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hidePivotFieldList="1"/>
  <mc:AlternateContent xmlns:mc="http://schemas.openxmlformats.org/markup-compatibility/2006">
    <mc:Choice Requires="x15">
      <x15ac:absPath xmlns:x15ac="http://schemas.microsoft.com/office/spreadsheetml/2010/11/ac" url="https://d.docs.live.net/978d18845fbd4f0d/Desktop/excel harish sir/"/>
    </mc:Choice>
  </mc:AlternateContent>
  <xr:revisionPtr revIDLastSave="0" documentId="8_{7835C2FD-A0EA-41BC-9D4D-0A7CDD8CD114}" xr6:coauthVersionLast="47" xr6:coauthVersionMax="47" xr10:uidLastSave="{00000000-0000-0000-0000-000000000000}"/>
  <bookViews>
    <workbookView xWindow="-108" yWindow="-108" windowWidth="23256" windowHeight="12456" xr2:uid="{9D685C93-6319-4018-B000-E9BB2F57081F}"/>
  </bookViews>
  <sheets>
    <sheet name="REAL MART SALES DATA" sheetId="1" r:id="rId1"/>
    <sheet name="Detail1" sheetId="4" r:id="rId2"/>
    <sheet name="PIVOT TABLE" sheetId="2" r:id="rId3"/>
    <sheet name="DASHBOARD" sheetId="3" r:id="rId4"/>
    <sheet name="COVID 19" sheetId="7" state="hidden" r:id="rId5"/>
    <sheet name="PIVOTE TABLE" sheetId="8" state="hidden" r:id="rId6"/>
    <sheet name="COVID DASHBOARD" sheetId="9" state="hidden" r:id="rId7"/>
  </sheets>
  <definedNames>
    <definedName name="_xlchart.v5.0" hidden="1">'COVID 19'!$B$1:$C$1</definedName>
    <definedName name="_xlchart.v5.1" hidden="1">'COVID 19'!$B$2:$C$10001</definedName>
    <definedName name="_xlchart.v5.2" hidden="1">'COVID 19'!$D$1</definedName>
    <definedName name="_xlchart.v5.3" hidden="1">'COVID 19'!$D$2:$D$10001</definedName>
    <definedName name="NativeTimeline_Time">#N/A</definedName>
    <definedName name="Slicer_Branch">#N/A</definedName>
    <definedName name="Slicer_City">#N/A</definedName>
    <definedName name="Slicer_City1">#N/A</definedName>
    <definedName name="Slicer_Country">#N/A</definedName>
    <definedName name="Slicer_Gender">#N/A</definedName>
    <definedName name="Slicer_Product_line">#N/A</definedName>
    <definedName name="Slicer_Stat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2" i="7" l="1"/>
  <c r="I30" i="8"/>
  <c r="M27" i="2"/>
  <c r="J44" i="2"/>
  <c r="L14" i="2"/>
  <c r="L16" i="2"/>
  <c r="I31" i="8"/>
  <c r="I28" i="8"/>
  <c r="I29" i="8"/>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<sst xmlns="http://schemas.openxmlformats.org/spreadsheetml/2006/main" count="57673" uniqueCount="12250">
  <si>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</si>
  <si>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</si>
  <si>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</si>
  <si>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</si>
  <si>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</si>
  <si>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</si>
  <si>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</si>
  <si>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</si>
  <si>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</si>
  <si>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</si>
  <si>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</si>
  <si>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</si>
  <si>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</si>
  <si>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</si>
  <si>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</si>
  <si>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</si>
  <si>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</si>
  <si>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747-39-8913</t>
  </si>
  <si>
    <t>C</t>
  </si>
  <si>
    <t>Hyderabad</t>
  </si>
  <si>
    <t>Member</t>
  </si>
  <si>
    <t>Male</t>
  </si>
  <si>
    <t>Sports and travel</t>
  </si>
  <si>
    <t>Cash</t>
  </si>
  <si>
    <t>784-21-9238</t>
  </si>
  <si>
    <t>Mumbai</t>
  </si>
  <si>
    <t>308-39-1707</t>
  </si>
  <si>
    <t>Delhi</t>
  </si>
  <si>
    <t>Normal</t>
  </si>
  <si>
    <t>Female</t>
  </si>
  <si>
    <t>Fashion accessories</t>
  </si>
  <si>
    <t>1/26/2019</t>
  </si>
  <si>
    <t>331-98-7546</t>
  </si>
  <si>
    <t>A</t>
  </si>
  <si>
    <t>531-63-1563</t>
  </si>
  <si>
    <t>128-77-6953</t>
  </si>
  <si>
    <t>279-62-1445</t>
  </si>
  <si>
    <t>2/21/2019</t>
  </si>
  <si>
    <t>324-44-3901</t>
  </si>
  <si>
    <t>Food and beverages</t>
  </si>
  <si>
    <t>Ewallet</t>
  </si>
  <si>
    <t>192-98-7397</t>
  </si>
  <si>
    <t>716-38-8338</t>
  </si>
  <si>
    <t>236-86-3015</t>
  </si>
  <si>
    <t>Home and lifestyle</t>
  </si>
  <si>
    <t>490-29-1201</t>
  </si>
  <si>
    <t>778-71-5554</t>
  </si>
  <si>
    <t>1/25/2019</t>
  </si>
  <si>
    <t>Credit card</t>
  </si>
  <si>
    <t>593-08-5916</t>
  </si>
  <si>
    <t>3/19/2019</t>
  </si>
  <si>
    <t>489-64-4354</t>
  </si>
  <si>
    <t>689-22-9889</t>
  </si>
  <si>
    <t>559-61-5987</t>
  </si>
  <si>
    <t>B</t>
  </si>
  <si>
    <t>Health and beauty</t>
  </si>
  <si>
    <t>1/14/2019</t>
  </si>
  <si>
    <t>802-43-8934</t>
  </si>
  <si>
    <t>3/22/2019</t>
  </si>
  <si>
    <t>382-03-4532</t>
  </si>
  <si>
    <t>750-80-6894</t>
  </si>
  <si>
    <t>390-80-5128</t>
  </si>
  <si>
    <t>1/28/2019</t>
  </si>
  <si>
    <t>707-49-5478</t>
  </si>
  <si>
    <t>185-54-5701</t>
  </si>
  <si>
    <t>756-49-0168</t>
  </si>
  <si>
    <t>896-34-0956</t>
  </si>
  <si>
    <t>106-12-7026</t>
  </si>
  <si>
    <t>746-19-0921</t>
  </si>
  <si>
    <t>803-60-8708</t>
  </si>
  <si>
    <t>1/30/2019</t>
  </si>
  <si>
    <t>862-29-5914</t>
  </si>
  <si>
    <t>320-32-8842</t>
  </si>
  <si>
    <t>3/17/2019</t>
  </si>
  <si>
    <t>756-67-2028</t>
  </si>
  <si>
    <t>597-58-5157</t>
  </si>
  <si>
    <t>556-72-8512</t>
  </si>
  <si>
    <t>633-91-1052</t>
  </si>
  <si>
    <t>1/27/2019</t>
  </si>
  <si>
    <t>137-42-4232</t>
  </si>
  <si>
    <t>568-88-3448</t>
  </si>
  <si>
    <t>856-22-8149</t>
  </si>
  <si>
    <t>3/23/2019</t>
  </si>
  <si>
    <t>156-20-0370</t>
  </si>
  <si>
    <t>Electronic accessories</t>
  </si>
  <si>
    <t>719-48-8240</t>
  </si>
  <si>
    <t>838-02-1821</t>
  </si>
  <si>
    <t>2/22/2019</t>
  </si>
  <si>
    <t>330-97-1282</t>
  </si>
  <si>
    <t>840-76-5966</t>
  </si>
  <si>
    <t>750-21-2516</t>
  </si>
  <si>
    <t>296-11-7041</t>
  </si>
  <si>
    <t>269-68-1976</t>
  </si>
  <si>
    <t>883-17-4236</t>
  </si>
  <si>
    <t>421-95-9805</t>
  </si>
  <si>
    <t>832-76-8603</t>
  </si>
  <si>
    <t>436-49-8712</t>
  </si>
  <si>
    <t>764-44-8999</t>
  </si>
  <si>
    <t>2/18/2019</t>
  </si>
  <si>
    <t>549-23-9016</t>
  </si>
  <si>
    <t>2/13/2019</t>
  </si>
  <si>
    <t>904-91-4438</t>
  </si>
  <si>
    <t>279-28-6899</t>
  </si>
  <si>
    <t>320-49-6392</t>
  </si>
  <si>
    <t>789-49-5406</t>
  </si>
  <si>
    <t>347-42-2957</t>
  </si>
  <si>
    <t>462-26-6873</t>
  </si>
  <si>
    <t>488-25-4221</t>
  </si>
  <si>
    <t>318-12-0304</t>
  </si>
  <si>
    <t>1/23/2019</t>
  </si>
  <si>
    <t>670-87-6531</t>
  </si>
  <si>
    <t>562-14-5324</t>
  </si>
  <si>
    <t>881-64-5423</t>
  </si>
  <si>
    <t>307-04-2070</t>
  </si>
  <si>
    <t>318-17-7765</t>
  </si>
  <si>
    <t>617-15-4209</t>
  </si>
  <si>
    <t>3/16/2019</t>
  </si>
  <si>
    <t>434-33-2398</t>
  </si>
  <si>
    <t>620-69-8733</t>
  </si>
  <si>
    <t>1/16/2019</t>
  </si>
  <si>
    <t>859-71-0933</t>
  </si>
  <si>
    <t>811-69-9462</t>
  </si>
  <si>
    <t>545-46-3100</t>
  </si>
  <si>
    <t>687-19-1927</t>
  </si>
  <si>
    <t>819-48-2712</t>
  </si>
  <si>
    <t>319-44-3998</t>
  </si>
  <si>
    <t>727-02-1313</t>
  </si>
  <si>
    <t>471-31-3164</t>
  </si>
  <si>
    <t>573-98-8548</t>
  </si>
  <si>
    <t>875-84-3664</t>
  </si>
  <si>
    <t>242-55-6721</t>
  </si>
  <si>
    <t>479-26-8945</t>
  </si>
  <si>
    <t>649-29-6775</t>
  </si>
  <si>
    <t>123-39-3349</t>
  </si>
  <si>
    <t>574-31-8277</t>
  </si>
  <si>
    <t>3/20/2019</t>
  </si>
  <si>
    <t>674-65-2938</t>
  </si>
  <si>
    <t>489-43-2972</t>
  </si>
  <si>
    <t>320-85-2052</t>
  </si>
  <si>
    <t>463-98-2251</t>
  </si>
  <si>
    <t>511-69-3141</t>
  </si>
  <si>
    <t>351-97-9024</t>
  </si>
  <si>
    <t>1/19/2019</t>
  </si>
  <si>
    <t>482-17-1179</t>
  </si>
  <si>
    <t>630-90-1914</t>
  </si>
  <si>
    <t>729-46-7422</t>
  </si>
  <si>
    <t>2/23/2019</t>
  </si>
  <si>
    <t>967-54-6262</t>
  </si>
  <si>
    <t>523-38-0215</t>
  </si>
  <si>
    <t>390-17-5806</t>
  </si>
  <si>
    <t>650-86-3572</t>
  </si>
  <si>
    <t>568-25-3046</t>
  </si>
  <si>
    <t>423-80-4207</t>
  </si>
  <si>
    <t>575-67-1508</t>
  </si>
  <si>
    <t>1/29/2019</t>
  </si>
  <si>
    <t>584-43-6478</t>
  </si>
  <si>
    <t>573-10-3877</t>
  </si>
  <si>
    <t>449-27-2918</t>
  </si>
  <si>
    <t>3/26/2019</t>
  </si>
  <si>
    <t>822-65-9066</t>
  </si>
  <si>
    <t>619-24-6828</t>
  </si>
  <si>
    <t>468-67-9947</t>
  </si>
  <si>
    <t>622-20-1945</t>
  </si>
  <si>
    <t>1/18/2019</t>
  </si>
  <si>
    <t>522-36-8341</t>
  </si>
  <si>
    <t>239-29-7519</t>
  </si>
  <si>
    <t>528-87-5606</t>
  </si>
  <si>
    <t>608-05-3804</t>
  </si>
  <si>
    <t>2/25/2019</t>
  </si>
  <si>
    <t>819-57-7615</t>
  </si>
  <si>
    <t>893-26-2443</t>
  </si>
  <si>
    <t>233-67-5758</t>
  </si>
  <si>
    <t>324-92-3863</t>
  </si>
  <si>
    <t>729-76-9586</t>
  </si>
  <si>
    <t>348-87-1347</t>
  </si>
  <si>
    <t>687-15-1097</t>
  </si>
  <si>
    <t>426-60-8898</t>
  </si>
  <si>
    <t>504-35-8843</t>
  </si>
  <si>
    <t>193-39-0685</t>
  </si>
  <si>
    <t>3/14/2019</t>
  </si>
  <si>
    <t>722-13-2115</t>
  </si>
  <si>
    <t>105-10-6182</t>
  </si>
  <si>
    <t>2/27/2019</t>
  </si>
  <si>
    <t>530-75-7833</t>
  </si>
  <si>
    <t>569-71-4390</t>
  </si>
  <si>
    <t>983-11-6481</t>
  </si>
  <si>
    <t>470-31-3286</t>
  </si>
  <si>
    <t>560-49-6611</t>
  </si>
  <si>
    <t>816-73-3368</t>
  </si>
  <si>
    <t>318-81-2368</t>
  </si>
  <si>
    <t>935-61-7647</t>
  </si>
  <si>
    <t>278-52-8382</t>
  </si>
  <si>
    <t>651-96-5970</t>
  </si>
  <si>
    <t>873-53-3465</t>
  </si>
  <si>
    <t>324-47-7431</t>
  </si>
  <si>
    <t>442-48-3607</t>
  </si>
  <si>
    <t>911-71-2047</t>
  </si>
  <si>
    <t>614-72-3554</t>
  </si>
  <si>
    <t>169-52-4504</t>
  </si>
  <si>
    <t>827-97-3769</t>
  </si>
  <si>
    <t>605-03-2706</t>
  </si>
  <si>
    <t>3/25/2019</t>
  </si>
  <si>
    <t>113-77-2365</t>
  </si>
  <si>
    <t>395-55-1933</t>
  </si>
  <si>
    <t>837-55-7229</t>
  </si>
  <si>
    <t>565-88-2449</t>
  </si>
  <si>
    <t>522-33-9366</t>
  </si>
  <si>
    <t>735-06-4124</t>
  </si>
  <si>
    <t>163-56-7055</t>
  </si>
  <si>
    <t>388-44-1683</t>
  </si>
  <si>
    <t>825-94-5922</t>
  </si>
  <si>
    <t>404-16-4747</t>
  </si>
  <si>
    <t>516-77-6464</t>
  </si>
  <si>
    <t>2/24/2019</t>
  </si>
  <si>
    <t>659-65-8956</t>
  </si>
  <si>
    <t>615-59-5717</t>
  </si>
  <si>
    <t>277-38-2859</t>
  </si>
  <si>
    <t>3/18/2019</t>
  </si>
  <si>
    <t>413-20-6708</t>
  </si>
  <si>
    <t>145-38-7581</t>
  </si>
  <si>
    <t>382-41-1449</t>
  </si>
  <si>
    <t>885-56-0389</t>
  </si>
  <si>
    <t>807-34-3742</t>
  </si>
  <si>
    <t>325-76-4241</t>
  </si>
  <si>
    <t>471-06-8611</t>
  </si>
  <si>
    <t>111-35-9369</t>
  </si>
  <si>
    <t>664-14-2882</t>
  </si>
  <si>
    <t>570-29-4385</t>
  </si>
  <si>
    <t>462-78-5240</t>
  </si>
  <si>
    <t>559-77-8766</t>
  </si>
  <si>
    <t>587-73-4862</t>
  </si>
  <si>
    <t>238-45-6950</t>
  </si>
  <si>
    <t>791-26-4618</t>
  </si>
  <si>
    <t>676-10-2200</t>
  </si>
  <si>
    <t>772-44-6541</t>
  </si>
  <si>
    <t>715-84-9775</t>
  </si>
  <si>
    <t>895-66-0685</t>
  </si>
  <si>
    <t>605-83-1050</t>
  </si>
  <si>
    <t>3/15/2019</t>
  </si>
  <si>
    <t>519-71-8392</t>
  </si>
  <si>
    <t>154-74-7179</t>
  </si>
  <si>
    <t>2/26/2019</t>
  </si>
  <si>
    <t>790-38-4466</t>
  </si>
  <si>
    <t>120-61-9879</t>
  </si>
  <si>
    <t>226-34-0034</t>
  </si>
  <si>
    <t>491-38-3499</t>
  </si>
  <si>
    <t>816-49-1198</t>
  </si>
  <si>
    <t>584-66-4073</t>
  </si>
  <si>
    <t>3/13/2019</t>
  </si>
  <si>
    <t>351-62-0822</t>
  </si>
  <si>
    <t>267-73-4706</t>
  </si>
  <si>
    <t>389-25-3394</t>
  </si>
  <si>
    <t>2/17/2019</t>
  </si>
  <si>
    <t>759-63-8049</t>
  </si>
  <si>
    <t>930-26-2192</t>
  </si>
  <si>
    <t>273-84-2164</t>
  </si>
  <si>
    <t>2/16/2019</t>
  </si>
  <si>
    <t>744-60-2668</t>
  </si>
  <si>
    <t>746-45-9162</t>
  </si>
  <si>
    <t>291-59-1384</t>
  </si>
  <si>
    <t>2/28/2019</t>
  </si>
  <si>
    <t>721-54-9127</t>
  </si>
  <si>
    <t>775-70-1347</t>
  </si>
  <si>
    <t>443-60-9639</t>
  </si>
  <si>
    <t>1/24/2019</t>
  </si>
  <si>
    <t>895-77-9289</t>
  </si>
  <si>
    <t>652-49-6720</t>
  </si>
  <si>
    <t>952-15-3856</t>
  </si>
  <si>
    <t>720-26-8785</t>
  </si>
  <si>
    <t>278-97-7759</t>
  </si>
  <si>
    <t>298-62-3199</t>
  </si>
  <si>
    <t>145-52-7028</t>
  </si>
  <si>
    <t>525-22-7564</t>
  </si>
  <si>
    <t>357-40-5249</t>
  </si>
  <si>
    <t>650-98-6268</t>
  </si>
  <si>
    <t>821-17-6754</t>
  </si>
  <si>
    <t>642-96-2875</t>
  </si>
  <si>
    <t>428-83-5800</t>
  </si>
  <si>
    <t>987-69-2007</t>
  </si>
  <si>
    <t>637-70-2392</t>
  </si>
  <si>
    <t>275-28-0149</t>
  </si>
  <si>
    <t>662-88-1371</t>
  </si>
  <si>
    <t>338-76-5290</t>
  </si>
  <si>
    <t>881-41-7302</t>
  </si>
  <si>
    <t>811-68-7149</t>
  </si>
  <si>
    <t>305-89-2768</t>
  </si>
  <si>
    <t>530-80-4891</t>
  </si>
  <si>
    <t>821-07-3596</t>
  </si>
  <si>
    <t>347-56-2442</t>
  </si>
  <si>
    <t>101-70-8996</t>
  </si>
  <si>
    <t>211-18-3665</t>
  </si>
  <si>
    <t>346-84-3103</t>
  </si>
  <si>
    <t>899-38-9656</t>
  </si>
  <si>
    <t>366-93-0948</t>
  </si>
  <si>
    <t>1/31/2019</t>
  </si>
  <si>
    <t>485-77-1107</t>
  </si>
  <si>
    <t>143-40-9079</t>
  </si>
  <si>
    <t>273-16-6619</t>
  </si>
  <si>
    <t>541-98-7184</t>
  </si>
  <si>
    <t>347-96-2014</t>
  </si>
  <si>
    <t>794-42-3736</t>
  </si>
  <si>
    <t>806-64-9936</t>
  </si>
  <si>
    <t>838-78-4295</t>
  </si>
  <si>
    <t>149-73-5830</t>
  </si>
  <si>
    <t>151-33-7434</t>
  </si>
  <si>
    <t>232-16-2483</t>
  </si>
  <si>
    <t>109-25-9004</t>
  </si>
  <si>
    <t>549-96-4200</t>
  </si>
  <si>
    <t>886-54-6089</t>
  </si>
  <si>
    <t>1/15/2019</t>
  </si>
  <si>
    <t>365-29-3863</t>
  </si>
  <si>
    <t>732-67-5346</t>
  </si>
  <si>
    <t>119-89-9124</t>
  </si>
  <si>
    <t>162-65-8559</t>
  </si>
  <si>
    <t>1/21/2019</t>
  </si>
  <si>
    <t>739-71-2063</t>
  </si>
  <si>
    <t>221-71-8783</t>
  </si>
  <si>
    <t>686-41-0932</t>
  </si>
  <si>
    <t>973-20-6325</t>
  </si>
  <si>
    <t>220-28-1851</t>
  </si>
  <si>
    <t>333-23-2632</t>
  </si>
  <si>
    <t>3/28/2019</t>
  </si>
  <si>
    <t>579-44-0904</t>
  </si>
  <si>
    <t>239-48-4278</t>
  </si>
  <si>
    <t>452-56-7345</t>
  </si>
  <si>
    <t>647-49-2733</t>
  </si>
  <si>
    <t>870-76-1733</t>
  </si>
  <si>
    <t>784-49-8653</t>
  </si>
  <si>
    <t>282-32-7199</t>
  </si>
  <si>
    <t>841-18-8232</t>
  </si>
  <si>
    <t>492-66-7569</t>
  </si>
  <si>
    <t>616-24-2851</t>
  </si>
  <si>
    <t>577-51-7973</t>
  </si>
  <si>
    <t>190-14-3147</t>
  </si>
  <si>
    <t>118-23-2329</t>
  </si>
  <si>
    <t>441-94-7118</t>
  </si>
  <si>
    <t>867-16-2676</t>
  </si>
  <si>
    <t>279-74-2924</t>
  </si>
  <si>
    <t>344-99-5661</t>
  </si>
  <si>
    <t>738-28-5071</t>
  </si>
  <si>
    <t>776-26-1365</t>
  </si>
  <si>
    <t>359-90-3665</t>
  </si>
  <si>
    <t>722-64-9794</t>
  </si>
  <si>
    <t>709-99-8098</t>
  </si>
  <si>
    <t>665-32-9167</t>
  </si>
  <si>
    <t>586-32-8685</t>
  </si>
  <si>
    <t>106-74-6224</t>
  </si>
  <si>
    <t>316-68-6352</t>
  </si>
  <si>
    <t>492-75-9428</t>
  </si>
  <si>
    <t>327-72-9791</t>
  </si>
  <si>
    <t>631-34-1880</t>
  </si>
  <si>
    <t>238-97-2581</t>
  </si>
  <si>
    <t>446-29-1237</t>
  </si>
  <si>
    <t>227-50-3718</t>
  </si>
  <si>
    <t>585-90-0249</t>
  </si>
  <si>
    <t>669-11-7675</t>
  </si>
  <si>
    <t>908-29-2041</t>
  </si>
  <si>
    <t>835-16-0096</t>
  </si>
  <si>
    <t>3/24/2019</t>
  </si>
  <si>
    <t>339-12-4827</t>
  </si>
  <si>
    <t>899-19-6736</t>
  </si>
  <si>
    <t>626-20-3867</t>
  </si>
  <si>
    <t>277-63-2961</t>
  </si>
  <si>
    <t>377-93-1148</t>
  </si>
  <si>
    <t>685-74-6819</t>
  </si>
  <si>
    <t>445-89-1165</t>
  </si>
  <si>
    <t>400-60-7251</t>
  </si>
  <si>
    <t>815-77-4136</t>
  </si>
  <si>
    <t>843-73-4724</t>
  </si>
  <si>
    <t>285-68-5083</t>
  </si>
  <si>
    <t>2/15/2019</t>
  </si>
  <si>
    <t>619-92-9507</t>
  </si>
  <si>
    <t>556-86-3144</t>
  </si>
  <si>
    <t>1/13/2019</t>
  </si>
  <si>
    <t>808-21-4298</t>
  </si>
  <si>
    <t>871-39-9221</t>
  </si>
  <si>
    <t>593-95-4461</t>
  </si>
  <si>
    <t>578-80-7669</t>
  </si>
  <si>
    <t>699-67-2839</t>
  </si>
  <si>
    <t>546-80-2899</t>
  </si>
  <si>
    <t>2/20/2019</t>
  </si>
  <si>
    <t>525-88-7307</t>
  </si>
  <si>
    <t>723-28-1008</t>
  </si>
  <si>
    <t>343-87-0864</t>
  </si>
  <si>
    <t>169-67-8871</t>
  </si>
  <si>
    <t>226-31-3081</t>
  </si>
  <si>
    <t>574-88-0256</t>
  </si>
  <si>
    <t>172-42-8274</t>
  </si>
  <si>
    <t>670-39-3181</t>
  </si>
  <si>
    <t>832-54-9821</t>
  </si>
  <si>
    <t>283-34-1502</t>
  </si>
  <si>
    <t>563-36-9814</t>
  </si>
  <si>
    <t>458-94-7481</t>
  </si>
  <si>
    <t>228-65-1682</t>
  </si>
  <si>
    <t>1/17/2019</t>
  </si>
  <si>
    <t>445-30-9252</t>
  </si>
  <si>
    <t>489-63-6789</t>
  </si>
  <si>
    <t>189-21-5032</t>
  </si>
  <si>
    <t>384-21-8091</t>
  </si>
  <si>
    <t>696-90-2548</t>
  </si>
  <si>
    <t>173-90-4352</t>
  </si>
  <si>
    <t>636-98-3364</t>
  </si>
  <si>
    <t>916-22-5934</t>
  </si>
  <si>
    <t>126-83-6475</t>
  </si>
  <si>
    <t>400-89-7565</t>
  </si>
  <si>
    <t>860-73-6466</t>
  </si>
  <si>
    <t>495-63-7655</t>
  </si>
  <si>
    <t>189-48-2934</t>
  </si>
  <si>
    <t>3/21/2019</t>
  </si>
  <si>
    <t>512-98-1403</t>
  </si>
  <si>
    <t>885-17-6250</t>
  </si>
  <si>
    <t>319-50-3348</t>
  </si>
  <si>
    <t>209-47-7603</t>
  </si>
  <si>
    <t>121-76-4758</t>
  </si>
  <si>
    <t>865-41-9075</t>
  </si>
  <si>
    <t>173-50-1108</t>
  </si>
  <si>
    <t>299-14-2831</t>
  </si>
  <si>
    <t>130-13-6892</t>
  </si>
  <si>
    <t>284-54-4231</t>
  </si>
  <si>
    <t>365-17-9496</t>
  </si>
  <si>
    <t>325-41-9358</t>
  </si>
  <si>
    <t>300-15-1947</t>
  </si>
  <si>
    <t>225-98-1496</t>
  </si>
  <si>
    <t>679-22-6530</t>
  </si>
  <si>
    <t>732-55-7364</t>
  </si>
  <si>
    <t>175-74-9811</t>
  </si>
  <si>
    <t>115-38-7388</t>
  </si>
  <si>
    <t>3/30/2019</t>
  </si>
  <si>
    <t>186-09-3669</t>
  </si>
  <si>
    <t>1/22/2019</t>
  </si>
  <si>
    <t>116-68-7712</t>
  </si>
  <si>
    <t>390-31-6381</t>
  </si>
  <si>
    <t>196-85-9587</t>
  </si>
  <si>
    <t>388-76-2555</t>
  </si>
  <si>
    <t>538-16-5229</t>
  </si>
  <si>
    <t>510-77-9381</t>
  </si>
  <si>
    <t>444-86-9669</t>
  </si>
  <si>
    <t>453-63-6187</t>
  </si>
  <si>
    <t>562-90-2695</t>
  </si>
  <si>
    <t>187-83-5490</t>
  </si>
  <si>
    <t>219-61-4139</t>
  </si>
  <si>
    <t>293-25-3901</t>
  </si>
  <si>
    <t>352-67-5962</t>
  </si>
  <si>
    <t>665-75-6601</t>
  </si>
  <si>
    <t>461-33-8109</t>
  </si>
  <si>
    <t>227-45-8142</t>
  </si>
  <si>
    <t>784-08-0310</t>
  </si>
  <si>
    <t>237-44-6163</t>
  </si>
  <si>
    <t>543-82-4877</t>
  </si>
  <si>
    <t>284-57-2636</t>
  </si>
  <si>
    <t>451-73-2711</t>
  </si>
  <si>
    <t>892-96-7314</t>
  </si>
  <si>
    <t>321-48-1197</t>
  </si>
  <si>
    <t>109-13-8136</t>
  </si>
  <si>
    <t>565-91-4567</t>
  </si>
  <si>
    <t>848-95-6252</t>
  </si>
  <si>
    <t>586-25-0848</t>
  </si>
  <si>
    <t>213-72-6612</t>
  </si>
  <si>
    <t>626-15-8344</t>
  </si>
  <si>
    <t>799-30-4841</t>
  </si>
  <si>
    <t>121-74-6421</t>
  </si>
  <si>
    <t>574-57-9721</t>
  </si>
  <si>
    <t>280-35-5823</t>
  </si>
  <si>
    <t>361-11-8624</t>
  </si>
  <si>
    <t>211-30-9270</t>
  </si>
  <si>
    <t>147-39-7499</t>
  </si>
  <si>
    <t>450-28-2866</t>
  </si>
  <si>
    <t>775-46-9279</t>
  </si>
  <si>
    <t>832-12-2209</t>
  </si>
  <si>
    <t>848-24-9445</t>
  </si>
  <si>
    <t>313-66-9943</t>
  </si>
  <si>
    <t>3/27/2019</t>
  </si>
  <si>
    <t>988-10-2997</t>
  </si>
  <si>
    <t>411-44-8362</t>
  </si>
  <si>
    <t>309-97-6732</t>
  </si>
  <si>
    <t>325-89-4209</t>
  </si>
  <si>
    <t>517-92-7395</t>
  </si>
  <si>
    <t>233-17-5428</t>
  </si>
  <si>
    <t>564-70-6199</t>
  </si>
  <si>
    <t>569-76-2760</t>
  </si>
  <si>
    <t>276-94-5781</t>
  </si>
  <si>
    <t>364-33-8584</t>
  </si>
  <si>
    <t>467-18-2169</t>
  </si>
  <si>
    <t>951-45-2481</t>
  </si>
  <si>
    <t>321-49-7382</t>
  </si>
  <si>
    <t>836-41-9935</t>
  </si>
  <si>
    <t>765-44-9132</t>
  </si>
  <si>
    <t>511-54-3087</t>
  </si>
  <si>
    <t>807-24-7298</t>
  </si>
  <si>
    <t>779-06-0012</t>
  </si>
  <si>
    <t>106-35-6779</t>
  </si>
  <si>
    <t>394-43-4238</t>
  </si>
  <si>
    <t>635-95-6223</t>
  </si>
  <si>
    <t>210-30-7976</t>
  </si>
  <si>
    <t>247-11-2470</t>
  </si>
  <si>
    <t>623-71-9244</t>
  </si>
  <si>
    <t>852-17-3570</t>
  </si>
  <si>
    <t>870-51-2623</t>
  </si>
  <si>
    <t>478-06-7835</t>
  </si>
  <si>
    <t>604-70-6476</t>
  </si>
  <si>
    <t>622-70-4813</t>
  </si>
  <si>
    <t>512-91-0811</t>
  </si>
  <si>
    <t>573-58-9734</t>
  </si>
  <si>
    <t>528-14-9470</t>
  </si>
  <si>
    <t>2/14/2019</t>
  </si>
  <si>
    <t>539-59-6829</t>
  </si>
  <si>
    <t>598-06-7312</t>
  </si>
  <si>
    <t>934-55-7289</t>
  </si>
  <si>
    <t>372-94-8041</t>
  </si>
  <si>
    <t>137-20-3825</t>
  </si>
  <si>
    <t>436-54-4512</t>
  </si>
  <si>
    <t>659-43-7071</t>
  </si>
  <si>
    <t>318-20-6575</t>
  </si>
  <si>
    <t>752-82-1396</t>
  </si>
  <si>
    <t>256-58-3609</t>
  </si>
  <si>
    <t>460-35-4390</t>
  </si>
  <si>
    <t>359-94-5395</t>
  </si>
  <si>
    <t>205-66-5279</t>
  </si>
  <si>
    <t>737-88-5876</t>
  </si>
  <si>
    <t>697-91-8479</t>
  </si>
  <si>
    <t>702-72-0487</t>
  </si>
  <si>
    <t>267-39-8791</t>
  </si>
  <si>
    <t>434-35-9162</t>
  </si>
  <si>
    <t>448-51-3375</t>
  </si>
  <si>
    <t>388-63-5685</t>
  </si>
  <si>
    <t>875-31-8302</t>
  </si>
  <si>
    <t>912-76-6773</t>
  </si>
  <si>
    <t>182-69-8360</t>
  </si>
  <si>
    <t>803-71-7215</t>
  </si>
  <si>
    <t>343-75-9322</t>
  </si>
  <si>
    <t>784-36-2391</t>
  </si>
  <si>
    <t>624-14-3272</t>
  </si>
  <si>
    <t>290-68-2984</t>
  </si>
  <si>
    <t>882-91-3149</t>
  </si>
  <si>
    <t>239-17-1505</t>
  </si>
  <si>
    <t>674-56-6360</t>
  </si>
  <si>
    <t>795-12-7423</t>
  </si>
  <si>
    <t>186-43-8965</t>
  </si>
  <si>
    <t>602-80-9671</t>
  </si>
  <si>
    <t>576-53-9588</t>
  </si>
  <si>
    <t>268-03-6164</t>
  </si>
  <si>
    <t>277-66-9040</t>
  </si>
  <si>
    <t>761-49-0439</t>
  </si>
  <si>
    <t>515-19-6348</t>
  </si>
  <si>
    <t>176-64-7711</t>
  </si>
  <si>
    <t>389-79-9875</t>
  </si>
  <si>
    <t>658-77-5791</t>
  </si>
  <si>
    <t>128-80-0512</t>
  </si>
  <si>
    <t>594-34-4444</t>
  </si>
  <si>
    <t>137-74-8729</t>
  </si>
  <si>
    <t>643-38-7867</t>
  </si>
  <si>
    <t>786-74-9924</t>
  </si>
  <si>
    <t>215-12-3210</t>
  </si>
  <si>
    <t>401-18-8016</t>
  </si>
  <si>
    <t>907-89-1865</t>
  </si>
  <si>
    <t>241-96-5076</t>
  </si>
  <si>
    <t>181-82-6255</t>
  </si>
  <si>
    <t>529-23-6447</t>
  </si>
  <si>
    <t>634-97-8956</t>
  </si>
  <si>
    <t>528-94-8156</t>
  </si>
  <si>
    <t>233-34-0817</t>
  </si>
  <si>
    <t>439-59-1277</t>
  </si>
  <si>
    <t>188-29-6582</t>
  </si>
  <si>
    <t>214-17-6927</t>
  </si>
  <si>
    <t>396-45-1109</t>
  </si>
  <si>
    <t>341-71-4053</t>
  </si>
  <si>
    <t>250-81-7186</t>
  </si>
  <si>
    <t>432-60-5664</t>
  </si>
  <si>
    <t>534-79-2056</t>
  </si>
  <si>
    <t>883-69-1285</t>
  </si>
  <si>
    <t>176-78-1170</t>
  </si>
  <si>
    <t>152-03-4217</t>
  </si>
  <si>
    <t>756-01-7507</t>
  </si>
  <si>
    <t>529-56-3974</t>
  </si>
  <si>
    <t>550-12-0305</t>
  </si>
  <si>
    <t>641-43-2399</t>
  </si>
  <si>
    <t>977-16-8618</t>
  </si>
  <si>
    <t>132-23-6451</t>
  </si>
  <si>
    <t>821-14-9046</t>
  </si>
  <si>
    <t>630-52-9213</t>
  </si>
  <si>
    <t>378-24-2715</t>
  </si>
  <si>
    <t>1/20/2019</t>
  </si>
  <si>
    <t>789-95-2164</t>
  </si>
  <si>
    <t>157-99-6349</t>
  </si>
  <si>
    <t>182-52-7000</t>
  </si>
  <si>
    <t>599-51-2147</t>
  </si>
  <si>
    <t>642-32-2990</t>
  </si>
  <si>
    <t>687-92-6543</t>
  </si>
  <si>
    <t>925-89-7173</t>
  </si>
  <si>
    <t>291-32-1427</t>
  </si>
  <si>
    <t>420-61-5021</t>
  </si>
  <si>
    <t>487-79-6868</t>
  </si>
  <si>
    <t>662-47-3616</t>
  </si>
  <si>
    <t>794-32-2436</t>
  </si>
  <si>
    <t>410-43-4981</t>
  </si>
  <si>
    <t>554-53-8700</t>
  </si>
  <si>
    <t>356-44-8813</t>
  </si>
  <si>
    <t>466-31-7832</t>
  </si>
  <si>
    <t>243-47-2663</t>
  </si>
  <si>
    <t>365-54-4165</t>
  </si>
  <si>
    <t>768-30-8447</t>
  </si>
  <si>
    <t>748-45-2862</t>
  </si>
  <si>
    <t>379-25-9843</t>
  </si>
  <si>
    <t>669-54-1719</t>
  </si>
  <si>
    <t>109-63-8625</t>
  </si>
  <si>
    <t>424-44-8717</t>
  </si>
  <si>
    <t>848-07-1692</t>
  </si>
  <si>
    <t>606-80-4905</t>
  </si>
  <si>
    <t>271-27-6618</t>
  </si>
  <si>
    <t>727-75-6477</t>
  </si>
  <si>
    <t>3/29/2019</t>
  </si>
  <si>
    <t>980-64-1997</t>
  </si>
  <si>
    <t>349-97-8902</t>
  </si>
  <si>
    <t>923-26-3621</t>
  </si>
  <si>
    <t>564-36-2229</t>
  </si>
  <si>
    <t>242-91-7588</t>
  </si>
  <si>
    <t>266-76-6436</t>
  </si>
  <si>
    <t>745-74-0715</t>
  </si>
  <si>
    <t>874-49-5560</t>
  </si>
  <si>
    <t>545-07-8534</t>
  </si>
  <si>
    <t>583-41-4548</t>
  </si>
  <si>
    <t>372-26-1506</t>
  </si>
  <si>
    <t>978-82-9042</t>
  </si>
  <si>
    <t>685-62-7155</t>
  </si>
  <si>
    <t>448-81-5016</t>
  </si>
  <si>
    <t>701-86-7377</t>
  </si>
  <si>
    <t>536-49-8876</t>
  </si>
  <si>
    <t>396-90-2219</t>
  </si>
  <si>
    <t>705-26-5433</t>
  </si>
  <si>
    <t>518-34-1041</t>
  </si>
  <si>
    <t>339-38-9982</t>
  </si>
  <si>
    <t>647-62-7278</t>
  </si>
  <si>
    <t>972-77-4012</t>
  </si>
  <si>
    <t>312-46-1983</t>
  </si>
  <si>
    <t>503-21-4385</t>
  </si>
  <si>
    <t>372-16-9929</t>
  </si>
  <si>
    <t>842-29-4695</t>
  </si>
  <si>
    <t>945-13-7025</t>
  </si>
  <si>
    <t>148-82-2527</t>
  </si>
  <si>
    <t>744-83-7588</t>
  </si>
  <si>
    <t>816-57-2053</t>
  </si>
  <si>
    <t>261-12-8671</t>
  </si>
  <si>
    <t>929-56-2304</t>
  </si>
  <si>
    <t>760-54-1821</t>
  </si>
  <si>
    <t>760-53-9233</t>
  </si>
  <si>
    <t>560-30-5617</t>
  </si>
  <si>
    <t>268-20-3585</t>
  </si>
  <si>
    <t>482-19-4429</t>
  </si>
  <si>
    <t>760-27-5490</t>
  </si>
  <si>
    <t>101-81-4070</t>
  </si>
  <si>
    <t>133-14-7229</t>
  </si>
  <si>
    <t>102-06-2002</t>
  </si>
  <si>
    <t>776-94-7101</t>
  </si>
  <si>
    <t>290-86-6355</t>
  </si>
  <si>
    <t>556-97-7101</t>
  </si>
  <si>
    <t>399-79-5787</t>
  </si>
  <si>
    <t>830-58-2383</t>
  </si>
  <si>
    <t>435-73-8931</t>
  </si>
  <si>
    <t>592-34-6155</t>
  </si>
  <si>
    <t>603-52-4588</t>
  </si>
  <si>
    <t>481-48-8213</t>
  </si>
  <si>
    <t>596-42-3999</t>
  </si>
  <si>
    <t>811-24-9153</t>
  </si>
  <si>
    <t>151-94-2797</t>
  </si>
  <si>
    <t>322-02-2271</t>
  </si>
  <si>
    <t>722-90-6691</t>
  </si>
  <si>
    <t>151-16-1484</t>
  </si>
  <si>
    <t>728-92-0311</t>
  </si>
  <si>
    <t>746-54-5508</t>
  </si>
  <si>
    <t>767-97-4650</t>
  </si>
  <si>
    <t>777-80-8729</t>
  </si>
  <si>
    <t>110-48-7033</t>
  </si>
  <si>
    <t>157-78-2667</t>
  </si>
  <si>
    <t>200-16-5952</t>
  </si>
  <si>
    <t>700-81-1757</t>
  </si>
  <si>
    <t>893-92-0803</t>
  </si>
  <si>
    <t>744-09-5786</t>
  </si>
  <si>
    <t>921-23-8893</t>
  </si>
  <si>
    <t>776-68-1096</t>
  </si>
  <si>
    <t>399-69-4630</t>
  </si>
  <si>
    <t>428-80-8087</t>
  </si>
  <si>
    <t>196-32-6798</t>
  </si>
  <si>
    <t>124-67-7661</t>
  </si>
  <si>
    <t>301-11-9629</t>
  </si>
  <si>
    <t>318-59-2933</t>
  </si>
  <si>
    <t>308-50-1652</t>
  </si>
  <si>
    <t>625-76-0714</t>
  </si>
  <si>
    <t>150-89-8043</t>
  </si>
  <si>
    <t>400-45-1220</t>
  </si>
  <si>
    <t>930-12-9311</t>
  </si>
  <si>
    <t>134-75-2619</t>
  </si>
  <si>
    <t>192-91-2002</t>
  </si>
  <si>
    <t>574-97-5784</t>
  </si>
  <si>
    <t>788-21-5741</t>
  </si>
  <si>
    <t>585-86-8361</t>
  </si>
  <si>
    <t>894-48-5508</t>
  </si>
  <si>
    <t>247-32-1577</t>
  </si>
  <si>
    <t>734-91-1155</t>
  </si>
  <si>
    <t>357-74-7437</t>
  </si>
  <si>
    <t>453-12-7053</t>
  </si>
  <si>
    <t>168-31-9704</t>
  </si>
  <si>
    <t>499-15-2322</t>
  </si>
  <si>
    <t>751-15-6198</t>
  </si>
  <si>
    <t>286-75-7818</t>
  </si>
  <si>
    <t>868-77-7172</t>
  </si>
  <si>
    <t>438-66-9253</t>
  </si>
  <si>
    <t>116-20-5701</t>
  </si>
  <si>
    <t>510-79-0415</t>
  </si>
  <si>
    <t>595-94-9924</t>
  </si>
  <si>
    <t>965-88-1267</t>
  </si>
  <si>
    <t>181-94-6432</t>
  </si>
  <si>
    <t>620-02-2046</t>
  </si>
  <si>
    <t>451-24-1825</t>
  </si>
  <si>
    <t>207-73-1363</t>
  </si>
  <si>
    <t>656-16-1063</t>
  </si>
  <si>
    <t>363-16-8216</t>
  </si>
  <si>
    <t>695-51-0018</t>
  </si>
  <si>
    <t>356-45-4621</t>
  </si>
  <si>
    <t>816-72-8853</t>
  </si>
  <si>
    <t>790-84-4083</t>
  </si>
  <si>
    <t>423-64-4619</t>
  </si>
  <si>
    <t>344-33-3154</t>
  </si>
  <si>
    <t>334-64-2006</t>
  </si>
  <si>
    <t>526-48-8142</t>
  </si>
  <si>
    <t>249-55-8702</t>
  </si>
  <si>
    <t>459-50-7686</t>
  </si>
  <si>
    <t>892-05-6689</t>
  </si>
  <si>
    <t>808-65-0703</t>
  </si>
  <si>
    <t>715-20-1673</t>
  </si>
  <si>
    <t>922-90-2399</t>
  </si>
  <si>
    <t>527-09-6272</t>
  </si>
  <si>
    <t>826-68-2017</t>
  </si>
  <si>
    <t>166-75-6386</t>
  </si>
  <si>
    <t>633-09-3463</t>
  </si>
  <si>
    <t>955-35-4564</t>
  </si>
  <si>
    <t>373-14-0504</t>
  </si>
  <si>
    <t>460-32-8446</t>
  </si>
  <si>
    <t>596-85-7719</t>
  </si>
  <si>
    <t>110-37-6551</t>
  </si>
  <si>
    <t>613-59-9758</t>
  </si>
  <si>
    <t>329-82-8993</t>
  </si>
  <si>
    <t>198-66-9832</t>
  </si>
  <si>
    <t>733-46-6542</t>
  </si>
  <si>
    <t>378-07-7001</t>
  </si>
  <si>
    <t>752-18-3113</t>
  </si>
  <si>
    <t>270-60-8045</t>
  </si>
  <si>
    <t>120-54-2248</t>
  </si>
  <si>
    <t>491-68-4982</t>
  </si>
  <si>
    <t>355-34-6244</t>
  </si>
  <si>
    <t>669-83-1048</t>
  </si>
  <si>
    <t>826-50-2389</t>
  </si>
  <si>
    <t>254-36-7196</t>
  </si>
  <si>
    <t>340-66-0321</t>
  </si>
  <si>
    <t>397-51-8516</t>
  </si>
  <si>
    <t>981-25-6319</t>
  </si>
  <si>
    <t>448-61-3212</t>
  </si>
  <si>
    <t>387-49-4215</t>
  </si>
  <si>
    <t>558-47-2286</t>
  </si>
  <si>
    <t>691-72-3196</t>
  </si>
  <si>
    <t>168-44-9886</t>
  </si>
  <si>
    <t>510-95-6347</t>
  </si>
  <si>
    <t>173-57-2300</t>
  </si>
  <si>
    <t>648-73-9357</t>
  </si>
  <si>
    <t>885-19-1416</t>
  </si>
  <si>
    <t>153-77-6188</t>
  </si>
  <si>
    <t>236-27-1144</t>
  </si>
  <si>
    <t>437-58-8131</t>
  </si>
  <si>
    <t>599-29-6955</t>
  </si>
  <si>
    <t>586-47-7591</t>
  </si>
  <si>
    <t>767-54-1907</t>
  </si>
  <si>
    <t>365-24-4797</t>
  </si>
  <si>
    <t>583-72-1480</t>
  </si>
  <si>
    <t>906-93-5636</t>
  </si>
  <si>
    <t>316-52-7353</t>
  </si>
  <si>
    <t>795-49-7276</t>
  </si>
  <si>
    <t>443-51-3859</t>
  </si>
  <si>
    <t>287-83-1405</t>
  </si>
  <si>
    <t>293-32-5996</t>
  </si>
  <si>
    <t>423-80-0988</t>
  </si>
  <si>
    <t>998-32-4758</t>
  </si>
  <si>
    <t>655-85-5130</t>
  </si>
  <si>
    <t>697-56-3157</t>
  </si>
  <si>
    <t>873-51-0671</t>
  </si>
  <si>
    <t>480-63-2856</t>
  </si>
  <si>
    <t>550-39-2261</t>
  </si>
  <si>
    <t>851-28-6367</t>
  </si>
  <si>
    <t>701-23-5550</t>
  </si>
  <si>
    <t>729-09-9681</t>
  </si>
  <si>
    <t>497-36-0989</t>
  </si>
  <si>
    <t>152-68-2907</t>
  </si>
  <si>
    <t>319-71-1429</t>
  </si>
  <si>
    <t>986-23-2668</t>
  </si>
  <si>
    <t>286-62-6248</t>
  </si>
  <si>
    <t>369-67-6901</t>
  </si>
  <si>
    <t>902-30-7682</t>
  </si>
  <si>
    <t>284-16-7974</t>
  </si>
  <si>
    <t>278-86-2735</t>
  </si>
  <si>
    <t>827-39-2001</t>
  </si>
  <si>
    <t>676-61-4491</t>
  </si>
  <si>
    <t>665-63-9737</t>
  </si>
  <si>
    <t>924-22-9876</t>
  </si>
  <si>
    <t>464-18-8322</t>
  </si>
  <si>
    <t>139-52-2867</t>
  </si>
  <si>
    <t>135-13-8269</t>
  </si>
  <si>
    <t>345-92-3004</t>
  </si>
  <si>
    <t>850-56-2725</t>
  </si>
  <si>
    <t>867-47-1948</t>
  </si>
  <si>
    <t>199-75-8169</t>
  </si>
  <si>
    <t>773-96-8871</t>
  </si>
  <si>
    <t>865-92-6136</t>
  </si>
  <si>
    <t>414-12-7047</t>
  </si>
  <si>
    <t>982-24-8731</t>
  </si>
  <si>
    <t>919-35-6098</t>
  </si>
  <si>
    <t>877-22-3308</t>
  </si>
  <si>
    <t>186-71-5196</t>
  </si>
  <si>
    <t>621-46-8241</t>
  </si>
  <si>
    <t>690-94-7178</t>
  </si>
  <si>
    <t>518-71-6847</t>
  </si>
  <si>
    <t>680-37-1324</t>
  </si>
  <si>
    <t>535-87-2043</t>
  </si>
  <si>
    <t>856-66-2701</t>
  </si>
  <si>
    <t>340-21-9136</t>
  </si>
  <si>
    <t>975-36-8245</t>
  </si>
  <si>
    <t>247-84-2742</t>
  </si>
  <si>
    <t>870-54-3162</t>
  </si>
  <si>
    <t>289-65-5721</t>
  </si>
  <si>
    <t>641-50-7456</t>
  </si>
  <si>
    <t>548-56-3341</t>
  </si>
  <si>
    <t>831-07-6050</t>
  </si>
  <si>
    <t>848-42-2560</t>
  </si>
  <si>
    <t>329-62-1586</t>
  </si>
  <si>
    <t>777-11-4609</t>
  </si>
  <si>
    <t>349-69-2778</t>
  </si>
  <si>
    <t>628-34-3388</t>
  </si>
  <si>
    <t>900-76-8911</t>
  </si>
  <si>
    <t>444-88-6781</t>
  </si>
  <si>
    <t>692-92-5582</t>
  </si>
  <si>
    <t>238-60-7047</t>
  </si>
  <si>
    <t>272-27-9238</t>
  </si>
  <si>
    <t>2/19/2019</t>
  </si>
  <si>
    <t>480-20-1966</t>
  </si>
  <si>
    <t>699-01-4164</t>
  </si>
  <si>
    <t>330-62-9257</t>
  </si>
  <si>
    <t>485-30-8700</t>
  </si>
  <si>
    <t>925-46-3325</t>
  </si>
  <si>
    <t>548-48-3156</t>
  </si>
  <si>
    <t>782-18-3527</t>
  </si>
  <si>
    <t>756-93-1854</t>
  </si>
  <si>
    <t>442-44-6497</t>
  </si>
  <si>
    <t>873-13-8404</t>
  </si>
  <si>
    <t>733-33-4967</t>
  </si>
  <si>
    <t>751-33-7692</t>
  </si>
  <si>
    <t>181-44-3790</t>
  </si>
  <si>
    <t>242-11-3142</t>
  </si>
  <si>
    <t>537-59-1321</t>
  </si>
  <si>
    <t>589-02-8023</t>
  </si>
  <si>
    <t>635-28-5728</t>
  </si>
  <si>
    <t>395-57-4707</t>
  </si>
  <si>
    <t>639-45-1126</t>
  </si>
  <si>
    <t>859-97-6048</t>
  </si>
  <si>
    <t>830-17-8013</t>
  </si>
  <si>
    <t>389-51-3301</t>
  </si>
  <si>
    <t>770-42-8960</t>
  </si>
  <si>
    <t>471-38-6979</t>
  </si>
  <si>
    <t>788-07-8452</t>
  </si>
  <si>
    <t>508-42-9004</t>
  </si>
  <si>
    <t>747-58-7183</t>
  </si>
  <si>
    <t>205-69-9843</t>
  </si>
  <si>
    <t>834-45-5519</t>
  </si>
  <si>
    <t>790-29-1172</t>
  </si>
  <si>
    <t>865-95-6973</t>
  </si>
  <si>
    <t>744-82-9138</t>
  </si>
  <si>
    <t>214-30-2776</t>
  </si>
  <si>
    <t>534-22-2876</t>
  </si>
  <si>
    <t>636-48-8204</t>
  </si>
  <si>
    <t>955-39-2246</t>
  </si>
  <si>
    <t>682-91-6352</t>
  </si>
  <si>
    <t>346-12-3257</t>
  </si>
  <si>
    <t>640-47-5141</t>
  </si>
  <si>
    <t>167-55-8288</t>
  </si>
  <si>
    <t>105-50-3843</t>
  </si>
  <si>
    <t>481-97-3301</t>
  </si>
  <si>
    <t>779-42-2410</t>
  </si>
  <si>
    <t>628-45-1996</t>
  </si>
  <si>
    <t>873-14-6353</t>
  </si>
  <si>
    <t>148-77-2359</t>
  </si>
  <si>
    <t>666-27-2091</t>
  </si>
  <si>
    <t>807-14-7833</t>
  </si>
  <si>
    <t>541-20-9852</t>
  </si>
  <si>
    <t>706-36-6154</t>
  </si>
  <si>
    <t>746-68-6593</t>
  </si>
  <si>
    <t>629-42-4133</t>
  </si>
  <si>
    <t>842-12-7825</t>
  </si>
  <si>
    <t>690-01-6631</t>
  </si>
  <si>
    <t>214-70-8545</t>
  </si>
  <si>
    <t>271-77-8740</t>
  </si>
  <si>
    <t>189-17-4241</t>
  </si>
  <si>
    <t>787-15-1757</t>
  </si>
  <si>
    <t>361-17-4568</t>
  </si>
  <si>
    <t>745-71-3520</t>
  </si>
  <si>
    <t>221-28-3167</t>
  </si>
  <si>
    <t>175-54-2529</t>
  </si>
  <si>
    <t>734-88-6248</t>
  </si>
  <si>
    <t>258-92-7466</t>
  </si>
  <si>
    <t>282-48-3337</t>
  </si>
  <si>
    <t>418-05-0656</t>
  </si>
  <si>
    <t>666-44-2263</t>
  </si>
  <si>
    <t>518-81-7028</t>
  </si>
  <si>
    <t>373-88-1424</t>
  </si>
  <si>
    <t>764-77-8897</t>
  </si>
  <si>
    <t>222-55-7186</t>
  </si>
  <si>
    <t>381-20-0914</t>
  </si>
  <si>
    <t>727-46-3608</t>
  </si>
  <si>
    <t>151-11-5803</t>
  </si>
  <si>
    <t>585-03-5943</t>
  </si>
  <si>
    <t>704-10-4056</t>
  </si>
  <si>
    <t>750-57-9686</t>
  </si>
  <si>
    <t>517-88-0526</t>
  </si>
  <si>
    <t>531-80-1784</t>
  </si>
  <si>
    <t>120-06-4233</t>
  </si>
  <si>
    <t>824-76-4721</t>
  </si>
  <si>
    <t>201-86-2184</t>
  </si>
  <si>
    <t>315-46-8732</t>
  </si>
  <si>
    <t>870-48-9776</t>
  </si>
  <si>
    <t>509-10-0516</t>
  </si>
  <si>
    <t>258-69-7810</t>
  </si>
  <si>
    <t>519-21-4785</t>
  </si>
  <si>
    <t>651-61-0874</t>
  </si>
  <si>
    <t>677-70-2591</t>
  </si>
  <si>
    <t>416-64-1739</t>
  </si>
  <si>
    <t>674-15-9296</t>
  </si>
  <si>
    <t>864-66-5412</t>
  </si>
  <si>
    <t>438-40-6419</t>
  </si>
  <si>
    <t>732-04-5373</t>
  </si>
  <si>
    <t>339-18-7061</t>
  </si>
  <si>
    <t>416-39-8610</t>
  </si>
  <si>
    <t>288-39-4605</t>
  </si>
  <si>
    <t>692-14-5476</t>
  </si>
  <si>
    <t>645-78-8093</t>
  </si>
  <si>
    <t>167-21-3329</t>
  </si>
  <si>
    <t>618-34-8551</t>
  </si>
  <si>
    <t>664-28-9811</t>
  </si>
  <si>
    <t>287-58-4922</t>
  </si>
  <si>
    <t>978-92-3176</t>
  </si>
  <si>
    <t>142-72-4741</t>
  </si>
  <si>
    <t>282-35-2475</t>
  </si>
  <si>
    <t>444-68-7754</t>
  </si>
  <si>
    <t>102-75-7744</t>
  </si>
  <si>
    <t>963-12-4619</t>
  </si>
  <si>
    <t>642-61-4706</t>
  </si>
  <si>
    <t>748-80-5067</t>
  </si>
  <si>
    <t>460-67-9962</t>
  </si>
  <si>
    <t>250-17-5703</t>
  </si>
  <si>
    <t>513-14-2389</t>
  </si>
  <si>
    <t>375-72-3056</t>
  </si>
  <si>
    <t>950-94-1459</t>
  </si>
  <si>
    <t>663-94-5113</t>
  </si>
  <si>
    <t>565-80-5980</t>
  </si>
  <si>
    <t>565-17-3836</t>
  </si>
  <si>
    <t>288-62-1085</t>
  </si>
  <si>
    <t>675-16-7867</t>
  </si>
  <si>
    <t>595-11-5460</t>
  </si>
  <si>
    <t>713-78-9301</t>
  </si>
  <si>
    <t>726-29-6793</t>
  </si>
  <si>
    <t>254-31-0042</t>
  </si>
  <si>
    <t>664-77-1120</t>
  </si>
  <si>
    <t>247-72-6057</t>
  </si>
  <si>
    <t>126-54-1082</t>
  </si>
  <si>
    <t>174-75-0888</t>
  </si>
  <si>
    <t>657-38-1971</t>
  </si>
  <si>
    <t>808-81-4866</t>
  </si>
  <si>
    <t>518-17-2983</t>
  </si>
  <si>
    <t>755-94-3856</t>
  </si>
  <si>
    <t>558-80-4082</t>
  </si>
  <si>
    <t>775-94-2832</t>
  </si>
  <si>
    <t>502-05-1910</t>
  </si>
  <si>
    <t>322-99-2609</t>
  </si>
  <si>
    <t>510-09-5628</t>
  </si>
  <si>
    <t>601-22-2021</t>
  </si>
  <si>
    <t>521-18-7827</t>
  </si>
  <si>
    <t>409-33-9708</t>
  </si>
  <si>
    <t>278-16-4361</t>
  </si>
  <si>
    <t>489-98-8510</t>
  </si>
  <si>
    <t>714-02-3114</t>
  </si>
  <si>
    <t>191-29-0321</t>
  </si>
  <si>
    <t>981-80-6573</t>
  </si>
  <si>
    <t>214-87-4857</t>
  </si>
  <si>
    <t>438-01-4015</t>
  </si>
  <si>
    <t>472-87-3571</t>
  </si>
  <si>
    <t>868-81-1752</t>
  </si>
  <si>
    <t>311-95-7893</t>
  </si>
  <si>
    <t>514-37-2845</t>
  </si>
  <si>
    <t>685-11-3338</t>
  </si>
  <si>
    <t>174-36-3675</t>
  </si>
  <si>
    <t>345-88-4313</t>
  </si>
  <si>
    <t>319-70-2345</t>
  </si>
  <si>
    <t>752-91-7288</t>
  </si>
  <si>
    <t>831-64-0259</t>
  </si>
  <si>
    <t>544-32-5024</t>
  </si>
  <si>
    <t>570-86-9761</t>
  </si>
  <si>
    <t>471-41-2823</t>
  </si>
  <si>
    <t>620-97-5855</t>
  </si>
  <si>
    <t>257-83-5719</t>
  </si>
  <si>
    <t>446-47-6729</t>
  </si>
  <si>
    <t>828-49-1771</t>
  </si>
  <si>
    <t>421-72-1167</t>
  </si>
  <si>
    <t>437-53-3084</t>
  </si>
  <si>
    <t>777-92-7608</t>
  </si>
  <si>
    <t>112-86-2436</t>
  </si>
  <si>
    <t>257-60-7754</t>
  </si>
  <si>
    <t>627-52-6055</t>
  </si>
  <si>
    <t>550-80-8496</t>
  </si>
  <si>
    <t>305-03-2383</t>
  </si>
  <si>
    <t>838-69-5169</t>
  </si>
  <si>
    <t>657-70-5401</t>
  </si>
  <si>
    <t>608-04-3797</t>
  </si>
  <si>
    <t>638-64-8910</t>
  </si>
  <si>
    <t>639-76-1242</t>
  </si>
  <si>
    <t>918-78-2436</t>
  </si>
  <si>
    <t>277-92-4487</t>
  </si>
  <si>
    <t>610-46-4100</t>
  </si>
  <si>
    <t>336-80-6322</t>
  </si>
  <si>
    <t>301-81-8610</t>
  </si>
  <si>
    <t>927-32-5371</t>
  </si>
  <si>
    <t>735-23-5394</t>
  </si>
  <si>
    <t>345-08-4992</t>
  </si>
  <si>
    <t>364-55-5431</t>
  </si>
  <si>
    <t>730-61-8757</t>
  </si>
  <si>
    <t>662-72-2873</t>
  </si>
  <si>
    <t>817-48-9342</t>
  </si>
  <si>
    <t>121-31-8221</t>
  </si>
  <si>
    <t>408-75-9138</t>
  </si>
  <si>
    <t>439-54-7422</t>
  </si>
  <si>
    <t>156-24-6633</t>
  </si>
  <si>
    <t>764-46-7586</t>
  </si>
  <si>
    <t>276-75-6884</t>
  </si>
  <si>
    <t>478-64-7711</t>
  </si>
  <si>
    <t>649-11-3678</t>
  </si>
  <si>
    <t>892-28-3824</t>
  </si>
  <si>
    <t>940-41-6322</t>
  </si>
  <si>
    <t>291-55-6563</t>
  </si>
  <si>
    <t>354-39-5160</t>
  </si>
  <si>
    <t>629-69-2818</t>
  </si>
  <si>
    <t>655-98-2113</t>
  </si>
  <si>
    <t>127-47-6963</t>
  </si>
  <si>
    <t>777-67-2495</t>
  </si>
  <si>
    <t>749-24-1565</t>
  </si>
  <si>
    <t>891-58-8335</t>
  </si>
  <si>
    <t>551-21-3069</t>
  </si>
  <si>
    <t>735-33-1257</t>
  </si>
  <si>
    <t>704-20-4138</t>
  </si>
  <si>
    <t>457-12-0244</t>
  </si>
  <si>
    <t>556-63-4269</t>
  </si>
  <si>
    <t>365-16-4334</t>
  </si>
  <si>
    <t>823-72-9625</t>
  </si>
  <si>
    <t>222-57-1006</t>
  </si>
  <si>
    <t>366-43-6862</t>
  </si>
  <si>
    <t>982-63-2828</t>
  </si>
  <si>
    <t>333-71-7228</t>
  </si>
  <si>
    <t>716-39-1409</t>
  </si>
  <si>
    <t>219-23-1894</t>
  </si>
  <si>
    <t>717-96-4189</t>
  </si>
  <si>
    <t>226-71-3580</t>
  </si>
  <si>
    <t>544-55-9589</t>
  </si>
  <si>
    <t>791-44-9922</t>
  </si>
  <si>
    <t>209-61-0206</t>
  </si>
  <si>
    <t>420-97-3340</t>
  </si>
  <si>
    <t>923-14-4386</t>
  </si>
  <si>
    <t>322-52-9931</t>
  </si>
  <si>
    <t>524-51-7594</t>
  </si>
  <si>
    <t>695-28-6250</t>
  </si>
  <si>
    <t>218-59-9410</t>
  </si>
  <si>
    <t>526-86-8552</t>
  </si>
  <si>
    <t>576-31-4774</t>
  </si>
  <si>
    <t>755-12-3214</t>
  </si>
  <si>
    <t>142-49-8309</t>
  </si>
  <si>
    <t>156-95-3964</t>
  </si>
  <si>
    <t>787-87-2010</t>
  </si>
  <si>
    <t>548-83-3165</t>
  </si>
  <si>
    <t>554-53-3790</t>
  </si>
  <si>
    <t>447-15-7839</t>
  </si>
  <si>
    <t>377-45-2075</t>
  </si>
  <si>
    <t>965-10-2773</t>
  </si>
  <si>
    <t>162-48-8011</t>
  </si>
  <si>
    <t>444-11-2387</t>
  </si>
  <si>
    <t>854-52-1428</t>
  </si>
  <si>
    <t>848-62-7243</t>
  </si>
  <si>
    <t>481-76-1074</t>
  </si>
  <si>
    <t>540-11-4336</t>
  </si>
  <si>
    <t>151-27-8496</t>
  </si>
  <si>
    <t>366-34-8962</t>
  </si>
  <si>
    <t>870-67-5749</t>
  </si>
  <si>
    <t>609-81-8548</t>
  </si>
  <si>
    <t>941-92-8139</t>
  </si>
  <si>
    <t>683-25-1089</t>
  </si>
  <si>
    <t>880-35-0356</t>
  </si>
  <si>
    <t>310-72-4586</t>
  </si>
  <si>
    <t>256-08-8343</t>
  </si>
  <si>
    <t>149-14-0304</t>
  </si>
  <si>
    <t>801-88-0346</t>
  </si>
  <si>
    <t>562-44-6035</t>
  </si>
  <si>
    <t>857-67-9057</t>
  </si>
  <si>
    <t>239-78-2421</t>
  </si>
  <si>
    <t>542-41-0513</t>
  </si>
  <si>
    <t>284-34-9626</t>
  </si>
  <si>
    <t>794-83-1499</t>
  </si>
  <si>
    <t>809-46-1866</t>
  </si>
  <si>
    <t>180-63-5310</t>
  </si>
  <si>
    <t>365-64-0515</t>
  </si>
  <si>
    <t>406-98-3191</t>
  </si>
  <si>
    <t>499-83-7255</t>
  </si>
  <si>
    <t>655-07-2265</t>
  </si>
  <si>
    <t>982-12-7665</t>
  </si>
  <si>
    <t>190-59-3964</t>
  </si>
  <si>
    <t>594-83-8967</t>
  </si>
  <si>
    <t>512-57-0877</t>
  </si>
  <si>
    <t>888-02-0338</t>
  </si>
  <si>
    <t>110-05-6330</t>
  </si>
  <si>
    <t>469-26-9087</t>
  </si>
  <si>
    <t>537-28-7391</t>
  </si>
  <si>
    <t>728-47-9078</t>
  </si>
  <si>
    <t>124-31-1458</t>
  </si>
  <si>
    <t>401-99-2174</t>
  </si>
  <si>
    <t>827-28-6479</t>
  </si>
  <si>
    <t>182-88-2763</t>
  </si>
  <si>
    <t>808-27-8904</t>
  </si>
  <si>
    <t>307-83-9164</t>
  </si>
  <si>
    <t>124-27-4395</t>
  </si>
  <si>
    <t>531-56-4728</t>
  </si>
  <si>
    <t>133-77-3154</t>
  </si>
  <si>
    <t>452-87-2673</t>
  </si>
  <si>
    <t>777-82-7220</t>
  </si>
  <si>
    <t>458-61-0011</t>
  </si>
  <si>
    <t>845-27-8366</t>
  </si>
  <si>
    <t>272-31-4331</t>
  </si>
  <si>
    <t>541-89-9860</t>
  </si>
  <si>
    <t>324-41-6833</t>
  </si>
  <si>
    <t>361-80-5873</t>
  </si>
  <si>
    <t>682-68-7908</t>
  </si>
  <si>
    <t>477-60-4683</t>
  </si>
  <si>
    <t>584-86-7256</t>
  </si>
  <si>
    <t>565-67-6697</t>
  </si>
  <si>
    <t>195-06-0432</t>
  </si>
  <si>
    <t>386-90-9352</t>
  </si>
  <si>
    <t>866-05-7563</t>
  </si>
  <si>
    <t>854-60-2053</t>
  </si>
  <si>
    <t>360-39-5055</t>
  </si>
  <si>
    <t>444-52-4896</t>
  </si>
  <si>
    <t>260-59-7689</t>
  </si>
  <si>
    <t>864-24-7918</t>
  </si>
  <si>
    <t>793-10-3222</t>
  </si>
  <si>
    <t>583-79-6657</t>
  </si>
  <si>
    <t>740-11-5257</t>
  </si>
  <si>
    <t>826-58-8051</t>
  </si>
  <si>
    <t>712-39-0363</t>
  </si>
  <si>
    <t>305-71-5358</t>
  </si>
  <si>
    <t>636-17-0325</t>
  </si>
  <si>
    <t>352-51-2461</t>
  </si>
  <si>
    <t>217-58-1179</t>
  </si>
  <si>
    <t>307-85-2293</t>
  </si>
  <si>
    <t>574-80-1489</t>
  </si>
  <si>
    <t>646-78-5925</t>
  </si>
  <si>
    <t>980-66-1682</t>
  </si>
  <si>
    <t>596-74-6168</t>
  </si>
  <si>
    <t>740-22-2500</t>
  </si>
  <si>
    <t>777-49-3059</t>
  </si>
  <si>
    <t>382-25-8917</t>
  </si>
  <si>
    <t>487-67-9184</t>
  </si>
  <si>
    <t>819-22-2685</t>
  </si>
  <si>
    <t>345-68-9016</t>
  </si>
  <si>
    <t>695-44-3418</t>
  </si>
  <si>
    <t>773-69-1545</t>
  </si>
  <si>
    <t>449-16-6770</t>
  </si>
  <si>
    <t>539-17-6812</t>
  </si>
  <si>
    <t>205-29-1011</t>
  </si>
  <si>
    <t>288-38-3758</t>
  </si>
  <si>
    <t>918-24-3239</t>
  </si>
  <si>
    <t>470-32-9057</t>
  </si>
  <si>
    <t>929-38-6145</t>
  </si>
  <si>
    <t>797-88-0493</t>
  </si>
  <si>
    <t>235-06-8510</t>
  </si>
  <si>
    <t>557-33-5848</t>
  </si>
  <si>
    <t>592-46-1692</t>
  </si>
  <si>
    <t>539-21-7227</t>
  </si>
  <si>
    <t>818-26-8346</t>
  </si>
  <si>
    <t>659-91-6218</t>
  </si>
  <si>
    <t>852-82-2749</t>
  </si>
  <si>
    <t>684-45-3989</t>
  </si>
  <si>
    <t>448-34-8700</t>
  </si>
  <si>
    <t>573-48-5075</t>
  </si>
  <si>
    <t>502-33-1389</t>
  </si>
  <si>
    <t>875-46-5808</t>
  </si>
  <si>
    <t>211-05-0490</t>
  </si>
  <si>
    <t>640-37-4783</t>
  </si>
  <si>
    <t>644-39-4325</t>
  </si>
  <si>
    <t>238-49-0436</t>
  </si>
  <si>
    <t>440-59-5691</t>
  </si>
  <si>
    <t>952-22-7546</t>
  </si>
  <si>
    <t>342-65-4817</t>
  </si>
  <si>
    <t>113-59-7173</t>
  </si>
  <si>
    <t>641-96-3695</t>
  </si>
  <si>
    <t>662-35-6978</t>
  </si>
  <si>
    <t>621-84-8957</t>
  </si>
  <si>
    <t>674-10-2423</t>
  </si>
  <si>
    <t>380-94-4661</t>
  </si>
  <si>
    <t>468-88-0009</t>
  </si>
  <si>
    <t>534-38-2444</t>
  </si>
  <si>
    <t>497-59-9645</t>
  </si>
  <si>
    <t>371-85-5789</t>
  </si>
  <si>
    <t>209-29-3863</t>
  </si>
  <si>
    <t>119-83-3321</t>
  </si>
  <si>
    <t>562-12-5430</t>
  </si>
  <si>
    <t>568-90-5112</t>
  </si>
  <si>
    <t>549-59-1358</t>
  </si>
  <si>
    <t>499-94-1241</t>
  </si>
  <si>
    <t>720-72-2436</t>
  </si>
  <si>
    <t>343-61-3544</t>
  </si>
  <si>
    <t>681-63-4004</t>
  </si>
  <si>
    <t>323-38-4658</t>
  </si>
  <si>
    <t>986-65-5272</t>
  </si>
  <si>
    <t>596-31-2815</t>
  </si>
  <si>
    <t>670-71-7306</t>
  </si>
  <si>
    <t>241-69-7458</t>
  </si>
  <si>
    <t>379-22-3182</t>
  </si>
  <si>
    <t>543-74-4659</t>
  </si>
  <si>
    <t>882-40-4577</t>
  </si>
  <si>
    <t>556-41-6224</t>
  </si>
  <si>
    <t>597-78-7908</t>
  </si>
  <si>
    <t>563-98-3331</t>
  </si>
  <si>
    <t>782-33-1320</t>
  </si>
  <si>
    <t>832-51-6761</t>
  </si>
  <si>
    <t>316-01-3952</t>
  </si>
  <si>
    <t>752-69-9362</t>
  </si>
  <si>
    <t>287-42-7998</t>
  </si>
  <si>
    <t>146-53-1602</t>
  </si>
  <si>
    <t>239-36-3640</t>
  </si>
  <si>
    <t>400-80-4065</t>
  </si>
  <si>
    <t>631-43-5062</t>
  </si>
  <si>
    <t>425-85-2085</t>
  </si>
  <si>
    <t>263-23-1729</t>
  </si>
  <si>
    <t>824-88-3614</t>
  </si>
  <si>
    <t>535-55-6763</t>
  </si>
  <si>
    <t>725-32-9708</t>
  </si>
  <si>
    <t>430-02-3888</t>
  </si>
  <si>
    <t>466-11-5432</t>
  </si>
  <si>
    <t>338-59-5419</t>
  </si>
  <si>
    <t>131-70-8179</t>
  </si>
  <si>
    <t>235-46-8343</t>
  </si>
  <si>
    <t>660-79-8764</t>
  </si>
  <si>
    <t>578-67-5273</t>
  </si>
  <si>
    <t>191-10-6171</t>
  </si>
  <si>
    <t>458-41-1477</t>
  </si>
  <si>
    <t>302-15-2162</t>
  </si>
  <si>
    <t>220-87-8324</t>
  </si>
  <si>
    <t>593-65-1552</t>
  </si>
  <si>
    <t>781-13-4209</t>
  </si>
  <si>
    <t>789-23-8625</t>
  </si>
  <si>
    <t>689-16-9784</t>
  </si>
  <si>
    <t>702-45-2306</t>
  </si>
  <si>
    <t>479-32-1520</t>
  </si>
  <si>
    <t>804-38-3935</t>
  </si>
  <si>
    <t>286-01-5402</t>
  </si>
  <si>
    <t>278-59-6959</t>
  </si>
  <si>
    <t>886-18-2897</t>
  </si>
  <si>
    <t>965-20-3152</t>
  </si>
  <si>
    <t>144-51-6085</t>
  </si>
  <si>
    <t>409-49-6995</t>
  </si>
  <si>
    <t>547-25-2096</t>
  </si>
  <si>
    <t>379-27-3198</t>
  </si>
  <si>
    <t>319-74-2561</t>
  </si>
  <si>
    <t>859-77-9459</t>
  </si>
  <si>
    <t>675-89-2846</t>
  </si>
  <si>
    <t>427-45-9297</t>
  </si>
  <si>
    <t>518-87-1181</t>
  </si>
  <si>
    <t>263-87-5680</t>
  </si>
  <si>
    <t>189-08-9157</t>
  </si>
  <si>
    <t>574-30-6582</t>
  </si>
  <si>
    <t>785-96-0615</t>
  </si>
  <si>
    <t>408-66-6712</t>
  </si>
  <si>
    <t>912-43-6198</t>
  </si>
  <si>
    <t>847-38-7188</t>
  </si>
  <si>
    <t>884-67-1216</t>
  </si>
  <si>
    <t>585-11-6748</t>
  </si>
  <si>
    <t>902-56-1487</t>
  </si>
  <si>
    <t>364-34-2972</t>
  </si>
  <si>
    <t>914-87-6323</t>
  </si>
  <si>
    <t>598-62-5535</t>
  </si>
  <si>
    <t>130-67-4723</t>
  </si>
  <si>
    <t>220-23-9955</t>
  </si>
  <si>
    <t>308-81-0538</t>
  </si>
  <si>
    <t>373-88-5578</t>
  </si>
  <si>
    <t>822-87-5272</t>
  </si>
  <si>
    <t>528-21-8882</t>
  </si>
  <si>
    <t>274-05-5470</t>
  </si>
  <si>
    <t>641-49-3988</t>
  </si>
  <si>
    <t>160-91-8459</t>
  </si>
  <si>
    <t>398-56-2422</t>
  </si>
  <si>
    <t>628-53-8766</t>
  </si>
  <si>
    <t>647-50-1224</t>
  </si>
  <si>
    <t>711-99-9156</t>
  </si>
  <si>
    <t>257-41-2971</t>
  </si>
  <si>
    <t>210-67-5886</t>
  </si>
  <si>
    <t>269-04-5750</t>
  </si>
  <si>
    <t>326-71-2155</t>
  </si>
  <si>
    <t>632-38-1503</t>
  </si>
  <si>
    <t>182-59-1417</t>
  </si>
  <si>
    <t>545-48-1623</t>
  </si>
  <si>
    <t>370-96-0655</t>
  </si>
  <si>
    <t>909-20-2088</t>
  </si>
  <si>
    <t>758-47-9448</t>
  </si>
  <si>
    <t>695-09-5146</t>
  </si>
  <si>
    <t>770-49-1781</t>
  </si>
  <si>
    <t>846-10-0341</t>
  </si>
  <si>
    <t>221-25-5073</t>
  </si>
  <si>
    <t>246-50-8423</t>
  </si>
  <si>
    <t>384-61-4673</t>
  </si>
  <si>
    <t>459-45-2396</t>
  </si>
  <si>
    <t>336-24-2768</t>
  </si>
  <si>
    <t>420-04-7590</t>
  </si>
  <si>
    <t>652-54-1098</t>
  </si>
  <si>
    <t>153-58-4872</t>
  </si>
  <si>
    <t>263-58-5106</t>
  </si>
  <si>
    <t>558-60-5016</t>
  </si>
  <si>
    <t>685-64-1609</t>
  </si>
  <si>
    <t>567-34-1985</t>
  </si>
  <si>
    <t>728-88-7867</t>
  </si>
  <si>
    <t>482-65-8213</t>
  </si>
  <si>
    <t>811-35-1094</t>
  </si>
  <si>
    <t>853-23-2453</t>
  </si>
  <si>
    <t>827-26-2100</t>
  </si>
  <si>
    <t>380-57-9790</t>
  </si>
  <si>
    <t>588-01-7461</t>
  </si>
  <si>
    <t>454-28-4219</t>
  </si>
  <si>
    <t>291-21-5991</t>
  </si>
  <si>
    <t>952-58-2073</t>
  </si>
  <si>
    <t>190-27-9382</t>
  </si>
  <si>
    <t>796-32-9050</t>
  </si>
  <si>
    <t>434-83-9547</t>
  </si>
  <si>
    <t>703-77-9385</t>
  </si>
  <si>
    <t>983-72-5667</t>
  </si>
  <si>
    <t>563-91-7120</t>
  </si>
  <si>
    <t>220-68-6701</t>
  </si>
  <si>
    <t>443-82-0585</t>
  </si>
  <si>
    <t>616-10-2941</t>
  </si>
  <si>
    <t>799-71-1548</t>
  </si>
  <si>
    <t>951-29-6881</t>
  </si>
  <si>
    <t>129-29-8530</t>
  </si>
  <si>
    <t>118-62-1812</t>
  </si>
  <si>
    <t>146-09-5432</t>
  </si>
  <si>
    <t>902-42-9175</t>
  </si>
  <si>
    <t>608-27-6295</t>
  </si>
  <si>
    <t>926-41-3237</t>
  </si>
  <si>
    <t>720-63-2087</t>
  </si>
  <si>
    <t>654-31-4117</t>
  </si>
  <si>
    <t>727-17-0390</t>
  </si>
  <si>
    <t>643-23-3078</t>
  </si>
  <si>
    <t>477-59-2456</t>
  </si>
  <si>
    <t>843-01-4703</t>
  </si>
  <si>
    <t>374-38-5555</t>
  </si>
  <si>
    <t>941-44-9626</t>
  </si>
  <si>
    <t>460-93-5834</t>
  </si>
  <si>
    <t>696-62-7753</t>
  </si>
  <si>
    <t>271-49-4264</t>
  </si>
  <si>
    <t>311-13-6971</t>
  </si>
  <si>
    <t>932-28-7293</t>
  </si>
  <si>
    <t>833-15-5119</t>
  </si>
  <si>
    <t>441-98-1123</t>
  </si>
  <si>
    <t>787-56-0757</t>
  </si>
  <si>
    <t>608-49-1610</t>
  </si>
  <si>
    <t>246-55-6923</t>
  </si>
  <si>
    <t>676-39-6028</t>
  </si>
  <si>
    <t>809-98-4223</t>
  </si>
  <si>
    <t>203-59-1332</t>
  </si>
  <si>
    <t>725-56-0833</t>
  </si>
  <si>
    <t>631-41-3108</t>
  </si>
  <si>
    <t>758-50-9062</t>
  </si>
  <si>
    <t>176-51-5799</t>
  </si>
  <si>
    <t>815-04-6282</t>
  </si>
  <si>
    <t>404-57-2096</t>
  </si>
  <si>
    <t>834-25-9262</t>
  </si>
  <si>
    <t>668-67-8175</t>
  </si>
  <si>
    <t>432-99-9811</t>
  </si>
  <si>
    <t>810-60-6344</t>
  </si>
  <si>
    <t>111-21-8965</t>
  </si>
  <si>
    <t>111-58-2673</t>
  </si>
  <si>
    <t>642-30-6693</t>
  </si>
  <si>
    <t>123-56-7486</t>
  </si>
  <si>
    <t>150-48-2852</t>
  </si>
  <si>
    <t>246-11-3901</t>
  </si>
  <si>
    <t>895-03-6665</t>
  </si>
  <si>
    <t>289-15-7034</t>
  </si>
  <si>
    <t>819-53-1369</t>
  </si>
  <si>
    <t>554-22-4186</t>
  </si>
  <si>
    <t>257-73-1380</t>
  </si>
  <si>
    <t>501-26-1784</t>
  </si>
  <si>
    <t>448-75-8539</t>
  </si>
  <si>
    <t>490-95-0021</t>
  </si>
  <si>
    <t>569-80-2925</t>
  </si>
  <si>
    <t>899-18-9324</t>
  </si>
  <si>
    <t>498-41-1961</t>
  </si>
  <si>
    <t>803-83-5989</t>
  </si>
  <si>
    <t>563-47-4072</t>
  </si>
  <si>
    <t>422-29-8786</t>
  </si>
  <si>
    <t>109-10-7512</t>
  </si>
  <si>
    <t>566-19-5475</t>
  </si>
  <si>
    <t>149-15-7606</t>
  </si>
  <si>
    <t>841-44-8548</t>
  </si>
  <si>
    <t>598-47-9715</t>
  </si>
  <si>
    <t>950-84-3004</t>
  </si>
  <si>
    <t>345-40-6775</t>
  </si>
  <si>
    <t>716-87-5921</t>
  </si>
  <si>
    <t>741-73-3559</t>
  </si>
  <si>
    <t>783-09-1637</t>
  </si>
  <si>
    <t>134-54-4720</t>
  </si>
  <si>
    <t>779-95-2189</t>
  </si>
  <si>
    <t>283-79-9594</t>
  </si>
  <si>
    <t>308-43-3062</t>
  </si>
  <si>
    <t>225-67-9377</t>
  </si>
  <si>
    <t>538-37-0199</t>
  </si>
  <si>
    <t>505-02-0892</t>
  </si>
  <si>
    <t>244-08-0162</t>
  </si>
  <si>
    <t>701-69-8742</t>
  </si>
  <si>
    <t>769-99-7525</t>
  </si>
  <si>
    <t>213-52-3294</t>
  </si>
  <si>
    <t>500-02-2261</t>
  </si>
  <si>
    <t>153-34-7246</t>
  </si>
  <si>
    <t>894-41-5205</t>
  </si>
  <si>
    <t>234-36-2483</t>
  </si>
  <si>
    <t>633-44-8566</t>
  </si>
  <si>
    <t>645-18-7653</t>
  </si>
  <si>
    <t>701-68-6618</t>
  </si>
  <si>
    <t>888-12-1886</t>
  </si>
  <si>
    <t>692-27-8933</t>
  </si>
  <si>
    <t>288-71-8297</t>
  </si>
  <si>
    <t>509-29-3912</t>
  </si>
  <si>
    <t>328-17-4521</t>
  </si>
  <si>
    <t>119-66-1324</t>
  </si>
  <si>
    <t>212-62-1842</t>
  </si>
  <si>
    <t>249-42-3782</t>
  </si>
  <si>
    <t>662-47-5456</t>
  </si>
  <si>
    <t>722-47-8756</t>
  </si>
  <si>
    <t>468-99-7231</t>
  </si>
  <si>
    <t>368-11-7125</t>
  </si>
  <si>
    <t>725-67-2480</t>
  </si>
  <si>
    <t>638-77-3972</t>
  </si>
  <si>
    <t>731-14-2199</t>
  </si>
  <si>
    <t>564-92-5214</t>
  </si>
  <si>
    <t>889-04-9723</t>
  </si>
  <si>
    <t>397-25-8725</t>
  </si>
  <si>
    <t>368-86-9199</t>
  </si>
  <si>
    <t>420-11-4919</t>
  </si>
  <si>
    <t>583-61-4387</t>
  </si>
  <si>
    <t>180-19-1430</t>
  </si>
  <si>
    <t>533-66-5566</t>
  </si>
  <si>
    <t>258-62-9963</t>
  </si>
  <si>
    <t>600-38-9738</t>
  </si>
  <si>
    <t>453-10-3657</t>
  </si>
  <si>
    <t>834-61-8124</t>
  </si>
  <si>
    <t>888-61-3230</t>
  </si>
  <si>
    <t>484-22-8230</t>
  </si>
  <si>
    <t>873-42-3361</t>
  </si>
  <si>
    <t>299-29-0180</t>
  </si>
  <si>
    <t>757-87-2679</t>
  </si>
  <si>
    <t>198-84-7132</t>
  </si>
  <si>
    <t>481-87-7977</t>
  </si>
  <si>
    <t>608-96-3517</t>
  </si>
  <si>
    <t>159-78-9621</t>
  </si>
  <si>
    <t>775-72-1988</t>
  </si>
  <si>
    <t>493-65-6248</t>
  </si>
  <si>
    <t>897-15-1874</t>
  </si>
  <si>
    <t>269-10-8440</t>
  </si>
  <si>
    <t>658-66-3967</t>
  </si>
  <si>
    <t>173-17-5687</t>
  </si>
  <si>
    <t>630-74-5166</t>
  </si>
  <si>
    <t>280-28-3641</t>
  </si>
  <si>
    <t>603-07-0961</t>
  </si>
  <si>
    <t>945-86-5062</t>
  </si>
  <si>
    <t>411-82-1719</t>
  </si>
  <si>
    <t>259-23-1304</t>
  </si>
  <si>
    <t>632-90-0281</t>
  </si>
  <si>
    <t>207-72-3124</t>
  </si>
  <si>
    <t>235-58-2190</t>
  </si>
  <si>
    <t>559-98-9873</t>
  </si>
  <si>
    <t>132-32-9879</t>
  </si>
  <si>
    <t>731-42-7043</t>
  </si>
  <si>
    <t>558-49-3716</t>
  </si>
  <si>
    <t>719-76-3868</t>
  </si>
  <si>
    <t>115-87-8713</t>
  </si>
  <si>
    <t>369-82-2676</t>
  </si>
  <si>
    <t>550-38-7754</t>
  </si>
  <si>
    <t>749-81-8133</t>
  </si>
  <si>
    <t>501-61-1753</t>
  </si>
  <si>
    <t>534-53-3526</t>
  </si>
  <si>
    <t>889-23-5115</t>
  </si>
  <si>
    <t>173-82-9529</t>
  </si>
  <si>
    <t>719-42-3819</t>
  </si>
  <si>
    <t>595-27-4851</t>
  </si>
  <si>
    <t>752-54-8363</t>
  </si>
  <si>
    <t>720-37-8352</t>
  </si>
  <si>
    <t>530-90-9855</t>
  </si>
  <si>
    <t>376-56-3573</t>
  </si>
  <si>
    <t>236-55-9867</t>
  </si>
  <si>
    <t>311-90-8903</t>
  </si>
  <si>
    <t>707-32-7409</t>
  </si>
  <si>
    <t>349-19-2153</t>
  </si>
  <si>
    <t>394-92-1211</t>
  </si>
  <si>
    <t>711-31-1234</t>
  </si>
  <si>
    <t>601-19-8551</t>
  </si>
  <si>
    <t>362-58-8315</t>
  </si>
  <si>
    <t>833-97-5377</t>
  </si>
  <si>
    <t>115-99-4379</t>
  </si>
  <si>
    <t>524-99-5479</t>
  </si>
  <si>
    <t>869-11-3082</t>
  </si>
  <si>
    <t>566-71-1091</t>
  </si>
  <si>
    <t>266-20-6657</t>
  </si>
  <si>
    <t>925-74-5437</t>
  </si>
  <si>
    <t>374-17-3652</t>
  </si>
  <si>
    <t>426-80-5869</t>
  </si>
  <si>
    <t>709-85-6268</t>
  </si>
  <si>
    <t>446-23-4398</t>
  </si>
  <si>
    <t>726-27-2396</t>
  </si>
  <si>
    <t>595-86-2894</t>
  </si>
  <si>
    <t>630-80-9474</t>
  </si>
  <si>
    <t>142-19-6826</t>
  </si>
  <si>
    <t>655-73-2921</t>
  </si>
  <si>
    <t>560-20-2696</t>
  </si>
  <si>
    <t>778-34-2523</t>
  </si>
  <si>
    <t>210-74-9613</t>
  </si>
  <si>
    <t>770-92-6658</t>
  </si>
  <si>
    <t>733-29-1227</t>
  </si>
  <si>
    <t>276-54-0879</t>
  </si>
  <si>
    <t>228-15-4452</t>
  </si>
  <si>
    <t>433-75-6987</t>
  </si>
  <si>
    <t>496-61-9305</t>
  </si>
  <si>
    <t>200-40-6154</t>
  </si>
  <si>
    <t>213-32-1216</t>
  </si>
  <si>
    <t>701-26-7409</t>
  </si>
  <si>
    <t>183-56-6882</t>
  </si>
  <si>
    <t>982-55-2341</t>
  </si>
  <si>
    <t>548-46-9322</t>
  </si>
  <si>
    <t>651-46-4431</t>
  </si>
  <si>
    <t>914-59-4025</t>
  </si>
  <si>
    <t>659-36-1684</t>
  </si>
  <si>
    <t>591-22-9359</t>
  </si>
  <si>
    <t>316-55-4634</t>
  </si>
  <si>
    <t>603-43-9576</t>
  </si>
  <si>
    <t>773-34-3059</t>
  </si>
  <si>
    <t>247-15-9316</t>
  </si>
  <si>
    <t>380-60-5336</t>
  </si>
  <si>
    <t>921-39-2085</t>
  </si>
  <si>
    <t>891-62-9685</t>
  </si>
  <si>
    <t>139-20-0155</t>
  </si>
  <si>
    <t>139-56-8317</t>
  </si>
  <si>
    <t>377-79-7592</t>
  </si>
  <si>
    <t>688-12-8347</t>
  </si>
  <si>
    <t>684-38-2095</t>
  </si>
  <si>
    <t>472-15-9636</t>
  </si>
  <si>
    <t>503-07-0930</t>
  </si>
  <si>
    <t>903-13-9866</t>
  </si>
  <si>
    <t>834-83-1826</t>
  </si>
  <si>
    <t>522-57-8364</t>
  </si>
  <si>
    <t>534-75-4911</t>
  </si>
  <si>
    <t>709-58-4068</t>
  </si>
  <si>
    <t>420-18-8989</t>
  </si>
  <si>
    <t>639-42-5912</t>
  </si>
  <si>
    <t>711-60-3357</t>
  </si>
  <si>
    <t>469-96-4871</t>
  </si>
  <si>
    <t>152-47-5857</t>
  </si>
  <si>
    <t>497-37-6538</t>
  </si>
  <si>
    <t>276-79-4400</t>
  </si>
  <si>
    <t>355-53-5943</t>
  </si>
  <si>
    <t>920-46-1548</t>
  </si>
  <si>
    <t>992-75-9246</t>
  </si>
  <si>
    <t>851-98-3555</t>
  </si>
  <si>
    <t>354-25-5821</t>
  </si>
  <si>
    <t>219-72-4421</t>
  </si>
  <si>
    <t>463-55-5119</t>
  </si>
  <si>
    <t>732-94-0499</t>
  </si>
  <si>
    <t>389-70-2397</t>
  </si>
  <si>
    <t>229-57-2022</t>
  </si>
  <si>
    <t>845-51-0542</t>
  </si>
  <si>
    <t>940-42-1315</t>
  </si>
  <si>
    <t>123-35-4896</t>
  </si>
  <si>
    <t>542-39-6883</t>
  </si>
  <si>
    <t>109-86-4363</t>
  </si>
  <si>
    <t>321-84-1971</t>
  </si>
  <si>
    <t>860-32-9265</t>
  </si>
  <si>
    <t>730-70-9830</t>
  </si>
  <si>
    <t>227-03-5010</t>
  </si>
  <si>
    <t>778-89-7974</t>
  </si>
  <si>
    <t>781-84-8059</t>
  </si>
  <si>
    <t>499-27-7781</t>
  </si>
  <si>
    <t>661-80-6321</t>
  </si>
  <si>
    <t>682-89-5092</t>
  </si>
  <si>
    <t>316-66-3011</t>
  </si>
  <si>
    <t>808-15-6097</t>
  </si>
  <si>
    <t>238-67-5096</t>
  </si>
  <si>
    <t>460-84-2431</t>
  </si>
  <si>
    <t>550-84-8664</t>
  </si>
  <si>
    <t>357-18-8389</t>
  </si>
  <si>
    <t>426-39-2418</t>
  </si>
  <si>
    <t>503-44-1234</t>
  </si>
  <si>
    <t>723-25-8257</t>
  </si>
  <si>
    <t>300-71-4605</t>
  </si>
  <si>
    <t>693-89-9085</t>
  </si>
  <si>
    <t>370-78-3838</t>
  </si>
  <si>
    <t>405-31-3305</t>
  </si>
  <si>
    <t>943-44-4556</t>
  </si>
  <si>
    <t>214-45-4141</t>
  </si>
  <si>
    <t>252-56-2699</t>
  </si>
  <si>
    <t>555-22-9150</t>
  </si>
  <si>
    <t>401-09-4232</t>
  </si>
  <si>
    <t>794-42-4509</t>
  </si>
  <si>
    <t>356-59-5578</t>
  </si>
  <si>
    <t>468-01-2051</t>
  </si>
  <si>
    <t>621-43-1837</t>
  </si>
  <si>
    <t>327-40-9673</t>
  </si>
  <si>
    <t>499-47-9466</t>
  </si>
  <si>
    <t>150-93-9866</t>
  </si>
  <si>
    <t>765-26-6951</t>
  </si>
  <si>
    <t>800-09-8606</t>
  </si>
  <si>
    <t>462-67-9126</t>
  </si>
  <si>
    <t>333-73-7901</t>
  </si>
  <si>
    <t>935-49-0544</t>
  </si>
  <si>
    <t>678-72-2766</t>
  </si>
  <si>
    <t>840-19-2096</t>
  </si>
  <si>
    <t>364-37-1995</t>
  </si>
  <si>
    <t>828-61-5674</t>
  </si>
  <si>
    <t>759-29-9521</t>
  </si>
  <si>
    <t>263-10-3913</t>
  </si>
  <si>
    <t>145-94-9061</t>
  </si>
  <si>
    <t>888-44-3398</t>
  </si>
  <si>
    <t>407-63-8975</t>
  </si>
  <si>
    <t>582-21-3847</t>
  </si>
  <si>
    <t>800-49-5686</t>
  </si>
  <si>
    <t>760-90-2357</t>
  </si>
  <si>
    <t>885-11-3607</t>
  </si>
  <si>
    <t>361-85-2571</t>
  </si>
  <si>
    <t>672-62-2988</t>
  </si>
  <si>
    <t>994-21-8646</t>
  </si>
  <si>
    <t>625-36-4223</t>
  </si>
  <si>
    <t>578-52-2888</t>
  </si>
  <si>
    <t>891-01-7034</t>
  </si>
  <si>
    <t>458-10-8612</t>
  </si>
  <si>
    <t>752-23-3760</t>
  </si>
  <si>
    <t>902-36-6169</t>
  </si>
  <si>
    <t>225-32-0908</t>
  </si>
  <si>
    <t>130-98-8941</t>
  </si>
  <si>
    <t>268-27-6179</t>
  </si>
  <si>
    <t>501-14-6439</t>
  </si>
  <si>
    <t>577-34-7579</t>
  </si>
  <si>
    <t>609-23-5171</t>
  </si>
  <si>
    <t>811-03-8790</t>
  </si>
  <si>
    <t>527-71-4288</t>
  </si>
  <si>
    <t>542-73-4010</t>
  </si>
  <si>
    <t>841-35-6630</t>
  </si>
  <si>
    <t>809-69-9497</t>
  </si>
  <si>
    <t>522-85-2496</t>
  </si>
  <si>
    <t>719-89-8991</t>
  </si>
  <si>
    <t>102-77-2261</t>
  </si>
  <si>
    <t>782-95-9291</t>
  </si>
  <si>
    <t>841-18-5182</t>
  </si>
  <si>
    <t>142-63-6033</t>
  </si>
  <si>
    <t>122-61-9553</t>
  </si>
  <si>
    <t>913-42-4981</t>
  </si>
  <si>
    <t>318-68-5053</t>
  </si>
  <si>
    <t>183-77-0636</t>
  </si>
  <si>
    <t>607-76-6216</t>
  </si>
  <si>
    <t>458-29-5358</t>
  </si>
  <si>
    <t>114-35-5271</t>
  </si>
  <si>
    <t>612-54-7702</t>
  </si>
  <si>
    <t>981-56-2140</t>
  </si>
  <si>
    <t>206-35-4491</t>
  </si>
  <si>
    <t>325-90-8763</t>
  </si>
  <si>
    <t>798-34-8143</t>
  </si>
  <si>
    <t>123-19-1176</t>
  </si>
  <si>
    <t>239-10-7476</t>
  </si>
  <si>
    <t>744-02-5987</t>
  </si>
  <si>
    <t>871-79-8483</t>
  </si>
  <si>
    <t>704-11-6354</t>
  </si>
  <si>
    <t>474-33-8305</t>
  </si>
  <si>
    <t>372-62-5264</t>
  </si>
  <si>
    <t>536-18-7315</t>
  </si>
  <si>
    <t>265-10-2215</t>
  </si>
  <si>
    <t>201-63-8275</t>
  </si>
  <si>
    <t>982-50-1245</t>
  </si>
  <si>
    <t>532-59-7201</t>
  </si>
  <si>
    <t>160-22-2687</t>
  </si>
  <si>
    <t>656-95-9349</t>
  </si>
  <si>
    <t>237-33-1289</t>
  </si>
  <si>
    <t>267-32-6808</t>
  </si>
  <si>
    <t>626-43-7888</t>
  </si>
  <si>
    <t>259-37-1193</t>
  </si>
  <si>
    <t>667-23-5919</t>
  </si>
  <si>
    <t>746-31-6188</t>
  </si>
  <si>
    <t>378-13-9143</t>
  </si>
  <si>
    <t>661-44-4872</t>
  </si>
  <si>
    <t>786-94-2700</t>
  </si>
  <si>
    <t>270-69-4787</t>
  </si>
  <si>
    <t>416-13-5917</t>
  </si>
  <si>
    <t>854-42-4707</t>
  </si>
  <si>
    <t>690-77-4429</t>
  </si>
  <si>
    <t>689-05-1884</t>
  </si>
  <si>
    <t>197-15-7923</t>
  </si>
  <si>
    <t>394-41-0748</t>
  </si>
  <si>
    <t>810-48-7807</t>
  </si>
  <si>
    <t>105-31-1824</t>
  </si>
  <si>
    <t>483-71-1164</t>
  </si>
  <si>
    <t>582-52-8065</t>
  </si>
  <si>
    <t>677-87-8644</t>
  </si>
  <si>
    <t>488-75-4618</t>
  </si>
  <si>
    <t>624-01-8356</t>
  </si>
  <si>
    <t>637-18-4786</t>
  </si>
  <si>
    <t>418-88-7755</t>
  </si>
  <si>
    <t>534-01-4457</t>
  </si>
  <si>
    <t>965-15-6803</t>
  </si>
  <si>
    <t>176-32-9872</t>
  </si>
  <si>
    <t>718-57-9773</t>
  </si>
  <si>
    <t>347-34-2234</t>
  </si>
  <si>
    <t>422-98-1333</t>
  </si>
  <si>
    <t>552-44-5977</t>
  </si>
  <si>
    <t>733-01-9107</t>
  </si>
  <si>
    <t>655-50-7195</t>
  </si>
  <si>
    <t>868-52-7573</t>
  </si>
  <si>
    <t>394-84-4136</t>
  </si>
  <si>
    <t>448-79-2924</t>
  </si>
  <si>
    <t>815-11-1168</t>
  </si>
  <si>
    <t>130-33-8255</t>
  </si>
  <si>
    <t>376-78-5942</t>
  </si>
  <si>
    <t>451-28-5717</t>
  </si>
  <si>
    <t>174-20-6423</t>
  </si>
  <si>
    <t>944-58-6512</t>
  </si>
  <si>
    <t>401-66-8874</t>
  </si>
  <si>
    <t>857-16-3520</t>
  </si>
  <si>
    <t>331-46-1484</t>
  </si>
  <si>
    <t>186-79-9562</t>
  </si>
  <si>
    <t>767-05-1286</t>
  </si>
  <si>
    <t>617-61-9038</t>
  </si>
  <si>
    <t>862-17-9201</t>
  </si>
  <si>
    <t>769-55-3206</t>
  </si>
  <si>
    <t>411-77-0180</t>
  </si>
  <si>
    <t>561-38-4926</t>
  </si>
  <si>
    <t>601-14-9542</t>
  </si>
  <si>
    <t>721-86-6247</t>
  </si>
  <si>
    <t>227-78-1148</t>
  </si>
  <si>
    <t>370-41-7321</t>
  </si>
  <si>
    <t>287-44-2643</t>
  </si>
  <si>
    <t>410-67-1709</t>
  </si>
  <si>
    <t>861-97-7222</t>
  </si>
  <si>
    <t>336-78-2147</t>
  </si>
  <si>
    <t>306-44-1096</t>
  </si>
  <si>
    <t>268-33-6771</t>
  </si>
  <si>
    <t>785-13-7708</t>
  </si>
  <si>
    <t>196-01-2849</t>
  </si>
  <si>
    <t>826-55-4067</t>
  </si>
  <si>
    <t>309-40-4204</t>
  </si>
  <si>
    <t>408-26-9866</t>
  </si>
  <si>
    <t>236-60-8334</t>
  </si>
  <si>
    <t>748-32-6969</t>
  </si>
  <si>
    <t>241-72-9525</t>
  </si>
  <si>
    <t>157-13-5295</t>
  </si>
  <si>
    <t>404-91-5964</t>
  </si>
  <si>
    <t>711-16-8269</t>
  </si>
  <si>
    <t>921-13-7573</t>
  </si>
  <si>
    <t>154-87-7367</t>
  </si>
  <si>
    <t>197-48-2543</t>
  </si>
  <si>
    <t>308-47-4913</t>
  </si>
  <si>
    <t>765-24-6741</t>
  </si>
  <si>
    <t>645-44-1170</t>
  </si>
  <si>
    <t>219-57-9379</t>
  </si>
  <si>
    <t>750-67-8428</t>
  </si>
  <si>
    <t>210-57-1719</t>
  </si>
  <si>
    <t>508-53-8677</t>
  </si>
  <si>
    <t>590-83-4591</t>
  </si>
  <si>
    <t>358-88-9262</t>
  </si>
  <si>
    <t>915-48-5081</t>
  </si>
  <si>
    <t>572-23-3647</t>
  </si>
  <si>
    <t>236-55-8172</t>
  </si>
  <si>
    <t>541-08-3113</t>
  </si>
  <si>
    <t>256-46-9852</t>
  </si>
  <si>
    <t>866-70-2814</t>
  </si>
  <si>
    <t>438-23-1242</t>
  </si>
  <si>
    <t>959-66-1974</t>
  </si>
  <si>
    <t>727-84-2049</t>
  </si>
  <si>
    <t>166-19-2553</t>
  </si>
  <si>
    <t>466-27-6027</t>
  </si>
  <si>
    <t>873-95-4984</t>
  </si>
  <si>
    <t>847-39-2630</t>
  </si>
  <si>
    <t>862-59-8517</t>
  </si>
  <si>
    <t>589-12-1926</t>
  </si>
  <si>
    <t>827-44-5872</t>
  </si>
  <si>
    <t>413-69-1055</t>
  </si>
  <si>
    <t>466-61-5506</t>
  </si>
  <si>
    <t>540-92-9097</t>
  </si>
  <si>
    <t>192-58-4175</t>
  </si>
  <si>
    <t>878-30-2331</t>
  </si>
  <si>
    <t>207-14-9302</t>
  </si>
  <si>
    <t>272-65-1806</t>
  </si>
  <si>
    <t>275-56-8816</t>
  </si>
  <si>
    <t>663-86-9076</t>
  </si>
  <si>
    <t>811-25-8123</t>
  </si>
  <si>
    <t>763-63-9866</t>
  </si>
  <si>
    <t>417-77-6510</t>
  </si>
  <si>
    <t>541-48-8554</t>
  </si>
  <si>
    <t>238-14-9317</t>
  </si>
  <si>
    <t>433-08-7822</t>
  </si>
  <si>
    <t>838-25-8221</t>
  </si>
  <si>
    <t>802-70-5316</t>
  </si>
  <si>
    <t>660-29-7083</t>
  </si>
  <si>
    <t>897-10-3295</t>
  </si>
  <si>
    <t>937-20-8443</t>
  </si>
  <si>
    <t>227-51-5540</t>
  </si>
  <si>
    <t>241-11-2261</t>
  </si>
  <si>
    <t>136-08-6195</t>
  </si>
  <si>
    <t>423-57-2993</t>
  </si>
  <si>
    <t>663-97-4229</t>
  </si>
  <si>
    <t>472-56-8422</t>
  </si>
  <si>
    <t>588-47-8641</t>
  </si>
  <si>
    <t>299-46-1805</t>
  </si>
  <si>
    <t>550-34-7354</t>
  </si>
  <si>
    <t>386-27-7606</t>
  </si>
  <si>
    <t>698-10-5006</t>
  </si>
  <si>
    <t>314-23-4520</t>
  </si>
  <si>
    <t>677-92-0477</t>
  </si>
  <si>
    <t>339-96-8318</t>
  </si>
  <si>
    <t>713-41-8315</t>
  </si>
  <si>
    <t>545-57-9357</t>
  </si>
  <si>
    <t>262-47-2794</t>
  </si>
  <si>
    <t>278-79-8401</t>
  </si>
  <si>
    <t>886-77-9084</t>
  </si>
  <si>
    <t>369-85-9012</t>
  </si>
  <si>
    <t>406-46-7107</t>
  </si>
  <si>
    <t>126-38-8809</t>
  </si>
  <si>
    <t>152-08-9985</t>
  </si>
  <si>
    <t>575-30-8091</t>
  </si>
  <si>
    <t>131-15-8856</t>
  </si>
  <si>
    <t>963-36-8022</t>
  </si>
  <si>
    <t>731-59-7531</t>
  </si>
  <si>
    <t>730-50-9884</t>
  </si>
  <si>
    <t>887-42-0517</t>
  </si>
  <si>
    <t>902-29-7121</t>
  </si>
  <si>
    <t>109-28-2512</t>
  </si>
  <si>
    <t>137-63-5492</t>
  </si>
  <si>
    <t>841-43-7329</t>
  </si>
  <si>
    <t>648-94-3045</t>
  </si>
  <si>
    <t>263-71-4046</t>
  </si>
  <si>
    <t>189-30-1968</t>
  </si>
  <si>
    <t>828-46-6863</t>
  </si>
  <si>
    <t>471-67-8863</t>
  </si>
  <si>
    <t>651-88-7328</t>
  </si>
  <si>
    <t>369-77-6205</t>
  </si>
  <si>
    <t>125-45-2293</t>
  </si>
  <si>
    <t>870-72-4431</t>
  </si>
  <si>
    <t>223-94-7654</t>
  </si>
  <si>
    <t>379-17-6588</t>
  </si>
  <si>
    <t>301-15-7874</t>
  </si>
  <si>
    <t>699-14-3026</t>
  </si>
  <si>
    <t>896-83-2452</t>
  </si>
  <si>
    <t>477-24-6490</t>
  </si>
  <si>
    <t>667-92-0055</t>
  </si>
  <si>
    <t>690-17-9301</t>
  </si>
  <si>
    <t>725-54-0677</t>
  </si>
  <si>
    <t>641-62-7288</t>
  </si>
  <si>
    <t>286-66-3647</t>
  </si>
  <si>
    <t>658-77-9433</t>
  </si>
  <si>
    <t>672-51-8681</t>
  </si>
  <si>
    <t>428-32-3001</t>
  </si>
  <si>
    <t>539-47-2192</t>
  </si>
  <si>
    <t>759-98-4285</t>
  </si>
  <si>
    <t>430-53-4718</t>
  </si>
  <si>
    <t>863-94-5864</t>
  </si>
  <si>
    <t>305-18-3552</t>
  </si>
  <si>
    <t>129-95-8369</t>
  </si>
  <si>
    <t>373-73-7910</t>
  </si>
  <si>
    <t>462-47-4986</t>
  </si>
  <si>
    <t>632-32-4574</t>
  </si>
  <si>
    <t>652-77-2229</t>
  </si>
  <si>
    <t>220-16-5417</t>
  </si>
  <si>
    <t>542-52-8115</t>
  </si>
  <si>
    <t>452-04-8808</t>
  </si>
  <si>
    <t>841-56-1032</t>
  </si>
  <si>
    <t>738-85-6421</t>
  </si>
  <si>
    <t>774-76-3895</t>
  </si>
  <si>
    <t>849-09-3807</t>
  </si>
  <si>
    <t>796-12-2025</t>
  </si>
  <si>
    <t>189-55-2313</t>
  </si>
  <si>
    <t>836-82-5858</t>
  </si>
  <si>
    <t>611-88-3312</t>
  </si>
  <si>
    <t>868-06-0466</t>
  </si>
  <si>
    <t>690-46-7844</t>
  </si>
  <si>
    <t>394-55-6384</t>
  </si>
  <si>
    <t>913-35-2841</t>
  </si>
  <si>
    <t>300-50-8722</t>
  </si>
  <si>
    <t>347-72-6115</t>
  </si>
  <si>
    <t>643-95-5552</t>
  </si>
  <si>
    <t>457-50-1412</t>
  </si>
  <si>
    <t>378-32-4548</t>
  </si>
  <si>
    <t>648-83-1321</t>
  </si>
  <si>
    <t>655-88-8719</t>
  </si>
  <si>
    <t>326-78-5178</t>
  </si>
  <si>
    <t>333-77-1425</t>
  </si>
  <si>
    <t>476-27-1395</t>
  </si>
  <si>
    <t>601-87-6719</t>
  </si>
  <si>
    <t>149-61-1929</t>
  </si>
  <si>
    <t>226-80-2032</t>
  </si>
  <si>
    <t>612-36-5536</t>
  </si>
  <si>
    <t>784-43-5569</t>
  </si>
  <si>
    <t>121-45-3617</t>
  </si>
  <si>
    <t>400-89-4171</t>
  </si>
  <si>
    <t>802-38-1417</t>
  </si>
  <si>
    <t>263-12-5321</t>
  </si>
  <si>
    <t>832-13-3888</t>
  </si>
  <si>
    <t>222-42-0244</t>
  </si>
  <si>
    <t>124-72-9102</t>
  </si>
  <si>
    <t>538-22-0304</t>
  </si>
  <si>
    <t>394-99-8220</t>
  </si>
  <si>
    <t>457-13-1708</t>
  </si>
  <si>
    <t>199-33-8759</t>
  </si>
  <si>
    <t>668-90-8900</t>
  </si>
  <si>
    <t>154-96-7728</t>
  </si>
  <si>
    <t>233-75-6722</t>
  </si>
  <si>
    <t>845-94-6841</t>
  </si>
  <si>
    <t>489-82-1237</t>
  </si>
  <si>
    <t>526-33-7821</t>
  </si>
  <si>
    <t>670-79-6321</t>
  </si>
  <si>
    <t>937-30-6741</t>
  </si>
  <si>
    <t>430-60-3493</t>
  </si>
  <si>
    <t>251-22-3557</t>
  </si>
  <si>
    <t>188-55-0967</t>
  </si>
  <si>
    <t>441-32-3877</t>
  </si>
  <si>
    <t>743-88-1662</t>
  </si>
  <si>
    <t>454-62-9472</t>
  </si>
  <si>
    <t>269-66-3649</t>
  </si>
  <si>
    <t>616-87-0016</t>
  </si>
  <si>
    <t>908-88-3425</t>
  </si>
  <si>
    <t>640-49-2076</t>
  </si>
  <si>
    <t>203-91-2111</t>
  </si>
  <si>
    <t>287-21-9091</t>
  </si>
  <si>
    <t>137-10-9794</t>
  </si>
  <si>
    <t>443-59-0061</t>
  </si>
  <si>
    <t>504-48-2246</t>
  </si>
  <si>
    <t>374-57-9282</t>
  </si>
  <si>
    <t>189-40-5216</t>
  </si>
  <si>
    <t>675-62-2901</t>
  </si>
  <si>
    <t>610-19-6251</t>
  </si>
  <si>
    <t>850-41-9669</t>
  </si>
  <si>
    <t>874-63-9329</t>
  </si>
  <si>
    <t>474-94-2357</t>
  </si>
  <si>
    <t>831-81-6575</t>
  </si>
  <si>
    <t>367-63-8614</t>
  </si>
  <si>
    <t>587-03-7455</t>
  </si>
  <si>
    <t>911-85-1975</t>
  </si>
  <si>
    <t>338-65-2210</t>
  </si>
  <si>
    <t>450-16-5092</t>
  </si>
  <si>
    <t>898-04-2717</t>
  </si>
  <si>
    <t>399-46-5918</t>
  </si>
  <si>
    <t>644-11-6134</t>
  </si>
  <si>
    <t>292-51-1813</t>
  </si>
  <si>
    <t>528-85-5802</t>
  </si>
  <si>
    <t>253-12-6086</t>
  </si>
  <si>
    <t>125-83-7399</t>
  </si>
  <si>
    <t>435-13-4908</t>
  </si>
  <si>
    <t>372-63-1031</t>
  </si>
  <si>
    <t>125-53-3203</t>
  </si>
  <si>
    <t>710-46-4433</t>
  </si>
  <si>
    <t>143-67-9444</t>
  </si>
  <si>
    <t>189-52-0236</t>
  </si>
  <si>
    <t>174-64-0215</t>
  </si>
  <si>
    <t>289-39-6453</t>
  </si>
  <si>
    <t>129-79-3771</t>
  </si>
  <si>
    <t>183-21-3799</t>
  </si>
  <si>
    <t>716-51-4764</t>
  </si>
  <si>
    <t>627-95-3243</t>
  </si>
  <si>
    <t>418-50-9432</t>
  </si>
  <si>
    <t>148-41-7930</t>
  </si>
  <si>
    <t>135-84-8019</t>
  </si>
  <si>
    <t>149-71-6266</t>
  </si>
  <si>
    <t>189-98-2939</t>
  </si>
  <si>
    <t>394-30-3170</t>
  </si>
  <si>
    <t>964-42-8346</t>
  </si>
  <si>
    <t>779-32-7589</t>
  </si>
  <si>
    <t>137-28-9518</t>
  </si>
  <si>
    <t>155-45-3814</t>
  </si>
  <si>
    <t>537-72-0426</t>
  </si>
  <si>
    <t>803-17-8013</t>
  </si>
  <si>
    <t>829-34-3910</t>
  </si>
  <si>
    <t>725-96-3778</t>
  </si>
  <si>
    <t>635-40-6220</t>
  </si>
  <si>
    <t>896-68-2207</t>
  </si>
  <si>
    <t>448-61-3783</t>
  </si>
  <si>
    <t>545-20-6804</t>
  </si>
  <si>
    <t>235-56-4202</t>
  </si>
  <si>
    <t>674-55-8190</t>
  </si>
  <si>
    <t>153-55-3221</t>
  </si>
  <si>
    <t>525-09-8450</t>
  </si>
  <si>
    <t>817-48-8732</t>
  </si>
  <si>
    <t>729-06-2010</t>
  </si>
  <si>
    <t>361-59-0574</t>
  </si>
  <si>
    <t>928-40-3169</t>
  </si>
  <si>
    <t>762-12-2196</t>
  </si>
  <si>
    <t>237-01-6122</t>
  </si>
  <si>
    <t>742-04-5161</t>
  </si>
  <si>
    <t>234-03-4040</t>
  </si>
  <si>
    <t>305-18-3157</t>
  </si>
  <si>
    <t>397-85-3722</t>
  </si>
  <si>
    <t>197-77-7132</t>
  </si>
  <si>
    <t>250-14-6778</t>
  </si>
  <si>
    <t>142-32-3198</t>
  </si>
  <si>
    <t>884-80-6021</t>
  </si>
  <si>
    <t>315-22-5665</t>
  </si>
  <si>
    <t>225-57-4077</t>
  </si>
  <si>
    <t>366-60-1383</t>
  </si>
  <si>
    <t>416-17-9926</t>
  </si>
  <si>
    <t>559-58-4802</t>
  </si>
  <si>
    <t>524-49-1502</t>
  </si>
  <si>
    <t>243-55-8457</t>
  </si>
  <si>
    <t>766-30-9061</t>
  </si>
  <si>
    <t>453-33-6436</t>
  </si>
  <si>
    <t>571-94-0759</t>
  </si>
  <si>
    <t>233-14-1671</t>
  </si>
  <si>
    <t>746-94-0204</t>
  </si>
  <si>
    <t>376-02-8238</t>
  </si>
  <si>
    <t>820-68-3772</t>
  </si>
  <si>
    <t>515-86-8024</t>
  </si>
  <si>
    <t>605-72-4132</t>
  </si>
  <si>
    <t>831-59-7587</t>
  </si>
  <si>
    <t>305-14-0245</t>
  </si>
  <si>
    <t>787-43-8015</t>
  </si>
  <si>
    <t>418-02-5978</t>
  </si>
  <si>
    <t>779-76-3432</t>
  </si>
  <si>
    <t>549-03-9315</t>
  </si>
  <si>
    <t>593-14-4239</t>
  </si>
  <si>
    <t>428-69-9001</t>
  </si>
  <si>
    <t>602-16-6955</t>
  </si>
  <si>
    <t>769-42-6693</t>
  </si>
  <si>
    <t>222-38-1865</t>
  </si>
  <si>
    <t>889-66-4477</t>
  </si>
  <si>
    <t>137-57-9401</t>
  </si>
  <si>
    <t>880-46-5796</t>
  </si>
  <si>
    <t>654-30-1803</t>
  </si>
  <si>
    <t>842-40-8179</t>
  </si>
  <si>
    <t>121-16-9155</t>
  </si>
  <si>
    <t>373-09-4567</t>
  </si>
  <si>
    <t>625-14-2396</t>
  </si>
  <si>
    <t>874-89-1622</t>
  </si>
  <si>
    <t>129-81-8822</t>
  </si>
  <si>
    <t>652-43-6591</t>
  </si>
  <si>
    <t>237-65-5822</t>
  </si>
  <si>
    <t>227-07-4446</t>
  </si>
  <si>
    <t>619-47-5576</t>
  </si>
  <si>
    <t>603-17-7605</t>
  </si>
  <si>
    <t>257-79-4108</t>
  </si>
  <si>
    <t>829-49-1914</t>
  </si>
  <si>
    <t>232-11-3025</t>
  </si>
  <si>
    <t>111-99-2090</t>
  </si>
  <si>
    <t>228-96-1411</t>
  </si>
  <si>
    <t>699-93-1100</t>
  </si>
  <si>
    <t>735-32-9839</t>
  </si>
  <si>
    <t>162-93-5905</t>
  </si>
  <si>
    <t>286-43-6208</t>
  </si>
  <si>
    <t>653-84-1946</t>
  </si>
  <si>
    <t>457-94-0464</t>
  </si>
  <si>
    <t>540-69-1313</t>
  </si>
  <si>
    <t>699-88-1972</t>
  </si>
  <si>
    <t>533-33-5337</t>
  </si>
  <si>
    <t>710-81-9529</t>
  </si>
  <si>
    <t>431-66-2305</t>
  </si>
  <si>
    <t>859-87-1016</t>
  </si>
  <si>
    <t>998-60-9929</t>
  </si>
  <si>
    <t>640-48-5028</t>
  </si>
  <si>
    <t>781-21-1725</t>
  </si>
  <si>
    <t>135-14-1684</t>
  </si>
  <si>
    <t>638-60-7125</t>
  </si>
  <si>
    <t>962-42-4499</t>
  </si>
  <si>
    <t>138-17-5109</t>
  </si>
  <si>
    <t>698-98-5964</t>
  </si>
  <si>
    <t>717-94-3810</t>
  </si>
  <si>
    <t>549-84-7482</t>
  </si>
  <si>
    <t>678-79-0726</t>
  </si>
  <si>
    <t>679-46-5541</t>
  </si>
  <si>
    <t>703-41-3645</t>
  </si>
  <si>
    <t>483-36-4657</t>
  </si>
  <si>
    <t>607-65-2441</t>
  </si>
  <si>
    <t>990-48-8039</t>
  </si>
  <si>
    <t>362-91-6412</t>
  </si>
  <si>
    <t>861-77-0145</t>
  </si>
  <si>
    <t>286-67-5277</t>
  </si>
  <si>
    <t>267-62-7380</t>
  </si>
  <si>
    <t>672-66-2340</t>
  </si>
  <si>
    <t>282-15-1867</t>
  </si>
  <si>
    <t>628-90-8624</t>
  </si>
  <si>
    <t>479-55-8468</t>
  </si>
  <si>
    <t>574-22-5561</t>
  </si>
  <si>
    <t>239-71-7876</t>
  </si>
  <si>
    <t>852-62-7105</t>
  </si>
  <si>
    <t>677-11-0152</t>
  </si>
  <si>
    <t>859-53-4475</t>
  </si>
  <si>
    <t>822-27-6151</t>
  </si>
  <si>
    <t>805-86-0265</t>
  </si>
  <si>
    <t>450-42-3339</t>
  </si>
  <si>
    <t>432-35-6675</t>
  </si>
  <si>
    <t>321-41-7523</t>
  </si>
  <si>
    <t>746-04-1077</t>
  </si>
  <si>
    <t>872-66-7584</t>
  </si>
  <si>
    <t>193-68-1358</t>
  </si>
  <si>
    <t>641-51-2661</t>
  </si>
  <si>
    <t>843-19-2838</t>
  </si>
  <si>
    <t>743-04-1105</t>
  </si>
  <si>
    <t>139-32-4183</t>
  </si>
  <si>
    <t>261-51-5044</t>
  </si>
  <si>
    <t>766-85-7061</t>
  </si>
  <si>
    <t>731-29-5327</t>
  </si>
  <si>
    <t>827-77-7633</t>
  </si>
  <si>
    <t>265-34-1832</t>
  </si>
  <si>
    <t>704-48-3927</t>
  </si>
  <si>
    <t>384-59-6655</t>
  </si>
  <si>
    <t>974-84-6258</t>
  </si>
  <si>
    <t>604-46-7906</t>
  </si>
  <si>
    <t>277-35-5865</t>
  </si>
  <si>
    <t>748-89-4432</t>
  </si>
  <si>
    <t>822-35-9863</t>
  </si>
  <si>
    <t>365-46-4304</t>
  </si>
  <si>
    <t>866-99-7614</t>
  </si>
  <si>
    <t>450-76-1964</t>
  </si>
  <si>
    <t>236-34-2889</t>
  </si>
  <si>
    <t>751-69-0068</t>
  </si>
  <si>
    <t>393-65-2792</t>
  </si>
  <si>
    <t>555-33-1909</t>
  </si>
  <si>
    <t>258-61-1614</t>
  </si>
  <si>
    <t>163-51-6674</t>
  </si>
  <si>
    <t>817-69-8206</t>
  </si>
  <si>
    <t>731-81-9469</t>
  </si>
  <si>
    <t>702-83-5291</t>
  </si>
  <si>
    <t>219-22-9386</t>
  </si>
  <si>
    <t>280-17-4359</t>
  </si>
  <si>
    <t>573-31-7064</t>
  </si>
  <si>
    <t>325-77-6186</t>
  </si>
  <si>
    <t>677-88-1371</t>
  </si>
  <si>
    <t>554-42-2417</t>
  </si>
  <si>
    <t>234-65-2137</t>
  </si>
  <si>
    <t>271-88-8734</t>
  </si>
  <si>
    <t>469-63-7221</t>
  </si>
  <si>
    <t>744-16-7898</t>
  </si>
  <si>
    <t>303-96-2227</t>
  </si>
  <si>
    <t>431-47-4785</t>
  </si>
  <si>
    <t>751-41-9720</t>
  </si>
  <si>
    <t>283-26-5248</t>
  </si>
  <si>
    <t>764-71-2361</t>
  </si>
  <si>
    <t>172-55-8879</t>
  </si>
  <si>
    <t>687-47-8271</t>
  </si>
  <si>
    <t>682-13-5569</t>
  </si>
  <si>
    <t>166-98-4810</t>
  </si>
  <si>
    <t>860-79-0874</t>
  </si>
  <si>
    <t>Row Labels</t>
  </si>
  <si>
    <t>Grand Total</t>
  </si>
  <si>
    <t>Sum of Total</t>
  </si>
  <si>
    <t>Sum of gross income</t>
  </si>
  <si>
    <t>Average of Rating</t>
  </si>
  <si>
    <t>10</t>
  </si>
  <si>
    <t>11</t>
  </si>
  <si>
    <t>12</t>
  </si>
  <si>
    <t>13</t>
  </si>
  <si>
    <t>14</t>
  </si>
  <si>
    <t>15</t>
  </si>
  <si>
    <t>16</t>
  </si>
  <si>
    <t>17</t>
  </si>
  <si>
    <t>18</t>
  </si>
  <si>
    <t>19</t>
  </si>
  <si>
    <t>20</t>
  </si>
  <si>
    <t>=</t>
  </si>
  <si>
    <t>Count of Invoice ID</t>
  </si>
  <si>
    <t>Sum of cogs</t>
  </si>
  <si>
    <t>Details for Sum of Total - Product line: Food and beverages, Gender: Female</t>
  </si>
  <si>
    <t>RecordID</t>
  </si>
  <si>
    <t>Country</t>
  </si>
  <si>
    <t>State</t>
  </si>
  <si>
    <t>ReportDate</t>
  </si>
  <si>
    <t>NewCases</t>
  </si>
  <si>
    <t>NewDeaths</t>
  </si>
  <si>
    <t>NewRecoveries</t>
  </si>
  <si>
    <t>TotalCases</t>
  </si>
  <si>
    <t>TotalDeaths</t>
  </si>
  <si>
    <t>TotalRecovered</t>
  </si>
  <si>
    <t>TestConducted</t>
  </si>
  <si>
    <t>VaccineDoses</t>
  </si>
  <si>
    <t>Population</t>
  </si>
  <si>
    <t>R00001</t>
  </si>
  <si>
    <t>Germany</t>
  </si>
  <si>
    <t>Berlin</t>
  </si>
  <si>
    <t>R00002</t>
  </si>
  <si>
    <t>Brazil</t>
  </si>
  <si>
    <t>São Paulo</t>
  </si>
  <si>
    <t>Campinas</t>
  </si>
  <si>
    <t>R00003</t>
  </si>
  <si>
    <t>India</t>
  </si>
  <si>
    <t>Kerala</t>
  </si>
  <si>
    <t>Trivandrum</t>
  </si>
  <si>
    <t>R00004</t>
  </si>
  <si>
    <t>Rio de Janeiro</t>
  </si>
  <si>
    <t>Rio City</t>
  </si>
  <si>
    <t>R00005</t>
  </si>
  <si>
    <t>Bavaria</t>
  </si>
  <si>
    <t>Nuremberg</t>
  </si>
  <si>
    <t>R00006</t>
  </si>
  <si>
    <t>Maharashtra</t>
  </si>
  <si>
    <t>R00007</t>
  </si>
  <si>
    <t>UK</t>
  </si>
  <si>
    <t>Scotland</t>
  </si>
  <si>
    <t>Glasgow</t>
  </si>
  <si>
    <t>R00008</t>
  </si>
  <si>
    <t>R00009</t>
  </si>
  <si>
    <t>USA</t>
  </si>
  <si>
    <t>California</t>
  </si>
  <si>
    <t>Los Angeles</t>
  </si>
  <si>
    <t>R00010</t>
  </si>
  <si>
    <t>R00011</t>
  </si>
  <si>
    <t>R00012</t>
  </si>
  <si>
    <t>R00013</t>
  </si>
  <si>
    <t>R00014</t>
  </si>
  <si>
    <t>R00015</t>
  </si>
  <si>
    <t>R00016</t>
  </si>
  <si>
    <t>Karnataka</t>
  </si>
  <si>
    <t>Mysore</t>
  </si>
  <si>
    <t>R00017</t>
  </si>
  <si>
    <t>Northern Ireland</t>
  </si>
  <si>
    <t>Derry</t>
  </si>
  <si>
    <t>R00018</t>
  </si>
  <si>
    <t>R00019</t>
  </si>
  <si>
    <t>R00020</t>
  </si>
  <si>
    <t>R00021</t>
  </si>
  <si>
    <t>Belfast</t>
  </si>
  <si>
    <t>R00022</t>
  </si>
  <si>
    <t>Wales</t>
  </si>
  <si>
    <t>Cardiff</t>
  </si>
  <si>
    <t>R00023</t>
  </si>
  <si>
    <t>Pune</t>
  </si>
  <si>
    <t>R00024</t>
  </si>
  <si>
    <t>New York</t>
  </si>
  <si>
    <t>Buffalo</t>
  </si>
  <si>
    <t>R00025</t>
  </si>
  <si>
    <t>R00026</t>
  </si>
  <si>
    <t>Texas</t>
  </si>
  <si>
    <t>Dallas</t>
  </si>
  <si>
    <t>R00027</t>
  </si>
  <si>
    <t>R00028</t>
  </si>
  <si>
    <t>Florida</t>
  </si>
  <si>
    <t>Miami</t>
  </si>
  <si>
    <t>R00029</t>
  </si>
  <si>
    <t>R00030</t>
  </si>
  <si>
    <t>R00031</t>
  </si>
  <si>
    <t>New York City</t>
  </si>
  <si>
    <t>R00032</t>
  </si>
  <si>
    <t>Minas Gerais</t>
  </si>
  <si>
    <t>Belo Horizonte</t>
  </si>
  <si>
    <t>R00033</t>
  </si>
  <si>
    <t>Hamburg</t>
  </si>
  <si>
    <t>R00034</t>
  </si>
  <si>
    <t>England</t>
  </si>
  <si>
    <t>London</t>
  </si>
  <si>
    <t>R00035</t>
  </si>
  <si>
    <t>R00036</t>
  </si>
  <si>
    <t>Houston</t>
  </si>
  <si>
    <t>R00037</t>
  </si>
  <si>
    <t>Edinburgh</t>
  </si>
  <si>
    <t>R00038</t>
  </si>
  <si>
    <t>R00039</t>
  </si>
  <si>
    <t>R00040</t>
  </si>
  <si>
    <t>R00041</t>
  </si>
  <si>
    <t>R00042</t>
  </si>
  <si>
    <t>Bahia</t>
  </si>
  <si>
    <t>Salvador</t>
  </si>
  <si>
    <t>R00043</t>
  </si>
  <si>
    <t>Munich</t>
  </si>
  <si>
    <t>R00044</t>
  </si>
  <si>
    <t>R00045</t>
  </si>
  <si>
    <t>R00046</t>
  </si>
  <si>
    <t>R00047</t>
  </si>
  <si>
    <t>R00048</t>
  </si>
  <si>
    <t>R00049</t>
  </si>
  <si>
    <t>R00050</t>
  </si>
  <si>
    <t>R00051</t>
  </si>
  <si>
    <t>Bangalore</t>
  </si>
  <si>
    <t>R00052</t>
  </si>
  <si>
    <t>R00053</t>
  </si>
  <si>
    <t>R00054</t>
  </si>
  <si>
    <t>São Paulo City</t>
  </si>
  <si>
    <t>R00055</t>
  </si>
  <si>
    <t>R00056</t>
  </si>
  <si>
    <t>Feira de Santana</t>
  </si>
  <si>
    <t>R00057</t>
  </si>
  <si>
    <t>Manchester</t>
  </si>
  <si>
    <t>R00058</t>
  </si>
  <si>
    <t>R00059</t>
  </si>
  <si>
    <t>R00060</t>
  </si>
  <si>
    <t>R00061</t>
  </si>
  <si>
    <t>R00062</t>
  </si>
  <si>
    <t>Kochi</t>
  </si>
  <si>
    <t>R00063</t>
  </si>
  <si>
    <t>R00064</t>
  </si>
  <si>
    <t>R00065</t>
  </si>
  <si>
    <t>R00066</t>
  </si>
  <si>
    <t>Uberlândia</t>
  </si>
  <si>
    <t>R00067</t>
  </si>
  <si>
    <t>R00068</t>
  </si>
  <si>
    <t>R00069</t>
  </si>
  <si>
    <t>R00070</t>
  </si>
  <si>
    <t>Niterói</t>
  </si>
  <si>
    <t>R00071</t>
  </si>
  <si>
    <t>Orlando</t>
  </si>
  <si>
    <t>R00072</t>
  </si>
  <si>
    <t>R00073</t>
  </si>
  <si>
    <t>R00074</t>
  </si>
  <si>
    <t>R00075</t>
  </si>
  <si>
    <t>R00076</t>
  </si>
  <si>
    <t>R00077</t>
  </si>
  <si>
    <t>R00078</t>
  </si>
  <si>
    <t>R00079</t>
  </si>
  <si>
    <t>R00080</t>
  </si>
  <si>
    <t>R00081</t>
  </si>
  <si>
    <t>R00082</t>
  </si>
  <si>
    <t>R00083</t>
  </si>
  <si>
    <t>R00084</t>
  </si>
  <si>
    <t>R00085</t>
  </si>
  <si>
    <t>R00086</t>
  </si>
  <si>
    <t>R00087</t>
  </si>
  <si>
    <t>R00088</t>
  </si>
  <si>
    <t>Swansea</t>
  </si>
  <si>
    <t>R00089</t>
  </si>
  <si>
    <t>San Francisco</t>
  </si>
  <si>
    <t>R00090</t>
  </si>
  <si>
    <t>R00091</t>
  </si>
  <si>
    <t>R00092</t>
  </si>
  <si>
    <t>R00093</t>
  </si>
  <si>
    <t>R00094</t>
  </si>
  <si>
    <t>R00095</t>
  </si>
  <si>
    <t>R00096</t>
  </si>
  <si>
    <t>R00097</t>
  </si>
  <si>
    <t>R00098</t>
  </si>
  <si>
    <t>Saxony</t>
  </si>
  <si>
    <t>Dresden</t>
  </si>
  <si>
    <t>R00099</t>
  </si>
  <si>
    <t>R00100</t>
  </si>
  <si>
    <t>R00101</t>
  </si>
  <si>
    <t>R00102</t>
  </si>
  <si>
    <t>R00103</t>
  </si>
  <si>
    <t>R00104</t>
  </si>
  <si>
    <t>R00105</t>
  </si>
  <si>
    <t>R00106</t>
  </si>
  <si>
    <t>R00107</t>
  </si>
  <si>
    <t>R00108</t>
  </si>
  <si>
    <t>R00109</t>
  </si>
  <si>
    <t>R00110</t>
  </si>
  <si>
    <t>R00111</t>
  </si>
  <si>
    <t>R00112</t>
  </si>
  <si>
    <t>R00113</t>
  </si>
  <si>
    <t>R00114</t>
  </si>
  <si>
    <t>R00115</t>
  </si>
  <si>
    <t>R00116</t>
  </si>
  <si>
    <t>R00117</t>
  </si>
  <si>
    <t>R00118</t>
  </si>
  <si>
    <t>R00119</t>
  </si>
  <si>
    <t>R00120</t>
  </si>
  <si>
    <t>R00121</t>
  </si>
  <si>
    <t>R00122</t>
  </si>
  <si>
    <t>R00123</t>
  </si>
  <si>
    <t>R00124</t>
  </si>
  <si>
    <t>R00125</t>
  </si>
  <si>
    <t>R00126</t>
  </si>
  <si>
    <t>R00127</t>
  </si>
  <si>
    <t>R00128</t>
  </si>
  <si>
    <t>R00129</t>
  </si>
  <si>
    <t>R00130</t>
  </si>
  <si>
    <t>R00131</t>
  </si>
  <si>
    <t>R00132</t>
  </si>
  <si>
    <t>R00133</t>
  </si>
  <si>
    <t>R00134</t>
  </si>
  <si>
    <t>R00135</t>
  </si>
  <si>
    <t>R00136</t>
  </si>
  <si>
    <t>R00137</t>
  </si>
  <si>
    <t>R00138</t>
  </si>
  <si>
    <t>R00139</t>
  </si>
  <si>
    <t>R00140</t>
  </si>
  <si>
    <t>R00141</t>
  </si>
  <si>
    <t>R00142</t>
  </si>
  <si>
    <t>R00143</t>
  </si>
  <si>
    <t>R00144</t>
  </si>
  <si>
    <t>R00145</t>
  </si>
  <si>
    <t>R00146</t>
  </si>
  <si>
    <t>R00147</t>
  </si>
  <si>
    <t>R00148</t>
  </si>
  <si>
    <t>R00149</t>
  </si>
  <si>
    <t>R00150</t>
  </si>
  <si>
    <t>R00151</t>
  </si>
  <si>
    <t>R00152</t>
  </si>
  <si>
    <t>R00153</t>
  </si>
  <si>
    <t>R00154</t>
  </si>
  <si>
    <t>R00155</t>
  </si>
  <si>
    <t>R00156</t>
  </si>
  <si>
    <t>R00157</t>
  </si>
  <si>
    <t>R00158</t>
  </si>
  <si>
    <t>R00159</t>
  </si>
  <si>
    <t>R00160</t>
  </si>
  <si>
    <t>R00161</t>
  </si>
  <si>
    <t>R00162</t>
  </si>
  <si>
    <t>R00163</t>
  </si>
  <si>
    <t>R00164</t>
  </si>
  <si>
    <t>R00165</t>
  </si>
  <si>
    <t>R00166</t>
  </si>
  <si>
    <t>R00167</t>
  </si>
  <si>
    <t>R00168</t>
  </si>
  <si>
    <t>R00169</t>
  </si>
  <si>
    <t>R00170</t>
  </si>
  <si>
    <t>R00171</t>
  </si>
  <si>
    <t>R00172</t>
  </si>
  <si>
    <t>R00173</t>
  </si>
  <si>
    <t>R00174</t>
  </si>
  <si>
    <t>R00175</t>
  </si>
  <si>
    <t>R00176</t>
  </si>
  <si>
    <t>R00177</t>
  </si>
  <si>
    <t>R00178</t>
  </si>
  <si>
    <t>R00179</t>
  </si>
  <si>
    <t>R00180</t>
  </si>
  <si>
    <t>R00181</t>
  </si>
  <si>
    <t>R00182</t>
  </si>
  <si>
    <t>R00183</t>
  </si>
  <si>
    <t>R00184</t>
  </si>
  <si>
    <t>R00185</t>
  </si>
  <si>
    <t>R00186</t>
  </si>
  <si>
    <t>R00187</t>
  </si>
  <si>
    <t>R00188</t>
  </si>
  <si>
    <t>R00189</t>
  </si>
  <si>
    <t>R00190</t>
  </si>
  <si>
    <t>R00191</t>
  </si>
  <si>
    <t>R00192</t>
  </si>
  <si>
    <t>R00193</t>
  </si>
  <si>
    <t>R00194</t>
  </si>
  <si>
    <t>R00195</t>
  </si>
  <si>
    <t>R00196</t>
  </si>
  <si>
    <t>Leipzig</t>
  </si>
  <si>
    <t>R00197</t>
  </si>
  <si>
    <t>R00198</t>
  </si>
  <si>
    <t>R00199</t>
  </si>
  <si>
    <t>R00200</t>
  </si>
  <si>
    <t>R00201</t>
  </si>
  <si>
    <t>R00202</t>
  </si>
  <si>
    <t>R00203</t>
  </si>
  <si>
    <t>R00204</t>
  </si>
  <si>
    <t>R00205</t>
  </si>
  <si>
    <t>R00206</t>
  </si>
  <si>
    <t>R00207</t>
  </si>
  <si>
    <t>R00208</t>
  </si>
  <si>
    <t>R00209</t>
  </si>
  <si>
    <t>R00210</t>
  </si>
  <si>
    <t>R00211</t>
  </si>
  <si>
    <t>R00212</t>
  </si>
  <si>
    <t>R00213</t>
  </si>
  <si>
    <t>R00214</t>
  </si>
  <si>
    <t>R00215</t>
  </si>
  <si>
    <t>R00216</t>
  </si>
  <si>
    <t>R00217</t>
  </si>
  <si>
    <t>R00218</t>
  </si>
  <si>
    <t>R00219</t>
  </si>
  <si>
    <t>R00220</t>
  </si>
  <si>
    <t>R00221</t>
  </si>
  <si>
    <t>R00222</t>
  </si>
  <si>
    <t>R00223</t>
  </si>
  <si>
    <t>R00224</t>
  </si>
  <si>
    <t>R00225</t>
  </si>
  <si>
    <t>R00226</t>
  </si>
  <si>
    <t>R00227</t>
  </si>
  <si>
    <t>R00228</t>
  </si>
  <si>
    <t>R00229</t>
  </si>
  <si>
    <t>R00230</t>
  </si>
  <si>
    <t>R00231</t>
  </si>
  <si>
    <t>R00232</t>
  </si>
  <si>
    <t>R00233</t>
  </si>
  <si>
    <t>R00234</t>
  </si>
  <si>
    <t>R00235</t>
  </si>
  <si>
    <t>R00236</t>
  </si>
  <si>
    <t>R00237</t>
  </si>
  <si>
    <t>R00238</t>
  </si>
  <si>
    <t>R00239</t>
  </si>
  <si>
    <t>R00240</t>
  </si>
  <si>
    <t>R00241</t>
  </si>
  <si>
    <t>R00242</t>
  </si>
  <si>
    <t>R00243</t>
  </si>
  <si>
    <t>R00244</t>
  </si>
  <si>
    <t>R00245</t>
  </si>
  <si>
    <t>R00246</t>
  </si>
  <si>
    <t>R00247</t>
  </si>
  <si>
    <t>R00248</t>
  </si>
  <si>
    <t>R00249</t>
  </si>
  <si>
    <t>R00250</t>
  </si>
  <si>
    <t>R00251</t>
  </si>
  <si>
    <t>R00252</t>
  </si>
  <si>
    <t>R00253</t>
  </si>
  <si>
    <t>R00254</t>
  </si>
  <si>
    <t>R00255</t>
  </si>
  <si>
    <t>R00256</t>
  </si>
  <si>
    <t>R00257</t>
  </si>
  <si>
    <t>R00258</t>
  </si>
  <si>
    <t>R00259</t>
  </si>
  <si>
    <t>R00260</t>
  </si>
  <si>
    <t>R00261</t>
  </si>
  <si>
    <t>R00262</t>
  </si>
  <si>
    <t>R00263</t>
  </si>
  <si>
    <t>R00264</t>
  </si>
  <si>
    <t>R00265</t>
  </si>
  <si>
    <t>R00266</t>
  </si>
  <si>
    <t>R00267</t>
  </si>
  <si>
    <t>R00268</t>
  </si>
  <si>
    <t>R00269</t>
  </si>
  <si>
    <t>R00270</t>
  </si>
  <si>
    <t>R00271</t>
  </si>
  <si>
    <t>R00272</t>
  </si>
  <si>
    <t>R00273</t>
  </si>
  <si>
    <t>R00274</t>
  </si>
  <si>
    <t>R00275</t>
  </si>
  <si>
    <t>R00276</t>
  </si>
  <si>
    <t>R00277</t>
  </si>
  <si>
    <t>R00278</t>
  </si>
  <si>
    <t>R00279</t>
  </si>
  <si>
    <t>R00280</t>
  </si>
  <si>
    <t>R00281</t>
  </si>
  <si>
    <t>R00282</t>
  </si>
  <si>
    <t>R00283</t>
  </si>
  <si>
    <t>R00284</t>
  </si>
  <si>
    <t>R00285</t>
  </si>
  <si>
    <t>R00286</t>
  </si>
  <si>
    <t>R00287</t>
  </si>
  <si>
    <t>R00288</t>
  </si>
  <si>
    <t>R00289</t>
  </si>
  <si>
    <t>R00290</t>
  </si>
  <si>
    <t>R00291</t>
  </si>
  <si>
    <t>R00292</t>
  </si>
  <si>
    <t>R00293</t>
  </si>
  <si>
    <t>R00294</t>
  </si>
  <si>
    <t>R00295</t>
  </si>
  <si>
    <t>R00296</t>
  </si>
  <si>
    <t>R00297</t>
  </si>
  <si>
    <t>R00298</t>
  </si>
  <si>
    <t>R00299</t>
  </si>
  <si>
    <t>R00300</t>
  </si>
  <si>
    <t>R00301</t>
  </si>
  <si>
    <t>R00302</t>
  </si>
  <si>
    <t>R00303</t>
  </si>
  <si>
    <t>R00304</t>
  </si>
  <si>
    <t>R00305</t>
  </si>
  <si>
    <t>R00306</t>
  </si>
  <si>
    <t>R00307</t>
  </si>
  <si>
    <t>R00308</t>
  </si>
  <si>
    <t>R00309</t>
  </si>
  <si>
    <t>R00310</t>
  </si>
  <si>
    <t>R00311</t>
  </si>
  <si>
    <t>R00312</t>
  </si>
  <si>
    <t>R00313</t>
  </si>
  <si>
    <t>R00314</t>
  </si>
  <si>
    <t>R00315</t>
  </si>
  <si>
    <t>R00316</t>
  </si>
  <si>
    <t>R00317</t>
  </si>
  <si>
    <t>R00318</t>
  </si>
  <si>
    <t>R00319</t>
  </si>
  <si>
    <t>R00320</t>
  </si>
  <si>
    <t>R00321</t>
  </si>
  <si>
    <t>R00322</t>
  </si>
  <si>
    <t>R00323</t>
  </si>
  <si>
    <t>R00324</t>
  </si>
  <si>
    <t>R00325</t>
  </si>
  <si>
    <t>R00326</t>
  </si>
  <si>
    <t>R00327</t>
  </si>
  <si>
    <t>R00328</t>
  </si>
  <si>
    <t>R00329</t>
  </si>
  <si>
    <t>R00330</t>
  </si>
  <si>
    <t>R00331</t>
  </si>
  <si>
    <t>R00332</t>
  </si>
  <si>
    <t>R00333</t>
  </si>
  <si>
    <t>R00334</t>
  </si>
  <si>
    <t>R00335</t>
  </si>
  <si>
    <t>R00336</t>
  </si>
  <si>
    <t>R00337</t>
  </si>
  <si>
    <t>R00338</t>
  </si>
  <si>
    <t>R00339</t>
  </si>
  <si>
    <t>R00340</t>
  </si>
  <si>
    <t>R00341</t>
  </si>
  <si>
    <t>R00342</t>
  </si>
  <si>
    <t>R00343</t>
  </si>
  <si>
    <t>R00344</t>
  </si>
  <si>
    <t>R00345</t>
  </si>
  <si>
    <t>R00346</t>
  </si>
  <si>
    <t>R00347</t>
  </si>
  <si>
    <t>R00348</t>
  </si>
  <si>
    <t>R00349</t>
  </si>
  <si>
    <t>R00350</t>
  </si>
  <si>
    <t>R00351</t>
  </si>
  <si>
    <t>R00352</t>
  </si>
  <si>
    <t>R00353</t>
  </si>
  <si>
    <t>R00354</t>
  </si>
  <si>
    <t>R00355</t>
  </si>
  <si>
    <t>R00356</t>
  </si>
  <si>
    <t>R00357</t>
  </si>
  <si>
    <t>R00358</t>
  </si>
  <si>
    <t>R00359</t>
  </si>
  <si>
    <t>R00360</t>
  </si>
  <si>
    <t>R00361</t>
  </si>
  <si>
    <t>R00362</t>
  </si>
  <si>
    <t>R00363</t>
  </si>
  <si>
    <t>R00364</t>
  </si>
  <si>
    <t>R00365</t>
  </si>
  <si>
    <t>R00366</t>
  </si>
  <si>
    <t>R00367</t>
  </si>
  <si>
    <t>R00368</t>
  </si>
  <si>
    <t>R00369</t>
  </si>
  <si>
    <t>R00370</t>
  </si>
  <si>
    <t>R00371</t>
  </si>
  <si>
    <t>R00372</t>
  </si>
  <si>
    <t>R00373</t>
  </si>
  <si>
    <t>R00374</t>
  </si>
  <si>
    <t>R00375</t>
  </si>
  <si>
    <t>R00376</t>
  </si>
  <si>
    <t>R00377</t>
  </si>
  <si>
    <t>R00378</t>
  </si>
  <si>
    <t>R00379</t>
  </si>
  <si>
    <t>R00380</t>
  </si>
  <si>
    <t>R00381</t>
  </si>
  <si>
    <t>R00382</t>
  </si>
  <si>
    <t>R00383</t>
  </si>
  <si>
    <t>R00384</t>
  </si>
  <si>
    <t>R00385</t>
  </si>
  <si>
    <t>R00386</t>
  </si>
  <si>
    <t>R00387</t>
  </si>
  <si>
    <t>R00388</t>
  </si>
  <si>
    <t>R00389</t>
  </si>
  <si>
    <t>R00390</t>
  </si>
  <si>
    <t>R00391</t>
  </si>
  <si>
    <t>R00392</t>
  </si>
  <si>
    <t>R00393</t>
  </si>
  <si>
    <t>R00394</t>
  </si>
  <si>
    <t>R00395</t>
  </si>
  <si>
    <t>R00396</t>
  </si>
  <si>
    <t>R00397</t>
  </si>
  <si>
    <t>R00398</t>
  </si>
  <si>
    <t>R00399</t>
  </si>
  <si>
    <t>R00400</t>
  </si>
  <si>
    <t>R00401</t>
  </si>
  <si>
    <t>R00402</t>
  </si>
  <si>
    <t>R00403</t>
  </si>
  <si>
    <t>R00404</t>
  </si>
  <si>
    <t>R00405</t>
  </si>
  <si>
    <t>R00406</t>
  </si>
  <si>
    <t>R00407</t>
  </si>
  <si>
    <t>R00408</t>
  </si>
  <si>
    <t>R00409</t>
  </si>
  <si>
    <t>R00410</t>
  </si>
  <si>
    <t>R00411</t>
  </si>
  <si>
    <t>R00412</t>
  </si>
  <si>
    <t>R00413</t>
  </si>
  <si>
    <t>R00414</t>
  </si>
  <si>
    <t>R00415</t>
  </si>
  <si>
    <t>R00416</t>
  </si>
  <si>
    <t>R00417</t>
  </si>
  <si>
    <t>R00418</t>
  </si>
  <si>
    <t>R00419</t>
  </si>
  <si>
    <t>R00420</t>
  </si>
  <si>
    <t>R00421</t>
  </si>
  <si>
    <t>R00422</t>
  </si>
  <si>
    <t>R00423</t>
  </si>
  <si>
    <t>R00424</t>
  </si>
  <si>
    <t>R00425</t>
  </si>
  <si>
    <t>R00426</t>
  </si>
  <si>
    <t>R00427</t>
  </si>
  <si>
    <t>R00428</t>
  </si>
  <si>
    <t>R00429</t>
  </si>
  <si>
    <t>R00430</t>
  </si>
  <si>
    <t>R00431</t>
  </si>
  <si>
    <t>R00432</t>
  </si>
  <si>
    <t>R00433</t>
  </si>
  <si>
    <t>R00434</t>
  </si>
  <si>
    <t>R00435</t>
  </si>
  <si>
    <t>R00436</t>
  </si>
  <si>
    <t>R00437</t>
  </si>
  <si>
    <t>R00438</t>
  </si>
  <si>
    <t>R00439</t>
  </si>
  <si>
    <t>R00440</t>
  </si>
  <si>
    <t>R00441</t>
  </si>
  <si>
    <t>R00442</t>
  </si>
  <si>
    <t>R00443</t>
  </si>
  <si>
    <t>R00444</t>
  </si>
  <si>
    <t>R00445</t>
  </si>
  <si>
    <t>R00446</t>
  </si>
  <si>
    <t>R00447</t>
  </si>
  <si>
    <t>R00448</t>
  </si>
  <si>
    <t>R00449</t>
  </si>
  <si>
    <t>R00450</t>
  </si>
  <si>
    <t>R00451</t>
  </si>
  <si>
    <t>R00452</t>
  </si>
  <si>
    <t>R00453</t>
  </si>
  <si>
    <t>R00454</t>
  </si>
  <si>
    <t>R00455</t>
  </si>
  <si>
    <t>R00456</t>
  </si>
  <si>
    <t>R00457</t>
  </si>
  <si>
    <t>R00458</t>
  </si>
  <si>
    <t>R00459</t>
  </si>
  <si>
    <t>R00460</t>
  </si>
  <si>
    <t>R00461</t>
  </si>
  <si>
    <t>R00462</t>
  </si>
  <si>
    <t>R00463</t>
  </si>
  <si>
    <t>R00464</t>
  </si>
  <si>
    <t>R00465</t>
  </si>
  <si>
    <t>R00466</t>
  </si>
  <si>
    <t>R00467</t>
  </si>
  <si>
    <t>R00468</t>
  </si>
  <si>
    <t>R00469</t>
  </si>
  <si>
    <t>R00470</t>
  </si>
  <si>
    <t>R00471</t>
  </si>
  <si>
    <t>R00472</t>
  </si>
  <si>
    <t>R00473</t>
  </si>
  <si>
    <t>R00474</t>
  </si>
  <si>
    <t>R00475</t>
  </si>
  <si>
    <t>R00476</t>
  </si>
  <si>
    <t>R00477</t>
  </si>
  <si>
    <t>R00478</t>
  </si>
  <si>
    <t>R00479</t>
  </si>
  <si>
    <t>R00480</t>
  </si>
  <si>
    <t>R00481</t>
  </si>
  <si>
    <t>R00482</t>
  </si>
  <si>
    <t>R00483</t>
  </si>
  <si>
    <t>R00484</t>
  </si>
  <si>
    <t>R00485</t>
  </si>
  <si>
    <t>R00486</t>
  </si>
  <si>
    <t>R00487</t>
  </si>
  <si>
    <t>R00488</t>
  </si>
  <si>
    <t>R00489</t>
  </si>
  <si>
    <t>R00490</t>
  </si>
  <si>
    <t>R00491</t>
  </si>
  <si>
    <t>R00492</t>
  </si>
  <si>
    <t>R00493</t>
  </si>
  <si>
    <t>R00494</t>
  </si>
  <si>
    <t>R00495</t>
  </si>
  <si>
    <t>R00496</t>
  </si>
  <si>
    <t>R00497</t>
  </si>
  <si>
    <t>R00498</t>
  </si>
  <si>
    <t>R00499</t>
  </si>
  <si>
    <t>R00500</t>
  </si>
  <si>
    <t>R00501</t>
  </si>
  <si>
    <t>R00502</t>
  </si>
  <si>
    <t>R00503</t>
  </si>
  <si>
    <t>R00504</t>
  </si>
  <si>
    <t>R00505</t>
  </si>
  <si>
    <t>R00506</t>
  </si>
  <si>
    <t>R00507</t>
  </si>
  <si>
    <t>R00508</t>
  </si>
  <si>
    <t>R00509</t>
  </si>
  <si>
    <t>R00510</t>
  </si>
  <si>
    <t>R00511</t>
  </si>
  <si>
    <t>R00512</t>
  </si>
  <si>
    <t>R00513</t>
  </si>
  <si>
    <t>R00514</t>
  </si>
  <si>
    <t>R00515</t>
  </si>
  <si>
    <t>R00516</t>
  </si>
  <si>
    <t>R00517</t>
  </si>
  <si>
    <t>R00518</t>
  </si>
  <si>
    <t>R00519</t>
  </si>
  <si>
    <t>R00520</t>
  </si>
  <si>
    <t>R00521</t>
  </si>
  <si>
    <t>R00522</t>
  </si>
  <si>
    <t>R00523</t>
  </si>
  <si>
    <t>R00524</t>
  </si>
  <si>
    <t>R00525</t>
  </si>
  <si>
    <t>R00526</t>
  </si>
  <si>
    <t>R00527</t>
  </si>
  <si>
    <t>R00528</t>
  </si>
  <si>
    <t>R00529</t>
  </si>
  <si>
    <t>R00530</t>
  </si>
  <si>
    <t>R00531</t>
  </si>
  <si>
    <t>R00532</t>
  </si>
  <si>
    <t>R00533</t>
  </si>
  <si>
    <t>R00534</t>
  </si>
  <si>
    <t>R00535</t>
  </si>
  <si>
    <t>R00536</t>
  </si>
  <si>
    <t>R00537</t>
  </si>
  <si>
    <t>R00538</t>
  </si>
  <si>
    <t>R00539</t>
  </si>
  <si>
    <t>R00540</t>
  </si>
  <si>
    <t>R00541</t>
  </si>
  <si>
    <t>R00542</t>
  </si>
  <si>
    <t>R00543</t>
  </si>
  <si>
    <t>R00544</t>
  </si>
  <si>
    <t>R00545</t>
  </si>
  <si>
    <t>R00546</t>
  </si>
  <si>
    <t>R00547</t>
  </si>
  <si>
    <t>R00548</t>
  </si>
  <si>
    <t>R00549</t>
  </si>
  <si>
    <t>R00550</t>
  </si>
  <si>
    <t>R00551</t>
  </si>
  <si>
    <t>R00552</t>
  </si>
  <si>
    <t>R00553</t>
  </si>
  <si>
    <t>R00554</t>
  </si>
  <si>
    <t>R00555</t>
  </si>
  <si>
    <t>R00556</t>
  </si>
  <si>
    <t>R00557</t>
  </si>
  <si>
    <t>R00558</t>
  </si>
  <si>
    <t>R00559</t>
  </si>
  <si>
    <t>R00560</t>
  </si>
  <si>
    <t>R00561</t>
  </si>
  <si>
    <t>R00562</t>
  </si>
  <si>
    <t>R00563</t>
  </si>
  <si>
    <t>R00564</t>
  </si>
  <si>
    <t>R00565</t>
  </si>
  <si>
    <t>R00566</t>
  </si>
  <si>
    <t>R00567</t>
  </si>
  <si>
    <t>R00568</t>
  </si>
  <si>
    <t>R00569</t>
  </si>
  <si>
    <t>R00570</t>
  </si>
  <si>
    <t>R00571</t>
  </si>
  <si>
    <t>R00572</t>
  </si>
  <si>
    <t>R00573</t>
  </si>
  <si>
    <t>R00574</t>
  </si>
  <si>
    <t>R00575</t>
  </si>
  <si>
    <t>R00576</t>
  </si>
  <si>
    <t>R00577</t>
  </si>
  <si>
    <t>R00578</t>
  </si>
  <si>
    <t>R00579</t>
  </si>
  <si>
    <t>R00580</t>
  </si>
  <si>
    <t>R00581</t>
  </si>
  <si>
    <t>R00582</t>
  </si>
  <si>
    <t>R00583</t>
  </si>
  <si>
    <t>R00584</t>
  </si>
  <si>
    <t>R00585</t>
  </si>
  <si>
    <t>R00586</t>
  </si>
  <si>
    <t>R00587</t>
  </si>
  <si>
    <t>R00588</t>
  </si>
  <si>
    <t>R00589</t>
  </si>
  <si>
    <t>R00590</t>
  </si>
  <si>
    <t>R00591</t>
  </si>
  <si>
    <t>R00592</t>
  </si>
  <si>
    <t>R00593</t>
  </si>
  <si>
    <t>R00594</t>
  </si>
  <si>
    <t>R00595</t>
  </si>
  <si>
    <t>R00596</t>
  </si>
  <si>
    <t>R00597</t>
  </si>
  <si>
    <t>R00598</t>
  </si>
  <si>
    <t>R00599</t>
  </si>
  <si>
    <t>R00600</t>
  </si>
  <si>
    <t>R00601</t>
  </si>
  <si>
    <t>R00602</t>
  </si>
  <si>
    <t>R00603</t>
  </si>
  <si>
    <t>R00604</t>
  </si>
  <si>
    <t>R00605</t>
  </si>
  <si>
    <t>R00606</t>
  </si>
  <si>
    <t>R00607</t>
  </si>
  <si>
    <t>R00608</t>
  </si>
  <si>
    <t>R00609</t>
  </si>
  <si>
    <t>R00610</t>
  </si>
  <si>
    <t>R00611</t>
  </si>
  <si>
    <t>R00612</t>
  </si>
  <si>
    <t>R00613</t>
  </si>
  <si>
    <t>R00614</t>
  </si>
  <si>
    <t>R00615</t>
  </si>
  <si>
    <t>R00616</t>
  </si>
  <si>
    <t>R00617</t>
  </si>
  <si>
    <t>R00618</t>
  </si>
  <si>
    <t>R00619</t>
  </si>
  <si>
    <t>R00620</t>
  </si>
  <si>
    <t>R00621</t>
  </si>
  <si>
    <t>R00622</t>
  </si>
  <si>
    <t>R00623</t>
  </si>
  <si>
    <t>R00624</t>
  </si>
  <si>
    <t>R00625</t>
  </si>
  <si>
    <t>R00626</t>
  </si>
  <si>
    <t>R00627</t>
  </si>
  <si>
    <t>R00628</t>
  </si>
  <si>
    <t>R00629</t>
  </si>
  <si>
    <t>R00630</t>
  </si>
  <si>
    <t>R00631</t>
  </si>
  <si>
    <t>R00632</t>
  </si>
  <si>
    <t>R00633</t>
  </si>
  <si>
    <t>R00634</t>
  </si>
  <si>
    <t>R00635</t>
  </si>
  <si>
    <t>R00636</t>
  </si>
  <si>
    <t>R00637</t>
  </si>
  <si>
    <t>R00638</t>
  </si>
  <si>
    <t>R00639</t>
  </si>
  <si>
    <t>R00640</t>
  </si>
  <si>
    <t>R00641</t>
  </si>
  <si>
    <t>R00642</t>
  </si>
  <si>
    <t>R00643</t>
  </si>
  <si>
    <t>R00644</t>
  </si>
  <si>
    <t>R00645</t>
  </si>
  <si>
    <t>R00646</t>
  </si>
  <si>
    <t>R00647</t>
  </si>
  <si>
    <t>R00648</t>
  </si>
  <si>
    <t>R00649</t>
  </si>
  <si>
    <t>R00650</t>
  </si>
  <si>
    <t>R00651</t>
  </si>
  <si>
    <t>R00652</t>
  </si>
  <si>
    <t>R00653</t>
  </si>
  <si>
    <t>R00654</t>
  </si>
  <si>
    <t>R00655</t>
  </si>
  <si>
    <t>R00656</t>
  </si>
  <si>
    <t>R00657</t>
  </si>
  <si>
    <t>R00658</t>
  </si>
  <si>
    <t>R00659</t>
  </si>
  <si>
    <t>R00660</t>
  </si>
  <si>
    <t>R00661</t>
  </si>
  <si>
    <t>R00662</t>
  </si>
  <si>
    <t>R00663</t>
  </si>
  <si>
    <t>R00664</t>
  </si>
  <si>
    <t>R00665</t>
  </si>
  <si>
    <t>R00666</t>
  </si>
  <si>
    <t>R00667</t>
  </si>
  <si>
    <t>R00668</t>
  </si>
  <si>
    <t>R00669</t>
  </si>
  <si>
    <t>R00670</t>
  </si>
  <si>
    <t>R00671</t>
  </si>
  <si>
    <t>R00672</t>
  </si>
  <si>
    <t>R00673</t>
  </si>
  <si>
    <t>R00674</t>
  </si>
  <si>
    <t>R00675</t>
  </si>
  <si>
    <t>R00676</t>
  </si>
  <si>
    <t>R00677</t>
  </si>
  <si>
    <t>R00678</t>
  </si>
  <si>
    <t>R00679</t>
  </si>
  <si>
    <t>R00680</t>
  </si>
  <si>
    <t>R00681</t>
  </si>
  <si>
    <t>R00682</t>
  </si>
  <si>
    <t>R00683</t>
  </si>
  <si>
    <t>R00684</t>
  </si>
  <si>
    <t>R00685</t>
  </si>
  <si>
    <t>R00686</t>
  </si>
  <si>
    <t>R00687</t>
  </si>
  <si>
    <t>R00688</t>
  </si>
  <si>
    <t>R00689</t>
  </si>
  <si>
    <t>R00690</t>
  </si>
  <si>
    <t>R00691</t>
  </si>
  <si>
    <t>R00692</t>
  </si>
  <si>
    <t>R00693</t>
  </si>
  <si>
    <t>R00694</t>
  </si>
  <si>
    <t>R00695</t>
  </si>
  <si>
    <t>R00696</t>
  </si>
  <si>
    <t>R00697</t>
  </si>
  <si>
    <t>R00698</t>
  </si>
  <si>
    <t>R00699</t>
  </si>
  <si>
    <t>R00700</t>
  </si>
  <si>
    <t>R00701</t>
  </si>
  <si>
    <t>R00702</t>
  </si>
  <si>
    <t>R00703</t>
  </si>
  <si>
    <t>R00704</t>
  </si>
  <si>
    <t>R00705</t>
  </si>
  <si>
    <t>R00706</t>
  </si>
  <si>
    <t>R00707</t>
  </si>
  <si>
    <t>R00708</t>
  </si>
  <si>
    <t>R00709</t>
  </si>
  <si>
    <t>R00710</t>
  </si>
  <si>
    <t>R00711</t>
  </si>
  <si>
    <t>R00712</t>
  </si>
  <si>
    <t>R00713</t>
  </si>
  <si>
    <t>R00714</t>
  </si>
  <si>
    <t>R00715</t>
  </si>
  <si>
    <t>R00716</t>
  </si>
  <si>
    <t>R00717</t>
  </si>
  <si>
    <t>R00718</t>
  </si>
  <si>
    <t>R00719</t>
  </si>
  <si>
    <t>R00720</t>
  </si>
  <si>
    <t>R00721</t>
  </si>
  <si>
    <t>R00722</t>
  </si>
  <si>
    <t>R00723</t>
  </si>
  <si>
    <t>R00724</t>
  </si>
  <si>
    <t>R00725</t>
  </si>
  <si>
    <t>R00726</t>
  </si>
  <si>
    <t>R00727</t>
  </si>
  <si>
    <t>R00728</t>
  </si>
  <si>
    <t>R00729</t>
  </si>
  <si>
    <t>R00730</t>
  </si>
  <si>
    <t>R00731</t>
  </si>
  <si>
    <t>R00732</t>
  </si>
  <si>
    <t>R00733</t>
  </si>
  <si>
    <t>R00734</t>
  </si>
  <si>
    <t>R00735</t>
  </si>
  <si>
    <t>R00736</t>
  </si>
  <si>
    <t>R00737</t>
  </si>
  <si>
    <t>R00738</t>
  </si>
  <si>
    <t>R00739</t>
  </si>
  <si>
    <t>R00740</t>
  </si>
  <si>
    <t>R00741</t>
  </si>
  <si>
    <t>R00742</t>
  </si>
  <si>
    <t>R00743</t>
  </si>
  <si>
    <t>R00744</t>
  </si>
  <si>
    <t>R00745</t>
  </si>
  <si>
    <t>R00746</t>
  </si>
  <si>
    <t>R00747</t>
  </si>
  <si>
    <t>R00748</t>
  </si>
  <si>
    <t>R00749</t>
  </si>
  <si>
    <t>R00750</t>
  </si>
  <si>
    <t>R00751</t>
  </si>
  <si>
    <t>R00752</t>
  </si>
  <si>
    <t>R00753</t>
  </si>
  <si>
    <t>R00754</t>
  </si>
  <si>
    <t>R00755</t>
  </si>
  <si>
    <t>R00756</t>
  </si>
  <si>
    <t>R00757</t>
  </si>
  <si>
    <t>R00758</t>
  </si>
  <si>
    <t>R00759</t>
  </si>
  <si>
    <t>R00760</t>
  </si>
  <si>
    <t>R00761</t>
  </si>
  <si>
    <t>R00762</t>
  </si>
  <si>
    <t>R00763</t>
  </si>
  <si>
    <t>R00764</t>
  </si>
  <si>
    <t>R00765</t>
  </si>
  <si>
    <t>R00766</t>
  </si>
  <si>
    <t>R00767</t>
  </si>
  <si>
    <t>R00768</t>
  </si>
  <si>
    <t>R00769</t>
  </si>
  <si>
    <t>R00770</t>
  </si>
  <si>
    <t>R00771</t>
  </si>
  <si>
    <t>R00772</t>
  </si>
  <si>
    <t>R00773</t>
  </si>
  <si>
    <t>R00774</t>
  </si>
  <si>
    <t>R00775</t>
  </si>
  <si>
    <t>R00776</t>
  </si>
  <si>
    <t>R00777</t>
  </si>
  <si>
    <t>R00778</t>
  </si>
  <si>
    <t>R00779</t>
  </si>
  <si>
    <t>R00780</t>
  </si>
  <si>
    <t>R00781</t>
  </si>
  <si>
    <t>R00782</t>
  </si>
  <si>
    <t>R00783</t>
  </si>
  <si>
    <t>R00784</t>
  </si>
  <si>
    <t>R00785</t>
  </si>
  <si>
    <t>R00786</t>
  </si>
  <si>
    <t>R00787</t>
  </si>
  <si>
    <t>R00788</t>
  </si>
  <si>
    <t>R00789</t>
  </si>
  <si>
    <t>R00790</t>
  </si>
  <si>
    <t>R00791</t>
  </si>
  <si>
    <t>R00792</t>
  </si>
  <si>
    <t>R00793</t>
  </si>
  <si>
    <t>R00794</t>
  </si>
  <si>
    <t>R00795</t>
  </si>
  <si>
    <t>R00796</t>
  </si>
  <si>
    <t>R00797</t>
  </si>
  <si>
    <t>R00798</t>
  </si>
  <si>
    <t>R00799</t>
  </si>
  <si>
    <t>R00800</t>
  </si>
  <si>
    <t>R00801</t>
  </si>
  <si>
    <t>R00802</t>
  </si>
  <si>
    <t>R00803</t>
  </si>
  <si>
    <t>R00804</t>
  </si>
  <si>
    <t>R00805</t>
  </si>
  <si>
    <t>R00806</t>
  </si>
  <si>
    <t>R00807</t>
  </si>
  <si>
    <t>R00808</t>
  </si>
  <si>
    <t>R00809</t>
  </si>
  <si>
    <t>R00810</t>
  </si>
  <si>
    <t>R00811</t>
  </si>
  <si>
    <t>R00812</t>
  </si>
  <si>
    <t>R00813</t>
  </si>
  <si>
    <t>R00814</t>
  </si>
  <si>
    <t>R00815</t>
  </si>
  <si>
    <t>R00816</t>
  </si>
  <si>
    <t>R00817</t>
  </si>
  <si>
    <t>R00818</t>
  </si>
  <si>
    <t>R00819</t>
  </si>
  <si>
    <t>R00820</t>
  </si>
  <si>
    <t>R00821</t>
  </si>
  <si>
    <t>R00822</t>
  </si>
  <si>
    <t>R00823</t>
  </si>
  <si>
    <t>R00824</t>
  </si>
  <si>
    <t>R00825</t>
  </si>
  <si>
    <t>R00826</t>
  </si>
  <si>
    <t>R00827</t>
  </si>
  <si>
    <t>R00828</t>
  </si>
  <si>
    <t>R00829</t>
  </si>
  <si>
    <t>R00830</t>
  </si>
  <si>
    <t>R00831</t>
  </si>
  <si>
    <t>R00832</t>
  </si>
  <si>
    <t>R00833</t>
  </si>
  <si>
    <t>R00834</t>
  </si>
  <si>
    <t>R00835</t>
  </si>
  <si>
    <t>R00836</t>
  </si>
  <si>
    <t>R00837</t>
  </si>
  <si>
    <t>R00838</t>
  </si>
  <si>
    <t>R00839</t>
  </si>
  <si>
    <t>R00840</t>
  </si>
  <si>
    <t>R00841</t>
  </si>
  <si>
    <t>R00842</t>
  </si>
  <si>
    <t>R00843</t>
  </si>
  <si>
    <t>R00844</t>
  </si>
  <si>
    <t>R00845</t>
  </si>
  <si>
    <t>R00846</t>
  </si>
  <si>
    <t>R00847</t>
  </si>
  <si>
    <t>R00848</t>
  </si>
  <si>
    <t>R00849</t>
  </si>
  <si>
    <t>R00850</t>
  </si>
  <si>
    <t>R00851</t>
  </si>
  <si>
    <t>R00852</t>
  </si>
  <si>
    <t>R00853</t>
  </si>
  <si>
    <t>R00854</t>
  </si>
  <si>
    <t>R00855</t>
  </si>
  <si>
    <t>R00856</t>
  </si>
  <si>
    <t>R00857</t>
  </si>
  <si>
    <t>R00858</t>
  </si>
  <si>
    <t>R00859</t>
  </si>
  <si>
    <t>R00860</t>
  </si>
  <si>
    <t>R00861</t>
  </si>
  <si>
    <t>R00862</t>
  </si>
  <si>
    <t>R00863</t>
  </si>
  <si>
    <t>R00864</t>
  </si>
  <si>
    <t>R00865</t>
  </si>
  <si>
    <t>R00866</t>
  </si>
  <si>
    <t>R00867</t>
  </si>
  <si>
    <t>R00868</t>
  </si>
  <si>
    <t>R00869</t>
  </si>
  <si>
    <t>R00870</t>
  </si>
  <si>
    <t>R00871</t>
  </si>
  <si>
    <t>R00872</t>
  </si>
  <si>
    <t>R00873</t>
  </si>
  <si>
    <t>R00874</t>
  </si>
  <si>
    <t>R00875</t>
  </si>
  <si>
    <t>R00876</t>
  </si>
  <si>
    <t>R00877</t>
  </si>
  <si>
    <t>R00878</t>
  </si>
  <si>
    <t>R00879</t>
  </si>
  <si>
    <t>R00880</t>
  </si>
  <si>
    <t>R00881</t>
  </si>
  <si>
    <t>R00882</t>
  </si>
  <si>
    <t>R00883</t>
  </si>
  <si>
    <t>R00884</t>
  </si>
  <si>
    <t>R00885</t>
  </si>
  <si>
    <t>R00886</t>
  </si>
  <si>
    <t>R00887</t>
  </si>
  <si>
    <t>R00888</t>
  </si>
  <si>
    <t>R00889</t>
  </si>
  <si>
    <t>R00890</t>
  </si>
  <si>
    <t>R00891</t>
  </si>
  <si>
    <t>R00892</t>
  </si>
  <si>
    <t>R00893</t>
  </si>
  <si>
    <t>R00894</t>
  </si>
  <si>
    <t>R00895</t>
  </si>
  <si>
    <t>R00896</t>
  </si>
  <si>
    <t>R00897</t>
  </si>
  <si>
    <t>R00898</t>
  </si>
  <si>
    <t>R00899</t>
  </si>
  <si>
    <t>R00900</t>
  </si>
  <si>
    <t>R00901</t>
  </si>
  <si>
    <t>R00902</t>
  </si>
  <si>
    <t>R00903</t>
  </si>
  <si>
    <t>R00904</t>
  </si>
  <si>
    <t>R00905</t>
  </si>
  <si>
    <t>R00906</t>
  </si>
  <si>
    <t>R00907</t>
  </si>
  <si>
    <t>R00908</t>
  </si>
  <si>
    <t>R00909</t>
  </si>
  <si>
    <t>R00910</t>
  </si>
  <si>
    <t>R00911</t>
  </si>
  <si>
    <t>R00912</t>
  </si>
  <si>
    <t>R00913</t>
  </si>
  <si>
    <t>R00914</t>
  </si>
  <si>
    <t>R00915</t>
  </si>
  <si>
    <t>R00916</t>
  </si>
  <si>
    <t>R00917</t>
  </si>
  <si>
    <t>R00918</t>
  </si>
  <si>
    <t>R00919</t>
  </si>
  <si>
    <t>R00920</t>
  </si>
  <si>
    <t>R00921</t>
  </si>
  <si>
    <t>R00922</t>
  </si>
  <si>
    <t>R00923</t>
  </si>
  <si>
    <t>R00924</t>
  </si>
  <si>
    <t>R00925</t>
  </si>
  <si>
    <t>R00926</t>
  </si>
  <si>
    <t>R00927</t>
  </si>
  <si>
    <t>R00928</t>
  </si>
  <si>
    <t>R00929</t>
  </si>
  <si>
    <t>R00930</t>
  </si>
  <si>
    <t>R00931</t>
  </si>
  <si>
    <t>R00932</t>
  </si>
  <si>
    <t>R00933</t>
  </si>
  <si>
    <t>R00934</t>
  </si>
  <si>
    <t>R00935</t>
  </si>
  <si>
    <t>R00936</t>
  </si>
  <si>
    <t>R00937</t>
  </si>
  <si>
    <t>R00938</t>
  </si>
  <si>
    <t>R00939</t>
  </si>
  <si>
    <t>R00940</t>
  </si>
  <si>
    <t>R00941</t>
  </si>
  <si>
    <t>R00942</t>
  </si>
  <si>
    <t>R00943</t>
  </si>
  <si>
    <t>R00944</t>
  </si>
  <si>
    <t>R00945</t>
  </si>
  <si>
    <t>R00946</t>
  </si>
  <si>
    <t>R00947</t>
  </si>
  <si>
    <t>R00948</t>
  </si>
  <si>
    <t>R00949</t>
  </si>
  <si>
    <t>R00950</t>
  </si>
  <si>
    <t>R00951</t>
  </si>
  <si>
    <t>R00952</t>
  </si>
  <si>
    <t>R00953</t>
  </si>
  <si>
    <t>R00954</t>
  </si>
  <si>
    <t>R00955</t>
  </si>
  <si>
    <t>R00956</t>
  </si>
  <si>
    <t>R00957</t>
  </si>
  <si>
    <t>R00958</t>
  </si>
  <si>
    <t>R00959</t>
  </si>
  <si>
    <t>R00960</t>
  </si>
  <si>
    <t>R00961</t>
  </si>
  <si>
    <t>R00962</t>
  </si>
  <si>
    <t>R00963</t>
  </si>
  <si>
    <t>R00964</t>
  </si>
  <si>
    <t>R00965</t>
  </si>
  <si>
    <t>R00966</t>
  </si>
  <si>
    <t>R00967</t>
  </si>
  <si>
    <t>R00968</t>
  </si>
  <si>
    <t>R00969</t>
  </si>
  <si>
    <t>R00970</t>
  </si>
  <si>
    <t>R00971</t>
  </si>
  <si>
    <t>R00972</t>
  </si>
  <si>
    <t>R00973</t>
  </si>
  <si>
    <t>R00974</t>
  </si>
  <si>
    <t>R00975</t>
  </si>
  <si>
    <t>R00976</t>
  </si>
  <si>
    <t>R00977</t>
  </si>
  <si>
    <t>R00978</t>
  </si>
  <si>
    <t>R00979</t>
  </si>
  <si>
    <t>R00980</t>
  </si>
  <si>
    <t>R00981</t>
  </si>
  <si>
    <t>R00982</t>
  </si>
  <si>
    <t>R00983</t>
  </si>
  <si>
    <t>R00984</t>
  </si>
  <si>
    <t>R00985</t>
  </si>
  <si>
    <t>R00986</t>
  </si>
  <si>
    <t>R00987</t>
  </si>
  <si>
    <t>R00988</t>
  </si>
  <si>
    <t>R00989</t>
  </si>
  <si>
    <t>R00990</t>
  </si>
  <si>
    <t>R00991</t>
  </si>
  <si>
    <t>R00992</t>
  </si>
  <si>
    <t>R00993</t>
  </si>
  <si>
    <t>R00994</t>
  </si>
  <si>
    <t>R00995</t>
  </si>
  <si>
    <t>R00996</t>
  </si>
  <si>
    <t>R00997</t>
  </si>
  <si>
    <t>R00998</t>
  </si>
  <si>
    <t>R00999</t>
  </si>
  <si>
    <t>R01000</t>
  </si>
  <si>
    <t>R01001</t>
  </si>
  <si>
    <t>R01002</t>
  </si>
  <si>
    <t>R01003</t>
  </si>
  <si>
    <t>R01004</t>
  </si>
  <si>
    <t>R01005</t>
  </si>
  <si>
    <t>R01006</t>
  </si>
  <si>
    <t>R01007</t>
  </si>
  <si>
    <t>R01008</t>
  </si>
  <si>
    <t>R01009</t>
  </si>
  <si>
    <t>R01010</t>
  </si>
  <si>
    <t>R01011</t>
  </si>
  <si>
    <t>R01012</t>
  </si>
  <si>
    <t>R01013</t>
  </si>
  <si>
    <t>R01014</t>
  </si>
  <si>
    <t>R01015</t>
  </si>
  <si>
    <t>R01016</t>
  </si>
  <si>
    <t>R01017</t>
  </si>
  <si>
    <t>R01018</t>
  </si>
  <si>
    <t>R01019</t>
  </si>
  <si>
    <t>R01020</t>
  </si>
  <si>
    <t>R01021</t>
  </si>
  <si>
    <t>R01022</t>
  </si>
  <si>
    <t>R01023</t>
  </si>
  <si>
    <t>R01024</t>
  </si>
  <si>
    <t>R01025</t>
  </si>
  <si>
    <t>R01026</t>
  </si>
  <si>
    <t>R01027</t>
  </si>
  <si>
    <t>R01028</t>
  </si>
  <si>
    <t>R01029</t>
  </si>
  <si>
    <t>R01030</t>
  </si>
  <si>
    <t>R01031</t>
  </si>
  <si>
    <t>R01032</t>
  </si>
  <si>
    <t>R01033</t>
  </si>
  <si>
    <t>R01034</t>
  </si>
  <si>
    <t>R01035</t>
  </si>
  <si>
    <t>R01036</t>
  </si>
  <si>
    <t>R01037</t>
  </si>
  <si>
    <t>R01038</t>
  </si>
  <si>
    <t>R01039</t>
  </si>
  <si>
    <t>R01040</t>
  </si>
  <si>
    <t>R01041</t>
  </si>
  <si>
    <t>R01042</t>
  </si>
  <si>
    <t>R01043</t>
  </si>
  <si>
    <t>R01044</t>
  </si>
  <si>
    <t>R01045</t>
  </si>
  <si>
    <t>R01046</t>
  </si>
  <si>
    <t>R01047</t>
  </si>
  <si>
    <t>R01048</t>
  </si>
  <si>
    <t>R01049</t>
  </si>
  <si>
    <t>R01050</t>
  </si>
  <si>
    <t>R01051</t>
  </si>
  <si>
    <t>R01052</t>
  </si>
  <si>
    <t>R01053</t>
  </si>
  <si>
    <t>R01054</t>
  </si>
  <si>
    <t>R01055</t>
  </si>
  <si>
    <t>R01056</t>
  </si>
  <si>
    <t>R01057</t>
  </si>
  <si>
    <t>R01058</t>
  </si>
  <si>
    <t>R01059</t>
  </si>
  <si>
    <t>R01060</t>
  </si>
  <si>
    <t>R01061</t>
  </si>
  <si>
    <t>R01062</t>
  </si>
  <si>
    <t>R01063</t>
  </si>
  <si>
    <t>R01064</t>
  </si>
  <si>
    <t>R01065</t>
  </si>
  <si>
    <t>R01066</t>
  </si>
  <si>
    <t>R01067</t>
  </si>
  <si>
    <t>R01068</t>
  </si>
  <si>
    <t>R01069</t>
  </si>
  <si>
    <t>R01070</t>
  </si>
  <si>
    <t>R01071</t>
  </si>
  <si>
    <t>R01072</t>
  </si>
  <si>
    <t>R01073</t>
  </si>
  <si>
    <t>R01074</t>
  </si>
  <si>
    <t>R01075</t>
  </si>
  <si>
    <t>R01076</t>
  </si>
  <si>
    <t>R01077</t>
  </si>
  <si>
    <t>R01078</t>
  </si>
  <si>
    <t>R01079</t>
  </si>
  <si>
    <t>R01080</t>
  </si>
  <si>
    <t>R01081</t>
  </si>
  <si>
    <t>R01082</t>
  </si>
  <si>
    <t>R01083</t>
  </si>
  <si>
    <t>R01084</t>
  </si>
  <si>
    <t>R01085</t>
  </si>
  <si>
    <t>R01086</t>
  </si>
  <si>
    <t>R01087</t>
  </si>
  <si>
    <t>R01088</t>
  </si>
  <si>
    <t>R01089</t>
  </si>
  <si>
    <t>R01090</t>
  </si>
  <si>
    <t>R01091</t>
  </si>
  <si>
    <t>R01092</t>
  </si>
  <si>
    <t>R01093</t>
  </si>
  <si>
    <t>R01094</t>
  </si>
  <si>
    <t>R01095</t>
  </si>
  <si>
    <t>R01096</t>
  </si>
  <si>
    <t>R01097</t>
  </si>
  <si>
    <t>R01098</t>
  </si>
  <si>
    <t>R01099</t>
  </si>
  <si>
    <t>R01100</t>
  </si>
  <si>
    <t>R01101</t>
  </si>
  <si>
    <t>R01102</t>
  </si>
  <si>
    <t>R01103</t>
  </si>
  <si>
    <t>R01104</t>
  </si>
  <si>
    <t>R01105</t>
  </si>
  <si>
    <t>R01106</t>
  </si>
  <si>
    <t>R01107</t>
  </si>
  <si>
    <t>R01108</t>
  </si>
  <si>
    <t>R01109</t>
  </si>
  <si>
    <t>R01110</t>
  </si>
  <si>
    <t>R01111</t>
  </si>
  <si>
    <t>R01112</t>
  </si>
  <si>
    <t>R01113</t>
  </si>
  <si>
    <t>R01114</t>
  </si>
  <si>
    <t>R01115</t>
  </si>
  <si>
    <t>R01116</t>
  </si>
  <si>
    <t>R01117</t>
  </si>
  <si>
    <t>R01118</t>
  </si>
  <si>
    <t>R01119</t>
  </si>
  <si>
    <t>R01120</t>
  </si>
  <si>
    <t>R01121</t>
  </si>
  <si>
    <t>R01122</t>
  </si>
  <si>
    <t>R01123</t>
  </si>
  <si>
    <t>R01124</t>
  </si>
  <si>
    <t>R01125</t>
  </si>
  <si>
    <t>R01126</t>
  </si>
  <si>
    <t>R01127</t>
  </si>
  <si>
    <t>R01128</t>
  </si>
  <si>
    <t>R01129</t>
  </si>
  <si>
    <t>R01130</t>
  </si>
  <si>
    <t>R01131</t>
  </si>
  <si>
    <t>R01132</t>
  </si>
  <si>
    <t>R01133</t>
  </si>
  <si>
    <t>R01134</t>
  </si>
  <si>
    <t>R01135</t>
  </si>
  <si>
    <t>R01136</t>
  </si>
  <si>
    <t>R01137</t>
  </si>
  <si>
    <t>R01138</t>
  </si>
  <si>
    <t>R01139</t>
  </si>
  <si>
    <t>R01140</t>
  </si>
  <si>
    <t>R01141</t>
  </si>
  <si>
    <t>R01142</t>
  </si>
  <si>
    <t>R01143</t>
  </si>
  <si>
    <t>R01144</t>
  </si>
  <si>
    <t>R01145</t>
  </si>
  <si>
    <t>R01146</t>
  </si>
  <si>
    <t>R01147</t>
  </si>
  <si>
    <t>R01148</t>
  </si>
  <si>
    <t>R01149</t>
  </si>
  <si>
    <t>R01150</t>
  </si>
  <si>
    <t>R01151</t>
  </si>
  <si>
    <t>R01152</t>
  </si>
  <si>
    <t>R01153</t>
  </si>
  <si>
    <t>R01154</t>
  </si>
  <si>
    <t>R01155</t>
  </si>
  <si>
    <t>R01156</t>
  </si>
  <si>
    <t>R01157</t>
  </si>
  <si>
    <t>R01158</t>
  </si>
  <si>
    <t>R01159</t>
  </si>
  <si>
    <t>R01160</t>
  </si>
  <si>
    <t>R01161</t>
  </si>
  <si>
    <t>R01162</t>
  </si>
  <si>
    <t>R01163</t>
  </si>
  <si>
    <t>R01164</t>
  </si>
  <si>
    <t>R01165</t>
  </si>
  <si>
    <t>R01166</t>
  </si>
  <si>
    <t>R01167</t>
  </si>
  <si>
    <t>R01168</t>
  </si>
  <si>
    <t>R01169</t>
  </si>
  <si>
    <t>R01170</t>
  </si>
  <si>
    <t>R01171</t>
  </si>
  <si>
    <t>R01172</t>
  </si>
  <si>
    <t>R01173</t>
  </si>
  <si>
    <t>R01174</t>
  </si>
  <si>
    <t>R01175</t>
  </si>
  <si>
    <t>R01176</t>
  </si>
  <si>
    <t>R01177</t>
  </si>
  <si>
    <t>R01178</t>
  </si>
  <si>
    <t>R01179</t>
  </si>
  <si>
    <t>R01180</t>
  </si>
  <si>
    <t>R01181</t>
  </si>
  <si>
    <t>R01182</t>
  </si>
  <si>
    <t>R01183</t>
  </si>
  <si>
    <t>R01184</t>
  </si>
  <si>
    <t>R01185</t>
  </si>
  <si>
    <t>R01186</t>
  </si>
  <si>
    <t>R01187</t>
  </si>
  <si>
    <t>R01188</t>
  </si>
  <si>
    <t>R01189</t>
  </si>
  <si>
    <t>R01190</t>
  </si>
  <si>
    <t>R01191</t>
  </si>
  <si>
    <t>R01192</t>
  </si>
  <si>
    <t>R01193</t>
  </si>
  <si>
    <t>R01194</t>
  </si>
  <si>
    <t>R01195</t>
  </si>
  <si>
    <t>R01196</t>
  </si>
  <si>
    <t>R01197</t>
  </si>
  <si>
    <t>R01198</t>
  </si>
  <si>
    <t>R01199</t>
  </si>
  <si>
    <t>R01200</t>
  </si>
  <si>
    <t>R01201</t>
  </si>
  <si>
    <t>R01202</t>
  </si>
  <si>
    <t>R01203</t>
  </si>
  <si>
    <t>R01204</t>
  </si>
  <si>
    <t>R01205</t>
  </si>
  <si>
    <t>R01206</t>
  </si>
  <si>
    <t>R01207</t>
  </si>
  <si>
    <t>R01208</t>
  </si>
  <si>
    <t>R01209</t>
  </si>
  <si>
    <t>R01210</t>
  </si>
  <si>
    <t>R01211</t>
  </si>
  <si>
    <t>R01212</t>
  </si>
  <si>
    <t>R01213</t>
  </si>
  <si>
    <t>R01214</t>
  </si>
  <si>
    <t>R01215</t>
  </si>
  <si>
    <t>R01216</t>
  </si>
  <si>
    <t>R01217</t>
  </si>
  <si>
    <t>R01218</t>
  </si>
  <si>
    <t>R01219</t>
  </si>
  <si>
    <t>R01220</t>
  </si>
  <si>
    <t>R01221</t>
  </si>
  <si>
    <t>R01222</t>
  </si>
  <si>
    <t>R01223</t>
  </si>
  <si>
    <t>R01224</t>
  </si>
  <si>
    <t>R01225</t>
  </si>
  <si>
    <t>R01226</t>
  </si>
  <si>
    <t>R01227</t>
  </si>
  <si>
    <t>R01228</t>
  </si>
  <si>
    <t>R01229</t>
  </si>
  <si>
    <t>R01230</t>
  </si>
  <si>
    <t>R01231</t>
  </si>
  <si>
    <t>R01232</t>
  </si>
  <si>
    <t>R01233</t>
  </si>
  <si>
    <t>R01234</t>
  </si>
  <si>
    <t>R01235</t>
  </si>
  <si>
    <t>R01236</t>
  </si>
  <si>
    <t>R01237</t>
  </si>
  <si>
    <t>R01238</t>
  </si>
  <si>
    <t>R01239</t>
  </si>
  <si>
    <t>R01240</t>
  </si>
  <si>
    <t>R01241</t>
  </si>
  <si>
    <t>R01242</t>
  </si>
  <si>
    <t>R01243</t>
  </si>
  <si>
    <t>R01244</t>
  </si>
  <si>
    <t>R01245</t>
  </si>
  <si>
    <t>R01246</t>
  </si>
  <si>
    <t>R01247</t>
  </si>
  <si>
    <t>R01248</t>
  </si>
  <si>
    <t>R01249</t>
  </si>
  <si>
    <t>R01250</t>
  </si>
  <si>
    <t>R01251</t>
  </si>
  <si>
    <t>R01252</t>
  </si>
  <si>
    <t>R01253</t>
  </si>
  <si>
    <t>R01254</t>
  </si>
  <si>
    <t>R01255</t>
  </si>
  <si>
    <t>R01256</t>
  </si>
  <si>
    <t>R01257</t>
  </si>
  <si>
    <t>R01258</t>
  </si>
  <si>
    <t>R01259</t>
  </si>
  <si>
    <t>R01260</t>
  </si>
  <si>
    <t>R01261</t>
  </si>
  <si>
    <t>R01262</t>
  </si>
  <si>
    <t>R01263</t>
  </si>
  <si>
    <t>R01264</t>
  </si>
  <si>
    <t>R01265</t>
  </si>
  <si>
    <t>R01266</t>
  </si>
  <si>
    <t>R01267</t>
  </si>
  <si>
    <t>R01268</t>
  </si>
  <si>
    <t>R01269</t>
  </si>
  <si>
    <t>R01270</t>
  </si>
  <si>
    <t>R01271</t>
  </si>
  <si>
    <t>R01272</t>
  </si>
  <si>
    <t>R01273</t>
  </si>
  <si>
    <t>R01274</t>
  </si>
  <si>
    <t>R01275</t>
  </si>
  <si>
    <t>R01276</t>
  </si>
  <si>
    <t>R01277</t>
  </si>
  <si>
    <t>R01278</t>
  </si>
  <si>
    <t>R01279</t>
  </si>
  <si>
    <t>R01280</t>
  </si>
  <si>
    <t>R01281</t>
  </si>
  <si>
    <t>R01282</t>
  </si>
  <si>
    <t>R01283</t>
  </si>
  <si>
    <t>R01284</t>
  </si>
  <si>
    <t>R01285</t>
  </si>
  <si>
    <t>R01286</t>
  </si>
  <si>
    <t>R01287</t>
  </si>
  <si>
    <t>R01288</t>
  </si>
  <si>
    <t>R01289</t>
  </si>
  <si>
    <t>R01290</t>
  </si>
  <si>
    <t>R01291</t>
  </si>
  <si>
    <t>R01292</t>
  </si>
  <si>
    <t>R01293</t>
  </si>
  <si>
    <t>R01294</t>
  </si>
  <si>
    <t>R01295</t>
  </si>
  <si>
    <t>R01296</t>
  </si>
  <si>
    <t>R01297</t>
  </si>
  <si>
    <t>R01298</t>
  </si>
  <si>
    <t>R01299</t>
  </si>
  <si>
    <t>R01300</t>
  </si>
  <si>
    <t>R01301</t>
  </si>
  <si>
    <t>R01302</t>
  </si>
  <si>
    <t>R01303</t>
  </si>
  <si>
    <t>R01304</t>
  </si>
  <si>
    <t>R01305</t>
  </si>
  <si>
    <t>R01306</t>
  </si>
  <si>
    <t>R01307</t>
  </si>
  <si>
    <t>R01308</t>
  </si>
  <si>
    <t>R01309</t>
  </si>
  <si>
    <t>R01310</t>
  </si>
  <si>
    <t>R01311</t>
  </si>
  <si>
    <t>R01312</t>
  </si>
  <si>
    <t>R01313</t>
  </si>
  <si>
    <t>R01314</t>
  </si>
  <si>
    <t>R01315</t>
  </si>
  <si>
    <t>R01316</t>
  </si>
  <si>
    <t>R01317</t>
  </si>
  <si>
    <t>R01318</t>
  </si>
  <si>
    <t>R01319</t>
  </si>
  <si>
    <t>R01320</t>
  </si>
  <si>
    <t>R01321</t>
  </si>
  <si>
    <t>R01322</t>
  </si>
  <si>
    <t>R01323</t>
  </si>
  <si>
    <t>R01324</t>
  </si>
  <si>
    <t>R01325</t>
  </si>
  <si>
    <t>R01326</t>
  </si>
  <si>
    <t>R01327</t>
  </si>
  <si>
    <t>R01328</t>
  </si>
  <si>
    <t>R01329</t>
  </si>
  <si>
    <t>R01330</t>
  </si>
  <si>
    <t>R01331</t>
  </si>
  <si>
    <t>R01332</t>
  </si>
  <si>
    <t>R01333</t>
  </si>
  <si>
    <t>R01334</t>
  </si>
  <si>
    <t>R01335</t>
  </si>
  <si>
    <t>R01336</t>
  </si>
  <si>
    <t>R01337</t>
  </si>
  <si>
    <t>R01338</t>
  </si>
  <si>
    <t>R01339</t>
  </si>
  <si>
    <t>R01340</t>
  </si>
  <si>
    <t>R01341</t>
  </si>
  <si>
    <t>R01342</t>
  </si>
  <si>
    <t>R01343</t>
  </si>
  <si>
    <t>R01344</t>
  </si>
  <si>
    <t>R01345</t>
  </si>
  <si>
    <t>R01346</t>
  </si>
  <si>
    <t>R01347</t>
  </si>
  <si>
    <t>R01348</t>
  </si>
  <si>
    <t>R01349</t>
  </si>
  <si>
    <t>R01350</t>
  </si>
  <si>
    <t>R01351</t>
  </si>
  <si>
    <t>R01352</t>
  </si>
  <si>
    <t>R01353</t>
  </si>
  <si>
    <t>R01354</t>
  </si>
  <si>
    <t>R01355</t>
  </si>
  <si>
    <t>R01356</t>
  </si>
  <si>
    <t>R01357</t>
  </si>
  <si>
    <t>R01358</t>
  </si>
  <si>
    <t>R01359</t>
  </si>
  <si>
    <t>R01360</t>
  </si>
  <si>
    <t>R01361</t>
  </si>
  <si>
    <t>R01362</t>
  </si>
  <si>
    <t>R01363</t>
  </si>
  <si>
    <t>R01364</t>
  </si>
  <si>
    <t>R01365</t>
  </si>
  <si>
    <t>R01366</t>
  </si>
  <si>
    <t>R01367</t>
  </si>
  <si>
    <t>R01368</t>
  </si>
  <si>
    <t>R01369</t>
  </si>
  <si>
    <t>R01370</t>
  </si>
  <si>
    <t>R01371</t>
  </si>
  <si>
    <t>R01372</t>
  </si>
  <si>
    <t>R01373</t>
  </si>
  <si>
    <t>R01374</t>
  </si>
  <si>
    <t>R01375</t>
  </si>
  <si>
    <t>R01376</t>
  </si>
  <si>
    <t>R01377</t>
  </si>
  <si>
    <t>R01378</t>
  </si>
  <si>
    <t>R01379</t>
  </si>
  <si>
    <t>R01380</t>
  </si>
  <si>
    <t>R01381</t>
  </si>
  <si>
    <t>R01382</t>
  </si>
  <si>
    <t>R01383</t>
  </si>
  <si>
    <t>R01384</t>
  </si>
  <si>
    <t>R01385</t>
  </si>
  <si>
    <t>R01386</t>
  </si>
  <si>
    <t>R01387</t>
  </si>
  <si>
    <t>R01388</t>
  </si>
  <si>
    <t>R01389</t>
  </si>
  <si>
    <t>R01390</t>
  </si>
  <si>
    <t>R01391</t>
  </si>
  <si>
    <t>R01392</t>
  </si>
  <si>
    <t>R01393</t>
  </si>
  <si>
    <t>R01394</t>
  </si>
  <si>
    <t>R01395</t>
  </si>
  <si>
    <t>R01396</t>
  </si>
  <si>
    <t>R01397</t>
  </si>
  <si>
    <t>R01398</t>
  </si>
  <si>
    <t>R01399</t>
  </si>
  <si>
    <t>R01400</t>
  </si>
  <si>
    <t>R01401</t>
  </si>
  <si>
    <t>R01402</t>
  </si>
  <si>
    <t>R01403</t>
  </si>
  <si>
    <t>R01404</t>
  </si>
  <si>
    <t>R01405</t>
  </si>
  <si>
    <t>R01406</t>
  </si>
  <si>
    <t>R01407</t>
  </si>
  <si>
    <t>R01408</t>
  </si>
  <si>
    <t>R01409</t>
  </si>
  <si>
    <t>R01410</t>
  </si>
  <si>
    <t>R01411</t>
  </si>
  <si>
    <t>R01412</t>
  </si>
  <si>
    <t>R01413</t>
  </si>
  <si>
    <t>R01414</t>
  </si>
  <si>
    <t>R01415</t>
  </si>
  <si>
    <t>R01416</t>
  </si>
  <si>
    <t>R01417</t>
  </si>
  <si>
    <t>R01418</t>
  </si>
  <si>
    <t>R01419</t>
  </si>
  <si>
    <t>R01420</t>
  </si>
  <si>
    <t>R01421</t>
  </si>
  <si>
    <t>R01422</t>
  </si>
  <si>
    <t>R01423</t>
  </si>
  <si>
    <t>R01424</t>
  </si>
  <si>
    <t>R01425</t>
  </si>
  <si>
    <t>R01426</t>
  </si>
  <si>
    <t>R01427</t>
  </si>
  <si>
    <t>R01428</t>
  </si>
  <si>
    <t>R01429</t>
  </si>
  <si>
    <t>R01430</t>
  </si>
  <si>
    <t>R01431</t>
  </si>
  <si>
    <t>R01432</t>
  </si>
  <si>
    <t>R01433</t>
  </si>
  <si>
    <t>R01434</t>
  </si>
  <si>
    <t>R01435</t>
  </si>
  <si>
    <t>R01436</t>
  </si>
  <si>
    <t>R01437</t>
  </si>
  <si>
    <t>R01438</t>
  </si>
  <si>
    <t>R01439</t>
  </si>
  <si>
    <t>R01440</t>
  </si>
  <si>
    <t>R01441</t>
  </si>
  <si>
    <t>R01442</t>
  </si>
  <si>
    <t>R01443</t>
  </si>
  <si>
    <t>R01444</t>
  </si>
  <si>
    <t>R01445</t>
  </si>
  <si>
    <t>R01446</t>
  </si>
  <si>
    <t>R01447</t>
  </si>
  <si>
    <t>R01448</t>
  </si>
  <si>
    <t>R01449</t>
  </si>
  <si>
    <t>R01450</t>
  </si>
  <si>
    <t>R01451</t>
  </si>
  <si>
    <t>R01452</t>
  </si>
  <si>
    <t>R01453</t>
  </si>
  <si>
    <t>R01454</t>
  </si>
  <si>
    <t>R01455</t>
  </si>
  <si>
    <t>R01456</t>
  </si>
  <si>
    <t>R01457</t>
  </si>
  <si>
    <t>R01458</t>
  </si>
  <si>
    <t>R01459</t>
  </si>
  <si>
    <t>R01460</t>
  </si>
  <si>
    <t>R01461</t>
  </si>
  <si>
    <t>R01462</t>
  </si>
  <si>
    <t>R01463</t>
  </si>
  <si>
    <t>R01464</t>
  </si>
  <si>
    <t>R01465</t>
  </si>
  <si>
    <t>R01466</t>
  </si>
  <si>
    <t>R01467</t>
  </si>
  <si>
    <t>R01468</t>
  </si>
  <si>
    <t>R01469</t>
  </si>
  <si>
    <t>R01470</t>
  </si>
  <si>
    <t>R01471</t>
  </si>
  <si>
    <t>R01472</t>
  </si>
  <si>
    <t>R01473</t>
  </si>
  <si>
    <t>R01474</t>
  </si>
  <si>
    <t>R01475</t>
  </si>
  <si>
    <t>R01476</t>
  </si>
  <si>
    <t>R01477</t>
  </si>
  <si>
    <t>R01478</t>
  </si>
  <si>
    <t>R01479</t>
  </si>
  <si>
    <t>R01480</t>
  </si>
  <si>
    <t>R01481</t>
  </si>
  <si>
    <t>R01482</t>
  </si>
  <si>
    <t>R01483</t>
  </si>
  <si>
    <t>R01484</t>
  </si>
  <si>
    <t>R01485</t>
  </si>
  <si>
    <t>R01486</t>
  </si>
  <si>
    <t>R01487</t>
  </si>
  <si>
    <t>R01488</t>
  </si>
  <si>
    <t>R01489</t>
  </si>
  <si>
    <t>R01490</t>
  </si>
  <si>
    <t>R01491</t>
  </si>
  <si>
    <t>R01492</t>
  </si>
  <si>
    <t>R01493</t>
  </si>
  <si>
    <t>R01494</t>
  </si>
  <si>
    <t>R01495</t>
  </si>
  <si>
    <t>R01496</t>
  </si>
  <si>
    <t>R01497</t>
  </si>
  <si>
    <t>R01498</t>
  </si>
  <si>
    <t>R01499</t>
  </si>
  <si>
    <t>R01500</t>
  </si>
  <si>
    <t>R01501</t>
  </si>
  <si>
    <t>R01502</t>
  </si>
  <si>
    <t>R01503</t>
  </si>
  <si>
    <t>R01504</t>
  </si>
  <si>
    <t>R01505</t>
  </si>
  <si>
    <t>R01506</t>
  </si>
  <si>
    <t>R01507</t>
  </si>
  <si>
    <t>R01508</t>
  </si>
  <si>
    <t>R01509</t>
  </si>
  <si>
    <t>R01510</t>
  </si>
  <si>
    <t>R01511</t>
  </si>
  <si>
    <t>R01512</t>
  </si>
  <si>
    <t>R01513</t>
  </si>
  <si>
    <t>R01514</t>
  </si>
  <si>
    <t>R01515</t>
  </si>
  <si>
    <t>R01516</t>
  </si>
  <si>
    <t>R01517</t>
  </si>
  <si>
    <t>R01518</t>
  </si>
  <si>
    <t>R01519</t>
  </si>
  <si>
    <t>R01520</t>
  </si>
  <si>
    <t>R01521</t>
  </si>
  <si>
    <t>R01522</t>
  </si>
  <si>
    <t>R01523</t>
  </si>
  <si>
    <t>R01524</t>
  </si>
  <si>
    <t>R01525</t>
  </si>
  <si>
    <t>R01526</t>
  </si>
  <si>
    <t>R01527</t>
  </si>
  <si>
    <t>R01528</t>
  </si>
  <si>
    <t>R01529</t>
  </si>
  <si>
    <t>R01530</t>
  </si>
  <si>
    <t>R01531</t>
  </si>
  <si>
    <t>R01532</t>
  </si>
  <si>
    <t>R01533</t>
  </si>
  <si>
    <t>R01534</t>
  </si>
  <si>
    <t>R01535</t>
  </si>
  <si>
    <t>R01536</t>
  </si>
  <si>
    <t>R01537</t>
  </si>
  <si>
    <t>R01538</t>
  </si>
  <si>
    <t>R01539</t>
  </si>
  <si>
    <t>R01540</t>
  </si>
  <si>
    <t>R01541</t>
  </si>
  <si>
    <t>R01542</t>
  </si>
  <si>
    <t>R01543</t>
  </si>
  <si>
    <t>R01544</t>
  </si>
  <si>
    <t>R01545</t>
  </si>
  <si>
    <t>R01546</t>
  </si>
  <si>
    <t>R01547</t>
  </si>
  <si>
    <t>R01548</t>
  </si>
  <si>
    <t>R01549</t>
  </si>
  <si>
    <t>R01550</t>
  </si>
  <si>
    <t>R01551</t>
  </si>
  <si>
    <t>R01552</t>
  </si>
  <si>
    <t>R01553</t>
  </si>
  <si>
    <t>R01554</t>
  </si>
  <si>
    <t>R01555</t>
  </si>
  <si>
    <t>R01556</t>
  </si>
  <si>
    <t>R01557</t>
  </si>
  <si>
    <t>R01558</t>
  </si>
  <si>
    <t>R01559</t>
  </si>
  <si>
    <t>R01560</t>
  </si>
  <si>
    <t>R01561</t>
  </si>
  <si>
    <t>R01562</t>
  </si>
  <si>
    <t>R01563</t>
  </si>
  <si>
    <t>R01564</t>
  </si>
  <si>
    <t>R01565</t>
  </si>
  <si>
    <t>R01566</t>
  </si>
  <si>
    <t>R01567</t>
  </si>
  <si>
    <t>R01568</t>
  </si>
  <si>
    <t>R01569</t>
  </si>
  <si>
    <t>R01570</t>
  </si>
  <si>
    <t>R01571</t>
  </si>
  <si>
    <t>R01572</t>
  </si>
  <si>
    <t>R01573</t>
  </si>
  <si>
    <t>R01574</t>
  </si>
  <si>
    <t>R01575</t>
  </si>
  <si>
    <t>R01576</t>
  </si>
  <si>
    <t>R01577</t>
  </si>
  <si>
    <t>R01578</t>
  </si>
  <si>
    <t>R01579</t>
  </si>
  <si>
    <t>R01580</t>
  </si>
  <si>
    <t>R01581</t>
  </si>
  <si>
    <t>R01582</t>
  </si>
  <si>
    <t>R01583</t>
  </si>
  <si>
    <t>R01584</t>
  </si>
  <si>
    <t>R01585</t>
  </si>
  <si>
    <t>R01586</t>
  </si>
  <si>
    <t>R01587</t>
  </si>
  <si>
    <t>R01588</t>
  </si>
  <si>
    <t>R01589</t>
  </si>
  <si>
    <t>R01590</t>
  </si>
  <si>
    <t>R01591</t>
  </si>
  <si>
    <t>R01592</t>
  </si>
  <si>
    <t>R01593</t>
  </si>
  <si>
    <t>R01594</t>
  </si>
  <si>
    <t>R01595</t>
  </si>
  <si>
    <t>R01596</t>
  </si>
  <si>
    <t>R01597</t>
  </si>
  <si>
    <t>R01598</t>
  </si>
  <si>
    <t>R01599</t>
  </si>
  <si>
    <t>R01600</t>
  </si>
  <si>
    <t>R01601</t>
  </si>
  <si>
    <t>R01602</t>
  </si>
  <si>
    <t>R01603</t>
  </si>
  <si>
    <t>R01604</t>
  </si>
  <si>
    <t>R01605</t>
  </si>
  <si>
    <t>R01606</t>
  </si>
  <si>
    <t>R01607</t>
  </si>
  <si>
    <t>R01608</t>
  </si>
  <si>
    <t>R01609</t>
  </si>
  <si>
    <t>R01610</t>
  </si>
  <si>
    <t>R01611</t>
  </si>
  <si>
    <t>R01612</t>
  </si>
  <si>
    <t>R01613</t>
  </si>
  <si>
    <t>R01614</t>
  </si>
  <si>
    <t>R01615</t>
  </si>
  <si>
    <t>R01616</t>
  </si>
  <si>
    <t>R01617</t>
  </si>
  <si>
    <t>R01618</t>
  </si>
  <si>
    <t>R01619</t>
  </si>
  <si>
    <t>R01620</t>
  </si>
  <si>
    <t>R01621</t>
  </si>
  <si>
    <t>R01622</t>
  </si>
  <si>
    <t>R01623</t>
  </si>
  <si>
    <t>R01624</t>
  </si>
  <si>
    <t>R01625</t>
  </si>
  <si>
    <t>R01626</t>
  </si>
  <si>
    <t>R01627</t>
  </si>
  <si>
    <t>R01628</t>
  </si>
  <si>
    <t>R01629</t>
  </si>
  <si>
    <t>R01630</t>
  </si>
  <si>
    <t>R01631</t>
  </si>
  <si>
    <t>R01632</t>
  </si>
  <si>
    <t>R01633</t>
  </si>
  <si>
    <t>R01634</t>
  </si>
  <si>
    <t>R01635</t>
  </si>
  <si>
    <t>R01636</t>
  </si>
  <si>
    <t>R01637</t>
  </si>
  <si>
    <t>R01638</t>
  </si>
  <si>
    <t>R01639</t>
  </si>
  <si>
    <t>R01640</t>
  </si>
  <si>
    <t>R01641</t>
  </si>
  <si>
    <t>R01642</t>
  </si>
  <si>
    <t>R01643</t>
  </si>
  <si>
    <t>R01644</t>
  </si>
  <si>
    <t>R01645</t>
  </si>
  <si>
    <t>R01646</t>
  </si>
  <si>
    <t>R01647</t>
  </si>
  <si>
    <t>R01648</t>
  </si>
  <si>
    <t>R01649</t>
  </si>
  <si>
    <t>R01650</t>
  </si>
  <si>
    <t>R01651</t>
  </si>
  <si>
    <t>R01652</t>
  </si>
  <si>
    <t>R01653</t>
  </si>
  <si>
    <t>R01654</t>
  </si>
  <si>
    <t>R01655</t>
  </si>
  <si>
    <t>R01656</t>
  </si>
  <si>
    <t>R01657</t>
  </si>
  <si>
    <t>R01658</t>
  </si>
  <si>
    <t>R01659</t>
  </si>
  <si>
    <t>R01660</t>
  </si>
  <si>
    <t>R01661</t>
  </si>
  <si>
    <t>R01662</t>
  </si>
  <si>
    <t>R01663</t>
  </si>
  <si>
    <t>R01664</t>
  </si>
  <si>
    <t>R01665</t>
  </si>
  <si>
    <t>R01666</t>
  </si>
  <si>
    <t>R01667</t>
  </si>
  <si>
    <t>R01668</t>
  </si>
  <si>
    <t>R01669</t>
  </si>
  <si>
    <t>R01670</t>
  </si>
  <si>
    <t>R01671</t>
  </si>
  <si>
    <t>R01672</t>
  </si>
  <si>
    <t>R01673</t>
  </si>
  <si>
    <t>R01674</t>
  </si>
  <si>
    <t>R01675</t>
  </si>
  <si>
    <t>R01676</t>
  </si>
  <si>
    <t>R01677</t>
  </si>
  <si>
    <t>R01678</t>
  </si>
  <si>
    <t>R01679</t>
  </si>
  <si>
    <t>R01680</t>
  </si>
  <si>
    <t>R01681</t>
  </si>
  <si>
    <t>R01682</t>
  </si>
  <si>
    <t>R01683</t>
  </si>
  <si>
    <t>R01684</t>
  </si>
  <si>
    <t>R01685</t>
  </si>
  <si>
    <t>R01686</t>
  </si>
  <si>
    <t>R01687</t>
  </si>
  <si>
    <t>R01688</t>
  </si>
  <si>
    <t>R01689</t>
  </si>
  <si>
    <t>R01690</t>
  </si>
  <si>
    <t>R01691</t>
  </si>
  <si>
    <t>R01692</t>
  </si>
  <si>
    <t>R01693</t>
  </si>
  <si>
    <t>R01694</t>
  </si>
  <si>
    <t>R01695</t>
  </si>
  <si>
    <t>R01696</t>
  </si>
  <si>
    <t>R01697</t>
  </si>
  <si>
    <t>R01698</t>
  </si>
  <si>
    <t>R01699</t>
  </si>
  <si>
    <t>R01700</t>
  </si>
  <si>
    <t>R01701</t>
  </si>
  <si>
    <t>R01702</t>
  </si>
  <si>
    <t>R01703</t>
  </si>
  <si>
    <t>R01704</t>
  </si>
  <si>
    <t>R01705</t>
  </si>
  <si>
    <t>R01706</t>
  </si>
  <si>
    <t>R01707</t>
  </si>
  <si>
    <t>R01708</t>
  </si>
  <si>
    <t>R01709</t>
  </si>
  <si>
    <t>R01710</t>
  </si>
  <si>
    <t>R01711</t>
  </si>
  <si>
    <t>R01712</t>
  </si>
  <si>
    <t>R01713</t>
  </si>
  <si>
    <t>R01714</t>
  </si>
  <si>
    <t>R01715</t>
  </si>
  <si>
    <t>R01716</t>
  </si>
  <si>
    <t>R01717</t>
  </si>
  <si>
    <t>R01718</t>
  </si>
  <si>
    <t>R01719</t>
  </si>
  <si>
    <t>R01720</t>
  </si>
  <si>
    <t>R01721</t>
  </si>
  <si>
    <t>R01722</t>
  </si>
  <si>
    <t>R01723</t>
  </si>
  <si>
    <t>R01724</t>
  </si>
  <si>
    <t>R01725</t>
  </si>
  <si>
    <t>R01726</t>
  </si>
  <si>
    <t>R01727</t>
  </si>
  <si>
    <t>R01728</t>
  </si>
  <si>
    <t>R01729</t>
  </si>
  <si>
    <t>R01730</t>
  </si>
  <si>
    <t>R01731</t>
  </si>
  <si>
    <t>R01732</t>
  </si>
  <si>
    <t>R01733</t>
  </si>
  <si>
    <t>R01734</t>
  </si>
  <si>
    <t>R01735</t>
  </si>
  <si>
    <t>R01736</t>
  </si>
  <si>
    <t>R01737</t>
  </si>
  <si>
    <t>R01738</t>
  </si>
  <si>
    <t>R01739</t>
  </si>
  <si>
    <t>R01740</t>
  </si>
  <si>
    <t>R01741</t>
  </si>
  <si>
    <t>R01742</t>
  </si>
  <si>
    <t>R01743</t>
  </si>
  <si>
    <t>R01744</t>
  </si>
  <si>
    <t>R01745</t>
  </si>
  <si>
    <t>R01746</t>
  </si>
  <si>
    <t>R01747</t>
  </si>
  <si>
    <t>R01748</t>
  </si>
  <si>
    <t>R01749</t>
  </si>
  <si>
    <t>R01750</t>
  </si>
  <si>
    <t>R01751</t>
  </si>
  <si>
    <t>R01752</t>
  </si>
  <si>
    <t>R01753</t>
  </si>
  <si>
    <t>R01754</t>
  </si>
  <si>
    <t>R01755</t>
  </si>
  <si>
    <t>R01756</t>
  </si>
  <si>
    <t>R01757</t>
  </si>
  <si>
    <t>R01758</t>
  </si>
  <si>
    <t>R01759</t>
  </si>
  <si>
    <t>R01760</t>
  </si>
  <si>
    <t>R01761</t>
  </si>
  <si>
    <t>R01762</t>
  </si>
  <si>
    <t>R01763</t>
  </si>
  <si>
    <t>R01764</t>
  </si>
  <si>
    <t>R01765</t>
  </si>
  <si>
    <t>R01766</t>
  </si>
  <si>
    <t>R01767</t>
  </si>
  <si>
    <t>R01768</t>
  </si>
  <si>
    <t>R01769</t>
  </si>
  <si>
    <t>R01770</t>
  </si>
  <si>
    <t>R01771</t>
  </si>
  <si>
    <t>R01772</t>
  </si>
  <si>
    <t>R01773</t>
  </si>
  <si>
    <t>R01774</t>
  </si>
  <si>
    <t>R01775</t>
  </si>
  <si>
    <t>R01776</t>
  </si>
  <si>
    <t>R01777</t>
  </si>
  <si>
    <t>R01778</t>
  </si>
  <si>
    <t>R01779</t>
  </si>
  <si>
    <t>R01780</t>
  </si>
  <si>
    <t>R01781</t>
  </si>
  <si>
    <t>R01782</t>
  </si>
  <si>
    <t>R01783</t>
  </si>
  <si>
    <t>R01784</t>
  </si>
  <si>
    <t>R01785</t>
  </si>
  <si>
    <t>R01786</t>
  </si>
  <si>
    <t>R01787</t>
  </si>
  <si>
    <t>R01788</t>
  </si>
  <si>
    <t>R01789</t>
  </si>
  <si>
    <t>R01790</t>
  </si>
  <si>
    <t>R01791</t>
  </si>
  <si>
    <t>R01792</t>
  </si>
  <si>
    <t>R01793</t>
  </si>
  <si>
    <t>R01794</t>
  </si>
  <si>
    <t>R01795</t>
  </si>
  <si>
    <t>R01796</t>
  </si>
  <si>
    <t>R01797</t>
  </si>
  <si>
    <t>R01798</t>
  </si>
  <si>
    <t>R01799</t>
  </si>
  <si>
    <t>R01800</t>
  </si>
  <si>
    <t>R01801</t>
  </si>
  <si>
    <t>R01802</t>
  </si>
  <si>
    <t>R01803</t>
  </si>
  <si>
    <t>R01804</t>
  </si>
  <si>
    <t>R01805</t>
  </si>
  <si>
    <t>R01806</t>
  </si>
  <si>
    <t>R01807</t>
  </si>
  <si>
    <t>R01808</t>
  </si>
  <si>
    <t>R01809</t>
  </si>
  <si>
    <t>R01810</t>
  </si>
  <si>
    <t>R01811</t>
  </si>
  <si>
    <t>R01812</t>
  </si>
  <si>
    <t>R01813</t>
  </si>
  <si>
    <t>R01814</t>
  </si>
  <si>
    <t>R01815</t>
  </si>
  <si>
    <t>R01816</t>
  </si>
  <si>
    <t>R01817</t>
  </si>
  <si>
    <t>R01818</t>
  </si>
  <si>
    <t>R01819</t>
  </si>
  <si>
    <t>R01820</t>
  </si>
  <si>
    <t>R01821</t>
  </si>
  <si>
    <t>R01822</t>
  </si>
  <si>
    <t>R01823</t>
  </si>
  <si>
    <t>R01824</t>
  </si>
  <si>
    <t>R01825</t>
  </si>
  <si>
    <t>R01826</t>
  </si>
  <si>
    <t>R01827</t>
  </si>
  <si>
    <t>R01828</t>
  </si>
  <si>
    <t>R01829</t>
  </si>
  <si>
    <t>R01830</t>
  </si>
  <si>
    <t>R01831</t>
  </si>
  <si>
    <t>R01832</t>
  </si>
  <si>
    <t>R01833</t>
  </si>
  <si>
    <t>R01834</t>
  </si>
  <si>
    <t>R01835</t>
  </si>
  <si>
    <t>R01836</t>
  </si>
  <si>
    <t>R01837</t>
  </si>
  <si>
    <t>R01838</t>
  </si>
  <si>
    <t>R01839</t>
  </si>
  <si>
    <t>R01840</t>
  </si>
  <si>
    <t>R01841</t>
  </si>
  <si>
    <t>R01842</t>
  </si>
  <si>
    <t>R01843</t>
  </si>
  <si>
    <t>R01844</t>
  </si>
  <si>
    <t>R01845</t>
  </si>
  <si>
    <t>R01846</t>
  </si>
  <si>
    <t>R01847</t>
  </si>
  <si>
    <t>R01848</t>
  </si>
  <si>
    <t>R01849</t>
  </si>
  <si>
    <t>R01850</t>
  </si>
  <si>
    <t>R01851</t>
  </si>
  <si>
    <t>R01852</t>
  </si>
  <si>
    <t>R01853</t>
  </si>
  <si>
    <t>R01854</t>
  </si>
  <si>
    <t>R01855</t>
  </si>
  <si>
    <t>R01856</t>
  </si>
  <si>
    <t>R01857</t>
  </si>
  <si>
    <t>R01858</t>
  </si>
  <si>
    <t>R01859</t>
  </si>
  <si>
    <t>R01860</t>
  </si>
  <si>
    <t>R01861</t>
  </si>
  <si>
    <t>R01862</t>
  </si>
  <si>
    <t>R01863</t>
  </si>
  <si>
    <t>R01864</t>
  </si>
  <si>
    <t>R01865</t>
  </si>
  <si>
    <t>R01866</t>
  </si>
  <si>
    <t>R01867</t>
  </si>
  <si>
    <t>R01868</t>
  </si>
  <si>
    <t>R01869</t>
  </si>
  <si>
    <t>R01870</t>
  </si>
  <si>
    <t>R01871</t>
  </si>
  <si>
    <t>R01872</t>
  </si>
  <si>
    <t>R01873</t>
  </si>
  <si>
    <t>R01874</t>
  </si>
  <si>
    <t>R01875</t>
  </si>
  <si>
    <t>R01876</t>
  </si>
  <si>
    <t>R01877</t>
  </si>
  <si>
    <t>R01878</t>
  </si>
  <si>
    <t>R01879</t>
  </si>
  <si>
    <t>R01880</t>
  </si>
  <si>
    <t>R01881</t>
  </si>
  <si>
    <t>R01882</t>
  </si>
  <si>
    <t>R01883</t>
  </si>
  <si>
    <t>R01884</t>
  </si>
  <si>
    <t>R01885</t>
  </si>
  <si>
    <t>R01886</t>
  </si>
  <si>
    <t>R01887</t>
  </si>
  <si>
    <t>R01888</t>
  </si>
  <si>
    <t>R01889</t>
  </si>
  <si>
    <t>R01890</t>
  </si>
  <si>
    <t>R01891</t>
  </si>
  <si>
    <t>R01892</t>
  </si>
  <si>
    <t>R01893</t>
  </si>
  <si>
    <t>R01894</t>
  </si>
  <si>
    <t>R01895</t>
  </si>
  <si>
    <t>R01896</t>
  </si>
  <si>
    <t>R01897</t>
  </si>
  <si>
    <t>R01898</t>
  </si>
  <si>
    <t>R01899</t>
  </si>
  <si>
    <t>R01900</t>
  </si>
  <si>
    <t>R01901</t>
  </si>
  <si>
    <t>R01902</t>
  </si>
  <si>
    <t>R01903</t>
  </si>
  <si>
    <t>R01904</t>
  </si>
  <si>
    <t>R01905</t>
  </si>
  <si>
    <t>R01906</t>
  </si>
  <si>
    <t>R01907</t>
  </si>
  <si>
    <t>R01908</t>
  </si>
  <si>
    <t>R01909</t>
  </si>
  <si>
    <t>R01910</t>
  </si>
  <si>
    <t>R01911</t>
  </si>
  <si>
    <t>R01912</t>
  </si>
  <si>
    <t>R01913</t>
  </si>
  <si>
    <t>R01914</t>
  </si>
  <si>
    <t>R01915</t>
  </si>
  <si>
    <t>R01916</t>
  </si>
  <si>
    <t>R01917</t>
  </si>
  <si>
    <t>R01918</t>
  </si>
  <si>
    <t>R01919</t>
  </si>
  <si>
    <t>R01920</t>
  </si>
  <si>
    <t>R01921</t>
  </si>
  <si>
    <t>R01922</t>
  </si>
  <si>
    <t>R01923</t>
  </si>
  <si>
    <t>R01924</t>
  </si>
  <si>
    <t>R01925</t>
  </si>
  <si>
    <t>R01926</t>
  </si>
  <si>
    <t>R01927</t>
  </si>
  <si>
    <t>R01928</t>
  </si>
  <si>
    <t>R01929</t>
  </si>
  <si>
    <t>R01930</t>
  </si>
  <si>
    <t>R01931</t>
  </si>
  <si>
    <t>R01932</t>
  </si>
  <si>
    <t>R01933</t>
  </si>
  <si>
    <t>R01934</t>
  </si>
  <si>
    <t>R01935</t>
  </si>
  <si>
    <t>R01936</t>
  </si>
  <si>
    <t>R01937</t>
  </si>
  <si>
    <t>R01938</t>
  </si>
  <si>
    <t>R01939</t>
  </si>
  <si>
    <t>R01940</t>
  </si>
  <si>
    <t>R01941</t>
  </si>
  <si>
    <t>R01942</t>
  </si>
  <si>
    <t>R01943</t>
  </si>
  <si>
    <t>R01944</t>
  </si>
  <si>
    <t>R01945</t>
  </si>
  <si>
    <t>R01946</t>
  </si>
  <si>
    <t>R01947</t>
  </si>
  <si>
    <t>R01948</t>
  </si>
  <si>
    <t>R01949</t>
  </si>
  <si>
    <t>R01950</t>
  </si>
  <si>
    <t>R01951</t>
  </si>
  <si>
    <t>R01952</t>
  </si>
  <si>
    <t>R01953</t>
  </si>
  <si>
    <t>R01954</t>
  </si>
  <si>
    <t>R01955</t>
  </si>
  <si>
    <t>R01956</t>
  </si>
  <si>
    <t>R01957</t>
  </si>
  <si>
    <t>R01958</t>
  </si>
  <si>
    <t>R01959</t>
  </si>
  <si>
    <t>R01960</t>
  </si>
  <si>
    <t>R01961</t>
  </si>
  <si>
    <t>R01962</t>
  </si>
  <si>
    <t>R01963</t>
  </si>
  <si>
    <t>R01964</t>
  </si>
  <si>
    <t>R01965</t>
  </si>
  <si>
    <t>R01966</t>
  </si>
  <si>
    <t>R01967</t>
  </si>
  <si>
    <t>R01968</t>
  </si>
  <si>
    <t>R01969</t>
  </si>
  <si>
    <t>R01970</t>
  </si>
  <si>
    <t>R01971</t>
  </si>
  <si>
    <t>R01972</t>
  </si>
  <si>
    <t>R01973</t>
  </si>
  <si>
    <t>R01974</t>
  </si>
  <si>
    <t>R01975</t>
  </si>
  <si>
    <t>R01976</t>
  </si>
  <si>
    <t>R01977</t>
  </si>
  <si>
    <t>R01978</t>
  </si>
  <si>
    <t>R01979</t>
  </si>
  <si>
    <t>R01980</t>
  </si>
  <si>
    <t>R01981</t>
  </si>
  <si>
    <t>R01982</t>
  </si>
  <si>
    <t>R01983</t>
  </si>
  <si>
    <t>R01984</t>
  </si>
  <si>
    <t>R01985</t>
  </si>
  <si>
    <t>R01986</t>
  </si>
  <si>
    <t>R01987</t>
  </si>
  <si>
    <t>R01988</t>
  </si>
  <si>
    <t>R01989</t>
  </si>
  <si>
    <t>R01990</t>
  </si>
  <si>
    <t>R01991</t>
  </si>
  <si>
    <t>R01992</t>
  </si>
  <si>
    <t>R01993</t>
  </si>
  <si>
    <t>R01994</t>
  </si>
  <si>
    <t>R01995</t>
  </si>
  <si>
    <t>R01996</t>
  </si>
  <si>
    <t>R01997</t>
  </si>
  <si>
    <t>R01998</t>
  </si>
  <si>
    <t>R01999</t>
  </si>
  <si>
    <t>R02000</t>
  </si>
  <si>
    <t>R02001</t>
  </si>
  <si>
    <t>R02002</t>
  </si>
  <si>
    <t>R02003</t>
  </si>
  <si>
    <t>R02004</t>
  </si>
  <si>
    <t>R02005</t>
  </si>
  <si>
    <t>R02006</t>
  </si>
  <si>
    <t>R02007</t>
  </si>
  <si>
    <t>R02008</t>
  </si>
  <si>
    <t>R02009</t>
  </si>
  <si>
    <t>R02010</t>
  </si>
  <si>
    <t>R02011</t>
  </si>
  <si>
    <t>R02012</t>
  </si>
  <si>
    <t>R02013</t>
  </si>
  <si>
    <t>R02014</t>
  </si>
  <si>
    <t>R02015</t>
  </si>
  <si>
    <t>R02016</t>
  </si>
  <si>
    <t>R02017</t>
  </si>
  <si>
    <t>R02018</t>
  </si>
  <si>
    <t>R02019</t>
  </si>
  <si>
    <t>R02020</t>
  </si>
  <si>
    <t>R02021</t>
  </si>
  <si>
    <t>R02022</t>
  </si>
  <si>
    <t>R02023</t>
  </si>
  <si>
    <t>R02024</t>
  </si>
  <si>
    <t>R02025</t>
  </si>
  <si>
    <t>R02026</t>
  </si>
  <si>
    <t>R02027</t>
  </si>
  <si>
    <t>R02028</t>
  </si>
  <si>
    <t>R02029</t>
  </si>
  <si>
    <t>R02030</t>
  </si>
  <si>
    <t>R02031</t>
  </si>
  <si>
    <t>R02032</t>
  </si>
  <si>
    <t>R02033</t>
  </si>
  <si>
    <t>R02034</t>
  </si>
  <si>
    <t>R02035</t>
  </si>
  <si>
    <t>R02036</t>
  </si>
  <si>
    <t>R02037</t>
  </si>
  <si>
    <t>R02038</t>
  </si>
  <si>
    <t>R02039</t>
  </si>
  <si>
    <t>R02040</t>
  </si>
  <si>
    <t>R02041</t>
  </si>
  <si>
    <t>R02042</t>
  </si>
  <si>
    <t>R02043</t>
  </si>
  <si>
    <t>R02044</t>
  </si>
  <si>
    <t>R02045</t>
  </si>
  <si>
    <t>R02046</t>
  </si>
  <si>
    <t>R02047</t>
  </si>
  <si>
    <t>R02048</t>
  </si>
  <si>
    <t>R02049</t>
  </si>
  <si>
    <t>R02050</t>
  </si>
  <si>
    <t>R02051</t>
  </si>
  <si>
    <t>R02052</t>
  </si>
  <si>
    <t>R02053</t>
  </si>
  <si>
    <t>R02054</t>
  </si>
  <si>
    <t>R02055</t>
  </si>
  <si>
    <t>R02056</t>
  </si>
  <si>
    <t>R02057</t>
  </si>
  <si>
    <t>R02058</t>
  </si>
  <si>
    <t>R02059</t>
  </si>
  <si>
    <t>R02060</t>
  </si>
  <si>
    <t>R02061</t>
  </si>
  <si>
    <t>R02062</t>
  </si>
  <si>
    <t>R02063</t>
  </si>
  <si>
    <t>R02064</t>
  </si>
  <si>
    <t>R02065</t>
  </si>
  <si>
    <t>R02066</t>
  </si>
  <si>
    <t>R02067</t>
  </si>
  <si>
    <t>R02068</t>
  </si>
  <si>
    <t>R02069</t>
  </si>
  <si>
    <t>R02070</t>
  </si>
  <si>
    <t>R02071</t>
  </si>
  <si>
    <t>R02072</t>
  </si>
  <si>
    <t>R02073</t>
  </si>
  <si>
    <t>R02074</t>
  </si>
  <si>
    <t>R02075</t>
  </si>
  <si>
    <t>R02076</t>
  </si>
  <si>
    <t>R02077</t>
  </si>
  <si>
    <t>R02078</t>
  </si>
  <si>
    <t>R02079</t>
  </si>
  <si>
    <t>R02080</t>
  </si>
  <si>
    <t>R02081</t>
  </si>
  <si>
    <t>R02082</t>
  </si>
  <si>
    <t>R02083</t>
  </si>
  <si>
    <t>R02084</t>
  </si>
  <si>
    <t>R02085</t>
  </si>
  <si>
    <t>R02086</t>
  </si>
  <si>
    <t>R02087</t>
  </si>
  <si>
    <t>R02088</t>
  </si>
  <si>
    <t>R02089</t>
  </si>
  <si>
    <t>R02090</t>
  </si>
  <si>
    <t>R02091</t>
  </si>
  <si>
    <t>R02092</t>
  </si>
  <si>
    <t>R02093</t>
  </si>
  <si>
    <t>R02094</t>
  </si>
  <si>
    <t>R02095</t>
  </si>
  <si>
    <t>R02096</t>
  </si>
  <si>
    <t>R02097</t>
  </si>
  <si>
    <t>R02098</t>
  </si>
  <si>
    <t>R02099</t>
  </si>
  <si>
    <t>R02100</t>
  </si>
  <si>
    <t>R02101</t>
  </si>
  <si>
    <t>R02102</t>
  </si>
  <si>
    <t>R02103</t>
  </si>
  <si>
    <t>R02104</t>
  </si>
  <si>
    <t>R02105</t>
  </si>
  <si>
    <t>R02106</t>
  </si>
  <si>
    <t>R02107</t>
  </si>
  <si>
    <t>R02108</t>
  </si>
  <si>
    <t>R02109</t>
  </si>
  <si>
    <t>R02110</t>
  </si>
  <si>
    <t>R02111</t>
  </si>
  <si>
    <t>R02112</t>
  </si>
  <si>
    <t>R02113</t>
  </si>
  <si>
    <t>R02114</t>
  </si>
  <si>
    <t>R02115</t>
  </si>
  <si>
    <t>R02116</t>
  </si>
  <si>
    <t>R02117</t>
  </si>
  <si>
    <t>R02118</t>
  </si>
  <si>
    <t>R02119</t>
  </si>
  <si>
    <t>R02120</t>
  </si>
  <si>
    <t>R02121</t>
  </si>
  <si>
    <t>R02122</t>
  </si>
  <si>
    <t>R02123</t>
  </si>
  <si>
    <t>R02124</t>
  </si>
  <si>
    <t>R02125</t>
  </si>
  <si>
    <t>R02126</t>
  </si>
  <si>
    <t>R02127</t>
  </si>
  <si>
    <t>R02128</t>
  </si>
  <si>
    <t>R02129</t>
  </si>
  <si>
    <t>R02130</t>
  </si>
  <si>
    <t>R02131</t>
  </si>
  <si>
    <t>R02132</t>
  </si>
  <si>
    <t>R02133</t>
  </si>
  <si>
    <t>R02134</t>
  </si>
  <si>
    <t>R02135</t>
  </si>
  <si>
    <t>R02136</t>
  </si>
  <si>
    <t>R02137</t>
  </si>
  <si>
    <t>R02138</t>
  </si>
  <si>
    <t>R02139</t>
  </si>
  <si>
    <t>R02140</t>
  </si>
  <si>
    <t>R02141</t>
  </si>
  <si>
    <t>R02142</t>
  </si>
  <si>
    <t>R02143</t>
  </si>
  <si>
    <t>R02144</t>
  </si>
  <si>
    <t>R02145</t>
  </si>
  <si>
    <t>R02146</t>
  </si>
  <si>
    <t>R02147</t>
  </si>
  <si>
    <t>R02148</t>
  </si>
  <si>
    <t>R02149</t>
  </si>
  <si>
    <t>R02150</t>
  </si>
  <si>
    <t>R02151</t>
  </si>
  <si>
    <t>R02152</t>
  </si>
  <si>
    <t>R02153</t>
  </si>
  <si>
    <t>R02154</t>
  </si>
  <si>
    <t>R02155</t>
  </si>
  <si>
    <t>R02156</t>
  </si>
  <si>
    <t>R02157</t>
  </si>
  <si>
    <t>R02158</t>
  </si>
  <si>
    <t>R02159</t>
  </si>
  <si>
    <t>R02160</t>
  </si>
  <si>
    <t>R02161</t>
  </si>
  <si>
    <t>R02162</t>
  </si>
  <si>
    <t>R02163</t>
  </si>
  <si>
    <t>R02164</t>
  </si>
  <si>
    <t>R02165</t>
  </si>
  <si>
    <t>R02166</t>
  </si>
  <si>
    <t>R02167</t>
  </si>
  <si>
    <t>R02168</t>
  </si>
  <si>
    <t>R02169</t>
  </si>
  <si>
    <t>R02170</t>
  </si>
  <si>
    <t>R02171</t>
  </si>
  <si>
    <t>R02172</t>
  </si>
  <si>
    <t>R02173</t>
  </si>
  <si>
    <t>R02174</t>
  </si>
  <si>
    <t>R02175</t>
  </si>
  <si>
    <t>R02176</t>
  </si>
  <si>
    <t>R02177</t>
  </si>
  <si>
    <t>R02178</t>
  </si>
  <si>
    <t>R02179</t>
  </si>
  <si>
    <t>R02180</t>
  </si>
  <si>
    <t>R02181</t>
  </si>
  <si>
    <t>R02182</t>
  </si>
  <si>
    <t>R02183</t>
  </si>
  <si>
    <t>R02184</t>
  </si>
  <si>
    <t>R02185</t>
  </si>
  <si>
    <t>R02186</t>
  </si>
  <si>
    <t>R02187</t>
  </si>
  <si>
    <t>R02188</t>
  </si>
  <si>
    <t>R02189</t>
  </si>
  <si>
    <t>R02190</t>
  </si>
  <si>
    <t>R02191</t>
  </si>
  <si>
    <t>R02192</t>
  </si>
  <si>
    <t>R02193</t>
  </si>
  <si>
    <t>R02194</t>
  </si>
  <si>
    <t>R02195</t>
  </si>
  <si>
    <t>R02196</t>
  </si>
  <si>
    <t>R02197</t>
  </si>
  <si>
    <t>R02198</t>
  </si>
  <si>
    <t>R02199</t>
  </si>
  <si>
    <t>R02200</t>
  </si>
  <si>
    <t>R02201</t>
  </si>
  <si>
    <t>R02202</t>
  </si>
  <si>
    <t>R02203</t>
  </si>
  <si>
    <t>R02204</t>
  </si>
  <si>
    <t>R02205</t>
  </si>
  <si>
    <t>R02206</t>
  </si>
  <si>
    <t>R02207</t>
  </si>
  <si>
    <t>R02208</t>
  </si>
  <si>
    <t>R02209</t>
  </si>
  <si>
    <t>R02210</t>
  </si>
  <si>
    <t>R02211</t>
  </si>
  <si>
    <t>R02212</t>
  </si>
  <si>
    <t>R02213</t>
  </si>
  <si>
    <t>R02214</t>
  </si>
  <si>
    <t>R02215</t>
  </si>
  <si>
    <t>R02216</t>
  </si>
  <si>
    <t>R02217</t>
  </si>
  <si>
    <t>R02218</t>
  </si>
  <si>
    <t>R02219</t>
  </si>
  <si>
    <t>R02220</t>
  </si>
  <si>
    <t>R02221</t>
  </si>
  <si>
    <t>R02222</t>
  </si>
  <si>
    <t>R02223</t>
  </si>
  <si>
    <t>R02224</t>
  </si>
  <si>
    <t>R02225</t>
  </si>
  <si>
    <t>R02226</t>
  </si>
  <si>
    <t>R02227</t>
  </si>
  <si>
    <t>R02228</t>
  </si>
  <si>
    <t>R02229</t>
  </si>
  <si>
    <t>R02230</t>
  </si>
  <si>
    <t>R02231</t>
  </si>
  <si>
    <t>R02232</t>
  </si>
  <si>
    <t>R02233</t>
  </si>
  <si>
    <t>R02234</t>
  </si>
  <si>
    <t>R02235</t>
  </si>
  <si>
    <t>R02236</t>
  </si>
  <si>
    <t>R02237</t>
  </si>
  <si>
    <t>R02238</t>
  </si>
  <si>
    <t>R02239</t>
  </si>
  <si>
    <t>R02240</t>
  </si>
  <si>
    <t>R02241</t>
  </si>
  <si>
    <t>R02242</t>
  </si>
  <si>
    <t>R02243</t>
  </si>
  <si>
    <t>R02244</t>
  </si>
  <si>
    <t>R02245</t>
  </si>
  <si>
    <t>R02246</t>
  </si>
  <si>
    <t>R02247</t>
  </si>
  <si>
    <t>R02248</t>
  </si>
  <si>
    <t>R02249</t>
  </si>
  <si>
    <t>R02250</t>
  </si>
  <si>
    <t>R02251</t>
  </si>
  <si>
    <t>R02252</t>
  </si>
  <si>
    <t>R02253</t>
  </si>
  <si>
    <t>R02254</t>
  </si>
  <si>
    <t>R02255</t>
  </si>
  <si>
    <t>R02256</t>
  </si>
  <si>
    <t>R02257</t>
  </si>
  <si>
    <t>R02258</t>
  </si>
  <si>
    <t>R02259</t>
  </si>
  <si>
    <t>R02260</t>
  </si>
  <si>
    <t>R02261</t>
  </si>
  <si>
    <t>R02262</t>
  </si>
  <si>
    <t>R02263</t>
  </si>
  <si>
    <t>R02264</t>
  </si>
  <si>
    <t>R02265</t>
  </si>
  <si>
    <t>R02266</t>
  </si>
  <si>
    <t>R02267</t>
  </si>
  <si>
    <t>R02268</t>
  </si>
  <si>
    <t>R02269</t>
  </si>
  <si>
    <t>R02270</t>
  </si>
  <si>
    <t>R02271</t>
  </si>
  <si>
    <t>R02272</t>
  </si>
  <si>
    <t>R02273</t>
  </si>
  <si>
    <t>R02274</t>
  </si>
  <si>
    <t>R02275</t>
  </si>
  <si>
    <t>R02276</t>
  </si>
  <si>
    <t>R02277</t>
  </si>
  <si>
    <t>R02278</t>
  </si>
  <si>
    <t>R02279</t>
  </si>
  <si>
    <t>R02280</t>
  </si>
  <si>
    <t>R02281</t>
  </si>
  <si>
    <t>R02282</t>
  </si>
  <si>
    <t>R02283</t>
  </si>
  <si>
    <t>R02284</t>
  </si>
  <si>
    <t>R02285</t>
  </si>
  <si>
    <t>R02286</t>
  </si>
  <si>
    <t>R02287</t>
  </si>
  <si>
    <t>R02288</t>
  </si>
  <si>
    <t>R02289</t>
  </si>
  <si>
    <t>R02290</t>
  </si>
  <si>
    <t>R02291</t>
  </si>
  <si>
    <t>R02292</t>
  </si>
  <si>
    <t>R02293</t>
  </si>
  <si>
    <t>R02294</t>
  </si>
  <si>
    <t>R02295</t>
  </si>
  <si>
    <t>R02296</t>
  </si>
  <si>
    <t>R02297</t>
  </si>
  <si>
    <t>R02298</t>
  </si>
  <si>
    <t>R02299</t>
  </si>
  <si>
    <t>R02300</t>
  </si>
  <si>
    <t>R02301</t>
  </si>
  <si>
    <t>R02302</t>
  </si>
  <si>
    <t>R02303</t>
  </si>
  <si>
    <t>R02304</t>
  </si>
  <si>
    <t>R02305</t>
  </si>
  <si>
    <t>R02306</t>
  </si>
  <si>
    <t>R02307</t>
  </si>
  <si>
    <t>R02308</t>
  </si>
  <si>
    <t>R02309</t>
  </si>
  <si>
    <t>R02310</t>
  </si>
  <si>
    <t>R02311</t>
  </si>
  <si>
    <t>R02312</t>
  </si>
  <si>
    <t>R02313</t>
  </si>
  <si>
    <t>R02314</t>
  </si>
  <si>
    <t>R02315</t>
  </si>
  <si>
    <t>R02316</t>
  </si>
  <si>
    <t>R02317</t>
  </si>
  <si>
    <t>R02318</t>
  </si>
  <si>
    <t>R02319</t>
  </si>
  <si>
    <t>R02320</t>
  </si>
  <si>
    <t>R02321</t>
  </si>
  <si>
    <t>R02322</t>
  </si>
  <si>
    <t>R02323</t>
  </si>
  <si>
    <t>R02324</t>
  </si>
  <si>
    <t>R02325</t>
  </si>
  <si>
    <t>R02326</t>
  </si>
  <si>
    <t>R02327</t>
  </si>
  <si>
    <t>R02328</t>
  </si>
  <si>
    <t>R02329</t>
  </si>
  <si>
    <t>R02330</t>
  </si>
  <si>
    <t>R02331</t>
  </si>
  <si>
    <t>R02332</t>
  </si>
  <si>
    <t>R02333</t>
  </si>
  <si>
    <t>R02334</t>
  </si>
  <si>
    <t>R02335</t>
  </si>
  <si>
    <t>R02336</t>
  </si>
  <si>
    <t>R02337</t>
  </si>
  <si>
    <t>R02338</t>
  </si>
  <si>
    <t>R02339</t>
  </si>
  <si>
    <t>R02340</t>
  </si>
  <si>
    <t>R02341</t>
  </si>
  <si>
    <t>R02342</t>
  </si>
  <si>
    <t>R02343</t>
  </si>
  <si>
    <t>R02344</t>
  </si>
  <si>
    <t>R02345</t>
  </si>
  <si>
    <t>R02346</t>
  </si>
  <si>
    <t>R02347</t>
  </si>
  <si>
    <t>R02348</t>
  </si>
  <si>
    <t>R02349</t>
  </si>
  <si>
    <t>R02350</t>
  </si>
  <si>
    <t>R02351</t>
  </si>
  <si>
    <t>R02352</t>
  </si>
  <si>
    <t>R02353</t>
  </si>
  <si>
    <t>R02354</t>
  </si>
  <si>
    <t>R02355</t>
  </si>
  <si>
    <t>R02356</t>
  </si>
  <si>
    <t>R02357</t>
  </si>
  <si>
    <t>R02358</t>
  </si>
  <si>
    <t>R02359</t>
  </si>
  <si>
    <t>R02360</t>
  </si>
  <si>
    <t>R02361</t>
  </si>
  <si>
    <t>R02362</t>
  </si>
  <si>
    <t>R02363</t>
  </si>
  <si>
    <t>R02364</t>
  </si>
  <si>
    <t>R02365</t>
  </si>
  <si>
    <t>R02366</t>
  </si>
  <si>
    <t>R02367</t>
  </si>
  <si>
    <t>R02368</t>
  </si>
  <si>
    <t>R02369</t>
  </si>
  <si>
    <t>R02370</t>
  </si>
  <si>
    <t>R02371</t>
  </si>
  <si>
    <t>R02372</t>
  </si>
  <si>
    <t>R02373</t>
  </si>
  <si>
    <t>R02374</t>
  </si>
  <si>
    <t>R02375</t>
  </si>
  <si>
    <t>R02376</t>
  </si>
  <si>
    <t>R02377</t>
  </si>
  <si>
    <t>R02378</t>
  </si>
  <si>
    <t>R02379</t>
  </si>
  <si>
    <t>R02380</t>
  </si>
  <si>
    <t>R02381</t>
  </si>
  <si>
    <t>R02382</t>
  </si>
  <si>
    <t>R02383</t>
  </si>
  <si>
    <t>R02384</t>
  </si>
  <si>
    <t>R02385</t>
  </si>
  <si>
    <t>R02386</t>
  </si>
  <si>
    <t>R02387</t>
  </si>
  <si>
    <t>R02388</t>
  </si>
  <si>
    <t>R02389</t>
  </si>
  <si>
    <t>R02390</t>
  </si>
  <si>
    <t>R02391</t>
  </si>
  <si>
    <t>R02392</t>
  </si>
  <si>
    <t>R02393</t>
  </si>
  <si>
    <t>R02394</t>
  </si>
  <si>
    <t>R02395</t>
  </si>
  <si>
    <t>R02396</t>
  </si>
  <si>
    <t>R02397</t>
  </si>
  <si>
    <t>R02398</t>
  </si>
  <si>
    <t>R02399</t>
  </si>
  <si>
    <t>R02400</t>
  </si>
  <si>
    <t>R02401</t>
  </si>
  <si>
    <t>R02402</t>
  </si>
  <si>
    <t>R02403</t>
  </si>
  <si>
    <t>R02404</t>
  </si>
  <si>
    <t>R02405</t>
  </si>
  <si>
    <t>R02406</t>
  </si>
  <si>
    <t>R02407</t>
  </si>
  <si>
    <t>R02408</t>
  </si>
  <si>
    <t>R02409</t>
  </si>
  <si>
    <t>R02410</t>
  </si>
  <si>
    <t>R02411</t>
  </si>
  <si>
    <t>R02412</t>
  </si>
  <si>
    <t>R02413</t>
  </si>
  <si>
    <t>R02414</t>
  </si>
  <si>
    <t>R02415</t>
  </si>
  <si>
    <t>R02416</t>
  </si>
  <si>
    <t>R02417</t>
  </si>
  <si>
    <t>R02418</t>
  </si>
  <si>
    <t>R02419</t>
  </si>
  <si>
    <t>R02420</t>
  </si>
  <si>
    <t>R02421</t>
  </si>
  <si>
    <t>R02422</t>
  </si>
  <si>
    <t>R02423</t>
  </si>
  <si>
    <t>R02424</t>
  </si>
  <si>
    <t>R02425</t>
  </si>
  <si>
    <t>R02426</t>
  </si>
  <si>
    <t>R02427</t>
  </si>
  <si>
    <t>R02428</t>
  </si>
  <si>
    <t>R02429</t>
  </si>
  <si>
    <t>R02430</t>
  </si>
  <si>
    <t>R02431</t>
  </si>
  <si>
    <t>R02432</t>
  </si>
  <si>
    <t>R02433</t>
  </si>
  <si>
    <t>R02434</t>
  </si>
  <si>
    <t>R02435</t>
  </si>
  <si>
    <t>R02436</t>
  </si>
  <si>
    <t>R02437</t>
  </si>
  <si>
    <t>R02438</t>
  </si>
  <si>
    <t>R02439</t>
  </si>
  <si>
    <t>R02440</t>
  </si>
  <si>
    <t>R02441</t>
  </si>
  <si>
    <t>R02442</t>
  </si>
  <si>
    <t>R02443</t>
  </si>
  <si>
    <t>R02444</t>
  </si>
  <si>
    <t>R02445</t>
  </si>
  <si>
    <t>R02446</t>
  </si>
  <si>
    <t>R02447</t>
  </si>
  <si>
    <t>R02448</t>
  </si>
  <si>
    <t>R02449</t>
  </si>
  <si>
    <t>R02450</t>
  </si>
  <si>
    <t>R02451</t>
  </si>
  <si>
    <t>R02452</t>
  </si>
  <si>
    <t>R02453</t>
  </si>
  <si>
    <t>R02454</t>
  </si>
  <si>
    <t>R02455</t>
  </si>
  <si>
    <t>R02456</t>
  </si>
  <si>
    <t>R02457</t>
  </si>
  <si>
    <t>R02458</t>
  </si>
  <si>
    <t>R02459</t>
  </si>
  <si>
    <t>R02460</t>
  </si>
  <si>
    <t>R02461</t>
  </si>
  <si>
    <t>R02462</t>
  </si>
  <si>
    <t>R02463</t>
  </si>
  <si>
    <t>R02464</t>
  </si>
  <si>
    <t>R02465</t>
  </si>
  <si>
    <t>R02466</t>
  </si>
  <si>
    <t>R02467</t>
  </si>
  <si>
    <t>R02468</t>
  </si>
  <si>
    <t>R02469</t>
  </si>
  <si>
    <t>R02470</t>
  </si>
  <si>
    <t>R02471</t>
  </si>
  <si>
    <t>R02472</t>
  </si>
  <si>
    <t>R02473</t>
  </si>
  <si>
    <t>R02474</t>
  </si>
  <si>
    <t>R02475</t>
  </si>
  <si>
    <t>R02476</t>
  </si>
  <si>
    <t>R02477</t>
  </si>
  <si>
    <t>R02478</t>
  </si>
  <si>
    <t>R02479</t>
  </si>
  <si>
    <t>R02480</t>
  </si>
  <si>
    <t>R02481</t>
  </si>
  <si>
    <t>R02482</t>
  </si>
  <si>
    <t>R02483</t>
  </si>
  <si>
    <t>R02484</t>
  </si>
  <si>
    <t>R02485</t>
  </si>
  <si>
    <t>R02486</t>
  </si>
  <si>
    <t>R02487</t>
  </si>
  <si>
    <t>R02488</t>
  </si>
  <si>
    <t>R02489</t>
  </si>
  <si>
    <t>R02490</t>
  </si>
  <si>
    <t>R02491</t>
  </si>
  <si>
    <t>R02492</t>
  </si>
  <si>
    <t>R02493</t>
  </si>
  <si>
    <t>R02494</t>
  </si>
  <si>
    <t>R02495</t>
  </si>
  <si>
    <t>R02496</t>
  </si>
  <si>
    <t>R02497</t>
  </si>
  <si>
    <t>R02498</t>
  </si>
  <si>
    <t>R02499</t>
  </si>
  <si>
    <t>R02500</t>
  </si>
  <si>
    <t>R02501</t>
  </si>
  <si>
    <t>R02502</t>
  </si>
  <si>
    <t>R02503</t>
  </si>
  <si>
    <t>R02504</t>
  </si>
  <si>
    <t>R02505</t>
  </si>
  <si>
    <t>R02506</t>
  </si>
  <si>
    <t>R02507</t>
  </si>
  <si>
    <t>R02508</t>
  </si>
  <si>
    <t>R02509</t>
  </si>
  <si>
    <t>R02510</t>
  </si>
  <si>
    <t>R02511</t>
  </si>
  <si>
    <t>R02512</t>
  </si>
  <si>
    <t>R02513</t>
  </si>
  <si>
    <t>R02514</t>
  </si>
  <si>
    <t>R02515</t>
  </si>
  <si>
    <t>R02516</t>
  </si>
  <si>
    <t>R02517</t>
  </si>
  <si>
    <t>R02518</t>
  </si>
  <si>
    <t>R02519</t>
  </si>
  <si>
    <t>R02520</t>
  </si>
  <si>
    <t>R02521</t>
  </si>
  <si>
    <t>R02522</t>
  </si>
  <si>
    <t>R02523</t>
  </si>
  <si>
    <t>R02524</t>
  </si>
  <si>
    <t>R02525</t>
  </si>
  <si>
    <t>R02526</t>
  </si>
  <si>
    <t>R02527</t>
  </si>
  <si>
    <t>R02528</t>
  </si>
  <si>
    <t>R02529</t>
  </si>
  <si>
    <t>R02530</t>
  </si>
  <si>
    <t>R02531</t>
  </si>
  <si>
    <t>R02532</t>
  </si>
  <si>
    <t>R02533</t>
  </si>
  <si>
    <t>R02534</t>
  </si>
  <si>
    <t>R02535</t>
  </si>
  <si>
    <t>R02536</t>
  </si>
  <si>
    <t>R02537</t>
  </si>
  <si>
    <t>R02538</t>
  </si>
  <si>
    <t>R02539</t>
  </si>
  <si>
    <t>R02540</t>
  </si>
  <si>
    <t>R02541</t>
  </si>
  <si>
    <t>R02542</t>
  </si>
  <si>
    <t>R02543</t>
  </si>
  <si>
    <t>R02544</t>
  </si>
  <si>
    <t>R02545</t>
  </si>
  <si>
    <t>R02546</t>
  </si>
  <si>
    <t>R02547</t>
  </si>
  <si>
    <t>R02548</t>
  </si>
  <si>
    <t>R02549</t>
  </si>
  <si>
    <t>R02550</t>
  </si>
  <si>
    <t>R02551</t>
  </si>
  <si>
    <t>R02552</t>
  </si>
  <si>
    <t>R02553</t>
  </si>
  <si>
    <t>R02554</t>
  </si>
  <si>
    <t>R02555</t>
  </si>
  <si>
    <t>R02556</t>
  </si>
  <si>
    <t>R02557</t>
  </si>
  <si>
    <t>R02558</t>
  </si>
  <si>
    <t>R02559</t>
  </si>
  <si>
    <t>R02560</t>
  </si>
  <si>
    <t>R02561</t>
  </si>
  <si>
    <t>R02562</t>
  </si>
  <si>
    <t>R02563</t>
  </si>
  <si>
    <t>R02564</t>
  </si>
  <si>
    <t>R02565</t>
  </si>
  <si>
    <t>R02566</t>
  </si>
  <si>
    <t>R02567</t>
  </si>
  <si>
    <t>R02568</t>
  </si>
  <si>
    <t>R02569</t>
  </si>
  <si>
    <t>R02570</t>
  </si>
  <si>
    <t>R02571</t>
  </si>
  <si>
    <t>R02572</t>
  </si>
  <si>
    <t>R02573</t>
  </si>
  <si>
    <t>R02574</t>
  </si>
  <si>
    <t>R02575</t>
  </si>
  <si>
    <t>R02576</t>
  </si>
  <si>
    <t>R02577</t>
  </si>
  <si>
    <t>R02578</t>
  </si>
  <si>
    <t>R02579</t>
  </si>
  <si>
    <t>R02580</t>
  </si>
  <si>
    <t>R02581</t>
  </si>
  <si>
    <t>R02582</t>
  </si>
  <si>
    <t>R02583</t>
  </si>
  <si>
    <t>R02584</t>
  </si>
  <si>
    <t>R02585</t>
  </si>
  <si>
    <t>R02586</t>
  </si>
  <si>
    <t>R02587</t>
  </si>
  <si>
    <t>R02588</t>
  </si>
  <si>
    <t>R02589</t>
  </si>
  <si>
    <t>R02590</t>
  </si>
  <si>
    <t>R02591</t>
  </si>
  <si>
    <t>R02592</t>
  </si>
  <si>
    <t>R02593</t>
  </si>
  <si>
    <t>R02594</t>
  </si>
  <si>
    <t>R02595</t>
  </si>
  <si>
    <t>R02596</t>
  </si>
  <si>
    <t>R02597</t>
  </si>
  <si>
    <t>R02598</t>
  </si>
  <si>
    <t>R02599</t>
  </si>
  <si>
    <t>R02600</t>
  </si>
  <si>
    <t>R02601</t>
  </si>
  <si>
    <t>R02602</t>
  </si>
  <si>
    <t>R02603</t>
  </si>
  <si>
    <t>R02604</t>
  </si>
  <si>
    <t>R02605</t>
  </si>
  <si>
    <t>R02606</t>
  </si>
  <si>
    <t>R02607</t>
  </si>
  <si>
    <t>R02608</t>
  </si>
  <si>
    <t>R02609</t>
  </si>
  <si>
    <t>R02610</t>
  </si>
  <si>
    <t>R02611</t>
  </si>
  <si>
    <t>R02612</t>
  </si>
  <si>
    <t>R02613</t>
  </si>
  <si>
    <t>R02614</t>
  </si>
  <si>
    <t>R02615</t>
  </si>
  <si>
    <t>R02616</t>
  </si>
  <si>
    <t>R02617</t>
  </si>
  <si>
    <t>R02618</t>
  </si>
  <si>
    <t>R02619</t>
  </si>
  <si>
    <t>R02620</t>
  </si>
  <si>
    <t>R02621</t>
  </si>
  <si>
    <t>R02622</t>
  </si>
  <si>
    <t>R02623</t>
  </si>
  <si>
    <t>R02624</t>
  </si>
  <si>
    <t>R02625</t>
  </si>
  <si>
    <t>R02626</t>
  </si>
  <si>
    <t>R02627</t>
  </si>
  <si>
    <t>R02628</t>
  </si>
  <si>
    <t>R02629</t>
  </si>
  <si>
    <t>R02630</t>
  </si>
  <si>
    <t>R02631</t>
  </si>
  <si>
    <t>R02632</t>
  </si>
  <si>
    <t>R02633</t>
  </si>
  <si>
    <t>R02634</t>
  </si>
  <si>
    <t>R02635</t>
  </si>
  <si>
    <t>R02636</t>
  </si>
  <si>
    <t>R02637</t>
  </si>
  <si>
    <t>R02638</t>
  </si>
  <si>
    <t>R02639</t>
  </si>
  <si>
    <t>R02640</t>
  </si>
  <si>
    <t>R02641</t>
  </si>
  <si>
    <t>R02642</t>
  </si>
  <si>
    <t>R02643</t>
  </si>
  <si>
    <t>R02644</t>
  </si>
  <si>
    <t>R02645</t>
  </si>
  <si>
    <t>R02646</t>
  </si>
  <si>
    <t>R02647</t>
  </si>
  <si>
    <t>R02648</t>
  </si>
  <si>
    <t>R02649</t>
  </si>
  <si>
    <t>R02650</t>
  </si>
  <si>
    <t>R02651</t>
  </si>
  <si>
    <t>R02652</t>
  </si>
  <si>
    <t>R02653</t>
  </si>
  <si>
    <t>R02654</t>
  </si>
  <si>
    <t>R02655</t>
  </si>
  <si>
    <t>R02656</t>
  </si>
  <si>
    <t>R02657</t>
  </si>
  <si>
    <t>R02658</t>
  </si>
  <si>
    <t>R02659</t>
  </si>
  <si>
    <t>R02660</t>
  </si>
  <si>
    <t>R02661</t>
  </si>
  <si>
    <t>R02662</t>
  </si>
  <si>
    <t>R02663</t>
  </si>
  <si>
    <t>R02664</t>
  </si>
  <si>
    <t>R02665</t>
  </si>
  <si>
    <t>R02666</t>
  </si>
  <si>
    <t>R02667</t>
  </si>
  <si>
    <t>R02668</t>
  </si>
  <si>
    <t>R02669</t>
  </si>
  <si>
    <t>R02670</t>
  </si>
  <si>
    <t>R02671</t>
  </si>
  <si>
    <t>R02672</t>
  </si>
  <si>
    <t>R02673</t>
  </si>
  <si>
    <t>R02674</t>
  </si>
  <si>
    <t>R02675</t>
  </si>
  <si>
    <t>R02676</t>
  </si>
  <si>
    <t>R02677</t>
  </si>
  <si>
    <t>R02678</t>
  </si>
  <si>
    <t>R02679</t>
  </si>
  <si>
    <t>R02680</t>
  </si>
  <si>
    <t>R02681</t>
  </si>
  <si>
    <t>R02682</t>
  </si>
  <si>
    <t>R02683</t>
  </si>
  <si>
    <t>R02684</t>
  </si>
  <si>
    <t>R02685</t>
  </si>
  <si>
    <t>R02686</t>
  </si>
  <si>
    <t>R02687</t>
  </si>
  <si>
    <t>R02688</t>
  </si>
  <si>
    <t>R02689</t>
  </si>
  <si>
    <t>R02690</t>
  </si>
  <si>
    <t>R02691</t>
  </si>
  <si>
    <t>R02692</t>
  </si>
  <si>
    <t>R02693</t>
  </si>
  <si>
    <t>R02694</t>
  </si>
  <si>
    <t>R02695</t>
  </si>
  <si>
    <t>R02696</t>
  </si>
  <si>
    <t>R02697</t>
  </si>
  <si>
    <t>R02698</t>
  </si>
  <si>
    <t>R02699</t>
  </si>
  <si>
    <t>R02700</t>
  </si>
  <si>
    <t>R02701</t>
  </si>
  <si>
    <t>R02702</t>
  </si>
  <si>
    <t>R02703</t>
  </si>
  <si>
    <t>R02704</t>
  </si>
  <si>
    <t>R02705</t>
  </si>
  <si>
    <t>R02706</t>
  </si>
  <si>
    <t>R02707</t>
  </si>
  <si>
    <t>R02708</t>
  </si>
  <si>
    <t>R02709</t>
  </si>
  <si>
    <t>R02710</t>
  </si>
  <si>
    <t>R02711</t>
  </si>
  <si>
    <t>R02712</t>
  </si>
  <si>
    <t>R02713</t>
  </si>
  <si>
    <t>R02714</t>
  </si>
  <si>
    <t>R02715</t>
  </si>
  <si>
    <t>R02716</t>
  </si>
  <si>
    <t>R02717</t>
  </si>
  <si>
    <t>R02718</t>
  </si>
  <si>
    <t>R02719</t>
  </si>
  <si>
    <t>R02720</t>
  </si>
  <si>
    <t>R02721</t>
  </si>
  <si>
    <t>R02722</t>
  </si>
  <si>
    <t>R02723</t>
  </si>
  <si>
    <t>R02724</t>
  </si>
  <si>
    <t>R02725</t>
  </si>
  <si>
    <t>R02726</t>
  </si>
  <si>
    <t>R02727</t>
  </si>
  <si>
    <t>R02728</t>
  </si>
  <si>
    <t>R02729</t>
  </si>
  <si>
    <t>R02730</t>
  </si>
  <si>
    <t>R02731</t>
  </si>
  <si>
    <t>R02732</t>
  </si>
  <si>
    <t>R02733</t>
  </si>
  <si>
    <t>R02734</t>
  </si>
  <si>
    <t>R02735</t>
  </si>
  <si>
    <t>R02736</t>
  </si>
  <si>
    <t>R02737</t>
  </si>
  <si>
    <t>R02738</t>
  </si>
  <si>
    <t>R02739</t>
  </si>
  <si>
    <t>R02740</t>
  </si>
  <si>
    <t>R02741</t>
  </si>
  <si>
    <t>R02742</t>
  </si>
  <si>
    <t>R02743</t>
  </si>
  <si>
    <t>R02744</t>
  </si>
  <si>
    <t>R02745</t>
  </si>
  <si>
    <t>R02746</t>
  </si>
  <si>
    <t>R02747</t>
  </si>
  <si>
    <t>R02748</t>
  </si>
  <si>
    <t>R02749</t>
  </si>
  <si>
    <t>R02750</t>
  </si>
  <si>
    <t>R02751</t>
  </si>
  <si>
    <t>R02752</t>
  </si>
  <si>
    <t>R02753</t>
  </si>
  <si>
    <t>R02754</t>
  </si>
  <si>
    <t>R02755</t>
  </si>
  <si>
    <t>R02756</t>
  </si>
  <si>
    <t>R02757</t>
  </si>
  <si>
    <t>R02758</t>
  </si>
  <si>
    <t>R02759</t>
  </si>
  <si>
    <t>R02760</t>
  </si>
  <si>
    <t>R02761</t>
  </si>
  <si>
    <t>R02762</t>
  </si>
  <si>
    <t>R02763</t>
  </si>
  <si>
    <t>R02764</t>
  </si>
  <si>
    <t>R02765</t>
  </si>
  <si>
    <t>R02766</t>
  </si>
  <si>
    <t>R02767</t>
  </si>
  <si>
    <t>R02768</t>
  </si>
  <si>
    <t>R02769</t>
  </si>
  <si>
    <t>R02770</t>
  </si>
  <si>
    <t>R02771</t>
  </si>
  <si>
    <t>R02772</t>
  </si>
  <si>
    <t>R02773</t>
  </si>
  <si>
    <t>R02774</t>
  </si>
  <si>
    <t>R02775</t>
  </si>
  <si>
    <t>R02776</t>
  </si>
  <si>
    <t>R02777</t>
  </si>
  <si>
    <t>R02778</t>
  </si>
  <si>
    <t>R02779</t>
  </si>
  <si>
    <t>R02780</t>
  </si>
  <si>
    <t>R02781</t>
  </si>
  <si>
    <t>R02782</t>
  </si>
  <si>
    <t>R02783</t>
  </si>
  <si>
    <t>R02784</t>
  </si>
  <si>
    <t>R02785</t>
  </si>
  <si>
    <t>R02786</t>
  </si>
  <si>
    <t>R02787</t>
  </si>
  <si>
    <t>R02788</t>
  </si>
  <si>
    <t>R02789</t>
  </si>
  <si>
    <t>R02790</t>
  </si>
  <si>
    <t>R02791</t>
  </si>
  <si>
    <t>R02792</t>
  </si>
  <si>
    <t>R02793</t>
  </si>
  <si>
    <t>R02794</t>
  </si>
  <si>
    <t>R02795</t>
  </si>
  <si>
    <t>R02796</t>
  </si>
  <si>
    <t>R02797</t>
  </si>
  <si>
    <t>R02798</t>
  </si>
  <si>
    <t>R02799</t>
  </si>
  <si>
    <t>R02800</t>
  </si>
  <si>
    <t>R02801</t>
  </si>
  <si>
    <t>R02802</t>
  </si>
  <si>
    <t>R02803</t>
  </si>
  <si>
    <t>R02804</t>
  </si>
  <si>
    <t>R02805</t>
  </si>
  <si>
    <t>R02806</t>
  </si>
  <si>
    <t>R02807</t>
  </si>
  <si>
    <t>R02808</t>
  </si>
  <si>
    <t>R02809</t>
  </si>
  <si>
    <t>R02810</t>
  </si>
  <si>
    <t>R02811</t>
  </si>
  <si>
    <t>R02812</t>
  </si>
  <si>
    <t>R02813</t>
  </si>
  <si>
    <t>R02814</t>
  </si>
  <si>
    <t>R02815</t>
  </si>
  <si>
    <t>R02816</t>
  </si>
  <si>
    <t>R02817</t>
  </si>
  <si>
    <t>R02818</t>
  </si>
  <si>
    <t>R02819</t>
  </si>
  <si>
    <t>R02820</t>
  </si>
  <si>
    <t>R02821</t>
  </si>
  <si>
    <t>R02822</t>
  </si>
  <si>
    <t>R02823</t>
  </si>
  <si>
    <t>R02824</t>
  </si>
  <si>
    <t>R02825</t>
  </si>
  <si>
    <t>R02826</t>
  </si>
  <si>
    <t>R02827</t>
  </si>
  <si>
    <t>R02828</t>
  </si>
  <si>
    <t>R02829</t>
  </si>
  <si>
    <t>R02830</t>
  </si>
  <si>
    <t>R02831</t>
  </si>
  <si>
    <t>R02832</t>
  </si>
  <si>
    <t>R02833</t>
  </si>
  <si>
    <t>R02834</t>
  </si>
  <si>
    <t>R02835</t>
  </si>
  <si>
    <t>R02836</t>
  </si>
  <si>
    <t>R02837</t>
  </si>
  <si>
    <t>R02838</t>
  </si>
  <si>
    <t>R02839</t>
  </si>
  <si>
    <t>R02840</t>
  </si>
  <si>
    <t>R02841</t>
  </si>
  <si>
    <t>R02842</t>
  </si>
  <si>
    <t>R02843</t>
  </si>
  <si>
    <t>R02844</t>
  </si>
  <si>
    <t>R02845</t>
  </si>
  <si>
    <t>R02846</t>
  </si>
  <si>
    <t>R02847</t>
  </si>
  <si>
    <t>R02848</t>
  </si>
  <si>
    <t>R02849</t>
  </si>
  <si>
    <t>R02850</t>
  </si>
  <si>
    <t>R02851</t>
  </si>
  <si>
    <t>R02852</t>
  </si>
  <si>
    <t>R02853</t>
  </si>
  <si>
    <t>R02854</t>
  </si>
  <si>
    <t>R02855</t>
  </si>
  <si>
    <t>R02856</t>
  </si>
  <si>
    <t>R02857</t>
  </si>
  <si>
    <t>R02858</t>
  </si>
  <si>
    <t>R02859</t>
  </si>
  <si>
    <t>R02860</t>
  </si>
  <si>
    <t>R02861</t>
  </si>
  <si>
    <t>R02862</t>
  </si>
  <si>
    <t>R02863</t>
  </si>
  <si>
    <t>R02864</t>
  </si>
  <si>
    <t>R02865</t>
  </si>
  <si>
    <t>R02866</t>
  </si>
  <si>
    <t>R02867</t>
  </si>
  <si>
    <t>R02868</t>
  </si>
  <si>
    <t>R02869</t>
  </si>
  <si>
    <t>R02870</t>
  </si>
  <si>
    <t>R02871</t>
  </si>
  <si>
    <t>R02872</t>
  </si>
  <si>
    <t>R02873</t>
  </si>
  <si>
    <t>R02874</t>
  </si>
  <si>
    <t>R02875</t>
  </si>
  <si>
    <t>R02876</t>
  </si>
  <si>
    <t>R02877</t>
  </si>
  <si>
    <t>R02878</t>
  </si>
  <si>
    <t>R02879</t>
  </si>
  <si>
    <t>R02880</t>
  </si>
  <si>
    <t>R02881</t>
  </si>
  <si>
    <t>R02882</t>
  </si>
  <si>
    <t>R02883</t>
  </si>
  <si>
    <t>R02884</t>
  </si>
  <si>
    <t>R02885</t>
  </si>
  <si>
    <t>R02886</t>
  </si>
  <si>
    <t>R02887</t>
  </si>
  <si>
    <t>R02888</t>
  </si>
  <si>
    <t>R02889</t>
  </si>
  <si>
    <t>R02890</t>
  </si>
  <si>
    <t>R02891</t>
  </si>
  <si>
    <t>R02892</t>
  </si>
  <si>
    <t>R02893</t>
  </si>
  <si>
    <t>R02894</t>
  </si>
  <si>
    <t>R02895</t>
  </si>
  <si>
    <t>R02896</t>
  </si>
  <si>
    <t>R02897</t>
  </si>
  <si>
    <t>R02898</t>
  </si>
  <si>
    <t>R02899</t>
  </si>
  <si>
    <t>R02900</t>
  </si>
  <si>
    <t>R02901</t>
  </si>
  <si>
    <t>R02902</t>
  </si>
  <si>
    <t>R02903</t>
  </si>
  <si>
    <t>R02904</t>
  </si>
  <si>
    <t>R02905</t>
  </si>
  <si>
    <t>R02906</t>
  </si>
  <si>
    <t>R02907</t>
  </si>
  <si>
    <t>R02908</t>
  </si>
  <si>
    <t>R02909</t>
  </si>
  <si>
    <t>R02910</t>
  </si>
  <si>
    <t>R02911</t>
  </si>
  <si>
    <t>R02912</t>
  </si>
  <si>
    <t>R02913</t>
  </si>
  <si>
    <t>R02914</t>
  </si>
  <si>
    <t>R02915</t>
  </si>
  <si>
    <t>R02916</t>
  </si>
  <si>
    <t>R02917</t>
  </si>
  <si>
    <t>R02918</t>
  </si>
  <si>
    <t>R02919</t>
  </si>
  <si>
    <t>R02920</t>
  </si>
  <si>
    <t>R02921</t>
  </si>
  <si>
    <t>R02922</t>
  </si>
  <si>
    <t>R02923</t>
  </si>
  <si>
    <t>R02924</t>
  </si>
  <si>
    <t>R02925</t>
  </si>
  <si>
    <t>R02926</t>
  </si>
  <si>
    <t>R02927</t>
  </si>
  <si>
    <t>R02928</t>
  </si>
  <si>
    <t>R02929</t>
  </si>
  <si>
    <t>R02930</t>
  </si>
  <si>
    <t>R02931</t>
  </si>
  <si>
    <t>R02932</t>
  </si>
  <si>
    <t>R02933</t>
  </si>
  <si>
    <t>R02934</t>
  </si>
  <si>
    <t>R02935</t>
  </si>
  <si>
    <t>R02936</t>
  </si>
  <si>
    <t>R02937</t>
  </si>
  <si>
    <t>R02938</t>
  </si>
  <si>
    <t>R02939</t>
  </si>
  <si>
    <t>R02940</t>
  </si>
  <si>
    <t>R02941</t>
  </si>
  <si>
    <t>R02942</t>
  </si>
  <si>
    <t>R02943</t>
  </si>
  <si>
    <t>R02944</t>
  </si>
  <si>
    <t>R02945</t>
  </si>
  <si>
    <t>R02946</t>
  </si>
  <si>
    <t>R02947</t>
  </si>
  <si>
    <t>R02948</t>
  </si>
  <si>
    <t>R02949</t>
  </si>
  <si>
    <t>R02950</t>
  </si>
  <si>
    <t>R02951</t>
  </si>
  <si>
    <t>R02952</t>
  </si>
  <si>
    <t>R02953</t>
  </si>
  <si>
    <t>R02954</t>
  </si>
  <si>
    <t>R02955</t>
  </si>
  <si>
    <t>R02956</t>
  </si>
  <si>
    <t>R02957</t>
  </si>
  <si>
    <t>R02958</t>
  </si>
  <si>
    <t>R02959</t>
  </si>
  <si>
    <t>R02960</t>
  </si>
  <si>
    <t>R02961</t>
  </si>
  <si>
    <t>R02962</t>
  </si>
  <si>
    <t>R02963</t>
  </si>
  <si>
    <t>R02964</t>
  </si>
  <si>
    <t>R02965</t>
  </si>
  <si>
    <t>R02966</t>
  </si>
  <si>
    <t>R02967</t>
  </si>
  <si>
    <t>R02968</t>
  </si>
  <si>
    <t>R02969</t>
  </si>
  <si>
    <t>R02970</t>
  </si>
  <si>
    <t>R02971</t>
  </si>
  <si>
    <t>R02972</t>
  </si>
  <si>
    <t>R02973</t>
  </si>
  <si>
    <t>R02974</t>
  </si>
  <si>
    <t>R02975</t>
  </si>
  <si>
    <t>R02976</t>
  </si>
  <si>
    <t>R02977</t>
  </si>
  <si>
    <t>R02978</t>
  </si>
  <si>
    <t>R02979</t>
  </si>
  <si>
    <t>R02980</t>
  </si>
  <si>
    <t>R02981</t>
  </si>
  <si>
    <t>R02982</t>
  </si>
  <si>
    <t>R02983</t>
  </si>
  <si>
    <t>R02984</t>
  </si>
  <si>
    <t>R02985</t>
  </si>
  <si>
    <t>R02986</t>
  </si>
  <si>
    <t>R02987</t>
  </si>
  <si>
    <t>R02988</t>
  </si>
  <si>
    <t>R02989</t>
  </si>
  <si>
    <t>R02990</t>
  </si>
  <si>
    <t>R02991</t>
  </si>
  <si>
    <t>R02992</t>
  </si>
  <si>
    <t>R02993</t>
  </si>
  <si>
    <t>R02994</t>
  </si>
  <si>
    <t>R02995</t>
  </si>
  <si>
    <t>R02996</t>
  </si>
  <si>
    <t>R02997</t>
  </si>
  <si>
    <t>R02998</t>
  </si>
  <si>
    <t>R02999</t>
  </si>
  <si>
    <t>R03000</t>
  </si>
  <si>
    <t>R03001</t>
  </si>
  <si>
    <t>R03002</t>
  </si>
  <si>
    <t>R03003</t>
  </si>
  <si>
    <t>R03004</t>
  </si>
  <si>
    <t>R03005</t>
  </si>
  <si>
    <t>R03006</t>
  </si>
  <si>
    <t>R03007</t>
  </si>
  <si>
    <t>R03008</t>
  </si>
  <si>
    <t>R03009</t>
  </si>
  <si>
    <t>R03010</t>
  </si>
  <si>
    <t>R03011</t>
  </si>
  <si>
    <t>R03012</t>
  </si>
  <si>
    <t>R03013</t>
  </si>
  <si>
    <t>R03014</t>
  </si>
  <si>
    <t>R03015</t>
  </si>
  <si>
    <t>R03016</t>
  </si>
  <si>
    <t>R03017</t>
  </si>
  <si>
    <t>R03018</t>
  </si>
  <si>
    <t>R03019</t>
  </si>
  <si>
    <t>R03020</t>
  </si>
  <si>
    <t>R03021</t>
  </si>
  <si>
    <t>R03022</t>
  </si>
  <si>
    <t>R03023</t>
  </si>
  <si>
    <t>R03024</t>
  </si>
  <si>
    <t>R03025</t>
  </si>
  <si>
    <t>R03026</t>
  </si>
  <si>
    <t>R03027</t>
  </si>
  <si>
    <t>R03028</t>
  </si>
  <si>
    <t>R03029</t>
  </si>
  <si>
    <t>R03030</t>
  </si>
  <si>
    <t>R03031</t>
  </si>
  <si>
    <t>R03032</t>
  </si>
  <si>
    <t>R03033</t>
  </si>
  <si>
    <t>R03034</t>
  </si>
  <si>
    <t>R03035</t>
  </si>
  <si>
    <t>R03036</t>
  </si>
  <si>
    <t>R03037</t>
  </si>
  <si>
    <t>R03038</t>
  </si>
  <si>
    <t>R03039</t>
  </si>
  <si>
    <t>R03040</t>
  </si>
  <si>
    <t>R03041</t>
  </si>
  <si>
    <t>R03042</t>
  </si>
  <si>
    <t>R03043</t>
  </si>
  <si>
    <t>R03044</t>
  </si>
  <si>
    <t>R03045</t>
  </si>
  <si>
    <t>R03046</t>
  </si>
  <si>
    <t>R03047</t>
  </si>
  <si>
    <t>R03048</t>
  </si>
  <si>
    <t>R03049</t>
  </si>
  <si>
    <t>R03050</t>
  </si>
  <si>
    <t>R03051</t>
  </si>
  <si>
    <t>R03052</t>
  </si>
  <si>
    <t>R03053</t>
  </si>
  <si>
    <t>R03054</t>
  </si>
  <si>
    <t>R03055</t>
  </si>
  <si>
    <t>R03056</t>
  </si>
  <si>
    <t>R03057</t>
  </si>
  <si>
    <t>R03058</t>
  </si>
  <si>
    <t>R03059</t>
  </si>
  <si>
    <t>R03060</t>
  </si>
  <si>
    <t>R03061</t>
  </si>
  <si>
    <t>R03062</t>
  </si>
  <si>
    <t>R03063</t>
  </si>
  <si>
    <t>R03064</t>
  </si>
  <si>
    <t>R03065</t>
  </si>
  <si>
    <t>R03066</t>
  </si>
  <si>
    <t>R03067</t>
  </si>
  <si>
    <t>R03068</t>
  </si>
  <si>
    <t>R03069</t>
  </si>
  <si>
    <t>R03070</t>
  </si>
  <si>
    <t>R03071</t>
  </si>
  <si>
    <t>R03072</t>
  </si>
  <si>
    <t>R03073</t>
  </si>
  <si>
    <t>R03074</t>
  </si>
  <si>
    <t>R03075</t>
  </si>
  <si>
    <t>R03076</t>
  </si>
  <si>
    <t>R03077</t>
  </si>
  <si>
    <t>R03078</t>
  </si>
  <si>
    <t>R03079</t>
  </si>
  <si>
    <t>R03080</t>
  </si>
  <si>
    <t>R03081</t>
  </si>
  <si>
    <t>R03082</t>
  </si>
  <si>
    <t>R03083</t>
  </si>
  <si>
    <t>R03084</t>
  </si>
  <si>
    <t>R03085</t>
  </si>
  <si>
    <t>R03086</t>
  </si>
  <si>
    <t>R03087</t>
  </si>
  <si>
    <t>R03088</t>
  </si>
  <si>
    <t>R03089</t>
  </si>
  <si>
    <t>R03090</t>
  </si>
  <si>
    <t>R03091</t>
  </si>
  <si>
    <t>R03092</t>
  </si>
  <si>
    <t>R03093</t>
  </si>
  <si>
    <t>R03094</t>
  </si>
  <si>
    <t>R03095</t>
  </si>
  <si>
    <t>R03096</t>
  </si>
  <si>
    <t>R03097</t>
  </si>
  <si>
    <t>R03098</t>
  </si>
  <si>
    <t>R03099</t>
  </si>
  <si>
    <t>R03100</t>
  </si>
  <si>
    <t>R03101</t>
  </si>
  <si>
    <t>R03102</t>
  </si>
  <si>
    <t>R03103</t>
  </si>
  <si>
    <t>R03104</t>
  </si>
  <si>
    <t>R03105</t>
  </si>
  <si>
    <t>R03106</t>
  </si>
  <si>
    <t>R03107</t>
  </si>
  <si>
    <t>R03108</t>
  </si>
  <si>
    <t>R03109</t>
  </si>
  <si>
    <t>R03110</t>
  </si>
  <si>
    <t>R03111</t>
  </si>
  <si>
    <t>R03112</t>
  </si>
  <si>
    <t>R03113</t>
  </si>
  <si>
    <t>R03114</t>
  </si>
  <si>
    <t>R03115</t>
  </si>
  <si>
    <t>R03116</t>
  </si>
  <si>
    <t>R03117</t>
  </si>
  <si>
    <t>R03118</t>
  </si>
  <si>
    <t>R03119</t>
  </si>
  <si>
    <t>R03120</t>
  </si>
  <si>
    <t>R03121</t>
  </si>
  <si>
    <t>R03122</t>
  </si>
  <si>
    <t>R03123</t>
  </si>
  <si>
    <t>R03124</t>
  </si>
  <si>
    <t>R03125</t>
  </si>
  <si>
    <t>R03126</t>
  </si>
  <si>
    <t>R03127</t>
  </si>
  <si>
    <t>R03128</t>
  </si>
  <si>
    <t>R03129</t>
  </si>
  <si>
    <t>R03130</t>
  </si>
  <si>
    <t>R03131</t>
  </si>
  <si>
    <t>R03132</t>
  </si>
  <si>
    <t>R03133</t>
  </si>
  <si>
    <t>R03134</t>
  </si>
  <si>
    <t>R03135</t>
  </si>
  <si>
    <t>R03136</t>
  </si>
  <si>
    <t>R03137</t>
  </si>
  <si>
    <t>R03138</t>
  </si>
  <si>
    <t>R03139</t>
  </si>
  <si>
    <t>R03140</t>
  </si>
  <si>
    <t>R03141</t>
  </si>
  <si>
    <t>R03142</t>
  </si>
  <si>
    <t>R03143</t>
  </si>
  <si>
    <t>R03144</t>
  </si>
  <si>
    <t>R03145</t>
  </si>
  <si>
    <t>R03146</t>
  </si>
  <si>
    <t>R03147</t>
  </si>
  <si>
    <t>R03148</t>
  </si>
  <si>
    <t>R03149</t>
  </si>
  <si>
    <t>R03150</t>
  </si>
  <si>
    <t>R03151</t>
  </si>
  <si>
    <t>R03152</t>
  </si>
  <si>
    <t>R03153</t>
  </si>
  <si>
    <t>R03154</t>
  </si>
  <si>
    <t>R03155</t>
  </si>
  <si>
    <t>R03156</t>
  </si>
  <si>
    <t>R03157</t>
  </si>
  <si>
    <t>R03158</t>
  </si>
  <si>
    <t>R03159</t>
  </si>
  <si>
    <t>R03160</t>
  </si>
  <si>
    <t>R03161</t>
  </si>
  <si>
    <t>R03162</t>
  </si>
  <si>
    <t>R03163</t>
  </si>
  <si>
    <t>R03164</t>
  </si>
  <si>
    <t>R03165</t>
  </si>
  <si>
    <t>R03166</t>
  </si>
  <si>
    <t>R03167</t>
  </si>
  <si>
    <t>R03168</t>
  </si>
  <si>
    <t>R03169</t>
  </si>
  <si>
    <t>R03170</t>
  </si>
  <si>
    <t>R03171</t>
  </si>
  <si>
    <t>R03172</t>
  </si>
  <si>
    <t>R03173</t>
  </si>
  <si>
    <t>R03174</t>
  </si>
  <si>
    <t>R03175</t>
  </si>
  <si>
    <t>R03176</t>
  </si>
  <si>
    <t>R03177</t>
  </si>
  <si>
    <t>R03178</t>
  </si>
  <si>
    <t>R03179</t>
  </si>
  <si>
    <t>R03180</t>
  </si>
  <si>
    <t>R03181</t>
  </si>
  <si>
    <t>R03182</t>
  </si>
  <si>
    <t>R03183</t>
  </si>
  <si>
    <t>R03184</t>
  </si>
  <si>
    <t>R03185</t>
  </si>
  <si>
    <t>R03186</t>
  </si>
  <si>
    <t>R03187</t>
  </si>
  <si>
    <t>R03188</t>
  </si>
  <si>
    <t>R03189</t>
  </si>
  <si>
    <t>R03190</t>
  </si>
  <si>
    <t>R03191</t>
  </si>
  <si>
    <t>R03192</t>
  </si>
  <si>
    <t>R03193</t>
  </si>
  <si>
    <t>R03194</t>
  </si>
  <si>
    <t>R03195</t>
  </si>
  <si>
    <t>R03196</t>
  </si>
  <si>
    <t>R03197</t>
  </si>
  <si>
    <t>R03198</t>
  </si>
  <si>
    <t>R03199</t>
  </si>
  <si>
    <t>R03200</t>
  </si>
  <si>
    <t>R03201</t>
  </si>
  <si>
    <t>R03202</t>
  </si>
  <si>
    <t>R03203</t>
  </si>
  <si>
    <t>R03204</t>
  </si>
  <si>
    <t>R03205</t>
  </si>
  <si>
    <t>R03206</t>
  </si>
  <si>
    <t>R03207</t>
  </si>
  <si>
    <t>R03208</t>
  </si>
  <si>
    <t>R03209</t>
  </si>
  <si>
    <t>R03210</t>
  </si>
  <si>
    <t>R03211</t>
  </si>
  <si>
    <t>R03212</t>
  </si>
  <si>
    <t>R03213</t>
  </si>
  <si>
    <t>R03214</t>
  </si>
  <si>
    <t>R03215</t>
  </si>
  <si>
    <t>R03216</t>
  </si>
  <si>
    <t>R03217</t>
  </si>
  <si>
    <t>R03218</t>
  </si>
  <si>
    <t>R03219</t>
  </si>
  <si>
    <t>R03220</t>
  </si>
  <si>
    <t>R03221</t>
  </si>
  <si>
    <t>R03222</t>
  </si>
  <si>
    <t>R03223</t>
  </si>
  <si>
    <t>R03224</t>
  </si>
  <si>
    <t>R03225</t>
  </si>
  <si>
    <t>R03226</t>
  </si>
  <si>
    <t>R03227</t>
  </si>
  <si>
    <t>R03228</t>
  </si>
  <si>
    <t>R03229</t>
  </si>
  <si>
    <t>R03230</t>
  </si>
  <si>
    <t>R03231</t>
  </si>
  <si>
    <t>R03232</t>
  </si>
  <si>
    <t>R03233</t>
  </si>
  <si>
    <t>R03234</t>
  </si>
  <si>
    <t>R03235</t>
  </si>
  <si>
    <t>R03236</t>
  </si>
  <si>
    <t>R03237</t>
  </si>
  <si>
    <t>R03238</t>
  </si>
  <si>
    <t>R03239</t>
  </si>
  <si>
    <t>R03240</t>
  </si>
  <si>
    <t>R03241</t>
  </si>
  <si>
    <t>R03242</t>
  </si>
  <si>
    <t>R03243</t>
  </si>
  <si>
    <t>R03244</t>
  </si>
  <si>
    <t>R03245</t>
  </si>
  <si>
    <t>R03246</t>
  </si>
  <si>
    <t>R03247</t>
  </si>
  <si>
    <t>R03248</t>
  </si>
  <si>
    <t>R03249</t>
  </si>
  <si>
    <t>R03250</t>
  </si>
  <si>
    <t>R03251</t>
  </si>
  <si>
    <t>R03252</t>
  </si>
  <si>
    <t>R03253</t>
  </si>
  <si>
    <t>R03254</t>
  </si>
  <si>
    <t>R03255</t>
  </si>
  <si>
    <t>R03256</t>
  </si>
  <si>
    <t>R03257</t>
  </si>
  <si>
    <t>R03258</t>
  </si>
  <si>
    <t>R03259</t>
  </si>
  <si>
    <t>R03260</t>
  </si>
  <si>
    <t>R03261</t>
  </si>
  <si>
    <t>R03262</t>
  </si>
  <si>
    <t>R03263</t>
  </si>
  <si>
    <t>R03264</t>
  </si>
  <si>
    <t>R03265</t>
  </si>
  <si>
    <t>R03266</t>
  </si>
  <si>
    <t>R03267</t>
  </si>
  <si>
    <t>R03268</t>
  </si>
  <si>
    <t>R03269</t>
  </si>
  <si>
    <t>R03270</t>
  </si>
  <si>
    <t>R03271</t>
  </si>
  <si>
    <t>R03272</t>
  </si>
  <si>
    <t>R03273</t>
  </si>
  <si>
    <t>R03274</t>
  </si>
  <si>
    <t>R03275</t>
  </si>
  <si>
    <t>R03276</t>
  </si>
  <si>
    <t>R03277</t>
  </si>
  <si>
    <t>R03278</t>
  </si>
  <si>
    <t>R03279</t>
  </si>
  <si>
    <t>R03280</t>
  </si>
  <si>
    <t>R03281</t>
  </si>
  <si>
    <t>R03282</t>
  </si>
  <si>
    <t>R03283</t>
  </si>
  <si>
    <t>R03284</t>
  </si>
  <si>
    <t>R03285</t>
  </si>
  <si>
    <t>R03286</t>
  </si>
  <si>
    <t>R03287</t>
  </si>
  <si>
    <t>R03288</t>
  </si>
  <si>
    <t>R03289</t>
  </si>
  <si>
    <t>R03290</t>
  </si>
  <si>
    <t>R03291</t>
  </si>
  <si>
    <t>R03292</t>
  </si>
  <si>
    <t>R03293</t>
  </si>
  <si>
    <t>R03294</t>
  </si>
  <si>
    <t>R03295</t>
  </si>
  <si>
    <t>R03296</t>
  </si>
  <si>
    <t>R03297</t>
  </si>
  <si>
    <t>R03298</t>
  </si>
  <si>
    <t>R03299</t>
  </si>
  <si>
    <t>R03300</t>
  </si>
  <si>
    <t>R03301</t>
  </si>
  <si>
    <t>R03302</t>
  </si>
  <si>
    <t>R03303</t>
  </si>
  <si>
    <t>R03304</t>
  </si>
  <si>
    <t>R03305</t>
  </si>
  <si>
    <t>R03306</t>
  </si>
  <si>
    <t>R03307</t>
  </si>
  <si>
    <t>R03308</t>
  </si>
  <si>
    <t>R03309</t>
  </si>
  <si>
    <t>R03310</t>
  </si>
  <si>
    <t>R03311</t>
  </si>
  <si>
    <t>R03312</t>
  </si>
  <si>
    <t>R03313</t>
  </si>
  <si>
    <t>R03314</t>
  </si>
  <si>
    <t>R03315</t>
  </si>
  <si>
    <t>R03316</t>
  </si>
  <si>
    <t>R03317</t>
  </si>
  <si>
    <t>R03318</t>
  </si>
  <si>
    <t>R03319</t>
  </si>
  <si>
    <t>R03320</t>
  </si>
  <si>
    <t>R03321</t>
  </si>
  <si>
    <t>R03322</t>
  </si>
  <si>
    <t>R03323</t>
  </si>
  <si>
    <t>R03324</t>
  </si>
  <si>
    <t>R03325</t>
  </si>
  <si>
    <t>R03326</t>
  </si>
  <si>
    <t>R03327</t>
  </si>
  <si>
    <t>R03328</t>
  </si>
  <si>
    <t>R03329</t>
  </si>
  <si>
    <t>R03330</t>
  </si>
  <si>
    <t>R03331</t>
  </si>
  <si>
    <t>R03332</t>
  </si>
  <si>
    <t>R03333</t>
  </si>
  <si>
    <t>R03334</t>
  </si>
  <si>
    <t>R03335</t>
  </si>
  <si>
    <t>R03336</t>
  </si>
  <si>
    <t>R03337</t>
  </si>
  <si>
    <t>R03338</t>
  </si>
  <si>
    <t>R03339</t>
  </si>
  <si>
    <t>R03340</t>
  </si>
  <si>
    <t>R03341</t>
  </si>
  <si>
    <t>R03342</t>
  </si>
  <si>
    <t>R03343</t>
  </si>
  <si>
    <t>R03344</t>
  </si>
  <si>
    <t>R03345</t>
  </si>
  <si>
    <t>R03346</t>
  </si>
  <si>
    <t>R03347</t>
  </si>
  <si>
    <t>R03348</t>
  </si>
  <si>
    <t>R03349</t>
  </si>
  <si>
    <t>R03350</t>
  </si>
  <si>
    <t>R03351</t>
  </si>
  <si>
    <t>R03352</t>
  </si>
  <si>
    <t>R03353</t>
  </si>
  <si>
    <t>R03354</t>
  </si>
  <si>
    <t>R03355</t>
  </si>
  <si>
    <t>R03356</t>
  </si>
  <si>
    <t>R03357</t>
  </si>
  <si>
    <t>R03358</t>
  </si>
  <si>
    <t>R03359</t>
  </si>
  <si>
    <t>R03360</t>
  </si>
  <si>
    <t>R03361</t>
  </si>
  <si>
    <t>R03362</t>
  </si>
  <si>
    <t>R03363</t>
  </si>
  <si>
    <t>R03364</t>
  </si>
  <si>
    <t>R03365</t>
  </si>
  <si>
    <t>R03366</t>
  </si>
  <si>
    <t>R03367</t>
  </si>
  <si>
    <t>R03368</t>
  </si>
  <si>
    <t>R03369</t>
  </si>
  <si>
    <t>R03370</t>
  </si>
  <si>
    <t>R03371</t>
  </si>
  <si>
    <t>R03372</t>
  </si>
  <si>
    <t>R03373</t>
  </si>
  <si>
    <t>R03374</t>
  </si>
  <si>
    <t>R03375</t>
  </si>
  <si>
    <t>R03376</t>
  </si>
  <si>
    <t>R03377</t>
  </si>
  <si>
    <t>R03378</t>
  </si>
  <si>
    <t>R03379</t>
  </si>
  <si>
    <t>R03380</t>
  </si>
  <si>
    <t>R03381</t>
  </si>
  <si>
    <t>R03382</t>
  </si>
  <si>
    <t>R03383</t>
  </si>
  <si>
    <t>R03384</t>
  </si>
  <si>
    <t>R03385</t>
  </si>
  <si>
    <t>R03386</t>
  </si>
  <si>
    <t>R03387</t>
  </si>
  <si>
    <t>R03388</t>
  </si>
  <si>
    <t>R03389</t>
  </si>
  <si>
    <t>R03390</t>
  </si>
  <si>
    <t>R03391</t>
  </si>
  <si>
    <t>R03392</t>
  </si>
  <si>
    <t>R03393</t>
  </si>
  <si>
    <t>R03394</t>
  </si>
  <si>
    <t>R03395</t>
  </si>
  <si>
    <t>R03396</t>
  </si>
  <si>
    <t>R03397</t>
  </si>
  <si>
    <t>R03398</t>
  </si>
  <si>
    <t>R03399</t>
  </si>
  <si>
    <t>R03400</t>
  </si>
  <si>
    <t>R03401</t>
  </si>
  <si>
    <t>R03402</t>
  </si>
  <si>
    <t>R03403</t>
  </si>
  <si>
    <t>R03404</t>
  </si>
  <si>
    <t>R03405</t>
  </si>
  <si>
    <t>R03406</t>
  </si>
  <si>
    <t>R03407</t>
  </si>
  <si>
    <t>R03408</t>
  </si>
  <si>
    <t>R03409</t>
  </si>
  <si>
    <t>R03410</t>
  </si>
  <si>
    <t>R03411</t>
  </si>
  <si>
    <t>R03412</t>
  </si>
  <si>
    <t>R03413</t>
  </si>
  <si>
    <t>R03414</t>
  </si>
  <si>
    <t>R03415</t>
  </si>
  <si>
    <t>R03416</t>
  </si>
  <si>
    <t>R03417</t>
  </si>
  <si>
    <t>R03418</t>
  </si>
  <si>
    <t>R03419</t>
  </si>
  <si>
    <t>R03420</t>
  </si>
  <si>
    <t>R03421</t>
  </si>
  <si>
    <t>R03422</t>
  </si>
  <si>
    <t>R03423</t>
  </si>
  <si>
    <t>R03424</t>
  </si>
  <si>
    <t>R03425</t>
  </si>
  <si>
    <t>R03426</t>
  </si>
  <si>
    <t>R03427</t>
  </si>
  <si>
    <t>R03428</t>
  </si>
  <si>
    <t>R03429</t>
  </si>
  <si>
    <t>R03430</t>
  </si>
  <si>
    <t>R03431</t>
  </si>
  <si>
    <t>R03432</t>
  </si>
  <si>
    <t>R03433</t>
  </si>
  <si>
    <t>R03434</t>
  </si>
  <si>
    <t>R03435</t>
  </si>
  <si>
    <t>R03436</t>
  </si>
  <si>
    <t>R03437</t>
  </si>
  <si>
    <t>R03438</t>
  </si>
  <si>
    <t>R03439</t>
  </si>
  <si>
    <t>R03440</t>
  </si>
  <si>
    <t>R03441</t>
  </si>
  <si>
    <t>R03442</t>
  </si>
  <si>
    <t>R03443</t>
  </si>
  <si>
    <t>R03444</t>
  </si>
  <si>
    <t>R03445</t>
  </si>
  <si>
    <t>R03446</t>
  </si>
  <si>
    <t>R03447</t>
  </si>
  <si>
    <t>R03448</t>
  </si>
  <si>
    <t>R03449</t>
  </si>
  <si>
    <t>R03450</t>
  </si>
  <si>
    <t>R03451</t>
  </si>
  <si>
    <t>R03452</t>
  </si>
  <si>
    <t>R03453</t>
  </si>
  <si>
    <t>R03454</t>
  </si>
  <si>
    <t>R03455</t>
  </si>
  <si>
    <t>R03456</t>
  </si>
  <si>
    <t>R03457</t>
  </si>
  <si>
    <t>R03458</t>
  </si>
  <si>
    <t>R03459</t>
  </si>
  <si>
    <t>R03460</t>
  </si>
  <si>
    <t>R03461</t>
  </si>
  <si>
    <t>R03462</t>
  </si>
  <si>
    <t>R03463</t>
  </si>
  <si>
    <t>R03464</t>
  </si>
  <si>
    <t>R03465</t>
  </si>
  <si>
    <t>R03466</t>
  </si>
  <si>
    <t>R03467</t>
  </si>
  <si>
    <t>R03468</t>
  </si>
  <si>
    <t>R03469</t>
  </si>
  <si>
    <t>R03470</t>
  </si>
  <si>
    <t>R03471</t>
  </si>
  <si>
    <t>R03472</t>
  </si>
  <si>
    <t>R03473</t>
  </si>
  <si>
    <t>R03474</t>
  </si>
  <si>
    <t>R03475</t>
  </si>
  <si>
    <t>R03476</t>
  </si>
  <si>
    <t>R03477</t>
  </si>
  <si>
    <t>R03478</t>
  </si>
  <si>
    <t>R03479</t>
  </si>
  <si>
    <t>R03480</t>
  </si>
  <si>
    <t>R03481</t>
  </si>
  <si>
    <t>R03482</t>
  </si>
  <si>
    <t>R03483</t>
  </si>
  <si>
    <t>R03484</t>
  </si>
  <si>
    <t>R03485</t>
  </si>
  <si>
    <t>R03486</t>
  </si>
  <si>
    <t>R03487</t>
  </si>
  <si>
    <t>R03488</t>
  </si>
  <si>
    <t>R03489</t>
  </si>
  <si>
    <t>R03490</t>
  </si>
  <si>
    <t>R03491</t>
  </si>
  <si>
    <t>R03492</t>
  </si>
  <si>
    <t>R03493</t>
  </si>
  <si>
    <t>R03494</t>
  </si>
  <si>
    <t>R03495</t>
  </si>
  <si>
    <t>R03496</t>
  </si>
  <si>
    <t>R03497</t>
  </si>
  <si>
    <t>R03498</t>
  </si>
  <si>
    <t>R03499</t>
  </si>
  <si>
    <t>R03500</t>
  </si>
  <si>
    <t>R03501</t>
  </si>
  <si>
    <t>R03502</t>
  </si>
  <si>
    <t>R03503</t>
  </si>
  <si>
    <t>R03504</t>
  </si>
  <si>
    <t>R03505</t>
  </si>
  <si>
    <t>R03506</t>
  </si>
  <si>
    <t>R03507</t>
  </si>
  <si>
    <t>R03508</t>
  </si>
  <si>
    <t>R03509</t>
  </si>
  <si>
    <t>R03510</t>
  </si>
  <si>
    <t>R03511</t>
  </si>
  <si>
    <t>R03512</t>
  </si>
  <si>
    <t>R03513</t>
  </si>
  <si>
    <t>R03514</t>
  </si>
  <si>
    <t>R03515</t>
  </si>
  <si>
    <t>R03516</t>
  </si>
  <si>
    <t>R03517</t>
  </si>
  <si>
    <t>R03518</t>
  </si>
  <si>
    <t>R03519</t>
  </si>
  <si>
    <t>R03520</t>
  </si>
  <si>
    <t>R03521</t>
  </si>
  <si>
    <t>R03522</t>
  </si>
  <si>
    <t>R03523</t>
  </si>
  <si>
    <t>R03524</t>
  </si>
  <si>
    <t>R03525</t>
  </si>
  <si>
    <t>R03526</t>
  </si>
  <si>
    <t>R03527</t>
  </si>
  <si>
    <t>R03528</t>
  </si>
  <si>
    <t>R03529</t>
  </si>
  <si>
    <t>R03530</t>
  </si>
  <si>
    <t>R03531</t>
  </si>
  <si>
    <t>R03532</t>
  </si>
  <si>
    <t>R03533</t>
  </si>
  <si>
    <t>R03534</t>
  </si>
  <si>
    <t>R03535</t>
  </si>
  <si>
    <t>R03536</t>
  </si>
  <si>
    <t>R03537</t>
  </si>
  <si>
    <t>R03538</t>
  </si>
  <si>
    <t>R03539</t>
  </si>
  <si>
    <t>R03540</t>
  </si>
  <si>
    <t>R03541</t>
  </si>
  <si>
    <t>R03542</t>
  </si>
  <si>
    <t>R03543</t>
  </si>
  <si>
    <t>R03544</t>
  </si>
  <si>
    <t>R03545</t>
  </si>
  <si>
    <t>R03546</t>
  </si>
  <si>
    <t>R03547</t>
  </si>
  <si>
    <t>R03548</t>
  </si>
  <si>
    <t>R03549</t>
  </si>
  <si>
    <t>R03550</t>
  </si>
  <si>
    <t>R03551</t>
  </si>
  <si>
    <t>R03552</t>
  </si>
  <si>
    <t>R03553</t>
  </si>
  <si>
    <t>R03554</t>
  </si>
  <si>
    <t>R03555</t>
  </si>
  <si>
    <t>R03556</t>
  </si>
  <si>
    <t>R03557</t>
  </si>
  <si>
    <t>R03558</t>
  </si>
  <si>
    <t>R03559</t>
  </si>
  <si>
    <t>R03560</t>
  </si>
  <si>
    <t>R03561</t>
  </si>
  <si>
    <t>R03562</t>
  </si>
  <si>
    <t>R03563</t>
  </si>
  <si>
    <t>R03564</t>
  </si>
  <si>
    <t>R03565</t>
  </si>
  <si>
    <t>R03566</t>
  </si>
  <si>
    <t>R03567</t>
  </si>
  <si>
    <t>R03568</t>
  </si>
  <si>
    <t>R03569</t>
  </si>
  <si>
    <t>R03570</t>
  </si>
  <si>
    <t>R03571</t>
  </si>
  <si>
    <t>R03572</t>
  </si>
  <si>
    <t>R03573</t>
  </si>
  <si>
    <t>R03574</t>
  </si>
  <si>
    <t>R03575</t>
  </si>
  <si>
    <t>R03576</t>
  </si>
  <si>
    <t>R03577</t>
  </si>
  <si>
    <t>R03578</t>
  </si>
  <si>
    <t>R03579</t>
  </si>
  <si>
    <t>R03580</t>
  </si>
  <si>
    <t>R03581</t>
  </si>
  <si>
    <t>R03582</t>
  </si>
  <si>
    <t>R03583</t>
  </si>
  <si>
    <t>R03584</t>
  </si>
  <si>
    <t>R03585</t>
  </si>
  <si>
    <t>R03586</t>
  </si>
  <si>
    <t>R03587</t>
  </si>
  <si>
    <t>R03588</t>
  </si>
  <si>
    <t>R03589</t>
  </si>
  <si>
    <t>R03590</t>
  </si>
  <si>
    <t>R03591</t>
  </si>
  <si>
    <t>R03592</t>
  </si>
  <si>
    <t>R03593</t>
  </si>
  <si>
    <t>R03594</t>
  </si>
  <si>
    <t>R03595</t>
  </si>
  <si>
    <t>R03596</t>
  </si>
  <si>
    <t>R03597</t>
  </si>
  <si>
    <t>R03598</t>
  </si>
  <si>
    <t>R03599</t>
  </si>
  <si>
    <t>R03600</t>
  </si>
  <si>
    <t>R03601</t>
  </si>
  <si>
    <t>R03602</t>
  </si>
  <si>
    <t>R03603</t>
  </si>
  <si>
    <t>R03604</t>
  </si>
  <si>
    <t>R03605</t>
  </si>
  <si>
    <t>R03606</t>
  </si>
  <si>
    <t>R03607</t>
  </si>
  <si>
    <t>R03608</t>
  </si>
  <si>
    <t>R03609</t>
  </si>
  <si>
    <t>R03610</t>
  </si>
  <si>
    <t>R03611</t>
  </si>
  <si>
    <t>R03612</t>
  </si>
  <si>
    <t>R03613</t>
  </si>
  <si>
    <t>R03614</t>
  </si>
  <si>
    <t>R03615</t>
  </si>
  <si>
    <t>R03616</t>
  </si>
  <si>
    <t>R03617</t>
  </si>
  <si>
    <t>R03618</t>
  </si>
  <si>
    <t>R03619</t>
  </si>
  <si>
    <t>R03620</t>
  </si>
  <si>
    <t>R03621</t>
  </si>
  <si>
    <t>R03622</t>
  </si>
  <si>
    <t>R03623</t>
  </si>
  <si>
    <t>R03624</t>
  </si>
  <si>
    <t>R03625</t>
  </si>
  <si>
    <t>R03626</t>
  </si>
  <si>
    <t>R03627</t>
  </si>
  <si>
    <t>R03628</t>
  </si>
  <si>
    <t>R03629</t>
  </si>
  <si>
    <t>R03630</t>
  </si>
  <si>
    <t>R03631</t>
  </si>
  <si>
    <t>R03632</t>
  </si>
  <si>
    <t>R03633</t>
  </si>
  <si>
    <t>R03634</t>
  </si>
  <si>
    <t>R03635</t>
  </si>
  <si>
    <t>R03636</t>
  </si>
  <si>
    <t>R03637</t>
  </si>
  <si>
    <t>R03638</t>
  </si>
  <si>
    <t>R03639</t>
  </si>
  <si>
    <t>R03640</t>
  </si>
  <si>
    <t>R03641</t>
  </si>
  <si>
    <t>R03642</t>
  </si>
  <si>
    <t>R03643</t>
  </si>
  <si>
    <t>R03644</t>
  </si>
  <si>
    <t>R03645</t>
  </si>
  <si>
    <t>R03646</t>
  </si>
  <si>
    <t>R03647</t>
  </si>
  <si>
    <t>R03648</t>
  </si>
  <si>
    <t>R03649</t>
  </si>
  <si>
    <t>R03650</t>
  </si>
  <si>
    <t>R03651</t>
  </si>
  <si>
    <t>R03652</t>
  </si>
  <si>
    <t>R03653</t>
  </si>
  <si>
    <t>R03654</t>
  </si>
  <si>
    <t>R03655</t>
  </si>
  <si>
    <t>R03656</t>
  </si>
  <si>
    <t>R03657</t>
  </si>
  <si>
    <t>R03658</t>
  </si>
  <si>
    <t>R03659</t>
  </si>
  <si>
    <t>R03660</t>
  </si>
  <si>
    <t>R03661</t>
  </si>
  <si>
    <t>R03662</t>
  </si>
  <si>
    <t>R03663</t>
  </si>
  <si>
    <t>R03664</t>
  </si>
  <si>
    <t>R03665</t>
  </si>
  <si>
    <t>R03666</t>
  </si>
  <si>
    <t>R03667</t>
  </si>
  <si>
    <t>R03668</t>
  </si>
  <si>
    <t>R03669</t>
  </si>
  <si>
    <t>R03670</t>
  </si>
  <si>
    <t>R03671</t>
  </si>
  <si>
    <t>R03672</t>
  </si>
  <si>
    <t>R03673</t>
  </si>
  <si>
    <t>R03674</t>
  </si>
  <si>
    <t>R03675</t>
  </si>
  <si>
    <t>R03676</t>
  </si>
  <si>
    <t>R03677</t>
  </si>
  <si>
    <t>R03678</t>
  </si>
  <si>
    <t>R03679</t>
  </si>
  <si>
    <t>R03680</t>
  </si>
  <si>
    <t>R03681</t>
  </si>
  <si>
    <t>R03682</t>
  </si>
  <si>
    <t>R03683</t>
  </si>
  <si>
    <t>R03684</t>
  </si>
  <si>
    <t>R03685</t>
  </si>
  <si>
    <t>R03686</t>
  </si>
  <si>
    <t>R03687</t>
  </si>
  <si>
    <t>R03688</t>
  </si>
  <si>
    <t>R03689</t>
  </si>
  <si>
    <t>R03690</t>
  </si>
  <si>
    <t>R03691</t>
  </si>
  <si>
    <t>R03692</t>
  </si>
  <si>
    <t>R03693</t>
  </si>
  <si>
    <t>R03694</t>
  </si>
  <si>
    <t>R03695</t>
  </si>
  <si>
    <t>R03696</t>
  </si>
  <si>
    <t>R03697</t>
  </si>
  <si>
    <t>R03698</t>
  </si>
  <si>
    <t>R03699</t>
  </si>
  <si>
    <t>R03700</t>
  </si>
  <si>
    <t>R03701</t>
  </si>
  <si>
    <t>R03702</t>
  </si>
  <si>
    <t>R03703</t>
  </si>
  <si>
    <t>R03704</t>
  </si>
  <si>
    <t>R03705</t>
  </si>
  <si>
    <t>R03706</t>
  </si>
  <si>
    <t>R03707</t>
  </si>
  <si>
    <t>R03708</t>
  </si>
  <si>
    <t>R03709</t>
  </si>
  <si>
    <t>R03710</t>
  </si>
  <si>
    <t>R03711</t>
  </si>
  <si>
    <t>R03712</t>
  </si>
  <si>
    <t>R03713</t>
  </si>
  <si>
    <t>R03714</t>
  </si>
  <si>
    <t>R03715</t>
  </si>
  <si>
    <t>R03716</t>
  </si>
  <si>
    <t>R03717</t>
  </si>
  <si>
    <t>R03718</t>
  </si>
  <si>
    <t>R03719</t>
  </si>
  <si>
    <t>R03720</t>
  </si>
  <si>
    <t>R03721</t>
  </si>
  <si>
    <t>R03722</t>
  </si>
  <si>
    <t>R03723</t>
  </si>
  <si>
    <t>R03724</t>
  </si>
  <si>
    <t>R03725</t>
  </si>
  <si>
    <t>R03726</t>
  </si>
  <si>
    <t>R03727</t>
  </si>
  <si>
    <t>R03728</t>
  </si>
  <si>
    <t>R03729</t>
  </si>
  <si>
    <t>R03730</t>
  </si>
  <si>
    <t>R03731</t>
  </si>
  <si>
    <t>R03732</t>
  </si>
  <si>
    <t>R03733</t>
  </si>
  <si>
    <t>R03734</t>
  </si>
  <si>
    <t>R03735</t>
  </si>
  <si>
    <t>R03736</t>
  </si>
  <si>
    <t>R03737</t>
  </si>
  <si>
    <t>R03738</t>
  </si>
  <si>
    <t>R03739</t>
  </si>
  <si>
    <t>R03740</t>
  </si>
  <si>
    <t>R03741</t>
  </si>
  <si>
    <t>R03742</t>
  </si>
  <si>
    <t>R03743</t>
  </si>
  <si>
    <t>R03744</t>
  </si>
  <si>
    <t>R03745</t>
  </si>
  <si>
    <t>R03746</t>
  </si>
  <si>
    <t>R03747</t>
  </si>
  <si>
    <t>R03748</t>
  </si>
  <si>
    <t>R03749</t>
  </si>
  <si>
    <t>R03750</t>
  </si>
  <si>
    <t>R03751</t>
  </si>
  <si>
    <t>R03752</t>
  </si>
  <si>
    <t>R03753</t>
  </si>
  <si>
    <t>R03754</t>
  </si>
  <si>
    <t>R03755</t>
  </si>
  <si>
    <t>R03756</t>
  </si>
  <si>
    <t>R03757</t>
  </si>
  <si>
    <t>R03758</t>
  </si>
  <si>
    <t>R03759</t>
  </si>
  <si>
    <t>R03760</t>
  </si>
  <si>
    <t>R03761</t>
  </si>
  <si>
    <t>R03762</t>
  </si>
  <si>
    <t>R03763</t>
  </si>
  <si>
    <t>R03764</t>
  </si>
  <si>
    <t>R03765</t>
  </si>
  <si>
    <t>R03766</t>
  </si>
  <si>
    <t>R03767</t>
  </si>
  <si>
    <t>R03768</t>
  </si>
  <si>
    <t>R03769</t>
  </si>
  <si>
    <t>R03770</t>
  </si>
  <si>
    <t>R03771</t>
  </si>
  <si>
    <t>R03772</t>
  </si>
  <si>
    <t>R03773</t>
  </si>
  <si>
    <t>R03774</t>
  </si>
  <si>
    <t>R03775</t>
  </si>
  <si>
    <t>R03776</t>
  </si>
  <si>
    <t>R03777</t>
  </si>
  <si>
    <t>R03778</t>
  </si>
  <si>
    <t>R03779</t>
  </si>
  <si>
    <t>R03780</t>
  </si>
  <si>
    <t>R03781</t>
  </si>
  <si>
    <t>R03782</t>
  </si>
  <si>
    <t>R03783</t>
  </si>
  <si>
    <t>R03784</t>
  </si>
  <si>
    <t>R03785</t>
  </si>
  <si>
    <t>R03786</t>
  </si>
  <si>
    <t>R03787</t>
  </si>
  <si>
    <t>R03788</t>
  </si>
  <si>
    <t>R03789</t>
  </si>
  <si>
    <t>R03790</t>
  </si>
  <si>
    <t>R03791</t>
  </si>
  <si>
    <t>R03792</t>
  </si>
  <si>
    <t>R03793</t>
  </si>
  <si>
    <t>R03794</t>
  </si>
  <si>
    <t>R03795</t>
  </si>
  <si>
    <t>R03796</t>
  </si>
  <si>
    <t>R03797</t>
  </si>
  <si>
    <t>R03798</t>
  </si>
  <si>
    <t>R03799</t>
  </si>
  <si>
    <t>R03800</t>
  </si>
  <si>
    <t>R03801</t>
  </si>
  <si>
    <t>R03802</t>
  </si>
  <si>
    <t>R03803</t>
  </si>
  <si>
    <t>R03804</t>
  </si>
  <si>
    <t>R03805</t>
  </si>
  <si>
    <t>R03806</t>
  </si>
  <si>
    <t>R03807</t>
  </si>
  <si>
    <t>R03808</t>
  </si>
  <si>
    <t>R03809</t>
  </si>
  <si>
    <t>R03810</t>
  </si>
  <si>
    <t>R03811</t>
  </si>
  <si>
    <t>R03812</t>
  </si>
  <si>
    <t>R03813</t>
  </si>
  <si>
    <t>R03814</t>
  </si>
  <si>
    <t>R03815</t>
  </si>
  <si>
    <t>R03816</t>
  </si>
  <si>
    <t>R03817</t>
  </si>
  <si>
    <t>R03818</t>
  </si>
  <si>
    <t>R03819</t>
  </si>
  <si>
    <t>R03820</t>
  </si>
  <si>
    <t>R03821</t>
  </si>
  <si>
    <t>R03822</t>
  </si>
  <si>
    <t>R03823</t>
  </si>
  <si>
    <t>R03824</t>
  </si>
  <si>
    <t>R03825</t>
  </si>
  <si>
    <t>R03826</t>
  </si>
  <si>
    <t>R03827</t>
  </si>
  <si>
    <t>R03828</t>
  </si>
  <si>
    <t>R03829</t>
  </si>
  <si>
    <t>R03830</t>
  </si>
  <si>
    <t>R03831</t>
  </si>
  <si>
    <t>R03832</t>
  </si>
  <si>
    <t>R03833</t>
  </si>
  <si>
    <t>R03834</t>
  </si>
  <si>
    <t>R03835</t>
  </si>
  <si>
    <t>R03836</t>
  </si>
  <si>
    <t>R03837</t>
  </si>
  <si>
    <t>R03838</t>
  </si>
  <si>
    <t>R03839</t>
  </si>
  <si>
    <t>R03840</t>
  </si>
  <si>
    <t>R03841</t>
  </si>
  <si>
    <t>R03842</t>
  </si>
  <si>
    <t>R03843</t>
  </si>
  <si>
    <t>R03844</t>
  </si>
  <si>
    <t>R03845</t>
  </si>
  <si>
    <t>R03846</t>
  </si>
  <si>
    <t>R03847</t>
  </si>
  <si>
    <t>R03848</t>
  </si>
  <si>
    <t>R03849</t>
  </si>
  <si>
    <t>R03850</t>
  </si>
  <si>
    <t>R03851</t>
  </si>
  <si>
    <t>R03852</t>
  </si>
  <si>
    <t>R03853</t>
  </si>
  <si>
    <t>R03854</t>
  </si>
  <si>
    <t>R03855</t>
  </si>
  <si>
    <t>R03856</t>
  </si>
  <si>
    <t>R03857</t>
  </si>
  <si>
    <t>R03858</t>
  </si>
  <si>
    <t>R03859</t>
  </si>
  <si>
    <t>R03860</t>
  </si>
  <si>
    <t>R03861</t>
  </si>
  <si>
    <t>R03862</t>
  </si>
  <si>
    <t>R03863</t>
  </si>
  <si>
    <t>R03864</t>
  </si>
  <si>
    <t>R03865</t>
  </si>
  <si>
    <t>R03866</t>
  </si>
  <si>
    <t>R03867</t>
  </si>
  <si>
    <t>R03868</t>
  </si>
  <si>
    <t>R03869</t>
  </si>
  <si>
    <t>R03870</t>
  </si>
  <si>
    <t>R03871</t>
  </si>
  <si>
    <t>R03872</t>
  </si>
  <si>
    <t>R03873</t>
  </si>
  <si>
    <t>R03874</t>
  </si>
  <si>
    <t>R03875</t>
  </si>
  <si>
    <t>R03876</t>
  </si>
  <si>
    <t>R03877</t>
  </si>
  <si>
    <t>R03878</t>
  </si>
  <si>
    <t>R03879</t>
  </si>
  <si>
    <t>R03880</t>
  </si>
  <si>
    <t>R03881</t>
  </si>
  <si>
    <t>R03882</t>
  </si>
  <si>
    <t>R03883</t>
  </si>
  <si>
    <t>R03884</t>
  </si>
  <si>
    <t>R03885</t>
  </si>
  <si>
    <t>R03886</t>
  </si>
  <si>
    <t>R03887</t>
  </si>
  <si>
    <t>R03888</t>
  </si>
  <si>
    <t>R03889</t>
  </si>
  <si>
    <t>R03890</t>
  </si>
  <si>
    <t>R03891</t>
  </si>
  <si>
    <t>R03892</t>
  </si>
  <si>
    <t>R03893</t>
  </si>
  <si>
    <t>R03894</t>
  </si>
  <si>
    <t>R03895</t>
  </si>
  <si>
    <t>R03896</t>
  </si>
  <si>
    <t>R03897</t>
  </si>
  <si>
    <t>R03898</t>
  </si>
  <si>
    <t>R03899</t>
  </si>
  <si>
    <t>R03900</t>
  </si>
  <si>
    <t>R03901</t>
  </si>
  <si>
    <t>R03902</t>
  </si>
  <si>
    <t>R03903</t>
  </si>
  <si>
    <t>R03904</t>
  </si>
  <si>
    <t>R03905</t>
  </si>
  <si>
    <t>R03906</t>
  </si>
  <si>
    <t>R03907</t>
  </si>
  <si>
    <t>R03908</t>
  </si>
  <si>
    <t>R03909</t>
  </si>
  <si>
    <t>R03910</t>
  </si>
  <si>
    <t>R03911</t>
  </si>
  <si>
    <t>R03912</t>
  </si>
  <si>
    <t>R03913</t>
  </si>
  <si>
    <t>R03914</t>
  </si>
  <si>
    <t>R03915</t>
  </si>
  <si>
    <t>R03916</t>
  </si>
  <si>
    <t>R03917</t>
  </si>
  <si>
    <t>R03918</t>
  </si>
  <si>
    <t>R03919</t>
  </si>
  <si>
    <t>R03920</t>
  </si>
  <si>
    <t>R03921</t>
  </si>
  <si>
    <t>R03922</t>
  </si>
  <si>
    <t>R03923</t>
  </si>
  <si>
    <t>R03924</t>
  </si>
  <si>
    <t>R03925</t>
  </si>
  <si>
    <t>R03926</t>
  </si>
  <si>
    <t>R03927</t>
  </si>
  <si>
    <t>R03928</t>
  </si>
  <si>
    <t>R03929</t>
  </si>
  <si>
    <t>R03930</t>
  </si>
  <si>
    <t>R03931</t>
  </si>
  <si>
    <t>R03932</t>
  </si>
  <si>
    <t>R03933</t>
  </si>
  <si>
    <t>R03934</t>
  </si>
  <si>
    <t>R03935</t>
  </si>
  <si>
    <t>R03936</t>
  </si>
  <si>
    <t>R03937</t>
  </si>
  <si>
    <t>R03938</t>
  </si>
  <si>
    <t>R03939</t>
  </si>
  <si>
    <t>R03940</t>
  </si>
  <si>
    <t>R03941</t>
  </si>
  <si>
    <t>R03942</t>
  </si>
  <si>
    <t>R03943</t>
  </si>
  <si>
    <t>R03944</t>
  </si>
  <si>
    <t>R03945</t>
  </si>
  <si>
    <t>R03946</t>
  </si>
  <si>
    <t>R03947</t>
  </si>
  <si>
    <t>R03948</t>
  </si>
  <si>
    <t>R03949</t>
  </si>
  <si>
    <t>R03950</t>
  </si>
  <si>
    <t>R03951</t>
  </si>
  <si>
    <t>R03952</t>
  </si>
  <si>
    <t>R03953</t>
  </si>
  <si>
    <t>R03954</t>
  </si>
  <si>
    <t>R03955</t>
  </si>
  <si>
    <t>R03956</t>
  </si>
  <si>
    <t>R03957</t>
  </si>
  <si>
    <t>R03958</t>
  </si>
  <si>
    <t>R03959</t>
  </si>
  <si>
    <t>R03960</t>
  </si>
  <si>
    <t>R03961</t>
  </si>
  <si>
    <t>R03962</t>
  </si>
  <si>
    <t>R03963</t>
  </si>
  <si>
    <t>R03964</t>
  </si>
  <si>
    <t>R03965</t>
  </si>
  <si>
    <t>R03966</t>
  </si>
  <si>
    <t>R03967</t>
  </si>
  <si>
    <t>R03968</t>
  </si>
  <si>
    <t>R03969</t>
  </si>
  <si>
    <t>R03970</t>
  </si>
  <si>
    <t>R03971</t>
  </si>
  <si>
    <t>R03972</t>
  </si>
  <si>
    <t>R03973</t>
  </si>
  <si>
    <t>R03974</t>
  </si>
  <si>
    <t>R03975</t>
  </si>
  <si>
    <t>R03976</t>
  </si>
  <si>
    <t>R03977</t>
  </si>
  <si>
    <t>R03978</t>
  </si>
  <si>
    <t>R03979</t>
  </si>
  <si>
    <t>R03980</t>
  </si>
  <si>
    <t>R03981</t>
  </si>
  <si>
    <t>R03982</t>
  </si>
  <si>
    <t>R03983</t>
  </si>
  <si>
    <t>R03984</t>
  </si>
  <si>
    <t>R03985</t>
  </si>
  <si>
    <t>R03986</t>
  </si>
  <si>
    <t>R03987</t>
  </si>
  <si>
    <t>R03988</t>
  </si>
  <si>
    <t>R03989</t>
  </si>
  <si>
    <t>R03990</t>
  </si>
  <si>
    <t>R03991</t>
  </si>
  <si>
    <t>R03992</t>
  </si>
  <si>
    <t>R03993</t>
  </si>
  <si>
    <t>R03994</t>
  </si>
  <si>
    <t>R03995</t>
  </si>
  <si>
    <t>R03996</t>
  </si>
  <si>
    <t>R03997</t>
  </si>
  <si>
    <t>R03998</t>
  </si>
  <si>
    <t>R03999</t>
  </si>
  <si>
    <t>R04000</t>
  </si>
  <si>
    <t>R04001</t>
  </si>
  <si>
    <t>R04002</t>
  </si>
  <si>
    <t>R04003</t>
  </si>
  <si>
    <t>R04004</t>
  </si>
  <si>
    <t>R04005</t>
  </si>
  <si>
    <t>R04006</t>
  </si>
  <si>
    <t>R04007</t>
  </si>
  <si>
    <t>R04008</t>
  </si>
  <si>
    <t>R04009</t>
  </si>
  <si>
    <t>R04010</t>
  </si>
  <si>
    <t>R04011</t>
  </si>
  <si>
    <t>R04012</t>
  </si>
  <si>
    <t>R04013</t>
  </si>
  <si>
    <t>R04014</t>
  </si>
  <si>
    <t>R04015</t>
  </si>
  <si>
    <t>R04016</t>
  </si>
  <si>
    <t>R04017</t>
  </si>
  <si>
    <t>R04018</t>
  </si>
  <si>
    <t>R04019</t>
  </si>
  <si>
    <t>R04020</t>
  </si>
  <si>
    <t>R04021</t>
  </si>
  <si>
    <t>R04022</t>
  </si>
  <si>
    <t>R04023</t>
  </si>
  <si>
    <t>R04024</t>
  </si>
  <si>
    <t>R04025</t>
  </si>
  <si>
    <t>R04026</t>
  </si>
  <si>
    <t>R04027</t>
  </si>
  <si>
    <t>R04028</t>
  </si>
  <si>
    <t>R04029</t>
  </si>
  <si>
    <t>R04030</t>
  </si>
  <si>
    <t>R04031</t>
  </si>
  <si>
    <t>R04032</t>
  </si>
  <si>
    <t>R04033</t>
  </si>
  <si>
    <t>R04034</t>
  </si>
  <si>
    <t>R04035</t>
  </si>
  <si>
    <t>R04036</t>
  </si>
  <si>
    <t>R04037</t>
  </si>
  <si>
    <t>R04038</t>
  </si>
  <si>
    <t>R04039</t>
  </si>
  <si>
    <t>R04040</t>
  </si>
  <si>
    <t>R04041</t>
  </si>
  <si>
    <t>R04042</t>
  </si>
  <si>
    <t>R04043</t>
  </si>
  <si>
    <t>R04044</t>
  </si>
  <si>
    <t>R04045</t>
  </si>
  <si>
    <t>R04046</t>
  </si>
  <si>
    <t>R04047</t>
  </si>
  <si>
    <t>R04048</t>
  </si>
  <si>
    <t>R04049</t>
  </si>
  <si>
    <t>R04050</t>
  </si>
  <si>
    <t>R04051</t>
  </si>
  <si>
    <t>R04052</t>
  </si>
  <si>
    <t>R04053</t>
  </si>
  <si>
    <t>R04054</t>
  </si>
  <si>
    <t>R04055</t>
  </si>
  <si>
    <t>R04056</t>
  </si>
  <si>
    <t>R04057</t>
  </si>
  <si>
    <t>R04058</t>
  </si>
  <si>
    <t>R04059</t>
  </si>
  <si>
    <t>R04060</t>
  </si>
  <si>
    <t>R04061</t>
  </si>
  <si>
    <t>R04062</t>
  </si>
  <si>
    <t>R04063</t>
  </si>
  <si>
    <t>R04064</t>
  </si>
  <si>
    <t>R04065</t>
  </si>
  <si>
    <t>R04066</t>
  </si>
  <si>
    <t>R04067</t>
  </si>
  <si>
    <t>R04068</t>
  </si>
  <si>
    <t>R04069</t>
  </si>
  <si>
    <t>R04070</t>
  </si>
  <si>
    <t>R04071</t>
  </si>
  <si>
    <t>R04072</t>
  </si>
  <si>
    <t>R04073</t>
  </si>
  <si>
    <t>R04074</t>
  </si>
  <si>
    <t>R04075</t>
  </si>
  <si>
    <t>R04076</t>
  </si>
  <si>
    <t>R04077</t>
  </si>
  <si>
    <t>R04078</t>
  </si>
  <si>
    <t>R04079</t>
  </si>
  <si>
    <t>R04080</t>
  </si>
  <si>
    <t>R04081</t>
  </si>
  <si>
    <t>R04082</t>
  </si>
  <si>
    <t>R04083</t>
  </si>
  <si>
    <t>R04084</t>
  </si>
  <si>
    <t>R04085</t>
  </si>
  <si>
    <t>R04086</t>
  </si>
  <si>
    <t>R04087</t>
  </si>
  <si>
    <t>R04088</t>
  </si>
  <si>
    <t>R04089</t>
  </si>
  <si>
    <t>R04090</t>
  </si>
  <si>
    <t>R04091</t>
  </si>
  <si>
    <t>R04092</t>
  </si>
  <si>
    <t>R04093</t>
  </si>
  <si>
    <t>R04094</t>
  </si>
  <si>
    <t>R04095</t>
  </si>
  <si>
    <t>R04096</t>
  </si>
  <si>
    <t>R04097</t>
  </si>
  <si>
    <t>R04098</t>
  </si>
  <si>
    <t>R04099</t>
  </si>
  <si>
    <t>R04100</t>
  </si>
  <si>
    <t>R04101</t>
  </si>
  <si>
    <t>R04102</t>
  </si>
  <si>
    <t>R04103</t>
  </si>
  <si>
    <t>R04104</t>
  </si>
  <si>
    <t>R04105</t>
  </si>
  <si>
    <t>R04106</t>
  </si>
  <si>
    <t>R04107</t>
  </si>
  <si>
    <t>R04108</t>
  </si>
  <si>
    <t>R04109</t>
  </si>
  <si>
    <t>R04110</t>
  </si>
  <si>
    <t>R04111</t>
  </si>
  <si>
    <t>R04112</t>
  </si>
  <si>
    <t>R04113</t>
  </si>
  <si>
    <t>R04114</t>
  </si>
  <si>
    <t>R04115</t>
  </si>
  <si>
    <t>R04116</t>
  </si>
  <si>
    <t>R04117</t>
  </si>
  <si>
    <t>R04118</t>
  </si>
  <si>
    <t>R04119</t>
  </si>
  <si>
    <t>R04120</t>
  </si>
  <si>
    <t>R04121</t>
  </si>
  <si>
    <t>R04122</t>
  </si>
  <si>
    <t>R04123</t>
  </si>
  <si>
    <t>R04124</t>
  </si>
  <si>
    <t>R04125</t>
  </si>
  <si>
    <t>R04126</t>
  </si>
  <si>
    <t>R04127</t>
  </si>
  <si>
    <t>R04128</t>
  </si>
  <si>
    <t>R04129</t>
  </si>
  <si>
    <t>R04130</t>
  </si>
  <si>
    <t>R04131</t>
  </si>
  <si>
    <t>R04132</t>
  </si>
  <si>
    <t>R04133</t>
  </si>
  <si>
    <t>R04134</t>
  </si>
  <si>
    <t>R04135</t>
  </si>
  <si>
    <t>R04136</t>
  </si>
  <si>
    <t>R04137</t>
  </si>
  <si>
    <t>R04138</t>
  </si>
  <si>
    <t>R04139</t>
  </si>
  <si>
    <t>R04140</t>
  </si>
  <si>
    <t>R04141</t>
  </si>
  <si>
    <t>R04142</t>
  </si>
  <si>
    <t>R04143</t>
  </si>
  <si>
    <t>R04144</t>
  </si>
  <si>
    <t>R04145</t>
  </si>
  <si>
    <t>R04146</t>
  </si>
  <si>
    <t>R04147</t>
  </si>
  <si>
    <t>R04148</t>
  </si>
  <si>
    <t>R04149</t>
  </si>
  <si>
    <t>R04150</t>
  </si>
  <si>
    <t>R04151</t>
  </si>
  <si>
    <t>R04152</t>
  </si>
  <si>
    <t>R04153</t>
  </si>
  <si>
    <t>R04154</t>
  </si>
  <si>
    <t>R04155</t>
  </si>
  <si>
    <t>R04156</t>
  </si>
  <si>
    <t>R04157</t>
  </si>
  <si>
    <t>R04158</t>
  </si>
  <si>
    <t>R04159</t>
  </si>
  <si>
    <t>R04160</t>
  </si>
  <si>
    <t>R04161</t>
  </si>
  <si>
    <t>R04162</t>
  </si>
  <si>
    <t>R04163</t>
  </si>
  <si>
    <t>R04164</t>
  </si>
  <si>
    <t>R04165</t>
  </si>
  <si>
    <t>R04166</t>
  </si>
  <si>
    <t>R04167</t>
  </si>
  <si>
    <t>R04168</t>
  </si>
  <si>
    <t>R04169</t>
  </si>
  <si>
    <t>R04170</t>
  </si>
  <si>
    <t>R04171</t>
  </si>
  <si>
    <t>R04172</t>
  </si>
  <si>
    <t>R04173</t>
  </si>
  <si>
    <t>R04174</t>
  </si>
  <si>
    <t>R04175</t>
  </si>
  <si>
    <t>R04176</t>
  </si>
  <si>
    <t>R04177</t>
  </si>
  <si>
    <t>R04178</t>
  </si>
  <si>
    <t>R04179</t>
  </si>
  <si>
    <t>R04180</t>
  </si>
  <si>
    <t>R04181</t>
  </si>
  <si>
    <t>R04182</t>
  </si>
  <si>
    <t>R04183</t>
  </si>
  <si>
    <t>R04184</t>
  </si>
  <si>
    <t>R04185</t>
  </si>
  <si>
    <t>R04186</t>
  </si>
  <si>
    <t>R04187</t>
  </si>
  <si>
    <t>R04188</t>
  </si>
  <si>
    <t>R04189</t>
  </si>
  <si>
    <t>R04190</t>
  </si>
  <si>
    <t>R04191</t>
  </si>
  <si>
    <t>R04192</t>
  </si>
  <si>
    <t>R04193</t>
  </si>
  <si>
    <t>R04194</t>
  </si>
  <si>
    <t>R04195</t>
  </si>
  <si>
    <t>R04196</t>
  </si>
  <si>
    <t>R04197</t>
  </si>
  <si>
    <t>R04198</t>
  </si>
  <si>
    <t>R04199</t>
  </si>
  <si>
    <t>R04200</t>
  </si>
  <si>
    <t>R04201</t>
  </si>
  <si>
    <t>R04202</t>
  </si>
  <si>
    <t>R04203</t>
  </si>
  <si>
    <t>R04204</t>
  </si>
  <si>
    <t>R04205</t>
  </si>
  <si>
    <t>R04206</t>
  </si>
  <si>
    <t>R04207</t>
  </si>
  <si>
    <t>R04208</t>
  </si>
  <si>
    <t>R04209</t>
  </si>
  <si>
    <t>R04210</t>
  </si>
  <si>
    <t>R04211</t>
  </si>
  <si>
    <t>R04212</t>
  </si>
  <si>
    <t>R04213</t>
  </si>
  <si>
    <t>R04214</t>
  </si>
  <si>
    <t>R04215</t>
  </si>
  <si>
    <t>R04216</t>
  </si>
  <si>
    <t>R04217</t>
  </si>
  <si>
    <t>R04218</t>
  </si>
  <si>
    <t>R04219</t>
  </si>
  <si>
    <t>R04220</t>
  </si>
  <si>
    <t>R04221</t>
  </si>
  <si>
    <t>R04222</t>
  </si>
  <si>
    <t>R04223</t>
  </si>
  <si>
    <t>R04224</t>
  </si>
  <si>
    <t>R04225</t>
  </si>
  <si>
    <t>R04226</t>
  </si>
  <si>
    <t>R04227</t>
  </si>
  <si>
    <t>R04228</t>
  </si>
  <si>
    <t>R04229</t>
  </si>
  <si>
    <t>R04230</t>
  </si>
  <si>
    <t>R04231</t>
  </si>
  <si>
    <t>R04232</t>
  </si>
  <si>
    <t>R04233</t>
  </si>
  <si>
    <t>R04234</t>
  </si>
  <si>
    <t>R04235</t>
  </si>
  <si>
    <t>R04236</t>
  </si>
  <si>
    <t>R04237</t>
  </si>
  <si>
    <t>R04238</t>
  </si>
  <si>
    <t>R04239</t>
  </si>
  <si>
    <t>R04240</t>
  </si>
  <si>
    <t>R04241</t>
  </si>
  <si>
    <t>R04242</t>
  </si>
  <si>
    <t>R04243</t>
  </si>
  <si>
    <t>R04244</t>
  </si>
  <si>
    <t>R04245</t>
  </si>
  <si>
    <t>R04246</t>
  </si>
  <si>
    <t>R04247</t>
  </si>
  <si>
    <t>R04248</t>
  </si>
  <si>
    <t>R04249</t>
  </si>
  <si>
    <t>R04250</t>
  </si>
  <si>
    <t>R04251</t>
  </si>
  <si>
    <t>R04252</t>
  </si>
  <si>
    <t>R04253</t>
  </si>
  <si>
    <t>R04254</t>
  </si>
  <si>
    <t>R04255</t>
  </si>
  <si>
    <t>R04256</t>
  </si>
  <si>
    <t>R04257</t>
  </si>
  <si>
    <t>R04258</t>
  </si>
  <si>
    <t>R04259</t>
  </si>
  <si>
    <t>R04260</t>
  </si>
  <si>
    <t>R04261</t>
  </si>
  <si>
    <t>R04262</t>
  </si>
  <si>
    <t>R04263</t>
  </si>
  <si>
    <t>R04264</t>
  </si>
  <si>
    <t>R04265</t>
  </si>
  <si>
    <t>R04266</t>
  </si>
  <si>
    <t>R04267</t>
  </si>
  <si>
    <t>R04268</t>
  </si>
  <si>
    <t>R04269</t>
  </si>
  <si>
    <t>R04270</t>
  </si>
  <si>
    <t>R04271</t>
  </si>
  <si>
    <t>R04272</t>
  </si>
  <si>
    <t>R04273</t>
  </si>
  <si>
    <t>R04274</t>
  </si>
  <si>
    <t>R04275</t>
  </si>
  <si>
    <t>R04276</t>
  </si>
  <si>
    <t>R04277</t>
  </si>
  <si>
    <t>R04278</t>
  </si>
  <si>
    <t>R04279</t>
  </si>
  <si>
    <t>R04280</t>
  </si>
  <si>
    <t>R04281</t>
  </si>
  <si>
    <t>R04282</t>
  </si>
  <si>
    <t>R04283</t>
  </si>
  <si>
    <t>R04284</t>
  </si>
  <si>
    <t>R04285</t>
  </si>
  <si>
    <t>R04286</t>
  </si>
  <si>
    <t>R04287</t>
  </si>
  <si>
    <t>R04288</t>
  </si>
  <si>
    <t>R04289</t>
  </si>
  <si>
    <t>R04290</t>
  </si>
  <si>
    <t>R04291</t>
  </si>
  <si>
    <t>R04292</t>
  </si>
  <si>
    <t>R04293</t>
  </si>
  <si>
    <t>R04294</t>
  </si>
  <si>
    <t>R04295</t>
  </si>
  <si>
    <t>R04296</t>
  </si>
  <si>
    <t>R04297</t>
  </si>
  <si>
    <t>R04298</t>
  </si>
  <si>
    <t>R04299</t>
  </si>
  <si>
    <t>R04300</t>
  </si>
  <si>
    <t>R04301</t>
  </si>
  <si>
    <t>R04302</t>
  </si>
  <si>
    <t>R04303</t>
  </si>
  <si>
    <t>R04304</t>
  </si>
  <si>
    <t>R04305</t>
  </si>
  <si>
    <t>R04306</t>
  </si>
  <si>
    <t>R04307</t>
  </si>
  <si>
    <t>R04308</t>
  </si>
  <si>
    <t>R04309</t>
  </si>
  <si>
    <t>R04310</t>
  </si>
  <si>
    <t>R04311</t>
  </si>
  <si>
    <t>R04312</t>
  </si>
  <si>
    <t>R04313</t>
  </si>
  <si>
    <t>R04314</t>
  </si>
  <si>
    <t>R04315</t>
  </si>
  <si>
    <t>R04316</t>
  </si>
  <si>
    <t>R04317</t>
  </si>
  <si>
    <t>R04318</t>
  </si>
  <si>
    <t>R04319</t>
  </si>
  <si>
    <t>R04320</t>
  </si>
  <si>
    <t>R04321</t>
  </si>
  <si>
    <t>R04322</t>
  </si>
  <si>
    <t>R04323</t>
  </si>
  <si>
    <t>R04324</t>
  </si>
  <si>
    <t>R04325</t>
  </si>
  <si>
    <t>R04326</t>
  </si>
  <si>
    <t>R04327</t>
  </si>
  <si>
    <t>R04328</t>
  </si>
  <si>
    <t>R04329</t>
  </si>
  <si>
    <t>R04330</t>
  </si>
  <si>
    <t>R04331</t>
  </si>
  <si>
    <t>R04332</t>
  </si>
  <si>
    <t>R04333</t>
  </si>
  <si>
    <t>R04334</t>
  </si>
  <si>
    <t>R04335</t>
  </si>
  <si>
    <t>R04336</t>
  </si>
  <si>
    <t>R04337</t>
  </si>
  <si>
    <t>R04338</t>
  </si>
  <si>
    <t>R04339</t>
  </si>
  <si>
    <t>R04340</t>
  </si>
  <si>
    <t>R04341</t>
  </si>
  <si>
    <t>R04342</t>
  </si>
  <si>
    <t>R04343</t>
  </si>
  <si>
    <t>R04344</t>
  </si>
  <si>
    <t>R04345</t>
  </si>
  <si>
    <t>R04346</t>
  </si>
  <si>
    <t>R04347</t>
  </si>
  <si>
    <t>R04348</t>
  </si>
  <si>
    <t>R04349</t>
  </si>
  <si>
    <t>R04350</t>
  </si>
  <si>
    <t>R04351</t>
  </si>
  <si>
    <t>R04352</t>
  </si>
  <si>
    <t>R04353</t>
  </si>
  <si>
    <t>R04354</t>
  </si>
  <si>
    <t>R04355</t>
  </si>
  <si>
    <t>R04356</t>
  </si>
  <si>
    <t>R04357</t>
  </si>
  <si>
    <t>R04358</t>
  </si>
  <si>
    <t>R04359</t>
  </si>
  <si>
    <t>R04360</t>
  </si>
  <si>
    <t>R04361</t>
  </si>
  <si>
    <t>R04362</t>
  </si>
  <si>
    <t>R04363</t>
  </si>
  <si>
    <t>R04364</t>
  </si>
  <si>
    <t>R04365</t>
  </si>
  <si>
    <t>R04366</t>
  </si>
  <si>
    <t>R04367</t>
  </si>
  <si>
    <t>R04368</t>
  </si>
  <si>
    <t>R04369</t>
  </si>
  <si>
    <t>R04370</t>
  </si>
  <si>
    <t>R04371</t>
  </si>
  <si>
    <t>R04372</t>
  </si>
  <si>
    <t>R04373</t>
  </si>
  <si>
    <t>R04374</t>
  </si>
  <si>
    <t>R04375</t>
  </si>
  <si>
    <t>R04376</t>
  </si>
  <si>
    <t>R04377</t>
  </si>
  <si>
    <t>R04378</t>
  </si>
  <si>
    <t>R04379</t>
  </si>
  <si>
    <t>R04380</t>
  </si>
  <si>
    <t>R04381</t>
  </si>
  <si>
    <t>R04382</t>
  </si>
  <si>
    <t>R04383</t>
  </si>
  <si>
    <t>R04384</t>
  </si>
  <si>
    <t>R04385</t>
  </si>
  <si>
    <t>R04386</t>
  </si>
  <si>
    <t>R04387</t>
  </si>
  <si>
    <t>R04388</t>
  </si>
  <si>
    <t>R04389</t>
  </si>
  <si>
    <t>R04390</t>
  </si>
  <si>
    <t>R04391</t>
  </si>
  <si>
    <t>R04392</t>
  </si>
  <si>
    <t>R04393</t>
  </si>
  <si>
    <t>R04394</t>
  </si>
  <si>
    <t>R04395</t>
  </si>
  <si>
    <t>R04396</t>
  </si>
  <si>
    <t>R04397</t>
  </si>
  <si>
    <t>R04398</t>
  </si>
  <si>
    <t>R04399</t>
  </si>
  <si>
    <t>R04400</t>
  </si>
  <si>
    <t>R04401</t>
  </si>
  <si>
    <t>R04402</t>
  </si>
  <si>
    <t>R04403</t>
  </si>
  <si>
    <t>R04404</t>
  </si>
  <si>
    <t>R04405</t>
  </si>
  <si>
    <t>R04406</t>
  </si>
  <si>
    <t>R04407</t>
  </si>
  <si>
    <t>R04408</t>
  </si>
  <si>
    <t>R04409</t>
  </si>
  <si>
    <t>R04410</t>
  </si>
  <si>
    <t>R04411</t>
  </si>
  <si>
    <t>R04412</t>
  </si>
  <si>
    <t>R04413</t>
  </si>
  <si>
    <t>R04414</t>
  </si>
  <si>
    <t>R04415</t>
  </si>
  <si>
    <t>R04416</t>
  </si>
  <si>
    <t>R04417</t>
  </si>
  <si>
    <t>R04418</t>
  </si>
  <si>
    <t>R04419</t>
  </si>
  <si>
    <t>R04420</t>
  </si>
  <si>
    <t>R04421</t>
  </si>
  <si>
    <t>R04422</t>
  </si>
  <si>
    <t>R04423</t>
  </si>
  <si>
    <t>R04424</t>
  </si>
  <si>
    <t>R04425</t>
  </si>
  <si>
    <t>R04426</t>
  </si>
  <si>
    <t>R04427</t>
  </si>
  <si>
    <t>R04428</t>
  </si>
  <si>
    <t>R04429</t>
  </si>
  <si>
    <t>R04430</t>
  </si>
  <si>
    <t>R04431</t>
  </si>
  <si>
    <t>R04432</t>
  </si>
  <si>
    <t>R04433</t>
  </si>
  <si>
    <t>R04434</t>
  </si>
  <si>
    <t>R04435</t>
  </si>
  <si>
    <t>R04436</t>
  </si>
  <si>
    <t>R04437</t>
  </si>
  <si>
    <t>R04438</t>
  </si>
  <si>
    <t>R04439</t>
  </si>
  <si>
    <t>R04440</t>
  </si>
  <si>
    <t>R04441</t>
  </si>
  <si>
    <t>R04442</t>
  </si>
  <si>
    <t>R04443</t>
  </si>
  <si>
    <t>R04444</t>
  </si>
  <si>
    <t>R04445</t>
  </si>
  <si>
    <t>R04446</t>
  </si>
  <si>
    <t>R04447</t>
  </si>
  <si>
    <t>R04448</t>
  </si>
  <si>
    <t>R04449</t>
  </si>
  <si>
    <t>R04450</t>
  </si>
  <si>
    <t>R04451</t>
  </si>
  <si>
    <t>R04452</t>
  </si>
  <si>
    <t>R04453</t>
  </si>
  <si>
    <t>R04454</t>
  </si>
  <si>
    <t>R04455</t>
  </si>
  <si>
    <t>R04456</t>
  </si>
  <si>
    <t>R04457</t>
  </si>
  <si>
    <t>R04458</t>
  </si>
  <si>
    <t>R04459</t>
  </si>
  <si>
    <t>R04460</t>
  </si>
  <si>
    <t>R04461</t>
  </si>
  <si>
    <t>R04462</t>
  </si>
  <si>
    <t>R04463</t>
  </si>
  <si>
    <t>R04464</t>
  </si>
  <si>
    <t>R04465</t>
  </si>
  <si>
    <t>R04466</t>
  </si>
  <si>
    <t>R04467</t>
  </si>
  <si>
    <t>R04468</t>
  </si>
  <si>
    <t>R04469</t>
  </si>
  <si>
    <t>R04470</t>
  </si>
  <si>
    <t>R04471</t>
  </si>
  <si>
    <t>R04472</t>
  </si>
  <si>
    <t>R04473</t>
  </si>
  <si>
    <t>R04474</t>
  </si>
  <si>
    <t>R04475</t>
  </si>
  <si>
    <t>R04476</t>
  </si>
  <si>
    <t>R04477</t>
  </si>
  <si>
    <t>R04478</t>
  </si>
  <si>
    <t>R04479</t>
  </si>
  <si>
    <t>R04480</t>
  </si>
  <si>
    <t>R04481</t>
  </si>
  <si>
    <t>R04482</t>
  </si>
  <si>
    <t>R04483</t>
  </si>
  <si>
    <t>R04484</t>
  </si>
  <si>
    <t>R04485</t>
  </si>
  <si>
    <t>R04486</t>
  </si>
  <si>
    <t>R04487</t>
  </si>
  <si>
    <t>R04488</t>
  </si>
  <si>
    <t>R04489</t>
  </si>
  <si>
    <t>R04490</t>
  </si>
  <si>
    <t>R04491</t>
  </si>
  <si>
    <t>R04492</t>
  </si>
  <si>
    <t>R04493</t>
  </si>
  <si>
    <t>R04494</t>
  </si>
  <si>
    <t>R04495</t>
  </si>
  <si>
    <t>R04496</t>
  </si>
  <si>
    <t>R04497</t>
  </si>
  <si>
    <t>R04498</t>
  </si>
  <si>
    <t>R04499</t>
  </si>
  <si>
    <t>R04500</t>
  </si>
  <si>
    <t>R04501</t>
  </si>
  <si>
    <t>R04502</t>
  </si>
  <si>
    <t>R04503</t>
  </si>
  <si>
    <t>R04504</t>
  </si>
  <si>
    <t>R04505</t>
  </si>
  <si>
    <t>R04506</t>
  </si>
  <si>
    <t>R04507</t>
  </si>
  <si>
    <t>R04508</t>
  </si>
  <si>
    <t>R04509</t>
  </si>
  <si>
    <t>R04510</t>
  </si>
  <si>
    <t>R04511</t>
  </si>
  <si>
    <t>R04512</t>
  </si>
  <si>
    <t>R04513</t>
  </si>
  <si>
    <t>R04514</t>
  </si>
  <si>
    <t>R04515</t>
  </si>
  <si>
    <t>R04516</t>
  </si>
  <si>
    <t>R04517</t>
  </si>
  <si>
    <t>R04518</t>
  </si>
  <si>
    <t>R04519</t>
  </si>
  <si>
    <t>R04520</t>
  </si>
  <si>
    <t>R04521</t>
  </si>
  <si>
    <t>R04522</t>
  </si>
  <si>
    <t>R04523</t>
  </si>
  <si>
    <t>R04524</t>
  </si>
  <si>
    <t>R04525</t>
  </si>
  <si>
    <t>R04526</t>
  </si>
  <si>
    <t>R04527</t>
  </si>
  <si>
    <t>R04528</t>
  </si>
  <si>
    <t>R04529</t>
  </si>
  <si>
    <t>R04530</t>
  </si>
  <si>
    <t>R04531</t>
  </si>
  <si>
    <t>R04532</t>
  </si>
  <si>
    <t>R04533</t>
  </si>
  <si>
    <t>R04534</t>
  </si>
  <si>
    <t>R04535</t>
  </si>
  <si>
    <t>R04536</t>
  </si>
  <si>
    <t>R04537</t>
  </si>
  <si>
    <t>R04538</t>
  </si>
  <si>
    <t>R04539</t>
  </si>
  <si>
    <t>R04540</t>
  </si>
  <si>
    <t>R04541</t>
  </si>
  <si>
    <t>R04542</t>
  </si>
  <si>
    <t>R04543</t>
  </si>
  <si>
    <t>R04544</t>
  </si>
  <si>
    <t>R04545</t>
  </si>
  <si>
    <t>R04546</t>
  </si>
  <si>
    <t>R04547</t>
  </si>
  <si>
    <t>R04548</t>
  </si>
  <si>
    <t>R04549</t>
  </si>
  <si>
    <t>R04550</t>
  </si>
  <si>
    <t>R04551</t>
  </si>
  <si>
    <t>R04552</t>
  </si>
  <si>
    <t>R04553</t>
  </si>
  <si>
    <t>R04554</t>
  </si>
  <si>
    <t>R04555</t>
  </si>
  <si>
    <t>R04556</t>
  </si>
  <si>
    <t>R04557</t>
  </si>
  <si>
    <t>R04558</t>
  </si>
  <si>
    <t>R04559</t>
  </si>
  <si>
    <t>R04560</t>
  </si>
  <si>
    <t>R04561</t>
  </si>
  <si>
    <t>R04562</t>
  </si>
  <si>
    <t>R04563</t>
  </si>
  <si>
    <t>R04564</t>
  </si>
  <si>
    <t>R04565</t>
  </si>
  <si>
    <t>R04566</t>
  </si>
  <si>
    <t>R04567</t>
  </si>
  <si>
    <t>R04568</t>
  </si>
  <si>
    <t>R04569</t>
  </si>
  <si>
    <t>R04570</t>
  </si>
  <si>
    <t>R04571</t>
  </si>
  <si>
    <t>R04572</t>
  </si>
  <si>
    <t>R04573</t>
  </si>
  <si>
    <t>R04574</t>
  </si>
  <si>
    <t>R04575</t>
  </si>
  <si>
    <t>R04576</t>
  </si>
  <si>
    <t>R04577</t>
  </si>
  <si>
    <t>R04578</t>
  </si>
  <si>
    <t>R04579</t>
  </si>
  <si>
    <t>R04580</t>
  </si>
  <si>
    <t>R04581</t>
  </si>
  <si>
    <t>R04582</t>
  </si>
  <si>
    <t>R04583</t>
  </si>
  <si>
    <t>R04584</t>
  </si>
  <si>
    <t>R04585</t>
  </si>
  <si>
    <t>R04586</t>
  </si>
  <si>
    <t>R04587</t>
  </si>
  <si>
    <t>R04588</t>
  </si>
  <si>
    <t>R04589</t>
  </si>
  <si>
    <t>R04590</t>
  </si>
  <si>
    <t>R04591</t>
  </si>
  <si>
    <t>R04592</t>
  </si>
  <si>
    <t>R04593</t>
  </si>
  <si>
    <t>R04594</t>
  </si>
  <si>
    <t>R04595</t>
  </si>
  <si>
    <t>R04596</t>
  </si>
  <si>
    <t>R04597</t>
  </si>
  <si>
    <t>R04598</t>
  </si>
  <si>
    <t>R04599</t>
  </si>
  <si>
    <t>R04600</t>
  </si>
  <si>
    <t>R04601</t>
  </si>
  <si>
    <t>R04602</t>
  </si>
  <si>
    <t>R04603</t>
  </si>
  <si>
    <t>R04604</t>
  </si>
  <si>
    <t>R04605</t>
  </si>
  <si>
    <t>R04606</t>
  </si>
  <si>
    <t>R04607</t>
  </si>
  <si>
    <t>R04608</t>
  </si>
  <si>
    <t>R04609</t>
  </si>
  <si>
    <t>R04610</t>
  </si>
  <si>
    <t>R04611</t>
  </si>
  <si>
    <t>R04612</t>
  </si>
  <si>
    <t>R04613</t>
  </si>
  <si>
    <t>R04614</t>
  </si>
  <si>
    <t>R04615</t>
  </si>
  <si>
    <t>R04616</t>
  </si>
  <si>
    <t>R04617</t>
  </si>
  <si>
    <t>R04618</t>
  </si>
  <si>
    <t>R04619</t>
  </si>
  <si>
    <t>R04620</t>
  </si>
  <si>
    <t>R04621</t>
  </si>
  <si>
    <t>R04622</t>
  </si>
  <si>
    <t>R04623</t>
  </si>
  <si>
    <t>R04624</t>
  </si>
  <si>
    <t>R04625</t>
  </si>
  <si>
    <t>R04626</t>
  </si>
  <si>
    <t>R04627</t>
  </si>
  <si>
    <t>R04628</t>
  </si>
  <si>
    <t>R04629</t>
  </si>
  <si>
    <t>R04630</t>
  </si>
  <si>
    <t>R04631</t>
  </si>
  <si>
    <t>R04632</t>
  </si>
  <si>
    <t>R04633</t>
  </si>
  <si>
    <t>R04634</t>
  </si>
  <si>
    <t>R04635</t>
  </si>
  <si>
    <t>R04636</t>
  </si>
  <si>
    <t>R04637</t>
  </si>
  <si>
    <t>R04638</t>
  </si>
  <si>
    <t>R04639</t>
  </si>
  <si>
    <t>R04640</t>
  </si>
  <si>
    <t>R04641</t>
  </si>
  <si>
    <t>R04642</t>
  </si>
  <si>
    <t>R04643</t>
  </si>
  <si>
    <t>R04644</t>
  </si>
  <si>
    <t>R04645</t>
  </si>
  <si>
    <t>R04646</t>
  </si>
  <si>
    <t>R04647</t>
  </si>
  <si>
    <t>R04648</t>
  </si>
  <si>
    <t>R04649</t>
  </si>
  <si>
    <t>R04650</t>
  </si>
  <si>
    <t>R04651</t>
  </si>
  <si>
    <t>R04652</t>
  </si>
  <si>
    <t>R04653</t>
  </si>
  <si>
    <t>R04654</t>
  </si>
  <si>
    <t>R04655</t>
  </si>
  <si>
    <t>R04656</t>
  </si>
  <si>
    <t>R04657</t>
  </si>
  <si>
    <t>R04658</t>
  </si>
  <si>
    <t>R04659</t>
  </si>
  <si>
    <t>R04660</t>
  </si>
  <si>
    <t>R04661</t>
  </si>
  <si>
    <t>R04662</t>
  </si>
  <si>
    <t>R04663</t>
  </si>
  <si>
    <t>R04664</t>
  </si>
  <si>
    <t>R04665</t>
  </si>
  <si>
    <t>R04666</t>
  </si>
  <si>
    <t>R04667</t>
  </si>
  <si>
    <t>R04668</t>
  </si>
  <si>
    <t>R04669</t>
  </si>
  <si>
    <t>R04670</t>
  </si>
  <si>
    <t>R04671</t>
  </si>
  <si>
    <t>R04672</t>
  </si>
  <si>
    <t>R04673</t>
  </si>
  <si>
    <t>R04674</t>
  </si>
  <si>
    <t>R04675</t>
  </si>
  <si>
    <t>R04676</t>
  </si>
  <si>
    <t>R04677</t>
  </si>
  <si>
    <t>R04678</t>
  </si>
  <si>
    <t>R04679</t>
  </si>
  <si>
    <t>R04680</t>
  </si>
  <si>
    <t>R04681</t>
  </si>
  <si>
    <t>R04682</t>
  </si>
  <si>
    <t>R04683</t>
  </si>
  <si>
    <t>R04684</t>
  </si>
  <si>
    <t>R04685</t>
  </si>
  <si>
    <t>R04686</t>
  </si>
  <si>
    <t>R04687</t>
  </si>
  <si>
    <t>R04688</t>
  </si>
  <si>
    <t>R04689</t>
  </si>
  <si>
    <t>R04690</t>
  </si>
  <si>
    <t>R04691</t>
  </si>
  <si>
    <t>R04692</t>
  </si>
  <si>
    <t>R04693</t>
  </si>
  <si>
    <t>R04694</t>
  </si>
  <si>
    <t>R04695</t>
  </si>
  <si>
    <t>R04696</t>
  </si>
  <si>
    <t>R04697</t>
  </si>
  <si>
    <t>R04698</t>
  </si>
  <si>
    <t>R04699</t>
  </si>
  <si>
    <t>R04700</t>
  </si>
  <si>
    <t>R04701</t>
  </si>
  <si>
    <t>R04702</t>
  </si>
  <si>
    <t>R04703</t>
  </si>
  <si>
    <t>R04704</t>
  </si>
  <si>
    <t>R04705</t>
  </si>
  <si>
    <t>R04706</t>
  </si>
  <si>
    <t>R04707</t>
  </si>
  <si>
    <t>R04708</t>
  </si>
  <si>
    <t>R04709</t>
  </si>
  <si>
    <t>R04710</t>
  </si>
  <si>
    <t>R04711</t>
  </si>
  <si>
    <t>R04712</t>
  </si>
  <si>
    <t>R04713</t>
  </si>
  <si>
    <t>R04714</t>
  </si>
  <si>
    <t>R04715</t>
  </si>
  <si>
    <t>R04716</t>
  </si>
  <si>
    <t>R04717</t>
  </si>
  <si>
    <t>R04718</t>
  </si>
  <si>
    <t>R04719</t>
  </si>
  <si>
    <t>R04720</t>
  </si>
  <si>
    <t>R04721</t>
  </si>
  <si>
    <t>R04722</t>
  </si>
  <si>
    <t>R04723</t>
  </si>
  <si>
    <t>R04724</t>
  </si>
  <si>
    <t>R04725</t>
  </si>
  <si>
    <t>R04726</t>
  </si>
  <si>
    <t>R04727</t>
  </si>
  <si>
    <t>R04728</t>
  </si>
  <si>
    <t>R04729</t>
  </si>
  <si>
    <t>R04730</t>
  </si>
  <si>
    <t>R04731</t>
  </si>
  <si>
    <t>R04732</t>
  </si>
  <si>
    <t>R04733</t>
  </si>
  <si>
    <t>R04734</t>
  </si>
  <si>
    <t>R04735</t>
  </si>
  <si>
    <t>R04736</t>
  </si>
  <si>
    <t>R04737</t>
  </si>
  <si>
    <t>R04738</t>
  </si>
  <si>
    <t>R04739</t>
  </si>
  <si>
    <t>R04740</t>
  </si>
  <si>
    <t>R04741</t>
  </si>
  <si>
    <t>R04742</t>
  </si>
  <si>
    <t>R04743</t>
  </si>
  <si>
    <t>R04744</t>
  </si>
  <si>
    <t>R04745</t>
  </si>
  <si>
    <t>R04746</t>
  </si>
  <si>
    <t>R04747</t>
  </si>
  <si>
    <t>R04748</t>
  </si>
  <si>
    <t>R04749</t>
  </si>
  <si>
    <t>R04750</t>
  </si>
  <si>
    <t>R04751</t>
  </si>
  <si>
    <t>R04752</t>
  </si>
  <si>
    <t>R04753</t>
  </si>
  <si>
    <t>R04754</t>
  </si>
  <si>
    <t>R04755</t>
  </si>
  <si>
    <t>R04756</t>
  </si>
  <si>
    <t>R04757</t>
  </si>
  <si>
    <t>R04758</t>
  </si>
  <si>
    <t>R04759</t>
  </si>
  <si>
    <t>R04760</t>
  </si>
  <si>
    <t>R04761</t>
  </si>
  <si>
    <t>R04762</t>
  </si>
  <si>
    <t>R04763</t>
  </si>
  <si>
    <t>R04764</t>
  </si>
  <si>
    <t>R04765</t>
  </si>
  <si>
    <t>R04766</t>
  </si>
  <si>
    <t>R04767</t>
  </si>
  <si>
    <t>R04768</t>
  </si>
  <si>
    <t>R04769</t>
  </si>
  <si>
    <t>R04770</t>
  </si>
  <si>
    <t>R04771</t>
  </si>
  <si>
    <t>R04772</t>
  </si>
  <si>
    <t>R04773</t>
  </si>
  <si>
    <t>R04774</t>
  </si>
  <si>
    <t>R04775</t>
  </si>
  <si>
    <t>R04776</t>
  </si>
  <si>
    <t>R04777</t>
  </si>
  <si>
    <t>R04778</t>
  </si>
  <si>
    <t>R04779</t>
  </si>
  <si>
    <t>R04780</t>
  </si>
  <si>
    <t>R04781</t>
  </si>
  <si>
    <t>R04782</t>
  </si>
  <si>
    <t>R04783</t>
  </si>
  <si>
    <t>R04784</t>
  </si>
  <si>
    <t>R04785</t>
  </si>
  <si>
    <t>R04786</t>
  </si>
  <si>
    <t>R04787</t>
  </si>
  <si>
    <t>R04788</t>
  </si>
  <si>
    <t>R04789</t>
  </si>
  <si>
    <t>R04790</t>
  </si>
  <si>
    <t>R04791</t>
  </si>
  <si>
    <t>R04792</t>
  </si>
  <si>
    <t>R04793</t>
  </si>
  <si>
    <t>R04794</t>
  </si>
  <si>
    <t>R04795</t>
  </si>
  <si>
    <t>R04796</t>
  </si>
  <si>
    <t>R04797</t>
  </si>
  <si>
    <t>R04798</t>
  </si>
  <si>
    <t>R04799</t>
  </si>
  <si>
    <t>R04800</t>
  </si>
  <si>
    <t>R04801</t>
  </si>
  <si>
    <t>R04802</t>
  </si>
  <si>
    <t>R04803</t>
  </si>
  <si>
    <t>R04804</t>
  </si>
  <si>
    <t>R04805</t>
  </si>
  <si>
    <t>R04806</t>
  </si>
  <si>
    <t>R04807</t>
  </si>
  <si>
    <t>R04808</t>
  </si>
  <si>
    <t>R04809</t>
  </si>
  <si>
    <t>R04810</t>
  </si>
  <si>
    <t>R04811</t>
  </si>
  <si>
    <t>R04812</t>
  </si>
  <si>
    <t>R04813</t>
  </si>
  <si>
    <t>R04814</t>
  </si>
  <si>
    <t>R04815</t>
  </si>
  <si>
    <t>R04816</t>
  </si>
  <si>
    <t>R04817</t>
  </si>
  <si>
    <t>R04818</t>
  </si>
  <si>
    <t>R04819</t>
  </si>
  <si>
    <t>R04820</t>
  </si>
  <si>
    <t>R04821</t>
  </si>
  <si>
    <t>R04822</t>
  </si>
  <si>
    <t>R04823</t>
  </si>
  <si>
    <t>R04824</t>
  </si>
  <si>
    <t>R04825</t>
  </si>
  <si>
    <t>R04826</t>
  </si>
  <si>
    <t>R04827</t>
  </si>
  <si>
    <t>R04828</t>
  </si>
  <si>
    <t>R04829</t>
  </si>
  <si>
    <t>R04830</t>
  </si>
  <si>
    <t>R04831</t>
  </si>
  <si>
    <t>R04832</t>
  </si>
  <si>
    <t>R04833</t>
  </si>
  <si>
    <t>R04834</t>
  </si>
  <si>
    <t>R04835</t>
  </si>
  <si>
    <t>R04836</t>
  </si>
  <si>
    <t>R04837</t>
  </si>
  <si>
    <t>R04838</t>
  </si>
  <si>
    <t>R04839</t>
  </si>
  <si>
    <t>R04840</t>
  </si>
  <si>
    <t>R04841</t>
  </si>
  <si>
    <t>R04842</t>
  </si>
  <si>
    <t>R04843</t>
  </si>
  <si>
    <t>R04844</t>
  </si>
  <si>
    <t>R04845</t>
  </si>
  <si>
    <t>R04846</t>
  </si>
  <si>
    <t>R04847</t>
  </si>
  <si>
    <t>R04848</t>
  </si>
  <si>
    <t>R04849</t>
  </si>
  <si>
    <t>R04850</t>
  </si>
  <si>
    <t>R04851</t>
  </si>
  <si>
    <t>R04852</t>
  </si>
  <si>
    <t>R04853</t>
  </si>
  <si>
    <t>R04854</t>
  </si>
  <si>
    <t>R04855</t>
  </si>
  <si>
    <t>R04856</t>
  </si>
  <si>
    <t>R04857</t>
  </si>
  <si>
    <t>R04858</t>
  </si>
  <si>
    <t>R04859</t>
  </si>
  <si>
    <t>R04860</t>
  </si>
  <si>
    <t>R04861</t>
  </si>
  <si>
    <t>R04862</t>
  </si>
  <si>
    <t>R04863</t>
  </si>
  <si>
    <t>R04864</t>
  </si>
  <si>
    <t>R04865</t>
  </si>
  <si>
    <t>R04866</t>
  </si>
  <si>
    <t>R04867</t>
  </si>
  <si>
    <t>R04868</t>
  </si>
  <si>
    <t>R04869</t>
  </si>
  <si>
    <t>R04870</t>
  </si>
  <si>
    <t>R04871</t>
  </si>
  <si>
    <t>R04872</t>
  </si>
  <si>
    <t>R04873</t>
  </si>
  <si>
    <t>R04874</t>
  </si>
  <si>
    <t>R04875</t>
  </si>
  <si>
    <t>R04876</t>
  </si>
  <si>
    <t>R04877</t>
  </si>
  <si>
    <t>R04878</t>
  </si>
  <si>
    <t>R04879</t>
  </si>
  <si>
    <t>R04880</t>
  </si>
  <si>
    <t>R04881</t>
  </si>
  <si>
    <t>R04882</t>
  </si>
  <si>
    <t>R04883</t>
  </si>
  <si>
    <t>R04884</t>
  </si>
  <si>
    <t>R04885</t>
  </si>
  <si>
    <t>R04886</t>
  </si>
  <si>
    <t>R04887</t>
  </si>
  <si>
    <t>R04888</t>
  </si>
  <si>
    <t>R04889</t>
  </si>
  <si>
    <t>R04890</t>
  </si>
  <si>
    <t>R04891</t>
  </si>
  <si>
    <t>R04892</t>
  </si>
  <si>
    <t>R04893</t>
  </si>
  <si>
    <t>R04894</t>
  </si>
  <si>
    <t>R04895</t>
  </si>
  <si>
    <t>R04896</t>
  </si>
  <si>
    <t>R04897</t>
  </si>
  <si>
    <t>R04898</t>
  </si>
  <si>
    <t>R04899</t>
  </si>
  <si>
    <t>R04900</t>
  </si>
  <si>
    <t>R04901</t>
  </si>
  <si>
    <t>R04902</t>
  </si>
  <si>
    <t>R04903</t>
  </si>
  <si>
    <t>R04904</t>
  </si>
  <si>
    <t>R04905</t>
  </si>
  <si>
    <t>R04906</t>
  </si>
  <si>
    <t>R04907</t>
  </si>
  <si>
    <t>R04908</t>
  </si>
  <si>
    <t>R04909</t>
  </si>
  <si>
    <t>R04910</t>
  </si>
  <si>
    <t>R04911</t>
  </si>
  <si>
    <t>R04912</t>
  </si>
  <si>
    <t>R04913</t>
  </si>
  <si>
    <t>R04914</t>
  </si>
  <si>
    <t>R04915</t>
  </si>
  <si>
    <t>R04916</t>
  </si>
  <si>
    <t>R04917</t>
  </si>
  <si>
    <t>R04918</t>
  </si>
  <si>
    <t>R04919</t>
  </si>
  <si>
    <t>R04920</t>
  </si>
  <si>
    <t>R04921</t>
  </si>
  <si>
    <t>R04922</t>
  </si>
  <si>
    <t>R04923</t>
  </si>
  <si>
    <t>R04924</t>
  </si>
  <si>
    <t>R04925</t>
  </si>
  <si>
    <t>R04926</t>
  </si>
  <si>
    <t>R04927</t>
  </si>
  <si>
    <t>R04928</t>
  </si>
  <si>
    <t>R04929</t>
  </si>
  <si>
    <t>R04930</t>
  </si>
  <si>
    <t>R04931</t>
  </si>
  <si>
    <t>R04932</t>
  </si>
  <si>
    <t>R04933</t>
  </si>
  <si>
    <t>R04934</t>
  </si>
  <si>
    <t>R04935</t>
  </si>
  <si>
    <t>R04936</t>
  </si>
  <si>
    <t>R04937</t>
  </si>
  <si>
    <t>R04938</t>
  </si>
  <si>
    <t>R04939</t>
  </si>
  <si>
    <t>R04940</t>
  </si>
  <si>
    <t>R04941</t>
  </si>
  <si>
    <t>R04942</t>
  </si>
  <si>
    <t>R04943</t>
  </si>
  <si>
    <t>R04944</t>
  </si>
  <si>
    <t>R04945</t>
  </si>
  <si>
    <t>R04946</t>
  </si>
  <si>
    <t>R04947</t>
  </si>
  <si>
    <t>R04948</t>
  </si>
  <si>
    <t>R04949</t>
  </si>
  <si>
    <t>R04950</t>
  </si>
  <si>
    <t>R04951</t>
  </si>
  <si>
    <t>R04952</t>
  </si>
  <si>
    <t>R04953</t>
  </si>
  <si>
    <t>R04954</t>
  </si>
  <si>
    <t>R04955</t>
  </si>
  <si>
    <t>R04956</t>
  </si>
  <si>
    <t>R04957</t>
  </si>
  <si>
    <t>R04958</t>
  </si>
  <si>
    <t>R04959</t>
  </si>
  <si>
    <t>R04960</t>
  </si>
  <si>
    <t>R04961</t>
  </si>
  <si>
    <t>R04962</t>
  </si>
  <si>
    <t>R04963</t>
  </si>
  <si>
    <t>R04964</t>
  </si>
  <si>
    <t>R04965</t>
  </si>
  <si>
    <t>R04966</t>
  </si>
  <si>
    <t>R04967</t>
  </si>
  <si>
    <t>R04968</t>
  </si>
  <si>
    <t>R04969</t>
  </si>
  <si>
    <t>R04970</t>
  </si>
  <si>
    <t>R04971</t>
  </si>
  <si>
    <t>R04972</t>
  </si>
  <si>
    <t>R04973</t>
  </si>
  <si>
    <t>R04974</t>
  </si>
  <si>
    <t>R04975</t>
  </si>
  <si>
    <t>R04976</t>
  </si>
  <si>
    <t>R04977</t>
  </si>
  <si>
    <t>R04978</t>
  </si>
  <si>
    <t>R04979</t>
  </si>
  <si>
    <t>R04980</t>
  </si>
  <si>
    <t>R04981</t>
  </si>
  <si>
    <t>R04982</t>
  </si>
  <si>
    <t>R04983</t>
  </si>
  <si>
    <t>R04984</t>
  </si>
  <si>
    <t>R04985</t>
  </si>
  <si>
    <t>R04986</t>
  </si>
  <si>
    <t>R04987</t>
  </si>
  <si>
    <t>R04988</t>
  </si>
  <si>
    <t>R04989</t>
  </si>
  <si>
    <t>R04990</t>
  </si>
  <si>
    <t>R04991</t>
  </si>
  <si>
    <t>R04992</t>
  </si>
  <si>
    <t>R04993</t>
  </si>
  <si>
    <t>R04994</t>
  </si>
  <si>
    <t>R04995</t>
  </si>
  <si>
    <t>R04996</t>
  </si>
  <si>
    <t>R04997</t>
  </si>
  <si>
    <t>R04998</t>
  </si>
  <si>
    <t>R04999</t>
  </si>
  <si>
    <t>R05000</t>
  </si>
  <si>
    <t>R05001</t>
  </si>
  <si>
    <t>R05002</t>
  </si>
  <si>
    <t>R05003</t>
  </si>
  <si>
    <t>R05004</t>
  </si>
  <si>
    <t>R05005</t>
  </si>
  <si>
    <t>R05006</t>
  </si>
  <si>
    <t>R05007</t>
  </si>
  <si>
    <t>R05008</t>
  </si>
  <si>
    <t>R05009</t>
  </si>
  <si>
    <t>R05010</t>
  </si>
  <si>
    <t>R05011</t>
  </si>
  <si>
    <t>R05012</t>
  </si>
  <si>
    <t>R05013</t>
  </si>
  <si>
    <t>R05014</t>
  </si>
  <si>
    <t>R05015</t>
  </si>
  <si>
    <t>R05016</t>
  </si>
  <si>
    <t>R05017</t>
  </si>
  <si>
    <t>R05018</t>
  </si>
  <si>
    <t>R05019</t>
  </si>
  <si>
    <t>R05020</t>
  </si>
  <si>
    <t>R05021</t>
  </si>
  <si>
    <t>R05022</t>
  </si>
  <si>
    <t>R05023</t>
  </si>
  <si>
    <t>R05024</t>
  </si>
  <si>
    <t>R05025</t>
  </si>
  <si>
    <t>R05026</t>
  </si>
  <si>
    <t>R05027</t>
  </si>
  <si>
    <t>R05028</t>
  </si>
  <si>
    <t>R05029</t>
  </si>
  <si>
    <t>R05030</t>
  </si>
  <si>
    <t>R05031</t>
  </si>
  <si>
    <t>R05032</t>
  </si>
  <si>
    <t>R05033</t>
  </si>
  <si>
    <t>R05034</t>
  </si>
  <si>
    <t>R05035</t>
  </si>
  <si>
    <t>R05036</t>
  </si>
  <si>
    <t>R05037</t>
  </si>
  <si>
    <t>R05038</t>
  </si>
  <si>
    <t>R05039</t>
  </si>
  <si>
    <t>R05040</t>
  </si>
  <si>
    <t>R05041</t>
  </si>
  <si>
    <t>R05042</t>
  </si>
  <si>
    <t>R05043</t>
  </si>
  <si>
    <t>R05044</t>
  </si>
  <si>
    <t>R05045</t>
  </si>
  <si>
    <t>R05046</t>
  </si>
  <si>
    <t>R05047</t>
  </si>
  <si>
    <t>R05048</t>
  </si>
  <si>
    <t>R05049</t>
  </si>
  <si>
    <t>R05050</t>
  </si>
  <si>
    <t>R05051</t>
  </si>
  <si>
    <t>R05052</t>
  </si>
  <si>
    <t>R05053</t>
  </si>
  <si>
    <t>R05054</t>
  </si>
  <si>
    <t>R05055</t>
  </si>
  <si>
    <t>R05056</t>
  </si>
  <si>
    <t>R05057</t>
  </si>
  <si>
    <t>R05058</t>
  </si>
  <si>
    <t>R05059</t>
  </si>
  <si>
    <t>R05060</t>
  </si>
  <si>
    <t>R05061</t>
  </si>
  <si>
    <t>R05062</t>
  </si>
  <si>
    <t>R05063</t>
  </si>
  <si>
    <t>R05064</t>
  </si>
  <si>
    <t>R05065</t>
  </si>
  <si>
    <t>R05066</t>
  </si>
  <si>
    <t>R05067</t>
  </si>
  <si>
    <t>R05068</t>
  </si>
  <si>
    <t>R05069</t>
  </si>
  <si>
    <t>R05070</t>
  </si>
  <si>
    <t>R05071</t>
  </si>
  <si>
    <t>R05072</t>
  </si>
  <si>
    <t>R05073</t>
  </si>
  <si>
    <t>R05074</t>
  </si>
  <si>
    <t>R05075</t>
  </si>
  <si>
    <t>R05076</t>
  </si>
  <si>
    <t>R05077</t>
  </si>
  <si>
    <t>R05078</t>
  </si>
  <si>
    <t>R05079</t>
  </si>
  <si>
    <t>R05080</t>
  </si>
  <si>
    <t>R05081</t>
  </si>
  <si>
    <t>R05082</t>
  </si>
  <si>
    <t>R05083</t>
  </si>
  <si>
    <t>R05084</t>
  </si>
  <si>
    <t>R05085</t>
  </si>
  <si>
    <t>R05086</t>
  </si>
  <si>
    <t>R05087</t>
  </si>
  <si>
    <t>R05088</t>
  </si>
  <si>
    <t>R05089</t>
  </si>
  <si>
    <t>R05090</t>
  </si>
  <si>
    <t>R05091</t>
  </si>
  <si>
    <t>R05092</t>
  </si>
  <si>
    <t>R05093</t>
  </si>
  <si>
    <t>R05094</t>
  </si>
  <si>
    <t>R05095</t>
  </si>
  <si>
    <t>R05096</t>
  </si>
  <si>
    <t>R05097</t>
  </si>
  <si>
    <t>R05098</t>
  </si>
  <si>
    <t>R05099</t>
  </si>
  <si>
    <t>R05100</t>
  </si>
  <si>
    <t>R05101</t>
  </si>
  <si>
    <t>R05102</t>
  </si>
  <si>
    <t>R05103</t>
  </si>
  <si>
    <t>R05104</t>
  </si>
  <si>
    <t>R05105</t>
  </si>
  <si>
    <t>R05106</t>
  </si>
  <si>
    <t>R05107</t>
  </si>
  <si>
    <t>R05108</t>
  </si>
  <si>
    <t>R05109</t>
  </si>
  <si>
    <t>R05110</t>
  </si>
  <si>
    <t>R05111</t>
  </si>
  <si>
    <t>R05112</t>
  </si>
  <si>
    <t>R05113</t>
  </si>
  <si>
    <t>R05114</t>
  </si>
  <si>
    <t>R05115</t>
  </si>
  <si>
    <t>R05116</t>
  </si>
  <si>
    <t>R05117</t>
  </si>
  <si>
    <t>R05118</t>
  </si>
  <si>
    <t>R05119</t>
  </si>
  <si>
    <t>R05120</t>
  </si>
  <si>
    <t>R05121</t>
  </si>
  <si>
    <t>R05122</t>
  </si>
  <si>
    <t>R05123</t>
  </si>
  <si>
    <t>R05124</t>
  </si>
  <si>
    <t>R05125</t>
  </si>
  <si>
    <t>R05126</t>
  </si>
  <si>
    <t>R05127</t>
  </si>
  <si>
    <t>R05128</t>
  </si>
  <si>
    <t>R05129</t>
  </si>
  <si>
    <t>R05130</t>
  </si>
  <si>
    <t>R05131</t>
  </si>
  <si>
    <t>R05132</t>
  </si>
  <si>
    <t>R05133</t>
  </si>
  <si>
    <t>R05134</t>
  </si>
  <si>
    <t>R05135</t>
  </si>
  <si>
    <t>R05136</t>
  </si>
  <si>
    <t>R05137</t>
  </si>
  <si>
    <t>R05138</t>
  </si>
  <si>
    <t>R05139</t>
  </si>
  <si>
    <t>R05140</t>
  </si>
  <si>
    <t>R05141</t>
  </si>
  <si>
    <t>R05142</t>
  </si>
  <si>
    <t>R05143</t>
  </si>
  <si>
    <t>R05144</t>
  </si>
  <si>
    <t>R05145</t>
  </si>
  <si>
    <t>R05146</t>
  </si>
  <si>
    <t>R05147</t>
  </si>
  <si>
    <t>R05148</t>
  </si>
  <si>
    <t>R05149</t>
  </si>
  <si>
    <t>R05150</t>
  </si>
  <si>
    <t>R05151</t>
  </si>
  <si>
    <t>R05152</t>
  </si>
  <si>
    <t>R05153</t>
  </si>
  <si>
    <t>R05154</t>
  </si>
  <si>
    <t>R05155</t>
  </si>
  <si>
    <t>R05156</t>
  </si>
  <si>
    <t>R05157</t>
  </si>
  <si>
    <t>R05158</t>
  </si>
  <si>
    <t>R05159</t>
  </si>
  <si>
    <t>R05160</t>
  </si>
  <si>
    <t>R05161</t>
  </si>
  <si>
    <t>R05162</t>
  </si>
  <si>
    <t>R05163</t>
  </si>
  <si>
    <t>R05164</t>
  </si>
  <si>
    <t>R05165</t>
  </si>
  <si>
    <t>R05166</t>
  </si>
  <si>
    <t>R05167</t>
  </si>
  <si>
    <t>R05168</t>
  </si>
  <si>
    <t>R05169</t>
  </si>
  <si>
    <t>R05170</t>
  </si>
  <si>
    <t>R05171</t>
  </si>
  <si>
    <t>R05172</t>
  </si>
  <si>
    <t>R05173</t>
  </si>
  <si>
    <t>R05174</t>
  </si>
  <si>
    <t>R05175</t>
  </si>
  <si>
    <t>R05176</t>
  </si>
  <si>
    <t>R05177</t>
  </si>
  <si>
    <t>R05178</t>
  </si>
  <si>
    <t>R05179</t>
  </si>
  <si>
    <t>R05180</t>
  </si>
  <si>
    <t>R05181</t>
  </si>
  <si>
    <t>R05182</t>
  </si>
  <si>
    <t>R05183</t>
  </si>
  <si>
    <t>R05184</t>
  </si>
  <si>
    <t>R05185</t>
  </si>
  <si>
    <t>R05186</t>
  </si>
  <si>
    <t>R05187</t>
  </si>
  <si>
    <t>R05188</t>
  </si>
  <si>
    <t>R05189</t>
  </si>
  <si>
    <t>R05190</t>
  </si>
  <si>
    <t>R05191</t>
  </si>
  <si>
    <t>R05192</t>
  </si>
  <si>
    <t>R05193</t>
  </si>
  <si>
    <t>R05194</t>
  </si>
  <si>
    <t>R05195</t>
  </si>
  <si>
    <t>R05196</t>
  </si>
  <si>
    <t>R05197</t>
  </si>
  <si>
    <t>R05198</t>
  </si>
  <si>
    <t>R05199</t>
  </si>
  <si>
    <t>R05200</t>
  </si>
  <si>
    <t>R05201</t>
  </si>
  <si>
    <t>R05202</t>
  </si>
  <si>
    <t>R05203</t>
  </si>
  <si>
    <t>R05204</t>
  </si>
  <si>
    <t>R05205</t>
  </si>
  <si>
    <t>R05206</t>
  </si>
  <si>
    <t>R05207</t>
  </si>
  <si>
    <t>R05208</t>
  </si>
  <si>
    <t>R05209</t>
  </si>
  <si>
    <t>R05210</t>
  </si>
  <si>
    <t>R05211</t>
  </si>
  <si>
    <t>R05212</t>
  </si>
  <si>
    <t>R05213</t>
  </si>
  <si>
    <t>R05214</t>
  </si>
  <si>
    <t>R05215</t>
  </si>
  <si>
    <t>R05216</t>
  </si>
  <si>
    <t>R05217</t>
  </si>
  <si>
    <t>R05218</t>
  </si>
  <si>
    <t>R05219</t>
  </si>
  <si>
    <t>R05220</t>
  </si>
  <si>
    <t>R05221</t>
  </si>
  <si>
    <t>R05222</t>
  </si>
  <si>
    <t>R05223</t>
  </si>
  <si>
    <t>R05224</t>
  </si>
  <si>
    <t>R05225</t>
  </si>
  <si>
    <t>R05226</t>
  </si>
  <si>
    <t>R05227</t>
  </si>
  <si>
    <t>R05228</t>
  </si>
  <si>
    <t>R05229</t>
  </si>
  <si>
    <t>R05230</t>
  </si>
  <si>
    <t>R05231</t>
  </si>
  <si>
    <t>R05232</t>
  </si>
  <si>
    <t>R05233</t>
  </si>
  <si>
    <t>R05234</t>
  </si>
  <si>
    <t>R05235</t>
  </si>
  <si>
    <t>R05236</t>
  </si>
  <si>
    <t>R05237</t>
  </si>
  <si>
    <t>R05238</t>
  </si>
  <si>
    <t>R05239</t>
  </si>
  <si>
    <t>R05240</t>
  </si>
  <si>
    <t>R05241</t>
  </si>
  <si>
    <t>R05242</t>
  </si>
  <si>
    <t>R05243</t>
  </si>
  <si>
    <t>R05244</t>
  </si>
  <si>
    <t>R05245</t>
  </si>
  <si>
    <t>R05246</t>
  </si>
  <si>
    <t>R05247</t>
  </si>
  <si>
    <t>R05248</t>
  </si>
  <si>
    <t>R05249</t>
  </si>
  <si>
    <t>R05250</t>
  </si>
  <si>
    <t>R05251</t>
  </si>
  <si>
    <t>R05252</t>
  </si>
  <si>
    <t>R05253</t>
  </si>
  <si>
    <t>R05254</t>
  </si>
  <si>
    <t>R05255</t>
  </si>
  <si>
    <t>R05256</t>
  </si>
  <si>
    <t>R05257</t>
  </si>
  <si>
    <t>R05258</t>
  </si>
  <si>
    <t>R05259</t>
  </si>
  <si>
    <t>R05260</t>
  </si>
  <si>
    <t>R05261</t>
  </si>
  <si>
    <t>R05262</t>
  </si>
  <si>
    <t>R05263</t>
  </si>
  <si>
    <t>R05264</t>
  </si>
  <si>
    <t>R05265</t>
  </si>
  <si>
    <t>R05266</t>
  </si>
  <si>
    <t>R05267</t>
  </si>
  <si>
    <t>R05268</t>
  </si>
  <si>
    <t>R05269</t>
  </si>
  <si>
    <t>R05270</t>
  </si>
  <si>
    <t>R05271</t>
  </si>
  <si>
    <t>R05272</t>
  </si>
  <si>
    <t>R05273</t>
  </si>
  <si>
    <t>R05274</t>
  </si>
  <si>
    <t>R05275</t>
  </si>
  <si>
    <t>R05276</t>
  </si>
  <si>
    <t>R05277</t>
  </si>
  <si>
    <t>R05278</t>
  </si>
  <si>
    <t>R05279</t>
  </si>
  <si>
    <t>R05280</t>
  </si>
  <si>
    <t>R05281</t>
  </si>
  <si>
    <t>R05282</t>
  </si>
  <si>
    <t>R05283</t>
  </si>
  <si>
    <t>R05284</t>
  </si>
  <si>
    <t>R05285</t>
  </si>
  <si>
    <t>R05286</t>
  </si>
  <si>
    <t>R05287</t>
  </si>
  <si>
    <t>R05288</t>
  </si>
  <si>
    <t>R05289</t>
  </si>
  <si>
    <t>R05290</t>
  </si>
  <si>
    <t>R05291</t>
  </si>
  <si>
    <t>R05292</t>
  </si>
  <si>
    <t>R05293</t>
  </si>
  <si>
    <t>R05294</t>
  </si>
  <si>
    <t>R05295</t>
  </si>
  <si>
    <t>R05296</t>
  </si>
  <si>
    <t>R05297</t>
  </si>
  <si>
    <t>R05298</t>
  </si>
  <si>
    <t>R05299</t>
  </si>
  <si>
    <t>R05300</t>
  </si>
  <si>
    <t>R05301</t>
  </si>
  <si>
    <t>R05302</t>
  </si>
  <si>
    <t>R05303</t>
  </si>
  <si>
    <t>R05304</t>
  </si>
  <si>
    <t>R05305</t>
  </si>
  <si>
    <t>R05306</t>
  </si>
  <si>
    <t>R05307</t>
  </si>
  <si>
    <t>R05308</t>
  </si>
  <si>
    <t>R05309</t>
  </si>
  <si>
    <t>R05310</t>
  </si>
  <si>
    <t>R05311</t>
  </si>
  <si>
    <t>R05312</t>
  </si>
  <si>
    <t>R05313</t>
  </si>
  <si>
    <t>R05314</t>
  </si>
  <si>
    <t>R05315</t>
  </si>
  <si>
    <t>R05316</t>
  </si>
  <si>
    <t>R05317</t>
  </si>
  <si>
    <t>R05318</t>
  </si>
  <si>
    <t>R05319</t>
  </si>
  <si>
    <t>R05320</t>
  </si>
  <si>
    <t>R05321</t>
  </si>
  <si>
    <t>R05322</t>
  </si>
  <si>
    <t>R05323</t>
  </si>
  <si>
    <t>R05324</t>
  </si>
  <si>
    <t>R05325</t>
  </si>
  <si>
    <t>R05326</t>
  </si>
  <si>
    <t>R05327</t>
  </si>
  <si>
    <t>R05328</t>
  </si>
  <si>
    <t>R05329</t>
  </si>
  <si>
    <t>R05330</t>
  </si>
  <si>
    <t>R05331</t>
  </si>
  <si>
    <t>R05332</t>
  </si>
  <si>
    <t>R05333</t>
  </si>
  <si>
    <t>R05334</t>
  </si>
  <si>
    <t>R05335</t>
  </si>
  <si>
    <t>R05336</t>
  </si>
  <si>
    <t>R05337</t>
  </si>
  <si>
    <t>R05338</t>
  </si>
  <si>
    <t>R05339</t>
  </si>
  <si>
    <t>R05340</t>
  </si>
  <si>
    <t>R05341</t>
  </si>
  <si>
    <t>R05342</t>
  </si>
  <si>
    <t>R05343</t>
  </si>
  <si>
    <t>R05344</t>
  </si>
  <si>
    <t>R05345</t>
  </si>
  <si>
    <t>R05346</t>
  </si>
  <si>
    <t>R05347</t>
  </si>
  <si>
    <t>R05348</t>
  </si>
  <si>
    <t>R05349</t>
  </si>
  <si>
    <t>R05350</t>
  </si>
  <si>
    <t>R05351</t>
  </si>
  <si>
    <t>R05352</t>
  </si>
  <si>
    <t>R05353</t>
  </si>
  <si>
    <t>R05354</t>
  </si>
  <si>
    <t>R05355</t>
  </si>
  <si>
    <t>R05356</t>
  </si>
  <si>
    <t>R05357</t>
  </si>
  <si>
    <t>R05358</t>
  </si>
  <si>
    <t>R05359</t>
  </si>
  <si>
    <t>R05360</t>
  </si>
  <si>
    <t>R05361</t>
  </si>
  <si>
    <t>R05362</t>
  </si>
  <si>
    <t>R05363</t>
  </si>
  <si>
    <t>R05364</t>
  </si>
  <si>
    <t>R05365</t>
  </si>
  <si>
    <t>R05366</t>
  </si>
  <si>
    <t>R05367</t>
  </si>
  <si>
    <t>R05368</t>
  </si>
  <si>
    <t>R05369</t>
  </si>
  <si>
    <t>R05370</t>
  </si>
  <si>
    <t>R05371</t>
  </si>
  <si>
    <t>R05372</t>
  </si>
  <si>
    <t>R05373</t>
  </si>
  <si>
    <t>R05374</t>
  </si>
  <si>
    <t>R05375</t>
  </si>
  <si>
    <t>R05376</t>
  </si>
  <si>
    <t>R05377</t>
  </si>
  <si>
    <t>R05378</t>
  </si>
  <si>
    <t>R05379</t>
  </si>
  <si>
    <t>R05380</t>
  </si>
  <si>
    <t>R05381</t>
  </si>
  <si>
    <t>R05382</t>
  </si>
  <si>
    <t>R05383</t>
  </si>
  <si>
    <t>R05384</t>
  </si>
  <si>
    <t>R05385</t>
  </si>
  <si>
    <t>R05386</t>
  </si>
  <si>
    <t>R05387</t>
  </si>
  <si>
    <t>R05388</t>
  </si>
  <si>
    <t>R05389</t>
  </si>
  <si>
    <t>R05390</t>
  </si>
  <si>
    <t>R05391</t>
  </si>
  <si>
    <t>R05392</t>
  </si>
  <si>
    <t>R05393</t>
  </si>
  <si>
    <t>R05394</t>
  </si>
  <si>
    <t>R05395</t>
  </si>
  <si>
    <t>R05396</t>
  </si>
  <si>
    <t>R05397</t>
  </si>
  <si>
    <t>R05398</t>
  </si>
  <si>
    <t>R05399</t>
  </si>
  <si>
    <t>R05400</t>
  </si>
  <si>
    <t>R05401</t>
  </si>
  <si>
    <t>R05402</t>
  </si>
  <si>
    <t>R05403</t>
  </si>
  <si>
    <t>R05404</t>
  </si>
  <si>
    <t>R05405</t>
  </si>
  <si>
    <t>R05406</t>
  </si>
  <si>
    <t>R05407</t>
  </si>
  <si>
    <t>R05408</t>
  </si>
  <si>
    <t>R05409</t>
  </si>
  <si>
    <t>R05410</t>
  </si>
  <si>
    <t>R05411</t>
  </si>
  <si>
    <t>R05412</t>
  </si>
  <si>
    <t>R05413</t>
  </si>
  <si>
    <t>R05414</t>
  </si>
  <si>
    <t>R05415</t>
  </si>
  <si>
    <t>R05416</t>
  </si>
  <si>
    <t>R05417</t>
  </si>
  <si>
    <t>R05418</t>
  </si>
  <si>
    <t>R05419</t>
  </si>
  <si>
    <t>R05420</t>
  </si>
  <si>
    <t>R05421</t>
  </si>
  <si>
    <t>R05422</t>
  </si>
  <si>
    <t>R05423</t>
  </si>
  <si>
    <t>R05424</t>
  </si>
  <si>
    <t>R05425</t>
  </si>
  <si>
    <t>R05426</t>
  </si>
  <si>
    <t>R05427</t>
  </si>
  <si>
    <t>R05428</t>
  </si>
  <si>
    <t>R05429</t>
  </si>
  <si>
    <t>R05430</t>
  </si>
  <si>
    <t>R05431</t>
  </si>
  <si>
    <t>R05432</t>
  </si>
  <si>
    <t>R05433</t>
  </si>
  <si>
    <t>R05434</t>
  </si>
  <si>
    <t>R05435</t>
  </si>
  <si>
    <t>R05436</t>
  </si>
  <si>
    <t>R05437</t>
  </si>
  <si>
    <t>R05438</t>
  </si>
  <si>
    <t>R05439</t>
  </si>
  <si>
    <t>R05440</t>
  </si>
  <si>
    <t>R05441</t>
  </si>
  <si>
    <t>R05442</t>
  </si>
  <si>
    <t>R05443</t>
  </si>
  <si>
    <t>R05444</t>
  </si>
  <si>
    <t>R05445</t>
  </si>
  <si>
    <t>R05446</t>
  </si>
  <si>
    <t>R05447</t>
  </si>
  <si>
    <t>R05448</t>
  </si>
  <si>
    <t>R05449</t>
  </si>
  <si>
    <t>R05450</t>
  </si>
  <si>
    <t>R05451</t>
  </si>
  <si>
    <t>R05452</t>
  </si>
  <si>
    <t>R05453</t>
  </si>
  <si>
    <t>R05454</t>
  </si>
  <si>
    <t>R05455</t>
  </si>
  <si>
    <t>R05456</t>
  </si>
  <si>
    <t>R05457</t>
  </si>
  <si>
    <t>R05458</t>
  </si>
  <si>
    <t>R05459</t>
  </si>
  <si>
    <t>R05460</t>
  </si>
  <si>
    <t>R05461</t>
  </si>
  <si>
    <t>R05462</t>
  </si>
  <si>
    <t>R05463</t>
  </si>
  <si>
    <t>R05464</t>
  </si>
  <si>
    <t>R05465</t>
  </si>
  <si>
    <t>R05466</t>
  </si>
  <si>
    <t>R05467</t>
  </si>
  <si>
    <t>R05468</t>
  </si>
  <si>
    <t>R05469</t>
  </si>
  <si>
    <t>R05470</t>
  </si>
  <si>
    <t>R05471</t>
  </si>
  <si>
    <t>R05472</t>
  </si>
  <si>
    <t>R05473</t>
  </si>
  <si>
    <t>R05474</t>
  </si>
  <si>
    <t>R05475</t>
  </si>
  <si>
    <t>R05476</t>
  </si>
  <si>
    <t>R05477</t>
  </si>
  <si>
    <t>R05478</t>
  </si>
  <si>
    <t>R05479</t>
  </si>
  <si>
    <t>R05480</t>
  </si>
  <si>
    <t>R05481</t>
  </si>
  <si>
    <t>R05482</t>
  </si>
  <si>
    <t>R05483</t>
  </si>
  <si>
    <t>R05484</t>
  </si>
  <si>
    <t>R05485</t>
  </si>
  <si>
    <t>R05486</t>
  </si>
  <si>
    <t>R05487</t>
  </si>
  <si>
    <t>R05488</t>
  </si>
  <si>
    <t>R05489</t>
  </si>
  <si>
    <t>R05490</t>
  </si>
  <si>
    <t>R05491</t>
  </si>
  <si>
    <t>R05492</t>
  </si>
  <si>
    <t>R05493</t>
  </si>
  <si>
    <t>R05494</t>
  </si>
  <si>
    <t>R05495</t>
  </si>
  <si>
    <t>R05496</t>
  </si>
  <si>
    <t>R05497</t>
  </si>
  <si>
    <t>R05498</t>
  </si>
  <si>
    <t>R05499</t>
  </si>
  <si>
    <t>R05500</t>
  </si>
  <si>
    <t>R05501</t>
  </si>
  <si>
    <t>R05502</t>
  </si>
  <si>
    <t>R05503</t>
  </si>
  <si>
    <t>R05504</t>
  </si>
  <si>
    <t>R05505</t>
  </si>
  <si>
    <t>R05506</t>
  </si>
  <si>
    <t>R05507</t>
  </si>
  <si>
    <t>R05508</t>
  </si>
  <si>
    <t>R05509</t>
  </si>
  <si>
    <t>R05510</t>
  </si>
  <si>
    <t>R05511</t>
  </si>
  <si>
    <t>R05512</t>
  </si>
  <si>
    <t>R05513</t>
  </si>
  <si>
    <t>R05514</t>
  </si>
  <si>
    <t>R05515</t>
  </si>
  <si>
    <t>R05516</t>
  </si>
  <si>
    <t>R05517</t>
  </si>
  <si>
    <t>R05518</t>
  </si>
  <si>
    <t>R05519</t>
  </si>
  <si>
    <t>R05520</t>
  </si>
  <si>
    <t>R05521</t>
  </si>
  <si>
    <t>R05522</t>
  </si>
  <si>
    <t>R05523</t>
  </si>
  <si>
    <t>R05524</t>
  </si>
  <si>
    <t>R05525</t>
  </si>
  <si>
    <t>R05526</t>
  </si>
  <si>
    <t>R05527</t>
  </si>
  <si>
    <t>R05528</t>
  </si>
  <si>
    <t>R05529</t>
  </si>
  <si>
    <t>R05530</t>
  </si>
  <si>
    <t>R05531</t>
  </si>
  <si>
    <t>R05532</t>
  </si>
  <si>
    <t>R05533</t>
  </si>
  <si>
    <t>R05534</t>
  </si>
  <si>
    <t>R05535</t>
  </si>
  <si>
    <t>R05536</t>
  </si>
  <si>
    <t>R05537</t>
  </si>
  <si>
    <t>R05538</t>
  </si>
  <si>
    <t>R05539</t>
  </si>
  <si>
    <t>R05540</t>
  </si>
  <si>
    <t>R05541</t>
  </si>
  <si>
    <t>R05542</t>
  </si>
  <si>
    <t>R05543</t>
  </si>
  <si>
    <t>R05544</t>
  </si>
  <si>
    <t>R05545</t>
  </si>
  <si>
    <t>R05546</t>
  </si>
  <si>
    <t>R05547</t>
  </si>
  <si>
    <t>R05548</t>
  </si>
  <si>
    <t>R05549</t>
  </si>
  <si>
    <t>R05550</t>
  </si>
  <si>
    <t>R05551</t>
  </si>
  <si>
    <t>R05552</t>
  </si>
  <si>
    <t>R05553</t>
  </si>
  <si>
    <t>R05554</t>
  </si>
  <si>
    <t>R05555</t>
  </si>
  <si>
    <t>R05556</t>
  </si>
  <si>
    <t>R05557</t>
  </si>
  <si>
    <t>R05558</t>
  </si>
  <si>
    <t>R05559</t>
  </si>
  <si>
    <t>R05560</t>
  </si>
  <si>
    <t>R05561</t>
  </si>
  <si>
    <t>R05562</t>
  </si>
  <si>
    <t>R05563</t>
  </si>
  <si>
    <t>R05564</t>
  </si>
  <si>
    <t>R05565</t>
  </si>
  <si>
    <t>R05566</t>
  </si>
  <si>
    <t>R05567</t>
  </si>
  <si>
    <t>R05568</t>
  </si>
  <si>
    <t>R05569</t>
  </si>
  <si>
    <t>R05570</t>
  </si>
  <si>
    <t>R05571</t>
  </si>
  <si>
    <t>R05572</t>
  </si>
  <si>
    <t>R05573</t>
  </si>
  <si>
    <t>R05574</t>
  </si>
  <si>
    <t>R05575</t>
  </si>
  <si>
    <t>R05576</t>
  </si>
  <si>
    <t>R05577</t>
  </si>
  <si>
    <t>R05578</t>
  </si>
  <si>
    <t>R05579</t>
  </si>
  <si>
    <t>R05580</t>
  </si>
  <si>
    <t>R05581</t>
  </si>
  <si>
    <t>R05582</t>
  </si>
  <si>
    <t>R05583</t>
  </si>
  <si>
    <t>R05584</t>
  </si>
  <si>
    <t>R05585</t>
  </si>
  <si>
    <t>R05586</t>
  </si>
  <si>
    <t>R05587</t>
  </si>
  <si>
    <t>R05588</t>
  </si>
  <si>
    <t>R05589</t>
  </si>
  <si>
    <t>R05590</t>
  </si>
  <si>
    <t>R05591</t>
  </si>
  <si>
    <t>R05592</t>
  </si>
  <si>
    <t>R05593</t>
  </si>
  <si>
    <t>R05594</t>
  </si>
  <si>
    <t>R05595</t>
  </si>
  <si>
    <t>R05596</t>
  </si>
  <si>
    <t>R05597</t>
  </si>
  <si>
    <t>R05598</t>
  </si>
  <si>
    <t>R05599</t>
  </si>
  <si>
    <t>R05600</t>
  </si>
  <si>
    <t>R05601</t>
  </si>
  <si>
    <t>R05602</t>
  </si>
  <si>
    <t>R05603</t>
  </si>
  <si>
    <t>R05604</t>
  </si>
  <si>
    <t>R05605</t>
  </si>
  <si>
    <t>R05606</t>
  </si>
  <si>
    <t>R05607</t>
  </si>
  <si>
    <t>R05608</t>
  </si>
  <si>
    <t>R05609</t>
  </si>
  <si>
    <t>R05610</t>
  </si>
  <si>
    <t>R05611</t>
  </si>
  <si>
    <t>R05612</t>
  </si>
  <si>
    <t>R05613</t>
  </si>
  <si>
    <t>R05614</t>
  </si>
  <si>
    <t>R05615</t>
  </si>
  <si>
    <t>R05616</t>
  </si>
  <si>
    <t>R05617</t>
  </si>
  <si>
    <t>R05618</t>
  </si>
  <si>
    <t>R05619</t>
  </si>
  <si>
    <t>R05620</t>
  </si>
  <si>
    <t>R05621</t>
  </si>
  <si>
    <t>R05622</t>
  </si>
  <si>
    <t>R05623</t>
  </si>
  <si>
    <t>R05624</t>
  </si>
  <si>
    <t>R05625</t>
  </si>
  <si>
    <t>R05626</t>
  </si>
  <si>
    <t>R05627</t>
  </si>
  <si>
    <t>R05628</t>
  </si>
  <si>
    <t>R05629</t>
  </si>
  <si>
    <t>R05630</t>
  </si>
  <si>
    <t>R05631</t>
  </si>
  <si>
    <t>R05632</t>
  </si>
  <si>
    <t>R05633</t>
  </si>
  <si>
    <t>R05634</t>
  </si>
  <si>
    <t>R05635</t>
  </si>
  <si>
    <t>R05636</t>
  </si>
  <si>
    <t>R05637</t>
  </si>
  <si>
    <t>R05638</t>
  </si>
  <si>
    <t>R05639</t>
  </si>
  <si>
    <t>R05640</t>
  </si>
  <si>
    <t>R05641</t>
  </si>
  <si>
    <t>R05642</t>
  </si>
  <si>
    <t>R05643</t>
  </si>
  <si>
    <t>R05644</t>
  </si>
  <si>
    <t>R05645</t>
  </si>
  <si>
    <t>R05646</t>
  </si>
  <si>
    <t>R05647</t>
  </si>
  <si>
    <t>R05648</t>
  </si>
  <si>
    <t>R05649</t>
  </si>
  <si>
    <t>R05650</t>
  </si>
  <si>
    <t>R05651</t>
  </si>
  <si>
    <t>R05652</t>
  </si>
  <si>
    <t>R05653</t>
  </si>
  <si>
    <t>R05654</t>
  </si>
  <si>
    <t>R05655</t>
  </si>
  <si>
    <t>R05656</t>
  </si>
  <si>
    <t>R05657</t>
  </si>
  <si>
    <t>R05658</t>
  </si>
  <si>
    <t>R05659</t>
  </si>
  <si>
    <t>R05660</t>
  </si>
  <si>
    <t>R05661</t>
  </si>
  <si>
    <t>R05662</t>
  </si>
  <si>
    <t>R05663</t>
  </si>
  <si>
    <t>R05664</t>
  </si>
  <si>
    <t>R05665</t>
  </si>
  <si>
    <t>R05666</t>
  </si>
  <si>
    <t>R05667</t>
  </si>
  <si>
    <t>R05668</t>
  </si>
  <si>
    <t>R05669</t>
  </si>
  <si>
    <t>R05670</t>
  </si>
  <si>
    <t>R05671</t>
  </si>
  <si>
    <t>R05672</t>
  </si>
  <si>
    <t>R05673</t>
  </si>
  <si>
    <t>R05674</t>
  </si>
  <si>
    <t>R05675</t>
  </si>
  <si>
    <t>R05676</t>
  </si>
  <si>
    <t>R05677</t>
  </si>
  <si>
    <t>R05678</t>
  </si>
  <si>
    <t>R05679</t>
  </si>
  <si>
    <t>R05680</t>
  </si>
  <si>
    <t>R05681</t>
  </si>
  <si>
    <t>R05682</t>
  </si>
  <si>
    <t>R05683</t>
  </si>
  <si>
    <t>R05684</t>
  </si>
  <si>
    <t>R05685</t>
  </si>
  <si>
    <t>R05686</t>
  </si>
  <si>
    <t>R05687</t>
  </si>
  <si>
    <t>R05688</t>
  </si>
  <si>
    <t>R05689</t>
  </si>
  <si>
    <t>R05690</t>
  </si>
  <si>
    <t>R05691</t>
  </si>
  <si>
    <t>R05692</t>
  </si>
  <si>
    <t>R05693</t>
  </si>
  <si>
    <t>R05694</t>
  </si>
  <si>
    <t>R05695</t>
  </si>
  <si>
    <t>R05696</t>
  </si>
  <si>
    <t>R05697</t>
  </si>
  <si>
    <t>R05698</t>
  </si>
  <si>
    <t>R05699</t>
  </si>
  <si>
    <t>R05700</t>
  </si>
  <si>
    <t>R05701</t>
  </si>
  <si>
    <t>R05702</t>
  </si>
  <si>
    <t>R05703</t>
  </si>
  <si>
    <t>R05704</t>
  </si>
  <si>
    <t>R05705</t>
  </si>
  <si>
    <t>R05706</t>
  </si>
  <si>
    <t>R05707</t>
  </si>
  <si>
    <t>R05708</t>
  </si>
  <si>
    <t>R05709</t>
  </si>
  <si>
    <t>R05710</t>
  </si>
  <si>
    <t>R05711</t>
  </si>
  <si>
    <t>R05712</t>
  </si>
  <si>
    <t>R05713</t>
  </si>
  <si>
    <t>R05714</t>
  </si>
  <si>
    <t>R05715</t>
  </si>
  <si>
    <t>R05716</t>
  </si>
  <si>
    <t>R05717</t>
  </si>
  <si>
    <t>R05718</t>
  </si>
  <si>
    <t>R05719</t>
  </si>
  <si>
    <t>R05720</t>
  </si>
  <si>
    <t>R05721</t>
  </si>
  <si>
    <t>R05722</t>
  </si>
  <si>
    <t>R05723</t>
  </si>
  <si>
    <t>R05724</t>
  </si>
  <si>
    <t>R05725</t>
  </si>
  <si>
    <t>R05726</t>
  </si>
  <si>
    <t>R05727</t>
  </si>
  <si>
    <t>R05728</t>
  </si>
  <si>
    <t>R05729</t>
  </si>
  <si>
    <t>R05730</t>
  </si>
  <si>
    <t>R05731</t>
  </si>
  <si>
    <t>R05732</t>
  </si>
  <si>
    <t>R05733</t>
  </si>
  <si>
    <t>R05734</t>
  </si>
  <si>
    <t>R05735</t>
  </si>
  <si>
    <t>R05736</t>
  </si>
  <si>
    <t>R05737</t>
  </si>
  <si>
    <t>R05738</t>
  </si>
  <si>
    <t>R05739</t>
  </si>
  <si>
    <t>R05740</t>
  </si>
  <si>
    <t>R05741</t>
  </si>
  <si>
    <t>R05742</t>
  </si>
  <si>
    <t>R05743</t>
  </si>
  <si>
    <t>R05744</t>
  </si>
  <si>
    <t>R05745</t>
  </si>
  <si>
    <t>R05746</t>
  </si>
  <si>
    <t>R05747</t>
  </si>
  <si>
    <t>R05748</t>
  </si>
  <si>
    <t>R05749</t>
  </si>
  <si>
    <t>R05750</t>
  </si>
  <si>
    <t>R05751</t>
  </si>
  <si>
    <t>R05752</t>
  </si>
  <si>
    <t>R05753</t>
  </si>
  <si>
    <t>R05754</t>
  </si>
  <si>
    <t>R05755</t>
  </si>
  <si>
    <t>R05756</t>
  </si>
  <si>
    <t>R05757</t>
  </si>
  <si>
    <t>R05758</t>
  </si>
  <si>
    <t>R05759</t>
  </si>
  <si>
    <t>R05760</t>
  </si>
  <si>
    <t>R05761</t>
  </si>
  <si>
    <t>R05762</t>
  </si>
  <si>
    <t>R05763</t>
  </si>
  <si>
    <t>R05764</t>
  </si>
  <si>
    <t>R05765</t>
  </si>
  <si>
    <t>R05766</t>
  </si>
  <si>
    <t>R05767</t>
  </si>
  <si>
    <t>R05768</t>
  </si>
  <si>
    <t>R05769</t>
  </si>
  <si>
    <t>R05770</t>
  </si>
  <si>
    <t>R05771</t>
  </si>
  <si>
    <t>R05772</t>
  </si>
  <si>
    <t>R05773</t>
  </si>
  <si>
    <t>R05774</t>
  </si>
  <si>
    <t>R05775</t>
  </si>
  <si>
    <t>R05776</t>
  </si>
  <si>
    <t>R05777</t>
  </si>
  <si>
    <t>R05778</t>
  </si>
  <si>
    <t>R05779</t>
  </si>
  <si>
    <t>R05780</t>
  </si>
  <si>
    <t>R05781</t>
  </si>
  <si>
    <t>R05782</t>
  </si>
  <si>
    <t>R05783</t>
  </si>
  <si>
    <t>R05784</t>
  </si>
  <si>
    <t>R05785</t>
  </si>
  <si>
    <t>R05786</t>
  </si>
  <si>
    <t>R05787</t>
  </si>
  <si>
    <t>R05788</t>
  </si>
  <si>
    <t>R05789</t>
  </si>
  <si>
    <t>R05790</t>
  </si>
  <si>
    <t>R05791</t>
  </si>
  <si>
    <t>R05792</t>
  </si>
  <si>
    <t>R05793</t>
  </si>
  <si>
    <t>R05794</t>
  </si>
  <si>
    <t>R05795</t>
  </si>
  <si>
    <t>R05796</t>
  </si>
  <si>
    <t>R05797</t>
  </si>
  <si>
    <t>R05798</t>
  </si>
  <si>
    <t>R05799</t>
  </si>
  <si>
    <t>R05800</t>
  </si>
  <si>
    <t>R05801</t>
  </si>
  <si>
    <t>R05802</t>
  </si>
  <si>
    <t>R05803</t>
  </si>
  <si>
    <t>R05804</t>
  </si>
  <si>
    <t>R05805</t>
  </si>
  <si>
    <t>R05806</t>
  </si>
  <si>
    <t>R05807</t>
  </si>
  <si>
    <t>R05808</t>
  </si>
  <si>
    <t>R05809</t>
  </si>
  <si>
    <t>R05810</t>
  </si>
  <si>
    <t>R05811</t>
  </si>
  <si>
    <t>R05812</t>
  </si>
  <si>
    <t>R05813</t>
  </si>
  <si>
    <t>R05814</t>
  </si>
  <si>
    <t>R05815</t>
  </si>
  <si>
    <t>R05816</t>
  </si>
  <si>
    <t>R05817</t>
  </si>
  <si>
    <t>R05818</t>
  </si>
  <si>
    <t>R05819</t>
  </si>
  <si>
    <t>R05820</t>
  </si>
  <si>
    <t>R05821</t>
  </si>
  <si>
    <t>R05822</t>
  </si>
  <si>
    <t>R05823</t>
  </si>
  <si>
    <t>R05824</t>
  </si>
  <si>
    <t>R05825</t>
  </si>
  <si>
    <t>R05826</t>
  </si>
  <si>
    <t>R05827</t>
  </si>
  <si>
    <t>R05828</t>
  </si>
  <si>
    <t>R05829</t>
  </si>
  <si>
    <t>R05830</t>
  </si>
  <si>
    <t>R05831</t>
  </si>
  <si>
    <t>R05832</t>
  </si>
  <si>
    <t>R05833</t>
  </si>
  <si>
    <t>R05834</t>
  </si>
  <si>
    <t>R05835</t>
  </si>
  <si>
    <t>R05836</t>
  </si>
  <si>
    <t>R05837</t>
  </si>
  <si>
    <t>R05838</t>
  </si>
  <si>
    <t>R05839</t>
  </si>
  <si>
    <t>R05840</t>
  </si>
  <si>
    <t>R05841</t>
  </si>
  <si>
    <t>R05842</t>
  </si>
  <si>
    <t>R05843</t>
  </si>
  <si>
    <t>R05844</t>
  </si>
  <si>
    <t>R05845</t>
  </si>
  <si>
    <t>R05846</t>
  </si>
  <si>
    <t>R05847</t>
  </si>
  <si>
    <t>R05848</t>
  </si>
  <si>
    <t>R05849</t>
  </si>
  <si>
    <t>R05850</t>
  </si>
  <si>
    <t>R05851</t>
  </si>
  <si>
    <t>R05852</t>
  </si>
  <si>
    <t>R05853</t>
  </si>
  <si>
    <t>R05854</t>
  </si>
  <si>
    <t>R05855</t>
  </si>
  <si>
    <t>R05856</t>
  </si>
  <si>
    <t>R05857</t>
  </si>
  <si>
    <t>R05858</t>
  </si>
  <si>
    <t>R05859</t>
  </si>
  <si>
    <t>R05860</t>
  </si>
  <si>
    <t>R05861</t>
  </si>
  <si>
    <t>R05862</t>
  </si>
  <si>
    <t>R05863</t>
  </si>
  <si>
    <t>R05864</t>
  </si>
  <si>
    <t>R05865</t>
  </si>
  <si>
    <t>R05866</t>
  </si>
  <si>
    <t>R05867</t>
  </si>
  <si>
    <t>R05868</t>
  </si>
  <si>
    <t>R05869</t>
  </si>
  <si>
    <t>R05870</t>
  </si>
  <si>
    <t>R05871</t>
  </si>
  <si>
    <t>R05872</t>
  </si>
  <si>
    <t>R05873</t>
  </si>
  <si>
    <t>R05874</t>
  </si>
  <si>
    <t>R05875</t>
  </si>
  <si>
    <t>R05876</t>
  </si>
  <si>
    <t>R05877</t>
  </si>
  <si>
    <t>R05878</t>
  </si>
  <si>
    <t>R05879</t>
  </si>
  <si>
    <t>R05880</t>
  </si>
  <si>
    <t>R05881</t>
  </si>
  <si>
    <t>R05882</t>
  </si>
  <si>
    <t>R05883</t>
  </si>
  <si>
    <t>R05884</t>
  </si>
  <si>
    <t>R05885</t>
  </si>
  <si>
    <t>R05886</t>
  </si>
  <si>
    <t>R05887</t>
  </si>
  <si>
    <t>R05888</t>
  </si>
  <si>
    <t>R05889</t>
  </si>
  <si>
    <t>R05890</t>
  </si>
  <si>
    <t>R05891</t>
  </si>
  <si>
    <t>R05892</t>
  </si>
  <si>
    <t>R05893</t>
  </si>
  <si>
    <t>R05894</t>
  </si>
  <si>
    <t>R05895</t>
  </si>
  <si>
    <t>R05896</t>
  </si>
  <si>
    <t>R05897</t>
  </si>
  <si>
    <t>R05898</t>
  </si>
  <si>
    <t>R05899</t>
  </si>
  <si>
    <t>R05900</t>
  </si>
  <si>
    <t>R05901</t>
  </si>
  <si>
    <t>R05902</t>
  </si>
  <si>
    <t>R05903</t>
  </si>
  <si>
    <t>R05904</t>
  </si>
  <si>
    <t>R05905</t>
  </si>
  <si>
    <t>R05906</t>
  </si>
  <si>
    <t>R05907</t>
  </si>
  <si>
    <t>R05908</t>
  </si>
  <si>
    <t>R05909</t>
  </si>
  <si>
    <t>R05910</t>
  </si>
  <si>
    <t>R05911</t>
  </si>
  <si>
    <t>R05912</t>
  </si>
  <si>
    <t>R05913</t>
  </si>
  <si>
    <t>R05914</t>
  </si>
  <si>
    <t>R05915</t>
  </si>
  <si>
    <t>R05916</t>
  </si>
  <si>
    <t>R05917</t>
  </si>
  <si>
    <t>R05918</t>
  </si>
  <si>
    <t>R05919</t>
  </si>
  <si>
    <t>R05920</t>
  </si>
  <si>
    <t>R05921</t>
  </si>
  <si>
    <t>R05922</t>
  </si>
  <si>
    <t>R05923</t>
  </si>
  <si>
    <t>R05924</t>
  </si>
  <si>
    <t>R05925</t>
  </si>
  <si>
    <t>R05926</t>
  </si>
  <si>
    <t>R05927</t>
  </si>
  <si>
    <t>R05928</t>
  </si>
  <si>
    <t>R05929</t>
  </si>
  <si>
    <t>R05930</t>
  </si>
  <si>
    <t>R05931</t>
  </si>
  <si>
    <t>R05932</t>
  </si>
  <si>
    <t>R05933</t>
  </si>
  <si>
    <t>R05934</t>
  </si>
  <si>
    <t>R05935</t>
  </si>
  <si>
    <t>R05936</t>
  </si>
  <si>
    <t>R05937</t>
  </si>
  <si>
    <t>R05938</t>
  </si>
  <si>
    <t>R05939</t>
  </si>
  <si>
    <t>R05940</t>
  </si>
  <si>
    <t>R05941</t>
  </si>
  <si>
    <t>R05942</t>
  </si>
  <si>
    <t>R05943</t>
  </si>
  <si>
    <t>R05944</t>
  </si>
  <si>
    <t>R05945</t>
  </si>
  <si>
    <t>R05946</t>
  </si>
  <si>
    <t>R05947</t>
  </si>
  <si>
    <t>R05948</t>
  </si>
  <si>
    <t>R05949</t>
  </si>
  <si>
    <t>R05950</t>
  </si>
  <si>
    <t>R05951</t>
  </si>
  <si>
    <t>R05952</t>
  </si>
  <si>
    <t>R05953</t>
  </si>
  <si>
    <t>R05954</t>
  </si>
  <si>
    <t>R05955</t>
  </si>
  <si>
    <t>R05956</t>
  </si>
  <si>
    <t>R05957</t>
  </si>
  <si>
    <t>R05958</t>
  </si>
  <si>
    <t>R05959</t>
  </si>
  <si>
    <t>R05960</t>
  </si>
  <si>
    <t>R05961</t>
  </si>
  <si>
    <t>R05962</t>
  </si>
  <si>
    <t>R05963</t>
  </si>
  <si>
    <t>R05964</t>
  </si>
  <si>
    <t>R05965</t>
  </si>
  <si>
    <t>R05966</t>
  </si>
  <si>
    <t>R05967</t>
  </si>
  <si>
    <t>R05968</t>
  </si>
  <si>
    <t>R05969</t>
  </si>
  <si>
    <t>R05970</t>
  </si>
  <si>
    <t>R05971</t>
  </si>
  <si>
    <t>R05972</t>
  </si>
  <si>
    <t>R05973</t>
  </si>
  <si>
    <t>R05974</t>
  </si>
  <si>
    <t>R05975</t>
  </si>
  <si>
    <t>R05976</t>
  </si>
  <si>
    <t>R05977</t>
  </si>
  <si>
    <t>R05978</t>
  </si>
  <si>
    <t>R05979</t>
  </si>
  <si>
    <t>R05980</t>
  </si>
  <si>
    <t>R05981</t>
  </si>
  <si>
    <t>R05982</t>
  </si>
  <si>
    <t>R05983</t>
  </si>
  <si>
    <t>R05984</t>
  </si>
  <si>
    <t>R05985</t>
  </si>
  <si>
    <t>R05986</t>
  </si>
  <si>
    <t>R05987</t>
  </si>
  <si>
    <t>R05988</t>
  </si>
  <si>
    <t>R05989</t>
  </si>
  <si>
    <t>R05990</t>
  </si>
  <si>
    <t>R05991</t>
  </si>
  <si>
    <t>R05992</t>
  </si>
  <si>
    <t>R05993</t>
  </si>
  <si>
    <t>R05994</t>
  </si>
  <si>
    <t>R05995</t>
  </si>
  <si>
    <t>R05996</t>
  </si>
  <si>
    <t>R05997</t>
  </si>
  <si>
    <t>R05998</t>
  </si>
  <si>
    <t>R05999</t>
  </si>
  <si>
    <t>R06000</t>
  </si>
  <si>
    <t>R06001</t>
  </si>
  <si>
    <t>R06002</t>
  </si>
  <si>
    <t>R06003</t>
  </si>
  <si>
    <t>R06004</t>
  </si>
  <si>
    <t>R06005</t>
  </si>
  <si>
    <t>R06006</t>
  </si>
  <si>
    <t>R06007</t>
  </si>
  <si>
    <t>R06008</t>
  </si>
  <si>
    <t>R06009</t>
  </si>
  <si>
    <t>R06010</t>
  </si>
  <si>
    <t>R06011</t>
  </si>
  <si>
    <t>R06012</t>
  </si>
  <si>
    <t>R06013</t>
  </si>
  <si>
    <t>R06014</t>
  </si>
  <si>
    <t>R06015</t>
  </si>
  <si>
    <t>R06016</t>
  </si>
  <si>
    <t>R06017</t>
  </si>
  <si>
    <t>R06018</t>
  </si>
  <si>
    <t>R06019</t>
  </si>
  <si>
    <t>R06020</t>
  </si>
  <si>
    <t>R06021</t>
  </si>
  <si>
    <t>R06022</t>
  </si>
  <si>
    <t>R06023</t>
  </si>
  <si>
    <t>R06024</t>
  </si>
  <si>
    <t>R06025</t>
  </si>
  <si>
    <t>R06026</t>
  </si>
  <si>
    <t>R06027</t>
  </si>
  <si>
    <t>R06028</t>
  </si>
  <si>
    <t>R06029</t>
  </si>
  <si>
    <t>R06030</t>
  </si>
  <si>
    <t>R06031</t>
  </si>
  <si>
    <t>R06032</t>
  </si>
  <si>
    <t>R06033</t>
  </si>
  <si>
    <t>R06034</t>
  </si>
  <si>
    <t>R06035</t>
  </si>
  <si>
    <t>R06036</t>
  </si>
  <si>
    <t>R06037</t>
  </si>
  <si>
    <t>R06038</t>
  </si>
  <si>
    <t>R06039</t>
  </si>
  <si>
    <t>R06040</t>
  </si>
  <si>
    <t>R06041</t>
  </si>
  <si>
    <t>R06042</t>
  </si>
  <si>
    <t>R06043</t>
  </si>
  <si>
    <t>R06044</t>
  </si>
  <si>
    <t>R06045</t>
  </si>
  <si>
    <t>R06046</t>
  </si>
  <si>
    <t>R06047</t>
  </si>
  <si>
    <t>R06048</t>
  </si>
  <si>
    <t>R06049</t>
  </si>
  <si>
    <t>R06050</t>
  </si>
  <si>
    <t>R06051</t>
  </si>
  <si>
    <t>R06052</t>
  </si>
  <si>
    <t>R06053</t>
  </si>
  <si>
    <t>R06054</t>
  </si>
  <si>
    <t>R06055</t>
  </si>
  <si>
    <t>R06056</t>
  </si>
  <si>
    <t>R06057</t>
  </si>
  <si>
    <t>R06058</t>
  </si>
  <si>
    <t>R06059</t>
  </si>
  <si>
    <t>R06060</t>
  </si>
  <si>
    <t>R06061</t>
  </si>
  <si>
    <t>R06062</t>
  </si>
  <si>
    <t>R06063</t>
  </si>
  <si>
    <t>R06064</t>
  </si>
  <si>
    <t>R06065</t>
  </si>
  <si>
    <t>R06066</t>
  </si>
  <si>
    <t>R06067</t>
  </si>
  <si>
    <t>R06068</t>
  </si>
  <si>
    <t>R06069</t>
  </si>
  <si>
    <t>R06070</t>
  </si>
  <si>
    <t>R06071</t>
  </si>
  <si>
    <t>R06072</t>
  </si>
  <si>
    <t>R06073</t>
  </si>
  <si>
    <t>R06074</t>
  </si>
  <si>
    <t>R06075</t>
  </si>
  <si>
    <t>R06076</t>
  </si>
  <si>
    <t>R06077</t>
  </si>
  <si>
    <t>R06078</t>
  </si>
  <si>
    <t>R06079</t>
  </si>
  <si>
    <t>R06080</t>
  </si>
  <si>
    <t>R06081</t>
  </si>
  <si>
    <t>R06082</t>
  </si>
  <si>
    <t>R06083</t>
  </si>
  <si>
    <t>R06084</t>
  </si>
  <si>
    <t>R06085</t>
  </si>
  <si>
    <t>R06086</t>
  </si>
  <si>
    <t>R06087</t>
  </si>
  <si>
    <t>R06088</t>
  </si>
  <si>
    <t>R06089</t>
  </si>
  <si>
    <t>R06090</t>
  </si>
  <si>
    <t>R06091</t>
  </si>
  <si>
    <t>R06092</t>
  </si>
  <si>
    <t>R06093</t>
  </si>
  <si>
    <t>R06094</t>
  </si>
  <si>
    <t>R06095</t>
  </si>
  <si>
    <t>R06096</t>
  </si>
  <si>
    <t>R06097</t>
  </si>
  <si>
    <t>R06098</t>
  </si>
  <si>
    <t>R06099</t>
  </si>
  <si>
    <t>R06100</t>
  </si>
  <si>
    <t>R06101</t>
  </si>
  <si>
    <t>R06102</t>
  </si>
  <si>
    <t>R06103</t>
  </si>
  <si>
    <t>R06104</t>
  </si>
  <si>
    <t>R06105</t>
  </si>
  <si>
    <t>R06106</t>
  </si>
  <si>
    <t>R06107</t>
  </si>
  <si>
    <t>R06108</t>
  </si>
  <si>
    <t>R06109</t>
  </si>
  <si>
    <t>R06110</t>
  </si>
  <si>
    <t>R06111</t>
  </si>
  <si>
    <t>R06112</t>
  </si>
  <si>
    <t>R06113</t>
  </si>
  <si>
    <t>R06114</t>
  </si>
  <si>
    <t>R06115</t>
  </si>
  <si>
    <t>R06116</t>
  </si>
  <si>
    <t>R06117</t>
  </si>
  <si>
    <t>R06118</t>
  </si>
  <si>
    <t>R06119</t>
  </si>
  <si>
    <t>R06120</t>
  </si>
  <si>
    <t>R06121</t>
  </si>
  <si>
    <t>R06122</t>
  </si>
  <si>
    <t>R06123</t>
  </si>
  <si>
    <t>R06124</t>
  </si>
  <si>
    <t>R06125</t>
  </si>
  <si>
    <t>R06126</t>
  </si>
  <si>
    <t>R06127</t>
  </si>
  <si>
    <t>R06128</t>
  </si>
  <si>
    <t>R06129</t>
  </si>
  <si>
    <t>R06130</t>
  </si>
  <si>
    <t>R06131</t>
  </si>
  <si>
    <t>R06132</t>
  </si>
  <si>
    <t>R06133</t>
  </si>
  <si>
    <t>R06134</t>
  </si>
  <si>
    <t>R06135</t>
  </si>
  <si>
    <t>R06136</t>
  </si>
  <si>
    <t>R06137</t>
  </si>
  <si>
    <t>R06138</t>
  </si>
  <si>
    <t>R06139</t>
  </si>
  <si>
    <t>R06140</t>
  </si>
  <si>
    <t>R06141</t>
  </si>
  <si>
    <t>R06142</t>
  </si>
  <si>
    <t>R06143</t>
  </si>
  <si>
    <t>R06144</t>
  </si>
  <si>
    <t>R06145</t>
  </si>
  <si>
    <t>R06146</t>
  </si>
  <si>
    <t>R06147</t>
  </si>
  <si>
    <t>R06148</t>
  </si>
  <si>
    <t>R06149</t>
  </si>
  <si>
    <t>R06150</t>
  </si>
  <si>
    <t>R06151</t>
  </si>
  <si>
    <t>R06152</t>
  </si>
  <si>
    <t>R06153</t>
  </si>
  <si>
    <t>R06154</t>
  </si>
  <si>
    <t>R06155</t>
  </si>
  <si>
    <t>R06156</t>
  </si>
  <si>
    <t>R06157</t>
  </si>
  <si>
    <t>R06158</t>
  </si>
  <si>
    <t>R06159</t>
  </si>
  <si>
    <t>R06160</t>
  </si>
  <si>
    <t>R06161</t>
  </si>
  <si>
    <t>R06162</t>
  </si>
  <si>
    <t>R06163</t>
  </si>
  <si>
    <t>R06164</t>
  </si>
  <si>
    <t>R06165</t>
  </si>
  <si>
    <t>R06166</t>
  </si>
  <si>
    <t>R06167</t>
  </si>
  <si>
    <t>R06168</t>
  </si>
  <si>
    <t>R06169</t>
  </si>
  <si>
    <t>R06170</t>
  </si>
  <si>
    <t>R06171</t>
  </si>
  <si>
    <t>R06172</t>
  </si>
  <si>
    <t>R06173</t>
  </si>
  <si>
    <t>R06174</t>
  </si>
  <si>
    <t>R06175</t>
  </si>
  <si>
    <t>R06176</t>
  </si>
  <si>
    <t>R06177</t>
  </si>
  <si>
    <t>R06178</t>
  </si>
  <si>
    <t>R06179</t>
  </si>
  <si>
    <t>R06180</t>
  </si>
  <si>
    <t>R06181</t>
  </si>
  <si>
    <t>R06182</t>
  </si>
  <si>
    <t>R06183</t>
  </si>
  <si>
    <t>R06184</t>
  </si>
  <si>
    <t>R06185</t>
  </si>
  <si>
    <t>R06186</t>
  </si>
  <si>
    <t>R06187</t>
  </si>
  <si>
    <t>R06188</t>
  </si>
  <si>
    <t>R06189</t>
  </si>
  <si>
    <t>R06190</t>
  </si>
  <si>
    <t>R06191</t>
  </si>
  <si>
    <t>R06192</t>
  </si>
  <si>
    <t>R06193</t>
  </si>
  <si>
    <t>R06194</t>
  </si>
  <si>
    <t>R06195</t>
  </si>
  <si>
    <t>R06196</t>
  </si>
  <si>
    <t>R06197</t>
  </si>
  <si>
    <t>R06198</t>
  </si>
  <si>
    <t>R06199</t>
  </si>
  <si>
    <t>R06200</t>
  </si>
  <si>
    <t>R06201</t>
  </si>
  <si>
    <t>R06202</t>
  </si>
  <si>
    <t>R06203</t>
  </si>
  <si>
    <t>R06204</t>
  </si>
  <si>
    <t>R06205</t>
  </si>
  <si>
    <t>R06206</t>
  </si>
  <si>
    <t>R06207</t>
  </si>
  <si>
    <t>R06208</t>
  </si>
  <si>
    <t>R06209</t>
  </si>
  <si>
    <t>R06210</t>
  </si>
  <si>
    <t>R06211</t>
  </si>
  <si>
    <t>R06212</t>
  </si>
  <si>
    <t>R06213</t>
  </si>
  <si>
    <t>R06214</t>
  </si>
  <si>
    <t>R06215</t>
  </si>
  <si>
    <t>R06216</t>
  </si>
  <si>
    <t>R06217</t>
  </si>
  <si>
    <t>R06218</t>
  </si>
  <si>
    <t>R06219</t>
  </si>
  <si>
    <t>R06220</t>
  </si>
  <si>
    <t>R06221</t>
  </si>
  <si>
    <t>R06222</t>
  </si>
  <si>
    <t>R06223</t>
  </si>
  <si>
    <t>R06224</t>
  </si>
  <si>
    <t>R06225</t>
  </si>
  <si>
    <t>R06226</t>
  </si>
  <si>
    <t>R06227</t>
  </si>
  <si>
    <t>R06228</t>
  </si>
  <si>
    <t>R06229</t>
  </si>
  <si>
    <t>R06230</t>
  </si>
  <si>
    <t>R06231</t>
  </si>
  <si>
    <t>R06232</t>
  </si>
  <si>
    <t>R06233</t>
  </si>
  <si>
    <t>R06234</t>
  </si>
  <si>
    <t>R06235</t>
  </si>
  <si>
    <t>R06236</t>
  </si>
  <si>
    <t>R06237</t>
  </si>
  <si>
    <t>R06238</t>
  </si>
  <si>
    <t>R06239</t>
  </si>
  <si>
    <t>R06240</t>
  </si>
  <si>
    <t>R06241</t>
  </si>
  <si>
    <t>R06242</t>
  </si>
  <si>
    <t>R06243</t>
  </si>
  <si>
    <t>R06244</t>
  </si>
  <si>
    <t>R06245</t>
  </si>
  <si>
    <t>R06246</t>
  </si>
  <si>
    <t>R06247</t>
  </si>
  <si>
    <t>R06248</t>
  </si>
  <si>
    <t>R06249</t>
  </si>
  <si>
    <t>R06250</t>
  </si>
  <si>
    <t>R06251</t>
  </si>
  <si>
    <t>R06252</t>
  </si>
  <si>
    <t>R06253</t>
  </si>
  <si>
    <t>R06254</t>
  </si>
  <si>
    <t>R06255</t>
  </si>
  <si>
    <t>R06256</t>
  </si>
  <si>
    <t>R06257</t>
  </si>
  <si>
    <t>R06258</t>
  </si>
  <si>
    <t>R06259</t>
  </si>
  <si>
    <t>R06260</t>
  </si>
  <si>
    <t>R06261</t>
  </si>
  <si>
    <t>R06262</t>
  </si>
  <si>
    <t>R06263</t>
  </si>
  <si>
    <t>R06264</t>
  </si>
  <si>
    <t>R06265</t>
  </si>
  <si>
    <t>R06266</t>
  </si>
  <si>
    <t>R06267</t>
  </si>
  <si>
    <t>R06268</t>
  </si>
  <si>
    <t>R06269</t>
  </si>
  <si>
    <t>R06270</t>
  </si>
  <si>
    <t>R06271</t>
  </si>
  <si>
    <t>R06272</t>
  </si>
  <si>
    <t>R06273</t>
  </si>
  <si>
    <t>R06274</t>
  </si>
  <si>
    <t>R06275</t>
  </si>
  <si>
    <t>R06276</t>
  </si>
  <si>
    <t>R06277</t>
  </si>
  <si>
    <t>R06278</t>
  </si>
  <si>
    <t>R06279</t>
  </si>
  <si>
    <t>R06280</t>
  </si>
  <si>
    <t>R06281</t>
  </si>
  <si>
    <t>R06282</t>
  </si>
  <si>
    <t>R06283</t>
  </si>
  <si>
    <t>R06284</t>
  </si>
  <si>
    <t>R06285</t>
  </si>
  <si>
    <t>R06286</t>
  </si>
  <si>
    <t>R06287</t>
  </si>
  <si>
    <t>R06288</t>
  </si>
  <si>
    <t>R06289</t>
  </si>
  <si>
    <t>R06290</t>
  </si>
  <si>
    <t>R06291</t>
  </si>
  <si>
    <t>R06292</t>
  </si>
  <si>
    <t>R06293</t>
  </si>
  <si>
    <t>R06294</t>
  </si>
  <si>
    <t>R06295</t>
  </si>
  <si>
    <t>R06296</t>
  </si>
  <si>
    <t>R06297</t>
  </si>
  <si>
    <t>R06298</t>
  </si>
  <si>
    <t>R06299</t>
  </si>
  <si>
    <t>R06300</t>
  </si>
  <si>
    <t>R06301</t>
  </si>
  <si>
    <t>R06302</t>
  </si>
  <si>
    <t>R06303</t>
  </si>
  <si>
    <t>R06304</t>
  </si>
  <si>
    <t>R06305</t>
  </si>
  <si>
    <t>R06306</t>
  </si>
  <si>
    <t>R06307</t>
  </si>
  <si>
    <t>R06308</t>
  </si>
  <si>
    <t>R06309</t>
  </si>
  <si>
    <t>R06310</t>
  </si>
  <si>
    <t>R06311</t>
  </si>
  <si>
    <t>R06312</t>
  </si>
  <si>
    <t>R06313</t>
  </si>
  <si>
    <t>R06314</t>
  </si>
  <si>
    <t>R06315</t>
  </si>
  <si>
    <t>R06316</t>
  </si>
  <si>
    <t>R06317</t>
  </si>
  <si>
    <t>R06318</t>
  </si>
  <si>
    <t>R06319</t>
  </si>
  <si>
    <t>R06320</t>
  </si>
  <si>
    <t>R06321</t>
  </si>
  <si>
    <t>R06322</t>
  </si>
  <si>
    <t>R06323</t>
  </si>
  <si>
    <t>R06324</t>
  </si>
  <si>
    <t>R06325</t>
  </si>
  <si>
    <t>R06326</t>
  </si>
  <si>
    <t>R06327</t>
  </si>
  <si>
    <t>R06328</t>
  </si>
  <si>
    <t>R06329</t>
  </si>
  <si>
    <t>R06330</t>
  </si>
  <si>
    <t>R06331</t>
  </si>
  <si>
    <t>R06332</t>
  </si>
  <si>
    <t>R06333</t>
  </si>
  <si>
    <t>R06334</t>
  </si>
  <si>
    <t>R06335</t>
  </si>
  <si>
    <t>R06336</t>
  </si>
  <si>
    <t>R06337</t>
  </si>
  <si>
    <t>R06338</t>
  </si>
  <si>
    <t>R06339</t>
  </si>
  <si>
    <t>R06340</t>
  </si>
  <si>
    <t>R06341</t>
  </si>
  <si>
    <t>R06342</t>
  </si>
  <si>
    <t>R06343</t>
  </si>
  <si>
    <t>R06344</t>
  </si>
  <si>
    <t>R06345</t>
  </si>
  <si>
    <t>R06346</t>
  </si>
  <si>
    <t>R06347</t>
  </si>
  <si>
    <t>R06348</t>
  </si>
  <si>
    <t>R06349</t>
  </si>
  <si>
    <t>R06350</t>
  </si>
  <si>
    <t>R06351</t>
  </si>
  <si>
    <t>R06352</t>
  </si>
  <si>
    <t>R06353</t>
  </si>
  <si>
    <t>R06354</t>
  </si>
  <si>
    <t>R06355</t>
  </si>
  <si>
    <t>R06356</t>
  </si>
  <si>
    <t>R06357</t>
  </si>
  <si>
    <t>R06358</t>
  </si>
  <si>
    <t>R06359</t>
  </si>
  <si>
    <t>R06360</t>
  </si>
  <si>
    <t>R06361</t>
  </si>
  <si>
    <t>R06362</t>
  </si>
  <si>
    <t>R06363</t>
  </si>
  <si>
    <t>R06364</t>
  </si>
  <si>
    <t>R06365</t>
  </si>
  <si>
    <t>R06366</t>
  </si>
  <si>
    <t>R06367</t>
  </si>
  <si>
    <t>R06368</t>
  </si>
  <si>
    <t>R06369</t>
  </si>
  <si>
    <t>R06370</t>
  </si>
  <si>
    <t>R06371</t>
  </si>
  <si>
    <t>R06372</t>
  </si>
  <si>
    <t>R06373</t>
  </si>
  <si>
    <t>R06374</t>
  </si>
  <si>
    <t>R06375</t>
  </si>
  <si>
    <t>R06376</t>
  </si>
  <si>
    <t>R06377</t>
  </si>
  <si>
    <t>R06378</t>
  </si>
  <si>
    <t>R06379</t>
  </si>
  <si>
    <t>R06380</t>
  </si>
  <si>
    <t>R06381</t>
  </si>
  <si>
    <t>R06382</t>
  </si>
  <si>
    <t>R06383</t>
  </si>
  <si>
    <t>R06384</t>
  </si>
  <si>
    <t>R06385</t>
  </si>
  <si>
    <t>R06386</t>
  </si>
  <si>
    <t>R06387</t>
  </si>
  <si>
    <t>R06388</t>
  </si>
  <si>
    <t>R06389</t>
  </si>
  <si>
    <t>R06390</t>
  </si>
  <si>
    <t>R06391</t>
  </si>
  <si>
    <t>R06392</t>
  </si>
  <si>
    <t>R06393</t>
  </si>
  <si>
    <t>R06394</t>
  </si>
  <si>
    <t>R06395</t>
  </si>
  <si>
    <t>R06396</t>
  </si>
  <si>
    <t>R06397</t>
  </si>
  <si>
    <t>R06398</t>
  </si>
  <si>
    <t>R06399</t>
  </si>
  <si>
    <t>R06400</t>
  </si>
  <si>
    <t>R06401</t>
  </si>
  <si>
    <t>R06402</t>
  </si>
  <si>
    <t>R06403</t>
  </si>
  <si>
    <t>R06404</t>
  </si>
  <si>
    <t>R06405</t>
  </si>
  <si>
    <t>R06406</t>
  </si>
  <si>
    <t>R06407</t>
  </si>
  <si>
    <t>R06408</t>
  </si>
  <si>
    <t>R06409</t>
  </si>
  <si>
    <t>R06410</t>
  </si>
  <si>
    <t>R06411</t>
  </si>
  <si>
    <t>R06412</t>
  </si>
  <si>
    <t>R06413</t>
  </si>
  <si>
    <t>R06414</t>
  </si>
  <si>
    <t>R06415</t>
  </si>
  <si>
    <t>R06416</t>
  </si>
  <si>
    <t>R06417</t>
  </si>
  <si>
    <t>R06418</t>
  </si>
  <si>
    <t>R06419</t>
  </si>
  <si>
    <t>R06420</t>
  </si>
  <si>
    <t>R06421</t>
  </si>
  <si>
    <t>R06422</t>
  </si>
  <si>
    <t>R06423</t>
  </si>
  <si>
    <t>R06424</t>
  </si>
  <si>
    <t>R06425</t>
  </si>
  <si>
    <t>R06426</t>
  </si>
  <si>
    <t>R06427</t>
  </si>
  <si>
    <t>R06428</t>
  </si>
  <si>
    <t>R06429</t>
  </si>
  <si>
    <t>R06430</t>
  </si>
  <si>
    <t>R06431</t>
  </si>
  <si>
    <t>R06432</t>
  </si>
  <si>
    <t>R06433</t>
  </si>
  <si>
    <t>R06434</t>
  </si>
  <si>
    <t>R06435</t>
  </si>
  <si>
    <t>R06436</t>
  </si>
  <si>
    <t>R06437</t>
  </si>
  <si>
    <t>R06438</t>
  </si>
  <si>
    <t>R06439</t>
  </si>
  <si>
    <t>R06440</t>
  </si>
  <si>
    <t>R06441</t>
  </si>
  <si>
    <t>R06442</t>
  </si>
  <si>
    <t>R06443</t>
  </si>
  <si>
    <t>R06444</t>
  </si>
  <si>
    <t>R06445</t>
  </si>
  <si>
    <t>R06446</t>
  </si>
  <si>
    <t>R06447</t>
  </si>
  <si>
    <t>R06448</t>
  </si>
  <si>
    <t>R06449</t>
  </si>
  <si>
    <t>R06450</t>
  </si>
  <si>
    <t>R06451</t>
  </si>
  <si>
    <t>R06452</t>
  </si>
  <si>
    <t>R06453</t>
  </si>
  <si>
    <t>R06454</t>
  </si>
  <si>
    <t>R06455</t>
  </si>
  <si>
    <t>R06456</t>
  </si>
  <si>
    <t>R06457</t>
  </si>
  <si>
    <t>R06458</t>
  </si>
  <si>
    <t>R06459</t>
  </si>
  <si>
    <t>R06460</t>
  </si>
  <si>
    <t>R06461</t>
  </si>
  <si>
    <t>R06462</t>
  </si>
  <si>
    <t>R06463</t>
  </si>
  <si>
    <t>R06464</t>
  </si>
  <si>
    <t>R06465</t>
  </si>
  <si>
    <t>R06466</t>
  </si>
  <si>
    <t>R06467</t>
  </si>
  <si>
    <t>R06468</t>
  </si>
  <si>
    <t>R06469</t>
  </si>
  <si>
    <t>R06470</t>
  </si>
  <si>
    <t>R06471</t>
  </si>
  <si>
    <t>R06472</t>
  </si>
  <si>
    <t>R06473</t>
  </si>
  <si>
    <t>R06474</t>
  </si>
  <si>
    <t>R06475</t>
  </si>
  <si>
    <t>R06476</t>
  </si>
  <si>
    <t>R06477</t>
  </si>
  <si>
    <t>R06478</t>
  </si>
  <si>
    <t>R06479</t>
  </si>
  <si>
    <t>R06480</t>
  </si>
  <si>
    <t>R06481</t>
  </si>
  <si>
    <t>R06482</t>
  </si>
  <si>
    <t>R06483</t>
  </si>
  <si>
    <t>R06484</t>
  </si>
  <si>
    <t>R06485</t>
  </si>
  <si>
    <t>R06486</t>
  </si>
  <si>
    <t>R06487</t>
  </si>
  <si>
    <t>R06488</t>
  </si>
  <si>
    <t>R06489</t>
  </si>
  <si>
    <t>R06490</t>
  </si>
  <si>
    <t>R06491</t>
  </si>
  <si>
    <t>R06492</t>
  </si>
  <si>
    <t>R06493</t>
  </si>
  <si>
    <t>R06494</t>
  </si>
  <si>
    <t>R06495</t>
  </si>
  <si>
    <t>R06496</t>
  </si>
  <si>
    <t>R06497</t>
  </si>
  <si>
    <t>R06498</t>
  </si>
  <si>
    <t>R06499</t>
  </si>
  <si>
    <t>R06500</t>
  </si>
  <si>
    <t>R06501</t>
  </si>
  <si>
    <t>R06502</t>
  </si>
  <si>
    <t>R06503</t>
  </si>
  <si>
    <t>R06504</t>
  </si>
  <si>
    <t>R06505</t>
  </si>
  <si>
    <t>R06506</t>
  </si>
  <si>
    <t>R06507</t>
  </si>
  <si>
    <t>R06508</t>
  </si>
  <si>
    <t>R06509</t>
  </si>
  <si>
    <t>R06510</t>
  </si>
  <si>
    <t>R06511</t>
  </si>
  <si>
    <t>R06512</t>
  </si>
  <si>
    <t>R06513</t>
  </si>
  <si>
    <t>R06514</t>
  </si>
  <si>
    <t>R06515</t>
  </si>
  <si>
    <t>R06516</t>
  </si>
  <si>
    <t>R06517</t>
  </si>
  <si>
    <t>R06518</t>
  </si>
  <si>
    <t>R06519</t>
  </si>
  <si>
    <t>R06520</t>
  </si>
  <si>
    <t>R06521</t>
  </si>
  <si>
    <t>R06522</t>
  </si>
  <si>
    <t>R06523</t>
  </si>
  <si>
    <t>R06524</t>
  </si>
  <si>
    <t>R06525</t>
  </si>
  <si>
    <t>R06526</t>
  </si>
  <si>
    <t>R06527</t>
  </si>
  <si>
    <t>R06528</t>
  </si>
  <si>
    <t>R06529</t>
  </si>
  <si>
    <t>R06530</t>
  </si>
  <si>
    <t>R06531</t>
  </si>
  <si>
    <t>R06532</t>
  </si>
  <si>
    <t>R06533</t>
  </si>
  <si>
    <t>R06534</t>
  </si>
  <si>
    <t>R06535</t>
  </si>
  <si>
    <t>R06536</t>
  </si>
  <si>
    <t>R06537</t>
  </si>
  <si>
    <t>R06538</t>
  </si>
  <si>
    <t>R06539</t>
  </si>
  <si>
    <t>R06540</t>
  </si>
  <si>
    <t>R06541</t>
  </si>
  <si>
    <t>R06542</t>
  </si>
  <si>
    <t>R06543</t>
  </si>
  <si>
    <t>R06544</t>
  </si>
  <si>
    <t>R06545</t>
  </si>
  <si>
    <t>R06546</t>
  </si>
  <si>
    <t>R06547</t>
  </si>
  <si>
    <t>R06548</t>
  </si>
  <si>
    <t>R06549</t>
  </si>
  <si>
    <t>R06550</t>
  </si>
  <si>
    <t>R06551</t>
  </si>
  <si>
    <t>R06552</t>
  </si>
  <si>
    <t>R06553</t>
  </si>
  <si>
    <t>R06554</t>
  </si>
  <si>
    <t>R06555</t>
  </si>
  <si>
    <t>R06556</t>
  </si>
  <si>
    <t>R06557</t>
  </si>
  <si>
    <t>R06558</t>
  </si>
  <si>
    <t>R06559</t>
  </si>
  <si>
    <t>R06560</t>
  </si>
  <si>
    <t>R06561</t>
  </si>
  <si>
    <t>R06562</t>
  </si>
  <si>
    <t>R06563</t>
  </si>
  <si>
    <t>R06564</t>
  </si>
  <si>
    <t>R06565</t>
  </si>
  <si>
    <t>R06566</t>
  </si>
  <si>
    <t>R06567</t>
  </si>
  <si>
    <t>R06568</t>
  </si>
  <si>
    <t>R06569</t>
  </si>
  <si>
    <t>R06570</t>
  </si>
  <si>
    <t>R06571</t>
  </si>
  <si>
    <t>R06572</t>
  </si>
  <si>
    <t>R06573</t>
  </si>
  <si>
    <t>R06574</t>
  </si>
  <si>
    <t>R06575</t>
  </si>
  <si>
    <t>R06576</t>
  </si>
  <si>
    <t>R06577</t>
  </si>
  <si>
    <t>R06578</t>
  </si>
  <si>
    <t>R06579</t>
  </si>
  <si>
    <t>R06580</t>
  </si>
  <si>
    <t>R06581</t>
  </si>
  <si>
    <t>R06582</t>
  </si>
  <si>
    <t>R06583</t>
  </si>
  <si>
    <t>R06584</t>
  </si>
  <si>
    <t>R06585</t>
  </si>
  <si>
    <t>R06586</t>
  </si>
  <si>
    <t>R06587</t>
  </si>
  <si>
    <t>R06588</t>
  </si>
  <si>
    <t>R06589</t>
  </si>
  <si>
    <t>R06590</t>
  </si>
  <si>
    <t>R06591</t>
  </si>
  <si>
    <t>R06592</t>
  </si>
  <si>
    <t>R06593</t>
  </si>
  <si>
    <t>R06594</t>
  </si>
  <si>
    <t>R06595</t>
  </si>
  <si>
    <t>R06596</t>
  </si>
  <si>
    <t>R06597</t>
  </si>
  <si>
    <t>R06598</t>
  </si>
  <si>
    <t>R06599</t>
  </si>
  <si>
    <t>R06600</t>
  </si>
  <si>
    <t>R06601</t>
  </si>
  <si>
    <t>R06602</t>
  </si>
  <si>
    <t>R06603</t>
  </si>
  <si>
    <t>R06604</t>
  </si>
  <si>
    <t>R06605</t>
  </si>
  <si>
    <t>R06606</t>
  </si>
  <si>
    <t>R06607</t>
  </si>
  <si>
    <t>R06608</t>
  </si>
  <si>
    <t>R06609</t>
  </si>
  <si>
    <t>R06610</t>
  </si>
  <si>
    <t>R06611</t>
  </si>
  <si>
    <t>R06612</t>
  </si>
  <si>
    <t>R06613</t>
  </si>
  <si>
    <t>R06614</t>
  </si>
  <si>
    <t>R06615</t>
  </si>
  <si>
    <t>R06616</t>
  </si>
  <si>
    <t>R06617</t>
  </si>
  <si>
    <t>R06618</t>
  </si>
  <si>
    <t>R06619</t>
  </si>
  <si>
    <t>R06620</t>
  </si>
  <si>
    <t>R06621</t>
  </si>
  <si>
    <t>R06622</t>
  </si>
  <si>
    <t>R06623</t>
  </si>
  <si>
    <t>R06624</t>
  </si>
  <si>
    <t>R06625</t>
  </si>
  <si>
    <t>R06626</t>
  </si>
  <si>
    <t>R06627</t>
  </si>
  <si>
    <t>R06628</t>
  </si>
  <si>
    <t>R06629</t>
  </si>
  <si>
    <t>R06630</t>
  </si>
  <si>
    <t>R06631</t>
  </si>
  <si>
    <t>R06632</t>
  </si>
  <si>
    <t>R06633</t>
  </si>
  <si>
    <t>R06634</t>
  </si>
  <si>
    <t>R06635</t>
  </si>
  <si>
    <t>R06636</t>
  </si>
  <si>
    <t>R06637</t>
  </si>
  <si>
    <t>R06638</t>
  </si>
  <si>
    <t>R06639</t>
  </si>
  <si>
    <t>R06640</t>
  </si>
  <si>
    <t>R06641</t>
  </si>
  <si>
    <t>R06642</t>
  </si>
  <si>
    <t>R06643</t>
  </si>
  <si>
    <t>R06644</t>
  </si>
  <si>
    <t>R06645</t>
  </si>
  <si>
    <t>R06646</t>
  </si>
  <si>
    <t>R06647</t>
  </si>
  <si>
    <t>R06648</t>
  </si>
  <si>
    <t>R06649</t>
  </si>
  <si>
    <t>R06650</t>
  </si>
  <si>
    <t>R06651</t>
  </si>
  <si>
    <t>R06652</t>
  </si>
  <si>
    <t>R06653</t>
  </si>
  <si>
    <t>R06654</t>
  </si>
  <si>
    <t>R06655</t>
  </si>
  <si>
    <t>R06656</t>
  </si>
  <si>
    <t>R06657</t>
  </si>
  <si>
    <t>R06658</t>
  </si>
  <si>
    <t>R06659</t>
  </si>
  <si>
    <t>R06660</t>
  </si>
  <si>
    <t>R06661</t>
  </si>
  <si>
    <t>R06662</t>
  </si>
  <si>
    <t>R06663</t>
  </si>
  <si>
    <t>R06664</t>
  </si>
  <si>
    <t>R06665</t>
  </si>
  <si>
    <t>R06666</t>
  </si>
  <si>
    <t>R06667</t>
  </si>
  <si>
    <t>R06668</t>
  </si>
  <si>
    <t>R06669</t>
  </si>
  <si>
    <t>R06670</t>
  </si>
  <si>
    <t>R06671</t>
  </si>
  <si>
    <t>R06672</t>
  </si>
  <si>
    <t>R06673</t>
  </si>
  <si>
    <t>R06674</t>
  </si>
  <si>
    <t>R06675</t>
  </si>
  <si>
    <t>R06676</t>
  </si>
  <si>
    <t>R06677</t>
  </si>
  <si>
    <t>R06678</t>
  </si>
  <si>
    <t>R06679</t>
  </si>
  <si>
    <t>R06680</t>
  </si>
  <si>
    <t>R06681</t>
  </si>
  <si>
    <t>R06682</t>
  </si>
  <si>
    <t>R06683</t>
  </si>
  <si>
    <t>R06684</t>
  </si>
  <si>
    <t>R06685</t>
  </si>
  <si>
    <t>R06686</t>
  </si>
  <si>
    <t>R06687</t>
  </si>
  <si>
    <t>R06688</t>
  </si>
  <si>
    <t>R06689</t>
  </si>
  <si>
    <t>R06690</t>
  </si>
  <si>
    <t>R06691</t>
  </si>
  <si>
    <t>R06692</t>
  </si>
  <si>
    <t>R06693</t>
  </si>
  <si>
    <t>R06694</t>
  </si>
  <si>
    <t>R06695</t>
  </si>
  <si>
    <t>R06696</t>
  </si>
  <si>
    <t>R06697</t>
  </si>
  <si>
    <t>R06698</t>
  </si>
  <si>
    <t>R06699</t>
  </si>
  <si>
    <t>R06700</t>
  </si>
  <si>
    <t>R06701</t>
  </si>
  <si>
    <t>R06702</t>
  </si>
  <si>
    <t>R06703</t>
  </si>
  <si>
    <t>R06704</t>
  </si>
  <si>
    <t>R06705</t>
  </si>
  <si>
    <t>R06706</t>
  </si>
  <si>
    <t>R06707</t>
  </si>
  <si>
    <t>R06708</t>
  </si>
  <si>
    <t>R06709</t>
  </si>
  <si>
    <t>R06710</t>
  </si>
  <si>
    <t>R06711</t>
  </si>
  <si>
    <t>R06712</t>
  </si>
  <si>
    <t>R06713</t>
  </si>
  <si>
    <t>R06714</t>
  </si>
  <si>
    <t>R06715</t>
  </si>
  <si>
    <t>R06716</t>
  </si>
  <si>
    <t>R06717</t>
  </si>
  <si>
    <t>R06718</t>
  </si>
  <si>
    <t>R06719</t>
  </si>
  <si>
    <t>R06720</t>
  </si>
  <si>
    <t>R06721</t>
  </si>
  <si>
    <t>R06722</t>
  </si>
  <si>
    <t>R06723</t>
  </si>
  <si>
    <t>R06724</t>
  </si>
  <si>
    <t>R06725</t>
  </si>
  <si>
    <t>R06726</t>
  </si>
  <si>
    <t>R06727</t>
  </si>
  <si>
    <t>R06728</t>
  </si>
  <si>
    <t>R06729</t>
  </si>
  <si>
    <t>R06730</t>
  </si>
  <si>
    <t>R06731</t>
  </si>
  <si>
    <t>R06732</t>
  </si>
  <si>
    <t>R06733</t>
  </si>
  <si>
    <t>R06734</t>
  </si>
  <si>
    <t>R06735</t>
  </si>
  <si>
    <t>R06736</t>
  </si>
  <si>
    <t>R06737</t>
  </si>
  <si>
    <t>R06738</t>
  </si>
  <si>
    <t>R06739</t>
  </si>
  <si>
    <t>R06740</t>
  </si>
  <si>
    <t>R06741</t>
  </si>
  <si>
    <t>R06742</t>
  </si>
  <si>
    <t>R06743</t>
  </si>
  <si>
    <t>R06744</t>
  </si>
  <si>
    <t>R06745</t>
  </si>
  <si>
    <t>R06746</t>
  </si>
  <si>
    <t>R06747</t>
  </si>
  <si>
    <t>R06748</t>
  </si>
  <si>
    <t>R06749</t>
  </si>
  <si>
    <t>R06750</t>
  </si>
  <si>
    <t>R06751</t>
  </si>
  <si>
    <t>R06752</t>
  </si>
  <si>
    <t>R06753</t>
  </si>
  <si>
    <t>R06754</t>
  </si>
  <si>
    <t>R06755</t>
  </si>
  <si>
    <t>R06756</t>
  </si>
  <si>
    <t>R06757</t>
  </si>
  <si>
    <t>R06758</t>
  </si>
  <si>
    <t>R06759</t>
  </si>
  <si>
    <t>R06760</t>
  </si>
  <si>
    <t>R06761</t>
  </si>
  <si>
    <t>R06762</t>
  </si>
  <si>
    <t>R06763</t>
  </si>
  <si>
    <t>R06764</t>
  </si>
  <si>
    <t>R06765</t>
  </si>
  <si>
    <t>R06766</t>
  </si>
  <si>
    <t>R06767</t>
  </si>
  <si>
    <t>R06768</t>
  </si>
  <si>
    <t>R06769</t>
  </si>
  <si>
    <t>R06770</t>
  </si>
  <si>
    <t>R06771</t>
  </si>
  <si>
    <t>R06772</t>
  </si>
  <si>
    <t>R06773</t>
  </si>
  <si>
    <t>R06774</t>
  </si>
  <si>
    <t>R06775</t>
  </si>
  <si>
    <t>R06776</t>
  </si>
  <si>
    <t>R06777</t>
  </si>
  <si>
    <t>R06778</t>
  </si>
  <si>
    <t>R06779</t>
  </si>
  <si>
    <t>R06780</t>
  </si>
  <si>
    <t>R06781</t>
  </si>
  <si>
    <t>R06782</t>
  </si>
  <si>
    <t>R06783</t>
  </si>
  <si>
    <t>R06784</t>
  </si>
  <si>
    <t>R06785</t>
  </si>
  <si>
    <t>R06786</t>
  </si>
  <si>
    <t>R06787</t>
  </si>
  <si>
    <t>R06788</t>
  </si>
  <si>
    <t>R06789</t>
  </si>
  <si>
    <t>R06790</t>
  </si>
  <si>
    <t>R06791</t>
  </si>
  <si>
    <t>R06792</t>
  </si>
  <si>
    <t>R06793</t>
  </si>
  <si>
    <t>R06794</t>
  </si>
  <si>
    <t>R06795</t>
  </si>
  <si>
    <t>R06796</t>
  </si>
  <si>
    <t>R06797</t>
  </si>
  <si>
    <t>R06798</t>
  </si>
  <si>
    <t>R06799</t>
  </si>
  <si>
    <t>R06800</t>
  </si>
  <si>
    <t>R06801</t>
  </si>
  <si>
    <t>R06802</t>
  </si>
  <si>
    <t>R06803</t>
  </si>
  <si>
    <t>R06804</t>
  </si>
  <si>
    <t>R06805</t>
  </si>
  <si>
    <t>R06806</t>
  </si>
  <si>
    <t>R06807</t>
  </si>
  <si>
    <t>R06808</t>
  </si>
  <si>
    <t>R06809</t>
  </si>
  <si>
    <t>R06810</t>
  </si>
  <si>
    <t>R06811</t>
  </si>
  <si>
    <t>R06812</t>
  </si>
  <si>
    <t>R06813</t>
  </si>
  <si>
    <t>R06814</t>
  </si>
  <si>
    <t>R06815</t>
  </si>
  <si>
    <t>R06816</t>
  </si>
  <si>
    <t>R06817</t>
  </si>
  <si>
    <t>R06818</t>
  </si>
  <si>
    <t>R06819</t>
  </si>
  <si>
    <t>R06820</t>
  </si>
  <si>
    <t>R06821</t>
  </si>
  <si>
    <t>R06822</t>
  </si>
  <si>
    <t>R06823</t>
  </si>
  <si>
    <t>R06824</t>
  </si>
  <si>
    <t>R06825</t>
  </si>
  <si>
    <t>R06826</t>
  </si>
  <si>
    <t>R06827</t>
  </si>
  <si>
    <t>R06828</t>
  </si>
  <si>
    <t>R06829</t>
  </si>
  <si>
    <t>R06830</t>
  </si>
  <si>
    <t>R06831</t>
  </si>
  <si>
    <t>R06832</t>
  </si>
  <si>
    <t>R06833</t>
  </si>
  <si>
    <t>R06834</t>
  </si>
  <si>
    <t>R06835</t>
  </si>
  <si>
    <t>R06836</t>
  </si>
  <si>
    <t>R06837</t>
  </si>
  <si>
    <t>R06838</t>
  </si>
  <si>
    <t>R06839</t>
  </si>
  <si>
    <t>R06840</t>
  </si>
  <si>
    <t>R06841</t>
  </si>
  <si>
    <t>R06842</t>
  </si>
  <si>
    <t>R06843</t>
  </si>
  <si>
    <t>R06844</t>
  </si>
  <si>
    <t>R06845</t>
  </si>
  <si>
    <t>R06846</t>
  </si>
  <si>
    <t>R06847</t>
  </si>
  <si>
    <t>R06848</t>
  </si>
  <si>
    <t>R06849</t>
  </si>
  <si>
    <t>R06850</t>
  </si>
  <si>
    <t>R06851</t>
  </si>
  <si>
    <t>R06852</t>
  </si>
  <si>
    <t>R06853</t>
  </si>
  <si>
    <t>R06854</t>
  </si>
  <si>
    <t>R06855</t>
  </si>
  <si>
    <t>R06856</t>
  </si>
  <si>
    <t>R06857</t>
  </si>
  <si>
    <t>R06858</t>
  </si>
  <si>
    <t>R06859</t>
  </si>
  <si>
    <t>R06860</t>
  </si>
  <si>
    <t>R06861</t>
  </si>
  <si>
    <t>R06862</t>
  </si>
  <si>
    <t>R06863</t>
  </si>
  <si>
    <t>R06864</t>
  </si>
  <si>
    <t>R06865</t>
  </si>
  <si>
    <t>R06866</t>
  </si>
  <si>
    <t>R06867</t>
  </si>
  <si>
    <t>R06868</t>
  </si>
  <si>
    <t>R06869</t>
  </si>
  <si>
    <t>R06870</t>
  </si>
  <si>
    <t>R06871</t>
  </si>
  <si>
    <t>R06872</t>
  </si>
  <si>
    <t>R06873</t>
  </si>
  <si>
    <t>R06874</t>
  </si>
  <si>
    <t>R06875</t>
  </si>
  <si>
    <t>R06876</t>
  </si>
  <si>
    <t>R06877</t>
  </si>
  <si>
    <t>R06878</t>
  </si>
  <si>
    <t>R06879</t>
  </si>
  <si>
    <t>R06880</t>
  </si>
  <si>
    <t>R06881</t>
  </si>
  <si>
    <t>R06882</t>
  </si>
  <si>
    <t>R06883</t>
  </si>
  <si>
    <t>R06884</t>
  </si>
  <si>
    <t>R06885</t>
  </si>
  <si>
    <t>R06886</t>
  </si>
  <si>
    <t>R06887</t>
  </si>
  <si>
    <t>R06888</t>
  </si>
  <si>
    <t>R06889</t>
  </si>
  <si>
    <t>R06890</t>
  </si>
  <si>
    <t>R06891</t>
  </si>
  <si>
    <t>R06892</t>
  </si>
  <si>
    <t>R06893</t>
  </si>
  <si>
    <t>R06894</t>
  </si>
  <si>
    <t>R06895</t>
  </si>
  <si>
    <t>R06896</t>
  </si>
  <si>
    <t>R06897</t>
  </si>
  <si>
    <t>R06898</t>
  </si>
  <si>
    <t>R06899</t>
  </si>
  <si>
    <t>R06900</t>
  </si>
  <si>
    <t>R06901</t>
  </si>
  <si>
    <t>R06902</t>
  </si>
  <si>
    <t>R06903</t>
  </si>
  <si>
    <t>R06904</t>
  </si>
  <si>
    <t>R06905</t>
  </si>
  <si>
    <t>R06906</t>
  </si>
  <si>
    <t>R06907</t>
  </si>
  <si>
    <t>R06908</t>
  </si>
  <si>
    <t>R06909</t>
  </si>
  <si>
    <t>R06910</t>
  </si>
  <si>
    <t>R06911</t>
  </si>
  <si>
    <t>R06912</t>
  </si>
  <si>
    <t>R06913</t>
  </si>
  <si>
    <t>R06914</t>
  </si>
  <si>
    <t>R06915</t>
  </si>
  <si>
    <t>R06916</t>
  </si>
  <si>
    <t>R06917</t>
  </si>
  <si>
    <t>R06918</t>
  </si>
  <si>
    <t>R06919</t>
  </si>
  <si>
    <t>R06920</t>
  </si>
  <si>
    <t>R06921</t>
  </si>
  <si>
    <t>R06922</t>
  </si>
  <si>
    <t>R06923</t>
  </si>
  <si>
    <t>R06924</t>
  </si>
  <si>
    <t>R06925</t>
  </si>
  <si>
    <t>R06926</t>
  </si>
  <si>
    <t>R06927</t>
  </si>
  <si>
    <t>R06928</t>
  </si>
  <si>
    <t>R06929</t>
  </si>
  <si>
    <t>R06930</t>
  </si>
  <si>
    <t>R06931</t>
  </si>
  <si>
    <t>R06932</t>
  </si>
  <si>
    <t>R06933</t>
  </si>
  <si>
    <t>R06934</t>
  </si>
  <si>
    <t>R06935</t>
  </si>
  <si>
    <t>R06936</t>
  </si>
  <si>
    <t>R06937</t>
  </si>
  <si>
    <t>R06938</t>
  </si>
  <si>
    <t>R06939</t>
  </si>
  <si>
    <t>R06940</t>
  </si>
  <si>
    <t>R06941</t>
  </si>
  <si>
    <t>R06942</t>
  </si>
  <si>
    <t>R06943</t>
  </si>
  <si>
    <t>R06944</t>
  </si>
  <si>
    <t>R06945</t>
  </si>
  <si>
    <t>R06946</t>
  </si>
  <si>
    <t>R06947</t>
  </si>
  <si>
    <t>R06948</t>
  </si>
  <si>
    <t>R06949</t>
  </si>
  <si>
    <t>R06950</t>
  </si>
  <si>
    <t>R06951</t>
  </si>
  <si>
    <t>R06952</t>
  </si>
  <si>
    <t>R06953</t>
  </si>
  <si>
    <t>R06954</t>
  </si>
  <si>
    <t>R06955</t>
  </si>
  <si>
    <t>R06956</t>
  </si>
  <si>
    <t>R06957</t>
  </si>
  <si>
    <t>R06958</t>
  </si>
  <si>
    <t>R06959</t>
  </si>
  <si>
    <t>R06960</t>
  </si>
  <si>
    <t>R06961</t>
  </si>
  <si>
    <t>R06962</t>
  </si>
  <si>
    <t>R06963</t>
  </si>
  <si>
    <t>R06964</t>
  </si>
  <si>
    <t>R06965</t>
  </si>
  <si>
    <t>R06966</t>
  </si>
  <si>
    <t>R06967</t>
  </si>
  <si>
    <t>R06968</t>
  </si>
  <si>
    <t>R06969</t>
  </si>
  <si>
    <t>R06970</t>
  </si>
  <si>
    <t>R06971</t>
  </si>
  <si>
    <t>R06972</t>
  </si>
  <si>
    <t>R06973</t>
  </si>
  <si>
    <t>R06974</t>
  </si>
  <si>
    <t>R06975</t>
  </si>
  <si>
    <t>R06976</t>
  </si>
  <si>
    <t>R06977</t>
  </si>
  <si>
    <t>R06978</t>
  </si>
  <si>
    <t>R06979</t>
  </si>
  <si>
    <t>R06980</t>
  </si>
  <si>
    <t>R06981</t>
  </si>
  <si>
    <t>R06982</t>
  </si>
  <si>
    <t>R06983</t>
  </si>
  <si>
    <t>R06984</t>
  </si>
  <si>
    <t>R06985</t>
  </si>
  <si>
    <t>R06986</t>
  </si>
  <si>
    <t>R06987</t>
  </si>
  <si>
    <t>R06988</t>
  </si>
  <si>
    <t>R06989</t>
  </si>
  <si>
    <t>R06990</t>
  </si>
  <si>
    <t>R06991</t>
  </si>
  <si>
    <t>R06992</t>
  </si>
  <si>
    <t>R06993</t>
  </si>
  <si>
    <t>R06994</t>
  </si>
  <si>
    <t>R06995</t>
  </si>
  <si>
    <t>R06996</t>
  </si>
  <si>
    <t>R06997</t>
  </si>
  <si>
    <t>R06998</t>
  </si>
  <si>
    <t>R06999</t>
  </si>
  <si>
    <t>R07000</t>
  </si>
  <si>
    <t>R07001</t>
  </si>
  <si>
    <t>R07002</t>
  </si>
  <si>
    <t>R07003</t>
  </si>
  <si>
    <t>R07004</t>
  </si>
  <si>
    <t>R07005</t>
  </si>
  <si>
    <t>R07006</t>
  </si>
  <si>
    <t>R07007</t>
  </si>
  <si>
    <t>R07008</t>
  </si>
  <si>
    <t>R07009</t>
  </si>
  <si>
    <t>R07010</t>
  </si>
  <si>
    <t>R07011</t>
  </si>
  <si>
    <t>R07012</t>
  </si>
  <si>
    <t>R07013</t>
  </si>
  <si>
    <t>R07014</t>
  </si>
  <si>
    <t>R07015</t>
  </si>
  <si>
    <t>R07016</t>
  </si>
  <si>
    <t>R07017</t>
  </si>
  <si>
    <t>R07018</t>
  </si>
  <si>
    <t>R07019</t>
  </si>
  <si>
    <t>R07020</t>
  </si>
  <si>
    <t>R07021</t>
  </si>
  <si>
    <t>R07022</t>
  </si>
  <si>
    <t>R07023</t>
  </si>
  <si>
    <t>R07024</t>
  </si>
  <si>
    <t>R07025</t>
  </si>
  <si>
    <t>R07026</t>
  </si>
  <si>
    <t>R07027</t>
  </si>
  <si>
    <t>R07028</t>
  </si>
  <si>
    <t>R07029</t>
  </si>
  <si>
    <t>R07030</t>
  </si>
  <si>
    <t>R07031</t>
  </si>
  <si>
    <t>R07032</t>
  </si>
  <si>
    <t>R07033</t>
  </si>
  <si>
    <t>R07034</t>
  </si>
  <si>
    <t>R07035</t>
  </si>
  <si>
    <t>R07036</t>
  </si>
  <si>
    <t>R07037</t>
  </si>
  <si>
    <t>R07038</t>
  </si>
  <si>
    <t>R07039</t>
  </si>
  <si>
    <t>R07040</t>
  </si>
  <si>
    <t>R07041</t>
  </si>
  <si>
    <t>R07042</t>
  </si>
  <si>
    <t>R07043</t>
  </si>
  <si>
    <t>R07044</t>
  </si>
  <si>
    <t>R07045</t>
  </si>
  <si>
    <t>R07046</t>
  </si>
  <si>
    <t>R07047</t>
  </si>
  <si>
    <t>R07048</t>
  </si>
  <si>
    <t>R07049</t>
  </si>
  <si>
    <t>R07050</t>
  </si>
  <si>
    <t>R07051</t>
  </si>
  <si>
    <t>R07052</t>
  </si>
  <si>
    <t>R07053</t>
  </si>
  <si>
    <t>R07054</t>
  </si>
  <si>
    <t>R07055</t>
  </si>
  <si>
    <t>R07056</t>
  </si>
  <si>
    <t>R07057</t>
  </si>
  <si>
    <t>R07058</t>
  </si>
  <si>
    <t>R07059</t>
  </si>
  <si>
    <t>R07060</t>
  </si>
  <si>
    <t>R07061</t>
  </si>
  <si>
    <t>R07062</t>
  </si>
  <si>
    <t>R07063</t>
  </si>
  <si>
    <t>R07064</t>
  </si>
  <si>
    <t>R07065</t>
  </si>
  <si>
    <t>R07066</t>
  </si>
  <si>
    <t>R07067</t>
  </si>
  <si>
    <t>R07068</t>
  </si>
  <si>
    <t>R07069</t>
  </si>
  <si>
    <t>R07070</t>
  </si>
  <si>
    <t>R07071</t>
  </si>
  <si>
    <t>R07072</t>
  </si>
  <si>
    <t>R07073</t>
  </si>
  <si>
    <t>R07074</t>
  </si>
  <si>
    <t>R07075</t>
  </si>
  <si>
    <t>R07076</t>
  </si>
  <si>
    <t>R07077</t>
  </si>
  <si>
    <t>R07078</t>
  </si>
  <si>
    <t>R07079</t>
  </si>
  <si>
    <t>R07080</t>
  </si>
  <si>
    <t>R07081</t>
  </si>
  <si>
    <t>R07082</t>
  </si>
  <si>
    <t>R07083</t>
  </si>
  <si>
    <t>R07084</t>
  </si>
  <si>
    <t>R07085</t>
  </si>
  <si>
    <t>R07086</t>
  </si>
  <si>
    <t>R07087</t>
  </si>
  <si>
    <t>R07088</t>
  </si>
  <si>
    <t>R07089</t>
  </si>
  <si>
    <t>R07090</t>
  </si>
  <si>
    <t>R07091</t>
  </si>
  <si>
    <t>R07092</t>
  </si>
  <si>
    <t>R07093</t>
  </si>
  <si>
    <t>R07094</t>
  </si>
  <si>
    <t>R07095</t>
  </si>
  <si>
    <t>R07096</t>
  </si>
  <si>
    <t>R07097</t>
  </si>
  <si>
    <t>R07098</t>
  </si>
  <si>
    <t>R07099</t>
  </si>
  <si>
    <t>R07100</t>
  </si>
  <si>
    <t>R07101</t>
  </si>
  <si>
    <t>R07102</t>
  </si>
  <si>
    <t>R07103</t>
  </si>
  <si>
    <t>R07104</t>
  </si>
  <si>
    <t>R07105</t>
  </si>
  <si>
    <t>R07106</t>
  </si>
  <si>
    <t>R07107</t>
  </si>
  <si>
    <t>R07108</t>
  </si>
  <si>
    <t>R07109</t>
  </si>
  <si>
    <t>R07110</t>
  </si>
  <si>
    <t>R07111</t>
  </si>
  <si>
    <t>R07112</t>
  </si>
  <si>
    <t>R07113</t>
  </si>
  <si>
    <t>R07114</t>
  </si>
  <si>
    <t>R07115</t>
  </si>
  <si>
    <t>R07116</t>
  </si>
  <si>
    <t>R07117</t>
  </si>
  <si>
    <t>R07118</t>
  </si>
  <si>
    <t>R07119</t>
  </si>
  <si>
    <t>R07120</t>
  </si>
  <si>
    <t>R07121</t>
  </si>
  <si>
    <t>R07122</t>
  </si>
  <si>
    <t>R07123</t>
  </si>
  <si>
    <t>R07124</t>
  </si>
  <si>
    <t>R07125</t>
  </si>
  <si>
    <t>R07126</t>
  </si>
  <si>
    <t>R07127</t>
  </si>
  <si>
    <t>R07128</t>
  </si>
  <si>
    <t>R07129</t>
  </si>
  <si>
    <t>R07130</t>
  </si>
  <si>
    <t>R07131</t>
  </si>
  <si>
    <t>R07132</t>
  </si>
  <si>
    <t>R07133</t>
  </si>
  <si>
    <t>R07134</t>
  </si>
  <si>
    <t>R07135</t>
  </si>
  <si>
    <t>R07136</t>
  </si>
  <si>
    <t>R07137</t>
  </si>
  <si>
    <t>R07138</t>
  </si>
  <si>
    <t>R07139</t>
  </si>
  <si>
    <t>R07140</t>
  </si>
  <si>
    <t>R07141</t>
  </si>
  <si>
    <t>R07142</t>
  </si>
  <si>
    <t>R07143</t>
  </si>
  <si>
    <t>R07144</t>
  </si>
  <si>
    <t>R07145</t>
  </si>
  <si>
    <t>R07146</t>
  </si>
  <si>
    <t>R07147</t>
  </si>
  <si>
    <t>R07148</t>
  </si>
  <si>
    <t>R07149</t>
  </si>
  <si>
    <t>R07150</t>
  </si>
  <si>
    <t>R07151</t>
  </si>
  <si>
    <t>R07152</t>
  </si>
  <si>
    <t>R07153</t>
  </si>
  <si>
    <t>R07154</t>
  </si>
  <si>
    <t>R07155</t>
  </si>
  <si>
    <t>R07156</t>
  </si>
  <si>
    <t>R07157</t>
  </si>
  <si>
    <t>R07158</t>
  </si>
  <si>
    <t>R07159</t>
  </si>
  <si>
    <t>R07160</t>
  </si>
  <si>
    <t>R07161</t>
  </si>
  <si>
    <t>R07162</t>
  </si>
  <si>
    <t>R07163</t>
  </si>
  <si>
    <t>R07164</t>
  </si>
  <si>
    <t>R07165</t>
  </si>
  <si>
    <t>R07166</t>
  </si>
  <si>
    <t>R07167</t>
  </si>
  <si>
    <t>R07168</t>
  </si>
  <si>
    <t>R07169</t>
  </si>
  <si>
    <t>R07170</t>
  </si>
  <si>
    <t>R07171</t>
  </si>
  <si>
    <t>R07172</t>
  </si>
  <si>
    <t>R07173</t>
  </si>
  <si>
    <t>R07174</t>
  </si>
  <si>
    <t>R07175</t>
  </si>
  <si>
    <t>R07176</t>
  </si>
  <si>
    <t>R07177</t>
  </si>
  <si>
    <t>R07178</t>
  </si>
  <si>
    <t>R07179</t>
  </si>
  <si>
    <t>R07180</t>
  </si>
  <si>
    <t>R07181</t>
  </si>
  <si>
    <t>R07182</t>
  </si>
  <si>
    <t>R07183</t>
  </si>
  <si>
    <t>R07184</t>
  </si>
  <si>
    <t>R07185</t>
  </si>
  <si>
    <t>R07186</t>
  </si>
  <si>
    <t>R07187</t>
  </si>
  <si>
    <t>R07188</t>
  </si>
  <si>
    <t>R07189</t>
  </si>
  <si>
    <t>R07190</t>
  </si>
  <si>
    <t>R07191</t>
  </si>
  <si>
    <t>R07192</t>
  </si>
  <si>
    <t>R07193</t>
  </si>
  <si>
    <t>R07194</t>
  </si>
  <si>
    <t>R07195</t>
  </si>
  <si>
    <t>R07196</t>
  </si>
  <si>
    <t>R07197</t>
  </si>
  <si>
    <t>R07198</t>
  </si>
  <si>
    <t>R07199</t>
  </si>
  <si>
    <t>R07200</t>
  </si>
  <si>
    <t>R07201</t>
  </si>
  <si>
    <t>R07202</t>
  </si>
  <si>
    <t>R07203</t>
  </si>
  <si>
    <t>R07204</t>
  </si>
  <si>
    <t>R07205</t>
  </si>
  <si>
    <t>R07206</t>
  </si>
  <si>
    <t>R07207</t>
  </si>
  <si>
    <t>R07208</t>
  </si>
  <si>
    <t>R07209</t>
  </si>
  <si>
    <t>R07210</t>
  </si>
  <si>
    <t>R07211</t>
  </si>
  <si>
    <t>R07212</t>
  </si>
  <si>
    <t>R07213</t>
  </si>
  <si>
    <t>R07214</t>
  </si>
  <si>
    <t>R07215</t>
  </si>
  <si>
    <t>R07216</t>
  </si>
  <si>
    <t>R07217</t>
  </si>
  <si>
    <t>R07218</t>
  </si>
  <si>
    <t>R07219</t>
  </si>
  <si>
    <t>R07220</t>
  </si>
  <si>
    <t>R07221</t>
  </si>
  <si>
    <t>R07222</t>
  </si>
  <si>
    <t>R07223</t>
  </si>
  <si>
    <t>R07224</t>
  </si>
  <si>
    <t>R07225</t>
  </si>
  <si>
    <t>R07226</t>
  </si>
  <si>
    <t>R07227</t>
  </si>
  <si>
    <t>R07228</t>
  </si>
  <si>
    <t>R07229</t>
  </si>
  <si>
    <t>R07230</t>
  </si>
  <si>
    <t>R07231</t>
  </si>
  <si>
    <t>R07232</t>
  </si>
  <si>
    <t>R07233</t>
  </si>
  <si>
    <t>R07234</t>
  </si>
  <si>
    <t>R07235</t>
  </si>
  <si>
    <t>R07236</t>
  </si>
  <si>
    <t>R07237</t>
  </si>
  <si>
    <t>R07238</t>
  </si>
  <si>
    <t>R07239</t>
  </si>
  <si>
    <t>R07240</t>
  </si>
  <si>
    <t>R07241</t>
  </si>
  <si>
    <t>R07242</t>
  </si>
  <si>
    <t>R07243</t>
  </si>
  <si>
    <t>R07244</t>
  </si>
  <si>
    <t>R07245</t>
  </si>
  <si>
    <t>R07246</t>
  </si>
  <si>
    <t>R07247</t>
  </si>
  <si>
    <t>R07248</t>
  </si>
  <si>
    <t>R07249</t>
  </si>
  <si>
    <t>R07250</t>
  </si>
  <si>
    <t>R07251</t>
  </si>
  <si>
    <t>R07252</t>
  </si>
  <si>
    <t>R07253</t>
  </si>
  <si>
    <t>R07254</t>
  </si>
  <si>
    <t>R07255</t>
  </si>
  <si>
    <t>R07256</t>
  </si>
  <si>
    <t>R07257</t>
  </si>
  <si>
    <t>R07258</t>
  </si>
  <si>
    <t>R07259</t>
  </si>
  <si>
    <t>R07260</t>
  </si>
  <si>
    <t>R07261</t>
  </si>
  <si>
    <t>R07262</t>
  </si>
  <si>
    <t>R07263</t>
  </si>
  <si>
    <t>R07264</t>
  </si>
  <si>
    <t>R07265</t>
  </si>
  <si>
    <t>R07266</t>
  </si>
  <si>
    <t>R07267</t>
  </si>
  <si>
    <t>R07268</t>
  </si>
  <si>
    <t>R07269</t>
  </si>
  <si>
    <t>R07270</t>
  </si>
  <si>
    <t>R07271</t>
  </si>
  <si>
    <t>R07272</t>
  </si>
  <si>
    <t>R07273</t>
  </si>
  <si>
    <t>R07274</t>
  </si>
  <si>
    <t>R07275</t>
  </si>
  <si>
    <t>R07276</t>
  </si>
  <si>
    <t>R07277</t>
  </si>
  <si>
    <t>R07278</t>
  </si>
  <si>
    <t>R07279</t>
  </si>
  <si>
    <t>R07280</t>
  </si>
  <si>
    <t>R07281</t>
  </si>
  <si>
    <t>R07282</t>
  </si>
  <si>
    <t>R07283</t>
  </si>
  <si>
    <t>R07284</t>
  </si>
  <si>
    <t>R07285</t>
  </si>
  <si>
    <t>R07286</t>
  </si>
  <si>
    <t>R07287</t>
  </si>
  <si>
    <t>R07288</t>
  </si>
  <si>
    <t>R07289</t>
  </si>
  <si>
    <t>R07290</t>
  </si>
  <si>
    <t>R07291</t>
  </si>
  <si>
    <t>R07292</t>
  </si>
  <si>
    <t>R07293</t>
  </si>
  <si>
    <t>R07294</t>
  </si>
  <si>
    <t>R07295</t>
  </si>
  <si>
    <t>R07296</t>
  </si>
  <si>
    <t>R07297</t>
  </si>
  <si>
    <t>R07298</t>
  </si>
  <si>
    <t>R07299</t>
  </si>
  <si>
    <t>R07300</t>
  </si>
  <si>
    <t>R07301</t>
  </si>
  <si>
    <t>R07302</t>
  </si>
  <si>
    <t>R07303</t>
  </si>
  <si>
    <t>R07304</t>
  </si>
  <si>
    <t>R07305</t>
  </si>
  <si>
    <t>R07306</t>
  </si>
  <si>
    <t>R07307</t>
  </si>
  <si>
    <t>R07308</t>
  </si>
  <si>
    <t>R07309</t>
  </si>
  <si>
    <t>R07310</t>
  </si>
  <si>
    <t>R07311</t>
  </si>
  <si>
    <t>R07312</t>
  </si>
  <si>
    <t>R07313</t>
  </si>
  <si>
    <t>R07314</t>
  </si>
  <si>
    <t>R07315</t>
  </si>
  <si>
    <t>R07316</t>
  </si>
  <si>
    <t>R07317</t>
  </si>
  <si>
    <t>R07318</t>
  </si>
  <si>
    <t>R07319</t>
  </si>
  <si>
    <t>R07320</t>
  </si>
  <si>
    <t>R07321</t>
  </si>
  <si>
    <t>R07322</t>
  </si>
  <si>
    <t>R07323</t>
  </si>
  <si>
    <t>R07324</t>
  </si>
  <si>
    <t>R07325</t>
  </si>
  <si>
    <t>R07326</t>
  </si>
  <si>
    <t>R07327</t>
  </si>
  <si>
    <t>R07328</t>
  </si>
  <si>
    <t>R07329</t>
  </si>
  <si>
    <t>R07330</t>
  </si>
  <si>
    <t>R07331</t>
  </si>
  <si>
    <t>R07332</t>
  </si>
  <si>
    <t>R07333</t>
  </si>
  <si>
    <t>R07334</t>
  </si>
  <si>
    <t>R07335</t>
  </si>
  <si>
    <t>R07336</t>
  </si>
  <si>
    <t>R07337</t>
  </si>
  <si>
    <t>R07338</t>
  </si>
  <si>
    <t>R07339</t>
  </si>
  <si>
    <t>R07340</t>
  </si>
  <si>
    <t>R07341</t>
  </si>
  <si>
    <t>R07342</t>
  </si>
  <si>
    <t>R07343</t>
  </si>
  <si>
    <t>R07344</t>
  </si>
  <si>
    <t>R07345</t>
  </si>
  <si>
    <t>R07346</t>
  </si>
  <si>
    <t>R07347</t>
  </si>
  <si>
    <t>R07348</t>
  </si>
  <si>
    <t>R07349</t>
  </si>
  <si>
    <t>R07350</t>
  </si>
  <si>
    <t>R07351</t>
  </si>
  <si>
    <t>R07352</t>
  </si>
  <si>
    <t>R07353</t>
  </si>
  <si>
    <t>R07354</t>
  </si>
  <si>
    <t>R07355</t>
  </si>
  <si>
    <t>R07356</t>
  </si>
  <si>
    <t>R07357</t>
  </si>
  <si>
    <t>R07358</t>
  </si>
  <si>
    <t>R07359</t>
  </si>
  <si>
    <t>R07360</t>
  </si>
  <si>
    <t>R07361</t>
  </si>
  <si>
    <t>R07362</t>
  </si>
  <si>
    <t>R07363</t>
  </si>
  <si>
    <t>R07364</t>
  </si>
  <si>
    <t>R07365</t>
  </si>
  <si>
    <t>R07366</t>
  </si>
  <si>
    <t>R07367</t>
  </si>
  <si>
    <t>R07368</t>
  </si>
  <si>
    <t>R07369</t>
  </si>
  <si>
    <t>R07370</t>
  </si>
  <si>
    <t>R07371</t>
  </si>
  <si>
    <t>R07372</t>
  </si>
  <si>
    <t>R07373</t>
  </si>
  <si>
    <t>R07374</t>
  </si>
  <si>
    <t>R07375</t>
  </si>
  <si>
    <t>R07376</t>
  </si>
  <si>
    <t>R07377</t>
  </si>
  <si>
    <t>R07378</t>
  </si>
  <si>
    <t>R07379</t>
  </si>
  <si>
    <t>R07380</t>
  </si>
  <si>
    <t>R07381</t>
  </si>
  <si>
    <t>R07382</t>
  </si>
  <si>
    <t>R07383</t>
  </si>
  <si>
    <t>R07384</t>
  </si>
  <si>
    <t>R07385</t>
  </si>
  <si>
    <t>R07386</t>
  </si>
  <si>
    <t>R07387</t>
  </si>
  <si>
    <t>R07388</t>
  </si>
  <si>
    <t>R07389</t>
  </si>
  <si>
    <t>R07390</t>
  </si>
  <si>
    <t>R07391</t>
  </si>
  <si>
    <t>R07392</t>
  </si>
  <si>
    <t>R07393</t>
  </si>
  <si>
    <t>R07394</t>
  </si>
  <si>
    <t>R07395</t>
  </si>
  <si>
    <t>R07396</t>
  </si>
  <si>
    <t>R07397</t>
  </si>
  <si>
    <t>R07398</t>
  </si>
  <si>
    <t>R07399</t>
  </si>
  <si>
    <t>R07400</t>
  </si>
  <si>
    <t>R07401</t>
  </si>
  <si>
    <t>R07402</t>
  </si>
  <si>
    <t>R07403</t>
  </si>
  <si>
    <t>R07404</t>
  </si>
  <si>
    <t>R07405</t>
  </si>
  <si>
    <t>R07406</t>
  </si>
  <si>
    <t>R07407</t>
  </si>
  <si>
    <t>R07408</t>
  </si>
  <si>
    <t>R07409</t>
  </si>
  <si>
    <t>R07410</t>
  </si>
  <si>
    <t>R07411</t>
  </si>
  <si>
    <t>R07412</t>
  </si>
  <si>
    <t>R07413</t>
  </si>
  <si>
    <t>R07414</t>
  </si>
  <si>
    <t>R07415</t>
  </si>
  <si>
    <t>R07416</t>
  </si>
  <si>
    <t>R07417</t>
  </si>
  <si>
    <t>R07418</t>
  </si>
  <si>
    <t>R07419</t>
  </si>
  <si>
    <t>R07420</t>
  </si>
  <si>
    <t>R07421</t>
  </si>
  <si>
    <t>R07422</t>
  </si>
  <si>
    <t>R07423</t>
  </si>
  <si>
    <t>R07424</t>
  </si>
  <si>
    <t>R07425</t>
  </si>
  <si>
    <t>R07426</t>
  </si>
  <si>
    <t>R07427</t>
  </si>
  <si>
    <t>R07428</t>
  </si>
  <si>
    <t>R07429</t>
  </si>
  <si>
    <t>R07430</t>
  </si>
  <si>
    <t>R07431</t>
  </si>
  <si>
    <t>R07432</t>
  </si>
  <si>
    <t>R07433</t>
  </si>
  <si>
    <t>R07434</t>
  </si>
  <si>
    <t>R07435</t>
  </si>
  <si>
    <t>R07436</t>
  </si>
  <si>
    <t>R07437</t>
  </si>
  <si>
    <t>R07438</t>
  </si>
  <si>
    <t>R07439</t>
  </si>
  <si>
    <t>R07440</t>
  </si>
  <si>
    <t>R07441</t>
  </si>
  <si>
    <t>R07442</t>
  </si>
  <si>
    <t>R07443</t>
  </si>
  <si>
    <t>R07444</t>
  </si>
  <si>
    <t>R07445</t>
  </si>
  <si>
    <t>R07446</t>
  </si>
  <si>
    <t>R07447</t>
  </si>
  <si>
    <t>R07448</t>
  </si>
  <si>
    <t>R07449</t>
  </si>
  <si>
    <t>R07450</t>
  </si>
  <si>
    <t>R07451</t>
  </si>
  <si>
    <t>R07452</t>
  </si>
  <si>
    <t>R07453</t>
  </si>
  <si>
    <t>R07454</t>
  </si>
  <si>
    <t>R07455</t>
  </si>
  <si>
    <t>R07456</t>
  </si>
  <si>
    <t>R07457</t>
  </si>
  <si>
    <t>R07458</t>
  </si>
  <si>
    <t>R07459</t>
  </si>
  <si>
    <t>R07460</t>
  </si>
  <si>
    <t>R07461</t>
  </si>
  <si>
    <t>R07462</t>
  </si>
  <si>
    <t>R07463</t>
  </si>
  <si>
    <t>R07464</t>
  </si>
  <si>
    <t>R07465</t>
  </si>
  <si>
    <t>R07466</t>
  </si>
  <si>
    <t>R07467</t>
  </si>
  <si>
    <t>R07468</t>
  </si>
  <si>
    <t>R07469</t>
  </si>
  <si>
    <t>R07470</t>
  </si>
  <si>
    <t>R07471</t>
  </si>
  <si>
    <t>R07472</t>
  </si>
  <si>
    <t>R07473</t>
  </si>
  <si>
    <t>R07474</t>
  </si>
  <si>
    <t>R07475</t>
  </si>
  <si>
    <t>R07476</t>
  </si>
  <si>
    <t>R07477</t>
  </si>
  <si>
    <t>R07478</t>
  </si>
  <si>
    <t>R07479</t>
  </si>
  <si>
    <t>R07480</t>
  </si>
  <si>
    <t>R07481</t>
  </si>
  <si>
    <t>R07482</t>
  </si>
  <si>
    <t>R07483</t>
  </si>
  <si>
    <t>R07484</t>
  </si>
  <si>
    <t>R07485</t>
  </si>
  <si>
    <t>R07486</t>
  </si>
  <si>
    <t>R07487</t>
  </si>
  <si>
    <t>R07488</t>
  </si>
  <si>
    <t>R07489</t>
  </si>
  <si>
    <t>R07490</t>
  </si>
  <si>
    <t>R07491</t>
  </si>
  <si>
    <t>R07492</t>
  </si>
  <si>
    <t>R07493</t>
  </si>
  <si>
    <t>R07494</t>
  </si>
  <si>
    <t>R07495</t>
  </si>
  <si>
    <t>R07496</t>
  </si>
  <si>
    <t>R07497</t>
  </si>
  <si>
    <t>R07498</t>
  </si>
  <si>
    <t>R07499</t>
  </si>
  <si>
    <t>R07500</t>
  </si>
  <si>
    <t>R07501</t>
  </si>
  <si>
    <t>R07502</t>
  </si>
  <si>
    <t>R07503</t>
  </si>
  <si>
    <t>R07504</t>
  </si>
  <si>
    <t>R07505</t>
  </si>
  <si>
    <t>R07506</t>
  </si>
  <si>
    <t>R07507</t>
  </si>
  <si>
    <t>R07508</t>
  </si>
  <si>
    <t>R07509</t>
  </si>
  <si>
    <t>R07510</t>
  </si>
  <si>
    <t>R07511</t>
  </si>
  <si>
    <t>R07512</t>
  </si>
  <si>
    <t>R07513</t>
  </si>
  <si>
    <t>R07514</t>
  </si>
  <si>
    <t>R07515</t>
  </si>
  <si>
    <t>R07516</t>
  </si>
  <si>
    <t>R07517</t>
  </si>
  <si>
    <t>R07518</t>
  </si>
  <si>
    <t>R07519</t>
  </si>
  <si>
    <t>R07520</t>
  </si>
  <si>
    <t>R07521</t>
  </si>
  <si>
    <t>R07522</t>
  </si>
  <si>
    <t>R07523</t>
  </si>
  <si>
    <t>R07524</t>
  </si>
  <si>
    <t>R07525</t>
  </si>
  <si>
    <t>R07526</t>
  </si>
  <si>
    <t>R07527</t>
  </si>
  <si>
    <t>R07528</t>
  </si>
  <si>
    <t>R07529</t>
  </si>
  <si>
    <t>R07530</t>
  </si>
  <si>
    <t>R07531</t>
  </si>
  <si>
    <t>R07532</t>
  </si>
  <si>
    <t>R07533</t>
  </si>
  <si>
    <t>R07534</t>
  </si>
  <si>
    <t>R07535</t>
  </si>
  <si>
    <t>R07536</t>
  </si>
  <si>
    <t>R07537</t>
  </si>
  <si>
    <t>R07538</t>
  </si>
  <si>
    <t>R07539</t>
  </si>
  <si>
    <t>R07540</t>
  </si>
  <si>
    <t>R07541</t>
  </si>
  <si>
    <t>R07542</t>
  </si>
  <si>
    <t>R07543</t>
  </si>
  <si>
    <t>R07544</t>
  </si>
  <si>
    <t>R07545</t>
  </si>
  <si>
    <t>R07546</t>
  </si>
  <si>
    <t>R07547</t>
  </si>
  <si>
    <t>R07548</t>
  </si>
  <si>
    <t>R07549</t>
  </si>
  <si>
    <t>R07550</t>
  </si>
  <si>
    <t>R07551</t>
  </si>
  <si>
    <t>R07552</t>
  </si>
  <si>
    <t>R07553</t>
  </si>
  <si>
    <t>R07554</t>
  </si>
  <si>
    <t>R07555</t>
  </si>
  <si>
    <t>R07556</t>
  </si>
  <si>
    <t>R07557</t>
  </si>
  <si>
    <t>R07558</t>
  </si>
  <si>
    <t>R07559</t>
  </si>
  <si>
    <t>R07560</t>
  </si>
  <si>
    <t>R07561</t>
  </si>
  <si>
    <t>R07562</t>
  </si>
  <si>
    <t>R07563</t>
  </si>
  <si>
    <t>R07564</t>
  </si>
  <si>
    <t>R07565</t>
  </si>
  <si>
    <t>R07566</t>
  </si>
  <si>
    <t>R07567</t>
  </si>
  <si>
    <t>R07568</t>
  </si>
  <si>
    <t>R07569</t>
  </si>
  <si>
    <t>R07570</t>
  </si>
  <si>
    <t>R07571</t>
  </si>
  <si>
    <t>R07572</t>
  </si>
  <si>
    <t>R07573</t>
  </si>
  <si>
    <t>R07574</t>
  </si>
  <si>
    <t>R07575</t>
  </si>
  <si>
    <t>R07576</t>
  </si>
  <si>
    <t>R07577</t>
  </si>
  <si>
    <t>R07578</t>
  </si>
  <si>
    <t>R07579</t>
  </si>
  <si>
    <t>R07580</t>
  </si>
  <si>
    <t>R07581</t>
  </si>
  <si>
    <t>R07582</t>
  </si>
  <si>
    <t>R07583</t>
  </si>
  <si>
    <t>R07584</t>
  </si>
  <si>
    <t>R07585</t>
  </si>
  <si>
    <t>R07586</t>
  </si>
  <si>
    <t>R07587</t>
  </si>
  <si>
    <t>R07588</t>
  </si>
  <si>
    <t>R07589</t>
  </si>
  <si>
    <t>R07590</t>
  </si>
  <si>
    <t>R07591</t>
  </si>
  <si>
    <t>R07592</t>
  </si>
  <si>
    <t>R07593</t>
  </si>
  <si>
    <t>R07594</t>
  </si>
  <si>
    <t>R07595</t>
  </si>
  <si>
    <t>R07596</t>
  </si>
  <si>
    <t>R07597</t>
  </si>
  <si>
    <t>R07598</t>
  </si>
  <si>
    <t>R07599</t>
  </si>
  <si>
    <t>R07600</t>
  </si>
  <si>
    <t>R07601</t>
  </si>
  <si>
    <t>R07602</t>
  </si>
  <si>
    <t>R07603</t>
  </si>
  <si>
    <t>R07604</t>
  </si>
  <si>
    <t>R07605</t>
  </si>
  <si>
    <t>R07606</t>
  </si>
  <si>
    <t>R07607</t>
  </si>
  <si>
    <t>R07608</t>
  </si>
  <si>
    <t>R07609</t>
  </si>
  <si>
    <t>R07610</t>
  </si>
  <si>
    <t>R07611</t>
  </si>
  <si>
    <t>R07612</t>
  </si>
  <si>
    <t>R07613</t>
  </si>
  <si>
    <t>R07614</t>
  </si>
  <si>
    <t>R07615</t>
  </si>
  <si>
    <t>R07616</t>
  </si>
  <si>
    <t>R07617</t>
  </si>
  <si>
    <t>R07618</t>
  </si>
  <si>
    <t>R07619</t>
  </si>
  <si>
    <t>R07620</t>
  </si>
  <si>
    <t>R07621</t>
  </si>
  <si>
    <t>R07622</t>
  </si>
  <si>
    <t>R07623</t>
  </si>
  <si>
    <t>R07624</t>
  </si>
  <si>
    <t>R07625</t>
  </si>
  <si>
    <t>R07626</t>
  </si>
  <si>
    <t>R07627</t>
  </si>
  <si>
    <t>R07628</t>
  </si>
  <si>
    <t>R07629</t>
  </si>
  <si>
    <t>R07630</t>
  </si>
  <si>
    <t>R07631</t>
  </si>
  <si>
    <t>R07632</t>
  </si>
  <si>
    <t>R07633</t>
  </si>
  <si>
    <t>R07634</t>
  </si>
  <si>
    <t>R07635</t>
  </si>
  <si>
    <t>R07636</t>
  </si>
  <si>
    <t>R07637</t>
  </si>
  <si>
    <t>R07638</t>
  </si>
  <si>
    <t>R07639</t>
  </si>
  <si>
    <t>R07640</t>
  </si>
  <si>
    <t>R07641</t>
  </si>
  <si>
    <t>R07642</t>
  </si>
  <si>
    <t>R07643</t>
  </si>
  <si>
    <t>R07644</t>
  </si>
  <si>
    <t>R07645</t>
  </si>
  <si>
    <t>R07646</t>
  </si>
  <si>
    <t>R07647</t>
  </si>
  <si>
    <t>R07648</t>
  </si>
  <si>
    <t>R07649</t>
  </si>
  <si>
    <t>R07650</t>
  </si>
  <si>
    <t>R07651</t>
  </si>
  <si>
    <t>R07652</t>
  </si>
  <si>
    <t>R07653</t>
  </si>
  <si>
    <t>R07654</t>
  </si>
  <si>
    <t>R07655</t>
  </si>
  <si>
    <t>R07656</t>
  </si>
  <si>
    <t>R07657</t>
  </si>
  <si>
    <t>R07658</t>
  </si>
  <si>
    <t>R07659</t>
  </si>
  <si>
    <t>R07660</t>
  </si>
  <si>
    <t>R07661</t>
  </si>
  <si>
    <t>R07662</t>
  </si>
  <si>
    <t>R07663</t>
  </si>
  <si>
    <t>R07664</t>
  </si>
  <si>
    <t>R07665</t>
  </si>
  <si>
    <t>R07666</t>
  </si>
  <si>
    <t>R07667</t>
  </si>
  <si>
    <t>R07668</t>
  </si>
  <si>
    <t>R07669</t>
  </si>
  <si>
    <t>R07670</t>
  </si>
  <si>
    <t>R07671</t>
  </si>
  <si>
    <t>R07672</t>
  </si>
  <si>
    <t>R07673</t>
  </si>
  <si>
    <t>R07674</t>
  </si>
  <si>
    <t>R07675</t>
  </si>
  <si>
    <t>R07676</t>
  </si>
  <si>
    <t>R07677</t>
  </si>
  <si>
    <t>R07678</t>
  </si>
  <si>
    <t>R07679</t>
  </si>
  <si>
    <t>R07680</t>
  </si>
  <si>
    <t>R07681</t>
  </si>
  <si>
    <t>R07682</t>
  </si>
  <si>
    <t>R07683</t>
  </si>
  <si>
    <t>R07684</t>
  </si>
  <si>
    <t>R07685</t>
  </si>
  <si>
    <t>R07686</t>
  </si>
  <si>
    <t>R07687</t>
  </si>
  <si>
    <t>R07688</t>
  </si>
  <si>
    <t>R07689</t>
  </si>
  <si>
    <t>R07690</t>
  </si>
  <si>
    <t>R07691</t>
  </si>
  <si>
    <t>R07692</t>
  </si>
  <si>
    <t>R07693</t>
  </si>
  <si>
    <t>R07694</t>
  </si>
  <si>
    <t>R07695</t>
  </si>
  <si>
    <t>R07696</t>
  </si>
  <si>
    <t>R07697</t>
  </si>
  <si>
    <t>R07698</t>
  </si>
  <si>
    <t>R07699</t>
  </si>
  <si>
    <t>R07700</t>
  </si>
  <si>
    <t>R07701</t>
  </si>
  <si>
    <t>R07702</t>
  </si>
  <si>
    <t>R07703</t>
  </si>
  <si>
    <t>R07704</t>
  </si>
  <si>
    <t>R07705</t>
  </si>
  <si>
    <t>R07706</t>
  </si>
  <si>
    <t>R07707</t>
  </si>
  <si>
    <t>R07708</t>
  </si>
  <si>
    <t>R07709</t>
  </si>
  <si>
    <t>R07710</t>
  </si>
  <si>
    <t>R07711</t>
  </si>
  <si>
    <t>R07712</t>
  </si>
  <si>
    <t>R07713</t>
  </si>
  <si>
    <t>R07714</t>
  </si>
  <si>
    <t>R07715</t>
  </si>
  <si>
    <t>R07716</t>
  </si>
  <si>
    <t>R07717</t>
  </si>
  <si>
    <t>R07718</t>
  </si>
  <si>
    <t>R07719</t>
  </si>
  <si>
    <t>R07720</t>
  </si>
  <si>
    <t>R07721</t>
  </si>
  <si>
    <t>R07722</t>
  </si>
  <si>
    <t>R07723</t>
  </si>
  <si>
    <t>R07724</t>
  </si>
  <si>
    <t>R07725</t>
  </si>
  <si>
    <t>R07726</t>
  </si>
  <si>
    <t>R07727</t>
  </si>
  <si>
    <t>R07728</t>
  </si>
  <si>
    <t>R07729</t>
  </si>
  <si>
    <t>R07730</t>
  </si>
  <si>
    <t>R07731</t>
  </si>
  <si>
    <t>R07732</t>
  </si>
  <si>
    <t>R07733</t>
  </si>
  <si>
    <t>R07734</t>
  </si>
  <si>
    <t>R07735</t>
  </si>
  <si>
    <t>R07736</t>
  </si>
  <si>
    <t>R07737</t>
  </si>
  <si>
    <t>R07738</t>
  </si>
  <si>
    <t>R07739</t>
  </si>
  <si>
    <t>R07740</t>
  </si>
  <si>
    <t>R07741</t>
  </si>
  <si>
    <t>R07742</t>
  </si>
  <si>
    <t>R07743</t>
  </si>
  <si>
    <t>R07744</t>
  </si>
  <si>
    <t>R07745</t>
  </si>
  <si>
    <t>R07746</t>
  </si>
  <si>
    <t>R07747</t>
  </si>
  <si>
    <t>R07748</t>
  </si>
  <si>
    <t>R07749</t>
  </si>
  <si>
    <t>R07750</t>
  </si>
  <si>
    <t>R07751</t>
  </si>
  <si>
    <t>R07752</t>
  </si>
  <si>
    <t>R07753</t>
  </si>
  <si>
    <t>R07754</t>
  </si>
  <si>
    <t>R07755</t>
  </si>
  <si>
    <t>R07756</t>
  </si>
  <si>
    <t>R07757</t>
  </si>
  <si>
    <t>R07758</t>
  </si>
  <si>
    <t>R07759</t>
  </si>
  <si>
    <t>R07760</t>
  </si>
  <si>
    <t>R07761</t>
  </si>
  <si>
    <t>R07762</t>
  </si>
  <si>
    <t>R07763</t>
  </si>
  <si>
    <t>R07764</t>
  </si>
  <si>
    <t>R07765</t>
  </si>
  <si>
    <t>R07766</t>
  </si>
  <si>
    <t>R07767</t>
  </si>
  <si>
    <t>R07768</t>
  </si>
  <si>
    <t>R07769</t>
  </si>
  <si>
    <t>R07770</t>
  </si>
  <si>
    <t>R07771</t>
  </si>
  <si>
    <t>R07772</t>
  </si>
  <si>
    <t>R07773</t>
  </si>
  <si>
    <t>R07774</t>
  </si>
  <si>
    <t>R07775</t>
  </si>
  <si>
    <t>R07776</t>
  </si>
  <si>
    <t>R07777</t>
  </si>
  <si>
    <t>R07778</t>
  </si>
  <si>
    <t>R07779</t>
  </si>
  <si>
    <t>R07780</t>
  </si>
  <si>
    <t>R07781</t>
  </si>
  <si>
    <t>R07782</t>
  </si>
  <si>
    <t>R07783</t>
  </si>
  <si>
    <t>R07784</t>
  </si>
  <si>
    <t>R07785</t>
  </si>
  <si>
    <t>R07786</t>
  </si>
  <si>
    <t>R07787</t>
  </si>
  <si>
    <t>R07788</t>
  </si>
  <si>
    <t>R07789</t>
  </si>
  <si>
    <t>R07790</t>
  </si>
  <si>
    <t>R07791</t>
  </si>
  <si>
    <t>R07792</t>
  </si>
  <si>
    <t>R07793</t>
  </si>
  <si>
    <t>R07794</t>
  </si>
  <si>
    <t>R07795</t>
  </si>
  <si>
    <t>R07796</t>
  </si>
  <si>
    <t>R07797</t>
  </si>
  <si>
    <t>R07798</t>
  </si>
  <si>
    <t>R07799</t>
  </si>
  <si>
    <t>R07800</t>
  </si>
  <si>
    <t>R07801</t>
  </si>
  <si>
    <t>R07802</t>
  </si>
  <si>
    <t>R07803</t>
  </si>
  <si>
    <t>R07804</t>
  </si>
  <si>
    <t>R07805</t>
  </si>
  <si>
    <t>R07806</t>
  </si>
  <si>
    <t>R07807</t>
  </si>
  <si>
    <t>R07808</t>
  </si>
  <si>
    <t>R07809</t>
  </si>
  <si>
    <t>R07810</t>
  </si>
  <si>
    <t>R07811</t>
  </si>
  <si>
    <t>R07812</t>
  </si>
  <si>
    <t>R07813</t>
  </si>
  <si>
    <t>R07814</t>
  </si>
  <si>
    <t>R07815</t>
  </si>
  <si>
    <t>R07816</t>
  </si>
  <si>
    <t>R07817</t>
  </si>
  <si>
    <t>R07818</t>
  </si>
  <si>
    <t>R07819</t>
  </si>
  <si>
    <t>R07820</t>
  </si>
  <si>
    <t>R07821</t>
  </si>
  <si>
    <t>R07822</t>
  </si>
  <si>
    <t>R07823</t>
  </si>
  <si>
    <t>R07824</t>
  </si>
  <si>
    <t>R07825</t>
  </si>
  <si>
    <t>R07826</t>
  </si>
  <si>
    <t>R07827</t>
  </si>
  <si>
    <t>R07828</t>
  </si>
  <si>
    <t>R07829</t>
  </si>
  <si>
    <t>R07830</t>
  </si>
  <si>
    <t>R07831</t>
  </si>
  <si>
    <t>R07832</t>
  </si>
  <si>
    <t>R07833</t>
  </si>
  <si>
    <t>R07834</t>
  </si>
  <si>
    <t>R07835</t>
  </si>
  <si>
    <t>R07836</t>
  </si>
  <si>
    <t>R07837</t>
  </si>
  <si>
    <t>R07838</t>
  </si>
  <si>
    <t>R07839</t>
  </si>
  <si>
    <t>R07840</t>
  </si>
  <si>
    <t>R07841</t>
  </si>
  <si>
    <t>R07842</t>
  </si>
  <si>
    <t>R07843</t>
  </si>
  <si>
    <t>R07844</t>
  </si>
  <si>
    <t>R07845</t>
  </si>
  <si>
    <t>R07846</t>
  </si>
  <si>
    <t>R07847</t>
  </si>
  <si>
    <t>R07848</t>
  </si>
  <si>
    <t>R07849</t>
  </si>
  <si>
    <t>R07850</t>
  </si>
  <si>
    <t>R07851</t>
  </si>
  <si>
    <t>R07852</t>
  </si>
  <si>
    <t>R07853</t>
  </si>
  <si>
    <t>R07854</t>
  </si>
  <si>
    <t>R07855</t>
  </si>
  <si>
    <t>R07856</t>
  </si>
  <si>
    <t>R07857</t>
  </si>
  <si>
    <t>R07858</t>
  </si>
  <si>
    <t>R07859</t>
  </si>
  <si>
    <t>R07860</t>
  </si>
  <si>
    <t>R07861</t>
  </si>
  <si>
    <t>R07862</t>
  </si>
  <si>
    <t>R07863</t>
  </si>
  <si>
    <t>R07864</t>
  </si>
  <si>
    <t>R07865</t>
  </si>
  <si>
    <t>R07866</t>
  </si>
  <si>
    <t>R07867</t>
  </si>
  <si>
    <t>R07868</t>
  </si>
  <si>
    <t>R07869</t>
  </si>
  <si>
    <t>R07870</t>
  </si>
  <si>
    <t>R07871</t>
  </si>
  <si>
    <t>R07872</t>
  </si>
  <si>
    <t>R07873</t>
  </si>
  <si>
    <t>R07874</t>
  </si>
  <si>
    <t>R07875</t>
  </si>
  <si>
    <t>R07876</t>
  </si>
  <si>
    <t>R07877</t>
  </si>
  <si>
    <t>R07878</t>
  </si>
  <si>
    <t>R07879</t>
  </si>
  <si>
    <t>R07880</t>
  </si>
  <si>
    <t>R07881</t>
  </si>
  <si>
    <t>R07882</t>
  </si>
  <si>
    <t>R07883</t>
  </si>
  <si>
    <t>R07884</t>
  </si>
  <si>
    <t>R07885</t>
  </si>
  <si>
    <t>R07886</t>
  </si>
  <si>
    <t>R07887</t>
  </si>
  <si>
    <t>R07888</t>
  </si>
  <si>
    <t>R07889</t>
  </si>
  <si>
    <t>R07890</t>
  </si>
  <si>
    <t>R07891</t>
  </si>
  <si>
    <t>R07892</t>
  </si>
  <si>
    <t>R07893</t>
  </si>
  <si>
    <t>R07894</t>
  </si>
  <si>
    <t>R07895</t>
  </si>
  <si>
    <t>R07896</t>
  </si>
  <si>
    <t>R07897</t>
  </si>
  <si>
    <t>R07898</t>
  </si>
  <si>
    <t>R07899</t>
  </si>
  <si>
    <t>R07900</t>
  </si>
  <si>
    <t>R07901</t>
  </si>
  <si>
    <t>R07902</t>
  </si>
  <si>
    <t>R07903</t>
  </si>
  <si>
    <t>R07904</t>
  </si>
  <si>
    <t>R07905</t>
  </si>
  <si>
    <t>R07906</t>
  </si>
  <si>
    <t>R07907</t>
  </si>
  <si>
    <t>R07908</t>
  </si>
  <si>
    <t>R07909</t>
  </si>
  <si>
    <t>R07910</t>
  </si>
  <si>
    <t>R07911</t>
  </si>
  <si>
    <t>R07912</t>
  </si>
  <si>
    <t>R07913</t>
  </si>
  <si>
    <t>R07914</t>
  </si>
  <si>
    <t>R07915</t>
  </si>
  <si>
    <t>R07916</t>
  </si>
  <si>
    <t>R07917</t>
  </si>
  <si>
    <t>R07918</t>
  </si>
  <si>
    <t>R07919</t>
  </si>
  <si>
    <t>R07920</t>
  </si>
  <si>
    <t>R07921</t>
  </si>
  <si>
    <t>R07922</t>
  </si>
  <si>
    <t>R07923</t>
  </si>
  <si>
    <t>R07924</t>
  </si>
  <si>
    <t>R07925</t>
  </si>
  <si>
    <t>R07926</t>
  </si>
  <si>
    <t>R07927</t>
  </si>
  <si>
    <t>R07928</t>
  </si>
  <si>
    <t>R07929</t>
  </si>
  <si>
    <t>R07930</t>
  </si>
  <si>
    <t>R07931</t>
  </si>
  <si>
    <t>R07932</t>
  </si>
  <si>
    <t>R07933</t>
  </si>
  <si>
    <t>R07934</t>
  </si>
  <si>
    <t>R07935</t>
  </si>
  <si>
    <t>R07936</t>
  </si>
  <si>
    <t>R07937</t>
  </si>
  <si>
    <t>R07938</t>
  </si>
  <si>
    <t>R07939</t>
  </si>
  <si>
    <t>R07940</t>
  </si>
  <si>
    <t>R07941</t>
  </si>
  <si>
    <t>R07942</t>
  </si>
  <si>
    <t>R07943</t>
  </si>
  <si>
    <t>R07944</t>
  </si>
  <si>
    <t>R07945</t>
  </si>
  <si>
    <t>R07946</t>
  </si>
  <si>
    <t>R07947</t>
  </si>
  <si>
    <t>R07948</t>
  </si>
  <si>
    <t>R07949</t>
  </si>
  <si>
    <t>R07950</t>
  </si>
  <si>
    <t>R07951</t>
  </si>
  <si>
    <t>R07952</t>
  </si>
  <si>
    <t>R07953</t>
  </si>
  <si>
    <t>R07954</t>
  </si>
  <si>
    <t>R07955</t>
  </si>
  <si>
    <t>R07956</t>
  </si>
  <si>
    <t>R07957</t>
  </si>
  <si>
    <t>R07958</t>
  </si>
  <si>
    <t>R07959</t>
  </si>
  <si>
    <t>R07960</t>
  </si>
  <si>
    <t>R07961</t>
  </si>
  <si>
    <t>R07962</t>
  </si>
  <si>
    <t>R07963</t>
  </si>
  <si>
    <t>R07964</t>
  </si>
  <si>
    <t>R07965</t>
  </si>
  <si>
    <t>R07966</t>
  </si>
  <si>
    <t>R07967</t>
  </si>
  <si>
    <t>R07968</t>
  </si>
  <si>
    <t>R07969</t>
  </si>
  <si>
    <t>R07970</t>
  </si>
  <si>
    <t>R07971</t>
  </si>
  <si>
    <t>R07972</t>
  </si>
  <si>
    <t>R07973</t>
  </si>
  <si>
    <t>R07974</t>
  </si>
  <si>
    <t>R07975</t>
  </si>
  <si>
    <t>R07976</t>
  </si>
  <si>
    <t>R07977</t>
  </si>
  <si>
    <t>R07978</t>
  </si>
  <si>
    <t>R07979</t>
  </si>
  <si>
    <t>R07980</t>
  </si>
  <si>
    <t>R07981</t>
  </si>
  <si>
    <t>R07982</t>
  </si>
  <si>
    <t>R07983</t>
  </si>
  <si>
    <t>R07984</t>
  </si>
  <si>
    <t>R07985</t>
  </si>
  <si>
    <t>R07986</t>
  </si>
  <si>
    <t>R07987</t>
  </si>
  <si>
    <t>R07988</t>
  </si>
  <si>
    <t>R07989</t>
  </si>
  <si>
    <t>R07990</t>
  </si>
  <si>
    <t>R07991</t>
  </si>
  <si>
    <t>R07992</t>
  </si>
  <si>
    <t>R07993</t>
  </si>
  <si>
    <t>R07994</t>
  </si>
  <si>
    <t>R07995</t>
  </si>
  <si>
    <t>R07996</t>
  </si>
  <si>
    <t>R07997</t>
  </si>
  <si>
    <t>R07998</t>
  </si>
  <si>
    <t>R07999</t>
  </si>
  <si>
    <t>R08000</t>
  </si>
  <si>
    <t>R08001</t>
  </si>
  <si>
    <t>R08002</t>
  </si>
  <si>
    <t>R08003</t>
  </si>
  <si>
    <t>R08004</t>
  </si>
  <si>
    <t>R08005</t>
  </si>
  <si>
    <t>R08006</t>
  </si>
  <si>
    <t>R08007</t>
  </si>
  <si>
    <t>R08008</t>
  </si>
  <si>
    <t>R08009</t>
  </si>
  <si>
    <t>R08010</t>
  </si>
  <si>
    <t>R08011</t>
  </si>
  <si>
    <t>R08012</t>
  </si>
  <si>
    <t>R08013</t>
  </si>
  <si>
    <t>R08014</t>
  </si>
  <si>
    <t>R08015</t>
  </si>
  <si>
    <t>R08016</t>
  </si>
  <si>
    <t>R08017</t>
  </si>
  <si>
    <t>R08018</t>
  </si>
  <si>
    <t>R08019</t>
  </si>
  <si>
    <t>R08020</t>
  </si>
  <si>
    <t>R08021</t>
  </si>
  <si>
    <t>R08022</t>
  </si>
  <si>
    <t>R08023</t>
  </si>
  <si>
    <t>R08024</t>
  </si>
  <si>
    <t>R08025</t>
  </si>
  <si>
    <t>R08026</t>
  </si>
  <si>
    <t>R08027</t>
  </si>
  <si>
    <t>R08028</t>
  </si>
  <si>
    <t>R08029</t>
  </si>
  <si>
    <t>R08030</t>
  </si>
  <si>
    <t>R08031</t>
  </si>
  <si>
    <t>R08032</t>
  </si>
  <si>
    <t>R08033</t>
  </si>
  <si>
    <t>R08034</t>
  </si>
  <si>
    <t>R08035</t>
  </si>
  <si>
    <t>R08036</t>
  </si>
  <si>
    <t>R08037</t>
  </si>
  <si>
    <t>R08038</t>
  </si>
  <si>
    <t>R08039</t>
  </si>
  <si>
    <t>R08040</t>
  </si>
  <si>
    <t>R08041</t>
  </si>
  <si>
    <t>R08042</t>
  </si>
  <si>
    <t>R08043</t>
  </si>
  <si>
    <t>R08044</t>
  </si>
  <si>
    <t>R08045</t>
  </si>
  <si>
    <t>R08046</t>
  </si>
  <si>
    <t>R08047</t>
  </si>
  <si>
    <t>R08048</t>
  </si>
  <si>
    <t>R08049</t>
  </si>
  <si>
    <t>R08050</t>
  </si>
  <si>
    <t>R08051</t>
  </si>
  <si>
    <t>R08052</t>
  </si>
  <si>
    <t>R08053</t>
  </si>
  <si>
    <t>R08054</t>
  </si>
  <si>
    <t>R08055</t>
  </si>
  <si>
    <t>R08056</t>
  </si>
  <si>
    <t>R08057</t>
  </si>
  <si>
    <t>R08058</t>
  </si>
  <si>
    <t>R08059</t>
  </si>
  <si>
    <t>R08060</t>
  </si>
  <si>
    <t>R08061</t>
  </si>
  <si>
    <t>R08062</t>
  </si>
  <si>
    <t>R08063</t>
  </si>
  <si>
    <t>R08064</t>
  </si>
  <si>
    <t>R08065</t>
  </si>
  <si>
    <t>R08066</t>
  </si>
  <si>
    <t>R08067</t>
  </si>
  <si>
    <t>R08068</t>
  </si>
  <si>
    <t>R08069</t>
  </si>
  <si>
    <t>R08070</t>
  </si>
  <si>
    <t>R08071</t>
  </si>
  <si>
    <t>R08072</t>
  </si>
  <si>
    <t>R08073</t>
  </si>
  <si>
    <t>R08074</t>
  </si>
  <si>
    <t>R08075</t>
  </si>
  <si>
    <t>R08076</t>
  </si>
  <si>
    <t>R08077</t>
  </si>
  <si>
    <t>R08078</t>
  </si>
  <si>
    <t>R08079</t>
  </si>
  <si>
    <t>R08080</t>
  </si>
  <si>
    <t>R08081</t>
  </si>
  <si>
    <t>R08082</t>
  </si>
  <si>
    <t>R08083</t>
  </si>
  <si>
    <t>R08084</t>
  </si>
  <si>
    <t>R08085</t>
  </si>
  <si>
    <t>R08086</t>
  </si>
  <si>
    <t>R08087</t>
  </si>
  <si>
    <t>R08088</t>
  </si>
  <si>
    <t>R08089</t>
  </si>
  <si>
    <t>R08090</t>
  </si>
  <si>
    <t>R08091</t>
  </si>
  <si>
    <t>R08092</t>
  </si>
  <si>
    <t>R08093</t>
  </si>
  <si>
    <t>R08094</t>
  </si>
  <si>
    <t>R08095</t>
  </si>
  <si>
    <t>R08096</t>
  </si>
  <si>
    <t>R08097</t>
  </si>
  <si>
    <t>R08098</t>
  </si>
  <si>
    <t>R08099</t>
  </si>
  <si>
    <t>R08100</t>
  </si>
  <si>
    <t>R08101</t>
  </si>
  <si>
    <t>R08102</t>
  </si>
  <si>
    <t>R08103</t>
  </si>
  <si>
    <t>R08104</t>
  </si>
  <si>
    <t>R08105</t>
  </si>
  <si>
    <t>R08106</t>
  </si>
  <si>
    <t>R08107</t>
  </si>
  <si>
    <t>R08108</t>
  </si>
  <si>
    <t>R08109</t>
  </si>
  <si>
    <t>R08110</t>
  </si>
  <si>
    <t>R08111</t>
  </si>
  <si>
    <t>R08112</t>
  </si>
  <si>
    <t>R08113</t>
  </si>
  <si>
    <t>R08114</t>
  </si>
  <si>
    <t>R08115</t>
  </si>
  <si>
    <t>R08116</t>
  </si>
  <si>
    <t>R08117</t>
  </si>
  <si>
    <t>R08118</t>
  </si>
  <si>
    <t>R08119</t>
  </si>
  <si>
    <t>R08120</t>
  </si>
  <si>
    <t>R08121</t>
  </si>
  <si>
    <t>R08122</t>
  </si>
  <si>
    <t>R08123</t>
  </si>
  <si>
    <t>R08124</t>
  </si>
  <si>
    <t>R08125</t>
  </si>
  <si>
    <t>R08126</t>
  </si>
  <si>
    <t>R08127</t>
  </si>
  <si>
    <t>R08128</t>
  </si>
  <si>
    <t>R08129</t>
  </si>
  <si>
    <t>R08130</t>
  </si>
  <si>
    <t>R08131</t>
  </si>
  <si>
    <t>R08132</t>
  </si>
  <si>
    <t>R08133</t>
  </si>
  <si>
    <t>R08134</t>
  </si>
  <si>
    <t>R08135</t>
  </si>
  <si>
    <t>R08136</t>
  </si>
  <si>
    <t>R08137</t>
  </si>
  <si>
    <t>R08138</t>
  </si>
  <si>
    <t>R08139</t>
  </si>
  <si>
    <t>R08140</t>
  </si>
  <si>
    <t>R08141</t>
  </si>
  <si>
    <t>R08142</t>
  </si>
  <si>
    <t>R08143</t>
  </si>
  <si>
    <t>R08144</t>
  </si>
  <si>
    <t>R08145</t>
  </si>
  <si>
    <t>R08146</t>
  </si>
  <si>
    <t>R08147</t>
  </si>
  <si>
    <t>R08148</t>
  </si>
  <si>
    <t>R08149</t>
  </si>
  <si>
    <t>R08150</t>
  </si>
  <si>
    <t>R08151</t>
  </si>
  <si>
    <t>R08152</t>
  </si>
  <si>
    <t>R08153</t>
  </si>
  <si>
    <t>R08154</t>
  </si>
  <si>
    <t>R08155</t>
  </si>
  <si>
    <t>R08156</t>
  </si>
  <si>
    <t>R08157</t>
  </si>
  <si>
    <t>R08158</t>
  </si>
  <si>
    <t>R08159</t>
  </si>
  <si>
    <t>R08160</t>
  </si>
  <si>
    <t>R08161</t>
  </si>
  <si>
    <t>R08162</t>
  </si>
  <si>
    <t>R08163</t>
  </si>
  <si>
    <t>R08164</t>
  </si>
  <si>
    <t>R08165</t>
  </si>
  <si>
    <t>R08166</t>
  </si>
  <si>
    <t>R08167</t>
  </si>
  <si>
    <t>R08168</t>
  </si>
  <si>
    <t>R08169</t>
  </si>
  <si>
    <t>R08170</t>
  </si>
  <si>
    <t>R08171</t>
  </si>
  <si>
    <t>R08172</t>
  </si>
  <si>
    <t>R08173</t>
  </si>
  <si>
    <t>R08174</t>
  </si>
  <si>
    <t>R08175</t>
  </si>
  <si>
    <t>R08176</t>
  </si>
  <si>
    <t>R08177</t>
  </si>
  <si>
    <t>R08178</t>
  </si>
  <si>
    <t>R08179</t>
  </si>
  <si>
    <t>R08180</t>
  </si>
  <si>
    <t>R08181</t>
  </si>
  <si>
    <t>R08182</t>
  </si>
  <si>
    <t>R08183</t>
  </si>
  <si>
    <t>R08184</t>
  </si>
  <si>
    <t>R08185</t>
  </si>
  <si>
    <t>R08186</t>
  </si>
  <si>
    <t>R08187</t>
  </si>
  <si>
    <t>R08188</t>
  </si>
  <si>
    <t>R08189</t>
  </si>
  <si>
    <t>R08190</t>
  </si>
  <si>
    <t>R08191</t>
  </si>
  <si>
    <t>R08192</t>
  </si>
  <si>
    <t>R08193</t>
  </si>
  <si>
    <t>R08194</t>
  </si>
  <si>
    <t>R08195</t>
  </si>
  <si>
    <t>R08196</t>
  </si>
  <si>
    <t>R08197</t>
  </si>
  <si>
    <t>R08198</t>
  </si>
  <si>
    <t>R08199</t>
  </si>
  <si>
    <t>R08200</t>
  </si>
  <si>
    <t>R08201</t>
  </si>
  <si>
    <t>R08202</t>
  </si>
  <si>
    <t>R08203</t>
  </si>
  <si>
    <t>R08204</t>
  </si>
  <si>
    <t>R08205</t>
  </si>
  <si>
    <t>R08206</t>
  </si>
  <si>
    <t>R08207</t>
  </si>
  <si>
    <t>R08208</t>
  </si>
  <si>
    <t>R08209</t>
  </si>
  <si>
    <t>R08210</t>
  </si>
  <si>
    <t>R08211</t>
  </si>
  <si>
    <t>R08212</t>
  </si>
  <si>
    <t>R08213</t>
  </si>
  <si>
    <t>R08214</t>
  </si>
  <si>
    <t>R08215</t>
  </si>
  <si>
    <t>R08216</t>
  </si>
  <si>
    <t>R08217</t>
  </si>
  <si>
    <t>R08218</t>
  </si>
  <si>
    <t>R08219</t>
  </si>
  <si>
    <t>R08220</t>
  </si>
  <si>
    <t>R08221</t>
  </si>
  <si>
    <t>R08222</t>
  </si>
  <si>
    <t>R08223</t>
  </si>
  <si>
    <t>R08224</t>
  </si>
  <si>
    <t>R08225</t>
  </si>
  <si>
    <t>R08226</t>
  </si>
  <si>
    <t>R08227</t>
  </si>
  <si>
    <t>R08228</t>
  </si>
  <si>
    <t>R08229</t>
  </si>
  <si>
    <t>R08230</t>
  </si>
  <si>
    <t>R08231</t>
  </si>
  <si>
    <t>R08232</t>
  </si>
  <si>
    <t>R08233</t>
  </si>
  <si>
    <t>R08234</t>
  </si>
  <si>
    <t>R08235</t>
  </si>
  <si>
    <t>R08236</t>
  </si>
  <si>
    <t>R08237</t>
  </si>
  <si>
    <t>R08238</t>
  </si>
  <si>
    <t>R08239</t>
  </si>
  <si>
    <t>R08240</t>
  </si>
  <si>
    <t>R08241</t>
  </si>
  <si>
    <t>R08242</t>
  </si>
  <si>
    <t>R08243</t>
  </si>
  <si>
    <t>R08244</t>
  </si>
  <si>
    <t>R08245</t>
  </si>
  <si>
    <t>R08246</t>
  </si>
  <si>
    <t>R08247</t>
  </si>
  <si>
    <t>R08248</t>
  </si>
  <si>
    <t>R08249</t>
  </si>
  <si>
    <t>R08250</t>
  </si>
  <si>
    <t>R08251</t>
  </si>
  <si>
    <t>R08252</t>
  </si>
  <si>
    <t>R08253</t>
  </si>
  <si>
    <t>R08254</t>
  </si>
  <si>
    <t>R08255</t>
  </si>
  <si>
    <t>R08256</t>
  </si>
  <si>
    <t>R08257</t>
  </si>
  <si>
    <t>R08258</t>
  </si>
  <si>
    <t>R08259</t>
  </si>
  <si>
    <t>R08260</t>
  </si>
  <si>
    <t>R08261</t>
  </si>
  <si>
    <t>R08262</t>
  </si>
  <si>
    <t>R08263</t>
  </si>
  <si>
    <t>R08264</t>
  </si>
  <si>
    <t>R08265</t>
  </si>
  <si>
    <t>R08266</t>
  </si>
  <si>
    <t>R08267</t>
  </si>
  <si>
    <t>R08268</t>
  </si>
  <si>
    <t>R08269</t>
  </si>
  <si>
    <t>R08270</t>
  </si>
  <si>
    <t>R08271</t>
  </si>
  <si>
    <t>R08272</t>
  </si>
  <si>
    <t>R08273</t>
  </si>
  <si>
    <t>R08274</t>
  </si>
  <si>
    <t>R08275</t>
  </si>
  <si>
    <t>R08276</t>
  </si>
  <si>
    <t>R08277</t>
  </si>
  <si>
    <t>R08278</t>
  </si>
  <si>
    <t>R08279</t>
  </si>
  <si>
    <t>R08280</t>
  </si>
  <si>
    <t>R08281</t>
  </si>
  <si>
    <t>R08282</t>
  </si>
  <si>
    <t>R08283</t>
  </si>
  <si>
    <t>R08284</t>
  </si>
  <si>
    <t>R08285</t>
  </si>
  <si>
    <t>R08286</t>
  </si>
  <si>
    <t>R08287</t>
  </si>
  <si>
    <t>R08288</t>
  </si>
  <si>
    <t>R08289</t>
  </si>
  <si>
    <t>R08290</t>
  </si>
  <si>
    <t>R08291</t>
  </si>
  <si>
    <t>R08292</t>
  </si>
  <si>
    <t>R08293</t>
  </si>
  <si>
    <t>R08294</t>
  </si>
  <si>
    <t>R08295</t>
  </si>
  <si>
    <t>R08296</t>
  </si>
  <si>
    <t>R08297</t>
  </si>
  <si>
    <t>R08298</t>
  </si>
  <si>
    <t>R08299</t>
  </si>
  <si>
    <t>R08300</t>
  </si>
  <si>
    <t>R08301</t>
  </si>
  <si>
    <t>R08302</t>
  </si>
  <si>
    <t>R08303</t>
  </si>
  <si>
    <t>R08304</t>
  </si>
  <si>
    <t>R08305</t>
  </si>
  <si>
    <t>R08306</t>
  </si>
  <si>
    <t>R08307</t>
  </si>
  <si>
    <t>R08308</t>
  </si>
  <si>
    <t>R08309</t>
  </si>
  <si>
    <t>R08310</t>
  </si>
  <si>
    <t>R08311</t>
  </si>
  <si>
    <t>R08312</t>
  </si>
  <si>
    <t>R08313</t>
  </si>
  <si>
    <t>R08314</t>
  </si>
  <si>
    <t>R08315</t>
  </si>
  <si>
    <t>R08316</t>
  </si>
  <si>
    <t>R08317</t>
  </si>
  <si>
    <t>R08318</t>
  </si>
  <si>
    <t>R08319</t>
  </si>
  <si>
    <t>R08320</t>
  </si>
  <si>
    <t>R08321</t>
  </si>
  <si>
    <t>R08322</t>
  </si>
  <si>
    <t>R08323</t>
  </si>
  <si>
    <t>R08324</t>
  </si>
  <si>
    <t>R08325</t>
  </si>
  <si>
    <t>R08326</t>
  </si>
  <si>
    <t>R08327</t>
  </si>
  <si>
    <t>R08328</t>
  </si>
  <si>
    <t>R08329</t>
  </si>
  <si>
    <t>R08330</t>
  </si>
  <si>
    <t>R08331</t>
  </si>
  <si>
    <t>R08332</t>
  </si>
  <si>
    <t>R08333</t>
  </si>
  <si>
    <t>R08334</t>
  </si>
  <si>
    <t>R08335</t>
  </si>
  <si>
    <t>R08336</t>
  </si>
  <si>
    <t>R08337</t>
  </si>
  <si>
    <t>R08338</t>
  </si>
  <si>
    <t>R08339</t>
  </si>
  <si>
    <t>R08340</t>
  </si>
  <si>
    <t>R08341</t>
  </si>
  <si>
    <t>R08342</t>
  </si>
  <si>
    <t>R08343</t>
  </si>
  <si>
    <t>R08344</t>
  </si>
  <si>
    <t>R08345</t>
  </si>
  <si>
    <t>R08346</t>
  </si>
  <si>
    <t>R08347</t>
  </si>
  <si>
    <t>R08348</t>
  </si>
  <si>
    <t>R08349</t>
  </si>
  <si>
    <t>R08350</t>
  </si>
  <si>
    <t>R08351</t>
  </si>
  <si>
    <t>R08352</t>
  </si>
  <si>
    <t>R08353</t>
  </si>
  <si>
    <t>R08354</t>
  </si>
  <si>
    <t>R08355</t>
  </si>
  <si>
    <t>R08356</t>
  </si>
  <si>
    <t>R08357</t>
  </si>
  <si>
    <t>R08358</t>
  </si>
  <si>
    <t>R08359</t>
  </si>
  <si>
    <t>R08360</t>
  </si>
  <si>
    <t>R08361</t>
  </si>
  <si>
    <t>R08362</t>
  </si>
  <si>
    <t>R08363</t>
  </si>
  <si>
    <t>R08364</t>
  </si>
  <si>
    <t>R08365</t>
  </si>
  <si>
    <t>R08366</t>
  </si>
  <si>
    <t>R08367</t>
  </si>
  <si>
    <t>R08368</t>
  </si>
  <si>
    <t>R08369</t>
  </si>
  <si>
    <t>R08370</t>
  </si>
  <si>
    <t>R08371</t>
  </si>
  <si>
    <t>R08372</t>
  </si>
  <si>
    <t>R08373</t>
  </si>
  <si>
    <t>R08374</t>
  </si>
  <si>
    <t>R08375</t>
  </si>
  <si>
    <t>R08376</t>
  </si>
  <si>
    <t>R08377</t>
  </si>
  <si>
    <t>R08378</t>
  </si>
  <si>
    <t>R08379</t>
  </si>
  <si>
    <t>R08380</t>
  </si>
  <si>
    <t>R08381</t>
  </si>
  <si>
    <t>R08382</t>
  </si>
  <si>
    <t>R08383</t>
  </si>
  <si>
    <t>R08384</t>
  </si>
  <si>
    <t>R08385</t>
  </si>
  <si>
    <t>R08386</t>
  </si>
  <si>
    <t>R08387</t>
  </si>
  <si>
    <t>R08388</t>
  </si>
  <si>
    <t>R08389</t>
  </si>
  <si>
    <t>R08390</t>
  </si>
  <si>
    <t>R08391</t>
  </si>
  <si>
    <t>R08392</t>
  </si>
  <si>
    <t>R08393</t>
  </si>
  <si>
    <t>R08394</t>
  </si>
  <si>
    <t>R08395</t>
  </si>
  <si>
    <t>R08396</t>
  </si>
  <si>
    <t>R08397</t>
  </si>
  <si>
    <t>R08398</t>
  </si>
  <si>
    <t>R08399</t>
  </si>
  <si>
    <t>R08400</t>
  </si>
  <si>
    <t>R08401</t>
  </si>
  <si>
    <t>R08402</t>
  </si>
  <si>
    <t>R08403</t>
  </si>
  <si>
    <t>R08404</t>
  </si>
  <si>
    <t>R08405</t>
  </si>
  <si>
    <t>R08406</t>
  </si>
  <si>
    <t>R08407</t>
  </si>
  <si>
    <t>R08408</t>
  </si>
  <si>
    <t>R08409</t>
  </si>
  <si>
    <t>R08410</t>
  </si>
  <si>
    <t>R08411</t>
  </si>
  <si>
    <t>R08412</t>
  </si>
  <si>
    <t>R08413</t>
  </si>
  <si>
    <t>R08414</t>
  </si>
  <si>
    <t>R08415</t>
  </si>
  <si>
    <t>R08416</t>
  </si>
  <si>
    <t>R08417</t>
  </si>
  <si>
    <t>R08418</t>
  </si>
  <si>
    <t>R08419</t>
  </si>
  <si>
    <t>R08420</t>
  </si>
  <si>
    <t>R08421</t>
  </si>
  <si>
    <t>R08422</t>
  </si>
  <si>
    <t>R08423</t>
  </si>
  <si>
    <t>R08424</t>
  </si>
  <si>
    <t>R08425</t>
  </si>
  <si>
    <t>R08426</t>
  </si>
  <si>
    <t>R08427</t>
  </si>
  <si>
    <t>R08428</t>
  </si>
  <si>
    <t>R08429</t>
  </si>
  <si>
    <t>R08430</t>
  </si>
  <si>
    <t>R08431</t>
  </si>
  <si>
    <t>R08432</t>
  </si>
  <si>
    <t>R08433</t>
  </si>
  <si>
    <t>R08434</t>
  </si>
  <si>
    <t>R08435</t>
  </si>
  <si>
    <t>R08436</t>
  </si>
  <si>
    <t>R08437</t>
  </si>
  <si>
    <t>R08438</t>
  </si>
  <si>
    <t>R08439</t>
  </si>
  <si>
    <t>R08440</t>
  </si>
  <si>
    <t>R08441</t>
  </si>
  <si>
    <t>R08442</t>
  </si>
  <si>
    <t>R08443</t>
  </si>
  <si>
    <t>R08444</t>
  </si>
  <si>
    <t>R08445</t>
  </si>
  <si>
    <t>R08446</t>
  </si>
  <si>
    <t>R08447</t>
  </si>
  <si>
    <t>R08448</t>
  </si>
  <si>
    <t>R08449</t>
  </si>
  <si>
    <t>R08450</t>
  </si>
  <si>
    <t>R08451</t>
  </si>
  <si>
    <t>R08452</t>
  </si>
  <si>
    <t>R08453</t>
  </si>
  <si>
    <t>R08454</t>
  </si>
  <si>
    <t>R08455</t>
  </si>
  <si>
    <t>R08456</t>
  </si>
  <si>
    <t>R08457</t>
  </si>
  <si>
    <t>R08458</t>
  </si>
  <si>
    <t>R08459</t>
  </si>
  <si>
    <t>R08460</t>
  </si>
  <si>
    <t>R08461</t>
  </si>
  <si>
    <t>R08462</t>
  </si>
  <si>
    <t>R08463</t>
  </si>
  <si>
    <t>R08464</t>
  </si>
  <si>
    <t>R08465</t>
  </si>
  <si>
    <t>R08466</t>
  </si>
  <si>
    <t>R08467</t>
  </si>
  <si>
    <t>R08468</t>
  </si>
  <si>
    <t>R08469</t>
  </si>
  <si>
    <t>R08470</t>
  </si>
  <si>
    <t>R08471</t>
  </si>
  <si>
    <t>R08472</t>
  </si>
  <si>
    <t>R08473</t>
  </si>
  <si>
    <t>R08474</t>
  </si>
  <si>
    <t>R08475</t>
  </si>
  <si>
    <t>R08476</t>
  </si>
  <si>
    <t>R08477</t>
  </si>
  <si>
    <t>R08478</t>
  </si>
  <si>
    <t>R08479</t>
  </si>
  <si>
    <t>R08480</t>
  </si>
  <si>
    <t>R08481</t>
  </si>
  <si>
    <t>R08482</t>
  </si>
  <si>
    <t>R08483</t>
  </si>
  <si>
    <t>R08484</t>
  </si>
  <si>
    <t>R08485</t>
  </si>
  <si>
    <t>R08486</t>
  </si>
  <si>
    <t>R08487</t>
  </si>
  <si>
    <t>R08488</t>
  </si>
  <si>
    <t>R08489</t>
  </si>
  <si>
    <t>R08490</t>
  </si>
  <si>
    <t>R08491</t>
  </si>
  <si>
    <t>R08492</t>
  </si>
  <si>
    <t>R08493</t>
  </si>
  <si>
    <t>R08494</t>
  </si>
  <si>
    <t>R08495</t>
  </si>
  <si>
    <t>R08496</t>
  </si>
  <si>
    <t>R08497</t>
  </si>
  <si>
    <t>R08498</t>
  </si>
  <si>
    <t>R08499</t>
  </si>
  <si>
    <t>R08500</t>
  </si>
  <si>
    <t>R08501</t>
  </si>
  <si>
    <t>R08502</t>
  </si>
  <si>
    <t>R08503</t>
  </si>
  <si>
    <t>R08504</t>
  </si>
  <si>
    <t>R08505</t>
  </si>
  <si>
    <t>R08506</t>
  </si>
  <si>
    <t>R08507</t>
  </si>
  <si>
    <t>R08508</t>
  </si>
  <si>
    <t>R08509</t>
  </si>
  <si>
    <t>R08510</t>
  </si>
  <si>
    <t>R08511</t>
  </si>
  <si>
    <t>R08512</t>
  </si>
  <si>
    <t>R08513</t>
  </si>
  <si>
    <t>R08514</t>
  </si>
  <si>
    <t>R08515</t>
  </si>
  <si>
    <t>R08516</t>
  </si>
  <si>
    <t>R08517</t>
  </si>
  <si>
    <t>R08518</t>
  </si>
  <si>
    <t>R08519</t>
  </si>
  <si>
    <t>R08520</t>
  </si>
  <si>
    <t>R08521</t>
  </si>
  <si>
    <t>R08522</t>
  </si>
  <si>
    <t>R08523</t>
  </si>
  <si>
    <t>R08524</t>
  </si>
  <si>
    <t>R08525</t>
  </si>
  <si>
    <t>R08526</t>
  </si>
  <si>
    <t>R08527</t>
  </si>
  <si>
    <t>R08528</t>
  </si>
  <si>
    <t>R08529</t>
  </si>
  <si>
    <t>R08530</t>
  </si>
  <si>
    <t>R08531</t>
  </si>
  <si>
    <t>R08532</t>
  </si>
  <si>
    <t>R08533</t>
  </si>
  <si>
    <t>R08534</t>
  </si>
  <si>
    <t>R08535</t>
  </si>
  <si>
    <t>R08536</t>
  </si>
  <si>
    <t>R08537</t>
  </si>
  <si>
    <t>R08538</t>
  </si>
  <si>
    <t>R08539</t>
  </si>
  <si>
    <t>R08540</t>
  </si>
  <si>
    <t>R08541</t>
  </si>
  <si>
    <t>R08542</t>
  </si>
  <si>
    <t>R08543</t>
  </si>
  <si>
    <t>R08544</t>
  </si>
  <si>
    <t>R08545</t>
  </si>
  <si>
    <t>R08546</t>
  </si>
  <si>
    <t>R08547</t>
  </si>
  <si>
    <t>R08548</t>
  </si>
  <si>
    <t>R08549</t>
  </si>
  <si>
    <t>R08550</t>
  </si>
  <si>
    <t>R08551</t>
  </si>
  <si>
    <t>R08552</t>
  </si>
  <si>
    <t>R08553</t>
  </si>
  <si>
    <t>R08554</t>
  </si>
  <si>
    <t>R08555</t>
  </si>
  <si>
    <t>R08556</t>
  </si>
  <si>
    <t>R08557</t>
  </si>
  <si>
    <t>R08558</t>
  </si>
  <si>
    <t>R08559</t>
  </si>
  <si>
    <t>R08560</t>
  </si>
  <si>
    <t>R08561</t>
  </si>
  <si>
    <t>R08562</t>
  </si>
  <si>
    <t>R08563</t>
  </si>
  <si>
    <t>R08564</t>
  </si>
  <si>
    <t>R08565</t>
  </si>
  <si>
    <t>R08566</t>
  </si>
  <si>
    <t>R08567</t>
  </si>
  <si>
    <t>R08568</t>
  </si>
  <si>
    <t>R08569</t>
  </si>
  <si>
    <t>R08570</t>
  </si>
  <si>
    <t>R08571</t>
  </si>
  <si>
    <t>R08572</t>
  </si>
  <si>
    <t>R08573</t>
  </si>
  <si>
    <t>R08574</t>
  </si>
  <si>
    <t>R08575</t>
  </si>
  <si>
    <t>R08576</t>
  </si>
  <si>
    <t>R08577</t>
  </si>
  <si>
    <t>R08578</t>
  </si>
  <si>
    <t>R08579</t>
  </si>
  <si>
    <t>R08580</t>
  </si>
  <si>
    <t>R08581</t>
  </si>
  <si>
    <t>R08582</t>
  </si>
  <si>
    <t>R08583</t>
  </si>
  <si>
    <t>R08584</t>
  </si>
  <si>
    <t>R08585</t>
  </si>
  <si>
    <t>R08586</t>
  </si>
  <si>
    <t>R08587</t>
  </si>
  <si>
    <t>R08588</t>
  </si>
  <si>
    <t>R08589</t>
  </si>
  <si>
    <t>R08590</t>
  </si>
  <si>
    <t>R08591</t>
  </si>
  <si>
    <t>R08592</t>
  </si>
  <si>
    <t>R08593</t>
  </si>
  <si>
    <t>R08594</t>
  </si>
  <si>
    <t>R08595</t>
  </si>
  <si>
    <t>R08596</t>
  </si>
  <si>
    <t>R08597</t>
  </si>
  <si>
    <t>R08598</t>
  </si>
  <si>
    <t>R08599</t>
  </si>
  <si>
    <t>R08600</t>
  </si>
  <si>
    <t>R08601</t>
  </si>
  <si>
    <t>R08602</t>
  </si>
  <si>
    <t>R08603</t>
  </si>
  <si>
    <t>R08604</t>
  </si>
  <si>
    <t>R08605</t>
  </si>
  <si>
    <t>R08606</t>
  </si>
  <si>
    <t>R08607</t>
  </si>
  <si>
    <t>R08608</t>
  </si>
  <si>
    <t>R08609</t>
  </si>
  <si>
    <t>R08610</t>
  </si>
  <si>
    <t>R08611</t>
  </si>
  <si>
    <t>R08612</t>
  </si>
  <si>
    <t>R08613</t>
  </si>
  <si>
    <t>R08614</t>
  </si>
  <si>
    <t>R08615</t>
  </si>
  <si>
    <t>R08616</t>
  </si>
  <si>
    <t>R08617</t>
  </si>
  <si>
    <t>R08618</t>
  </si>
  <si>
    <t>R08619</t>
  </si>
  <si>
    <t>R08620</t>
  </si>
  <si>
    <t>R08621</t>
  </si>
  <si>
    <t>R08622</t>
  </si>
  <si>
    <t>R08623</t>
  </si>
  <si>
    <t>R08624</t>
  </si>
  <si>
    <t>R08625</t>
  </si>
  <si>
    <t>R08626</t>
  </si>
  <si>
    <t>R08627</t>
  </si>
  <si>
    <t>R08628</t>
  </si>
  <si>
    <t>R08629</t>
  </si>
  <si>
    <t>R08630</t>
  </si>
  <si>
    <t>R08631</t>
  </si>
  <si>
    <t>R08632</t>
  </si>
  <si>
    <t>R08633</t>
  </si>
  <si>
    <t>R08634</t>
  </si>
  <si>
    <t>R08635</t>
  </si>
  <si>
    <t>R08636</t>
  </si>
  <si>
    <t>R08637</t>
  </si>
  <si>
    <t>R08638</t>
  </si>
  <si>
    <t>R08639</t>
  </si>
  <si>
    <t>R08640</t>
  </si>
  <si>
    <t>R08641</t>
  </si>
  <si>
    <t>R08642</t>
  </si>
  <si>
    <t>R08643</t>
  </si>
  <si>
    <t>R08644</t>
  </si>
  <si>
    <t>R08645</t>
  </si>
  <si>
    <t>R08646</t>
  </si>
  <si>
    <t>R08647</t>
  </si>
  <si>
    <t>R08648</t>
  </si>
  <si>
    <t>R08649</t>
  </si>
  <si>
    <t>R08650</t>
  </si>
  <si>
    <t>R08651</t>
  </si>
  <si>
    <t>R08652</t>
  </si>
  <si>
    <t>R08653</t>
  </si>
  <si>
    <t>R08654</t>
  </si>
  <si>
    <t>R08655</t>
  </si>
  <si>
    <t>R08656</t>
  </si>
  <si>
    <t>R08657</t>
  </si>
  <si>
    <t>R08658</t>
  </si>
  <si>
    <t>R08659</t>
  </si>
  <si>
    <t>R08660</t>
  </si>
  <si>
    <t>R08661</t>
  </si>
  <si>
    <t>R08662</t>
  </si>
  <si>
    <t>R08663</t>
  </si>
  <si>
    <t>R08664</t>
  </si>
  <si>
    <t>R08665</t>
  </si>
  <si>
    <t>R08666</t>
  </si>
  <si>
    <t>R08667</t>
  </si>
  <si>
    <t>R08668</t>
  </si>
  <si>
    <t>R08669</t>
  </si>
  <si>
    <t>R08670</t>
  </si>
  <si>
    <t>R08671</t>
  </si>
  <si>
    <t>R08672</t>
  </si>
  <si>
    <t>R08673</t>
  </si>
  <si>
    <t>R08674</t>
  </si>
  <si>
    <t>R08675</t>
  </si>
  <si>
    <t>R08676</t>
  </si>
  <si>
    <t>R08677</t>
  </si>
  <si>
    <t>R08678</t>
  </si>
  <si>
    <t>R08679</t>
  </si>
  <si>
    <t>R08680</t>
  </si>
  <si>
    <t>R08681</t>
  </si>
  <si>
    <t>R08682</t>
  </si>
  <si>
    <t>R08683</t>
  </si>
  <si>
    <t>R08684</t>
  </si>
  <si>
    <t>R08685</t>
  </si>
  <si>
    <t>R08686</t>
  </si>
  <si>
    <t>R08687</t>
  </si>
  <si>
    <t>R08688</t>
  </si>
  <si>
    <t>R08689</t>
  </si>
  <si>
    <t>R08690</t>
  </si>
  <si>
    <t>R08691</t>
  </si>
  <si>
    <t>R08692</t>
  </si>
  <si>
    <t>R08693</t>
  </si>
  <si>
    <t>R08694</t>
  </si>
  <si>
    <t>R08695</t>
  </si>
  <si>
    <t>R08696</t>
  </si>
  <si>
    <t>R08697</t>
  </si>
  <si>
    <t>R08698</t>
  </si>
  <si>
    <t>R08699</t>
  </si>
  <si>
    <t>R08700</t>
  </si>
  <si>
    <t>R08701</t>
  </si>
  <si>
    <t>R08702</t>
  </si>
  <si>
    <t>R08703</t>
  </si>
  <si>
    <t>R08704</t>
  </si>
  <si>
    <t>R08705</t>
  </si>
  <si>
    <t>R08706</t>
  </si>
  <si>
    <t>R08707</t>
  </si>
  <si>
    <t>R08708</t>
  </si>
  <si>
    <t>R08709</t>
  </si>
  <si>
    <t>R08710</t>
  </si>
  <si>
    <t>R08711</t>
  </si>
  <si>
    <t>R08712</t>
  </si>
  <si>
    <t>R08713</t>
  </si>
  <si>
    <t>R08714</t>
  </si>
  <si>
    <t>R08715</t>
  </si>
  <si>
    <t>R08716</t>
  </si>
  <si>
    <t>R08717</t>
  </si>
  <si>
    <t>R08718</t>
  </si>
  <si>
    <t>R08719</t>
  </si>
  <si>
    <t>R08720</t>
  </si>
  <si>
    <t>R08721</t>
  </si>
  <si>
    <t>R08722</t>
  </si>
  <si>
    <t>R08723</t>
  </si>
  <si>
    <t>R08724</t>
  </si>
  <si>
    <t>R08725</t>
  </si>
  <si>
    <t>R08726</t>
  </si>
  <si>
    <t>R08727</t>
  </si>
  <si>
    <t>R08728</t>
  </si>
  <si>
    <t>R08729</t>
  </si>
  <si>
    <t>R08730</t>
  </si>
  <si>
    <t>R08731</t>
  </si>
  <si>
    <t>R08732</t>
  </si>
  <si>
    <t>R08733</t>
  </si>
  <si>
    <t>R08734</t>
  </si>
  <si>
    <t>R08735</t>
  </si>
  <si>
    <t>R08736</t>
  </si>
  <si>
    <t>R08737</t>
  </si>
  <si>
    <t>R08738</t>
  </si>
  <si>
    <t>R08739</t>
  </si>
  <si>
    <t>R08740</t>
  </si>
  <si>
    <t>R08741</t>
  </si>
  <si>
    <t>R08742</t>
  </si>
  <si>
    <t>R08743</t>
  </si>
  <si>
    <t>R08744</t>
  </si>
  <si>
    <t>R08745</t>
  </si>
  <si>
    <t>R08746</t>
  </si>
  <si>
    <t>R08747</t>
  </si>
  <si>
    <t>R08748</t>
  </si>
  <si>
    <t>R08749</t>
  </si>
  <si>
    <t>R08750</t>
  </si>
  <si>
    <t>R08751</t>
  </si>
  <si>
    <t>R08752</t>
  </si>
  <si>
    <t>R08753</t>
  </si>
  <si>
    <t>R08754</t>
  </si>
  <si>
    <t>R08755</t>
  </si>
  <si>
    <t>R08756</t>
  </si>
  <si>
    <t>R08757</t>
  </si>
  <si>
    <t>R08758</t>
  </si>
  <si>
    <t>R08759</t>
  </si>
  <si>
    <t>R08760</t>
  </si>
  <si>
    <t>R08761</t>
  </si>
  <si>
    <t>R08762</t>
  </si>
  <si>
    <t>R08763</t>
  </si>
  <si>
    <t>R08764</t>
  </si>
  <si>
    <t>R08765</t>
  </si>
  <si>
    <t>R08766</t>
  </si>
  <si>
    <t>R08767</t>
  </si>
  <si>
    <t>R08768</t>
  </si>
  <si>
    <t>R08769</t>
  </si>
  <si>
    <t>R08770</t>
  </si>
  <si>
    <t>R08771</t>
  </si>
  <si>
    <t>R08772</t>
  </si>
  <si>
    <t>R08773</t>
  </si>
  <si>
    <t>R08774</t>
  </si>
  <si>
    <t>R08775</t>
  </si>
  <si>
    <t>R08776</t>
  </si>
  <si>
    <t>R08777</t>
  </si>
  <si>
    <t>R08778</t>
  </si>
  <si>
    <t>R08779</t>
  </si>
  <si>
    <t>R08780</t>
  </si>
  <si>
    <t>R08781</t>
  </si>
  <si>
    <t>R08782</t>
  </si>
  <si>
    <t>R08783</t>
  </si>
  <si>
    <t>R08784</t>
  </si>
  <si>
    <t>R08785</t>
  </si>
  <si>
    <t>R08786</t>
  </si>
  <si>
    <t>R08787</t>
  </si>
  <si>
    <t>R08788</t>
  </si>
  <si>
    <t>R08789</t>
  </si>
  <si>
    <t>R08790</t>
  </si>
  <si>
    <t>R08791</t>
  </si>
  <si>
    <t>R08792</t>
  </si>
  <si>
    <t>R08793</t>
  </si>
  <si>
    <t>R08794</t>
  </si>
  <si>
    <t>R08795</t>
  </si>
  <si>
    <t>R08796</t>
  </si>
  <si>
    <t>R08797</t>
  </si>
  <si>
    <t>R08798</t>
  </si>
  <si>
    <t>R08799</t>
  </si>
  <si>
    <t>R08800</t>
  </si>
  <si>
    <t>R08801</t>
  </si>
  <si>
    <t>R08802</t>
  </si>
  <si>
    <t>R08803</t>
  </si>
  <si>
    <t>R08804</t>
  </si>
  <si>
    <t>R08805</t>
  </si>
  <si>
    <t>R08806</t>
  </si>
  <si>
    <t>R08807</t>
  </si>
  <si>
    <t>R08808</t>
  </si>
  <si>
    <t>R08809</t>
  </si>
  <si>
    <t>R08810</t>
  </si>
  <si>
    <t>R08811</t>
  </si>
  <si>
    <t>R08812</t>
  </si>
  <si>
    <t>R08813</t>
  </si>
  <si>
    <t>R08814</t>
  </si>
  <si>
    <t>R08815</t>
  </si>
  <si>
    <t>R08816</t>
  </si>
  <si>
    <t>R08817</t>
  </si>
  <si>
    <t>R08818</t>
  </si>
  <si>
    <t>R08819</t>
  </si>
  <si>
    <t>R08820</t>
  </si>
  <si>
    <t>R08821</t>
  </si>
  <si>
    <t>R08822</t>
  </si>
  <si>
    <t>R08823</t>
  </si>
  <si>
    <t>R08824</t>
  </si>
  <si>
    <t>R08825</t>
  </si>
  <si>
    <t>R08826</t>
  </si>
  <si>
    <t>R08827</t>
  </si>
  <si>
    <t>R08828</t>
  </si>
  <si>
    <t>R08829</t>
  </si>
  <si>
    <t>R08830</t>
  </si>
  <si>
    <t>R08831</t>
  </si>
  <si>
    <t>R08832</t>
  </si>
  <si>
    <t>R08833</t>
  </si>
  <si>
    <t>R08834</t>
  </si>
  <si>
    <t>R08835</t>
  </si>
  <si>
    <t>R08836</t>
  </si>
  <si>
    <t>R08837</t>
  </si>
  <si>
    <t>R08838</t>
  </si>
  <si>
    <t>R08839</t>
  </si>
  <si>
    <t>R08840</t>
  </si>
  <si>
    <t>R08841</t>
  </si>
  <si>
    <t>R08842</t>
  </si>
  <si>
    <t>R08843</t>
  </si>
  <si>
    <t>R08844</t>
  </si>
  <si>
    <t>R08845</t>
  </si>
  <si>
    <t>R08846</t>
  </si>
  <si>
    <t>R08847</t>
  </si>
  <si>
    <t>R08848</t>
  </si>
  <si>
    <t>R08849</t>
  </si>
  <si>
    <t>R08850</t>
  </si>
  <si>
    <t>R08851</t>
  </si>
  <si>
    <t>R08852</t>
  </si>
  <si>
    <t>R08853</t>
  </si>
  <si>
    <t>R08854</t>
  </si>
  <si>
    <t>R08855</t>
  </si>
  <si>
    <t>R08856</t>
  </si>
  <si>
    <t>R08857</t>
  </si>
  <si>
    <t>R08858</t>
  </si>
  <si>
    <t>R08859</t>
  </si>
  <si>
    <t>R08860</t>
  </si>
  <si>
    <t>R08861</t>
  </si>
  <si>
    <t>R08862</t>
  </si>
  <si>
    <t>R08863</t>
  </si>
  <si>
    <t>R08864</t>
  </si>
  <si>
    <t>R08865</t>
  </si>
  <si>
    <t>R08866</t>
  </si>
  <si>
    <t>R08867</t>
  </si>
  <si>
    <t>R08868</t>
  </si>
  <si>
    <t>R08869</t>
  </si>
  <si>
    <t>R08870</t>
  </si>
  <si>
    <t>R08871</t>
  </si>
  <si>
    <t>R08872</t>
  </si>
  <si>
    <t>R08873</t>
  </si>
  <si>
    <t>R08874</t>
  </si>
  <si>
    <t>R08875</t>
  </si>
  <si>
    <t>R08876</t>
  </si>
  <si>
    <t>R08877</t>
  </si>
  <si>
    <t>R08878</t>
  </si>
  <si>
    <t>R08879</t>
  </si>
  <si>
    <t>R08880</t>
  </si>
  <si>
    <t>R08881</t>
  </si>
  <si>
    <t>R08882</t>
  </si>
  <si>
    <t>R08883</t>
  </si>
  <si>
    <t>R08884</t>
  </si>
  <si>
    <t>R08885</t>
  </si>
  <si>
    <t>R08886</t>
  </si>
  <si>
    <t>R08887</t>
  </si>
  <si>
    <t>R08888</t>
  </si>
  <si>
    <t>R08889</t>
  </si>
  <si>
    <t>R08890</t>
  </si>
  <si>
    <t>R08891</t>
  </si>
  <si>
    <t>R08892</t>
  </si>
  <si>
    <t>R08893</t>
  </si>
  <si>
    <t>R08894</t>
  </si>
  <si>
    <t>R08895</t>
  </si>
  <si>
    <t>R08896</t>
  </si>
  <si>
    <t>R08897</t>
  </si>
  <si>
    <t>R08898</t>
  </si>
  <si>
    <t>R08899</t>
  </si>
  <si>
    <t>R08900</t>
  </si>
  <si>
    <t>R08901</t>
  </si>
  <si>
    <t>R08902</t>
  </si>
  <si>
    <t>R08903</t>
  </si>
  <si>
    <t>R08904</t>
  </si>
  <si>
    <t>R08905</t>
  </si>
  <si>
    <t>R08906</t>
  </si>
  <si>
    <t>R08907</t>
  </si>
  <si>
    <t>R08908</t>
  </si>
  <si>
    <t>R08909</t>
  </si>
  <si>
    <t>R08910</t>
  </si>
  <si>
    <t>R08911</t>
  </si>
  <si>
    <t>R08912</t>
  </si>
  <si>
    <t>R08913</t>
  </si>
  <si>
    <t>R08914</t>
  </si>
  <si>
    <t>R08915</t>
  </si>
  <si>
    <t>R08916</t>
  </si>
  <si>
    <t>R08917</t>
  </si>
  <si>
    <t>R08918</t>
  </si>
  <si>
    <t>R08919</t>
  </si>
  <si>
    <t>R08920</t>
  </si>
  <si>
    <t>R08921</t>
  </si>
  <si>
    <t>R08922</t>
  </si>
  <si>
    <t>R08923</t>
  </si>
  <si>
    <t>R08924</t>
  </si>
  <si>
    <t>R08925</t>
  </si>
  <si>
    <t>R08926</t>
  </si>
  <si>
    <t>R08927</t>
  </si>
  <si>
    <t>R08928</t>
  </si>
  <si>
    <t>R08929</t>
  </si>
  <si>
    <t>R08930</t>
  </si>
  <si>
    <t>R08931</t>
  </si>
  <si>
    <t>R08932</t>
  </si>
  <si>
    <t>R08933</t>
  </si>
  <si>
    <t>R08934</t>
  </si>
  <si>
    <t>R08935</t>
  </si>
  <si>
    <t>R08936</t>
  </si>
  <si>
    <t>R08937</t>
  </si>
  <si>
    <t>R08938</t>
  </si>
  <si>
    <t>R08939</t>
  </si>
  <si>
    <t>R08940</t>
  </si>
  <si>
    <t>R08941</t>
  </si>
  <si>
    <t>R08942</t>
  </si>
  <si>
    <t>R08943</t>
  </si>
  <si>
    <t>R08944</t>
  </si>
  <si>
    <t>R08945</t>
  </si>
  <si>
    <t>R08946</t>
  </si>
  <si>
    <t>R08947</t>
  </si>
  <si>
    <t>R08948</t>
  </si>
  <si>
    <t>R08949</t>
  </si>
  <si>
    <t>R08950</t>
  </si>
  <si>
    <t>R08951</t>
  </si>
  <si>
    <t>R08952</t>
  </si>
  <si>
    <t>R08953</t>
  </si>
  <si>
    <t>R08954</t>
  </si>
  <si>
    <t>R08955</t>
  </si>
  <si>
    <t>R08956</t>
  </si>
  <si>
    <t>R08957</t>
  </si>
  <si>
    <t>R08958</t>
  </si>
  <si>
    <t>R08959</t>
  </si>
  <si>
    <t>R08960</t>
  </si>
  <si>
    <t>R08961</t>
  </si>
  <si>
    <t>R08962</t>
  </si>
  <si>
    <t>R08963</t>
  </si>
  <si>
    <t>R08964</t>
  </si>
  <si>
    <t>R08965</t>
  </si>
  <si>
    <t>R08966</t>
  </si>
  <si>
    <t>R08967</t>
  </si>
  <si>
    <t>R08968</t>
  </si>
  <si>
    <t>R08969</t>
  </si>
  <si>
    <t>R08970</t>
  </si>
  <si>
    <t>R08971</t>
  </si>
  <si>
    <t>R08972</t>
  </si>
  <si>
    <t>R08973</t>
  </si>
  <si>
    <t>R08974</t>
  </si>
  <si>
    <t>R08975</t>
  </si>
  <si>
    <t>R08976</t>
  </si>
  <si>
    <t>R08977</t>
  </si>
  <si>
    <t>R08978</t>
  </si>
  <si>
    <t>R08979</t>
  </si>
  <si>
    <t>R08980</t>
  </si>
  <si>
    <t>R08981</t>
  </si>
  <si>
    <t>R08982</t>
  </si>
  <si>
    <t>R08983</t>
  </si>
  <si>
    <t>R08984</t>
  </si>
  <si>
    <t>R08985</t>
  </si>
  <si>
    <t>R08986</t>
  </si>
  <si>
    <t>R08987</t>
  </si>
  <si>
    <t>R08988</t>
  </si>
  <si>
    <t>R08989</t>
  </si>
  <si>
    <t>R08990</t>
  </si>
  <si>
    <t>R08991</t>
  </si>
  <si>
    <t>R08992</t>
  </si>
  <si>
    <t>R08993</t>
  </si>
  <si>
    <t>R08994</t>
  </si>
  <si>
    <t>R08995</t>
  </si>
  <si>
    <t>R08996</t>
  </si>
  <si>
    <t>R08997</t>
  </si>
  <si>
    <t>R08998</t>
  </si>
  <si>
    <t>R08999</t>
  </si>
  <si>
    <t>R09000</t>
  </si>
  <si>
    <t>R09001</t>
  </si>
  <si>
    <t>R09002</t>
  </si>
  <si>
    <t>R09003</t>
  </si>
  <si>
    <t>R09004</t>
  </si>
  <si>
    <t>R09005</t>
  </si>
  <si>
    <t>R09006</t>
  </si>
  <si>
    <t>R09007</t>
  </si>
  <si>
    <t>R09008</t>
  </si>
  <si>
    <t>R09009</t>
  </si>
  <si>
    <t>R09010</t>
  </si>
  <si>
    <t>R09011</t>
  </si>
  <si>
    <t>R09012</t>
  </si>
  <si>
    <t>R09013</t>
  </si>
  <si>
    <t>R09014</t>
  </si>
  <si>
    <t>R09015</t>
  </si>
  <si>
    <t>R09016</t>
  </si>
  <si>
    <t>R09017</t>
  </si>
  <si>
    <t>R09018</t>
  </si>
  <si>
    <t>R09019</t>
  </si>
  <si>
    <t>R09020</t>
  </si>
  <si>
    <t>R09021</t>
  </si>
  <si>
    <t>R09022</t>
  </si>
  <si>
    <t>R09023</t>
  </si>
  <si>
    <t>R09024</t>
  </si>
  <si>
    <t>R09025</t>
  </si>
  <si>
    <t>R09026</t>
  </si>
  <si>
    <t>R09027</t>
  </si>
  <si>
    <t>R09028</t>
  </si>
  <si>
    <t>R09029</t>
  </si>
  <si>
    <t>R09030</t>
  </si>
  <si>
    <t>R09031</t>
  </si>
  <si>
    <t>R09032</t>
  </si>
  <si>
    <t>R09033</t>
  </si>
  <si>
    <t>R09034</t>
  </si>
  <si>
    <t>R09035</t>
  </si>
  <si>
    <t>R09036</t>
  </si>
  <si>
    <t>R09037</t>
  </si>
  <si>
    <t>R09038</t>
  </si>
  <si>
    <t>R09039</t>
  </si>
  <si>
    <t>R09040</t>
  </si>
  <si>
    <t>R09041</t>
  </si>
  <si>
    <t>R09042</t>
  </si>
  <si>
    <t>R09043</t>
  </si>
  <si>
    <t>R09044</t>
  </si>
  <si>
    <t>R09045</t>
  </si>
  <si>
    <t>R09046</t>
  </si>
  <si>
    <t>R09047</t>
  </si>
  <si>
    <t>R09048</t>
  </si>
  <si>
    <t>R09049</t>
  </si>
  <si>
    <t>R09050</t>
  </si>
  <si>
    <t>R09051</t>
  </si>
  <si>
    <t>R09052</t>
  </si>
  <si>
    <t>R09053</t>
  </si>
  <si>
    <t>R09054</t>
  </si>
  <si>
    <t>R09055</t>
  </si>
  <si>
    <t>R09056</t>
  </si>
  <si>
    <t>R09057</t>
  </si>
  <si>
    <t>R09058</t>
  </si>
  <si>
    <t>R09059</t>
  </si>
  <si>
    <t>R09060</t>
  </si>
  <si>
    <t>R09061</t>
  </si>
  <si>
    <t>R09062</t>
  </si>
  <si>
    <t>R09063</t>
  </si>
  <si>
    <t>R09064</t>
  </si>
  <si>
    <t>R09065</t>
  </si>
  <si>
    <t>R09066</t>
  </si>
  <si>
    <t>R09067</t>
  </si>
  <si>
    <t>R09068</t>
  </si>
  <si>
    <t>R09069</t>
  </si>
  <si>
    <t>R09070</t>
  </si>
  <si>
    <t>R09071</t>
  </si>
  <si>
    <t>R09072</t>
  </si>
  <si>
    <t>R09073</t>
  </si>
  <si>
    <t>R09074</t>
  </si>
  <si>
    <t>R09075</t>
  </si>
  <si>
    <t>R09076</t>
  </si>
  <si>
    <t>R09077</t>
  </si>
  <si>
    <t>R09078</t>
  </si>
  <si>
    <t>R09079</t>
  </si>
  <si>
    <t>R09080</t>
  </si>
  <si>
    <t>R09081</t>
  </si>
  <si>
    <t>R09082</t>
  </si>
  <si>
    <t>R09083</t>
  </si>
  <si>
    <t>R09084</t>
  </si>
  <si>
    <t>R09085</t>
  </si>
  <si>
    <t>R09086</t>
  </si>
  <si>
    <t>R09087</t>
  </si>
  <si>
    <t>R09088</t>
  </si>
  <si>
    <t>R09089</t>
  </si>
  <si>
    <t>R09090</t>
  </si>
  <si>
    <t>R09091</t>
  </si>
  <si>
    <t>R09092</t>
  </si>
  <si>
    <t>R09093</t>
  </si>
  <si>
    <t>R09094</t>
  </si>
  <si>
    <t>R09095</t>
  </si>
  <si>
    <t>R09096</t>
  </si>
  <si>
    <t>R09097</t>
  </si>
  <si>
    <t>R09098</t>
  </si>
  <si>
    <t>R09099</t>
  </si>
  <si>
    <t>R09100</t>
  </si>
  <si>
    <t>R09101</t>
  </si>
  <si>
    <t>R09102</t>
  </si>
  <si>
    <t>R09103</t>
  </si>
  <si>
    <t>R09104</t>
  </si>
  <si>
    <t>R09105</t>
  </si>
  <si>
    <t>R09106</t>
  </si>
  <si>
    <t>R09107</t>
  </si>
  <si>
    <t>R09108</t>
  </si>
  <si>
    <t>R09109</t>
  </si>
  <si>
    <t>R09110</t>
  </si>
  <si>
    <t>R09111</t>
  </si>
  <si>
    <t>R09112</t>
  </si>
  <si>
    <t>R09113</t>
  </si>
  <si>
    <t>R09114</t>
  </si>
  <si>
    <t>R09115</t>
  </si>
  <si>
    <t>R09116</t>
  </si>
  <si>
    <t>R09117</t>
  </si>
  <si>
    <t>R09118</t>
  </si>
  <si>
    <t>R09119</t>
  </si>
  <si>
    <t>R09120</t>
  </si>
  <si>
    <t>R09121</t>
  </si>
  <si>
    <t>R09122</t>
  </si>
  <si>
    <t>R09123</t>
  </si>
  <si>
    <t>R09124</t>
  </si>
  <si>
    <t>R09125</t>
  </si>
  <si>
    <t>R09126</t>
  </si>
  <si>
    <t>R09127</t>
  </si>
  <si>
    <t>R09128</t>
  </si>
  <si>
    <t>R09129</t>
  </si>
  <si>
    <t>R09130</t>
  </si>
  <si>
    <t>R09131</t>
  </si>
  <si>
    <t>R09132</t>
  </si>
  <si>
    <t>R09133</t>
  </si>
  <si>
    <t>R09134</t>
  </si>
  <si>
    <t>R09135</t>
  </si>
  <si>
    <t>R09136</t>
  </si>
  <si>
    <t>R09137</t>
  </si>
  <si>
    <t>R09138</t>
  </si>
  <si>
    <t>R09139</t>
  </si>
  <si>
    <t>R09140</t>
  </si>
  <si>
    <t>R09141</t>
  </si>
  <si>
    <t>R09142</t>
  </si>
  <si>
    <t>R09143</t>
  </si>
  <si>
    <t>R09144</t>
  </si>
  <si>
    <t>R09145</t>
  </si>
  <si>
    <t>R09146</t>
  </si>
  <si>
    <t>R09147</t>
  </si>
  <si>
    <t>R09148</t>
  </si>
  <si>
    <t>R09149</t>
  </si>
  <si>
    <t>R09150</t>
  </si>
  <si>
    <t>R09151</t>
  </si>
  <si>
    <t>R09152</t>
  </si>
  <si>
    <t>R09153</t>
  </si>
  <si>
    <t>R09154</t>
  </si>
  <si>
    <t>R09155</t>
  </si>
  <si>
    <t>R09156</t>
  </si>
  <si>
    <t>R09157</t>
  </si>
  <si>
    <t>R09158</t>
  </si>
  <si>
    <t>R09159</t>
  </si>
  <si>
    <t>R09160</t>
  </si>
  <si>
    <t>R09161</t>
  </si>
  <si>
    <t>R09162</t>
  </si>
  <si>
    <t>R09163</t>
  </si>
  <si>
    <t>R09164</t>
  </si>
  <si>
    <t>R09165</t>
  </si>
  <si>
    <t>R09166</t>
  </si>
  <si>
    <t>R09167</t>
  </si>
  <si>
    <t>R09168</t>
  </si>
  <si>
    <t>R09169</t>
  </si>
  <si>
    <t>R09170</t>
  </si>
  <si>
    <t>R09171</t>
  </si>
  <si>
    <t>R09172</t>
  </si>
  <si>
    <t>R09173</t>
  </si>
  <si>
    <t>R09174</t>
  </si>
  <si>
    <t>R09175</t>
  </si>
  <si>
    <t>R09176</t>
  </si>
  <si>
    <t>R09177</t>
  </si>
  <si>
    <t>R09178</t>
  </si>
  <si>
    <t>R09179</t>
  </si>
  <si>
    <t>R09180</t>
  </si>
  <si>
    <t>R09181</t>
  </si>
  <si>
    <t>R09182</t>
  </si>
  <si>
    <t>R09183</t>
  </si>
  <si>
    <t>R09184</t>
  </si>
  <si>
    <t>R09185</t>
  </si>
  <si>
    <t>R09186</t>
  </si>
  <si>
    <t>R09187</t>
  </si>
  <si>
    <t>R09188</t>
  </si>
  <si>
    <t>R09189</t>
  </si>
  <si>
    <t>R09190</t>
  </si>
  <si>
    <t>R09191</t>
  </si>
  <si>
    <t>R09192</t>
  </si>
  <si>
    <t>R09193</t>
  </si>
  <si>
    <t>R09194</t>
  </si>
  <si>
    <t>R09195</t>
  </si>
  <si>
    <t>R09196</t>
  </si>
  <si>
    <t>R09197</t>
  </si>
  <si>
    <t>R09198</t>
  </si>
  <si>
    <t>R09199</t>
  </si>
  <si>
    <t>R09200</t>
  </si>
  <si>
    <t>R09201</t>
  </si>
  <si>
    <t>R09202</t>
  </si>
  <si>
    <t>R09203</t>
  </si>
  <si>
    <t>R09204</t>
  </si>
  <si>
    <t>R09205</t>
  </si>
  <si>
    <t>R09206</t>
  </si>
  <si>
    <t>R09207</t>
  </si>
  <si>
    <t>R09208</t>
  </si>
  <si>
    <t>R09209</t>
  </si>
  <si>
    <t>R09210</t>
  </si>
  <si>
    <t>R09211</t>
  </si>
  <si>
    <t>R09212</t>
  </si>
  <si>
    <t>R09213</t>
  </si>
  <si>
    <t>R09214</t>
  </si>
  <si>
    <t>R09215</t>
  </si>
  <si>
    <t>R09216</t>
  </si>
  <si>
    <t>R09217</t>
  </si>
  <si>
    <t>R09218</t>
  </si>
  <si>
    <t>R09219</t>
  </si>
  <si>
    <t>R09220</t>
  </si>
  <si>
    <t>R09221</t>
  </si>
  <si>
    <t>R09222</t>
  </si>
  <si>
    <t>R09223</t>
  </si>
  <si>
    <t>R09224</t>
  </si>
  <si>
    <t>R09225</t>
  </si>
  <si>
    <t>R09226</t>
  </si>
  <si>
    <t>R09227</t>
  </si>
  <si>
    <t>R09228</t>
  </si>
  <si>
    <t>R09229</t>
  </si>
  <si>
    <t>R09230</t>
  </si>
  <si>
    <t>R09231</t>
  </si>
  <si>
    <t>R09232</t>
  </si>
  <si>
    <t>R09233</t>
  </si>
  <si>
    <t>R09234</t>
  </si>
  <si>
    <t>R09235</t>
  </si>
  <si>
    <t>R09236</t>
  </si>
  <si>
    <t>R09237</t>
  </si>
  <si>
    <t>R09238</t>
  </si>
  <si>
    <t>R09239</t>
  </si>
  <si>
    <t>R09240</t>
  </si>
  <si>
    <t>R09241</t>
  </si>
  <si>
    <t>R09242</t>
  </si>
  <si>
    <t>R09243</t>
  </si>
  <si>
    <t>R09244</t>
  </si>
  <si>
    <t>R09245</t>
  </si>
  <si>
    <t>R09246</t>
  </si>
  <si>
    <t>R09247</t>
  </si>
  <si>
    <t>R09248</t>
  </si>
  <si>
    <t>R09249</t>
  </si>
  <si>
    <t>R09250</t>
  </si>
  <si>
    <t>R09251</t>
  </si>
  <si>
    <t>R09252</t>
  </si>
  <si>
    <t>R09253</t>
  </si>
  <si>
    <t>R09254</t>
  </si>
  <si>
    <t>R09255</t>
  </si>
  <si>
    <t>R09256</t>
  </si>
  <si>
    <t>R09257</t>
  </si>
  <si>
    <t>R09258</t>
  </si>
  <si>
    <t>R09259</t>
  </si>
  <si>
    <t>R09260</t>
  </si>
  <si>
    <t>R09261</t>
  </si>
  <si>
    <t>R09262</t>
  </si>
  <si>
    <t>R09263</t>
  </si>
  <si>
    <t>R09264</t>
  </si>
  <si>
    <t>R09265</t>
  </si>
  <si>
    <t>R09266</t>
  </si>
  <si>
    <t>R09267</t>
  </si>
  <si>
    <t>R09268</t>
  </si>
  <si>
    <t>R09269</t>
  </si>
  <si>
    <t>R09270</t>
  </si>
  <si>
    <t>R09271</t>
  </si>
  <si>
    <t>R09272</t>
  </si>
  <si>
    <t>R09273</t>
  </si>
  <si>
    <t>R09274</t>
  </si>
  <si>
    <t>R09275</t>
  </si>
  <si>
    <t>R09276</t>
  </si>
  <si>
    <t>R09277</t>
  </si>
  <si>
    <t>R09278</t>
  </si>
  <si>
    <t>R09279</t>
  </si>
  <si>
    <t>R09280</t>
  </si>
  <si>
    <t>R09281</t>
  </si>
  <si>
    <t>R09282</t>
  </si>
  <si>
    <t>R09283</t>
  </si>
  <si>
    <t>R09284</t>
  </si>
  <si>
    <t>R09285</t>
  </si>
  <si>
    <t>R09286</t>
  </si>
  <si>
    <t>R09287</t>
  </si>
  <si>
    <t>R09288</t>
  </si>
  <si>
    <t>R09289</t>
  </si>
  <si>
    <t>R09290</t>
  </si>
  <si>
    <t>R09291</t>
  </si>
  <si>
    <t>R09292</t>
  </si>
  <si>
    <t>R09293</t>
  </si>
  <si>
    <t>R09294</t>
  </si>
  <si>
    <t>R09295</t>
  </si>
  <si>
    <t>R09296</t>
  </si>
  <si>
    <t>R09297</t>
  </si>
  <si>
    <t>R09298</t>
  </si>
  <si>
    <t>R09299</t>
  </si>
  <si>
    <t>R09300</t>
  </si>
  <si>
    <t>R09301</t>
  </si>
  <si>
    <t>R09302</t>
  </si>
  <si>
    <t>R09303</t>
  </si>
  <si>
    <t>R09304</t>
  </si>
  <si>
    <t>R09305</t>
  </si>
  <si>
    <t>R09306</t>
  </si>
  <si>
    <t>R09307</t>
  </si>
  <si>
    <t>R09308</t>
  </si>
  <si>
    <t>R09309</t>
  </si>
  <si>
    <t>R09310</t>
  </si>
  <si>
    <t>R09311</t>
  </si>
  <si>
    <t>R09312</t>
  </si>
  <si>
    <t>R09313</t>
  </si>
  <si>
    <t>R09314</t>
  </si>
  <si>
    <t>R09315</t>
  </si>
  <si>
    <t>R09316</t>
  </si>
  <si>
    <t>R09317</t>
  </si>
  <si>
    <t>R09318</t>
  </si>
  <si>
    <t>R09319</t>
  </si>
  <si>
    <t>R09320</t>
  </si>
  <si>
    <t>R09321</t>
  </si>
  <si>
    <t>R09322</t>
  </si>
  <si>
    <t>R09323</t>
  </si>
  <si>
    <t>R09324</t>
  </si>
  <si>
    <t>R09325</t>
  </si>
  <si>
    <t>R09326</t>
  </si>
  <si>
    <t>R09327</t>
  </si>
  <si>
    <t>R09328</t>
  </si>
  <si>
    <t>R09329</t>
  </si>
  <si>
    <t>R09330</t>
  </si>
  <si>
    <t>R09331</t>
  </si>
  <si>
    <t>R09332</t>
  </si>
  <si>
    <t>R09333</t>
  </si>
  <si>
    <t>R09334</t>
  </si>
  <si>
    <t>R09335</t>
  </si>
  <si>
    <t>R09336</t>
  </si>
  <si>
    <t>R09337</t>
  </si>
  <si>
    <t>R09338</t>
  </si>
  <si>
    <t>R09339</t>
  </si>
  <si>
    <t>R09340</t>
  </si>
  <si>
    <t>R09341</t>
  </si>
  <si>
    <t>R09342</t>
  </si>
  <si>
    <t>R09343</t>
  </si>
  <si>
    <t>R09344</t>
  </si>
  <si>
    <t>R09345</t>
  </si>
  <si>
    <t>R09346</t>
  </si>
  <si>
    <t>R09347</t>
  </si>
  <si>
    <t>R09348</t>
  </si>
  <si>
    <t>R09349</t>
  </si>
  <si>
    <t>R09350</t>
  </si>
  <si>
    <t>R09351</t>
  </si>
  <si>
    <t>R09352</t>
  </si>
  <si>
    <t>R09353</t>
  </si>
  <si>
    <t>R09354</t>
  </si>
  <si>
    <t>R09355</t>
  </si>
  <si>
    <t>R09356</t>
  </si>
  <si>
    <t>R09357</t>
  </si>
  <si>
    <t>R09358</t>
  </si>
  <si>
    <t>R09359</t>
  </si>
  <si>
    <t>R09360</t>
  </si>
  <si>
    <t>R09361</t>
  </si>
  <si>
    <t>R09362</t>
  </si>
  <si>
    <t>R09363</t>
  </si>
  <si>
    <t>R09364</t>
  </si>
  <si>
    <t>R09365</t>
  </si>
  <si>
    <t>R09366</t>
  </si>
  <si>
    <t>R09367</t>
  </si>
  <si>
    <t>R09368</t>
  </si>
  <si>
    <t>R09369</t>
  </si>
  <si>
    <t>R09370</t>
  </si>
  <si>
    <t>R09371</t>
  </si>
  <si>
    <t>R09372</t>
  </si>
  <si>
    <t>R09373</t>
  </si>
  <si>
    <t>R09374</t>
  </si>
  <si>
    <t>R09375</t>
  </si>
  <si>
    <t>R09376</t>
  </si>
  <si>
    <t>R09377</t>
  </si>
  <si>
    <t>R09378</t>
  </si>
  <si>
    <t>R09379</t>
  </si>
  <si>
    <t>R09380</t>
  </si>
  <si>
    <t>R09381</t>
  </si>
  <si>
    <t>R09382</t>
  </si>
  <si>
    <t>R09383</t>
  </si>
  <si>
    <t>R09384</t>
  </si>
  <si>
    <t>R09385</t>
  </si>
  <si>
    <t>R09386</t>
  </si>
  <si>
    <t>R09387</t>
  </si>
  <si>
    <t>R09388</t>
  </si>
  <si>
    <t>R09389</t>
  </si>
  <si>
    <t>R09390</t>
  </si>
  <si>
    <t>R09391</t>
  </si>
  <si>
    <t>R09392</t>
  </si>
  <si>
    <t>R09393</t>
  </si>
  <si>
    <t>R09394</t>
  </si>
  <si>
    <t>R09395</t>
  </si>
  <si>
    <t>R09396</t>
  </si>
  <si>
    <t>R09397</t>
  </si>
  <si>
    <t>R09398</t>
  </si>
  <si>
    <t>R09399</t>
  </si>
  <si>
    <t>R09400</t>
  </si>
  <si>
    <t>R09401</t>
  </si>
  <si>
    <t>R09402</t>
  </si>
  <si>
    <t>R09403</t>
  </si>
  <si>
    <t>R09404</t>
  </si>
  <si>
    <t>R09405</t>
  </si>
  <si>
    <t>R09406</t>
  </si>
  <si>
    <t>R09407</t>
  </si>
  <si>
    <t>R09408</t>
  </si>
  <si>
    <t>R09409</t>
  </si>
  <si>
    <t>R09410</t>
  </si>
  <si>
    <t>R09411</t>
  </si>
  <si>
    <t>R09412</t>
  </si>
  <si>
    <t>R09413</t>
  </si>
  <si>
    <t>R09414</t>
  </si>
  <si>
    <t>R09415</t>
  </si>
  <si>
    <t>R09416</t>
  </si>
  <si>
    <t>R09417</t>
  </si>
  <si>
    <t>R09418</t>
  </si>
  <si>
    <t>R09419</t>
  </si>
  <si>
    <t>R09420</t>
  </si>
  <si>
    <t>R09421</t>
  </si>
  <si>
    <t>R09422</t>
  </si>
  <si>
    <t>R09423</t>
  </si>
  <si>
    <t>R09424</t>
  </si>
  <si>
    <t>R09425</t>
  </si>
  <si>
    <t>R09426</t>
  </si>
  <si>
    <t>R09427</t>
  </si>
  <si>
    <t>R09428</t>
  </si>
  <si>
    <t>R09429</t>
  </si>
  <si>
    <t>R09430</t>
  </si>
  <si>
    <t>R09431</t>
  </si>
  <si>
    <t>R09432</t>
  </si>
  <si>
    <t>R09433</t>
  </si>
  <si>
    <t>R09434</t>
  </si>
  <si>
    <t>R09435</t>
  </si>
  <si>
    <t>R09436</t>
  </si>
  <si>
    <t>R09437</t>
  </si>
  <si>
    <t>R09438</t>
  </si>
  <si>
    <t>R09439</t>
  </si>
  <si>
    <t>R09440</t>
  </si>
  <si>
    <t>R09441</t>
  </si>
  <si>
    <t>R09442</t>
  </si>
  <si>
    <t>R09443</t>
  </si>
  <si>
    <t>R09444</t>
  </si>
  <si>
    <t>R09445</t>
  </si>
  <si>
    <t>R09446</t>
  </si>
  <si>
    <t>R09447</t>
  </si>
  <si>
    <t>R09448</t>
  </si>
  <si>
    <t>R09449</t>
  </si>
  <si>
    <t>R09450</t>
  </si>
  <si>
    <t>R09451</t>
  </si>
  <si>
    <t>R09452</t>
  </si>
  <si>
    <t>R09453</t>
  </si>
  <si>
    <t>R09454</t>
  </si>
  <si>
    <t>R09455</t>
  </si>
  <si>
    <t>R09456</t>
  </si>
  <si>
    <t>R09457</t>
  </si>
  <si>
    <t>R09458</t>
  </si>
  <si>
    <t>R09459</t>
  </si>
  <si>
    <t>R09460</t>
  </si>
  <si>
    <t>R09461</t>
  </si>
  <si>
    <t>R09462</t>
  </si>
  <si>
    <t>R09463</t>
  </si>
  <si>
    <t>R09464</t>
  </si>
  <si>
    <t>R09465</t>
  </si>
  <si>
    <t>R09466</t>
  </si>
  <si>
    <t>R09467</t>
  </si>
  <si>
    <t>R09468</t>
  </si>
  <si>
    <t>R09469</t>
  </si>
  <si>
    <t>R09470</t>
  </si>
  <si>
    <t>R09471</t>
  </si>
  <si>
    <t>R09472</t>
  </si>
  <si>
    <t>R09473</t>
  </si>
  <si>
    <t>R09474</t>
  </si>
  <si>
    <t>R09475</t>
  </si>
  <si>
    <t>R09476</t>
  </si>
  <si>
    <t>R09477</t>
  </si>
  <si>
    <t>R09478</t>
  </si>
  <si>
    <t>R09479</t>
  </si>
  <si>
    <t>R09480</t>
  </si>
  <si>
    <t>R09481</t>
  </si>
  <si>
    <t>R09482</t>
  </si>
  <si>
    <t>R09483</t>
  </si>
  <si>
    <t>R09484</t>
  </si>
  <si>
    <t>R09485</t>
  </si>
  <si>
    <t>R09486</t>
  </si>
  <si>
    <t>R09487</t>
  </si>
  <si>
    <t>R09488</t>
  </si>
  <si>
    <t>R09489</t>
  </si>
  <si>
    <t>R09490</t>
  </si>
  <si>
    <t>R09491</t>
  </si>
  <si>
    <t>R09492</t>
  </si>
  <si>
    <t>R09493</t>
  </si>
  <si>
    <t>R09494</t>
  </si>
  <si>
    <t>R09495</t>
  </si>
  <si>
    <t>R09496</t>
  </si>
  <si>
    <t>R09497</t>
  </si>
  <si>
    <t>R09498</t>
  </si>
  <si>
    <t>R09499</t>
  </si>
  <si>
    <t>R09500</t>
  </si>
  <si>
    <t>R09501</t>
  </si>
  <si>
    <t>R09502</t>
  </si>
  <si>
    <t>R09503</t>
  </si>
  <si>
    <t>R09504</t>
  </si>
  <si>
    <t>R09505</t>
  </si>
  <si>
    <t>R09506</t>
  </si>
  <si>
    <t>R09507</t>
  </si>
  <si>
    <t>R09508</t>
  </si>
  <si>
    <t>R09509</t>
  </si>
  <si>
    <t>R09510</t>
  </si>
  <si>
    <t>R09511</t>
  </si>
  <si>
    <t>R09512</t>
  </si>
  <si>
    <t>R09513</t>
  </si>
  <si>
    <t>R09514</t>
  </si>
  <si>
    <t>R09515</t>
  </si>
  <si>
    <t>R09516</t>
  </si>
  <si>
    <t>R09517</t>
  </si>
  <si>
    <t>R09518</t>
  </si>
  <si>
    <t>R09519</t>
  </si>
  <si>
    <t>R09520</t>
  </si>
  <si>
    <t>R09521</t>
  </si>
  <si>
    <t>R09522</t>
  </si>
  <si>
    <t>R09523</t>
  </si>
  <si>
    <t>R09524</t>
  </si>
  <si>
    <t>R09525</t>
  </si>
  <si>
    <t>R09526</t>
  </si>
  <si>
    <t>R09527</t>
  </si>
  <si>
    <t>R09528</t>
  </si>
  <si>
    <t>R09529</t>
  </si>
  <si>
    <t>R09530</t>
  </si>
  <si>
    <t>R09531</t>
  </si>
  <si>
    <t>R09532</t>
  </si>
  <si>
    <t>R09533</t>
  </si>
  <si>
    <t>R09534</t>
  </si>
  <si>
    <t>R09535</t>
  </si>
  <si>
    <t>R09536</t>
  </si>
  <si>
    <t>R09537</t>
  </si>
  <si>
    <t>R09538</t>
  </si>
  <si>
    <t>R09539</t>
  </si>
  <si>
    <t>R09540</t>
  </si>
  <si>
    <t>R09541</t>
  </si>
  <si>
    <t>R09542</t>
  </si>
  <si>
    <t>R09543</t>
  </si>
  <si>
    <t>R09544</t>
  </si>
  <si>
    <t>R09545</t>
  </si>
  <si>
    <t>R09546</t>
  </si>
  <si>
    <t>R09547</t>
  </si>
  <si>
    <t>R09548</t>
  </si>
  <si>
    <t>R09549</t>
  </si>
  <si>
    <t>R09550</t>
  </si>
  <si>
    <t>R09551</t>
  </si>
  <si>
    <t>R09552</t>
  </si>
  <si>
    <t>R09553</t>
  </si>
  <si>
    <t>R09554</t>
  </si>
  <si>
    <t>R09555</t>
  </si>
  <si>
    <t>R09556</t>
  </si>
  <si>
    <t>R09557</t>
  </si>
  <si>
    <t>R09558</t>
  </si>
  <si>
    <t>R09559</t>
  </si>
  <si>
    <t>R09560</t>
  </si>
  <si>
    <t>R09561</t>
  </si>
  <si>
    <t>R09562</t>
  </si>
  <si>
    <t>R09563</t>
  </si>
  <si>
    <t>R09564</t>
  </si>
  <si>
    <t>R09565</t>
  </si>
  <si>
    <t>R09566</t>
  </si>
  <si>
    <t>R09567</t>
  </si>
  <si>
    <t>R09568</t>
  </si>
  <si>
    <t>R09569</t>
  </si>
  <si>
    <t>R09570</t>
  </si>
  <si>
    <t>R09571</t>
  </si>
  <si>
    <t>R09572</t>
  </si>
  <si>
    <t>R09573</t>
  </si>
  <si>
    <t>R09574</t>
  </si>
  <si>
    <t>R09575</t>
  </si>
  <si>
    <t>R09576</t>
  </si>
  <si>
    <t>R09577</t>
  </si>
  <si>
    <t>R09578</t>
  </si>
  <si>
    <t>R09579</t>
  </si>
  <si>
    <t>R09580</t>
  </si>
  <si>
    <t>R09581</t>
  </si>
  <si>
    <t>R09582</t>
  </si>
  <si>
    <t>R09583</t>
  </si>
  <si>
    <t>R09584</t>
  </si>
  <si>
    <t>R09585</t>
  </si>
  <si>
    <t>R09586</t>
  </si>
  <si>
    <t>R09587</t>
  </si>
  <si>
    <t>R09588</t>
  </si>
  <si>
    <t>R09589</t>
  </si>
  <si>
    <t>R09590</t>
  </si>
  <si>
    <t>R09591</t>
  </si>
  <si>
    <t>R09592</t>
  </si>
  <si>
    <t>R09593</t>
  </si>
  <si>
    <t>R09594</t>
  </si>
  <si>
    <t>R09595</t>
  </si>
  <si>
    <t>R09596</t>
  </si>
  <si>
    <t>R09597</t>
  </si>
  <si>
    <t>R09598</t>
  </si>
  <si>
    <t>R09599</t>
  </si>
  <si>
    <t>R09600</t>
  </si>
  <si>
    <t>R09601</t>
  </si>
  <si>
    <t>R09602</t>
  </si>
  <si>
    <t>R09603</t>
  </si>
  <si>
    <t>R09604</t>
  </si>
  <si>
    <t>R09605</t>
  </si>
  <si>
    <t>R09606</t>
  </si>
  <si>
    <t>R09607</t>
  </si>
  <si>
    <t>R09608</t>
  </si>
  <si>
    <t>R09609</t>
  </si>
  <si>
    <t>R09610</t>
  </si>
  <si>
    <t>R09611</t>
  </si>
  <si>
    <t>R09612</t>
  </si>
  <si>
    <t>R09613</t>
  </si>
  <si>
    <t>R09614</t>
  </si>
  <si>
    <t>R09615</t>
  </si>
  <si>
    <t>R09616</t>
  </si>
  <si>
    <t>R09617</t>
  </si>
  <si>
    <t>R09618</t>
  </si>
  <si>
    <t>R09619</t>
  </si>
  <si>
    <t>R09620</t>
  </si>
  <si>
    <t>R09621</t>
  </si>
  <si>
    <t>R09622</t>
  </si>
  <si>
    <t>R09623</t>
  </si>
  <si>
    <t>R09624</t>
  </si>
  <si>
    <t>R09625</t>
  </si>
  <si>
    <t>R09626</t>
  </si>
  <si>
    <t>R09627</t>
  </si>
  <si>
    <t>R09628</t>
  </si>
  <si>
    <t>R09629</t>
  </si>
  <si>
    <t>R09630</t>
  </si>
  <si>
    <t>R09631</t>
  </si>
  <si>
    <t>R09632</t>
  </si>
  <si>
    <t>R09633</t>
  </si>
  <si>
    <t>R09634</t>
  </si>
  <si>
    <t>R09635</t>
  </si>
  <si>
    <t>R09636</t>
  </si>
  <si>
    <t>R09637</t>
  </si>
  <si>
    <t>R09638</t>
  </si>
  <si>
    <t>R09639</t>
  </si>
  <si>
    <t>R09640</t>
  </si>
  <si>
    <t>R09641</t>
  </si>
  <si>
    <t>R09642</t>
  </si>
  <si>
    <t>R09643</t>
  </si>
  <si>
    <t>R09644</t>
  </si>
  <si>
    <t>R09645</t>
  </si>
  <si>
    <t>R09646</t>
  </si>
  <si>
    <t>R09647</t>
  </si>
  <si>
    <t>R09648</t>
  </si>
  <si>
    <t>R09649</t>
  </si>
  <si>
    <t>R09650</t>
  </si>
  <si>
    <t>R09651</t>
  </si>
  <si>
    <t>R09652</t>
  </si>
  <si>
    <t>R09653</t>
  </si>
  <si>
    <t>R09654</t>
  </si>
  <si>
    <t>R09655</t>
  </si>
  <si>
    <t>R09656</t>
  </si>
  <si>
    <t>R09657</t>
  </si>
  <si>
    <t>R09658</t>
  </si>
  <si>
    <t>R09659</t>
  </si>
  <si>
    <t>R09660</t>
  </si>
  <si>
    <t>R09661</t>
  </si>
  <si>
    <t>R09662</t>
  </si>
  <si>
    <t>R09663</t>
  </si>
  <si>
    <t>R09664</t>
  </si>
  <si>
    <t>R09665</t>
  </si>
  <si>
    <t>R09666</t>
  </si>
  <si>
    <t>R09667</t>
  </si>
  <si>
    <t>R09668</t>
  </si>
  <si>
    <t>R09669</t>
  </si>
  <si>
    <t>R09670</t>
  </si>
  <si>
    <t>R09671</t>
  </si>
  <si>
    <t>R09672</t>
  </si>
  <si>
    <t>R09673</t>
  </si>
  <si>
    <t>R09674</t>
  </si>
  <si>
    <t>R09675</t>
  </si>
  <si>
    <t>R09676</t>
  </si>
  <si>
    <t>R09677</t>
  </si>
  <si>
    <t>R09678</t>
  </si>
  <si>
    <t>R09679</t>
  </si>
  <si>
    <t>R09680</t>
  </si>
  <si>
    <t>R09681</t>
  </si>
  <si>
    <t>R09682</t>
  </si>
  <si>
    <t>R09683</t>
  </si>
  <si>
    <t>R09684</t>
  </si>
  <si>
    <t>R09685</t>
  </si>
  <si>
    <t>R09686</t>
  </si>
  <si>
    <t>R09687</t>
  </si>
  <si>
    <t>R09688</t>
  </si>
  <si>
    <t>R09689</t>
  </si>
  <si>
    <t>R09690</t>
  </si>
  <si>
    <t>R09691</t>
  </si>
  <si>
    <t>R09692</t>
  </si>
  <si>
    <t>R09693</t>
  </si>
  <si>
    <t>R09694</t>
  </si>
  <si>
    <t>R09695</t>
  </si>
  <si>
    <t>R09696</t>
  </si>
  <si>
    <t>R09697</t>
  </si>
  <si>
    <t>R09698</t>
  </si>
  <si>
    <t>R09699</t>
  </si>
  <si>
    <t>R09700</t>
  </si>
  <si>
    <t>R09701</t>
  </si>
  <si>
    <t>R09702</t>
  </si>
  <si>
    <t>R09703</t>
  </si>
  <si>
    <t>R09704</t>
  </si>
  <si>
    <t>R09705</t>
  </si>
  <si>
    <t>R09706</t>
  </si>
  <si>
    <t>R09707</t>
  </si>
  <si>
    <t>R09708</t>
  </si>
  <si>
    <t>R09709</t>
  </si>
  <si>
    <t>R09710</t>
  </si>
  <si>
    <t>R09711</t>
  </si>
  <si>
    <t>R09712</t>
  </si>
  <si>
    <t>R09713</t>
  </si>
  <si>
    <t>R09714</t>
  </si>
  <si>
    <t>R09715</t>
  </si>
  <si>
    <t>R09716</t>
  </si>
  <si>
    <t>R09717</t>
  </si>
  <si>
    <t>R09718</t>
  </si>
  <si>
    <t>R09719</t>
  </si>
  <si>
    <t>R09720</t>
  </si>
  <si>
    <t>R09721</t>
  </si>
  <si>
    <t>R09722</t>
  </si>
  <si>
    <t>R09723</t>
  </si>
  <si>
    <t>R09724</t>
  </si>
  <si>
    <t>R09725</t>
  </si>
  <si>
    <t>R09726</t>
  </si>
  <si>
    <t>R09727</t>
  </si>
  <si>
    <t>R09728</t>
  </si>
  <si>
    <t>R09729</t>
  </si>
  <si>
    <t>R09730</t>
  </si>
  <si>
    <t>R09731</t>
  </si>
  <si>
    <t>R09732</t>
  </si>
  <si>
    <t>R09733</t>
  </si>
  <si>
    <t>R09734</t>
  </si>
  <si>
    <t>R09735</t>
  </si>
  <si>
    <t>R09736</t>
  </si>
  <si>
    <t>R09737</t>
  </si>
  <si>
    <t>R09738</t>
  </si>
  <si>
    <t>R09739</t>
  </si>
  <si>
    <t>R09740</t>
  </si>
  <si>
    <t>R09741</t>
  </si>
  <si>
    <t>R09742</t>
  </si>
  <si>
    <t>R09743</t>
  </si>
  <si>
    <t>R09744</t>
  </si>
  <si>
    <t>R09745</t>
  </si>
  <si>
    <t>R09746</t>
  </si>
  <si>
    <t>R09747</t>
  </si>
  <si>
    <t>R09748</t>
  </si>
  <si>
    <t>R09749</t>
  </si>
  <si>
    <t>R09750</t>
  </si>
  <si>
    <t>R09751</t>
  </si>
  <si>
    <t>R09752</t>
  </si>
  <si>
    <t>R09753</t>
  </si>
  <si>
    <t>R09754</t>
  </si>
  <si>
    <t>R09755</t>
  </si>
  <si>
    <t>R09756</t>
  </si>
  <si>
    <t>R09757</t>
  </si>
  <si>
    <t>R09758</t>
  </si>
  <si>
    <t>R09759</t>
  </si>
  <si>
    <t>R09760</t>
  </si>
  <si>
    <t>R09761</t>
  </si>
  <si>
    <t>R09762</t>
  </si>
  <si>
    <t>R09763</t>
  </si>
  <si>
    <t>R09764</t>
  </si>
  <si>
    <t>R09765</t>
  </si>
  <si>
    <t>R09766</t>
  </si>
  <si>
    <t>R09767</t>
  </si>
  <si>
    <t>R09768</t>
  </si>
  <si>
    <t>R09769</t>
  </si>
  <si>
    <t>R09770</t>
  </si>
  <si>
    <t>R09771</t>
  </si>
  <si>
    <t>R09772</t>
  </si>
  <si>
    <t>R09773</t>
  </si>
  <si>
    <t>R09774</t>
  </si>
  <si>
    <t>R09775</t>
  </si>
  <si>
    <t>R09776</t>
  </si>
  <si>
    <t>R09777</t>
  </si>
  <si>
    <t>R09778</t>
  </si>
  <si>
    <t>R09779</t>
  </si>
  <si>
    <t>R09780</t>
  </si>
  <si>
    <t>R09781</t>
  </si>
  <si>
    <t>R09782</t>
  </si>
  <si>
    <t>R09783</t>
  </si>
  <si>
    <t>R09784</t>
  </si>
  <si>
    <t>R09785</t>
  </si>
  <si>
    <t>R09786</t>
  </si>
  <si>
    <t>R09787</t>
  </si>
  <si>
    <t>R09788</t>
  </si>
  <si>
    <t>R09789</t>
  </si>
  <si>
    <t>R09790</t>
  </si>
  <si>
    <t>R09791</t>
  </si>
  <si>
    <t>R09792</t>
  </si>
  <si>
    <t>R09793</t>
  </si>
  <si>
    <t>R09794</t>
  </si>
  <si>
    <t>R09795</t>
  </si>
  <si>
    <t>R09796</t>
  </si>
  <si>
    <t>R09797</t>
  </si>
  <si>
    <t>R09798</t>
  </si>
  <si>
    <t>R09799</t>
  </si>
  <si>
    <t>R09800</t>
  </si>
  <si>
    <t>R09801</t>
  </si>
  <si>
    <t>R09802</t>
  </si>
  <si>
    <t>R09803</t>
  </si>
  <si>
    <t>R09804</t>
  </si>
  <si>
    <t>R09805</t>
  </si>
  <si>
    <t>R09806</t>
  </si>
  <si>
    <t>R09807</t>
  </si>
  <si>
    <t>R09808</t>
  </si>
  <si>
    <t>R09809</t>
  </si>
  <si>
    <t>R09810</t>
  </si>
  <si>
    <t>R09811</t>
  </si>
  <si>
    <t>R09812</t>
  </si>
  <si>
    <t>R09813</t>
  </si>
  <si>
    <t>R09814</t>
  </si>
  <si>
    <t>R09815</t>
  </si>
  <si>
    <t>R09816</t>
  </si>
  <si>
    <t>R09817</t>
  </si>
  <si>
    <t>R09818</t>
  </si>
  <si>
    <t>R09819</t>
  </si>
  <si>
    <t>R09820</t>
  </si>
  <si>
    <t>R09821</t>
  </si>
  <si>
    <t>R09822</t>
  </si>
  <si>
    <t>R09823</t>
  </si>
  <si>
    <t>R09824</t>
  </si>
  <si>
    <t>R09825</t>
  </si>
  <si>
    <t>R09826</t>
  </si>
  <si>
    <t>R09827</t>
  </si>
  <si>
    <t>R09828</t>
  </si>
  <si>
    <t>R09829</t>
  </si>
  <si>
    <t>R09830</t>
  </si>
  <si>
    <t>R09831</t>
  </si>
  <si>
    <t>R09832</t>
  </si>
  <si>
    <t>R09833</t>
  </si>
  <si>
    <t>R09834</t>
  </si>
  <si>
    <t>R09835</t>
  </si>
  <si>
    <t>R09836</t>
  </si>
  <si>
    <t>R09837</t>
  </si>
  <si>
    <t>R09838</t>
  </si>
  <si>
    <t>R09839</t>
  </si>
  <si>
    <t>R09840</t>
  </si>
  <si>
    <t>R09841</t>
  </si>
  <si>
    <t>R09842</t>
  </si>
  <si>
    <t>R09843</t>
  </si>
  <si>
    <t>R09844</t>
  </si>
  <si>
    <t>R09845</t>
  </si>
  <si>
    <t>R09846</t>
  </si>
  <si>
    <t>R09847</t>
  </si>
  <si>
    <t>R09848</t>
  </si>
  <si>
    <t>R09849</t>
  </si>
  <si>
    <t>R09850</t>
  </si>
  <si>
    <t>R09851</t>
  </si>
  <si>
    <t>R09852</t>
  </si>
  <si>
    <t>R09853</t>
  </si>
  <si>
    <t>R09854</t>
  </si>
  <si>
    <t>R09855</t>
  </si>
  <si>
    <t>R09856</t>
  </si>
  <si>
    <t>R09857</t>
  </si>
  <si>
    <t>R09858</t>
  </si>
  <si>
    <t>R09859</t>
  </si>
  <si>
    <t>R09860</t>
  </si>
  <si>
    <t>R09861</t>
  </si>
  <si>
    <t>R09862</t>
  </si>
  <si>
    <t>R09863</t>
  </si>
  <si>
    <t>R09864</t>
  </si>
  <si>
    <t>R09865</t>
  </si>
  <si>
    <t>R09866</t>
  </si>
  <si>
    <t>R09867</t>
  </si>
  <si>
    <t>R09868</t>
  </si>
  <si>
    <t>R09869</t>
  </si>
  <si>
    <t>R09870</t>
  </si>
  <si>
    <t>R09871</t>
  </si>
  <si>
    <t>R09872</t>
  </si>
  <si>
    <t>R09873</t>
  </si>
  <si>
    <t>R09874</t>
  </si>
  <si>
    <t>R09875</t>
  </si>
  <si>
    <t>R09876</t>
  </si>
  <si>
    <t>R09877</t>
  </si>
  <si>
    <t>R09878</t>
  </si>
  <si>
    <t>R09879</t>
  </si>
  <si>
    <t>R09880</t>
  </si>
  <si>
    <t>R09881</t>
  </si>
  <si>
    <t>R09882</t>
  </si>
  <si>
    <t>R09883</t>
  </si>
  <si>
    <t>R09884</t>
  </si>
  <si>
    <t>R09885</t>
  </si>
  <si>
    <t>R09886</t>
  </si>
  <si>
    <t>R09887</t>
  </si>
  <si>
    <t>R09888</t>
  </si>
  <si>
    <t>R09889</t>
  </si>
  <si>
    <t>R09890</t>
  </si>
  <si>
    <t>R09891</t>
  </si>
  <si>
    <t>R09892</t>
  </si>
  <si>
    <t>R09893</t>
  </si>
  <si>
    <t>R09894</t>
  </si>
  <si>
    <t>R09895</t>
  </si>
  <si>
    <t>R09896</t>
  </si>
  <si>
    <t>R09897</t>
  </si>
  <si>
    <t>R09898</t>
  </si>
  <si>
    <t>R09899</t>
  </si>
  <si>
    <t>R09900</t>
  </si>
  <si>
    <t>R09901</t>
  </si>
  <si>
    <t>R09902</t>
  </si>
  <si>
    <t>R09903</t>
  </si>
  <si>
    <t>R09904</t>
  </si>
  <si>
    <t>R09905</t>
  </si>
  <si>
    <t>R09906</t>
  </si>
  <si>
    <t>R09907</t>
  </si>
  <si>
    <t>R09908</t>
  </si>
  <si>
    <t>R09909</t>
  </si>
  <si>
    <t>R09910</t>
  </si>
  <si>
    <t>R09911</t>
  </si>
  <si>
    <t>R09912</t>
  </si>
  <si>
    <t>R09913</t>
  </si>
  <si>
    <t>R09914</t>
  </si>
  <si>
    <t>R09915</t>
  </si>
  <si>
    <t>R09916</t>
  </si>
  <si>
    <t>R09917</t>
  </si>
  <si>
    <t>R09918</t>
  </si>
  <si>
    <t>R09919</t>
  </si>
  <si>
    <t>R09920</t>
  </si>
  <si>
    <t>R09921</t>
  </si>
  <si>
    <t>R09922</t>
  </si>
  <si>
    <t>R09923</t>
  </si>
  <si>
    <t>R09924</t>
  </si>
  <si>
    <t>R09925</t>
  </si>
  <si>
    <t>R09926</t>
  </si>
  <si>
    <t>R09927</t>
  </si>
  <si>
    <t>R09928</t>
  </si>
  <si>
    <t>R09929</t>
  </si>
  <si>
    <t>R09930</t>
  </si>
  <si>
    <t>R09931</t>
  </si>
  <si>
    <t>R09932</t>
  </si>
  <si>
    <t>R09933</t>
  </si>
  <si>
    <t>R09934</t>
  </si>
  <si>
    <t>R09935</t>
  </si>
  <si>
    <t>R09936</t>
  </si>
  <si>
    <t>R09937</t>
  </si>
  <si>
    <t>R09938</t>
  </si>
  <si>
    <t>R09939</t>
  </si>
  <si>
    <t>R09940</t>
  </si>
  <si>
    <t>R09941</t>
  </si>
  <si>
    <t>R09942</t>
  </si>
  <si>
    <t>R09943</t>
  </si>
  <si>
    <t>R09944</t>
  </si>
  <si>
    <t>R09945</t>
  </si>
  <si>
    <t>R09946</t>
  </si>
  <si>
    <t>R09947</t>
  </si>
  <si>
    <t>R09948</t>
  </si>
  <si>
    <t>R09949</t>
  </si>
  <si>
    <t>R09950</t>
  </si>
  <si>
    <t>R09951</t>
  </si>
  <si>
    <t>R09952</t>
  </si>
  <si>
    <t>R09953</t>
  </si>
  <si>
    <t>R09954</t>
  </si>
  <si>
    <t>R09955</t>
  </si>
  <si>
    <t>R09956</t>
  </si>
  <si>
    <t>R09957</t>
  </si>
  <si>
    <t>R09958</t>
  </si>
  <si>
    <t>R09959</t>
  </si>
  <si>
    <t>R09960</t>
  </si>
  <si>
    <t>R09961</t>
  </si>
  <si>
    <t>R09962</t>
  </si>
  <si>
    <t>R09963</t>
  </si>
  <si>
    <t>R09964</t>
  </si>
  <si>
    <t>R09965</t>
  </si>
  <si>
    <t>R09966</t>
  </si>
  <si>
    <t>R09967</t>
  </si>
  <si>
    <t>R09968</t>
  </si>
  <si>
    <t>R09969</t>
  </si>
  <si>
    <t>R09970</t>
  </si>
  <si>
    <t>R09971</t>
  </si>
  <si>
    <t>R09972</t>
  </si>
  <si>
    <t>R09973</t>
  </si>
  <si>
    <t>R09974</t>
  </si>
  <si>
    <t>R09975</t>
  </si>
  <si>
    <t>R09976</t>
  </si>
  <si>
    <t>R09977</t>
  </si>
  <si>
    <t>R09978</t>
  </si>
  <si>
    <t>R09979</t>
  </si>
  <si>
    <t>R09980</t>
  </si>
  <si>
    <t>R09981</t>
  </si>
  <si>
    <t>R09982</t>
  </si>
  <si>
    <t>R09983</t>
  </si>
  <si>
    <t>R09984</t>
  </si>
  <si>
    <t>R09985</t>
  </si>
  <si>
    <t>R09986</t>
  </si>
  <si>
    <t>R09987</t>
  </si>
  <si>
    <t>R09988</t>
  </si>
  <si>
    <t>R09989</t>
  </si>
  <si>
    <t>R09990</t>
  </si>
  <si>
    <t>R09991</t>
  </si>
  <si>
    <t>R09992</t>
  </si>
  <si>
    <t>R09993</t>
  </si>
  <si>
    <t>R09994</t>
  </si>
  <si>
    <t>R09995</t>
  </si>
  <si>
    <t>R09996</t>
  </si>
  <si>
    <t>R09997</t>
  </si>
  <si>
    <t>R09998</t>
  </si>
  <si>
    <t>R09999</t>
  </si>
  <si>
    <t>R10000</t>
  </si>
  <si>
    <t>Sum of NewCases</t>
  </si>
  <si>
    <t>Sum of NewDeaths</t>
  </si>
  <si>
    <t>Sum of NewRecoveries</t>
  </si>
  <si>
    <t>Sum of TotalCases</t>
  </si>
  <si>
    <t>Sum of TotalDeaths</t>
  </si>
  <si>
    <t>Sum of VaccineDoses</t>
  </si>
  <si>
    <t>Sum of TestConducted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</si>
</sst>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quot;₹&quot;\ #,##0"/>
  </numFmts>
  <fonts count="4" x14ac:knownFonts="1">
    <font>
      <sz val="11"/>
      <color theme="1"/>
      <name val="Aptos Narrow"/>
      <family val="2"/>
      <scheme val="minor"/>
    </font>
    <font>
      <sz val="10"/>
      <color theme="1"/>
      <name val="Arial"/>
      <family val="2"/>
    </font>
    <font>
      <b/>
      <sz val="11"/>
      <color theme="1"/>
      <name val="Aptos Narrow"/>
      <family val="2"/>
      <scheme val="minor"/>
    </font>
    <font>
      <sz val="10"/>
      <color rgb="FF000000"/>
      <name val="Aptos Narrow"/>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3" fillId="0" borderId="0"/>
  </cellStyleXfs>
  <cellXfs count="19">
    <xf numFmtId="0" fontId="0" fillId="0" borderId="0" xfId="0"/>
    <xf numFmtId="0" fontId="1" fillId="0" borderId="1" xfId="0" applyFont="1" applyBorder="1" applyAlignment="1">
      <alignment horizontal="center" wrapText="1"/>
    </xf>
    <xf numFmtId="14" fontId="1" fillId="0" borderId="1" xfId="0" applyNumberFormat="1" applyFont="1" applyBorder="1" applyAlignment="1">
      <alignment horizontal="center" wrapText="1"/>
    </xf>
    <xf numFmtId="21" fontId="1" fillId="0" borderId="1" xfId="0" applyNumberFormat="1" applyFont="1" applyBorder="1" applyAlignment="1">
      <alignment horizontal="center" wrapText="1"/>
    </xf>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center"/>
    </xf>
    <xf numFmtId="0" fontId="0" fillId="0" borderId="0" xfId="0" applyAlignment="1">
      <alignment vertical="center"/>
    </xf>
    <xf numFmtId="0" fontId="0" fillId="0" borderId="0" xfId="0" applyAlignment="1">
      <alignment vertical="top"/>
    </xf>
    <xf numFmtId="164" fontId="0" fillId="0" borderId="0" xfId="0" applyNumberFormat="1"/>
    <xf numFmtId="165" fontId="0" fillId="0" borderId="0" xfId="0" applyNumberFormat="1"/>
    <xf numFmtId="2" fontId="0" fillId="0" borderId="0" xfId="0" applyNumberFormat="1"/>
    <xf numFmtId="0" fontId="0" fillId="0" borderId="0" xfId="0" applyAlignment="1">
      <alignment horizontal="left" indent="1"/>
    </xf>
    <xf numFmtId="21" fontId="0" fillId="0" borderId="0" xfId="0" applyNumberFormat="1"/>
    <xf numFmtId="14" fontId="0" fillId="0" borderId="0" xfId="0" applyNumberFormat="1"/>
    <xf numFmtId="0" fontId="2" fillId="0" borderId="0" xfId="0" applyFont="1"/>
    <xf numFmtId="22" fontId="0" fillId="0" borderId="0" xfId="0" applyNumberFormat="1"/>
    <xf numFmtId="0" fontId="0" fillId="0" borderId="0" xfId="0" applyNumberFormat="1"/>
  </cellXfs>
  <cellStyles count="2">
    <cellStyle name="Normal" xfId="0" builtinId="0"/>
    <cellStyle name="Normal 2" xfId="1" xr:uid="{C343CD2D-AD09-4A85-A252-C5105FDD0524}"/>
  </cellStyles>
  <dxfs count="12">
    <dxf>
      <numFmt numFmtId="26" formatCode="hh:mm:ss"/>
    </dxf>
    <dxf>
      <numFmt numFmtId="19" formatCode="dd/mm/yyyy"/>
    </dxf>
    <dxf>
      <font>
        <b/>
        <i val="0"/>
        <color theme="1"/>
      </font>
      <fill>
        <patternFill patternType="solid">
          <fgColor auto="1"/>
          <bgColor theme="7"/>
        </patternFill>
      </fill>
      <border diagonalUp="0" diagonalDown="0">
        <left/>
        <right/>
        <top/>
        <bottom/>
        <vertical/>
        <horizontal/>
      </border>
    </dxf>
    <dxf>
      <font>
        <b/>
        <i val="0"/>
        <color auto="1"/>
      </font>
      <fill>
        <patternFill patternType="solid">
          <fgColor auto="1"/>
          <bgColor theme="7"/>
        </patternFill>
      </fill>
      <border diagonalUp="0" diagonalDown="0">
        <left/>
        <right/>
        <top/>
        <bottom/>
        <vertical/>
        <horizontal/>
      </border>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
      <border>
        <left style="thin">
          <color rgb="FF5B3F86"/>
        </left>
        <right style="thin">
          <color rgb="FF5B3F86"/>
        </right>
        <top style="thin">
          <color rgb="FF5B3F86"/>
        </top>
        <bottom style="thin">
          <color rgb="FF5B3F86"/>
        </bottom>
      </border>
    </dxf>
    <dxf>
      <font>
        <b/>
        <i val="0"/>
        <sz val="36"/>
        <color rgb="FF00BFFF"/>
        <name val="Aptos Narrow"/>
        <family val="2"/>
        <scheme val="minor"/>
      </font>
      <fill>
        <patternFill>
          <bgColor theme="1"/>
        </patternFill>
      </fill>
      <border diagonalUp="0" diagonalDown="0">
        <left/>
        <right/>
        <top/>
        <bottom/>
        <vertical/>
        <horizontal/>
      </border>
    </dxf>
    <dxf>
      <font>
        <b/>
        <i val="0"/>
        <sz val="18"/>
        <color theme="0"/>
      </font>
      <fill>
        <patternFill patternType="solid">
          <fgColor theme="0"/>
          <bgColor theme="1"/>
        </patternFill>
      </fill>
      <border diagonalUp="0" diagonalDown="0">
        <left/>
        <right/>
        <top/>
        <bottom/>
        <vertical/>
        <horizontal/>
      </border>
    </dxf>
    <dxf>
      <font>
        <b/>
        <i val="0"/>
        <sz val="10"/>
      </font>
      <fill>
        <patternFill>
          <bgColor rgb="FF0070C0"/>
        </patternFill>
      </fill>
    </dxf>
    <dxf>
      <font>
        <b/>
        <i val="0"/>
        <sz val="10"/>
      </font>
      <fill>
        <patternFill>
          <bgColor theme="1"/>
        </patternFill>
      </fill>
    </dxf>
  </dxfs>
  <tableStyles count="4" defaultTableStyle="TableStyleMedium2" defaultPivotStyle="PivotStyleLight16">
    <tableStyle name="Slicer Style 1" pivot="0" table="0" count="10" xr9:uid="{686EF2D5-75C1-45B2-927B-6252A7BC1F5B}">
      <tableStyleElement type="wholeTable" dxfId="11"/>
      <tableStyleElement type="headerRow" dxfId="10"/>
    </tableStyle>
    <tableStyle name="Timeline Style 1" pivot="0" table="0" count="9" xr9:uid="{0D4EA4CA-0F52-41D1-BF8E-5EB48375E9DF}">
      <tableStyleElement type="wholeTable" dxfId="9"/>
      <tableStyleElement type="headerRow" dxfId="8"/>
    </tableStyle>
    <tableStyle name="Excel_10AM_Oct_27th_Project_Sub-style" pivot="0" count="4" xr9:uid="{2E9F36D6-F5F9-464A-BA70-BC3382DEA4A0}">
      <tableStyleElement type="wholeTable" size="0" dxfId="7"/>
      <tableStyleElement type="headerRow" dxfId="6"/>
      <tableStyleElement type="firstRowStripe" dxfId="5"/>
      <tableStyleElement type="secondRowStripe" dxfId="4"/>
    </tableStyle>
    <tableStyle name="Slicer Style 2" pivot="0" table="0" count="10" xr9:uid="{9DC03DBE-0A39-4092-A127-14CE93A8C050}">
      <tableStyleElement type="wholeTable" dxfId="3"/>
      <tableStyleElement type="headerRow" dxfId="2"/>
    </tableStyle>
  </tableStyles>
  <colors>
    <mruColors>
      <color rgb="FF6ED4F3"/>
      <color rgb="FF0F8FA8"/>
      <color rgb="FF1DA8F4"/>
      <color rgb="FF33FFFF"/>
      <color rgb="FFFFFFFF"/>
      <color rgb="FFA450F7"/>
      <color rgb="FF62F2C1"/>
      <color rgb="FF1E1E1E"/>
      <color rgb="FF56C1E8"/>
      <color rgb="FF00BFFF"/>
    </mruColors>
  </colors>
  <extLst>
    <ext xmlns:x14="http://schemas.microsoft.com/office/spreadsheetml/2009/9/main" uri="{46F421CA-312F-682f-3DD2-61675219B42D}">
      <x14:dxfs count="16">
        <dxf>
          <fill>
            <patternFill>
              <bgColor theme="0"/>
            </patternFill>
          </fill>
        </dxf>
        <dxf>
          <fill>
            <patternFill>
              <bgColor theme="0"/>
            </patternFill>
          </fill>
        </dxf>
        <dxf>
          <fill>
            <patternFill>
              <fgColor rgb="FF6ED4F3"/>
              <bgColor theme="0"/>
            </patternFill>
          </fill>
        </dxf>
        <dxf>
          <fill>
            <patternFill>
              <bgColor theme="0"/>
            </patternFill>
          </fill>
        </dxf>
        <dxf>
          <font>
            <b/>
            <i val="0"/>
          </font>
          <fill>
            <patternFill patternType="solid">
              <fgColor theme="4"/>
              <bgColor rgb="FF00B0F0"/>
            </patternFill>
          </fill>
          <border>
            <left style="thin">
              <color auto="1"/>
            </left>
            <right style="thin">
              <color auto="1"/>
            </right>
            <top style="thin">
              <color auto="1"/>
            </top>
            <bottom style="thin">
              <color auto="1"/>
            </bottom>
          </border>
        </dxf>
        <dxf>
          <font>
            <b/>
            <i val="0"/>
            <color theme="0"/>
          </font>
          <fill>
            <patternFill patternType="solid">
              <fgColor theme="4"/>
              <bgColor theme="3" tint="0.24994659260841701"/>
            </patternFill>
          </fill>
          <border diagonalUp="0" diagonalDown="0">
            <left style="thin">
              <color auto="1"/>
            </left>
            <right style="thin">
              <color auto="1"/>
            </right>
            <top style="thin">
              <color auto="1"/>
            </top>
            <bottom style="thin">
              <color auto="1"/>
            </bottom>
            <vertical/>
            <horizontal/>
          </border>
        </dxf>
        <dxf>
          <fill>
            <patternFill>
              <bgColor rgb="FF00B0F0"/>
            </patternFill>
          </fill>
        </dxf>
        <dxf>
          <fill>
            <patternFill patternType="solid">
              <fgColor auto="1"/>
              <bgColor rgb="FF00B0F0"/>
            </patternFill>
          </fill>
        </dxf>
        <dxf>
          <fill>
            <patternFill>
              <bgColor theme="4" tint="0.79998168889431442"/>
            </patternFill>
          </fill>
          <border>
            <left style="thin">
              <color auto="1"/>
            </left>
            <right style="thin">
              <color auto="1"/>
            </right>
            <top style="thin">
              <color auto="1"/>
            </top>
            <bottom style="thin">
              <color auto="1"/>
            </bottom>
          </border>
        </dxf>
        <dxf>
          <font>
            <b/>
            <i val="0"/>
            <sz val="10"/>
          </font>
          <fill>
            <patternFill>
              <bgColor theme="4" tint="0.79998168889431442"/>
            </patternFill>
          </fill>
          <border>
            <left style="thin">
              <color auto="1"/>
            </left>
            <right style="thin">
              <color auto="1"/>
            </right>
            <top style="thin">
              <color auto="1"/>
            </top>
            <bottom style="thin">
              <color auto="1"/>
            </bottom>
          </border>
        </dxf>
        <dxf>
          <fill>
            <patternFill>
              <bgColor theme="7" tint="-0.24994659260841701"/>
            </patternFill>
          </fill>
          <border>
            <left style="thin">
              <color auto="1"/>
            </left>
            <right style="thin">
              <color auto="1"/>
            </right>
            <top style="thin">
              <color auto="1"/>
            </top>
            <bottom style="thin">
              <color auto="1"/>
            </bottom>
          </border>
        </dxf>
        <dxf>
          <fill>
            <patternFill>
              <bgColor theme="4" tint="0.79998168889431442"/>
            </patternFill>
          </fill>
          <border>
            <left style="thin">
              <color auto="1"/>
            </left>
            <right style="thin">
              <color auto="1"/>
            </right>
            <top style="thin">
              <color auto="1"/>
            </top>
            <bottom style="thin">
              <color auto="1"/>
            </bottom>
          </border>
        </dxf>
        <dxf>
          <font>
            <b/>
            <i val="0"/>
            <sz val="10"/>
          </font>
          <fill>
            <patternFill>
              <bgColor theme="4" tint="0.79998168889431442"/>
            </patternFill>
          </fill>
          <border>
            <left style="thin">
              <color auto="1"/>
            </left>
            <right style="thin">
              <color auto="1"/>
            </right>
            <top style="thin">
              <color auto="1"/>
            </top>
            <bottom style="thin">
              <color auto="1"/>
            </bottom>
          </border>
        </dxf>
        <dxf>
          <font>
            <b/>
            <i val="0"/>
            <sz val="10"/>
          </font>
          <fill>
            <patternFill>
              <bgColor rgb="FF00B0F0"/>
            </patternFill>
          </fill>
          <border>
            <left style="thin">
              <color auto="1"/>
            </left>
            <right style="thin">
              <color auto="1"/>
            </right>
            <top style="thin">
              <color auto="1"/>
            </top>
            <bottom style="thin">
              <color auto="1"/>
            </bottom>
          </border>
        </dxf>
        <dxf>
          <fill>
            <patternFill>
              <bgColor theme="4" tint="0.79998168889431442"/>
            </patternFill>
          </fill>
          <border>
            <left style="thin">
              <color auto="1"/>
            </left>
            <right style="thin">
              <color auto="1"/>
            </right>
            <top style="thin">
              <color auto="1"/>
            </top>
            <bottom style="thin">
              <color auto="1"/>
            </bottom>
          </border>
        </dxf>
        <dxf>
          <font>
            <b/>
            <i val="0"/>
            <sz val="10"/>
          </font>
          <fill>
            <patternFill>
              <bgColor theme="4"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rgb="FF002060"/>
            </patternFill>
          </fill>
        </dxf>
        <dxf>
          <fill>
            <patternFill patternType="solid">
              <fgColor theme="0" tint="-0.14996795556505021"/>
              <bgColor rgb="FF002060"/>
            </patternFill>
          </fill>
          <border>
            <left style="thin">
              <color auto="1"/>
            </left>
            <right style="thin">
              <color auto="1"/>
            </right>
            <top style="thin">
              <color auto="1"/>
            </top>
            <bottom style="thin">
              <color auto="1"/>
            </bottom>
          </border>
        </dxf>
        <dxf>
          <fill>
            <patternFill patternType="solid">
              <fgColor theme="0"/>
              <bgColor rgb="FF00B0F0"/>
            </patternFill>
          </fill>
          <border>
            <left style="thin">
              <color auto="1"/>
            </left>
            <right style="thin">
              <color auto="1"/>
            </right>
            <top style="thin">
              <color auto="1"/>
            </top>
            <bottom style="thin">
              <color auto="1"/>
            </bottom>
          </border>
        </dxf>
        <dxf>
          <font>
            <b/>
            <i val="0"/>
            <sz val="16"/>
            <color rgb="FF00BFFF"/>
            <name val="Aptos Narrow"/>
            <family val="2"/>
            <scheme val="minor"/>
          </font>
        </dxf>
        <dxf>
          <font>
            <b/>
            <i val="0"/>
            <sz val="16"/>
            <color rgb="FF00BFFF"/>
            <name val="Aptos Narrow"/>
            <family val="2"/>
            <scheme val="minor"/>
          </font>
        </dxf>
        <dxf>
          <font>
            <b/>
            <i val="0"/>
            <sz val="20"/>
            <color rgb="FF00BFFF"/>
            <name val="Aptos Narrow"/>
            <family val="2"/>
            <scheme val="minor"/>
          </font>
        </dxf>
        <dxf>
          <font>
            <b/>
            <i val="0"/>
            <sz val="20"/>
            <color rgb="FF00BFFF"/>
            <name val="Aptos Narrow"/>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theme" Target="theme/theme1.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1/relationships/timelineCache" Target="timelineCaches/timelineCache1.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17/06/relationships/rdRichValueStructure" Target="richData/rdrichvaluestructure.xml"/><Relationship Id="rId10" Type="http://schemas.microsoft.com/office/2007/relationships/slicerCache" Target="slicerCaches/slicerCache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 TABLE!PivotTable1</c:name>
    <c:fmtId val="13"/>
  </c:pivotSource>
  <c:chart>
    <c:title>
      <c:tx>
        <c:rich>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r>
              <a:rPr lang="en-US" sz="2400"/>
              <a:t>Total</a:t>
            </a:r>
            <a:r>
              <a:rPr lang="en-US" sz="2400" baseline="0"/>
              <a:t> Sales By City</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0A2647"/>
              </a:gs>
              <a:gs pos="97000">
                <a:srgbClr val="9DD6F0"/>
              </a:gs>
              <a:gs pos="86000">
                <a:srgbClr val="97D3EF"/>
              </a:gs>
              <a:gs pos="66000">
                <a:srgbClr val="8BCEED"/>
              </a:gs>
              <a:gs pos="43000">
                <a:schemeClr val="accent1">
                  <a:lumMod val="45000"/>
                  <a:lumOff val="55000"/>
                </a:schemeClr>
              </a:gs>
              <a:gs pos="0">
                <a:srgbClr val="00BFFF">
                  <a:alpha val="97647"/>
                </a:srgbClr>
              </a:gs>
            </a:gsLst>
            <a:lin ang="5400000" scaled="1"/>
          </a:gradFill>
          <a:ln>
            <a:gradFill>
              <a:gsLst>
                <a:gs pos="0">
                  <a:srgbClr val="00D1D1"/>
                </a:gs>
                <a:gs pos="74000">
                  <a:schemeClr val="accent1">
                    <a:lumMod val="45000"/>
                    <a:lumOff val="55000"/>
                  </a:schemeClr>
                </a:gs>
                <a:gs pos="83000">
                  <a:schemeClr val="accent1">
                    <a:lumMod val="45000"/>
                    <a:lumOff val="55000"/>
                  </a:schemeClr>
                </a:gs>
                <a:gs pos="74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TABLE'!$C$4</c:f>
              <c:strCache>
                <c:ptCount val="1"/>
                <c:pt idx="0">
                  <c:v>Total</c:v>
                </c:pt>
              </c:strCache>
            </c:strRef>
          </c:tx>
          <c:spPr>
            <a:gradFill>
              <a:gsLst>
                <a:gs pos="100000">
                  <a:srgbClr val="0A2647"/>
                </a:gs>
                <a:gs pos="97000">
                  <a:srgbClr val="9DD6F0"/>
                </a:gs>
                <a:gs pos="86000">
                  <a:srgbClr val="97D3EF"/>
                </a:gs>
                <a:gs pos="66000">
                  <a:srgbClr val="8BCEED"/>
                </a:gs>
                <a:gs pos="43000">
                  <a:schemeClr val="accent1">
                    <a:lumMod val="45000"/>
                    <a:lumOff val="55000"/>
                  </a:schemeClr>
                </a:gs>
                <a:gs pos="0">
                  <a:srgbClr val="00BFFF">
                    <a:alpha val="97647"/>
                  </a:srgbClr>
                </a:gs>
              </a:gsLst>
              <a:lin ang="5400000" scaled="1"/>
            </a:gradFill>
            <a:ln>
              <a:gradFill>
                <a:gsLst>
                  <a:gs pos="0">
                    <a:srgbClr val="00D1D1"/>
                  </a:gs>
                  <a:gs pos="74000">
                    <a:schemeClr val="accent1">
                      <a:lumMod val="45000"/>
                      <a:lumOff val="55000"/>
                    </a:schemeClr>
                  </a:gs>
                  <a:gs pos="83000">
                    <a:schemeClr val="accent1">
                      <a:lumMod val="45000"/>
                      <a:lumOff val="55000"/>
                    </a:schemeClr>
                  </a:gs>
                  <a:gs pos="74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TABLE'!$B$5:$B$8</c:f>
              <c:strCache>
                <c:ptCount val="3"/>
                <c:pt idx="0">
                  <c:v>Delhi</c:v>
                </c:pt>
                <c:pt idx="1">
                  <c:v>Hyderabad</c:v>
                </c:pt>
                <c:pt idx="2">
                  <c:v>Mumbai</c:v>
                </c:pt>
              </c:strCache>
            </c:strRef>
          </c:cat>
          <c:val>
            <c:numRef>
              <c:f>'PIVOT TABLE'!$C$5:$C$8</c:f>
              <c:numCache>
                <c:formatCode>General</c:formatCode>
                <c:ptCount val="3"/>
                <c:pt idx="0">
                  <c:v>21162.79199999999</c:v>
                </c:pt>
                <c:pt idx="1">
                  <c:v>3028.1580000000004</c:v>
                </c:pt>
                <c:pt idx="2">
                  <c:v>7551.4005000000016</c:v>
                </c:pt>
              </c:numCache>
            </c:numRef>
          </c:val>
          <c:extLst>
            <c:ext xmlns:c16="http://schemas.microsoft.com/office/drawing/2014/chart" uri="{C3380CC4-5D6E-409C-BE32-E72D297353CC}">
              <c16:uniqueId val="{00000000-61F2-4D9B-97E1-864C9016719B}"/>
            </c:ext>
          </c:extLst>
        </c:ser>
        <c:dLbls>
          <c:dLblPos val="outEnd"/>
          <c:showLegendKey val="0"/>
          <c:showVal val="1"/>
          <c:showCatName val="0"/>
          <c:showSerName val="0"/>
          <c:showPercent val="0"/>
          <c:showBubbleSize val="0"/>
        </c:dLbls>
        <c:gapWidth val="182"/>
        <c:axId val="458962575"/>
        <c:axId val="458959695"/>
      </c:barChart>
      <c:catAx>
        <c:axId val="458962575"/>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33FFFF"/>
                    </a:solidFill>
                    <a:latin typeface="+mn-lt"/>
                    <a:ea typeface="+mn-ea"/>
                    <a:cs typeface="+mn-cs"/>
                  </a:defRPr>
                </a:pPr>
                <a:r>
                  <a:rPr lang="en-IN" sz="1400">
                    <a:solidFill>
                      <a:srgbClr val="00BFFF"/>
                    </a:solidFill>
                  </a:rPr>
                  <a:t>City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33FFFF"/>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458959695"/>
        <c:crosses val="autoZero"/>
        <c:auto val="1"/>
        <c:lblAlgn val="ctr"/>
        <c:lblOffset val="100"/>
        <c:noMultiLvlLbl val="0"/>
      </c:catAx>
      <c:valAx>
        <c:axId val="45895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solidFill>
                      <a:srgbClr val="00BFFF"/>
                    </a:solidFill>
                  </a:rPr>
                  <a:t>Sum</a:t>
                </a:r>
                <a:r>
                  <a:rPr lang="en-IN" sz="1400" baseline="0">
                    <a:solidFill>
                      <a:srgbClr val="00BFFF"/>
                    </a:solidFill>
                  </a:rPr>
                  <a:t> Of Total Values</a:t>
                </a:r>
                <a:endParaRPr lang="en-IN" sz="1400">
                  <a:solidFill>
                    <a:srgbClr val="00BFFF"/>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45896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rgbClr val="00BFFF"/>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a:outerShdw blurRad="50800" dist="50800" dir="5400000" algn="ctr" rotWithShape="0">
        <a:schemeClr val="tx2"/>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 TABLE!PivotTable3</c:name>
    <c:fmtId val="3"/>
  </c:pivotSource>
  <c:chart>
    <c:title>
      <c:tx>
        <c:rich>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r>
              <a:rPr lang="en-US" sz="2400"/>
              <a:t>Monthly Sales</a:t>
            </a:r>
            <a:r>
              <a:rPr lang="en-US" sz="2400" baseline="0"/>
              <a:t> Trends</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TABLE'!$C$16</c:f>
              <c:strCache>
                <c:ptCount val="1"/>
                <c:pt idx="0">
                  <c:v>Total</c:v>
                </c:pt>
              </c:strCache>
            </c:strRef>
          </c:tx>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TABLE'!$B$17:$B$67</c:f>
              <c:strCache>
                <c:ptCount val="50"/>
                <c:pt idx="0">
                  <c:v>1/13/2019</c:v>
                </c:pt>
                <c:pt idx="1">
                  <c:v>1/15/2019</c:v>
                </c:pt>
                <c:pt idx="2">
                  <c:v>1/18/2019</c:v>
                </c:pt>
                <c:pt idx="3">
                  <c:v>1/19/2019</c:v>
                </c:pt>
                <c:pt idx="4">
                  <c:v>1/23/2019</c:v>
                </c:pt>
                <c:pt idx="5">
                  <c:v>1/24/2019</c:v>
                </c:pt>
                <c:pt idx="6">
                  <c:v>1/25/2019</c:v>
                </c:pt>
                <c:pt idx="7">
                  <c:v>1/26/2019</c:v>
                </c:pt>
                <c:pt idx="8">
                  <c:v>1/27/2019</c:v>
                </c:pt>
                <c:pt idx="9">
                  <c:v>1/28/2019</c:v>
                </c:pt>
                <c:pt idx="10">
                  <c:v>1/29/2019</c:v>
                </c:pt>
                <c:pt idx="11">
                  <c:v>1/30/2019</c:v>
                </c:pt>
                <c:pt idx="12">
                  <c:v>1/31/2019</c:v>
                </c:pt>
                <c:pt idx="13">
                  <c:v>2/13/2019</c:v>
                </c:pt>
                <c:pt idx="14">
                  <c:v>2/14/2019</c:v>
                </c:pt>
                <c:pt idx="15">
                  <c:v>2/17/2019</c:v>
                </c:pt>
                <c:pt idx="16">
                  <c:v>2/18/2019</c:v>
                </c:pt>
                <c:pt idx="17">
                  <c:v>2/19/2019</c:v>
                </c:pt>
                <c:pt idx="18">
                  <c:v>2/21/2019</c:v>
                </c:pt>
                <c:pt idx="19">
                  <c:v>2/22/2019</c:v>
                </c:pt>
                <c:pt idx="20">
                  <c:v>2/24/2019</c:v>
                </c:pt>
                <c:pt idx="21">
                  <c:v>2/25/2019</c:v>
                </c:pt>
                <c:pt idx="22">
                  <c:v>2/26/2019</c:v>
                </c:pt>
                <c:pt idx="23">
                  <c:v>2/27/2019</c:v>
                </c:pt>
                <c:pt idx="24">
                  <c:v>2/28/2019</c:v>
                </c:pt>
                <c:pt idx="25">
                  <c:v>3/14/2019</c:v>
                </c:pt>
                <c:pt idx="26">
                  <c:v>3/18/2019</c:v>
                </c:pt>
                <c:pt idx="27">
                  <c:v>3/19/2019</c:v>
                </c:pt>
                <c:pt idx="28">
                  <c:v>3/21/2019</c:v>
                </c:pt>
                <c:pt idx="29">
                  <c:v>3/22/2019</c:v>
                </c:pt>
                <c:pt idx="30">
                  <c:v>3/23/2019</c:v>
                </c:pt>
                <c:pt idx="31">
                  <c:v>3/25/2019</c:v>
                </c:pt>
                <c:pt idx="32">
                  <c:v>3/26/2019</c:v>
                </c:pt>
                <c:pt idx="33">
                  <c:v>3/28/2019</c:v>
                </c:pt>
                <c:pt idx="34">
                  <c:v>3/30/2019</c:v>
                </c:pt>
                <c:pt idx="35">
                  <c:v>01-01-2019</c:v>
                </c:pt>
                <c:pt idx="36">
                  <c:v>03-01-2019</c:v>
                </c:pt>
                <c:pt idx="37">
                  <c:v>02-04-2019</c:v>
                </c:pt>
                <c:pt idx="38">
                  <c:v>01-05-2019</c:v>
                </c:pt>
                <c:pt idx="39">
                  <c:v>02-05-2019</c:v>
                </c:pt>
                <c:pt idx="40">
                  <c:v>03-05-2019</c:v>
                </c:pt>
                <c:pt idx="41">
                  <c:v>03-06-2019</c:v>
                </c:pt>
                <c:pt idx="42">
                  <c:v>01-07-2019</c:v>
                </c:pt>
                <c:pt idx="43">
                  <c:v>02-07-2019</c:v>
                </c:pt>
                <c:pt idx="44">
                  <c:v>01-08-2019</c:v>
                </c:pt>
                <c:pt idx="45">
                  <c:v>03-08-2019</c:v>
                </c:pt>
                <c:pt idx="46">
                  <c:v>01-10-2019</c:v>
                </c:pt>
                <c:pt idx="47">
                  <c:v>03-10-2019</c:v>
                </c:pt>
                <c:pt idx="48">
                  <c:v>01-12-2019</c:v>
                </c:pt>
                <c:pt idx="49">
                  <c:v>02-12-2019</c:v>
                </c:pt>
              </c:strCache>
            </c:strRef>
          </c:cat>
          <c:val>
            <c:numRef>
              <c:f>'PIVOT TABLE'!$C$17:$C$67</c:f>
              <c:numCache>
                <c:formatCode>General</c:formatCode>
                <c:ptCount val="50"/>
                <c:pt idx="0">
                  <c:v>147.798</c:v>
                </c:pt>
                <c:pt idx="1">
                  <c:v>1150.6320000000001</c:v>
                </c:pt>
                <c:pt idx="2">
                  <c:v>138.1275</c:v>
                </c:pt>
                <c:pt idx="3">
                  <c:v>37.610999999999997</c:v>
                </c:pt>
                <c:pt idx="4">
                  <c:v>503.41199999999998</c:v>
                </c:pt>
                <c:pt idx="5">
                  <c:v>994.22399999999993</c:v>
                </c:pt>
                <c:pt idx="6">
                  <c:v>247.87350000000001</c:v>
                </c:pt>
                <c:pt idx="7">
                  <c:v>379.92149999999998</c:v>
                </c:pt>
                <c:pt idx="8">
                  <c:v>230.76900000000001</c:v>
                </c:pt>
                <c:pt idx="9">
                  <c:v>203.11199999999999</c:v>
                </c:pt>
                <c:pt idx="10">
                  <c:v>81.06</c:v>
                </c:pt>
                <c:pt idx="11">
                  <c:v>590.81399999999996</c:v>
                </c:pt>
                <c:pt idx="12">
                  <c:v>226.56900000000002</c:v>
                </c:pt>
                <c:pt idx="13">
                  <c:v>351.56099999999998</c:v>
                </c:pt>
                <c:pt idx="14">
                  <c:v>2508.9119999999998</c:v>
                </c:pt>
                <c:pt idx="15">
                  <c:v>362.88</c:v>
                </c:pt>
                <c:pt idx="16">
                  <c:v>196.81200000000001</c:v>
                </c:pt>
                <c:pt idx="17">
                  <c:v>1315.0619999999999</c:v>
                </c:pt>
                <c:pt idx="18">
                  <c:v>596.23199999999997</c:v>
                </c:pt>
                <c:pt idx="19">
                  <c:v>548.73</c:v>
                </c:pt>
                <c:pt idx="20">
                  <c:v>422.73</c:v>
                </c:pt>
                <c:pt idx="21">
                  <c:v>1319.0940000000001</c:v>
                </c:pt>
                <c:pt idx="22">
                  <c:v>195.762</c:v>
                </c:pt>
                <c:pt idx="23">
                  <c:v>1361.22</c:v>
                </c:pt>
                <c:pt idx="24">
                  <c:v>63.314999999999998</c:v>
                </c:pt>
                <c:pt idx="25">
                  <c:v>781.11599999999999</c:v>
                </c:pt>
                <c:pt idx="26">
                  <c:v>429.99599999999998</c:v>
                </c:pt>
                <c:pt idx="27">
                  <c:v>343.45499999999998</c:v>
                </c:pt>
                <c:pt idx="28">
                  <c:v>1977.885</c:v>
                </c:pt>
                <c:pt idx="29">
                  <c:v>299.72249999999997</c:v>
                </c:pt>
                <c:pt idx="30">
                  <c:v>771.43499999999995</c:v>
                </c:pt>
                <c:pt idx="31">
                  <c:v>447.42599999999999</c:v>
                </c:pt>
                <c:pt idx="32">
                  <c:v>1061.3399999999999</c:v>
                </c:pt>
                <c:pt idx="33">
                  <c:v>382.49400000000003</c:v>
                </c:pt>
                <c:pt idx="34">
                  <c:v>338.31</c:v>
                </c:pt>
                <c:pt idx="35">
                  <c:v>1691.3819999999998</c:v>
                </c:pt>
                <c:pt idx="36">
                  <c:v>955.08</c:v>
                </c:pt>
                <c:pt idx="37">
                  <c:v>1432.7879999999998</c:v>
                </c:pt>
                <c:pt idx="38">
                  <c:v>1380.0360000000001</c:v>
                </c:pt>
                <c:pt idx="39">
                  <c:v>131.607</c:v>
                </c:pt>
                <c:pt idx="40">
                  <c:v>246.6765</c:v>
                </c:pt>
                <c:pt idx="41">
                  <c:v>609.52500000000009</c:v>
                </c:pt>
                <c:pt idx="42">
                  <c:v>326.42399999999998</c:v>
                </c:pt>
                <c:pt idx="43">
                  <c:v>30.408000000000001</c:v>
                </c:pt>
                <c:pt idx="44">
                  <c:v>1134.3150000000001</c:v>
                </c:pt>
                <c:pt idx="45">
                  <c:v>204.036</c:v>
                </c:pt>
                <c:pt idx="46">
                  <c:v>115.752</c:v>
                </c:pt>
                <c:pt idx="47">
                  <c:v>121.863</c:v>
                </c:pt>
                <c:pt idx="48">
                  <c:v>1862.07</c:v>
                </c:pt>
                <c:pt idx="49">
                  <c:v>492.97500000000002</c:v>
                </c:pt>
              </c:numCache>
            </c:numRef>
          </c:val>
          <c:smooth val="0"/>
          <c:extLst>
            <c:ext xmlns:c16="http://schemas.microsoft.com/office/drawing/2014/chart" uri="{C3380CC4-5D6E-409C-BE32-E72D297353CC}">
              <c16:uniqueId val="{00000003-763F-4F4A-90F2-6A9C44765C9E}"/>
            </c:ext>
          </c:extLst>
        </c:ser>
        <c:dLbls>
          <c:showLegendKey val="0"/>
          <c:showVal val="0"/>
          <c:showCatName val="0"/>
          <c:showSerName val="0"/>
          <c:showPercent val="0"/>
          <c:showBubbleSize val="0"/>
        </c:dLbls>
        <c:smooth val="0"/>
        <c:axId val="421056383"/>
        <c:axId val="421053983"/>
      </c:lineChart>
      <c:catAx>
        <c:axId val="421056383"/>
        <c:scaling>
          <c:orientation val="minMax"/>
        </c:scaling>
        <c:delete val="0"/>
        <c:axPos val="b"/>
        <c:title>
          <c:tx>
            <c:rich>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r>
                  <a:rPr lang="en-IN" sz="1400"/>
                  <a:t>Date</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endParaRPr lang="en-US"/>
            </a:p>
          </c:txPr>
        </c:title>
        <c:numFmt formatCode="General" sourceLinked="1"/>
        <c:majorTickMark val="none"/>
        <c:minorTickMark val="none"/>
        <c:tickLblPos val="nextTo"/>
        <c:spPr>
          <a:noFill/>
          <a:ln w="9525" cap="flat" cmpd="sng" algn="ctr">
            <a:gradFill>
              <a:gsLst>
                <a:gs pos="93000">
                  <a:srgbClr val="00D1D1"/>
                </a:gs>
                <a:gs pos="78000">
                  <a:schemeClr val="accent1">
                    <a:lumMod val="45000"/>
                    <a:lumOff val="55000"/>
                  </a:schemeClr>
                </a:gs>
                <a:gs pos="100000">
                  <a:srgbClr val="00D1D1"/>
                </a:gs>
              </a:gsLst>
              <a:lin ang="5400000" scaled="1"/>
            </a:gradFill>
            <a:round/>
          </a:ln>
          <a:effectLst/>
        </c:spPr>
        <c:txPr>
          <a:bodyPr rot="-60000000" spcFirstLastPara="1" vertOverflow="ellipsis" vert="horz" wrap="square" anchor="ctr" anchorCtr="1"/>
          <a:lstStyle/>
          <a:p>
            <a:pPr>
              <a:defRPr sz="1050" b="0" i="0" u="none" strike="noStrike" kern="1200" baseline="0">
                <a:solidFill>
                  <a:srgbClr val="00BFFF"/>
                </a:solidFill>
                <a:latin typeface="+mn-lt"/>
                <a:ea typeface="+mn-ea"/>
                <a:cs typeface="+mn-cs"/>
              </a:defRPr>
            </a:pPr>
            <a:endParaRPr lang="en-US"/>
          </a:p>
        </c:txPr>
        <c:crossAx val="421053983"/>
        <c:crosses val="autoZero"/>
        <c:auto val="1"/>
        <c:lblAlgn val="ctr"/>
        <c:lblOffset val="100"/>
        <c:noMultiLvlLbl val="0"/>
      </c:catAx>
      <c:valAx>
        <c:axId val="421053983"/>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00BFFF"/>
                    </a:solidFill>
                    <a:latin typeface="+mn-lt"/>
                    <a:ea typeface="+mn-ea"/>
                    <a:cs typeface="+mn-cs"/>
                  </a:defRPr>
                </a:pPr>
                <a:r>
                  <a:rPr lang="en-IN" sz="1400"/>
                  <a:t>Sum</a:t>
                </a:r>
                <a:r>
                  <a:rPr lang="en-IN" sz="1400" baseline="0"/>
                  <a:t> Of Values</a:t>
                </a:r>
                <a:endParaRPr lang="en-IN" sz="1400"/>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BFFF"/>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00BFFF"/>
                </a:solidFill>
                <a:latin typeface="+mn-lt"/>
                <a:ea typeface="+mn-ea"/>
                <a:cs typeface="+mn-cs"/>
              </a:defRPr>
            </a:pPr>
            <a:endParaRPr lang="en-US"/>
          </a:p>
        </c:txPr>
        <c:crossAx val="42105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00BFFF"/>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rgbClr val="00B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 TABLE!PivotTable4</c:name>
    <c:fmtId val="3"/>
  </c:pivotSource>
  <c:chart>
    <c:title>
      <c:tx>
        <c:rich>
          <a:bodyPr rot="0" spcFirstLastPara="1" vertOverflow="ellipsis" vert="horz" wrap="square" anchor="ctr" anchorCtr="1"/>
          <a:lstStyle/>
          <a:p>
            <a:pPr algn="r">
              <a:defRPr sz="1400" b="0" i="0" u="none" strike="noStrike" kern="1200" spc="0" baseline="0">
                <a:solidFill>
                  <a:srgbClr val="00BFFF"/>
                </a:solidFill>
                <a:latin typeface="+mn-lt"/>
                <a:ea typeface="+mn-ea"/>
                <a:cs typeface="+mn-cs"/>
              </a:defRPr>
            </a:pPr>
            <a:r>
              <a:rPr lang="en-US" sz="2400"/>
              <a:t>Sales Ditribution</a:t>
            </a:r>
          </a:p>
        </c:rich>
      </c:tx>
      <c:overlay val="0"/>
      <c:spPr>
        <a:noFill/>
        <a:ln>
          <a:noFill/>
        </a:ln>
        <a:effectLst/>
      </c:spPr>
      <c:txPr>
        <a:bodyPr rot="0" spcFirstLastPara="1" vertOverflow="ellipsis" vert="horz" wrap="square" anchor="ctr" anchorCtr="1"/>
        <a:lstStyle/>
        <a:p>
          <a:pPr algn="r">
            <a:defRPr sz="1400" b="0" i="0" u="none" strike="noStrike" kern="1200" spc="0" baseline="0">
              <a:solidFill>
                <a:srgbClr val="00BFFF"/>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46531">
                <a:srgbClr val="6BCDEC">
                  <a:lumMod val="98000"/>
                </a:srgbClr>
              </a:gs>
              <a:gs pos="45062">
                <a:srgbClr val="6BCDEC"/>
              </a:gs>
              <a:gs pos="42125">
                <a:srgbClr val="6BCDEC"/>
              </a:gs>
              <a:gs pos="36250">
                <a:srgbClr val="6BCDEC"/>
              </a:gs>
              <a:gs pos="24500">
                <a:srgbClr val="6BCDEC"/>
              </a:gs>
              <a:gs pos="1000">
                <a:srgbClr val="6BCDEC"/>
              </a:gs>
              <a:gs pos="95000">
                <a:srgbClr val="6BCDEC">
                  <a:alpha val="66000"/>
                </a:srgbClr>
              </a:gs>
            </a:gsLst>
            <a:lin ang="5400000" scaled="1"/>
          </a:gradFill>
          <a:ln w="19050">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2953469795976294"/>
              <c:y val="0.19500705173137856"/>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a:gsLst>
              <a:gs pos="49000">
                <a:srgbClr val="33FFFF"/>
              </a:gs>
              <a:gs pos="21000">
                <a:schemeClr val="accent1">
                  <a:lumMod val="45000"/>
                  <a:lumOff val="55000"/>
                  <a:alpha val="85000"/>
                </a:schemeClr>
              </a:gs>
              <a:gs pos="54000">
                <a:schemeClr val="accent1">
                  <a:lumMod val="45000"/>
                  <a:lumOff val="55000"/>
                </a:schemeClr>
              </a:gs>
              <a:gs pos="100000">
                <a:schemeClr val="accent1">
                  <a:lumMod val="30000"/>
                  <a:lumOff val="70000"/>
                </a:schemeClr>
              </a:gs>
            </a:gsLst>
            <a:lin ang="5400000" scaled="1"/>
          </a:gradFill>
          <a:ln w="19050">
            <a:solidFill>
              <a:srgbClr val="33FFFF"/>
            </a:solidFill>
          </a:ln>
          <a:effectLst/>
        </c:spPr>
        <c:dLbl>
          <c:idx val="0"/>
          <c:layout>
            <c:manualLayout>
              <c:x val="-0.10362775836781035"/>
              <c:y val="0.1998822280246630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a:gsLst>
              <a:gs pos="45000">
                <a:srgbClr val="33FFFF"/>
              </a:gs>
              <a:gs pos="8000">
                <a:schemeClr val="accent1">
                  <a:lumMod val="53000"/>
                  <a:lumOff val="47000"/>
                  <a:alpha val="85000"/>
                </a:schemeClr>
              </a:gs>
              <a:gs pos="85000">
                <a:schemeClr val="accent1">
                  <a:lumMod val="45000"/>
                  <a:lumOff val="55000"/>
                </a:schemeClr>
              </a:gs>
              <a:gs pos="100000">
                <a:schemeClr val="accent1">
                  <a:lumMod val="30000"/>
                  <a:lumOff val="70000"/>
                </a:schemeClr>
              </a:gs>
            </a:gsLst>
            <a:lin ang="5400000" scaled="1"/>
          </a:gradFill>
          <a:ln w="19050">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4433866344087873"/>
              <c:y val="-0.1657559939716717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TABLE'!$F$4</c:f>
              <c:strCache>
                <c:ptCount val="1"/>
                <c:pt idx="0">
                  <c:v>Total</c:v>
                </c:pt>
              </c:strCache>
            </c:strRef>
          </c:tx>
          <c:dPt>
            <c:idx val="0"/>
            <c:bubble3D val="0"/>
            <c:spPr>
              <a:gradFill>
                <a:gsLst>
                  <a:gs pos="46531">
                    <a:srgbClr val="6BCDEC">
                      <a:lumMod val="98000"/>
                    </a:srgbClr>
                  </a:gs>
                  <a:gs pos="45062">
                    <a:srgbClr val="6BCDEC"/>
                  </a:gs>
                  <a:gs pos="42125">
                    <a:srgbClr val="6BCDEC"/>
                  </a:gs>
                  <a:gs pos="36250">
                    <a:srgbClr val="6BCDEC"/>
                  </a:gs>
                  <a:gs pos="24500">
                    <a:srgbClr val="6BCDEC"/>
                  </a:gs>
                  <a:gs pos="1000">
                    <a:srgbClr val="6BCDEC"/>
                  </a:gs>
                  <a:gs pos="95000">
                    <a:srgbClr val="6BCDEC">
                      <a:alpha val="66000"/>
                    </a:srgbClr>
                  </a:gs>
                </a:gsLst>
                <a:lin ang="5400000" scaled="1"/>
              </a:gradFill>
              <a:ln w="19050">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A3BE-4487-87D4-5C675BEE4957}"/>
              </c:ext>
            </c:extLst>
          </c:dPt>
          <c:dPt>
            <c:idx val="1"/>
            <c:bubble3D val="0"/>
            <c:spPr>
              <a:gradFill>
                <a:gsLst>
                  <a:gs pos="49000">
                    <a:srgbClr val="33FFFF"/>
                  </a:gs>
                  <a:gs pos="21000">
                    <a:schemeClr val="accent1">
                      <a:lumMod val="45000"/>
                      <a:lumOff val="55000"/>
                      <a:alpha val="85000"/>
                    </a:schemeClr>
                  </a:gs>
                  <a:gs pos="54000">
                    <a:schemeClr val="accent1">
                      <a:lumMod val="45000"/>
                      <a:lumOff val="55000"/>
                    </a:schemeClr>
                  </a:gs>
                  <a:gs pos="100000">
                    <a:schemeClr val="accent1">
                      <a:lumMod val="30000"/>
                      <a:lumOff val="70000"/>
                    </a:schemeClr>
                  </a:gs>
                </a:gsLst>
                <a:lin ang="5400000" scaled="1"/>
              </a:gradFill>
              <a:ln w="19050">
                <a:solidFill>
                  <a:srgbClr val="33FFFF"/>
                </a:solidFill>
              </a:ln>
              <a:effectLst/>
            </c:spPr>
            <c:extLst>
              <c:ext xmlns:c16="http://schemas.microsoft.com/office/drawing/2014/chart" uri="{C3380CC4-5D6E-409C-BE32-E72D297353CC}">
                <c16:uniqueId val="{00000003-A3BE-4487-87D4-5C675BEE4957}"/>
              </c:ext>
            </c:extLst>
          </c:dPt>
          <c:dPt>
            <c:idx val="2"/>
            <c:bubble3D val="0"/>
            <c:spPr>
              <a:gradFill>
                <a:gsLst>
                  <a:gs pos="45000">
                    <a:srgbClr val="33FFFF"/>
                  </a:gs>
                  <a:gs pos="8000">
                    <a:schemeClr val="accent1">
                      <a:lumMod val="53000"/>
                      <a:lumOff val="47000"/>
                      <a:alpha val="85000"/>
                    </a:schemeClr>
                  </a:gs>
                  <a:gs pos="85000">
                    <a:schemeClr val="accent1">
                      <a:lumMod val="45000"/>
                      <a:lumOff val="55000"/>
                    </a:schemeClr>
                  </a:gs>
                  <a:gs pos="100000">
                    <a:schemeClr val="accent1">
                      <a:lumMod val="30000"/>
                      <a:lumOff val="70000"/>
                    </a:schemeClr>
                  </a:gs>
                </a:gsLst>
                <a:lin ang="5400000" scaled="1"/>
              </a:gradFill>
              <a:ln w="19050">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A3BE-4487-87D4-5C675BEE4957}"/>
              </c:ext>
            </c:extLst>
          </c:dPt>
          <c:dLbls>
            <c:dLbl>
              <c:idx val="0"/>
              <c:layout>
                <c:manualLayout>
                  <c:x val="0.12953469795976294"/>
                  <c:y val="0.19500705173137856"/>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3BE-4487-87D4-5C675BEE4957}"/>
                </c:ext>
              </c:extLst>
            </c:dLbl>
            <c:dLbl>
              <c:idx val="1"/>
              <c:layout>
                <c:manualLayout>
                  <c:x val="-0.10362775836781035"/>
                  <c:y val="0.1998822280246630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BE-4487-87D4-5C675BEE4957}"/>
                </c:ext>
              </c:extLst>
            </c:dLbl>
            <c:dLbl>
              <c:idx val="2"/>
              <c:layout>
                <c:manualLayout>
                  <c:x val="-0.14433866344087873"/>
                  <c:y val="-0.1657559939716717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3BE-4487-87D4-5C675BEE49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FFF"/>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TABLE'!$E$5:$E$8</c:f>
              <c:strCache>
                <c:ptCount val="3"/>
                <c:pt idx="0">
                  <c:v>Cash</c:v>
                </c:pt>
                <c:pt idx="1">
                  <c:v>Credit card</c:v>
                </c:pt>
                <c:pt idx="2">
                  <c:v>Ewallet</c:v>
                </c:pt>
              </c:strCache>
            </c:strRef>
          </c:cat>
          <c:val>
            <c:numRef>
              <c:f>'PIVOT TABLE'!$F$5:$F$8</c:f>
              <c:numCache>
                <c:formatCode>General</c:formatCode>
                <c:ptCount val="3"/>
                <c:pt idx="0">
                  <c:v>399492.03000000014</c:v>
                </c:pt>
                <c:pt idx="1">
                  <c:v>123692.70899999996</c:v>
                </c:pt>
                <c:pt idx="2">
                  <c:v>136087.73850000006</c:v>
                </c:pt>
              </c:numCache>
            </c:numRef>
          </c:val>
          <c:extLst>
            <c:ext xmlns:c16="http://schemas.microsoft.com/office/drawing/2014/chart" uri="{C3380CC4-5D6E-409C-BE32-E72D297353CC}">
              <c16:uniqueId val="{00000006-A3BE-4487-87D4-5C675BEE495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 TABLE!PivotTable11</c:name>
    <c:fmtId val="2"/>
  </c:pivotSource>
  <c:chart>
    <c:title>
      <c:tx>
        <c:rich>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r>
              <a:rPr lang="en-IN" sz="2400"/>
              <a:t>Sales</a:t>
            </a:r>
            <a:r>
              <a:rPr lang="en-IN" sz="2400" baseline="0"/>
              <a:t> Vs Gross Income</a:t>
            </a:r>
            <a:endParaRPr lang="en-IN" sz="2400"/>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12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TABLE'!$F$58</c:f>
              <c:strCache>
                <c:ptCount val="1"/>
                <c:pt idx="0">
                  <c:v>Sum of Total</c:v>
                </c:pt>
              </c:strCache>
            </c:strRef>
          </c:tx>
          <c:spPr>
            <a:gradFill>
              <a:gsLst>
                <a:gs pos="0">
                  <a:srgbClr val="33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TABLE'!$E$59:$E$60</c:f>
              <c:strCache>
                <c:ptCount val="1"/>
                <c:pt idx="0">
                  <c:v>Electronic accessories</c:v>
                </c:pt>
              </c:strCache>
            </c:strRef>
          </c:cat>
          <c:val>
            <c:numRef>
              <c:f>'PIVOT TABLE'!$F$59:$F$60</c:f>
              <c:numCache>
                <c:formatCode>General</c:formatCode>
                <c:ptCount val="1"/>
                <c:pt idx="0">
                  <c:v>31742.35049999999</c:v>
                </c:pt>
              </c:numCache>
            </c:numRef>
          </c:val>
          <c:extLst>
            <c:ext xmlns:c16="http://schemas.microsoft.com/office/drawing/2014/chart" uri="{C3380CC4-5D6E-409C-BE32-E72D297353CC}">
              <c16:uniqueId val="{00000000-0F9D-442B-A4B8-F8C470024FF8}"/>
            </c:ext>
          </c:extLst>
        </c:ser>
        <c:dLbls>
          <c:showLegendKey val="0"/>
          <c:showVal val="0"/>
          <c:showCatName val="0"/>
          <c:showSerName val="0"/>
          <c:showPercent val="0"/>
          <c:showBubbleSize val="0"/>
        </c:dLbls>
        <c:gapWidth val="219"/>
        <c:overlap val="-27"/>
        <c:axId val="458629327"/>
        <c:axId val="458630767"/>
      </c:barChart>
      <c:lineChart>
        <c:grouping val="standard"/>
        <c:varyColors val="0"/>
        <c:ser>
          <c:idx val="1"/>
          <c:order val="1"/>
          <c:tx>
            <c:strRef>
              <c:f>'PIVOT TABLE'!$G$58</c:f>
              <c:strCache>
                <c:ptCount val="1"/>
                <c:pt idx="0">
                  <c:v>Sum of gross income</c:v>
                </c:pt>
              </c:strCache>
            </c:strRef>
          </c:tx>
          <c:spPr>
            <a:ln w="41275" cap="rnd">
              <a:solidFill>
                <a:srgbClr val="FFFF00"/>
              </a:solidFill>
              <a:round/>
            </a:ln>
            <a:effectLst/>
          </c:spPr>
          <c:marker>
            <c:symbol val="none"/>
          </c:marker>
          <c:cat>
            <c:strRef>
              <c:f>'PIVOT TABLE'!$E$59:$E$60</c:f>
              <c:strCache>
                <c:ptCount val="1"/>
                <c:pt idx="0">
                  <c:v>Electronic accessories</c:v>
                </c:pt>
              </c:strCache>
            </c:strRef>
          </c:cat>
          <c:val>
            <c:numRef>
              <c:f>'PIVOT TABLE'!$G$59:$G$60</c:f>
              <c:numCache>
                <c:formatCode>General</c:formatCode>
                <c:ptCount val="1"/>
                <c:pt idx="0">
                  <c:v>1511.5405000000001</c:v>
                </c:pt>
              </c:numCache>
            </c:numRef>
          </c:val>
          <c:smooth val="0"/>
          <c:extLst>
            <c:ext xmlns:c16="http://schemas.microsoft.com/office/drawing/2014/chart" uri="{C3380CC4-5D6E-409C-BE32-E72D297353CC}">
              <c16:uniqueId val="{00000001-0F9D-442B-A4B8-F8C470024FF8}"/>
            </c:ext>
          </c:extLst>
        </c:ser>
        <c:dLbls>
          <c:showLegendKey val="0"/>
          <c:showVal val="0"/>
          <c:showCatName val="0"/>
          <c:showSerName val="0"/>
          <c:showPercent val="0"/>
          <c:showBubbleSize val="0"/>
        </c:dLbls>
        <c:marker val="1"/>
        <c:smooth val="0"/>
        <c:axId val="458940495"/>
        <c:axId val="436427999"/>
      </c:lineChart>
      <c:catAx>
        <c:axId val="458629327"/>
        <c:scaling>
          <c:orientation val="minMax"/>
        </c:scaling>
        <c:delete val="0"/>
        <c:axPos val="b"/>
        <c:title>
          <c:tx>
            <c:rich>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r>
                  <a:rPr lang="en-IN" sz="1400"/>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458630767"/>
        <c:crosses val="autoZero"/>
        <c:auto val="1"/>
        <c:lblAlgn val="ctr"/>
        <c:lblOffset val="100"/>
        <c:noMultiLvlLbl val="0"/>
      </c:catAx>
      <c:valAx>
        <c:axId val="458630767"/>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00BFFF"/>
                    </a:solidFill>
                    <a:latin typeface="+mn-lt"/>
                    <a:ea typeface="+mn-ea"/>
                    <a:cs typeface="+mn-cs"/>
                  </a:defRPr>
                </a:pPr>
                <a:r>
                  <a:rPr lang="en-IN" sz="1400"/>
                  <a:t>Sum</a:t>
                </a:r>
                <a:r>
                  <a:rPr lang="en-IN" sz="1400" baseline="0"/>
                  <a:t> of Total</a:t>
                </a:r>
                <a:endParaRPr lang="en-IN" sz="1400"/>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BFFF"/>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458629327"/>
        <c:crosses val="autoZero"/>
        <c:crossBetween val="between"/>
      </c:valAx>
      <c:valAx>
        <c:axId val="4364279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458940495"/>
        <c:crosses val="max"/>
        <c:crossBetween val="between"/>
      </c:valAx>
      <c:catAx>
        <c:axId val="458940495"/>
        <c:scaling>
          <c:orientation val="minMax"/>
        </c:scaling>
        <c:delete val="1"/>
        <c:axPos val="b"/>
        <c:numFmt formatCode="General" sourceLinked="1"/>
        <c:majorTickMark val="out"/>
        <c:minorTickMark val="none"/>
        <c:tickLblPos val="nextTo"/>
        <c:crossAx val="43642799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[EXCELPROJECT.xlsx]PIVOT TABLE!PivotTable16</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2000">
                <a:solidFill>
                  <a:srgbClr val="00BFFF"/>
                </a:solidFill>
              </a:rPr>
              <a:t>Sales</a:t>
            </a:r>
            <a:r>
              <a:rPr lang="en-IN" sz="2000" baseline="0">
                <a:solidFill>
                  <a:srgbClr val="00BFFF"/>
                </a:solidFill>
              </a:rPr>
              <a:t> vs cogs Based on the City</a:t>
            </a:r>
            <a:endParaRPr lang="en-IN" sz="2000">
              <a:solidFill>
                <a:srgbClr val="00BFFF"/>
              </a:solidFill>
            </a:endParaRPr>
          </a:p>
        </c:rich>
      </c:tx>
      <c:layout>
        <c:manualLayout>
          <c:xMode val="edge"/>
          <c:yMode val="edge"/>
          <c:x val="0.19579967630619458"/>
          <c:y val="3.727546999244617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00B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3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7351875676582"/>
          <c:y val="3.864923461074464E-2"/>
          <c:w val="0.76480854970271483"/>
          <c:h val="0.82181637708059807"/>
        </c:manualLayout>
      </c:layout>
      <c:barChart>
        <c:barDir val="col"/>
        <c:grouping val="clustered"/>
        <c:varyColors val="0"/>
        <c:ser>
          <c:idx val="0"/>
          <c:order val="0"/>
          <c:tx>
            <c:strRef>
              <c:f>'PIVOT TABLE'!$I$70</c:f>
              <c:strCache>
                <c:ptCount val="1"/>
                <c:pt idx="0">
                  <c:v>Sum of Total</c:v>
                </c:pt>
              </c:strCache>
            </c:strRef>
          </c:tx>
          <c:spPr>
            <a:gradFill>
              <a:gsLst>
                <a:gs pos="0">
                  <a:srgbClr val="00B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TABLE'!$H$71:$H$74</c:f>
              <c:strCache>
                <c:ptCount val="3"/>
                <c:pt idx="0">
                  <c:v>Delhi</c:v>
                </c:pt>
                <c:pt idx="1">
                  <c:v>Hyderabad</c:v>
                </c:pt>
                <c:pt idx="2">
                  <c:v>Mumbai</c:v>
                </c:pt>
              </c:strCache>
            </c:strRef>
          </c:cat>
          <c:val>
            <c:numRef>
              <c:f>'PIVOT TABLE'!$I$71:$I$74</c:f>
              <c:numCache>
                <c:formatCode>General</c:formatCode>
                <c:ptCount val="3"/>
                <c:pt idx="0">
                  <c:v>21162.79199999999</c:v>
                </c:pt>
                <c:pt idx="1">
                  <c:v>3028.1580000000004</c:v>
                </c:pt>
                <c:pt idx="2">
                  <c:v>7551.4005000000016</c:v>
                </c:pt>
              </c:numCache>
            </c:numRef>
          </c:val>
          <c:extLst>
            <c:ext xmlns:c16="http://schemas.microsoft.com/office/drawing/2014/chart" uri="{C3380CC4-5D6E-409C-BE32-E72D297353CC}">
              <c16:uniqueId val="{00000000-DE49-4178-99D0-83E739CF560D}"/>
            </c:ext>
          </c:extLst>
        </c:ser>
        <c:ser>
          <c:idx val="1"/>
          <c:order val="1"/>
          <c:tx>
            <c:strRef>
              <c:f>'PIVOT TABLE'!$J$70</c:f>
              <c:strCache>
                <c:ptCount val="1"/>
                <c:pt idx="0">
                  <c:v>Sum of cogs</c:v>
                </c:pt>
              </c:strCache>
            </c:strRef>
          </c:tx>
          <c:spPr>
            <a:solidFill>
              <a:srgbClr val="33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BF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TABLE'!$H$71:$H$74</c:f>
              <c:strCache>
                <c:ptCount val="3"/>
                <c:pt idx="0">
                  <c:v>Delhi</c:v>
                </c:pt>
                <c:pt idx="1">
                  <c:v>Hyderabad</c:v>
                </c:pt>
                <c:pt idx="2">
                  <c:v>Mumbai</c:v>
                </c:pt>
              </c:strCache>
            </c:strRef>
          </c:cat>
          <c:val>
            <c:numRef>
              <c:f>'PIVOT TABLE'!$J$71:$J$74</c:f>
              <c:numCache>
                <c:formatCode>General</c:formatCode>
                <c:ptCount val="3"/>
                <c:pt idx="0">
                  <c:v>20155.039999999986</c:v>
                </c:pt>
                <c:pt idx="1">
                  <c:v>2883.9600000000005</c:v>
                </c:pt>
                <c:pt idx="2">
                  <c:v>7191.81</c:v>
                </c:pt>
              </c:numCache>
            </c:numRef>
          </c:val>
          <c:extLst>
            <c:ext xmlns:c16="http://schemas.microsoft.com/office/drawing/2014/chart" uri="{C3380CC4-5D6E-409C-BE32-E72D297353CC}">
              <c16:uniqueId val="{00000001-DE49-4178-99D0-83E739CF560D}"/>
            </c:ext>
          </c:extLst>
        </c:ser>
        <c:dLbls>
          <c:dLblPos val="outEnd"/>
          <c:showLegendKey val="0"/>
          <c:showVal val="1"/>
          <c:showCatName val="0"/>
          <c:showSerName val="0"/>
          <c:showPercent val="0"/>
          <c:showBubbleSize val="0"/>
        </c:dLbls>
        <c:gapWidth val="219"/>
        <c:overlap val="-27"/>
        <c:axId val="1776984287"/>
        <c:axId val="1776981407"/>
      </c:barChart>
      <c:catAx>
        <c:axId val="1776984287"/>
        <c:scaling>
          <c:orientation val="minMax"/>
        </c:scaling>
        <c:delete val="0"/>
        <c:axPos val="b"/>
        <c:title>
          <c:tx>
            <c:rich>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r>
                  <a:rPr lang="en-IN" sz="1400"/>
                  <a:t>City</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00BFFF"/>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1776981407"/>
        <c:crosses val="autoZero"/>
        <c:auto val="1"/>
        <c:lblAlgn val="ctr"/>
        <c:lblOffset val="100"/>
        <c:noMultiLvlLbl val="0"/>
      </c:catAx>
      <c:valAx>
        <c:axId val="1776981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solidFill>
                      <a:srgbClr val="00BFFF"/>
                    </a:solidFill>
                  </a:rPr>
                  <a:t>Sum</a:t>
                </a:r>
                <a:r>
                  <a:rPr lang="en-IN" sz="1400" baseline="0">
                    <a:solidFill>
                      <a:srgbClr val="00BFFF"/>
                    </a:solidFill>
                  </a:rPr>
                  <a:t> Of Total Values</a:t>
                </a:r>
                <a:endParaRPr lang="en-IN" sz="1400">
                  <a:solidFill>
                    <a:srgbClr val="00BFFF"/>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BFFF"/>
                </a:solidFill>
                <a:latin typeface="+mn-lt"/>
                <a:ea typeface="+mn-ea"/>
                <a:cs typeface="+mn-cs"/>
              </a:defRPr>
            </a:pPr>
            <a:endParaRPr lang="en-US"/>
          </a:p>
        </c:txPr>
        <c:crossAx val="177698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rgbClr val="00BFFF"/>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[EXCELPROJECT.xlsx]PIVOT TABLE!PivotTable8</c:name>
    <c:fmtId val="2"/>
  </c:pivotSource>
  <c:chart>
    <c:title>
      <c:tx>
        <c:rich>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r>
              <a:rPr lang="en-US" sz="1800">
                <a:solidFill>
                  <a:srgbClr val="00BFFF"/>
                </a:solidFill>
              </a:rPr>
              <a:t>Percentage</a:t>
            </a:r>
            <a:r>
              <a:rPr lang="en-US" sz="1800" baseline="0">
                <a:solidFill>
                  <a:srgbClr val="00BFFF"/>
                </a:solidFill>
              </a:rPr>
              <a:t> wise Product line Distribution</a:t>
            </a:r>
            <a:endParaRPr lang="en-US" sz="1800">
              <a:solidFill>
                <a:srgbClr val="00BFF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FFF"/>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4">
              <a:shade val="50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20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18550621953375129"/>
                  <c:h val="7.1589113548746128E-2"/>
                </c:manualLayout>
              </c15:layout>
            </c:ext>
          </c:extLst>
        </c:dLbl>
      </c:pivotFmt>
      <c:pivotFmt>
        <c:idx val="18"/>
        <c:spPr>
          <a:solidFill>
            <a:schemeClr val="accent4">
              <a:shade val="70000"/>
            </a:schemeClr>
          </a:solidFill>
          <a:ln w="19050">
            <a:solidFill>
              <a:schemeClr val="lt1"/>
            </a:solidFill>
          </a:ln>
          <a:effectLst/>
        </c:spPr>
      </c:pivotFmt>
      <c:pivotFmt>
        <c:idx val="19"/>
        <c:spPr>
          <a:solidFill>
            <a:schemeClr val="accent4">
              <a:shade val="90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20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4750695017810168"/>
                  <c:h val="9.7678049702529579E-2"/>
                </c:manualLayout>
              </c15:layout>
            </c:ext>
          </c:extLst>
        </c:dLbl>
      </c:pivotFmt>
      <c:pivotFmt>
        <c:idx val="20"/>
        <c:spPr>
          <a:solidFill>
            <a:schemeClr val="accent4">
              <a:tint val="90000"/>
            </a:schemeClr>
          </a:solidFill>
          <a:ln w="19050">
            <a:solidFill>
              <a:schemeClr val="lt1"/>
            </a:solidFill>
          </a:ln>
          <a:effectLst/>
        </c:spPr>
      </c:pivotFmt>
      <c:pivotFmt>
        <c:idx val="21"/>
        <c:spPr>
          <a:solidFill>
            <a:schemeClr val="accent4">
              <a:tint val="70000"/>
            </a:schemeClr>
          </a:solidFill>
          <a:ln w="19050">
            <a:solidFill>
              <a:schemeClr val="lt1"/>
            </a:solidFill>
          </a:ln>
          <a:effectLst/>
        </c:spPr>
      </c:pivotFmt>
      <c:pivotFmt>
        <c:idx val="22"/>
        <c:spPr>
          <a:solidFill>
            <a:schemeClr val="accent4"/>
          </a:solidFill>
          <a:ln w="19050">
            <a:solidFill>
              <a:schemeClr val="lt1"/>
            </a:solidFill>
          </a:ln>
          <a:effectLst/>
        </c:spPr>
        <c:dLbl>
          <c:idx val="0"/>
          <c:spPr>
            <a:noFill/>
            <a:ln>
              <a:noFill/>
            </a:ln>
            <a:effectLst/>
          </c:spPr>
          <c:txPr>
            <a:bodyPr rot="0" spcFirstLastPara="1" vertOverflow="ellipsis" vert="horz" wrap="square" anchor="ctr" anchorCtr="1"/>
            <a:lstStyle/>
            <a:p>
              <a:pPr>
                <a:defRPr sz="20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3984419630261869"/>
                  <c:h val="7.7361015364403429E-2"/>
                </c:manualLayout>
              </c15:layout>
            </c:ext>
          </c:extLst>
        </c:dLbl>
      </c:pivotFmt>
      <c:pivotFmt>
        <c:idx val="2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hade val="50000"/>
            </a:schemeClr>
          </a:solidFill>
          <a:ln w="19050">
            <a:solidFill>
              <a:schemeClr val="lt1"/>
            </a:solidFill>
          </a:ln>
          <a:effectLst/>
        </c:spPr>
      </c:pivotFmt>
      <c:pivotFmt>
        <c:idx val="25"/>
        <c:spPr>
          <a:solidFill>
            <a:schemeClr val="accent4">
              <a:shade val="70000"/>
            </a:schemeClr>
          </a:solidFill>
          <a:ln w="19050">
            <a:solidFill>
              <a:schemeClr val="lt1"/>
            </a:solidFill>
          </a:ln>
          <a:effectLst/>
        </c:spPr>
      </c:pivotFmt>
      <c:pivotFmt>
        <c:idx val="26"/>
        <c:spPr>
          <a:solidFill>
            <a:schemeClr val="accent4">
              <a:shade val="90000"/>
            </a:schemeClr>
          </a:solidFill>
          <a:ln w="19050">
            <a:solidFill>
              <a:schemeClr val="lt1"/>
            </a:solidFill>
          </a:ln>
          <a:effectLst/>
        </c:spPr>
      </c:pivotFmt>
      <c:pivotFmt>
        <c:idx val="27"/>
        <c:spPr>
          <a:solidFill>
            <a:schemeClr val="accent4">
              <a:tint val="90000"/>
            </a:schemeClr>
          </a:solidFill>
          <a:ln w="19050">
            <a:solidFill>
              <a:schemeClr val="lt1"/>
            </a:solidFill>
          </a:ln>
          <a:effectLst/>
        </c:spPr>
      </c:pivotFmt>
      <c:pivotFmt>
        <c:idx val="28"/>
        <c:spPr>
          <a:solidFill>
            <a:schemeClr val="accent4">
              <a:tint val="70000"/>
            </a:schemeClr>
          </a:solidFill>
          <a:ln w="19050">
            <a:solidFill>
              <a:schemeClr val="lt1"/>
            </a:solidFill>
          </a:ln>
          <a:effectLst/>
        </c:spPr>
      </c:pivotFmt>
      <c:pivotFmt>
        <c:idx val="29"/>
        <c:spPr>
          <a:solidFill>
            <a:schemeClr val="accent4">
              <a:tint val="50000"/>
            </a:schemeClr>
          </a:solidFill>
          <a:ln w="19050">
            <a:solidFill>
              <a:schemeClr val="lt1"/>
            </a:solidFill>
          </a:ln>
          <a:effectLst/>
        </c:spPr>
      </c:pivotFmt>
      <c:pivotFmt>
        <c:idx val="3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4">
              <a:shade val="50000"/>
            </a:schemeClr>
          </a:solidFill>
          <a:ln w="19050">
            <a:solidFill>
              <a:schemeClr val="lt1"/>
            </a:solidFill>
          </a:ln>
          <a:effectLst/>
        </c:spPr>
      </c:pivotFmt>
      <c:pivotFmt>
        <c:idx val="32"/>
        <c:spPr>
          <a:solidFill>
            <a:schemeClr val="accent4">
              <a:shade val="70000"/>
            </a:schemeClr>
          </a:solidFill>
          <a:ln w="19050">
            <a:solidFill>
              <a:schemeClr val="lt1"/>
            </a:solidFill>
          </a:ln>
          <a:effectLst/>
        </c:spPr>
      </c:pivotFmt>
      <c:pivotFmt>
        <c:idx val="33"/>
        <c:spPr>
          <a:solidFill>
            <a:schemeClr val="accent4">
              <a:shade val="90000"/>
            </a:schemeClr>
          </a:solidFill>
          <a:ln w="19050">
            <a:solidFill>
              <a:schemeClr val="lt1"/>
            </a:solidFill>
          </a:ln>
          <a:effectLst/>
        </c:spPr>
      </c:pivotFmt>
      <c:pivotFmt>
        <c:idx val="34"/>
        <c:spPr>
          <a:solidFill>
            <a:schemeClr val="accent4"/>
          </a:solidFill>
          <a:ln w="19050">
            <a:solidFill>
              <a:schemeClr val="lt1"/>
            </a:solidFill>
          </a:ln>
          <a:effectLst/>
        </c:spPr>
      </c:pivotFmt>
      <c:pivotFmt>
        <c:idx val="35"/>
        <c:spPr>
          <a:solidFill>
            <a:schemeClr val="accent4">
              <a:tint val="70000"/>
            </a:schemeClr>
          </a:solidFill>
          <a:ln w="19050">
            <a:solidFill>
              <a:schemeClr val="lt1"/>
            </a:solidFill>
          </a:ln>
          <a:effectLst/>
        </c:spPr>
      </c:pivotFmt>
      <c:pivotFmt>
        <c:idx val="36"/>
        <c:spPr>
          <a:solidFill>
            <a:schemeClr val="accent4"/>
          </a:solidFill>
          <a:ln w="19050">
            <a:solidFill>
              <a:schemeClr val="lt1"/>
            </a:solidFill>
          </a:ln>
          <a:effectLst/>
        </c:spPr>
      </c:pivotFmt>
    </c:pivotFmts>
    <c:plotArea>
      <c:layout>
        <c:manualLayout>
          <c:layoutTarget val="inner"/>
          <c:xMode val="edge"/>
          <c:yMode val="edge"/>
          <c:x val="0.17037758910362855"/>
          <c:y val="0.20822563911089367"/>
          <c:w val="0.69834839295760343"/>
          <c:h val="0.71215450889260967"/>
        </c:manualLayout>
      </c:layout>
      <c:pieChart>
        <c:varyColors val="1"/>
        <c:ser>
          <c:idx val="0"/>
          <c:order val="0"/>
          <c:tx>
            <c:strRef>
              <c:f>'PIVOT TABLE'!$F$33</c:f>
              <c:strCache>
                <c:ptCount val="1"/>
                <c:pt idx="0">
                  <c:v>Total</c:v>
                </c:pt>
              </c:strCache>
            </c:strRef>
          </c:tx>
          <c:dPt>
            <c:idx val="0"/>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1-9023-4480-964D-8BA813D6926B}"/>
              </c:ext>
            </c:extLst>
          </c:dPt>
          <c:dPt>
            <c:idx val="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03-9023-4480-964D-8BA813D6926B}"/>
              </c:ext>
            </c:extLst>
          </c:dPt>
          <c:dPt>
            <c:idx val="2"/>
            <c:bubble3D val="0"/>
            <c:spPr>
              <a:solidFill>
                <a:schemeClr val="accent4">
                  <a:shade val="90000"/>
                </a:schemeClr>
              </a:solidFill>
              <a:ln w="19050">
                <a:solidFill>
                  <a:schemeClr val="lt1"/>
                </a:solidFill>
              </a:ln>
              <a:effectLst/>
            </c:spPr>
            <c:extLst>
              <c:ext xmlns:c16="http://schemas.microsoft.com/office/drawing/2014/chart" uri="{C3380CC4-5D6E-409C-BE32-E72D297353CC}">
                <c16:uniqueId val="{00000005-9023-4480-964D-8BA813D6926B}"/>
              </c:ext>
            </c:extLst>
          </c:dPt>
          <c:dPt>
            <c:idx val="3"/>
            <c:bubble3D val="0"/>
            <c:spPr>
              <a:solidFill>
                <a:schemeClr val="accent4">
                  <a:tint val="90000"/>
                </a:schemeClr>
              </a:solidFill>
              <a:ln w="19050">
                <a:solidFill>
                  <a:schemeClr val="lt1"/>
                </a:solidFill>
              </a:ln>
              <a:effectLst/>
            </c:spPr>
            <c:extLst>
              <c:ext xmlns:c16="http://schemas.microsoft.com/office/drawing/2014/chart" uri="{C3380CC4-5D6E-409C-BE32-E72D297353CC}">
                <c16:uniqueId val="{00000007-9023-4480-964D-8BA813D6926B}"/>
              </c:ext>
            </c:extLst>
          </c:dPt>
          <c:dPt>
            <c:idx val="4"/>
            <c:bubble3D val="0"/>
            <c:spPr>
              <a:solidFill>
                <a:schemeClr val="accent4">
                  <a:tint val="70000"/>
                </a:schemeClr>
              </a:solidFill>
              <a:ln w="19050">
                <a:solidFill>
                  <a:schemeClr val="lt1"/>
                </a:solidFill>
              </a:ln>
              <a:effectLst/>
            </c:spPr>
            <c:extLst>
              <c:ext xmlns:c16="http://schemas.microsoft.com/office/drawing/2014/chart" uri="{C3380CC4-5D6E-409C-BE32-E72D297353CC}">
                <c16:uniqueId val="{00000009-9023-4480-964D-8BA813D6926B}"/>
              </c:ext>
            </c:extLst>
          </c:dPt>
          <c:dPt>
            <c:idx val="5"/>
            <c:bubble3D val="0"/>
            <c:spPr>
              <a:solidFill>
                <a:schemeClr val="accent4">
                  <a:tint val="50000"/>
                </a:schemeClr>
              </a:solidFill>
              <a:ln w="19050">
                <a:solidFill>
                  <a:schemeClr val="lt1"/>
                </a:solidFill>
              </a:ln>
              <a:effectLst/>
            </c:spPr>
            <c:extLst>
              <c:ext xmlns:c16="http://schemas.microsoft.com/office/drawing/2014/chart" uri="{C3380CC4-5D6E-409C-BE32-E72D297353CC}">
                <c16:uniqueId val="{0000000B-9023-4480-964D-8BA813D6926B}"/>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00BFFF"/>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TABLE'!$E$34:$E$40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'PIVOT TABLE'!$F$34:$F$40</c:f>
              <c:numCache>
                <c:formatCode>General</c:formatCode>
                <c:ptCount val="6"/>
                <c:pt idx="0">
                  <c:v>118324.83600000011</c:v>
                </c:pt>
                <c:pt idx="1">
                  <c:v>89879.023499999967</c:v>
                </c:pt>
                <c:pt idx="2">
                  <c:v>220154.51849999995</c:v>
                </c:pt>
                <c:pt idx="3">
                  <c:v>59129.637000000002</c:v>
                </c:pt>
                <c:pt idx="4">
                  <c:v>69151.592999999993</c:v>
                </c:pt>
                <c:pt idx="5">
                  <c:v>102632.8695</c:v>
                </c:pt>
              </c:numCache>
            </c:numRef>
          </c:val>
          <c:extLst>
            <c:ext xmlns:c16="http://schemas.microsoft.com/office/drawing/2014/chart" uri="{C3380CC4-5D6E-409C-BE32-E72D297353CC}">
              <c16:uniqueId val="{0000000C-9023-4480-964D-8BA813D6926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pieChart>
        <c:varyColors val="1"/>
        <c:ser>
          <c:idx val="0"/>
          <c:order val="0"/>
          <c:tx>
            <c:strRef>
              <c:f>'PIVOTE TABLE'!$C$27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B6-435E-A8A5-3CBC3DAF7D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B6-435E-A8A5-3CBC3DAF7D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B6-435E-A8A5-3CBC3DAF7D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B6-435E-A8A5-3CBC3DAF7D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B6-435E-A8A5-3CBC3DAF7D48}"/>
              </c:ext>
            </c:extLst>
          </c:dPt>
          <c:cat>
            <c:strRef>
              <c:f>'PIVOTE TABLE'!$B$28</c:f>
              <c:strCache>
                <c:ptCount val="1"/>
                <c:pt idx="0">
                  <c:v>Grand Total</c:v>
                </c:pt>
              </c:strCache>
            </c:strRef>
          </c:cat>
          <c:val>
            <c:numRef>
              <c:f>'PIVOTE TABLE'!$C$28</c:f>
              <c:numCache>
                <c:formatCode>General</c:formatCode>
                <c:ptCount val="1"/>
              </c:numCache>
            </c:numRef>
          </c:val>
          <c:extLst>
            <c:ext xmlns:c16="http://schemas.microsoft.com/office/drawing/2014/chart" uri="{C3380CC4-5D6E-409C-BE32-E72D297353CC}">
              <c16:uniqueId val="{0000000A-00B6-435E-A8A5-3CBC3DAF7D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54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pivotFmt>
      <c:pivotFmt>
        <c:idx val="6"/>
        <c:spPr>
          <a:ln w="254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'PIVOTE TABLE'!$C$27</c:f>
              <c:strCache>
                <c:ptCount val="1"/>
                <c:pt idx="0">
                  <c:v>Total</c:v>
                </c:pt>
              </c:strCache>
            </c:strRef>
          </c:tx>
          <c:spPr>
            <a:ln w="25400" cap="rnd">
              <a:solidFill>
                <a:schemeClr val="accent1">
                  <a:alpha val="96000"/>
                </a:schemeClr>
              </a:solidFill>
              <a:round/>
            </a:ln>
            <a:effectLst/>
          </c:spPr>
          <c:marker>
            <c:symbol val="circle"/>
            <c:size val="5"/>
            <c:spPr>
              <a:solidFill>
                <a:schemeClr val="accent1"/>
              </a:solidFill>
              <a:ln w="9525">
                <a:solidFill>
                  <a:schemeClr val="accent1"/>
                </a:solidFill>
              </a:ln>
              <a:effectLst/>
            </c:spPr>
          </c:marker>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3AB-4D91-AA58-FE3215B45DFF}"/>
              </c:ext>
            </c:extLst>
          </c:dPt>
          <c:cat>
            <c:strRef>
              <c:f>'PIVOTE TABLE'!$B$28</c:f>
              <c:strCache>
                <c:ptCount val="1"/>
                <c:pt idx="0">
                  <c:v>Grand Total</c:v>
                </c:pt>
              </c:strCache>
            </c:strRef>
          </c:cat>
          <c:val>
            <c:numRef>
              <c:f>'PIVOTE TABLE'!$C$28</c:f>
              <c:numCache>
                <c:formatCode>General</c:formatCode>
                <c:ptCount val="1"/>
              </c:numCache>
            </c:numRef>
          </c:val>
          <c:smooth val="0"/>
          <c:extLst>
            <c:ext xmlns:c16="http://schemas.microsoft.com/office/drawing/2014/chart" uri="{C3380CC4-5D6E-409C-BE32-E72D297353CC}">
              <c16:uniqueId val="{00000002-03AB-4D91-AA58-FE3215B45DFF}"/>
            </c:ext>
          </c:extLst>
        </c:ser>
        <c:dLbls>
          <c:showLegendKey val="0"/>
          <c:showVal val="0"/>
          <c:showCatName val="0"/>
          <c:showSerName val="0"/>
          <c:showPercent val="0"/>
          <c:showBubbleSize val="0"/>
        </c:dLbls>
        <c:marker val="1"/>
        <c:smooth val="0"/>
        <c:axId val="239155600"/>
        <c:axId val="239143120"/>
      </c:lineChart>
      <c:catAx>
        <c:axId val="23915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239143120"/>
        <c:crosses val="autoZero"/>
        <c:auto val="1"/>
        <c:lblAlgn val="ctr"/>
        <c:lblOffset val="100"/>
        <c:noMultiLvlLbl val="0"/>
      </c:catAx>
      <c:valAx>
        <c:axId val="23914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23915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400" b="1">
                <a:solidFill>
                  <a:schemeClr val="tx1"/>
                </a:solidFill>
              </a:rPr>
              <a:t>TOTAL</a:t>
            </a:r>
            <a:r>
              <a:rPr lang="en-US" sz="2400" b="1" baseline="0">
                <a:solidFill>
                  <a:schemeClr val="tx1"/>
                </a:solidFill>
              </a:rPr>
              <a:t> CASES BY COUNTRY</a:t>
            </a:r>
            <a:endParaRPr lang="en-US" sz="2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8000">
                <a:srgbClr val="4989C5"/>
              </a:gs>
              <a:gs pos="1000">
                <a:srgbClr val="1E1E1E"/>
              </a:gs>
              <a:gs pos="89000">
                <a:schemeClr val="tx2">
                  <a:lumMod val="50000"/>
                  <a:lumOff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TABLE'!$G$25</c:f>
              <c:strCache>
                <c:ptCount val="1"/>
                <c:pt idx="0">
                  <c:v>Total</c:v>
                </c:pt>
              </c:strCache>
            </c:strRef>
          </c:tx>
          <c:spPr>
            <a:gradFill>
              <a:gsLst>
                <a:gs pos="98000">
                  <a:srgbClr val="4989C5"/>
                </a:gs>
                <a:gs pos="1000">
                  <a:srgbClr val="1E1E1E"/>
                </a:gs>
                <a:gs pos="89000">
                  <a:schemeClr val="tx2">
                    <a:lumMod val="50000"/>
                    <a:lumOff val="50000"/>
                  </a:schemeClr>
                </a:gs>
              </a:gsLst>
              <a:lin ang="5400000" scaled="1"/>
            </a:gradFill>
            <a:ln>
              <a:noFill/>
            </a:ln>
            <a:effectLst/>
          </c:spPr>
          <c:invertIfNegative val="0"/>
          <c:cat>
            <c:strRef>
              <c:f>'PIVOTE TABLE'!$F$26</c:f>
              <c:strCache>
                <c:ptCount val="1"/>
                <c:pt idx="0">
                  <c:v>Grand Total</c:v>
                </c:pt>
              </c:strCache>
            </c:strRef>
          </c:cat>
          <c:val>
            <c:numRef>
              <c:f>'PIVOTE TABLE'!$G$26</c:f>
              <c:numCache>
                <c:formatCode>General</c:formatCode>
                <c:ptCount val="1"/>
              </c:numCache>
            </c:numRef>
          </c:val>
          <c:extLst>
            <c:ext xmlns:c16="http://schemas.microsoft.com/office/drawing/2014/chart" uri="{C3380CC4-5D6E-409C-BE32-E72D297353CC}">
              <c16:uniqueId val="{00000000-A874-43CA-A717-238F9B7BADC5}"/>
            </c:ext>
          </c:extLst>
        </c:ser>
        <c:dLbls>
          <c:showLegendKey val="0"/>
          <c:showVal val="0"/>
          <c:showCatName val="0"/>
          <c:showSerName val="0"/>
          <c:showPercent val="0"/>
          <c:showBubbleSize val="0"/>
        </c:dLbls>
        <c:gapWidth val="219"/>
        <c:overlap val="-27"/>
        <c:axId val="1323813407"/>
        <c:axId val="1323815327"/>
      </c:barChart>
      <c:catAx>
        <c:axId val="132381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323815327"/>
        <c:crosses val="autoZero"/>
        <c:auto val="1"/>
        <c:lblAlgn val="ctr"/>
        <c:lblOffset val="100"/>
        <c:noMultiLvlLbl val="0"/>
      </c:catAx>
      <c:valAx>
        <c:axId val="1323815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32381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TABLE!PivotTable8</c:name>
    <c:fmtId val="2"/>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sz="2400" b="1" u="sng">
                <a:solidFill>
                  <a:schemeClr val="tx1"/>
                </a:solidFill>
              </a:rPr>
              <a:t>TOTAL</a:t>
            </a:r>
            <a:r>
              <a:rPr lang="en-IN" sz="2400" b="1" u="sng" baseline="0">
                <a:solidFill>
                  <a:schemeClr val="tx1"/>
                </a:solidFill>
              </a:rPr>
              <a:t> TEST CONDUCTED VS NEW CASES</a:t>
            </a:r>
            <a:endParaRPr lang="en-IN" sz="2400" b="1" u="sng">
              <a:solidFill>
                <a:schemeClr val="tx1"/>
              </a:solidFill>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A450F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'PIVOTE TABLE'!$J$7</c:f>
              <c:strCache>
                <c:ptCount val="1"/>
                <c:pt idx="0">
                  <c:v>Sum of TestConducted</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invertIfNegative val="0"/>
          <c:cat>
            <c:strRef>
              <c:f>'PIVOTE TABLE'!$I$8</c:f>
              <c:strCache>
                <c:ptCount val="1"/>
                <c:pt idx="0">
                  <c:v>Grand Total</c:v>
                </c:pt>
              </c:strCache>
            </c:strRef>
          </c:cat>
          <c:val>
            <c:numRef>
              <c:f>'PIVOTE TABLE'!$J$8</c:f>
              <c:numCache>
                <c:formatCode>General</c:formatCode>
                <c:ptCount val="1"/>
              </c:numCache>
            </c:numRef>
          </c:val>
          <c:extLst>
            <c:ext xmlns:c16="http://schemas.microsoft.com/office/drawing/2014/chart" uri="{C3380CC4-5D6E-409C-BE32-E72D297353CC}">
              <c16:uniqueId val="{00000000-7FE9-4BC6-8E22-DA3AA6AD7E2D}"/>
            </c:ext>
          </c:extLst>
        </c:ser>
        <c:dLbls>
          <c:showLegendKey val="0"/>
          <c:showVal val="0"/>
          <c:showCatName val="0"/>
          <c:showSerName val="0"/>
          <c:showPercent val="0"/>
          <c:showBubbleSize val="0"/>
        </c:dLbls>
        <c:gapWidth val="219"/>
        <c:overlap val="-27"/>
        <c:axId val="1288308767"/>
        <c:axId val="1288307807"/>
      </c:barChart>
      <c:lineChart>
        <c:grouping val="standard"/>
        <c:varyColors val="0"/>
        <c:ser>
          <c:idx val="1"/>
          <c:order val="1"/>
          <c:tx>
            <c:strRef>
              <c:f>'PIVOTE TABLE'!$K$7</c:f>
              <c:strCache>
                <c:ptCount val="1"/>
                <c:pt idx="0">
                  <c:v>Sum of NewCases</c:v>
                </c:pt>
              </c:strCache>
            </c:strRef>
          </c:tx>
          <c:spPr>
            <a:ln w="28575" cap="rnd">
              <a:solidFill>
                <a:srgbClr val="A450F7"/>
              </a:solidFill>
              <a:round/>
            </a:ln>
            <a:effectLst/>
          </c:spPr>
          <c:marker>
            <c:symbol val="circle"/>
            <c:size val="5"/>
            <c:spPr>
              <a:solidFill>
                <a:schemeClr val="accent2"/>
              </a:solidFill>
              <a:ln w="9525">
                <a:solidFill>
                  <a:schemeClr val="accent2"/>
                </a:solidFill>
              </a:ln>
              <a:effectLst/>
            </c:spPr>
          </c:marker>
          <c:cat>
            <c:strRef>
              <c:f>'PIVOTE TABLE'!$I$8</c:f>
              <c:strCache>
                <c:ptCount val="1"/>
                <c:pt idx="0">
                  <c:v>Grand Total</c:v>
                </c:pt>
              </c:strCache>
            </c:strRef>
          </c:cat>
          <c:val>
            <c:numRef>
              <c:f>'PIVOTE TABLE'!$K$8</c:f>
              <c:numCache>
                <c:formatCode>General</c:formatCode>
                <c:ptCount val="1"/>
              </c:numCache>
            </c:numRef>
          </c:val>
          <c:smooth val="0"/>
          <c:extLst>
            <c:ext xmlns:c16="http://schemas.microsoft.com/office/drawing/2014/chart" uri="{C3380CC4-5D6E-409C-BE32-E72D297353CC}">
              <c16:uniqueId val="{00000001-7FE9-4BC6-8E22-DA3AA6AD7E2D}"/>
            </c:ext>
          </c:extLst>
        </c:ser>
        <c:dLbls>
          <c:showLegendKey val="0"/>
          <c:showVal val="0"/>
          <c:showCatName val="0"/>
          <c:showSerName val="0"/>
          <c:showPercent val="0"/>
          <c:showBubbleSize val="0"/>
        </c:dLbls>
        <c:marker val="1"/>
        <c:smooth val="0"/>
        <c:axId val="514407263"/>
        <c:axId val="514406783"/>
      </c:lineChart>
      <c:catAx>
        <c:axId val="128830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88307807"/>
        <c:crosses val="autoZero"/>
        <c:auto val="1"/>
        <c:lblAlgn val="ctr"/>
        <c:lblOffset val="100"/>
        <c:noMultiLvlLbl val="0"/>
      </c:catAx>
      <c:valAx>
        <c:axId val="128830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288308767"/>
        <c:crosses val="autoZero"/>
        <c:crossBetween val="between"/>
      </c:valAx>
      <c:valAx>
        <c:axId val="5144067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514407263"/>
        <c:crosses val="max"/>
        <c:crossBetween val="between"/>
      </c:valAx>
      <c:catAx>
        <c:axId val="514407263"/>
        <c:scaling>
          <c:orientation val="minMax"/>
        </c:scaling>
        <c:delete val="1"/>
        <c:axPos val="b"/>
        <c:numFmt formatCode="General" sourceLinked="1"/>
        <c:majorTickMark val="out"/>
        <c:minorTickMark val="none"/>
        <c:tickLblPos val="nextTo"/>
        <c:crossAx val="51440678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u="none">
                <a:solidFill>
                  <a:schemeClr val="tx1"/>
                </a:solidFill>
              </a:rPr>
              <a:t>PERCENTAGE</a:t>
            </a:r>
            <a:r>
              <a:rPr lang="en-US" sz="2400" b="1" u="none" baseline="0">
                <a:solidFill>
                  <a:schemeClr val="tx1"/>
                </a:solidFill>
              </a:rPr>
              <a:t> OF TOTAL DEATHS BY COUNTRY</a:t>
            </a:r>
            <a:endParaRPr lang="en-US" sz="2400" b="1" u="none">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a:outerShdw blurRad="50800" dist="38100" dir="2700000" algn="tl" rotWithShape="0">
              <a:prstClr val="black">
                <a:alpha val="40000"/>
              </a:prstClr>
            </a:outerShdw>
          </a:effectLst>
        </c:spPr>
      </c:pivotFmt>
      <c:pivotFmt>
        <c:idx val="14"/>
        <c:spPr>
          <a:solidFill>
            <a:srgbClr val="003A70"/>
          </a:solidFill>
          <a:ln w="19050">
            <a:noFill/>
          </a:ln>
          <a:effectLst>
            <a:outerShdw blurRad="50800" dist="38100" dir="2700000" algn="tl" rotWithShape="0">
              <a:prstClr val="black">
                <a:alpha val="40000"/>
              </a:prstClr>
            </a:outerShdw>
          </a:effectLst>
        </c:spPr>
      </c:pivotFmt>
      <c:pivotFmt>
        <c:idx val="15"/>
        <c:spPr>
          <a:solidFill>
            <a:schemeClr val="accent4">
              <a:lumMod val="40000"/>
              <a:lumOff val="60000"/>
            </a:schemeClr>
          </a:solidFill>
          <a:ln w="19050">
            <a:noFill/>
          </a:ln>
          <a:effectLst>
            <a:outerShdw blurRad="50800" dist="38100" dir="2700000" algn="tl" rotWithShape="0">
              <a:prstClr val="black">
                <a:alpha val="40000"/>
              </a:prstClr>
            </a:outerShdw>
          </a:effectLst>
        </c:spPr>
      </c:pivotFmt>
      <c:pivotFmt>
        <c:idx val="16"/>
        <c:spPr>
          <a:solidFill>
            <a:schemeClr val="accent1"/>
          </a:solidFill>
          <a:ln w="19050">
            <a:noFill/>
          </a:ln>
          <a:effectLst>
            <a:outerShdw blurRad="50800" dist="38100" dir="2700000" algn="tl" rotWithShape="0">
              <a:prstClr val="black">
                <a:alpha val="40000"/>
              </a:prstClr>
            </a:outerShdw>
          </a:effectLst>
        </c:spPr>
      </c:pivotFmt>
      <c:pivotFmt>
        <c:idx val="17"/>
        <c:spPr>
          <a:solidFill>
            <a:srgbClr val="0070C0"/>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'PIVOTE TABLE'!$C$18</c:f>
              <c:strCache>
                <c:ptCount val="1"/>
                <c:pt idx="0">
                  <c:v>Total</c:v>
                </c:pt>
              </c:strCache>
            </c:strRef>
          </c:tx>
          <c:spPr>
            <a:ln>
              <a:noFill/>
            </a:ln>
            <a:effectLst>
              <a:outerShdw blurRad="50800" dist="38100" dir="2700000" algn="tl" rotWithShape="0">
                <a:prstClr val="black">
                  <a:alpha val="40000"/>
                </a:prstClr>
              </a:outerShdw>
            </a:effectLst>
          </c:spPr>
          <c:explosion val="12"/>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0E62-4BAA-8C0D-F221D9F5240E}"/>
              </c:ext>
            </c:extLst>
          </c:dPt>
          <c:dPt>
            <c:idx val="1"/>
            <c:bubble3D val="0"/>
            <c:spPr>
              <a:solidFill>
                <a:srgbClr val="003A7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E62-4BAA-8C0D-F221D9F5240E}"/>
              </c:ext>
            </c:extLst>
          </c:dPt>
          <c:dPt>
            <c:idx val="2"/>
            <c:bubble3D val="0"/>
            <c:spPr>
              <a:solidFill>
                <a:schemeClr val="accent4">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0E62-4BAA-8C0D-F221D9F5240E}"/>
              </c:ext>
            </c:extLst>
          </c:dPt>
          <c:dPt>
            <c:idx val="3"/>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0E62-4BAA-8C0D-F221D9F5240E}"/>
              </c:ext>
            </c:extLst>
          </c:dPt>
          <c:dPt>
            <c:idx val="4"/>
            <c:bubble3D val="0"/>
            <c:spPr>
              <a:solidFill>
                <a:srgbClr val="0070C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0E62-4BAA-8C0D-F221D9F5240E}"/>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TABLE'!$B$19:$B$24</c:f>
              <c:strCache>
                <c:ptCount val="5"/>
                <c:pt idx="0">
                  <c:v>Brazil</c:v>
                </c:pt>
                <c:pt idx="1">
                  <c:v>Germany</c:v>
                </c:pt>
                <c:pt idx="2">
                  <c:v>India</c:v>
                </c:pt>
                <c:pt idx="3">
                  <c:v>UK</c:v>
                </c:pt>
                <c:pt idx="4">
                  <c:v>USA</c:v>
                </c:pt>
              </c:strCache>
            </c:strRef>
          </c:cat>
          <c:val>
            <c:numRef>
              <c:f>'PIVOTE TABLE'!$C$19:$C$24</c:f>
              <c:numCache>
                <c:formatCode>General</c:formatCode>
                <c:ptCount val="5"/>
                <c:pt idx="0">
                  <c:v>49947658</c:v>
                </c:pt>
                <c:pt idx="1">
                  <c:v>50146061</c:v>
                </c:pt>
                <c:pt idx="2">
                  <c:v>50689168</c:v>
                </c:pt>
                <c:pt idx="3">
                  <c:v>47944456</c:v>
                </c:pt>
                <c:pt idx="4">
                  <c:v>49891240</c:v>
                </c:pt>
              </c:numCache>
            </c:numRef>
          </c:val>
          <c:extLst>
            <c:ext xmlns:c16="http://schemas.microsoft.com/office/drawing/2014/chart" uri="{C3380CC4-5D6E-409C-BE32-E72D297353CC}">
              <c16:uniqueId val="{0000000A-0E62-4BAA-8C0D-F221D9F5240E}"/>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0.74156557914417853"/>
          <c:y val="0.39682146356581527"/>
          <c:w val="0.22017355303707772"/>
          <c:h val="0.4721269203549355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solidFill>
                  <a:schemeClr val="tx1"/>
                </a:solidFill>
              </a:rPr>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63000">
                <a:srgbClr val="002060"/>
              </a:gs>
              <a:gs pos="100000">
                <a:schemeClr val="accent4"/>
              </a:gs>
              <a:gs pos="99000">
                <a:schemeClr val="accent4"/>
              </a:gs>
              <a:gs pos="15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'PIVOTE TABLE'!$C$2</c:f>
              <c:strCache>
                <c:ptCount val="1"/>
                <c:pt idx="0">
                  <c:v>Sum of TotalCases</c:v>
                </c:pt>
              </c:strCache>
            </c:strRef>
          </c:tx>
          <c:spPr>
            <a:gradFill>
              <a:gsLst>
                <a:gs pos="63000">
                  <a:srgbClr val="002060"/>
                </a:gs>
                <a:gs pos="100000">
                  <a:schemeClr val="accent4"/>
                </a:gs>
                <a:gs pos="99000">
                  <a:schemeClr val="accent4"/>
                </a:gs>
                <a:gs pos="15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c:f>
              <c:strCache>
                <c:ptCount val="1"/>
                <c:pt idx="0">
                  <c:v>Grand Total</c:v>
                </c:pt>
              </c:strCache>
            </c:strRef>
          </c:cat>
          <c:val>
            <c:numRef>
              <c:f>'PIVOTE TABLE'!$C$3</c:f>
              <c:numCache>
                <c:formatCode>General</c:formatCode>
                <c:ptCount val="1"/>
              </c:numCache>
            </c:numRef>
          </c:val>
          <c:extLst>
            <c:ext xmlns:c16="http://schemas.microsoft.com/office/drawing/2014/chart" uri="{C3380CC4-5D6E-409C-BE32-E72D297353CC}">
              <c16:uniqueId val="{00000000-066E-4C4E-B12C-E6063DECFB0D}"/>
            </c:ext>
          </c:extLst>
        </c:ser>
        <c:ser>
          <c:idx val="1"/>
          <c:order val="1"/>
          <c:tx>
            <c:strRef>
              <c:f>'PIVOTE TABLE'!$D$2</c:f>
              <c:strCache>
                <c:ptCount val="1"/>
                <c:pt idx="0">
                  <c:v>Sum of NewRecoveries</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c:f>
              <c:strCache>
                <c:ptCount val="1"/>
                <c:pt idx="0">
                  <c:v>Grand Total</c:v>
                </c:pt>
              </c:strCache>
            </c:strRef>
          </c:cat>
          <c:val>
            <c:numRef>
              <c:f>'PIVOTE TABLE'!$D$3</c:f>
              <c:numCache>
                <c:formatCode>General</c:formatCode>
                <c:ptCount val="1"/>
              </c:numCache>
            </c:numRef>
          </c:val>
          <c:extLst>
            <c:ext xmlns:c16="http://schemas.microsoft.com/office/drawing/2014/chart" uri="{C3380CC4-5D6E-409C-BE32-E72D297353CC}">
              <c16:uniqueId val="{00000001-066E-4C4E-B12C-E6063DECFB0D}"/>
            </c:ext>
          </c:extLst>
        </c:ser>
        <c:dLbls>
          <c:showLegendKey val="0"/>
          <c:showVal val="0"/>
          <c:showCatName val="0"/>
          <c:showSerName val="0"/>
          <c:showPercent val="0"/>
          <c:showBubbleSize val="0"/>
        </c:dLbls>
        <c:gapWidth val="150"/>
        <c:overlap val="100"/>
        <c:axId val="65369728"/>
        <c:axId val="65361088"/>
      </c:barChart>
      <c:catAx>
        <c:axId val="6536972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5361088"/>
        <c:crosses val="autoZero"/>
        <c:auto val="1"/>
        <c:lblAlgn val="ctr"/>
        <c:lblOffset val="100"/>
        <c:noMultiLvlLbl val="0"/>
      </c:catAx>
      <c:valAx>
        <c:axId val="6536108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5369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[EXCELPROJECT.xlsx]PIVOTE TABLE!PivotTable5</c:name>
    <c:fmtId val="5"/>
  </c:pivotSource>
  <c:chart>
    <c:title>
      <c:overlay val="0"/>
      <c:spPr>
        <a:noFill/>
        <a:ln>
          <a:noFill/>
        </a:ln>
        <a:effectLst/>
      </c:spPr>
      <c:txPr>
        <a:bodyPr rot="0" spcFirstLastPara="1" vertOverflow="ellipsis" vert="horz" wrap="square" anchor="ctr" anchorCtr="1"/>
        <a:lstStyle/>
        <a:p>
          <a:pPr>
            <a:defRPr sz="2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TABLE'!$G$2</c:f>
              <c:strCache>
                <c:ptCount val="1"/>
                <c:pt idx="0">
                  <c:v>Total</c:v>
                </c:pt>
              </c:strCache>
            </c:strRef>
          </c:tx>
          <c:spPr>
            <a:ln w="28575" cap="rnd">
              <a:solidFill>
                <a:schemeClr val="tx2"/>
              </a:solidFill>
              <a:round/>
            </a:ln>
            <a:effectLst/>
          </c:spPr>
          <c:marker>
            <c:symbol val="circle"/>
            <c:size val="5"/>
            <c:spPr>
              <a:solidFill>
                <a:schemeClr val="accent1"/>
              </a:solidFill>
              <a:ln w="9525">
                <a:solidFill>
                  <a:schemeClr val="accent1"/>
                </a:solidFill>
              </a:ln>
              <a:effectLst/>
            </c:spPr>
          </c:marker>
          <c:cat>
            <c:strRef>
              <c:f>'PIVOTE TABLE'!$F$3</c:f>
              <c:strCache>
                <c:ptCount val="1"/>
                <c:pt idx="0">
                  <c:v>Grand Total</c:v>
                </c:pt>
              </c:strCache>
            </c:strRef>
          </c:cat>
          <c:val>
            <c:numRef>
              <c:f>'PIVOTE TABLE'!$G$3</c:f>
              <c:numCache>
                <c:formatCode>General</c:formatCode>
                <c:ptCount val="1"/>
              </c:numCache>
            </c:numRef>
          </c:val>
          <c:smooth val="0"/>
          <c:extLst>
            <c:ext xmlns:c16="http://schemas.microsoft.com/office/drawing/2014/chart" uri="{C3380CC4-5D6E-409C-BE32-E72D297353CC}">
              <c16:uniqueId val="{00000000-B393-4C56-AAFC-9BBED12FF652}"/>
            </c:ext>
          </c:extLst>
        </c:ser>
        <c:dLbls>
          <c:showLegendKey val="0"/>
          <c:showVal val="0"/>
          <c:showCatName val="0"/>
          <c:showSerName val="0"/>
          <c:showPercent val="0"/>
          <c:showBubbleSize val="0"/>
        </c:dLbls>
        <c:marker val="1"/>
        <c:smooth val="0"/>
        <c:axId val="239086480"/>
        <c:axId val="239037520"/>
      </c:lineChart>
      <c:catAx>
        <c:axId val="23908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39037520"/>
        <c:crosses val="autoZero"/>
        <c:auto val="1"/>
        <c:lblAlgn val="ctr"/>
        <c:lblOffset val="100"/>
        <c:noMultiLvlLbl val="0"/>
      </c:catAx>
      <c:valAx>
        <c:axId val="239037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3908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plotArea>
      <cx:plotAreaRegion>
        <cx:series layoutId="regionMap" uniqueId="{C65C841D-B03E-4963-8AE8-B12A10456D7E}">
          <cx:tx>
            <cx:txData>
              <cx:f>_xlchart.v5.2</cx:f>
              <cx:v>City</cx:v>
            </cx:txData>
          </cx:tx>
          <cx:dataId val="0"/>
          <cx:layoutPr>
            <cx:geography cultureLanguage="en-US" cultureRegion="IN" attribution="Powered by Bing">
              <cx:geoCache provider="{E9337A44-BEBE-4D9F-B70C-5C5E7DAFC167}">
                <cx:binary>1Hzpctw4EuarOPx7qSaIi5iYnogFWVWq0mEdtmX7D0O2ZRK8QII3X2cfZV9sk7paRVWrrB3Hrrsm
onu6WFACeeeXCf77W/+vb+nNtXnTZ2le/etb/+fbqK6Lf/3xR/Utusmuq4NMfTO60j/qg286+0P/
+KG+3fzx3Vx3Kg//cGxE/vgWXZv6pn/7n3/DXwtv9LH+dl0rnZ83N2a4uKmatK5eeLbz0Ztvusnr
aXkIf+nPt9Jcjyp9++b6e6ZyX1W1Ud9q9OfbC6XffL95s7nOb5TRb9/c5LWqh/dDcfPn263fvn3z
x5zQs029SWHfdfMd1lqOcyBs17Vt5Ii7z9s3qc7Dh+cEHyDBOBaOfffBD8RPrzP4Az+/sdttXX//
bm6qCs53++/n67cOA483b/+ORarS3h3zPD0dRV7cnv2PbeH859+zL4Abs2+eyG/Oun2P5ntb3Zjs
Oh+ey0/emFTlD6z77+VGnQMKOskdwh/F8kRsCB8Q28GI2e6jVO9U5k5q+7ezW1oP62ZSkotnUnrk
xFxMPvwWVHQmg2df/L8R01Mz2rLEV5oRRQe2QMLlzL7jN9+yImQfYNd2bT4Z2vRBD5pwJ45HZv39
fnbL43Hh1ub/fPv4/e/I/b/zcZf/+3/pN2fXTfpL/Rs+oBgLJp6w/omhWIQdMMd1mXsvOOFui+bn
NrVbOk/Xzizm8uyZxTywZS6y38GvrfPv6vq5Vzu6MdcpfP9UbbcO+kozAjshBKyIc7JlP5yBO3Md
RsCh3X6cB5p39rN/H7sF9LBua89/vj06fiacewbMZbM+/Y2c2dYpIGeQ1+21mcT2q8RD3ANBmIsQ
WMvtB3KBJ7aE0AFBAhIJ+z4mzbzcT+xnt5geF26dEA74+ZmcfmvH9zdW5N+kkfp1UnLcA0bA5dns
3lhADE+kxPkBQpRwl6K7UMUeSN/Z0t7d7JbR/bKZhPx/lCX9jXxOriHxv66i2vxCW0LigFDHdjEV
d7Y0kxI7QJC7YYfc5290W0o/uafdstpaPJPYyeEzm/qNfd+Ho+dB6fKbrtPr/PsDw35Bsg3CEIIK
Ru6TBMgRnliUhQ8YRwgL/lAjzcLTz+xot6T+WjkT018PZpnfh1zVN9/fHEHV+l1nb9/MI9ZK/v+P
WB8u/+dzsXnXqfqhTf4rAxbmBw4ljEFqvsvILARWyBB3OILAdft5UJo7X/hze9otuqdrZ8Lz4Pi7
xXZZX9c31XOpfbj8DaS2w9YWefiLTc05wMwlkEPc29K2W7QQCJRixii994tiW2I/saHd4npcOJPV
4/e7BfZb29nfxLOja5Nf19fJ9QPr/nsPicgBRzZxCNkpNsjfEeMCTZXY7WcGIv3UjnbL7cnSmeSO
nlvZPyySnWpTRzcmf7M2N7/YzAj4PRvKLHHvGLczeQuKYkjkGdTFDzpy5xBfs6Pd8nr+F2Zie/6D
f6Dl7cpLrq7TybX/qmIMEEDwkti2nd0iBNxDCEfcV2oQ/sCT3tG+E+Xe7eyW3/2ymdDuv/0nSmpX
LnJ60735rE3ywLH/3kESgNkBQ4e67N5BzgyOU4ChbJsydJ/wzw3vJ3a0W2B/nWUms9Pn1fN98vhb
ZyG75PX+pr/+haaFAchg2CWAdOxMG4U4wCBIwfl9z2SGGe7dzm5J3S+bien9p39ksrhLTMtUG/X9
F6YdAHVQQSki4AZvP+DjnhZmrnNAXI6J497/AKzuqQ/8iQ3tFtXjwpmwls/xjn+ATT0gz1uHAQDx
ROXX1RuA1K7VL7QuC4ougVwophHZKTVoOQpMoWj7G6n97LZ2i2579daR4cSrZ8b2wJx5If07wPKP
aOfWMUByh9fZ18aED9r+38cvCukEISCQ3fELgHtoNzKb4hlO9RMb2S2mx4VbR4OTPcenHrkwF9Hv
0Gp8UJ+tY9yC89GvRDosBAkGhCPbxlARP/WBGHwkYPKATvH7kvlBK+7yQHm9ZyO75XO/bOtYgMg/
r7keGDAXzm9tP5fXvZ7a+L8sWYf+MHUwIL73Qpj1h/EBJi5h/MHjzXL1/dvZLaSHdTMpXULXapaq
/9Y2NAuhT4WydYxXdhuxAMvAlBO8c4bCgjTPhhjEsLjPyaEp+TR7+Olt7RbObPnWSf58O3s6t57f
ARC8R1N+lThgEglTh9qOe18iAYr+xJFxSLoZZhwkdpc1gAk9lcbe3eyWwv2yGfd/Y6DowZ/+KrZb
03DK7cfeZrgFMf9OEjDVcvuZtTX272Q3yx/WzXj+8PVc1X+HQHFvjY9o769iPrBYEOxiCM93n1ln
Caa8KIACxL7X+UlET5X+5/e1WxTz9TORzB/PRfNrmkmzUbAnM3ePk4s+4NWL25HHn356e2CY0pwt
vWffXUa8ddwHzq6///kWgxwe5yinv7DFddmYBgZi5gturqsaltoHLsywEAFBRTgcqs+3b7qb6YkD
8cS2XSY4tQVnlIEw8wnincYwDzB8B4+RM41PYATPKt3cPiOARggM02WOTeB/kEM8jqCe6XQIdf7I
p/v/fpM32ZlWeV39+dZ1oegt7n43HY0yl8PGEBTF8E/HQQg2WHy7voCOIfwc/Y/YNMqycfFxoMQ+
r0q6yITVycRS9qav3MNoSMkmYnUsO6Rl2X3G7irTtYedftnUyYLRyxZf9niQsZv49ZAKz1GDNwpY
0Dqea13U42Ux9EvbZBudHZV1cKybtpGsD9EVDjfYuUDWdVqzQ6cOFtiw2m+a1vqo0feiRX49HpXO
Yc6xR6uvVmmOmjFL1rkhqc+RKT0d2/XSJJmMUL3gbuwFLPChqXQTmFzmqJNuUykvcbGO/SaILc+I
SJbhuzjFYkGqZp2SWIqMeiw+7V1zQccLhZUlCxZeRmEuw7bblK21IW4kLUt4tC0diRJtyayu/bKp
sLTRSKSJbRmpdhWY8tCqm5VxMp9X6Sqi9lFZJTJov7S8NX7YVaNnCcuP2NSydf28jk86cqJtx8vN
GgeRNKHtyFSkoTfiZlO1sP+qWcQR9VAe+lHXySLmXmRZy065flOlnu0Mi67+YenId7MfTYQXZNQr
bT644nuEmRxZmchuFBctQac1Km1ZgbKtqqD24qQ5SSj7MPaMHWKUxbK33XApKHAlp5ISJXET3URV
J2Eey89oZ2TC449xVy5LVck8jw/dwS0kGopEWg4vT2ylCqnicGNlxw65Tnr6ibGkksKxPo/Z11j0
vsVPOqHXbZfgBS7q1EjkfA2aMV+ltmqOGCbVaTNqiXP6sUGtDBj1BAMhUyNLmnlRSO33Zcd8HgYf
UZ76SFFnEdErpsaVrrrTrGlZKAmvNgMdz0Q9RivlHuUaKWD+Og0tn6YhPepJj5QsU3yCW7IY2m5J
OuL3qF9EY3mkUSPDuLkpgxQ0WptNz/KFrYs1BiUtI/MDxYkUbrYiIvOCRi1RqZUsCDKeRftehmMj
ceCesDTedMkgyyLweZCQ1EuMtbJ442WEx56wwxVqB88aSr/O3UPe2AuQshdbxQKlnd+bXkaN5Xdu
7I/JeSMyJiMxyH7MPNcdVlbhLhyi3gU8XvCkXWYtOgfs2bPdS6I6aZvO8UIjfKs6cQle213uGZce
OmFZSm5tVEu8GPuppZZ59a3S7yu+iOyPQdRLh/TrIUgXmgTiDIkqX1OEvQSP3jBYR4WLZBMLL2++
9IWSDEbjabF2ohr01F4MHSve4cxkMo+Gw97uLpqertCo35ECedQ2EhNlpJU3gXTti05fBcraoErL
OKU+iVpfqKxa2v1pXBv4RSMhOB5Vcb/g3Q9rvFL2J6dDMi2C8rzLEr/QUS3tpls61nHer2t6kVRh
5GUZaZZ1c47iRtp2tnTqTU+6y6aM12N1rsH4VWtqn8X5cdxnhyoaZMDfOW24UCzwGif0yhHFcki+
1jyQUcdaL+hD6ahiYSIw95itcWFkkVhnOvnMIudHECovJZFs2vd9oD4FFKzBHXPQqq857zzegYpg
7Zu6l0P/tS4yLw+SRRaBpVHkemVUycD5kHW1LMHMCxvJoey8frwJrB95omWbUq+gFy1zVnV8HscB
uIjTlipxNGL0iaoUVDv3WhR+RUPSyLT6oBnVfsntBbWS44zWcow3UeZ4fRll0gzRxiXdmTGJF4C6
ZHWnpRXlXPIoPmwJWaZD1/pQq/bLKAAHOAay6RNZt8Ca5Lwer4R7LaxGdh1wOMqXGtkL0DuxCO12
VZY6gM0TRDyrTAKPZ+0PbsbN6FrHY39pR+uoXtkNcc8JLt5XtfKj0HwuCF9FoXWYoKCVOsvZOtUl
+PgwFOOxiwzxHRKdGqrq05qOpYxKlX6taHRmOTSXXJRnPBNfWrBaiIrngDyGEuCqzxXEGpMn/RfT
qdizcoGOw6RalG24EliHkhGnlLWO3mUZPXcMkzmlZICDqSMTJ6cmyIYvIrY9u0TrIKtOupH5BTVs
WdSqPdW6aCXSXbxJnGZZjrV9WBLULCAyJ3IMq4syi5A3mBp4Z/N0XXaA3nhx1dJjXET9FTOqWoUi
NR9wjjysIMjazKpu2k44V8iukkPTs0q2rCIe1U7yyeRDLklWbAJq936YB34dpGTRVlWwqrqskXDA
JdHtISndb1mBwiOrMuEaxjkLL+6ECmTcNJu05c2HgLq175pRJdIFT6QVbX1V16DwrXsV4VyqqOMy
FOpj1VUeRRD8Be/OaSrAIqOTskcfAitYCGqHsdQhz6WLPooBeGfIRaVYuErMeNaObrdOR8ePbXKV
R3aQy9Lpi2VfH4Vh8YPYvSu5tvOvqCz4JqwCe5Qua5BXBSIePVCsUSbaDsGeIvTBocEmaZujgUSH
vRivamP8YOy/qTpxfTgBWTqq9wbK1oIXa1S7yq9yEDBvMr/M1QImhRIPU6v2WJ2qZRg1fl1GV3be
fdLUuSqcYhEmRkmdt+soK8+ywiwtXV0Z3q0iYyKfOb3xHRjcW4Z5eajDd32d+SnE/oqPU3iRhT2C
UtGyizxiWYeZSmUU18BMZdWHox3KdmyO6p65PzJXmKO0yCvf1nX+sQgsdzkMQe+XtMIL1FhV44lU
DBBXa4XrFWFVfV5buPAzUpF3KefBuExURJVv10HzPic6WpBYhV8YKSMKXtYY5BURGbSsGJVMQ9ZQ
OCFOZTGA0y4U73xaDNxjTeGc5QGBhEjF1UneJXxlyEDOXZOoTBZ91HwMCkaiNatJcR5QrAdZ4RiC
/9BidZhUqvaSLl8lY5kY6aQhT8GFulEqcxXEuQwsLTbcKiCj5E0nUtlUSbZJSrAjmUUWPwKrrt4l
MBf+mQxWKUWV1cckQ30DLqyiX3I70txP3VF9FcI1S1ZazScNyrBom7q2/agMULhsRNHa0kB83bht
nR6ThnDIFZN6DT6RLkgbDstkjHAma4dDFE2GVWYl41GNw/Dc6SBw1GjIT6x6VDIh34x4n/DuiEJ6
8bHJk2Fdk65YDgkKpY4YPsZ90F1aVdR/JrD7UxZBQOriAPsiFnzhVhU71+Pgnoiq1+ewlWCt4v6C
p0HrZzEFLxWbj8mAxDoWqStp1pBKwgbGb03nqFWK+LoIaOqLzA3OIBjbyyrClR/3OIB80D5KCmyd
NkjnX3Nl5x8jrvUx7WoGphc7shlcoJePQ+jrqmgyD0cLTOLoQ8VVd6yKciVQ4acCLxIrzZYx5pbE
1C03dp4b36LJhzA1VwOygpUIQgYmaYVebBYVjdEXXox6E6aOWpicDu+tMdHXmSPoR0WqYKF10h1W
NmTKKYoqP2iGYOkMLvvAcxEtrU47h4IFyCvLzkpAXJBbDa4VLUUSnosYUTm6TXBCTNkcadzGFyRl
35QONiavr7pWLZV7PpbV5yh8X+qxW9hBm5wkUbHuYqUhhUP8MKDdOgiD6F0diGRBuva9coNQlqZq
wEZFdEx68t6q684b7fLECjoogAJXeYgGMm+Vuik7KBpyNdgSJ/zYKftLo3uPTAkJ5IaHPAHmFshU
xyqEhD1V30LVFpChs0+o4R/j1qae6etlG9OzgHTVhrXkOE5+pCBLf0jVRRBX9ZkdQyQOYrgEaJSV
LOJwvKKWc5XTHlLbOIyP6qj0QqdWUI+Ii9QNPXCDR4MYc5ni7pxR+ypv67MaV9WmrhqoDspUhih3
VqKsPgwt+aynusWBIiXkyQY5pZFqsDzGuuSkZT2UISKHgkmQvvcjDorCxMateHoJzhSSYoPGpbay
QWZ9Q5fGcj6GqjcnmSLOuq4jEZ9xURX+CHp7E9Oo9HEUBGtjWXzRIcs96YMhV0uL6nINQZYqaQLR
LcHoq5MkbZrTRKl41bRZrGVW6gQsIxO+6svcDw1vKl+nGZdpGWbgT6O29UrRokVWqxHqKDdzjoex
1g7wpDLf2663Oi8ttO1noN9+Z3T0tapL4DaONsVgVdVx3aZKjjkJG6k7c1hYJmiWRWJTdcSqXpLx
kOJi/GTZY7IorXbFBnQT28XKNCX3k0jXskDsMxTFsbTG/jrUaet1VijWT+c2t6r1b7oYjAqj+zuj
j//5n5OHi6i3d+T++n66dfrXf70rbvLL2tzc1CfXxfyXE6Ly+NO/btJNQMbjRbsZLnJ3f/VvQJMX
H/4kogKAxguIyv211zts6xaBmZCuW0DFgi6/SzgjLkzIQIsRwJAHRMXigJ9BHuoQKvg0YTg9uodU
6IHDBOVw7wsur9oIkOO/EBWMDzhF03QHhzk3ApMcr0FUoMW5hacggeGWJcwQc7hxCcAPNG+e4inY
CvPYCQ1Ue7ROsTfCxWOzahqIyJtwpHG9fMKZHQDOc3IEIEMEpKChhBCgQVvkCosHTVKTHjCJaqDf
+zRBI4RaqKXIZUiEGb+9TG+Cg57CRUgQasN9ETghdQmd+Pj0eDYks2ZIy16Wlp1f1Byz96Vi8eo1
VGDaZgLNHMQZcxjn9nQB7CmVdhxFaDd5JV3Hav2hLloPoLV68TIVmKJ6cpZ7KtDC5gQB+uU4APM9
paKDqghcnEG9lcdiETQWlSbv0y9hP5a+SoR1d9/r7orxDllt826iB73XCfSDigPmifgExT2B2lI0
cioAZAJEURCIXR1UVGmL5Mun2kUF+licuzBWAR2U2alQ46rY2IGRMYmcK1uV2bou+tF/mcpz3kG3
DKZtOGg76IELpvb0LKZM7ajmwsg+IRHEG9HrRiaGUnCpYtCVRJD2vn+Z5rau3/IP2ZQ6cHkWDBaG
wrdpihyXRdYORuoydza2VVK/rZL4xG5ctud4O0iBiwGDEhRzB+6EbpNyiszWWQMJLLj2QrYiH5eF
agqvirMULqk/+rYdWrGDk4wImJXmwEYOLmibFC1Y7lp5ZmSrqnjdqJgdMvATx0Rj8Q6iFz98md4O
/XhKj9vb9IZaj5q1QM/kaCwOMxQU1iJumdpDZxcLqYNgzhuuLYGbnrEwyNxxUJpCBp+WUevF8RgP
fq2a8QsO23IPsV1MpJy58PYCbLt0mlR+qo6iNMyt4qGU4eAkftMa5zRiAOBQ4g4+5DfEe5mJOw/n
Ys4A03cpYzNTbkkTuLWCahKlDZFUxM5CQSUhQwUl3+tJMRva0mDNiHJnFlCQRWli9XYpB2Onfu2k
7LSKRwdA69DsMbDJef/l3G8NDK4J/kVqZmDtyAtTQXIoKcB0EeSBKyiMyo8cYXLckaT8aNzm08un
26WNT0k+Y6Sy+i5BwMjIzjxiArqE92CEe8x5JxUEt1UZhelAOtfFShSRGa0IcDolmrNEFwD/uDl+
939xlumOHiGMUO7OLCugARTbgpdSVxnA5r1mS9Vqtic27lJ15mIC2Q8SMEAyo2IEV0aVrJSWEZh5
rkiTTcqy4EdWVNF7Af6q3mNcu5QdWAfuUMBfJGRGMbai1CiGARuDxGyVts1nmA776pQOX7yegRya
Ws4UuVyHTxt5EiChjInCjoLLiAKLe11WuT5JUb3HoNBkMdtqzsCxw/yaYGwKJDOPG1mualKaQysB
GyyrHHeAakbxoiiKcJV3GkP3h66CIElWmNadJcs2b+Rok2iPF3mulgxMh9mOQ9FtOrJ9XgC47bZt
IcqgvE7ZeV6RqFpHuMmqPRJEkxnNjwwDExAzsQsjsvPUo69CgMx6baBHFSUbO3XaZVkW+L1uzUnI
rH5jqkIvTKKRxEDf64ck8kAGNarFugEcZk8q9NzTCAiuYJEC0nUYFJyZfTdAfmS1fQkYmdth2YVT
U8OpuxD7nR06gHOZFuCLps76PdJ/znOg7MDAqTtdqH2WHg0O7rMGQaTosXY9A5jQ1GbL90h25/me
UJmp2NAWYgxLcNpdhFq/AYDE68rAWmUARQ/is4b22atdHJwLBAyMg/un0NPd1iWXdzmGjLKUeHCh
/yR64rUEwMaXLfS58wEqDOanXTa9T4bO4myunSCpeF3KJBTsQrtDucBJFQOEn8Zfa2XG5cv0dvER
VHYaOaFgJ3OPECQaXpBEISKxuCOF35audeQEdgiQHQDwTjuI2u9DyAL3nHMf3dk5WRP20LogpUyz
3BzFndbrImrGk7ixoAXtUuLZSYz2uL9dzJ2yTbjHczuINnN/feFmZWpyYK5C9FNtNX2zcEQbr7pc
2IWMcqu+epm901/cdgtiqnwxhhIIwuI8F2xw2OW0CkvZBlXus7I0Ps7iFvDi/vVpJ6TSkMGwaWJr
urG5rZ8JGcekY6SQQ9ekCzsZG8D96euTaUEJgoQEEkFnQge2qeRDpTVxACe3eNGtcEIymcT83C4T
KlNj79HOHb5ki9qkRU/iVRc6ABcx8Fa2SgHFxIonzAscMw57NMN9LifOKUyCgHYQwC+m508IgR2r
NIrGQqatXW0i18pWOs9sGKig7qLgDFqNnQUIajZ0Ufd6U4BBYoBFIL+GghzPDsmT3h2TGqL/aNXi
Mi2p8w7ZTgPtA1qutWFjLIsooHtOvEMzp5eMQYRwOAz6ObMAATUJqzHqIBVFQQMNU2gUFCiOpLJb
6/W+WtzWyggSeQHhcZu5blENFQkLSKgi3R6xpmzWGa7pRhHhHNYBryOAHqtmD1t3iBQgDsAdIBFx
qeNMuvVEpCYqnRHeSQf+umFOKFMFsxyd0tWGatyc9kTHMndF5ZWqVXtIP1PbKejCW0GmsR8IGXQm
URp0eVGW4FHCGAY3HDvHS8Bi2pNX+hagAuFVTDUZpFtz32KCHptuBJ0dVQ2jQ1UTjz6UuOkhLngO
N2deqqF3nQi8C6SfLgcsB80y1IQoomhRFzIReV/IsrHGL63lpHyPqjzTyulMcG0PRAbIAJs7MTXG
hdvZTQFamQx+VQzkyE6bbF32TbXHt+wixUH/bcymQMtn/rLuglzrLANSZVhJgD0svxiHz5G2hz3J
4S7mQS4EJoBgFA3xmXMpMzdSvVMU0hAb2jgwkQFzDlG5eLWIpjADoRGYB5eNZ2VsFfJIlNNkUErH
XtqsgjEsmH96vYAgoZ7wvOn9as4cfR1QWDhxFWjZwaAWeAzbWejejc+DMhw/v3ygHQLCgFJSAhEH
sGg681DcycrICpNCkrIJlnVSVzAZ08YeQCLw7oRXavcWpZmryPVQBuMQF1Kw9qPLc7zInaDYo29T
ZNxKBQQkHVBRgv8DvwtY8rY/QnVfZhpZWiKm7eMy7svLDHd6LUJKRmiT9P3q5VNNQ4zPKcLMocCE
IKA60/CxTOO0K4EiCQUwsESR3+c5TKGI1oFOOQ2iw7yHQZxBUbHK7dL5YQ3WpqJ5sYxwl1y8vJ0d
VoBBkIwClD7dkJmdP8zTrHED0Bwu2tG3CiteAERw83oiHEY9CadQfYIn2WYyK7tRVQXVslfGUd7Q
xTBJVtmiYHvsYJc0uYABUbiYCv5DTMr7JLoEJMltPIBy5nHee/E0BGh31hLR9jCvrWEPtV28cxmb
XnkI11bAzLepNX3F+qzVheQ1DY6SdijXBXhR//XMcwHwIJADQR45B7Z5yg0eQvCIcZUZGCKNskVP
sdoDx+44C7ANiijwiCCoOeeSXFuJUNGUp/LoNO0E8WC4MHotVASNJnu6QQdRC4opPMnviXzcsbVq
a9L9ROHsJBt6xy+C3N3jc58jHRMZaERRDr0UqNymwz4hk7FRUzvjMFPXBOrYGlwMM4rpRndUSGa3
p25HLwrLDhZlxIMjwLs3TBTFnvgySX/mWcC+EVyhpoC2wLzx9ibG0m5EHaaQCLDWQYu6j6r8jPTU
bo9p03XY62EMRK1NCzfm9yjmDjOAagCafnAdkUKaNTMDGIildpMJLYcsxokX2Wzwu0IdYxISr6kC
+OerdRSCjwMYNLzcBJg+82mNw/tstMGLkChSsquwWfJs3GcJ07a3OYpApICQgQbdXo3d5ihgzmFv
OIiVRSr0Upfr9ZCPfA1jmtEeFXrOQSDlYkgTof6AkfOZooKvZLahwEGdUGX5g05LV9ojzF+JCtPv
UZd1wR47n3g0Px1Y3oQ0gvuC0fnt00UwFtCHJdayyDPLJ6KkH8umG7+WDYdpCBhq+AowSH9URFgf
ZsapvrwswufqijAAKA5UOpBJglfbJp/lpQ1D342WdmpCP2X8e2r4F5oDQFWKPJPTJNHLFJ+7nIki
FK3QTQOUdboj8NRKK5hGVA7MDsvccqBoLZvmEEwl3yPJZwWHQPA6zeltSaCfEHtmaZ4T1xD/dK1h
VN0yo+fmSn0qxyEjvikCclYm7TTr5EaAGfE0rfbFiB06S224uzLlgIAezRvVZix4kvMWZkvToFzS
MBlqTwQoeq8rg+M9HN3h+KBVAqUyh1doTN5vdljsWAnpahsMn1Vn4BeT9wjmf/yWmBT5pIroZYIz
KJVhbquql04QBFzCZEj5ITIkL/bUWzs4D/1YGAaA18qiaTphW75OCi/2HksYq03KCMwV5tS+dgzy
+dzuhUyHIDmp3I+oDKNXhzJgArTRATmDwQC4OLRN185ESssCNJkOJNVeHQZ4XMHkjKr2sHuXbKHw
gmEHeBEGvIBhev40zMAlgABGHLQMqyb40A4wQraAabbgqFak4auXrWUXMXj/HrQIprdawlWpbWI1
cZzIqmEQegRkfVMg3Zx2Obf8lunu/cukdjg/NpGwoaHIodmHt0khGIMceA7n4jEPvscwkffBrXm7
SvI0PYSGZnT1Mr0dRwOMHsZbKCACLowKbNNLiaWyZtDg1zV3fSuCBqYx05ASrHm9yFxoOUNIhKMB
WjzTDcWyIqxqmLcSAzFwU6JvYA6fjjleIycHLPDlg+3wqS7kVGTycvYEOG4fLO5zloaNlUuUZXBF
R0cVTE6V0PjzArdyvteDae1VCbFmT+W0i+50WQ4o3g6TzHSlqTuUOhjGkVGXA4LTN4qcOgM0GuHN
g9GHThN97LaRtSe52yFGGFCAFIBD8gX/Z2YOcM+HZLUVgqurASUIcrDyIim1x3nF9riWHRoKrxmH
wQH0fzg7s946da+NfyJLBjPeAnvI1CZpOqQ3VjphjBkMBmx/+vfZR+9FsxMl6v+i0pHOOfUG7OU1
POu3kDOmUD89f7GebUu6bt1Q8Nn7Ui0+PLhkzY7LxGW19TV5J9Hy2qMhrD6VT5AvRrD4fD29pbW2
Wd6jxBklFyGBmLur4+HeZ416Z4eeduCZG4BuNYZaA1gFeJdn93CU6NDUDhpxWjfqQzQhfSSjWOzf
3pmvroJ7F73GqAbm/10kf5ku2o1tl8SwJloqvdOcZleCiO2fc2EB6Gkn4juSuHGYnkLhv1aBMBiJ
UjdiFRXbtISyTbljJFFXq1ycUf2OiXxtVyBDdYpj4FSAXPR8OUp9grY+2C0IWz+txt91g96KBP5U
kWqp3/lQr62GHN9JQnWC/p3X8qBalwkbcbgnp+vLvpnYfm7r9IJaO175zS/vPN0rnwwWGZnonKZY
Mz6zkm0ajtB40h4NhuOIuqyg4VrVQ8Df8yJe2exY4pQYQ44WtNfTD/nrq1l0cgnT4BzbdU27qoN2
oErbIWug4OfTp7c34itvES8RpUlU2nMgSs8W42g6602d9UWSi7iv8HP0T7Q5QobMCRK5yPxH4t+t
I25sZEvhk0ASeX5t+yHrrLBhX8i14WVL6ioKeYNMbUx2EUfXmbXBVr39mK+9UzjV4ByHJzrkeeAr
DLraOhLBx5zVZYhq4k51rIbGPnwvwf7eSqe74a+vl4yQhUEV1BfjgvacC5hqo3a9a9exbNoRn/Lt
B3vlqsnTU2H05JvgTjl937+W68yUKTEHfWGsNwfvYnLrE56fOjj0jtjcXaa64V//h0UBCvlPgoRo
6WzRqcu3oMnQnzNveIkNpCCfO5d8Fkk/7Wmi2X6bRfTOmq+EZzD88KoxBgeyhejsvc6ZH2bJIBZH
pBQUtegv89Gqr44LiVk6rPsed3SqYkKni3Cz3TvG5qUvfaoKwYTCo4bA9/zw02hILcNwlWJJbXC3
hL0rlJjqJ8L1coOuMr6buZ5vyDi/c/Odzt/z6+i0XXFS4EcjoXB+HfUmyhuD/CSa8yAcQkmj3kkm
w7u3P+hLK4CoM0UeErIy5NHO79c17ZemCQUSNnwR32svVlEZDCrq9xG3w3ezxPXT2yu+fKGnOBcp
NfSghyjLntkdYToi0JsN4b1puq3QTR/f5otv62JCWWUfowW3SPuaogl35PI91cJrq//nxZ8g9Cc/
+/mpWclAmyCCG0rHUaClm+BgInc/iK3MN9UERdNzv1WjpWN7RLI4+P320780Egx3CAThKEuwEJnS
5+snqEjATYaRCG3LLvDnqR2j7RCKLNv/80pIkSIzhFLOfwn25yshdghzr3BL9jxP+6pHL5wr8hY1
/X2yxk68Y45enlKGfQSs/0nuBsNw9mJnSVppzYzrJFT6Fy6Qqt1kWwUtRwbO9MOh7px+HLd0PEjH
oi9vP+zLw4LVkUqH4JkChp6d+TtmQW/dMmN1KMfkVTAmtIhlH/7zkTytkqHQj2oPJKZnjgBOSAaV
9gYPcSP5pXTRhzWz5OJ/eJQsPJ16qD0BUX3+3WZo/QhUaXiRmx9vIUrnDkVour6nBXvl5CO5HSJV
meaQDp6Xk1A/jbutX0AcoFFc5Rqa+jzo6gvo/exllhnyzy4p9OhAS6BOhpaFF4qwuQ7doE+fiBDJ
dmrN1IcYea9dV9vo9u1X+NpehPLyxPJBwhK69OevsJMNRbyFZtU03eYLKnVUIpnQVaHb1MU4T/RS
o95+F09yfBSpGN85Cq/YGLhxeKXIOkEQf64NjlW7QvoB5xuN2yQsNDKKt1GmUuQxbTo9hCGJ1xPo
QD9ETe2mdx7+pV8ADwu9EqeyMaBe54qpgfgRJWWFupof6CM+RoO+4hCHsVxErWZIHdv2viY2/h8M
DhaGvuDED2GoJD9/66ZpZl2vCAJcoGcACbL4Ys28+BakS/uO73p23HHycih6gM7HSQSc5jyZwFfR
d3nk0Hy6zXEVZGo+BMMq37Gg50m9/18mgz2jDIf+PFYDEaajDWNNJVGjMLlaqrX2ZDdQdOjpZKYf
UE/sL1tGbrnldq9R7bzji/nH7fziZ5xZhGikm4Fz21TNBLqBjdPpAMdwOwxpx6o297shYabAaUbi
DWLG3duH6ezG+m91CPygWAmQSUUG5/lnnYZmaGS6NFVW18tlrBO3o/Wy7odmfa/M8Npn/Xup07n+
y6VNPEtd3K1NteR5szNMZVVo5+Gdz3pm+P57oNMwDTSSnOQH+enf/7UKWUUbi0aKijdorUbT6Rzx
cgZNBDQUJ3P6KR0N/0dv7rQolPQ4jWhmwhiP7MyJZS7SUzzkdbVxUd/EkDcBJ0ODd5zVVx4tRT4v
RBsE+nHSc1d5QbMIOrnhwuXWZd3VEijWHg3r0vCIvrAZPUDpCIv/9gY5Mzj/PRpKlyelFtZGMPL8
fQ485aJxUVN1lko0scpxaXyZ+nkLgG6xqc1Lk4l1O9SLRrX97cVfbBnU87H3T8ijBM99LoGfVpNG
hPcgFGhTH+nEXZlA+PrOKmcWPUqQRQfpHOkGJIFRCz67+BfVoIFlCIOybly9lo6p4aPUNt+RxJLd
7HBbd/3Y71no63fM+Yvjh6UzFJ+hh8N8Ayj9n7/dXA6Ut7JjZUAHEdyG8bjqL0AlhCQqoHGZzTvV
qNfWw7nAnQ9fDnL1szMofKRCTsawdG20FmrzaNWVoSrjxU/V29/ulaWQu8+RwofACefw7NFGdHRN
LSQ1JUfUseO695XFvQyTpqd3PuCZR3D6gFBBoMSOP2mMy+n5W5RtotHQDy6Nm+lwJXg/HggHziYk
aX1vVtT4+bbIUnaWXW8s3t75iC/O5Wl5lEbg1EG5g536fPkQsEf4wCIssUmzA/EmLKJkQmKaEgb/
YKB3b7/Zl6eCwcPCa8Xmgb8YnH3EsbYtlxxmLVRtdGxVv+50A07O26u8fKpnq4Rnp6IFch6MFcZL
VPTTss6SoVQWyrtA5HfryuJ37MxryyE7exJno5ECz/f8JcY9cqdNltQVjBjt5X6MJteIUsSKqaXI
+siF/c4BrRHt337O194mi1EdQU4VVZIT4vbvC0Mg1QgNf0hKlg3Jo2hRxhzmf5QD4SOhrRaiaGR0
UAHCiX++iBqcEiClRKXD4zzmdOiBW+jHdzJwLx8FDRAUwzegcU/hi5+9Q7muvN5kLqswRNUnzkAt
IE0TXPzrC8MqpxwRSqJITJ2npuaBbWLMiKzGKIRnhpbXfUPn9/bDS/ORwCQixEWLJiquyenf/3WP
I1XPHdNgVJEVlBEhKK63LZBHy1Gsf/uBXlxxJ0UTfCqMUU3RLHR+xU0gwVBQxtpKo1Xsp2+X7iGO
awDJZGyrORvIZY0k6jv7/bXngxIC2F6kZ7H+2fNNHi+41niLshEaJWNI2ecQmCRLgu2dk/zaUjhR
uF8QryAvcrYtYiXWBq1fqOB4Zj6OYujKYc2CxwgCw38+TKfuPWiQkFE/pfXO9jn1unHjAnTfuAEZ
l8/qz8RAOfvX74X9cOK7I8V02iNn9nZmAVrU0dmKDZi6z8vgfeVJJK7R9zrfUDGqm94T8F/eXvXl
4Xq+6pmd4Ikb0LLFm4oFqz+uY2OAhlvD49urvPRFUNREBg3XJlrQUd98vu1j65pWEwQlJFua265d
fOFS2wPtNoZXgZC8K5qNs2MkDH96e+nXHhCXGCJbgBuRAzl7QOvnkRBrEQ8lia2SJWyvW0PfyyS9
ugqS2qjuI9uLhrWzB5QLFE+gmFVpuK57Ng4tNGTBe3ndl1seMQ0MITshGlCLC5+vMqS06wMjZEUX
z5fDsI1zuPcSZMej7kJj3jGJp239VzYXj4Hl0JACUgOiKESTz5db6z7S2kcSxCgdHepW+7v+hE6T
0ylXlS9r/s42eWmyTvMAIcE55c3hHp99K2GiiKzpJqsshbdhTICaVUqG7IhA5USHGbPrNZ3n7p2T
98prhT2G6AarJrgzzz6eAdaXBnqVVY3LZx/30l/wZkFKd0Aw/17T/CsvFc5/gpIcDh6iqrOXmvfU
pXmtZTUbUw9oP4PrV0J9kCVlk+SzOLbRAIbU24fglSdEGIc0Fi448CiyM9sSpds2zwuYXj2KoSVy
S/wh2Qw7ejasP99e6pWTgMIVjjkSxSjnniuozJKiCiDWroKOPgVhb41L5fNf/8siyEQjz4FWsPNw
mAZjDT0fSGIQQG870VNa9Vvu37lBX7w1pE9wjaHuh5zNSej6fP+DORaiuCiHCr3l+k4h7V4BngOw
mQuSr28/0AsDif0O2j1cD5xvTNI5vdW//AJghaaTuFpXcojZA4cyCzQq79DkWg18onmFm3vLgEjb
Rt1+l9uSs3e2CEqoLz4d4idIJeEgn5Qg6HB//iMQzrVo+mz1zsW0RR848UyF6nZVfq7bMgFFrfNF
0nRe5QX6J2epCpp1FIS4AKU7rnd5Q4Mu+OQ75sRT00KLEV1sKhsJaFs9MhRfuWslWKgpWWfyq+8k
4VkJiC4nIEy2a9/KHd1qylkpXL9qWpkV5V55MLmc2MNqx5wMZSLEdvrvAR9ljzoVnfkTGDpuX33o
E/Zh6tKp+6XbyCxluLgm2EkyNFoWMjCyu1xG2VzSVCYSxTG5um9W9AYF8n6pJ5nugQjtl9IF7brl
BSps2XRD1YmWIJlQ2Rekd8LoKqnXmf7KZ/Q+fW4REDLg/NAWFfRAW+VdWq2KyKXHjx8svxwn2ZkS
ldt++xQ4AtRcMRjJedWhSN6W0pl8+mwjNsmP0xATdlR5zpEgxLMM8aNWbmG+YnqzaXyctK8925lV
WhD5FFV5lB4nMZPtYDpIrcCYs6hW7wLXZGim7XKdd4VzI6fVIDhz98Pig/4XGHoJiGkGSJqvekY4
u1ZqGkbyAXrZgX8wTe4hdl4CMHVFvM74qQmUJUB11RRNrcz3PWjFyQhNa14DHbGzM9WmXNJYybv5
xKHpKsLIkn+NuUvn7+MyKbGAZhr1y6d5kEi6Fmsv1SQQyvI8OAoWGnufNNa0iCJqv2jUKyUl4I6q
cFr818Smqv7cxNmqyR4EgW1VFwp8ZHGXimVcV1A44bXdbVs6qK0wqt6cLE9VWfjYjUvs8HVK0bGP
uKsfc/PFO7ZxC6Zp7MldNrNa/YxwYwNj2hGS1XPlt0mGGSr+NF4+DYmg8e/Q+6hukZSetaBA666p
FGWTrVMwl27RYFZXdT5sNZbHQc4fJHcdNOvLmGT+4Oq47x+zuKVg4UIvIRzuFrWk23fYyjWkhVmi
1t/qJYMM8kDm3IGYHMp+iuuyrQ1bACLLfMh/z1MfAjoseTKjbYE4F9BvWeT8jJ71yPppLWtJtHsc
Re6Dyy0cI/856qel/sRybvoHdLcClhbnHPQvtEX4FMxYw/tqHcBuu+mymqPhH8l4/0URqEdMNSwJ
Fp82nV47J5Poi5HZ4vcZH2CBSsjuZkErtBIFAJFqp1B5LXodOffYRx0O6r6jDpiGIm1BeYR0V4Kx
SK8YuM8jIKkogedgERoi5nVHRYY0YOHDFrWAq4WgkzMvg7Vb/K9YEFSxKi5mqIBAD3V0iPaQCPUZ
OuYC4l1QSOr77REKSyLrAl3lvL8Ow5pApQrOD2TJhRuyun2K9QQKb5nW1NP7RIyAJ6Brx4GcWXgD
icxSwMDGy89OOinAsg7rfFrKkx4CzLg0UDoyHwDXjNV0MRklRiCsLVqD53JFUJACdMoSHl/3TCbd
AnZRI3pxYWCtJTTSQW5GsJq7KS5DkC7HtmyWLRvDC886mK/PXMVuWe77luk23819nm7B54kPiH3g
3WUxk6eaJKDQ1nhrrzKIhuZwN9Y+2ootd0uwm2cHLFAFNLmcbjupnT5q8DwaCUWhGVrAquNwy3+B
BYeax95Il/wxY7OlVwFtZ/o9bUKAjbsUHflQ/UGsBOEhGkmHXyGDTS7CFd5CudlmXa9oMqb8wSFA
Xr5QM0zqoFSdhFdzBh5VCfNFf6SmA+CoWdx4MXGvDlvMA0AiNl0HRVJv9U3CQ/ExR+fBPlR5+xF1
tRH1ng6MvPgha+IOIMJkmmxYoOgN3Gwyrif84ch0RL6FDLnvn3imhn0ziQQPOV4AHj/gZ6HkEIh2
cSV0CIodILem6mp2PY+rZIObXrYyD/U3toQZoQXpOj1eA9+Yq/uwbZS+DnAD81sdNdZdw96N33wU
OPGl7nPNf6a+ybo72ZIsvTOa+vwbtEB62M8DadJKBOPqDvBVnSlW20M0CjBex38P+RxMt5CtNt3e
ggmY/8CWHbDneAC5y92UhH3/K+eRTNBYOOE97Aa/Tux3E63IThdkmELsauwRau9i1qE8RXpnkk+9
89pfCiIjtPZHlqv2C68zQ/tjtM3JnO5pPNU2OFoECtyWHmzs6c+auY3+XttI91shTBAtpJwNicIf
4WTtwtBB39vEV+jQWME/BQmprm2R56IBkXAbxEmVOgmm7Vwmrtf9b6BiKVXFkOkZ3bICAMb8SUcg
AX5Jm6hr4DEM2OiigDLMJ2HZDo6BP7wES2d6GNLMTocsWxV60FH30DcNiTdWQCgDZFA2WNhzSA/m
5bGDLnQq0EPVLDCNQRuULXQg0FgGA0EhyQ4NZEW0baLsC6D5UfeFb6T7VfejzJCtVGuLbPAYfAkI
MmYlw15kZarrqfs5Lz67h8ALN3beUWHvkn6zxxrni1+3gom+hPXR37IAhV9csGv7OEPUc6/cIH8l
TWy64zhYdjduW3KHxtPa/HctPNZAMFv0Oc7JZb9psXyCp5AhJS3ivDtoD7jFAUATbnY05ZEt2ZBP
8dHPALcWkPt2QPun+FjOk4tpcjSokBsVoOePIB4ArBkBRxBrpeReJjG/RnTjwJ3tlH8CNrfJL0YT
6mg3gkgPCbYx3W7SQbtPMhdE+4j29QHBB6gho2tHClEb16Iau36g5QrReDWherEcAM5fHxm0mGDT
ctwxZQyScIQLVYEMtELVagBq3pb2Ym7W1BXRmkE7BlpcDqhvY4HDBjxztpc1sBcYfCD79Nh2k7FA
1mxZUFGCa6gITkuVC0jNp0EEC4/KKRgSUjEb2gAiu1rcw9yFX2cGwnARunz+HMm0/hzXlv8RqOzc
BRPwJ3gjhNC9aAbUkWg6UZyHQeYbwPMznFWAY8bkeuSdbe+GwffzIYxmOV7YAT06+4WZ0H5u0Wmu
q0inpClkPJ8I/gO2ZjLnXbTjLqMDMNRy/Hj6DsiEu3ZYS8N5GJbwUQDbjTx8EegSHZjS+IndCtb7
Ej7lW9xd1WzwtoKyucEzUGvYoSFeo6vcN/L7gE/TlM2myJ6h8zvGrwUGFOnDsYfsr2vDEsEOiLOR
wj8iDQsfvG6zXhRMBvWXqQXc/BjVfAuLFJ4KJBgyy4cyD9T4sVVJJvZpKMG0yeclMXs2zBQl/dy3
eTH4eXClWKHsLUgciAhHv6Pxzi/deL+lcxd/6tpaBuWWEGlANU3HuWiFtvYmTusRrdY1y+uyr7c0
qAZ8z/GD9jQE5Fl28cXAlOX4n0gE7zJdAl8wdAathUkNjNnsm0jt+24lH0NIq4YfwQD2P8lgMwud
2AUjHGqNvxY4WRBp13yFx5ekTVxDKd6nV7mSaXSAj5uBqa7yvv3dema33wnAK986NeI+kaJpWNXP
eT7tja8pniWY+xLeUgT04wa5xyW3U/wljN2cXQLmDMSxYGt979O6p8UI5f2VXTmcy3Xb4OStfszD
Khmi2pYAT+XALgrb3Dodht/nCIzcRg1dVBjKagNjmMsGyPoVhnHzQfR5Cqn7ToaW5wVZoya4DxcD
ZEEMiUP3rZ00qNBVO5ul/4Bj6TxgixY3X8IbSm4x5iB98AsB2oUOYXM1BPGSlwMQk3D426Gtq7oW
GTviU8Xr3i8C9HEJ/+F+RbuJ3HHbgFFeo0Ytjs1GdLJvIdVpixVtTOmeG450sCe8E4UYbPAt2shJ
EIVuTrlHEnLe5WyFGpRbwQ8+XCk4RHFddwcCf3r8KiTDpI0sbTF+o15gu1DZSAGh39Ai2R0n9Lve
IvcWqgr1ozW40KkJ0CFGELPgfCUNsLEgaVp57KNsGq/gqyBqa/FZJPB+Of4eKpd4rmYboR0eDSzi
K8r63e8w8PUvMQ7bL+BfxNNWt+q6j6HN2zNE6bdeLu1Dz4myFcWG+rawns4H2rL+YWoJhc3sAs/2
qU0wRCGhHINGYjgU7JAENmgvmOrmB9TZ49qXiPcRvXnTs/sJPXZuhw6ksRKYaIC7gODWAh04Bh8L
TPmsgTPYI0BdFUtuUZUHnMKjmSnfQ6NPgUVPp9R+ln2etSBjt3CHzUrTnQdbXuNAND0zuxG8OgyJ
IEQ8yhqd8wVEa7R7kIvb5mrtNGcHmOLhBiIKjhZf5hO03Sx5AhqvBCsAQor8D51C+4cakv+ZoxiR
7Sq5duVClxhFy2zGfQaBHdC+UdCFOwCzsxG6lxMw0gadftq2DZ0uNaDfbTHnnv1EsQQxkMkD8PkN
wbQUng4/ut4RdsnQnX4IaAISNNLZkwaLA1ngPTpXWsDzYw7tiRA6+LIOfMVxGTxI6/24fUh8xJ9y
48jdwsLlLif51h5GeDyQT5oYXcVph6LTrpFS77eom5tdHtgMnP2lcTebVpbuVbTZHymQpG0RE2d+
SgZOAkgvPUsqbsMUI1KmlSJxU/unmUYrWuXHrLfHtZ3Zj22LlhQ9PW54GmE8/C5dMnkTypD+CZdu
+7AS5MH3TM/J01or+SCAmQaCPVLz5ZLUcJFiFFPWwkHjsx4VRLiu0lvT/bGakh/9bGUI++bcJ0wn
AJZlHrwSH2WjI5RNu7X/Hah5cuXm8rbdORIpBeWmWq5IZzEjg/VO/6mTiH93bKzvFlzht4kS5lGY
OOuKFW/tZ6rNdGU7HcDX7/HNCzBYbFCqlsAPVEqc2najGbIFGjkF6K0Qy4d8QhheSNsaRFVOnMKE
LG5ug7Cz/X6kTYyMfACi0X6d3boUUjdximkwSfCYGIy+AZ9kJh+jKcZxD9F2mSJRhRi+smhrn4oo
tSmiUigJMlSbiMt3G7No4WitHS49ar7RfgsR2O9CbVD2NJExh1TiXRe56UxSDku41GDcp9hkHNM0
PnKdiS9QXqiHLVyQB0Lgt8wFG3NNCw4CAyj4SWbvW4yn+b0OubrZ5mauL60gLNrlgNm3+8l2GSD7
y6miQkG7vwh0qsze2jx/wJ0+NBXGgfRXEh3e5mIaVPJ9WBm5sZL4eB9kQnyt4bAul2k95fci586i
97FFjwFyLDEvndB6lwU2bY86iHpZ1tEY/co0sxAB9VxdRX7yX6JtGU05xXPSA3nkMDPK4cscOpQi
t/26Cv+N19bZa1iLuNvnYRvuuigDZ11DMgF3dqwR3HE8PN6Oy903BN3sIW5Z/amd0OhbNEbHYVET
+ABV2Dr6RzWyu0K738mEI3uV7Ke1GdMSXTTmNjVuBbwXbAe8AL8lpUdb1kdw3ZgtxeiTvlgzkuhd
Dbc9LomK6EW8bnjMHE0QYEF2W5piikgQ/USFj3+mYzR/jSCn/44ygbuq1SJtaYTKv2bbOvxCJlDd
TsuIWUaxZxcDHnMqUSVH+GtRJQItA5p/6OC2nF+wflYZ1l0cdhThZttxylaMkIq4xpuFzUAeJIzn
ewW4B4L9EKoIWM9U366IUjG9h08yuAK2PP6+ujm+SRM5Pammjb4C048pM3OkzA8MXUjbwirkP8u5
G5IOZk+qsJiWOXtChRlO8iLy+trH2k6Fw0u8ATWaNmitssv1uNRwUmiwBJXjqRrQ1qVJguE0Q/NI
IM16zJokwu8OR7SEQLgxHKJR8tO8h8kiBEJbKYJ/3wz6wDuy3fDsRKBOUIrFBBsRpnU5iyHDHBSm
XF9Gs5ffINPnt+GSbGvRIT7yZVefvDYdrcOxT8AkLNYxSYeyZmjYv8wmNz2Fq4seEp9HsN3E93dD
b7Kvcc0Cd4FhAe0D5kkMPw0k1jfARwxu3yRNbjG7g7Jv1CKRWoS4gdH83+jgXq09rgAugM6EiU3S
O9vT9OvCRoRyUBFHX8S64urYBoeun2Rqrbo0VLIrhcEepzlHbFgqzGgh35psAJoOMQNHQJpFgDnN
8FquO49ZbMUYKb0WOOLJD0I2Ve+E3gA/koiIS1W37ceeIZ5AHgg15YPSXF5PHqCEAyd5cJHNbfq7
7qL+Evp1eDFqhYsRmMw+ILOc6goy5NNcnYxkGPkVjxDQKyTEgMtE3/xNg2LTz02ZPNkbcPH3cbLC
o8egMd+U4TTNj1Rv+W0CcR+09j2QJEUbd2oqc/Afr1DKHOIChbfmU921ZixH04cKUNYVvlcGcBQr
MCSj+7TkBNOMum3ENCgTBfY6ymqX4yo0zX0GEm9adBiLk+5ZtgR7fOPRw3NDq3MXzuQR4iK0u6Pp
PZwxhSGerxW647ZjiyrRQ0q2SVyCHInLUcCtFpglY8kxF9SuBwx/SdNqwriavohrGJkIybJLHij/
cTZK5ztvRXvlejfFCMBix4qcuPljsyW41fq0RhlTLVN/bFIUinYeysNvMR/9k84t1RW+YXu9WBMG
Vb7N2Nyq5d1XQ9rxR96pqC4TeCg/UWRwNzLdjKgQM/cfjHVE3VKgGEx9n49IAld2YAYIeMwEmx4D
5jC2ABYgWj5EPKyTKusz7X60nlDMT2sNTgHJToNGKFx1RIYza9nhJABAi3Mz5T+TuJn6nZ5mvz1u
fAk+ZSgcHt1KBQ6OXzH9pNvyn90yKLHPgr7/Anh69HUZiJzKjZHukTa4dQuKiPuzJ/I0/y7Jh30w
JdilebJsakfmJc92duFjc5yQ656LsI8Cf11jQga4HQiLPyXRjPRiYEOQARgS2KpqxjbDZDK2DHaX
ZXJokeZg3afWApwAfLrvSWEnjEQxkYQbGqZBn+46zHfDdIlVY2mbYaBLRb2zN3CeNWJZp5wuO2T0
mh2687sOObVRPxG3Jln9U/lTSsFRre8ySTLMPAOuB87Gph2GdzRxj8xUuhiKOWrWD7hUxmnEzKAg
+RO6FOPGRnyHJjzG+TZ+13wB6ZSni2YlcswIa1zKFmR6SDKMl3MUEgVMJ2PIDgGuhyzxNArM6fI+
vl3k1l6vlGyY6GUwZ6SsPWR7pbATQPJiMiMmkIXwMaCAqSED7sZualGgsf29nJaQ4j9fhw8Bk/Db
nPSYSOaR9Y3KpG+Su05BNVBYt4zIuLVd+gFYOpYWZkyWX2iIt5iBRh0dqwSfGaN/JiKQsBrz+nZ1
AOMUSJS09LBCtYthPhaETuShMSIHWyeMbhTn8z2KKh1iezf0mCq2TuqpsdECMw2GG/73Bt50QXiw
PoQ+yj+OnTX2ALm+vJ37OgirGIyIO5MD4AimtwH1vU+2EOWqQCzwBOgcBmSPwTuD/dIJjDCpvKzX
oByGvvE3bdQiVItxDXZFZpbY7kZPAO8kym/qqpmy4DiNo1mLEfX/B4FdZaCsUZi62KJLu4YxbnCg
Gmhl6sJC7oVANInrw1KzzFeAE48oZXJp6iIDeJxjjBG3T1GvDD0IRKkXyKmyj0O6JX8EBjxj8N5W
G4e5UqjiFLFSnmIaUN36auLh+rDFpCNFEDRuBhsjUqdRaE3alWM3QvDtwMayGCaFEGVDmhd62PbD
BoZaXKJOu2l4+1t2gyLR9JlDIkdR8EcqBDzbDVMis8CgENBs2pPS8Rn60aDB3aSCSP0govFISkZ5
+8BRoR93XUpyTAVEfHCb2//j7Lx241ayNfxEBFisYrolOygny7LkG0KyZeac+fTn4z43Vquhhgcz
mJuNPRTZVatW/esPCZ0T6qIm8nS9XcCZ5yw9D6SBrrebGMt4Js4Mxcamc238nhlfzi+5lFwAJmU2
vplU6pvbECnkCUSXD4x8BBBGLXoaob4nkix1mEnNdlfd9TEt7wZP7vQ8TyN6jCHUhnozjNHwZgSz
ntHvjRUhNnkmzgnt1B6bRcl7uL9L7pnk7ICw6gRObXOmfddLaQKAEdjYff9vyOC5g1u9G30z3WpF
0D1pQVlnW7epk3dTphyn1TAtb+OsNbdyLqL3usTCg8uBDG6rubAoQUFpPA2ZwrN3AH06s43S+BX0
lDxelTXGXHTpN/1UND/tQgOYX5YBx62eCCokyVi54NeWmFvOOXXLBK194Kq6VL4MzfkZkrT2s2Ay
wUHmRlPrZb3QyOfsM+ZJYVcP36rZiWb4/gvRB5VhN++NjmcL3br1rmHkSDhcbzo3hjEmIL3N1H7X
ppzOOup6/TpL1kozRVFwX3B8dv7YieGS4QjqW4jMxC4FcSus68lclMVoJs/uJzHT7/LI4taYNAtr
w4HzzrEHilVDUvND7RRJfdkGtjExYMoHc0PgFjAlNtqOcdbXCqssE4cVc9OJYv7DF1qLFa1m6lfA
qU9ijABL057blmcqYI8QaxLzjENQgGvnAYNwY8nL+3R1Gti5hTFfUfZkwfWD9t6zHK38E2i5Un4x
RTVX4UGWD8nktqPPvDxud64qMH0xpljck9pEep4Fy+eupf1vKAdOxPAJ+UiPMn7SG5rscMIBPsjJ
0kupdciThtiez8kzG98dM0mUl4te5T6LZH4e+kR7DEVCSts8N81rkQagtQOpJSkZhUN1Z2FP+qvh
5LkFaRZ3ePaWxl0NFz4AsstT4jfWCfGUFKL5EYD86ftEzv1dros2vwysblm8mu1l7RAjMv9LtNX0
ePUb3uZtSy8vndiNYfO0WuxDsY3eCGhMaGSpZ+y/JiX1lFMyujNQw/bbphuabRi0jPgnqHx839mg
qWgy3bpPRZrWfOo14qiEDfqmpwymt0VLKfbnZGLFOqVu/+mkPj+ouR/ay8qxOHJmNDfCtwdzegUH
t5XfQkLeW1jfRuexgh6/HnN4YlZVKWn/yhDcDhsaI/CBdZfnZBrEy5xmjvAGI9UuEb2X75Y9Ajxj
9IzhasII+Eef2QMBTHrODN8M7fo8bzX+n/NmqGlplU0kZZ065h/mHibTDlgE67A4R3NVqJZrFsbx
+i+wE2DxgqI2+CnjQ2Kbmlz/nmmqNrYa4TixP8aZs+LIAcN4OwL/3eAlVz6ko5zfJphcL7wQKS1c
NrJia6MOsXxVD223H/FPvwDw0UcC2cLpG90SqbChDDTdL51Fk/tZdPJFN4v4CZZq9LMHm33BzlNE
e+bU+VOdxOZ7s5SkntL06GD+zObeqrJW15Pr1GOzNQdX/II4Xi2eESSYAJBGodJzPc3GH8USNuaF
ERVBs+lgg7CQEXb+YT9ONehhzZw4Jo6SFg/mTb21Ui2qtm0Tq8sWtwnGTVOh3gOZgwSI0iHUrRmt
cWfHC2zCuDd1jRtDqbXhdWgmOe/MZEDzJ9brvCv7XmZ+zm93UYhSZ5aMIPM9rcbuvirINNtoQRuY
/gxcLbcmiWKJX+mZ1C+XIGsCD2Mi80UzJiZCRegY3S7hAvtgp5qofNfUtPk8biLjEToszgC6iOgN
7BIPl7IToDPEVeKOGwZBdZsVssoo7mPxTWsYj3FKk/jhLaKy7/XWGsLdqHU5eXF0RwTeAVZ7mRaa
nGdGVj129WT+RnMBPlOkfWl7TVcgvnhWOBmKaznPxnKVNopgZpkGoE1DaNq3cHWrdONwDi+M2p2a
oqSZPfK6AXeIXUiAS7YPstpOLg3KB8hzVHdiSyhS/Jik4QzcY45aTEidKRVwngGsXHXW4htzD3tY
pEv6hK6L2OEcP4uQf71ZNlZhLJ3HEcmMo+ekeW8x0VWk5LniwhrzIMXD0rUurNTRJgD9cfoW8Smf
qmVBZDwlblz6Wkrt84fIiLAcLsq62gEJhXdttPpzZKMlnjQ96n+g92D7EY8LAWXOq6ndRMoh+zPU
KqgYKnCM8zZh/73CE6BAKrtg0GVIim1Km8XmLIyGWOYYiAFzE8iR+Ca2XGJjq+7IBsqF3Gcdvm+c
BnawVROXCE+ls7sjSU5Lrsx5DMj6m/RpDZ3DmcjPCgBVwp4t870yScosKCnE3MZ2f14KWqKNAwdK
PSwkul3NSi/jK7oz62qsdLvYmwNper5p5pBq6BxAa4QYRLPJB0MDgFlCFk9kmuXLMPe8SC3j8D7n
0vVj4k6AxEcrMThYnCr4njphNaOmXGzbB/hnDMCot7msKtqUXQ6mnpL+Njc98lnZ3Ih+LH9pmUa0
22RY5hnq6/6XRYbuVjeivr4Bumfm1SGKnClKtfXHHfL498xs9T0DfX1SlQV1Iqhw9PFlGtK9ERKa
5htC/tRtB90DhhgzWHyUBkLOg25QqT8b2JBjujk2r3ZSUgT7CLSck6SzGwK345afYrRZ+p1TFYp8
5FY9EeVXvEaZmJ702nZ6LzeK6bXAJFpskmjQ7uknFhgqNX+87eTflepJjJxK3fWo1SJBAwXvBOaY
amha5pA8ZjFaxcLdbWk7L8YABqgBB3lgrspuHE/0k3o1Rae+S93u75XGBdVrnaH9ZehEyfoxl6Bq
EzDWPM95QVq6oJeXMS2p5Wfx0JZwVvCtxuxTYkw7VJAs2Pp5tecsjN5sNZod9tLzIvF5qmNrozTT
jjcBH5DwZ6wT2asB68CPDRlDW8YzjPl5BWHLW2syohV+YFLViZW6KhzgTiZyafWEwVT2O52GpoSF
v2S3RUbnuZ2HsGKsxXg3J3BzUNNuShhr15OV1/5sp4o3C1CJbpeAA4bZuDP9JO0vfeVCgI47zrXl
0RCzjmpFq8dHFc7JgzEPAtBIjEzhOD7KihRHErO9zOnK26EL6ptcGfJ7U3DTvwd2ksqvYV79nFHW
vYTlnH9rLeKLQaiTBE5YHMinyJxLFPhzLG80xtzRWVmE9Ws0lCsDkTsIEe3YuHX7Xi9SzRt6l/NC
m/uEcRLDxEfLgtRCCrzjeGNddO8DgoufFldQ0ixjyf6UNAl0E8y43G1pjeSw1u0SfhedgExUMdFZ
UzUixhVmOfKd4xz7aa/vDXE/yXG6zwknq4AuVfIKo45LyNwNvyeYxcSut+sqblsVl2dLlRbPJQNh
FrSbTeSpAwwQK9nLyPUAnYCiFiuNrqOuKmy/UUbDOTzyL+3qSPUR8R4R4Hima3N2pvIA4lAbTt39
mvbL2Gcl2ntKjcRwF0avPXM3z26lCdTNl0+026rpwjvkNJjnBqJQ54bowICblaLEhjPJSBVp2Tsb
G1DtCVCxetHD0TC3tp6Byw5NLG7gTBaWj64E4Ir7Gmm4RSLs2afOQt6g9Sru556ImI1WS37wqGOU
vGELoPIIYew9a5GsJgIuZ/1s1Bi/U8PD6dWpzODRpItZA3a1/k3IhSk/gviYmBlhzlzUtTF6EkFM
bDGWrONtUeMYs2MrUNig5nFWliahe0xghzqkc5cNeFNeWRwVc9lcaYra4tld2KWbLlP14mnWHNyi
txgeBsPp3gbVqeZM4BlyWWSM4uncyoCxpDJfwfFGyp/dhGelRGEPFhuXe32sYfZMSqsuedUWaoNt
RJE/I7l6j1k/PAEP912r59afSkWZtdWaoXhdywO3NGYeeHnTSZzbwZRja8i89KV2RoHeIZIhydRw
3oBnwChusgZxAfQYK7hZ7IxEvwUgDi5CtJTEvAdlWNESqfhiMQsQbKJuGb+YE+yPXa3N6U3qlhye
eZ2PBsunkRepycwJzxu9zLhDWemD3k3Jr7Fc7J8RfHAImZHUf7QL6dLc7nHdUVME2yY0dDSGYa8H
tOXWIH+wCpMrqPi/pqDNal8WFd2eHdOf24tj4AhZZPpZYlTwmaaFIScFO6mjbeLQsnuDxk2UsHo1
QjZyR+McUk7kbHG6I5vJKjT5WkCGo1pJjuGkGPSzqK3ZEgD/7l1rVPKuAoEuNsEox5fa4NRk8anx
zSiIG/KSNLEuhxbuFzHeZfw0zozLwKRG8xoN9sgKh1wZbXuIfQ3eUJXiNm+nTDGsRugX/HANXI10
0h5Tdwohsq0ExNIkcWg/1ENMwQ2KlwYR6fMo2/Km0ONJniVZpe8KberUnuJap77dlV2kYE0ACRIH
BJ6QDRdpwfxTrJNEOHUEdqMoHc4m18yZN+Sx1VKBDMBeglIQOuCVz3h7kCn7iR8haOAxdabF4GNw
rtMxJtGslcDj14jKQA+KKbVssmUa+LnAEqAVnBtRtx0qO5M7koKAtJNeNs9lYozvY8EZhCMXE+dN
0s31N9sVWnYF0Te+TKgWuW+P662KGTN/BHSZOPRseq9nfEi1S1SLjLHtZUxeVaTGd2Z8PLVJ29Td
gFtlzm2jcgBhEg4X7gP43zJ1LRyz+YEOrjIvI7OMv0M66DoarqHqoczEBCOTnKLnqd9UMLDOQiC1
9go5bXs9QDTvfQe4azkjIbGKo1tmrZPxCMNieaPxGuDDT7YK2qcuTJGCbBssuOxzjVH+Ky7f4/MU
yqnfM5N3yo3LrRiORa/hDsn9GnA7tBftxcUSDdsux3Jvoj51I9hgkUNzXZbfWsb4EKv0WH/ToEcU
G8LeCc2GHOJCjeJqmm9UC0eISfe6AVQ/Y1ZoFM5Q+w5nikWHbcM0Y9LnPnZlTfByL0edYeXCa6JQ
rvcwbcfrZWgX4LeFyrBhMNI/hJCme+ZDIq3BNJ30KcYeQW76smxw/YEFSJOZ5jNYcWtSchqRcul3
IIYIKGMdydEWBPSUEYPGsmF+i41jWi12cFaDLRMknNLgkvxrMDJkBFdYO2zHKryZsFJzdiD3KWeT
NBjNKWjkeMY1C9flohkMhlaEtX6jeRyHbYSD6gVmMgKERS80jctxy/IdJx1XhTrJ58BLZ8o7c0QA
n3NcwblMQzix4XYtiXg1UyNFP1xgo4nb6pBOm1wO6ne0FNRALSaNxtNkDkZLkH1FJDfF+qHJ6uw7
xERZbbnVT09DGOXRuUbjzWwjruS9HRo4bE2iYkV2VtEJpoZCXI80N691MjjfsAt2IR+RVhRsM3dB
0rlIo7tpnNj4GZWGbW6SZNLPFzMsq9vGLZv7cS5MHe6GA4O9XFv7PJBp4yu9hxVGR66hvC6s9kcR
ZdxzE2xBKfKQOIMNyLi6pxwwQ0JjBiVXFpmmQX7T+jvK1DL4MknhOFYJjkZj/d85oDp38Eoi7a8p
jcyJ4REFzygxsrMZZ9VpA+GB8SA0n/plRh/XbmoIb/UFuSn6n3AqHLnXNTA+H5hAcJToFgmSFBfN
2YpRcv3E/bz7nYdGO9JQp+ETHrvD/Rw1AydMZYWvdTfPf0Ibmt0ubdz0zeWQbrYWG4tJRJ04NRY0
iQ0vdKbl9FnxDLtVpLFvUDHQ+HH1Tn+B0RevZUWWtCewhn9iigtGM7bdfF2Wo/uK9wtsHibGZs0U
YEmgLEvN+Z0l+fIWc7firUQGp63P7UH5SZyYpKEPgzn4emxnP2O8XQnuEQtyewVSx9QzXjUd7eBC
Fi3KJYd8ouv8+CFju4t2nI3O021jNNkHSotgGSVhs3UqF9o1ZwuRSk6oltBnIFvfkDymzxtbt/Qr
MywIG4jFmJV7+sf0B0HboBi1C/WoNypKP4TH/Bd00+QOXWsHzzA2cm0LIzy466hPkU+bL7imxWX/
zYAr/r1idvNoWswRFKfjVV5m8iHJpCru62Tssdpx42E+M5xh+tZGbYsN6tJIbICqrAv2cymTh76S
LcjTOCNamfUFtJHeBdPUxXBSZ8stSbO2sSq5Lk5tbTUbo2PXbMMunqiP7tgU54WajB457qgcF2zV
pD6YsuMfR8h5flXxUmk+XmsljgaJmJM3p4Q4scciYwiuB+44ELrsYHiY4M29K64G/NRiNXMpQrD2
QEXQyWYYMNAbOj17G5speAzo9H9jCrXCrPM0KgoBPeAWKY58QQ8C0yNHHvRSxxMHedMJd19nY8qU
FYVQfjbB73zgrlIRbJwYLfR5E3HQKJZa+G2GEtFLDSPLYJgAkmyCAJkMfaRt34FN022aqAIukwb6
3SYmYtJheNBzPEGukU/GXMdvkwOz188ymy4X9V9T+7XuBHdFouAZ0fnT5DJ2jdJdKXPrm5YbEHl6
TEPuWk10i187QT96yN9gM1W2Xj6mdjz/dHpLfLMYaOlbESw6seuuy3CCbKgw9tMmpzXNNFncC6dz
HkhvLF90rTUhLJVlaPjUQ+BD0uGKKyRpWoGuuZGv+MlD+ISOm583CK+GrcD3vfP5e/THAM3zxbKM
JRwRANTfbRqHLwZoGozaespjJrEsMc+QuTbDFBxW3iUEN8gBUOB/BMUcqQ2MpIUxvO1Uexj2/JsS
bl3Jucf0jeYYSr7XS3zStmHT2TddYmoTpToTJthfkjw3VRo/ukHq3jE2BHEZg2DRVoBrKj3H0pC2
TLGi3Z+pbK80DVw1DFiWXlcidvAQVgVvVgRUsWvdOlGbGS6EC8+rmy/UYuV4XejrCZPodRZv1RAB
y2YwOuRW5I59u947TYpKv5y3ZRs2ftAPYHv4NxlX7bCo72FKFfMwuIxJIOJasnOainYG8+bmz4jg
7yqu887YDI3OvDx2UBXwpVmQvtnVYeYNy6w9I0DkN55mLNGdeBGPcrKxaqnhXRpAY7Ro3piWBsKb
tHDvuzRYTI/LekTTEAjBhtAN7fsYy+V7EA+9gBC+4syYwfWvKmll7S8jOIy/kEARrL6CMwM3MKO7
fK5CDfos12pvlra4Ri7W3DhuCOHYFjmdfajsjrAotxonKj3jeaOdGfUuUzoGO4iiKjzLROvea0WE
i4brMrG/lMPININxeLsJKPstEgvO+nMjUa7mtR1Zyl3RaNxFO8buWy6rRYIMMSnLe2MW0ALgjLWI
aAKdeRcauX5bT9FcbRp9Esp3FiTQ/qT3/esgR23cjn0jkp0buSl7KnItOi0IqAv0uTBMNgJIMP49
hQAz237RxODnJQJ4GrM5hXLh1kZ8gf+Ym1+PQ+zcmXGa1Rs5LBkyrRKO3S2SH4baPToFPkYt898i
LUS7m6MlmDbzBGS1CyMa443gKzabhSJOb5EwpeLDZpUmQIWM4CGubXqJmugLDaLnQBMys1ffs2Ii
UD1G9/FQdjMOL2sMwDWBCN0znFnFELJsrevaZO7sy2WuoBY7VYIXowoEzFsql6cxSLkRgYDyMoGk
wsQboWVvMvRDv8ugmr+XmUhuFax0fSUMgh2DxtpcRMvqjxMMXP7AdcEKQQ/puBKTgU1nZ/pPOr6x
87miFLSgQ+PcikrWYh8oZ/kZaqN+jcR00C8Rk8nfoynkCs5k0DPJEgrPAYajhfmoXtwiLpACDr/s
I8bsBBz4kIDYUfaU6PcRoQepXyqdH2zQdfOxbxvGynVvMd5N9dY9n7WwG/cjv/e3hRN8OlOgGecJ
6Ml9JwcwJDzO+isIEZySJeyTG7oDjotMb8vBW1pAjL0T1w0AloGa4BuYZEYLUg4GfKkide6tvIQM
y3ET3tYZTGJv4Cv/gKE+3K4XPag4eoYeTNPK9g6dZPArrUCQ/UFO3DDU5GTQRIhUeXGjmc0cVtFs
w8/KgCvyBGPdLW546lcG2IYzrFFFj5EqOm6+ulu/4DNkZYBsRfYrFHUDCyJIgZRQc2cVnPSiehQl
DACKLPwLZeJ57MUtoeQbdvH8052tZaCPl3BBRqBaExYObSM8aZU9qBgtg88Uynoznca+5wxq5a4M
QubcLN1mq3dhQ4vfVLLy1+o874wEcGebTB0wtuksECMjJ79dOajzJprq6ZrOpWits5CJ9ryNlHBq
rOVq7bodODXP0rKU5w6YiOE5GMxzhS+nSty2iAF/N4G+3FqoRTtvhFjRn3UL+Nsd2rMAb1PNLvk2
kTLLLSlenX21dFZWPXEv0J40F2CUMVClw8+3ErrcbqzES1YsSqcH5Hr0yw2TQfO4fsFRDASiqX1V
wxr/YZMa6jJycQuTIiGBxuDZhoDwEIDi+Tvs0oG8DRfp0k5WaHm8sp/Jov1acb16CfxtbkB4ANaf
2DXomJyBQh6IuzMxm24N8YeBsDJ+an0ZeH1a93s7Hac7Tcswe9WCkJ+u6zdZ2ov9148/FHyvjyer
FTm+g40tU7CPWms0rE0HbSX3kF5xHcqgMvdnOixBibqzumVG4XqLqcLLZsqgBX/98MNUMQLmeLqh
60wdpbX6p3x8OjlhlsnorvDSgCN324iAjZQTC7hNuVXE0JpA0UKU2czPY25UaES3aQHbhCYGwLu2
uucTf9Gh9vzwLzqwWIHwHNRNzs8Rloo6zAhzk4Su4dMqPdW0whQeZuENarRt1o0m/l7OvC8KEABj
DKGGz0AO8EncE1/q0ALgvz+LEMPV9VbIT85i9USF7hVX4iIPgVvRzoUQOzLQyLQtrXLz9Vc49IZY
n7Y6fNiruymcmAOblGpUBTHvMEGgAztvKrYl9DjkUrSFkzm9EfRrnDDRObYMsdwTlrmuQWEeWF9A
kGzLtGUOjxzQuLOgmdDmCri4nT6dw55z91WBdruU1r/FP6wRhxZMY2tdgTxfHKxAp0SBCP+FcR9G
eEiugH/j6nuuOAvOQYIYbX/9aT+/6MfnHayv2dIQplQVwsNCH7nRjvP1zHMv4WNIuOJ1t6mdun5w
zSzcff3kzyubJ2M+Y2JqbJNHtf5lf1k7tLNZilixsklI0i9CuK0cvFX5j14t/31PQgJZNigyAHE+
PoVHx9Kt2dFyFN2FuVLfnFxcMJQfv9nwrU+sm8/7AvdtygfTYwaC/JofH+coN3BzjZXadJxmHdCw
D+L4A3GNOPv6833eEwqfDZs0csY9+Puun/evz4eUq2mmmLMhqI36nA4GLRby4diH4IkquQHOPRG7
fvSJEiMmFPBIEw7dCwU37Drv2fNVpI2/ghmgy+2SFUlsovQOt0bnhM/IsRVCdIKDEMLB/unQXXwk
EUIxuaUaNz33FXep2mpT2e1Q/A9LkQgiPOGFUvxqB98yhkxOR8G3XGq7huvcuXCOpvrEU459P+zK
BeQpUlDgxH/8xUYbnm4a8ZQOhoCFtNBdzpLIaLYTGCsTfLCwr5fIscXo6i7sAdoyqtnBDrPKxgxn
Z10iYnDvxwJjEH8KQ1vb9hlNzYlKcmhStO40V9o6X1HhGnEYU1K6fUYPjPK4EWH+GjPQgx+aQl1Z
qiunLdZIYq0bnr5+xSPli4MBEzJBrSTp2fj4TZfAWaQJSdTDUwBFp7CDfTuDt8o82dVZ4IBCSLVX
EsLjidc98mtiAsu0GU8mios6aFQGIy4jp2ant0HvvBgIrxPOYjGcEVbW70L00duvX/XIblgbMqJZ
pOBIOiwt7eh2cOwyZlnQQzcmzpa7XpOnUsmP/Iq2gaObJXApwvr54LWwqwmTYt1zgZGKCdZ72iZ7
2bZC34lCh40cJ/p8K+D/RicK2tEncxAgYSMsEL/0jz9lAO9/6nIyEhKn5x6NGCbYBC17A5CkFW/U
dsiuI1LO4MSDj2wTnqfTXWB2Db9t/cP+qqQNkncbhSkfNq2mi7bQhy1OsNq9C4JyoqIdeUfs/yQB
JmyVNS7846PqTDeW0cxR56P922gN1LLJbBDexgyQ7itoys+pcE/5FR95QXf1hic/yARB0Q9+UwTT
eDAPbJJYYKCjN9CRkLYE+1BHpfDPi9SF8+GSskHsDSaYH18wQXQOnsQLBhgCbdwOHtNYm6f83j5v
hTVxQSdk1cTxzTq0BNQHhxSPmhwYDQOB23RM4fNFyXCiFTvylNUbj/9QPbHQPyifPXqVvDBdhtE2
HNFKFCZsncj6521NF82WM/BQNHTczz5+sUmPhon2HZIFpJH8tsFcp9yUjdad2l9HXofCLHCz1znk
WAkfH8RESYUF+Km3jDiTxrnR+BAWTzgOf66K/0WK4pdFRDztz8HbGDQs41QAcvK66QXFM563cQv/
o5pQ/W9RWFfzy78uOcx4CWuEom6u0SoHdSOG1g1+QMcsZcWVLXKqXTVP0+brpxx5MduhLiqdw83i
nvfx6434t4ZNWnMVd2tGhllkXxEm0+4cu4/8agpPhfMcfx5XAIJM6e8OXfEHQ+9tG1wHCoLWMv8j
TpTpahCitEn0pLzvp0b++voVjywQXpEYM04ZPP8/Xb3xx0e1woecoyJGuVsyXSi75d/XO548AGOm
XKuue2A07LYWGndEB16f6cGdMyF4apN0PpFe+bkvAIoyOUpszkok8Qd7N7Ai7KZW+0xJtB1MbVxZ
UM2M36Dsu3t3dNDgpuHECK/t8v3Xn/HIL0e7hV+gSVahAEv5uFKGWI/rmsASr7RU+IwEyHxGmqfa
XVZi2+FZKZSi3deP/HysEEzBp1wnOZyeh4d2NBqFO5Ki7QWyWPYmrKyfmcZE8kozuJ7fBSh4hVfW
EXju1w8+smQcbD0dNqDD/jv0miX3kgYWv0FvwK3qJjFV7rVVNf5zH8vrufheGgiusPw+OL/KakLL
70D8cjOn2KNrDDB50wqbrZBluXligR5bOhzNoIHrF4U09/H36yWRWPBUuZc6U7zH2wtuXRZruNIH
dnKNH+F8bQLa7SXN9eO/f06bz0jaiMPyMdel9VcnYsdg16Flwv6HzHQn8HzalngqnrijHlugtsGd
mB7S5Kp60DPj+VRJHOdhJlup7bUQFn7KCVdP+Lf1GTqR9ux/eCuu0hjdcu2hVH98qwU7lRKJIKtT
lVW8QeVeWdC8MMk6sRqPvhi3/LX54H+dg7s+zlTQQnFowMElQENAMjADk7Z0p+wszU29fVhQ/pxC
wo48dA1J4d7Dx+QIPzgYFgOacrWgs5lJbGNGhYRrhgdf4msT5vnm60/5uZNjcXBDNbmncirIg9qS
jykqW2x1kER1iIv8eJnq7Bntl11PKMTn0Th1q/svF+UjHrxGpnCzcviudA8Hv96Uu1FoMZrwXLZd
vo2HTr8eJxzE3LgrzgKH0ZGI63YfwYwkA1BjPOWFs81AMMcj78TSPVJvXIxPKOnSorYftpfRCDOT
dKgSbk0TbgnShcIX4hT/9Vc+/s5/PWb9Gf7ah4nVZYMekH4TLMtkeU2/mmsRFalMP5dud2vmkXau
j8zXnAzH2ipjFI1xuUMqT6KfyKk6tr74xf8/WIHKcLBbS8zkAlvxyiHccV/BVn2XTZ1CCdPDi6Hl
jvb1yx/7xIDfnCWcnGuo28d3V9ZCNgW2jJ5tyhrfNRRE9pyPJ97q2EK2CRIXmONLfsv1rf/6wjCD
VTb13BOw0KtfgiRkjlgb4SvB26dagaMvxJ1rdSiH26sffEDckSEICBqOhhDxTdDACGRQE51oOI4+
BVEJhQfsg/r98YXQNQWVQWwqMcFh7OywKVL9hpsWCuivf59jX474Ho5WgHfAh4M2vqG5dxC18iCt
03cazPSNXQ72fYVi+Nv/8iiMn921sSYD/OM75e3Udq7Gj1RNXXXrBF3EhNOBxgubaEy+/w8PI+0K
CI4WWxzewrGziXCHpuEdGMDs+r4j+BKG+Gbosnz39aOO/Va0aByA2DFzwh+8FxwmZbU50I2UZn6P
lYVzYzmDc6JWrf8vh4UTk2R7hYc4IQ69mItssOZ4Yd0VLbxJr4crek5xHJ8iEKpd1aP2+fq1jq0M
wD4oirCVmGEdHH+yQzSeW4zO8NMq/GRBHtckhITR10cnfqzP7wZaolgUHHwgGYfvNirhZi2c6lVN
3eyjoL4vneYCqpx1pjfxcOLFjjzNwXeZ+AQyX1a62cd1OPZSI22c8bo5atZFmLvaI9FOSHdEv9xh
0Rec6Dc/rw+QdUFwDn2EgdL1YC/HugVhXysRtTNjf6nEMoO5GePD1z/X0aeQcsg2Bspg5vnxrTRt
sKYFdyYYbTiwqiFsbqBwnspUOvLt1l6IQQuXA0Dn9Z//VWiB61FHOfDqi2Ee7oQIVsoEqt8LlY/W
D6MOsj///FosQUAmA7d6JjwHryWtrInDiCsBDmM067nxOy7sf8yoBljgPqAoSxR0Do/DltLQMJso
loHrXSlx0W3xjgFdVoUPFQOBms5vdmI3f/61qOsm8ZvcKWkxDweC9VChwBlc+HxZ3V/ZSxJc6/0o
x3+u7kgqdJvkcpvqbjgH1d3J4ftAAElxxujKbZ7m78tKNWus5FQM1qcXsqTgBm7rXJEN0ssPNhVO
v43W6wgRRT3HL3mpVdu0i/4Zn+cpXE1pJ9awBF7o4/KDCArb28ZuuEGGW3tp4WCFM85jKq+HvoK2
l7QuJDp08mx+nC7rk3OyY++5lg1u5FQQJo4f/4KMm84q+IW91GRwZeJGRlcqNvN/Pf85TtaMLQ5m
TmZK48fH6NjD92qF8ZCFORtXju8FJOOzr/fW2mt/OFJAPNe4kHUW7q7//fiQJi7apmutnz0a4arU
7q34LNftXSkMj8QbGhxEX+Q1nFiTn9CF9amIjYB11WoYdPAbwiXErXeyfk79hRs5V/mwNcrAz6xk
syzPX7/g4aPAjnWmD4TkgLiigD4oHjG+EgvUUFTB1hTe4HYS+P2YD5cafutb3UKnBrIXbb9+6OEK
+e+hzPiZaRq0GIfQXoLrkDmWU+Th35Heow/ItoszO5uvn3J4Ov//Uxx6XinXYL2D/cYQOsQOmFeL
kDmNkEq0FYrFRclHV36KMHHkYWtYCDo0Jt5EZBxU/aYsiSkzVzZiFPCssXIeONA4Macu+MeFz3t9
eNTBwjetILCXmkehTRwRMeTBHnOVf23Z1qeA/JCNAa5GJTmoi30vIpj3uDNSZMz9yNSYYdti777+
jT6vBKazqCCoU6BN4CMf9xeKgyUxLcSJQVxV3GLbCIfF7F8rL5OfD0852MVcSPAEmLg8YggaePhm
veipePn6TT4vAOAIrFkJ51inTfbBrzJlWmeEC1ZqhBZZv8WEn0OGQHf1lbBPRSX9t3T/Lks0GDwM
iIBpCfOlw4S6EY8ENQ9MsZii4yJDz6gh1rbbq0bL6xvIt+Wus/r+DPNXw5/ixDjHJTc7URs//Xbc
kck8EbC3nFXDefDGeY3Dev5/zJ3XctxImrZvZaLPoYUHamNnD+DKsVh0oiieIEiJgvceV/8/YPds
i0UNa3XwR+z0dItUmQQSmV9mfuZ9QuNhFVEBUCGzaI96cm439ctGyPCgT4nY6OJpI8i+ICMcfE2m
Klu5SqVouxxW3Wr9W09vyYhROQgRQqEh+CcntqJL03EV6uNgAcMLyVwuzc/oplBCqsbhmTPeyR39
2RS7XFCtxLDBGb4d8opvREnO5tbSM4q/G27Q6VJBOmckxLftENAluEW3qQoPiFXyNLjAX0mCFErX
++3RO24cz7Msb3/wPMfxDja/Hxz+6zi2teEn57D3ttaW9xwO/LpzHF7bODtec3f8yLu97fbobHj1
wIe3vNW2t3ybt7b4Sr5+eYtX8PntnXfcbvk2i6+z3OVlb+vZj7yFS7Ds5W/4mV9cy7I39oZ2eS/f
eLU+8vV7x+GrHvmbrWu5Lt/44Bys7fbO2ro2n3Fd13Zt217e5vJ5vm/5MvuCHw7cCVd0szS/3ti7
e3e3vNXdbS3XvrQdfuauN+uCm7e5Os/dXNi2tz14y4VybWs+eWM/8a0b3rq7vN1sbpduoqOWTzuH
Q2Ytzd7a/PXHY/DVcfn3rH73xE4DNVlcNyppS9cH7/i49e64Kdd+sjc7+/ZMS6/Ono9aOjHubVOn
csvY8Jzrh+djYB0t9+ulLVpn2lGWafNROye7i6ZqSuqXaYdH9LC9ueE52/Q3j2SzPzh72z4T7T/x
I77vwpMTuS+1VYyS+vXBebxjtPCcPn5GZLicuaVl2v10vCM/m/oj1JEO13tvvwxo7/D6D38eHz3m
xpGxeng8eI+HY2UxcQ6PjzxL62LNwNrerLfr9dpdry+sS0bYzt5vGM5fLy5eh+OFZV9ueN7MPKaF
Y1/vbYv56e6u7f2e0bfbnDHhZwfCsqr9dDeqCNIypr+cB+eOeUOPnRvVr9v9j8bAib1DaociRprY
e4/HwGVaMt2Py4Sn227439Za89MyqwOLO9z92KDlaf1wNpvNj8G6vj03RF4j4h9d0OmS0ppKnC2D
8ri9O3r2j802sry1t3T6wcPGObeHxUzyYHgQroUNtJdfnaN359xtbw7OQ4FtW1sP+2ePL+BWjmtr
fXfV030OVuRmu2bcuTvGeWm5l0+xtbvlUTuObDnXDIjHlfXZvcSSeI61cdxr7NDusBiYj4fq6wH5
o/s82VslhTAqEiMVg32wHrC5vcV1f1171s2flpnbw4jubWfvcREudvfjK1Be9yEfXcLJxmtG2nAa
lq5+wLwf6IXDYtcOt87RsffbLdZ688hswVhj8Vkl1q5bYV49jz5n6dksq4DzwMPxHp3t8YjBZtwc
bwLL+sIo8ngmrBLujln4gNXeWa+2bLveHrc3L9vAerlZvvT57vgYWXez9RxYW4wdduh4w68vL4xG
bP7GvrzFxvLn9ebWvd38sDH5m1vrjlVktKzAWjNVv1xcXn653G3cz9vd5vvtNSuFfc1yYLvurWM9
XbAQba73zi1T1HJ3uwts9m5D1zv06ms3c+c/6G4WV1pkbdkcWJcPe3vjXjLVX994f8tfL0bh1tlf
PzwwEO3vZ57Ix9aLndvb+Q5WqRAMlhhWyT3/MnbXB4clj6lv2c7uz0XOPjMOQNV9aDSB2b1tNukN
oy9oljbpjsOR+c9UW1pdVu/KYhZZz8taj7lkXmwt3oh18G6WVZkHzYPnpxs+sLUu2RB4/LR8drtd
X/Ln5pZOc3b29evGhm71llWTGXXJzN2+bhc2ux0Tchnq3jIGj95iTkNrwxCi+7HWnoM93i+P0dk8
HNjpOJujw2c+fgDL6vD3hNBfN39k5LzuMSGTnyaIzkWBumceUgAdygjjIlRzoYjzuTyq06qKP5sh
6WNhIhNF0E4eM3KGPWlNAtWNvVZv4rGaLhD37S61LtDWIXEMCu5HDX0MyuqHBLYd+jVdsNWQ07PZ
aZ87f52cjV4vRydDYzkZ4ad8FyY2cxllYxS8imlMrUZN0v2IypQXITlw+LiDX9P1T3uY6gWZ/Tw5
lbgs3w41Vc0gckxsr8O4vuuouUbRVFnPfrKBJLHRivqxi4bHToJqqPq3udY9jCQGTjjjqjbZggs6
Fz5azOzJBeFfMfGzrGSqG06TuKl8RSzFhFwkSvVKecmQ5U92eUPy2RWS5nniJdGcyTdI9Ubf5ghI
yJkk8l90vq7rikgGOXmsaCK/7RC/nuUOVfbeImMftIJeFA5lXaVThXF6ZqL/YnS/aepkN1FJkxxO
y7ALW13YJgyIC3yE3Zk92K9bWXF0osBgcVG8vaEatRE/T5lD3RyEnrwaBa+UkQD9eCD9shW83RKZ
WeSG6CfjaAX8KkURl3FUxPEjYjXNpdAL+s3HrfxqcJCBy5QgbEVK3cnmiDzYoOwzxG6SSIrXfcZ2
mUJdKXADNWgvxBKxLbkry53Sx/3n32/alBkQ5HHL7ycKije5NGQoPijETA+jpA1P4KqELQo82lWG
2C+Ktrp+xZH8XMnG+66lnhE3OFnk+DgxCW8foDCQcSPUMbJqplod4iQvNuGqOZcE875rTRKzeHSi
KeJ3P02jCMWq18UymyzUEm5EXXvqVfPOn/Vdj7AeUvrtxlDrM5vLZev4dq4TKJYRcSL6LVM5dbK1
pCx8IBqSTwiCoCH1sCrhtWxKSYl0G+X/MkRKuwnIjUE5Pb7/+HG+XdmXlcWUcCeQZkpWDJnOJ02T
00yNf0LTpk6dnDL6sVuUYeWCoKQGta3PBYR+dasqeSoUTJFMizvj7UOcpNlXAxmZwmZAhUoes/hL
GgS+R/lbjOaEUW5ARJzDMr+3ZUuWFpnjVPswck6TGEIQ0OjVIHuNzqRgJ2IhOInarLwS2VPn4/78
ZVOEUtDmQGKaFfvt/aGfO4PRRvsPQedBZgERE9H1V1GeeVI8S/rm4+bezQlQyOS46ipDdkmhPFmx
hRFJG1OjMFYbkVQTamRHywSe7cetvBskSwEhTSyZGRqk+mXO/HTcW/mcoGekQdEvzszGZW8e506q
h9p3SvZNJGrLWPU+bvJdP540edqPKboMJqApGwWO0pHU5CU2pNbJqrQ/c3PvuvC1OpLMU3ZXpBPq
J+tCOE+hiFJlZAdT1W2RkMtsSrbzM+PifSuEm0iOJP+MJRWkztsuROy9j40K8ZhV0mhuFfYzQpr6
vP64105nF3sXZhXzilEumwjEv22FgnkJFCcJyJ3vizfjqodlGXTbSTF6Cy7keNMX0xmP4bsm6TH8
yUs13VJMd+qKTyVDGZWG+taoqSVnBCuj2auiFa4kBC+PK7NdZISn1v34RpfH/7PFJFaJe5Iim9c5
jU/y7Y2m49D1YgKfs/Uiq7MHt1grB9k5F3E6cQzpGI237ZysOewWO71Kaad0Hu9zBySa9X139fTx
zby6iT+6G+Xt3Yx6EyLIQCvymjxPC8SaK12ivueApbM1l4woa19bO6hG1vTl47ZPYwLv7nAZuD/P
7TpJ1XohnQob1R5sahOtb8bB2P3uunrak8uE/6mdMc2R6cppR7321xVqR/fUme38M+PidPU+beVk
eUElKU6F5W5mD2SbjZ6zndvlmbn87px02soyJ366FyWqJTVentehcp8T++5FWz/d354DmkvLY/9o
WJyYXerL0kmKaKZyqQaykYWy7tFAP8628RlZ9e2ZkbCM5Y+aOzG5K0DimA+aG+xntPitb7m1+2Hf
3p9p5hcG4+epexozyZq8MVBoX+4KYVKbGJ4NytE2Hd15Wn9tnM9IOJ57YGfMxWldOq67chUubfYO
BzsmWOR+ma1vny9D66pxnjgTWKEVn1lYzj2/05pHBe00OV2e32Q/z564BlTqNl54GW19K1131pmO
fes1f2er5BMrkqhIW6D6sNxkaGf8o1oIseOePzf+T9fmk+F/mkmtChAiQxLKrKXQ0Op9KlSLutv1
iXHuns6NlROjYRpxY+bLRDO1h87fRCAsShkGbZ6gEHcuD/DE7fi+A0+MR2wKsoYO7J8dmB7BZzmG
B5rX/hw5kYNXecIQi9aPc3d54k5/3/CJPRmCDMRTRcPKrbxr7ovLaqc8+1dEgaGhlE/TXb6LjsqV
dndmxJzr3hMDE7RjpBfLiFEYMwhiMT77Dbs827cMu3RzN3BM27T1M0b6nbPldACdWJpJzpO0WSYG
eWFetJGcu8zGsepbJd1beLJ1dh3/lQEgT4vaykXEgPK6txa7ScwsF5chW7kgMJkfirNi56Daq31m
Q1a+bq4AjazrtXqx2p7p5V/Z1Z/bPullZP6mlLwV9irO4Or3qRd6gzc5idds5c05n9mvHilpHuSS
UOtAruLJgSCGHxJPddlYNVAeUUIUBdVQdXrp8tqJ5+uPb+3UECyBM+qYZBIjqb0kl/Rtr+ptJPth
qs62oLSKh2wlsAupjkDfTvMZE66eLE40RcEN+ZeUhpsGcqVvm0pNWR/lHqCpj3jQvljlOWVaSnrG
hp723tKKSmIRp4FFxOTUr6JKEzymBhXKFrGUI1rgxq7u08YWJzk7xmWWfabCXLr67V7Eg8Oxik07
uWn6Mn5+2k0U6FfVTQlCGw546SKXj01V2+wailB6biwuJuznNZ4b5AyH44b6SI2q+JN5ACSxnleG
MNlG3ucrG0my5jOavEhb1lqhJHep1Lfo8GdGOVgkHDSChWR1dpXGk3+vtXlboOvU9/22ynT5miTf
CvRjHZWmVYrgLD/ul3ebb1LhSFkiB4Es85VCStHbjlFhm+WtYcAWl/oeFJyQBhPWEJRA6IyN7lPA
omv9GHuA5/unmoSwb0GzCkxHImlr9uJS0c8JD53uL5dLUhgfZB2hwA9e8u0lCWhnRqJUjjbkqwT+
gyJbMMKyr+RjaAjJlr25m0qZZTfqxzNW8/1kU3hoVA3gD8ZD/xph/mmYILAvDBNFu3bdmo8VObWf
WzQhjwihnyve+UVLS4GzTnYkXgVSrN/eZNAsJOKVPKNyHOtkuFKC7hRTjIg76UMvHz/k9/MaFyY+
L9ScKKEVTzMlA0McswKFUdtAodBt6xHuZhWcOaO+O+Tw2BC7UKiUIa+PJWC545/6LiA4ocRz19u+
EPrWCOjdirNAsRhQ2S7q5sI1Uj91ZTFWDyRZpi9aNklnLNj7qcc1kA69FJGT/X/qaZvmfgiKitll
gtjQ3aDwhVs1ESnVWLVIFG6hSqCw99u9u9gx6q7JwJbw1L+970wLM6VIffSPmgJhwklNvCwzlM3v
t0LN2RIsIBUUAZO3rQRDT2xqinvU98CsI1AJ/KGYxN/uP1VUuBEJz9qSnnQy9ZJJSYyWfF07Gsr8
kKqN5EQCooADou5O1o2+97t3taTSUuhCBISRo56MGXkSm3SWW7A9cxTs4kKYtz6ovDOHhPcGxZQ1
pDS4KUJu72pBEGMhpDeZjW0IUe6IIrKEKeycjWhqgmtm2oBg/9j0W19o/sqU/49v438GL8XVn2a/
+e//4vdvBRqcSzb/ya//fYi+1Tz7H+1/LR/7n7e9/dB/H/uXuu3ql38cnsrmH16Xf39qoyI//cyb
r6Clv67EeWqf3vzi5m3UTtfdSz3dvDRd2r42xzUv7/zfvviPl9dvuZvKl3/+8a3o8nb5toDL+uOv
l7bf//nH6wr3Hz9//18vXj5lfO4ARPfd21+emvaff6ifZIiORB0pFlQAFyxnxuFleUWQ5E+MDHxP
OJWRVMOo/PGPvKjb8J9/yNonZJewmRhPjfqAxQPH1FpeksRPFBlRq0x59LIIi9of/7quN8/q72f3
j7zLrooIjOw//8B1yKz6eyk3SRbmyghnMe1QiVBOEwJNSWiDLmk8tRlFbUO0qcEnO4pR+6AMXFlt
MTvM3I2y1WzaYHKlwYFJVFX71UroVmtNr8r+RhlL2ThkcWvEW8T72v5HWMlFs0c+sXdXbAO6bYNU
MztVBPmhLVV6Om4JS5akEc9i6HullubdvQG5uwKLPKPnXs11ISFZCov4oTKiwkdgeYry4dZEIi35
bg6jDi5eGQ1U/cU8y5rvcZhEx0xpasD0RTqgqdrIbWzXel2vtqB6B/UYRnXkzmEi5YDgY9W4jkIY
sNaYz2nsNOQJ+XeiMazqdVd0oxNNwl0LLbVYDYfe8DNHqZNrXxUuaiVSfFsRUsK1eLpbc511kCFC
W2zbsjmYxcq8F0VivasS4Pao+opoy3BOrFk0PqtR+EWt2tUOIdYmd0ttnOnSeDazdYe0EMq1pdJL
bh4YONNCXTHv1aJBDstXhFH10rJsg/2wSqqdgQZSc68KkLrXuP4auKZjP9zPSY02rMUdIHgN9QeU
pWD4Fx2VBo1XJMK4TQshALYmldm2kXX2pSHSnncQW1YAsMMeYLrZ+aa/nQthVYA6UaUbJVMLgOkR
GtKxLaEj8hxTLT+i1+mP4poVQQmuZqHyFdhjq+ZZbiT/UvHj2bgGZUmZGjSUNEVwZ5K/ylU3PSWN
WV8PoKLRoQ0Pg4/6c5OghG5FZqXfrIT+M1hkeQueUXlJGymc1/A/hibGiukIP+Ujyf3fEJyHYaOG
TRKvNXUau0MJ+46cZ5TkHyJCHpwDpyZbJ2Fap48xGK5p7VeS3wKAqEvVndqh8m/CLDaPYysBbXak
HprCC0ruKVS02dDH22Rqq2E71Q2R8XQEVSlTsJgqcsCpKAHavlZmg7xg8q6lOVE2jVHEaOEbcpyI
2xLNfBkEk09ZGaBZaihdsWuz8EvZarPx1QBZGF1lteZ3L5EgxC1wAwVsmNXXiPf0a5RhUcTWrbYy
1cJZxBYP3Sz7Ru1RcyfU7pTLq9jFe90Uzyt/WDIo0Lw2bqnerKPPStA04oDQUJRWUJHnooGyJ4PS
vWrEVZRetmZqsOKFFClIG1+CqeoSedAUgoedtOLUpxhgEQTQY0pmyFu9GIo9mBFzDb+iXstDk1+a
1Sqzq0Y5UK0xo9rWxdNtOwcGvKQq2KOgjvCwofWPCZAAhJeN5DlDAt2KoP8FVgvtw4bbNLCpGFYe
Smn5RkiSbB2viK/blDFB8kQBuaC0UShl2x/GeS/3ZjpaxpQnd5zRIb8ReWP4Jl13P3VdvcfGxRtI
jPouBzHs+KvhBxTI4HIs/bu0lsybAnLrDrwP/V4EECiTjo2WtWypqLla6UfQacqdmcpUVUZ5ra5F
LOFuMBcqaefHnLcp+/YCadQ/i1o9Ixk1NTty79uLeqo58DS17iDZIqzbVAlHm8qu/osKprd3+0oh
2B2tMKYegubiupIHYJCNYu5Fs0N4uK+mfB0nZg80aSq+yjkK/YiOqS7hq9IzQlPlAB7JglUqPkeT
FsnntlxAvCCyt/gHhUPXN1dSG9JfXSN6QT4U9lzNmt37ia5bY62bNgGY8c7Qyg70Vdvtx3pcuajN
D5D3MmCbPWKQozA+a70wbDStqm/aZow2AhWzNgIo0JJ7efRkNfEBOQnSXo3MdjeFQ/gQTIlhC8Vg
OL6o154xdmS4ZNVtYtS+p+sxuCpTD9azBlI+SLv4Msq04iIW6vomEspo20f69DWrYTlaOoiXuyos
nxHOqL2IEM1DYBrddcWu3oI+rywVbCk9MqxluJV7MY9ltjjiil151m/1OH2ikCiCCsablyEvHQJS
XFxE+pDc1huA22Mne1kJm1qti8QVlkhxKOvDthsN+TCGgvogx7K+V82+3IKBKnetn+57uW6cWYfg
wpKlubgq8w3RX4gNWj8cOvTud2Ov+YcAINZaETR5M5ZF/TT5cDwlFM63Ouh3p5ERF17N7TNhyMnV
Ilm+qYae7XQaXiRIsW0kfVL2KkJ3XyF9loklZivDI94c4Yj128JeodlwhSBzfDdwFvoqRxFJTalZ
BesWrPW2MFqFmNkEOTDwTXFrBkoHvjkY8ns11a45C7MiCqJ8A1VMcYQmrDzyFBZSBgDZ3hBv+1oz
Nsjp6Y810Xc7iwZ8ayKcvClRzB3KrMqX1bTAQmScioE2wsvrMC0RdDu+r/UpXNRXgqIDllN78Eyx
cismumjJ5jjV/FfsblpmrgvwroYSVph2nUsIqPtBxQAqhUMbQLSrahEaXFAX7WUoLas4fogcqlAM
h9LLZ8W4rgK9upCTMf4xzIHSXKAhB5UzYRAooBZ7yyg6kMy1N6HGDFB3TbA5VUrV0k2WneChMwN0
C68gLXc9FbJN4+uCGwZCDGXEWiGyXg+x3UOzSGcw0aFh+NA1FRO5EXF54HUo3i7ZOw3ysEOnczTq
OYN1l2j9N9kL+3Tdf5L1bkLR3Ay09rFtpGJbUTfF4M1X3ojQkp1k7WNaZZxZV0O8iSHaXJnw8Gxd
D9M7yAupuRaiGcU/Ci30xF31deDl+RBndmdmxU0r8BSA2EoHyKZoHNQaMitguCcP7/O8SeYudQal
h4ZtlNNCtksRSW+oLyGMUW+lqOu3EDujiznUsvu8GzNkb0qj+IYWPBsrrSCvYoxI1/Lz3PAU6DM5
p1Jk3QVjBxAss2s0tQ+CEcRPZZUpn4WuHAS3bbXOo/az3aXDnKxslMgh0Jmr6UvTrIpNViSZNw6z
9hJPC8dcjoR1MBtPg1+yiwsM6drs09XOzPT2xugKzAZfyLCJO6PbruIoFMgjAxDZIesPyUG/LRvT
dIjW9StIOoL5DXQwgc92MD6jQvcAsbu9zdnXBFYUxsZ1I/eKVy1GSxQWGDZF+am3yCi3+5LC9pUz
BrV8O6g+KMBYSPN4PSu5cuiqOXwcx9WtBLPrqmT36+lht6ICDjhxFQsDwJG+8YGs+2VaQdfoYkev
9exx7NXsgBy6vAFsXUImDTrb0KpojZxYuinCXpYtoza7OzPSx4soMFo7FGYZ3KWg9Vsz7gon0yqd
BWN+BjRDymQvkaORq/lDa0yRTS3ACjJRUpBNOSNBM+AwkrRp0zYRLPQqXSnX+myKD51S9bPVSGXX
Y0F7/ctgVuo3BAOaz6yMfY5wLaVjkCiSS1C72HBSt7exHkt34WTKB42cqfus8OPnpJ6C0Qm6Yvzc
y2K1McZsWcqzIXTzSZAPCMw3ByqZxEMmZf4u4StWNsw48WLOZv0up0Bir05KBPu1SVTVkQASsAOe
ws/UsgcHtYnG2ZsVob3tJdJeWg1FUyuZ4YXa7DX85jHQ+6hyErmAwTVmuXnDlX6pwYJbceFTZQxK
K5LkZySMW+1QV009HSdfHIMvFZBa+Rgj2Il+PVxdGF+IOAzdHaHKqDwgnu/Lloq/DHJq0DUAriNO
MKgHpUUS97tVVrGed/UoaAepF+fGDTJFTGz4CaO0U4OBfFKDcnHTAq+XBBtT61NX9xt0YiREa0aS
Bje1lG1NhbyGnnOBHTfVF+6rdPF7gEErmVGhwAJosV8rt5kyVBfCIEz7odOeEz8ZD9Osra4bUkT3
WdIsuO2VhNT8UFp6pxnw3PD8phIVk60kBI5WxjDHyHk1YDNt2jDKtroR6FuYql/7JL3uZCDtqcqi
b0z9V19mh14yq50xSQUgQcFqq3dy+J0JqtwGmG5yuAb5azuM4WepWiW71SD568io9APGFO0sQZNm
D3XS6Kkh0WE/+r3yJJaq0V7C3Ru/4WY15o1aC1PIUWkcpG0P86RxpFSv40t28foj6mrivBvQRISn
FadtdZTaLk6/ZNE0viB+z9IXjaKZbjJJ76ttmPpcWV4a8qbqB+OxC6IsdxXVX/memkWduBWVdAyd
iXq77VAG9IcQFRxh50wqgQsMUx/baRILKHX4elFtcEqVimsaRdRx9goZwkbGzmzbxewydvKoDc1x
MqdqfFID1ZfdsOv8b5FeK0Daq2IgEw1+tGKZpZGZF10+GeGT0WaqcACqZmTXAuDyz5IZwKxZJZ2C
Odf0cNxR/VwIFtpHY2gjluUbgO9KCuc1pQuM6xR2SmrHQ1MG1xK63f4BzEWpOU3vh7OdzdEAmp6b
eul1aoovTY5+um0mqIl5XQ+3fJPEKVigGe0J0M5GqF6EBd1n4dg3OKw2clVvKimaWivrpm4jxN29
FjXpzsd77MI2970I4Y1jGRaRV5Fxt4FlXX8T5xYkNgBzeHip/kVo49ktZylf+4JfruM8Z8E0ZBNy
OAoVuQUyPn2eenRmLYCNcDzFVN6bgI/dStQf0lrrGfmike3CuhF2wSCPrpYgsJQIieHEOR8L8qp4
7uUMuFXKtuBbFvU6+HM5XbkZ3HsYxkVabwStbr9P6VzsxEHzn0s8KNhArVRWTiLOqjdJJaoAeFaq
CcnnOZzJcuUQGItKuRZE8BI6fhCB1MxCWsuB3F5nvuTvJyno14Bs5Sv48rNLJq7kGUF7bxSIuhip
Lrmin9T7vmiYeXMuX0BtkQ9BEhsx0ni1SX1q1rizLLbPSiF0+1SsQ4+AEKYjMeXvQtnW+xAfzU0w
4Ty0RKCYnj8ZyAlKrDZWp3VpjEM0H230Nzi/M+E9LQOAFcyiSQ/71wpCBwByFH8/qJPqcLxOtkao
NK3rJ+rqom2n2PE1X7stpiD53AZBskWhZladjD3NVlvyGQsUBLegJWInxQG6DyEpOQSokk0rQZXW
oPK5ZR+1BzE1TX8DoaD8GkMzAWIn9GjNHnFx5u2uFQRNYyOpBeNO0JTSOJZVSPV2IkH05EycFkhp
vTpX/3/4HsuX/LatX15anI//dzyOT98z/LFRw4n8W/vGhYgkCK66f+9z3Dxlz10d/OIzfzoe8ROi
0MhERcSBynAV5+Kffkfzk0I9/aukGqqfiDn+7XbUlE/EN6jpXi16sSgX/O125CXi3uQCaqRcL2Lm
+u+4Hd+GhnDyL/pIxBJI4SXfj/Tvt67+VlGQOQP1hCxtfWvGxaGAFB310plyjF82gyAT4odL4Oa0
+IA9fJARygTtOUvfgnZlUlG98rpKKc4ESE6KZ/+6oUVNlT5bdHBPIiRJgIwzt5ktFCG35ehhq1Ic
g3GcLuo4khGQHSdrEMynMMcNGKgc3tVua+b5gQ39TtBHi6KI6xo1AneY1cJKY3J/8QhcmkUq2mKo
3MlldVWwn7LQ5hDPXP7bePVfVw+0h/TxpVznVBum1A3cCZPEwUJrj13fX1KVCdo3960+Vu659nMB
pZOY7NLiovxNpI4cfJLH9ZMBIMzZEJA2n8FBxSOkBygGV0VrtUq4mxXoWZUvTG4mwznzgxCyIUuA
Xc59v/5pyvzlDv/Z/f2nzNjf7m8uRGJIk/rMwdMkqneahNSVhprncIBsUIeS3Va9us6zHlXHaUzs
UgWfGKTjtaT4xRYCqGoHUcXZugobsDS1sQuBdo2AlpywEkBIxb7ACjMfSEUXchtZ9cElCtrBccd3
oPqhny4WXbCBiGkXqLiG67AXHziUm7tRbKo1xjnY1qDtvGJSX/J5vJgLKV0DYjD36LAbIdR1ZfzS
lGbMITX0bw1fmG2i17uwC0ZXwA7s8G9uqkYO96XQHIxwBFy3UktHb6RNtlpZQUB5R4KeKZT5qygG
FBa3ubRLYNh6kdbLbAvYe6FXzhKjR+EmnYjWy+NQ32Zl2d3C5+xZHBCWgomTzLiK+yK9WpUdziFw
td9YICbWUH9+0GW/+KE0bCttOZfTXUR9l+bi1A+cMjKTDUDkpnUQ+hj3ZtDlO7ON9CuN2ilbD2IY
ldn0pA94Ti1Nzpgzg1gSX52m3LgUYHEFVpoqtV2pZQW+sP+hJ+YRyU/mnaaPruFriaUj8+JBbhZv
Zth7KAMjBRwPEYfUhNFUm0Z1rTVZifh2M1ryVJp2WNbxZkKB5kC+gHiX5EPDLkvF9xOL+iNexrwG
4jgZdliUcC+VFkJPH3V2PvuQsWJQSVkW9PfJ0Dz2PLMvDQqO0iRBMM2K+UcMO/IpDnXdrvAApjbK
8MLaULobsywSry+V8jBVRbVupLhCBkcud0WOyEY/j8V2rIEMFAzDjSLkvduW470oJzgupjZwBFUc
dyDV2PtJUn1bh0K/Blj2lxjpby22d0XG/0/Xzzcxv/9dLHD9Uiyxs+b0q/4PBv+WEPu/X4fX3VP2
8yK8vPuvFVhVP7GLX5HlwaK50DL+tQSj5vqJfBRQJzJpIAt16q+4n6R8okYP0SVTVVlLqG35O+6n
fCJxSUe6i9cIwaOV9BtxP/VtUvArXoUUtteLk7B+p/pmwauoCsvjcdDK9s7MkGvxEdB9lvq6NoEg
9/mXiEPCaoO8fLod5qFyjWJUAncVw6S1hnaqN5F8iKawGF1qF4MbjItwo4hTdIwzsJo4kqM7SWv8
x6AYFKqBFndLlVxKhTj1HoLgtoYA8edAGLt9S23bDR4ZxYlGf/yMBYtnyxyV5CKsjeobB3jPTPr2
OhoXQrdcq73hympfhPagzeYuk4ltexQL4OYZODeTGyWbfy6RvzX4/3cj+/h/c6f5b2PbK0QrX7lr
/36M74nt98WbUf6vD/051GXpEzJl+MlNk+QKBERZz//cbcriJzJGWF0pzyfhiHSn/xnsKiN6Ub4j
zI22MTktbJr+CnKr0idYAtRXMjvQ4SPl73cG+6LC/ibKDbiFtDj2GSLhdOLx5M283XCmMdZ51pHJ
xGtV32jE6HZC1wTbqo4x3XOTOEXqhHnXoAJViF4vN+k9cZLvQZE+9pOyk7v2KRY5s2pTxml3Klsc
zD1hP00HRk4I8Hok9sZKu+qdVG6eAuIW3kT0vJCmyTFHPJBCNRyDGLq0kvv3g9E7AbRCxELxDVCi
twnNSbAHwLMAT1e2GEhHuRuvMuaT3feQbRVBOph1JN/Ww64wpd0Y18GuFsLPY9S+yHEJADIaustc
nvA55T0sla4x8CywEApR3Vl66D9Lq2ET6tVlPmoXo5E8UCu+U/8fe9+yHSmubfsvp88eIAkEXYgI
Ivx22k47s8NwvngKkIQQ8PV3Rt17a6fZ5fTYtE+zalQpZCEtLa01H6PIL3OGszcIc0JPON+jjnWV
ESiVmaD/BIiXSNuqMTtuIKxtl+Zm0ZIASdJcct7hvVtecki8Xpelf29m9oDLMETfNeiSOeq6g6yr
28oBKGukJsP1r8HupM4FQ03JqPkInrifMo+2aVSJfVjrlHcc9rBSwycS0KqJBJ8HDRdyFSWKanBX
OGpnEUqdE0UBKJ9ugD9IItZ9cqN5L01/LOW0V4s6ldOUQPn8FLr51eiitFOaK9uLZJJhnAkN91RU
0rETHps6w38p+VOkBWzHM/p55uh7ew6yTwhQpZFQT2QiB3/OHPhCkhaOaaxB4cDZOxp4goxiMjb/
Xiu0z/mC1HHgu7otyKmQfbgDZ/DUIlUTyoN7ng8T43qhSV7Uu1ZT+E8zta+Kas8FsuEZNfsmrE+O
yY+klUfpo8B2TszQ4YaqJrjTrC53ea0ve3RYbY9+O5QUQfRRqBXga7x4Xg+rAzhaQZ8aOY4XHIhG
QzvMQJjps/0yQiG9g0dsDC/VNKvM95F5V1VU57Gn5wpm0gBsizplEj2Yc+bpEpiW8qU4VtAZTFw6
v8Ii/Gtk83QOJTxmTXu1NOKzo+s7EZhb6QW7Wo+PmQBpgDU72FLv0b5ZYjIMe115KRzfF/Ske9jE
sPAb7EzTKazZIWiJg4Z6i96lhd0rCt8XlrtoSw+fppGglBdcwazzFDhoVY6z56Bv69K4Z7Q6YP98
zpAUugu62XCe/uSFsIOtbXfllBKa4Uoe6wkWopnb7uelzpOStHPim2gnBj9ZKiL2PcsfelDh8QrZ
8zl7tjPSy5oM32QJ3PxSfGfw+ZzbFnD6HN7MI0rnnL8qPVzmpPjOXY3G1OQ/EsWb7yYoH3yVnSbu
XVF/vqICVt6zPJLc8AQllp31zyYD3q1qe3hsTveRg+s0nKMrPLOeClnd55Lsy44+QB77vvecT2WL
3RKhdSbnOomC9hE2qDBirb1D2MxpAJe2hDXRM+3kzhT0hunsdZHY3guV9yrsdn02XA99f4R9MepL
VZT4jnv0qnGM28g/Zn33gw/NqQp/wBI2iF3dPVjPudAZWlcDeOA7pcx4CFsEidoMcIQOhmMDL/Uk
EOx7yNV4ghOZOCAhhf7lZQbPbC3Q0/IV9hTy/kf8Q53Uhu9nDYLdQr5gi0JNsiY3KFmLfQXvjNhD
wJGOc+EF5pBR0txCFrQ9Bco/BJ15lIt+Ilbcjl7eJ2rSad15MhncQewyuGOkNqJ5vPTFU+jYXVCW
MKWOnmGwtAtJB9xOCMPqEcKZl7beRcHnqH0qwicRTksy0+6A5iCan5beo76F4L+M1y7ECsREPsNv
Lx0idGzD+TvA1Xiw52gtzZIdSh1VRz1MZI/6NTDeDmiz5Y1bobedsdbA3Tm4BODrWkC1G6UAH1AK
iQaFXXYQ7X3yeXvHwc+GgECFUwLH3XjOgP0gmp58Y76U3P/EGqBmiTgCN3ZHmHk2vja7jPqw9s5V
FAuFsCbYTTHT6vws/qE7FDEpWhIx7Sp4xYxfAW8IUgsYM75f+KRsC6yCVfilzsd7UbzaoqQxE+q+
k+5BLE4fEx8hF92AZ2vwT5qhee62XXkcnOibRTcyNhO9sG57h1AwxVjr56D2lodxKj5r1n5DG+Aq
auX3mZG7XDQvCOcnuOqemhG1vwaMm8ozn11ljgToBMDv1QmmujjNJZa7mgmATTBCx91h0aNvofZI
xw54+ekigEu9EzgwUilGL164hfz+cD2T8HszTu1utAaijYp+bgPBd0XQoOxZ9beTZbiZGpV4efTL
gkhyAPQeDzXpAb/alvm+4sF41cn862Tdl7BqLhYmUtWVUYzLrYbrD/++TONlZ/rbElW0eGkd+AyN
8CyPEBlgCts+t3inoWhc3pV0/ixc5+cIq+04ssOJzd6nYQ5KYEr4MYv4veX1NeuGO9HI127Bpbp4
PA7D8QbU72SgpdkBaHEZojUdhzU/dhZFelznei+m6DjwAN2Gfkhs6fUxjMN+8IrgyW2fELjUVV33
R0CnCuA8wh4NV/OJA0COD+TC3rpCyJgDYGzM9BP6Cg/oz8Om0hkvh6i/wdVx7vkOIbaFu1dABgio
zaKo3B1KZ75vVDUBFhvKA4MVMp4zF6IP78uu9rF1ASqIRkC6FibB9LH5Nw2j6XiMnFvK6u+ahBdF
BOvkuV2qa2Q0NYINaB0QDni2YFcmw6JFLOHS3BVnr62y+1T24sWjcsDl3hxHWHonTlT3ezAN9qE3
3ohz2jWYK9I0T2By/QJo49gtsomLlv6CD/oewJrLMSyWk+gFzpZ1U8bGcUdzr4sNMd512X8J8EIw
S5GUgdzN9XgafPemHqK0ABAM5mXoCXJvQXjQByvmQzNDe6KIhpOf0zrx6uUrMGXfUCYbEp6bEJUc
9xaV+hQ6C1+6DN8p8CoM3U0xJJzxSepXTYBPofN0WVS4I0gEoCQBOmyoREr7kGDfa2znll6VWrBz
n5TGkQEsaurEmLayKJNI+K+ULs1uKO01PKVdeEz7Y1xTnYoQqCoG6FIsl+rJD8Vplu13OQZeoqLy
WsI2OvEEDNLVUB4D2toDwEFsV/n1IwyNr4ifVSkCmdlnI8OLbyolwORdiV6MGnd93lQHlO0bOF4A
kjn47EoKYeJZI2pU3gX8ALOkyPJnO0lzWICLT6k/kJ0kkCMWg5sfChhZoXVgCSzvZYJmL8XfHcIw
pbtpOXn9qxmjcBccwOq+QZy7HOl4hUgOdQVSXvOwfeXN+UGH4gYABBreJzPyraHaGVSXAPEbnIOo
4b9QVxOI8Lq5BW6G7Rs/fBrI/Ckw5Re7zNdElFdaV6/ccJg2cygcdH4NQeNC1jFgEhT9wVImwLAi
FciaOXFbXu29nP/sqQn2iIvlDmZVtxY3LpPV0UAxRPYofenR3jqEVjsr6f0wITCDxHhjgVAaGB3Q
3hr43jjOg7BTCpvDS0HoRd7NcBgx9Adqjt4ln+zDAqFPzUK4boRAsbAoCSbfT5r+MHTZoQD6Z7f4
ojt4ERhKo8P3oGUygFA6mti2npKx481Oux2Czmy/oBKUGMbhAR3Zq/ncSUYwVfHQjzuAq7JT1WSf
0PVskCRXGiGzeq0nc+V5eoghRGF3C7E3AOVHiQZkLqGFXg4ib4+1y3B/S3OP3QekbEZ+wL30Kcvg
cA/Vi0pQtIbokLB5eUSBNQOeUz62Ooe6OHBMmswvDgdEwKE1VM2n+ZFk6mqq6KPIgtuwXj7p1lxi
Dwt8VvsIsVkALzz/m47G68GtoIDqTBe0QgHNt5esoKccZP54HFCeBvplP1dIqFhn7sYGpVHYZv8k
nbwWLZLhpYc4yFhFt0DfwFy8GS9t29UJ7BgJNnGzc82CXlXjA4ZTZ0ffie5IH50Gnf/KaGFSIKX3
DW6VyvHgbag7/0IK+wzcYpU2ufhqoGHuA1UMCfrwyg3hKSaG2lzURXDDoqrZY/UAGloO6ANe99I/
Iu3aw63uBRZyiDou4NDQhxiOwLKMh8BxzVH2UZDHbuGfCh/hOkIXGoXIAdk4wiogdoO7BwbNXsCu
7QIguieAci9nqlksy+h1NEhcoZ2ABBdwNPA4LnoDn+W20c6hNE6DNMU9i8I0UOSKsFXh8nExAb1w
QIWq3KEV/qIbICxBeLkrmIlhJAagakTwCq31Mx3EFenKz6FsL8sspPuso3zfB/Ur7XEaWcfDhNv8
MKnI4v9SSANHP1a0VYfKCXogm0U8S9XcjUupk7LIWpTaZXmvChSbSLFcMuNfCJ/mySgREicK/EGX
q9StTJZkAZ6jPHdvaCHuisJ/BSKExiWvbgYHpVGpuoPjS7hr4hetf885JOeX8IYhi42B8U1dhm3h
yL0bdi8Eztp4+OV9LApaxRWcHpE9z19RIU6EKJ9wXL/DFAkY8fP7QgmCrFz9iPqyT5yleAja7zNt
ngOqxEFRcWDIrfGClUuMToHdg2QnDnW9eF8LD5DVsIA3IRQvZmxEhyZz3TdXMMt69VBiTjIP/5co
Axd1l+KMmC0Qo4slXhqw1+vG3QWzgwcEGuQeODCClbs+uJpD56Uq7gUSwaHxLv3W82Ndto/LAHA1
KcBhUxxiShzN/TzR5fgj7PbLXCXZiBSEnjI23PVjjdgMB4AsZ8dirD8F9DaCN0QiUb+JCVc7MetT
388XrJMXAYiusRP6hxIwlp0ugsvIdSyGVy/AR6BqQnwERRPM+8AhJW50dj+4LxMg1SfSszNID1gL
egpaMwC0BbDLWRwlk8tnyQNkMfN1huid2fmm01QdMk5vifCTLuJp1IrT1Nl7gNv8hAzlDYTrLkvt
XoP4eD0gBSuC9kl36lH0/kNUd5898AV0UYBj7emjWdi+KOZHlBFY3Ef6jgMShMwEjYWO2GbfkC9Z
N0AzQC9Q1RfmpapuhJZPCpZhuxxg8iMJ5h9qYRcSGKUDQwaWQeIfNzjccHpjYhc8gQRSTiTxweBr
lC3xMG4vxqgCjlYD8ZDjHMc0Ky8GCME52XdKni0C4rjI+3IEAmbMm5dLEUTXXS+ux9G7cCc0+d0x
uy1AEz35YXbR4neUmGkClMhPzeUViJFJ4IoUgAGkdb684uYsMOPESDNfFvEqzZ3fv0LjK5nQ3thx
ZzwMPXISt3ITo0tcpNCcE8ONVobHftZ9mgwAjW0JyzJ/Kh4g7eJcutYMO+Dt6oMcR+T63L2ZOXvs
6vCJagK/XPwHsFVQHsCF55Ry39Duhw9HtJi3y40qeQKxN5sa1R/hN3zTazAGsvEYKP1YFh1wm/Or
X/mvXHIOYsKvChyQCpUEUKpvZW+WG4DiQVtwfqD/BYqEW8WQ/n5p5dIdzVD/6DL8FSFcTW7mGagw
FNATEhR2BzmcMB6gMr5vIsjS91EGhEYtdvlcoFpXhbEDkk1iO+OkHup8sL7D3DsclKgtyS9VQKBq
GpDooNeXpYR11fXoh86Fr3l1GQzU209AyMSW1DU6eOi2aeM//NUw+N/a8v94ZzGL9+vKp/ZH+fp7
Wfmv//7/lpQj/i8gETiFnhhaITAZ/7t7EoT/AjbBO1OfzhaYqCz/XVKm/F9oLMP/ExYk6PlDiunv
knLwLw6m01/cfaRXkKD67/onb+rJDqA4qGr4fnSuM//GANXZlHV1GQXHwttF/q0eP6CYnvve/25H
/3vcVT88IoA06Wbi+8EvGmQvyzw/A5I+faDG+N7w527Qb9OuuFPP8OkF6lpJpT5ZmL7lj/m0dL9+
+3z/0E9/S0799/RX8IdILHVo6izYQ3leLyhbiciFpU2FGwJkZFylDC+7/45Z+e8fw+f//Y/R+PYI
G22wn8CeAOLOpTnq7HMQfv3zH4POxD9+ixVDlEfS7Su8mvfG69m151kmHizi6PkOHtopdTgepbGY
Zf/pzz/4ztdZa+X3oduP/PyDwD7z6aIrwANLGKDa5f7PP3DucvzD7lqb1YUlLKAHg+67rTW3F3gp
ZSTpa4AErvy6qMi1Z2pTg8ojgVuM3YZ58uC2xaiOf/79d/7ANb4EiXTgzVPFU+X0Ns0HD7lbTsP8
x5+HX/Gz/94Ra+FDQC51DbE8f2/yHGVvOHyhr+796msqbR1LIGxR8J65c9UBdVLvDem6EDoAeUjE
Bz6H7/yF4flg/HbAzgTwEeocWGHwdBOqul/ct+W25Vu7yHcIBDacB7x3Zs1f3L+ekaOp/iv7838v
3vlP+n3qYVUGyMD8fU3L8qeLVuBV65T1R2oA763MKvR0QMcDBuj7+2bgIzI1yfCIXPi2wLZmpqvG
Vn1PpA/MlbMse3dyRrUL+q7771RD/706q2BDUDRDHbFCsOmYqZI5CCY8uiRO6u7Pm/ed0Ln2tocE
qvUrgH1TgUJL9okD5Wo+U7lELgCVBWqHMyhPwenPP/bex1iFNlLNDrTTeidtu5kHd7rUxfBZoJby
wT3wzvh81WbVYPe4dvLDFLAlsZ9z5kDzF/ofKvnz/N+2c//+GmsB66irWWPIDMshJ1zEwSoP1LoG
0DX4l5cFahfbfuZ8M/x2JCjrstD2Dk+HwZDh2AZd6+6X1mumfV8CBL/tXK9lYmQ3gjALBkXak3p5
BLeiuG0B2Xjc9kesUhVbT6FnkUKlxJnKfaMVp1c5mzv5XPshqkd//pX3vvj53/+2VAU43HXI+zBV
DZtPjljc2yj3gEjeNvw6emTlDJzTEqSGSwIR62piX4Kl6z+4GN+b/SpvMSOazZAuCdKxwRcYUNrZ
M+Pwj0S43xt+FTxMSdu5wRMkZXqs8Q3mcHJijZb+snF5Vue5RvNQRhNWP/KEbE+95wNxqCq+fGTJ
/s5fcE7Cf/+8nKDI5DlTkEa6KD/zUOu7qcwBGd/0ec/gkDfDAy0LZ1Ofpz1lqFIPC52iuKiFdbcd
sbUx2lTOMhjQmE1rlCTZSQswiNFeZuqjuznETP8htQpWp2zOq9wVFp9YZnMPbawc4GsgHJYRxqVD
Jur9lJO5fWlESL+aFjTMDyL5eznPGkHbTHnGu8UiFDZh018Ujs5QAwXnDlljONiKDXELGNWIklvQ
ozQ1gZi9C5il3cPowp5r4wKvDugM2iQH4yRLBXfMjpaWpyFvPtSwPJ+Uf1re1QH1R2jLSSKjFD4F
CgUt1BOGvQ+b7ubYR5TPt7kW3a/eYVYc2RK2/g1gIUBoEB6G1UtYw+9641ZdnWWACvy+syVL4cCj
KdRcop/9hGrXtji6BigZD/TsqspZmqPi+8XH9XOjXUdsi3NrS0cJJHLlOBxyHQ1eMonxQhBsTKnm
/06e9e+LeS0IpoGK9smkwhRA8oycQqaU+23qQbXaFaRwoTZRml7EZAn6/HsvFk02rtsq8aYWNNma
qCANwgz9qV4SNBZnw5yNIXat+bQw4KQNaqt7I31vH8xjDhI4lL83BUD/HHd/uz6DLAJ9XU5Lqk0+
pAu6T6jj9tUHQeKd6L0GeYJWVsCFR0I8g4A+TsDm2cGcj2zcVKuziWcJcGjg1KUE70b0LrznNmcf
ZXrvTX113Lygb9nU5Eua83m4NnPr4v6UgNtv3Derm7OozNBTNS+pk4noRMYJahHwM0k3fda1DQjt
R78faow+ZAS1RwopFy28ctvcz9Se3zcN/EyWcOT4rDB9LJKamjEOas62Bbq1xiVgbcq1KPmnYAY2
B9Sz0Znx2XL488qc78V/COhruaE284tl8RybWsf/iXdhPR7YAEXnFJztj4wq39k7a8ktOnLAB+rM
pujhqk/RACNUDxCGbe/l/+AuAVPI7BJYQOz94AQqFbqggDlsXH369tt6g2iycKlMmuuGXZaN4Nf9
1Gyc+urE4ibN6tqjQyq7KgNMwCcQDCumutj9+eO+t/CrQ+tnuQb5FHWYvi2ni3qAiQgU5JuNh2p1
ZFEfdUbPVMNBmdzqB2rBBr71VRgU29b+zL/7/VzVXjnKHAonyNnMktS9/2WO5vaDjf/O2tDVofUr
Bz48IeSwZFN4IKMYEsso+kgD+L3RV4k07SsGbm44YuWdLwpaQcDbTNm2z7qWjIQgpnIcHfy/qTMi
oUEwBlunvsqgKdpdJiw86IRZFI3JeXS9fWHOC/bbBVu7Y59BQGrcT1VUQDgD+NcgIB9ZZr+37KvT
WjA/7CCei9EZ+SlL1hxyqDhsC/N0dVrrSTRhmWPwaDEibTgwoEUdTNtyg3MT5feFmQbKswYgqL0/
AHM3eSOJAcwcNs59dVZF0ZO2oy6o9GdlKIANfxrYlmw7p2sRX/Rth74rrNmDFwZBF+Z/cUZNNg6+
OqduBoTBXMCjjEu33UH+6FWbRW8cfHVMpY6mCpmw2VcByOkBtLliowjfOPoqF+a0cvLybJ3EI+Dd
NNojdxnPm20tqjNr6c2GMYy0UB826eIBxQ9AZBgAQTM4EJ3cdHusqZhETpEwPej2MxMg2jm099Pe
kuH7tuHp2/l7ZUZUNwncrBkkDqIKwp8Qjpu3JcNrkX6jsh7YNd8AMky/ehW514zeb5v4+qQCmC/m
2RnSsnBuEB6/zIRvrK+tdb6jshTca/kAYmQRAj/uo9ufdds+6FrXu4Xus4ogbgYZo6FMYIx3xQkU
kDatytowBm1h2wNz6uzbZvpRzt4z8cUHflrvRHVvdUpDwFkd3NdzimH1AGUdgF/OyMd8W+j1Vud0
zH1T1EwNaQRdzhc2IA4AygNhiW0rszqoRjbgTWedSUWnll038W9F2Wcbl311n2ZhKfkIPlEKWaYZ
uKkeU68/6ry+t/CrIxq1ASt7B6KKUEmNrkOde9cNNEWet60LeRsAyEAGBR0GbMcCYqJU2BcoaG78
pKszCsp+VGXQIUwhZwKBunD60sjwbtu8V3cpdEsnW1KM7VT6kZn52mf6A6GEdxZ87VLX2SzLB9hw
QMTEcc7qalfl4m6sD7irmxTY3p4vDnH20Ou+FTP/Eqq52RZa3NURhZvXiGiONWmK9r7Lu0MmPjJ7
eG9NVqeT9XamE4re+24Zj8qSS+Zvu0Gh3PvmBu1nkGdAHDcpUI1XYTelrcq29UHd1bEsm2GCIBEm
3YunZYTgAP+8afO5qyPZRJXqlxofkRX1N8hF3odLsC1OuavzaORYT7MNhhR4U+9xmQeSQh1Y77ZN
fHUiQbKc2qqMhlQ76PXDKuQYZdHLtrFXJ7JuSu2DBetAvxHZreMGAN7RbRcb9Fve7hJsbCkbF1dy
AVG42NfM2UE79b+zq/v/hVr4D7wdPdQjHxj0PfcyeFDdLgQSY8uaAGj4duAiLySTxTykJgTawkL4
AVKHweO2wVdn0qJBDuWHTO+Bnz3aBs13CPEPm3YKyPpvZ66McWunweBh499R038vGSQHt018dS5B
Sp4h6RTpvRIw3sHYkxm3jr06mp4twa6ePJSNofMDfee8upBsCjauyup0wnVvbJDPYqP4SwDh6uoJ
To2bEiyoor9d8SkyzNYQrUwnOkPb02VQYNsRZEDlptACY9K3P9BbwTLgjYY0Z/2rY8dnNB+eNn3R
NVhrBJ9dBRTrAstqfwexrRKMDMI35REoCL2duCrOOuPRhIlP053pXEjKguO0bearE1oJDl9cCIOl
YU2vGwAOoXbHybYVXwOgTA6ucWTGIXX75p45UK1TxaYkBeJKqzXxnXbOqdApIT5JLKyBEvjm/dq2
KKsDOqOjoEPQ3oAACL7keroA/fJh29Cr8zmpIYPEm6NSKMBY6EhyeWhFtQ268B+eHJ1v22gEviZF
C2nZtUt3wyk0o7ZNfXVATU90XXhWpR3wKfBMN8q5dEZ3/rRt+NXxtJDFciUz+KLj/EMjg5t0+G3T
0GsE0oCLp+iDDiThIP809f3JFWLbPlyDj0CvhJ4pXC7TZZTFHqQlAgJR+33bvFeHs1xYptUE+YOo
6MGWm29E+FHaeT4n/9lygdLG2/NjHdSDx56rtIA/LWgFPKiuZdCD21kRMyfb5r86pBBIn9q681Xa
lPRrU7Bnp68ftw29OqITIIkNRPQhOk9GfRzhDxt7I9vWqmN8dUpBnfFLRQkmzrxnMTptDB7m520z
J29XvphkXyu30KkPIXe7Xyj0MeI2bKD9sO0HVueUFTnEssMGW3Jy7ktBHku57S0Omb63c4cNu8SD
GUNncwRiT3mb0WBTG+ovXaTfK4lNOENgeZxVSjNBUieE1qaX23ITFBfSNm8nTvjo+mOJnZhB1BN0
FZnCOmobogsmRW8HF1PmDJMuVNqOvRu7Iz9IC1mATV9zDVYaFDMGlFusy+xeQiD3svGnbWdoDVOC
YAdE9yVodTzLWwh6zJeRKrf1zSDn+HZRIuwSdyK1Sr1uvKOevFLusHHeq9OpSnQnAutAFC0In0tP
3Te13PSIY2u/vGxiooYssEoDrEwcASUONTXxkRvo+W//h6C7tgMfaCWdqosk+jagPytS3xsn2paC
ruH0rot3Vuu7kAssKbju0KQd98Z1gm0Ls4YiVVUE2BiYtSmNZgErmCD41JTusu2LrqFIIyQuM4Dh
ZLpEiiSeZje4Sbd1z+Fn9HYnGqcNO386a+h1sEmE6ADUeKGVHUZjvamGgw7/218AftaN8qk9SzUW
lictimdpljG5rY8A86e348PwxIQKOvJpCE0dmYxQLPplIg4i96YYswYcedDUZDZy+lQVs96JHErC
WCH/sG301XGFyeIUuqPbp6YBPdINAPyG19vG+OivrtMBasuowkM3RzNIMMOGg9Sv9TxBb3rb7Fe3
6VSqQNkJa9PB5DkuB/E0Nd62O89fX6eks8LhBuvehv1x1i40JpquOG6a+RpvBOkEOveNhfp25i/P
bpflR3iIwT1k2/CrK5UiTvowsuvBzM2g+sRNSNmZRAoV7m0/sDq3aMbVXduPWHmq7emsWFPIZltt
HrzQt0cKXFACELCC3BIbHspc39t6eNg279VpzbPZ0qbJZcrb6GsL2Za4OAtdbBt8da3CGYSHjhEQ
9lFV+BWSztMRvqHjxi2zOqqD60zzQv0uxUmN4gDQl9iZoTGxbe7k7Zqr2UGPvsHo/ghZH9/rL+r2
IxTTXynoP9ytbHVOJWzOfMindOkY1NACQbe4QrDhUIdMchHl9VH0s30wQjcnqqkTpENRSP8RFDcu
71D/0+oh4iI4wlRn6I5V3bIA6uQlivE5xOFcsLhZJdWTlcQx0CCSbf0KNxQHOiFILMnuTE82e3ja
TWYHo1uohgToUk8nI52wSgmfCnbKusrOieeimvDiANk7Hzxaab6jfMKYtimhA5jLCDIRUMNfzEEQ
MoFkPwrafp04Y9ndwAKn+qY9X8o0XKAdk6oJf+8O/G8f2nPgKCfQUfHqJJihRnOEzE0eXQVhC+KW
KxfyQMII6kokUKe+1GpJXZjSzdC1aUa2GxXL/f3ILUMJuylGyBo3PdRr3TGK5gQqgxSGEl2pPIhm
ZBWsJKk3sBT6iblNfArhnGVxxI1qR5ftmDvCW6TKVLY8NF7V8W1ZyBr9IttyAL496tIIxbbYJ9VV
seTbWCtsDX5x8af5DLK76dz18PXrYM2WTvJsc7Vt+6+ivZigiwCXhy4N/KJDycqJSQ6Zvk2Dr2Fq
8LiYkQU3fVoE4mfG6oeMlxsXfRXoR7SRpoZg3r7JIA4EJwjf21bZpKsQD8skCumkqk9hajnFGcSd
4qiBNtO2NVnFeOXmsEhCxzHNCWTXp1r+Ciq1LWOlqyBfgZs7ttztUnhk9Degf5XHDqoo2+IwXUX5
Iihd05JAp7mq2RVD8g1egRm+bFuXVZRXkKMex37sUkjXmM8qlAs6ES18i7cNv9rnHuyGFofiowYQ
2p/2BGo+MHpw/FruNv3AGuo1CGnhtTx0KRpVv2zPLvyzQ+i2sVebvTdWwXSPd2nhRsCRDZpPTUKj
ivzaNv5qx4++XOhoSJ82Et6p0IuVFD12uLpuw2Iwstr08C9uYByTI0GABG9sOPwly7LcmCCs8V49
vFurJccVjh6NSoAoC5LegazatsVZbXvrgsvsl20HJmrTXAR0hApmIFWwDd/PyGrjaxjHAMjUIZK1
BjL9LXW/4k07bysFr9FesL2Si9DIV1HKmqCtk5mUu1B93bY2q/yG0MZAlQwBvioFtHwsNPDNIMS2
M7uGfHnKm8yEd3LqzC39WQBt/nMRBqJ2mya/Bn35hLaQs617OAPz0TnVUeslbmat/0Hv8B3iG1sD
v8AHzbKgCdt0aTyqHvu6hFJkxlvS76zunEcwwm4cJ4KhL7I4WNDlER6jhwLeNN22r7/Gh4FIG7iw
hepSO8siTBxRQYBCFG3fHLat4epgBy6FYaU8R6ZsgAeRKHNoJ8zQ+nc3fqTVlba4RoGSStqUUq+s
oV5cWTjx1gw2etv+gtXxDvQiVEvwA7MhgC0v5hno/e/bxl4d7WYQ8xCZBR4dqtXJlNNfy+BvnTh5
+3DJ5eJpXXORIrc9wLL6ghC9rQTwlyfKb1B04ThubqEgkg7wYUxqaMfFIJJ82rYoq5t4KBqVexbG
JVBWDfemgCiT8CFtuGn0NU7Mwn+7bfFF0xIOeN9EZel35eC62Tb66iLWFWs71nrQXxX5DR+Xywa6
rNuGXt3B+YQ+Y6C6NtUTKS685uxtUHZ22yXmrs6prYMyHGsKNc867PK4CkN5UXADo9Jts18dU/hx
dxRiuCLlPvRQZRQea+bN247oGjKm+hYuNVEJ4XVW2CutoEDKh2q8//PUz1P8hzf6GjcW2XoerYf7
vYFCLLJmV+ewGna9rtsHeBi1v/78M+d48p8/Q9fYHchzZBks1GCRo/g3PNSvBS+etw29CmFsdNEa
BB0LDEFYX8ZSm/GnpXJbJwlOB28DTYlcGarwbQP52DBDdUeHJxH4ZtORohC7egM17EhlpuX/cHZm
S5Li2NZ+IsxAQhK6Bdw9PObIIXK4wXIqBgkQCCTE05/lfXXK/65Tv/ltWzXhCRr2sPb6Zvx44JOQ
4ycEoHq13XYc0Gv9juS7CMyi2JH4JQnl0KL5WwD817mbkkV4APz952cOQFiEEfqUNBz4hDqOX0cM
T910VqIA/fenwzEPGbmforJO6m2870CreibEsPWmX59eCxuzwKuM03o8xSuF3SJWUXc572M53hYg
xlcBYh+1dnIAC0JtTD6uC+CBSXXTwknjqzcPS5Ili2f8dpR8WdnO6C/B63m46cyh19rGASdkpCBV
PSTggn9wITIfh4bdNmIHq7e/f1fdAiQNHLq+BAbZm+kpuzCxs5teOr0WOBqUvOKqv2zYBqWyccre
orRub3wxVzfJGpYhrKHVkK3AV6zAROz0bddydP/y/P8UK/7LQXktLOMpJRvnK04z4GJ7gBqSYb1r
lZtAyLYMPHR46fELy1xvICcEZAWPRnRT/w1Ql/S4crLD5z8KLJc7LIxRdIyUeukHtpGinyZASuBi
Wu0/xyq063EwuHOLlXXbL9qn6YMzHTjxbeOOtFo9HgGTigZkc2C5PjUX8MSbuhhJfBrazNgSCVsK
j8t+9vCihvLzuTOgIpf4r237REEVc79uOuGvbcOga5zIZSD5UFdJ9wzqiXwkLYED9W2Pv/qmY6QY
KFxOncgW/+FkegPi+PW2R18FBsg1Qx9xr050h85Wk/RMRvtvTheX3/fflsrVxbfCO7je7aZOk4GZ
xnm2u/alDFA9ANrhZH3mkuvmpgIV/Pr+vmeTCeys1DEFY9OIH1Ll9RHWzfXn294T+fvTm1CtyBGp
Orkxbcqo2r8sHfDa//fDLy/7v72nq1M4iet2VfOqTlyv7UeoqtOXrKm3H1uXRP9SHPynP3F1Gsdg
B9TETOpgAcPiZbNM89TmQHRV+7n1mGj7l6T6Hz75tWoO8oR6dVyDDHjBuh5XtiVQh8E5uu33jIDx
d2PbiV6L6OoGtZNq1nhpF+SLSvkXHEQ3xlTiKtqPYDiCQsCgTgnacQv1R9i3frjpY1+L6ASFlnPH
DG4J+rtYzlJbdhwzib4/r52Ob1IXUHG1rxmeDYCJiGDTAac/zLrXX+UkbhttpeJqY9sgp7YNc3cS
gi1HaK4BQmqS25IVei2kcy1KkRQ4x1MLEOvRuNCXmWxvyuOouNrIMTfAqAtdlYlr7+MKEIKR3/jO
r7ZxoLG244JH7zCOruR07FtyU35IrzV0AU5lrZWqKlVLHgSLHiag0v/v9Xj5Zv/l8Lk25oKs8GKE
21al6fx031m7nMBc/njbw68CqYqJxgUaYbEntT0YM6d5kDo93vb0q10aSzVXLI7ak2iteYDq9ctU
h9vMYem1hq4G5T5yZG1POhB9XOUy3MWTvk2KSq9ldFHY0Dfs5/bUdt1UmiZ7jMRsD7e9l6vtuXXx
tFo6SoDY0nY7EgLAy6zUbUVFyq9u2gb07UmngywHNz0rPZ66ebztEr+W0oVm2+q+RiCll7XNh3WI
i12zfzl5/2mlX+1PB3X+jgk/bCLrxhyqscJwOArf9s6vLtgdJj3WLabF1BKgVQMIYFNezQOQRTc9
/1pLJ/uAmQvFJAatxh1EAV3ND+Om2tvmIOGV8fcAZ+UD2GcTEPe939H2fIMK4F9+efIP7/1aS5fy
PYE5Vd2ckhBR9xC3PcOAUQ2zzU9wShpPLZM7zcXkenbgqK75AhhQ5mBhaXg4TquMp8Nukpr86AUj
7gR2RCtuqsDTa4cfLRcKTDSzh1Zs85FVC0x/I3VbX41eO/xQT0DcUYs9UN83UFksnzBS+W8I7H94
rf8Bs/6vKvDqJ9jkiGAPAayhXMVqLoS68XwCI/ZvZR+mVh7RydnD3sOiAZDWv+K5uW1+iF7LbqLd
9FOl6XqooZgvpW+aAnjA2xp2NL3eiZA+V63DYSoM+Wl7+rFvyG0jlfRaMdH0yNhHk66HNp7jfDOk
OlQVpDO37fGrPG+LJjBtyXIpJ81LfW5pnK0HcCTsUN72B66iwqFtF54ljSi3ueG4LUO3DgU4MQn9
ddsfuKzV/7UmZ7BrdleZ9bCOjTn0WQoqlUxvanvQaxM65A+MGtqvh+RiQufZBNuAVNwk9qfXklAj
HHiHAJce3Aqnb23TKR/BX/2XM/Af9iq7unrSZoU1wzqsB9IlpqAq6XJUbH/e9tKvFjyoGqA002o5
OAKySBZFmCbc0vi2IOtaEVpD+BynEV0OI2Re+ajm+lkLurzf9NuvHehSbwxN+LQcIokWHICm9aEN
7LYXc21A184eBJ0RID84mpLXod/UT1AuxW0x+bUadGeNn5YVR+QwcF3A5xz2RGn1bxY8/5CwX7t8
6USBHjjS7Mgrzdxrs/Ztfwyc6BnAIINb8Kb3fy2mqhyt0qTDgcZIFpWOsLoYtvU2MRW99vsyTSWW
hePpdT20ZQYlFYBU4fdtP/3qMFMdvgD0jPPBbCYUbT91AIZWt50112IqaVJQQRmbD+DcumPfACgF
h+H9tsOGXkXQoUe6sc9+PgDWpI+AyXzek47d+Emvru696dN9RK3nYLJGFL3eugKS1Ntk/+jq//2E
H0QQi8gqc4j6aC663Qw5NeE25yZMQP/96RVwyHPScXNol6kpwKzTRQZr+duuv2sN2JoElJznOjt2
3bB/2mOgZi8o7ttub3IVQQPe7JMVYmXw3BLMo1zOeANU2G03CLnKdUG4Qbk6SHlMI5TOXfRr1MOn
mzbStfpLJSSpALgQR/h8VeAD7hD4Lc1mv972+Kt9muiRjns8yyMz/QANa7fx5pEneshu26vXdl/G
ZisCJyOP0iZ5J8m9jm+8/K7FXzDimpYAnt+xTxEKX/QQw22CRHqt/AJAoa0aMcnjfrE+Uj4Bt7PJ
/I3L5WqbdrFulj2MaQkXrrthNq8xv81NkF7LvmIGURHt+7TkkD90Q/SYDu3bTUvl/5F8wUaoAfAv
LQlf++SUGo2568b36+fbnn+1RQeTTODPjwIc2mSDx3lqwWbDqN6/+QleNuN/qaVd67naSJk08xU/
9iayd0vlXP9sRVzXB8ypiupc97tvnpa9+v9Irv8zMPbf/uhV1iACqQbXTRqZwuaHrUh0qwmomQq7
Th+balPgG449eDL5QCfc7VsX5kGcR214A952Uneqz/WuXDg3VYiqH5R6yO6GGJJWldMu7N7nSHjM
9Kh4kpknZytwhc9blArQT+dd11Gbx1S2wGfPiwAeHhM9+HQ5k9NY/zBz068g/CnR9me6K9g9lwEJ
vajLMDk/FwB8dttHWMh51+ZMgcEDm+/QbnYA0HuNeHqhZZNJ3SVGcXjT96hZgsWJuYILDppa8J8/
G9IjduxEl/0Fbi/+53mdUldyyH1pvuINqcI5T9rTHtYN1CUVUzv8GFG0FQA5z0mcgBed8br5NrSp
kr/6egWJB4Oc+zgD+zm3Xfh6Eendmb0PWz7ANMoW3rc2UaXA4GR12NGyIYeIVJstqgwrTRaO+8D6
kridxQ9J5rg8tmzde8yFTWO4g43/UAhuHH/q4rXNyrilnhaN4BOisKzPyqyHAW6+TTWfBug3u7Gp
y0UixRIFKiQbyNrLPA0zENCEC8yNuPZUpQJhI84S3q/3+FojiI5zhsgulwnQkuXaD+T7tPS8BJ1+
E7/Wdg/0aGbgbJ/3mWT8vZmIEM90qSh93KsmW+tS75hRSY/SrwkcEXYuVv2ECQ3g0IFcbg1+XB3v
sl6P8TIA+1j08biru8Dp5n9OWd+OdQG0pmjOAhNI8lOyic2GQg8pSGJ1Fl1sIPWqBx9himWHaAsO
OmJ16yHgW47jmTAU0siZqyFrcsWVPHLVDMXIN9/PSGBDZN0lsnT2IV6tOvgZZ9QzH+u1+7RtpB4y
LIeRrMeOMrsVY92kBC6xTdAlahxN9i1b6DA+yG1HEahh8QoAuzcLivm5zJggiKCWhVJaSEZp95ao
bOZHGKyo7WEgPkFVO17grbajzby4GrNbcbB8gZKTw2Qt1utPoiPMzMxOpOajYH2SlU1lWfcTdZBM
Y9P06ehK27HRPitgifknyLOm/tgFgTEhOcbAxu4sIuoxabzaf7eDHldMzMzRmD5P2LTNYTBNIGfT
AyX+pYn6LCY43lTNWS76FIjueFlU8jPtqioDGLmWfX3y3jl2H89tOn7tPA8M+E4bYxq9BqVYwtqZ
cf2rWnyt6lxNKvvJKPjGXzBdDvI1uku4uzAqMYYnqPpshv/zGKW/xm52QGcTE8IntcdJUpgGO+lX
l2KZ39WK7M+LBNU5JlPWvWSASHJAVVvTfJhUs+2vHjMSJEInGr4BWXlxIuZn65dh+Euhc9M8dHyi
4TSOgBCfJoBQ54d1koIUXUpT8i3jJJW/E6+qZ4yQR/doI+2/MB3S551ndVnDICgqt3bP/D0gD26/
g3kQ/aplm0rQ4DHp+CZCo4fnpK7a5OwBzw2HaGq67U4ChMxPgm8q/hLzSlUfmknWwKSHJYInYhdL
izmUngPk53bL5icb70t8poYb/RlkjWp8WZkUzTFu1CjKZesczk7Psrk5Qj+dzE+TdPyXhifAAFot
iDsvzRbPOEqacfMHzsZlrssY3Sr3oDoYHB+rejWYUImEqz+BNC5TAMuN4flSRTP/2TSyM0U9WLV0
eTYkVQw4UEq3s9W9BZzTkzgCK34gCfC+uzff6CLxC0oW1wnsDDf8ijaq7Zx3W2SHw3Cx5MlhaLer
58ljMO3AzOy/kzh4AOaR3sGXEygI/oRwqf5TYQuLotMN6QveezZ+AdebgZqLuAGWZzlV+96e/YIp
2U8BfLoZrOlpERvO+9348YLcxTXtc1S8nf3lV0fZOxgZMy4EBbca+UHjKZcPaZZ1PgDiiE7nYfDA
vuaY/RzYSctEqoNzNQW8uU6WbH/wm61RwdyAfpJ3cRUQI2KSrWnOFhi0KN/nto0+cqZmUjYpXyPw
sF0iSxH2vXuf4512d27ZvTyt/RhV5eRJFR4p6FqvcWK79iOqyCSovNV6kUe4xtfLvVTIYJ4DqhDZ
MVUt7rulqtgEnXfabI99HXeqGPc5AfTazCLC3MJsq9Zjem63yYclVj2GMYZ0WV7bLRbkbkTLuHse
4XTXTrkLKQg38BXPJz/L5JxQaZcXZqdo+EFawJ4fuaYWa2xoet38pjrbsRJ6WLbZw1hnrTviX7Z1
B9ar1H7myjXVva3bjp4xRMv10zoTQLEOOI40L8EyotWfHVbJ8DS3Tcfu7NjWNbTNGGLCGsngo3Tf
dEswdwYkb2iGCTTE8cEaUA+B2Q4D+Yi/mb27pFm27xqm8ZhJl6QZ0wLsZVUX4LCrqtgqs33sCGip
d5k0mHVhwwCxau/mLCqCWRcw3+bRbxggcQJU+hBlzSt+LmMvmw91excNJEXnqK1UtH7q+30c7iHd
bXZERcO+/cKtYQcFj9Q4Tt4unRoaA1A+if1pj2XaW5zEOwjnWYdPD6NZDiLYo8eBPL2AfmHnc7w0
crnbFi7Z5ebeGngC1HiN1uaLxC4HYZ7W+1oXU+tDeKNy0zIHaSzjR5H2ON9yRX03v8RLkk0/9tma
tMv14jZ2DimNt+cUq7/52tkNjBj8I+lYvSiUxv2HTOEl3u+km7dyoCtb7nD/R6bGyyW9O/hdgJ2N
4GkZd3zMuXZH51XUfxZJWPpXh3fm7qcOCryXzrVNW6RdM9qvmxGEfeuJCFmfwyEsHgzeFNX1b5DX
k/gVrvWp/DHCeUV9n/SkCPIrGCKCc92RTtz1YrEB8VsTZ3zMp2gNuAr19h/IvYJlLI+YE6WFScMY
IBsV0U+4yoe0iHGpd+d9ndQnsWJ9H1TsNS/abUf/pRdD+oUR6CIKGrKqK5CLpgLIwlGsJ6IF4y6n
W9xPz6aZGowcJ7DvPBrQ0scn2hsf6ZxjAutHN07LdmRJm7qXZIhn+O+izyo/pdngm6PTIOW8TqSh
XzMLyktp0wqlgKyNFv4cBlOJYzx3nryg/0SHD1oJuz8k3TCNODBT7A3I4iFUy04KJqrzU9VrCYZz
lqb1a4DyJSo23vbug939hIFozL2CGg0bw0oVQiateVEWNaa86Ws9HWjAXK0+YkQtOWQVHYZyjiuC
L9E2OnlKV3MhuXJ7CX4yqH2bupCZY6Ts1ylOVoDKt/ClyzRck/K9x+DfJ4PhNvpeWz4+zsOKiKto
6i4qkg6ucKHA6e5y4TldvpAVtgd3NfcG973YYoTpFAO8ZskDTaPl3OInxG/rOAAgTxifShWadTip
DVv9G4tn745EKJ2ATDLD8ixJW5qVVEOJmVua7EeJy8gv+cyqzj6vkE7Joeh5L/SjslV4ycIFgLrP
O32wWabiQwaCzYZrFCFHCXA2jn2vXVSfFR/Y8mnVVeI+DPOaFChLT+R70JV3ReWb9A7hGrCWClM0
I7pu+bx1zV2zGBhrpJirxmULiPi+SJOPgCHxcpljclcjHvjie0Efalgp9TmX3WSLJiG8hmerIfk4
ph2/z3wdfqeY/umeCLZOf9o7u8unKSLza+xh8YoUiC6PNc/IjtgpSedXFxkoyZdNFBxj5E8ooWNY
G3RRCjdyTPI+hTkjn0cf1QdFOg6Yer8tD05p+VJ7OOiXCsu4YNvqC9JU7V2apvJx5XW4r5NNfw+1
6z5KqueijfmbZnP/mXVykOCFGwvZyaqVmvItbqW3eY1oNxwD8G7hjjtSv/NkM/dLFzJZYjnzot/X
fTsOc8fuA+SL6WcfZeJjrT1UCyVZBhHdVb1wXucVVm6GMfnQxL/bpQrLZ8Y4D7lr+y2DlDNxPpTt
xQ/grMO2wzYlm5NgQNadJkuQx7R07MqauyS6d0mKgWaMT/v4fm6SSj7baLPL0WHOP37fuSa8kCF1
y8OaGlZ/R+TaTwe2kIjcmda06WO3OQ0aaz04nfvEzNk7XbUBAZyu1Bxg0xAGWBJY3pzHyEn9LWrA
Eu4KFlrWlrHtQHlfWYtQVC6raItZI0bxeUUjSnUeWFjbX1vG6PTottHtPwGl8giHmiVjWN0ae4uZ
vMPAUHeAi05FTnOm2+5tS5D7H8Yhpf1xETh3SmQ0tThPF/ndYRI9oS8YqunYA/SzNCkTuTF5TjA2
tf3VYj6gf1ntkpm4CLJ2zb2dLI15DkORDB2pvSM6vCE1FgRZMCSb+4O12uJcaAbhkyfTY0t+VEhW
/TfFlDynI7oS1PZefEssVdH3Hj0tpMnbyEApRBG6KbA6ECzl1epwugPqvpWur+fsC8dM//KeeZzt
X62dJOlKJqYI91U1sMh95H7vtjqPCBE0X5Zq7gtZUU2e7Z5t4a8U4/7699ximu2QdUD9fQi62SQM
B9g4v4LxzNR2GBzcXU+yjcj4yrHLcCLGdJ4yHE/NJlAsbAaM7991NG78HVWNivsy3WeEALnmnNew
gR+RfyDi66YiOHOJRYBxWfxbt8xz7U9S1Wp+1zYa3XHsokWerZUrwxfbpZ/LiejNfVeSYRaJN0ra
74tXkzuaOu6jQqo1eWinuuLFhN7j8hi6Lq3xSUSLYUCLKnsxGzchKJ047GTe1x0uuTACmKrHsSbT
yVdb9mGiJCyIDti+m5egtc5n8DRzDIXVKwVfLOvGY/AZC0UNBOl63qlFgtbIVeR28WNk8mVdvH0T
iRfNXw5ok+ywqzhuSu4v92peWzAm7iqE2Y8trLmw6mjS0/uqA9P0wdRh/CIzvISSLkua6Dxu0WV+
t3rvIkSpIY5O2451fUIckIj7BVdA98N72p6QAiTy2wiLc9EUTNZx+8E41jSwhE563q45FhmjRYZT
NSCbizA4t4smaZ+zzsd7MWPDf1YJ6w+6avmArVat92OMCsYT6hWUvWbDxtW9d7P8iUrMV4QeC+FA
qnBIwEcwYsiHgdTVd/hZdG1Z9zgU225WT8sSIzLbYTDiz1pkTWH2AOAIFPTxXStmqp+mhVr9NFer
fViNGbsfIDgvf6JJWVtua4TPmG7iXa3ppbmjMtztW+rfOWKJpaz3CbE6dE3Llmsv+iOGlSXPO+Nr
xAaQLTjA7rIN9VqchBb1naV79hD0A5GYXSo9GPye3xWCsZwwKNDPKKVL+0inbIpeqYCID6IgMdTu
7HhdLxofZQ2xxUR31bWHLaZZJw5dxtu3egIb/pBgUGD6a3NEuSJqULn6DrsDEGRnltn0MDQkECzN
lnycW+QjpzB0NicdDlCTu3UGxa4ma/MrY70l79SvjStCbxNkOyLVbss7l+noW9sm1c/sEprcZRum
zD8Hbv4sSi8pwl05JQhm+1StdxJMkKyQfO7/jAxbNs+A7CiABYnTg5Zp9p/in6I7XkLIDvC3rFKk
MoCqHzcivPhq6khi/riVFSqDkezhjGQNrDhKBCW9v2d8HH9pvdEE51zadMM7nNpkV5C58fSuW9Lw
G6lzvT/MmlR/+kbvkgHQHRx57BufTp+jKubsTwJkBvuN1LJBZaSr2aMcZ4WzI25CQepk8q+zrITB
qBF6S2nN6/i1jThHNRuhR/zAPAxFj9LNnJTbssf04LizLtf9un2EJ3KSfjGzdG9RlNovWSWSz2i3
L/tprDBvcReNSIw33W/uwNMMhr5758wXvHP1MCQKsjbegZANj5N0PI+NlFPBzND73ESV+opJ3S2f
GOZkjEk9f5g3E70K7rcnLvcmO44VLEYOmoXtNAErcUqMjs8pOMY48wZq3xtZs/Bi6hHTw87B7ydn
01otH/0Ki9fv8OBAcmaDT5uvKA1TkXMX8B6I7zocC5ImdETEITB/nMXL52bjCBIpSgl1jSijYxHs
YcUelTNk8OzAshp1Ew/+OTglYt7bEzGxeYf9eqc+kGzEEPgGAsOHFj8kp61LzFrg2A6Lz2fUxuiL
UY1IC2rwcz6PY+XHYzdVXVOQVBj/86J1PY+D7vuHTYhd42+oyH5QSer1C62FR8AWWnrMMhONd5BQ
Cv+GUvRwwDExDMeZsc6WpHE6gVwO5NbD6GMcIvCBuce3QDmiMmw0SLc9RMsuhOWDjZrOFQNbE30f
Ra7fT7Af239HDNikXAMN+VDv44btU2V4HcrHByXTtZimxd/TMUHA2bTDQzAN+wD18oQJAfg7os4B
owaaiuprtENOfswwIRM+o860OVxENk5+L9lcEwEGjtpRHrB6NcN5QIei/d7sk+0LfCkMvGeqQWSO
E1O7vmimysC/HOZF8gkWaZkopOdmPW9jOgFXD2422KWV41mbRwy2h0cv6WUTRp2ra9AVJ2RMOHxU
2e1W+vOCoQyZk3FbNLYx+l1/Vtyd1dnMS1yXDo7aMZSYPUmT9zFFhFY6L+emEKnjmPVZeFDvLYfT
SxnDb779qlHQSPN+WJvmc7ztOD3qKOLJPRdJz4peEk3KEdUwV4yDQ2krx1zeVpcd5rjil9RMc/YG
IEjr8gAXaHNYQ8XGPJA9RQQjTbL8imZQFXKGUQ/5BpaNE6cmGC9+cfyj/BeLAJU/MptoUaRaKPKq
ax/DNNkgKWha2/cfAgb41ZF0Nu5DzjBs71DAbIa9RqK+oOSARb0hKATXvJoAo5a2emrGuN3PSRpv
w5M0qNPm3FAPv3TTzH9iRtvmmezVAClIFavhbs1cRF4xoiY49tRMd4/+zxDMEfxGPx8hLjJ9ga4K
W38OvrcRAIn7kp0jjXLK11j3ly/EkfiUySxNh7k/JGD984r6oSowX7HYNYfnUEIeYk4Ykku2RMNd
C52F++lJkLasOK+Wk8d57cuZGaMOmtJsKgmINIvKp7kPzRHZoJYPVQr7NYgv9QUPBlraWHZNK7f7
aolFVmBOpJashBNDjA3VVj362WiFjvU9dxvdEbMsJr1DkWBEt35CbJejDpuoHLN5e1dOWAb6mG5r
Mv0RLVM6Qu6QpAvNawoTk7+M6jXmuRQ6ZAsu0x5xYlpEepYnTgwJ21klGc3e4RndL48eqf1m8A9v
0y5FDLLR8YWJVm9fIvxrZJQ3yULH9Xhxs0ZC6rLdpc/rJYN+qKJRbQi+oJeFwVSo6vol9IlFsjKv
lGODpwo1K1Gg18KQrca2l8OvNiC7hpwqiD7+My8umhAMCIaEaVwwbutAqxnneyvHNXthODxqhIpZ
t/9WDboR37vOj+qY1ukQebxdQwfAkvncvqUI97GXiRQpOxqERtOfxqTMZ/mSSLg1e5Gu2acE9bkW
+BfU/5efck5X9W6idYxexxoNnzd3SVThWBAyTQrhJvgaY2zOzPrc9Oh7YZGkhh5ngcSHH8BRXKcH
DKXWzBc7ekgjMt12Fq0oY8aX7MEbdJIeEV1n/BFhUWo/DrpT872oqR/P0QqY+Xcax1Vc8EvMdlzH
PlpzLYiPHscYBk9v0WrXFmccbOgLich4OIS1z+bn1i4YdOlZLNynXUNFVmSxRZOnpXqAxcxcR8uv
jFtTfaLe4vAfwDfo3H4f7eBrI2SFr6E+e1PTgHgKDOoiEduy3oVxkPRuRpXdn7Tie/yOqiJj961C
J7AwcQ8BwAGjm/GclVibO2pbl4padJxmQtaC8r6Lcuy5J25sSNFrZLDHOMYJpNXTsY0S9Hv4gBZP
yDUQa1keps2wcm4ES++WbZX7nUm3KB5g6Ub8KlHTq8FKG1eZdI8sma19Zxau6n9Ena79IwLbVhw1
a1b50Xu0ZkpdZ12N6USIU1/bYdD8oar1oD76DC/mIZBM2ft4BVLnyeG3EiDHw85eu1X09f3WzVJ9
RqLXVq6IV0TLU9mNWY+ydQqPtjYuVmxmExXw/uDBlOgDikweFaTBFwtj8Q0OhrFNCilhgNkferSC
7HpGADbjxS6iM/Mr7ukBhWeIcdBKQ+wmw0eK147hKskatX9G96Tajg47+Sj3XTwiiebRA4kqicCO
x3CvI5c2XkZOcce5OalOTOxx1yOGXBMSxuWbb1cJ0wq1wjrkuNRmC02eeM4EepwEoqt4spkrOAob
9nvvYFn/OsJ2wZLjxeo1QU1jY6CvZ/MuXVfI3ntVhn6+EOUWy5/ZXKXDOcVwub+bBrPSsnbBDI/E
wqcGJdIY/dYxzGI9tijiJ3lkkyQ6oke5tKXOaom000zWIEKifUt/bAKY94dqr7vtAywZ0gW196aa
9/9h7ryW40bStH0rE3286AWQSJiNnTkAytBTEkW5EwQpUkh4l7BX/z8Qtf9I1dPSTh/tGDFIFquA
RNrXfU+ikiJ5bPLaLM5NgdXx3AT1ba8xaHf6bUEkNXubSjrzleUY/fJlaWXWXC1LYvQAfLPtR2vA
diQEXx7gVtK+R+zXaud6MMt+ivRC4dDzjkvIdsNq23mENt6FM3ecTdE4+ocAMelNMVIZ+N6c8qS/
7vRqVRceZe/W7Wl7MV6HQC+Ubu89J3sE5jPELpO+0fSEtXKeifqK3l7u2VnnLJBMpNsxf+qa6TYw
ulFEi2FYHYPFbzvsEo3cWjBogKvYSXQyuO29sTBwdqde+jRs6+OTN+BUJ95AJudtHSxWaDLfFXei
62zN2Etk2eqw8XuM/kBMFIrylJmaO2FLA3mNSNr4xlaeng5Mo2QhjkWVjs86m5v5ql69Ur7v5sF1
OLy02XCxLN46v/e9shlvtwxHcdaXQxyWhN20IbvRZAPLm3lkzYXAfOUvS+Bd9AqnwQ1ESUkGA3vj
FWirzUGtJIUrHakfMK62foixyJ72s9vkoHZdq94gk7DYEY0UZX6ToWxkXaTGBtmNwejHwTuvMQPE
vZUJnzUeq7hrax2m+P2csPbREYgI7rsbngGSEsBbABtTP4BWrKkRuprtaxZKZlkNhljUuD1CQuo5
dx5m7KEUB6pmx1UfcVgvQxcOE0Vs2mM5aplm0dSSH84+1HRnae06oZBy7P6j7zTxvIb0jzBVQkcm
iqA+NHzdxhFByeJe8NfG5TippDkP1Ib9Jhy/52abM534trb7bg9asA7oWo3YOP+PeJjNeemd4oyg
7nnemW5WD+G6KHkLYVUNOzfG/P3XFEzWiWzMXZyqrKu+2JvBh8x5645/Tc/81aXynURdFmKEruF9
RfrGB7RI5V+00Fgnqs6awMMgTj3vwDJpAiIFo3ndM1v3Zz9XL/1JYBWUwY/qSKAwW6NIg5kwGH+t
qlN9WU5GTYxg3zUATvaYURbAC1r71dwD3XLAygwzqo2Z5/Tzi9hURf9KbXQiLEugaObU6LxDTTXT
YpfiI7hGPNhG7NegH+Hi/F+EX/yZmOpEC9q1PV0NTfGBQIDWu9NLHQ+7JmGfu5tYmUgnJZGkYFc6
L9UvWvhPZPqn6UQZ+jBWE1seXJ+aHJrYmX0L1vyLG/qzdz9RnzVU9Os9FUiUI+Vj3lnvJr+J/5r4
1DyRh7JNb8smieVhoexHqLrlPB0K8Rff/ERhpi1LV/XgygMY9B4iNQ1jC+Tx5x3qz1rlZJzH85hq
GaTuITGNnjV9jENLsfr/tXffPvW70W7njUAdRLvYa0k2rw6oMrnWdz9/8z/poafRRG5nlVMzZ3QX
5QX2Uw+mNEWmu9jUFfLtsgmbATX2Gb4S2fyl8nziNBFG+cnkESMkD5RDle+dtutvMgt49ec39HVy
/Rej+zQPxssWASyUOIfSDxQIdFAtE+QK/31eLO2+c9h585PKsSr3mDbZ22xN31r0NHkW9+mgOKsk
ak91xqd5FJRuDrXHluzl6v7z8/xfyXP96uU6+n/8N99/rhsO+4nSJ9/+421d8r//3v7m/7/mx7/4
x/G5vnkon/vTF/3wN7zvt8/dPeiHH77Zsy/Xy+vhuVvePPdDob++P1e4vfJ/+8u/PX99l7dL8/z3
3z7Dtujt3UgGq3779qvzp7//Zm/2jv/8/v2//XK7gb//9nbo8vK54rT08Mc/e37o9d9/c93fQUNd
5HlkDHmOvUlnp+ftN9L+3eGAZdEDXROH1JaxVFH2VP39N8f+3QsC1wVu9wm5cbar6Oth+5WQv1t2
YPoBshwqn5Af8D9X98Pz+efz+ls1lK/qtNI9F/PDWsG7k84gKFxoOYiwAuvUyzLGiagK6Ki93XSk
1TsAZ3ALVrQQ5nicWjX8W7aKl8/zpcmdgcf64g+FW1z6bVBKn7LeLXyVoeN15xtJ/Cuv78lC/O2D
fMsPTOEFwjutw2lnrV+Tw+qTRzYv5VmG7bo4tk7q3egk9SwkkgZkBU7yoA6t3I2tiyIPRBOtKQjw
L8bsNk/+c8hyLY4FwUyzCQqb0dR0gO9nOsdJfZsqE/FemUgvfXD7t27mV5flspa/iu/fVqqTz/J5
kF7gep4JMnKyks2cndoBAnk/zLMRjlVrvmIjqs/1GJTvLd2py0qt6SuDHezn7zr+t671fVf6uok6
/Wh6rMkdCgnpebJcZJxUpOWOwb7xrOmq8Bz1Wltud+1OFOqgnJNZzaFvufPFGI/9raKdj4jvsrec
/7NyZzZufJk19a9q+H3dev3hsnySEhCAWqZ9uqu0CBkbDUcGe1m3zQG81jurUK9E/oIELohnM5rF
HBxEl6Q7g8D3o16N6lI0rct5Lq5+1TP/MOJIM/VNh2JLhJLRF8SPnaEqZTJJzQOqV9BtAjlbd4rg
z9aADPFpOq+TZP333LxfO6DvM9YDx2LAm6fV9ciVxZ62Gnzm3OorihmInVsVye7nHeAPXc/1kWRv
Ux2KN6QyJxudMqh730hnufdU04mbwRq1et2Ym/uuQ/f6eTZKeG8SSb0GvVzZt78ItvG+Bpd9/6iZ
VABCBd0vcAgnOT2YZEbS2l1s9YdmNl2y2HtQSjsUnm3aUZf3w8No++anebXlp5aQkXsnN63uKiAz
BfKvb+qHahHFc5HEcMGoTmS1b8x0WA/Kd9AbxmmforRwhWeFZWoo+5ZM7+J2ytqJeCnqub0FjjPb
+8XX7mt7WhwC9p3E/kIeA/tvg+OvCYlKLP99xhFtE4gSR9/u/WpY5L1JrSxUmB7Ht/XMUDmKtrED
btp57djXoYNxqYlgM4KrFLEKpswhJzLflWuRhrZ29assT1FFGOwQKPsqHTzttimmI0dFFQ+hUaNv
OOtbRCG3rVM07wRExpW3zDyfcO7BtR/L2pUa7KCuBGB21xhe9UqrKuiIzscDE/a9pc0d2PY4woNV
lvMFRN1Z7sZuRPK2mqgdXimguy/l0mAjMGSpPrdmMhsHoaSD4NAvcHP4U4ryZRTgACGj0kGfRFHg
T5ODXT6sYrV+4iTVUwxgHYz5wEQSr4cOBdHHnCq6mlmjVJgCZjP7OK3GjInGMYkZQxYvgF+sMbBD
m3qM/qWb9iauz6ZNNFQQk2FYtiINiDgQnb60kyBzw8JAOnzIVtvrotUwe2fXK9GWRzem6OIZ5VCM
Q1lSPu9ae5NzbUPVFmGjGhOqNPYktFncFGc4bl0vjJGTdmHT663quGhVFcajUvH5UvdIIvFcjF86
JK3mG9Ae5V6YpaRm+7FrC/Wu8/JOfLRFPLfctTupV8jca3OPiKiUb3oL7m2n1ajMRyC2gKqbE1mn
d0uTxtal9HoruK49O0i9I48HQ2FGz5jeg5PM8zGRuhiPpjltOpSpZm4wsGa0QXW5TonAkrVSJWyL
KSB9odkXvR4RD8MQEvMwx/Q67eixCmG+dX8AjSnacMid+DOZz2l+kReYH3braCgJ3AADE2ojyORu
7uGuQ8+3Ed3F6xKAWqFQyfZ132h1XGWB/L7rCzKPCbwqA/gCSPCoczK2q0gOr0vkhNNuoKxuTlQd
lGJUQ7gfihKT6jFuZx/m0C10vjdr10RnFeCi2Vm6aG9qOeLaSCs1nDOVGtyLE7QVTpbC0TtBtNND
Knp3OQZt3mWHdS4K87azYJB2NtT0Ze+uqERdUy/PGf885LFAIcsWwbI/0F1d5AmqqqxLXRlrvcuH
gKJE67RxoEwY/fgpFZtk2wfvSR4pWDT1EeF4sTxbrdqtjqM/5R8Dz8qLve32s3HE0qCyvVM2rhku
TtNPYZLUs0kFwcmcj7VGbrbNY9PVlGdjTC0qAYFvltMSh7OHn+Wsy8m8lrLAupt7lQI+BN9DkKSr
FqihRa0fogceSRocpGEh9qBlowo08eiVOP8id/RTL2yLKZ9DpD84VigB5n9YkzS9KeyhbkEV042g
U/6CxMPFG7Vrl9Z6KmLHPp/SVbVbnrQF+Ke6T+SBC0ESLOUHjlJo4wvCngQ6o1uW6aZNskCHPZT1
dJMk1iIPUybGqyJnf/BBJl5rnq1tHKsdYeiSfPhVJzIH3U8hniIeGjoy6LT8rnIT46EvXf82BXuc
I2O1Ri/Mawwk0ZQGlIvuaid951sruSEx5VGYyOK8qe8KZ8w6miOOQfFXXys4HStbrryMqOmLYJpq
WBDZySt7FUidEm2M8a6aMGxFSNqKBr69gbzvESLMR78ag+FqdKQ/E7XoIbgJcsG+p6+K4j2aN3vZ
lUs3cvLgSEhIkTCemZbhwSjMZzSHRtniKcjZHkdsld3+YKWamJDEFOMHNt8tYSFo1Ko907ClL9MK
Ve9ZN6+dcbY6VS/OgVpVfdEor5ObxovphmJ/ysmPkyE7L0pTTIWRPSDHw5DTVGsUOLVQV6Ix9HNi
WlXzBk3k5EVGknuvOxcxd1hpkQ5Xbt+6140/+SiFnVhhfuGfO78pBvtYytbUYWBX2RdDNoWO4h7p
deA10r9M46Dzr83UQYVwsN0WcXo4UGekuZzRH/QHSTGfS3xrKN5L3cg+7Eme+lyaqyHDAQX2AusU
zzrMi5hq6JnfeGfj1KRA3MGmTcxczHFhvhWpqVAupiGQh31Vs98IWLpqEGqkS/1y63lNY14ucSvT
9xqusr5qndIobvA7qfyYFMDmuykoxk27Xid9Zd8WBs6gndMwT5oHI7XK/AwKdAqCneqISV5DQygb
tKl0Og+7xzzZLa1JULu/k60erA+sFHrcOQSJupd112FACwuTAisX3ZSq4QNZFjInOmEUmiM5tMIx
z63yvHSdLtuXZBQsnxev96pby01wQ2iIxBZnRVtPGa4oQqEvZqtJh9smK8x4R664eg/+vxpRO8EQ
nYPsQzIaczbddd2aLPcade98PeZtbLyq7LR/hQEFDezUWiK9gBqU10YXFwtRZSmEb6sInb8LDCP5
UuJ8o6Rj7QZ6Bwiuk8M6NkV2kUOA9J9je2rjvVegqf/QNT1GxhmOaHrltk7/KvaKUn0crDR+n1IT
OjsrWkDcXWxUg0QQ4Yp8JxRD/n2d5FJ+anIw84O/Witbw9R9o62Zdp6HblN1E0VWMZawHy9dQCZh
vzb4eHQTJB5Mn7azWwsA44NCAp5E0uqZU+I4TptItkneRIo9EfyW68cG8k/TJhNjDNohQkwTfHbS
bLyf87Fy970R+K8Y+fajZ2bqsl0NGM5idpcnuxnX1xD7Oc6ZWHR3GQajlTPh2t5kses1l8mczcWz
M9bJGw2LlYQaDrbBiJC6+CxHFqTQXpXxuNiKPR/FqAp2Idy59XGqtJvvUZ7r7q6XyrzOXMSYkUat
VF9aqNZhJDpdGjtlF26wK0Qes6EwVfk6NccemlR6nM1V4r03wZiNvS6QZYeeyKUdthS8Qmzgm117
LlEvJHsERIgzMmS1c9ilzAWR0XZKohYkDRBlmNlkOwPljr8bmeqmHTsWUYXUVdVOVPlxWpzlmWNW
uwQkYgxNuwSOZ4JX74q84ukWczq9NQbRzXu0CvkXy6c2VYRft36aoPc/ZIO7KahY8mq0aMpyGS+U
GWGOy8x7LEHdA+JQYYeNtq0Pa51hafLUqh45qjX6OlnZnY1hU05e9zrAXtUcxyrOs00I5ur39Ife
f8od5BMfTbO14UiXPrCWfRePaLyxRVEgaFf2TibP3TkOppFFPJDLWQrTW28UUn1TYZbgNSBhPZv0
QgR3o8pddSmG3Mf0I5fApAhYWcXxETNa7DChFdCfRgT9ngaskVViPku78YtDUnrINLBF4euT3ppf
qWGcPhlrTkhuOg3DvYECsLwJ2K4+wlt1w6EtBQGcaplLc9cZS34PGziLHbTv7GOscAo/kuxfSVEH
wlB7zyrcFgJQD7fEWLt2SHHNgVnVnTCjCnyYHio1Z85Djl0xmpcsKXb53AdXCw0YhGaLchSdPwrM
0Kzi8myReZaT4FjmTL9lKT6MGPq8HeIg8SnpeuMjiw08ZjXHxSZy5xgS5U06foKnHJPIlOS+h36f
UkWMUo2ywGwxs5oIp1LZThdepw8eolu1q+oMA2/ri/kpgdEzo6TOQGQD37BfV9opsuNSZD0UnFjG
LpJxwaqcQ4Bb+8UOdLJrzNb7bNJP+ggfX9oc01Yj0bMDVKFhkayei5Wpap5kWgdXxLsEcVR1EqE4
oQYD+8ompVxI3/Teay9dcwoyBhrh1eRZ+r1YEsigelowtEnsX24kSnpTPaXjuk+G2nrW6MTzsK7M
oY7qmYpNZ7buqDWMLGM1LzQiw4+gfcI5ixnHN0or7wv1y7gDq22QyVJg1Xo1yMa094gN6R+r07hX
A+Ua5wNu5EydL9W4fLF6k6mmF9hrCGJpg/QonNl+rwNvnnaIOIdpny3pEkRrmXpXa235+SGj2KF1
ISmZxike+Ne9TqkM4Z2X2p95AFjG7Hlfm71wI5/pYdyPhPNzZtLrWEXOpBYmPBOidw5sWUIPm8IJ
R+kZChzEmY+WZxnpwW7RQ+xTDsZ4Tq1cvQcKUf7emCWHWOQC9KgWKZizi+s+eRCZxRkTJjz3jroa
xo9jhok7qibE+dWcjcGOrpoH4bIgNw8xHKwYqtdViSPlTkAABVaY/syu7LZ4KqWbVJ/Nwp+Lc2QG
pjxTraOMM5W5RHoVKAyTA+y+cm6Zn9wxkvwA04jOqRDzFc/4t8Ds6/QzDuf6iz6Fqn9At2+b5+pO
d8/P+vqhOX3l/0VQe4u7+3NQ+566e89Pf7vTD/q5/wEM3/7uBdVGePt74MHxSQBkFyBrK4zxAmtb
nv27/B6iBij6Bmt71u+goZyIhe1bNgDhN0zb8n8PkBGA3li2Z2EK9v4dUPtrSM8/cSBAcd4cjNkC
/3QDAcr7I8ZGicKuwmksn30r1sMGbjsNB2ezGdP1nZRDkz84Rif7Q9UuyIx22p6l4jRRx+ZjUnUo
w6LannPvIlCYTRBqGFV7NgVl0V8XEhPJQtgWNsBHPH34NXa0VZGJiCnFsZ69uV6GNxgqvOLB92UT
fxalaN2bxE3RmoWlhT0WeXODguZWWaaeWGQ5eeToHSZZlleWt7RcclKW1nJpUyuSDTehmPzNd4/0
X8C1PzJj2ALNAMO1dBHb8Pjs09IgaD4hhVzlP6PwrbL2jE1u4ZxxTuo772ztUdwgSePok35h75na
v8puPYFl+XzPA6KzHeLAeVJczI/PaM2E37ummz5lVi7yNNI1AKYKg8A22uzQzVPScZpTOnEUQBHB
hNWrycGOR36PA0oiLtCRY6HGCNaKzroJpM+88os2+hGr3SBaAWRPFwK+wGnjnVzjrNDSk3piPLko
btgQsOZwVj0UPqcEM6w6bDqfcokw5Bc09Mmz2T7XCRzPtqVpBz745I9t0wxLjUBQ+E/JQp9zw9Fs
iv6DcmIbyGEiri69BSrTWodK1bbt/oKv2PiI74YPH+852IJ9G4zFxyS0Nct3zGwix9QwZyWeDK8g
eDSSk+nKBwYStsMaPVFxgxKvtq5F3i7DXd6b5qo4W6cFjfLzTvrHK/E933Vc6ZsQOZTz/vFKlKfi
AidM9+RAIrB0LhaJpfkBdeGAywJBseN+6oiPsJEUQYi4n2qTvUSwH9PabKZfPJUfaRx6g7SxBkii
RqTLoxEnT0VTxTFb8ir+HAdrJbsjdEIZE0IQl32wHBe/m+kiP7//E05l+8zAdBglDFToAuGfNEAS
rJkMGm08KmShpXE2a7UNiHLmxEv1hSlzVoeAtX6h+AsLuqAh0Pyp4Q5YKQPtQSJW3QVkY3YVYFrd
2W/KMa36x59f5o/Iv+NZloDRMB18SMzhwmWV+L7DoIf0OwrSzo8cHTs6gTmwj3P2JnZjaYRzJ0bj
rrHzdhs0OKe2L2mTDL94Pn9oLMtyPcdFS7URphBqJ5fhk5GhSfeoH6E0DebwjNlrxeO+gObJSxFL
5v0+gdF9KDNZMaN2TUmR2DPfyIwR7bVitt1m/kXxV1W6FuMl22ooqV9MK1/Dkr4fYNbWSJ6NvNPm
CbunLOgspqoJqlU89rHtGuU+0z0gy6t21WlToRlbWi7O8MqR39VLW9bUx8kxVt2RyRif90FXZAnm
0NVcLkvVVjoOq4DkCx0NZG4Xb1wKJK9lZONxZ0q0jWxBemiuQcG7shmdYDt+/vytTVr0/Q3ZLkwr
divTgvmTdNYfOwA9s2rHamw+ceqUmYwaOCi6YhwPAVnO1uoBpIQxRYy32bMYHH43fJ1OCPP3+dU8
aQJMDgOW3V+Ooa9pjz9enOCUKgPLgsxn7J50i3zOCR9UdfOJtKO0w9Pd5z5wvqXEcin6YaE5gngs
1nekAKBaDAfVwXxHTPiT+4ZicbFx1uHdXt91iKndGx+ZE91kdkaM5cd8kNvjqXsR0IWW0ZPjm6bL
8vXdWrg5JyWzKLZFK6X1eUB1FSh+KJBWrO/8cp55dkJmC1/6Fa29vwMfE6hNvWF7dvmcpGwwcHnx
8ZgFDRQePscR3qJm88CVp0a17Q2A1cr8Ye7dCo4zGDtrvHM4BumrrttwhKJAhVyC+CGKPEvIw0k+
Vn4VO+9GkjToZJ6fsM8Y26pmi/LzvnE6a9rwYZCvFjIDz4X9PukaIl6qBHtI8Wm1yh5r/gx7iMZ1
qrOa0t1DOzFR/PwTT2cj22Musi3WbYttxh8+se/MXk2lmD6Kddg64zQQ517t7N7L6X7uCAn2Kc7E
SiecbCwbybXHxEI//fllbNvZHwaF8FzXJvPAlvCLm9jhx0GxUhi2NQK3fFeil8RZoWtw+Oe6VS2z
EQxfZYFYeHX6auz9hBkHh1JNdQ5f22Sg+4RGFGOo7aS9LCg1dTeLrgAp7Sco9jfaN8w0auU615d0
IlORckO0Mh6M2KXqz4WpTPphPSp2F+dxlgOHRjmAtbi1We+bBftTJ+ZfJZWezms+ThWT7QZ3zd0i
AzhZrZBRqGpqe+9+BLxkEytRFrOJHdet3zpsspwzZU0z3XZGbMGXRH/d2RouFQ4YFQOpDvFdPIN7
FBGWJQpMnqXYg7Ypsl0xZR3aYmx6ksLkkjPq4gmd8ObFIN8GHs1qGUa/eIgnMxsqBt9n2WRW4wla
lnlylGjBWcGnKvseGEswtjSIJBegDTFsQ/frOLZNc+HaYjVvQ5y5cptSOgxT+YOhLLbx1iy3H9UY
XfOHIsg85yydoM9aQsym2r2B1eJVqRLbLS4JUUWHnKIDZH8hugP+WFgvuN1f3NrJLpNbC1Ck2BZD
xYRoPQ341XNueWT5LPciGbeZSnctXWst1rT+rE0/t6tw0XW7vvPsalsfS6O2eCCzWxbJske0Z4ET
BwKQ4p5dakdzTF4m6H1iXJlNqtQI6GL4ApttdgMh5a7tZmJa0+xI+ECCCky+44xl0RRlQoLSjdYe
pulI4pdmSCiYQ757aZ9tKswfft4IJ2PUZ7vA7srD8sux0/zDVteaVsdd3NZ4O5Zezezwsr21FTkc
ecTJUkEo/vwT7W3Yf7ccbR+JQMG0USDwf3ZNP04L+KzZtTaz97Yn5iR/0IvWdCjWftrHyRqnlvsY
5TC4PSlBeCfOsBFUbFmY9GilqZsLjfe0RzlziLXjMxkwIMc3XVHzqhmQn5/MFQvVt8eWtFNFU86U
02WsMIq2x5Hk8/YgjCy1+BIsWTC+MWsC5dOjzHPWptyFhf/VmfNF3fLjzW+LAJOEZZGL+ocTFdvB
3khQZL1VanGLGPg8R3QVT2ac3SBRcbqFAIDObXyoJjvIVNhRDKm9MItBzCRIsdsxLrukNBxiXZQn
IEJwBH4208I8m+LBcXcwoXXx5GTF2r1B0VB2D9NqFdOtM1JGG61ZVgWyiVr2jz2GNEK+xhsMBPFc
h25pltaVMDukHlVFblOUYa0h/6qe4TQzchzGzpmjBA6BwTASEryQWWXIzMkOgW0Nzh2s9OKAkM7W
MA3HhhQ7SvbVmNqQXymPnVkEWTytK8daumJzPlMRDRytbzIi66gCJXayNOb17eTWdvpucBCi7IQD
RB4tnE/J6XEx4wW7APNDHiWySM48W+hdW5vTehnjPjeP6EGVfcDG4it8VnldOvcLrHhu3BNVN89v
Zz0LfY19ozLesGJ4w5Ps0KTcrzBFVR02dW2p/jXUNNWb4hR047DWjk8tvAC7q423tFv71n+0SvRr
T8pu6nHe0VWW9jkgC2Eyo7yYeisjYLNqCYnjHADff4xLI3dvUAxRUO44ug31+9Sz8iuhaeUZVWLn
XK+iHunSq0XyknotoOFdk/xup2lIT0S8r4orKtHlBBCCQutpvJqosZCmh9gpp0G+Qagl2nM3cxQh
wvQVeCcCx4iO6iJSOFJ8tInhuK0m3a9bs+V8SvAVp8eJfBScoHkwOUywI2Sb/FAbCKr7czrHZODH
EGxbrJsBNTFvohfhz+5tQQwjX/TLDw3oNH5nokzi49a6d9pHEpQCe7zI3K5J7DNrNgzPi5ZM5oN3
nCtyGorNKLuti6Y0SNe8SgReUSxN8eKagNcSNTpeyKmZGu9VFhsZRdM8PMt2c54PCyFDty6JiWkQ
tgHsWHvwOo0D7J1HrVRjvSSsuaeljIVMpPKaWbtVpJqIuCPex0rb1CpeYYPM/HhP5u9E7EidIi3q
Iqas7ZKW0YDN2KPi3zxsZpNn2PUqbRqy+mAnCLhIssmKILgfEvJjoo6jNy1r+0PKChJZrtrehOtn
yxK2bbDt6R0Y2u1goKwK30Cmpq3FBDIOvtS90sZdVXrblE+uTPLVOK2Rd+xXCky7Rx10Ja9rXm4V
Q+FK87WZx39YS4gr2kQKFofMiuwHngteIWXL91ZB5EuBJDrIwJKMAfmBTQxZ7ivnuW050LQHouXY
aUWTj5+zjVJfycHgCTqIKN/prBrSivYi34Ey3WSIWPM1YpjtkkklhO29w8k98QmCX7WPsTFvHczt
jO3Jo23nZ0VQbk0zjihEKcKt/XbiGsYKMzSm1pf76Too/EcAN8XP5NzU7h3JVXEgQOsDAKCwIbyD
tvjWe+K1D3hLLzO2m4s1IlIaY6DXdNG3PW4gV7l9J3qZXwsz7Yy7b01tvLz8fxr55XUgBXZ+7dlN
yQVYlaHGxzx1m7Q7Ij5YuOnWXmc+JLFFkpp3HMATqHf58qDqdcTisOfkTX73eWUF2MJR1FJcyr0N
yqGmlUa73IJDCWu2uCpgjpga5Lm5bJvepJQ2PyygJNvH4KUF64YRxLz2ck/KJuoRLUpdwXacEcuy
nc7Nl0f70j3IxyhoH9dJ+Yu99Irt5qFzyXA+UK9j+xiF6oofkgBjeup+NVJn0Bfcqdia96Ujrdi3
uEpucnsXK+0ICONs5gl6Vw+HyZ+/NKixTluForoQNeFnhimrnMQ0W3pzc0w2EMncTykZieNVkCUb
8tHjuXtMR89uHyH6K7pPL9mxcvNYKuiuPVj29oY2KbRd5IyJz5eiMrfhUK5yu/5qIP92uodsLqDP
qwQb+51qhYWtDgsqlNYlsoWtr6QZrLh3/NbkQUZchrmfU2IdYcPNuebDIcZy1vnRalfXvGfnlvnj
rmkNXaURJZwRcyBcUjVHJl00YJsFgAGQDY8JYZVXE9pn7wbWV36WLwNK5kPOZnFeLog5pLLomXZq
sywjgkcKYnrRiQAbIo4eeD2mdUKTiLQwZHFTtgP/biSl+0makwVU1ILlFzdjTsAtgrUu49MtldTj
O2ogIR/dx8u69f2JOqaAxLNA7llgTFGISPZFyRJb7mejioP+nEDPbp0/4rvLmG+w7dV5fvYNToar
VQjABuJE6+YzKZd4mQhHVDTHUXwdM0TNkLwZEqacx+s7ofx60vdkUKnJxWD39dZn3NQ0ERZGMn9Y
HtF7USNpNakWEJHDujWfNTdbrwGv2rr4C37q9/lEC1iDvd2vTlPMlWg9lpbXtynoIxbsYgVXDhw7
JzcMyGJxy2vRWB2vcBdrO8OOcujpVy8gy2rJoosPxJ93sX2exO3Ke6wv0FvMsRzUsJVODkRJsiNH
X8TAOV5sTeAR59AS1ps71c6UAsInua+ZKoUbL6x5uLwCmpmz3tZ4Qyo2qMAe/BwsPiuqhD9HjsFd
fpzYnsXGxRT3XZfeQK1vIGU9sNxde8joXP3aAcZa4v0cZwYBB9hdZUEV2NqwiJD2AIHcT06Cra4N
WQwDHv5qkCYV49crt2WjlPHW3VBJWHS+l5bMdA0SLVIUnePFhP4y9l7n6zAZdx2baVCFtWkD9xPz
Lf3LIAqIFkDTsN0DhacNJn+OlxtKheptA5Dhd+qp+eQGCyrWR2cmYvLGJVWXsnWOXfco2qbUQtC3
Z0UThQx7JBqtEfkF+RhgM86U67fEUWakssRyEWp+M3nsbdqnYEzH1v7Yx/7/o+5MluQ2ti37K/cH
8Ax9MwUQTfZ9KjMnMCYb9IDD4Y7u62tBZNV74i2T6g5LA0omJhmICMD9+Dl7r01r4iRJrUD1aNjb
WL9urraxG4Ay4sCxS9J6akqU7JG2NHd5CzI/mfifRrBjAZlMLemvd/LzuxxERYM48Txn3d/Wn8tN
00z7+het+b6aUP3vDy94jf0nuj+791ll7//Ps0yDn1jzdf/BzKE70R44ue+zjbIB99mfc6rF7HZT
K7jRigd1fyqjdv+dX7csNSUrUeQx7GEE8GcLfl9OjRymzCpB2Vi2NMN7XQT53Mez2dGwd8l6iBAQ
DtAqYXTCJuDTH5kT8S+XskxdMKDm/nZN5g+39C33K69LzDAfv17IkxFb2sCtYjz9PLF1ZbUFdVzh
KXcf6p8LVv2z0TiE1t6MNpphb0KOEgW2m7Z5O/Q72hac7JMuPcF7VjNTvOmytNHqga52F14DD/V+
WfrPBw5WBftInHl6f8gFolEeyQ4qIPdkkDH9LoGWjF3bHoqq4Wk8/vxA6APvix4Mh73EckfLqK6Q
AILI+ofG128Heno5rA/cwTaLm2/9W1u5UMwQ6FfbT0Xf+1x1kKO+fpIIf5tb8HD7E9RMNF4KsIDD
fu1/f7LdD67/42y3v7y/z2rMyMPnwYP714MtfLremMeAVtXPpbGiB8xVcA7gSfr7l/ptLsTTZAam
yWvRsuLX3zMa57AeQoRM3f++R8x66dEfCcAId0HEzIoV2S/2L1WXFd9w76Iv9pJfi+PfX8tfWwie
aXL/hPgqQsxaDve5/de3nU07Ro5H7wluCMtY6Vl7PT6OiC8OW0/p/E+f87+/oI01jIF7iG+M7/q3
vmJdSNNqwI89DkvHRpHDK1VIoGqWuV9P9t+/wd+8VPs7pHdreoGFdN5iHPXbCy4NbL1ONf7jrxVj
Lra9ab/6zup5x8WFCHGsRLbJBz07K7Iq3e3ruSNZGoxxc9mP/uGK/nqnc0UcpXDPMBqNPJcW3W+N
RtRZxhyszvDY/HyoZuo6nvFF1xnregn8nq+gcCG4wWh32BwoLYxiv5BKOIPekmngZH/0Wqf3CItj
aVkTlvqBH+f5yKzbEnWaMyC1/3OeJX4us3//Jn7/GvniXNMBQUSIm2UBHPrrfcO+i6JxMaZbYuT2
lWn7sxASo9dp6Emhdv/Bevd/ez2PJEpz/wf/3W+fWYDlhC/Y1Le/tr0F73YVmz0ra48gv8z/o9ba
7mvEfkdnkYWbR/XflgNnzuhET2V1+3Nbokjevw2QtDwXHaRG3vLff6B/XX/oz0aMn1yeQPQoLh3N
31q1e2ZCKTevPgedIWsvCVr4sR++5IH5p0fw31+Kry5kghe6nPSD35e6NrPbVUOoO/8sRSaP7gj3
kY2y759G4L+kGP+9sHr0CnkpfE0YdlhCwt/HhabJXCYoi/EkN9ssxoPtLbsaQZsuKv0f49YxQ0/Q
YdFbjeI22zgtxsrLldVesVsjwSHioRZ0fq5tl96Ded9mHl6D80pt4PW32VLWFlLUzGbk9D4OQ8sx
SFa22w2HtkHVBaCiR6dO1rP0aLVdO4vVOz4E6j/nebXPYcS5y7rWGgAO5AXieNwRk19a9EQqpBpn
DhpB2abgSED/pL8KlMDgj6H4+1lWUKGHbBYwy1jGfh41QLmxdM9Fa7N0czTcy4CZBAIK2t4OOSd0
NlrOJ0osXwe3kCX3Ys74WdsIhqM87abACgASclQtCvsO5ANhZ74ImkpjhPnZ8hjYNov4VyHzZwXF
ZG3m8912tEp2xIBFZ4mzRe3bBHf1vGQLZZlKwWRaUeYoh9uR8xT9/KZqXhzK3si59VcVueKi8k2s
lpfeOEn6rIDx9nNYNMPZG9Ki1i1tVzowAVOGGOpt2GcJLCmwaG08OKiH7HvI/yKYD/ngu97wjC51
2vpn5g37RIsa0LT9216NDBGeS0G3OU8RISEnOBZywOCQkGcxyh8rR88xhOOIgv3D8pZVhbe0zTLx
ALG/qu1D1Y2GyUmYhWNRCQ5lZumHrl/5btN5sTe5wlyhMzEllGaWFyaru2bzNVhWNW4x4+i55DQd
hQhkF7DU48lFBT9/+mYLlTrNXAruLoYe3sq3js4LjCqMoPvI7ddaBAsoyv3rEJUjB46uaHwMHb/q
LBrfe524dmrfdH7eGghWqQa7AMQUFXWEIgaspjT91mIly/uAy7AxusRzDV/4mUW8D59Eh3mK4G8v
9+ICIN3Tjhuu0rWcM8Swk3NGCUk8hlymM52M/jEANInQ3StuIX01Jj3jST6TPRGdXaTMY8zTV3xW
UjRvAFj7dIksErrCBqk/h11aSnYHHVCYHz0ml7ibkX/6cynSwC3gWQ+mgfMsWNxDRZLF3YYNxTxQ
latDuJpAjuvRb78WQj/hZxVX0jXyq3Ya1cEbaUGjfcnPE1CrtIjm8CEAts5cX5TfynHI0qYAPQ+i
pUs9ks4vyeEjnTADehN3wnP5q8MVHWjVBceZv/Ii5Dz2KaGQnNA9ZN+GqG5O9WI1G3HgqHWLyuyf
hEtvHsmtOUCpcfr8ZV628EtjdCTXOLp9JsCoPJi2Mi9dMyrKuDcM59qlTXeU5Fh8H6sge6B5WKJX
Ug4hIIx6OM9YwnqcbJh2R3jQxsEaW/U4Ti4NB5aCdFwXfemMkuAGj4SkZNf3FuFbOdnReoECQX8d
bbeyYHsJxTEHmjG0a9z030PlBS2UR0NetojHvdS1VPUA9KDmnNT2V96orIEYIKTgZjWK6yVwzavR
t/Y7NPP2GWo+zZcL5eyNScjFBd1vA34ZTpA0ZPX7Zs2YL+JtI62VY7Mw3jEZzt8Hw1gSu7S2L+NY
9TaKAoF8cNtG7tyiEU2MYkoCSdlwW136Oh9wWuLtuF2tgIWYI1UyzU7jXLqh2YhLuQzyaAttX3kg
S2M6va/evH41dZbduhaPzzRqldJaBACZLy0kf2/tnYMbqA70vivf152sVJmMt/MR0x4aCOj2ZQ4X
G9W++4XJdB87dtOdSDBBUm22Cjx2Vz+MBYj8pFYqfwGdPbxBOm3xFywaL58l8axWXB8T15CeGw/e
QnyDu4TzfYTNtEm6baq+VC2GIoY87Wu3Q3WFmKyHiCHChbBlmGj4+Zdu2blfxtBfriv6/Sj9abjy
ohl2DvhOnEh1fu2H0HNiwjajL9KgqElD6jM4TNU4AKSGdcdC7wMiL7fgrKy+uEeng7ZjLuSL3Xc4
BvRinSox+V+kk73MnJNftqHdwtMg3BVEVZt/X/lAToUKtD5QBq4ofCMvi6U7MLElJAQg5zRdkK8g
TpjpPBhMwRi9RJ0Ci7wI57mSWf85bdP2XXODp1PQ2zewtZ0Tmm47HbBaP1FfYmWdu+nakGP9sWGu
PTlYH1Fm0U6+LWBJsZctrEhmVYb0g7zaPwcMZhJsNtWp9rR8QdvlcP2TfWmZnXOsfGd8py833Edd
Ic/W2kRPbSu3q3yshsMSsORyDG7L28411aXU7nzfjZl8lmHofkUOzuJgD+t068JZPKCdnO8sR2mc
WsF8Uc6gG+nbhN0JarWbcjxGYUnbI7rYcA5d49CTD5sdFi8hrZP3YQvVMxt+fuZhC242y1BomPzy
2ESZd82E23IS1UZNGm47nAyvdQcxyOjvYTsX9/nSC4JGQOVi8K2Gd6G0m3O43rZrGbkaVxkj4txo
++fcgcbGmt0uByeow7PFzC+ZxObehcTI0JmXxjcjs9GgXa+eu4EAX9uFWjcNNC3t8Lr2nClQ+EVx
TKqYNIjseiaf454uS3NruGv32ij5hT+T0+gtrVcgkxozZVDdLnvgSuwJq7yMemF/aCPTc9IUs3mD
1Ee/lPY0DSccO46bRIUVXLlZL6G/mW0XXRJNKlLmuO4WT8y70zDa2mDn0mPMbJ2su+0N5v1Xq4E1
G8ixOSt5Tc4Pgx6L1LP5onOH9s5ZXOMh6CJMTj7R0P2hiIR8rPJyag+MfNfiqi3rHnKB7DxEiERe
G6dgGsftcQ2JYyhOe+lhptGw9E1P0JroCY26rDmTywZmI5VL4sFlm27ollRj4mjgFDM47DWBnedf
I9fLrHS2KBGvFAdx9eqVnP4k64gUyvMpnPIOWREBPH5w6dmL2VXPmwN0H0ws9vZIX9osduZF6DIR
OA3N2kmo0rDSMJ7lcNVmG2MeEDcDzmKdGG60PJUOqpnYLtzmoV8tYzvNHDSrxAwG27yeowo8nS3p
498EDctpikBuS3s6W5eVTdSRbwU1/ox1Gau7ZjX8aHP4+DtzaVP6NG29q7QEzoc7pdwqVOnqVyQa
0GAfe56HkPFmoi3QEAfX0k0Be5PpLNBc2ry4UpcBZj/Yjif0WVV9Jo/O6w85g8KbuqRNmmJvWM5O
DgIi9UOzANNDsK51UedSMI7UXgAtc2b67Stb3RpetJACC3IazLgLyi4BQOi/WsKQ36aI0sQhKMEm
UCuznAOJA7a2E0q4wugTZvNI0cCXFj7QXLcPKMw03OUmYSVV/EAPIm8pv7IIDaF/KHYHq5cPFpT/
ugVIUxyETdCAd2OBIdUvDHPbDEZK6H7Jp+kDZ0b+khfiI4+EV+G8m1vwmEF1yMJMnkw2D5NFwpeM
v4Ltqlnt5lbiHz1OhYwSMYhNxAEyTUF2htc+SSiaqZQgOzWAWNbXSbVfVY6vP+jhLAz5kt0wYQzN
xFrGeUg3Nhv3PsKK/xQgIJJpCcOPwg+QLOqxvJy/kShaP5BsN4aHMQjy65Eo6Sc9jCqHepJP2QVd
YxyDRrtEF21fAdfthuaIK9J76iA+HCJV9Fd15hk3dr24V7ZgaIkhlOF1xLEote1s+tJpIm22xcby
bwZswqkZkSdwEJbf36IfnBUU5jmLoxGzdjLUeZW4/jgJkvzaDA0pgkh9Mfq8uQMRVtbTlsnyW8bc
ezhVzNdSyUM5x9tay1t2eTb/0sfFXlbUF1xC9siuUx41lJdEEx/3WpW59UHnbTki2olOvRm1x0AE
1b1RYYGfWr94M7v2pYHBwpTO7Y6BnVXYmWyFv8np+3fHzOSl3iEDcUYAC6RsmqOXmbB507lJhxuL
bsJh17nDzqcvp9kqSWRygo86y6232nLm64nJbeqJob/APbW+0ny3631Ng/zrVOZw42eZQ93K4rjf
hO7XndyLs70j/Tn2QIR+9hN4kENDPB07VMuR5aLzurJPRlkuxJ41W0+zMJgrK3Ea1pHYN8rKu2nE
aBOZVgBHthuuIa6agCiZmr83of3FPQFk2sNTq22y2wqEnAS5sH1ftqJXfwhObQX2NccxP9h4ZxlH
RjhPZ0PVmIZA8J3LwbNfdt3A0dpIlI7L1RB3nrdUn3oKBdsDJ89jrzPUUH3mOdeM7uSVWBGVxDKn
pLleRi0+SYJaymSkzTjF5dQsX5VaeVZ4KDmnaUEX8xtwbn6Tidx0wOboXNKkzpFMYf2imEc2+h0b
8ZQd26BQV+S4SM6ylCMqbbLB8A7G0KL5NbfJe1Vj07wHkIGTenTwYprGYN5qfG1PTNcAyjIS5sPy
1Vw0p5mi6pLVrwOXORRFRSkXUXqi4sAE6RSzZSQ625V4a2uCgJBiwmGAIoWbiJzKtqgwLx/zyWeU
0tZJVVOkycN+jCXbZx1KyKce9vTtrRt1V9/ZvTWPuCrHrGZJi3ySehJpabzNJ8O0q869I1glC4lo
GKC3NshGjS6ZDHxr2ZGBWb2YN3XR+32UcNpedtMlkLZR4w2dTW9NC+ZXoCU0am53TfHPZW19RQ6V
TVTYqDmAiftmojvkYAsn3UEfpRZwz3PYLH2ezjwqjFFw4zidjKdl6H0F2Y78ogtdaKP9QaDLMnkH
eKtl2x28gVnbU2bazF5OAqGUIvtpdQ2zAvcrar4H10AupSuUzMwAJmTuvP3vrREFpEBAIu/WNBLF
4r2BFbCLp5/NWkPsAwfVEBP9ZBDuvIgriDb76B69wD4H4Tncgm+5m5mLf0JXTerFxYDTuXzXYi6M
gjQLGl0GJ1tiRHy2CJZj9aoLGgrhtaKgXG7NKjJJ8tL5qIf6hMFvz6hgy6v66tMJdTe1qdcovQI5
0ry9LQaJZtsjUN/RabMnR3mi9PGeDkXpXJpaD+AdU6dU1DicHfLhKERYsR4bCgoGKqQbGzEXpbvY
Kb/rjvFToXsqVQBvQtCFneiklgmSKt3M7iGHllo2BzGjuInoHXR9eL1R+oWHzGjw08dqglasY8sd
IvdAxp/jnpj7ta8i1M0L5I1RgcSHjxa7erdNojZpv5ldTZWF+r2Q9aH3x6hIsa12wRJv9sDwcfNJ
i6xQ2V9GZT7de6hjz/SBSyDZJKbVtq9vKmtd24NwWsRaU8QgWBjNUxVhbb0YKOGC2OnESsZdN9fd
CQA/KsYlFHOHOWeqv4nNzGqWVrfNYp99VKfK2dbHsTTmhQLBaA5UoJwQs0p43kn6rmrTrA1xBG/Z
sgqw/5j0H7GK1l46A57+Kk0G2HByJ44G3WaQ8EjmmVUcKCfkeNaFV0/fcmPZOy5U1HaXADnIj/i0
pgxqjbZCxDk2pJckI5iyP7irOZ6tsQ/em6lxrTEJMjsnJGezS48TKgbqW/gqpk5t09PqDekDsolY
ClR2CZoOwlU6DdXedWlu3eacvNvYJdl7uVkYuC1AhevgENQ+CQ053JgR4TXmCrR1okW6Ya96TMPO
ixhJGTsDxiSmdwuWnAAKtHXnQTRDlWgaZp+kckjujSx60IbZ8z43cfQtsdyT+bSkbpQBzqrQVnw3
EC/RPKxEfm2wDI8fHC7n4iGoWrlXXY5dnqlg/EvpBl75yRJJNKkzudVjPzvZDTLJ/Fu+J2ABJNoW
5GqZpjNC9OUS78yTlxCj6/0sm4K3gI2N6XDQ9qymoDfQLnvRo0X7MEijqp8vLJoWZUq6YPnH7BAf
mXj16J47t6qQJ0rvacjy/qjsznzz5WjFeHs3+BLNhkJ/xFGM5Wi9xVNpl6mtxwlTV9MhkI/KKZou
cl+iThsJSAStnc0A1CBY7NIITsNA8UmYPjIhYs4Kla0coWk7E0uvgd8BTIYIkBc6+ThQFHTreONo
oa9z25pw33q5CI4IIcTzvAQK1bHaIRuoAYIPV8KyjEFku3eDsVe8Y0gwX0xNvZaxX2cRcpR6KIuU
Db1CeUW75H4jPmKMN18I/1BPCOxSx2zLwzYs/JncQ06HbKQV6eSIH/Dku4OdkfY7K299D1gtpqtF
QS1Jm2EKH4HHK83LeXseJ5qeS6e1yQ9sMvsqLEj7QyaUrW0sSSa7MsBwfa4NOKIFcvY9Wr2KbL7Q
/oIrRpONOoJIT0pvhJEDw6lcUz2vFYnGMlTZQRdl2LD+Ek10VVk2VBrlz96rkRViuaVzVZMd4vYt
rHnCe99LeD9r3CLEuO1RmJiHYIa1ACh8DxwcMpM8JSJ+i+faI45sh35Q1VGfp8Uem7V/bv7d7My0
oR27z27DBuP9gMqCmEjdvBME1r9JhR2dsBJ6jygqEUrlsEWiRr7nxgx0qoYalBhUHjcSXEcy0nf5
6HJtXMiKhzqVZR3cKa36S+UNeD3gSl3TFwjOpO+Er3SMgf2ALfA/hb05h8U1x8dJEkxcj70ipBc+
0V6tmS3SmY4WTzCO4Xl0is5Pt8igcGohLZ06z56aR9yyZSppbqWSW52cUMfTB8oX66pb+wJt4Gy9
EX28vEUZmC8xahPrpFcf2rDJfiArNlPIX+olpNw/WW5mffYo0N9M/ghEm4UPDsn/G56b8GZhyH8S
gOTiJdRfECire6FNEEih6k2L52C7j3KDFGRpue2J/UCSZxWOTgo3k5iewbieB1v+UdHsSMOFg8oA
KBPeSGH1r0bYuE9V4bht4tLVvxBAzXZoxtxAMvq6arr/8lAL+kHykw2qbqeUGTgupjdOtH0rHiXo
Dte7U1UxsMqPYbhrk+SA/xmRwLJW7cCsgYFjf+dC2UJ+Mtt4NezU6c1FFRemLtpqu0DITVxfVi6z
99UjrqM+76EBcDgyV5rKSMPJc2fJ4lWjZmGmhT4CuEDpmynCO2ujbAxNiAOy9qW5XGioEgjwfHvx
ji6QlvDD7zrFojIIgF3E8QWwR7yUOg+dQmqshF0haHHRWCFHpoxHVbXiheahQcbuekhBC9F/NwcD
UE3KQBOh3mEUM3GOTCxL0ssU4GeQe3bCPTgwBsmrfDPJwXBCxRGmdBZfyteeXIKpShnEhpz7sAyV
S3VbVYCq+3Sc/dC3DqZw9Dh86nqbrDXmbxHlmszk2rADbsRsDtM5wyZZEfZlrPs7cQmIipoT0e5T
MPyhjXyzPdJlw5rfQwsf+MuVoUYOzFfVOmZkmC5mFAb/xCr/zfrG8A8DNRFa1JhMpX2ED38d43bk
zmbVAmDGrHCR/Jp62z6sG3RdRA+g9pzDqWsTE4qQHcSBbDAixQ1zlDFRTrcEL9Wfg66/H4b+ddrL
ZQXM6bGrEnvO8JBZ0V8vq/RWrEmQTr/VvdgHLe1P4QcERpKETkbPuOwfxq9/ncnvr+hDvHB3lQOD
efygf31FmoahMvFLfG9/vuL0U1XjeJ1kND8GhasRwU3mYmD5KCuGlcc/3/J/xGt4/mf48P8b0uH/
I0Tx38McUj7vr/KLKr/+6/G70J8N/9H/+Jcqvv8Lt2He/0++w3/jHRxADThTQefiD2Kw7qNq+UV3
sP8LTEMQcWNh5dhNdv+H7uD9FzThCF2D53EvMP/npmO6vEOLDcuBdRzh4d7hDJbpePZ/QniAJvFX
CVBoMXtH+oOpk39sz/wd6zoBYWPkEhUc2Jc5S6N8rdvdZbSK/gf0E43UaxUNh3Ykvhxvo9nKUlPa
9rvwDZraFqGWFDmYsVTsmcCW0kySRzqpqIMIFLWNpD6nHjxheg3u3bwcvvha509FbRiwGevSCA5k
rWhSi6gSS1BpiBMYQAnzggyrCgxb6DMto2TvfQTlSGxIV53Lazev9pSSSE9QJFdYL4bbAeaRtMJe
xoBE2ANKAuEmfpa7MnGmBaTaamyyuNDzXhuyZ9iEO/mb/xW+5PLOh67Cq772a4zWu/UFjX9NVitZ
1TeaoQKEKspyuApbIC97p6I3J1d/w/sczv16oCyE7zTLIXspnbL7iuBq0+fJC0v6fnB1rNgcVfM8
9jNMrb0YC5N5NLoP7W6rD+rRIkmGXiY7KjEuR7mQOIfwX81PnN+xGSpINgOxB/Pwx4D4TcDurmge
WqOJ7MZi9csPKrPmNYkGb11PfbuZGP8Uh4p4mKP5be5s1kq3JlA2Drey+SAHiJ18siWvEzST+2M1
6+2uJd69i0Xt5o9Lg57wrMpI/AgMXJKUtOW0XNCUJIiLSqgk+XgdcHVtpg5VTHwvQWdEknr2cQdz
8InYlX4iLYX2Jdk55jMwMO+jRAdIpGytwldvKsbpZPeV89pn4/i1RvTF4SxYzKuNQfh3OMLT6+QQ
AMWdgVZ/n3TbD0XvuuSvTIMVl2VuguOJiPmOpTdZiv4Q/e3DNvWSY7XWoQ8sGa/7Q6GygVxbtyPj
44IZqCcYzZVzqW5os1H9uHQ5yXBC+xQepiw0j1iYhHOaWs/4GNSy0gnwgy0jjrAruvPuRKGUzVR1
KUlFAhQ5YVtUN7iKS45sGqbVnoeeMaKw84kOSTCXqKuzbhnDh2wMhqXgm+gYsgxEIndk3gzIcqmT
beBwhKbyKwXQWr7incK6iAq1ni98u6whg4osWr2P1XZ5nxEs2/LQo5iprrYqiqZrsyiz7SKTWJSO
wh4MzRUPuj5E6LODZCDbHNxhaEwjVarvhInCHEkxkjW1eWN0q2e/OcSi5E+bQ0pYkvna9WgqhswG
dFY05svUND6Sr47A5g+CQMr2VQ++Pd8SPOmLK10blffGrDJqrmjk1BtYMj2I6JNYIVE9NgFheMcF
7ZH7aJIDOSTFzPTthGBknm+F0MF0JWrQRemCtyfao5iZflPUh7NzmEl1NJ/cwZm4rauqQoNSZfKu
4kvkZcCdVgQ2KMd7b4x5o3vd0upJMYf4ny1g0CJFkdD573lTFsS7U5i+zoYNLhrZLhylHNxjssl2
Da9XH3xoFSjPTFrGbqjmu1F9d6e6DW/moF47fBaUc0kt+8UgPwhBY5yxzKgjiEdHf1kLd3si6DTY
7ashqa4LU7LyxsJ4nh38aWjHR2BLNaOvPnQfgrmHQ1Vgmn/w9w4533vBouTZDtxCEhWIu838ef6R
25s60pHgaS6bqpvj0uErjSMQEJpBn2E/sT9V7ZNXleVjWUv64DVhf2eCPpldJXLKp33G7m3Z0UQu
/1AjSP+6laF+cxnLfC2DysTD5y3zZ52Hplmh4JVEO6iqLJb3AbOGYjg+thUZo749piis5Bxrv+RK
SHgNjAOUxmZ8QBPEPEt3Czr+Bvlzlqi15MMytDljIMksRbMDUtAd98BIY4sxJZ2HwW1vCrQIjN5Q
0BNmjs68SyPd9HeK8JqawyNN0/WHLYq2PlU6DJekzMkdTsDjtqBE+zJkSj2ZzWUtKk7ZfJ5udlt3
qn7xmcxL8o1sFt0oM/17dC4BYWhEsOL6jgz6nXlRlm8KadJ7QxOA36NL8u4yy/IOBBAx5O19LGCP
g1mIa6jCimEf2cALX6Dducm2bgWMQR7nV2uI6I1ZzG6MWNvl/N7lVfBkKHoVHF3pit1YIq9vS1gn
P+h3egEdyHx7JpJrnE+DxY139p0J+DGKinwXlaMHyfKAyKGSQQ6TPfYcyF+BxazLtSZB88CZ+hPd
N+iNAYJtDrbNCGe1qFS5Hl1osNwcXcSt5KEf7pICyvJ0wEXQ0ERrw/WhaJv1fYDfWdGrrbwmjWAH
cXPRm80vOaAVfizbkdlyjg+Q0PhCBy+LU2igqGswlbFjOKpgmmo7ZyawjFi2hfWMeHE978rtVfGr
0ZvXrTBVELt7fHuy0zT9RKGE8s/1vIghRW41dSkuHsPCsjP6Il1kg7fPI/YzVZUIn+2+5vuj4RA9
Nszis7ipyuoTJwq0QxK6Wc7Q6vX3I23gLFkry3lhpu3QHZ+b8Y57wvyoBg/YYshJaMMy5NHpEJBN
jnOglveGfMpPZKVEQOPkxdaDHDbab2PHeC5Gt3jb6iH6xoyGFiUlQE2avJNzEfS1e5UEUWuybRYh
CjXJ9dSNO3jXphz4CvEe1MhzTJ9eV0R7jPt+QYQy2tBfD21pGd5TyDMzp2ZnFbvUQ8giHZdhbK8D
XCFtIlvL+E7omd8fhZor95grQxC4HM523LtWDphutqI3ohL7O003rU1CDEms7gQC3zEPrsOkYrsu
D/ZSaQCj2aBOCC76MlkUxRUhvXkH1KtEBM30irWJxkmG9qPoye2uscUNqZ46szy4wuHHs3IjtIaY
nArL+cAp/1gvS5Ed8xpPKaHdIeG7taZAm30+6NOWkxd6S/TX+j5xgJtO3jRtPxySsbkZ8O0tjAbm
rL2m/+Iv+723XfvSAUNI+NIfNW3V53zN4TCHao4+RdfXxIWRDf+9NWnHpRs35jteJgZ484ZKag/D
pue9Mjli3tOWZyKwti+O1KHHvMtwUeNljsE9GpoVnTjyo181E26m6/YYkDBHSy8pdwpugqPS0+QL
yerKQXtik480ZJd0ugfnMDB0fegoZ7/NOR0sTu5j+zTKZviIpqX6lqslqkmJDfBrIZQqP3ApkrzW
lrJ70UW3ficLRtwj8gNvEOKpfZZBVF8O86y/UL5mfH9M1r7uyIKHXiBTSKbeYtSCOK56Lb3S+mFL
ZuYRLIHzjKCDKyaI8GPCrvWoDYtpjNU3iHIQSpVf3VERzuaOefQJ7CH/Y8XO9yXQOWkdix67T7FJ
lAu6XqNr5fjUV1mRFXj1QRC/t9wpN0ugLTfpsWCgViIKtk3Qrm8ypvPSQGreRHg9B2uLvo3YwCGN
MC3sh/NAfPoD/dqEbL8AWAezo2ca7PMZKgxszS5fwnucIzaRazA8capsW/S0Qhoqk4A27oXFkp8j
jwK+zppmGmw9DbLJjoU7h1ONcCVZnHHqD5UL7u0g9ruFwQxg9sEvm/oQtBKE7BhKbz7KVajvNLXl
h2tUY5cAv8qqw1wMfRW7tjL+yJZ2/upjkCXlxwkh3ypllHFJkf+ykg8KanujS36MlL+dty1zKBaa
PsrJ+BuxNGcKc+TB89QEO1sUpQDUY8r+LLzNJW94XvdgadgE9E9Ji43OqpIOBfNQ0dfCZVNOxOUh
vISi7IqKOSAG8Zj62HjOyFOaE8twxSV/JHsdysqA3E2dRRurozeIMTTMETOoYXVvlgbN8FlGm++h
zm9mykt/8v8AE0KX3PEwYwNTp2JPEAyQV0QePJv7RDj5d0xHfgQlgXoX1zEtfqJjI3YWw3cqOGVY
cGLhLGw+gn7Dx2Ls5Hr6WEh5aqMdvZh0cBUmAkf+fCjRPL3xPYt7CyX8uwwNJ0+0lvOtYUTNW6Zs
bcPXjlR4gLZQvBZtPoTHYMMUfMXZsmeYFil3A6yezd83EzUHl2SZFQquAT4Gj4s+Z32koTrYzbyS
J+2JPrZzk345jhzR05d0OUAKTGNd0jYWrfZmaPziCKanxZOeDRwsR9IHuI1UY4tzaLakPPeeAsjt
1x1MfzQfc3SExVoNsV3SaceHlBtF2nhWK04oKaUVW5YKj1XlMnpBxsPAXedrBMjVNQY7buxNSwQp
ahxOxCq3NwHUTvv4v6g7k+3IkSzJfhHyQDFjawBsNtI4DxscupOOGVCMCuDr+1pWdldEne7qzmUv
MjYZHnQzYtD3RORKnng3rC9Yk2ZDG0ZTEL1bENVoqBfYE2rajQJ3EmUfgX5BOJaI+85TaYJWDk3s
PRDPFUvCfUPbBHjR2Bnon6QLId/RghlnG0I74qYJVGiwA/UQdZDUBSNCDh+cjC9dAZzFCYuNIaHe
W0GoOdf1jsNM/6w5RVMcY0dHEDZLWfDIKIR0whJC1hhOSA4QdyuT2Drq2+PM8nvY9d1Is/3ijIV/
AbG3zIFI6Lvmhev733mnSVw07m0exigk461k2iihkzj9ciyoVcugIw7TS1vSvLGTjsTG1fi9YRyN
VPeTF53tL8yFrFA3G3tZcoBNbaDzJCRRZrhfUn+z9gtdz+7cWQUccV5Dm77N/AZfFJfWtnMA7/Hl
ejnHTjwQjH5mmgq6x0WphYyEuHsnO2Y70I0kyoPplnvdUZdcxkfYMeCd+6oEdFu2LoBZwwUWvU94
MWPxV2WX71cvkRU9FnGW7Xn/Zwn3NxRFyqVJMB2kztY0IEwPV3fAWMpoPs91uvVExq+ZmGo/XDlm
K7kxHGoMv2PTlcDsHYwnMP2tlc5dLaGFAXDgLfdXVmu+y21VpXtMmKmI+AsWzbboko5clF0x6A+j
PbBh7/tYhgkD4p8ckIXYQcmv/XCgoMk8AoDh7DOsje3dj8zq+PVwY6/hvLay4rUJfwcz8ILemrTL
nN0alY1saynW28FkcPU/9JNBwXxR4vfZolu7ItR8PW52lh6Dvwh9IBTskIwW297EBlod1Ny46n6R
iz7dlTCbqpPgGVHiYZVd9hy7VPgGAxW/6mOyE67HDabf1X2cVobN8y0Zam0WhVaznRYe8Yucuvyo
uKop7jAQf7emn8Xx8wiLVHicpcec1/HY1ssWX/zUMaazOYm4oKgan3M+f1DBoxvPxdACpq5ac20i
AMiJFzDDQ/FuK2dI90ZuSREZMPfzjV/SzECVCWiXyHFqP/8Fw057p4q1ao+y6YHvsvNr5hBnEscQ
j+YwOGFmvwy8UbG/7IYlMQH8tKOSO8esmDI9a0VBM1ENRGAI1084bWc0OWOF5pdhrLi4I6IAEvtd
OzvykBUQqg+84EeuNExczmOLMpo/jm4tWp7tq6x20CxasbWJyiOUiayGt71OCW9u8EHjDnadecYZ
Mi4hXXAgOqSTZDi8DRP3I7jVL1UnbNjlDZwXgB7g6Nv1q1bdjGkoqY4s+zvPqd2rPidVhYxRjp/e
IDo8Xf1E7yp3lBNRT9A1Ic3ZsomoA+ZImGIEDlRNrU0mdJwq8UrxeYjDreU3s3ry2dEbf2YFIAYd
qYoSvihnIZhFHeAZXFUQmhHbQQdeWQ/QpmODlT+wemsU7IHcSYKlz6sPb54Jn2rKH+6yFYFxqzHo
vmed57/6E230CKlctUE8Nu6nyKzi1yJuno829xrmLG2xeUUQKj7C2Mm6TWHwPfO0ZIfI67xilp1T
QAEbqytpmTYq3/8stYHq91U4nFYIGZe8SnKnB1LlNv03Nz/NCNgN2uU4TT2o/i5jPjgsfjK/jiPA
SL78rmNqTLyZo2gxqbFhG5YUY37hZqrR3JZpHtRdKcdsLHdZ0/UcpBDohsrEwJYCaAZzSCH8Bv8L
c9suHrG47geuEoVPWcuT5yqeOVpcO+E05l2vCQwySThWViG3BYljOsAdYG7DRrOTXj7phU9JFhqH
5UQ2fDP1eyTnIAZeZzDUcJh2usbBPYa8nuNcwE32LBoqLCIPPWoMW6dAsU889kVy2yxY0gGrwfwg
fN0DtbG0reXErDpp3Zmy7dRl2sgbwC+dPeG1uAypdXfkkVkQWrhVMMBR+gMzxt5ZKIhet8sHdxVf
U0la55HUROXtrTS2LX7ZTuI+4kFc5h9MA7BNyc6MTJUnlUFO3LEY0BlhyF/ZvHkYkFMeF4VU3vg7
9dNJXXTUyPSdXLU+iY3bENYky0v3uGFulKKHGjMSMXtQJHm3xJ8DMtT4XMQVMv8m02OmhM3YOCzG
NjU2mnzZYCy2rXcO1Gn/DGeCspXVwN79beBbSe0ND+/ZeXLhlGQB6fiMGIM1+JnBDpM+lfuES6N5
5IUU21gHulxKIkntEFlr2R5zM1leulTM+W7yzGbINx4pLb27LXhzl6Ici4T/ntGfnrXW0DCM8Iur
DnGzOu1x1FAVcPPduiHUnJY/SL7tj8Rz8TqInE1PplqdhpSW9ieGCSeVPFznHP7GUFCX5AssMwer
wEgDYH9wzy4ZERr+pA/nSUkv7gMlrMzezGZNh4tnZoLOl0RyThbM4TzFNLk89ZqXVRvVt2o4muuI
r5Bet5QzLH3VnIraWpCI831iRv1yE0ClzzaJ9ZDevmNFS7+1HBAJu6QCVEPa0DOYC8IUEUGmmBaR
ghv7UMNxvdKIJioYWNpwYU2U0OrZKo1/NkMWsdCcbbo8GgOfwDDgy+iSm4mzAKDz3Xj1/NqvvtLC
rPRgZtHFNNP1pXoSGFSMZ38EW1A+Akg18G2dPbMEuIX8QtQLciFD402/yRxhu2dbhkPZQ64XEOdV
904LmOQDl5PxmKthnkIBBOA3YxomI2JXj0U9pwpuTgprYnDaFw+2fxWMq+1O4TAYPbMD/K6BTTaY
oZAcXrJV/2zH4mpmGp9N0c7BKlf3kwQKsRQ3MbqfyR0duC/6VDwsro6d11tdLrNJX+UeooyC8uR6
1FWxYn+0GFCakCEv/Rk4Ij6yDuHbmYZOPQ3+gi2PhxqWrEnr7auWJXBVx3WOeerm3MlExauc3FHn
jVC16ixFkNUa9VbZusOMIa314rtZi8lkXjlgUj/ASZRwC1OjSln9hRWvvyLKChrfghsd6UvLfDXz
yJPVnyYph58JOxCNcVIPsad3zpmiW17fWVdhyUlZRPMqy0g9YZH2ig+L0/ACxyth269gJxEza/z0
ADI0UchQ2eyFhmhzXCWaqy6zrzl0c8Ed+2GOymjfknjoqiKH2F/jQwnxchBd62qpzQcjs7wWFgsc
b7sGtx3kQ41cY0ust1g2cs7JuDX0NcwliV40lcLKw8xyWogJbElAVPL0S8mRJA1H5IEFUoOEzICp
FwajK89GfbO2mnhOknLCFp5n+rD1K6/HG81jydpI0gHYhtjXFbcNDXKQ43WMnLIDa85F6ThPsTL1
Vww5/rqtVhP4V6e3XEVEdnLSGnX2XfBwZx2ivIESd5BjZFKSytKPnZTtb39u5xfBnUSNAUYE/NSV
0QYuDMmH8tZlxV4cIvsm6QdUL1o84ufOoq6Aha0plsAE6ortGBNJdseR0HsAbjFaIWkJ/mQ8AEDZ
JOx9QaI7FZaLsWzTd8IUiYaibjr7NbYUpZLeTczXjRaf3OAsOGWHKR+rA7Of8cTk5h7jhCNydKsk
mUM9luRAuhldbkMtuFiD3KlXKihas8s/+rUZ/uTtRIxHr8rp27UoCX10hn7wQ0O/LYBZwyAEeSRR
HweoJtrJcWvzbvDtmTYva8jfATTqD4r5a9hZ0uqyc8/f79x6ue9u1AjQxkJ2kgGvultoearlH0tS
mRGQZ+WUQRK0mzeUHKaPE+HhL8ekeStcyP69tj70H0K1ZfP735fu/990+f/fqhbErWzz/1y1cP3q
vhL0lb+q8P/8I/9qWbCtfxg2Yju0H104Dv/7nzq85hj/wG9DkB98Pv+Ah/i/hHiOR/8wfE5/uDD+
9X/+pxJvuP+Aq2/yZkLwAHJGTv7fKBD+u8/EufE3LMM3aXUQtuPZzk2m/wsrHpSQZygn4d5OSvBr
rMeYGMxAIgGEf/lirv+Rd/9rv+z//idhSUBI17Hc3Pwnf/lJiFkOm6W8iAp3WbjLdfuq1sKKSFj9
e4W9//Gh8POAluMbtGEN/v1HGdhcEbX5UHoqrmnZZ4Em7EfC4Pf//Ue6eYP+M9j/r59zY+aCSoAe
Yv8Xywwei7bncZpHBfmIEkdfbm9QKcVJeoNN1DEp3v77H/h3j86/fiCmjZt1w3ft/+oKmuAyZRQt
FhGmnPLeb7xPKIDdRcNqsS0I2Nz4Nf3/BXiK5vB3XAI/1rN8ouPYq3QKV/FL/f37BJAPCBkvIZkq
y71q01L+YKaOeX/W6Z4Vh/c0zVLdLcXiRiZj5J7RuDzOcnLvmNHt0MahSfSkqN4wvvWspTp1nBAo
rgSVvAC6s31OmQEPYEHkHn3BfaK8bd00xNY2fc96hJy5n4kNzqThJKfSOzqgZD9KYmCRS7AIODKI
BUooCzmwBu9iBkYAc+8xbLugw9v8MelxtUtNbbA2PQYIgoeW9zvWY+uTvp6e3taVsatidL81gg3L
2eXQ/UW+6TstJqJrpns39W5+ygyfHZMsfBHSwUf7o3DdzZzZIoAcMZ88TuJ7j7qnTTGwOxBW6t3Z
bqsiUU3D1nFGfPRz786vtWtz0mT5cV+Qvcaf6mQHq/OHva1XX3rTGvsY6ivHuqlPXnWnEV/dWIgn
Sa1is9HnAn8t5vzfyMDMjLqixWq11bjTrJgzFNS2CVFzxBhO7JAvuMQScW/nOqVBjPflr8HxGU45
9Z3T0m5yshd6ERaV1tEk1RePwirVs5tKcfBgd4UkDBxWnbXxy1lNoPwZ0Z6+TjIzXONMO89G4oVa
ptub7jbnJM6i3Vb64lkz5ahtQCIws6LJ5WeH/OYe6Hp86DKPtPxK/Simgf6YJmZxn5ddcqUFND4I
l6ojHPUmzLJKR57LqxJ7bIO/t8hyy0GpnGMCUMZ0lGTqnxYGQyJ+FXWPjH+Vexygb34kwnTYzLAf
DNYJ9+Ca0j9hrrp5pBan/jI4qyGyDrnxm1PHOMKx6Mc9RQhDRsi9o1wWQ/peZBlnGEwcS4R5SIRW
1dDH2mT3We+uPTCF8ZvMTnOsZp9TiO5wct+YZice2e12P6Ou9yfELufg6Hy5q22ZmFRW2PQU8qZY
8ls6RqWRlxyDh/Yd9mZyYLlqss6a0gi+fuqG5jitYck6bDNVGU1Ly6T2/ixIEampuRJ9ayM8ewUV
tTJ+84YV+7SRO++aVelHr4IoausThYltW34CpXGjtnHlLl+9n4HA/BZkoPtOvakI2Skvz5lfJY/1
ZIM6mCz/hXiOgdTueLs+QZplnK0vOnffHCyx0F/MNdXvR1PGdwLLNgf2tZ6fmJP1sMBu9I1PJr2f
7ZqZdHGLk5/NxYOGHvrumdIdHqxBtmXEXqPuf4P2kWlkLADT9kO96M2WyDVlxazt1wGpLCWp/YhV
2Wx3ycQpbQ8kdK4eJjJJadgSOde/a78keGtO0xjvasgfJKAxQSUb0yc+d0n1Pt4XZu/nLwj7JlHw
pdS/e2xc7nbRFTjshH0RXGGvKZILrxS+7xVSMNiCZbA+OSAz18DRoHSsZukBjDQuLHV0MumCeU68
qz5Ue+wMwt6VhkX0nH2WpTBeL1q+r/GwVl+eu4zP2dRYBYLDStzCtgzr4hFYpXNygeZxTG0VN8fa
X6a3utKtaSccc/6qJmypnAt73PQUZMy/cYWRqR1pEn3lMOi7x4LE2Z9K9suTWKqUXHuBhyOoK0cj
eYXbLD10mlYw87iVnE9pbmJZ4kRQPnZJ4sHrwzoWF90OOwmpM8vSqAYdzrbe+eGSYGjvesLx4wBJ
ZZpiuHC+Kxl11DFh493GIxdcvcSv5pR1I2HY/I+V4qqfcPwSPCUdHnA5zfyL0kN+1ZqBUmPz2NFR
GBSjr59g9fK84Ps4gJP5yRk/af3U5HWQmQjARts5SomB0I/0wsUPWVUPm4EdH61me52ft8OYwLWX
+vC4+3vGkT2qlAcFQsNQVbX9TibO0XBRCinqrqmotsQ9PqbX8fYdrSn+Yy/CKX5yB3UCfHugju+E
PflVqfbdbtpsB9H3t92KL3OiLnewdqKbzsKRL+SDpxfeQ7t2cfYgVak76zob7Yc+2RHZckPtZsJW
YjwQb90xAGmbyQHMjXVD3zBPhNJdv8qsOwNnvPCWvFFy/xBi3jWmdW9ZMqxK+dS05QN93phudOuW
o95lbjp+jjwbNlUa96HlOgd3uiFy6t66o2XxT2qpZ4oo713BReLXD9IY76RrdFGT+m8d/OHAjxHy
QJ5V26TvHzzJdTSte1dvT7i0d8QCp2DN09/YrQOajBiffkbJANba8ErW8rWRkoiLPfHILFkQFBmW
KUJYoq3PxC4/MsfdU+4STORDzJt3sqC6OMeBMwxf3cTfeBXntFjucVMfu5QdpraAGZBsPKwB7Fqn
IjcnB9GrCl8ntVsNq6bKHC82Hu4ny+0i24cBMc3PVQJF27G75gJLbl91FdeRUe2B+20X6ROAwGWC
SUkynZVHpVhrkRbZYNaA79jgYVaT34Sq0azdiMQSgtpzyE8oJ0AL32Hhb28gR/LemK+hiWobwyXL
TQYTrbK7amnevglvQoU0re5+zNyrOVkjSiwEhnO5Yl81WqvcTmMGLYMCPZpIscsU5XNmczTUi/oC
ZzjZFWW9HdfsoK8eYJP0i4z/d23q7WNqJdHiwkSxEKhui+cJ+HtCS+kTw/kJByRJXy2vcWJo/p4f
wIfP68hlDSFRJbeE1bot8bK3JV5+mA45oNjOGMAmuvFMxjJYe0Wt5iDcB8PN5R3VSPCdSryUuk6k
WVa3fkFtfNAH6R/8xn7vATNhVFlOvkvY0yl1II+VvkvkMBBDGcl/Nq3aVlq891dDfRnanF5ad3WP
46KucVbvF52ZHQf9eik0+4BW0tChsB46BK5wdrVPODT6XowYRStPXKbVeahnBfLVYGLFa5l/FDoL
XU3elalPlxYTEnS3ErdLb4BNUI911d/kTUxVPvUL3Zy+L+yA+XeSPpi9GR0peyXe+lh51slXfQKg
viFX5cc7yeaVAJeG047S05TgLeeC9Gle9DthTgcTEco3l+OY9WSoOzS/2ukwjlCVsYMzexE0LkSe
Xn3CSD45VrdnIXbftHa9XUbjbNnzs1zEH3yfe3Joj7DqX7EzPpq2eUf6AsdNei1wE28RTSJUAixs
rJADTNG/HXSvZdHYUHsHf+j2vcp3a2udNW5XUmfLtumLS5Mmd3SaQnn1srtmEqBNqnAdwQMPuYe3
mkeQ0LxP0piPycKa0rbc+5wOcxpAtkYh7rsebIMOcAcrkHZGDHymH/NXDa8au9oUptqchZAnQHFx
ZDn2FBpwFFQ7EMdwGOaZ7RtWt02qxiJY+F54L61n2jDON39U2Hcdz8JGY9+b2eaj2w53rA3pWLdG
gXpAM8SMZgJixmTvghNz40vjRevFgVApGhrhp02lT+CClEXXQWd86x6/RMpMSYHDURKF9ltizdra
yeiwsFa4hdP+pWysJzrkNYA5E4ZchZugJ2SHW9fssgcbuixWR9cnaI/psWDjReJo+j0R2w/qSV5G
R8ELYhe3cmtzqfjvfVl/zuTA3T5fn6id93AndABBXV5ObKUI1CpfbIepfMOSsfCfVB9LJS6w12pA
CmyZ2RvbEGN7sbfWvgkH2BbfxuT+MoZyt/Taaemar7j2lmg24nseUxHGeTaa7CHRZ+ndbB2xwlx3
km3nScwWyfTUNS4vF+kc+Px8FKe+yzP5U879ydMJVk4OESC9ZduU9TGeELxSp1vp84Vwsbuxqx5W
jVH2p3jqrW0zzNphLcce96docBrnRGTZ4+d6iI0658yatKFoTcKIDT6odZTosRNRZnPMeGRK0oBl
2+6GeLSp6Rlz4rC9PlOgtMxH6NH27wSt/LnwuzvYSlQmL131tI4VZRZSq0OVxgbbz4FBRB+c8VWv
XREUFedjverVr7ozvCQwKlaZ0Hi8p4y2lrBJmPlu9yJXHZu5gB1L8yOgGZ01mdmv2Af8Py4ku92g
TG3eOFUuAYVRMe2lGGIir/fx4E9l+ph6hvNVQCPfd5ZJh0GcbhXVKXdAMbKffFxdYMp+73zCISFp
b2k2rweO1QH8CywLfUuluZfOxibt9eWQjQIsUz7TE77WNUNTIirjjMs/Pw66yAILZEBId+d6hZc8
AVG2iSkWzfA0kHO6x2FUXbrC/2jwQQfZoFs/cSlEjP9tYLxxsN0lBddog2XtjOLj76yhKc6S4NhT
t9R5pEMAvqMYgm4po5y3cdu1odRawICYyO5hnTivy9SvMWCAkSFqkf3FUZN76jPRjzif+vhB+kkV
FqLRAjPOuJ2mdnzLltQ4UUQnHlgO3OTp1CwuBoW2z2woOf7GOjbboLDjYssV6/6Gb9VEkhfoGy6f
+Y/rjl005cr4NSOun7H7y2B0FnlKKxKPOOhzzhY0hQDaahNVwaXn3j8WSiU7bOzuvrXi4QJHoYzg
PP8QMXMJ/VNzfuuzfc7n2bxvfdE+qdXQwgVLq8C9eEjxHG8wZ31PpEyjhAfJEZ2FX/RsIC6yb19O
yGXjYwdBlK2Gi5Fs1+dGW4fz7Td1zCwim+RL0JNR8K+lznW7nLGPm5b3p+4pkWgiz+ZyuLqpsSzj
Bft8JqjhdlZqrt1q0OHn4VS5ecjbBYEhKBVEpmgu3RKpetbEpe/s2Lo61FW/DVZFMh1kxa3JF9TB
Y2UtZ2HjqHMq1R8IZQEmMbKm2OHV995wzONvw5cTWLFCG2dVHjn87TmIpuYWUJyxFaJsz5L6m8jJ
PByo8CYpMmnHCP4CZuG2indj5dhb4TtqPxHvpJ5pijqT1Cr/jRCONibLqnZZweQWq2paStgTemc6
o265/fiKwkXKYfb7DVPbTPBDQxPLcwP9w+XXVchpx0edj4WFSZqR/wmBWd1+wd4hXjIaMYeWPL9K
LnlPBsZbfxwShZsFrDwZnEGLUMLMIz3xO6tbidUz5LDrPmJ/UQE77Ok8JwtkjVWAr4WqFGFRH4/k
FbuLHDy1g25fnlKKuI9ZTmJDW0zzPfad30jUzB+6TZ2FntXbpnTGKIuxT1MW/RwbHIIXSmVBDvtM
FEYyBJKAUuAOsXMi/02rt61Nlw6r4RYgYncYmhtACZgo78p11u7GKnKUJ7Yz3pfQlQvkO3v9BXaf
K8+asfaDGKICs+XGWoyxCqrUebAt69TZi4OyvZ75+wADX3yDcG6BFwzRsQmlpx+odHLP3MozL0xa
c7RC8MUDs75HQbmbEZsOqYNuk1izf2yJSsHqGZb8rW8QOTbQQNRh7MpfeEcQ8unsiBxPTARei2Y3
LyhFuDWBK+tmFWaq/8JEW29pd4FCBNNsm1LTckhXr71vUSzAozuh2yWvk06k2cUpE+E7+JyHFqlI
n+KIrLe/537HunRzKRqUYm/8Sd+SDULgrIX5vlR1u40xrAfUGUBQ8cw7Vp3LXcumFlE/rUJGjPFk
FyCb6PojA1Ta9rI1DKrGOXHAxOTCBPwBiqhFmnITLT4xqH3ByfjTOfUp9Xg0K1o17nJSPJfMj+89
CEAbuzOmD9PX8gOI+LncNJP5R1hGjHwkxvrFhsnH7ix5kIOenT2t5qG2mv520vN0jy9B/xA8mA+y
0LtwqFv3wiM+D+zW6/eMMWXEiwDt1nPLYM4zZOLOtQ86oKyoNMT8vrJejXrHW87swav7fFYLg05e
/9LiWD1QiQyoKSce+2ETzQFTKuJDzIcnqwsjozUGS21Y4ceHkS7Qo6Ev7lbvBv3xBngqg6WDuker
kv7itcBiDc10Ihgo41Nda+aJWVxGTee2bwl6JPbOtr3kqvYPWuwLDKnIdCfynAAUjBziyQbmWnyn
ObMI+rZ9XUj0Hpa4MIPJdLk6gVqFhmFUm0SVXwATeQ83FCoTfXldLfNOJFK/T5oeAqrrcypz2zqf
N4mpSkxci+++UggGKGk1kt0MBP5I4LCkLKCsWEI0L4Vkzb6Goomb1AW2gdt842laoGLLCJcZc72w
13cuh3zfd6sV4U5HWM9vOTdj4giacnts7IkrxeKg3IvPCnjG3hwES2dToyeyaa7OPPWb1Ku87Uj6
4Jbww8vnSec6tWV1B2X9rpN1CQzBXeCuZbpzAGT4MpTiRXhZz+oTyXzCZkR5RmuTdOh4SnBJeJ2v
bwh5B+bgvLaa2dNbQwStWrcrUyLQkYMP0MCa5Yebe/s8Nq/m4n1W8/SLo5TNETefdi0K6X1qzd+W
XK1tbvV0AlguY0ff/0qRkodCLocWZ3soW52QUKfsK/dcd4FTjgWMV/y+ykkgyaxcqF0HXuVIs9gS
I9b0Kyms4rio7GJny5vZLl9a3o5MbGp5quH1P2K6404YkmQJyq5yImMw7uVYcczEyOptKiXUxsrU
aTRGRYN77b/FOFPfbFMyR5medoHkeRnLjD4IOZPc8RCrS2t+cibv1fWdUyOKcltWRVgWNm+4LiHm
MbcftbMA+IoVlID5SBpiz6EhZKF7Xggqf2LpYcWQ6iHz1B57wZPqMnyNXlgV6yMmMQkDz93aOauQ
TG8u3joZnH2p9cBrFNRdlj0ocjAswMOOP0S3KWHBsT2oOju4sw0Z1n/3O/2UK/oALIPsQH5MWmuP
6+IZwoK3LTO85dm4Hxuel3720GvjM07kl64eA6C0e3aq23SuopF1iF9Nx6TPALg6W6h7PwMCQQ9k
hHDXtdZW+9MwzLBTIiwxyjFd9CFZuQjXTNQ3y/qWu9V+nWokHJss/hJJDuplSV1ay91b+yfTFdsK
22LA1mE7w6LhyrhSxrP1beA6FUySDG4o9pOebQxKME+v5JjUaVDZeLCEvrW0ZfiYKmfbFcbTLdwq
O2PYmLrhHxffeYlJIti+EZXWyFW0hn7RbvHSc6BN443L5t8Bquf8s2xppoCu+q5MiVu08vu9MpqQ
t8ZRGUq+K9M84jnc4fc4QFNh9ovnQ0I5GhnKjWEVHBHq6TxA0mQw5VqNzRul8MDCIJjTHiuhvi2S
5kPmXZjcECx+FoLvu6KGvrsaj0Ev4aWtO2cMzY91zwLJ18nVEli6ZSO3mKpQBaC0VGOQuw502H6X
wodj53E1TUnLe54CgEQ3wk6t+UV95qu8AOp6HoaOU8ZvUxnnnl4yiIlXS1mnNh8LHLz9M3nF6+Kl
bJcpkcvZPjPs+Ma0HZPknPhkcrqsgjfVXqhlCWhPQgm7MaihTswOYdRamQ9JOrbB6n8ulRaU3HwJ
Lw/2o9RCk4UyaTQNHGc+F11/6T3J88K7aKM8YbHCCc69rDWHOmbsH7nH/BnhbyPVCGSoqR5kmZzN
Kf9U/XhdkposgTEcjXwNUgxtjyzWMcjJMmzicYgc27mMI9QfTbstMDsCvngyHszCYK1N3sZah/zK
C/+hdIZLx5Fy1QsWCAarNT59Ad4DgM5wmur0sc3IBkLlOmHXjMhp4fdQ+i5L/a20xGmmSCDoFRAj
1k7X2q7OllmVgZOox8lentIypgXLOOG4It5j9ioab4Vjg8/TNNYkibrGHLdDpu+z9AbC4bpito1g
vX2aHt5OvRg/INW9Ug0x7bQSKk/RQ/AkJBYmZfetK8gz/vhnTucDgNIDuKpwrrOPKXUfUIxeDLv2
2LyPn6U5ndbC8w9oEc8WTy2JNojGeRn89NcyLUeI6Ns4d64AlfcYznlcIvaIDEhVF/tbV3SPymap
QIgLd2Y2n1pLHOyi2sW+/eKt2j1w+H7TaCt40sSiraTug7gbAispL2qqfvIG4Flr7OQt2umkX34/
wYmZs0NsMfjdRrmGj640gom6gMtTnOwypS9wfiyc9nGkeR2Te38EOnTH+++TICzxc+G9lEk67yoD
o2tJVQlmv4nO6fre7YpzZ4z0A2rrGwo2LsH5BDH1vkwhq+DF0s+EHrInajAEGcp8vltXVDnl4YsK
lskYn9asei5y7FIppreowDZO9odJ60DDvTi4PkZ5oRfLGV/ShAFovcN4Pey9nvuC+6M89Evr7pLZ
8u6A6Mj90Lrihe6r+EBhHRt64Q04G43BP+CThj4FQZEkSVenO8Vx9p06bHK4neuvp0w3xcUgCAN8
uC9p/6QkIhJddzsCebRGkZ7esEEv9sVQpk/VGmOlNo38Wi4tWx8qlfAyqxhXUJYZj9i97avppjof
JvOTfRUX+s80YRDcaEKNPIjiLKeCBKIVqcxfZTrH3T4maGrimkrGD01RBruxVKOuogX2Fsw+hXrR
YBQgRJbs1wgAKYiruntoUQ/3TWG4TyaRnzdHwxwvq8m703yYXGRImJjhnK1hP1l6BGpqvrI6ND9i
LdU/Qe2m+0aVPjkQSn62TqvHQY4MV0ZZ4reoPEO1jd1MPbb8ZqKF4w19ST2HKoN3WN0n2ZffEpBK
+3UMnXmYA1R1k/P4wtMnH+aTPc7mFjnB4GCHL8+OKZqCIsDcWHK4AEulGeZWsCXhwY6lFTxcdvEW
m/CTVxvqtaTpK4iZ3I+TrbyvtPJ5PxtsQbEbWxvPG6dQWeX8oo9YSoFu/SQFb4FmoalwA/KwD+h5
JdBn1OPRG5mJVNZ/52n6STh6uM/YHkRCFe0z1mJ93PwPys5jSW4mzbKvUtbrQhnggEOYdc8itMyM
SMVMbmCpCC0d+unngNXWQ1Hzs2vzW9GKzIiMABzu97v3XKtQ3ckbkmI/Tm1yX0uE1bKPEGXQVVdT
bRhLp5BzPBLPcYbyQxY1YCiJgCqd6S1nNjiX1Hr9ftBUui1hJSwafXI2DnyuYwXTkBuIpY1Y5coq
jJsCzX0zILvdefqUHKNGbjEmXBkNmXdhRk3yoqr56zquntVAYmrdsdv+Mqhh2tM2hU5GcadasYft
1jJIEdSjsVs3SKgrYSI1dSZiQwUD5+zDwL+BxVTYC6cDtLyQ0YByUXTprRh7Rma5FRyteuh5doB2
4GmC42LRl0F7EykT07Y04qMfWvFVx4Ne1YJWFQCnZCbtdMveiQIrR2bRQi94sLdB09yQHiSEaFM/
l3NnyOTQysS795qEmAyYH/UxGYTMlkFbZxson+0tbPyM45qdh6t2Eu0WPiZeVYftG0d8x9pOlgIu
FI0xw/Q6DFhoqGSh97UerAOF2c3BSsoU1jzEaYSOECTjJhuGeNcyAMXOHsQ+e39RWw/kl0W5koM5
YanWUQCaYPJus6wlLVCO2siOsRlvSO8z1TKC5tlQRrZLOgBnnuxDFJ1GniMGdfxMzb4pQSGspBaj
Uso5RejOtPe/T8BvZNkC6OtIrBDncgNd0Hoc+BwlitQ3nj07htJKgdBMsQ2ZbK0gFOnm/u9NaFRG
xSgSxi8GK8YbbmAwG2ugetrkkZrt3xPMnTDtECpKGsEMGGG81nLkGh+WcTmGT4Fvcib+7hX6t3A6
/0tPXvcJka3+/Nv5tVR/I/f1AW6myP9zfql3oqE1k/rm//z8R/XPPwefxeq1ef3pD0BAoma8tp/1
ePep2pR/yg/677/5v/0///b5/ac8jOXnf/3He9HmzfzTAt7Wj1Y7D6fS/9+ct/2ss9f8J2/e/A/+
ac0z5D+w7ejeXHslJDCa/3HmyX+4bIGwOTnfi2/k3PCcF5Rm/Nd/SP6RjXHE0amCNYSh44RS/yTk
WM4/IDI5LjYwUxr8e/nv2PJ+Nnphs9LhNNCn7uErky4mvZ8dVxP+o5JoToT/ACceGwc777EmgRWd
3b2DrM82ftF3g6Lo/Q8f0b+w6c1gqf/nafv+ynwqwtWllDaMMFyJP9r0nF4lsQadYKlUBgyT56H+
VtmN76wDkzHwyutt6qpgrySfKmtpFv7rl/+lrGp+fVPMRjeWOgcfkvmLd6+xVKlKOy6WnuMUeJPj
1DKXrq2KbaEG7xEXe/rJHo+4kZZMBjp5aRTbRjEe/+s38rO37/v7wJ6JN9Ky8eXYszvzx8+h7Mt+
wnweM4rwre7B9Ud3JYG2aufGBIi5QgIYLn/9kj87JL+/JMEJvN3fTYtclz+/ZKcXjFFwjCCkTvII
1Ch8toAaHFqK6aM/fM6/X2CmI4S0PGHhx5TfLX8/uDHV0A8NThKczlRak15Vg0z2KeRUUnmRNmwB
lOjlDSYn/e3f/yWt2QkLngoDqzl/CD++MIHqUZQGrHiUavuGfk8/PpiDNmOfA8BOf/1q/+LX5D7m
/jEcZmae/OUjLdvGdMfExOQ/2PLYxUPCKm3oqzSIP7KaXoRk/qj/+jXne/PnO8j0HJZx23L5XC3n
lyt4wDVup2aVEVCW+ptEHsPDznrxh5f5/Ua1dNq5BIAD7hMogT9/kGwpM+ALZOmTNJVHlbFNstqm
3UwDjPvOSDagJmto232e/2GJ+P06pb6PtVM6Nm/bdiCI/fgVclQTrigHApGS5WGhJSFTIAoxPqac
oc4fvkFD/PZxzuZoOgKpRuTY8uuC4AADzyshimVHYuLJQcAIkIB1IENG1Kr1UNpYqtjfkwFhG8wW
rG8a0uHknDXcbjlCXcaovvrD2/r9M3DwF8/WXxYsV/yKL0tcPSgajDTLNqzM8Yi9lE6Qxkv6c8Tx
9w9r0b96MZM2KxaGmc/364tNI7mlAQIAbRu9PLKxiLaUc2NFUaQXXv7dq3d+uBmIW6wMlil5wv34
5dqsdqTM24K9aettzbjn6s3KMij/YCv+/fJ1DFb5mQDHt6r/6p0GGzaA8pwZxshB53jU0u3U95Kh
TsVGDvtz8E5lVUawUMOB+9e/4+9ru2Nw+UJX5NHKw+aXNYg9eDAzyopl6Aiebm004fOh+IRBsoip
0m5LwaPnr1/z91XBcTCeC6ROh23grzcN+3OG9MwAl6CWhos2pSkD8t5d/fWr/Lbe2brlsvh489og
+J8/f3soMFM88Rsv8trQLq4V+2cfnPUhiVp/yYm7vCfp5v7BBm+Yv96iLECOgy19vlF51fnz/mFN
L+q5Cq4bWsp0OfwffTNwd/QelSBv0ZF2WjqNwbZLXHANYFy4oMbUDj6iPMt3xPUnbx/T1EQTNlnq
6Q9f9fd746fVmC/apk917p+1ft/PmPjzm7HTxuUEt2HrCh2xKLYlPihDdC66Ibbuhpz8xc8Cimfi
Kd+ruAu4jafkkxwtbjgifBXzXtwOf7qvf7sJHJ1sETseIvce255fPrhuAG0Tm9m0JBXpfqmbLvs6
eWQN1gAIousU55p+jlLib0v2iWwDjakeGC1NcEiBaZhfJKXCO9E6FEgBGxbo537fr626dQI0Syp8
VyVRbSLGUtgDnYAtEn+LmwY2Ex8WCfIyTz6KmouJtD3c5804gL3BfZvhEywxEfsLqxwVZWlAKc69
PbifHeO3Yad8O+YkjLjSg3xz+XtiFJ6zFnqSHgBTtNEmmO+tWo+DeAFGnzfhtc0dJIvoolOesxH0
3oR414f03TFSzCp9jzboDlnIXJvPxF9EWjdcimQiHB0y+jnS6wtmqys7dl/NNOfuYht1ChFoaNZ/
fRv9+r2wqrOP95w5+OUZ/PfnC3pIkyHMOnAKGoieTZbTaLG2VoXd/mFRmJ8WP987yEP8fLyDNlI9
WuyM8Pzx3omHtsb4GbpI4xHinyaAwzFZH4kzAD7oisVUY41gcAqNW4/JN8SNiaEO8zrxBSZZiobT
k00F1Y2dk5KEUumFl0lNmzQJaXoU0EWEbZO4A+S05Jnm301JNlXoiN0UrhEtmuWUZ+lW9BSFOT4t
sJu+ib5OAjwn7fU+ObOeOoGi7BGYhlJ/xQSIxa2Kn/WaXhwyp0l/T5yYtAJbLReFx9WBdpUUCBGr
neIVVJ7rvCRGGxqbrR3UhpKWKeF2J4pEwKy4BbaxuNFJxTaMUItFQKPFgfXAWYU5EsfCd5x8WsII
73WYMa5z7cta0ncULgXDYZseeBJvK7B9VbnVmCBuqTMYNpaDNXRhtMb0hSjnvoQlNb3ypUP7UjYO
gIoRsNpqJvkoaDt9j12S4MQDUUEPP3KrlqpMnO9j9CvUM8g5De9i9k7Ymo3H0dUOzPYIsEoIdL4+
lndwo5N7IcLs08KJnOGTqdTM0ZDKWAZlPBCaD25br6zMbZ3ODUy6Ut63ujQgxJeaJp/9Lme6XRhg
PiDtgVtrTIXnqnaG9qJHfnU1ZIfJmOvklNOFc9Aac2PXnrupzcE88uHrNzkcKuRrLd5C2VMYBYyZ
0BHkldXsdEN+klv9qsXhOKdcMLbVXFF3oSZLqAt0TVCpScl32hvmS6NXxg62FsDD1H+SeS8uNRnJ
RTeJDyMO8jV1Zy6zmAlpdFkgkm+8OmUAGliOOI+ZHR/pDpJ3pYeZFjxGAGKTYEOy4MXqb8PoFO4S
W6Attp3bGtit/PId1vp9FCt30dYgjLbdQJaUWQRWjoVrGk8lI9Rg62PaA+xS6leIGUx+dfKYAMxm
a+z0XhOJQPmiZwWz5wRP1Gzv6Jhq1mniYWz2gNasOEvBDilo0LG5EKmPQpuXWNH5BAFB2Gulac3B
8FwgcrmfAHaLotp5MIL4IRR+Exw4tKT7pNbNkKlUpLZinsCvaVhPv6ihmfgkE0lLZR4EPEY0CzNA
WrQXpEF9mw49UrNBNhm7ItaYGAvNVDOQANKOhFzfg8hrFk2KT6Y1N6E+PdWxfIo5pS74VMnXaPl+
HPxh3fMcX0BgY+gNy3IFmgHrVdUacj3RO/XBFH+qUHUbI10pANW3+D46f0HWaqT7AEtgIPtpHdF3
upiSAXOWFVhXiEDarahDFARCulDQmPfL8DGXclb0g/uyaqprS2XMR9jZGQbN9BQ36sGjjnNlZ8QG
a/mKVeE1cYCoMiRPuq/sdj48i4cbJclvjHqt53jE0VlzZtoPtK0vuy67o2v8VhuL/Khj+/8S+9Mt
MdgeLFyE3eKDkfajG3gf8DpIm7vjYdSDM4sUzpO2Y4SnttVkwACzq3w9KOslCMhn0SN7a2iE/lD0
NnE+PSKtonLrwzGwh3Me+FgW7OIxgHm8lWPyrR3hqbvixZPlGyjTR1RDAOzQuZZZW7lLFQyvuueQ
SGf6/s7+7g4l8sHVE32jKfQPYeC4k2DpwDVnRARUcCKDvE2ZmjITuaM9At8yD95TgeOxNjDPi44g
f83QYBXaxi3kNL6hibFaGAcntp/46dMCmaekhRDGr3aTze6PFjDoAvuVySvo8jDYDMUF/jKCT8xV
w1xb4gkvbij7iBdO5feLxiyJCzfmTssBOeVm/BD09patDsyLGpTGwH3SRjio0zK4F4xG0e+L22TU
l14DUQ0Ky6cbhtae3Zt0V3UlqDmLDfmRsPGAHpJpw0eTyuZZMjY7+NxnJ2vuC7LyZEMxJm8dSN4O
JtNtomgp6jQx3FsaYy8jyx/1kZGbA56/9uZDRhC1AIqqxVBOtEy650nR8ubRyqkm+FIpxUuYaLJj
Z6hnMF0HwHdUvs7oHs1q19TAFXNCz8OeNUBpriNk1s5VNxjQHh0UReoBDJ0vJnMeqmnS4LPSmEZl
BigSEuYEl1ApYGLJ/kqL2Rxg65assfSSVLJZl1pIUSksAHJHxi6nsWOB+wkmHVwCxr+khcBmvIuw
PlRh4pKRooBxSPNvdOSCJSqy6BvHw3Bppb6+dhH0P4BH5Mc6lYB7LC+9t2STPk5+xZdCkJHdjTaB
0s+hoCJGr5Ig2UyJvmXXPNvUxwXXxCdEmImrbqboqTE6Y/Rx9zTN3YWGtTP67p5p+alpS4bjQ/w8
DNU1CsDqEiYbl6J032mcBFIdpuZ+6mqBuASwyyYBBBejXvsztSpsopuJ1fmurro7XWLvgI2wtelY
B7Z8Niv6SGRpPYLHPPuUXCzcKrjESXioNHmahu4qwoqFru1umPbfJE75QA6THSd6CezN7lsx0WqG
7HwKA4N1I89PDBWBlWC2JLWjf6P+B/Q0ZHPzGJk5BWiiPyZY1xZFJsQSCNvJVcG2ygqQ0bio9zSR
XJHPA6ZSfJB0B/CFZ82LE+BAp6F3q7HgEDPJw+RGD4iVkE4m1ZHnjx5Fdpxs4NbBu9Hg8BQtxW56
wbU4WRAHHDxpajw0IO7WZuu9sIBjE4mmr34X4QQyaAVcmHbMPkULTkYk9LM1QGoRKSwUd2qvfcZF
iXRBGjVJR1R/WGV5R0VSPdELERYjhnM/3nRetK70ZBu64dK0yOagjN8lc+6klL2+rMvslZCHg58j
/9AjDVi1xYDdbWdaTo7/0ArxAHTmLb5pJJnef7Dz6gRiCVFGAJrIvPI16I1jF3jDbeIn7U4GlrGK
TWwF2qh96QifntNsdJYtUb6iyPy1gcCAU2evp/CyaAftx9XYlWurMhi5hmcnxGzs1jyNc2wwjJ/0
RZUQoWl8c92l1UfUhe8Uhu8BL4SL0J4eCJOBGJosZ9/LOoFyhnu+ytCqapEaK1jABBQnewvKcAvr
L97g1Lu4QHmkfl9Jy98MxLhsU3vyObX1cUvE0bqw09joHkFRxkgrFI0PkXYHFRXHSde2tQ7cQmux
zit4q0EybjrHvaAqP+qZ/0GR2YYUzhrlaE0J1boonPueRskJAt8CWsOLU0+ryuwfCxesLW531Gdj
bXWWtWlEnWxMFzwUB5fN0MKDFJnZLyuT0K+fRz47Tr4O2maptIwVHRk9G3as4Dm9QqHpz+FNroIo
p/ZUdoSr+vq+opeQhB4YCvQ03GvzhkcrnvTGZfg36KdU0+9E4ND4jdxkD9rRILa6TvWkOdgjXdN5
B0UIJtQRvju+fQkJwmg0Ug+Y1iGf6+baT0ZcN40pV4M3XsYRcLebnxKccETGindcr4Ql+jg+wYWO
l+ymv7hZdXHcPr9tJzvcSQF1l4Fv7TAwq4UW7WgI1R4jTiUPJEHebNi8EJD2HcEl19YeJBPJRiEQ
Drb1LXLcjmMoncud43zVPWwrkQ38rXew5jLhPVP3QyMoDwG22N0LWvdr2xAWBIRfru3cfbB7A4O9
ITZFnk7bYcJO72YmxbXufRhqDrJGdWV+c3VopL3RxQzVLqavFimOuinpqrBbSIqmA1oeZr+jfDyq
QXnRCK5By8MHGtsOldXtlrCz2ngDGT4nhEqMaH7LhNtZqsKuNoxbrkWFf6DGOz9q4W0Bypd93wAU
y1XVN8tIr5kyWPzRkUgCl09KF9myGssP4MZXo/SsfemO5qMGVItQCunD1Mdq1xpqoK5xum0cSawU
yztplhh4SDUCGXHDij7m9iTS8hzxADtUk0aXG6ceHEE96Ba0wOTMdTcdh6h7aajqJPgJOH7m5Uws
oSfHi2h/yww73/lh8U5v4nBoGg+CcBjdVo1/C6380HcEoCHqeNuS5BM+TUdbY7VKiFhA5TTcUCxp
QY8XupjqdWza/iquEzxWcfZUTWrnuAPLGSvLQq+cNeam/JRKPBroHkSR8kfc4Z8TRtmLHqjwrLtw
yuDIiE0W8TUPhaFRKokVnCn6BlfvPuzFlsGQ9oLDCE9Cqm29jJwBxXlEe1PtErv5BjPJU9A1T4UH
dxjg6d5x6i2r2Upv8Bsr2HNFo65FS/2nKKuTOflrT474REY6z2XJJoeEyV3rOQ8FgLilnOpLpcvn
Mfduvdacc+fGnmhSs9Rcd1ilbb+OA/VoTdqjEVX6kZzwtXeDO+wad1k74iWZohedKmGCw9mCoPep
I0u3LJQ41NI7TNNAxrQ84xPlWMIJhkf1JmwA8muFs7HaetsPA/mNYZ9ODajPQOU3riT5uLTdfDyJ
WnbrqvP2UeZfDSsnDOiQfNF7f++V2cbM+qcszVxcT8Z6MDjUElzmpGx8a8phvncBBoe6Y6+dFBQY
ldwM1ui7EDpnVjzQeGqhTBcr+ES9vaEpihxvInvvkQNjcw9rkWLwij5H2oYGWOgLRue4KBYm0KEb
mbKBvrPhDM+JUi9VO3rtCP4pLbkOQVF9U0XH4qfVii0jaSTzRqQ1PF0jaizt4A9oPsuAfO8HSg7F
XV027DQ97G8gAwfNnOwdnkoq925LgAH+kmSGlm4i2YqLX9LkvKqNzrf3xUwWb6RIXLo2A/icuurb
NcP8h6ILW+MEpdJ5sMsmvJACA0oXjLcTFCEPFDkcRf1tGEAEVu4r6x1h0fHNrKfb3qHUI6pEfLCJ
ivOsD+M43VAh1LwMfEBcYcoE7Y49I7DC7ipF1m4c9CxNcViIw7OvBRhI4Q/kvO9hSO8gG9EZ1F5E
4F0RgnM823iKMk/egkdD+oAueBaDlvg4jJT/JsM4uQ1jnJ8x4OG4gNcwweHCrP9W1cT4Mxyz+5Qh
MWt70VuzLUkudY1rdylrnjJ1HxwmM4YQivHhtsjrY9d2X5JoLver9BYAtHjJ3fLJcSJEOHoaUGxC
5y0epMaZA+cFAzL8VV7DTt8Jv4SJpHXUoKxyl7GWLFIln9LRTe+zMngWGTcs10YhIbGS8aScaOWk
DfGujljJwi/yBuf/RAAqCCrSJWFX96ssyHeO6vYamcioNW9BhEYrklT+kfH6W5HExRZeJDyBUsu6
Uzu0+SvnsuCtymv3Ai+2wqDppndBKVB2I9D8QBDpLOyxFlIwMgbuIezt6YLXuyA5GNBN0tqsZzEm
5jYO45MOfhIMevOq6uESsZu/zb0auqzrFck6zgftkYMwiqvPYOd+bOppz2MRGj4P1ocSli8Z3ym+
EG4aD87kfZn0XDu4hnMJzPiLxfdwLKycsm9cak+anXEhsGlTazrZ9DmfSGw1TEKI0E326E0ICHaU
SRx3xDBqe4ayM+7bk6nAsSjt/gIlKnx3Xcd+l53sntqUAFDaWE+VobvHMMrS2xhr/8IlQnROXb9j
K8EUfRHF+iKuCKx6I9V7ddcuh1JCT+5xKIWUTLTQBGJHnflamKD19StjZkAbsrz2BPxfyxD1iTsG
Ww65WJFY4ZHxSL7GkJztu7xp926RZoSP/XJXlLJ7NIfRjwEE2M/CmPnlbKKXbKWMjeVl5Ngc0a5h
QYLK9rx1hDSESX8UOzO36VQYRky6LTN2fW7nxryzLISZHDCmdxtuQMjvEiOSI9nI1K567sf+W2wS
saUvYJ2yV1ymrRDrCHbtilZ1FW/HrrKL+6DWM22VCbs+w9pCsTLNTn+0MLUthCjBmAUeyC5zZnb2
Nk3QmAGMo4gGfeu5Av1MG1vg3HhqTXbSKVTHfZf4+aqROk0hVT2Q29VLtRtL6axgehtYckWq7YvR
jm8w0ZeHKLBgARbhWGwKGzL16AbBvaMn8pzH7UnLRLayTZm+pE0UvuQKvhjhSVgHYAj0VxEm9cZD
OP6k4slgSGASj26DqH71SMxZp1j5YN5yn36guFbGezkrzZyXqnh2+rJR4d6ByDqIMOaCHEnOL0hy
jGwXqfuxzU05tR0Ckus0YGTUAJ3uWhCMyr1Fa3FB7sa6RqnAnsghirNPuwya2HudiOTaHE6ooGDH
DZPYPxh4z4t950MIQaVG2z0YDXxELPB9x92L+YhaVcyn9VfC83X/DO2dZ4GRNGbwRitBNJx0KITR
vgc7G6wB4KRPag7RMZWgo3zdKm4vam2wnC15SDCLHNn1AydsdWNbVb4p9zwr7IIjEJRZnH6W/RZk
gX2pOPAHgDnmcUJdJSresz0dLTYUOSWselRicu7Y5B0sr3MwQdIZ2e+KJmu+UL/BRZVTvNDvaDQ0
IR2MA/4ChBBHiw+hGMZ6CbTINMOlEoM1HPp6JD8C0nLAX9rG9YZ2XnMXdp3tLWsZ+pyv0B3Rs+ts
1N+yivKDLNPd4rMRmrJux862snUsM0syKpN6sCItR3V1Dc+u2iHLZ1AXSXlpa4aXxCR5cpGrdroS
kr8J2N9dw8nj7WlixXF7a0zadSR0Rg6jesscZ2uKfuv15R2h+v65wP2me8a71scIhWAzwLR2tbLR
hUuWGwKVuw6J+Toht65cNROtpvAlZFcbdu0nPXETFK9+eqH3Y2VRwLAYlQuHe5oRdkqiN6zHnpNP
M1BxPMYILvMhHiI6zXIcNb/WIbH8JfVMjI0CZWw4xYNs6swpWQb1R+S5u07rv+Lls28KuyNp4w2U
WAfVLf/EukcyTx5wdssn3SjxC8rhzW0sHt3hRFyU3faaIxRZrLQSzqHgvVL85Lh8xciUawUKH70u
6Ty6By29Kexrn6ZUfsQeIctgqO1xq6wZ6w/hCiMsgJ3MPLWOnr8FVh+QCYujzjpU8ClMtIZ53IoZ
VsT9LlYRB3pLJjXQ8rDhXFCQmqA0BS5Ei7qT0vteuKN1iqp4LNZVScvMMqzLCA5qX9nOMY/woC7o
cs6zDReMqzbgbKilckhry1u/7Rx7J4qI4jJLw2Lg51Ryno0u0O1jX+pmQYYIcWJndOTaV/4Au/fk
ODRB0FjLvGKHmyPosUhjSL6yYx6ChyYdU/OUDDpLgd1p/HdkFcJYDyOZ3HOpSPhNuX+q6e1tNkPu
qXATSgsmZgFnyl3AcyrMU2ZMo3mfmH1tHL1GqnSnR+nU79yMGGgF/31eJmCit9nXzrar6GIpM87O
ScVYZ4VJX5EpNstATQuPPgDt7Nkl5b/8ZB8Bow7To9HQpdHQwnobWDUnLCrFxoMsMh6JwHtvuYap
Kaq/x0ZNjAr9E9gTb23Ww3dOQKh2mcYxME2RNy6JXgJSGKjAZebzVDUKhjfuaI9cDtPLgH3nDT1a
0Z5Z3DfPmb7wSOWQxQb8WJGOvWXxbo4YaY9556a7LPRsiAzt7Pzo0XJM2WAXLqZ1OIXFUmkgl43K
Y2+UW/0+VJR/1/PwfRyYay2l3ZofrRtrG2bm/rOfC1oTkNXC50xFYb9R9IHknPLpA9khQbO37Opm
PNGyG7Kpi7gWJDykI0BjhKAwtb2bbBiHnZjzvlPrkWybZO6v/QJ0+YprmZ17pnL1MI9VNq3HQ3og
bD6H+N38vdISCFdg2Ii1J29DYIxXGIXi2imarra9m1C/S34BIKZ+34ocz4/UI/giIDUXVepEaF6K
DpzKUxstaMUhYomoqPQFRi7a9DMNtHiVeH51L2rBqQZBzuI3Gaee41/91eNLuw8Zn3yF+EstDQ0G
JCytfJk6MjXwKGt8piMoM+rukLemWrd2kzKjQ04B+2UOBV0crrulJ8wvVk4l9pJJrXhLUREYnDnE
cJhwjI8Jg9anMDGLa2I4z2aPsNMbmbsmg+dfKZAuh3XijpeMKkBWhiJdOiIvz25dO4j1jXsLpoO4
6oicvdDHNGE6qZJuD7Ut3bpQGt56rLCk2PriZPS5ujF9DOoOCiWnbylwOM+rXRU+GVSWH52yfSOG
la6xFe4dElKncQCkzBOjufEah972oIAAxLf96kRJ5INfEOM6IQSBRhqbXbFhmmiuU0kClnIF03pr
tTBoaRbLK2OtyG5TFtbb42vlkNSgcUcTHPvj6OIxuHsOrbF57lOXx4SpXzV+0tk0JhuYF5MhNhj5
dCAprwGAYmR207MV2VAa2H1Y8A6poQnVRavbQ2w46EYUMTo7BIWZ511T2w2BWVohEIzJfAkrMr8N
lQlrwBH5jbICfVcTC0W5xOk4LQ0qfbZZrKdrG6NOwMIzhV9D3yaZFdLsvmiYazOCpRJiabktRq5y
QCcOSa1piThOIZohCXaBTJIJYMal1FH3e9zXXe2C3DVdEhaUHK1G3JtbBpIeQz1oE9swFZzZHS2l
h6vPSWhaxLYC6P1vzhibN3HSwW7LQceqatpzpglIEfhNtDKJ2O7zrKCP0GYjikFeUi6AluVPutxa
VR+B1QApex2E07+UqhTeyu+q8Sw8Xd7RZMHOoyaoMWE3v0HAoSuq8HednHac36KN0tuEEPVwhydE
exjtvLnWTMXYvkbFhusfe4Snx5sqjcwvypDzyc2X5j6QXIkLkPTOHcDifAXKOd17deftyrj1d23s
oNBFIIhcvThwy+6hNk4vuOlQtQO0R1oG6yvoQPrC2PZzolVxct9Sdf3cSxHcSApjeDaLEB3HFrdi
8J4Se9ZXjSyLtwQNopVe4C3AjheCxfYyznZK7JJoMrc0+7SXiWgx24wUeDMjjk8SN+ojS/LPuVJu
WVdt+9rFwqHZ2arIJLY4UB3V8jrM9Bh2D0udkTicIxGysYnTw+iojZsaHakcKpIrAhB+3u2lTd89
kc6DENAoTCeCc1WML4rWvjVGkscsS95lg82kIDVAbzy8hVw/FXTaW2wX8Av6QmNPBFk+xhiUNRst
m/c3GmHlHMTJEl2FZB6ncYLBQ3iHFJ4fBz2969g5d24W2SvK1Uo0Z8aRJrbbQzHoXKxy5MhMMnsM
j6quoo3XdcERn0fDF8GaCF2GB3CGhpV2oGX0vljR+qXWHRcxyAj4LKburYPWenD0+C3DL7aRrhGs
GAiu2XsZj9QC7JDa40PmjV9LRWOEy2fzCQubybXZRyTBzPFxcsueHu+oxzKYqQmGD0jq8KBB1fzi
ZwCqF7ozRvwLI2athBocr1yfg0Hb8yRbEL3VjqnGsbroeu1hUCXRwrYfjwGP50UdtsnOQ01DhB/U
rapcBCWH9hTGxOERdAMNcBg1KUyn4IIe+tNoufoWTZFDCMeuZe6aOP+8Tl/GVVY+RJASFwmL6jpP
M7kh6NRvLPop1qOWOasS7eUcGDZasJ4hCUIuWRrK8Y5NTmlSKAN5p/vOeJrGtnqUPofYDKXyWbO1
PSSlAxxp6ru7uACgIrQljMavUSuzS9tK72jHWXSgptDYVbWmHn2XBGNd6e6pCKrqA/FYP0YaiCfD
yDvK5qC8aUGs3+Lw0vw16xlTB8ZkDH0oJ5VNnO3KEROh5857xgJCG6iSZD2mubcRQpNz341sLq2d
azduxNgi4OD/UGqle4GtyMpuoIWJYIKB0I1pcaeL8tU1VX5SwJiKjRq7YueUBTl/a4yXlIU2b17D
lD/FVL3gcMfynIkj+a62PlOfPdwFfchkeKL9iOIZpN6D1iE1zltGJkAkw/zKSFY+PahbNBPj4PQg
z0Kf3yCHsL2Ie5TNDbR/BXp18OYS2tE9kDqP5iF38XVkpRl23NXefV1AVSfWkg2r0FGKEtkW1tc4
GKwBUdqsR+xqu8wZmzXeBO62SNb1FzigdJPVmKTqVQc/noR+a+jHodasA9lh2GNmWzmPViD0b6E7
0mlVsyfrxtDSH0tpq2tvWdpjHrXiXOdOfZgaAtWVm50HjlhXM5b1IfPt4k7LQCQuyiAz97ZTtTUy
upiyZc9wbGXmFAI2+jCekfbTteRgCAEHGb/Yp3bOKg+f00C/DurOWmlNUJPWbfQWPmGZv48myKm1
Jyb/Maya5BuNxB4zFY1nAWQuunIanctGeV3MJR8VMJtoQ4gfRDnSN4MrTrirCGgYe2BDHRulki0L
Gnu2VNIrO7tDeiy/JMDhTTnoCRNGThuFORnb4qKFnBYesp7Vzx5xxi19zXRvKwS9me5g1MaThaeC
zRMcuQOpNH/Jidw2dyJHaNDLLAL2RnFKuprL2otF2JWA1Q2rDT71/8vcmew4jqTZ+lUues8L40wu
7kazXJIP8iE8YkN4TJyNpBlJI/n0/SmqGpUZdVHZw6aBQgFVnumSS6TxH875Tl+M7EVDZFptVt45
rgQwpk1318cL54PvEkiZYNJriSQlomyUl8ZYySdnWb5m0y9gCrvv0uccM3l+LstwuncnUe7C1iKH
KAtuXbLXfPcic+xFm6y6uLg04fA55yJnmjjlDpEskKCa3I+23eSVNDZtW4Mxq7R88FFMpVtEaJx6
VNsHOwHxkDs5k6XBLSBiOOQE2Wndwa+f64a/KbBCJEgRmJ0g/MYYL9+pTu6JZjS4l6W+VMVI7BO5
tKyvsCggyQ5W4gbFLpQf7zLAVUeHpmHtTtG3mMiDDSHH3p7U1/5TYdkppLwkBTfQkzbDOKrjBkII
QbNrwcKc0kc+b3RE6PFO5VRMaE9NM+4WjDjAm2eGxwtfkpX17WZhi2Gd8BjWL2ND77kBBBTZ/FBe
Fs9esP23LlP5ObUWUjFsdrQh22MqKIZe7Ec9lkEAGywv2k55Xxx1KqnR+ZnYag5pFsh1J5iYIVGh
IUkx0Lmu2vjCjFugLSCwugZ2qDTe1bBm3OEzYD8UeoiwJv/L6PqgLG2qoHXp+OHBynT/vpAnebAx
oVI4ROSzSm217+7gs1BtGy98V76FVjBUc33pE784GeJ3iVb23YSd1y3kCw/4xhr1U+Yy0sRsygx0
kM1yJGup/kvRJZLKP0iCkVyi0gkEQZ5uRO8b/Sb/bjB0eaNq/i6nXyIFV8fUQVAQJSER9XiUCJxZ
t66zD5PjDJXjg2V9yCK41wqDTEwXfDBJUnHFTuSt3k7D6TFmI0k1VkySqJ7eHZxNW/WZ9aPuZ5Yz
2BNr8zf98H/J4vfS1Pznz+a8X4a7fzj3/nMuwP2P5v6j/qF//1V/cgH+77D9OZ7zBz3vzYD4d7vg
7Q/4f//GOd//+P5/TtgHvjf1H/2Cv/7Fv/v//m8I0NyPY1sIm3x6m6sAQVFP1n0EmB+vRYxq/NY+
RDEGl78bAAOBOdB2kKtiUONCv1Hs/8MAGPMjXDHIdgIRw8L5r/j/HHEz0fzjIvUh/niBZ2M+5MT/
9YL8/A+a+qXsswX1KiW1E84obgIIPtHOMAsHHN1asbVHVBKfgIhCFCxVZr+Rm5rvIqv1jhVFEBIe
k0Y/WQ/ZPyctmzsrD9LjXEEOmuowfyGopkUz11TqeWE/uQ9l1z4KbPOnYHa8dxwzat9AMUbb1rfo
IBtK2S/5hDQ4sIuQFIvWCj65PXbvDTIUEFgOUqNxg9te4YLOo9HdA1L0nk1ZDDG9s0TSBp6aoN4l
nKZkk7oouY/w5gKwJgiv3p0B5hJsX2dU26HCz70LkjomNCiBUQb4PG22SWJ57jaehY1BrRRFSBxX
hCZIMTInsGbsWoL3unryj2h+xujqxBls9yS3p+noJUxB1/mo6/JO0Prx8Q1gDRnjTXvJ6Qru2vMJ
+gvAeNLPBjMvEU/156xZqgfTQXsjFo6Et4OMKk3MUjQnqAYtGt66ncdL7UfsPggBB6dJPPQU7muX
7O3EURljZJOG56LpwoZHEMUxUYojNaw/ehr2EALA70A3fYq3Nph9RghNqB4zEDL9cS5EbzaeDBGF
w/2pnhsTBw+sLsjKmwh0vDizxfbQz8Dd7xyipYG65p5EU+rn7Z26+YXW88IKhkLM/Yr0IGDiHZtZ
7foM490aHndP3hNWp11RiV9Rw1n7EC6eHF6WhtEzK8pWdts4hPNy7NtefBX2MO/ZCgMZ8ecCnahU
RWhOqiDAFWrtbV2ZpGYvyEpMD64r3FdKkLxbFyhSn1g38KQhxCp/YcyhCKxxLPmNzt18H7Oge2/I
W794YZUfOsqd08DamQhmaAIhj1r6LBbZwUKwTmu9lORcXuNp7IaNmXNI6XXWnShaCtTTVeg8t1Wt
gCCSP7jtZ8g/K23SEgSs6h4VK2PkOrHRh6gYI4HPuzAEjS1j8oErfvoGSEJHUKE0DOXmNolwQ+bv
m2JCabqloQbh3rHSWkfWLD8ISqQJKyyXfdwQ42CCOf9DJb721m0RBiMck3pBx2XCjzSj3Fy7dtI8
5ezZ9ipiWbO1szCEYijR96EqXQqihWLmnIPA+btFm28QarpJ8RFZlCL7rLDkTpnJXAIMVo9lMEgc
G34GaQdzhbxE2me8Wc2aMcuCEMQ/BtR2F0QBs9hJbtuvwWwTdVvWtxCZP5yzj387nv6Y8fGbycmj
dUNUwvDQQUQXBv7NKPSHQ6tmoyOAlrA+VptGiEOg0sN/4xVc7Noe5lXPvfm5//gKFMYdUQi8Qsci
kHm/SIv/4Sv8Vh3E7WBA/vIKdbcmI/GAyvi/8wqecH45CJ3Q/82kZS9EaxeWT5Uabiwqia5Qf/EK
zp9dJfgRfQx8ETKziIeU4//6+R++iLQV2BILVMAkYHrTBRGbeIY0H3267SPtk2CHy/69B3GIbEJe
pJcnW6cNq4tNDw0q3dVFsOumof40dWR+IIJmL/uO3kLUB0oeZYPXzwVrO+sGjrZJLXX+4lL6s0eP
v4Crx8bj7eO/waj3T365pmQgChlmFQMMF/13gMN3XgPGErXDv76kbl/oP560f3ul2wDOFV7Iw1v8
9oVbnq0zUVmo6WekqhH522O4PGFlXf7CnPf/fyF6Bgx4DjXoby+0VDKoczRNEDSDDeHca9c0b3ls
3v/13/PPn1zo+D4BO8xffeefbsIpqFgz2bODCg0V203PWsno8ySDg2XKv3it26X658+OGhov5e2/
Ymqi3274PCz7G0rTBaE8HSWzSSQUqLjXjj5l4e5f/132n0ui2xcV8kcJN7bBbNjC/s0tVwYw7qMp
o18moagK3gRq7/AUW83qpt4ZyTNAGHhmSPIXDYMd/3Jh/fZ3YqtkRUZzxhXy+9VovFYhqUMT1Dn+
8BLaY8GURcVViNIXW480xJ3ig6lCZKgWDrheLlcXO8oWGSRxc57K8ob44Tl/gGlIuFsZtJDZsiZh
DBb4g/Xe4n7bjz5MlTXjIXkq7KF9nWOHq8Ufiv4Faqr9OVl0/AV2MPAijUITqfGv+b8dVAMC55rB
/TZ3A9S6XtoqolpQ0Z2LdumPJA3yT3fgfr9WrZHBjt7VvAZthMtIdfgNcSlFVx+Pgb6mfcjqBQre
Mt3VIhHuKW2N+MoUPn8khZc9neUmHbrfgOZTtKH2VmCM8qvLvIDnw81kIuQAk5oxUUTQBrqLDcwD
+9noIHdOQ9Q6wV08pd1ztxhUA2hSFMR+S3/P57R/9FlxHGsnk8yIUlx3fW3TRxdz1mx0OzpqPzK6
uLie0STxUJwAvwojxlTR2Fjepg9ClhVoCtuvBWKxHO/RQsguIY41Ppilu/HmnK6+1GoeP5JoaE5d
2iFJ6joB5F1Hj7aCZdcAEwCClWSoDSinQGsORcFYVzQPTtyMNUkYDH6eU3C+WPvR77LeKTXaeG3p
1GAzgeCFyA1herAudF8Oe+1kSNzrMgznjVs05rmV8KnXOsfFGC/xXdE15cFvpmSXRcp9ojCMn43k
DGd+kUBNhIYpBriTBR0IgiI7OVuKvOo1cYTYTchhMnd8mc5OdyE4fSRAd6D+mfMKxaIXD2chXwx3
zdbqUP3upMPxcR7iktESjrXQP/fQPPcL4oi31llYhMcD1vqRWQJ5vog9YNTPIlx3mpnaLijILYYS
0ajL0JOgypC8KG8L2vxI7HbWXId+Fu2O3AxkUDUf5UOcRTAXE+A9OChmM7+UXDvu3vDrkBxkdl1S
q1SdH8UvvZdX24HB50n1MtgwbDYzm86Ga5nRThPt0hnNJ+EOOSvSXoTVXWfGrNj73WjIeGxQ4TsP
pmSH8W0UJABtkynprQPal8o8B8IvPjSpyc3JnRJUv3KRJZpoQMDrGS3eC3HsxO31rkQnF+cEC0F0
VsWXbulvzktv0DEJ3hTLe4+ebFr3RV+5rBNUaB2lEiTTEoiuPklQ594ud7TZuInb74gjjp8zD5cW
SdcjgTHC6T+cykMQYQ3mQGCkeiRtI6B89tqfjm28QwFrepcXFqRQRt4fUScMxKicaSpiQvTUZDQx
Kc3zbjArrN3jgWBy61UnheNAGqxFSLzvkH1vhji6JtgVAMqx6PqkXBcXUdhWy0ecFTAV/ETIXWhG
/047LYC6iVN3N+qkfw/cLPqYZ/YcrFUGd08CTv84DgXvw/Jx1zmqq+/yAJv5R6gz194jJLa2QwpT
cSM9dNWb1iFmcYt9jaDRjENu3JdLpc/eMn9qZJt9ENkhz7Yslm9FHiTR3tR1jJw+RB+MgSMTZj9Z
BPxggEjy1xnHK14nxnx7HySA2ggO8XwrKlH/NH3HfKV1TXxFzq6CvYiZ4J7EICfnIQtzbW8ZTeXz
pvRVv5x9LxfOqoNahwLHR9t2sHK1iFWQyOmJDtN0F2UX1fBWDyTyyE0nKujexFi33kbInJ0Hsz0L
ImCGYCyfnOmF9y03Hm4stJ/T2H7u6ZbWAxmj3loGBhxoPwI4OLlFKL1DZlGMIQLCh86u1uxRctrd
PgyL5nvQePhEYCIyrWYJYRDEYQcKqxjg4yi0dUXGW6fYHrDFLUntvwKQ8rcIbNq7uLWzdNMAo0TK
2s9vxLoEy9nWubjAAZmGl06R+ImbUcrHHgvoHuVSyMoapi2O8DZzdkFJ4AHaqyxyX6uoz9cS0NmJ
VC4FrK73IvvYJbg5tyWwUsaiMBNa80zvVzCCFGwwyBxZHO8xhOBTv/dJZ7qdlztD/kSaYb0V9SDu
BnpA+wtzR5stZe533qOhfjx3djU+0YEt+Jc64yQHgnOyTTqyfETtHFxlOzikVwctiDrAyGPC0qC3
eNgBxA7SDxLXfXUfesMsVwwOpmgHuN9OAaMhL3zrS2jSexWY6RSqMT00Gsj9ZR5txHi04eo4O1aD
jnVkqSFxPlen1B/8ccOyNH6sUuPEpDLMdXs3TzV7DS+MZzaEfQq/e0iUZmWZWCzV1+kcVLtCI9jg
/o6Aw1n+UoEkYX5xhSmmUFSVgRMceDaog8/gpb5XcaP3uUj9TyRAM+svGDqYXWKP/WFBmQCu2Szv
BLcrkPdYO9jBE8i24bQdj10VMKNHrYg3vHQyG6q5Gh4BRo3hucZuj8t5nFN7V+ob37OZY/fqkc/F
JztB2tXcfWmf48IBL5U/u6UWtAS4d4LCSbbLEIELnakq9mFdsCi3i4lyZKVujD/otJxg4QJ0KVsQ
3iJqDt0jwmDbPpfQ5Hu00k0irx5T33ZbDqN4rjPfYsge872vtCA/6t535/SKbZezx0A6fl2y7Mox
bRew+UfUbl0yDcV7Waaxua8tlsehlt19B5AgOucpYsBNoyqFpJFFGmMPNnfs3aXLu16EmnmYCqwz
dVsQZTUX2CuAEqybhdJqAgRZf7GmquK+GyPDTEcb0lCky3Z9ZZeTRyY1LLKvloWMgg0wRovUbcXB
86uhPNeJKfxDHrlWubEVWmIqzzS2WPvGHaFAme1rg2L4g04ebZjtmeLNoIPkMYY5OronxaOoT2qK
IKJik3cIek9keiwSwa9Q4+K/L7FgDgEcr9mPIMLIebQwWhzwA+T+MQVxKO90ScJA1Jk+27pE3qRX
G7f6uGHCV3braKnVBv9FChQ4WKig2vklQvUzPgvfR3XPoph9pMICOacbk7oHTA/ZfUZ+8T4xcbZL
CeBbJzZBIyl3f73qBuHxDU/TYRJM3qrIxxnVkAh3Lm1CEX521hhiZ8VJZrrc3+vKskj68UvUkmGi
6/FprE0HfxK4RIxQL+zvs1iKz3U3teSAAozeWss4n2rdTrAh+xi/NBPWad6ZQHvVu2F+wv4Z3x+c
g2a2zw7z91sUgjeexdw3ziUuPSLqpiGuvhY8XG+ijjg93mSbBU5sE5ym0QSP2Irrx1+u8w9Tjmn6
Rug9FHO9xAWPtCD8nLDK3mVuu2yrxrBp6yzx2QKXEq2ZDuunyXWY6de1Dk5ObUcMHaAGbsFGwvHt
iixydhErN+Sg2TId25FykTikdpJ3HnadrzUuUVyvjrQ+00YNy9rLwRY+hzLD/iKBqZJpHmfzR1+g
zf3uhDLpvgIFsPPdENbWgB4qV/WzX2YcIX3XYnFXcUatxRh305AfUW+Y9cVbx2W9jRHwxlF2tPsy
zERkcxcIXNMMCY+WjR0Vy2BiRWeeGPikMyCLrHW67qf0SipoJpurqSiPc1mehqFeIXxwva2Mg0xv
YElZR4jn7O6IHDqQkJA8gAirXlq96ynlEbbHqzweuQEIOe4x0/k9k2obyOqyoo5cyC5cUkSwqlwg
ODhFR+T9oqP7qENSTpfh3w9ipofy6uFnlfsVIu0q2odtyToobp0drGjrp51yZ605muejEXFi7vwk
w46zTKzDtpz/6bfAawdM4STLvA5uia+XIBK4q01hS/tWowpMovgKNjMypfENV5ZNFxYTlVRORIyw
prqF4CxabVRflizbHRFtQd9I1Ndd4+wTNSUspZYFy1FFbGGO/IAYrNpIODGmIiz9aCGIco6q6FJ5
jqoAuK/PRfsORkDe8qun1mz7ZWjw3w2LOTWZ485HjsXsSFOFNb3Srsi3dmHmbzwNSPgql5pc+ykT
DmjyW9+V65pXlX1GDBcBKUXag2AQbaDR+6SZuUaTFzIcQ6v/OBdV97XDZ3FxWWnsk7BEkNTEw7Ry
ujJpzrB4zLsY+5HdHHFbrKzkEPQcm2k/hVuzVAW2daboZGombVG/9DJiPNnzfZIk6bblu0tTXK6p
RcbrNFbukzUl+kukbTFtsylYTmkmIEX7lfcx1Q4b85RcSnaYxoiS27hX2TVIQCHymPTyZuUO1nyy
xnQ2284TE97hHkIQuzpz601KcgS6wF/l7ai+tez6HyxLwT9k6lh+ReFHvOmYIM2XcbtbZjspL36H
0Mm3qc83Tq9cdKY58KEFe8Cnogf/s0bVBHRmZEaPmh8eCm0Mz59+lWiUW1ag1AYMQMcjQIftGRaW
CY4FDoZdr31qhnioNggB+Z9xPO7ykozXeSqqa2tPiNgFXjiWofgejRTRPh6z9EvBdO2lnduRm4sU
03XXg/lplBZvyqZlhcNfPvjMorbVFGiBY7hJPjsK0bT07O4UObm6z5aGl53aFCy8l5nxE3rZ/GfV
VCj30GZN+5gAxvtgnOnL+0BNe8zvat4gGe0f5gbGfekjMXhtPB+wtc7yzULkL7SY3PdTeP0e1AMT
fAu0Y11KZuvFqk6FfKIkbT4Pow0DIOePBwyjKYA8N0kHjokUv/bY+3SaLIWcI/onfx+Mkz6XeVmd
uaJtTEVeseOtd0+u09gvIICfcQ9fYXPxEoWbEzaYehXZBZPolp8cNPZdgTrK2yVBZo5EBMIDxwAt
P2k1tNme3+bdlyQRIZJUaLLoZN1vERSprVFdczRLCJcEIjayJyT31SYJvfhz1NUW6BqyiVbWpAfc
1hrL7KpyE/x5oZe1BFf1jd6gQojeiMxEqUMn+Y5ay2uOjkb8syq7QN7l2Og3MUob/PppUD5ZeTR9
xmRUX4POTtesuif0UnN1NuSWctHZIeTgKKgP4+yWV5X04VawUFpLwoAeep3HB+SjI8xZmveVpt/D
E9IH5guypHrTh44ODpgUfcY6ducPuywTxIe2uL32Lg8Ua2WwQtGJdDJ57UA07RebLKRAJTbbv5n6
GxsbLiGNypAlwVGRVZsQLUOmjzSjviN7aHrBHFk8ZTbZVivjTwmyorxu1ar2rWWD79l9HirgEQuh
jhJT7wgRqcvn8tA4CRMLhHtrkkBvDv3BNsjhLR484dwQzsL/PZabOqsQJShSS/BqxgVtOoitHLSM
PT2x/s9okzt19oax30Qt68MkmyHcGc41H6meu2LlwL+k47rGdQYhYw8KqJxXtl+lO6Ck8cbwQUTr
MHDGMwAMBVS/V/4PcJLNlie9/DL4et2TUXtNtO2Ol3YhlPpWPL8Chwyfa1bzA2VrOJTfFqQVn8hT
8cadtUSieuTj4PYhy3oG5jM17bofkLKBzaytBzSzRMCY22yQOmBC1+Y5TTgf8qIXSLVT2/9ocg9T
kGIuulEujcUuzy2FgEdVzlbMpYg3mC3Q1xBxW+66bORx1Hek0SVEE4EmffSg7XRrDVCDd0jy33kY
uXXI83DWKI29Ry396EdAZO7DjAbWXfdOtrzHpJy+k85hrgzB6CVRg8sTukBIRE2kh4jk4ZIWOhsc
lnELC5utyZf8OYmXAphQHm5jWyb5rmUvXUCz4CLYKvZJEELCrAMlkdvh2R9Zoq4jV6VPAc4X0n/Y
jlP9cuWRCbeaxmc8K6v2zTqzyCvqPV4NcdQNi/ddWdKo6bOo2nwb19b3fh4SfOX04z+SIbDsrZXU
9lraOEb8RC0no0JYDz0UwexgpNIfoVd7exE22DaHJp8PM84oszLaBZ5giVE9oeW0H6aKLy4uxS/X
GbLyGi37qrb75N5rcsS9Xec5Yi2kXvxLm+uXph3wgKrxskTOfPXAMqAjRCTrZVif1Z2/z57AOBSH
mTAytGoe9fg+VP7wvuQyDO+IAJ44bZuuuTCTnykPG5om4rGzI/HxnqR/6oI3ekNzZ5DIbJ3STGhD
EY1/bykq+xX2rHqDFo8MBNuIgbzaRZKxbXs945NyfOupg79WSNvByAS0jlvsU1m1ySLcGqtQ0JNd
ZNTI+IBlAHVi1k4DKiBHdpfMQALcUbKB0i2WWb7ix8vsTc6oH/vpGGMHHpA07cFENUCVYN6F9wQE
N7to7EONjZneAtGBb76i+8xhQ+hwODrENeFCodb/ANwHdasdyw/LhU20CY1j3yHWncSO5mE2+7zD
V630Exn1wSqDrXzjmfvYl9Xg+btY5xXcf+pk0hSohy5tSfrWKk1aRMttqt5bLDdrBS5Lraq4Tj4p
Wp547QyRuZlsIvUWMIQlPXIptHt1G5bFyVh4x6Dm/e+Esepko8i3q9fu6Oh5Q5yE0YCWPAaDrgnU
BSN+9J2B5o/GqZ/QLOc+brjIeZj9vLF3C6v4apuGSfXs9t6wz5WT/3SrcibtlayVahtZtbeSIUQA
SB9kbZxnAjmJBkKRv6w67Uv2FEEzf6RthOmLtmd68xL0FgSZl8XJRnfISGmobPfoLK0Y9gPIuxHF
M1qjrVcHiMIHyK7ltkprVewKK5sJ3UJ93a17YY3JCyAzSOshiQHjjgVzMuO2EskFcFJYrlAll3pf
Spw+Vt47uJbrFP1kVjPfv8/sIAZCoXxYUDqa8282w/FxXVp1fi482fmbxEvnENzDXFgAVwlLROKA
h7alcgpgDlZwaRq5lE+p3UUvLQYeXJxc2TimBt5H2KaixJdUWhYeOIYsKTBW6M6PsAKtcMPMfmD0
z0cGMUp3qHUzbRxgGl33MTKmW773NFoVyUzdcCQFwpkOEsEAwYuY6J/stAmQrJZAKKxbtXtIPdfW
hxjnEHJL4PueZdUPKgn0M4wxn7l5J+wfS+5meJnsyYLSIYlyBBYAjF0EmIIrPvfd5KqACTQxNNQm
+cUbIfbsK+RrTzp1iIhHSkAbpWKQDYnIHynrzD1I3JGgOHu6OeFEyD8VTMl3idxYra3CJzyLXW2q
gd1g8CRAviZYxkVWDQBKJ29YcMSmJkkqOiObaWY6Yabw14EktX6dcxG/YZ2kZEQQalEaoGh8U8OM
Y6fshioD+mUZLqCU+SmytbR4yxXjAM7mwJIkCCWbJfD0OSXFbkUQOwmVsiIcI2ymD16sTLaIfrpn
a7HUa1W3Pps1nlg/PKK1Hwl8QJvHWdHvxyCKwDQEPX0whsD6BJixfe6Bupg1ocWQJvDlxz+rns4V
WwLYPYgQmjxGVywzuvcwBTqZLW00rtI+rg6I5NC+NFOYYagoPYuPZmz28I66z7U/+5dksNojOY/m
WbiCFKCiGuFi/Yjb1nqqLa12Rfw9D1dz7Ct7w6LzRlqjACVdRiLxZx1jix/aNhiXx6m4ufkg7bin
MqszIGNZq7b5UNGaCcX1zE45fmUq+DBmAG9sHxiCG2SghEyqW75F3Ed9Pw00Gi1cu2zuDyBBQmQq
eh5Os2QQchaJh1HaI1FE3bW96dvjUEjJyoCv+p5ga0n0xjDCxIiTkogq5SxWehKIlJptLZf+7CVk
JO/4xm9cIVqK6kFIdCmtZDEEsYAIJt5kljKgn9laoShR7UGwM7x2t4du2kdceUHc4tOKuLu/sOhD
bq2lo/IVV6q3zZU9UWBijnrRdSEfxlBSCZbMHfmo6N52E7PRcl8Qm2FvZAfdbGVyNRd3tj2G73bp
5CfL1Hp+wAk14FOb3M5Zy8y+S+PCENBkms4hCjzvvpYEgSOrVcBtP7UtOwtEvQawj2pdHrYqD5vt
aCWGVR1Tm6eWLOMTwvSpfJKs5/jLoj6tHu3ej54IZenlXYVZEguMDK3XRbfiQaTp0q1EzdjILzHR
bqUgrWa1OIFDoRNDeKvbJfzkitsoPLX6wEFnXgVnrqVkRx0ldvHcD/Ju6m1MU9SJzDR9G1cgu67X
Rg9kWNiV2+NjrXW47J06imBupmnhvHSUYjakGpuQlgSBGq83kMPF4igN2BIQ7rcK4H6R3Iub8q1J
pu5QhDxSV+je5698cfYlDzHXfCn5s1cAUB3rmaVoxXJlLLOFwV3oPps+sm5DR+w4pDwyEPAL0otu
u6fxiO83LQ9L2rZqn2p/eSn8fKwApE3Taz+7+aadU/c8M65+YotefJE3ITKRCrU6hnXflodMSVRg
k+9s0Q4yo6xJ6lBbr9LFs7TnLiJBBK8CeR4mfq4h8vWXqofIdO0bOFDrOgJPskrGyJ6BlpC+tquU
hqhhZFoJqpEw+GkheqmOvWnBPxAfIPK1G1f6CNZTN19bljjzqxVIO7vqpC4Nl2yKjnmePUb6fqTM
6zjiwsC8mstXbSbSyISOmKKzXbdg2OWMzXcwDq3sqU9wKhMrXerPbprWxxbr2MEjMermj6uWN1JQ
PHSPU/mcgXtx10SlAiVy3ADAKHOOGw+uyyciKFvTijNJpHZ+X/oE7Fyhh3KFF1xbISGxbXSs65lI
2IItMz1pxqe/miNn+EDBSZx1afCxuToOnnKHc3htur5+jNJQP7u0/d4qsMY2v0v6oH1KU3sazsZx
JGzWJv0cUAhB1JwSZo2FyAnqjDWGvTJqsYoTJDdihubhsnZ4bk8n7JdQ8mwvnUjLmYb80U0rl1gZ
P+maT91SmPsqD3AcyrSsPkmBAmElbN2/9H6g8JKFiMO9oLUY9ufNXbR0inyc2IJNFrtD6UPnoodY
112JkY5CuD4z0KueeO+WvfE8u/e+YTWAIiJ99WgHFCaO1y1vLZGzF/gt0cZl5b4hCn28CxibCL5O
NgcBlkAL9PMc+JB7YVWR4oRftAina0H668EKhXKeCjk43z3RkqeV5e54c5lAY8ypAZl9zugiyKnv
w4PmfjkSFzyc2bmFX+x2iE4uuZyM1ZWAAQkTtdwbJUjsC4OcdHOvEE9j44x7Jw+6iptw9l4TXFN8
5gMHUth3Q3YY6InZWoJugqPs0WTlMiabFu1svPVZTvzkkWUjXG1xdSNcrz70oBQedlbizVSiKuSy
An4Dcm1sNtJCCbmSCGaHa+d0zqPOASHn9Tjdk9LlvNuqt2H1AursWn4VMbxQuaGI+vU2B1VPTqFp
d7NuiM5yPEBCoxHBuHVHq4juWP1Mn5gUyR2VM572em77k3IzeJh+G76JIShYMzjDfWuG+JCnJfvO
ih00/YqdMsBnMQb6KGHx/517KSEyV8ePhRqYVFUJbyjF/p3C1X/A2YSEEuk6IYscJ58G/IF7waW5
RdMYAelNMqf+maTUfufcoHW8SyNHY86rOI8PFOkoYDNTiCORx/VzYWvzxZV5CqwxMJqqPo2V+wgL
D2wGOj55V/RecJhi6lwCrSa8Nr6w6uuMvoF1ZtEVP2AWL58d7bMZgR6WqwPjyvm1W0QvLhkbQD4L
r26To3EHFLcmzl08hl2/T4SXqI3bF1jD8PwDi0kjpg4IWeyrYYZJJcXUbaVLZyTv1mLtGdc9oUxp
7kavkI8bfxuMQ9htdQF7azOSOLSpCxdAeEKSEPzXIWyJx6WgJd6ZHeFBVulSvcz5Mq1G7INnh7ou
xjDMKbdreKSd0P0N9r5aavnoE5l1mRMb/FIobZ3S3oiEuuX2xe0STVH9wJwzSr+MS+dwoyj/ttxi
i7AhyC29DDmG3I07y358CxrKrDidNahkEIzTcXBIYuU8ZZDGLU6o9WIt9ibkmLRIdcEvm7HSXQj7
2AZzu+e8KB+TKSzzuzLtyytGGNbyfBUnn4ysV7btqQaybScF80M3PbD/TDGq5dxXZijuUztgSI1Q
L0VRQp1e7EJp3WL8Zvwb+M0KF1cy1fNmWqwOztGUqW9qLAE/BU0/fvELn0Mr6bL6UTd9PG1K9ltg
DAvoOdj7hbwOvOrVm2V9SjjG7mlhMCr3k3qy8zkvVo6QbCzwLO7ixKJfIZhmXBNRH99q+ooU1UZ7
4TZz/p2081qSG0m69AstzAIauE2kKC3JqiJvYGwKaK3x9PuhfvunM5HYhHH2YqzZxp50hPLwcD9+
jp5cNRZ+2LFMIV4onJH4Lfgt+KahGLyG3ENpb2rDaB67ogXfGNPw78HDYMHFBtnT1DPpGpEC8oKO
KzXUlPueXh31Fmwd/cCqEZDiskpBNxYCvhR3Wo4KlX6EJNOifPRKTedsdClM1x6UBq4//nBLmLNL
2mGowI96dwcX6ljt8sSjc4yWbgjSchuQ50bO4/aazLXyZhB5vwM5H8jQ6yplB9pQfzSZS+81x87N
nvocgRMoKCC21/tBu+mQxLbfY3jH7lJ97OFfZlnUfUn/T+KUtQQ/A8S2VL1EHD2GLRO0J0yQ4eOh
g92gZoq81zNVCH94BUkQlx+EPSV8XgkadHrpR38qumwkNNDU1n/iKU9H+aR9slWrGKUD0aJmsSm1
zEp2UxlX3xSGhTRsCwznBTcQgVxCtJXOgjw5wImpfDXlpqda2GX0KQ3iG9A+2u5anftP2fKSIeDn
5u54xI466QhqpjFuOWlDl/pQRU3XzijXqH0tGaTWCQAiEn13qDFrd3QLFDQgAoz7CtmE9qapwtxG
puL/sqDkKq9Krc8rChCZFfJahMB2+uLevx2sqn+3xygw9oFtlGKHx7UBYnEZeu+2VVq/vGFUomta
uUgjgU4s0x0BPPRsyA3I94NdEtrIVjd81KkW/gNrrfqjsNoKbvUotb77IJtqRy3ypKSa71m/fMoX
Ni6e+gspVDgSEfuuBa5LKikT+SHS0fVAK4QMLqOD2WPIxyu6J+xnUpjAQBTPCl5b+DXzh8iFUp9j
GELvPaAT0j7CFDre+HLb/xTcq7/VrPAHp40U/E5mK9M+D63+Q8ll7XUoJNijMwR03aspPDOpFpJa
2pPPRq2tU1I5vAOLliobN7HQ0wkUu/6g89O9DXs/Kq8zGKfNbYOjHjaoKaQ9jRbK5Km9luxBUkMN
us21woug2lX1iI54l9x35EnVm9r02j9+SoDvqJAoc5lwtdY3UNxkxjW18/65jqQmO/yfuh/TJi1b
XHgAqwPtY1r7Z6I9pxOYDPRL1KTWQTaaEG4Fr/uhhHVBDlaIFcGUc1QvMgEAU23ZIIoS2kwNJ+vk
tvKbQd0o1csQKPcJBxfqkBXNnQWgLbVIYVEItSaVgJkigcihcBjqkGq84kP09oL66MbOHqjl5trT
ZZztKYj/E2ZrTzolYOx1HbKm2YDAZ6HmmpDRHX1ebML9AknB82UTC3Nmm8Igy6MyHjHvwNPVXOqb
CBNq/pybX6CkJol/2cQ5CtoSmhDIuwidnixlhkyO/AwsjI8qPQDrLXrcmyA6CGCyo6+uwIOtMwy0
JdBe5zZHMELWp0ay45YEpOBVpEEh4R7oYA1J603EnIN1ZfQ/E+smQE/x8shmkhHTAjFlyiT8ZIEi
R0Hn1GCWj1EJzhbdgpjucJKHQr5Jy0Ng34cBZG67lnKvsQK+Pl+xCfYMhk2BYMAQc+y64lHUtMHG
bbL2BZ7kqzatIbjaXR7Z+c6zBU0rugzK2oQOejaTuRU3QWkQQsv2Y9+81dbd5d+fCdUwcywQO47O
ApDIBkf2dOYgHubtURrGRqsQdJXhF8veQx0y9knyUYG2RMqljdr+UKq3iocxucXrIDTvL3/F2X6h
y4CWDJyFgsafoszbP7IEWLcNE/6g6o+ZD82CqF/ozYbIVJKfJvI2SgkPl21+YuNPAOyTUdRMDFno
Fis4l3VChjeufJkkeWg/lMV73hENVFr3XEnZHWp6u6YzHijIkaPUS3COWv3UW6pTqRFiEyMMRN59
7vUvK181HcLzr1J1nAGTQf/A6XqU1UDVijaejVv/k+XarSAG00Ot2LRouRvwzfUWxN3NV1uJHyV9
qhGo/yiavNLEsLggtuDBbuNfFWu2IKZCtQ59G3NTJEAuYcCEG2zTFd6WTMdVRAoG9M/PyyM/c+fT
chyZnD7pqD9HKQcK+CkmS3ef62Q8YMruKLY1Jfxz/srZPTtWM2Ozte915MnR5TbpeteoWcArTOfI
sOKVzhwERjhZpo7+k4qe0ezsAoiEAyJVzY0Y9B1Fg0MeAbIlFrw8cWdu3aS1FvE5HQcB86ExO8Ge
KdW1VKsI0OvW05DCFm/p5EaS6us4mtnbZWPnY7I1hAotPLuhoR01G1MOxZtU66a7kQIoSwiWPLV9
YxevXLjn+w8ziAwIBT00unamMR9thqz2lLYebRgy5bc63KNcr6UgBEAnNx9mrjuXB3W+9QgkZJpo
ppYdundmg+qk1q/twiOdhtWNFjTwNra7qE+eI3juW6R2LttbWDEuR40tIQv+OT9dQWCR6pMR09Wy
f1pDfoj7+iUd4g08xiuKiGeWcPDsCQZlM4m2MTtU0lSlSmHzRtvafOa/zK68FsLlIlStrV+LlZ04
nZoT38UVrKjmFGDQC06L2umqibIvG5B4HOHGqbRXWf/T0QcCqdAQws/bfqRtt7s8k2fbcbKomWwR
m85zfX7EmgISIw8pEuhA4I8LaJPWf7vDmmTmghXCSxrQVY4yvWqzcZFmGlBHMCgy9w99/k0vXd7k
K1fgwkphw2KtNKIYoc38PoWs3KJVmKBMurN4xGvljRm/D83b5QmbaUeyHQhXNIMKEfAeBVXfWdTc
1upgwW5NnFlJ8h29yPW2MAtotiH0vB0a/Y+rdjUYXnJNeZteRQPtViXVm50Suv3K7jw7dxahtEGu
FJIujoMxeemjU95VBZrtaCLCY6p1AAeot1uJpn5RNVSdxlohEaE16UrEcz7RqibgJNDRBOSZMm/I
1RqyOVQ6KLrXNrRKPxUx7t3ozjW+XJ7p88GpmmqwZejRA0k476H0Br0YyxogX8Zkt3lLe5B+m4C3
yAMnt/9cNrY0KPamJgzN1LA72z2J2naBbJMMQNb9id7Na1oewf116IhIV5dNnblmHkF4EkUwMINm
2mncR4sWQT3UQghpbhII/zL3rSqKLW92B0TyLq1/UhS8bO/88Kk6Nxat0wZlJPbLqT1fjtRcDX1z
M7ZaOamKxluqhtC2weS74k3O/RemkMQV9tQkSjByaiqA7VXTKzTO6ICPrmXyf5ugHZItTMwovlCQ
MG48E50eKuNvJoXxlXhh2u6n7hMBBeuzTRldzLMd07dDBEihMQm3baoktKoVN5fn8vydRPPzsYnZ
ZOay1ZhyCUI9CeT0KmulYasPWXNdAvpyChi0dqqc/oqktnC6NH5UG1H87d03fYGtEHgjLEmoP/uC
ifPO11q+QCZN7NBwf5cZGbf78BGbxcp9tHAqaJDTVYht8NzKvEUVlDCswyNRHqQzWxl5Ovs+Sbhl
q/9PO8rpvkHrkz5FGTtUvSDQvHepagewJRTxyiWxtEMQWddRFRW4TTG7zgs3jrxGphJbZPJzkXtw
lUsrY1k4bjTbcc3JvAZl/OPpWDo/AueGIMKmBIy2qVS0PhV4iXx9TS74vHcZgfljS7Od0NPWasFp
iaIg5O9u8ISWT+T/riUNFGPiQBVLG9+PCuypIa0cNHnBh2Fa5wIgOcUfZoMMETyogdXw3pS/BN4j
5T9NXBXVE6z9guIacoJZeyP6Q06fWvnil3cU+xt7r8NilP1YOZLLE/7vt8ymQQvrADoWpoFvGaD4
rx8y8d2Fp0DV72hCNHR0vV5j99YNW4qkOyPaD8PKlbiwrYgIDAWUmcHmml+JcmuoKE4yHXkpZDK+
ORcWGIrLA104jIascWNAFkS2Yf7GbwCJ0g9NDpf+lz9Kpu/B7/6mcW5XGP7fm5ooh1TcjELMO1Ej
HV9RsIQXGlKHkL2b5XsbDM95pd+C9/rpRvmaXun58hEZGgQymqaTeprnOqVOKQp4PdjFqnQoCuun
GqEgltnf/nb2MMNDCL1r/BiwstMhDS1AoUHHjFm3d36fUIEGkZwNO16fK4mRzxv89B6aXAuMIugl
0+L/2fl/dMPbmlQVeeuTZwg703rOyfpfe4oqde8IIRbhXg2poezIjlvvmlr3IQW/kdtKCqIONlFv
CK5p1DTeYhqzzXu3zLvfsC/Z4x2tB+DhIaWvkm2W6AS5UOT2/p5qWvxngF2T+uMY6G8KjZJPoozt
G7ZMXxOHdu2XHF7w5tCrRkqqKk9hKlfDHmCKH5RfTWP0vlTQun2jmFFfo1XR/HbNsL6mZ6EPVxzk
ue/4TGxC6UJoxy09O696Hg9qEQAMSYp/Ajt0QutXAVvpWKBsdY3U5+V1P48ip5eiRXpRMdnLnxf6
0VoQwKpgJlALkawR6iD3mdodJP/tvcZNhobPX9/OGtQVCglHC8oHaEZOt5kwaAeWK0QRfCidYW/U
1W5vwkrspiuGzl0Ov67a1NZNk4YxMdvPil62lR6iRpZm31TtNjRWVmnp93n1kkbjABDNzQLi3KbX
0EPTFBRH9k9NjXvszLfLS3Pu0DTYWP41MZsrKYQd2QMOuBH02FCbhBHUdEyEmEHOX7a0MBggVOTh
1OlCVpXZdTWCWIdlN0MHVq2o28KSoq6ZWBjMiYnZrq7Htuto2UKs2IPfN4l6+Eoz0V2NNOrvqkz0
Xy4P6bMEMHMyZHfkSYicrU094nSnZSkQ2cZCVwOA2sZQ85s8Qm037uCXADsCIQ8Ili/QGbxoYe9Y
Pl0gKKJmNEGb9BfISvh8+XvOz5lBaYeWbZOWGNvUZ0k0u4RHOTDhI5dT7UXTPPpBSzq/q6tw9D+s
UV551JyvKOOmnYLygamDeZitqIcms6Q0QqL8G7iIlph/OvhZVxz5+dU0UcPw9CSbMOW5Zy816hFu
5gEN22jtD/hVgZqbe0nNVlbyfOawYoDEJxVjcTXNTlqU0yncB0iU58it1Hl6cOmw7SU0o2lSS2nL
sw6Xl2ppWCpXIakSIaZw4nTnIJ82tBJ0XTCQf0lz+mcDEw65NQd1fiBQnzc11GGA8apIY59aoQUH
FlXPpv5htqETNGlwSOUcMgYvejH1Tl4Jwc6fnpM5C0dlQPxy9qqOXcmsrQJ6Fd+CWs39AHS5iyrO
X9NfqbhJY6L9N3x9e3kuzxfv1OzsFIK7glsD6IUTNv0NULQ9LXo3FnQPfV/vcQgrCZ/zpcPjq4oM
Y6nFc16ZmYO0IKVJ0UeHuG9uqkLQwDZ0t7kiraSPF+xwVRL/wU9EHVqdbRENprlCLilehRZkjRO9
nriL4o/Lczd97KkHm+7jf43MrjCawYYhJnh1+mDSBfQAOKO4AAuPMxIKxu4fvy9fL5tceDPZFNbx
GexMTT6L1NsAze+h6QMeZcEzqoB7jUapvhQ/Zdl77iOEFVLxDhiXBF6xDbRo5dY+2y42T3YBMyjn
Af5lddrFR9FIQ1N53E4tvh3Kfpu6M3/aqan/KNRGdmSqUdu4SIevl8d8tpaTTUAEPNOm+9aa+Ze+
o9EjNLLAKUOIAQ0dViD8crDzOo7FZVPKlOA5WVJsEdJhzTLwy+r0LUfj80NLB7qALNvg7eHLQEMa
MPX45sawyUSIjPXAnu/o8rr142mqYfD/AimmkYT7PBLXUvNQur9N81rvVq4L5ey+mD4M+lNqLkLn
z7NJGMuhiwrNCJwxJcFLAiwkIrPTCmwvaDOkY4YsMBxwpsDdA8lo6qssU/QnVB2knQhKNA9QlvT8
mxInNGyII9Ut0ETluQMH2W7LdsjpApcQUrWgLkO4IALk7ND3T7xeJIX60ZgBiD3KkGGz4oHO/Kwt
VPwBzzVBDeus0hi7SH+jIwedNumaOx5Q4zbv3NwRYyuu5MAzri6v8aI9Eu0cXLJ8lEVOlzgqx1au
DIBPth/fKPU3L1BgdtgLbSVwX9i2lNSpTBDicmDmz90gpqkBdiLGNRQPnMyf8L8cPMlauX2XhjMl
0bkNFQ6IOTuRrPfocxuFThx+R4m8bfeG+iv3V1zdshVdZg/yrLbmVb8gELLfBEroeOK6Hn+NMCF4
aAS2vy6vzdKcabwIqPwRs+C8T9cmjGuuQdcOnJBb4iAFegLpjxYEEE+F2UpwpEwLPTvrn7E7NxHP
nbOzHpKfzxCSCR3F78QbzBGI6aV+KD/3g5i0O0GJwhcoKeKfKu3MfQpM8GtMQ9ldApLXfKKFOk+c
diTyOVDhAz1visr9VUGH8GX0vfinaVb6FTQJAFmH1jK/ocku//j7+SLLIXDJKI+axixfXTScx064
gdNow9b1gbPb2ZXt/jVuiCN6bGZ2ZFLFjcjpYgbAG+38V14tHD2KaMR8uzyepW1maKS+DartVGSn
6+fI/dpaAeOWJjGexKT6n/aa9i5bUfHCQ1f9iewyDvCyxYULDTuEXORw2Nti5lcrO1RZyD50eI3Q
jyRa6Z7F+6dPq5p+B5HuOnJJK6Hewij/59HL44e3z+cdfzRKybWkgic/0MsOLsKic5D4AhyVICqe
rMRBa6ZmIYqF3mlfRCQpouwtp+ULtC0YY8SOVpz4wsE9GdJsGuGErXU1xQ7A1a1XVTuzDq6a8a9p
Scl6w3xKUG7bCvHHbH+IQJRaCeqambO2jVw+uDSfQz+2v7wptHPPoNk8Ow1QhXCmmTMzKkT4YdhM
vXjhe2cgaqS+XjawMF1TjQmy/SnPRj3mdJ/nbh75RtZEDkQOf4I62WcQcYDYXbmCFjb3VOqF2Qnv
xqt2dm4FBJa+ZAAohVThjsQaNQkIx9JflLhoExpWjtJ5bAocbiobyAKe+CkyPh1VCXEeWtIRZNd0
jsFvAVH7aFyLFCe5RzeMxnRIFMudn/795sOuRsKTCEKDDvXU7lj4qSvltFjQVO+okY7skAQLqry7
vGhLFwbgT5kcDHkLmdTFqR0DjTw9KdPIQch64+U+Cc9n2/qqwf8GGQC1gTrYFe6N6h3a7A0igN56
LaHibH/k+a02Qfd3ffNI5vbyZy1sVpJ1AiQO0TFYmdms0wVf6AE9ahzxAx2X9MlXKwu7tI3YRSwp
DYOQRsyciD0WfRFnWLC49gfatarHmpI2rCDVGghi6WCg3SpkPPF0Lc+iGc80ECu1C+hzvPyKJuOt
F+lI6oqVES2bmRI+09NCn8dmo6dVqoVjRGh7dAzquHpkbCz18fLKLFnBT3G5gBzm3TIbjOL6NsAJ
YO9ddadPHF1oeXK3XTaysPxUVYibZepYkH/PNn8RFblQU96fZtNc6XQEsn4rEfPCOBiCwZudTJKB
Mznd983oNWpcMo7Rbd9gWtlXQJZEbP5tbgCg64SWYP0tk/L7fCR9nTahagJur+2t3KBXRK3AGlaO
y8KNeGJltpkHqLPHdhIQb1GrmzIEDZylA+Itplh5TC5NG8TI4FsoQQHknC0/tMXyYOXoHJlGdC3R
xqNBJYJk3uHyBjjLQkzTxsHngBI5nUUwaqm4Wl0jSO9qJf2SkEBQCb8ZbOiGdSYyL+pt0/z5b2wC
UAVoTRZn7nFrt3QHz8QmhLC7oCUivs7l5zIjc5WgJ7oykQv+B3L7KdNCLX8qUJ7uPzLfupGp8BWq
KHGgBnCdtObWaLg4AcWa7crlv7Rs5PtIcFikaNFCObVWuBZtGTqdUN5o3UwKFLKl75Rq5fWxtA2n
BA706vKUoJqNqdHhf7AlGAlEZhym3FuYILcN1wOEmytRwOKAjkxNn3IUbgYanbS2gSm1tL/E9Jyj
P6SPw7ZEr/H75X2x5Iyog+LrCDZYsdmogjYLGDSmYAu8tgbzEZKqlc2wZmI2mkH3W9S1MVHmvf0y
emVICtHzXi4PZHl5/h3ItCWP5swfQKmPNlasTtqMvAk0qmAvqvRfXK2UpyeMJvAmiuMzHwGLjxhR
/IthqtJeJ1BMa7tXo+JD4xrdq5K1lr9bchZH9szZgxFpeD/2XHRc7ZzWyKpEkzdrPXPjKcU314VJ
OvAOfhbtL8/motVJN4jcNomeeYjSxZ5eeUERO2MW31BbzOPfitxv6NJJVNlprBVz5yAnXCJlgf/Y
m/bQ0eopXWrCTIY9+HKdAfIsCXo2WUPZdHjt9MeEDLsOGVG4uzzMc2jlzO5s+2sy1C6ITMSUS8cD
lCpa8Tyo8LodakYLtCOrBgdipH1TXcPCfdn4opM8GvPsXBjuxHWfYJuqCTsHTkDRS09D7CFf0dEb
mPx9cHMyx7MToqEXnfiI0lOKu/NkaFERwjZoR748qsVzeDSqaWcdrSQ89V6DUA58CDacw3r9vasa
2m28EBDlmhTFJ5BwlhAyLDLrdPIQUYMRPTUW17HXVhop/FqHfNZvoOoqzJ+IzdC/7H4Jr7Jmo01q
08FGFdeI2/rhD9cwnNb7aLMV/zPtlLNPsWxtAhiAeZw/EFsFjFeT17whgup3YkG10NAnHlveyt2w
OL9Hdma7RoVej5w+Q5YU+AhHxZFqOEzG73BC/hdxKluPbChJXjCWsyDSK0h5wL7F/pQGe6NmkI1B
Eb5iZGnaiIDAggNRXcAxqQJtS7+DUxQqI8vL7/TYvWtq6+3vdyWBj03pBxCDNe+jM/NW8oFgxAjf
G+kXQwzxdQnr452v2OqbnkTvl80tPawNhLoJ8QmO2ZuzW8JvJ+LBYIAIFZLltr4mD5u13wxCvuGm
kaDpNO/jblu5+8t2p5+db0LeYlPsxZrRmHh6HjJEMdrGE1xOUnAH/5J2iKpBbESmV09WfePHb32T
wZK6ioibfvjUMOBQmSQCWolTHmFmuLDHoQ5UxCE8aG6hMKvNO8nvP6RKhaSFksYmaax3KL/H97rL
h20dDppTRcGLp6rfO9l7U60yepCMYTxELbQbHh0yK2+V8yiE72NmaInmOhXzB2QsiUqaepk2hfql
zt+79OPy1J/fmKe/P/N7aVKhjeDLPLLlQyS9mQqEZs9xctCtbY6k+WVj56fm1Nhse2lhqsGxxmDc
eCs8H/JPaJugDrpsZeF2ZAPjzXgJoTGozdEISlW3VBZJHABj32jmmx59V9WvUtpvCv0uUr4W3W3V
7iFpU6K1Wr68sF5TkQl4HqKGUz3mdCunJprUhVrrG0X+hqZv7E7ctvCb/jF1B5RTWUGrieCp3X11
o2rv2veryQDt/DRN5wjcwtTjQaF/tqklWHOtvmVT05++gxgmgkyrCG5qDUAPDQHSYwPVbhtyjA0H
gSknzfa9shsb6MC3nfak5E7lXxWEvIMLvX2H0MahpU24f+0g9BBTA3TkFDpCpZbmDOiKZ+GrVl4N
SNL1Von46A+ai7aRdF/n3xPtd1W+2tajZh/CQRw8oBRUOOLktTFv0nQt27kQj50Ofbabg8B0xzRm
6DS3Q+8Goza5SERxfI2W1i1w0+0QvujwvlzecQuH6GTGZ4se9r0kxR1m22HfdFTJmcdXXupsNu+O
h/hKrLKywOostobAObIqD3MZXJ81Tf4ivol6yGFaR5GRNBp+CXggLw9x4egeD3GOcwjyuoXRrkVU
HVkdL4fuGBxmgGjJZTOKcu6RsWPyQiH9MzV9nJ4fdxgg+miwM4zIG8NNWLqvafzb1m/k5tk0pQ0k
2mME19Z7V0aQyOwV9Rf5+02nG5B6dRuJxGSu3nf9oYJGTZLy3coHTh8wuzJOPnAW8rsJjRtwizIR
sOrU1k0I0WqqJZjjzMPs0vyOB3kzMcya3tMYfM9y8MDI1qKbkPa2MwRQQ9nPwOvouXi04GQszQel
Mn5c/sxz0BsMAjw0dODCqkn6ceYEyFaIYaiYR29UtpLp2NHXwL9GOlEBYxTCG6aZLxYpckp5dvFO
vrzpf8EVsjJbi7vm6Ctm51FBS8KMXL5C0Emgub8KsJ4p3NUrg13cNEdmZudPWHAVxW6nb7rSVl/S
URYT2ke/7fWxpAMKhtYGIVEnchWyl9BO7prGRVZ60tOp1MBaebAshPfMPcKxtgWwmS6p+dwLe8zh
uNQ3cfGMkpBfXqtaDJ94sjHtbWN/mNk3wfrzMuZ/P/QenmT7W1eCG/pyeWI+Xf3ZZj36ktn80++i
qmrFl1TtCOfaVQOkN40mMvMbG2J+aIhlKOAk5VFUL0LsvfGhH75qEgKx4VVD1joMh43S3JSUOypr
l+i1E0KV1ms1LVkfEH3x1swPl795IQadZm/q+DV0OEPn+HO4ojoTkVQdYPCHq6DN801S/U1ZaYce
vIjbjk4NjgQUvFyvOJ/F3cqSTeQYcEnML04IqoysDUYdIRvERZoabd9Ean/BVBuv7Njz19A0xn8t
zdbFs1zYgEssgYDgnUIPir+vIY8yGmNlTGuWZkdDSVg0N8KSp4qty809puRO4yetWYnhPxF153vt
P2Oa30oQ1lrm4OMFg2JSJYYUkj/GN3kDt2Lw3EjhTsFVerIzSg+yOCjqjRfcajZR0Vtsf6j5m2mN
/Mv3brinHE5j72NqJ05Y7DJ0hPL3wX5e2WiLyz1lEGmEowT7eYyPnvyGGrsgJ/hgQ3Ifeh8S39KE
SheF4LpX95Gi7Xsxkskxt1Bbfo/cnyV6zw56WIfRbtFKXusJXN75Rx808xujrxU93Wz6JjXGfTbk
jixg07HvKl9xELoho3NbiaeuNjZm8PfXOyWqqa+E+YASf7ZNEiWRugDt5g3KFuSrpHu3jXd1nK8A
EpaGiB0E4KHBoH47R5dJVQRS2eRC6HUpdCQUMzaoC6IjMMBtC+2mtOf/6x7QnSenVnLDJtEAWKa1
4pUBLwXqE9fJlH0h/27N+1jRHRhCP8HNhHCa9566zWz5Ta2NrdKjTZ/pr+goX0PFemfDqgx507PR
yY+Bpu31NlpJ0S/PytG3zGKKJrLh3dOZ/WZKiugHhLGEcZ9BzQEvrto5pUhu0AlskpUjsHACTuZg
+vujE+AWdBGmwJOQlQivY7PbB2O6y+q/LxxbOq0RDBCXR+l4tq9jIAhyMA0vCm8gUHbseqUasDyB
RxZm/lRuEfcUKQNJ7AfPfO/V6yq5irp3tX9OshtQi5py12VrW2iKs2ce72Rcs0MDVsnz0UQlFDS/
yuO7K7mHWNxI6VOJJkgNqgys31p2a3HJ1AmGZdBTTt3odMn0mke0MTBSzeBcuNpVAiN3ltorb+hp
ws6GdmRmNqElkjiDOZlBiMrJu4OPjlQKudtLRq8bxMsrrnghqAYY9++oZjNJ0K/Ah8ctFWVPcrKX
wnsA4oH3G5UkEh+wNHMzOln6S9ZQhu5WIo7LUwoB4emUxmESy3WM21UrHwZL8Qgz930bW//NYfvP
GE0hn5pBj46UW8wYc/2lqh9D42N0Xy7P4+Qn/t+rRnfVqYksEL5oelYtGqWN6KDfllYsrM3VtJBH
HiPKagEnBRYa3z+oPW/d3ruZ5BAuD2TaxfOBgLEBB0Jj4IRBPzXjFbTcW4IlqUoVdlZUoax7uajB
wdxKxhpGYylKJgaYyqPkbFRYK2bWUE3Qq5CVQfemHf7ovnKV1ldF1jtGCG+6/ShGCKt6YhIzptHz
IMzqYPWvdoOq2i9bexDqr8z8JamoUD7ZdbqtsmyrdbeS+cMySieqlZWYbsndnXzwFPQdrcKkpxUj
I8rdFSnVoxIOJGSy+qdq03PKX0SA8pPgDdrs9NYfxsCROvFo+U288h0Lq3TyGbNVItHFKxPmxY1f
kIhQjFrwxmja6wimL7hYULL16nCtA35yBbOtcWJ05pm8RLHQn8RoMu5SElldOmzKIN0BE3UaKPqE
+tUyV1nfpsN5ZpUQ8TOnpsDdczrjWtarqdGzIfWu3FQ3YQxLpwSwe2s9xOZjOpR/NCN5KQ3p+vJB
WMpl4ub/Y9iaOSevVeOYWZ7ekl+a7pus/Plkb7S+ZOV1HQLzGeHwuy0QFWv0lTvgMxg7HzRh4ZSL
EWc5BLPJZBf9FX1T93my8y272KJZI+5kF46KFmKrTZx2naPZ4asfJ3DKdqPvoN+hEMkB4JLNNf+2
4H2YjH8/aLb2vtJUJDaZDIO2/aT91oFzatMVF7eAvrNOrMzX2jCK1h2wEnLXteh3BMMb3eNce1vV
+lHCCeunG3KnZga1sXDGCDLvFMXD4TUP6y0Mwln9odhkUOPNOH6s7IfljThV1qe2aXueh6vSNE/y
gTXJmq/9cBur12q8b+k76lGYGgCF3yaaA3PeZbNLaTnm5F+zyun+j0YajWyUqzedTZJxko/0edwF
uxocWFltLVhrM/dHG0LUVdJbSZXIdIC1b+Afj6UXiJMV04HLLSQ9WVu31dr3TQt/tlPp8yImEtO9
MfdEoLkKX2JWDK3bTqqpUd0io/2EzHQVfRvGlS1yzupAb9TUV/a/9mYbUcq8GLEIpiMM+iuSKXLQ
bXx5n+foEt4E+dfWetX1e0jW/b4hJXmP9Aea0L/DfhvIz0a+SnAxTf+l8c+2rDEaidyG0/LoH2kz
XpfxuEcjddMEXxXJiZq3QVPIanwpBr5o5a5eSrofT8Yc6gH5mN7LtBKTba0Jbu5iN98b7r1LQSzh
uZT/sn3YQ1bSDf8Pq7YgyTZhpz7vyKM7UOJ6Ls1a1Tdj/M2OxUZPPyDT3pjFV8O6LvrKMc1XSZNW
BjvfaDQUQtdD3wChgkJwMot/WtHRsihZ4FjENST7TgcmQb9T5beyfcmyFQc8z91g4JM5BPy2IuA5
m8Ulaom0d4vuoNM2QAgbuH8Vu9nYkb5T4zUc0vwunwYzmaEMC8b3jChOhxM8JS8AJXAq3NLJhiiD
iB95pIrIB6agw2iOwbVXpvFKWLwwSIP2QlgtaPaBXHA2SLRbi0nHJnJ6OAI2HLlmS7L2Axma8AZB
eHlz2ZMtmoNUCg4NAGLap/M/2jZlkyFEDRk31/d3rQBZjXYr5H/yWub7M3t0fCSZUHpLqNpOF6dN
OvHUY3rw0E7ShrRrlkCCDISZUAlM/c1IRUiF8f7Dc79WKQTl74p5oKYyKK9IT1rG4fJ4z/Ic8++Y
JuRowHXU26Jx+Q4jdDeW4u5jdL6SJ/yklt/DLeGmd2bgJPIOmZyNFdzZ0kp24+zIzCZi5purEcT8
oPABGiLpTmd5G7DS6DQgOZqKaAfj+q5U9JVzurCdT2Z/5qBdVKX0EJZVUnn+LsxvSgg8Yn8vtVdS
/+3yDC+a4m6kmExv1xnDT+XajVLYnBwI08loHXJlF5fBVmm3rrviEKY9c7anaMIC2wYU1phvXivK
TM0rKWL09uNYg059H9dSKcsmgNvCrAjwYP5KDYXWpsWEH/fR+v2U6v0Tex+XZ+wsqP3ckyCJ/9fI
LJrwSx95QoNXi6hoZaMwJKqdpHrNR9La8c6wQu3Ki0bxmvZxuI/zvLurAUi1dDVIwXWEWupa/mH+
cJ5/0MytFz7ab4EmGLWyNYVT+kAUrK3u3pooKfrPdnBdwAvf2FuUpwLdKeW1D5gnQP7nA0yuSap1
APhnyQGljrTRTPgAM0QsU3YSaaeioSfu0c7M0ChAhckuqZ1TsP+p6SvR3dldOrc+Ww9p0AYd0Vfa
kMTBrx9GSFeV4B8Q8V33Lqx9XO6rcmXEy/vs3wHPZhxVuqJNSwasut/j6GXI7xPtz+Vttngw7X9N
zLKqWSFGpKUwQRVWlD/BtiXWYzsCZljDja8NZvr7Ix+rJSgfxBnzp4bDQ9Z8l2yxV1a7jxYd6dF4
Zp7cjlQ1gnAfKzUvT1RQtUOH7ipPIdiyTXvFbU8h47mv+Xf2Zm47s9NI16fZ68cnpAw0+8Ew7vr0
EAAoqW8o41xerKUppBWXdid49CZG3tMpNNQiRq/Xjpw8fw66H15IFWItb7Ji4/MYHC0T0ohy0rXY
QH6bijQi2GgFkvG+PJKlCONoJPPAVKGO1xkFVpJY/aJ06q6pt6Ltoo2srpyhpQ1BQhGEj4YILx1T
p3MGAEJDjJ6aHhgDr9wn1CeGjwb10Ua/7dzD5WEtTt6RsdlpkmPd6FsZY53b7QzvOaQRuGz/uWxk
ce6OjEwfcbRCLo6I4AwjJreP0t4nxh5VbCQN1zze4mgoLsNroU+NfLPtZtWphxI5N2kObiT72bfd
ZkDvWZd3ZaHsLP81plwqo8c6pk5Tbgf10e9/lGuEo4vD/fcrPkkijoYLiKoNpJyvSEM6W370+o2K
Mvcaz+KSFZiSCeuhXOABM9smts1VakRA8aH90aKtbT1I/dZay6IuzShR7vT6pm6v27MZNaBxqxAp
jJ3KQ4HJ/lYBF+3CFWjFZyp27pVg/4F9gEfDpCZwukEG+AeEPVmRBfXDJi4mGYs4s64iqNzQvkSv
jnLIGJc7L7Kae8sa850IuyG77w2zgs7Kiq3idyfRrQcELvNsxRlDH7lfL1Z+iypGUwyALXC4TE9F
sYciP0Pp3Urq+q5t1V4c4kTvCRBKLde2mpp6a8TWi9MIQSLNghPgc96YXviIWA8VeGypsB+6QHFk
WrdrL9r9/UEjgfQfM7P4OK4QUqoN5nFw1Xbzf0k7sx65jWQL/yIC3JdX1t57Sy3J3S+EJMvc952/
/n70xR1XZfEWIc9gxg8GpqMyGRkZGXHiHK1HSNHKXZg3nqM2Of53tgTP0GNK7lKHrS57t5P7LH5M
iqd2Dci6mMSQOcEPRXFMuyrR+kjM1RqfcGMa0a8WOoxSbl0kNXk46wjfVi/QMm5zmPSqNdDn0gGD
LG2mIrfwfpGzIslURWpDvlmpqNvM26UKEBko1H6XPHNO0yg6sUiGF3kkCVdyUShQ4lussKz8dl9E
1l9JYegrD+SlVBhWcJuSCpYA0V+eMK/VAwksOu/FvL4PAen6WbByby3uF2oPM2cY7AtiDdPsgrac
JuYVkUSOt8PwUSmVaw4M9A/l2hTm0nIQ6gLkwUQf9Rphz5Bhystx5EaJERGz89cuebnt3YsGZrZo
HbopeB2EzN12OkNKEhZjzKDf9hQ1P/+NAfrnqBQSv8URSMePBt/RGYGEV/BPKl0InQVr+hFXHaXZ
tRAloNDPt4fcXvjqeaWmZRWh/TbU3kEJd45KMSDdIoaqGV/9aBbxeZg1caF4+zer+8ewkFZ0hc94
bMLIpVVm35lL2+i+ugI6WXK387UJd4ZSJyh/B6zNV9/h6dlqw06yjf1orGRIcxwT7ybQ5rQRoTPm
jS54Aq0Sy44mgCuVpXgIZ/0cKuod/beqi16cwTehnk4eZFgDbu/g4vIAMEGNB6GUI04zp6ajN16H
2bGDIUwptW0cWUjVa18z6c/bppbdhLudSVSTCTuxLwslepqZ8yxWV2gb03uw8ufRhBbvpGq/8vJo
GK+S+mZ1KxfIfEavNnZmlqDsChm1iMvTIZ8lkWOFJsKfKuic7M8SfK8dH/R+f3uFi6cZKTFCBcVB
0CqX0S/Xu8AqVUyVDa+sWqmOnh+t9U3XjAjPbTh9Mi55jMDm9rX35DcLJujb61jcMuIe0ltzfinK
iEmj5SD5SFQapfZX6YenAsJcsNFHu/8oq7VJ5qWHCBSJ/7EmLEiTeWv3OScM5XESabndUfl0kX2D
FeSb1zlPivHt9voWy5oMeQEUBwbDVMm8AWepMxKNUhpKmETD6bWf0g2qgV9QCf6ayUjkMV9iZCjH
ZgWSO9ofmjNu1Vbftnaxs5BIv/1blvf6n58i5FJeF41JUhLCHKPflBJZ1BMitq3R7JJhxdTCRgMc
YVRvBivwUhbcs0a6HN1aPAdtpm1RIxm+DYyjaaVb3/5AAPn2wtasCZ81bO2mQy6Vc8d72Zy+lP4f
g6/SgODJ5NyZ2fG2uYVAxkSkycIgK+ISEvLEuqiMSe0Z3AMPcqD81kp/Gs0n1JJXAuZCnEaUg+EC
8l8G4kX2GH2opLBK56E6mmXVm9nDZnGX6UclQX9L5fVcrJRtl/ZRoWSrzrNIENAKC7PTFkS4R9RM
ppeh3ATZcK/u0KjfdU29Mma54IsQo1KIRlsIQhARXylLZuXL8zhnjUDzwB3lIvWHj6S+68XWi/nb
eDQSBwzOWkYQd9GME9Y2+fngxch/biIY7VvJdhs6Cz3n7Pd948yMqJdR1WphNLMZjxQ7qh+LeuMV
KnNLK/F/6YZDBsahG8b8OHAy4YSVjtE2xcRg51RUoG6hKIZtJ1PL+zHRX6WhDl/tcNR+eqXZ7MeM
AfYgMtvA1QNEqFeO35KfsrM05fiUnAnhpyDErCBCqnJNDB+h/AEFZzLNuOg7g/lyp3bDtRrcop+e
GRTO+1R7ZZibGMyhKWkThM2/oD/sqnm06dMPJVg570svNrDG/yxQSDqlwFbTBokgnuAPhV2DrWlg
fpnzXHgj95JMwKZt45Tfb/vS2jLn6/ns6gAHlQ5dwDIZ23otcwJNYH7NA/sgOdNLiQ5cn61CReel
CCnMxVKFHNTwBk+rMy3ZFOqvodgN6DfrJ995sJyTpT87zZc23ZdGgnD7qfdWnluLMcGGugXIyKwr
KlyVbd9MuZ+zzY3sQ1BwbCxt39kbmdmjfo1t5Aoz9Hc84H2KOhAT7gzXXm5u7A9eJ4VsrmYWMiXq
sN71/QhQJNVTRja8n7ofFczW9uodTIOfJUS4t72FMjQFYIdLPEhPt7/20urpniOQRG+ZZ5oQoJwe
HQEj09l5z0bCAIKs6BDVe1uKD2U6HW4bu8LJzMs/syZW9PJI85siNKhPZc+tgux6WZWgul8JXpsg
17d9Gm2zSn0sg32hbNWNdTLDtyJ6IEiju47oQvQybKWtEq38sIWUk981t6NnAQmwtpefRUKCi5Ia
uzDQnozL4pmrYWWjl65vsJrM1fJWtWEZuTThxF5QSc18muPQirdjFwMFGq3+hMZkGaKq7DSfb+/2
YgA5Nzn/pLOTrLdNrJJ6knfOhIDl9679Yk67XqG9/m1ADBjRQOn9ts3FjeQMsVn4ky4Sh0Kg6MdR
xSqT3kHNsX7ovTXc3eJGor9KPYnXuCOCmRRPiSegGOiw1w9ycm8NnyT14PSvtxeyeC548xu0kRUk
+4TPZedaVZr5fC787CXWpLsyKD+PNmzHbfsUIBl/29zivqHwYcIPpPGyEszJjd83KfjnjdaW9X1t
5s6DOa3RJcx/RIyyeOB/jAj+UEQUBoMOI4YxbJ24RFYk3pbqyv2x7HYwQ9Id57TjCJdul5B3ZVEM
K0Knp69VrzBPWZzCPjhKsAlPsX5sC+e+N35ZzlpK8P+YnoUMZgZETRyPNVEyQu7YIUdutW0TvisS
6nKVuu8CbzO06SE1Pvp8OPjKWvtnySlnZixwb3BVGWKDuitpEtsZEL4prKLn1q+pb8pT/Fh2CgKq
flOvvHSWPiVFXPBPwIKYBRQCFjVbQwJpRTEFikWvPU3cDsGv2z65mOydG5md9jx+DFMt9wFGOslx
3KGA4NyXdonB1kaz2PJwmKiAZZHzOlgOwh7hn//lDxBORU53T0pSfoAvpXs9O1jTu+896eOhqf1d
W72q8put/UU3+bbdpcN4vm7hnNRVo9mpxsc0ohydhoNtDtvbFpZyrJnKgxAJJJOXz+XOVr7ia3U9
ctzhgdWUndJ9iaSDLh1baJATZkhvm1vyTopDiNLOWEBqN5fmjMmD5jYgZCrKg+L0m6iBpyP6yKVw
d9vQ0s6dGxJS5LowMh/MCuT7Rfa5nbI3LZtW1rLk+XQkZwwyd/UVzV6oe4lmd2RQQfOHTT25fMn+
zcP+3MS8yjO/N+QmKdO/Xxb9F25Li5l03pSb1t805Uu5xh29+HHOFiQ4uRM7chl6fJwxvlOqDpkL
COjsyB3Wkpw1Q4JbD1Kktl3MzkXenWJ/6ZLHqv5kBSt5ztL3oUxMD4TBlGvypiGa7Mn0bM5sYudu
J70XRXns/Wzlfl7yNBM4JmK6Kv8TH6JeIBuTbhEa7DhCm9tTWqYplOjLbX9eqqP9LVA9c61DICo2
VOUmsrIWAUZ0R6SPttQOqqQxZiNvRmhm+yGAg/WHBgdyOVZ7p/V3PkfKLvxN0torfr8YjREegC0f
lnkDPeZLr9QKs6e5lxLyp4Yx9bAb3HigH6vnYOtz9NmdTR6WjMyHLtM6m3xam5Weg5KYPpz/AOFY
mE6ZpFY217tIG7J2H1v3GUp4IAT8VN61ec57aXN7/5dc9tykcDYMr4/8wqc371TDPmx+1OEh77Xt
1Py4bWcJcsd3/mdzhbNhZM4YWjNh4mgMIXznmVv0cFta1Z3fQHLGaNTWan5oU3zo+2wXqSHkPL89
RTO/js5/hJA46QgV2P28wXXquYlK+R6NTPvXZPwszR9j8IhWyybWD3X7LwpwyPT9rQc6N2mFXba1
MYhp1hNSlejoWyhB5d6DGn1u7G1k/oi67e3NXkqtz80Je13mZGUSzZ6NH0zfsrHcdbrJHDzVxbkO
p/yuIu/fu8r0JAUGsmvERC7PTdiEkWPXUDuicrUdy21ePE0ydDtrFDCLy+Jhp9F7nhVSBDtBOOWt
HmKnTD/Ph6IrD4Pib+3y0V4rIyyagpRuJpsGEybe50WVBmYVlYQCWUHn76hJ2xRBAO97+Lvy7/Pm
ze0sBnlNqs9ifzgc7aEBXU/m0OwaA0KZ1y5+ls1+YykPdbNy2peujnNjc9Z0du8qYVz4gYWxrKuz
QxcpMmJ7OjRrLdrYt31wzZSQgMXxVOqpgimtf7LGn4n0Qra+YmMpeMGcRoanQgwNWEVYTk1fNY9w
iKIt3bjNN+BNXCSWXOdfrebMkpB2MWXjTE6OJb9hCFRjtsx76rr321u2FP7PlyP4d1R2upxnGDH0
kKnjT3UZuopxUJS3dCzdenguy91ti4sbiPghajvUmq+YurhsfCTGqNYPwZOe7wv5FCZvcO79d1YE
rxsBVbdDiZUiQwRP8aWPKZnuQkV9TgJv7RKfv4Rwh86k9bzYWA8BSQi1ARgJJbKpn0MSuqsYi+sh
1jPLxG2hQEukk45oKdePceczKOqpysawq5XfsPD24CfAMgGfBWUs8UgPBYCPYv4JsK6p1q6rtoVx
6uAPlK2f3Sq6biFUze1HoP8U1qA3Fg6aWg95Pc0vgtToYHeS9sjXvenmcGQc4D71zbUBljkJETeY
jWVaZu64gvy8PHSTUg2tpvE1AfXtetPeUaG/7S8LoWOG2M0C5VDjw6J7aSGr62SsNPpjgfRR+E/p
OLhRslKTXrMh+KSehLKVltiYeuiz7I/Ykh4Ue9jfXsnC+bpYifBt+jA2NL/AE6ooZ7p/k5SnUPus
wEX139iBu/5yxybYfxXI3uHY1js3l58BRLRRsVkHSS9tGzUBquv8Y2b6vzSk0mUstYpn9VQBrHLb
aixiyO0UZ+spKCOC7cyDfJe2pbPzqImfgn7oTwMwBrh2tOyoM8IAEMq05vJlgKyOXfaHKQiiPdba
X4zjyKFbBWUG66bjIQtYRRQgw2GCuDkdY4C/DafOOrZ0MsAh5bW2i5NCdQ1pGr55/SS/R37tPzhh
MX4MfmJ5r3Grau96C4dOHkjUg3vZ8g92oph/emE8vViJymyoZHfZoSiKrAcF5vfRZhrQETtUXmN1
D04VS+Veq2MlOCi+H3yrjK7/JlWlpsFcmAfvxWgroSv5HippdqN2RxqD2b6PqshZue+WAgvQKKB+
vMzBewn33VRwDaYKJVMva7aNcahIXwv9OJQPhb5L7U+3nWrpW59bUy+/tR+14RipWLPKnp40o2pN
4NoUN26bWToj52YEl6rjCfcZMaNApJe+xt6nrv1ZrjbA5r0RwxbUPiDkyFGh5ZxXe5b6VJ4ROBqM
jJu6/FloWzU9aPpzHCCjUtxL0QEgkVO+mObKI3rpTcnA+D9m59Wfme0b9LF4D1Dh0/7soB3K008J
mjRmtzOMzpX151raNRAkrCG7r/j3yCtn4l6V8EnrCdjmpWG7nBoJYFa6Qc/up55/TN2wBx7ld1/a
uL4z/XFn8yCYRUcGBm5i45Wr9DQF+d2oWYfbX3jhhrr4KcIeNJWd0Jfhp+i9YkKIbGwlowC83Pib
No9Par7G97OQSLFwbqgZQipbIlmCZ3pZqKd9ukly83OeIEhjF/HGSL2nVsr/or9wrMf6c6Hbf95e
6BI6/NywSJZgpErcS0qHWFo+nTw5IdmxU2vTSHrzKJsddCVFFkf30VRb+V0cSN69bCUh87VFHfzl
jZosbZrYVCiup92LrI7RMUptJC51SOlU5v+95j2IjeFr59OXdyM9KO+CvjPuRllOXuSICznz8xV8
6ZILk5XS8AHIZSCGKXhS5E91E3QDCCep6zYeqHbZrg2igv6OSku8q6r4jYrMi5EcpjLWXGVYE+FY
iERgSUDfzdgjMB5CiADXOElaKKckBOk3TQsOTm19NZU1zNpCJEJGdS7+UG0gJRbDax8NplHy9cZ+
ck16Gsy+tcEhBV5x20+uxvfnw0kzQ1HB48gziOzycNZKT0fMHtNNqb4PPDB1eNW3lbJNp7tO/gI1
HuyQQXDUysFNmGaQteckPAX+UdY2Kv/u9q+53t25YM3rHSou7hZTSIXkJJok/GfGraeg2Y7tmG2S
4bejPKTEBmJHoMbxJpHipg06SxsAGKA1Qq033A7Gh6p+HdamR6+T00szQqghadHKOsdMCu9Brz+N
TryyW9fBbLZAtm1C1QPBsZCcGskYKqmBhVxrd6P8JZu24PoPyQQ/1en2h1lajDYrh+twSiCJLmSP
pjl5fBnYSpG1a16aLKTZ26TpyoIWnJGOqAYiDSPg3kTRI8s3LPS+MGOOXwzEUQMl/er0GeMpyWen
Bn/PqE4idchbVzCPzFqYvtsY4edG/ay30aOnvA1WsZG01anQ6yt7Ho8yaeMg9gP/vBB46PZpeiWX
6cbPHMRZNbjpQmt6pnDrQgCzKybofsYfQ5fukxpAlPH59vYv9Dov7QvOFPmS0ZlNldKUcPZd2bnl
KKEoqwRPk/dXVYf7UdIZ0CK9H9ZKakteRjuJ22vWhuTcXAaIPAeWMmU134QXbNg9qul2zlW84X6K
1/o912GPZf5jS4SMhD0TwUGILW1qANBCpDLca+G9vYbuWlwT4270LmZicrFMCAkfpWaTNIBhJleR
c2Zj9u34lDQfmXRY+XSLrnNmaz5aZ2nX0Ol1G1vY4i1JivxLVkiRj6aXb3Trx0S9OdT3OSik4e22
4YU18jICUUZ8gHZE7Gaojh3Wlp5n4NX+8jPJVTMuSuYHoztrVYRl0RavftyDCiL/uVyj1FdpFrUF
4shqTfvsoKoHuYDkvW7d5vf7m+CcwXRixQBFKmaTRTOWqj+W2KoPpvI4oUddD4o7tSv7t9AOujQk
nLlCGyszGTDUpvdx8DgVh0H7U7V3AzVLq3W77J4WiKx+zfOTXe/a+PX297vOHDGv01rjdobgUCzd
ZIaT+OSG2cYzegBRjMKjNd3P7Unrc1YXG8i+47WxjYXzd2FTuH81wrya6tic9GTvRHsl9Y6Wdmc0
aw2utcUJQQV9NCMqBqbPNDQ4oXZkUaPbxj8Vw9s2ercJ5X1ov9/e0Osn68WG6kJlgpxjRFaExWUW
JbC7pt5O+sdU67y5N0NUnX7fGhcZ+mmkMcxxz0fm7NiPg9wx7KLwDs/DncYIb1w9SBTe4nLYl20P
wqJduT2XDuG5ReHjGUYbIpmM8qekFId6+C6lDCjb5j4MUldazaIWrak8KOl+zJRswpEH9RYFccX6
miHfjpkFXQ1w/zHfqj7DNmtv5qtvBw2EZtgaCCOSYZLDy930erXv2laR6H5u0AObWccCU91E8qMd
vfKAuv3trrKd2RrSYOBtSEOvrocgNLI68bAmOd/rlMEl/eO2gSv3xwAgZjhFkHckrVIvl9PltYW+
Egz+GTBU6pdd81TnX6MRWTW0C9L6WPRrvAxrJoUdTNKe55nKN/LHj4TOH7TSOcyECdjL751tbJy1
ufKrXF5Yo3Dvqe3UdBm1THcYnmx1r6k5yfbh9j5exSvBhpCWeZM/pVaAjYC46Pl7p4dibNiW+sph
XnIIXmJULyj+4RLCYQblCu90iJ2qeEu0dFMVKw6xvFn/GBDOrhk345Tms4HhM690RXld5SZbW8Ps
IGcBqTFGLYobTNiBv0f3w530NR9bMSFOJuRKRKVj3qY6MF3d/yo7K99heZtAU6vzG4Thwss1eINq
dqggs4aoduForqpPqvnptk9dwwNmp7Jp4oEQZ45Q/Nh6A4sheKRZyyre+iUUN9V2cu67dhPplmta
z4FUuWULsV69lcsVj17cQoa4wG5BxgCf2+UKFT82Y7jXJdfyHsv02a5Xmg2LJ+bs7wuO5nddF6Hz
TmgbGcLUut1ou/L0mKxNYq6tQ/C20tR8Y5xPf14lbqocPXmtgXz9JuI7zaBIa56/BB0sHH7mS4ep
H/hOAySvpsEMmOtHT5W20cZTYWwj76n87ebGbJK2nQ4IiWCgCf5n1mVTdjKriplrk91RedOBBpXG
8bYLLm3euRnBCdIQ4v1QxYysvluwpZjdr9sGFrwAPDUdEmTWeSGIWuvqUATIgTDZUtZfFGqS5XbU
T4Pz9baVhdOKFbx4bgnChCGkCFo0g5yrSXITfZdRJAyqmDZNsLltZWGzeA2YsIBTB6HbKngaDH2W
1mZIz0XOF8d6lYMV8p+rVVDygBUfbLgB4y3VuMsTGcwUu4DCgo0uPcX9fWzuNO93vzcm2J+Z7YfB
dudvFauz0Nz5oNKrPgs2TD/IySddW/n7s79cNBzmv0/pAg0hw7RoZV4uQepkP0z7PNg02l9K9blv
7vpgn/XbIFwxdOVXgiFhr3zHw+cQad+o+cTk6V1ofejJTq5+95MjVAA/EuAbMDGknsL50NJMRhK+
Z8Jb/asJt2231lheWMeFAftyw9ImUswRFPvGsJ4nb88gTgGQaK3dtPBZqCLzuQ3qaowBCJ4be6ni
Gc1spXxMPESI1WPT5Rv0HYa1cLzgxOemTPHtMzi5pgyYgsFKzw9tfdfZKzfL0mrImjUerPMoqRiO
kzzQ+7bR+Cj6T71w7ezeq5k6oFgXr3jZ1Ynn859bmr/e2XHJVHOiLYylHJWxKKP5sEb8sbBdPLv5
KCAmaFyJJeKm77tYr41gk/LciL/o5i6qVnoZCy6GCUDN8CTOFEGCDwN39uzGg6Ug0X7ZuusXUK5H
n3IER2+Hx0U7DMDOLThuLUs4+7bdO7lVOMFGkraRton8rWk/T2sjCgufhPozuB2kBlUNrPvlJ2lD
TQ3NqQ03yCIp0luYfrm9irW/L3zyTm2zIFX4+0W8r9OXpvjr9t+/3qVZOZsS59/vsasIHAa9o9WV
D5ggUpuj4zVPtj7VpyYHH1EOwVpXcNHc3DUHJsOYt/jxCdXD5ERQEpTjzqxzSOv2Iafel1YC5fWZ
pJ7OWA5L40CqYipbJxPiXq0XMzb7rAQ1Ded9X7y0ar0v+u+3d3AOVpd3DKaQDjLpjoELEEv3cWnQ
A9QxhQCZ8xpn8vDaJ/X9NMbVMe/qcKOO/Q+tHof7OBx+3rZ97R1oukPawqS8BRG4CLTqfW2QKpvt
hH5m41nZrl7D7c8BX1ydzt1FKgCYih7FpX/7UWkmmTlTLBjtzpIM17Ga+7gIvzXWuOkoVltIPv6L
RfHWpDxNgGBplyYjrQ0DptdBo5cvkV24zVovfOmLcXvO2uDMeMuigc5S0+hvGLRRIqESoSCwHZwX
uvFyhKJT73prmJHrqEoNZwYCEIUY5dOFfLBLo8qxS0CFXvYy0asqX9u1F+j1422u5hPrGO/V4UYQ
30+FmreFPfrwAIbfLG8jw1baHQcfDVcf4tCXjuHSEqp6E1W8+nD7g10f6kvTQtJQNIOCgC6mVWs4
DQqzlybDzZ+m3waAXi7REopHStL0Q6MEcHnaiWvG34Ks2DdrbYtr57hYjHhtVF7YR3XPYiYFjCLw
DFgHPtXO4KJ68tVXEL2rerfunZWAde0imJ1TIviXgPSJ90jR17E86azNSxi2jw5V/tX77SL3vH9U
D7hzoba5RimWfid1s43SMbtjbzi/mDF9bqSxOJJ37G87xeKC/jEmEsJ3jhaTq2As0H4Z8m4iTPj6
iuNdv4QvVyT28K3A4ImsYUSXHjx925kPEQzBWartK/WuVnZT8VOV/ri9sEVvP1uY4IVBNDmj4mHT
CdVsWyXRo9GNOg/jXNoxy7c2R7C2j0IATmUvG6wckQ9Zew28l7IDr7MyGbFmYr5lztLKwImCyfJD
PpX9g4yMpqdr+Sup6zUV+vypZjppkBYzRHH+EWdGmGMy9N5gHYbzKKH/Vz7mutu07qAdveRkhG8W
unq+7KIGXRrPesJQhqs2K0/aaxyN8Cvmj3v2K5xMK5hG51cMqKtprhoMrgpvbvw9GJ5T9Fx7b2ui
fdethedFpzlbvZD0BhXyLkWN3TH6rJqIZxzhmt4y9n/bNxcPBGaQbadXzwCVsMv11MJz4GFH0qnT
6axDMaGv8uhOeEB4gxnuIitbtM3vIEO8bfw65wKcDxoDFIttcw0JrzrG+4xRUbEdl/YdU2vbhNJX
P2gfZm6d/HbNoeZL8zIzOTeni3jbwbLLfFQR/EnI76xfxaBsfc/V608FY4VVVm2DfJ9m/akPtrfX
ufQt/1knu33pQ2Yo16PqYzhD16jUzJMfVntLBTMJUeJtU4u3uo7IBK9L8surWz1p66HNQmzZtGPc
Tptcu53gzU+2I9JvRjHs5n9f1dpTrCRHfitw3hU2ocUzc/4bhOudnl2TJT2/QbIi740SbX+fmhmP
qinvNpkMhUUv+dMBNqrxrgjV6jkdqkPD+2uFwu//2QwQ6f/bpBIfpwr6QhRG+CGyCQyj2XbtMbJ+
Ss0+NvY+4vUMMPdsEsW2YS18XSfaOJtGxRVuvRmnI3zzUotCmI9yQqQ/PmlSCeR5TT980a2AjRu8
J/WZgPHSrdTRcVI4o9nm8ANWu1j705nH0P9FnsFEBAofgOJpYQrXSSQNmpQX1ZxnGHetmR+DlvGM
8ceK3y7tF2MXBCGLBv6VgoCVFKFiR3NK2BFiB8/+mllohRsNfDBem6hfPMh9oib1wDL2P4Yi/6Ou
rddS96B/SbUvXqNrK9FpMTRCg8gsCHUzqg9CCO4SiYupojUc1+nO07xP4JiOzVQijIZgkxe+6m26
M4Z05ycrGcPfZTkxVPFIoyA8i9QAXRM+bQzjuAaJ1CYuXipzOISV/iMZYzdtPk1Ks1X84BeyDnMd
t6OP1xXvTcQt1FfqqTZiEjXVNZ33219oPrTiT+K72NR1Tf4rwthHqy7LZsShwwGJle411cYDnAeu
5w1POQOvXrxGW7Hk3+cWhbypQNVhHCcsFtFUIg6mb2s5eQ+pmxirXfN5Q2+tTvByRWqmQe2xFZNN
O33oWsXXol+5gZbuu/MFzWfgLJeoDCmoFQcjIyE4iko39GGPuvMCHj+7219r6VFybkpwoDxp2gCO
w3hTg7+rsx2qYlb44cX+VkVUavRbt2hXwv6ySTjlQckSjTThNo/6IoyRwibYeiWWok0Vq6fRkd3W
dJ48E6Ku9DmWphVu76W4MSvVM4gJWQMUdpd7KqWVMQYKQVDTgdxa9lPor+VIS59tXg8jCHMNSkRU
5IUcwmrccH2b1li8pGPXA+wjYBjbMCmgjfAbtDlrJIJWLvMlp0QgBgp2Kvi81IUAVBUpN6ncoQkw
PsfavkEHqP83lwjsXlwhjq7TGhK+mtwMfRYaPSqI7XdpevKDL6HzxbT3t91xcSXwzqh0BW2uReE2
nKxhTLhJ8A07/Ny23deoYiqln1a8fvHCB4liwf9CLfoKos34kefLw0iK5zwawc6M7/tsP1aHqn2R
jV2u7DTeCOaD0r39i/Wd2RVCVTAobdAH0xw+sr0TRyet/JSn0souLoXg89UJvh754eSnszxRYOnF
ptKsX7PRoxPq2UYtMmsfFq2yLbNsBXKxbBeQD809KCXEk230WanV9Pph8Uk3YWrfd5a5HSfp2ZMy
N1OkvWn+dXs/l041h/n/LIoANK9Jw05jsGyj5f7Gjp6cdg0buXi7n5sQXJLHjV6aPiZs22MUmZO1
C/wXv/9WmBvaSyoSZl6zcqCXQuTfYHqFdjJj6sJh84zCqKfIwE06WsnGO5SBmyHutxqoprAa7ho9
fZD78XR7M1esipsJSmOImWJipcPzVEDV/6IGXyvppdaPVbkp1xBbS2f9bJFi7dLRnDYGVw6iLmKM
5z7QmDgM/sVJOLchnDdE/HLTV7GhxzVKia6hB65KRbsat2ODAN2KubUlCQdvTO14LGXMWcH3BGx3
NuxWVT3+vkaEFMTE4efu/4zXEdsCWuw3Zc0dumkhBg73itr570j9mT9DgLt7J1eyz0Nux0/W0FTT
Zqx86ZnuLm2xPvb7h6BMkvvGsCFsvu09C2ufCW9V1P1gN6VafHnB2hlzmQ2vVwowJ8+/q63BtbvV
AfC5qyoufn6d82DlJndE6DzKk1WuddTI+r40HiS7VF/81LhPhp4nW+Ucxk7tt6QvjwO8yW4Q5dPK
MhcizkxRwSAYo+ZMwQrhwMx5+sCIzDI1Zragn+KyuL2RSxEHEwiYMWZuAI4TrnN/Kr3G8MnJcvPe
aY5DvbPzTWK964HMFM9h6HkMr3Salz4ePUZ4B2ca4Sv+vMTU0kbP54xTekjMg0TeyRDq7XUthBfz
3IZ56SCVIoNYajJidbmFmmLwt1P66IVfoKVkaL/9F6kEpO60IBktmTNNYRfrevTNVuM9Gip3enBX
DB92uJJTLu4aqFaefng+Y2WXK0pLPQyCCRO2gsv/7NPHsVl5XELItODxc548kyDTBxZpMJpoqMYY
LnKmdMLyyywI+cOQ4+4rsjEFVICe+pHUmXPywkh6srKouYtSJd1FDIUcvVwOTn5UNe/64Mnfyyj3
jrLiT/tIMnxeFWauHfLO9/bwbrd3sjl1ujtZ2fQejzCcmf6QhG436HIB0ahdbdMxah+bMJG3Y20W
m7Bu1cd6tKTnqvSGBnWccTqUSul/VyMleTTTtnj1inp40KOweUmkquW1GRQw3cWpAx1RW/tbX1Z/
2FMMWXWm156KLlzRvLVtGO70pgufDKsy6m1ohBAyFXRIGeYPLLgBJ0RsvjYmZD5sXP+pKyb/pBil
snM8Eh23bW39GBRDXlByLquHUNPmX+ZFpw4dj61athnawXoAWaqT9/vSNKq9nPVOemj9sj1SZexP
ppeG/kaeAu2Ln0z2XW/WAxwPQ6aFO09PxsLVU1l/UAvZO/q9A5NUUct17bZs4r5HnGtrgNNi/s9M
pWPXJiGjukbn7COzCw/p5Jh/pE2Q3lF9lN6iOO0+Js/2nuui13eSEmgteH1dS9yQbqi+RZBVB1co
x8o3bVId2tqDeZ+krfK9TSr1l56H8ktvJdEur5SQhJmRg2QrZXnyLY3NvoTPOU/+zDxjuIsgtv8a
KV13yjNl2lT9mD7yf28fA9sGeJ5Y2qMnjQqNFS042YMaPaqhUW6rfAoLt6Tc+80pVfO1z3wnQgK5
0goGcOyk33up7ycHBsnVU67WzWscaeWeqTSn2USaNt4B+Oo/rC6Q6fVWFIttVI4PPcNxlavDaPti
M5rxlHhlVMD+PsdwNC0++3Gafcqzycy3UREUpzYvy3dfNwPHLZWq/653EcDRRBkn404NkuaPCHzk
PpqS4s5rZe0tawvNOyH/GsIMqE6vqB1l+zQejY3kSdarYZXeqVFqQz50uqf5u7ItPcU1M+quGz2K
x+6Q1PXwmhTd2LlD4ngPvSGlTBpJ7dELC0lxraHMfzCoE7xp7EvglrDUfvYVo862mdUlb3mkD59V
qNU+nAIWWT9x5MaNiih7y7Su/G4kVBSYIzIZBwnioPyW94nz6jl+bbpZoWlwnuvpvd0P/m5qmfFO
8rp/U8tRrdz/Ie3KduOGleUXCdBCieKrNKv33U5eBCc51r5Ru77+FgOcYw0tDBHf5wGmRbJJNrur
q0KNlx9jP4xbAwXFJ9OJ0dCSuSgWeblZggU6j1n0aKUBxL9iOxq8EMH5kzmZ2q4MOivy9FLPgPkP
xuHF4uFwDLKcM68YHOdyqMzgJrRabOBSt0fsIoAZo7zqL4ch1X9MQD55ZloTfLrtBjnYeEt6k3M8
sEGdY4/HOog1HB0OTyco+s38gnAtvZuSuSs9iM3Ux9p10l1ht8iX2XPEkX2wR/RyJOkf4LqG54qy
7pi7GUNhG0nA2wJvtAIdStGm4iV/D90gusFp2G00nk+/aG7Wu5mAxcnqizHyGlqBkGOepvAy7mOE
rmxygn1NkvxxxHG905PG7D0YCo8lq+odgB7pNanK5EELpujgRJaN7ZCCE8F1onYbWmDUz6a534ET
Lv2Rs0bzyBR1W3BW0AMoJ8Ak54R2v+F8okj6GSYwISBQDXdkopCEJPWwjZOCbMs+tYd95Tic+W5O
7NlDG3HDvAG8c+3GjJoswqOMozpsV6Bo9XqQim3R4N9aPg1punWMNHtyIRsPXFszapCMJzaffPTb
zJXP9Cb9AE08einHsm5f6pIF28ni1Q9KgvbQR1m6Aw9D88MKtfZQQyvZ51rXbjnl1cYSkx4V2vxK
jE7/GEjqepSm5T2AAfQqbFlzCZmM+WjAEcElrkUqkYu1UgA4Aj9vOSl6jGJtgpBXkIBJ4WGOdzpq
EQb9YbJXHfXk2fG1ykunHVFJi6xGcwIuKKgEkEyWzHJgoEpD1JK1Zl+DDT7jKmDlatSzsCC+YJHL
C7vKDEFNgaJuN/2sjD+CZJ/pELywkBCKf7MsuyOtqul7NYQkOhqxGXLlAJCJl/rCat3QpBs1BA2p
gD7GR7vfdXnsQZcojg5j/BqQP0mteIuvBSrI6lEgFZFTQch1ajNuIlAXi/J1GdzEsTc4u7baD811
oHrUrYVdS0PSlELRaWK9qCpr/Knjb1Z47FRyg2t+sTQhPmExf0kd8CgWqzbT45jbYDy2/r007iDB
hZccMF6C9vjUQgkgGzFF/Y0Nl8O0p2zLbEVNWgTU8lsJHPloIgXpgfMFxm00eaMbvSjZzu7V4GYX
bZxCdTKGjqy5OR/bry3JwpSMyeCUNlWeYTSB++iSOygmGipo79dOdjCILm1ILy8LUV7BItgAI6EP
BjqEiKDMnPUNDThYVrQrE8jCqHegXIHWQAtURDk4WArDS5PxMEGdb8SLrdV/UoAEzo9eMdEyfMil
aR00AknBwy2zXoYOmYWLUAWGWvNJSAygXQ9QYOOLErjTZw2IHvDyNPlHyp8i/vyNUYjMK0gCQEEv
62AhCmqCqcFrJmfbuvZadJmA7tEtVAjKVV/BEQH0v4uGY1kgZzATJC9SPG+t4MLU/lP3YGxSlBhU
JqQTQofcNOTZYaJzH1kfo0Vio6vkElU2xO+LI6JMee8SF09mt/yo021a3o7Vw3dW5HOmvryYQeJT
DRhGhXCttl/d8meQ+wNX1Q9WPWuxItJTOTbMKHRs2Cmg/mI9J70iL6yaKuk20mo8kAKCqarzbQ2p
wcZ+Mf6ZnF+cDosxSOdpkprglKswhra5SLpXzh7T4P78ciim6e+lu1hxFhRAg3OYMMlblEF4g3/j
ThCiD0CmIl+HEOzUpSa9Syc9R40qNy5iyAjixtb/Wa5FzBPCNrThgc+VyWV63dXMmrXY5VMOMMtw
52r3nX0dAsDuKE7FtXhgaUnahDXi5qhAg5I/6XsSHULuesS5BwVw+e8oWDEmB9p9gtMVKZ/TeTON
KqiLBJZ6Y+OSm5ns+uE7a4+eKODwkXsFzvzUBB8hXGQEKLS31bXNSq/Nv7PXPw3Y0hiyoi0dNxKn
e/9cDDsnuiyDvaNqW1rdiUBQoUEa2GtM1+kwqB4XddOJHBzdD+FOq1MvUV3Ua7chGEfRh4EyEFh2
pTiwrGa0ww6orUVoKc/DXepMHli6jGR7fjuuFfGcpSHJwSDRzEneCkNNW10hqZReFEhqbGnbNHfo
+Ax83oM6tnecn6NuNBtntneZE1s+eIZVEfeas+Ne/uuHqB6bUnCStdZczia2Lk13ujminf4h1C9b
SIqNhiLruHYMLU1JNY2iMmvkVWBKAHpj636AOMf5mV23APIq0Q2GDjfpHLIyEJUnInXaNvuqvLF6
xWZa9RBk8P/7/9J9wAqwdPER/18Xf5Iu2YQFsiWMbq1YRSr9l95GjoHxtEPTEUJHYP4lZ4QjoqYF
DjPf7R0I1dl4/Gg7OwSzInJW7UwB9aKeGUKXJi2vAFi+mZD7m5sOmbHeS0AFbIGHKB7YoTNuuoAh
8aWYi7X34fIDJSdGd1o3d2IuOu3Vde4i5yKPtlEJhdCLujpYKvDF6tQv5kM6AJBztBnogFBZREGs
iVvPqSa0Fh5CJIjOO9HaUbMcmBS8FCxB68iEgSUATFrPrXaj64oTYNVPBe06cAmoW8h+OmiFDUYI
AC4S8ypKDYTfqurv6rb+tCC338dFxkpgOoATgGZB1jw1dFdkb1lzpeUqOLZiMEza1gFz+FCbGEwU
V4cyia+gp3X4zpL8b77kF3pjmdOYBBgNc7p9aQ3IqxVeRjPFsqgmTXLpuk85MQKs/IQWYpBi0ALk
WumG9I9Dkm3+f0OS/HmqwKMIGi9cmy3ZOOVz7qC321XM2/oe/Zw36TwMdCOmrMG8hclBBwiUN9fT
cF07CKCg32PsmbU7P6r1q42hmRz052BfkNHWVTKlAyEdrpP4Ks4vgvE2A/bYNF4hJ9qById4xPBR
CfbwUvzOvhXILOTeLbTvSTNajHOK/DRMR81F0UW+jkR/pNJSEX/y5VheGJFmtCfFpDli5zJ3n9A9
zxtA8hWls9UNtbAh3TJ1Ec/2bMPGCL6ZQpAadArnU1mQgsJwqKpY02ABc+kFWun3KlDtqueh8If2
LvpXfuE0XiuhEOOUOVBXhZs8JThSvTyHbhuYXB2fggIJTDfTAyon70B/Hb/hg0JVEt20kG9HP+2p
7TodmsRtRxRQ7fA+dy009zwNTY1cdnXVN9QvRv2ej7/m9gW4+C3R/pmwEy8VUOsiUBVdw/RLnkCD
hhA3MPY8MVJwSNNJP5Bes6FSX6VXrlsaz+dHvOaUmGqI6KLBQQce+3TAYzwYggoVThl5Rgpe+eJ2
DifF9lo7HJdGpGsRtse4IjASWb9jioLOIbMrPCWfmu7l/HDEP8l7bGlJ2mPjWE9h3yE8rkYw/4Hy
EQ1GvokikdX+OG9JNXHSTsNN4mQoxCBeZO9heKDpI6Xb8ybWNoLogAdXJDhC8II5XRvTrOsmHgAt
K4J3GkM7B/XnChVJ3RvYu6Xt6vDXeYPrY/qfQRkM5WYd0MQNDJqltXVG4BUgyZujCHrezPoifZox
T8dVlbbBzUIsUrpzii0hmyJ7tMg3DqrF7MmPfhuC8GBthxWLv+XJvq8Umea1g3D5/+L3RWaEolF9
hIgRniQjxNEg/JqobqXV9Re3Ibgp0PIqP4/7pMlACWcAp0wfeTv5yfjCdYJiIuqgx3hCmUjVLLy6
UYF3RUsDWvDRYXs6prAtKXJWsMiMqzhAP0qyK8LBGzoDcfPuvBeszt/CluQFJii0bZtj/iK0gGoO
MPOKs+Ar86I4TBcWpHdQ4U4F4SMs1EBkJhcVfyzDB078ot53KBAjdk4ujHAHfmv0dflFoXhRrgY0
1P5LlQ4My5eAJhhyx+gCeKAWGUPi5bSfnkmsoeDME7dEc3RQoPQ31g8ZdfJbB01QpS8wCNcG+vvA
TEtCrpjz1Q2Odg10KoDo5gvxNTXDoW4CC1/UPybmthkuWqY4tFQmxOZfbAsrZ1MdZwRo5oTepB34
1IrkpuAqjt/VvbEYiXTQ4/Tt3XiGmabP2kubDiWCEeMiGWNn09jJhcsySIgn4SWpS9Urb3WXLGxL
5/LQdrHdV8K2VYJbacfTxzLagxcH7S/f2COflmQi2yRpejfksBS1tseJ7rUqdXbFcsk7nlolpbyE
hYwgHK12JgA/JFeUJla3+mIY0lZno1EBvgK3640X6sLG4/lpWl0Q1wJrE/qjgB4Ug1z4XJEkkL+p
UYuKkR3SbVBlb5LsWgvuUAQ7b+lvcVwOMBDZ4p2AgwVtB9JQ0sxIMks0coAewAusy77/yAJQIN5o
EIZqy+1gHWj+YwquK/sOJbnz1tfGidgQnU8EsjhotzgdZ+BoRQJBXMxj0rzzCNjy8SfAZbej/WSl
jWIjr+0wdJ+ipwm9CeSLwltZ4pnkCqCfSXTw/Vzmya/Rcj279KPisk83Tfuf86NbNQjqFzR0gJ/T
lpl/NAiBmlXQIk3jlpdT86MBW4U73kTuAAn78GnOpw2EohVTuub/uERdyKoLBWq5JE3x7KOFgTaS
lIDBDtIN/eWk5IFaNQLqL8AtgGEG7fDpujF37JBaxFuak2bXBPOxjvR9EzqKFVsFlIA8GXJIaMpD
HlO6vvlgCto/8XqIs+uJ387gi414cwNWtS2wrruoju4gYvowJY3Psvfzy7e2ydGuDP4pNAO5SAqf
DtJhc+HUDEF+DSVEbbzqyz/nDazOIhhwUYxAJRh51FMDqUnqUbdwndJg3ovKXaXpuzB0FR4hLqgv
O3xhRrrAdAsapFTEJVDh9ToTKN181yWP5BuNz0KL/H/DkTazURrgogUO1A8Q08XA4aT5e22gf09V
k1rdVwtD0ksldgOnq0Cg45cm6OXZOwGMM3tsyW1HN0UZHxr3GyU9FzAuB4cHyuoylV41dEznNZL1
YXoxzW+6czD4N6qrUCVGyR4Blm3K15ZmgUkn0ZCwYUni0xEkFbgiVYnQNY9eGpHOeiedwUVUwEju
uHe6092z4uG8S6ssSAeDZRV5CTE57BlI5xjjrZ0plmI1BkXtzhYdbBCml2t4qT7F4cCxKxv3VS/R
K3Q5mY9a95xE9yBdjq61ayTT5u+88BZW5ZdLhNgzs8WDf0hnwGNeWk69yt0oWfGF68p7dWlHOvBC
rg8jKKJS36idYh+b030/vvKZ3Tnz7xz9fB5Nf51fsbVDaGlR9okitcq0xGZKbTQmCImB7iH9ZxFD
PFyWRiS3yM3GDHmAYfVsDxZZD7K84CC1VJSUayfd0ozwzkXYVNJmsEYKMxVeYNk4ebnzqx0Ola5o
tFhF5i0NSSc3mYyMmqI3D2Ktfji9zwEW7DqoHiC8B8EmkNDbJgKqb5T00OYLAj4kldEpLmcAWBIm
jSmuw6zXL9qC3vRKcn+x3JIDwgQThJugovqinRLY5TACfw8TtL6pxTO5mr046rw8sdApUyNZc0Gt
YjPYb2P4ZlYqJoWVJURF0XEddLCgRVUmcXD6zshjE5eIDkagodwnQGnoP20VQfaK15+Yke5ENP+G
JKUw07YAgbfjbUvqj7bQN+c318p2PjEjXYltN9d9LHopsya5hhIL2rK99H6k7JqXgQcsiuKqX7kZ
Kd7BqKKh8/ZrLS0xNL1OGlz1iVO/ELPcRt1HFKDvfHiESwFT/IvFw/4bY1zYlG5jjWiDXbemOLI2
fH7k6b3nWdDfTlpFyXx1zfBOQFzrgJVQJgesGp6HsTA0TGDqdKNdP+cX9RwqeERUZqTxWCMP6aDD
zNjua+cuaXZZdDg/ZWLZv2wy6Nvh6QPRR0RMp+dUG9TQGAN43u8HYPXjLePI4qBJJ/fab9RoIF8F
jAhomQUTpXShMJADIyiDqTEaNp1zsCCfnanyB6tTBqAI/g1Cv6BwOh1Pk1tok7BdZGHQSgf2jgkY
TTtU3Pxre8nQAbVFKI5pk1sTw3A0tbDT0AWaGPsgQio8ISCtI9OG9QxNLyMSiXGpWKm1kRloEQR5
IkK/Ly11yeBE6JkB/2XUQmKJ8bzeUNYPu9iaFcNbO/iWlqQTaZ6pg8YEDC9iBB3K5Kro2TEE9yBu
muN591sblIl6O4CbYBv58hAG1UmQsRRJ0WqEPKwONrnE2U6cKfLJa15uOniHCt0qvOIkL69px7Iy
RiaGpQUUMPbQj4zcS4d6U7I7P6C1uVtaku59SM7N6PDGgAptB2YPz6G/erbtrcfzZlaCW3CGfg5I
zOsivDA0Uw/xK8zY8y0d2L4sK8UBvj4SQdYpZM2/cOxneQb5LwuJpbz4mNAizl5ptx1Usl2rDgC6
qP9akY64ODWsOhJZ0666K7vjBEqSUXErrJkAkw0SO+huFjTnp3MV5znrBtH83k43o/2igaJWbxST
pbIhHTt8HDjuOthwyY6Eb4MBBjOVltzaqYPaKQOhPjS20Md/Oo4xM1NQieE2QPfiryqPrnoLqkdW
ssvAQGrXrueCP9Y772drt7joJxB5MYDB5RjILnkytCHGFfcVmmxvEhzYdV56IOL1nWqLDkzo3543
ubZXlyal5eorMwsrHXu1zukNcB++OeS/+8rY5szd9TRXHKuqEUorRziQaYGDWZ3KqvRbMr4HldYc
s755K3v9h87CchvE7CYHHkwxuesL+jm5ku9DrC8dswqTO1NjhBoXElegZOk30H54H8vgh14a1xAB
UMAY1vY1co6gNUYeEDeldA1DjsWcKk2chcMlng3WmHpz7PPg4/wyriXMgKOChA7aUtAILuM+CBoZ
R3S34/wwnWs9dfwpczZQ1NzXWnKZpz9aNz/a6EO0w+kQ2t3v8+ZXvUgkspBBBaWBzAbs9H3PQYWM
4L383aY5HCfemWGPK+091xLFQq5O6cKYdOhbth4HYAVDUgbcepXzks7pkTWQcNG+E1Xj7/43LOkM
sNGJlzgcw5oiNFTr7iUtKOJCaFyP5W3S6hsetZ47K6GxqhGK3xf3TYFPAk0e7EZJdTAz7id259no
6gBX1vU4TT7gcndhDzqYRD8EXfuYV84tjYcWMtDZvk47z1AyVa4usaODPEh0sYOK6fSb0E2b8aET
2weZ6yzaMfCmkw2oDjwVSdzqRl1YkkY/UA4WjAijJ+NPYnl5dshQDDGSTRAWUP5QuO7qXbKwJp1I
5QQGAkuMKwaDiT69BciTGhAhPL9BVFakwycaUluzM+FJNvCoW3R+eojGFEZWD9fFUMTvC7exWruL
jEksUde+Way9ijpn0wcv6IbbEifextF7Aazu+ZGt1aaF2sh/HUNWUkj6KKkrYXW0s50Vx0cwVvpG
X2x72h4QPaO8kmxAivHQ99Yu0qqtG77rWniXRcfzX6KYY1kiuK01J0C3n0hDmxsSmeDGjPeVppLZ
WQsGoeqAhwEIA8GYLJ3oNGsqm6V484TUhpK8c0DD+v47I/k0YZ4uJBDPMajvccI1fXiR0Ahg0ugl
mGeFmdVjZjES69RMabWl204YCZnCI2+qa6N/MAoXMBBH4ZlrxUZg4CC/SdCCARSQNGmEtY1mRQxR
ITjpoOg225Ba92zrhZK3cd51wa09eAXpQf6wbVQdp0rr0nxGCFUbwjFQE7mlktw70UXk+kN1CY7f
rPuFjmzsR9Cw9yZgVsP2/GKuHmeLoUuz3NCh7rh4I5cxGMoSf3b2Ydxtwvy5YBAP989bW8tQnsy0
dDuGYVRFOV55fjTf2P22AszV7vdzzBFXPVjaQ2ZuxkRRFV91JIFwFBvC+tLbqLFs0FkJm1UQHQve
g4S92Rautu8wxPPjW72GBKEXGvwJspWSI/WTnU+BideyHUEUE3Gq1pF9hhfGTN5wbSmOlLWBCXw6
g7wO+HzkMuRUhsTWSImA36KNx9PsT1uz3jdDJ/Zm034+P7a1EgdqnjpaK6DlbkJW4XRDhiVzG92G
OSDVyL5Jq6u2qcuN3YbjEYRIzr5zrN9tXDfe6HblxhrB4V8F82PuVCpO+LXDFIc64AEEX/OFD9bM
W2tElJX5ScYuSFf7pKbXmfKVteKuqHyJ5yikCYSetnRntUnYm67VI4kYP7jFe9Xfl2DrnSCS46A6
v200SHJRhQ99XVXYRGoM8FgLEi1y+VVzzSguA9hMct9oHmOXgyP4WA4quiuVHfH74j6mZpdAVRIp
9Yn6bfc4FTsoZHPyet5rVFbEjllYqZIBdPouRmNnvRe5aNoyHomOyvjTeTtfPULMGtwTIFedUdk5
6ziC0kErRpM9Dv19od/WKt7+r5v71IR0dkV2NTMmTIz0V0iPBt+EJeAMH7OqCvD1DkfPiW5C6+2v
kpkMP2lBWKJNAis8VvchZw+62yly1qsWoDBDkGcT+iiSX1tGEgVxgIR8x/02eSXWPx+5gs0Tcojg
xxNiKNKqd1E1NePf5Dt9bqydFZReGtwWaAk6v+pr3rW0IwWu5lgAgzcg9eXkmzDLvJCCUAnFIKIY
z9p8ofSE4g8SR2BNk871rkXgVjnITHF2a5b/yQZTdTGuOJeNcxXhPEVmhcry3xydEMVUIDzs7AoC
2U86FD8jmgvyF4+X14x9ECe5b61ulyb3et8cUOB46kxroxscbFolzoha9SxY/SYHRKkWznwhEna6
d3kHlTO08iNkdbLLYO4ueWzsrdreTfD9aVZVL9fMQUsEro8cINxGbPHFUVGW4HgYKBaTN3P1Y6IB
iGLyGeKifpllEGNPJoOA16SDfmMBseTQI6Sn3jzS4SKESMiWdXPmeugILQtINLiCUSvpm+cASaQ7
u+yJSqRt7XtRJ3EgMksAjZDRcMHcB8gjY3omvCe8INU32jxeuHF5NWrtnyLuVD4i2nRP6zMWpOeg
QGwSuCIKrqcTNEE6dwxdEShqHDIJjb4ZrO4KvV0bOk8bXjOkcXL03Q57QBlVqyP+/Itx+AIB54dg
KJSMo3On0boZoc3Ysw0f9IOmsx3VgaS17Z3WWc9zPCDkAZzWfOqrUJGoWtmAQj0eYmVC0ROwpNOh
Fzhr5jxADGeHv4bI9UxwWP3zUQIg19/CA2gw0CR6aiHrw7G2+gBZ22BLomNtXI4gSCrezltZuaZO
rEhbaiwiA/SLmMWeHvmIFtv6lrnb8zZWHhQWjAiqHOwjpLukyWr4HM+8QXWosMddimYDLwyZ4dPW
mPYtS1MoMQzpJitBxD0m7XgDpBmSN8ZgXzR5d9+386T4orWdAte1wQsoEtZyjcyKg4EAAAhqVPMD
lQQvd28CXbvr2IBaxbhRDH/NU+Gi4PHEi86Ey5yupNU3KGuLJ01lBBBLyZsrBqKvbVSX9Y8+dpId
IoXbNpzpDQivrxNXoxCFSBUO+3eS5f2CBYDMqYH9CozW6VcEthuNfQBCirFyhhYtwrml+6GTkyeN
gSKnTTsOkvcxLaJLYLjgdHGSokxpoMn8SGnCn0YrBVFVq1Hy7vahtQGf7dzhasvTC72eimibzvgn
r2md5qlksbGpgkqwnRXttA1nJ382ndYWPDbGk94S7aMumnrPEs18sYOgPmTtlG+SiMxXUUxyVEKC
IPJC8KLddSEfVUClr89MrD0CM4TriGscWcYgHfHwNvsi810T/V4mvSvs3y3KCKnBwc5p7UYViHEl
5QyLIAgQl4moy0vzn/QOGTqK10o3bZl7b4Wbonst6FPUv0PwLkYOxrkmSvnGtf2NywCVWVC0gy5T
2npDZk42ZCQyf4hArmoIZZf01uFEAQZYiXtw50AOC/lsbHQZTTtk4MuLRyChs46Byu0YVz8T982h
u/NbaW3fAuwCXWtHnChyzmooudWhtyfziTtszTE7OizdRA3xMutHOBLF/bY6dwtr5umOmXuzTxIO
a+0MAnHT3Gb0rh4VM7duBLT4ACMLPIq0QGaUjiFl0B4c8+H3MDrjnUv75zJpS0WZed0BIZ2B8hyq
s2gtOh1OAggPH8TrvAwGYE5/NROQNZcz88IRlcGtSS96dKZWKppoEbrL5w5hFjYbtIzQwSmF9i5p
aeDkmEWnfZ67x7G6CBOQD3ip9qzzg6F6q6xkBdAJAJi+kD5A843cJ99BwC8Hig4+0j6jb320fD3d
BPG2TT2avFmZH8Kqc+NW+/O+uRYRLO1KoX9iglJwcDFOt2n3MR0Pw6TqC1tzf/FGwmSibvUll8rb
oTUzEJ2K1uyqOdbDYapzgRsunVkRfay55dKU5PtpGQL1hgjYd0OoT4XOwbUzT8+zb2zopRnpagyT
qZ55BDMBmoqr8W5M31he+sH0JwJ75vkFWjvygSWCaA/DmU9knLrI9jfF0GKnoVWDPbCEecy+58Fj
B4FpR5XoN9f8wcFhD7UjCzRm8nlv1Fpfc0sEPcBxtobHqkdzxspttfq+CV7QC66R6y58n0o/dw9W
+tFUNxGtULnZu/2lTv5wrfby6jGbD4WziQsVB8+aMy2/T/JXp26s1A4RD4AyOtG9ftpxem81v9pY
EXn8xWTLJwBuPLDX4LWKW0g6eCzuNkZkYya4GQHGtc8mVDMEeazXpve1M20iw/LStthmJS7f7Gdl
gQ7Iz+rftnWRji+FC8rR0ded+zFUnPCrkeny0yQ378zKQpkXk1Dnl2CjwuRvkRriycZiT0m+c5JN
nx5KaLCF+ab49xYsC/2WMA+8FLiW5DdEXSPpgUwURIPBdY7cqRcQf1BJ5q0dv0sj4uZePGLTpmIF
GgwRABg/2taz2z3Nd1b0NNiHPLg1VQCJtUBgaU543cJcXU92GE8w59iJ7zoesW5GNMsx1etozXvx
1NehDIDMLyq8p3a6SbMdo8Rpa6U9Og6PfH6IQExHjPdMxbqxcm7guvyLIwa6DTm9U1NojE3ymMBU
nDw6IUc7J/iIy9sQXIuWj4aw86fUynqdWJPWa0jMMNNGWINeylyD8xH9+XFEPMf0cvITPLuAvCgO
xpWz/sSktGYJGpELu4dJk1tbve02Q3mtqxxjZcFOjEjHzTwkScBFMBUOuVdnFyg4Ylo9MK33tSKk
MldXDPsJPbNI9aHIcrpieZGQjExiDrPHeDwO8U1bWGjS29jhlhRPcUL8qP/TFH9i5yqYD9Tim4E4
nqXvXFCRx8c23PEg2xjdFp1V/ph1YNrcIaJIoY4X3Q7s3y9BVEs+P1eaGpyPXWHG+H8OjAIDeMng
e1r/GjR3S/+c964VXlGhtPBpS4rGuIsenVlEKUH9q7Q3jfYaIx3KWi+Njvq05fGusq6YsTXLuxbs
TFPh1+YDs9+yPNpXqito7fhdfA1EpE8XCsplwaDr+BqGaUZhNYQIrG+nutf0RxCTe8Hw1vFxb9t3
Rb4Zxm9UHGAebXOOhZcZ+t5PzYO82mpGEZoG9d3InswZEJHyYowUF+Dq/vo0IzfzanOgsSaGmaJ5
i/mwCatDURff2cQLI9KBaBMtGgFrwlRqPxvwYnfx1lERBa+dTQKXJfoqKBiopH1ldOOQpaIsHTm/
suA4ZxCKPHIKstn0sixfx5fzzro2b+jrhdwfkkaAMkvLo7c68L3hhH03bTX3YLuP8zeuYNE6/F8T
8tJU5gC59gomeH2dhT9qZ6sVit29PgqolqO/FckmOdcE+vi5tbQB18d8mMirnlxxVTfZqglUThwd
aUJ0mkrrEvWmwWeKUfTjI1DQU3qFquv5tVirPIKH79OGdEhNNrQuIDMC/+Jv80+CnHvja/Z/zPhn
199nuBbtLlfYXB8W3jnoicILUk4b1lXbkRJAKt/mxzD8iJE8st7PD2vtpkC56X8mpNs2MHQ3Ryoe
LK3BdtAOCMLtTVLczGxrNor3t2o00iKxKcwi0sEUg+x6aByG+Cfg0eeHI/5DirSxSJ/DkRYp7aah
MXTYqOPJizOP0JfJzT1mXFqqApGYmXOmpM1p0JoHRgVTQ/nb0C6y5qMa8VDcnx/Q2mse+TLDFPho
BMnyo21OBiihQPvJnxDdATMJyRbDC7r+ktaOH5gcL7nqhrrWfrKD64iG91Gt6DhdO/SWXyC5SAUU
LMgY8AWWe+yn/zj9k2mhRH0BEp7S3cW6asTioJYmFp1ltglSMrRzg7309FLq2RyNg2EjT8ghoxJ5
WfxMy20WXIxk9kb2aiGF3OLt+O/3B/oPgJpHDz4UfuTG2pS3dQAa0b/HlOtu8nbfj9vzi7kyk2is
ETpSULRiIFE4HVmV02qsYwiSOXXst+7O0feR5aH65tnxBoFWokp5rfjo0uDfM23xGHFM6EtUY4Cl
I4mXJRWwxMe5u0osRS1qZWuf2JHu3l5HMzrJGZIlEF93KRLYo9d844I/MSI9VWnV2UWBsNSP0AzF
At9ir4OKk3nl/AB9ANKQAl4CTxC/LyYsdbQ5t1In81EWvWrKDupVyWU7xNtS9G/2iWLeVk7fE3PS
cQVGHOhz6PC5zPyT1rEXm4aXaVvonruYS1VXqMqa5H7c7hAJFLBmOhuevAOJ6RF+GNONbd6n3cd5
X//qEgTFOxw8CC3xCHGkoel64BQdhSYFbWpkLyBi2HtFuTtv5Kt/wwjq4BChRk0c3A+ny2XPOSqg
Y4j6K6rRpNvUWozX6QPVjuftfN24sGMBRoZiL8Il+T2VzGGpVzHsGMZHCuZaiJnVryYk/3qwN9HB
j2xFxPzVD08NSkuV6UNpQA4YAwu2vDj07KJpf0DMSinTthLWLC2BKfx0CoEXqYaihaWZOBai5iCI
d7QNwmvDSpJdzCCHUeW8/EMiJ3yIDDfaOx1Ln87P7+pwoaMrpCuQ0ZCLNAFn3Mr1GHDP+roB5Dgz
7136Y7Q3NVfsuNWVXFgSHrXY4Lmd6LygsJQO1YYhgqsdyHyNQHkeouG1J/ekVYQ9qz66sCgdKS4J
0AVuwSJIuMthO5sUgNbboPpGlRUrifoaapt4zeHiPB0aGaMCerowpFM/dnzbaLy+Bzub7vHuIyAP
evw0shvg4r+zdv8zSyQHgrJuEjqFGJ8B7iEwfGl3DtsWbKsPirTG6pHyOUAZ8GCEHLQDJSxpZGtn
18N8Z0xv5wezvh0WNqRLxtC0inZRBCi14KUotzkqQu3cQGouBi72uU88bTr2Kp4A1cikkEePqd5P
BkbWm/NGA7BwHH8Gs4rjTmVFJOwXvh+wIrcr4SCxdRkljx30zFOVLuiqt+OYBEmTi7wkkby94nkZ
zAw2atsr5sRzATkFOUCEbNf5lVo9MhaGpPslZUUbGGIjj8ipE+13WF8zaztzr1apRq0cGY4BqhWL
mgaArTLoSgu6jM00RGA4bO3ito83LX3syxvgFtJyQ/N/93Ko9wBCa6NigIKBNINJZIW9m8ZIliRX
1LjL7Lf836MclGMWJqS5i8G5mQwTkv5pcdead7x/rkt/nm7N7t+vMdR9cCDhhkbZWm7urDvUPWgP
mIkb3GX6Y1L7rusTXDPJdDjvDmsb98SUNG0Anrm0cjBtbvbRam8ORLD9spq8prs26hcjuQ6DTvFi
WPH1E5PSNGYaISDqxeiQoR6Mt1nfc3ZVqMrH4l9On0OidvY5h9Kx3k9pM08uBsaMP1P/Dt27gD3U
0UMWHwJT4XurIwL1mUjViLKMfA51QxNB8w+lY+Qee2Ax4gYihldWp1itlZMIQgOfdqSTKB1600pb
2AnnW9PeBNVTr8Jcib+Qpw2Thj2EOgjAR5I/FK0blWYAQHpgAoqpf1iqzNm6ARCb/R9n17Ujt65s
v0iAsqhXtTpNzp7xi+A0ojIVqPT1d3EO7nY3h5DgwTEONmDA1UUVi2TVqrXA24b6nPyYswjexd6M
4V6ohUFS3nycnWpl1F9pAgUz0ewGpFGGF2bUcAY4Lfbp74o9uJiFWd41qu8tKnL/b0A67WhnmONc
FigwFfc6MrWZ3Xr5A13TAlZ97lMzUlg1ad3j3IYftD3O5YtXB2m0ElGK40AoTP3niRRRNG5jOmbw
hFQvWvLmQ0gdUpvZlAX5Gheh8qtAjpsQS0h/yIrcJLMHo9XRsneSK7tjm7aoVz7LmgXJmQxXt6oS
QBWoG1mogLA1rTjlBzlxQfz9yU2g6RjaAj7AXxp9TuwnawKR77DyRZQ2gOkRI1zoI8iFqziayzob
AbyqxltNC0l1ZRXvy+GrOpnROv7PhAjvEzfyJm4zm8EEm24gqcr90AZskl3XGqSSa0iyrk0TqXKx
SYC1RTsUdXG5IAtMG7SCLPQY6LSr3TY0oTmcT6HmXiE/12C6XfZPGdQn5iT/Ooh3gGEG5khzNRiH
xHvxrHBqDmwNS6z+Vn/9kpLl0BPQD80wxMfvbrqvUZm1V55BSl/Q6xeDWAJ8Ih1jpPYLjIqgx2ex
p4E9J/Rox0C8PqbpF+4c5l9DsjhhzQdeFDUSvz4d+uIJd/icbXogMN2VEQTlop0YkooPsUmA3wW0
dePSb1peBZjChB7gSggoM7SP8j84WDB7IkecDqh8CnYHhLgV2OhqNSTUOSZ0V27TyoxzYkaKNKNL
U4PGMGPq95r2WmvhciQrr2cAPuMTC/ZzXG3Pt2qVumkZCexRPUMVTqOXJM1CKzEPBh0u9eFmLEvA
08yyDkq/XWkKqNbQwiVAMJCKP5LtDszM1lwi9EZyW2V54KSHQQPu9bjsoyoeAHQSZxCqg0QmHKRd
b80tQTxUxt6M/vTT7eSt1UAVGEaUYf4akfkFwbvPwbwBI5xtgFELTXIdeW+2t/edjQHARPmQ+vt2
TWFRFR6nVuVQnyygIoTVtrxMoMPJ/n0oDW55CAtEOgjl5NpFY/YzmxnCoxs1l29sL233FgY3603t
ZS6oQbnuFysxqfxef23KhQsAJNqMCJt19aPwIFL9xvluOSTUYX9iQ1q4euhB4TXDhuEeaWsEQ+MA
XHWXd3czKpZtFFbaVje3y1ZVx6KF1zeI/zCFAaTw+V4brdlA/wFGow7KKwGgwmkPej6thr5MR/bO
YJoha1lyrXURCotTYeyXf4Aq1wv1BkHpg6eEjC3Pc41YPMcPsHGxyK1tjU0X+Xmg5S9muXLNUG5u
0SlCmRmlZl185ZM7gF5YvPd9jtd5k4RzWm4heF0HECfGrclZmwRVhsyJMSlNzlWZR2ONnp/O7iY7
7IbnjKyEjHLtfKE7CMCw4BM790eLqZeX+YCIqUtQc2iBR37gmQmQKyb2qLNyvChD5a81WfGqdusO
IDM4NCX2IyVvc/Ma+/N9UeqXeklwcmI0xV5D8SqzyYlR89zFPK41MzbgYgFkqLhC9V+oSWJKDkPR
GG3BXU2uFBYFg246hVt2+m7NWjAPgeUEfvnsrI1RqD/XX0uSL2jfjLQVEcF1zOq0getvrOS+79Hf
e/vCpsIAOxodDg5R+b0JKbfY6twRdQDAg7zuBkr3PXkCgryP1hRiVWH+gR9HK90QjGznH8jNyJRY
BT7QDEaAjA3bmuNtaL4sO6TauaD/EfrDGMtAee3cSqU7Jeg1J7yjvB+p9T4CB1xHt6278ohWfSGM
qWHAAINOIAWUUjBv+RA3FOsWa1c8PurmTT5cmtU9d1f65Mqz+dSSFAs6gBScduILGWw/N/5l2gFX
ZpUWiJUYD40eYxpVvTcxsjG27W/mvH5hQeEhUDaoSnySdOYNmefOFwsKVltfs8O43nbIHPH7sh1l
eJzYEa+kk5RLNC1HP1nHipLL1Lm0053WrpzNqrxk/zVhSU2FbHQhgpzAlbH/Nvko6o6HFDS9sfU+
oT9lTjf6mlaqMhoBsXGAH3LR5pPCxCOTORgRnCrQ67KnjWu8U9Dum8nKTVsZjijsEgAzgXJwJDvF
lHAzdRAk2XxAE5YlT9qwbdmts1Y3VDokHqnwB5cqOQfmPG6rODURjbl2dJt34ve//Bzsek29ssPW
LElx3+RRMkUNLA3mPVjg7OKbJQTD4my7HHcfeDe5pgfN3/9cki42eAkD8RoZcKkm13NfBZbbbPoy
fWat/dBk/CrRGfhLn0z2Uib0DvNvgZbM24G82XifTazZzm6y8er0aPdrbEJriyAOvZNNwXOndu0a
vw3stq2/Zfa1TsNGe1heAlUBAuVgSPXhZoeTQIqeuPYH0+iBjSHj95y/9/1mTo96fTGxzfB72ZTq
lAZBHGjgcbVyiNz2sKfUGAgo8DbZeFsZt6BACJYNKFfsxIC0YpmlsSmrYaB28zC1rqYuzGtr13+l
+njqiHSaeWbVFy6HHSf5nhRz4Bj3RvZz2Rflrj7xRfh68vUx+g+YprAx8SJIs9eRxZvMoJiNfyBr
LWzlumGY0YaqBoEItnRuDnGPF+AEWw0DjeXr2AY6ZErWWpLKSDuxIiV5iGcMKHojA1NsHTfddlEA
FBbX70i0s8nT8vIp0/2JMfH3J8unx/lgGQLklujXEUDfLXDnO994ovGmbQ51snKVWllB+RFdehpA
0dPHQfnKq/3IAMN6itc4vZXHJO5rArT3QYtz7pTBKohAVTMezRrZzwYoiN3uOuq84/LaKffpiRkp
JTgJ+hAROMU2FOrXCUS4zW/LBpSPWNDI/+eIlN9ryyoyG1QOm9l8t7ke1M1h8F9s+8Gsv1EglqA+
Raq1XK/cUSdGpVw/0h6a9hmMOgy5HXUh3A/DLKEBLseh5f2GEtWOlg/cxQ3VfxsTutH4t0ovn3qM
StdpBdLn4Xl5IZRhc/KTpISlcT12WIyf1KcDnmWPjGEm4qHR9stmVB8UE3PAnwn2AzBLnMdNwbqi
rzoXtRAzTMBsVMzzyh1E5ciJBUf6oH6cuU2REFjov416OHr3hvcKQrVlP9asSF8wSrFYVu0hJ+Z/
RhBExFnQjd87/33ZjGqboTfmiKEODPfKhWV3qNp0rOFMgfoGWjGOvZshQbBsRKy5fPM4MSIXlYnJ
dGo2MFJjZKeIH/069NN7EEG16WVbpSHr1ziLVfn31KK0rXUz9jG7DotuDc7iDTexA8xgKq+G31m5
1tJaWUNPCgji896cBhjTqqeMh2P/bK2kXEMZDb6Ad6GhARynFA1dp9nNxFETcpr2ycPw5WGczJ1X
z69g78yCbCDDfmybKUzA8HVB3Px1qGqU/9Ktn/wCt8SVUww7a5y7FUCYKs8IDQloSQitDE9aZ9/k
NtUFAJ70GmodCRghIhSqfqRu0K3JmqqW+dSWtMwNUIRaAdm+DauHAD3/zdz8stdQUqqFPjUiLTSO
7ZhMAmZfToAlxEZY5f1NoYFH+EstcFSjTTTC8LgG+cF5psLVhNA2HnEwGKEDpmJa/ljedsqPc2JA
+Hp6L0hJ7HsFDMQGBgEBO7d4EkT9S2VvjXJNWFGVd0FQ4kH9ABxvlkzzxok96cloi4bldzb8qofd
sjOqr3/670vO1JTbXhxZeL3MdBNbbUi9p25cmxlRLdmpFfH3J0tWogkTFRj/21TpsXf2kY6R0H6T
E7yGHr/gD+g8MHSAswpl+3NL+VBUkGXGOTXZ6aZudxaPdqa3kjeUH+WvkY+7yak7TtSbrQ4jEQbG
iLen/dpcpmq/eMCcWiZCGfh/yY0SSkrVmOKYsurDDHW4MijHh/QraJETK0QqaJSeg4qnCT/MeFcY
7yOoXZa/hoJXF48cIUFH8D4Eqlzyg3MH+WWCBRedhdI+4h3q8ttk3IMGi0RH1nzDDs26PYuhl4P9
ipfQ8i9QL+R/P+ATsa+mpQ0g1KL8RTcNCSL3uWpfx/64bEa5jf76KVOgxHoCAbkWfhoGDQjOhvzR
X7u6KDeRL2jYBZcnBFjOQzuarBbUJ3jMl+DmaR6d5KiXx6rdpmsoJdUpD/b1/wzJOcGspjilKJ2g
4mQO18PwPGkHu3ttioO91ilRbqUTW9KLbqjSMp882ErRiplBMsGSlbN0xRv501TmaLcTwbKZBQ3a
DO2LK8Kv6i60s++5u9LnVxmD6CLkVlDrRFVIOufm2LdzLjLDmFW7xDQ33HOOfG4OreGD0mEMuoat
NJKVe0yorQIAIkay5FFGq4uSJMpxT6qSTWTpAdojlpWAEuo2qo8OCZLoDy5uQVrfZOaVl4XdmlqG
8i12+gvERz7JhxppeiPp8Qvi6sYcwzkOnWHH8msaXzf1Pk4fIrxNljec2iYKDaJ6Dq0AuRIEFErX
JdBo2RQYRhhstG3uEnanNZfUbcFEiGn2Kgswtb1iVnxA+c79wR4K8IOgiZBOspyQsihdmPVLS/vN
srlFDRiyCHzUimPZCjAp8Hf7GkNVGy9NLdyOzWF+18ms45eh0dnz4StAGTDuoRwGEhqMtUhJtkaN
ovRnMcGlV0HZvdbkna2yPKo26okR+cwbUfe2Bx+DTqTlEE7V0cVaWVtVfhMNEXDzY87Jl5+YTgaC
nbhLCjzNaFDFvziYVjL/d8nuVgcuVOn6xJRcazHsiQxJEhebMc5DaKNcJSMNzXFYqUGvmZGu8Tyd
q6wxYSZqHlrrW95Y2IxrBDqqE+7UF+n+bpbz1BURLTa2tiX0wiW3uFSlw8rHUX7+vx9Hhqvk0+z1
mg5X8BoJvNoKvDWw5JofUhKJdKPQSwMWnOx+KFD/gg3bD+hX2rA+KP9ATi0ypnwlyYhe1awBa7IW
Ny+p5981hgZJ3vESE6371uwOyxlDuXB/zckXkKxIUmeOENW9w/ejMd7POBGWTSjDTDAlCDU2sChJ
YeYakdPHBUy07JeFEdSMbof47Z9teELWELoHwE3iPXKe4rnbxk6tsQI6SFNkB1Ok63cYtEi90C7L
PNkuW1MMGANb5ghdbRT4BKPnuTmo/kZWb4NGyy7SINWQS52rCI157qH1u2FzFhBOD0Z+ZzXdDiIm
K6eL4hg/My/tKb03U0g3N1hRe6ehtAwqtj70Adq19FtdW7mgqI6yM2vizDk5PlvMD2VZAmuW9dDh
KTZ3W/ByBh594RbOGRQnrqLuCxv6zKi03ZwJFLudiRWm7JbFA+5ea1dvU6ySdFaemRBxe+JXbJGq
0HL4pWn3kbNrydaicWjr1070mmnbpNSC5rdVaLuUbmnyjaZcQCLx4t14wMMll4P7S4/fpvqJ9NFa
gImnzaff5jpQgfnQCpXJGTD6VtSgRiwAWXspQDDQ/3Dm3cDIvmie7DlE8AEcvDYNp9ioeGsAbwjG
dhQG5bKOPtlRbQiV2mgMUuvFra7Tbre8cxSH6MdQPqDAKH948px6runWaHkgfWhNa++Nv8x8N8Xt
Ziz345o4oyJhn5mSIqgGnIm4FUxRI8w1IEAPfrmf1sglFfnzzIoURJhN7/y6hRWS7UfztgU3/PKK
KT8K7ur/v2LCzZMohcxbZbIEBlITDNnPSb+jyQrMWAXCAIYQHW+ATc3Pcx+UNqBi7jFr4CX6FsMz
0F3bFtnPLAoT48rCTFC2yxMIo+lrJWJVbjmzLOVtzcrBpWaJKYf6HgquVRHq6U8UEsAEnbAQ3LKr
T2GlScymgekR3WAUYqQrsuGnUW71KKp2PMhBOoupXQ5iyS7oJh6kBcewIm4R4T9/RaCe/xqV/dRJ
OmUCN1nOd5V7pxvv7vhr2cTHnL2UM05tyPX2tu+cwdBhw2LDk8PrizSaghQA+xYjXVlnhZ313uSv
rvGIe3jtXhUj3RoE7V0S6BmmDh16THp3NxWQBHCfzUiHztmvBKO3wK0EvVPejYNzm2JafPl3K/bp
2c+Wz9Kkp4bT4mf3eAWa1W4wXvwk1MqVlKo4M3FWA76o4w6Cirq0UWObRqydAMed3Nl+SXy/+B4j
OsDMZlv0ErsCl4eudJsKi0HBSLzs5Oc0AV580M/iggJm+E+kUUNeFxgYTwAMyB8r/bLMV7z7nCX+
x7svTDgYRZO8K3qWNFGKf79Fr8Wv402qZztff132QgEmgRlgpVAqQ6kdts6TkehoOhDAA/dC8tCA
4jPb6dZ+hEpZHAOYe+vMYd0Hnn/Vbeonxw66zQZatWw3r2UslbvQqQVmHJpYYJ6QYqajzEgnE+7W
1Z8qc6+6SdtP3FwBp32M7p3vKFATQ2MaTAxAH6EFc+7urOtcYzqy0+C6Mw00oEveDVq4l1Nl9lmg
5x0ghV09QyWnslqoquQYAZwLo7FCI0mqOwPP6ls06tsEY5V+64bWEJnboW36EerpvCgDDdKQVdDV
GX2KPN4+DXOFFbT0jBzMKF07rMTn+eQPQG7gY0AtxpNTX82L3LXTBi0rO8bzhUH+NPdzcKprhAS1
WVxNTY77XI5Js1T7AnYFq4m7MthUATEFZux8NTVj9CEQgR1Y5e+xexkl+z765hT75RhVhsaJFSk0
oHDRp46YMCHtQ5aFRgOSC+N52cbnWwwAVZhis12oiArI9rknvAXUnlm9AOOyO5M719S39m404/io
AqJFK4eHKnmI8VIoWkOZmchtwLa2tNjgcKkBptlvzMCkP5YdUlpAqQo3ACEE8Sl9RBWYRqk4njx3
59sROCRWBn+US3ZiQbrGTDU6pSyDhbG670EgPTzq6aWftYG/JiT8OdHj4/iC2AS82Ab+T/o4UQ81
SRNA3HS+AQRSrw8R3ZZD4BBIOm6X103BRXhm7BMWvIniphSw7KYOC/N6mPZFvSXZ1ogPrr0brbBq
b4skrKIDsdbUc1WRfuKoL943JzdDaI8AKiAc1eurBqVw/xCvqbqpEsapCenpx6gfRcYMEzwP+XgE
awBSPHQAUn+nkU27JgiuqBWL5cTJgsc8vp78rh7LLLNLgHM2Mdu13Z0+v5rpgbS3E4Xuwx9iHXP7
O9MGtPQh9ab/aJ2ViphqHyA74QgFfA+3Q7HkJ0sa1W6ccgv+FqA5wexO0Jsr6UlpwRPwJhOkOACz
nlvQZ8Yy0xXII6sNjOJaT9Y4uRTFCaQKrCIIuQR/urwBmlrTa+i44NRy0E+6LKYHwz9o2XXcbSs3
jP0sqFsgJPBnpdSv2nknhuXNkHl93PU9DAOV7mt7w/qZdjfG9NyyC+PfAYpnTsoademEvc+Ekyyu
du30g83mhUaTcHl/r3kkb7G6zN1JoLYpCNTc+TYvL3H/jdyfencAfmzFmmpDn66ftNs48B5tpguf
0LT3vrfdRTq8LTukSsMYFdPFHLYHiJ2UHBlzQKfbYfKHRDZ6nU3yJ+lNLRgqqKXQMZ63oItZYx1R
LSLqZIKxHZg+QqSQHzVqJb5AcBTZY9eBt3yj6c+VEUz+xbBGiqRYQkPwtH+MfmLgWPIPVIlGpbmw
1fmoipm2+8Q6d97lHqgNl1dSkRoN8AugtC3EBDHCfL6RYx2yvAP4DDYJ9C6NKbmJqzsgpm80g10w
64bq1o44uA4uW1VQ8eLi9Nfsp9bAyHFFcJA/ktE/YLQK4iteGCcv1mQeNM29aNlTE9PLnrYhznEQ
Odj+ZoLWRTpDTsp7tlN6sLm9sY2V16el+Mr4YQgrzPjjBiEjQZo47SuvRPCSCpMNGo+zC+pUurnJ
/SR9wWtyfiN+7h8Tiw+H1J6ysOHdMATM7CDz2s1RUM8Z/VY2TL8rIzONQn3onPwQtRkHg/Iwdhfl
aI3QFp1cK/RMyn7ztI+H0NSK8XcO9uY/NAITcWuP0xgMiWv+9PrGOZbDlF1OMeHjBmf1/MD9xkBQ
6Nlb1NbJEWMu7Q4Atba40kruX2d6X600XT8/cPHJMJQGnASeTBBGO4+UPO0MmzL0+I32Ak8Fzfo9
Vdd5tDZV9aENIN3uMSmO/poYdsIgtXTzxcO372pqo/fXN6W+oZT211jT4T3hWnvQbQ6yCjdj409S
2vymHAe0MPQ+Y9tszNqLwRubhzyrUNntQOj33CR2dlfnGv/JfG1eWRJVsIAXyAFSXnACy8ESc92G
bAj60N6kJXvNnc2tW/tHxprmaFmoAk2ERMFU2f2/H/AQxwIeVZyPkOWVvgUer6jmf/RH23vQFAae
u13eoKqPfWpAyuGdHXdEQ6BvQHCCskmlsSBK9E367wUlDP7isi5IF/EfciLX6r7miWhHEbfecp7d
lBYPeN+sHOmK6woIGpDl8FoUBA7SS6cs+jodsgF1aDKEiYZNO26WF0xxIuFBCIpATLTZkJqSToeB
Qg6vb+CIOW0aUIhD05qbIMLsg8awVmwpPg660I4LqI9QtJG7hL1us7yP0ImmVdCX35vxtqu26Zpo
lmLNYAWVCSyaUOiRYixz/MQkk7BSvrnkOl1rXKz9+9JTik793OeiO0zGMtC1bTyWK+u0ZkH66qme
ul1hwoPSzI5unx4qdlj+6uov8XeNRII4uWjXjOb1PMGHuox3vgVCmPGbixLsvw90QbyFoOwmxIwF
1825Hac3GO0L2CmM+9kZg5j86KwbP6UrK6a4d5zZESt64g8UpdoJEK4CA5N3U3/dDt80/ra8ZIoq
/bkv0k7J3Mhsxx425vghjQAML7allwbxcOjma7O5T8qj7v+YvpDRzlyTws0FjaiWEBHONmQ92w2v
9Q2rLq21T7W2hHLQ0WrqfA73IvLosNsmHgMrC5fXcM2GFHZTNUeF2cFGEz/M5FANGyCZ165oyt2D
YiGmFfGIBdfOeSxwYiax3WLBah8YdCf0QTo2BaKy5unPE7gFkpcmf2wjqG0CocvzJ0ydLrup6HEg
VMSdGyrwKOjInGRVWwMyXSHseb2zvPu+2AG6sBvrTVT4gQ7onz5e5f9OLOtAUlPcvrHhUGqXbsSe
m81TY3i4mhYHjPKBb4W0YdNvl31TXB1OrciAhcYvCCi4YMVpXksW2vM16VmQtcggu6h4XTamiheB
vBdjY4LCVorJmRlZRXSgivImbBpID3molT58wQZIGAycTLZ4tZ+Hy4Bbjl/7CJekfC/jqw5EK2un
uNINCwcehCtxO5fhutXQpEMyIhwEXIEK9B/K9Wtk/6qw9/8akdG6I6FeOs8w0rGnCL3z5CsFL+fU
grxSuKJMaYHdq9UsQGfS5RfRGt+z6joCaAGAzWCQF62a869RTB729AD4TWdc6WPI+7fe21nZcRpe
vvDZbTzCUQoCpOxDCezkxAClbQFOWnx2Vz/MURg3x8h8XjahOjEElwhQlx+a3/KO5FXX690M5I2R
vzHtAu+fsOq3k/sQeTvi7zPz3dN3lbdS6lWc7bAKlSqsogENeGkJHcojFy1dJHIISphQy06iQ42H
WLUGTBHfW3rwwBAmwsG7huaavHOMnOetWWQAE7h8W1l1EBFMs2EGZgT8y9gClgFErQbU1ABd7Tn7
uby6ing/sy5d8/os0zUCnAZwrWNQkhujXvFPuY4YsMEsB9omrtzkyr2+7VA1h3tI2Jn2Po4PGr2m
a4eFIjnAwF8zkh8dtbqk8WHGiq8gstjTgxPtvrBUJyakW9hsaqSOswJ4RlD1Di0wwPHTsoU1J8TH
OtlNWgOeY0usFUoQQeW/0x6qZWylH6iq9mNwBw8uPLlQJpafrWCqyjSQiwGLAd01luBpRzE2YAVl
eYMHN+yBfRu8x6x6HvlztIb6UlSczqyLeDnxEcq5farpCLiiT/et7z3qfX0p6LJiywUiC/PgY4FA
bPfLS6vIiGdmpTMwydMYjyk4PVsPbXSVO9ej8WY13621CcvP3xDvQA8cKjaEwdFbk+4PRTuAHlD3
UjRTdRpkvL4pXC3IdbqSnz6vo2gugFIPYgV4A356E3S87srJzdC9awObX7PxcainzWAddehXQNT3
33G2AmkCW1AOxi6QC/IjK9ycMS/boJOsGc8ZfdDat+WPpFq7ExNy6d3hbulHFUwwwDgb+9XibthO
4bKRzxnvAzGDw4rgGIbkx3kATqD5HoYRktS1N2zdtA2HtTvE55QHCwQjhXg7o88pl8oKW3NLPYF8
udcHTDs65ra3QMPVvyw7ojAD+XVRNsFYgAjuc0cQZUXvc8AHCv7s+JfWCAn4J26svAlVVoB5B7cd
Glmob4hvdrJfHW1yjSyKYSWPMDxSRw+5zm+GWWuPhh5ph2WfPm9TghfHX2vi15xYyzwnnTULmuxl
UmeBzX6MZf5kxm9kNg9T975sTBFuYHEFkQL2EVi3LSmhpymjUV0jnP0qBo3CjxHQKZc9LhtRhBsR
nwhDpkD1gi7q3COAkbvKEyxlI3AXToCrjHePk5L8XjajSAcfPNtEiGwDliilnYn6hVELPJgX7bL5
lYIHKE0w+hVWxg7gXxSK1oYm0YTDTz+/uRBEOSpeAJaYoCuXbrJ01gqfxuCStRhp50C3owmDInp0
B3Akvp5H8eQOKKb4Nx7peegPdAhqg+BWjTcy5g40VGfajT1oA+im53Y4DoNmvxRRi6tIovfskDIr
m8PeQjbVC7ejez7k0BrokVmv2mbgV6ggNze1McX8knmJfefOLvbbPM07s5vopWsW+ndzqsjlmJD2
yBFeCYbHCiRme7YNNA+zTAPFUOy774VejbvZJtPPRJuc+6qNikeKTtY3lhF+afvZuHNg454RoD5Y
WZo0LEa/v7Bz133tawp2p2yiRjDyoZtCI9bKmyoBoHnW8zbeTI3e/xCMnu0OBGjVkbsz0nYzeMXd
UDbdfIku6xDd+UCW3mLUhfSbAVSJXTCWtDp6Dp1eGG/ozkt6MIFWBvgBUNB09zSxoBUQEdCdhzGf
MAA0m1S7zc1Sf83qObqvujZB/8Rz6mPRa2kIwTco5/R22W5Qt6LlZcmy6gKf0Yq3lp9Nf8zarAqw
pmXFE+iKGN7ZIAzflW2bvLddnZs7zWtKvIk9j2d4l8f81bSH7q2aY2jK9JSkPyHWYG2bmNuQ1ihz
68qmLcpvnRtpwXLIf35DoyamC6Y8DzAJAD7Od1aCg4pqNbiSzWLe2OB+MLVuP6f6PgE1c9QXf1Jt
rXGl2swoSQitax+EbHJRxIlizy4L7DIr27kAH/Hx3yF2cOrEgpTUWZl7VSfYUmNIx2r5FAzlcXnZ
1nwQy3qSYrvJ4Pb0kSkQX21yM5r3ywYUF0xQFFk4LaB3hRaFnIs64FWrsptQ3KhM7bvXe95bSeOh
2dSkRHnUBwHmroj8GLuwcPs56GiUmGGXmcXvJrZSfL+kvWTJ0Nfh8i9TuQ6yUdzPQG+HUr2U8PM4
GofYBjBi4M+a0QcuXWk0KA5LeP7XgPgBJ2tLmi6rzA9io8F8yUzQOAKB4UzsojRXLK25IgW/k5Ai
9YS0YoN2BtAXbFUzSnU6eniT4uENCm90Ac59SfwE+VlgE5CpQtN78cFxSJ2VL6I0gsYi7pOwhX73
uRHbyxM2QF99o5H7vt3lPHSsFROqbwIe1v9MSC9DH5BVN0rRpWvH75njhikHJLsc0MFcY7dcc0YK
L73iFRs0ONNOB6O5aHEjX0MhKO5HBBUd3JCAewDCR1qvpJ/MHnlPoBDKHVgHd8XefaQgVrajf6dy
BR3CiSlp3cZKL7JJQ4kyYskBYqdlHu+cLuz0a0r//dZ3ZkpauNHw4j6LMNpajVHYuUkIhtW8erF1
MLlr7mY5CaiODbBogtQYQjVAs0vG6rjqeetjCQe2SdokYBQaeQfIUAUO9JLTtaBQht+JOSkltEZm
T6UGc1MRBUkfTvp71Ad9/rLslSr2cM9EgcW0zc+dVLCccSd3ABmhED8AIIEAtGHMa9xMK1Zkzdip
jHU3mXCZTcE2Reidaz+4a8zJqgU78UQetCvmZq6zD+lT5rj7wcoalP2N6xmUeGgWRenj8sKtmZPC
PJkgb97mWDjL+pV7vzBnt2GYHKLpt2U7im4GmPtwZ0DPHv1hQPjPU12D7dREHCPyPc7dwtn4zgM3
H40JlY8kpNWum9Ybh6pYF5AN4NyhYAcm1HObPgXHelwBTGFVpZjosy4rzh/5wIqt0dz06OFo/goo
QpWhfLDww0Xd99CkPjeJ++NgeQO4BrTB5lvNunMyHoGtodSPjNSv4OFYa1UpLX5wAYAXTAhan1t0
eWe3dYa0W025h3abAbXhbEiM72YWaXRT23WU74uRFyuFNMURDNCU5XoExRBwDktPLnziMnMHtFVK
6hwrfu1F9X45ZhTb7X8kjC6QWehISZ5pOXTQbY7Kt55lxdaZwSvpNu0ILIb35wuW8A7GLIIvRkEl
X2bmuygEI0ulFQoi5j339syst8tGVAuGyXPBGYOZlE8ldWMmtMkaQezmTsGIMSxrTXlEEQr+qQUp
+LwZUjC6NeFWhJ58epfqO8M6FMVVNX3hni6QveiPAhoBUivx6U5uelk5lhOZBKbSwBAp9zeM/lpe
LUViQv8RrSiA1gEvklHE2ZB6zGIWCEKMC3O4KO3tRN4rZ+0Zrxi4Eu1VYG/AGu/hf9Knd/KCT4m4
UnRpUu18HveHsvebOfBKx41Dz6fkOtELehP7lFdhUxX1zTDk+WMyW8lFXphFtY8w3p0Gdc3trelG
+aMolV+Z6QjiXhPK7ECRO6DgbIehjYK0wvTV1k2SyUThIHEecx/0MRs0Qdxj2rZ1g2ePoZUrt0Dh
xXmtAv4BDw2OZBS9idxLjqYsjho0CPByc/TtNJTRxm5b7Th0wmDdTVvTHOy9M/Fh3/Q12Sx/zM87
GeYxswJmYzRJP8mIQil0SDKGtiLoSupd52XxK5kAGCmj5t9F12FKoDkB3gEAXU6Ho58aaZmiv5jz
fgo8o0yOlLkkwLjOGj+Iyit8OcH25VsmXsTnmwDlGa0acoza0om1lxVx2b2ZduQnYRZKOMsr+Hk7
iCkpJFWHAH4LgvxzW7jb+G7bY4KUsdvaQisJusb9tLeZtvKplIY8oLmg9+dapkz0EZtu7ZVZjzYz
wI1TYuC9mtxAjWfb2vXDsk+fEyJ8+mtKniWKmF3pcwdTkwuOv7a8nTh7Wzah/ETgbkEjk1j+p8Re
2wX2HIOJoY/DIrLuMmjw0WxaOakUb364Akg2+nzAzcKr88/DEx9VvHxCf2XY8fkhyS+19CU2jw5G
vBNIZ9aXMzTS0xuWA475tOyjahnBYiCUtXG0oMh6blvXNK9PMgcNYkg1F7zcFMlu2YJqFYkAfuMK
BbDip7oPd6rIRe7dJOwFWm+zef+VvSSyPAGxkSAjlPs5U5xVzdxgfHPIDnoB4YL5kOAWteyHYqVw
DUQDB1/JxpFina8Ucao6YcQA/cdkbHi2xfzIigXF7gFGHtUCgTDQ8efcQlFjbJBGtNyU5XVEb5L6
2vPfB3PlwajwQ0x4QSQAE4CY4ZSSAUQyyy4rs3IzQODRfnXXVG8U3xuJEwLTON3R9JBzaNnybsIM
T7lhYNYdsvD/SDuvHbmVJls/EQF6c8tybdVqmZa5ISTtvem959OfLzVnpKpsoghpBv9gXwjoVZHM
jIyMWLFCL56MfmPi4sqNZEMu4FOIbBR793Kl9CwwbVJcxa7WTlr+YXRPpfPJtG9V611gMTGFpt7r
H3/VKFgaYkAAJHddPBbOQhYthakejgAOyYNlvUTOl5SGsv8bhmTUnKphX7pgLMVT0D+Rsk7i99ch
Vr/9bzPkAQHNtLRQu4Ewl/moadnNTJfAn0PQEsEJ4f/p5ZIcijOaRY2KRLFTaF6NbYccffoXVpxD
SP6yjZ2I9A4Q2dL4Hu3Ow8br5PXTjxCbVAB7zCOsk12WbQ1Id9VNsbPL2DeLD8lnCqukOPY2lZrp
+/UFW9vLBKuIhAkKGNPELrcWW87L+qYrGID1NA+MT6abWqWmZqM/eJoD+6RujS1b28wYyKghegSQ
qJc8WZ9EpVeVA37GjrHnLk++9VtCvGu+7BxD7MSzA9MYjcKrDAyl8OP/hvaTGu6TaGMjrCydQ/ZT
zD8nG0U9/xIkGvVgapSRS8u6V+zEz6P3Nn2Qkedr9j0zo+plw++InSVFwlA6iQTQZqJErUtHdGx1
BkzOM9/Ke78o9ybzA+yd0UG6mLfExlY+Ev0aPJE9k+vg1TAe1xwKYnG12DX9jIQ4r0vzQz1tFWVe
oQjRAJteWaGlyNUpHSVVpSuHGA3qYZfSw7SvtMJ34tP1Hb4FIjnPutK8LpgAsQII3uiLGcVfDFsT
ugRCgZYNDX1EjnFVbZzsaUKYINHJtRv7Max21814taV/IoBBzVa0fksXZ9dXFa1ylLyn2tsX9d71
3mmZt1M3/MHKahFg0OrNmG6R1xf/fnZygrKpCKMrMuF1xxhWOpnmT+EfB2U04jPmlwwJX53wT7JF
acvIasQEqyIyno1+2FsF4/fCDT+6Zso5in5pypyNQZ8EAgX+pK2qJy3unwxni5+0CmOwXjz5TV6J
0qkcJt6M9kIj3pBZD91kPDqQR/S8//NtzFRkIjTBHBIdeJI1i6LbjSVKFOS7HYhmteFTQLq+yV5d
PXwYdGmIaUhZacRPlyB6WRc8OG1IoZZ1HL34QF/maQzh8mTJu0kZ91G0JcHzyotKkJIPSNyqdqaO
YkUem/RUH+LqWxh0+5ROOzM7ms0JpavrRoq/eOFGiQt4X4vUH6wOlCAujXSW0q6sjkKt67bE7A4a
NdUB3YaTvbjvhiC/uQ73mgUr8EQdQUOtmMSTtNujAJHlXkzmGkkz9tmhsinbn8pkVzof0/RF056j
6LMX3l2HXbOSVkiTKUKEEDAGL60kRh7jvCFpbTR3YUR9RpSM79vJ88thQ79pxTWRfKLQSAGDTipP
3jVFmi11CZStq7e5ETz0WYqMUf1f73XP161agxJFEhV2FleG/Fg1i7IdrYHdYtmD6rda1T+60dw9
VG2t+F04/4WnomnSI/dExUlkZi5XcdTdVguEBHSj2wfqrchZky37Y9I3OwSetODGE7K+ekF60DfY
PaS4UNV39qkTOv6SFc+xltF5WpTHuSg+X1/Htd0BR1rYJm53+ZlUO82QNWIAgztY/2bzdNKZwryE
Tesnbnps7S0VsS08KVZqpxYuVQRelcf/qVHHUNLpbiID3yr1s938cfjyc0F/mycd8bkonTpLWVC3
QGlX+cCY3mO5pcK44vgdiMsE+1RNiJOlQLYoZw8NPGyYUv22Np67wTrAuPvze/8CRVq5MO+bNBH5
/SnSj2oTfO67+tFYfoRxs1H/WbOHXKCgCxLMkBq83OvGMifJksx44uFdNnq0kil+tOV8V24YknOk
3fk/Erry1W/Sed0EqA4hEKXtI/WTGn8K2sQvgva5jhnpuuEvVuEcNjlUN5j68rzCeYpgF4je53ap
7pz0ITP+acb6YP9bURcftqRfxLeQbxZ0DQgCCGxYRcnnokrfq+1AxJF63g8lQ9CxiDfIw2sOkPDM
4PFEmIYO1uVH4hAxu73F15IlulX7Yt+P81deInRVWRv35Np+IH5yeKSJjLT8NIw16HmFQ6EkcW7g
EsKEvmn1bCPt8FpyhaN6jiJdHrYZ54UnZrB1mZn/oyyWfRdMRvMWhav5o6YsDp3jdnWiqJKRm3Ta
+6QiG+IXTeI96d44vLfzgz5uCda/rvlKP0s6DF48W0FkY7yCfk82nujwsJddaEXM1dqXtbEzo1O7
dQ+s7VaKRlw1qH2Z+s9I4iz41pDcdRbkCHdV093GtnG7xP1DkE03M0cxaPq71Gz+POITdapfkFKQ
PJT2HBQhkOhy+J1p+5P7owv2EK4OVBKLeOM8rp0QwdolSW+iFCD35vRZtRSZ0AjQvOCtgSL5VH+8
frOtHhDanplPKt6uMklED63CmxuBAA85vhvUXEtOk6HVkZ9UVvCti4bqb9aQdBOyH7z8yDRfnslh
ngczFOyhrohPvaN+LtTqrqxIOTj6YzcjJphvTaVZtVLkOdHjQjlT9jRRvUxWQlfEzqEoYC4qqonF
vVl69F9YG1mH1fiVjyWcGoCvuHe6k6QMSeXuDrqMltjRN7nznPCYpD8mx1eMN3Xw3tGPprPhGlb9
D8eAg2AKzqa0rBF17SU1RRm1dXxGx7yFo3cMGCZzfcOshSbkC/8XRmbGtO4c6r04dGoTHsLuRaFY
UJfHaF6YcbzhUtc+G+lbvhdpI5RbJJNCS9GY7ikCvQkqURu4/3j16OyUboqQo0lP1y1bdWI0wpk8
cigb8Pa43JihN7gU+fhadm+8iZt3peswkLocT5kVHvUl+zItFmMrnhJ7q8dl1dAzZMmtBB0TbVqL
PRNn+edR/bSkxnNFcnZHQet43cq1bUIukYIHgTP5MSkMc+qhCMIEqLS2Ur+yzP+8Lr+jsLY1cGvN
d1EyxaU45OA1Wb0w7gwmA050TFJ2/1LWXuQbm3K+q+uGQASPKK5cvt3lF0v6KR+LDozCgUDMQPQy
gUFv6sg1brwPVzcHb31SPHgs0QV6CYVMzryMC9Vmu+tc7a7zjDB7JNisJt9klAEU9SFpXd8e9fSN
2VnROz3S+3sXMvuf52nINCKVx6ucJmf5UFhx1buewg9Jm+4j8TRtbXqyL1CR3fDTqyZDpxIZNFF0
lKsDiaVFmVvjNQmD7ww3Cf2UcctBG30NhvGfxdNfotzY6WXxVuM5dH2bvv6yPFpx1aw3iaJXkjOW
MVpjRayzo/p2GG0k4st9iMZlUby7DvTanwEEX42qp3hNyhGiMYxWb3jUJ4L2obC/TnnoZ8UND3Iq
Ixs2vT56l1DC5rN4BXmvyphMoLSZqXrewSsJFrcu9C0QKRIbLKutNVHSYZJJ2H73lMFP/3hEACxj
ah9cM2SF6JWTfAjdHo06haTyU/pu7Gy4yZ3saChbqaAVU+AbESLQk4XDkguHs0ZQWWlk1YvW+UZV
/uQEOOSwCjeumQ0cWYmZIb0lw1kX9lo++1GlHFtlOgTWFs94FQa1J3E7E4fIFHDFG2alrW1WbQ6G
neqWru/ZJTpfffDnzkqjykKXNSkkRATkd1xYN3iqDLH/2K783D24zi5NHt0y3rvNV7uKji49Qcsf
96kIpwQDg9yLBuvNlbaeHbdREsSguln2AW2oF70i7FEVJrTRA2TR7JaH3uH68V3xE6LlzBYqlMgr
yXtkMMIk65e4pPVHPQ7G92weTwsR+czMoOtIrzOvbMTfSPIuCeIybKcJpM79SGMLMclBCazDMn21
dGK9Q71Vm98ClMKRrCsDqFwARm3tOyMR45tkpMftU+y4h1b57GwRxlfXEs0z+vMEB0S+WXrH7K2p
TcudBm1xjp4nfd6rgT84GyHy63cbK/kLh1LCpR9sykqtAhvDEs0gc/3J9JZdkOwU63PufXKVrZE2
rwMRDZMQFWJTYpchraOzRGMUNriR2r7X58o3UL++vjVWTjYSUkLCliqACKsuDZrqjEQDPb27ytVV
f1bH5JB2SLcwt2lLF33NGHLHNpRjcc7kFyEVtUzJdIdyelj5lvV2M6T6GcBfZmUYrCf6nvEgMAjl
QKdv4OA2Aad4strCrwLr3smt7qjMyVOkKk95a1p3gT4+aIpy57rNraKXH+t6eaz0MEQHnlPYRm+p
IZmEzcNdyQicQCEiC1Vj2DiRr6VTua4hfYv6P3EKa3K57mMzQGFKo5LeIPtYafmNGgnBeHVfDcxH
m6BEJ8FOnX6Ei7VPtFAo7W2kG1e+POICdFiTKyNhJpcN2iqgAjkrgg9wFw6OHzbvELY6/fH2AoSm
WUblQKCRz2We5XVezSGOgDgsaNWTjfT+5uy8lXCPsgePY552DrQZOZjuk7rQjBSYckoPRf/RmQU3
tptullrI6fT7mcFTWsXYQ6vdijVX15FnpUAnppBbHAkDayO2wDYTNLGmbjdV2n0WbVECVk6PYJj/
ghEe8DwCKxpUmHpg4pL6Tma/6aKtwesrXluUBE0YlcSu6J1cQrg144RyBedmN+/M4M1QfEZYp5ve
ue1n07zpg43YZSXdwBClMzzhbM9M6ubODeY4KXdLvS+bN+nsxyS/tf243JnKV8/wu/GjMtz8+Y4k
iW/wDIFiRThzCUovbplXEPmoT6hPs1HeTaH1FCuf/xyF2hXNXyp7X5ezNkhMQrbMmOJoZfOh6ebb
umn30Hw3rqO1TWEwUxSqFRy7V2noMXGjmniITUGLitH+S+z/53aYOAhdhx9EJU4Kl/WEhoDBbtnc
6gfNujOYKZBt2LB2fqDYiVYvKEJsvssPEtCRXVI4ZdcxDqRobCEy4m/eDWt7m5o9TEHIp9x20k0a
2m7pkQ9hpez7nlYTREy08TmN9kXwbzPu83IjjhXbSLqK4IeI3jXUH8iZC6vP9nY2NA396DQ5G2hy
Ov3k6+NzV76N3djPktivt2ZnrawiDYeiKKtCWSOAvsRT5sGqedmUu7QQ3brujyHkcjH0LfLgyo4T
dUtYI+IiJ1d3iVMYWhVEsSpCyUa5W0YdmeXB2pLqXEOhCEsOkvXjipRWz01rVi+bS4aM3E8MlN5q
0VzZDTQA88RALhf6uJwu03sHtbWIv680h0ollZpSDf2gtQ/o9uvhad5iqa3iiSIl8SlKDnLBDX6K
NXYqq+aU013vTScy8b7t/Wc434lZUOdzTtSN/7T9GA9nM9gPJTZP5X6XFnEcinpMCXG4mLobJxwZ
M76l6PTzb8jbHLM0oRxF8lYOIszeiEqkbstdSPIBYYgsvo3Vx46ImNmYw0d99t3lLYN9wvhb1p+G
5Sna8udrW+X8F+iXGzK1pmGqC7Pc6cGi3DHxS38ya+vHH7tBIan8y0zJRzVGqrGQmJmk6kHhv4xA
unUQHLsOs/KK+VmCg5wPaYUGrEtbZk+dEdsWh4swoqvcnTYxVyR+qsstBcU1dyGKff8f6WdAdeae
rGaJ4yjXyl1mLDe5iR6JlxyW0X735wbRq0bZiYoJeU5p3bJUq5Oe/NcuJPfseOH3qYkfVSJe1JK2
oomVxaNQiqyK0Jtn30uLB7cxz4wQLD2p7vs+fLvM9slpcsZxuMc07W5U460GvTardaTM3+jae9tu
HsLW8mvje5OmG6avRTfnv0de4q7m2d32/J7FCj6Vg3YwG+3Oqoq7JI3etmQ2MniQDvEq1aYIEZGN
LbtyAaEpyOgi9FVgeMkuZxz0OR07yIlF6/m5djtpO8YKZnq8yxWiui/XP/TKfnLx14IAB0GIFtrL
nbvYYTPn6JQxdYzRztZpzr4tw4Y/28KQTroVlGnmBVG1a+LCX4JTMYf7erNpcHUbnVkibdmwriZV
a7HETE9u90WhryjbR8nh+nptoQivdnb+osqjI7bHFpsRcCFkhVuefbr74TrK+orZQkiDocgI8F+i
uNqSOGzDapcxjF2jgT6LKT4dr4Osm/ILRJ4TECGmoy6N+PTKY2E+5c5NMu+mfoMNsbqdyRvQuER3
3qs5XHXhBMnksGBKaxB2dLeVUT/0qGzTpq/vRi046eNWsmdt+UTihRYTYh2I2JfLlyVOiggsTdmu
m5D59B7UvDh5nfbx+gKu3GCosJABxOUDJLMG67ROtLmq2Qu2/sh44VMZfL+OIB5u0i2NcJ4YLIYy
tVCBujQkGttebwyCQ8eNc7TUEAZIo5H+8rb4Os5Jj18M8w3/9xoTgV76fBHBZwieISfal1yxOs8k
xOri/eB9MY1D0N+N5tde3f2pcQAhDS16dHB4st+PA83o25Iwp+o/T/aXoLkN+5dGv1u2mjZff6cL
INmhtyXSVNnInak1n50Ul701Pl4cx8vPxMhvm3IxbzkUYeUEWWsOS9l1NlHGdL90b+3ipESfmvCm
Hu8r/T5sN8ica1/oHE4c7DMfVIZF0jc9cFk172b1Fk3lUxB/VaabLtki/6xi0fkHCxEqE7WqS6xh
YYY8J43LUH3p3OTGtJbn0mgOStP7VJY2YoHXB1d0sAuiHqpx/Ffa75bSJWEpbopxzH3HOY7ux6A6
XN92r92ewEB4FjUDhrPJygJlMrhzOTKDuS//teZ3dfIQzdBANh7Ha3sOhjZ9rgSGFEWkddM0pjka
jkDRnu0gJiPyfN2M136VAeA4VZ4HPz2DtFS9WldFVSfVriz2dsUszh+h+WQktzmzWdMtsubaLjgH
Ez/mbMfldRn1PWpCO3cx/Ti9tZxny6p8R71tt15ca1sANiWcNvh5MLykqw8527GwIhauZvZG1pzE
ADgr2lIYWEUR4yS4k4R+oLR6UVNapI2ziiFUz7OHupn3TnG21FjXdhpX+C8QadXcelTwtIAsHM7y
to1/LNqdqm0NeVv9ONQYiBfJxTCd9/LjFFXVOmkMjJta9zkNuzc8TZEtDaevTm8/6mGQbxyhVUSG
P1MmpZIC9/oSMbKiwlID7tcg/0dcsa2zq5VbZaz2XXm6vs1X1/AXFJSASyjE9Lo2KUu2w3yD1F09
Vr5nEdZtwKzuhzMY6bjagVX3/QhMkB3s4Usfvavil+uWrC6azfgS0otMR5UpaAyUMBuoNtVO15+H
5NhZd6oXQB7Z2VsMvlVjcD4qlGe8g5yEieitH40cY8Y2PlazsUtg+EwMJb9u0OqnOYMR/37mFLJ8
dG2mWVa7tM/Jje2m+DBrtt+Vf+FKRbfL/5ojFvYMhxbRTEdkn+cD44eN3n0plvBvPv8ZhHRSyY2F
DMcBYgjfWfFT7D0t00Zecf3z/7ZCOjOt6fW1JTYyolXHKLzv01ONZEVkMmdm80kttqsckJwtmRza
I8UxtrUJWF9E9KWOomdgOSnWV7t3952TH4bF3Nd2nyBJM9yki/d/W085arAdmrrQAvvpXnv9w2Ce
gnYrobmxy+UZOnqGLIFbgZE13t6JntTO850t+szGHpepqrVdjgyTA0QL9153GNyjpd85W0md1b1B
AxK8J7IgjN693OGGOkeRNoEyVj+Y+VHPhyF7zoJw56Rb8dzqqkEnRuSDNjXCukuoyHRahJsrHJ36
wagPWf6vs+VLVyOTMwgRGp2d1yTMOsMNsMYuXtzi+6R9S73d4L53R92HUHPdCa0v3W97JCfkDEpW
jiZvsEZB8iju99E00RHrj9b30nq5jrVlmOQl2jAc1Lpk7aLGuqF2M0yfLKgfmvFFrx4H/S9iYRoV
fn0pyWFQKU+b0ARNL8zvmTPHPhXLI+NTbq9btZLvIpL8DST3/ENPrqi9s4RdeGiCD1axdygfLsnN
1O9L+6aM8e7RTaBukYeFAa+c1BmudOcu2oR8MY2su6BJXwYvufWmD1YgMOlM85KdRja6bv4mbD4D
lXJRZbC0UZgC2o/NMdefq3pkkutJb7+MDGbOxx/XF3fjuMllONjRdaqK41b00IfpCW266l2mOBtW
bS2ldOTQ5rWWIQdGLX9Yya7q7hx04WbvJhp3s+e3W5Htllni38+OeJhVkTIZ4AXzo9O9KcsPev3+
+sqtPaDOd6V0sIc6q2pPQCzj+2n+bswb9/EK9eBy20tOd3KD0E4GANype1lm5Z3mJX6lRc8o7TAA
xbqPi6cqo0Mgt7dOnAhar+18yZE0rl6rSQy0bZYvRt4/JFl47zjzXWbGd42n7paqQIjaPliTuuEv
130Y8SczUWi4+ukMzr5cQZtrb3Q450Qxd5n6Q02iU5QvR40BM3mTPNJ5u5GtWN0rXG3wXXnOvWK4
GzQITFkiTpzFSIB6PBSaiezLFnl39SI4g5EONqMrGy+ZWdMuHo656+6aMX4akD7OjX8jb6ujfHUZ
6QUlNQvjglLk5QGwm84Y6JEkLuiEcGa68/pTh36buvh6+Skd/OuHYd2433DSrW0i3N8i5855K18U
uDDup7bcL+3R2HoXb9klORJyf0E4tQD16Xu1oJHqrpvuO/NJUe9M89//m1GSE6FdTClzUWmf+2+O
eSpQr5setPjRS/bXgbaMklyJ4KX2ZglQh0qX+yYJPnoBclnvyuJh0v/GrVC/ERxYAinLFD/m7IB5
amDmKT36uyh2b8vok2pYuySfd7YToXREgWX6oYbZ+8DbKukKK2SnIvLQtByiD4p2yiWwZbdWv4wA
x7F6OynePe7zOWnsxyGKtg7b2n1zjiUZiYJgUaoFXmTS01MU7sfyuV9uyNgcPMUPIxO9NfcvjsA5
pPhJZ+tq5mFVZzHmtdl/uXuv9P9NHXNSAjR5t0St1/aLeDgjQAkHiLrYJVTTD92UIeaxW9KjE9Bg
+1V3H4K5POr63g23VLpXL6JzOMmX5KVjVH0LXE1M6Zi3WaT7KHa7IcUy78EtD1X+b2/bG4didbuc
GSm7lCjrnMoQn1B5dKfTUJI2hNFgb6mJrbn/c+skj2KU9KZ15Kh25fg1VXdq9DadNyJl8Sde7Xxy
78xRpFiGqtjl96I00od2zQ1TuuWboQreEXFtXNlbEJILKRjS65ZdQ4BVBQ+c/kPdbj0CVxdKNIQw
9EE0rEsbnIRRHTOaCeIRPVJa9KVVJz/ZUpBbPbi/QF7RoElyMatjwhU68/x16T7EXnQbk8ydvrfK
+yTWnl10365739WlgyVGKVOoM8vc3gIigcscbdJE89fGe2tutXaubuSzvy99mkkt5kERIXZs2zeu
Fz9FKXXysFQOwfw3eQ0UBF0q89CoDEP6RnY0xGgfYwv1zswPHSX34767q6Ot2tj6ZvgFZEppz96Z
Mj21AFIrHmXVp/9p29lwqesr9xtE8nMqkacTZ4BYGZ2Ome/S5N9/jKON47nqTi3y4AwDcuhSlfxb
obTd7BrAzILHG2bRLsoZjGZN8W7xJr9Ks5uRJ9/1XbcSMaFeRJ8QiqYQLF8RWAorieCzl/SFHBCG
NwekOvym3Cvey3WgteezUBajcwy1LVpvJe+Tovxh57YHW8vqD+acn5RsOQaMz8ya5aYz/6Ua/cYi
P5XM9kNibZXX1+yEpwNTUXSs8t9L32cv6liMCWQVs6/7vcFwmoM2pp7fp2XHIBm92KsRElHXbV45
0hDQoZdS+qb7QCao6UVfzIFG7SkL+gwJ1+/jTKvldYwV1QEd2qpI+v7U2pWz2MNitXbeUwiyZ/Nt
PsAHAq27d5lxdKfMTJNSJuUtySbnXiME2OlL8o3GXZhD9pD6cYiWc/Lngj3iJ8F5pWudNkG5zlvN
uppPBnYP1g+rfp+G6R7dYVZ99gPb2/CbKy7gAkzyaz1VVrWyAZvCCc6MYs07HXkpX4nm79eXeuVS
AIlCJc8zXlDyWSlqMi5eS2jVzAMT6KJw8LM4VvbarNzWc2wdm8zTfARi/u2m8sN17BUfdIEtttpZ
WMeUvR7dI4pXymLv6Jdx9H3VGQdza7jC2jk5t1E6pXNCfrCtqL6Ec/vGIdipi5NRNYxGQRS2vLlu
1NqCMoOAXhZE1CBSSGBRtzR6NmFU3zJDtzZ0hLJUe3phcI9FCrT4J84QCS6bIfmoNn2+8eBeW1Ko
Zy6SkTQeoUQoLemEgGs/KXD3lqrxk6Xp3lpdW+9ji8FUyzL1G3hrS0tbkCXkHAyhE3yJR+fbEJop
1ta0Mg79i9fe9cGNFj7G3caRWAuV6Rf5BSX3wy1lblqxiU8wJyvwNWvYzWX02ersXaoHn9K+uYWj
+GOu9NtZ/Yun8QW2dFsWrUX6l8wXr7nk7cBY7tDSnpSy2aVD5leL4/iDpby9vpHWPqVQ/kRBQiOD
Ir9E3KR2q1GUqXv+Z6s7Jfioxel+Djc8wMoVDb35N45++QmpfrZDYoDjBuP+sdiXBY1L9VslPbr6
4bpJq1CGIXilSJ9Bzb2EcpQ+7Q0LZ1OiYBjG+QklrZrJN412Y5n37laTwiqckMZgDXFxMskosKrc
+lla6dUwvqkXW0MuBpbMnJfzGy/3tH0WB49VxpS863aKUyY9SpCsIjOEajZ6EjLDwKh1+ihnop4q
fxLSPGjpqlsjLFaNO8MQ/37mPJO0MAJ1BGNKnO/dkN4Hcbwj2n5PZHTrRI1vKM7+ullrkA5StGJw
FfPbZXbYkI+1uwj+46h9UJSdF35xltt2/JBT3Nl8iK/50XMw6XIoez1gYji0EwdGSzT8YyZIuMKI
VI1vmRL5wXgfW3/MVWVoJS8wqvSk22hkuFzSKooHNRGQirYcJ627W7r42I/28foyrrQRgqOLfg+V
hUQz9BJn6eu5rcXtro/MxTTehzElMhRNIFjv9fAHBRhe/Yq7t/KtFo21RUXNVRDuOA6WrJeXqAnk
8oqzrlIpYzz1IY8/qs5Lb9+FzrvCiKEk/MUd/1NKhYYQIcMuXRA0v4VJq7CmWqS/7+la7HP9ENF7
0jCtcmNdV1LrHHVez/+DJVe+3SmCMpKyrmb6T4QObx4ExQ4W1ccmjA9xUd7q3VT7auU9uWr4ch18
7SIUiodQy9DlfFVbpcQztL3K7eRlA570nce9D8nI95RwV1QbrIgtMOlsLAvNO4kG2GD88MKT3mX7
LPlU14eJKefX7RJ/SnZl53ZJAUWztHTnCi7boL3o2Tf0OP7i71PohEFJNp1ug8uzEKpd6FYef7/1
8vdaNHzXc2X/NxAe9AtmGaCmKEFUamN4JSUlxET3GdKJKoPJriOs+XvBhRRTaxz6mOUDHXTDmJDo
2jlqt7MKf27RAN7qmVnzvucg0j2NIqThNiLHa3gfa+c2z/b64tIsZuzy6Sn/cd2i1c9+ZpFx+VnQ
P5prqwBMnxRfQzfE1DY+/OqaOXQXI20Dx1nmaZNFjh29IXUzhxCHaJyOd2H2UUvav8KhF5JTiTCf
/G2Y0sFpEfQe143Gk0ocfEjhUu81rd3KO6x+IQ/pWjwdUZscDCtqkmathf/x1ObQ2XdJvLe6f60q
9dXigxG8+/NPJIQT4GnDB3jVpe0tiP0WDq+aav7UkcFRttILa1/oNwCdTZd7YK4XN89cAOzxm4MR
tXMXbfnsLQzp5EQUQdsiAWO2j17ybFhviHSvr9NaHH1uhnRuKrVXSbEDMQ4PUYJa2W3V7812w09u
GSIdGAs9dr03QGmM9pjX6ZFJzH7eNRu7ec3zI8JADA3fk2em+BlnUZ+j6F43Cicghh25fuR9TGFF
pvaPwvvv+rKtGnSGJJb1DCnx+pnYFqQKXXYbTd3cPmXtRsS1mug5t0fYe4ZS0+80VyPLNsTLs+Uq
/lhzb0ba3jbTj4PW7SOv48PNFLbsvbl0g1+U8THLkjdNPW39mLX44fzHSBfFbFqtPieYPLney0jz
W7yUxwxpI6eM7ibT9HEhJ7pn91H+F7wpIa7xv9/Vlc5axFOvNwXXLIwfp+l7jQbWeEBQYmbOtfb+
//Rl5a7qIgrcjj5jUr9OdFuESFgWUKf6LRmUjQ3kSufO1op5KR1Wk0bWRs99sw99RhVft2XN5Z6v
mxQJFYNd27EgO1rzW03f6cNz177T04d8vsm3bqwtLOnsZUOtLVMrvtE0PhS97TcJQ9aH9jAk0dtk
8BjsN2yYt5r0EMpGSKLxhsXLX56Ppu7KuRZ8Onp1gttsNvIj6/jZycPbhHHIPtNBrF1qJe9Lz7tT
67k6/vH68tzjvUdQQ1VbfkIPbhAZJbylXVhGuLMfY+lyHHfWeDKHu2TrNlgzFzjTpohNdpm0+qW5
WT0mns0c4Z0bKW9MjUje6kglxbuOSSEpInBzZB9mtfXVObu5bunKdr2AlvxdZjZd22RYmmuPSXXI
6pci2IBYcd5AwL40fs5ak7PahV0F8SSYHEn9nPR7xTwk3jEY7jtjg4iwagvjuuiiIAnIzNfLZRzm
VLNih2Uc7Bt9vovKl2T8cH25Vm05g5AOXqbYYRrEQBTxIekfawT5EDFbphtvS+tXLLz0AqGF67cx
0p5YmtGb0ooPg7xoHt/N1dcphET//bo9KwEv+X2KRWKCCxQK6aA5adFEi8OO8yzG31HB6bZGaK59
lN8Ir8qvqR57k9aDoCpvh+nBbW/zYP/nRqBbgqIEh0hoMFx+d7RT9GER1bYwVyfIayiZEv/mG6HO
2gc5Q5ETsU7VG2o1Ern35ufO3OX6fZF86pbTdVtWvC3zOX/ZIqc/zSDvlSjGlsRDIBGh/ek+S45K
8skz3hTL83WwtW8jOt7JLwvhV7k/w+1pOUe+AuLO3Ohkm+zWH5cqOji0wG2s3tpGw5dT6QcJIp4U
8So9Tx3cuijtjPt26e5ndatSvbZ0FHR4UTto/7GnL7eB5UZDriPUuYsQwmbmMvN7y5NOMikpvWcz
+u4a+e319VvzBsiRCQo7LbfIZ14idoS+I/PJKANM6AsOta8r76ws9K1Z8WNro6t4C0wKLGoDJkOm
iRi4ODB1eTdPd+2SHGcNSeyN60+slOx7zu2SHKlgfripaHYapjcqUm6MePKD5JDn+zbooIK/VQjC
ry/l2lY8h5QcazOmwzx0RMTQrO7Swvvc0WBsmNFWjXVtk7BHyIujhA8XVNokw8LjJFQ4xRMsRj19
qZ0XD26mc6vFN0G0EVqvr+MvMFnEuezyuXR0wKowuhmzgrbL/oa5T7exWfiKs/yr21Pvu4q61Siy
5qvOrJTbtCM1Ge1EUL5Ly/X7+uMU6v4SPyJJvPHZtI311KVd2Qf03w7CxFGvvkWa2fhqa+3KdH5w
qumQq8Y+UaOnyf2i2sG+dD8qanVKWt3v7PFJrz6Ek0mVh4lrjFv6iw0lpCQRzyIz8YqDYyiZUTmc
zckOb9oWhx13/9VLs+GvV08lqc+fIrpieNSlC9BaKLGGggu11Q9t8L4znpritPwTzp/+whwdUTtN
SEa+aq4dvXpQ6gX/mSbmbuZB6Dk0IW6VxVetIQpgbLMQJpRLAUyuz6PaBEW102d+yy5lwlKAsEue
lXedtnUprBFJYLD9xpN2z1IuC66McIpnre436j9L9LWcmE/em0cKMY+LNn8I1I9O2+zsbEs5e/WQ
nIFLXi6dlCFLwwGHqmb3rvU+V4P3abQcHVb2Lz7eGZLk3CpDWxgcxLKW6Q10jTn52m+1Q6wa44km
S2QZDPrTL/dhNY2D2RYYE0f/NMbeLY5xS0v+lurPqpv+DSOHJ1Ua51aTAqO29MtU5W4SvSR/c3TP
QKRd4XXeoMeNCLLH9/V4k7XvkvD2L77IGYT07ZUyCxkjjB2ahQHMMtIj6MobznFtsdBL5k2HL2ZM
uPRNwjztA6MEpKwfmLXQ1A/R1sSF1acjhR8ckJDwQ1/v8rvHlZqlzqQS9Lg/+vlDGDk+MxjosXzT
4yemxNeT927+F+UR1Nl/owo/cpa/4uEye8x84WJjaECn7mw40Nc/0Mp+xiCe/pBAGcco80lqCumc
TfyqOekfU4PXSWyE3/vJgt3RbeVsVtwenC5TIyuvEXvLcdw424vdtZxPRfuHTua9Pae3SjHv/x9p
V7YbNw5sv0iAqJ2vUi9u2+3dsZ0XIdtopXaJkr7+HubiTrppoonJxcy8TIBUF1VVLNZyTuD2oZ3/
uKyZwirOhEnW7c8JsVIOYay8HucOuUfIuaZTpjy9E4Uk8wafyWqTCU/uFTMxq/VqlU8FtlFT4+dl
XRQJzpkuUmDjvWH2Df4FDf38imXfnT+gAkXbTRfQ4zLar0Av33q5zvx0Ryj+/MT8vNWiE2fie6Hd
6GG0gdWAx9SECPHbpST4TDfJs4JgTIDCCt0SABmwALzNg26MSKeH5EYjSnhzmUCPfLZvMIGPHQIK
RXQs3Yoc7UwT8ecnx5WCeqYGmyGswd97w20w7ObOEv4UugOLao1NqM8NkIXAr8SzSL6JBkaYS3tE
72apN3Z/02Y6QiJV2gCF/hUh30Ju3wVixhpVizQceUjJ7exGAGzxAaQ8F+FIIrQHPZ1YdZT4I1Vy
3JROxkBqSC1bN+ztR8Y+mvl2SucwmTX+qzlDX/Jfe86KvhWVLA/A8nzZB4buIld77h9lxC84sYna
mOqmp0IC3nYBD+dky/M9KwTwP0Cc97y6uhwqdKcn+WyGVtq8MggEgC4W79b1IeNFNGYbbn+9LEnt
VX9UkxyXV5R1zIQkQDgvIypOJKyIZsBbde+emaDkuq1T9cOYiURowRznxsveuurrgDW/yfxa5ZvF
Cicd5JLOKCQ3xh4U5pMd6GWTL2P8VVtG052blK6QdgJK+Yy/f6DpN2PhV4AQexsad3f58+iOTm76
DCBGmFZh3E3iYOtnB4ilPgG4I7BN06NXbSrr2tXhYSkvRCCoAuHWxXjo5zonLv/YQggMeLLJmHmw
UaLxjR8+RvMvq6f8Sv9K+lTv7EhmsnGEpKXDalFXh03/N/Z9IkF6cta+P46mCOcdoGD96QdYkxId
JJHyyjiRIce6oO3zzsY3cssPD7zeyR3a1HM5YE8eM6eaI1OGBgFI7mMuGkjzUmggBvdbbMnCl6xH
m5QhCTZzfztm942xv/xxlCZ+IkkKDSbNx7FwhNf2T6a7cc0tbXSRQW0Af7SRIoOdWFm9cmjDDeQM
09awh21lbUkzhC2J6o6DKQS40Zh9+1Kwj3qK+KjxMN0vkAIF8PmQXg7Qsq9/evYPtDkvn6Ly7jg5
RSlQrCVdYzYLDasvCX+iBDQZD/H4Mrsb1oOTodENQWsMhEptYnetYqcCQ16UAI3NN6N4jXgC8K80
mnTtCp0oybk83lnrSIQtomRmiO/1ni3vU3Ht6mBIdZIkF7OxrcL9XkjiBqZWbzIjjUgfevOPOdA4
mDL6AREYw6sAiETp8/yyb9cFCK9Y74zM4M0YQBLhfR/ch143m6v0rhMxsndZWdknoka1+t+wGzLx
Wy/WVFSVpn0iQnKuIZjI6IvHEw+e0+GfxTlcNm2dCpLruHnrAZcXJ2VVeWgWycYc93b8z/9PiOQ/
i9MGfBLnZE0eGMUY9vf3dvL+/xIi37Ks6/IBT2U8zXAP5dZ2NdzQz3RAbJrzkl/O3WTnTi8KeMR/
TZ2vWbIv/wJFCh/8X+MNpFy4DTCJGYi0BwvekTt9yaY26urbIrslWKW7fGjKyHYiS5jfSVZsZFZa
+C1kJc23GLQ8a1t+MXMbdLbmdqB007Zs53rs47JU5WV7IlXym2EgXrmKF1PCvzrNqwGY66nzdiUh
6Cp5QVgVhY5eUhMRZNTJOp1iHoj7fWiA75+GNN4CWyo0dJMcOvuQ/Mn3qo7MQjVrOQTzhvE3La67
ToTkTUO3OiauO9gH3fnzU1V+145Ya0TIRf62CoxlTH6f1ks5PtD+yck0gU0tAqPiopmIPFUObKXN
W1M40rKOYZpfFfErhocu25nyxrH/yJA+xuhZ8UwCyMjK5TVjQ5jNzq6Y47Bp6o/K0Q0gK80a/Xig
bgExGOWAc2dqOxfzTzYuOB/7C4AVC+m4m7ps0zbXaX4wdVVjpUmju+xgKhTLHo50n3bxWtDFh7jM
/HCW66A9pHXEgsPlM1R+pxMpUoRwixIF+GqB49i3mJcx57fU0IgQBvup8IQ9GrCxQg9M1J6fG+9K
y2MJiqsltsrMK1Jse6ANWvOmT/aOP4dr8fYXOp0IlOJPN1pGYRvQqQwW69ZDXhLFo4s+hbnoUF2U
x3ciSjLzNWiKfF5XDFHQ4nGt0ihL/Jty1qznKU3hRIpk6BZsuk9GSPHKfWADyfmBmXeubjJdQSgh
BsT+fCg58nhAeZ8pxPA12WDRsDS70Evv2mY7118m7GFnN1g0yeKbqX9acoAc7OhfPWh8sZUEBBSB
sinZigOITe6JQjwq5PZ86y5fPV3YUNrjiQzpNG10yh0XtVDxaErtDWPf/eHbsG5J/LN1tq1uk1T5
8U7ESafaG8lgdjFUcpx3d/lBrBeP3mirEMpE0geCOSAwUfqX8QeDpXTrSny7fpmjqf2exhobVFr6
iQDp1LiTOlnjQ0A37At2DUgmgJtc9ltVgMUbHeiJIqajMXz+8bE0aqRBgohnL3X11KTDNXUxDrKO
uXs9YLHkLjFBDGA5vY4xVPWJMDYWYHYIs7ufyFytuZpdWs0IGN6T7z9iOmm2bgrdM1Z1gjZQxm1s
nlvYL5IMAXQ9RtOmtnAvaxMD4SdxVzDf2fvLp6iwBMHwB8wE7PEGaDWdn2IPjGEjC8CTbmIfFGAt
sRkCh00HVSQcUQrqZ1Kke2OirT+PHqRgqf2haYCC2pY7QNw/96hbeyhcX1ZKcXbguLGBPiEwYgAs
fa5UOpSlE8yCiX1Mt3XX/7CHOfIMU1OnVoqxUXUEzzXIOOX03wdcMuABwHI95c17NWGOnXQPVIem
oRqXR21TwIrD2GBz4mecpOV+5jHXScE/HQeVuw3aIn8yvfR9LZJ8m9njLYubuyL33moMAYbT6h3j
hNmhOaxtOMctPRS9q0OVUX1PC8TJYvALFCIygMA0WdgfbkEPLQYnOa3XsBo8EvrIdyMQKKVh7ukA
2JQiBd4PVuxx3jKOXTr7CagDGYvmeUfH69jt8N/XBbSojW4uX1WjBd3dH1lSMuVk3pR7DmQtgGRl
6VU15WGfReZ6N6wb235cACfQGdvLRmsp4sqZVMlqPTCm1/1cAp6AFQKfZfbzo0Xq/mscB8sxGDL7
nsSe+yvmc9DskmEEc2bpmfEhMcn0yJeyQl/BIi0anbN5oGTqpqjvevTuGnskIPM0KPmR9om35VmC
wDJg7noOS8turuIiS17TylnKTWsM6S6LJ1dTt1WEa+xiwSMxKog1W3mA1CY1NwwBgLy6IFWzn0d6
ACBh6uy5f6wmzbSgyjNPhUnJN09gucYIYdiItayQG535i2CR+Wk0svLj8nfTyZI+25IZRd0WkGUn
T4NzaMg+LqK/ESHmVDGp7Piy7VuNjXWIEe5Wuv/M1QMo37WEVkotkM4JHnZsYMvb6yOt84x3CDKm
u+wLboZoJaCWqZs6Uq1BY7AKnN5gM8V4mlzPsMqxsMbfp5XV4bI435PqBxvLWwuLeeNS/uyIHxEn
j1xWXK3gjEmK7OHyYRLxQeTLyBYcp7gZXM+V42lRmgPpbPHBwD2wBXPMm0kNvnMpdhzaMgeTtOs8
m11QhqaZ3cxuZnz4efnEyOhtgZBiaD6uKrCd/hwRFk7CO3Mbkq0ilk52GnIQHxTrnTtEpLhm9OWy
6qoIA70J9shwOYGK4FxUhTX3tC9yFmHxCAsPYxJHcYX3DlmKGK+e3hh0jValRIAUgQ0VY4K4js8l
mkHFC1tIzO1fA9lydN3b9crT9VB0YqSAHYNWlpMGYor6Ls43TXwcc5iXDitAbb2gfEMr0MMtRMW3
PPlWIy+LrG8LFiWFn++mpg5zmt/my/JCx7e0Ko9dOUatmb2NnrGryvXgWu+XP6HSWjC5K9A0fDHs
dv4LpqRnk+PiahocMDF8gS2Hc73vsp9MN0WjDNgnkqScDYSU4NYSl2A3uBtavKfpGBazGaZ482Qj
PzQx11SBVLkorBN8OoD+xw0h6WYky9TZ4gJEQjyHrJiXTTc6ukEGVaRzRNqCcTFgH30yySVzQPBY
4QTbTV68ztiiNdfN5a+kzCAcxxSbP2AWNeX5W8yq+k5rINE1E6ANXc/LlzHYdettAIw/MEAQf+Pr
VoNVw8igt/kjUwokSRaD44RCpgXKoxp0hIhkzbfJvrPjXWttVu8+baMFgc54b62oBAxFbW4GdvDq
A611KbiC4RvLqmhHYSlawDDJrkKrXjza8Wt4fZPQ0HV+xfNjk4dGHHLr2YvDNdkSMNl0925xY9eb
GIut7fU4bhv+UWbbOt9d/iQq48JU7//SpoBkT3pPkZgZnU16Fo3TPIWmSFCHpu41S1iqQORg4hFU
8LAtYGuduyedayTp5cgi1/y19u+N5wMEL8Ai/V9MV+KyBugsdVBbRNHvXNBY9P3sOpxh8vpA8b3X
7CHQLVGrPAXBDmOBIA0FdI8UvPssqEcs47CoWtwr322Pfk2uDNJrkjVx8vJ9DNRVvJYAjCIgWM5V
4UVZJyXFLBbvK5qFKyfm/QSMu+vObNnG7gbzcRqt8Zotg+lFC0urt8umodTTFl8L7UEb/5z/APA2
Zas34gcY7SGZPsx4z3SfSxVMsZn3rwjx5ycXR9vYC152ENGyFC5wu3rbbN0kk4nhtwAwhdu/0Aiw
JHjW41Txz7k4uy3sPuiEuMmKHEaP6exul2x9uixGqdWJGOnaHVsMLgwtrB1QfMCn9rsurIw3r3+h
xqHRDvuKv+2TnZxIk+zESjJrdTik4WE/lO8rcKRS9oq7N23ehmBb12YY/DLbA/AXw8t6/s5+L4mW
7kJz7eOuXnCeTbq3zOup26b0WBkRa/dJuQnact+Z117Thb3zIw62qfORdod4fMh0OPyq+IJ3t0Bz
913s5kof1m0x2eoGOAMjF9PbV029yZIvdNU81lQegYQNcJEgl8e7Q/IIyst2IeCBANM32Xcz2QV9
ul1iW2OmymsS9G/YMrbALIUuybmdJq439bwTl8QCCJ0t46n7jzF1YxEusZXHO5qN8RZYssNTiZTV
j6YKvVK8CVg6aG5slcZgbwNGvgBYQG3v/JeQfBj9uJhgynxH7a8VC01DN2itcpdTGZIBF5jKa9NV
XA7JZvXDwrqySoBW1jugDXh/McCLhWpUv8CpJj6idLQjIEJxGUKhbsX1MFp5mI/5XwTOUxlyxsGM
GckoZMQBVovA/UgOVp9+91n/N9WfU0mSQaLV4BtJheuufOnrO2+4n9ejmd9nz5cdXfmFTg5NCtMs
4C0muvGF4uI56Z2wBH+0swHB2urskXVrworS5vCix4MM+fwnPszOHbyhJGLhx70J8n1pPXo6qARV
vACa6v+J+O2AJ/eOtdhdy1txbvxt5T+tfkO6iOnWwFS51akUKSpZmVXYI4ciAxixrbEPgWBx+cOo
jgoTnlhyBvuqCTDBc/d0iwYlR5cgFbFvXaybMgyd6krhqjzkdyXcRHRFkUpyTzpj+6xH8xFNEdQV
9yvWMRnePFaThHOzH6pik/PtZbWUAfBUpnSxeFVBPERBxPNkDZ3qdkg6rNLemGzHl6hP7oCdgZG5
y0LFWUmXWSBIck3XNkHnJ98hxpDkHabi8U7A8PMk4MrYr3xBZ7X7buvQD36XFM6FucDOFfU+dHOx
JyiFITcpx8qfsIs5uuhNYwvSC6ZwKbaT74ER72cAgD/uvjdkCWmSIk/eFQsLC/qPna9HhhLR2F85
8y31nwfz4AVPyViBibTc+MDb0U19fj4X8VMp2LHx/V0QoZ/bmJnRpVkZfmrZbzP+RNgHHm+TiTfK
/OvyF/jkLwDeFYykiMsmYC/kJ2hPgX3bp14JRlLwxberM4RFuep4Tz/5jJBCXVFyRYT59J2x8N54
VYb2BPbc1+u+7l9naoEUrvJe/7s6oKK0gGRvo4Mk1/Qme4gLuiJbMNPkG0O5bLWS6LKIT4EZuggc
L9T90aUi8oBINRh2iaoHCrrNx2I/DyugrueQJElYZV9cb3tZmurkUFHFMw5bHJYvIwPYVbMUq9uh
TZV1X1yS3AZp94UmOkQ/hRkgQRfbuSZ2r6jchSVgFstYUiP7Me03f+kfe2S2lzVRibBcgj08ETQ/
PRPNmY8zhUtFaTN6ETBKB0QaHQzWJ8fBgp8D18Z7FCD5n8rTXYZFY2AEsIiUSMH5i10NUeI+GY4d
rbamsfzpQoMsF6YAbBBH0J9KTprFbKJL6eDMAhQR/jHIhq0P4/zl8rGppHhAvwF4hovSJRUGcnJt
Li5H8at2Rflmfszt79hUOjZVAAbFVROMP1ejoRCQxVGPEi6K8sS5qNZJPFb5ENUBsXkerycb3Zgr
Wl8Zzg1xo3ndeiiW5Pwj928wtPTf9cTDHi08F00ZgMacC6cjcEqbiVUA4q6j1N/7wQHvyRAtDY0g
lR2CPQkGiMlp7C5LGUJgg66WLhCEAa8IPOZ3c+I8XtZFLQLpLvqRFlBOJV2s2uxSB/CFII5NDk3P
sTM5NT8uy1DZhZgixtsL7wRs0J6fV5KCTQNkqxWaWN8DlLP8jw6kxeZ/JpGDTeCTmLA8WDoee5KY
MS849TqclnNTt/TIHH+DXXvNN1FEuTMpUrKLdge3SQYpXYOl/awDWYHzk1VM029RnhneIQLXH7VQ
eflkyNyc1hPEJN57BnbIMg7bfqNd3v+8FicO7V85uIzOD63xhtrNOeSUVb8x2v06f7Xr6zW1wtQD
JSq9q1GdaKNSB1WkuJrO5EqmbbW0TKZYyHWGLVbVomqiYV4G22l2Qsd+MlEn+M9WCBBh4mLGAeA+
qJqda1rNcTbMA3hbELuAS1aH2cDD2P4S6xbxFJ/uTJBwuZMw6GEon9gLBPV2yZ79zLYOaO/WN0vX
fC0AN63RS3GSFG0pjFK4PhbH5amC0cDKOLERJPqm+AJcs82QjGOIPawwN6ujjaJc7FgamSoVQYqE
9zFyi+BTQaXwCRCR87GK7NkDyNkUTumGVqB3aDWVYYW3IcL/xn4W14pc5cwm3rWBj9CBGv11wKo0
9Ah6Abavw3hRaYTk1QfpPdjqULs9/2h0MZuJF9Bowbs/AxcvfbRBidLZmpNTKnQiRzKO1DQcb8om
xMLY32ckiSyfbYp+3V02dtUFSU/1ke7iOU5RqWLQJ16rTVGsAEnc9f7WW6LGuwa3+gxk39bY9Fje
HNebzP6vQz7irYRlR1gIEmlX7htUQBEW2+RVRLFGQIxiay3Ollj102U1FTnUqRh5YSF2RlIaJcQk
KZ5B8Vdut8+OWW8Gi1zVjc4YldLERSxKiGgiSs2QbG5ngwcrlIJZmE19Yzrfs+xXMvWbFK+fy6op
LmagPKMLhH6Q6ziyQRKjNzEtBNXsrHowmH3rt98uS1Ca4okEyRRbc+kSRiHBz6eoSqZwJcMTGCo0
pqhUxHWBkQD2HSTu0qkNWbWwCfQ7UR8kj6Y/P9uZbn1OOOfZc/n3yxwMTR5eoBQ0AefOW2f436x2
Yexz/BSLuar6xUexw2nC4LmqtsC69J2j/8sEIH/Fhv3lc1SFDjDwAFZYpDiWjFFfOX0buwtA1PPg
PkctquI/snEbm6smdKgCvS2Y26BmAFh8yaU7l3FiZRhJym3/iKnozVx7YbwUIaXlfgpImDHdVUaU
uqEAQfEBqQ+aofOTLcGUWHHHqYAuab85yXzwwCL31S/tm2Zwj9XYe9HqpC9e5z9lfOahW6Tk0Dnc
vI5Ze3Cdzt41Q8vChNivl0/9c3cBHx3TKEiLRQcKcOXnPw39L9QdQZERtW0fuqkdcs8JvQndFD7n
B6uOdy4HtJTRjqGbFxHBxIxbHQtsfEwYW59aHrbuP26rW2j7VA/Dz8J1juevC6e15NIN7D/meYqE
uhr8DXqlUP2foun3NXmt1siojw3bXD4JlR/7LuY2cflTcKNL1t/4xoDOeVlFpGX5VWuWTlTY6Xys
7dL7G1FQENkTBW6i7MtOkPVxRaFc3a1HuqApPZsvns+fL2v0eXgTMnxIwSQvOhyfho3Q8PSYKbLS
FVSgfpG+TkN27KdfS/zT5vwQpEMauqMZoZf7TLJ56wIefWNYJrhlRqJJ+FUfFAjlOFf0wV1Xnpju
GpfwbInx1OQktPsIgIdJuwPtRIyRvIW+jKkmYKp8DgjsYEXF1QkwdvkdA5zazOsSWJCVhPH43fd3
VbNGmW4+TqnYiRzpJRO0fmoEtYGy/fQ6zA9TdTBdrFuhPUaPpNk1/C9yOQA5ArlLhGn0V84dNkOU
NGKewmEDYIujum4YPOw7ogmTKnc4FSOO9yT9doYh7wlYQQEw9MD9OhywaBHoZsJUsRihB59JBEZL
bn7DDxijYwafm+/i9Mg6IF77V9TcDdU21XFwKzU6ESZ9qNTs6p6VOa43xwzb9sbK9j0gKy/7nCq5
OdVIivRFn/SYZINGS7cz/DGqsEiY1rdD9mpNf2Pgf/SRWRsnLN/xMoGohHw0wdVcPHbWS6vjIlW6
0YkU6X7wKC/m3oUUGhxo87Y095g1n7jm8lc6EUoasAO8wbB6JVlbUk55xvDYS+xkQ8dfppWh2vrm
9wBxMLIdsc0oWHSJqMogBJQWBTENnkVyxM/y2mKdD4NAFr+lZRvmXbINdPBwv1fk5bTqVIyUIA4E
eDkGhRgD5fLXsXAnzDz32ZBvJ9dfnh1sBsY7gFNXbogRkZFtGkKnb7iS+WahJMESXzCVRoSUgNRP
gWUMX+aRZGKYqac+RqY7mNqSYtKJdrX/nS0rfZq8rmxQcCDBcx7n9HH2gMozsbj/aPG3oBuLyY33
sgUT75DWSbFLDGca0GwCfkaYDuh3PXYcBbUN7qYeIK55CxBuyzaLHU9nu9pyzp1+5/elB9Da1d70
nd88NHG7gqA0L7syHJvBj/zZbXYt5hZYMmDPtXfqqgzndGxouKAveEe7gayh583VTwPUoO+LWQxZ
mPkYYQyBT4JX1eysSKn7NhkjJ28s77qYfHtj+Yn5zNtpzo+js3gPJGV03gJ0gSdbf7bKewAfjxvM
LSdemDrYQ3NKzDBh19aMv6QNnf1jyvBcjHJu+/ekY90hTTp/N+cTgvbiNLm5dyoKlje65P4rz9tk
CMdxKvekG+odc4Km2uV06NFtzBx+g6nI+VtspvkY8dloQDVkNaUmYVA54akJSTG/W/kK+j64B0PX
rI/vxvjJR20pKF4uR6/PLUFkDGhCCVBilAlATXXuh31uOikRdcxlvq/qK4Dm5eZuaV8BShs2+U3s
H2zj6rJMpReeiJQumjmYer8yUHjpMIbcWG2KKkjzmDTrx2U5yjNE3xH9aIytwefPVaN9u05VCTnD
3F1xzP7Xbf6a295TM3LN51If4x9Zcud7XioQ94qK8+pdkeC7uTwOThYtwTen2a7rti9Ala7jglE8
MsRYNfpGHurp2B+RIjUmPJIOA8KoBdJj0j7U/NjNP5L021JHubtb4LDZC/w8xFar1QxhbW2y4n0o
v18+5s+R/PxXWOfHjC2kIB5S/IqpwKRj/NwtxaYy5yhON7x5S7Mo6zXv1s8GBIm2K6aSBbCwrHfl
Yq81S4cKrARu1LTGzsmCA491YhQ1XsjBgwTdZA9dTbkxF/PJa8q1xk3IvWeHguN3SrurIaXXno1m
MbMKHqU2HnlD1h2yGuRYwOQO/rtpiV/hCQRlPNawgnh+vjHBjDIpkNOz9ktGfxXpEtodTtX4MNi3
abnDGvGy6lo1yiM+EeqcCzVZXCadg486u+tVTrz3IR13dedosgCF30A50XVAOR07Z3IFwkSPMK4B
pgoIdiALsruOvjDc/Ow+AO9Ft2X9kcW6YeHPcUHIROdQHCnuQcltwJwz0rGD+fTsV9cXgCy/i+MF
s4S/LjuG8gxP5EiOEVNaL6UP3br+ui6/D2xL+ONlEeIznGca56pIttGBQgdjKlBl6B5Xsw5nAIhf
lqA7LMkQAqv33bSCEgWmqRG1D0UWPPrA8MVejUaUMpCcnJc4z5MHCGuCHF0VKFMF94b/0+i9cJ0B
HhaHMbnlJA57wOn8d+3gUWI6H1Qg4GU4F0ntdpx5gGqvNTig3Llfsrtqyna2DldFZQoncuR1NJ72
9mKmkJOS6ga0NdvBKzdrmWhihU6MbNlzOTmjCTEjwEUo1o1S1m0aphs7/7yYAoIRRCLfA2esANyV
5GDEq8nMABXQJuMr+iY8dnYWIPqWcC4Gmx2xdIX6VdAad5mZTVu7W6qvAWfTjdULBkjeYf7n8odU
an7yi6zzD+nbnYNEGr8oiKfnOiY/e9/Z+PXzZSkqCz3VW3I3UvVrs8Q4X5+/0aEBax0WUNtHjB2k
5ork7B3988sSlXoFeCmjJCbSC0li0mRFk1ooAmdZEO/y1nSva3sq0GQsdQDhqliCrSkxU4PZSaSD
50cIfrchqYWocbRvu7h+yCovuqyNMtyjLSWsBySvoDo/l5HGRT6sJjoBLbD4kw7L9FeWeTVMO+C2
EfpgeWk4jJo9H1UEw/FhGB51TyRJkkzDoKBVmFH+deck9MkQletyYI6z9apB87U+VzcAwIJCthh1
gzR5pssvaNutmVWhtcfC1disUxIS76OzjhW/rrrXy6epVOxEmlTe8BkfVsYgLUW9KwDfuDmg8tCH
tQ4vR+nvuCeRa6JEC6+XwqSxdmVfCb0W1wRQ87CzKdtkmLwceiPKfbLhyxumuKOlnY9x6e/ifNFY
jkpX/ADUvzCWJazn3HAYqxtQYuEaSvEOjdmPMUg3DNP3Js003/BzPQeBGvVTtDNBoPtpLm8NCtpk
osGe9f0RJfJ0H7Ng3AwLYGHpuqDJ7qbWy+UvqfJyDAES3EOQiKz2XLtmog3NTIz/Jh4ItzpW9lHS
8ng7NuTXZUmqCCbG84BUIAgxZXQ6owITATVYjf6iPb2by8o78BwTH3RXvRN8q72lv3ezhGNwC+1J
PAeRl2oOWJlW+x4O2ASSiuDOPtfWzSYvmQsfxfAqDm2bo5373NJwrr66y31W3DfOveft13bYXdZd
ecoeqj4ggkX9SJ5RJ4E/Ogn3kCwZ3wwHlEJ4xVeJ5m2iKMETZBIYHUbt28fSphRuvC5mlotZ0si3
0rBb9nX9MOePHkPtZ596V2Z/a1m7NXMijjyDfDBTkwOovnCA6QIH9oQROTncYbcoqDAVKQaT7qeA
78TE7fDgBrd2fuBzFvp+p7l7VVEP3TWgQTlwHeh9/j0DfE3Sl9B4Dr6tBA+TB4Zh9h5AVP68SXod
6KvCQREI8OwTAQndUSkUWG3dYDerFaPfQXvTLk4AlrguBayyk2dbG0Wm/TAEfazRUjEZgKsfvRtM
rgHVFvNY52rWuTWWjEFutexm55674URH7BdPePiCU+VI3WgM/gnQR0ODYkPc/wzELtarMCOKfVVs
FsJ9z+XHQGMx+ACoI2Zd8+yH0z6myc/LHqIK9CcybHmqafHd2PU6yOip82hZY8jAbDCbP3K3uMVE
whV66l+HZPlAfTO0RnJoCh38qMKYzn6BFBxQxkFqHOAX1GAEpsBL6/s7oO3ceMO8cTFlt2S5Lh4J
j5QeUWiW/SaPwELgpwGntrSLcSVOHRlNsnp7w+Xd+7gmsaAA5MNTivLtY2saLttZLmhew9j1k+SW
JE5x5Tf1ZO/G0jGvcxpw3ZqQIiUDSq+NpqiL+W08j88/uTdP9VyLAoObu3tjDXZNppuCUoqAL2EB
AXAZn6h7Jo8Vi78gGANX69BaqPpiKuOyVSnuboJFa0EwKV4Mn97449LSdXTxWmDsymoTsPjddpkV
0jTWfEqVJFT6BCYdYsOnAVOvzsvCShDhs5yj2ptsanrt1o+J9TdykOMBusImouV6/l2CMnB63AH4
Lsy8IeYPs22v+hmRNnd1OC1Kl3TQE0fDEXCCqJKcy7IMu3FSvxDwencxf0U9JjTTK1IWoFK5N+pX
b7wZ3Ws2vaaeZvhZ5YqnkqX8cqqsLks7ZCXmcvTbI6kOFjEi177z01eyXl02ElVWgEF7MSXk46nz
iXQpd9KELWZdRw11bp3aelqmFzo12ySpd00+hIPNj6ZZ3AZGcN2T+OOyeJWumOIFhYIvysW/v8JJ
7SEbB3cEsZy4temXxU1Dq7bBFh2AgM18h7HeDIkOpUqtMTIRT9TdsW0kebcxL3YaJ9B4LtyXGYue
xkI2MxmKqPCSW49wbK6AcbWxIzf+yRzd2oEqUwHtFJ6V6JVjAke+UOw4Jf40wFvq/jZokMsfAt6j
ybxg/vsqoNuA7mm8K4FCl6MMuCt04HOq1yDxwMQq0DqQ+MqrQR3N4n4EXXrE8wNBI2rAYIBj/JMi
NnjGVbkcnPgIzqP//qUxuAs4ht+DCfJIPyaPkzYVFwx20PPbYugYSHyG5kgZoNfH7M7P429TQQdN
E18VmrAdA4wCrC6gai/fa3ZXlZk11JHT2uAprkLfQ7KLyR8TCx+XNVQkSECCQGsVOL6Yg5bXXOPG
6Uy/xm7c5P4AOcgemHabAe9COnQHHyD5l6WpviLeExhsgSiUcH93KU5cZyxj4LxTPCmQ+jz/prC2
QHRiFlsStHveP0zUjKYx3iVoQ14WrTjTM8lSaDRqsN1w8Zjp4wce59FQYWypTHa2r8M7VUVhiMLl
JdguYa5SjmssK9ZeGOLDsNrXDnqxuPlvUyPZ2E23LZgTsibd1cHT6qU3K/f2vamrjiqV9S2EJxQr
4bRStKjWrLXSCsquxleMkPVGHzbDU48u8+VDVURCrIag1wAUQBvtZ0nTMUDTGD6JNJeM110wbRGq
I68lP4xquDLYfChjHdmGYiRNUEHhQkUvC48n+c3iNL4P2F/ILLKDC7wX95ok+668wtuzCq7SdcP8
N9e4rejOyl9BFhWCOdf178f/jKKLvBoPCoCo4PZ2wGx6fteONp1TY8HvyFFdKPaO/eK7x6CL0Yq/
oaWOnEP5Rf9Ic6UVgmle2gyNdpw0iAkG8w21hs08O2GjC3mqgIBiBs4XFTeBIXmuVlxaCx/HFY9+
c4gwXYFmy/hUkeYmtYunmXaPly1I6SwIPhZWwbBHh0bLubzenM0Mb8U6InTBGF8DWo5dMZqh0xwB
hAMk3zh7iqsvWQCQu+zlsnBFPotK1R/Z1rlsEHgTs0PTHHOLCWbF81uS6uZWhQdI7wWMTWJmELUP
oJnK9QtQfTVpEANKsjSCbYApANdckAVmh8uaqO5nTHuJWT6ssoqZlXNV3BHL7s6AZu7/kHYey3Ej
yxp+IkTAmy0a7eiNRFHaICRRgvceT38/8J4z6gYRjRidhWbDiMmuQpmszN9UpZXtA89X7VFNvMfE
9Cyn1fp47zfZbWjoBAdEUw1qaPveQGLoaZ+RV6+PbZYMK8n8+0U1Hz240XdzF3h+c8BAMpA0hA0f
t6SS38aS3eFkXWhv8DKvVXHisnMAq9+tQLdzrdyrTblBW/0QJA+lqR8irbZdeqehHly7pr73ZQFI
/VqHb3nqNMVAv4MKlTrnrLRVE3qDxSpIW8zkw6smeg1dGygJWsWfQzU/qsGrVCm2rHef5CTehWFp
l+Ia22NpobA8UMnmOUJyOztK+SBSENGW2wQKRJ1AlfoDYGSQ6VW5kqovR+LdY77TFd9TzZM7mPpd
ETfTEzZU5YMp+Yeqjbd6bOwvL8mlE4tOLZ13jUowtPXzFdmLihBCVMXZByxKXh2C6C2AUqyuSRUs
niATeJrnANpJH8qU6QCNqw4hR2eF68pbH5+fnSaWNYmE0H5uzcH4IjWSdEh8I7+pjEq6MfVSulbT
HFE9yfLWTrTpKJ4vemsqvwBkhQk6L9Bi0iwr2mRVUZV2G9y42Vsj/JbrrYFssrwv0n28ts+Wpvo0
4iy3Gfy8rKzJNDNMvxbiJpapCw/3nbLW6F+6G07jzB55buKKWdUQR5DjnVCAOrP6jdBXR6y2cUrx
V46PpeziNNxsBXWKH/RBx0TG9etYogKQP3fBkyg4mZvZmbW7vF4lbTruP3w4mgb0+SflqnlmMYZJ
aKQKdywlEMCZSdn35b4qKrPasmX0q7KWC2XrAareDbhVv4h5KT8ImjUoV7WRtPQqc6nf6ZGCsUdD
ocTbqeMwPMpDJhobZVSU+IHTp9jnXaoah8CN+u+RBL9gow2esvVHj2PQM73ouiqsunNkSKMl+vxt
5m97TSivYjETtsG0bJVUdpH4aUTpzarF6iBXXTQ4YmIJgdP6YWpsqt417zShCIENSmb+oHiq+KmQ
pfhVExPkuATJHMnyK9ETN2oguVARszo8NkmnkLcOFhptsOj4DWZz1xquotmxKHjfpTLIHaqe5bNS
KF3uDE3RbZuwFr/BXWCvq2KgwwxKPF/faX4hX3kdtsF2nXd1vEmqTvP3VQIwABDjpCohxerEyxIP
ViEj7FnHjTzaVt6D7wj7tOBoQun+qot8C+1CLzTfMhw5NkNjWL8jL5eOiWIFe6oEg2PFkLGuANWj
9VQj1mcXGZNse1U4hA6Ofc0G/CDOg42oJr+KfGhu9dHKKrQsQ7dBVLZBTgNnFu13Yrn1dymoB3MT
eVX5s6mk9DnDOcq1tWIwndoUrN+xxvQ+GZnh3WGjIYYbb4gzyBHqeKMibrxtywgjBYlrP+0sc9+m
rtzDc6+PSd2EV2PXpUcKXfJRrCmDF33eBbac+tjdlhUrTCiBUV5p2kB3PNUycysLbeA5CDimyNG1
7q0o50J5GFLJ8JxIFoXbpGHt2kMmZ69yOQCCccELqptyGIvC6bBdyx7zPvSv9XJQ1E2RjwX0nb4o
JpuyrNK2feR7u9DvqjtBG6VnteyDERA0puy2rGSy9JBrbZpvm05qvFuhLpWbvpOrrUIS/APSe7FH
YAOAas7KSFaeGIvH+8T0oM/GiarMGcdlWbN6EhyNQyTWXHnvF7dy9zUK7pTITsODkv0uR2dQbnRz
lQC/cCDwqqHGA+1z0nGfnatZW1tFFZEZwBS+gSd2p3lvEe4faL7sZcINXbujC35dJIFdxaDg1Wzl
UFo4AlHNAssPogw173kfIRXEMfH1JgOkIdnyZq/dNJ3KrhTRf1iz4ls43UmF6WfyH1Lx+fEX55Wa
DAZ5QRZVKDJQsnZRl4igNlpyTCXWKJXoGnZBmK+c80uBYT3BYoTApn0Q6ZCEWKukWqC21QD4vcsT
nX7qYXA/uUqwspqW5pOqCuqEMv4dnPLnSUk+dJzXBahpt1KpoxVqdiWJfRPb6NwiosTx1TijJ0Wp
PTZ6tyZvs5B50ck0AcJQ20GdfRa9VoYqGDuiqzhBV2LDReYe42DNA3MhHUAqEJa+ypMAMMM8DKVI
M/dz0gGp3pbaASsKbuxPxtpTcSm9BypBvspMUgGYr85B73Ml9wL4fszVa0GflmLcAJ1oU4NJxyBV
9/gVfhgNILk71dXtgUvum9s2bWHHnhfdpJ5kXPtVax18T/e3rpt7137QCVtJjVuKFpUeuU5Ud/RF
Yx25cLls/TWKzlJRitkC5i9P0F/wv+eLwmqDVBMbLK1znWqBP9p+nG7j8ZuvpLbkf4NEI8dOokor
y35pNZyGnX2mqEoTuQwJ22jdNk8+KcOwj9csAaffPstp0FdRdYBXE5RmnozWsVINrUhy3FKn9hT/
PvKaFRWFtRDTcjx9T2QlG9sjRJJEfGHXf5Tr4N+/WaYeNU0h9EunCvR5jLIQjTau8JIyxfwprYTv
nhvvcBdYyd2njPLDbJ2EmRUEmiAu9dokDPbpeXyfQU/wg9vQsmNrq7RfEn1/OedcOPkYFkOC1aqj
9ztbAklB9TDRKgTvB9/Jsvo+HI1t3atXcu06RjKs3CaL4RC6mMitU3dtFi4c9UJvJPJ3l2qrNMZb
rdChQqDrpfi3+Zpd0sJZq9KD/ifabF1AweiFcCBaKdyPXWXL8lsV3dbazqdDk64dRkufDqIGFEJ2
MEpPsxWiRkhw+t1k66L/Uo2tZez77nccfrI61ymat15da7EvTSZiEACcLJBwlKjOl6Sq9NTNvagA
bQc3MnNze4zV3m6icDP4xrBp9ObH5dWycGBQHSCHhRw/5UOzz5f4fWZlk05DlgEV6/V7z9P2Mtmx
fTnO0shIDxXe7eggf5AYMofBCNhrYGurbTteIzBqQ6HxS5LDNd7ncih6aZy+iELMMbWKi7rBGAOg
MsrXTBSBo30ewPXl7mFYq9cuLRAdEtl/Qs1htXoQkUdJoNShccnlXacXjjzqG4PdF5vfk8qp1+RX
llJXPtifkLMlEjQpSjY9IQ0s9or8s0XeJvbJVhWiB1CodjZRbOl2TVYX4j62rE3nyisYo4VkYIJN
oatvkXTQUjpfprQq2zIcmeEYu9QA+WpLKG9rQTyaQKYvr5u1UNOBcHIRxEIrK8KkDVT0xcEsNEcg
ca37CNreypWzdLQAyYdsgRMbX3S2E5R+sEpzAH4atunWxafAkYXsWei7bWgkWzMWtn2frVxBS9fc
aczZcWZ4oe63ITFjnO3TUqFC+Hx5/pb2t4HmgEodEnTFfDO44PrUagC3mGsuiosxmvYA7swVAd3F
ufsTZb4PUqho7diBSx4bi2KF8BJE1t0E3xUMjI88dd96a2ZoS1vvZGDzGn9W55I+RgCudf+LHj+Y
7m+5PwbVdowf/ORZb39dnsfFdXgywtktHtaBLAZTON+9NXsEy7Zj+bIq1r+4Hk6iKOerPdDoJirT
PJYGnYsupKAe+crK7l06H09nbvoRJ1sqo+8jdRZBYFzbcn+QmrdSfdSCn7q2/YtJm7TrAMuZnPuz
4TRhUxtSxqS1NAVCsXaU4IBvkuW+XI6zuPxO4sxGFFZWQzOaESnTcmuin2Yubjop3EWx9VVz1as8
iv7mtDgJOTstjLTTwnEkZFJTGHUd33+qBvQzaSFqP/12rcm9uPygKkO1A6hBV+v8mw1eZcayMR1O
nmDH7V0OEq0NHrVorWWwuDiAQkyUPsTL5ttqdNtBFhMCVfEXLbkV4h185U1qbQvqSX/x1U5CzbZU
SknO6BVCDcKNGMm2nDTbOL7yqI1E0Y221lde3Fsn4WaLUQkUX7TKaQrFYhf57rXXrfmJf/SkQGmC
gsM/szdbiElgJYHaTLM3fEv1pwFLcb+3zeGqRt5/3EHXQ9wwzg91eMAabqMHnzvrSa8fBiTbKuHT
5fldTBVOf81sjYIXRSRe5dfgjNWU13TzbAPEaFt5dq5fW6Rgsrgrqms/3a5qYbx3fObPHiAg+Aai
hwF/cZanCDomUWY1oH1gyl8jZMzlorsTGnITKdoPVmaPaen05bfUiiFfu2uuhcvxKcqg+0GeArD9
fMe09ES7QIDp0Uj6UVFaHMxiO20+i3prq4mC3iS038T9rurlqyqunA5L/T8wslD86eNPonWz0WdK
04IiZfRt96VLdceVS2cwJyn04sW15CNl3m3eRyyNfutp0SvV262r1zdlsmpNsnR0nP6U2TYDUIvJ
TM1EpBYkd38rWr94mYmFd1hZbtOY5l/8NNBsxmszESc6FqmaQfobvSgm5gG5XWWf9LbBy3FfUH0J
aRv4az2kpWrLZHYyEVRhZ6BUef6xgRVEbWEx3Z6S2UoOZORNER8TaRtiBBGF9/5wl/wFBvMs5nQp
nVyjo8rOagpiFhTyi60cDErs6GHSARwJ+q9QKrqnyzO8dM2djnJKiU4i+mOQJ61ERIQrQ+E6yhFk
yGy/3yjibRivVaqn0+Hj5/zvnEKWOI/mSsUQyjmf00izqyCrDjmQdsP6dXlMS/fNnzF9xDKMJeDl
aUxD32wytyAbwSAveE4shjmuNTUXj0Rs2CCyUcAyrTnAJpYlPWuwQ9poPgY840YUHzU1tnPjk6n/
ALMbZ4MdqK+Ze9+kK/tjeR/+E3qOtql6QYvMgdB10e86eZc0jZNgEBb8haTCZCr1jmXi9PnQ3TDK
HsKUTKQke/HdXTlsZO9WFjtbUq7i0DHGzbhqj7y4+U9iznaDMY5xKmXE1CkdRMYuFqkPU+sPd4J2
rSNP6m51wQmk75eXzxIp4myssz0RtKbQxBJx06TdlNaxrO80ncMdu8cbEJ2iUDtU9fxs18i2q6/t
kcVvCqAcTNNk+qTMbliJTiDIQ/DxcVZ+brrwMei6Tee/xMKattTibjyJNP2Sk71f922MujWRMjd2
ct93FGjCuZBuL8/n0oCoH7N6FOCnqNieh8mktge4A1cxFqA/GGEIsc/jHE1V9VskNSvP38VoIDfx
guCfOm/DmUWZSIIIVUiQIfq7CghRf5MIxSP6kJvLA1uaP7iD/4SarU8ll2OEfgjlC1CSI6Wm+Qzd
28l1bX850nuBdX5wnoaazaGhpX7bJoTK0utK/iZbD3p+1xQ3fv4zwk91/CZKL5J7kNsvWfSEDJW1
Zui6dKae/IB3r7KTtUITVq9oKZP6ZG9JciWaN5PFpCk/JMFa92npSjoNNctz2sJVKwuE/KYajd+R
/xKlgZ3prZMLLBwQqa0ar0zv4oekUAk8EuzXB/V1IdSFqGpdPmSqHUEXf25y3ynav2BygLT9E2aW
NSmmTw9NJQxZ5HWdqbuREEGvHcD2rRiCLcwhvGq0EHWA0PAiZ3OIRet/PpdhddU2dlXL6cQEJwzP
eAipqjla2UNla6tyJZ9YeBEh5gZN0KRDS1FxmurTdYJGvp8kfrbRskB4UprE2CQoP618sGm5z7YD
TUM6sZMvHqJSs+0wFoqbJQoPY+RD9MYRA9RCUBT6ZlLhiDEEksoVvrW8NC6U+ancY1uJ7elsXEXW
UjEsJtgbrAIFCnTctIjl4k3XaKgSaAd8IbaBrNqRJhwVdAcNw9tqdbCvx9AuvY7KVee4ercddeOT
mEm2acZUUiM0mCInT61NJEfO5UNj4STUMEzjEJwEZaiYnH+KoceCqs8BNaZVhZ8n2Uhox+FbUj9e
jrO01jSor/yD6/LBptBoU4EqFv34vt5ruE66/tEDgYhwjlofDPbx/xZudupmUjmKxjiF8z5nlm9L
1l3Y3vvu57Rr7VV5/6VnANLWwAKxuwU7PifYJnkR9JWoQ2PunBifOau2w0hyKhmor11pxzG7zdZo
mUtfbpLvBtTBkfShi+jJjdb7cQfZoXRqJd6k8a90+NSJazy5hUP9XSb8v3FmBxKCv3QXJLaRZh5a
BIB0WxNUWxo3cb6KfpxeavMty8k6mWgoMi+A+Wr0+rJUA2IZ0kOvPgg9UmytjUBeU7dIy+8g3Gf5
DtklFG335lqpdfEzGqDWJqLr1MacpuLkXEp0I9SToX9fpLX4Myq+GdpObpG3xDoKXYNmH/cr+2Lp
yDgNOVuofu32aaXzFfWq3Iyj9Zwowsppu/gBT0Y1Owd9XRk6rSWEUPg3hYZYI2qkbRncalH8pV3V
nlwqgLDF/5nFd5HAk1mU9bjKzZpZNIrurfTvDdxKYt+7pwZ2lSvNs+CZO4tCZa2+Vn8FczqLPrvU
rMyqh9xitH51jIptEfYgGZ+E5s31Xkz/JsufJXNbKp9ydSWnXHoRnEWebZRAkOV0MImMV4UjlGj4
1P6Npof3pZ59rvJ4N3RPEN/2gtc6Ufg8KC9Su6aetzr5s1pIpOhD1uVMflS8xe4jiEantjZJeN++
WzKkI2+xL9Wa1+/iWYSGMRYnAOOl+VU7DJ7YpypRfclJ62ejenC7XZiuLOSlOwSB2/9GmauATuDG
TNCIoqnc6Q23626UDrL2Ta7ssvt0+QZZyB4oCojQg6FkYoAz2zWBMaSQ/jmKLBPiTbTX85fBEp5L
MbWhX+HhIdux5q90SFaCzp/qKoyj/2e6t5mTtZ819zrkQelr1EtvDC+w9XTl+p8O1NmBO8HxoDUg
+UEmONstKMxZHgA8ciTpMUdkSi6PQ7vWgl9YHWdBZhtDS/TErRWCjP1DzSs9tpBoIAfTVi79tcHM
1n4gmBKIgimO+cMvO2rhrm3+exMmAIwA/KY36jub8vyOSAscNHGzYBHGGzV+oR9njttBQ2g0X/s4
i/MGcYnrnWLKB0ELSwZVnYmEyt37sf1VdM+G96zV//4VwID+RJluqJPjeozoKMUCUQSDQmlsF+ZW
d7dF89VTClr4Kwtu6Y5FzFmC1q9zR4jzfUWn26vkKZyR3Jfej04p8Kl+0bVHYzxI3bZrkCFYWRcL
FyAFWsOAHA+ehorJ+QgBHZtqPCWDsVZj44qajbHNADubN4UarIxvaQcbnIIAbEnJgBKex8K/NZNd
c8KdYkCcRUdL+uxnr2bf21r9c1S2JSfw5YNqaZWwPJCtImECvjM7qIZCj72wI6IGYFGo3Y2gotEw
uo4MRel/CjV/39NziLQimkIJ3Sbqo4Mgf1Gg5Y+ZudbHWB4VTygLj3p6grNUrPJkN+89LdsMdRm/
pbDFf5i5JLyC1M6fK0N28VnOYu8aEH58E4+jcaMPMkYNkmT5x6gxssw2exzoESlPpAYTaL9oHVFJ
2pX8beFOAt4gS9YE9aXdNJv9XOv7CnoEmGbasRRX9epBy1o7hhqmZD6Cb18vf4KltTx5b8GEJedX
rdlZ6ulN3uYV8fy6sKMM1ZevPem4Lj6YwV9QVkBMwR/B4wbV0XlzQ1DLrFGmsY1FKX3pZX/YykZ+
WyJY6wBOu8NQITgw+BVMx9Iz2kA3Y1Lm4Kn4Yb/6sQI9NARZrJW6+2Km4vAElEN6HoNeljZKG9df
O12JDrKaaL8LrbG+w15tt1XbKKHd0/M5qmmlvbLjvcHW68R8MsNIi/ZCpnadoxet72/LVo++aL6A
fL2uVA46OtJvb1Sod0iSJ609bBZuJvxfqBfTj6QmMfczaz0fu/oBK2nUYu8yL7uJUwUwjPHvDzrU
RgBf0vdDI2gOeoe0aKIzHeXUwu0YjocoP1P7tqIfSrey7BeOOU5Tzm9jEqyQP9AM09TP1GDiwxU2
hNZ8wJ2tuip7iqj9Psn8I9/j8sJfymwJCSUOuj089jmgyBTKMi/wcoR0+luM9py0ttQEdpxs2j7a
RdbXLHvxlJcwXREVWOJonwaeY4z6vInEWiGwirZkAaS+EpzQetDc73Lc2kUH4ebKKvbIxQYWNsYP
pfEaeF/H7K5a4xYsdXfPfsrsdulrjHEanZ8iCOVGQ2ark+hvJ44mfg+NaqOUBzm58UYHoriHYAnY
2PQv9CaRy8ZME8g/qK45pdpQXNhXCgBpF6GMULv3fd0Ws5VTbilL4BZly0BjnaQ2Z8eqbNRy4uoT
0psiWbeL5e9usjenhVzuwuGqxH9IN1ZlpafO4iwbniQg8aKERgYuddrGJ6mQm/NTumhCTGdfZfVW
tmJH0x9z+VGWe8fvryp1C3Dg8rpeuEDOYk4X4UlM1UDuXDXBbQpwbsYYxv/wfeoUaHEMhQwIP6Cb
yxEXV9HpMGd3az90Xm+oU8hyK2a7TN0n435CSkjGIZdqO8iPlndLNbgu8BF5zK2Xyz9geciTyAIr
iCfz7OPywMjjNoYKKYq3eeZU9ZNZ0z0ftyBGUo7sy9GW3uXM8D/h5o+qKCii3JX4qqHobxT5kFl3
Q3tsio2Q4AwMoc/VX3LxQMM50d/6Ul2Lv7yq/sSfbdoM3QWI6wzXG4/YCqnBlxyOnbgZgs++cuhx
ZfbClZhL983pkGdZQhdwN8jTDMvyo9/+Esc7tfl9eVqXboDTELOkOm/beOxFZtWHnZ+BohKlnQYI
wkoO+GiV05dduQEWUh8siSFHQwJCyXGOEBM6yepGBVD8aF3BXRRb07bKH4G7N1a/2VIoaqsoFAEy
Vj44kFllorqD1+WbXviWpY42gqWKtgpsuX5cA74tZLrQ1yc1a3g7KHDMlodaayZa0z20iYS+fHrD
e3wbhj/b4nD5gy2dqSiNUz/hbONxMk9CpFbUXWQLuMcaDQPk1FChiqmxilp9VWOBNlQiN0pviemN
LphwdpOw6WKn8PpkpVGyOL0nv2Q6IE7OPPR2VbFVRIzK/f6xGn9mwWsNMmCI6I2Oa5fm4vxaKIih
w6Yiaj+bX1NTvBLZBpBBIxYrriGoDjrUr5llvAoxgKHLs7wQjbQI5Q8oecgCzaWtxAAhGzMLCyQh
ky9mXrcHOTBL+NB59Ni6Q3m8HG5ho4OEN6AAcphqH5yffK8NzMKCtyGGo2k3RQSaS5Ixa6zVNfXJ
pZHRrMNjXkMGAevQ848W4L5qYSxUbCQl3/tluk3b9tgHxqFuqpWUayo5zO5hIA2QDXi145M3b6c0
XUfTsSKUGdaHxOj3vrEmzbc0cVBCaHyy8aQPSi2uL4iFruBTG9Y8kzE2ecPbCiuV0fh1+QstbTsU
I/A95UCBujBPZQqKbnledgXYF5DPYnMNoGJrte4xF429WJd3kVzgr5nvJNd8W4k9re35RBpIzZL4
Y3JM3eX8m9G1aULfGIuN7A7b2h23WR0jONbu9KK87XSfe76yEwGhs0Tbp4MfrlRDFjb69BEpXgEH
RcVvdtOXTVpDrReLTd7p8EL6AemArr2jzeNv1VBIbNFopO3lQS992ZOY8+semQwWZSsVXEzYKxnf
RB5DaYxQ9OUwS9thUrmVJ7UO2EWzMyyBwicYrjwxpqy92PU/C0k7aGN50BVpdznU0tMHpxouI5Pz
i0xmvvVKK1ZHjXJc1smbFDil2qqOB7oTar8TiUBbm8JJ2peIrKJtvf3/GH42VLMHLeYVhK+a3tii
SA2hI+h2Xa6CLQmEYcNhft97wmAXoffD0MIb1yx/rPyIhSwKXqGCrSToCCrzs2McMuMITEErNnA+
HnQcqKmt9DvLLb5Lg3wVusq+Abzd+JZnc3ysJOlLHxsiwSSAAoYPdu35PkrNcjBLyyg2vItuu6p/
Qi/1SfDE12K0vl4e6NLyPQn1fpyc3I3DkJtgWUxC1Tmc6iFN7sNW9zd6qa7VYpeOWZM2JwAA5hXt
s/NRyUNtKuD7uTwoiPKk+9qp2s/Lo3kvBMxPIAs8hAFkdbL1nX22BGXDcYjkfPJUK1RHLK7H4a2J
DnGs2Gn16tf6te59HvKj2z8X0lto5ZsivhXyXTIejHSvDoAxt7m3x1+rU1Yuz49fFWNvnnSUTEzU
x+cykFWveWrWwviWYM/hz9Uk3maQf4bW0+VJWIyDJyUu8JPo5Nx2pbdapaUniKYPnuwaTYmwo3mF
mt6qzcBiJIYEl+zdAXh23vtCXrpdgNMfvHVsDJ9Q6Rnc+z75fnlAHxcOVKH3CvcEPEAA6HzhWD0u
mqZLnanuYh1TaAzEXNddo7IvDYadQDH9XdR2nq9WjaBVpc8Lo837+Jq0VLjNShmOLzhHb+iqlT7I
x403VXFpsUESnaqrs5UqueiXjC4lh9JwyZ+avdYYGz1bU5JamjtUtCfdTwVe6py2jG6KEsUpj+/e
OCTumxy/Xv4202F8vuEYBsRyxgJbh+z2/NtgfdoOegJROdGQaLTdBCEI/xpZMztUj2rz63K05dH8
iTb9/eS0kiQ3UOKIaEGnbUcR8dbYcC6HmM7WDwNC3sKSVI2+ynyXFpYyeGPG+0hslDshNrdS9tXq
nwz5RR4b5EsanoDFmo7a5aAfMOhKbBa6VvMA7IRD1ex8bT8gM9Qn+0AHjELZMV9jCS0sv8kil7sN
xWjq7dMvOplJs/dDq+0Vak9Vgd3CThhFJ1p1nVqIAtgLeoiuTqwFa7bI3b7LBq8h7Y21xNGzHjKv
QF0i3MhD+GUI9U9t9qIJsRO5jzBcfuJxfw1ZpLQUp0CH6/KHleSPX/bsx0x/Pxly1VEVd6cc3LIe
Bbzi8hrN48CJuALt2vySNtl1C4TDGoVt3N32/bByjC1MBg9C6slcfjAF50wduUd6Ocz6AtlA8xPv
Ng9h/bbaRFW8lsF9zINllV4nbVyEs5Hnnk17lktBQFuu3GQD5ngtrql2PooPheH91PTmPioiYwVJ
sLAxgViiHADEmf7NvBWg1ZhqymVdsoDHG5Br13VabC9/v4XpQ58AsDY8K/bl/GHTBVpghrKMymH2
KR+e4nQ//HtcySS3yK5Asghl1vneHzUzKtxIKzeIETg9AiYI7CKN7P17f1ni0AWfMG5oTs5nK2ji
1uti4hSoiaNm7iqHIjiawu7yjC3caNMzUOd6maQE512TMuVBCs2x3HjCjZ4+ycVhxCpxje+x9F3Y
2fgiiiRdKOaebysLBb2+MNSSvd1A8DMPTW3tgk7915UO5oylPIHloIcas4sm8tSEjiBzlozYazwa
bmHD4zWpkf3FpJ3EmV0xQ4Iud+YTx02UnT+5EBj6ZyTCUjsbVuoOC6f+2ZCmmT05kIJIU0KzIdSA
rICOVW2nWU5WoJgttS+l/jMuMbleEzhaqE+fT+S0ak6iCnWqjG1J1BHUD2p7lvxrkBAs4yDKbEM9
opjHI7muZZD0R4TKLk/vwkEBcAATOECeU3ttdjSVVlWmYeqW9FPCDTgdENL//gNCxDToR3LnSB8M
jxPqGno/NaxSjFEGYHHG1zB+DsaVPGFpIKQ88GEUk8fyXBuilaMmz9Kg2gRFDRFo05HGXZ6qhY1F
4vYnwuwdjD/EiBggEXLrqFWxLVSA3f5mFBypHEWTw6k4WwyFkisdSqnVJm4xG6bNJa3Zai7cRZzX
fyLMjgehb8S+yInQWQ9BvBVSVPFAK7t2qqw0mpYiwXyhQIn8Owi66YudLGyl71nWiGxuhuS6rKk/
kUS8ZYFTu4fLH2Yt0OzD1E3iB2VGIIsV1knYafKcpa8ESmGt/blAsoFlLRuUINTp7tNmsWjgI0rc
FRV+ex1Gbq9FdqcLqBX+1AYHjee6+6mqP8fqjte6opU2EPDGXFmHSyv95CfoU6nkZF6LpGzEYeAn
jODMW/1RzVbq8wv3FJoJ9PZ1UocJDX0eQBCzNMIsutrUkmx3pC2la8tSacPGv/zhFg7c00Dz1rop
DFUTmYxEHIB8o2Z/rQZX0+uYl7Gm7hR/pRyxFk8+H1iWCVLr6cRrwkOaO6VKCrZLtI0k2Hny21hb
LEsHxsk8zq9IUwMvpdXM44jFgwjp/IdXP1yewbUQ099P1kJVK5WK7TqfCjXu/iWR7uI15MXyapgA
3VS3JN5g5yG6IoyCNGAUE9aguGm8ra/s+zUzosVFrdIHg6gDlGpupkAHyhDGhoH0oQhyOrGttUbs
QgS0wtCwICsGuTJHr0VR6caFPBQbnQTcBqTjICVerWRF0/afvVZprUG2Rc+HS2/+plCNaKxDSy2w
sSsdQd+X0StthRFXxLy599cQoktDoqrEo8Kku/ABV1TEqj6WPhU8PRbHZ70uPg++Vf77wghlmD9B
Zice1IsUSyqKn11Q2rgnXNW6yoWhHy6v5IWZmyAX0tSRmVols0OnCF0pTLGZ3kB083dFawC2wZHQ
TtPsvigt88lVi+JTEBfaSuCFQ4GiHP43PM54oWmzLVS3vtuYQC42gXj0zG1jPZT6Xgpvi+hbVaMI
8nh5nAuX1Vm42Q2vegzfUCea3aBvG3EbCfk2LEqyPQffkJXluLBAcO2AjKYDf6WwMBubp1p5k1gt
uWVxbJNoE4MquTychdPhLMJsOEYca7iU9QwnB0CSRpsqfFKT26zqncuBlubtdCjT309OOr9DABX7
cxJV8bHqMjv1MJgvrqUMRWbYfJeDrY1qtuZzHaPeTOzKTTMKxX3iR/22EQrvMR+tRzGt5ZWxLZzi
bLCpi4Th2XQCno9twGwuHzTCtdZjmhzL4M1qV1bC0vRNgnsq7WJECOZgzraI+mSQx3JT4W+r2V1z
6CKwRs/tv2dpwNA4CTQbiyu7gDojApnhAXuYUHwwWkdtnMF/8tuVRGVpef+JRcZ8Pm9m04YAEYlV
989Bd2X+RYmDhhMyUtx6E7tvli8Mnt/3eqNwNHglvcovIRx4UVgp1Sy09+CY4LDDFqVW80Eqrav9
YiRlZwt5jts7cZU4nm5X4otcv9bx1uxvQGGN1u/LS3xpzZ1EnedeCRpmcjWNzcze8lj7Ipfy1qzS
1/8tyux52WWxlScdYyON3EdQJJI4u1LMNT3EpcsDOvHUaKLNRLf9fCG4Voq4kMpgDPF3Fh+65GnM
Irst7bFjIn9cHtN7LjK75IG9/ok2O/NkX8WrLCAa7WH9mxn20VG3RlWi5u6O4PAVBRHysXyoJU/b
aGmV3RhAN48AAKqtKMTBBrvy6uiHie50ZW1u6yh/u/wTFz8usMn3cvLkRHM+H0oQq3Vn6fzC5KGL
7mLoxOLTX4RA3gh/D40i0zxEa8aeGSVMgjZiTNxG8O+r3E5cdyX9eM/L5rM9ybhh/kl+QHXufCxB
pqRDog/cYZG8besvDe+DxpedMLR2XfFTNiy7aJtNnwNNEdvbWhlUuyvGXdV8Hc2H2C+PgqReUXy4
10TXya01F9ilQ+j09ynnv6/zDblwQ3i3WfSlVm+TNeDW0to+/f9P8U8uvkwN1UhVOeRkDiElOY51
6xj+VRg+uC1wu5Ua2NLKOY0220kYMgihDI4Bita3oZyKAy/aGgB06XY9jTHbP3pjjl2RM2OovIXR
J4WXXuTIw8oCXUDeyDRCgadP8pM0oGcfxkNpv09ihjLKL51nwMs8lsBbM+OI9oZeXanURIu1B9nS
2E6Dzr5WZSmF6Wqs1q79HEeftJjX0u1f8PYYGinrpCNN2j8HtQVG0yb/R9qXNEuKM0H+IszEDleS
3N7Lt29VfcFqZRNCgECCXz9Oz0xXpgpLrOrrQ19eWQaSQlIowsMdpP2wwstt3lTocxveJ/bnQpiX
ZrT7L6iChJQNFgpSUlMdhyNEYKYJPFtjBEXKyLFX7vPlJTsbl7Zk6JrtJPnXM0YBdUggXYAmwavg
VNlFLGfpEQra7xpQ6bBZ44tY8vzzOdVWzsqAbLcJ5jQhT3n/uez3rbq5fmYuBWHnJrTNZVh+PZHS
RDyh6PMQWNEI9frOb19b9EugMrCSgFs6mQB9nqt9IPj4DUfXTIabdwnMedT4MRbyK4NEyfURLU6a
jfcaCDbQ/atjG2SaDFBZwf2eN8FHDjY9s/bugsxdMbOUJEfr3i87mieaaOJrWgo7WZW/dc1b3odH
b6SgWBg39vihJmNvDf1Ll8ttKmeBwHwTjPTt+mCXXornH6F5p+NXZi7JfOWN9kOfZFC26rYFdU6G
l96gSLJ1oWdRw/x1s2tzrDnmUFouGL9htmztCBmfiJuAYXnH61bWBqf5pp3XAghPWGnpJsAw1JsN
nXYbAJIvtLxNUAa+bm/xoDxbUe0SILVXNpk/23O2WRID4sTCD7R6/YUVtFzBNWeqGV2CmdGMQDMd
r0Zmn4jau2ks+zvbXIlyF0N49JcCZ4myHrKmWryVpz56EufB5PV761hRftP+9L3Ytx5AdODTWA1f
xjUV2cXD5MzmHDecxQWp6Gx/5LAJnaay+KncPpLjR1jci1Wew6UQBGrPQBmj5xBYDG14oPb2kQ7G
7nODu5bd9dld6zwI/m5PT0Ai/vmKndvShtVbxjT2NWw5NIsyb8uT2IEilyFX/H1tTPN+OJs+kCzl
tQdRqk3W022tAogsfc89C7QFAn329gZRyvZ/GpmOTIVYSt+06TyL/KFOf/jDWw7en5CsTOCSX8x1
f+DAQKuPy/RyYJDbJdLwUU90ffB80ntP3kxgYE3ErcX310e0dDKdm9LWSjlU1b0HU1CISuovxD+6
6Y//zYS2TKwGyhSvZ0Q6Jthg8keDf2vUn4N5Z1DGf1Omv4XDzimrxJx9Lu+dbUHAEGt20AfIUbp8
MMOEbK4PatH3ADRA5gzNvMhgXC6RJ3gAJNv8PFPW+4Re183kqbiV4y2hDI0Y9gd6PFdsLp23YOdA
uIhS3Jxhv7QZOpmZthKF3qoGD918ogtoO8TUebk+tmU7gO/bqP0Bi6aNLQX3koMGiXYTMnmEWHsB
Hc/QSDd8XHG++Yf0dyHAm4iA0agzo8MuBwREQ9F1EyaxGb50HABBGy3Xe1VuQYhks625Jta7uK/O
7GkXVsVZKi0Fe9Z0qGVkW3EqPvvmHeN/jDZGdcIE4cMsXetDb+ZyYFZlmFTkRbepTQSHWynuEoiC
Wcc/XSdYAW+AhdAQ2WEdk1Q5pWuNE4XueYEmtBNQuK2KjbWn3u+TBtwTUvqzuD3S+rrMh+WEBfrv
HdSz2xhyxhD+qjhYMR/5Wh/l70fRpSFtdWSQZkDE2Kgf2d9AVV7hjdx9vT5jSyYAk3aQoUV+87e+
RTMA1N4Ygg4uferMn97wrV7j71kxoXfXqrAvhTXBhDUeC/dokz2Udq+PYo4WL7fNvBAzih7JFCCy
5xU7u/e40YxEmAFSZTlkOgRK82m9krJZGsW5Ce1aSO2CqAmIeYDPQJ7F0wOoWbZNz/74NYWR2IQg
MQQCDPM3qKtNhagFTrRaul/KrEJwjGahO4CFnqUUwY651ooH/H7kwKJjA/SMQqKDVrrLuXNGcIqD
eRIxA4AGNL2fQm8/DOjuOmaZHYk2qtaqRb+fphcWbS3DnTSgE++H+YZFd3vdbFWT/wMFxtPkDWsN
Xr9fSjAFFkDQbSBxiCT95eCsPijzZL6UQN5yW6bi2auQ1DMa71XJ5LknQ1x749t1Z1xorr80qrlK
RxpwsRLcFn46PQ4c9AxV8C0opk3o/zP6PmQr893YBhRgL+PJq7t7CKjsif9GaBKHznDDXH/Hy3Tl
1bDowGdToa1zAxhRklT4KlNMu6Rv7xWgwHXWrIx+ccZxNiKVbONW1lvqnCDv+0Bhn1TqH084kQMh
B+hvgsxjUofON6Lrk710FuORMqfH0eH+G+W1ICBFLAKMilafhc12gdk8VdNPNti36HxfCTcWx3Zm
zLr0pib0Uh9FXGRTOojYsPJQdkcSQjTlthNHM1jjKllcsTNz9qW5Nm1zt20xlVOSRHKAdo5LNipf
q9WsjUp7iveGR4whwR5RIowM+0uWxwb5YhYfQ3DrG9+vr9fi3j8b0zzms5N6gEB9mCM7hL4RK1K5
FTfie6rYkSLf979Z0i7PzmBtTuZQymM/6xKlTisqu1cW/DkgBrsdJwvAqeiEgSrX5YjQHOn4hRki
ZLOdCLnbe6FolHXl4fpwFq+4MzPaKqGxE1EVx8XARUnipM7NAzgP7O11K8u+8Gsw2vKw3CFd0GMw
XndC497O9j8N8sjF3jM2TfD5urFlXwBhPUBDUGwmWvTuKjaFiQH/Br/yxugR3XhdZDd+lLE/pwXG
IoG7KpgLLnNseLlIjadMO/Ewe1YOVlrv2W4+fGWA5Om5ZObG5Cu+t3Qq4b2Pzkb03ABWp0+jPaGq
lyHaZa0ble19C6mOmj+Nw6d2jaJxaRKBiLbRwoe2ot9U3JnTj0HBEPLWKZo1hza1HiyryPeMu48g
0RKv19dsyQ3ngiRIrMD7D/z65UTOsBmnEunMy1JsKyu9H1O1u25iYfKAZ8JgACGG1Ja+VrWbtsFU
AJIaGk/5cFfY4PDgsYfsRZCvuPtCjmvuMcejAb0jqFXr7622xk1WcyxUVoB/dfoWciOG/mLE83GX
I4vh22AsJnJEDmx6Zu4aQAyPR8yXFrmi9RLtWejaAJOwXvQo6qAa3bIE9NJCsd8tiuyzn47l1hSS
TFCdK8tXlhhyS+y0Phq5XX0TdeBtBvBAvww8yF4TgSAiHVGFLZkhdkGRu3j6BMZJ2u1w3wtTosXA
reER3C6bb2jh7z6VVNkbtzP5J2D6g2yjTG6A+6ZWX4lhuM9dE/j3LQ0TMFJW2QHwQvUj773KvleJ
A45jf47T6ES8n54SdRfbNLOOfFLGVqYTPU4k8yswdJagenTKrDi5HDmpCHUrl0TuIKwxHtXo+UAd
OExGpVeH1h686A46u6bKybaFySHs2hG/A8xWZnJLoTOz9ZNk+Dn0KuyizC+yfBMWfWhvEoikHEfT
VreFaVSnjlbyNSgn/t4ZzRv6tx9hajiomvkAapNpGiLhh+CGzKxq1pqy7F0+SPpP74tgM5mcPvdI
dh/SLjTRxmCBN5IppP8BKMhbvnW8Ug6A/hJv77jU3noFKY4mZdaWmnjVepCcvMGmMcAj0HZHox2a
G3cYguMIGMaAvJXKtmIwevGtTHozvQGDHwVOs+IBpOu9vN42TuvbNzJTFjoQMOURdgLI73pG0NBD
W4iUoBLMX5w2LxC8lrioIar+XvEWnDpGGO7UkAAi0PheHwVOR/5RYwFGoR5CHF7shCmQgWaRFDv0
gKNzs+FD+tJPnQheKFX9uBnQXvPBpKgO3AF/9sabqnIHNqbxO/FTAGtaNP1vK6Mc3iA5FFqxyRKv
3k+NA5tW62YfkE1sghsnbcJXRN7VYQSNgpVEVZPYdxNYxMIIbGJo3mBmL07K4j67QSnHcaDmY5Et
a0hWR3WIUmNkM2jERzULfbSw5pxjI8p62PWMOe95lZYJJLUYuzEqQg48KduDQqv6JmgnjuOdcgfP
ptLyWVSmyas72GY8gNflrreF2qG0bd10GWsOiSHCky1pbsF2WkLMg4j0IKgsnkHHPB2BWkfae1K5
ua0TMJo7akqjlocDmKhcV6Yxp/5whJQ81AFUrsy4mWzzp50P4L7phhyR1GCpJPJSlZxsw6AvxK/l
j3Dq8+0YTuXTKGtxABrb/AHONi4jVQTTbcmKJK5S135qOtPY5BVYJSIbY965zVACRmqk7T8gsM6t
yK94+tkqCuRDec4D+ZgwVt0AEWogR0oEfXJkF74Iq0kfK+ANPsuxG/0dKe1wP0krYYfJN7pTZlIf
d72bp9tKlN7TwCmEr2VgUPMkCOXPLro5bi3DK37WLuLESE4hUsmO08ltkLI+jLwyGOSLkIxuiqIR
N97kj7FbVcW2RMfQuHZmL9x4EIMCA8NMmAbRZC3gkqFfuUFX4WzAvoiNCdTWqtqMfhgD0AHpoOLN
bX440CyNMpyefVTefB3TOmb1nUvU1+t31UK/H17pZx+jhWUdIbxLy/n6pSkoDF4rVsWF/49Sdjz1
6c+6+dak7ilLEHkKsFB1aw/cxRvs/AO0UINCnD1gak55yeKmYH3cNyxmnQXIqQNJI/PgOGLr0Syu
UBIAXc/HygTMF75+gWH8yFbMHMZgVLwMCAyjKYBWwQXmtV/LzImzLtvZrPunpx81RFaidqi3wqvT
mPIsCrlaiUcWnQFJCx/RL56Aei4O0DMIcvmAWAMo/OAm/VdslZuB3TBUPVZGOqclfhvpman5U86e
LrUB1QPRAzNu8CbOwy0pmm2Nhhxoxo7Du5fvVXbTWyth/0JAjs7Z+SENBh4oP2jTWxLqJEgJI5LE
PehO8h2CeYdpIuCJYv6Gt+WzsdZCuhR/ob0FBCto5QYlnhbiZalhTLSHybzLNxKyzKmVgZzvmNCN
WFNXWQgnTWhHIQNp4gFj6+z0A8s6h9sj4i/7m0hl5K/1Hi35x7mBeX7PFg3HoNXUAQz0osnRo+hU
90wmnygk7/EwpE183Unm3ab7iI1+OxBI/pvl1pYLyA5c4QCPbdjw0sr3rPhIvZUM4eKU/TKhd8pk
ozFyQ8KEslXsqS7u2v3/NAg9xmfJ5EjPgoW+/RoMh95/+4s6BzQlZpEO1ARQ6tDZX2ygOMayNPGM
yDMAfSApUjddZJjmJ2bx05CJpymDynQj16piS/vJntnHoCWIDi69wbe0Kfq/idVths4EkcBXUm0R
sxnZtO3oqyIrMNgl70O/WwjZMBCUwcMvvQ+Sdn1nz1dVab429ZZOXw3/Vq2dTEtWIHpjgp0L+xXp
hksrfYa3JrGxXgV76NDomaiosXGl/zm6wQZs+JcdbS+5PBQyLwlGAx5oUvuHbqKnGoEjZWSlXLTk
5FCKDxD9zDtJLyYqo4UkbIZlwvV/osF0At/K4c+9HEyNuDfmlzrespezNg7EwdWNKo7R+ylazpgf
NypPNsxC8egvTM2ujlQ02Hb0Q1yGbUmpH85BQhfl6oaxHxCvum5jccbQsD7r8KGF3Z3/fnbQjSbt
m7AwMBz1WBI3SqwVHNvS0eadGdDmK83SfBBj0m1SVJLRUxU5jYzomkTBApEnNgtaRQEzxv9Qvr4c
h5fnTVaX3tzORppDx0okbVwxjrGRFcYxq6U4FVODhCi33crcpIFTvEwN6d5qCSWVpDLVobYndsdb
sOavhJ5Lc3z+bdoGEFPQgmEQLtOyAchVdawNubu+jAtowXn8UFqayYtQwddukIYUuS0DEN+Wk4MH
ov1iNp+llR1KSPJxhtJT9YNz8jS42Uoouzy4/wzrEieAQwddPmLik8LcST/bMXNNbmz+dv12PBub
TvQtpjozueeid5CRd8GtQ5p0+8nPNtx30qhsUlAve48ddz5fn9Ql1z23q70YqN1CWY1gaJXx2NCv
jXHj87frJpbOYCBXZ3VayLZCnevSbSGhoAI/wbKhCcrHI9N98AAcIZ+uW1lcozMrmgP2INwo6xFW
ZP494Md+Dfuy+Pu4lXH0zvjKfx8bZ4fI5DGclDX2+GC9G/JUkhXvXlwID6ygqJqjtUnPlbeA8PjK
Qim4b6FyZ6hobJ6GiaxkX5et+D5IaHHt4vVxuRZSZjgfJEYxds+13DbjY1uuXOyLJpAuxNWBYA/c
3ZcmUjMQg5A4bZvx3/DlHmB5UGB1f+NVZ2a09Q6mCr/rYyRNcXSdEp0IB8d7J9VKbXvRec/MaBMW
UoJsRpUCOzMeKn4q/WNvQM5nc91554/9bff/suJoZV8Z5myiKaxY/mYqTqT9B7xKoXkM1NZcI0he
HBFgffgPijaA0lyuDygpPWV3udgU5imf0LBSlMei/Y6+xBU48mICAEp8/9+SPioXiaIAhzZGNW56
vgu8W5d/mONHxo4lqxEmHUXxVEG5OV0rDy7O55nlObV8tlkHpBpSwUq0c2ZACzxX4mT376q/r4qT
av4cgIdrCfRbM+0nAHj6zqVo8PQYMJMAtD60kEsmj62MDGhxr92xiztrjmNnPgKkE+a/n40KQUVR
FQlWLgdTeeeYkQy/DtnxuisunnNnRmb3OTNSeq3owwKLZrhJZKpn5IyuG5j3v+7rc7kJTDJkBsNp
b+iSDxX4sbE2E97OYsw2U0rvahVuUt7tmd+uvAmX3P3cnOYKqbABvuMw1xdJRJ1017f/8g2uIY/X
hqUtDglaAWVL2AmDL1V2gxaskSIpe+iL3fX5W/KC8wFpCxT20pVCwJCLCjGY0Opsb8k1RvEF3gsb
pEJzI/icd/4d4dxVPTih5+OVbVMD6ir0NqUfrXMEp2Ff3JLs2XAisLTlzqmwXku2SbKVoHppQs+/
QDvgSYJOKynwBaJ6oOMLMpsRcuxIBkVhkf/FtYg6AzYWWjKRc9GiIJ+U1RQonL/5+GAZ35tqZ6+l
c5aW7dzEvO/O9pXRdoNlzCbG2nxiBQR6vWQnQKV33TsWk57ndjQ/LCGAw3sGOyLch/RLb2zR6JnW
P20XrXIszsZNFT6oNV3uhQMXbmJbEBcDyeZvMhETdEUREMCq2TaRaX4dehANg4rQfFEJKoT9yh5Y
2NQX5rRNPdQ5pahpIUeSto8NY7Ejit0AICgiqJUJXTgPL0xprjEhJAukN4czQ7VtRXmTdt72+pqt
jUZzjXYwfHsUMDFUD5P5MZovwfTC/iIuw0DA5x1AxgNLpd37jXRCr55wTSn5guKAmx+ZWFmWpRfa
uQ0dvmZCj4oJjhtqDGgMFHAcplUEhvrPwq8jK222AjxQ0PUB3dr4dH0Sl17HF7a1e2WEaEfoStgm
zqeCb2V5Q/mhzt+nZttlb6l7EPbL2Bwljx3yZHsrJ8jCaXVhXfPI0s4cp1GY3Sp1Nhn53kKFtszS
KKnJe83XOFrWrOlOGdKMlnMMB/YK0/7hDJDdZkNEqltUmlfmdf5y7b7GcxtBzNxW6QA6fHlw2QW3
hiDByNyxuXcb40SQ4pIifWyKDOmu5HPNUAgX5rMsk4fAySGd8On6JywcnRdfoN0EdRUYoVlitIVC
xSQIpInCW2uCQqhZazxbnNizwWqbBOw+VU8YBtvn7m1mpDvuuDd2OESlRdGL9v1vBoakOG5YEN/r
kSNJp4wykHpv3OYIxsOpRjF1f93E8oB+mdDOFppDOt1QMGGiXq38iJcTUgynctgX5ft1U4t3wAzX
QM/2zMiuOSVBOTxvXZga6QFyjMS+hTqdY21z9sy9ZmW/LW93EL8BCjPL/OnUpnCCRlqE4jiDRHEH
BGDtzXX7KSrG4Y66XeQCPWp56dbL0w01raiGmHbvfgOwZiViXpzisy/Rtn6WmaqbhjnCBKxTQkiH
oaEOTUVtLLOVA3bNlLaaxJKh8DIM2vAha+gBniXKuG37qBh+gDFlbY4XynoWpAT+m2MtluAFmMld
DnOj8aEgS9qjo3qmMU7BC/Qaeo9oWojyNRKOxdswAGkTVNWRZ9FxR8ZkeX3dwmjSl9GIPEXg8Se0
EJj1Guvv4rlyZmn+krOQzHUb9Lg5sJQi/5WjT2EwIuKvvD+WjYDnBdLdAVBM2omSB50oXVKJjRQI
TwK+K7pgl5E1gYvlWfvPjH7zlp0yptKHGYUeeyNmySMIhmS4kttZs6LdsQEaUzNFGWasPLjjTxE+
FixOwz/XuEQkOXPj/N85+xcZdrYwAdAvo4mmmA2uHnEkXf7NGFjzwcrihznY2fb6ubU2KO3cqqgI
wjLB1CXlT2/chvkryAJourtuZd6av12jIQpecws/MAHaXnL9LgizEe9qmmb21uFeGjtj/leh5JmV
eaxnM5erMANIBWdRDskkPOH2FmSuEmjDAa50fTyLp33o4BU/V8LRWHJpqaZVbpvzqef5kBiyUCoC
Y+sXAdcIHwzgpP83a1oIMDl9hkwTPEK14tZOhi5qeAdW5cEErs8m0H2UXh5VYVivnIGLznE2TG37
9qUDdMecrWjHF16hRRCgHjbtqWVvro9w/iHdP8BoBH0G3Jzox9Dm0/GHXrAcW4sFwEUJSNbWeTRa
xrZEBpBMXVwF4Uba9HDd7NIygoQP3fxAWYIMWXP+JndSEBTA+YW6D6tN1r6k5jGtvmZ8jNpiTbFy
8YFwbk67wGpwaQ1kgDk/AxWae++zIqrJIbEfXfmW57uq37DyL3zn3Ka28wYO3ktKYTMVkCF2jqyl
kXLvERoQ/ylYQwgsPcCtmYrfn4kHPRxilxtDKbSlB26NRFD+hqYEW+w7A/nONCrs00xoDaJDFcR+
ula+/1d79ncP+mVY3/uySTyDw/CQsDmFXARfav7W4F1pQGcwaLA/bOM4ijLqPQ5UaRvXbr8fKnsP
FeMoDPtdwouYMHvnGWvs0fOgr32b5t2i6VJmG/DuCblRK3lm3qdCreygpeAIkAkISAE+gTqvZqNt
IR/bjrBhZGjNGkNmRF0mB9Svab8FIO4eArRyhT7HXNw/Z0a1g2mo/ImolCNE8uu3Qsm9n/UxB3Y3
z+sdOhQ3gwP0dPOZk/y2cH/a5XTnmG+UGJENnjQGFlnHnk5twvbX9/WyG559mHZwES/t1QDuuo2t
QEtrfFj9YRj2dPzmuHnEQJvB73zAwfrjdbuLCw0dr5k/FCpsOuCCFXgEA6SM+VDs4PriYAUpStVr
1bjlgwT1RJxZgF38lrEDUrQC8g6bemjHDXTuNuh53wp0kLno1AFr5auT1fHgA0k6ZStTu3STz6XM
/29aO8McifxXOJ9hvTfc5E1zhPTHiisvz+IvE9oZwuTMbl1i8UKgcqFRiSOkjDgy/n+zWL/MaDuG
M+DKKDI2m7xUcRcWW+p1Wwn65utmFq+2swnT9giKdL3fzVdbkB/daRfUzyEO//JU9BCOPPRrPZRr
k6d7vgCrST1ifagZd/LO806e+n59RCsuoAPNiiKRIZ8DVKN+VfbDahi3+PughnTRQQ0wls5RCpJf
hIvTPAT2INqXJjxc//7FUwvaN2AJQnsMiAgv7ygIxtQ+7bBLBSlPsvQi2yxeXP7qOfzQevR2UGvN
1PMv/nYBnFnUfKCpPNKEFix649GDzDvQBsbBrb+DpuL60BZX/8yQtvoyJClwADCUBQ9950L9ErCi
NYqexdEAUYvWorlWr181pZyMAqrIOAIkLpiKqiMZQVKVkU8EhMNiIivrtRSFmgEwP5AjA0ZAb5py
+jpJ6qqdB3XonI/AjL0QxYOVs3vRK0BziOATKilA5V16hVEnUEbxMHWpR+NWyKigDW5PdEakB5a1
kVGvvCEWp/GXQR1Xk4ma55WEwabeB9Z9225F/YMEr+Ya2dGaIe3dmhoBZE2beWQGZCtEDGKzsvxq
mZtwWqlaLe1c2wd1NvT7ZvKI+e9nD7C0o2HjBwOgQhYafIetFa7V75csoHAPzPPMN439e2mBg1Ay
DBn6VVAC2UwcjQV/AZoEBAXfjxYnqOF6WiDpdKY9mQkshOWwSSVQbXGGSNaQK9fP4iUOWAsY50ER
EvzWzlaIoUgaCRKH0Hz3KRLHPzz/NJSvpfVeuHFW3gxrKa3ZhbVjyEWwAN4mPFpxgWuOkLRdlakG
QvbKe6tBVFI9cGePR1YQZMhuPQRrB8XCaYSnPuqnoAeH9JyepbQsML55JuieSVMNexWCuRig9QH3
El2rCy/4BWgKbKR68fIAfnjeA2eeR3OeD2hRRR9nSHYBH79MDllx7sXRnJnQDnGWDzj5XJgwuyaC
hnAs5MOwxvOycNYFYDKCgggOO7QIa0vkNX1h5xxGJhtvwxTtyRhOuUOh4fpFseR9MISXAniykcfQ
L9nUrOwODWcz1dCNgi4GKjaDs7eTCHwiDNgbesezl+s2l9YICUe4O9ryAXrWxgamDF6UQw9W5qDa
sYQfqd+unKlLgT+G9cuGdekHk5sBvF/CRsnBNADtWRsd5Wxuj9u1Ip7QoDXFmdhl6Z8nOoEoAoNN
CFQR7g/9XAoZz8NAtuDnu0+SH7l6qddEyBddA8gyQK2xqX5LVhAFfcwRZd6N4K9NaEap/c2nBY7Z
9+vLtOTn0J77z452iGcsR4uWgJ2ab0obYur3pliJ8JfAUYBwWx7yBEDzApV8uUyGn1MFDUJ4X1U/
TUXCDwk4P9rJhrADcdIDVPCmfUs4O9VmdoQk2+dQggCRTWn1fH20/2bUtUMRnwLiVPTQoHCj54BM
h9mJWSrQkVOV0qgL/e5d1ln66FPFv40OQ89lIbkPkQbPLeOhY8F9Vmbexu7R1QiFroId8OP1npU+
GvwbXE4nFXTSh5Kcl9ZRPk2P6Sw9nBtc7UE82Jx4loo3FxyWLXDSXJKIpG7+yJTjfgfNcPghRguJ
XwgIv+ehNHmcganrKU9KEw7cRgpabuAotYqHup9fEAkfA2hVDPmuLsf6p8yMMY3Q6EC2KbixHk3W
IJBpzN66scDA8RfgEUwfSMlmHc4QSjuXKwkGoTolAbwF1fcTNds9MdgpSdO/OHxRugd9E0Qy8dna
+e6qtPJ4Mc0Edv4DBz3LiCpw5ELt8bo7LJ2L0IVC4gp10AD0N9p4psaUg1/NuyyEZEHYUySJRq+J
G39oXtq0G6Mpra2NRU0ZeaAQ31rAm7xe/4iFgC1EmnzWz8btiXLi5ZxmieIUrEJgi6wRX9svBS8j
8D8P8k2l48qJuXCqXNjSDkwnyQZnHGHLCG/Cdu9m4g7KltQ3VsLrRTtIiSDUQXz9m+JoMWAPTinm
Nc+s4Gm0UCN0DRBLhR4oECbPZW/X53DhsgFNGvJh8HRsJV0MgqkyR5cyxhVC6FbagEHKtZf9wkF5
YWIe8lnMMQiQ9Y2gCd5IqKYVUMIOzTEWw5pA/LIZJJUQR+Hu1EOCNA/Mepxd32m/thU6ipOXwvhx
fbYWKGdnVrlfRjQ3qNLM7YrZDRr/30QFeoRU+YmRo2m+2XTvgh2FD6ji3fcAVq35xsLTC8YRlYIv
BSg0vbFwygzKyn+5q70OInAH2VWg0L8vvRsvizu02l8f7EIYHILHnaAjEgLjmNXLdasGiPiO7ezy
XB6TwtmbSv2DMsBtnQ4nx2EbMjlH15bv183+S9mg3TSwOwNzEfKjj0OzKw0x84TBXxhIU4L6DZcR
uDir3RROhy4wI3tEi3+Rf03dn6QRL8FoRZlVfODojSsX1DFAnrD2nxLq7k4nDxyEedQaVlK6S86G
BD5Cz5kwD62Kl3NDgfMljYu5sUR+K1FUr2t1o/yP61OxtALnVrSdk08B69Fzjc3ZcXnvgJgU7KdB
aXcR8fLpSFhXPpck3Kd+Um24ko/XzS+dDVAJddA3C6ISHPKXg+RJaqCRCDuqUN1eWPW97f7FYwF9
Xb9MaEEUHYrK9uZN65L8aSDVc5HJzYz/uj6SpeXCvpn7ShG7uDpTjjN25eT3DG+SNgSCZtpZfDqG
1bhixl/aobOIM95xaFu09Rlr/GRoLaeGRExmNnVEQ2wdkGS4MiZV2bq7IXO9XTA06iXo+XDPKS1j
CvY4/CMDHxnlJBdj5JOss6JCCVD5gKa4jonbGuOmzYryEUK89h0oJDo0Q4K6lXcyBe0HIeqUDP50
4xRJBeJrq0ijJkyaD5GEYNrKzEpEwhP5SXbt9BQ6kr92RTjdDCiUx4PgUxDllQeGjxpKVWlkc14U
G4TWgNOCAmf4Zrs0Hba1VdcHg5lhnKoseQyk1eCGt3y5gxQrA4OtM+ztRoVFZHVBi2xQ9tgOIIwm
ZpMcDZYcy9qwjr7hbk0+2TvG/XE3SR6ixh2OD2AanvaOazgnt8HLJMpoX0Ozj5UA4ilg50GI5tiH
ceqm97H1zCqSfsEf7QnJ9QjEICKJRvD4bNHLObwqqsx931TlZyPNTRAd5B4KlgakhVfOyMU4KIAO
tYkrB3q3+mPNCo2OUR+PKEDj/BNUp/l9D/2Oo4P0zzvq4gn4NFivYm6o4N4M+oKBpmL8c80bGyXh
X1+hXUsU+UcuXXyFDKeTKn2wMvX761to6SwKPBCDorcQkvW6RrlEON05Q4tTOTChXZfh2c1TnEZ8
Z9D6a01q9L0FR+6tZTWXgrwAPK3Q/LWAHNZrRWEIvki7Q3KEmScr39RGCowoQ9bxwMlarmkp+Dq3
paUuqr5QlT9gGrnfgPalp9UO5G6vgjbtcxcaf6FsgGU7G5t20+XY50Zfw142URXlVAAzORqnIM9/
lBm9G/2Mx2DwYFvCwJbS+LL9eX1Rl85F/ACYY4ArdJEWujzh6xEkMlTgA8xmwGPIDuttMsqvidGt
gVGXTkbweSGrhqTx3Ml7aclRTV0gEMRV5iQfjA7DJmwAwBU2Ct0uVCMIIOGtC96T6wNc8p5zs9qK
FjWvE3tOrTWtP2dacz92SsQIDAmcNcHo+a7S45ZzW9pqsrbt3MLAZIKfL6IMC8oP10ezvFz/TaKu
VoiWXKMrYGeTB/ceCN2lvG3Lr9dtLO2Bs1HohFpBT8IpEZixlP3MWyPCOwTgi/RBNMNK69eaJe3Q
AqsBSLXn+RLo/avHYePIFzvYjt1KGLPiA7rCNk59e1QVRhS06dafdnVYxtMUN/IF1FIr98HamGYf
OXvrMOCqBlFihUiVR32oooyDWXPbdCvv70U7ID4D2hq9po7+FOjTUNjWfCraIotrFrfuHXeCyDdX
PG7ZDnLgSLHiGaB7QzOMICTicwIKifCh/9mCqspxtyr5+RdeNxfL/58dzRfaGg0pto95My26C73m
RNzkvaDBDS60NcqftTFpYW1aNWNHfeSO3TD56iH5E6WAgnQtDSJZ+8//28A0hxjRQNV0EgMz4HVV
GrVeueXWa5Kt3V1L9zP0Av+bQf0ot8aS9g4MlYpFfq+24FmNSPg+2eOmy8vHquUgkW9W8rlrVue5
PvN3PEMyF73hOF+LG0lJzL0TpGGj0QS7SoU4cpeJand9Rhe389lAtZuEZNInkErDO3+wYrzuotzs
X0rWIEo2NqJe67lf85b/w9l3LbeRLNt+UUe0N69VbeBJgFZ86RBJsb33/fV3FSfOEVDAYd8ZiYSk
PdrKsplZadbiLEjU1T0a4CAu1Sai+Gu9B7AY+GWWKBJvygG8OzipUAF8RacxTEUuTRMi8rpVbEMf
NSpoJRIQ0dLzJQLQmyt4JoqbUqYnVg8cQZahgTf3Wx9XKO0A7UBOa/0/FKNbiEQiywnAd8DVcEax
k82hzHIoKk0B5/VU/DbCdFPJMvC0YB5rdVxQWLcyG+cC+RpnzQDaXy/CquBhvRZLdaNHzbYJxHXe
vYJU8U7XdCKFOKaZiGuSrn8+nDctNJ7BEvh+JQspjsv7UI1pAUJh7GIqlHZcKUBkfPc1f8GruXlW
zqRwG1hkctG1MaSIDGu469diGLtdggenVixc8JsPHJR/AM8Kj1rEnDi9YiLyUAcZZAmtI/epncgR
nG9bBnpfrRIzsMdAIep/6GK2ECzHExq4lSySfbmOcqdXWTogT1RNvjvqQ0kkkH3pQrsQx7mpv/7K
4elXplAY/ExgSZzEAo3YGwLVQ96R3vRiv6da/aFZqvPzEWGbc+UmnonkotajKeeaoEBkig2zQhve
b5/RpnqLpRxxnYX9W5LGGdbZLBnsLRZSZSWVD4Fw0q19qD6E6NhVF2AQlhaTM6yDnutqLkKW3lfO
LNhT7rYzXPtnoL1UgHdMFjuQlyRy1jUpBVZRBonSFLut1tuxFTjDLNkBbrY/Zk9pNN7p3RKTJvtn
f9pC7k5IaMfqzQJiA/BiZVWKzJO24Ejeqhm14NsBFBDt78ivcIsp5wa0S4QoaCTswv65rl7bZqsE
tiSv4gIxBfDouvOcEj8+mmJIdCCba1ujWyslKGMj+vOZvanWzgbDrXMdZU0/pZhwr5+ybnLKZIsY
9YKQm6t6JoRb1VQZYm2oMOMk2Sj1CNyR/wBmh+SljH4hFdX6V9x3BrYqbXtEGwUsodR/NqpPxJwA
NGdh926u15kgpsDP3KJEVVAlXUEQ6pZIgcbLQHmW9AXddS1EBXqniAC0jGA52GEuhdToVwMoFlMk
6kCFPvKKTsXjRvrX23IphtMgyEEHSqJg701Z7p3cFH1nitrU/vmEXZu0SynccRdQAAREGEzGnGU7
i5/rNCKV/z5ob/9FDvC3We0x8jicHHMstTjV4fuoLQjdTXVVW0ZJlKH1ANm3xK99rZ4wKWB9oHIE
+IzgV7jcIZnhKI8q4vcdjkE4PSjowDXsEKAIQMLGSx63duHgXd+hS4ncZmWhoidBKsKe6fMBbxzS
WsHx5xW8eey+wfh00N5oFne2e2MsDDCh4xIp6XueD+oL2l98z0+sJcCbaz8V1FQq6hlZ7TZSQZwz
lZbCPEqTivxDUmwA4dW3KLNAZLz6hdzOz5O6NpMQBdIoUwP2lC7LnIKbxarpulGDtpU2df0i6Y9S
vAZP8qRAGy0s4A2X6lIYp+giUQ4KYYYwObUlda9oAM+IiGi6fY3uiofad+Yl+qibS3k2P27TpgGk
6FGkww1Pe6J0EZmBtg3/o/dXi5Cht9ZS0dHdYiERous8XxHKHPy+EAxsW0FGQSGjhdB8XwHCpbe7
epu9/Lx1Nzx+Vkf5Vx535vPIUMvYgLw8eWpVkoqHrHzDC4NaxV6YyDi6Zkcba0Fh3brbiN6icA/e
KTKV3OEcy1EIkxTgevAw/BjQ8hbIfxwptEhSrmTxyVTXP8/z1r0DdBngkoFBgro3NqAzmwLWjzmZ
Kghs0aRdvxnF8+h//iziRnpbFc9k8AHGSpNLua0FlkOvH+Z8trvuN1i831QWuZike6lUt6UGvntz
8Cr0RiXzC+oMFwzOjaqny1FwajNOoxDDwEyHoaSl9l75+TEbC1fycxqBG28I4C7vBCHy6r4Dvni6
UERz67KcrwJ3oJJC0jI0BjE/1nKqsiSz+jJLOy2+N8aF2OStU3QuijNHBQKGldFgqiLi03VZk8Cw
le5TaVw4dEmzMvr/onzOJXKartCU2GhmSEymx7jygPwdFBkRwBDR9k+NETihSGvx38fGL7eUU3lj
DaM3M6mj8VQg4qYu2fWlheQUnJlJWtMwepcmn0MCWFKQg/akyaNdrxSOovjPOao351w7/Xxlbim7
8+Xk1IDQ+GWJkl6oAaUn2vigJi0xWiBLh3/ieB39+5c/W0e8ww0JxcIoE7pUAnNbxQ36wvDyyL6G
tseDn+SWnUlPP8/qtq75K4Y7JMhI95LBbkA7xyu/mfZqqzqiXC14sLecvvPZcKcCMBCB2CgQIzan
fGBGiWWFqRHrq5/n83+olL8T4o6HUvlTDFxulIohID+mraNFL/psy4anDOgKc9kzUaNzaCPJu+Ba
3LRPwAJHawZK1BjPzOWemWMjFbMaAHQy1YY/WaKOnp7M8Rr5bxNZxszvT0KpNi9zr1Z2X3fFRkU2
16njTHB/Xoabig1JZ4B2AQILzL2XIxHCMknMBCMRxD/gjBpqtxS2BQJh4pI/tSSJO0CsQCsOM0gy
rYAWhpOXj4X4GlShU5TJgr24efXPZsWdogBBALUrQ8QyUxd9UOgxr9QJxUMlybQILecvUvT88zre
9OBQd/i/C8kdJ1hnwZh1HCfN8EDJKHSOCLKAWKd+bffd0ZrwRu+WzhHbncuoA+7+mVBO1ViVH3Wt
gTVVyqOBakBR26bNSzpLTiMFbl63aE5A2OWIMtfa2iRLFZBLW8o04Zn/oaR6Fxk1ljkDvXMYPzKQ
GDxjVNUxooXM4Hf7809T5Xwdf9T6KGkwVaPu7GiYIRPC5vipSnRaW78yBQQZ5bBttcSrZP2XAW4E
EcDa/TjsxP5LQOE8dOc6FT8sKaTIwXjKKHhx5J+qOt62TUFTa4k79TsSej1ohlcI5wy8P9w5rJQJ
+LUteJc0aQeDRwewyKjhao4PuObgNjVR3NyPJ1AW68PjYG108cXolqAIbtoj8Pj9zyC4QyJVc19j
o4BuL+hglRne8DiNQAcz2Z1YAQO1scdOMxaO5k1zcSaU265IzpIiDSE0qYlSYebISZZLPHGALb95
Af53bvxzugPNvdlrEBOMEoqMakAhu34SSqDuqscnsLBKJykc8oEaQ9humi4KGxJnUfdHlWJVJYk/
We8iyGe3wK639mKbmS0JckudjvPot7+KPql2Ut/46GcztOYETKHOncBCFrrykFh2YeHR1Eaj0JG2
LK2OhMDJBemLmVabINbaFWpHlG1hVAgqVYJ0HAGi+lDUXYRYE6izVn5Ymi9ZM/ibpA5Qe14MfmdP
XYmAnTLMh9ywUi8WRstr8gZURgII9wazy3dZ3Bg2YmO1PaG77wlkRMPG1y3QToGaAQFAy8z3KaqD
7kCQbvwG7J+5z7q57EhjmDJ69Yve0F1fU/ONEo6Jq/mGaOco9wR9IFr4h7JRfkVt0t0XjRRltoVG
daTR5tye2yx8FOJeJ2mYmfdt2k8GUdQaqH36PEsrEFZrOQogJ/1DxAJuwypg7btGJ6KS2CpBvVxZ
4bgyLWTNULZmAO+Usdt0llU/m3M/PYJmoLo3xzG8a9CPuTH7RFpXaMRx0qEXv6JK7o9FUYu/QHll
rUF1gX/RN+vMLSejmug8Se26Rix9EyQAawMUZKDYCK6bTwCPaPdhNeklsC/F/NMHT48LoqfOpwGK
K1aSmZUZbF5aq5suniSdyGFr5W5iTmgErX1fAx6dn3QjQTRbnogZy9JpGpvgqPpyyBo+Uv/QgHHr
Hm9AcLzqlZm9GXXgN6SIgzLCwteCCTxuw1qJaq7ei37SbsBFK+wtvWWINaIZOwAimL70RldpMYNf
3vvZRN00iiD0VHWgRKNbgzP1U4pzDdQOkAa3hUraqdrr6mw6fjf8zmLzI6m7nZFj1FoxrX+WfNvf
sRBJ+a5IA4zFpaGIKgXESmOG3kOpcX2lSWhhWuDirVS3VvoAjaMCdDLy4URMgTchSHikF0W+8Ihj
JvhKG5+NgjfRbV2YIuLWFDHlA9DNPFVYz5lXxYP983xvaqUzQZzG7QH4KyA4DkzuqutI3iU9KWN/
p4nCry4yST8vkSPe9D5Qlq2woi3TRGjxcoGFNLGAsRQD9HTYKtI3ik9tPEhQTm0At9Hux31sOP9+
loxPghH94ZvvtVDRa9OlE2SK9Tujghu0Fx3cjGb3oi1lwm/PD1EOcMWbAA7iHzlBCB4xlGOAk0h8
DEZgU2y1dA+1a5so3TJUNwJ9kCQtTPCWDQM8M2qRQZsgXVFg91YUlH2bg2NizokG9NqwjZwST5+f
1/GmGFTOAl1ChCC+GCnopqzqfXg2xbyqE3B/CXu5/fpZBnOu+aOvncngnG+8KxRLkSEjMMrKlWr0
gFcgcltYsFsX7FwKm+mZP+hPk9JVEqT0Qw3EwAoMuwkdZLsegwUH//aBUPDgRcoLoXu+DS7S8zIW
BIjShtqZB40MUKJmNdOqKdZa1eokRwwjrE0bZEhL1+17S/4uJ7JvJhIFQMxB2A1t9bLIAPDOJgoM
+QKszFlG3fgh25fkQFfb49b+suzVUhHPt1r+K8uUJUB/QQgq7uGUgm+b86RGQyiGKoKpLO2BNg6Y
xO3RFohAUObiFDS0wXBNdXzjpUhbZ6SDLVGfxEQkJRXsgfiOYWt2t7ADVzSb3+OSNaR40PEvXWUy
hDQQB8G0BlI5bFy93dso/aYNxjWTv+MyaEThYdLJHex/RpXYOQ1snxq2ScsFzXsFZoT3tIheKXQ0
A0bpumZGGmCIEfkZiTmto5RIgV1bBDpKf2hc6eCvhGyrkw4r9BSSh8+lRZH5G8CL515EvRj3Bcg+
RiKEBJxB8tE0aL5+uyso/EoFYKskWvtuufroaUpygpMzkS8AJtClRAmg4bgrDwBuVpwtw31BwBWv
68szWmVz0ytVrBPbtre2vbe3e/zOZV+uS9z1mhD8snddF78ja+K1ZO155OTh439+4MGcv5MT8fCf
1/j1hL+Hv+uw/44Pyr4oftjsg1Ji0+PRXuFru4Ism33gm+KL/RX2V9kf7M/t8/F5+7kt7RJ/2m7x
9bll/xeMc7twIq6eCIzwVhRRbITToMiSxW+JFubimGYm0UhB3v45nMpdaxtkciISeb2LmnU7o38G
t6Km4vgP8yb1hu1AOvJc2iL5+jRp4Br2tBEWxiZdHRfcHEZxApo/EYBwOqcwU3mss0JIQ7p9zUhC
ArbUHy/UoceF4tAr2FPcUeAkqDgOOrq8IevyNIQAbPC1HC8E2attbLrn7Ro7JdiPnw3NNwz/hbri
BHGWZlDkMZkiHxC/JPtWWYAzxenWHQV/UjBJ9p3h5/b11d5bzv7OJeuRTdy7/1DJTiWVrTmlozkf
5B5uKkH6hrx4zgNdHT8/t0sEXFeGhL3LATGuoJoJlM9YosuF6UY0hMsNIlDlR6xStLDhbdZvptfh
ffyVLlj6q13A8cNZtFDFgU3HRnD7DfgZqZ+FIqSv7ru7/nP/4RwegkXVfF0owgp4wPKFFBS4mI2r
dJtQKl04ZxF91gj2mpAdVpdQZ7Vwqr4Tu+ebzeYD/wicX6BZZhC+l4sn+3JayHjeUKiXvfu6/+eH
C62yh3JhX/8oCqYsmMbwmP5Y439n398/HIc4OdntKNTGcfV1XNnbI5TD5/Pq53N5ZRgwVNCh64yz
iDXSipwZzapWU/2iA/0ibSiUXvStsehqqUXyOyHGrQmgxdATCpAkBCZ4ey0ORZZkExafaTPoWkza
IQu37NYOA69OQvQPzELwCbgXRq1YWVZFoF9MyHb7vLX3b673guvz4ixsscReDlfTOZPEqU8xDyTf
CiFpu99j26Cb/sPGoNlYgmcPkmQQoV+eoaiwiriJZibAtl/37h/i4TjQ1YKuvUYrwAE4l8NNROqz
IkwKyNm/vb0/Pj4GcFMeoXiYszLj9/gTRDs7h64evkr68PUwEPbzayITCdkvC3m370JXfmlRW4CC
CRMKWeYRH2v0JoKsU8JJYddlfQeTDBsJQ7lawVD+vMzX8dPv6f8VxkzRmcs6GLCCWsWEwfzD8J9g
5THVFTPQP4u6MgHsqgHH2wTm+7ex4R6jIsIiU2uB6ZR5HczbWLNrz+4/cwG+3YElmbfX8kymfDm9
wErGrqlayESNOcEHcO/w+YzZJvBA/3gv3v3ufrdzFjbxOsTLTZYzrF3Vy6GYQDA0YEFc99H7RQ9L
SuXmfT9fUk7RGoEkl3XEpmfvDWJBe957OKlPS8fkOivGTYezUHqU1hI6TiHo1XbXHl42C6fj6j3z
fTp0uOgo0EARD9+9p8RFLiTTPzu1NcgrKMgd24XxL52Pb1VJV+wOLBS93r7+Z2K5658ofpbNEsSy
85GQ146+PgO0EOZgoq3N3i/wCN0TgaVkXkcLr4N4L0B8/X5TpQQPSvzE+i8Ypm+wsistcDYwzjCZ
YCGegenwz23BIbL33x+4OOzyMIsKU8kuK/vAJ37s8Ov3Zfp2vrFauMYLd5jdlx9GxVdBC5VfdeLF
qNjIMKB/rDcbBRsLewQ435Z0aQQKO9L8CAAygBIsQF7Aj+HWpSisVFNr9Hcywd/vFPZUYa+QF8z+
QDdMTdpHd8mp+Y5bXQhGT6kGnA0Lb1vUUiqcpmzjXIhDU4FBKshdQAKS0Yz25A9+N5MRnwHzphyM
gWAo3u6entYnb+04GNLX1/ETHtfahe7BI2eLt9Dx+Xl7XHXkK8Bb/HPRf72KNcrwAwC/AxBauPco
P7pUfJWga3EniAlYxMj86n81RFnN7+l7sC7W8akktZc8TvbwvsR4cW1Q0C1hgSAcZQfoo0cA8FKw
kKJZfkSXKrNed7Cnj4/MpGANHiYCr2q1tC/XjhV8KriaEAdwEkCTcAL9UG3RMSoLRPfmj2iVrt15
9UfxhE35HNF3UG1QnSCNQYFRteS3MyV+cSSYOwcjDW8LQIpwUi7nOuihLui9AdFPsvfa28lzuh4G
T/KSde41q2pBJ1y9C2VOHncEq1zrRLmEvN6VHqTX/lWmp4T6jS3f74advDNs0TMWrvz/IRTF8Wiz
YBEULqhVq50QDwGEpik1AvstOs67fvXRgMDkK99CA7rIszxVSw4m/wb+Z65/xXLeQuRbEWigINaS
6XQ6Zl8iBeI0jcTt8OtlsrP1E6pZFmvpmfa42lFsKgJXAOxA9/HljnYi7szMJjtbpNpoH7I3eea+
+mrtx/s4JdNdiDVG8IjET+JWd37WrlePzu85n0nnvJXKauZKBeo2mTQyowDiGQYH8FS+I3jyyxLu
8HeH0fVckR7AW1dGHJs7vUUWodoEuEQk3lVf1bMMdZZu9bXkjafiddwASotWoB8kSyripmA4trg4
eEAg+swJbhK/70oBgrPMQT2Egzaaysu32iklw25yTdc6DqvRi53F6Bc7q/yUzyVzWlEwfF/2Vba9
mBuRN6Wr3reEBLsmsHVikqdmlXtHZa3dL+3td5/thWjAfIBiWwOnI4JOANy6PFk9yIWAi54hpjMi
wBmsrDuFoHfI9l1gH7rRNnHabXZUaYBQLXDNn+8HD6Dy0F45ye6bO5yBre+oh8Ps5bRYyySwn9KF
N5fMps+P8fuW452KsverMuq5aVKl6MCjaOvPIzEcMJQ6yuGthA+E6j+v3UWbnmbrkMQH7ZierHVm
Qw14wmPhaOuFy3DlaoBBAIodFd2s/B6vwMsFs9A/IBaliuS1a8gkaojs+HbpNIE3yUTAGs6fCxKv
1DknkTsdgYX6qxSUJLQW3OhZQO0hrWi+DXYVroP6of1/xKWZceJW/GKSnDfTgp4GtdgQ2W1yYV9m
EPjHoiMVX6MMDFlEymx0R3k/T/T6VaSCGBjG2VKwtBp2/HJpFUGf+3zUQ9rb1SEgBjE3xl12Ag4B
Hdz4S7dRcoDIdLLLD1+KM5BDSkViHjLyeyDB+8+DuY7AcIPhjBrS9I3WFqCmnhAP1FifmzoRIEvu
QHz23jq+CxyUihbIDMhEL4j/ryuIOPncrqNjQK6aGYsxIRaZkeZQu7KTPgJF5tSupNXsPQFvwE0J
WFbs9gCwrk23yqm1UOB4rRQxDBOQQ8iGI+Zx1VdQB3A6oxaBqPaj0UiPGvF1tA0ccx2+zwfxTvMC
moWOY62lpYvGdps7gxeSr04D6ieqHpIbB0Ui/av61XnzXUNQLqPthbdq10S45UsK8dpvg7smSYCi
QZAblLb8IRSnXo8FMJbReKfY8TpzBsdysPUCHGnFi7+CR2PfmxQgR/b40dGuJT8fvBu34HIA3MGL
LD1TfDQZs6efK6zmiEg786vdvX6a7rQZ7WA7btUv2VEJaq/ybfKoAmqJiptDi3SiT4DWvTSiK/OE
JWFOLDr5cC8NkRtRms5l0vXws0KFDg7a4oUUqnj4PRPTbkEXSSY3Js/JIzyRgH6KIExdGMGV+8MG
wLByAVyHI/j9Wj6LBqnmKCSGhgH0Ea4g0wHqXXA/kEXf41rvXQriZlqpcZrKYN2k2kO6M0C3QKqU
lNtondEX+UN2TYv4C9btOiTDTY4zKEmWA2xYh0wkIB7FjUjVXx3W8495F9EaEb3sPV8SeWs9AWSD
1hZ4OczJulS0RlsJZS/CVdbfxjs0uVRIK8He96vAMyzkP2fHGewJpyqzlw7TDb0qKRpeJ2iKYpup
c6bF1OtRisw2pckq7sj4kLsWRcGd0wDqlApIC1t/Zp3O+8AdZ9Jsl3KeN5f7TD7/bhDjqFTUEfLB
5HQ01noNc2raMy28wVnPrPJPog8/X+kbSvRiznztSTT2cReq7GlSENTUk2RjvIJt+D2h1ceIyduh
Mzr+S7lf8iyv+2FwZ4FYBGcF7Wca1NnlTreRjJ6TOUC+aKd81u78mm3UtbKvYdIc1KHkpFv9PNcb
+vNCIr++cdvgEqEajooTVd+K1WjHd9M+OPWrlGT7kUJ70/woutETGJ+MzSJlylWE4XLG/FrnseSL
kQ754Vq4sx4CvH2r59hOdubjFDjzykhITqtH+TALC1rq+knKiWba5UxNjVKYJL7Cpu71OzFe4a1G
oz+TRTq0rt8N9riRt3hF2Mrjz2v+DQlxaSoBY4uHoYH0Oegu+Puc+p0uyGmdUNWLXlTYJsxxV+wV
PJW2ggPmmLW1G20VShvlH/ZM/MdXABqvx0306L9Wn+rCGbhxxzAeBhPMyKbhs3MqDVg4s6alqJvz
j+pJcotN4PQWqipkF/6Cm9jlQOjSK+E6W6nK8MqRFEU8DEmK76D02erXQCaUeitPqPIA0OzJ01Da
of4qPOsANPD4udkBpm/BSbsOdDOZMkCMEBBAKcf39TuTGfuhITVjlUCZ9Lb4NEakJyoKW0yCA74z
70RoUWHbusjQLx2261cBRAPJjlFzMHoTzj8s8kQFIDHWGLEVEq0CR/7l7zrX8tBKf0KX/f3PZ+yq
VgRZfzB6AbkVWVrsqilfHm5FTcd6SATmC0OXuPVru74Dv5JJdS++122Dhngmv7YbnVhe+ZXTklpP
oPJBhVG0VOl2HZDAWNB2g7gnA/y9wmJr4kZppPh7LDJFP6gWkHyFGnUwX9xF7z9P/DrHwAnjVGhR
A8u+yCAsRBn6qv7MNgk1qPoh2rEzektwxjePFHxuOJ4IfSDDyN0dVayqwBegRORjDQ80Xb9HNNij
JyvDM0i+991mDShJ8xDcLTXXXHsFbFX/SuZOlFXPYeDrYULr1AVm/1ewEz/q59gzFt4U3339nLq6
EMStaG4lkV+HEATQCeuheHZnDzE0+Ncq0T+zvXbC24LWB4Ak6of6aYnq/IY1xjxRCsbaz0C9ySNe
NoZQy2qJDd0Xp/bOvFdLRDwqqvjUogGN34r7aTusdcTxXhaOElvBq4mfSebukGaFhRWyo9S+mhq5
E2YiebqtGKT4ADPH5NYksptt9B57fU4XH1TsX/9JOtMoZ8oqEkBNFyJbQKtnFDwGqzsJKH/Pg11u
BC9yFx2tWwoK9QR4L8DFROCdO069kgLnqoVu1I/Zb7znD/NKQOVf56KtsaPl7yWczZsG4Fwgd6yS
VDMDOYPAgUqgr7yfV/f9Fl0T94qHoKy4W1TB1+8izAvA7SpeRci8iJzAOM00vc9gdv1jfIeqf6ih
fgOaMdlRPv3TwtlhTw9+93RA87KqA1AY8Pp+0gt1lGPo+46CjSDMaHfIXcABOpWt33VrkOF+RY/d
g7lk4q6fRDLM21+53CT72QiFMoLcHOVnh/YeGY1xE5NPcScjBiRBzy8miW5dkzORfJuMP/htElpY
13Q975StYlfUOli0dKJ18yF+yMTYTSsNt/Y0L1i5W57L+Wx5bIi4GdQGdA0JTZ6tnXocbcv14S8P
v9qt76ab/jSRJZlsAa83FiwEFiuoknmFL3V6NGppl9D5dThUNNkl9/NGodGS8mGG40oOcxRQh8MY
vbi3bR8biRbGkNMguj0/IJTvRpvyJS+dAC1p22ldPcRPYD+Cx7b++exyBcg4rjCh39VdhoIiiysI
rsy35DlvR/gqdPCiU2prLtAUVvqzC3Ii2u/118gNcahMt9k9TaRZ0Z8HcMszvxgAN/dRi8xCDzCA
0d6jAPkj2tbrP8lOX8cHBUFbPSebJQCwRZmc/lPkaGz1aoD+24c9QYrKuotd3YuO+Yu2R1xR8NBG
LjkRajUXZsuyQfxOGwxvGKQIjGiXu7KqHmiNwGZbGSxe6eh2thP+aJvhsdsuhkxuWRWEwaF4gReO
dz2XmkpGPDGnaoa/sql7ClRuW/6sTdrD4w1aIsV27S5M75YmNAzwO8EbBXcX7+gPdSlNsqEk9JRa
RLtD/P1XQ9p8JW6VY2bXjnyC8NXSNb3pNqC+HaVfwMMBBRW3qrmahHNUMPNytFzVK07zimGJrltn
N9kGvGKyA04OWpOX3KUb8zUUlOaxjK4On5CL1pRjnyVirCUIEHU0/Sx30WnaPArIio0rza0RnTI2
eN7eySQ/BK6wPbJXx5Lv8i3l8lAhVISEMsj54DOh5w2H7sx70AGwII69ziIJOMbrNxkBerty/LfG
mxw0o5HnvbxRXM2BvpzJS4Zj0G8Cu0X6SogJgNN++05Aw/3kLQFc3ngOAPqZnXZwnenAMuHcKjCL
CEAUEKBenkvZCZ6Ud/HXZMv6Xg3wDlw4fdfqGgXqJhIVIGRFKJJPrhuZMNV+obNwXfPc/QbA+7ti
h58F+hBRLV+jLPoTKPQv7d7cLnHi3UiEgVKLIYcCVhCj0JmKP9sDhECtCi1SCd1iExCzQzrAmzb1
ukE83qLCU0QRF90BW/wgvNWkcEov3iFGjkZKJ1hQMlcNFZg7ChQBq4iGCnDo8ZUcUsMiLT7Goty9
RVR5bZwHhLa8znn8YKUd0ekjaxwE71nMFuBRqh3tSpJuiofAnR3FMe5zz3QW9ub6ppyPCVWal+sj
TlIwDCz2M4BRhwwOEHSc9j0Vyf1kl6jUjrASW2G1pHDlax8J4UyGeQrwJZQV85SSY4Uet8KKUlq/
Jr9VWucox+qf0UTqBjvlQKqBqiT8vemwVs0GfG9fX+LbYvyDqYHLC4pBGGATwvEE6CSvJiYgUJlj
F6dUAsMIGrc9cyP+Rvg6eS68dJuHdN6MX2PjymRh1a8dfbRnsuwxlDJi2XxJbJwrkWG2SF0XB2mb
eWDRskUBJWkaetbRzjPHZFxojbwRZLwUydtWyeiAIwKRspevo9NjvkZruvTCuorKL+y1Fx6ko/Sm
oKOoRvPR588zvi3eYh1ODBftiu+wzs1KTecB+YE7MaTBicFDYqEPljMfIhqtg0fLAxjWYLPIrn8o
1v8hio4FOBsBp40NQcyEMQYh9OhKrvYQPoagwbDVTeWV2ypGlQY1NjT4Jb7WxFq2wNc2H4iOeNTB
yiqoNDLYPTzTQ1EI+EG5xvyFlb8vfgsNGU9q7YBk19bQD02yxTj2tfMKiailEsHkg4P2nTQ7k5hJ
0zw0EjZcPOpHaQ2HSj42fzLUKKz0h9awhScf9W4UYLL2ola5dbFwteA0M0IflK5dzjbM2AqoWgrH
OX/FgbsLexe4IHbQ2thoW4xBHEGL98UH9M05WyDiwSuTochxDodaTsocKmzO2dZw+1fwvBERrBUx
me5z0txrnv7Q2b/R3r3kLt/aX3RG6szGYb58OWWuRYFZhMh/gZvJGYkSEB/x+tnr3OQTkYlkcXuX
BHKKWwe1XCDmEBjvuq987W/6bRsQULrPXyLYMshSqEu+JdBAlxmC5nBcr8r41cLqaquSkccE/pZr
PFgkAvsK0UNyvyMvLzMlKK13dLJa7sa8ZSzORXPbGmcDMF5HiFbuusxuTgIVDsh7ecGeveWrdUkd
MjrBw2DnT+ouQEXJz9rrhiMLN/Lv3Hla79wESPYsSCk136SH4FA8SzYMdPzwR3hr7qXjBnzlpN4v
JdZvBDZxhBnZqYJ6FpbMvbxGRTD4Qe4jdYw4aoWWqi/hLkIqu3TzrYzn7s5wBkifHf0Qbhardtg/
zhtHoDCDZw9wIXgCc4suDUVjVk2QUXQz9RbBnHfJHgQKyTqxY68LyM9rfMtCwBdFt5EOmHJQnXGe
WqandY9ILujN6OwikkCDTfCnXoUvwbF8x9FWTmZJ5E8ZugN6C6VT+Tp5+XkMN2IZeDKo6KZErxNo
PnkEBSXSgGliYgzTRvyj/qpYghfdajR51Gi3BVKFA0bKpabqW6cLTiHCC6B4Y72M3GsljIU2F2SU
DI3u5Mi//TfZmeERZoUb/MkPqMq8sxBrXcfHJSVyHTVSLaS+YJWgpUEswW1x7QezUrHELnIS4kRq
g+jrYAfIdnNhc29MUUPuXNfhaCHjhKDN5Ulu01yq0raCwzMR7RHJPlt8zjb+ztgDEhOR+n32mdNs
m24WHc3rYwzJcDpYxR7e3HzEUfJByKXWSCTHa/nN/40mxR3qJB8sJPN8u3jtcXFXw4DK/012px7C
P4t683qRQUqLIBLw4S0EGK5Cc0KGF5gKy18dmqOIxuEnCwVKg/eZ7jV7D/qf0Da8F2lFgjUQz9EM
WSIbmVMTCX70ty9GCq9NM/xOA0EOuJ5wPHkE4RKkrJZawDTHHSRAlayKHTBqy62/CmQkohAkzD0o
uaWrde3ywtNHWt1iWU6kxbgTEGUlKmUAd0PlY/eMw+0ooPCzxfW8KVxQeYqPzWrhMl87A4xZGwSX
KGBHESRfTt4PQwXaLT+lk4ekdkpkWpyMbXrn36M06ysPSBIRGWUjgr1U8nzDVjLRDKsDjQ1AheIm
qypJ6ycJFLf0oD2oG9URnPhdPb5rhx4Bb5qs0Sferf4fZ9e1GzfTLJ+IAHO4ZdwctMo3hILFnDOf
/tQI+GHtLKE5n2HABmRAzUk9Pd3VVVNmIvKVLDCHeQPLn34DnK/99/U3UPFuzEfgTTLwDcqHBAyQ
j+uaVFoj0eRDp3tXWVnvhX1+NWZyif+IN8MoDfs4xH0Rrrt9gW4a299B3A3BwiY3hTPnTU8d8DGP
0n37wljp2/jgeqiUA+Wgj5fKIoZaP4Nibx3pdv+ENmNwMJGFttq7xGVtroVjBGA5T6Q7UFJF7f56
tC3EtOspwnauQdbgr8v3GR1plQlBATM4Kla55+9GDh1qjJEunKIrs2QRfkxyzEkxemB1wJA8xLer
0Q1Ms96OVvdcXaots+x4G/MBFvB3lLTbFrhqnCsRQWZjBh5wdBgfyjYHnJvYzDwf9/EzNCHs8O4i
bWorjW1CFx+zLo+lnfXzK8hX/hh0MXZl64eY6xl5EzPZQxLUCi+G80dcg2wIDTBlZXbb7cjaVsuT
DQidSh5RBl2Og6aAntQQU0bDSW8rq+6QWdxbhhebb5J0KTMEWjyyRP/3fwap+7hDw6jYCMRHekLq
+t54H5wB4J8tAY0v/wKjw+qC5oS8lni0SFB7uAMrbDD5cJCdNX60WMfM1FxsYlO8RMB1lefRYmlY
LVQcr21SG1jPQfmuBjiqoyt/JdvBAZDMK3bpoVoDiuAqa9aFR+aMdoM/B0nNaaq0tar1MMh7wV32
EO2S9eiUFn/3+8lc3KN/5/I7uv2xR5UyCtWhhpne1dwuNhtXwXB6xpZkWaHulTgPJ0GqyOx9zHZw
9ndigetLWv8+FsaUfd9uP8aCkrDfpgOsxDvfA9HLU2NDRc9leZeFJPTVXviugf2w0wlyG8Qj7Mhn
Ac6s3dYOWMOfgfw5/z6ghV33HeACjI0sPCCU1AXhC0Zbhr2OgqGAV5ReWtmXAZBqI5GuHO2V26uX
xC5Wv1tdiAJglRCiIQzQkRSgVovkncOo8lFUcvJ7pJ6tzI2RfDN26bpRgcvPV1L+qHmldR5MA9lp
Y8d8xN0uJXruMWRDgdq8hnbca9fJN6IBUZ0MQYCZ3SWPQm8GTixYCATMaBN5PhhCJAA49r0TuNkF
BIu/T8HCg+raPvm+H0tcQbC2MSQgdbvN7Ap26sovwmFyRTN90Pefmvf2yTB467OvDNLnsOPnGlx3
MOi/KoI5gFD7sd8KpuEo+w6Jvy/UVVhjvI0ziWw7nso8Cg0EHXM9xpifuFoZscy1zV3iU3XoL7Fm
qztw6/Tm7BmvgpXYlW9JCtPrLKTRwTGC5YUCOlKbyKdf2+6zqgqDtkNa8dIjcN89F5Y2AzQqg/7g
0G8j0CIpSEhVdnfK3kNHxxZEbkhiTcFtFQGfQZ434DyG1qdOZTelwR8LvcVD0vBdpTPF/WS9Zxbe
k+LJyG3pXK2jHdKqa5bXXciQIMOI6wshmAHaQ7q80xtKHQ4lkrodKvTayrj8QePNB6agRjgG8JnH
r4atsSqfB8Nm3SxLmxtUO2BaBFkYBMFp/xVXmS5wBiY/ejPuoUCgmvNOtfHUDJCZQZTUo9NGd1no
utu+XJKTQVMwco3kzU6bVbsxAK8kkpx6b0+OvA9tcS3Z+XZyU5vAsnU7BHDULHIIONq5Z79tLN1h
dNsvYNKvP4KK9iOtVGqZn8jjCg9JnKx3Y+vbzT5CV7Kx183qM/mzE83kWNo646r9HuD1lX5tm95t
Va2D9xW2seHADii/vqK8+vKhbPQjQkNTPaO77TU7F/ftYX5XIzDDW4LjvzE8ze2j4/orKNcKxZUc
qiL4CkDCXipo9o1m+Z497PpH7ktfyXdtgord7zbFBVeD1l30y+O4IU78BlD8cKdSFEE9deaRRoGK
yLGCgLfXgipOO97HmvnBm+GXev9Um5xh1Q54L20UWIGS67AH1UO3jVnw7QVYIjLB2PnAqwlAXmqU
e1dbRUtCX87wqB9A6GmOO33tJF7ioecIrCpo/+SwHwZz7swHzmP2gdwuAcwjRYoDAWUnuJ9r7ydH
/aRmgoojr2yTwQaCze3N8Rzt53ObmhXnvonM1u0FVC/JfqO0gaToAhZyLpWiVSoFnAFmY3YbVHHb
2IRyER66HSCZR7DkAUBdriSQ0dUTysyZBfQrRNURDzL7yG8DwuuPEa9nIJkh8Zk2+Bh4XSD44h6v
hACerj3FLtaff9bugIUFLV9kHRhX7UJ4c22buvc6PY+EJIft/jn5mja2EDiVKZ+6lw/9c/ZGPNLa
1bBTNTM+a15BHuPM5/DtK/z6Eygv1KH7qKzJWhSOcZGee3QPSHvFQ3O5NTrc/iyeSxZTwC2CETks
ICag04Y0NTJ71zPeAUA0BHWB1E7rTaTVsNnD9R6bxklOI8vYwvgA04DyC3Y47nn6evd90AflhQap
wEPjhU8yuB53Ymfyl1PyHDpBvELs3LAu84U9dWWUcq8iF2a5nsEoiLS8YCWYOkRCV81L+aTtxZV4
VEDDDQaGbCuQlO3vHm7hXkG9Af5EJ/1OIsBY19OrGfNY+pmeofHC96p9vNY3AeTC38VTYI3n/DGy
lXX0kjxFl9hj5ZGWdjQavKCuhnKpALA89SAe0bU5NGWFi9PK78GtjU4cRbC7FKmzJkYTLelhTXaB
p4PALnXg5p9yjxlL3UawuNRRcgG2EVBg9FNez0Df1mnecviIyklDJz5lD/qOX4vQGdqQTgUB0jT/
EMJe26TvMtQmCk6BzXqnXUAhSDq8lDsZnfQZWD3x/LP0o7bJLf6/Jw2vDVPLDYbwyBjDGunuc3rq
bVJhe1G2IjK0+lpz0P7kGo/CY7/3LcVm7LSFg6zx8OE68mUAkdKNKGhVJhQkEMD1H/hNeVGJOdGt
dHQATaxdvWgL9xTobFHgApL+ek2jrJ9ALzIhFQnNOdSkuTejtwE6Qp6fOa4Fn4EE+19b1P7h5iQG
YTlsAX2cHbK9/hm6BEMuuuLRQrVhz7/zDIG9hfc1Ser/tUkdHKGoJnEQYLNwQlR3CtyMoU1ouaR9
eGjNjc7MbrNGSe1YjhdIhyDKgBru3Q/+MQlQRprWQMLaBhg+BSvddGtWMWmhN/BqnLTQcJH1itqO
GCd0hRoHJTOoVVjyJd/G9kk7N6B6/H2T3rapKWAwIZ0XaPGHT6LfN00qz7FoRAUibMXlDu+jnb01
Zo0Kd9WY3vRRP92Rs5lvd8kRNB+PF+4+3JSv4DL1fv+S2yXGlwBACjY7IKZIQeV6Cyd9aVRlnQJ9
vOJaTz/zoCYWX1rFVG0ZHC69l3wwAozbNiKYRNYEoye8ncBzXptsjSEZ9REi9PMx3I1uv4bYhCW8
Fjv5A+THLFdEQqWrVwVljTo3IJj1sYNhrXURU68AO/aEbb2dD2hnHhHdMebzZgMTc4ZKIknQpAEa
dD04DQ+ojs+qwpIEEAS0IACazW8MmArR3F2/ma03PCxZFd/bBzPMIh2F6w0vddwu1DL6Si369Tgg
+bSOj/r+Xv0U12j32/BIgKEHr7EtnCkuYuzjW2T3t1kAklCNIy9m+Xq0Ux5oYV322D1HVIB7OyC8
FPo9YpnE0/bFrn5UV9XWWLOYQG6pASjD1B5SSm7Iy6zDXvVeRxiej/luwPZ1pUthJn/KXQVPhaJc
i8AmNqsnbuN0gAy/TQAEK2tmvE7uM3qTEW2G/80DtclU6AUFvIrPaRtHWWkXYD23KrhQxEtZ2I07
Oui4XFW76Jg8WVAVY+y5BeugzUYBHiV4cMfKVMQeh1qgZlCdt9QH/VXbEYrkxvJPRmTihkARyZ43
omBye91FIxnD9sJ+v7JN7YAqrqeqq2AbDOJf2WO9S0/SFmg0HcM2Smu2pMosH/gnhlnya6kJBzeR
CkwJNh5yoNQxg/gVUr8lzHJbFaw3wk7bzlvD4f409gRFAZPfMuvOtyMFVIcgSkHIBMiBSl1NoTBE
o9YXJaniuN0mOhSH4gFru0JaCqFsgvaqbqXdMwZK3rrXAyVWwTMt8CJyQnSI4YdtKqQQLrRKvLRQ
oHvJt0ht79GnZkMJ6fN3a7cPfySgflqj3EjSjg1IkCrUUaZV5oDQ65HwHWmHflOvkrXxALIvp3da
tMlJXn0X2SUzs0xOys14STsDkYpHixf19lfjoojkrC2R6AUVO8n3qOtqX68C4BzXMLuJR1N4idfM
5b09RHiWIMuLBUb1F4rc+LAfOZg+RZGhhzOzprMCDvgzOE2KjRoD75et8yeUSTe5N9nJ2gd0m+U/
bkFSBDuOMBJNp0g3Ayt0bTwv+YxPkwx6ecciQl/BuE686VQ9y656Uc238guJLqdwgG730JfEKgx9
VwSpSUcJEoMHCwV0gOmKaMqnTS5L2NrdhjAFTGeE7GYiQ+sIyBF+7a8mO3fiB/3pvyPwMPAflnXK
dc2JMQcBsawcs0N6bF3AD51T7o6tOaOtghyq5r3f15WpsF5kCwuOB6kI9DDa1gFioRY8zbi+EaHq
DC0/CIijBJ6/SU6H5CYzn0WcETW9CHd0NK4A7QcmAPIlP7ZWEqlqWoRCacn7aRPcTYcIIR63DtYZ
rHWsR8mta4Syw19rdDCrFdBrCjm+tNJdiK6Hche60R5vTTfwZk/xaub7eiGgg0UwB6PvCSVZNKJf
j0/nZm2AyiQ5OrM9HVJ0K3/WzuT6T+Er5zLJ98mvo6dTB5UCBgmxCGDPrs0FbZyKQ9qVUMtxBDR+
4g0fPfAnxSeP913J4oi5zUsrwLcDOYjLFaAQkbYH7eomh2QN9qgrrUA768gW5KS23ANYn4YX9DVY
4j3E0val5ztJbSbv2VfC3EMLq/rzI25wVrU6Zp0KvzgGyD1GDg9Q2SpHxxMYNWTRqo7c/Qg6kdZm
3AgLe5fEFdDK5HWSoKYuWrTgVGkyw66GattqyNBm9iqeEGOehENlx0/8GnIEpKkF/Yrocssrs9oy
sXasj6CivdAvciHusAKtK+wECMUBqSw6w1dmQQJKXROkgY8qc/7Iu+fgvdk8MiaBXHvUjvs5Cd9U
wD8O8CRpJRTjYD/eQe3HE+4itNSMJz0xa9TrkZnMkQR9El3/Ln5Sn3hzWImHzjLsB8nL7Iy5FxYO
ACI9pKkBtwconm40zNS8ycZsQrn7rnlsoEcC4ahddeJQDD7Jh4b5KF+4k6/sUU4at2auDwXscSv9
PDn8PtpIhZ0+lWitEtaxF2+Sk2Kx8LPSQsCFWhiEL0CDB8YNGsY6T3GvSB2QZyD/ksHcIoDvCoGW
8yHYyJq53TlwpI0GWhEkeHQz3sRrRPpOtoKU7nrcTk7uQZLVuYi76pKj8+v3PbHwcMY3/f06jToY
ZTZralbh69RzHTrCVgTkpbcgx164k5sffIe3v343uRQlXJkkPuLHNpSVQi2bASa1y3PkzGvw2b6K
VnjcCRZp8ffNLDTlXeRKqPr/bpo5WuoEKrNRN5UI092Xdj8/98d3hGEetFk2p8wbrYTFc7bwoMX0
QqWMMHOhx++mqU4gmEM5wVgDO7wHRDwOzfRrcirniL77p8EOLgLyNGuoCUKGh5Gg/+4Apw482idR
9selhvI77W01ww/CWu2QoHdSAEhAJuR84xx2vQjouOI+D6bgasfINA6c2XhdD6BxYb2EjgSOVt0c
t4IDhuGDbg+FuWqfJyxK/zh7vnkubX8fOgwHdZteB9ibqOToAunKRWrlemckcRABcoPvTR6RRprt
+h39E3h8/em8BFyc63CnnAATcLqVevjvWVAYB8YddLGkGxTx47VxKYm5OlOAc0cP1CsUNcf3UbWV
2sXVn5vS6fedeJvMhzV0/4Lgm9DCoER/bU1T1TyMgx61oBqnXSPoTM3sX54Lj/CmqJ+Fp2noQQOr
ErebrY3yOa1YXfwLkaOqQXqGRI5A2tHUCHI/5mLQQ269fs6Q7gjxKos3/t2E5iCHMVoyd9RG1IEG
AOkgCK3A0UKFjlGaBF1U++hcsGSrvwwyKHnNCQJtj9G2XUtuhoRSfmeA7h6F0ZOxNrwuR5+bakLN
twEA6PfPWXIDPz+HbphRCz/Ja87IrHyneyqqKYGT7P0VcgvhVtpEFyYQZCHsuTJIhZbBMFVlEWP8
Edh/wReHXrNzu9Jganz0wYpRep+MId7UaRTEzn9nXKX8+jxkvtQnsDhYLRQtTTAlbGL3hE5dFEpE
L7F/t7fk1K/sUZdr2A2DnlWw19rtTtrNvWWYCWru+VG2+LcC7K9QZ7QPWOIQaR3stX9w7VcfQB2o
PKwLtSm+P6DZN6KLPaa6H8HmCZeqr5k8tKjB3PVfR41g0oCzIu4CzyKagiOKO0jZJoioJkuw6yeU
Tu7ecZLRvI8HUQhvetqgZ+PUQWyOVYu89SBEBBBnSUNPkAGfRfkrwUDX6qC1NTax+EqYOyPn4yVG
f37kgCvPBW2CmcNTPgxQHjv/d0UQWAelKlpXkPbHX1SKRda5UBGHrrYaXF8gHzqAngdmUXoM9r0l
PUo4y2jaze5XCbPZ7/alhtoX8kjogkIjFmnZuXaewaCOnFQ0tSXuQV0GVmF9nVhPxXOxTlyW71o2
RlAkoKFDKzYNaBolv5OjFvPMIR86rwyLRArZenZQT1oxXdPNG4EM7Yc1ahuHqRbMqoGhVY66CTac
GR5TO4pM9fgib/OYcWxvQa6UOWoToeOlEgQUdfHmre0SCAUoTGgpWn6QMbJ+Pyy35SnKlnq9aqoQ
A6jYwdaw6Zz3cZt46At4Jthxzh2PzGzQzZ1DmaN2qCB34LAiQ2ufO2d607Y9yJwAO5NB7BFcWq9+
ODPP5E0llbJJJVeRfdIHoYBN/ZytQpvUwiYr3EEwR8pAV9CConP0EF/xbu6xgqcbj09sy6A4JvUv
iHFQHnhAJ1kz1bAtfBifyZvr70UUHTt3RPp6U6yZy3nzmqTsUTtViTo+KclyynsOwKIBoQrhQavA
346cF6HHbK10r1u59/s+uglbKLvUlm2Hyci4CnbBOebqsfl+p3j8/6P/YHl8JHhHlxQUGqj9k0Ly
KBSMHh5uI3rdn2wPVhCg2TIQHNVO/xat38JNt0WX1O/Duw1Ovsf31y61h4xckmI5RqsK4Z5QiSqj
v6vfa0cAaChPzYczqy9dWvQ5qAUIKiirsH2olexnYFjzCL6cRGfGrnGOwnqyjnfPPlQDSF+NdhDX
++jhj2pOL2BAMAPXC7cR2DeN+wdmLpW4gatYEeOH1DLBEwFZpNCilFwRC0WSyzVoyNHoGq1mxKWy
qZzRyl0MKAFWOx5ENfOp41kOaun0orsFfWJgBkAikNpZoYwSUDPxNcrZvb4qT4gKLUc9okjBM6KV
xTH+sET+/8cTOOKhiZGNsFQ5PdTW8dbKDcZobiMyMo8IiQCsJ4Rv30jBHzYSPZMbX1Ph/z5GaGDi
ieFpAHeoa30HZs8Z5Y/QPAxmAcYHbS0yQuxl6wgQFPgkdGfT6VtoXWVVN2IVp42Y2b1klXjAWYKH
HXw3eODVUMyQc2DeCQnbuYHWYpvZm3VbCCJzAOg1AJgiGsVojqMuj0IhKdDEq+6bN/0uyAB8j5Dh
mD40F83bb9JsSq+1E9zzwKqVH5Fr9IxlWLr1oIAJbXSyqYjO5/VSl2KAvGQXNVaG/LxbHtHY6yp7
/rNFBaoEfZJo/MOdfmWR2lyaOHVGk8Pi96sfFKPDyQAWtAUNW82qPtw2hRGF3x/Do152WTmqIF4I
ocLuqefQ7pzY5lKQjV8mT/tkeMaF8wm2LAFYXmSyMaPUDTdnTcrXUGvEDYfxQFwlM7GXR7TYqfv5
hWFswSniqQr4MEyhjEfDO8ZIrcoAnMd4LBlH3plBFwjGQgjyvMVm7OHoMuwRt065vSt71HWT+HI+
S2IGyA6A0WfZI8ziLnoUkJ6yO8NsHelMLp7SLHbRl3LPsE5c/G/WqUtnDIZKnXNY76yCPCAO773L
o/iu2/yl+Kyt8A/D4MItjowoGG/ANwXAAa3KIHJiNXNiAWXsPYDfw0b1FOd4OqIeUK4gcual5gat
wB1SEf/QyEhkiH/Ypg7IXNea2BqwXZx7E/UAyz8mXu98dZrJKokurepPU9SqQuReTIewbMCcnu/C
Y7vi9tyZVfRdcnMYEIRleWQY0fJLWWm1VgTYuSJWZjDZtKCVQS0fTC/revUSusWzsRfvw7tpGyOY
Sd6TibF5b3nMvmf07wdQXqDO5m40ePIBwMROZxXYJN0bIfLEfwJ8ZdZO6AL6DnyqsAElrqtBWyj0
xqNhPoKw32FsLTJaei8jwayhpAASAaTZrj1uUkfVHPE1wCsIXuB3kVHrDiEcb0C4DORVZHcgE+Q9
1lovvRRBI/jXMHWIcg7iV80Iw+h+mdc8LncesCnCYYUDHJX/oG5Bpv2vQZqBpQ+aGILvMPgabJrK
/JObItZ9Bo5ysnnkO8DcxJjbJRf80yLxIz+CCmWssk4RYDHe8Vb3x79Pt9wraHYOEqteeQvKogZH
ndJURf+l0pLZdMM1UL+b3M48A1goDC5BazWkNFbik3z3+wi/n/O3uwcdU+DDQ62ULuUrqBO2qoat
bFzUjbaVnsAGgQbzE3oQMbe8W1pP2MpWinicX/G28MIqEy5GDNi6SG8gXwqUDnXNhcaY8p2Ogase
kgBW/BkCV32ITpydOug+XbNgnIt3+E+D1KJ2sQ7ee1RGSBsm0rKD+fQims1lWhUge/+X6f0xOCoc
aiqErLUPW4XD+46KvrjE5FGIBu3mE+FrIsWfk3/6KO8Cp8VLPUFdmv/vpUAAVhEVAnAFEQ1gDamT
OvqhAA2cGdGp53vZ1+y22/cZ8anmAFd+CU6lJwcIK34f+21HHqwqCllSMH8CQUGnrXJt9oVEqoEY
LUBp42T7wRuxoRUzhwAbOvd55LxxZlmEH7fAGGIYrCooAoGv9wbzJVXJ2PQ5ngKaaI3baiPccVbk
qGuQeM7nbt1vMggajC/CJ0v0aukQA0WqG+DV5HmUwEiU9cNfjHVB6E8mEoCPbgytuWCV4hjLreWv
5AsgSZtQRjjVMV/RZB9RxxhgaAP8KgCUYr6pfSbjfRVNs4BXtK2BvtI+Nl6kOaYoOeXed3S4ZUKM
zAyHF+IoIKGREQWNLXKT9KNLV8dW91OYlS4g70td7VkybP/SuLM1rRG5uc1kM3bVwnUHBQewFkIY
lGi+U36ymAU+MTgEpLzX3BFeHnQU4+bNTXnl71DKtXmb3+KFx3CUi7sZESvwZGCVA/yI8hrTjKp+
1o4k/zM/A+cuvcfI5B2iTfukrttzeacGpvCHCZtZCBzR3gTMpCYqpBOFut2hyDtoU6khi7g3DgNY
9Z+SVbmK9vUmfRCsBqpe6+DkO/4fo1sl70znfANawFH6aZ7yHFITNrxBzPducUDvDbgZ83dcggAy
NquwYAVWxNdfb2MJeiAI6/CCJuxjVGA1DcI8Zr3U4BnNIS4X8XeD4Eo6iBvDRZxXeI2ESykGTnij
rZGSaSwkZlgO5LvwevMZgCkZgKnyyIFTk672vN5yCX45j+7VykIOwZW8Hp8CrqJVB0hWCDL3xMvh
sDmoaChrHlyw8v4f9hxw9sDJEjoyfAst3i1Psz/wo95YwWP9oToCuiuOqoeyyx/NyVcxeLiFzcSg
a164j6+NUkseKQYosYnR9mNCk6Bmzqt6F+HGalyw8h6mFeNA37quK3s0WWNXikQoEPYey7UOufXs
zJkCEpy7JwMFw3Yv7M+/W7w9UtcGKSc9ZQX0SlMY1C7SU4uWCRAf3+dsmZDb4PHaDhXYjPzcxt0E
O/G6Bgx416NfwgXpwj12kVOsJxfVKt3Jv19/fuSyMosLr5Rr+5THCtTAlxuykIPjIysvH1o3fskc
eKztCDkrEm5o2MX8OlofvsaTeBQhnBa9+1hiVs51IT92/S3U/VTweSz5Lb4leOwcZJbBwY2OKGin
gXQ1fm+ey0fOiw+XcD9Yscfi/lgICK6tU3eGoUyKkpCVmDaq43t6ahpAGgnopiRt8fpH8sKd9RUz
M0U2EuVG0C6KYADvfiQkDcqbcdk4cWILN6K+5nYLmo1j/SQcSidbF58V4npWefbWWYPNFnGWgHsK
RUo6zJsMseKUzCDB5visQUcpc7YtgmrZmkFTSegnfBdcCA9wp+ZUmPUmZ6RBlyb6xxeghngd/xhD
JY3JjC/gVgCZV84+c9p3dDV4KSjXiw//vjkNT/Urs5Fm4d6AXRSlJSCTkYSlHLaiyV2dc1hg1GZf
oZEGraFX6GwG60sF/tVVlljMm/E2DiGT/dck5SalYJ6HxMdQeatfC6ugs9VT3wJpL1jciwrKgXgj
HrgTv2Ly+ZLdSm8rUNngD2lJRYfu9SSLSjmFUusj++CNO/EBOMLYBnvMCteRh+QyiAgutTdsH/+z
18R4/1qlTvCs9+MUB1yDrtQ8NPtt/IX+XzSLmMLn74YW8gpkZv9aok5rnqtNEskYXwZY7qF9zpHD
5pwCTXcQiW09Js8o8YO/zSe1krXul5rQwx7k5Q4KnmeV89xDEWDtX3j3rVkxlUwWLoarAVJ+QVbH
qO81GJQ+wBSQ7WfeEgeze27ug5kprrdQ8wbvIZ5f6FNAGHlT0Af+EJXoCgs3pXb73HjiC8KHvX5U
gLJirNzSztTQI4lAlWAV6FoWdM0qY86CFqyDwZ106W2Ayttd/Ay13TtZdjqoB7ZvoFZihRAsu9SO
iXJVSoIEdoWPxAkfczuC5rIIUm8NkDZLPMivSLryHmmT/5cRA80OBhDCSmdQb9xQFTt9SjXcsZty
J3w2kMaEC+IfAC8L/uy4/fyWggFaYnF9LAVpwDliWdE9iDoLjbLN42rgQXKNLXQc3dCqAKc78CdI
KX1UrrHuVkwJ24U6LbYR8HNo0Ia+Nchbr70Olyq9PFTQOO3e9M6pemfcgDdT8tJNBMpy1LJAgANu
bemFMcNLrv2nXWpthbyOBbUmdjeDpx25O1xv+6Kz2n3rtFb7whIAXXjDY6CETwRQbeAyaZy2VAuD
xndRaxkfk2waT+FFuMv2CZHoG60BfKEcylj8trB5zWSMdSEUJmz8aMYApwy6Uak55uOwGeoKphsN
7D38xs8BY5ud6QRespV+SfdSaWZH5jNjKW4AKRlA6Uiro22C8kdSkVeJMmOKW1B1Io9s+pdg/RLu
DbYIDfGltK/9YUqmAoR40I3AnzHCEigVJPwOynvyp9hPR3ClT67sKqfE5V+Dl5CNolrcSH9HebOu
0yAVHRklaZNClhOiEtohX708+FaxZa/lok/6YY56ZQj93KZQJMSkojtKgJSbFe0ho2RJd0RlWtul
++wfKPeJ/jyyuCiBo90RWYrrQyrWIzDFYtyipA+KaggjrxRztMftIICYFK945bWDfggIls/jibF3
l+Khn6ap10Y5GmkOUYsWUYnyITp5gSxUQqTHj+jOM86QevcCoMh8J2c6w4ULHN6XSHgg+YUEAnVs
BDEcxFGA6WmDkMHfC24DogXcdCeU35WNvErPsff7cL8By9RGhk10TkGuFrgNGpNnCGMi9BFstvek
CFygZ7lE5BdA5BLxp0NaSEYnc1EF2agH/McuNIetdGK3eZDD+duHUPusSgDBGlJ8iHJMrcdkm4Zm
plpia+vQqwFSc/UGvdrK5O7zB2kdspjHFjzW1TRQq16MdWIMBZkGF8K8IDp4bkarX8W2cSfctU5o
akg5W7/P/S1uXgc8EeACoB1AlA467+tdHullAgmtFFttk+/2uG/7U3yCkMY99jiov0yw8bvdJ2ef
Yzz3/sG2gDMGESMQ0+sKdR0Nas6L8ZS1VlVDyj1ZoY3gK4IwZLarV/kq162TeNFJthUseKvp7nfr
3yV/erFJleQ7kEOfLeWpM20Kgils8b7KzdDiN+pGxVFXJwjoEkLpZK3sB/cQb15OUIkDD/EFAuR2
ulW8ys3BtQhmcSZJ0AIwF/iEv99Eu/SSH+paUhsUro7PnBNsJHCHFuf0Ca114GuIn8Be65wT3lRO
1TawAbdHx9vv07IUm3zzLRL5NjTS04cxqctcygxol4EDSt5IIEcOCdtajzwLmIJOkiki9vvd5lJG
48omde6m1O9rVYfN9wCUwLvxiT9NJ/65sl9AgwIYJDyuHW7kLWZ9xWQSXbhcroxTJ2AwpNgw8p4k
NEifS+H4k5V4HASbBsiqCGYEDl+dmVFaPHiE1/J/80yd9gAsFn6ZwCy3mqGdppjFJklQ8W0+dtW9
fIRSmq3uNWTgRWa1edHh/rRNOfl2QsQ7SZhv6Si4MyrpCHzf71QgPlVb2PAn/mhYkieDKSJ5ukCk
1fwHug74nZ+fQJ39Pm/rQfXxCeJeErDFWuduNkeXs76PXu5mz6WnbSTQRvy+15bnHeJUEL5UIdNN
v/jHXp6aoMe8g74NW6uBX+3M/lkCN4qGvE65jSFSgJc/CEV969+uGAhjoQQB0wQxeO1vhTwd4ogf
v7Mrgl2tJri+d8z69iN/LM0/qEDcTyaI5q30UWfWLpfuN2iCoekAgk0GAErXxtW+rpNqhnGJcAsZ
Jsq2x+wNegGWcsbtXoPXqLeKlxrq3UQ0fc2Y+qUL7qd5assPVRRl6kjGDgqSj/E52cfoGi6tACoJ
EC5K3ohIfXb8/N3solPVIAhBeEEImJHKSWiRNIDAH4WQGhzr5x6ZSu2Yg1a0XCerATQ/EkrkSgIP
hy5qNNXEDjhCwgeZSVJy62jAbAAmWagmSCDQpGu4XVOIQFailCrCoz27/GWEcFWBHafaRgKI9/Ac
WN07aNB+H//3RXZ90V3bpbyr0ESJPqlYXc281zfpbj41znzs3TO4pPCzDrIYHX6sgQTfvFccxBxP
jccB6qg4tdOu4kfBAtIed2CxK3BOhycm6Qb5gt++kNqXelHUXSmRLzyGXngPPj7I9engu8IXbEtA
AsGFsNFN8Q5iJiGI6XrWrfddhaK/ACkdBPoQMiEkfdcnQ06mrhxEAB+141F9AfDeq21QbJg10FBW
uy0VEyX2dWF9IAg1v6Ajx7uJzbkp/BMLPriwX2UU7v5+C7Vf0yAAKFLAt6D+jLQ+IBx/Xg1IE/if
cJPwTYh+8a9q1oR4U1lz7ATFAqz76hPodu9C7as4VfAJKAxn6AQSIcqurt9rO3tXTOlzAiVK+eRz
pHMIdXjwoQDWMrxIdx/ow3aLdWoNdmKzGo6/D8gvi2RQG1mecbASHl8l7qM7dDa/gpws2fj2R25G
nngsUMR8GlCvnlw8eVnHaCFIuZ4TapNmYVMYPVkW3XvvsAdX4QU15PkM5NTLjM7S+IyUjbbTjv5B
I4vEYmW+dd5ABkgg2kO9XkNqg9qis2AkXTWEoArjdnI72dKUPKMf6CHm0lfBx8SnaE9pmeWA2wQr
zOJlRig1iOuiwmQl6fiqVIGcLeuVL5mJ4PWQvAWpl2ipMwAn8KZA/vzusm4vCtgkJXoexVq4SqoE
IXcTl4sEGWxId4po19kEL824jRZtEPYMpHHxh6eWc8yq2ShKjCtVg20lemJfrsryz+8DWcBHYSQ/
rFBXXtzqddoOsBIRYtUJfQhFclf547GRdUvw6x6J+dqWiTxkrdyjL48FerhNJVx/AJmGHygav0SK
uciwa9tkelbR0DPO0QcnlSu+q8y6LRgrt3TH/RwvtUmVTOiH3sd489Br+8dofGqjx56ZV7xNfZFR
EekpA/2LqAtSo8rCTCi6BO+kLvmcef0zEycHlM2m1AS7Xv7o8aKMOmCUOinayCLA3hlI0/OqgR6B
GsbgvfssdWEfoTtObnOGIinj43QqL5drahsFPqZ8mM0q2s66B1o0Q0HtmocCNgvsuLyPgVaFR9Ag
PkntY9FoGz8gU5Hrk1nm6CXlirWc5wwow6L3QdT6PzPURh5lYQBUCmbi/qktj92M4Fl29VS3JrQy
zpYWN87vZ4c1MGrnTq3gV2EPi3w2W60OnSt9EqyiHSvGnmUZovZsEKqlLDRkBrWHRDkA0G6WMQve
tTh/qBrhWSeQbCK1Y2UtKSOhAUreB6N283+kXdlu3Dqw/CIBErVQetU2Mx6P9yXOixA7ifZ919ff
ku89JxqGdwj4PMXAACk12WySze6q9HVMbsI5cdvgxxLvdLxgt4aIRJq7FtHFY0K2ALxWLClRVvW9
Eax18rHum7W5G1uozJ/mXvG/MFEmnm3QBgZeY8pMVNrNZClT4Ojt7CzaIVoUr5dS7zIKN5BtUJhZ
yk2toQn6OECJXl0X7Zz5YSe90Q71eIT092WYiPJTIkRmFyrVgAxTVaDkoA/8sn+rddTAyzjw9OEV
SdLDZfu4UWNjH3PqQ890YvQ10Ib6ICnPSXOlj9H90oxuCZVX1Yx3l/FE1jEOWeTLkMQN8LJ28nOq
3lVGa2tm5sVdcjOVJBOsMr43/uslbFQ0O5JRGsNLBgUVnNNT0/6u6c9JerhsFn/H/TOOLHEJaijj
pCqA01nke5uCNKVJCukINfBrkudo2pgmwyvAvurIVY6SCjL8lrpKRGogspacb1BtjFilrNY2kk9M
t0L1bJ9BRoCK8hncaUSzHNYdKoPB0XQOZBEjJ9aMaYyqU177U3qvVMjbNq9RsL88slwH3SAxO8Ao
UatYJiBZ5KWTMY5+gSxC0dh9atqgqfiKv6w9pSvHCdo5maiiSWPWxcM6jzWQYsXNIWzYLeRkZKPg
5Zk7WRsoJrQkTVrJFUgBHNQuPJpkfEv02SlG49DolsAq7l6zgWJiSptIBYTCMIhaiHccy0DTfP+u
mUI1sr+fIXFA2uAw0STRIK/72TxUgCJqcQvcVEhUuQV8o86eOsjldHeL6eide9lJREPJRJWURlNf
NhjKWtXsjlilnTWgwoVey1joopDCqSNerUTz8dpmvf557vx1XlYQ5gSanky/MrwZySS8Nafw0OXx
t6DI0Uve9r8T6CWlFnqoTOiIJK2b1IELUd5XDamYy9aveOwFdfM9LDnMINGiGnu0bBVIISmoqzY1
UHFFhqeXvmS4meWBveoLIw7CQR10gCjz1VTGo6Qy09WpaIApo8cZwtmeVs7uUoFKm2iCRD2n/kWT
t2CMW2WDVKJ2CR0ueX1Uh6NsOFp8PeZuSZ9BT5PhgT8WnWI4CdtzTGaScU/rIHG/NogpV0V8m3cY
yMrtksdUtY3e1cpTKO/TxMPbVdCdZnOvjFdR90BjrzGOcSjKA/BW8GYI2CcaSZrVSM3wOa0efh/T
9qdB0l01BYLXwDWasq6EFBD4PKDRCIYWJvwpVViqcQmYhPa7ySjeFHO5v+ytvK1jC8GEPStUkYBH
vbCjJa3dascWm/8i3SnpSyD/+G9QjJMaVmfSTsHCaFrFjvL7Vqr9ih51qXDaUjBy/An6M3KMj3Zt
FOQZBL4dBCJHBgeBhApNTXAd4oOsEj0QX0ZLAWNQOllm3EpYdWmLbskkcvIwOFZqIZgi3p5rgCLo
HxjGlibOyqBe1vfA4jQ1T4bUfmuLmzLrfAOCyxHIfQT7E/f4tEVkVtuiaoWcdEDsi8mJyr31C8ap
N3NlX8WSs8xOPxT+F5wDHRmowPzf5uzzKN7hHNr1a++jHKLADT27Eh29rLuxlKdOFZHhc9fVBmz9
fZMPqbKwCJHYxKWoUr1pjOGNkgP+fyeo/CFUbGXwNOWltO7rBimSlx4c9qL7En+MN9/ArO2wWLLJ
amCwYdhW8H3SHqIUG7KnSdjBKi8YG9vUblv6dnmchbjMgq8ojejYArdZUhtKgvJwX4JCjvgVVL6k
LLcrAw+9mqvgZHAZmrtcNhYzy6XIBykpZiBXvZfJ0AAwpt0gutHwp3bVTcLBCbrk65loM7XSuMil
FK5Piovsth3UfNSu/3bZEE6xIHYjyEX8A8Ic7Eer6ag1oWpAsW4hE9yRV8vaNdJ1rt0MMaRtXi2y
a7sbs/zoRLQc3GCwgWaO+lKdatKAdI+jolyj12V7iZ+kCGVsjewYkAKUqC6IBrzzDFIHqANHeST9
q0RCr4pEDpe1RKJ6modTZ9k09oMKBRkqhIm7vVl6guHlZZs3iOzuOpgka+cCiAPddcQzyrs5Xexg
gN5f1NkqbhttZcuZqA6c659g+EVx+9q6y142VMXCe7wOWEt+KeLGi2VUvoTDXmAd10M3MMwCnDor
HY0Sb8+m9NH1dk2vEcJtM6gdCfzb4Pdu6COo7uTEI9H3sJ5svaSC3XGF+OtcsfkEZiVOapRlSbQ+
f9e5K0e6n2oPszbdNb1g6+IPqQWNVg3E7n8lvJLGhITahDe9Urpup/s0OBXh4fJ48ofzXwiWljrs
i7rse0DUBd7MaeWO2Vdyg1Az+ccKtk0+VwLIBa9W6OhQbNLSDedjJGS04Ho9FA7AMgNydFNjVrYc
KlksmUDJ0ugNf++Uxtw3tPKSYDkVurobjfsCIjq4S5SCDZEbVDbQzH4IUdl8iQfchDLlpZoi28oG
e4z7Qx+8qeP3tl4Ea4AbUjZ4q9tsgnQdKXoyDuuAWstOXaYdGWWvKomdW8NtWBu79V0izhT3squI
zGRWXj4NkyqvsMSSXqTgfcjqyO7U2S/V78qQeyOpBEkF7uUUciigpcUbE16VmUntIy23ugUjGxPo
ApPpWVmqU6xUO9NEKZfyHCvzfgrxGXQGwUMATWXbkl7RkGubLdSpjdG/PATc1QKFBRnVB1DIYTuo
tCme+0Q30UJeT7uM9A9TJHpTW4PHX8HlXwgw1J5P7lDhjr9EgEB9yajf4D6YpDtT89XpK1FsA8Ru
9b1Oc2tCEW5gBE4cQMWoi+wqXfZFJMo7c+PYBorZ8ImZlbG8TuPQ7Qfj3hxfO0W0z/Lv1RsQxlcK
o1vkuYM9NA+RIFXtEZVHKdoBgs5JCq+jHlkzCq3ouU4IzCz/IgCrf6SsPckyNACD0F7Q5a7tB9Q/
NZM9G3u1vqnpV7aGjbVMDDCHMjUTCaAFcamk2UG4o+0gOLtw5+1T7hFJUZTJMyBqkeWTuc5bkZr7
KQYtw2x4VFGdy6uK6/IbGCaw1MSYzcQADKQh7L56b0rQ7q0UDYkfBJMAjLt5b8CYzRti77RsZoDV
c2HP2U0FBrg5/NGWiyBcioDWcLqJ0kaoNLh2Aigu7pJxB1Y9m+KlLxa8lIrmaN0sNjB6hQ0gTeAI
Mrp+8jB/jOTZz+v28fIc8WFA2Ql6cDyQsiWt4E+OcnRFg95ShWyBOuNp4HEiypcc7g8KEyiKtGpC
vEuAArDT94oVPc11vEsKS5B54O5koDb8xxgmVPQxzcLetBBjkUpZop0WFJ4e7zvc0OvQXUQJAdHY
MQHCbIJR60vAheVNREDFN0ByV1TaIrKJWavIf0WWMWHociR73QalHyjFW/IfcWaCbFBOkZ+q81H1
1Gzpny77Bv9SjK0KXX0QJASlyLkPar0UdeMYgO2j83So4vVeF6HGqbypyiurcyE/3aOYIJxENq8D
99de+Qf3s9xo4/tFuNTzkMLmRUE3M0oVgkl0AuEeKzcQzC45D1KXZQogIGjsSrCionsDgZYkTjql
zoxyX0irhyIFK5FlzEKgBcScsgEuo0v0MFX9y9Jku8uzxvXKjWXMItCNuG/lFpNmlacmL1Bd80Th
nZdBuEfVDQjj+qCzMKV5hh3I6tuadGgRBRui2i0mzJggg361SPvLkKKhYxZCNsp50RNAFkGApHp2
Bd2X75chuKF9YxWzYRlqgGdYEzG3Rplv0ZyKoNz1ximGbsdXgFTQjBNVV9Fdeb6wEiMaA02VQPJC
xzslT0KHFGhunKATYWqvl7G4uzB4ZP7BYqaqqdusMyz4Q64fkTaYlMZVO1dFWwf4dC5D8b3iDxQz
RW2GMpiiApSi9tdqODuJ9jDlIGCQ+/B9aLIDutm9sQqIYDj5Lv8Hl5k3TU6hC5tiOAlifA+CPiN8
DqdR8MLDjcSbgWROGCo6kAJ1tc7U3C57qLQYVWsQddT9qrG8MPIvDybfGf8YtX7OJggu/dBbSg6j
stAb8EI2VDu1/a4ZotJREQ4T5JVsHMxahlkElTbTeverY7zKpY99mYii7hpV/w7s/9gEBtBzmwpT
yoPYBJYVPcfjAWScagrOwt5ZRijnpY+L9XuSn0qtE8QODmEEUpP/zh3abc+BJ8nIjCUHcNyCezP5
3QZW6JuTbHc4kNSptMurx2GYbWuAKguunNUQ+GSAoqIKTYWBPkxafTfnsujJ+7JLgU33/LOKjmrt
kGGOu+S5G466ed+V0VWSvRjG97QxBMuEvzzBG6ZAaA7qs0zUUZW5gpgv9rwmk0Gc6Awl2tfVFgpR
h6n4MaP4yooEEYHrXBQdbFRBBgdXjXMDpzQgJG4QtJG5tGnktd1bq/6qDcGdl5963uCs37FZLFI/
J0kbwDRaH6rikMegrPrImn0+3M/KTiHYa382/XOd3c9a4F5eqNxJ3GAzcUEza9IZ656u1vvMQC06
ZHbwqN+bfh+6cj/+xyFl4gJEnpRE6QAX5r/q+EarnBpa0LrAKO5uuzGKiQqtlRhZpQJlSJeDrvc/
lZ4ITuuXfQMvuedzlsmJVRUxIOIaLWyIaxKSvNJdVvuX54e7O4C7AJzVMjQ9COODpjWQLslDvH1M
5UnS1JORyy9GQx8uw/BPyxscxge7qEr7QEWMUcdXvA4qqpdAbUsBEWHoyY0rQV4psKNeFqxqvu9v
cBn/I7PUtv0C3AZVas1QXwWLauPy6AYFlAhTsMRaP9oi+qgSUDHVaJvo22tKUW992X7udG4+g/FL
NVgKdezWWJb1V5VWHVvUyeUTGnmkRQDFPdJsoBjnzC29GnH7glZB/lOH4zQJLneV346voGvc/yez
WMb1tE2DQl3vlGHjh1HsAMuaHVkTHD25QQQaWQYki9H+ZzKTqGmTkdARTlrPO639heKnqszdWHb1
7rmRW8Hq5u4EGzRmrqyeph2dMFfy+J00z8ZwJNbLGEQo8z0WlT93vWANigCZGUvbQNLKcjWvSOwQ
2lDSSWmI3ZQ3uerphqeK0kHc+PXHQrZLR48iFBsTtEngScGekWlYku7psmfwq282GMyhImhRQVVM
MErO5HsrHtE0mJWDXeYE1A/ZdFOPya3ctR+NOqIIXFue22A5SOuTVhPfxo0SOU2TJV6ZqYFTDHjt
gkp3bidWIAm2DH4E/Ne52OagAIytelTjQxN5uZLwipFV2k1YQ1Lp8oiIcJgDBlhdkiqhcCvkFPdq
UHo1bW0IQghg+GuFrllSPL+CPpHZOAytRN0azKHG82Asdpu7fQfOC1CtTfeyIVQx555awQAAzgcw
AYAz8hwvHOkUpBp8KUudjM522V/neOSdoqcJRHLF3kIRsoR2kULUesd14g3w+vvmVBPGlpSVa6vZ
TOudNI27UdQCww3aGwRmb8yiXMfGjqGcQFZXLH5lBG5K96Um4pzhhuzPJlMMoIlL77kpNEmsqRzh
GkX0oNdejIoKGWckzYsH0UbE9cINFDNqwUQGuShWqPoerRm20cp2HiaCiCZCYUYuDyNwBKx3Tim+
tvDyH6OcsxA1e3HDJqqXwVQKFvi/Cn2jEcVgaNtBRYWC1Hl8PSdOCdpmtb21Mi9JwZOqCvYhDi2R
BipS9LOtEidg22UWV5UNaZ5SQHaFnZ70h/nOeGpvyF3gg/D2G9hzcMQ4hL9xxLgcO3iLeoPL7rOk
SYtE+UyJLAcThNGojE3uSHjsFXdO7i9jcbslt2BM5AaRVzrgWLb2cFo2JOxDyAGBvdA27vKrfFcd
rcWGUG/2XPuhm0K/OACxyuVP4K2H7ReQ8/WAJ001NjS4zzL5fXKcZ+RInszGNZQfl4G4z1hbJGbl
gaixIGMIJJIcEZL7uXdV+ajrKB1R943h16BxqUXJi78VWrEvblGZRWiaQ0gGCSPc2uVpwaHzUU7s
KbSRio9eu+fg4ditHe2x+yPwQtFbqypyJmZxkiWN5QEsV1BLjPzgybhLXluXejEoKuddiAm9T1zT
1ZzmoD/UrvQdLcOHHdhB4d2V0+6xiYMxHHyqe/Wt8eV76RiLTu280E7RwQlqH6ijayzlbmbMS5rk
aAak000QT84s3LZ4AYpCZWvtf9AVKC+de1hT5F0mz9g8isDWZxSx5btA2InAvXxsUZh5btAJjd5j
oKDRVQbJOs1O0HrVop9qj5f9TPItxavl50XejZavz7In8O51nbAZpS0+M9NZIHVyToGfqagBbcOd
jAIwPSurPUlklGKnV9HQ7bQqdSrcMqVkPKDS6CvPW9uPWHfZzT6t4aUT9ZH4CKW8HyUQOaNKMS9E
D4/cC+YWhr0jdLmk5im8GlfyxvTb9noZXwzJQHvztzZ5lsu9Xh/q5eHyEPOOCFtU5q4gVRPKytcu
Wa2WrtKFHsfst6Rkr+0s/byMJPJYZutpBrksChP20flOV57n4bELfv8nCPZakPRZX9AQxpB0cUhM
nEBd/CUr3Mswoqli+RoX04r0flwHTfMl3Mhx3OnNQ0NuB90blZ+JciwVVzbyw2VcwQiyB/0wmgZF
jgAb6t8avJsNyr1OXi9j8GPrv3GFPQ3rZtJWeYVZikfUrA410h3SN9Mcj41O3hPzsTXj/WVEfqz8
g8jEmNlKm0wLgNjUp0DGQRtEIaKTFhcDxY3gYwQF+l8VSUVrtujiXR2jj25Ka0R6xNLK/uOyJdyx
Uz7VhFDnpbNjJ6MCaMxWKg1SG+4s2bN8CrLZJZLq1sZtiNe6/4bHjFweLnOarC32af3QaLdB6qfz
dWK+5cH9ZDSCExzX+TbGMaGYynGSyisbwjwsqL8/NGlrR6mgJo8bjTYgTKhNw2HEkzdAgrH20PXt
yLGF+7d5i0IPgduJJosJt0ZYJCSVAVWiyt9CyYrXLe/z9KiSo9QJ3pa4Y0dWnjcKipW/UvO0a+cq
C3BcgqC9Po9XCthDahE/Of/Yu0Fh3KHQSCWhjBI1tqfottkve7xeHfJTBZqOxMbDLTTKXPVQONIp
9+XchsyoRwTzxxECwsFw8w2Ml3S9JmlNiiUwfNyqOHe/oKbv57cnooPUpnYHR99RSNPPr5Cjd9Sr
RQfjnyb4Bm754fYbGCdCbnTK2xDj0IPPys1HR3+Yju0OfILv9Ud0r3ppBeqrWvEur0b+oXhjO+NR
WUFmo62BC8pMU4KM93Ts9uRn8BOcKXhbkn1i1+94Jb0FqblKvS+wCJ+P/erxm3NKoGlpasXA1x9P
Vo6DeHA9op46AfJsmw/9MXggN8Fih++XDecu2o3dzMaeGG2lG6t0YgK6NGRpIG0iea3oEUiA8nkR
2lhHU7Q9oIYbG1PzngRHPXPSZLCXWnBDXj/2rxPnH2M+t/4NDNHbAKx46yCGuZNF9JeKm4ylRLas
/l4iGZcrGXlbUcksNxhtUNdz8AYVKoZNNMxA7aufUqC5WboPoDc6m08G8oZx61+eMS7R0maJfJ77
N3hhlVtSv+ZPZ6d2KMXtmH7DP+iTpTd6C93EN/m9c+QH6brYdc9a4mT30vW8u/wVgqj4yce4+YgO
NHmIWPCbWsFaGRW/1BxIMX1l39oMLRORShBfD9HqN3VT2IFROzrkOlLRkVA0gUzMyZpiLVMAipx8
tIrX9m4dfeipN6e1nQgFyHkpy+30MZFGl6Ymp2uUlYbWnimame9k6sZD7/atGyHxplc+7V7QAiqI
caIpY0IM6WsZ2hAws+t3SDhM2S+UUgsmTDSUTDhBaXoJGVxgWMQel29jfsiXnYlaPwhQ+oshyNQI
1jtbjKbPTdwP68Tlpif1XgzlpwJLMDksZHBm6zhJAq8XbdOfv2/cvjLh83GDycsOKN8mV5C4ra67
o+Vldnxq/cRuVedh9p+z3XA12jpkmy8vO+5Z+M+C+IwNG3x0HwR4y4TFUtp5IaVIBQrCy+p+f8dQ
nVgg7wfxIEvMM/SSrmoERyuzfOmjA7WOXf0SZR5VBaaIgJgTjz5JdZmvnEvV7NcR6JCu0LqZjW7/
pTIaEDL8axITRYxhzKMJ3cKOXH6g2Rwn0wxvraWog5c/NybFCyF4idF4dr4PzIkqK5mxcg2hxDU3
UxQjHS7PPn91/UFgVvAsR2QxDXjfoiT2HNfYXUonoNr1UEp2FupuO1LBlvqZ/f/bH/5gMivaXJ/r
6pW9Li7q15RQXPGyAjqfVpbvaVtp2GDDnOjgWk3nt7jXcvQWo83eyKgEkvFYUt9Jv7Qf/YSGqkYz
p2t5nKrvWhdlD+iu1EBmBfohG5UA8T5fWlSuVmglq/vO/I2ywuCln+X5HdqVkNuqJ1C7pqpkOXOH
eoTUCMN92NHAzztdxamtstITHcLhROc5PKAXDqSYXXdqu1hfxW60ya0tNf4YzBkqU6ml7xfaar8i
uU6gvZHmyA1Jupeo06Nc0XyX1vqjOknWXisJ+Byl+K60YkkwofxkBBzm/3yGpZeZg4WiNACjC8IL
CcX+02LnSY9t7lsNaUTpeimf8XZmDSICbf5e8AeXybIXc6QQFJGtGcgFnCiSHWSGk35t+/6DwpyM
JJoVoFjCiqhBc6b3TjD4UfDr8prgD6EK9jYZcgkrg875sgtrS0uLGSB98hguO3l8XvRdikMf+jPy
2Jfa92ataPvKRrdBZc4M2qrk3ExADdofcf0SKwno8I7ScFDTx1QXpUC407VBY0JLRmMdnNdAk6S3
WP3Q0G21UO8/DiQbXaYyCQMLIEl1H/S3xLqZ5NLuy6s5cltk5ovSGfHmUomewLkbgWqtnIagAwHN
2PkEVpGVZUsHiizaBLtlmpw8jm76Mbxp6PyDtvlXNrgNHDNzoGikTU/AZRMqb1ptz1JsU9XW0utJ
OKK8Sna0H/9rGTNtRjNapiTBMishB0NK7MjcV9abhDO5Qo9phJ5gzcPCuzyRvFMRElirACroouVP
UbjNGaEGgaBUrJx385TbTZv5c5E6Y9mDF6jYRWGyn/MWjeby62VY3jSaqyY3CgpB6sSWMBbQM4LU
HeTjgxYbLL0f9CRFUG5x4bNOMh5JL8PxlsQWjjk+BBHVJXkCXCrfj1nrteZz0onCJG/D3YIwrkkb
01rKASBh+QtyFnHqDhkoFsCuUB5JYAhORMoaD9m9Fq0+eNw1lFVZgIGLs2WsJgt8I0Ya2VnwYzRt
1C+7agAqoqcee14LdTE0DVtzZwfK+xcGFOTaKzp4AtgEaCZpVWKWaCan5CfirBMvr53ogs4dzw0G
M2l1rqtNunJmpBFBq8xuDNFKl+DU/kb6n5qITorrIiboJVHToBkocT0PLKaalqE+YqUXKpI4ESiG
3ie9FNxBeKc+JKb/AWF38HQE/a600gjWZfsSFbpfoOL8KzPzB4LZrI1qkYpegh1tFXsRslP13DnG
8PMyCnf9WjJRoCgHUkTW+Sy1s+I4wdwMykuXOsRI4AJ4iwWJNB0ygatzHWEDxgRh5GUWUqYAs4bH
wLhTTHTB6+9oWnV1eoi6LzTsIQpbqDKHZAgEcs4dIeiLigbKKhxAql1IGzuZdK9IBQto/WZ29W5R
1tW9ibugSdVLvcUCKq2bAKUJBt2l5C7JBDC88L6FYR6P+3FaZm1ltwiXYp912q4dUGapmn6VErsH
h3Mx3cqKiCGNt5a2qMzKtdIgtMZ+RSVvVv+bdFfEerrsgKLxY6MfVF5aogCi7yakzyy881QmeZsK
cDwpD5exuOas7bWaufIXyMzOXNAs7wYNfBIjPEFWzKtR098a8OpehuGahKeOz/ADnkMGpurKZFZ6
wOi4uqGQy7rrK+23GpY7VN/uLmNx1i94TMnq4zgLQif63P2aJNZqlBSjf83c3xIoLo3DjRqLyOvW
eWac/AyFWbjFrJXgQmjR+tLsq6WzG9EWwXFvAED+TAZhOIHCzrkZszHHcxoAQE9bN0cf46JooDF9
WhroMgbSR9TmdmsGgkceTjwCxy2xUBgGQieZJcaygshQw6ZDexlFBJcDezK0e1pFdlJcd9eVLipz
4jjGGd76PZtYMYcoC0F9BErUBh+sA0lb7rP8sLSpwK7PPOxf87UxjNkDi8gwsjYCkILuC+2gE6cz
dmnrpdYLHX1SF+jt2U/JTl96u+tNHEhFFeGcpbY1laU7wSFNHyuCL5jnU4ZiKmLu02J/2fd5lVRn
IEyEz9fe4mWdv1SavWBCmUti2fHUXrcWEhI0QW1VZEfK+Fji+CVY5P8POHp8QalGdBS/n08mCi+W
eSQ9ugtwmdbRbimZfha/FtpjK5V2QA/QkrIhP3nZZu5CQcHmP6hMbJGqjIwyHdBX0/tK6BbEwUHV
l+tdWNpVjudkEac+fyL/ADI+iw67IpcWmNm0J/S1WJNTT4LDFHcoUXMFYkwDurZ/1V7NGg2qsBrh
rnLc3UxWNLlyPUPcXlGhpmahoxW8+z2aofAypmuLAd6vUsSNwLNTWSXodZBiGjgOnU9nbnSzlI4L
2gpw1A5CgtbFm6j8cXn2eNF6C8L4jJShPGwZ5rUSNnSm9FtGdjIEu6gzNoJ9gddgp2yhGEfpZJC2
BRnsMSYP9f1TdR/rr1H1OHU7C/3hY+Vl6SnK3lV5t/T7MXNQQBrHLhERufFi3vY7GP/pYlM2oYeI
mAe2kEp9KeTZRc4BVfWTYGlwZxCqGqsWNOpl2atMimcjFNUTWKzqIHr3ZyI5VelfnkFeOS6qUv6g
MEeiyKqiTMuAkui5q7TuNL+b8tUgH6N6F+jHgUKKiVzH6UmhztS/6envYHlvReWc66ixAX77FYy3
zpUsj12PfmE19ihqCcfS6Wvd7iIKOmXkLTtBdoE7ttD3BesA1F7QXnO+OgyTBplEgbcsVuVmrY73
HUp+6J0uyh6qvLMGtGb1VWt2VblloLKkjtIqwgDrEJKsvcnVbbyYOSkkoVMbjzxQFx+hZd8ndva7
2c9+fJ28/oK2+i25iV1lh83sNYPqvbwXkbvyx+DfD2MLopHXqftpxIfV5mMaRLa6HFJVcGfhBQj0
gkJBWabrbYyZ10Ud5ywrVPSGNy+1jBiRgCzjSl88hYh6Q3jjvIViYlE8Q8pyUWFO13oy3i1SsAVc
XisiBCYE5XWXjekChBKaKK1S26noNYm7c2yNYKJLMk15rA2AiJMDCDEizRvzH5G8TyA6LV0F7bUi
YnPieQH0CT5Fnw0TWZvzlQC5+XxOlNULNF82vRrNBiKIzxdMdnUTEBGsAgU4ErMNkoEW4eaQwAsg
5HrV+u3Ostz2I969zm7vQwnYDZwAFBx2Tm3URnuiUnheyN7CM54hlbmezauJMahGZcRpnIypdhUv
gn2fi4OzPmQfFFOFv58PpWmMKOaKYeY83caGqyXvRnmrk8fLXsidsA0KE7BlIo0rlysCNljxDGlv
hKgoF7XT8cqucSQDdQSF+pAO0bxzW0aS9XQokTO0zPxGkncN+izNlyB86Rdb1ctjat3lwNdMH40i
lmil8eAJpGVM5PFwhQIz7Tl8NhthpJQz6hhXtZ7Rneg9jV716YMUT1JtR4uL6h4Ti0K9JSJeLs4y
X9NHJqrakctXdGZFtBT3T6hzohpUln6aVe2GrS4iyOJhrKTpUMbDXRcXtnP7+nRou9kykG+rhspW
Zt2HgM79ZUfh7KmErBk9HB2QCbUYO+RRMdJmgHCzHpmgK/UWcFc05u8+9lqIVMemfxmO4/1ncEzo
MiLQF8SrTrQ0gn5LMk+qNKGVB2d6fdpfhvrcmpiAAgFLHC4NFVrJSH2cD18EavcmsFCIP16VaMAY
HRC22Dpkv9z+qtwNCTptSu8d9X62/jA4YPmDvGDofuRueq06sk3RdHH5i3hjvfkgdi+VrEwbFw0f
tPSo+v4108hFyI7A8jKEp6qZv3AhxgBoKAdAeyl0wZjlOYQ6OugK4CmrBDhUezUXVn+036K9ldpv
Y26X1E5n57KVnxqVf4/7H1gm9pBmQHoSdC/OS+6B2yIEEe0O8kp2cNDu4utlb/nDMbMn2/Ks73i6
zO0f1uFHuwe1nWqHfvt+A7K0zp+dwLv8YbxTLMaDgnoCV1cVuuHnDhF2MYizA3xY8Cz51XXodh+g
sjTd4Dr0FHAvrV1lTn74AtvSGSw5hw3CTFKWlRE4bCFkqQ62+XrZMF416xkCM9GqPOpDTYEwfQyu
ukc74015k3xrn2MneNSRA7bDR+1bheMkyhHcq8hL7d//8ROYSc+rVA+zEErREGy1wdD1rlxrbvl8
l58+3qqTvhtfAwczLbmmrbvzUURfzatWOhsC5gxpkTDEOw+GQNqfptv8t+mgD8XYm4ePb+UOTV9B
YUvftUfz0drR+9n+edl83sXzDH6Ne5sk19SgjkiLYb5+e2s6xm54V9wJpbXhPQQXKygzqw7YGkVE
NpxdHnJf6K1CVQh2IzbCWVCsqvIlBdd04LWVr5MY2fHMmQwXjzRyd5LCK5RUyIljokjyexx5k+gh
gLsHq1TDOxqB7gQeYs8NnytaGRRCMM7S4XKtdnYqazaCMvp0dqp6KK1bs7VDkLTnxc1i3lSi+y9v
Q0FFrQb7dRWtbMyaliYoW2k98Ef9aCZumBwKK0Q++OXyBItgmDU8GmjKbmXMb4BG26Uur9ER/iE1
0YPSiXQleEqnRDU10wBDDkUVPmNSBB5tRV99CfzlTudGu+De9LLD9GQ+KTt1PxynB+lU/H7Uf+LU
4WMr8VvoQE9O+ypaVfyIufkUxuwmacEGIWF0U+gBuwPuwLiaJn7u1GijdCZ0c9rDTvaXK3q4PN68
O8565lFQSAaSICQvzv1qmtFBpGgJBqGDZBmddhKxnA6CquOUo68jnm+RYP2B/lWPtCJuG965C6lx
DX6Fm/hfTxlgQlLresayIiE6fX4NwcNl43jL1oA4IpinDBmXKfbMNesWODYwqiSa58kOq5KG/qSE
GdTL8rD2LqOt/xu7HW/RmCNXEtbtXE9Ay7ruUKDVtmtVbzYHJ43BSRG9XUbjjh1MQ1WgDAYR9rWp
pZDx6seyQ8iJUcLWXk9yJrhB8RL90IgGZSwqoD4zqOe+ESblDLXQqnPKcrahQGUvkD21GtNLg/I4
FMVVMEKiQov3tNHspe2dUoHebaM6RNevLptLeIEBNZCg3kcIAuEgs/WSIQ/VoW86cImYXjV1jmYF
x3zOdlMw7ZWM+EWR+XR8VErDyWV1l/XzAUThdm1CFUD/H9KuazluXdl+EatIMIGvDBOkGY2kUX5h
ybIN5py//iy67t2iIJ5BbZ/ym1U1zQYajUaHtaIDKPucAHyQLRCaWv8tyt5jFLX0tgAqbnIcQ9oD
1CFBgdUUhGmrJwzoFYiPVV3DDcKdsFgjgcRkfLlSvpj9QbFs0rwWoMIMbvXCHrJrQxYSbM/+grfF
pcx5NRfXpOHrlSzXkMnq2A5Rnc5UyWG9l6rSRs5Pg3VUksS2WnTUbNq/SB+SpXDu2AWJT4ZohPC2
lx6bOroy6EOtNF6EscjBL21t/HHZOFajgqVE/uhlVK+HZlYXrF4UuaAge42RuDQ012CG3ZeuCg4T
wHuqwM+qGzuRt6BwyZJf/XhtWr8EXzOb4qXF595DqJ8kTB7wNWACda3h8KezVHfJ4E1+7Jn+bZm9
yFIKsKbnMvkl0bNA/kqLGDGR5DPg0DUUbbmjosdKVQakxfqThwrRkBY84ZVOyF4HU7a5sWL0x4hq
uGtPrqVMLizVQkUpBq1rnDo5B92GhlejBEoXdQPeSDtnAs+04motauIpjQKdguoad6R0Uw4yU0Y7
WlondiNZ57Ki4PYEL2r41hWigue8X9x+fpHGHabKVyqDhXPLXcZgNMcUYOu+6ebGfdzXdlwfNVVw
K69LRI4bRGZzFyqnH1q1tCyuEVuaYQI2L6TktOcII/dtqp779jdGBwHUJupfWHP3Fp5seMajrwVt
fpzdRFrUNYaOniDQUtb6DQHwOiGZrVWe3O9J4klT4mgS+jbf9TYHBcS+VHeXTXflUvvyBZwVBWOv
SszCSqtm/pLVRbG3GlIJrpJV41moyS2uFvYSy+cWrrBje8ZCx9DvKiN0UEnaNNpfNPVCJZT9MGaM
i0vjnUHUmOkwYSutUPZMMjk0fFbC8KHJ6WaMYLVKITCe+fu/meunRJ0D2kPYpkRdO3ePobewIMnO
r5kTC/lA1vcK/TuYb8bT6I9PXlwxkqHRPo/QWCjhSWYX0vQmi7jSVpwK1u5TBOfWfaIWPZn74OQo
2yExCqzhzdx2kDF3ADYbkV4um9+qZVgEDD8WYKbgOr/emuoQooFsZpqTMruT1E3tn6pwSxNHzUb3
sqj1w7aQxZl6l1kggeohy5xy+XZsiqMVGnftZG2LDp2aKpHORAuBp4WMsj3UyXgLinTVK/Xgqk3S
6NTQNH0UfNOs3zfLWXwTdzKsrug7K8Q3+Wn0BBbQt1QubpIk/vD7pxQFwBhQzL3kb/U4sicN0G4+
+yAG6Kgvf8dKqGfRxWdw/jbP9Taic8sqCN46S79SQCznD0+miDt9XY6O1hww85iUH0ua6ixHnQpy
QuZQeWuyeJ9j7krYHb4WnkChT0HcXmt6N4Rqi3Xt6IcctFtjbJAS9c1HFmQ7NXk1LFA1Ak1FHRs3
rZ9r0t22uvUMzilbyeKbaMSIqSUCj1g9XIuP4jY7RwF/kAN8lKzbxDxoiBNruk1NzB1gUmUYBZu6
6pUW4rhNlSSplSqCxW5H5L4bd+jcHP00f2M52M2ZGwwUoFzk2cug/xwitPuVhQMWpA0ww20dzVex
IrhD1hfvUxDnmfLI8LsxAndenP3U9OnWDO8AAKtnbjt+qH4v8OjrhvopjbtDqj6oQ7Sa4kCoKl6u
tmzVW0mpbixZ4JXmH/ruAP4RxF8deQoIPj1FC20QvtbImieymzYpMK+fy8A1aXwNULrLO7Y2nI+r
EfEqRegBwjFuy2IfnYt/GpGndNgNIPpS0M6QAZM50fKbGECRklFsqP6zbX/r2S+C8Vm8BEHuarlG
mwo+Zs1Gl9/C7eqkkzLOUtw3dR9ldoX+Abcv1cDVwiDeXdZ7bUuXorgtLfQ8oZEGUXHP9kmnAO6t
3YPUHQBhIvB+gVb8ROvYFgMZMFrk6Ip0zEtk/FWyM0xBfWv1QltoxI+xwmqS3PQhxpeSbRtqz1KO
jm+98SQG6K+GOLGCTrbe2M5kRWMXeWaIuqGm2WEv4rBbO53w6uDqA8IGUqVcYo/KfSuVOsy4Zr2T
gNjRaEyntvRD3/wIleHcg3ZS4HlmM+VPDoAV0VlBkUn7RqzSI0qpgplqVR3VR6sChUCdRwmEZqVb
qmR0GRMRea3v66dI8jVa8Qsfs1Uz/a5JS9Nh0kS9KuzBhdrpogLXvGDftFMM1LdMHFSZvylTpZdC
U8WCAhvqGLKfFjB/idxuZXBMRfFvU48QBYISkbT7XO4E3m++Hb8JR9rXMND0PCefv+pJlUhV+xLC
izHahJF+H3eTIMG/upQLEdzBJ9EQyfkEB9sa8QZt/Ts5Sdw8EE3Lr6WCgCf6qQp36tUMu5TMjjxK
Dmrw2AcBmoLvauLG5ZURAFVBfpEwFfcXrkZFzp6Ag21+hnxdv6y0UquucSkaLd46qb/JonZrgmdO
ooGgwWjVqy1EcSbZ6gbGZDWICqjhDYghorFH1dk6gbL79rJWq2ccNRkV9zxa1PkRzRi8sai7Yiml
xEG0ipn1DNgHiKmq9IdO2V+t4ac0LnqpWFxryRxY+MrRoChhRnsrCO1YlOZcdSMLrThbByWibCYj
tBpZuh0C4KcUvy25vhqC5w6UuJeXcH23PpXirD4P8pIk83SW1ACh1TrG5o/G70+1yOzXogproRRn
9SQLm5iApsbpxtByS+bHKEY3d43ZvzDS37RjHzoM8yfXiRFpop1bFY7eDpTOLG2eBv1q/R1akWQl
hXAdUA5S4Q7Dh1TvrTS08/qcFL+FSLGrq/opkGe+L5iKgbsSAnNl25fvbeNa8XMqi2YV1+CoLWsh
hzvWqMKWvlwDlK1xcQSYF+58t0Urrq3Z+vZdOo5ufZq81GVn6WB4ly1n1V8uZHPnvLO6aDTzWTYY
3/Uk2pjE2qeq6FJdDw4XcrgH+aSDkDJrISd+1zzjinga9fT7whs32X0JaFFcdluAmwqi4LVq3Jel
5d5rrMdjjhaz2KfcSwJX2vmeduyftF/pNtuNCfiinOo3qLh0gVNbXdc/TJka2oC/NVph2CzMfR+C
KTlaCgYyS3c0K5F68+58u1AXUrjdk0gTqspsOVG11euTDuaeFE3iU+2Ct6BgucfGbYm3GS4kq3u4
bDmrp2Mhm9vRLDW7sJAgmzXa9ZhAiFweAICyrUJjd1nUqi9diOJ2EZASwCdnEJVJ/VYCZgwZI5Cn
oWHBSNBxqD9eFifau/nvi3zYUPhFm2QQp1ivhXKXz33TImcmWr357wsZeoKkEZKkWL0qxNVwlzY7
Zl7RvxivQYMaCn+yin4ulLy+iqkbtQloLOMWyq4Tya2Kj0AIyrZSpMCgiY56GBoa8Y+TUTZdkVKC
qE5vnhXaXvV9Ubn99DpJ9RGD6F43FS+Z8hBn+fnyPq0GDgvB3K0X1hl+cw4cQiT4rNLJJziSxrd7
9EUZEYiGDf0vqhVLVbkrKNVpOBp0DlVkDL4OxNwAk3HwuzulnHvFZAHe3WzX3473p4L8BRRkchB0
c6wSNRhRaNl7N2IQ6/IiimRwl08GJgMLcMYAPMWu4WXg2/Ioi1JGq9a+UITzU2PS6FpbQ0jbFgCz
knXHJ9SbTAXhVy4KhtYabGCQ89Q1uvjQ7Mqd37IulZGMWLYy2uXTNsxvI/8VPd4ae2hUJCDHZ6Lv
2+i2CPa1qJi/BjjyRTh3sPu+ybNwHoXVEi/WrzVyZMazDliFwU5QUCsPim7TTnDbrIZGwKNWNCIT
RJacxlNZmHUeQmgmpc9DgOmGKHR7QrxC1+y6NkCSGDlyKm0u2866sgu5nLJDHdDBmOPOCS0+Y4gy
rcFsn47ekD8Bm8NRxqcMJGE5fdJjUYZLKJzzO22dqCYwgRC6xB16F455dmPqH+CTckPzqjW3pe+y
aueL0iOrtrzQmfM6EpuYBWhq+ADi1RG9K1vD1v1yo5hPl1d39RpaCOKcjazLfdUEEBSYwX7EY5JK
2WYGd7ksRqDPn5fu4iaKGj0aCn0WM1i+XfbDc6BOtoTqvtK2gneKaM/+/H0hLIg11PVLCIvIb6Xw
BtXx2d5HOb+cgZv6jdxuhhroxyLmkfVAEBPdOuaGDQC1cm4uT1OAQTHE8k3V2wyISfHAMEkgbama
2mqV70gy4v+rvSZHnoaFlibznGAALrGeRvVXkbb7y8v+X5bi84s4n1hUGJccK0x/d8Ud0Cf67tQl
mPcLrnRA7ZvqVkKtxGg8iwmCqbUmb1B5fArmArcaHDJ6RrEUU/laMXXbGMQeBuNkjBomcEyvkJit
RHdNOl51dEDFTt7rQbpX5bOaBFeW7j+Uxo+evmY1ceSWwEyCq85EIaknwbbJlV91UnmMxXaZK7Ld
1ah9zIghfSki7loNCxeKcGEhMaxYH3UoknS3XbNn0UeJNiFNdtkwCnZr3cF+rhnnYCu/6Cx/fnuW
BFyc59oftnJxpzQnDW8KyUTZ5eGyeawf/k+BnGdllZwYWg/rKDQf8EPWrpYVjGgO3mUxQivknWiG
Cdmum89FegJ7R0kBZpPaTEbz1z6OnbRtXYBC94qwWjBb2dfYRgc/sQ5QLoyxIbfLrWhhoZuPyAiA
i/BQ++HW164MWDyeL230I0Zaa4icLjsMqVu1nY2ypUDx7wsM+co8qoh2SdnkC0yS0ak1itIIwEvA
5tTIb21i+VoLieuX1E310THz20oG5WLmTPW9DqTvJDjJ479HVPz6Hdx1QjDm3wYlviNopmKD5EoP
/BGg0WpZdfLzKLSBSDVuLiu/qjvItpGrk3UEDZwH6CcSs1hXEY5ZN4m2Y+VDLIKsnj/72/aiDZbq
Gl7YMk+L1k01yqAjBnF8o0CNAPQOOihMqIahnIC4ln+oMdciuMnW1EL7qTqziCN9z/cSScSEQWlQ
axhvDEDCpuOGDb8uL933cBk3yEIGdy4Hw2Lom9fwoAocKsFshP1XIi24ExmOZeIP8+akgdMhRz/e
lMnLZSXmj+Q3Z6kEZ3MtMgOWJEGEmZ0kswWYlGewQ1P/6xzy17XiApge+6HMx8wZyqM6/Mwx0JDe
UVVQ0ljfETQZIMsCaACDk5KORs/GBDvSkt5u2CZuBFu+vlr/COAhKvxwpKMcQ0AxnqtqrqsH/pl0
vsB6v18xWC3QtQMgjQLdi+/ZYiZohax5tfyOAbAS7e5wvFPh6z+NqM2emS7FP0GW2DxMfgQy9zqJ
fcErYlXRP9NPiqxi6opbySzSejnXoChhAcbE96ls12ZspyKg0lUL1yEA5FhIGZhcLDaYZTrWgNfE
AN0b7TDc4wPQx7i7bOPfgwMs50IIF14ZgSmVzSxES7Y0vJ36c9I94dKx27YW7NyqBS5Ece40Z76S
TBpEUf9gYGwza1PnsjKrtrGQMH/BImxGF65RSB0k9NpLGu4GsBCON0rxWBs7LXrJe0ERbc15K5go
hv/GifqGkNAMdQWiPguBVf6QqUAswch3FfwMig/NfAuz/WXlVpdvIY1XDgOHPcJ/VLXGXZn8kApB
0mZ18TDNN6OoQgyfn4rVmPWsk2Bu3XPDDqp8ExcIra1XU3uJgJLef1zWZ9W8Z5pmZNwAl8c/xrNO
HlM6scaJOg1EiopdFxHatUWBg0gMdxNVZmqlfQExib7XLEwCqnAKoiuVrG7OQhnuNpoig9BxVqba
5DdArtizN53ZtY6hPy950p3MMW6up5/q2XT7F4pxwMipDkCMvbykKy0JOM2WRmcUUISM/ByiWqoT
uudCzAokLrka3PDNeMWI+86300MMAkfPepAKgdB11T9lch6ESp0WlBYGbxGhGt0D+ffdHF914txG
1UiREvn4/UA9VMXOsB4tEZz8uo18qsAdrTS0ekmjEGHQG0nfMxrbQhzF1VvDorjMDXXOAXO3RkfD
CeQxkJGWMyjOOzJOM25L/e/noHUMzMEtAf7LmO/Jrz5QjtsBF988udcZcOlT3J0TnwaYAaEt+THE
Qf7vB9a/SuQMYCpVJrEUA1VZ/9wVV7L1eNmq11ZuqRFnAFOsFGlH8PtKvSu6370KHvdx26WiFO/a
VUjwzIEs4LJ8644cFSXCVBUcoDy4Sh/YOtl18p72NQK/3WWV1gxuKYozOCnIQPhUwl0UKtI4U+yq
wXNJQ/d/kzJ/xeI6lDqjYVEDKUDUSZXOQVnWAJbW3wgBtooxg/igX+arkKklltFYsyogegGVhgZw
tEA06LxqAhjV+38hXCReMTTjsABCQkwsTWroGhhIjWMFdOMPl9VZlWRi3ApzXrIBvNOv6pACWb1I
wfExtZkX8xQNO1/2OhFx1UpjDEJXxK8z0C+IT/8k5xd7M8RjSELkZZ3O1JxSN58iUNJq6lTZmHC3
wdjmjClmm322MWpR1/dsXfy7Zimbsz46Nmreo5TukGxyWr26nSxF8NpYCyaA/EBxJSKXaPIARyyY
ggz2Mrd1MNy3bda5Wg2c2qi10DmVA5+0qfzYJbQCwlvfCgpCa8cLVyAMBqAvGhzu103sTOKbU4hQ
yQRBDmWA3C7owafNXzwEVLyk5vk8YCDw0LhtIlkaQk5EZL5HMF3GutxtgMpllZvLRrmqz6cgHh63
HPM+KAwIUuUahL9K5TfnLC16GY85sGAKTvS6bS7EcVcIUpH5mOYIo41wsME0aieRvKMDItzEBJlL
mDmNhe7Y4dQWk+iRsBZTI+GC8REkXAC+zW2dmim+MoQUzzvkmzTrvigCYDuWhyAmrqb8bADTc3lt
17w+eg8wASTjOSfzs2Om1Q5ak81eX+8rW24CBnLBMNuRErCzHapE5cv/JpA/fdSI1aaCQCvJkRT+
zQzZjnIEiWZn69rwfFna2lnHBCaYWMG7BjgZLuxAc17Zqy0eq9oAvFRqoG4g4g9fXUHggKAnzUTs
yZ91c5IjNZ2tUyGDmxneqMd2hbF8QOw358va/ImSeNeFGWCU7hCnA1eQM00Zb4QkqRsEg3tr17yQ
owr0O3t46W9iBxhi5IPu+810Y9iP2dE4jbfj6RW9tztrZwICBGO93uXvWVvd5edwoU/ZT/IUFPic
eRMHP0dR+OmyhBX4CR3tp58acwcizFOVgE25cdSNfuMfATlx27jmzrxJr9pXye2uiqNhgykHWqaH
zGtEocrahbiUz5lrQ+oSDWWQrwGTM0kONLzxc8nNUaq4rOkKcPusKQXnC8rR8/5+9dpRglbOusdE
JY7pi4QbMB4z1xiAlGX42yTFG75tQOOHqTIMkaInxJXzVtQ6uur7TDTlAzUXyHwouHz9iMRXplKr
8YKK4vbK18N9alA7qtpNS4CEkDC7G2+jAFCFwc/L6q/5+KVgLsRBMb7Eew6CB5bZbbjLMMHaDPvL
QtY204RzVQykf1FW4JZYLqwqNgyE0pK5nXygl2yp8UOfBB5upbNgvvMBNYEMHSigeeiOuO01rQUi
jqOwWwNEtJiqd8I42XVKve/iZhfq49koXjG260wsw5i4ckWyQDCxsqqrhagU3bLA8OITnpJEiITm
Y+B3NImD7twoZ3ZaeaAevLymazeW+SmHz3sOmVxTdNjAYrLoXg0jr1SKt8mX3Y4wuyh/jqGoXW8t
uKI4BLKGMRI0OHM+XZtSzE8MQCnwQxWMKeqU7qocycFo8G9VNT8OfRc4JJd8hyhERNC05u3RED+T
YsyJQ/6CBh1GHVUjYBhU/UfU33bpr6l3hnoz/Ps50nm0QAWFlokuYJVPs2JsQWIxgeMx6HNR76Po
tQ4/4uK1lT9EsBkr5T3I0oB1o6M5GE8UzslGfdaOuP6xokgpt91mRE2r3yjBSdE3VNlQAuYk8kxE
+crVfM1SLudchxhMTDKw2BxZ2/wcnDtpV1cb+nYvPdHKC2uvehJ4mdXd04FvMc974h/n3owpQTVm
npSnCQZz9YMm26ryLkePgQh1ce340YUkzp8lep/TcJaE948NIrtCfu9jRxNhjq/6mqUc7jCwwVQH
OsvJGnTKKrvOTuzsSr1rkH5zy9vSd/SHywdeoNmfK2TxdPP76P/WMJxn8TExmz/nMYim0vvLclam
KGGVSEWAzQcYc4TP5k21mQOZecDVuzUcZac8bHIHVGH0pLyx8+RE2/IWYB69Pb1eFrx2FS3lclFN
M5PO57SHVdY/WLcHhByzNpdFkPk3+EBuKYM7cZ2cqHksQUa3SYhNnsAh7g57uq9d/5w/KL2bOSqg
8nSXvSfONeYPnL9J9yy/gDt7SWRKqpRgdSdCbuNJ3gDwyjHQ0DHR266s9gKFRYvKXb2jbjajMUBh
82xsc0/5kEBXDdpRdoOxirF3FTdxwy3yTa09jbb2wrbTFYZnP4InuhElhv7L6s8BOyA2ManPrX4T
msyYAjhxeatv8q2/3aeOodjmRrkpnRqgbp7m1gf1l7LHrHO2jbbGo/EXb3QAUf3zCdzyD5MP4kkd
12YbXaH7lRh7KgLtXj2o4FGCW5c10DByzi6tNaWU81nL4mdb/ba0DnQ5Z6P7fXlrV33qQgzn6eKh
LNDTDTFo7q67H4CO8PNjTgawnwvD03VZQAW1ML8NVCDOiuIpHqbAhywGuoGkRaXTQKPNe8N0x+jR
NGD0DhIVeFfGvxojdM2xO1p67U6VdpQiupGS24HFAn+4GjPDkv75qHkfFg5Rq1Pf7+QSlwpInVvw
IkipY437EWTbxstU7qh8o4rydLN5fPMfgIJS0cuJxeCbV+XKGnOV4OZMqXwXp8YZ5/kvAjuM6P4j
glNLDWJpGEsEBSRTvSpyemUrx5ioYftRugoykT9adRALcZy11q3VSMGMYKQi49J3mOdOkAgEudpf
WOtCDGetvVEoQ+tj4YxY2bF6k0eyi+yIIw1uIRpkXFUJSRx4GUSa1h88z4VhMMShUVfAMJQaUKil
YWuN9zcEcWA5QGYeoGAaQVzMLZyRVUmDqBS1N+V3oLo1MnGqtgl9RwJubho5gQFUl93lVVwzP0uZ
yzmYx1O+9Uma02CUVMdmFSkwGCv1JukrgYNc815LEdwtLJUA1y1DqCWFSJkGpySyM0A7qcXjZVXW
XMpSDncXhCXwusAwhwAKTQy0PmW1Nw2ZHeReI2LqFInifH5JciWuNYiKSeYCFbioCMZ4nao5JOHH
Za1WK7JLtThPWWWxAURgPB+kXTvaDbHpsdlrnuWQU3ENekQ3sWNH8abtFT0F94+R88hc0UNtPku8
k1p+A+dB0qrtW7mZLbPNvDTz+inf9K1l68q1xNAQ+fOyzmvHbSmOOwglQDfGnEIc0NYfpBl5B8ih
QIboRa5q1TQBDIq8kIJDwCdJlL6cVKlFzK2Vm0k9FNqRsvdJZC2rq7eQwnkqywqTlLTIB4Xptqfd
TpJAkOtfD3XqFfSWCTHH55fCt91ayONeElmJ8QC/g1bA/qO/TWQLXlRXvlOfwUTKOrtgjvQ0uvKO
3JSbZuMf2fkvtg9pL3NuKwLGEGexnQpW82CEvhKqFjFgmkLNMUR0fquOayGEM0k2GoH0Z1H9PHRl
8hwCp/iyGqt5PBDcGCamT+fWNc6hTDH4SQZ/fpFJpzK/zRjap9Gn+hFqP6vuZAAdrzgyaRvLD5cF
r5r/Qi7nXXyiTHEwn/h6YqASQQHXREQkepWtWslCCrdLUtWl3YSErFNmN1r+SxsPpE1t8CGxIgM0
WuLlxttlvVZP20Iit2VDXpRWVsx2UV9Z0WvYHVn9qovu6hUpQA1FXwJaXYF4z9dBOrmQp4ZASuFL
TmSqm6TP7ZieOiUUPIVWhlwhYiGK2ygWg3TJzPAUGoAeflY6e9qFx2krHbXbqrLTPXPGa+tVEVTr
VtzJTLiCOT/U9mdssq9RalFLrcp6JCWBPEVRRgJD9tQGtqbMjLweGHov79qKNX4RxynZqH1i9jHE
FeSQSvdKtFOk+8siFJFKnC2i262n5ZxnrfT7HpM2lZt2xzZxgVSK3KCndL8bbVPRa5neVd21nt3W
4almbgvHFghWd+1JCX0xToZyKIYb+dSyUsu6NPUonBcuu1FPoJc65++acx8eukOzC+7bTQqC7F18
yFCduQoeaxGz1kpw8eUDuGOS+SDz0mN8wOBv/GFTBG5gvXbWTRGIKhVCXbmLtirlMAl1iFKZi+E5
4EkxW/sZbH7Fh49oEz3nihvu2S2o2w+tHT4U23dRclSkLHc3UpqjPdTCzrep22uuxmq7Sr2QvanR
02UjE0nibsXEzMcmM6CrNjqdf10mV2NyX49nPxRdHPOJ4O7f5QbyY5xoJFC1qIKkioDk/q2JBQH1
WpZXAZuzhqeCThG7c6rUWkF8bWZJAEGK7p8wzTAkm1LdTNn1OLhQDj0mzqTpggtRWzmmwFDHoQCS
r4J2Xq5oGbC6LhJUmYE4rboV/BvouVF6iRoA4/ZeQn07ih1mGbu0uGbdUQqugQo16teGetPrL0Z/
F2ahTUYgVLNt7LtR3nmou/fydTxt+tw1J7x8VHvU9hH1r1sfyMV08Do0H6Ku7dTDUwdcl6Z5J+1c
RXNMsAcV8fVYncxG3gwB6tBoXQCTsMgDrlgOAXa6AmQ7hAKEv1GQkMlzadIRB8ADMrDvAHAjdiyU
73TRhP/aCi9Fcc4278HlmpBZVHgA9U0dOGof2SE4AZhrFALPvioM06OGghlSghGxrxcJm3rgEaoQ
lnSWDfDJjQzg10Z5kfpD3t5ERbO5fAJXbuZZ0D/yOMfW1mMW4g2KV5P0JJtA9iUPrDY2U+tdliPS
i/Nq4NJUi9qY9dLRLwpQQEo+cn2rTsG2MOmeCiGkVgSqCsbuAbGEZ8s39EmJBNQHHHfrKABcZcU+
nN5GUAtk5SlUPBEL+coqojuNUhStdCB18td/mpnlZDELoPa674zF4+hPyAxs+kxgHSv3/hc5nCkW
ihpotWy2TmadhviYKA+hiDJgxVF+EcEZoDqpVqiWWLfG1xyi9o7xF6MHKmJAwE8hc4piMWcKZFIN
lgVYLC1on5tscrsiuM8iQcywqsdCymwfi/RQp1DJCGVIieHf1AakMaLxqtXNWEjgPH4kBRYpJkgo
019F6anAlVSQJr18bgRCePIdTc9VhgPSOgMaXxp931MNnlfQnS9YK56RiqZlZ2o5NJFb/RR0xAUH
gHtZj7V603LXVfJ1P6oKI8eo6LVAwZiOoXHQx9jpASjZjKpbhNlhbjXLgh6PcdnGzAgK3ZmDKXo3
6AA62ctbvz83sahOMG8RFxV8+SgubM+6KGssCaubto80P5fjDWPXSX2NqpQSe117d3kRVt3Ep8X8
oVNc2GTky10Wkdkmw37bhSA3Cp9BK+rHgqEv0X5yZ7jtLFoX1nyG4+i2rcrrNHu4rIlIAndt5CWz
6CBDAoZh/GxLGkVg92t5/y9bw3kJI0wmcJVhrRJdfqBRFNl06qndWuPt0EmeFdPNEOZ2U99bGHO+
rJ1QOOc8AjYpOu19HAj5IfUrdAI7ZXtKp1swsw2R5fTSdSYRgdRVY0TWC1c/ag7fqg51RQ2mSUHn
pPBYfuaFGsa50fQ8YDjw3biX/2KmTgVvJ4Df0WBKvrEj0kGrC/D3dphA7X6nVf4wIBfWKpkroxlT
sKBk5aAtZXEL2jeUpGUcdo5yqDFNzOz4ULybR//8SO6rj1wwO7WCNIAWr4VqnGumPuDllAziug/5
Jnwyz/HN+Ku07OLaHB3Vc/X9k37HRC5OvqykPv99cbwLkyTgR4FUvE69/neX2vpR2weJHQBiRSBs
zZUsNPwGyqkUuZwNkIVCp5tFpTOhpS26p9r28s6t3T9LOfPGLnQK9CiJmwhyUtXaG4l2HQBerh9F
CSKRGM4Rt0pQqWkzi9Flh/ZXEbJroqz9WjfH0ir02aktdMEIqTm2sxBph2LEtnqJHrKD4mbX+Yt2
jgw7FLjh1TtvuXicH8YkldzF8ybV2RN7B93vW+PWtuSF6KhsdFv6VVyThw5d+XfJ0/+2bZx/ht9M
qrCCZFX96OkTUWu7lB8vyxCqx7nobowVSZ5twziq6G56U+zmOryaYZt7qJS/TFfDbeyClYVsqei5
LXAoOudQcGsbwVBCNuriZWorJw2FeNuY2TG8VxltBaYgRlppp5r70kDBh4FCEKDyk+3+iEmuolHQ
7FyEeNuf0uQqjsAd5pK0dsPoPJbHzN+17bYcXam8iWLBSVzJMMwfANhFTB2gMM33VUwDQG+SDN3W
FnrJ4y5x0wLc2eixAuWyD8bU/RgY4ETxUhHipGLOq/k1Tvoqmjs5OWVotzIxFx0b18xETTIFTO4u
7vfgzpasU5ofqvIlV7eV+WTpdof5GSn3VPmXorwbeKPotjzEd2gPtS0meyrwMfsjLf3d1MWOWTwg
SwLygTSvXAsNlHXR2U31BvwFp2lObAJlRrFTSYAC5b7T6g0oWMb6UE8xCjVvdJI8qdGANrBRyC6a
vCLd6+VVLmVe2e8zaetHeyOb7CbdTxRI8duqO8fD0VeB05fZLGJumv1k4TUDgqWBqCLNXWu6TaJT
RjAGtAH7e1HshuwUgV9x3MgN4tXsCaB3sr+LzB21nvLiDvBuoDS4TsY7wNeYSuzSameWZ9ps0li1
i+6gG1cRuzPyg9Q9BuazhYL/dIir6xykd2W8N/P7NN5m9bvfP6Bukllns9vlhm2OW3BWZzg/cgcw
tfCj1gBQceqnDWZQvBCQJOmLXL/mZgiYax8UC15sHANQ2CmPWXSW8nd1BGGODywLUJAZDMs1oqam
XdWSa4UfJNcdjb3K4w3oD6QidFoUUkgX7VK6gfk5Uf7olzvg207N76Z0Iusg+yeksbr6kcY/eiD4
AEerK+cFuQbndWYNTtxtmObVcr2XMFTRAPdQJ6dE7W05p1sav6BbaJOGHvBzRff999BpHkmdqV00
GWUhftw31Zlf6UE7N+M4yt7cV5vGbb3QTg613ci2fKseAWXrwcLOMsOArMARrog3kIvSLEsBrS6Y
0L9eLGWi5201twlGB4zGOr0TO9mpkm3ffj4bIOzMrj5QOHquvVKg+AqFJqoOC8ncwTTy0TArXGp/
2oMwKHRV2tMzqEtThK7OvemZx8KrD+Mu2Jvuf9j7tiY5cW3Nv7LD7/QBgUBMnD4RA2Rm3W++VNkv
hF0uSwIhQFwE+vXz4e5zdlWWwzX9Ng8TO2JHuDMrhYQuS2t9l66oDrCthTRP8dZJ8Iv94cVjHB10
Yh7akVs8BsmhNIamyyI+YDO2+/bhI7Tfs7RILursIf3++5F/HQW97P7RMQdzIshCJKiXQUhKNF86
qIF1XTaFb/Vve/6j/e9F/45OOr9uoJxEUb9qsuYqysNzsa/Rz76YD+OuPB9OpvytlNIvClkv+3Z0
wjUiJOnIMKbNJzhwnep9D4vjHfKPxdfx8kodaP6W5MBbvTyKmlUInZ2f+N0kPQvpoVyuQu/k9y/s
V6fos5FM/aMYWawdKEpmWyox/+bTE+fr0w7ar4P9iopTkarl62hJltQCssYM9BpQ0qycbzc+5u8f
5RceeM8H+JWSd5oq0qVbSR7B4G0Kk5i9Pq2K+qosvtWHpXB3ONUylFmyYc+yObd7oP2LM1pl73//
IK8mcRoCHQ4wbgg2AcDvR4vHemJVPikRRq1mT1if99hch+SSrHe/b+jV+0VDIIYCWhFD0g4EuJfb
VKqc6mIYNiHxBrnyWMNmaBeS/e8bef2Gj1o5WpNkDp1aBrQCUVVoezvEZ1lbQekX2NvTMNfwl0Xx
qnljJ3yrb0crVHe2SXhfWfA/b8fqQ0f39i1Ny+0nXmwCRx07WpDIWHqDP6FjXuX7p6rum3vihXEF
ocW1vUymSv3wpmp5I4/5q9kB6lICuj3kttnxRa+uAJOZnbIoBx78ASQw8smacxI+vPHa3mpnC7if
XY5cRCAlvGIAU8R1RbDs4wM/I58hCcgv2Ht9153Ty/qU5sNbSMjX17JtXAk80lDFoZvkycuWeeJS
m8oa3hKnWHWniZ/dm2zehQfwMnYbXyl/o6vbcfzqRT5r8OhFTryfpJnQYHw5Xkhkhg9pTm+TL3a/
HMQZu3ozHfEqMXDUw6ON1aOrtolAgz3dL0WbzxkJYFefR3sNU4039rXXhfuXrf1Mbj17k5NW7Qyx
JBBniuCaHebHVmXDuiP5dj9zh/h6QGAk8vErZtN68ta59cuFiLsAJF8BnHzFAluDttXENRbAKkBa
5xO7ZbFo/FYnfzldQ7iARhs1NDouIsQjS7oUw4pga/oB64w83nkX/Vn3rbxJdgbpkKvmhu/Htzx2
fz1Z4YiE0sUW6h3bP0zMTTxmaBeFpcfoFsD6fVmob+SDy2neX0/f3pir27J7NVeftbd9/uxlUo+o
UYjW5gkBkmWE2WYW5vIAfmJh/WzC7e+NkX2NP9imz7MWj4LZZCpV3HjoIfvC16xHnnoPJc45q/Zx
EazZcL0WycE7BUHk5MeSJ1+6M++ieoPhv4Wtr3oNrewAgjMY6WMMoFHdwNpw24zURRT8YNPT74f1
15181sDRFgBkmYUYKfbycYmB8m6zPqryymd3egI8depS4F1Qyjfgva0RUtAClmkocltxwrsqh/hA
RuIyS11/bTt7WrMwC6x5z+iMVJ8n37pgvA7zt3fy7HGPNpC5ZnXvk+10i0/jL/Yr/M7ivXjfndx1
2XDCHpu9s0V1Fp4teRAXS74W7/8xAublI6RHgVvoRYtRFCPWuNPe/+JNt0zmKbvXYNj8/uX88uUj
wQJTSazrV17M1Ux7WQ3YvxxqXdp1V8viH37fxOsE8dYbKEdA5g1EXMqOJvmiE1xPtx0ZWt4UdPKr
6WpPzyFDu34eM/6Bno2Q0M/l3ux/3/Avt61n7R7d16rS1CH8OzCxJTmNOneBKjXUPtedEI+/b+nX
o/jvHh4Fe7CUoG7kaIml91J+iuTu97+/rZDjJQqUCyAvAA8gaD3CnSRDJyDp1WNKcnoYkPQob9Ll
zupDoNVV8xbc41e9ed7a0TbYxJ0Tg0Jra3o/8X07voV5equBowkRJ5IuwdZAzN5vUhDzye+H61fB
46acheoOBVDnWM4jICvU/mZjIcnybaBFOx4GuQebJeX57xv6Zfz9rCV2tFDbBbTapEZLMvTnXAuB
jHNdXTb8O6xi9pyEAJeqsdBzem+lBg9Oj5/8GWwGytqrUg1vzPjXiF0sNYicRnAXBs70lV4KHIz6
cNZ4nvpHkAVpMQJUNGTtxRVASkiIjP4bN4FfLbGUAQAEZ6gUCJqjcDKSIdS2+sHmvJzg93HRhQ3Y
Nbt2KH4O9H88Lv+LP7U3f8314b/+E/9+bDuUUTh0vl/+87+uuyf9rxv19fFp+M/tD//ni0ffOzy1
V1+b11968Tf48b8bxw3+64t/7PQox/V2ejLr3dMwqfHn7+Mxt2/+3374r6efv/Jh7Z7+fPfYTnrc
fo3LVr/7+6PT73++w9HyH89//e+Ptsf/893/1rxVX4++/vR1GP98R6I/oDALiYVNbZZtkiDv/mWf
tk+C4A/k5MAlp9Fm6PZTr0e3kE3/850X/bHtw2CZA+uEZRFQLOwBygrbZwH7w4diA5jgEPH7aeDy
7r8f7MXb+ffb+hdUHW9aqcfhz3fxUWAKBg+aAfgYz7jJsRzPixbobdzDk31SkdE/GOXSRmVNN8kJ
Smah8m+acqbv1wGeaEW1uPF08VLq5aRP1+/cizfQjWDN1x4LOcmmoV4ejBP2eqWz92WUEWkLhAf2
3lRJH+XDWNmraIwFO1fTli6HrChg3EFjvMcZRV5kxLwqXWBBrXWV915C08xUq+pyVU/p+4ouk8kg
ZeEvOYvadd7NMNEJAYJgPL33paeTzAVT9KGFpr+BIL0of/Da501R82ZZd4GabJr7KEZ+Wteqb3fS
k2ghkV31IaG4jOSpR2lbtEqpTVtkmqpiNv5SFYCZ4NQF5artc9b12EGkDsZPkZV8OessDB13w5DA
ZaDnLU3HLFms5ZdebdQh8fXcLoVdWeeazHqkQq63Cyv949mU+/vNPn+TR1s18JUEWtWQrI7g1heC
n/cyJLZd58gax6fS18l17SeQtC2XtHtjHz2eLrCYBQly05jCpRQCAUchFyot4zST4NrOdRgWXhv1
mxDCNIiTmTsp37rlR0d3xABWAnAoAnceolYwdj3G4OjGwQ9YTt+QuzGq6MNaPeg0ab7KNB3aEye9
FrrvuFr1u2SIic5JLNI+W1Zn7E4ssjtv+RLqzI3Cfq4Mgya6wEvrhyc1TixoHzhfU33oFFQzlnpq
J8j0jrDpZeNasvNwDXCixsMAhwwEtph7fElNmEHzETUNaZblLDSLDuA0pqC/phsOg+VAeONNOAbt
PYtWCer4DFx6ARFWuIo4HgW58volLSZnN46LlQH7UNqwSzJlorCB84gLzd5nsDyJJjm4DKITkGBU
JrTrGYR45w50yCYM9rRqp+9+I5KHFXOrzqlhlcv0Gs3iZJB+fDI5s3YnvaQeO1Cq6NPIBD2ztLOi
sPVUO0BgPTmn464fFresBem7pZuRqYaHkc4rEdBrk6yezIwjsD7oatd8q3vnwLvoRyQIhiX2oDEW
dktySP2G3ixaDymkYySKG6HDEGRQRay/jXzmeh/PsWQgfiew2wCxFbp1NGqbPiv9kHwNBF9xeayb
FVLynpGwBhFe2ezVWmty5xzSdpBPEInFcADwOYTNQC/isZmhITXb8mygJYfNk5rq9NwQxUju0miC
XUTa1Nlqkk7D6QPPeRZ10JrLKVb/hbNCoX5lvOnDFsLzDK7wEdk7VYf3biYDy0ozeWtOKgazA9FA
GiCvo0ZsvWK1gV92b8ez0WMYCuSolvcdL4nMBe+gluhPox9la6jZcliCCLU+O1clRPpZbxtMnRWW
SqGuk4t2VA2IeWG4eKcCwCRRcNfJ7lD1seiggi18mVe29/VuglYi3ChaGXyq+dw/QVu6fhIRmxyK
XDg7sBpdjLs+B9zZEG+ieQ28U1xg68MVGeZ1FyyVM6QLIOAPvg69IhXR+qyTpoLcRljVZ65fIj8f
VkfvQ+aWj9Zj3Vnj23HXLaN9WmC9eS8xiqRIIlN1OUCfsi24DWuSKddAWximLtGwU2Q2NzGrV5Zb
4JVAwtNrtbkxsFkUI2rJ12PgoscYY3yvPETK56wD9SwnJqhZvq7r7B0cN8IDgXUa4cgjOd6GIpIl
hS9b02WGaPt+9YcGSqsha0ApqVc5wWNb66L0J2tyxWD6gkwHULRj7PofChuMhuiXtkHRj9R8dMxb
gp0OifkQiHp5opMNSWbDeDhFzOvxA0i2BpVknIdPeIt1UpQrjL6ytPaA7Wbr3EZFv8blbatEWKHI
2uGWmzYOKmPtqhaX8ViOBoo0LfsGsQx16a3rEpxPrmM/FqDhri3wt0/CtZ3ZeX0IfIBvlPKwtowU
mbIKQoHIjdcfhZvMZdK55ceEGiGUt7ymfIA8Z19lmB6SFTzosE25wJL3KcBLd2u34mtYRCHPyJTK
tVhll1xzvya8UNyaZK/GBEYibO34o+ZRdw/i9SqyMXFjnRskV9LCsRBpIjqXmH+OQdl5CN0c7Fu/
Te9Kpv0m04n0MWDzAkaPWiO/L3Tp9x9LHI/QZa6j8il2NK4y6CKROGtT5aPQqmZ2MZKwZdOjXjSI
B17fV01WYrriO3Zo2IUgcXvrDwvwBKJfenOSqsafwoxzF7WHsNU1ceclcSPLUduEtKoDDWY+66eA
tpnySO8VFH69BNXtOYHAY5Mm57VanQdmt+luydpZCF1gG5gLpom8dgm1XR63Hr9cKsnhMpLS+EvN
/YadeKvSTzLmId3HXKwfTe+VcQYQrSawHzXyZNQDxN3CuK500fIK4oooWYfdVbrOU1LEg5a+ysy6
BgdV8w4hd98CHC9CxAJFKeqWF7aUjmeTYP4nO4zBk4HJw3faUIzquHJxDclH72GZK5T6o9KTPyq+
wgSnjFUPP7O6SWmeDH2ElBQbGiwhNlHgNlsx/dBgCkQF9+TU7hkcwEwWrcuCdwXN7n6non6YMiYl
atUg123kBhhjwwse5h4km8sYnIY5TbH7y9XpD6Lj3qOp0uhz6oA/cBAxv4e7u/+oyxJ+PKkYOkQ9
oWMr1inTslBQTQQJ3eAOBbs/vwe/E+MOeUhTVvfQAfFAtEyh+ldE82xbqCwCBpqRtqE9EH5R+E3E
DSHQg10tQriV9Fnv+eN1ie1X51yNiLEiUUXwZWxa+on7o3w/Yr6bvIQU3q2pCfb9TqE2v4zQ8C7S
cXICuNLFA3S2VvZzx2eq8smDIkex2tLBf7vpmjO6YHVlLBURL3AI1je2GgDbWdYUuABZi/EGhEfE
k9CmUo8Qzu5Mtukc/ujnST/UMy+/w9IOGgJxxdkDmye8/EB7flyIEom1jCRt/F0JOiCKXLo1ysJ0
1GSn6iX+4IyKISox8c/NiEWX6WGs4UFeDzDTpnC6gdIed2LJpef5IegmKWKZedbzQ6PL+AGXGkf3
qajTxHMZqjCLOq8tsnBtJiWHSTad/fZHE6xJgENsIFcLVtmXtkvCR5rY0WUC5+2cJZAo4UXVhH1d
NKpO5ouOJcrgTLfC3AwsrR5mXAJQI5M1MBGBW1UR2R6K/MksdA07hRlX5aScarVhUWeXD2Wd6J0o
Wd3lJe3VlJFOuuCChotLDsmovPE8dahP3688BLZ+8aQ33y1Cp3POrdXvYW9SkivrDUt/Yjw3YkZq
SIAa3DZaV0ZLPtNohNJuFxsafNOQ+J0rlIP4SjWIL9RHYBb3q6bToe4rsvbZRCCpCPRV53N3X0uE
lGc97Zq1xInOeL0haiy1e+in4rqQNbVx8pukQkQnK1fwim/hnkkvVIdbPcqgDUkqjqhxLpsbL15t
t+abRCnJQ0Wp0JDvq2tkKBtErV6Yx0oS7wZWea6+YFPqlTxf/MGJ78RQ5e0bHVXJTW0Ejb/jnor+
sFJLGe1g19uwU5/NfqphU7LU/pQ7q1OSk5S1ct+VxHRF2y/oBZVsxVUGsNI1OQzJ1MuPQ+oEVUXV
s2r65NbetR/lJBqyV0Ptlx+mqoFoblaHTiJ/ikqpOeHpUPVIAjaGkVspQvAVsiChJr6TDpcPnkux
IPbObJXgFPU0nrZYIJUiOvhzxe3wcTXjBOPDQcQ+9kdYUie7wIc7CahWrdAXujezvRySPhlb5IZZ
nVRwWsXF97SMwPW7nvqIwuMHamj2tuvmkrwnA2rkl43hiuRruMIxwXPY04K6jOKsXhuEN8zC2z4o
qyi8t2JZfwyBgdObX5uZ4ZIHH+ITDePchyHopnJH4e183serZNlQlyiuB6HBaajZ4H3wEFsvma58
FwNR1FQBAryR8IsqTgYIheB64YNaVdtDE5AwzDtmyYNwpOsLM0xRcNKLSLkdax3tTlMKQsRZYHsg
t3ohTbtLQgw+5lcZY48aE5QOXbQ6mblmaafrflShgKZkNde71SAkL2TjRd0ZBD+53FVpx3+0sA0i
mWA6rbJWD+bOp410J+tAG7jXlj5C+zVQ483CQjxZe17NDY9wdMN0HHCuWeKaAPYWLtilaMKCskjd
2YBOj6RKw+8bj5w/eH4vH1Rn+C1vNUSTeAsRwSwOB7Pkbl7sd+JDH/ymbCNs2JQIiNRiik+wSRDt
tGviAKe3xtR+MpgSIgu8RZ4w4xxY9oZRXCb8zZcV1TKznM4imT4uUTh+ojgFq2x1PaDeapZxkrVy
sLesbSGQFC2xTw5iCBXLPdx2Jeh4ml4HVVKzwk85/+CbuPnsEC5B/QwnhFcsVReCbig8gSUE+Po3
l1Sw7e4WoXpYM5fII8z+IqNTQiv22JcJvy0hwAu+X+fqFXTlusG9DGbrOJSqJimxRILlb67ZP8qY
XcpH0w7tj/G3+bItr/Z+NE9P4+XX7vib/w8mzYDYf5bD2JJyL9Jm5096fZE1+/n9v/JmUfAH9GWQ
HoUNC1RBoZ7333mzMMQnKdJWSFjBlAb5nXf/+jtvRv9AsgDaWpD3S1Ewh4rQv9Nm0R8JQHDbf4fU
fIQdPv0nabOjgidYpVBL3izCgDYKGPR3j9KppUA5q9HBN7roMiAPS1AtMQhVYhztQ7qojt6l5Wi9
U2+eqqd0XZEc06levAsIuZa2mCJANNMDLEEmcEzrMhjXz8+G8hfpoJeJmr8eEFZT6easC6GeYwIs
4UnblfX0fRFxANCpV0ZNTmFXDK7BMnXJ4fetHSWf4AwUbznskIGngYwlOyoczm4xJppgtCd5APPC
walP3VJ3t/+8FRS3cWij6BEGx3YpQqx1KAhM+/jaY9TgDXuqdDK/AaI+KuH87AskrpB7TZCdZclR
UYXhhsMTgttVFzTVfobk91W6iOlEx5Sf18JLd77oniCtvr7RvZevDLlcDCJkQmjIYiCeII75MoPX
9+k82AgGFavl6rAGqz01g1fvAxwDb6TxjqoBfzUVYWePoaNEXxUTnYavZu8M7A8DpHqm0Y2ZcP1X
67kffti8hSl71THgEbC2UfEACjSFetPLjqWNVMhdBALHNL8fo97fsWh4WuPAvdGtbdU9q74Fmz0V
moBvUwqRKIzly4Yqv65NhEM2K4PAK5BpbXaQuofVTYzCPfWtPk9Nub7BZ3g19xmOWyA6wAeOIUt/
DHMto1lWi5IwR8DNGgk8200/ggmZr39WAN46t0luUYjVoDgANY+XnZsBXkvjCu24SLQPdJNN5chc
f/v9GjuuAf9sBgIyP/+H0tQxToZW1UpGwnDbrMYpEx1BsT+do4OEiF0HTTvF20JV0WEwZd7jdo7p
clLH86nz28s1hS5LYNqrMHZvpIJ/NcpQNiYUrGwYjP3E4j9DfMzQLWxF6omsclSfBrRaAfYHn/j3
vf/FTE1BwkW6GT0PMVVfjrHvqobNEca4AZSbZX7QLlFGoSXQ5ipc638o6vRzrCGghmWPSoYPctbL
5qK0rD0Go53Mq7i3txH7EszsfGD0jNOWv7FHv1rzmD8ENAnU/sItg3+0CmkLPcUIIV9mo0afNM4f
bwPZbsGzF5JdSfr+ran0ejkSrMIAjGYA9CAVd9RiSZfK2ADLcU4tqB+CIfRmSNdbVD3DOPOhPzM+
yBQi3wMpXNm5Iqxhbjn3fa5GOBhGHE+76uqT8Frzj1cT0k7InWy1kiQCFf7l0ANVksDtLhTZxCeC
zBOMHUjYrKf/dD6hFfBSUFzGqZUeO+cFpRSQb0lE1g9+vJ4vQAdA9aJSpT3wUlZvGSYfk2EwobZk
Wgz9hwC7AQb+Za9CWIz0mnKJ+BpXn7N5jmMF83lR/4hMG9mMhpw/VJRXkLczA2e7PmTePe7IEStM
adt/Blj6+TiQIdwCLgBs42ibks8W7ThpzhqD7jd1Og0ndnbTcrKsIf+H4JhXDW0z8VlDbTUJamFG
nem+UictwoRdEJi3dodXkQFGF4fzhq2DzxPKoi9bIYBgR/GM0dV6Bgfb6NBfoEYcxp/sUkE/fiTS
rqfRWIGMU/bIwb0xZ1/vTmgfko5wS6Lb5nT0dttAJauEYmVWI8lTrNgP9w1PRvCD5rcQ6UAFoDMv
ztIUpwDeWUAitIl/vOysP4SersKtrIWsd3+igrmcssikMHJrrOZ+MSEH9YFESxNnZTskc06WNeA4
neCI8R2WIuyjbErtsSy0egYTWnStQyGt9WbWfkN83+tHI/iUXKUG93GZIcUSLhniLd6Bs+n68vPY
rVNw5qmhDTCha1vmgyWgTHk2UA2YOWr171Dkw8GjbT8YlNNGB9q1b1CGIBlntvaAzQPgpyhb312J
buERtG/xTLnnZjPuUzL1425e4nEurFlCuHXAfTTvpkqiuM1T4EEGj8fnYZtC34wFDThNgx3r+jCk
XTgiw6zBSCLhGs45ChOlKUZ/GZuDSZnpz7DO6RcERCGM4Iwy5NDEiZxQPWxoArnhcLYqBmUuAY1a
zA2uFDwTXBJbXpqhS7i6Fd68mvTcbznKLZ+rTgc8yawSNURQZtHMKVJSKTTbRS6MYSsrmMfNBOZU
OX4FvGS86RolbxPWJeDZDE07F5Xx/TTvZdStRa0C975O6x4I6qrzk3zqdP1lHpvmuzEe6GYh2AVd
MaxJ1eQosqVQbE7KzxLpEJz+U1sia43VJs8IjHLYaaAMq3dsMRCDkUsokNm16SzO4jKUn2cv9s25
0wiiRL5C3MDkM+JA8+Bb5KGziivv83axd0nBMGxxgyODehhgEUGl2nLtRVlSetENT6VOznqkgYD5
1AiziqlbqriADI86IBvZdhnEC2BTHgYh/9rXzbBmZYT6bAbp60AAWKRQFBZzt36KaMOmfdlHzVzA
wG0zG5amzOBw2oRI27a2xxKvm8DPurALAEpgENdB7W9a7oTRssm9YGXXFevTW5QYFrp3te+QJLER
X4bCWNLBbCaxnVwuq6T1ADRwzkO5GOEUgwhs2SutMOMSa+75FKQN1NTH7tZr1ewhwRWbi2GIUlkg
HgoSeF26xb+zTWUGuLxMIj10UeCQQkmRetSflmWYii7go/++ZktsdoxoLzjgJhon/CyKwPxj53qG
r5U8rXBUyVPcaDTUjzxTqdwKqOsclor5Nwmoq99sUI3isl1kagCIUhKynZ5iVyIYlEWPPNQrkBVK
KngdBD1qiWAjdhlFGt1DsWAQT3RVZZPVYljSndK4Y8HEnQ5+UZEqUBmlEdgPLQxlS/D5vbgs6rnT
NE8BQJn2okcFPIs1WNxZzNn2k8BDgq3XVhsEtQ/GEgtuiSCda5ulPonZSKKCDMxdVN6CulcP9SBk
xsHzMAV0SIZr3OXadNdBi4aDvmfAmOmTABNi8Lm6iBvtSpD1UAQryk51dTHo0IK018hghb2NXgm8
zSXzskaO7muQojaq1iCyu0XM6lRyqMZA+62r6iLwve6zsNamn2vXu+E+Kiu11TvL+rFX8Bn5PDsT
kwPkDHR63pqWhmcMpWkkRpOkMXsTD7hAG+gcfZnLUQX7vnM4a8J0QUWrjP3qUbBUzYdmFRDExK1D
w1jDcJSEkzqmGUZpgRi2qfp+jyggiWHeCJ2ZLMGCXuHGNaHAx6qhQboylv3VELTRg0qn6kc7xiUK
tcPkJjiO90mYiSZoHurU3/AqDezZwHLX2CVCEQ5iN9kZCXagMpY6h2Z9Mx5aUdM7DoB9nKs4rCGL
7boqWpAbbsN8Rg1LnQNa16/vxzioSZCzZuyjAyFCdx1+QphgP9TGN7tpVlWbWQsTWeSLA7hCYZ25
+pNFpYjVJwj6EcTuejmZDm/RJOE0jk9JVVLzuREdHfssmE0gVsxFgxU2IZafIIvByak3uPaL5RV4
yktJdQUEQl/XZ6KlkcaOowAO0rL1ZZcb+NN5Sw7evY1pgYuI5dEhJWAO9H/Fhv8/7/cOhYBnYfKr
vN+V5E9Gvsz8bX/xV+YviICLSwJgffwUWhU/cxN/IeYIPmAb5gj3FJBK6Yap/DvzF4R/AGEXI0zZ
soYhEEr/k/mL/iCJj/sOcnS48yTIGf6TxF98hJFHHI8VHQGzh/YC+CYdg/ATNZComkrkpytgIQ4r
4GEgH5DWT08dStzsCkc30tfLjHLh5TSChlmEozJg7fAFMB3TxTrOUX0zH5JJy6HoasvtNeqLAggU
iiqFzPjU++wMrHqNGwJqSUS1+IvaDyGxCsQvmP2+B5gsSUx1kqxRRfPOr9r4MtIDrjErb+E4aSRU
i7Jm9NYAqHjAQ/J5qVBkQQUU8kLQW8ECHVSL8wqgvfAyosL74jyJjaSfLMqWSEOsl9GQ8i91Bcub
PGzICtxs3HT4vSYCfzqy9XYyMJ50JxGWcQMQhoWfQ1Ui8ZJDDA6nB+wXsCpFhRJjNkoBSns4x228
i7HUWtT+IRh9EulIPaRJTa4iEbXBbuSKXxs3pl8FzBwfWgCyvqO+lRogU+gEUIAZZoB6pimIH0qC
Ju95AERHVkV2aS5XgBeaM8DT1JzpFqaExbRRKU4jpdf2Par+8Vi4zlmyq8GwQj0aMlJu588CV82K
TuwTag1h8J4ieneXtDLTRYrtccE79BTUZiW2yTPVl/1wPaB+oE5JNbEx62JSnyNBuowoK9jlQfMS
sUWfMgHEyIwc8acWsuzR3iKD0ZwMJXQ9gA/pqxC72dB/M6tGiOt6ljyKWJci98kafbINHT/7CPgp
kIv1eJhY3/W56DR7HMoWrO3KSjscjKupzf2gaaNMMwprdMa4Oa8o9eBbGMNlZ29QuFpR993cU/w1
npGMnpowyZcAj3WgQ7zMmelxQxtbKGSL2ZOoeVspz4NyEHfeKIcfYBx9HCXv6kwMELPFBZ2BU6wq
Jt9PEKyC78BY93ulgiVEcI0AMosdCe9Ju2CrriMfCojJSundFAHKkM3V5G81ROW6bFZxCplSYgdA
NpZmeVg0Uv8oJU/6kaDca+BxMAZN5mLqbnsVUzxbEMhmv8FIUGDVMHPNw9Q3T4I05WNpG32N/Hjw
TSKdo/YDb+GTNCU9/DDjuaQ1/l/aL8jBAlTgTz4xh9IvJwirrClSaiC6uK+RR7triENPPEOKC1ie
em7ZWPimRBQHGHWLejmRVXtGRgOdCeBgWgkLwwG4N7+0EJ8gKHG7B0A+ysfGBlFy6JqWQBGATbzD
1G264b3mBBX8pEyRbZpHUt8EFSV35drVFwHK3GUhTO1/7/uZuD2X8QK83Vyx7fIe346wf31ok0QB
u9EFiTxtVTi2p8Kq5rpXLfA3jYLuJpZcApgW+NL8iQwrOP7U9BASa5R1JB96tkKLB76kPC+XRX20
gosUWxkARx/hjsg/g7uJ95OqSgLKNgbML1Dgxta3SAWmnooXUOjE/2HvvJYjR9Is/Spje48yaHG5
EUBIBlVSJPPGLZlMwiEdyqGefr7Iqpmuqp3Z3r5c2zVrK2vrapIhAMcvvnOOQwGMo2/aXqIwr55N
m7+WiCBfWDRPjrwbq559HC6kunjsZrcTsYN5YxELgsgPri3bac9qwRuStPPnMvHyqVu2ulUQGGTF
VNxQrd9hXZK5JSHEYBT9ptDEV22MSDtN7NZWVcXNmEtzl9UpPTe0w/XdRbChseGqkc0ku8RLT1S8
u1HsL4qNtYaNwJDCEf5uCYzxzTAD9Va5ra0pP669D1EA6RQPcwZrU+pwyflnOuBgDGZ6V/b19N6H
Q3emo8SiMY28emC4DT4Z98yIH7lg2YovtB3RJnVdOSXZ0vqEzXiRbcYNNxw7cQjJaStc7ZA764f5
lAQByZt3Qpry2P3iM4El08esrcYBGHnVOzBXzuTW5SsIlxJQpUrbvrqI1a/VeahKQKp2yVOduDyD
9KZYvRxHSVENUeKLqv6W4S7iEnSXzsSJtlHw2AtDrBuv8aUflwPPOy7rOXvLMhOYrutrM4zJDM2e
8HcdCMZg5HwSlW31SZGGXr6laBbDhtPUZClulvCxSwvdtxmMiigohCNGC2/GChels129ZL0UdYwD
KtKiln8sW3M2mxc7UxGBBLrg4huhl+W2rCvvTQ6ySLelElnc+fkqk9ZqoAuold2POcrMdsOzPn8L
PUrj+uhOvTdNL8KvuKE3PjXlx0R3fqvXFSobm/Lg6PVFNe5FZhef+WyXt97se8+2ka1vpba7H8wY
Zb5dFISO1WtDbBZlmi/khTOfZO2tPt3Uk3ugFXWmcV6/ZZatL5GwWrUhHcbBRavNOxW3bZkV26xV
1uMyrNar7+Up869AFRHgwBp8Fa0DlMP6aX0sMvYthTGMJxagWYY03B32U5lTiMsxiO5cu0I0h6za
wj2ms1u5MVmv4wMjR+vo6YBrRk8FzfLKTcPSg9Lc4UYZ/aciNcxiW3QiIJtLuEO7c/O00TFqNfDT
ETz+wgpc/uhno6A7axsHur0sl/AhdVaLli5jNnTb05CmKJnCaSk2c15XkcUzfsyc7zQHA2ESoECW
Pk82iOn9ulbeDFbjTzq8SSNrLG781Bjx1ecAFfUT6MtQxFOYU3EHRTBjClQYnYknUlqZFvkuXmk+
dEsbWuRA0wXFJtu5Oi58B+9w1YY0EYP0wf/Jiv4RhOk0fVjLkrY3qhQlyx7FtIlpSqQzgK5CONef
XNZtuUjnnfECDI5jLlUvOIpcMcSInYWI13kwxbHXi5avPmwRPi1GX+dPwzLWrDkExO1BZBMoJ04z
Jr1L5SF0uI0Ge+FrX/tRfNMQr07CbolpjNJkdCpmF+XohhxcJUOuXefBXv1sC46xjcGU3Nwvfm5M
GHwiDQHc9IDzwpsoG8TyOUSzWdz2HBB4tThV2F2yIlXdBaYjj44yKqzVSypqixmk3KzNcifp7IJz
iiA+3bprqtIbe3TL9F11RhfFcsCOkK/Oq4h0cAUv1JZaTAcYD5dhWzWnjvuh50GXp7TAuer+uqfA
25hy2gBkbAfzJJplbLfmwrV7KFuj9XctY45yy2VKe+esPjxyb652tk/bgFKYC9mbn5ni1OGm9jxg
+03ObiF4iybL+joLY2YQFmrxaWr0Wvu6yP2FUwLGb1MJE/zDXrmY44Gw+WEXYsE5HOqyK5Yjn3mB
T6Y5ZqQk0+YOdzkHT3mWua1/GpTRl3AWwbegxvtkZ4VLke3gf3p774RjtMAgZ0CbtJUsjZTnp168
rgFEuruO6raB+nESpo045Sj2vOmNwRsrtzBbiHtDSu150zFCeOdMyPTOG/uQS90yM8LEnGkEaA40
t7kVErGWgNaULdWaTh2e73ark6tk+rN1zIIKngEW9TcTAifxNYnHEDwSh2nyUeeSGmQcWP3qyu02
LYQS0gKmGc2m4bn5zDQo4r86bvukXKrpnV4C6OhumnC/qshw9plyZPlj0y0S+tPH4bocfTZy0ewu
56ER0PYsYLwhZnjjphsFrKQ2fetPqGwiQldPYPh8xF1gylfDagIC4Py0wHDK6RgBgtAVlCptYcp7
B1skfaw9lTGxnRetzu5UsjJfpFgUZJqR14doAi/EZzZHMDBqXdSXdu58uVFl2NrnIoKS5sPrDImj
aDBCuStrMmLD5FvYBNIvvMRVayixYM7rMjZ1K8V2cLuCcWGz1MwqJkaT8ZTLadmYfTT9GIkepYru
pfqZNlkZJa1gHfDOVMddurhNDZoLhEysmVbf6tW6bVUwhhoLiQHSZ6PGQc8YBRFhYY072o4IZC7w
UsyLQZkgKBIwjsHeFkUdBHchZ744rTXD/tugq+b8FYyYlKdt3Tm5xRyB4h8h0jzlDBPTrqmGP7YR
/39+8D/Ybvzv5geX72SdXm09f1fuXeV5v37iD3LI++1qEI6gjbBqZEMmi4vf5wcufNB1QWYCqPxa
y/1jfmBYDBccHy4c7AOPURaD/zlAuP67CI6G9NWrx5wLf/IvTRD+ule57ucCElbN66gC+d7fo7OM
1hptp5h5PDiR3OeorG60L4udVzg/xBBWhz99NP8FB/S3vTl/DgqI9SORWcQGmb/0f3/ajLlzNnl0
NxGWsIJrd8F+iojl7p/szX9RAX/aFv3+Z3D/o1DB6Avh81+3RbI01tYAy95YbeQnrHDTU3HF6xze
1pmatNgLQHk0tx3zDVbr4y2bdTv+J+/1+lf+/iquRAteseSUR7/UZH96s93cmnpuOM6qplPveWmm
D2uxX3PBlFMp76PXo4sHX9mfKsRiSCbkuMuNuuuSuiuae58hxDcv6xHkVsw79rnIxp+Ez5QP2uvG
J+1N+XZVQ3GT9UYLm61K64zXo4XBf49bkoxEuNNz5x7TcaQN7gwFYylNUSS5WdXb1smHHxollkz8
LODvTz5ZcKmtv8m6nr4h17p3o0bc+sjRrmontYvCanoKDHRtFoP6uBpD5isWGwP5+/f3/85Z8v2j
yuqYaLYu+zH8+WRAc8t+nzPgv5fvbn52ZfYXte9//tAfI0nnt4AAi+vhAJ0FegPW+IeI1/mNG5lh
5PU2s/gHxOF/wIi/xpU+sSwOBAQTSf7VHxpez/6N+zGyQ0Z3PqLNf+k8+WUR/o+LnibnGiwM2gHN
wHDT+rvLn18GhjdLrO26Rajt4qE+cwMostKq5q0IlUCB2/J4zWxr1+QUHzKinDVFSC5U864K9CIT
SyK43HuF5iI2XSNhyx0ScpGWSW2F684xFofWeX2oVT++hZMznFrpHWupH622wslx2OdczNtqQcVn
l/0B5H3zp6/kvzjH/rp7/1/f5d/W0YNeOlUZVCd+ocWxM8VDHbXUhCP2QeO8aSdmlFqW/8Te1Pmb
Tp+/e5VahxAiPBwcIrb+tvOfwkwspa7GbZAtX9Orj147mzd+wydqO9fQzev4L2yrLEYzPe/mhtpV
59NXjJ1fpfVlId8skVb27A/OM+u5Aus2pByzDJKwz48ibJ6cqNwpI/shszVMptzYkaP3LXSvfVqL
I1k7Lt9c3U9J6oBp5wW0eCf281hw4pTRB4prYlvs19Xpn9wRqqa2gu++NDVqHEz5kMXd26YxPRRK
vFlSvgy2/TmIwt7OfpW0bf2zCaS7BZuN0JGtLfNs4dKZROXehPY82FZDh9ZVNwtQuMXKZHSYqC4M
TldvXbaL7L6llvh6/UXVOmfxCuUTR05px5aBbUTvA7sy4bwJi1o+FGkQblurzy4wfO79klmfaCvH
xGslslh/dQmu7hl8QUNt185dHqASxgcvY4E41baVRMwL43QYXkw03BunHLqkKzDRlCGMUe2hNzVW
20xyFr6J7tOvIuVoXtm682LKaEuTJ89sfWfca7AFraRpJ4HMM5aF6jEqhlhOwj2ZM3tJ3sBKcG1+
v3oY7aNlQr464dOqph13GXM0tcgkL3GpwomFKU7NJCz00va+q0h2GYf0KbpeEtXcyU1PK7Ovp3S+
CTOZ7vtrVBrfNZk7Y3n69XI813iYQ/dTq88yDKYLHKG3mYsMjelgfu8qx4195tR0j7afiKw7ckEu
37NB31bMezfX5C1qfOcpHJ0QotPP0BgTQJv7yNCcL3pNb9oqP7iSXSZKm2xXRiOmaVeQ0KGLycsH
1426my4s7ePgDcve4Q6+fqOFm0M1IqRNjHwtjj2XmRLukpgEbSGamL/52tFxIUrrAQ/sYDNaPU5e
BpuRTZsNZdxVQXEsK6b73Fm43brrRXnisljG+4CKM57sCP/YJXaRrGDBsSS9ZEk8igsAzj1H0Rfg
CCacDuPHvC2/pTaCi0i+OF55Z0UD2pgM+EIwgPNWA6a0Cu8m139xJrlfg+gw5jNf1Bj9nPj+QIZ7
f4si0EVbPcZpUQiilTrWptpM3Hx5dSdpsO9tv5h129yH0lRoOWA4W9lyWE7DF87AePFYolLyN7si
cG+r1f9amEXNQFcgSY4OqyFeJsP6dDAE98bxtgDtQwErtlVTd7xBhHJ5ZF0mppWb0OkTxic7LoLt
FAnOZ08BsHR8O7N8Lxd9ko1FJcV8ESk2vXSecccbnTy0C0uQWqzN1u6tM2Ie2jypLzpr5BmhbHHT
mlhyTjzzktoYhgva93Bvw89QazRzkmYITvJ5mO8E+wGf6dOzEjVXcsBpEsFSHOvWSK+sFiZKeSri
zmHkNDnli4H09tW0imckcOEmxAjgZYSCOXVyked0Lbq9Vr7xLmehOJtGa058TzKq9FkM4BJaPF+v
Zlbs/Q/W++am1z7+ZIV/Mi3Nm567rZur4GEwra2ovop+VpsQoXmM8B6nAZpOxqzIJVV6i8wci621
LWEy0FT/etD8S6XQk6r4z98VFn9xMvk/U2z8X+Rwck2P++9rpC29Vve9/Lf/+UmB9b3+t8efjX7/
lRD7jybs+ht+L5js4DcXQQBeFLB/lCRXuvKPgsn9zbWIcaD4sTA2Ma8M23/scK3feNTaSDMoigKI
QSC+Pwom+zcqpatrDR3GNU8o9P+VDsxGP/KXRiHAGo+KLbhaStARsTimNvszL6h77EgGzDkyVVUp
A9WJ3Y1xGBqCeA3Ddw9uZ37z0fHuzSbS39zV7ON28oe7JozUqxWM812H4xmMixHUu1RY0QvLtXen
Vaw31mbsrzsmfx/4gRVXAj+hbdaZ3s/AyZeTV+FF9us3YtQ+x4Yu3xeoiHjpISGAGkL1KmdM/4+L
WzdHE7zpJfWa4ab1nOLRnTp8D6wFUCRUSMOM3KAlabv8TjWr/yyQSLygFcaLXPcf7kJ+wKZHnXXs
PXy5m2F0LpMvccqz+FlGenUSibK+4G8b96Ic7mRWFXeZpz/yfAhug7KaY7907CN4mHngqfBRpcJ4
zepquFNDFWxzK1CvxgzDJzEO32uAtWO1ZMGtHpr+E3eV97Ey5PH6k8bEb2QA5j0ZevpowfDPY4OP
XRrykqeJP4701vtsjSw4ZFmBi/iavwcpH+AaOMVdF66rs/31NmQd+IdG8jn9epWIHYs7026D22lp
PqaMnyrWPsaFgUTAXvexmj3/UFPGo4UevE83N9VrpF3oUGlPw522KvPgcdTfeZGQRxt1ZYwQvo/n
wPvkW2UkZDGkOpqG0Q9Myyyk3ItbPKNY5gOgiNhBD067rOJtp9cXjry9uFtERw3SLsX1kVQz5OOK
u13ZEt91Bi+fGZN51rq/1oN+WXibTpbmYZTlTMHND9BGB1PsCGl/VJrfORWOcDa+Z+Tk8V6/vHbB
wLtTQXF9WH9QdPmHda4MjNUX4X3mQfmOnRV/0Zk+qi5/R0eCVLT1FJFi+XvtDMEB/XBxV6MHjgES
39fUrLejwR8NmtT/DMOl+/TcNDs6ii+EIXpwyJ3+w5mFf4syc7ldDPICbUXisaSZLwZvumfwipFX
T23A//XFFOa9VQpF2kir7GMQZvCNemrLL107BAlju+DOIAn7DNGV7YNxiuCTtBW+mIXVUVR05h21
SJg0vRPeVCgwktSPeBJFrE92SGkYFXLb3sJC6MRsZnHGZcm5FHVUxfhUdG9ZMV9TuubsGDmF3NLY
jbEMhpmHaB+kH2vVeYc6qBH7ebYSh4Bp9IdjKvcqu1eNvenwFmDU3nmxo9b+MqTASiFb4J/5hHI8
GCPIK+xg1q3bGSVKRmK8Jy74UAFZLNFsNZsKpew+cAv/oTUn57XR4fSY05olXcrac4OgQH5HN7yc
19XvzmHpEQ5vLtPjkgb5LVe9fsUCA4uK2W3HbaHbEYGvmd72iCtPwTqZO6tiT+/3AAsbKt02UfZk
3xpLKx4jhbEqoGV0r82sIDDzSmWZrX0plmi9pQzAwlnYTsw2hzo0M6FGODbktutGtWXyOR6kaU6Y
swBw79mB5kkwUU4OFHx3Zk3olKmE3JGHZtIH0DyWkKY59ensXyZdOO8Vf3a3zKV31JX6oQO/f7Q4
KqfNMs7eqaw8L4nq6BanGCOGlTC3Vts/WTXfbYKZUkdIgnASBysJXiGlE9AIC1Mz8mI7s90jKXZi
q+tqOo2G+6LaSN1LbVm3ua+yZwTN3Qn60X1HtsGUu7DNAVtnU+Jn2A7Fqeptv4EDDZ2j1VjPcPnZ
a1QG3qtu/JOzeu6Gvax8CrJaJVRHIRcca8zVqpZDtk4sgqdaDidQG/GCM4PEFWDALnZQwz1jPH3o
qhCKQFTeSs2Ev8WUE/w4WLlx8btAPKLNxYFKNKxUOlOjLfEni6l8bqy7RmOghJY4Kz+aRvzsrtYW
0pgPjrQCQJoV0KLPooM2moUwGO59Vs5GLnYQx/3Glp3/2ue1fbSGGpuJDjSyu3aZvTYZUPt4PWi3
pwkqyTWQS4b5Rxu2zymx4ht/tjxQODO9T9PZ2EqmkHHnufMbnnnZWa7C467WUdLjibHxmLHRm9hl
Iu0WrqKDxTGVjRw/DQgk1zbvqYMFymxKN3M1vhaYSzibuSOXcuvOCpeZcK0uq1emsd3Z9lHXsx93
GVF0HXVdsZmskcl9BTqKBcYhdRtubzGMP0ZXX7o8BCAfeL+h4Z2pGd046svxiLYiOjSinAduUY8F
bVWRJsHI4FK0iq/DYuUNxjs61lni4HRebAkmY3U2F5TltY/SbOSBogSdvjnT1RIPwYhh9F+70awS
YwqnH8bCRKSdmqd+rLNjp5rquW+i9cWktSHKNDWvt4RzG0isBFnXLPYJfKv1YFj9geXhZHgPWdYv
B1oV7zhbRLuxKVkPiFPGxLZFGaNIISLGEEFis4G9FbhJMVLs233FC0mMKORsNRU3BCvEYzcGp54V
0gmiJbqzsRxLZhYcm+b6pOJ5lx9t6eYPRpo+llqT3+ZN0RmAtfjQE22yEh4+Hap+glDgfLbsads4
dvUztZb64lcRaNjScBXnrtp1elX3Vdl/qdKFbDbli4AEDzH9RC5fQcPMS95vOfD7A3CGfQ5r33gw
Kz8XG67U4OTzBzdpP7Z3UQPPQr8fnHusCF9sf34zlt49mwv7aCBtXe8iL6seyp5MkCXlUPNVi++H
wMS18zL1iIbBTcldxccHDwlxN6j2AcMii+ZGXtD+tg9ZANvWCoOrvRvsg8fv33lGda+NmeEhZhlf
aixm4oL16x7t+10jvZdiCeZ7wxRj3A1jiW4jHbcywjeGB667OtWFe3UBjOUi7kP3NAUdc66mqe6C
rr2n61uxdLafJP4vfrW+U8EusZhZzqnI+wYewGU6hE7SdKbBTYsPlFUu0bYJyi9OFli7rovSRHmz
earYgG8o04ytGQ39i0DOcuakqRNrwu1LaZemrynGd9T3CiZvUiz8w6y7Wz1rPmIJ5N71NQ4TgTtH
jxl2SvteTSRCR3L97KLu1E3m+MXyenEHYWjcenU4JvAu6W5MnSWuWp5z/hQ6+E6FKgFD7A62Mrpk
NEonkZOz7PLFd3bNpN0fThbWyOmDpU0WZ/Y25dA/+zzcLlUOSbAR9PdH19ZA+LUy7Im7xvaAfv02
XpbafA5RjPxYLHKAawrfrRcAFfcRKQeL0P1eL8AKGD3NO0chtQ/HMCB/UVUxkVEnGXnkIWpu6RNh
sBe5TgDGuvSTHt3kKYdQ2CtVXUoXxqftmEqiqK1vDYNzIsx6/9kZqte8IwB4tXCMGwLXOPrV0GCP
NhPGK5cqCbG/2eZkPmyrkb2fz+RsblW+c66YFg8HnITToCDJiCMOq7/1oGpj2a1uZUE6D+42rBFs
ZHLMzmOLuKx1J30IrSHcYyKf7Q00Dx8Y7Pr7vAcrMXsHi9vIE3Ga6fXs2eV6P1MU1EXb/kj9Cu+K
rPvWR9eJrrvkDyv1yh4e3L1Ri0s1PAKbehJWmtrNmiWQPMjOl8W07rBYZFBhp+1W6SXc82AYgHMC
G8fEyOh/RPPqvpU83X4IuURHku65upDIWEcWEaG1M8HQOMcRBl6GAtOhDQGvIfmXo57O+I10x8At
nXvu2OaIkZd3wa0O9A02P/tqsgq5wXUF01QodmJfF29+Ggej/c7i1YgbW8lDtHKk6N6ytpYa8WAF
RzuHrDbEpmtQjzTY3gHijVb76LldjbrCMN4sR3bm1vR8sZ+cflQJT5Wg2Lp2vdyPaWs84l8Pry7Z
yr57qhAHasL+xQOcICSoX5ejkfXuM66f3l0W+cNO5F67J40VYmHIS8iuvAnD+ylqzAMaCHQOXT20
D6OM8JR0fIEzUl+P+rhWQfPu+FXwwYNiPXrZSC7ogDfUvQ+otx9wBdmArRL73E7BVRY2JeiaAH7M
UVkXkqqqYy2i/D7DO6ja2GPPjizDfO0CQ39hySOZ9PXrSVatRGrkAeNjzCnjmVbp0bCG2BoorHzs
A5BTVd+LvCGqqe/HczjXGcPMoWOuG02bdCQIaUm9r0ROAP8b1nOFR+kWsfxHx/+UgNxQMyrcYkAQ
hhstCjeZDbqTam3I4wnC70NDbBQmLfqQdnK8cVOzvBnT4XuhkYe3ljZ280g1nhoU64KL9mMcXBK1
q/ExWBtijbCV4rXisxl0W3sqTqn2Jxb9FT5+sjV2UQV6MI8elluMg12Yj/eCJfxtKRf304oa62FK
0+wmAiWONbTCZl2yNJkdszpQ/jwAeXxbrLzbOBmhpDP3K+NOPSVoUPwTcHl6qtuB5CeHHWNG6tKM
X+DGpCklZBETscaQ620DcnZYgtF6EZ4BMxYs/pZlILmq9nAzFssHZ2exWbE3PVQB9imdLBIzwpPQ
iF5EVz0V8/KlGrxqNyDcYL2yPNXqauLWAyuO0/NcMezGNtV9w3BxPasqD+6dRdTPxtwiYQmcl1WP
b6Ja63vtBaiifEuwO5nWS9MQntHqj6zxVIIA6X2uGC/P5FHGOqwptzqflU0F25o7a/dsGqq6yXlv
R0W9u2vX/AsjhiOysuJKZBdfyyzfMgxd75ggOPGcde9LZr7X11oqM5ynbuYpiRI5LqhsT3lVtFvs
Tr8ZkBvbwfK+iMn4nGuuwVXdKXN+U5Mad/483VceHGwd9MuNEL5xInyAWCzfiUsH2dgqyNzqa1zE
tGW8WuPEAWOsN8BhiEdGthjKbPMkYqZ8cfJmTFrM3U74GhLnazbeCSyNgYXbYEKb5reUpRYcnIt2
Kp8F/gvmkjQ+8dWrXeK4OOgbxxvVj1kFgGqFNrHl96w1jnjIxSBV85PB5uEcrmP0DTfcPh6Z1Sdj
mZ6wj6fbj5wfJk+u01SGG9szd2GpLgUWbHfgW+M+pxbeMgb6XIB8jtPitACOyM+FWu2dEBHXsa7P
uR99U+74hb0FPjmRfcmy6Dxm4+eEsY6T+ru6LU42aUkbi5oiG7zoBmOdc6Z4bjLJuWV5vIeqjQ0n
P+ct2hqQ6SrBkUrt8EB+qUvjbET5M/jKdEG9Zzw2Ig+3lq0+8Z7b6c7+8Iz1SP6sjAuLTm7wilut
mymWuiEvqJdjMljWa2tGr4DOkDR2exhr79wUPOawogIHCvtTicazLwvK98nwv4w8JAsuCFxtjbcC
xzIwocLdp/P0FeuduMKrGJLbv039CbSNJf/G0Gov3OAOuRveg/iNbpy80rCl8Hyhja6qDTPcJPv1
kwt85WcWkskUMcbV/NKkXvVAHoreG1F9Ck2nYQBQPptWuq/g95Iqc2Me2y/GEN00upxPtql/Mp+7
JuEtb9cIQAM23XmyDfFaOcb60OTmm+o7jqup/8o66kF51s/KrV6RiL1PS/qJ6vlmxOEndciSdaLP
tLSOYUPdbZd4z6VkL29nVz6uevguVTudJ2BS+HtH7/yyP16poa+NYeB7Z1nF3YACmlrRFDdBpfIE
27IArE0CPmDRjtjSh1gGCjrwxIOp7qtl76IOQwID1KkJbPSM/YgD3dw7e6Tap6oGdLYN/9Cm60e9
zvOWlwP63K7nXLRvfJhfhloeVKVu61DOiSzHnXZKHqsaVVpHfIM0mAggPD2Uq4TMR6l6V2tjW9Kn
bfLJ+kL4bcqcadyhxYCFMM1mpzJybYLmsaA2T30s0SeftqkM7odS7BW6inD0jx35wj5dxSaaKhwv
/e40y+zlSoobi0SdqNPv/lXYgCScqm/aM2wSz8EwlVvX83Y4bbHYHNGMUMc/GKtx4X7Y81se/TW/
s7OuxybXu0U7dxyAVbdLWL7maf84NjwohTp7JoV01OpY5eszArkF5iwzWOgwzehd+VDx3NpkxfJi
z/JkluLO1XIrUsfEgJFQ36gAo0xZ/oSZPvh+kz45dURAnq/ffNGf6YfbzVhXmBMqSx4ajrL9bKdi
0/QBVy8K5WavGlMg5SyD711n04NDZm6HwAj7rVHYzWPfjM8MCa19XxrWSaYl/By8wb4ApywTUef9
ywpy4mD5qBhgRLVxjfRC6NNAxdLwDyzJoAmOWpnDbsw0it+6DdjhZ2REOYyGEigF6+QXQ/QTo1UM
02DU4gqxJUu1Gs4nI2bAjfrxQqVafyyFW76uUdode2vNTuiRdM+MYPaxpZyr+kvQkbEg+sp6Y8Tm
Hspa2/e2H/bPXZ/rTd6txsYecvhuxnSnMiiWU4rxqY76Xy9JvVCZBFtwgzq2Wtq9nkI1Bt/6ubJy
PXPbersxqPmAl3TZidCf70PNTo9zon/sDXkdGg0+rZy0ul1oriNayG69K9aGNaHtuglqHnl/FVwc
3MaKvhZa+9vM9H8JoNuXq+ngUy/L4jteuO1+DtWwkyVPJWca7JPZTcbDmJFLxceqs71taQs9Jblq
WEFLkMsBQdams0NFKW2Xu8ilDcO4d9qXHc6HdOsMHHrcZpH7vEEbMHXAHllucFrPYi/zxJfAbqI4
Qii8DSrsCXv8DXe4mXkHPE3dh3BZfy5pLi68JXHMQSd2QlVUGmZKw2ulZnasMyyEeaL0KCTDdq8C
bReboHOsr34+jReaDrwTefjuFpcRAebhjEmctHiUWEp9kUqlxyBoyw+th+BRev1X3IXsPg60calo
BuM6o4wXFManprYf/I51ZK0XBWyacnO3TDSAKrrvAsfAL6gSzF2DWBT4aZn3lDH6bWVucPZVuGxr
u+oObtsZmAWFFK4s6s9dapTPbdvTD1uc2E3tyxupShOeLbJvet9wY/y4HMji5ZhHOZMb7fXHsG70
sUCvvsXD3LiTZv5tgm7dLH72ZXVoW6qmvRtAt24aE350COsnsHj7cYzyq+cqLjAbPVTAtiUNww5j
HtT99sSm181rls0opht8CG86nyVkPg3lIagQcoega+glZD0e+bXqx1qM+oyIaqFj0Eai0+sX29V5
d0JBP7JX4XPgykxS4bOwRXW3jdzpS1qR0qpzs+VpTrZovlRAMEGVx1n07+yd2XLcWNadX6XD10YF
hoPhRNj/RQLImUwOIinxBiGKEuZ5xuv4Ufxi/iCV+5dYKqnbvvGFLyq6qyQyM5HAOWfvvda3ktIP
W2iYfUiMNzqScRPnfYHgfgiPcZJpHyeNGrHTG8K71lVF76zqalrZuRSVo6tho/OBPSfboOi7XSz1
5ujAY3TDyTQv2Yz6rJrnu86IEdCG6nQo52LgtIzCzM6C2242nS2uV5CJc7oc65Y4iUSWuZ/EI1Vo
OXMkX5urCd02t4ryyEWoEd9x53avRabpG8tC0JYlzEwY2NherGPKtbP+HungcN+VVuovDG8YNI/F
UyqTVdIMTbtP+DZoWZdeajPPh/SReYOh1zt6LYxNLMW8xiA+uDBf61slVayrYDKDLe/nqmwZZ09o
9K+SAkCC7qTPohmjbTeL7NAHQ70DSUADhZorNzNAicwNjzy/+s2gjf1lQITr6tVqLjTHdN9pUbY1
w/5Db1WtiyfCOQeFKPYxPppdPE8vYPwDD8Vxg4VPX8JTp0zqdTekw2uYtGRx5fmiHedhLHaRUJtj
qTb1FaOoBGeyvqXH5Q8DHFZd9Brn7WLxdOADnpZ3zlYJ8ecVI3ZGKwhUXPRJcaJpqfpaJOJtYqaf
hzg3Tl0STQcDcaIfqon2ok6F4zdAUL0oJMAW8UrjNhb92UqNnK0DifuIKT51rXFxvI61AWURmb+N
UrOuR71zRQ/GfhgMkV2FQaV7Y9S2PrDD1g3ptTdVlrpAEtp36Zh0vuxqBetmzROYOM0RGTPgyCzv
s0NiZh8ZNma7OlPHq4G/7RpqpviJYut72KDmu3ipMPRkWbBFF3+Ocnzy7M/94oZpnW6GEBspphue
dFtp+ZBrnINspnWw31m3Ogr/ZkNsFdyNqpvje2yZ7Q7I77jJcLzsIivX8BWVVXFrp4JJFECSBw0f
wkUDWbpXFtl9Uru+uq7NZfys9EwyNQVnDD4PhmIBE8OruUK01E4ZZRg9lZslxnuLR0ih8wubnLh7
42CVi/FewyTl9W2WPxJHldN3FdmjReXjZSr9Z96mRI/ElGsyUOXkWIm9RQ7Dw1APr3Gch9d5y1mG
vr41PlaDMl1XcbK46tK+yujrFJdf0lsFPpTeVmOvtAbxfuERv1FnO2C505r3+NfkDYFRue4GqomH
K2CV4WhupOpTPYa6N9XW8CEf57F2q3I0TbcXWPNWa6/c6D3vLYxAh3Moot8KZ8Fz8mLyWuDfxwFc
wmPSdK2XcCAkJDpRnqqhwznhhN2xt5zhgzrJ/FbrbII6caRZ1wYY8rEwU6xuzOI/5I7WXtlwvi52
palHLe1XiBD2+40uVdY3mzZHwxTyCvBG+TSoXD2Gc19kw8QXvHVAucmAU0xcgbCLFkZgClOdZZy0
V2Hycok1JSx1YfJSO3K8rY2CHGpI736kCHVX6zMTZUMlmBl+FQDcMTiEcYRxLCeS8MsaQYP6dR4s
j+gEjleIZzOMn0rhZQsdjYhbR3eYupt2j9qm0iism5n/4GLjmbwpmhNPzVt+OinCPRTn+ibCiXcB
oBIc8F2Uzz1r8sFQG/G+1hsitIuUK7uQbEDpw+eVA3PuReub90XAUHTTZ+t7Q0cMYtSZmBCPNISv
Fj2nTIY3A1xiaLKXoRsTj5kQkdR2BBs/G15Xw4QHUZ63j6W0OjBmr47lqKhuIvpwH9q5cWFRlTeF
yXtR7QDhod6gZZ5NlDavvZXXlXLLy3Qn3WxYy8NYdR41g7uvZGgNXMZY7G63XpWCz3oTtKxdXpXz
5zHisNLvAKHfiNFhJme8IB1CIFCCqOl3c6q2ZOdqsdjT6zM2IKCrCH+UQ0bQOitXDeL8VEQdi1cb
8F/hWOquLHBV08uRWvGBMXtj3sVqFU5XDVjGiuO6+DLnQw9wZu6IxU47ouW8IIt40QC6YQNXsUo+
46HIp62ZtFV2ycxG8UYHVNkpmeNF+AuVZHSnZ7Z+qUiKaJ0NemsY3hxyB78tMrNlNyFZFRbFYItl
C/11egzoogT3zZgMvac44V0SO7rNvlmrVunlIwI1V5+bV+glFRNZnqCJEj5fmuuV2qdt9LYFTJOH
VL90vrPHhaqH3bRdlKc8XEb7qbAExsoUXcLIWXdIT1mpc9qY88riRpSdBTvSTuT70Uz15ooxzUOP
Xt3DFhNUHzGwFsu1GDTT2U2l0x+dGEk5IOBA1R7jqVQ0l9ALtT5AHg1nDztg45p8LQ9LybKLXg0H
mA2h6L1qtubHAWHVtTIOirHP41CvGMemJCLrQZjZm3goI/oQdXHrhKGKFh/zEyPYkIUUboBZnUJk
Op5GfQrcyGHs6a09va3Mun1bK6dFJcxvzNSl2UY9dREjyARKM4bO3Zzlzg3NbdYIc4YI1UdQkTBP
kmMMbaaasqexBRCygxGgopFtoyTxR8YfWb+j9VEwEC27+owtrKFZmcCyj9100tuGyZ0mMi+CrWDg
z21RqJV5lGMZKPrhKuJtdJx/RRGc6ZU4nWtGlvU5gDlO+34sKeTIHMc1qtoye8nMQsyEmej1a2Ta
lnHRwe0XrgWu6Iu5hNpFqVURbGxe7E7OFjWyYS8Lk7Aiqe9UDkrqCRD6nJ6YnlYWnZ4qvlRCkOXe
j4ocjgXvmnIrqIk1xw0JPiCASSxkGd2KQbcJmuF23xilHTpuHuJl9ludhRnhWyNVd7AXG3lPOGbj
Ia9lrjAtSZee31UpUm5B55jdl6mUCYYi5tWYi0ABqY4rg2D2lEDLD8YyQ7ACLn+hI9LulLIrzlrZ
J9sOMY5Lc2C3RFX3jlMypCqjSz5TnuDAmNqg96U9+xztLPA0WfbIGe1qoW/QGClt49iCYaZNjaeY
jgQeZw0uYPHilqsJmqKd3yslqCk7mG/tclDdOKOFzhGEKIfe+MQ8kuNv2T3V7MRnwUAccaDYJpby
DK7dZLauEUQc1K9Nz2JRsXR2UuQ7bWwRLiRUJnSvT9CMDG8YreBcWcZ93hAUFa8IB/JVvNSkQjJX
/WBV6oDQZjda6HqA8Z9K29lwNPaimoxKWmmECkL3a6MNR5XtUvXyw2wXRElpILAWQXXN92e8W0w2
Wcxv7wjnqdGq0FEvkTfGCssY8ynfnobOV8PCeXIMo8DFoVERJhMqxQQ8QFXOut9iTyR7MmdFLGK6
QE25FNdx3MRP+KO5HnrVZueqLup35mDmV9EcPuQ1h0N7rh6hiK9gM2mOiu2KlOu7qZLZzK+dwMYD
Qj8Sx45aBxrRDI1ebVKQHO6Slqs7TptuaBoMx6VkFMnxJ951nelHYTChAs5Odj/emqs5PjFvxFLt
6RgfFFUtfVI9yeJSlRuaY407lpwv8ry5DQKDdSC1yfaQ3VS6cY+aP2vkXZExzW0dor4N6CMMTM8q
UTKuEmmXXqWfKwsLRSzuU3IpAQPUIn1ZktbeFtNU3KtDWm+qatLdMZj1HeM+2OnKcupxuu6KBBEd
xiu44FbH0bFuQ4sBwcKJnBJI9Uij1PkOw+SmlrQ8o6bbhWqV3OaZdQprWGKohg+hlvkK3cFDGSdP
QuTe2NXhnjYgHS2YTtlRJg4dPq0vH5mVjh8xnNNE68hu0J34Sami9FQY6TMejuhuyvQPU1k0btea
io+FkbHZqLY7qwl9Qw7bql70w+yYCI9Ldic1uGu0cfLVOh33rRiWXZUY/WdpB69aGtGRKvLZq3MG
g5lRPaYMkA8Y1Z1rVIk04Rb8ClmRKuvAsfKMNjxkijFthcrUQjeZMEJ5XF5ZmWIawagrLFzl59xs
VLj9ttfQ5CEtJoamEk3vAzaqforKs1AyOh3hR+ooRLQdrggNGYopxgfT1MCHdBmMPvTv8K9s5yJi
Bs6dmD86E0WzUVgUAIn4bOi5HrJ2FRdHWxhcO5iR+FpRn7cIS4ZpwmfpJB/tHL8u41hmXnqPQsec
ybjgfOfajrhnbPSaKUTojNPk0GRMOs+elysAzs6hmu0HRdgTGz4yQjQ4jCLwG3wocdruyPHY1rO5
p/uhuNjEnpOhjXZxo1A+fCEP6twU8hMWaIW1fFkQz+QcV8KieZf0DJXgFeylpvhaE257taPrrRzn
3LrRJd96qzvZYS4N/Rqn6m2uDy9Jcl9ayQUOK8+FFB5tthMu5GthwAScE+VGDytln3czAhojf7FJ
ISM156ptS0J4hvIp7XJ/jgE+1iPj9lq1PcC4wScAJ9t4yOZ3jakzj5zvGsehreXYR61priN9Kf2i
z1zFTp8phD2nir6oXYKMH8cxXRPpjw3tNydVtnEwHufMgI9WGHIHmJwTulVekskETg1W5ajlYUk7
Mwz8Fj7IJKr3SaNh9zZSITZqInKE99N5amBV1oPcWiMqmdbGs7/pdPMKd8VNjp38olvxxTKzByd0
DvBA4zVm7LDQkKIMGai1hheZQPKXeST9UkmuzSyhQW03D2UXHbsGoEdafTQ4/KU16NauLT61prYb
yGrZZCF8mRKywyXAP5vpyWNo1zsjrFARdrdSLU+tBrMlHveLIz26JXsj7q6TsrJOrdqmwEcSgtC0
oegp6DIPvNJR5Aj1SnI6B8Synt3QwijK8iFyup1RiOC2ycbcL2dlu7Ti2PXp52TQr9OyPlHiwKNx
QIAlijVs1IK7Hvn8JoP7TXk8vWgTDNqSdrYP7sJ8NlKUQ0MUxaA6oIOgQEKPj06d8lq31nmdvm0U
ADM0W8c7ieX7MIwavXGtQ+6IOQrR0EC2oFfr4gyGSbtuBfuWzh1Awi3OzHF2tY6kkNiDe9LlWxsN
6cJApyYx/KTnPGgyAjBAl0UK34lBH0fBpUFkcxmzlIoHgYhMeWPZyFyrYotZBvMuM9NHsh9KN0Kr
u8dsv1EKwVZOOWexeoqlPjfEMSKp4j02eqa4WgQH0C4wFjkRxu5hHC6iAQphUErf9D1uG5gnTPZI
cbF7sz4XueOcs6RuXeKCb0EL7BZG4dQSaeOpaS92tHCcY98W6W5spxMO8utYMx/Z2k5qYdobnVSV
TZypAhGrZu3TsuMmGEV+2xmjcVMPOalf+A5cJw3OSaj54Br2FCeMJukMpUG1i+oGDlD1QnOaWUPS
aa5armZ+R4Gy0hw6ezwrXUMXKLxSF+NAzNojOxF6NVBOeflQZSMKX8hFNPo5Z2/mIHBehVMTGtNb
nd77SGXMz6Mw4qtEFsmZ6aS8ChmHHqMYH+cGlCLAwMEUr5bBOS6u8y+pZLtEeZJ7eRFzcrdb51bj
dOyOM/5+dLnSY9NxrgmCs86Ea+f/B8aFf82V8P9ojsTfejghcqwOgr93J5w+4034ESj37Ue+2RFs
+w/IcCt6XiWrAdH9P/2btoAbR1yBSv6wbggw3P9pR9D/sKlnaSvi3rStrzkTf9oRnD8gwKkav48+
t7R169+zI1g/hlzSXpHSMjVT1ZmwWCtz90c3AhBGZYS1mqJ47SD1lCW6yhJeihvxhs5FkhFrpfb6
yTKWcq/Sgz7QtQfB4eSyQjiidE9A7nEVMghM3ltVM5quqhblIQs0q6QZzSwdH1OHU8EcnIsadeBa
IUOP8bkx6/KToJ93agsblVjPIKxx+zLuh20ILyTmiQLF4HeKJMaH4XMyeQmWey/Ks/C1qEyTue7g
MPRHw8ID2ZFdU68i36k4jUpqP6hzkqRo2qPpbHJaOi1t3VDyRqpFhTDqTwFeDSY4yngpl47tZViY
4lqFGh4HUP89k7yImt/JennUtXS5ZhViDJYpYNE2A+S44agz1VDZLoMGCQLHRQxcY29u01TGBIaS
JQPgPNRoeI6matOQT/EnXSIbjhvKnKUnGDIXDMMIc8zGi8U4uD3rluhaF4BWk9GJS3G2RYnGFtbb
IRokkmCqL/U4lWe9R1Tkq/HcIMhKVHNfMn9mdMgUBnz+mMz3cLY4nGC3RBDYdVPWUSB0ifTgwEG+
scYq/ZQS21gdZq3PSCJbOZiuCC3nvRq366kkkHu+GfGOY/awZ5Gar4Nyljf6OECcYurQTH7bquWD
bhi4wsDXTwGA0SY9VjRhIcIMzfSoVql9m9L8QOXgGLHfWz2uQTZ9Lg27PaoptN2Zz3BGf2Kd7Z+c
0BTDdsxE67iOisDeFYyZqIb74l4gTeo2UG/XgAzOVuNBTF0EKjWHbB45vAJ7kjrkft8bxh1jsHKP
LzK+bXNB0tOgJdYnDLB0hfG2zuBBpD5eJ9kQnWRosLX3mvVZFBF2tGAxG8Bkg5y4BMEiD2JALuDV
ZqwHXm+PGn9Ps55ru+dsn1uqkboj4cWTSze6grSn6ou5nycFVRmGuQBetSUWFDRDb3+oAYU1G5Ws
xyPg2Cn1RIVueFM7FQJNFWHQF7IpEA3yK4qAeWNlSDSf6Thwuq1hBuNwSraqUXCEHDAZ6tWcjtt0
Wp29YyRRHMzFTABSCB7uDLEO1W2MgOrg5DT6isDsG2w1RFFam1FEjCB5ovN7AjAdr7V7B2/PkOW6
om9asM+P1SKvM7vHGNI3I5pv1ZLVCb+L5Ha0cGYgzN+rrZo8Fvqo7kQxL74diwUEU5ud5mjQt/WE
8xCd+oi1lLRbKnCNGf5jMxoe+kiDQfww9q40kHwxOGYmHEYJjcJ2RvsSaO1yyBvulDpNzCuYPbhS
mcmpIy9gRBwwkQeiiGvzBfAQ0m03xRfVHxWot/OjyY6q0P2bB9hzxjxZ6XYgE6/B5zQkkpSFJI1f
AsSUdyM04heC+erKU8OujtDZEIB5iYFUrwekRPaIgytLpTmIGGhG19qRFWZJktQuRthTVyiKktCT
7mzkKkZn9pAYxDyScEJpYu+VbmaZ34AzdIjYTG0iEUme/FhO1aloncSP1dSb5rImOW4N9DJ7vMgm
OMh481/NSs7YsHq0MPlU3bT60O20qkq3/993+K8kq+srauXvt/aH+388xk0YF/84tNnH4rX9Hu7w
9We/7fG48v4w4Y4YtipoxKwZUP/bc6hYgF8ck23WJtYE4yHAhX+aDh38iCs2VgiArjpY/X+aDjUb
3qzAxMgcmj3etP4tcOy6h/8npYGWOTQagLbArS0Yto75JqEA6zZD6oKlS6bDVo/n3ewE/ncX5ieI
BD7FL19iRSh8Rz+xkIUw4+Ulpkhc6bBp42olOcj7X7/MSlr46yexSI3nmoCdeOOd7JQhBWTAOJU2
+7YU+ZkpOm05+aiU/TdEMkban6fTaz97LYiMWN40lTAwQrt++EjSpLOlLjOsxmE4RVp3WomfqaZ6
dTDvauajsTGcyjncYWY7xvl8zfiYmEZjv15dOc47UJO/+fg/gii+fZHYy1YwBA0T623cj5YIDYUJ
trEyoiNlZPtoDP0UDB4Ata3eOA9hNv1biVR/fck350NBmKWFHSvwcjV8KlbtXxe7EwisoifHg/hJ
SGG/AV/87Hb9/lOu99p391LngBRv0Dh4VZa4iRodI5H+hkz0Jqzk28cC/q7zYNgMgt/eSIlNhjLz
Sb7coLxBw/5cOGKP0fvIUR0XirgaLM6ldLBkV96oQvzu9Vln/nIj2yoHb0fVOR+8fSQbYaK2gZHo
WcMzgLXL0uWcwLI9HsIzbIHjHMbHxJR3o8z2FPIPUdv9JjpKN372FjjzA6fWdGjS61v87jLLYHZC
g+wHb87DLQK4DzqoDeCdGyqZhwJSWUkuOXnWvhEaR6HpSJD0mOMzOhMt8IsaChocTtIqD9wKZ+CH
cNUgJqj06OB2mH35mxSm9Xl7++zzHDp0nR2Tx/LNs183iHxIn+Irm60rhrKAJkKfvohrjPJeaduT
xA1QqO3Lr5ecn61sjqp9BXQRIva1gPruMuWBzQM3FtyNgFdlk99UTP9gyd39+mWMn931uMt1w8Yz
zrbwZpE2QkcLGsYTXqq+K9PqphAOI+gF+05XbtUEi8kgjnUYbtVUOa9LDPoXX87KWZ/leSyy26pY
dsgjSBpe8A+Ht1Y6+mjEEQwj9DFm1iOkVU4SboFQ7WVVX6pw8ayFMR/3HuQRWAiDz4vPoEZ//dkQ
kP/ku4N/rsKsB4iuvn3cFpKIKBVt6RWafBfZ+Y0+DafQlFcWzJUssDxbtUClGsN2ibvDhDZy06Uf
4aj4Mk+IH13JWfGHiV5XBl+lMvE2Tpea228iyxlI5FasRkE0oPjGgNk2+R67wTZrDFZI3MlLcoc+
aT80BHanim+D8mm1eafb2X7ClzIxWA7bcAf6dWPiTVqvJD1jN9BZWSkHtHZ8saHgTLW5b7iiIf89
kuO1WdekQlMGIKE2gKxPoGp0hcNfdDfDRdyYciH9JYeGOyQu0c1nieEuYNQt6+TDBKp4fUGRl1g/
svMaxmi3Ar15hqkj+8Dc+oSM/3U0lG3bTjua7SBvkuMy6UclKKhRFg9e/L6YYUKqzUddxIi9ipsh
DokHiZqLqelXTjjvBivamWN+KttsZ4fB/SLrj0q1njSb6VofeWyF85hr8Z2ddpe4zsjMXtJ3w2rC
a4rshtxt/Nqhr4TkL4TdxXGUAzDGV2eVQZTLriQZNkNED1XsiVSpK3iTj8m6L5iocWbpd7Zr9WiS
dyYO6QbRNovHupCU1pe11FrX3fVaV3O1NQpsYc8O0lg3xgBQGeYrqTn7oibRg21vb1vVnZbk5wY9
Yr7Y98o4nrJ4hRYp5/V3lcxAwqW9yDQ62hE96S47rxq4fKT8s8151yviXcznGMLoSNFNkkTs5sry
EBjmFRjoAxXbAVcHhuveVQRzMzntCl2eE+JKakXerquOEqu7UDOuGJDtUDHT/zP3IUYftL53hA2V
iDxl4Tbj9DLnyjZxoLw5w6ZSCrZN5pxJJu9N03pos8ifOnr39NEBP2vYKGp1V63cfJvnVmsPbW3h
1mV6k0RH7OZbaKVHRjf+aA+EApGl2aKuCLpDNmDhB+nadlxY20KB3d8FInGdurk4fHElqlgDdWBY
514x8jMhN6FNQDpCo08MiaBP0g9AdXfo6VevX3WEBYlJrJc6yqMydIeRyBGtTvcq9sSMMI62VLYE
zaxyUwKMMRGu7qRuDO84HB8ZR3pyCb7eA53FTibCL+gC0dkEGPcWDPLhPQ4xXzALWjdWS3/naL1b
asnR1FCocVmb9asJU5dS8UOLYlegfsq5T4Y835ta8JDr029WqJ8t8tLSmZ2p9Ezl2+14ocjMnE6X
nuE0F5vhflhMu97Uf7Pt6z92274dO8iPXUMiVcuB6/XjngsdKqsQIa1NmPQLROpNgw4+zMqbzJyR
U4kjya57ytEYAnTv10pxkxbh+3VPVc3gKRq4k9opvyN45glk6xktl5sgsvn1cq39bLUGOik5GtGd
NI31z7/b8joD6A+gX+mRMmRu0GRlUAWWT6Mp9oluHCf+V5HaUbP6l8XQyW+YdjaB9Zi6Evc3b+Vn
5yRCA3FCc1CiF/vmkKKb2ZgZQPrhKkd3cee8E8Xy0qfzDrEwdrXO143uRALXx5icqdpmsYAg9+v3
8NN747u38OZqTGBE8pYmrYdi8tquQS9EZfWRGfO7X7/Oz24OmG/CkFj/NO6RNyeAAU0HImtDItbJ
PlSquLJsxsCGue8W+fUZKYYAUPuMlBC2oxG9n5uLkMrWYBWSQcN8fdg2Em9PEx8BGB+IVjr9+i3+
7NjM/q3plm1xB+tf75zv7gwrnJuMgZf0+pLEkHnwo4aFR0G0mdJSxAairegRRT4oIQ7UnO3t12/g
JzUZ1g0NsKEpVNP4ytb57vWVxKbHO8GLy7XnCe+uE+ifYs5BWAd+U/79pNSiBQ8myKShxv9582Uo
FbCMNKulpyeHvIeXnOheEjiYSOedUQlW5OdffzSIfn89JPGS4F4B3vEJvx6ivvtwmYUpoot5yUpw
EGPj6NFhOoyS14MuU8ZoY9eKv/7hWnXGCzNmw8HzjAZ5vSNWLrGoTST9eBHpoeYLLvQ52xPDeF6k
iWcfH0YXvl9ABVb4ngAL+vU4+ImVexM/k0+Db3MKasLwyrHycx4rj1Wu3E8puDkyR7QZK58jzzFK
TNxVzF0HNw7NY9rGxzZXfBqGtznsRXsw97WVPM9UVfNkP6oZEz/e9Prz3TRs54SI+crYd+w2a+fT
cHqfXuRRmaL362kMGL9ftP0JMp9fZd1hYIyGstnV+u4i5oDIPHRkizhqZHg6lNnrU9JL/rxtLuij
b2Qm9uthaaSx2Kfh+1CAaympWLrkiCfqy0Cck0GtLPrprpbLzaq22qQJvsKKI2KMQ4Vz8HrSwtvi
d8PA7pbtScjzI1W5c9JwZ+IKY7c7inn6JPTutITT9bp+z404BvpzDANlqTKfE++plSl7NBq/9SjC
VPJsJAgtpisrKp61PtzRwIQEHTyqkAHYMM60IdCNmu56Gg3A9GHo2fYyvg05fdaceu0y5FQjzzOu
1KyJjqPxlTqxGbr6gmoQLRkmcR3/PT8Xk9qw7qjqZKKaMK4UyT+jcj/W8Rc82EeCK0+5864ZZio9
k+lhv8Xg68Zs+Ho6Y6JMATdmqGLlHUg7vwHO12cYQdR5tx5kRCIfHQTFG0L2CLhAWhraDwH1SCC7
Cx7ZawyIJ5Gy4Sd8p9xroWTkna7EzunazC+LndwRIQbp/ZkBGXav/GbtGTkBxypzpMtpHMccx8Qc
HQ12oU4sKC/TW7y4bliOJ8acm9JMb4vVUSYbx1vVHmS27pDUcUiuovu1F7LeIyitdyHLFHPl7XoP
rltsLtvDbKfnuV12Al8vHHJfiu6AEdfrAu5PBx1js+yaiHEW302j4DrIYe1Gyr1dcoEUys4425so
UrSGk9z4jkf64dcrwhv+J6cFyAHM5KRhA2yVlr2eJr5bEBgpJj2fHZtPqNyv9QAegNPCqXK9DYpE
YDEI72172cVi3rUBx0BD/qYs/cuCy1ugaWnRNSRMFq/Yj28Bo6zaqMYkPXSaPnMfFBS4esxsP0P1
//XHpdJ9uwCuzRjLJoaASanDMvjji8HgwQJN5IMnzOSIAB+DzAw7gOyOO1sloHfhGN+K9BZZro9s
G16E9lhH03NNE7+a655oKZ3MAOU8ROOWQmaDOOLFErHrTEi7iGM5hawNWsLWNA+c1BVLOTMFOA5L
1jNYWI8568WlSKuqcNfH5l6bKQrwHGJ53I04n9dm14KknfSJaWdV8w7+fYD6Lt0HQX8iPvVY2sYV
GbBH06B/ZMd31B93LY9O3ozX0uKOwia+iYheWBw8EcMsrki7ARASWZs2txc4suFT4iB1s6zlutDm
67FbK9CMNcrQQQVMBavgkp9FA+6oi94XRoy7pbzpmrwAiBJg7KCoqFgv+xweWMu9SubXrK9iseBe
TYG0jorPOvz103czFXWh3Ctstq6eR3e9Tj7urGZ7IboXkACfGZwYaFaMvVWAprR6hrfTtUIrog2V
uzRJLU8ZAmRMpqsZfAPQEM55Gj51BhUhlWNBPqEf1PA+sAaFcb4DknYMnOKmMynqTLariGJNL6iB
Uf+G4HSJdAzv6k7dsiIbKXtd55wVXd6nvCYts1st6LbqkkGaNI74A64c6mls8f76XADS85Hg7CcN
CQT3wkyxb1g8otQZvTlsmfIeq4RxWRPercssYNMHbSw2GBPdoWE0JCoFcBC/XCb7GKPHJutj1yZQ
BnfdvtPZFJdmb+FS3vT47munu9crc92CE5f2/qttdSE+eROhDKPkLqoNUoYIpSlK8ATOlz6z4Vqu
KWoiiI6Zku7Tdro2nJmxpYkSrfiYps49roNrI8tuLdYWuyvPa+GdsCgvFFKV2r1EDVZxhfRMEEzL
fKzm7LbrbIBQ0R0Ss7uaxdmXfc6C5eQ3YRs8rCU2EpvUnWyEk02/1VjR9Il0FabrVRD6OGqZu+P5
GEffqaitS8UvKvugUidvYBBaMWU85+2MAImNxZpJfHZwKjXjSMsfY6b1rkVevKmX6ZpwFXNDOlTh
JjXhA4aTfJAEFm+xYjM4NazTutM3Rfibs/NPVg5HtTkzS86EIB/f9Oo72lv5jKjQQwDI6YiLycZr
rY+gKM4p3YlfL1V/fTnClmlR80DT+KRS+nGhUmNUj0ZXUCBl/Wk9n0RUzU5RfFzv9Goaf/NyP9kI
YE9KhxB1ogD4503rcyYSxbLEaGM8xiZLgd1giiFjSd3Rs4GomD6rc3Q/OtDho3wPedCdZHL79TP/
W2zSf03i839DMF3fzqeymhvaMF37H18xqMxr1hzHH/6F0xrogdv+czPffW77rPuP//ZtsrP+zX/1
D/8McXg3V5//+3/5WwUQF37tV/79mPD+f/6P8h83HxFJ/DAf/PZjf04IhfiDZACDO4ZtjxSI9Zb5
RiVVTOMPBkwUuYCndecb4f1PLKmiyT9sWsIkyGE+Wm839uc/hUCKbv5BkDDVCXcEoRGa+W8pgSzr
x5vaEowImRSu4xCh817sNzf1IIzU6mMZAcVbwDs0lsgnfyQt8nM6985DB1LuWQRBO7om+oEbhvMp
6SKGtvJwiRD75CRTL9A4hmnrBkoaXoHniJ4ZyaMgHHQZ0Ix0CCBKg0g0NUITZXq2E1qx3giN91EA
VBpuMYFm8ghixs5uQhHr6rmucHx6KdQv0I6E3D+blglzk6yMaqtVQ1o91jqp1LYrK7SPL2OWqSd1
7PqTkvcVE3gyh4B5IcIoIRrMXb9ZOFLl7JRl/xw3eoRDXpdY1BIVUmrWZDU6/rGebgZ9tCyYyF3y
aoWED54hhs41I/pEKv7YzTVaPlUbn5OiZgNJ57ARkCIxU2woBwhN6x17fm9RqyBBlVHwv5g7syXJ
cWvL/op+gNc4gNNLm7XPHh5zeMb0QouMAZzBmSC//i5WlbUys3Srup66X2QySaVwp4PAwTl7r+2D
josG1PTz6JLzMlpZuZbIi0p0eYVDZkwzXQZIQCnfl1DZVYT5Xa8HNaEiLmesGHgnUvLMIQtocniU
gRjSkBFbcT/bPXcyaV6NBRbkVVVri0hDD83xKjbxua1N2OrvZRb2D/Qvk6+u78eLLvHSp0w4UDOt
yusMLJWmuNaO31wxLmvvWldqzM6ubZ+6npxIrgNYooAFdBkGhkiPLTYjy3qJ7IXBUToNGEouHp9M
yTvkTknioZzyCU9DsZxGBftREZ5HZ5LhHokFfsc2p8dftHmAp90OcaAkhQlBINGzUe3mYLLe0dr7
ZBKONMKc2JfXZMLxGCv6i9j1mxkRu64GK79aRt/A87IB3jmXaxqb0pmoOoKkKl6zeIIx0qHn2DUM
VYEpyrB8x02noj1tYvXOe1V8H0Jc3fRo7W5Y1WLKH7nDKRMvid0/4NRq1Hro2uot6+b8qpoCVnzh
JdFjBPCBuOtS0xPSBqOhuc5Kb+PmfgsRvMYWrINx6UsrfFYkn6d8QbPQgoxGU4RffjDqN4BQpDjC
CTCfkaWSmNYPcYvlZIH7pA78ut6hGFlBEJ859UerogVqzOBznDC0SQyvMxdJFGL75ZUym3Nr9+aJ
6KqI9QVHEnqEr017FXUUpGuy1nNC+AwgMys5YxnALIqjaR0YOribQmmTimRExuXokcYEFzbLzklv
IAZXjWEUW0nMZEATwknNTSZnfU8cd3A2nLj/AodYEYHWZ+4lNAz8QmWTgDtV3egvyXzKex8QN1Mj
yNF/DRru92SlO6BA2fmqBwnE4dEyShyhnTY7dMeNmUSbtJ/LpxI1WrwrrLzDSMnSjTdRnXL95T1s
wy34p+kSaCh4TxKbxm+DgT2OVUTS+obpvTXsE+Zg82pm0J8hFEu5LmKC7nhDAjEDMbbNxfgM4vKC
R2tuFLbXK7MJFGxekd1H1j4ACAI8QG9UGzn3nbf4zGePcNeVFbvMSFCEpLtyTMbHIUPAxs4SQwHB
AQJBAs1u++ovGsgLf+rdO8mr9OHBhIfCj43WZCiBwHdXSugvK7uU1hfDRdVtegFAik4msRZintxm
oYfWTHY8V606i+xOLiSiOhoNVl3u1Dprd5Ig6XM7SsKyAuw7aPhGE9ohm9ZIoLQMX8rZU6RyKtPF
DGaOGGOydhzOku2QjNEwNoiLjEAHr5CFwRs0KRjrxb2U349Zu4jLWhScO0Lk4rs6cKaLMaq9YpsU
LSTnSqCn3OQFXaNIhXN7jHIfqTv+71yjaZPhNXArSIZTYVnnmP4KaGjMJ/FWWZ3zgP5UgqVpJv8j
nkn8xN6STvcy9IpPJoFsY6CkjX3XRfMW2kx3kQG09NYqVjai75Ygiq12i3YriPXVq1Lic12NBri4
7cTA+PsYgxZeo2nLuEnCL8Q4bnNXJ+jY5BYtsra8cAw/sW9M3GTmhlyRpDk16Ovwz+F+9dZyKKS/
8fVMIqAZ2nw+zIhCra25k/i7EzzqoxHLT4cYNpxBLfGlyFNaC5pUK2N7K1URdZf0t+lnoee0XlDI
z5o21oRPNa4a20FNIjNMXEqQg6yJoSTRMhxBluKY5oitp/EhKbwh3iNANc81CZl44EgUDA+5n5tq
PQ6x7FDeVXm9HaERcI+de8IPS/r49Rp1UnJq3XTGgg/dSMKKyPDFCieyX8xAGfXBFU3scXGqhTya
fjE5a/xv4zmQ5aIqlwRQYrPSWKQGZ8CaQ2uS54/QD4mu7Av9fSb0tOGC07NMmGaJb2LiP99L1evv
OE49UocTV88H+CZsVugXWWUK+nB1FtEUd1uHnRH7MH6NVYCgztt4ug5fRz/Tatejah/hN/nwDZRT
dBHUpzbELQRMDQumrlD4wrRtd3SFA83RNKfmSgCRrGBZOlNyUGNGskNmTrifqVYWknLLRwzcUn7I
HpfVbhQT60EZEx8/mEkt2Wc2+anrtm8ni1+l4XXIxoaPruyKf89kZPZWyFndck8mxCDXVu7q6TLz
MxMGRW+0D8ZAPMvc9Tz+tBvGaacAc8t1mw062QujGj8z1y+vw6So5y32Bn1vs1OKdY0AwN6HsRO0
hzktMQVKjCb1YazHNLiRcwmOdZxoQq7bDmbvLkN03KzjOg+MA/2tpuSwl23IIJjS5kimnUqO0Rgh
mq7rgAOkR70cYRdqGBwNpBq1x74xeJBOzgHlEQZeYM20rK+oGnWNmrXSjDBnbjiHNMFDsXHl0vRv
J7k4+UpPPbUxOc6sfyawZuuAR2rp0qQrkuvJ4is1DIw1uZHDk2pwJoGtylhLkxmyC9cDOUU7NgCf
SzI0+u9Bbtb1HiSGKY9jVE2SgqYU8TWJH40+SWtpAJiEgdBMnQnwvWvDNsmP3ELt5tlVXrMeRqM+
j7EH2Jwg7D7aZ3HaHfGVLh9C8SoRVYx2e8vck/VrhgnsiqHVvrOZZjUD8YXIJk5OYljfypDM8wtW
oGfsKiC2QBCqKLC3iRbeq2+56UfWwzrejCPIun3a+wY0Oppazg4ujfMSaD00G4dQ3GtDO+Vyepnk
sCBfExeQA/J7Wm4RLdWo49s0XYzrMeq76gmoKlQnYl5RmfZu0BhbxV8Q8Nhs2JRkftcPBuLcF5zg
+ntamMuSFhP7d5N6mSSVk8ny2qhBxzK6r3nj0jivAJqbFguZNjcLXOqZ/72hXVaST6Ikh1k/1g/Y
w+BBlKlnUJ2Cgf/Gcx0/xyx35i0ZwiWggMIHLmfp9DlvZ+qHxCXwDNN+2ncrHDnOU5qYqbdCusBW
hno/sFZJoiRNOLQQR6CqkwWicZ4J2uaui7gCFzI7Stt09z5XJjbRPgqpUB31EdboFrbkh4j7ABiK
v8qAh5EWIyf9BXae5MXIFUW9jkLsXuvJlzmmQaOYV1w4MCim9Ri/V82ArKVMOwyMeW8NmzyHA7it
JeyRJT21/UKIQ1Z9aeT5UwghgiieMGiuaqFTd9vP3nwr09F7nGd0vau6Kgr0HCi/vxGqBr6OX1zQ
KCtFt5tGEI5ENzSkv2L7dV8i4EvR2q8tGKpdzyFFI6bpt4kFnILeiNEg15urgsSXVp4BvXgdnNeg
cLfO1Jdq3XmW7aDYbzB6DkSZfncCI7/05dC+sp7jF5JfDca+uCLkWoZj4i6IdSyCQ4urceWXyRIi
UJV4IeqRXhSApIpPMiOcWNdRsBQartvNRAYF4q3QGckvvJrRxzCz05LGpcq7KVDOpayxKGAyC/Jh
T+1UO9RQRL3i8FawukZDzlfNEANOHjKz+/CdXGEclIvvz2lJfaKAQL4J+3GkuT9Hsn81wKffc0ub
7E3h13NMraWyYJ+pZU0YduGWW0f3BulDvaOnXdt4NXb3VKQnvw7IzhXeML6n2rKu2tyIjR3MCXRB
UTMCPRorzstVY46Nx+TMbF+bYtkMsab095B9yGn64YJ/+7vq7F9lX9wqgFotGY9L3/vfYrTfLste
6Al8ocR4IOFdhsY/tOaNAWZqnKRQKuYac2NTqglFPaOlKyfP0te4n+unuBX5h+NGjkOumSWKdWz2
BG7D5zIoxMiwAPQfsUdskqYR3//6A/6Hz8fQHJGsawpzSZD8+fM5k4CqrEIya6JYXrmdU2/oPFh/
07L/pTH122Ogj4okz4Zr4/tL1t2Pj6FPizwyggGWoJ6C4tQkWepvHHeoWnzjGfGts1KIN7hzA4/u
tPtNaTvG8JLX5Vm53cjYvsK8+9ff/eeZxR8fChK57VM+M1BdRrs//jakPhUqksnGa96LqE/nTdVU
06ETiUyI5PqnT9qybZt2A6pvjwfxa9uEbcYX6LEoRupOHkzCRThI6+hvnvTP42i+E1W9SQwNAnOP
/sySAvjjd+rzBHuQstlCk0kOgHtybLgAabaGpw0OZHoQRVmVOwfA1N/oLheH2s9rnb+NVoWeSgj2
LhS/CCDAixEjidGZyZkun4s6coDcUfaveC3Jrq1wjdoIDLnLrx2GftOa6UlpbUcobDHrTxj+vsw5
zx+qcbbIkpnm96rLvA/DifCGoNzjgmNBTXlqEYrZm79eDMuL+NOLyofnFTUFvS2LptcviwE7f25H
RmUDNhHcrhekVZlyz4Vn0vzzP4VYgCYdDTthhd4vL0OVm3GTQU5hYx9ihh6guugSu5ssrP8u8/Q/
/CR4ApZuohcS8mj+Milj7FJbOEj5VhiwTgiJqr0RzcXaNnx5T+bbMpJAn40ly7kcHXf8myXxpzcM
G4Pn+silhMeS9H/pR9tQQjogHzb1KhkdxtzZ7M4NZ7pJCkwtlPl77/l/1OL/aTezHPr6PFZ+TLF0
3n9e/WB9smhJ1uM4ysQhy0uUC0n8dwPIP3+rn//KL0slIynOqAm7WVeG6XOd8dQ6X6pbKw7vhsH5
Oy2Lbf9pacIUczhCEIDT5bF+OUPc0iyqJPDkppucBE+7du+qiRCYa780wGCussqy8YR7EURx2EDW
nu2WhJkMx3FBe3ZunzgvuShwKcmTQwGFG2l229vqMIklCcbqKsgorFhCC+qms85az+2Z4UX0Sqwh
RuK/ftP+049EG9o0rWBJHP01ADdG4uho7tlrzN/eS5wlzzWgvft/+keEEwjLZMmj1MMi+/NKyMHo
xR5j6jVYghxsKNTrVJfV7zqnfzTr+Euj8o9Tiv91QxBv1zef/7p6q9p/7fry460D5v5rhNv/u9HG
u+ph7DMokXysH2cUS5Ty/zzX+N/F5++Baw9vhXr79Z/7Y7BhecF/oVmzA+LTFpFCwFvzx2DD8klV
4/jFyOQhZ+JO83+sT4bFfyX8YBlrIK4ymTr8e7Bh4abimHPZ3QT9YgzK/yRx7ee32vWZCiIo4O3i
L1Gr/CrkarqwHoQ7+A9Em9hAXSxv5Y5Tt2UXMY9R2rXHH57RfygNf1NH/vvE4XviEeDMWbYrhnXs
0T8vUdtwyN+c1XD2ScCMYJ91OQwpKw4u5rDtN8Eo7Eu3zhDy18I5KAS3+3YyBiC2AllyGjE80GgP
Uoang0CO7EyfYEuh5LkScZVlifuGFvWrNJxsT/ybcYMqjkhRbJDktqVD+qZB+ZBqpEpzE3sd4xoh
ygtXxTsrevT7QPvUZrPNnLIuXv76u/982P7+1TlrXYoEdymLfzkXuNQWEdS17pzZNDMSoDabfnKe
Z3JT/uas/XlYtfwlJJI42SzhYisQ4pd9IOxwcjqdV5xLH1xHkkvr6JPkuon8jp1PyEqderiGu7/+
fr9Ejf/+ZzHz2cghltr/12IPRKyCiKuLc1MTjGJDSIYvHjYbQZ4Winc7g980Qs7s4svS1++T1+rz
X3+EX06N3z8CoiCLGSKlIO/cz8vLNNFgCrsozk5d2teybhK4GYSfN3Cb4H3ZOwkablvBntvF5nxn
xmi1wpGFaGZZts2I5Nt2GRk0Xt5kL5lQtOeFnxxTO5wvvPAlymJ718bjfJk309/pn39dHyGDRdYG
/HTavwzrflkfknuAk4eJ8ZCaT54tYTEh6fi7pfHrC7/8EaY2/AFusOGfXvhBwo9LZGagMi/2XvLZ
FdWeXQA66uNvP8U/OiX+7ybif3mW/H94LuDW/GFVLiP1P0bl128Fo/JHHlr5Vvx4Ivz2T/x+JIAw
+y/eSvZ2fK3cjJb7xO8ngmXay1mBe2tZuZwHrI8/Jt22AyYD4xN0YpeD/Tfx8x+D7gBvrc09myaQ
7y9HTPhPjgMbJONPdRdbB7Ur+DgcZLyRKMuXQuaH+6HfAywnwKACsR5LTQhAndnzN1WRBXHVDpM7
3vTaLZvHsWq1c13UU8nQzO5oI0N9If0Zjz06H9/aO3EVh6cYT/1HxTSpuBvmRc0UNVU3vfoRcsZr
5pEA1OOoSSnCQlvCyRtGPMHY9KNcfcf5EqLzpzdtbiZET3JTumbFDQJvTrE1UxonFwHU6tsgGoqb
0AdKuE960GmbjrzG7wzCsgfXm5JxzezQGL964vR8Gpxo1rfmwlm66To26pWUHjo1p+erPluq8odv
lcMYYR+UDHBazkK7D0iIyMmeSnLDYMBkW1NBsdjXkEKbUADJcgGAPtai8mBNOMlMrmVBC//Sa0nd
Ocaxp4o9re74oVZGGR2HZaK+90c7qC7I76nnNQSKICJAYIAKTw4iaTzEE4yg43v4RUhDaYUTc6fD
2l/PRp6FW7IeBVEviowsoIYjMjCDI3Hvdw3dZzNO0ZxNNDVzEPuZYto0mbO4H2yvsrZsYP6TKG3C
T4SL0BWKB2fmJrJMY1q7yhkqqPVNLJHbdXV/xFhLuDG5VOibyqgFj8P4BwxvN1SuvapGOPWXXVqQ
lII8sWffMqMl+RjGE9y5tBkMdVEgolrI/f7Yb1XgjwzimWXr1ZREbrEW8PinhZlCyzMAZo1XAmNp
97TwNz6xdszJkTCaETtUbzMXn/H8GfvUmay2gkVkWx+qRQy6I+shjDY2VibQY4MSKSpHOeojmEXc
Na5G2roGu0oqOC17+pN5KAlCL8jkIOxxoAccjvb8piEpT+uZ9I34UekmsVdYHOPHZCJ7h45Ulzc7
6JtzcWJ2DkNiEJn70qbj9N3qiGo5Fg7U6JWKizR+FR3smHWU+l1x3VuoCxigRD3BbdpTD3Eb9/lV
F1a6/GC0ZLWfaQki+FjFsZx3FjZEdVFyd0cGXiNAXAOvrx+GeJaA3BphpvukFgYEaTaHdzefVXmy
ufX6LuaqIc2ujcYU4yMtvig4Mf8jFYNG2PwWOcOMwN2mGthrM4ick1NCCdl1OH5rVrdIrMt5luN0
g+LPJMKhqZv6tnDc2CJO1fWpxTYubQx1N+SdnX2LQ+YkZD+KFsIxnXRy82zyFJYhU+Njt/TmoiQk
nqOXxDqsIbGXX0O7Qs/htKNNfhVYSnhTYEZorQdAoNXZR9QASx1ZKKFveRJ04OG7TOjiomyAzZAb
2AbnSLgS0IyVkK26zbTkGG81fTjGCkZcrRmnygFiXEMuhSOS4CFLe3hpEwQ0dBVzpZqt0JgGHpjv
irdyzpt207XzQLJrZ/buQ111Zvk4xUDQbT9xAW0gvBiPA8ztAwhBkKs5WM5o35sGGWd5RPAKorqB
vKhtbvVu88FEj+Ek4mqTqE5vpAjSLfkla9FAGtvMsOkiwG9Aa7eJ8LLiYplRxYCI45rZvbOg9/JO
ucuUxJEm4QQ2ljYSAdN0z71isuAbagVjkTov3KegeL1zX3tTQy+Rxv4u7TTIloAoKaBjTINWjoCl
c2E7BHptZMBAH1PkSLLYUKdN/NwEE1HqxGShbPXtWOEAgL/5WVceIHGmP90pMs3KWKXFDEE7SaKu
3YeOKaudD7MXMa5RMDyfRQfRHm9eN+/g64XxyctRaK2k2xdqa1iz8xZ7NT+RaMIp35bGzENTdli9
0h2LwaeUc/kWNgTfrmpf6vSOAHVaGdmUIqexar/7hjssKvF/TGfLj67ckNFDSweGserYHfoANN6a
DtO3gsHMSgkZbvtkYtbTJtd5N9z3cXWUOc6EzEguaEICT29mclsatcWZl+6autzOSf1omb1xGRjR
0QERycr0PqD9yhvbJbdhFecoteCwP9d6CZtLE5wdrpFsEINU4JmbZqNU8pgaBUgxuOYzsSLMmZFY
RdlXWqdyQ+DQ61TOz07QHbgWFuA0ycl7SHsm57EzTheGUDnUAg/1g3eXlOVLkddvOSjXK8Odh2xD
fM1HlgrvS5r+1RSb9zL3+kvR43tQxEOsWZyol5sCoD8/sKGT56wO0Zr2Gqgh/Nl96bsPfj2iu038
vRicvc6CCI1D+wTl/Fr6/bZvHTzHlb8y3EgfkI/Y21hJcIOBJB+7yC7ADuxbioPDLMHSFqVjotFh
otnAgPDkeGsnfr4yTcKfbMg8eu7Kr14xvClFs7dS39vGpW2+KmUkn+BWx5XBsljPyHGSyX6Xo3Ua
mNDeDn3dWviniJxrCujPTkRWXFGBqjXdLf3yeYtJBGxH0PpH2q7QZdAGga08WQw4N26HMBl4ONi4
FuLWHFrFSQamARyuBPa/stqRjuAkABkqzLpibOuVrt167ZT82CbO+aEWm8aWF10h6qPrzcM+j4oL
+oWbhtpns+jWHd0aV9qf08MwZZt24K/JzD4p+q34ooz5vk4ToEFN1K6tSW112rc7dBDFqiVec3Jm
spUKo9uhNJtX7sTeRORudwwIXdqkVFwrbQ3k6LhN9hW5TbIN2PAxBowvqF3VpYRy9y0K2+hYWf77
NGQYI83MLz9phsNccgddPevJKz+8EiTlmu7EsDVm+yFEm7EfTLzhgjSIJx5w8h3ddbFx53xhJ9n3
LsL9c16MlAp+cyqMGijVCMzMYBC1tvupPuqp2WkG1hel7E7T4iaQSBuPpLX2G10M1ls0qtnnM2R8
2Ro1+icSO9wiyqIV39f5aRYNCZOqSU/WJLYkmSDrcgPCORe7yyI52TUzIpFybj8BVXur3KohPZtU
ayMaa6Ipous8YDhSY3La4VnVK0JQ0SY5L1w7YfMj61rryPKPomZHw8Rra9j2Fl1unWhmsvF8nIZK
YxSaRYmDyxL8JuB+AVq9dchRX/PJejJ0w8A3sDmIfF0tpCbv2Jk4e2g9KIj5JoX+xoyAl9WNvmlj
U130TXjUMSKtXjtqM2biNnHjm0aVFRbjRoX0GsNvJq/lYZRmu9Um3e8eBRKHn/c15J70V5j47rBk
yCN6S4LONL95jmrdEYgo6nDrZPNWBs1LiTEY+GQj1gX/71uX2oAAATSS2tBfVYD1zA4vOJ0REySq
37TCW+Oru5hr+TDMTnSQymIUrdJ9RCyzFMO1m3jN6zgb4iOejDecTPNehwlWbucQemATQlNsCa10
X6sWlAW4n3XtedNbZmvUTBiWp53hI84ENlXzAQkQDYhUYb+IjvPUN7su4zemNB5Ax2XmloYZ13LH
uSqzyFlnQR/itSA1uDDfCMU4G0oaR6ev3/pCBs+2yIeTSOfbjMbGpSvdu3byKMSoTn0Yx4fRZ5O1
U7/dm47trqswnLaWrIL2ShSze9n3/o1m6r7K7AK6qglm7U55PvXnkEDftEkfBKNW8Eonq7o01Fkq
06mBhyNFo0d3U81a7j0TIwunQLbp6uiAVGaXSbgKHTaDp8IJrsYK29MitDzLTjofZpSjzAWWcGrr
kK4VvEznBaHhIenaF0RuSHCNimef6Atg5842iga9nXNpfgK/DTK40/F4MHqNCT+AM/PUZtE3ztP7
hP7WCqllin4w9jQlHtKxzsmIbnJBfIYQrRVAeeVuOCSPqi2e2Z+Ci6kqekRZSARc82CBgCNP12sf
QM4759zKrKNHK44CNbG9eQc7msZxW38j5teHAo+6xkl1iPg1Dt+SJA9vpE5w1ggPoGzTBaFJCoth
3CLeNK4HAwABjKLbAM8hu5ow7yapnlEeBiu+2tbroGzYQL5WdmtEoPNsgABNAGhBf18QTWvCG+it
yNS57cf5pjaicxaKx7DJH2QSRk+2l4/jPkT28s72dV2YRr3z0ng6Tfj6yWph37miiiGXcUj2inzC
xyyBc4esQZ6D0Iu+2AvGmxF8/udUDQ9DlOyYuvt7F3EaryGSqt+m9qs6tT7KAWuP0736hY9uZSHZ
ZaKHker2w2UVm6wolAT1TSFMi4ojmLZZoj10nFX/Ws9Vvg7RlG14mvFRQrR476YlT6Kc5KGfx/dI
iuJUk9FC9BU142tvUVybonuIIUkjtQsQ5pTl/eRVd6kRH7hJ4cMaZ+w2rXMcF9856urr2m/PRGpe
OnK4SWM8YLOo2m/IkeybzPINWm4LqN1nQ2oJV6g5ppEkIDQPk3PoWVQdlRVc5OQbASkmlWqtMt/z
9hly272Zt7u0T18ofgNKbdKDPKSz7GPLq667712WnL1BGlumvFeuTT0c+EH82QzQSpK2RArdJPHD
5GX4qPwk0u8aKdk2zia0IVEkWABjkn/PWqt6znTLraxgBl8U43fZp+4ptfHeE+9s5vshivx97k2c
PtEgeV6mTm96hmwrLtkLjaFTV52IFk1h96IphfaJ7zyPc7lLem/YKBLvNiOoyy1C4R35BK9hkaGA
DXJ/X2OM4mqP5jh/iZAFF6zSIUrvssS/TUpY6mTCPrv5cJU55toFF5wSMOp1uj81I8Inpbnc+mXK
tjHUF1PHxp8TErFX6E4vEkS92NkazCfouVBemwFpjL2sIAqFZBSf1Mh9LUO+tiKwHHQgwqYx06D9
8/JGuuYx96yjm2Nt3ZQaS6Yd19vIC74PZVs8YIXmY2eAedlQTpZBzqqfPTUwPeswfoxt8wv2BCVN
BJi4l+YCxyjYniTPjOwdaBuE0fsWjT/BJ0vHgr3axzeDX4/3Gd67aomCMv2jNp32BR1rtDHGauNG
3a0JCxwNdnYQUz3eG60LSFotdoeyjUlSjjEABjUhUDWKnq/IaS0SGvyLEBXWGsHshKKdPNfa0Vw5
crJrW/Arz6Lo9gUYj0zazs3kwfX2iC3M2wxius52wBGrFTcnagkL5PPaS0x9NTU6vq5J1iJPwiIM
F2CoGF7aZG4uEJeZxF9Xw0WdNGpThV7lbywNwRUvc/GO2vCiJ10vManeBsm55OsGqjt0Fv8UVRbM
aM4TUsAjlEGKQkLX3cb0kVpm7eTeZF1dvYdIZnd4H8Y3BQHhxMhmWAt+a3IrJDHYa9prxa5El4qw
3APjWkycxJz08M3behFG5xBgSe3c097CRK9bYndETBJdvghvpyldEWeI8zces1PN2PLdFuoy9Sau
9oy8N1Vin1IpiVijbXVNAjy9KU3CFrrx6Xs0UezPrP3nhFIVco4/XmDUHC5ra0nOa/JXj20H5Xl5
La1p3i3Q0/eedXtgD3pEadp+2ouZ3FgIo4x9Uy5Rnn7OnWmvcu0fmba0j65Xc82Hwb9Km6Rdd6HB
44mJDJrMau/Fpn9nw1lfeROBSFaAtZneYXE9Idm7zu0cLaZvDCsUAK+86M/4Hb6qVL3gAs8S6vBC
n8smY5syxQ7J0j3y3emCqy07ovzuT7l9q0uwvJ1ZHGO4kimJrJwm8Gqa6CspxmPDeJdsPJnPN2Oh
1GUz+PKy0ykmlRhx/qorbKZLqSfOdPJChI7RJdEL8a5Fz782QBdd1GTrrHKv+tYEUu17RMEby4nk
Q9PMJjdU6OM4QITtIpiOjI1DKitX2FiB/y8TFRmrwrXlaezseZ1XSj05zWDfAqart/kwkwYSF5ek
KbQXbhZl24mOyDYPc7UjRLe51m4HBp/ova1fhrhxBaOtJGufNSLwC+n7n5A6FxA5NzR7yPY5VpId
6vS7PBi9hyiEw4DSa5M341WDCpufOCXiNO1CASCdxnQItR1FZuJPlODt0FZYZqQUR92VzX0cjPm9
HfuRWJRmjYt5p3J2yjHSHRCibljPuadJoSlizY+fHESVwnxisM3lOGCZHkvy3K8wM5QEnjW/oXBw
nwsiRHapjILXLFI1aUqk7eoKNVvnIYPCIPU0eeN7NxvmuSSZpl3R1wk/euKLXJzlGUx7e36Fp3xf
ZpN4LjKgFhSI3zwb5AOJMcktsDpuS3awj7y+2HTzIMCdvnayqdZ944HDRxOCKSTZDz7m/LGh6ObV
IEjQHbc2xWe0NqearyDRLod9/eVQQNwYWdZfU9OKW6OMmzMBtJ/JLBJaYz4+zqaMimOdEBmkUPGV
ayMX3Ghm7xjgMrnH21GtR3jBtHxCRD+h+9VBFktbkqtLXX73BuR+Ks2vuy67JsFaH7mkYZPMXDY5
rdxPKcb50ErMtGNonoiDZoSGgjafDYsitzwG/Jq1QrCORi899yBmmhUEwlhsBt+/6MrMDdZzqJNb
32s4KJ3aNA5OO5VAvGrRY8ZtI4j/s/DKlaJt4BH/Xhz9Ps3uhkCbn/QMUyJpEyvUa5UakCvmSRW3
GDdM+FN9aX8lU++8cFjkxCLYMOt1AJDALVu355AOduh0CTqarOS1sGt36zrYs4n8ITTcNTLCuALp
8Vo5uVQHQPNsJXXEu4DtgqvI2na5QjgVZpKySi0MRW6PkcDox+pOiwZND+rqB9D0tMRNQbe3y4Ej
NAiqbX72gso0ShmgNRbSK2Z4w/XQmYCfM59YyK1V9965IL7cWcce5hv4DskwrobMBZ0h2y7Tu7xP
5S2mpscqyOtT4hjvQaFd0g4EkSADmnDiOX3LuHUGLQQuBe0QQCnNx9pJ+k8sUTiV7KjFaS7iIV9s
GG7zbFfmkmCe9/DzhT0v1bvFKmXTS8/or71TxgWC8oOppGcFybwK65gSSdYsJj+yo2fPnK4NW3RQ
kZJq1wVGv2GuwpmE/y24z5KwRKDPHrvF5EHaRju2+bDBeWwea6UoJU2/vS5RyJSkrzwPdjAlxHOa
dMCYD2flht49zulJp/cZ+UMHl3y9XRmnJ2E3+pXrRnggpau4dqP4OuD02IZDZZ8axUo0weIVdXDF
JP9kpM2elYhi26jvhR+1W97w6FCWgpgs2Mv8S9EdDF+fCDEXG99V7Y6wjjvp9cZHaqqn1MW35Bo0
X6mf35dSSc8Dk4XKPNUaD7pvtwmtGcDhcOM6oqe92V4jfRbxNubqc8hwtNer0qwOtvaMtU2XZuVX
Krj8b/LObDluI9uiv3J/AA4khgTwWqgqTsVZnPSCIEUJ85iJ8evvgqzuK9KyGH7oh44bHe3osNsC
iSEzzzl7r93asGpy24odgikBWlRBcGIgzW82OC+J3g6Cp24id7zp2mMt8cyhMCPvqrD0tuvpCPb+
bB8ZfUUHAlcYsWYLTp196Q/13hP5xYLHZqUlWJU9bN1AJngQ8Ms5mvNnFsznElaZjJpbtZT22rWs
9tJvuuM5a2+TyXx0FD3SQXC4L5ll8UU5YE3K8RPi5e7GEVb6lHiQFmq5FDuWP28TNDmIgKiK4isD
k5aARUnOCpJ5b+UikgWCktZPKlgHi3HjDO54gKKenNjdqK+dDiI2bgc58H6RWM6Gl0v4cnDhyiU/
gW6UA0owwZiPasbS1oFphsCtoqNZFHSTZ3T3r7kpEw7i5dzMm2lt+WycgBQnGjUVOVCYT21vx/qj
hs3suf5nPCPqwci0WqfOs3/uDHodJMVSHYyO0SamHjeFQd1yEa8L9ky6MrIqseTm1OtsA15TWFtE
1yMlvVWdwQqDOgm1jN/BpcVb7Xg9PNYxXcXD3s2Zpm0IujpqfE9ftMIXn3swkNaGtJX6PkFE+thg
oj63BrbSLSSR4ljpnraGrkS2E0GT3qnYLv0wU5P57KrxC04/EnWCjg2OthrykrBUpX7BUcvOI0fb
WY7Y+oCj2RzqLv3M9xYwHOmymxs/DS0Wfg7ddqZwWI2duCIiJEpOLL1koVqZhKlfn3Dn1DUy7ekh
A4scc65V6bMWjbXPuoYzIyFD85m0AhqltuFWLxNZ31f8lGs8S8xSv6k8kr0XOBCfyBIfqo3A6xDS
BtyScjeezYomJyLPxIaEFODoEBkSlCRdVhRBly3Hkj8LdkO2pMAckxfquNNe5ulxXyi3DnMqhX5X
0v0Gy1h7FkHXVbVaBNEA6sQ6xgpVX46E/Z4I9Lj4bqZxIaBlHozHSET5+awH99uUed55kE/tniOh
9bVnOz7j9QhzOxGHxu99f8MR7EJ3BOrl5th/wklgbnwByQmPC93BdF5COtvqjoZySQgAouAzFuBw
MUu9cUmsfuj7hZHmQp72rWG00Wts5oW31V1hrJ/ziMXG0yZ/Xg9CxTgzemHkIedI/8XseZan0pYR
bs6Mw06zw41CVuXErHU5xa08XHWTYlwVdJw58QBOO9jt9TXGdeMlybuTGJX3rOh9wTYf3Js4qtzz
RKYnokm9a+UFhHaNEzHhjIowGihcm2zhLj/LZJgOGCYiwgwZhN3szq9VAF5urzEuHjKm70d6KZMx
TKpU3hVgCV+0w+wHaU2td6107wpaRdyn+paUWvO018tR5HkKEGTDXlB2wmB4NdjqBmcXXy0D6Qs6
5tlGWeq5MbIHZabmHi4WXhso+8V5xje+S2amn4FXBpCVknLNinismim4SDx7OMkTfKx4c9KdgIl/
4INfGFy3XUH8ZuXf5QQ45tVsfdaySy+ITTxk+Afx2QELU+6JL9AADNNVbqiUFmvsX0WTevC9zDzP
mUuHqnJeTUZ0mKBn7+tYW7iGKs2G1D3j2fxUmu0jPqN6h8WCUkvVdHwNrBw7fKXYpIvWOYomkyS6
nm/FZKvaFZS/ALNccjPGzKAZ4uK9AW4QTqz8txlv6Q5/MvGoXa7zA6PwJ+FQU006u8ehWJ4uerEu
7IEY0a5VDs5cSnsOBEITMujR+s44H2Fd23VL7U9HRumnNPqy9nIIuqdMVe4JAo9hCXO3iegBN2TR
YltlDwrp/dL9qydBo5A4d2J7pLTvjKU6q211VseLSf6e4XBqpJ92Q2HI2HOsevuO0IEppAX1rWIT
tc8FPdaWDE6THMPSzrLPdWsxvx3wvmSgjLfd4nDczqJInup2Zv7PJ3YsjJjgPC8SjNVrpNuUtm78
ao9i8TbYO3PgBRQp7Lp8bZwuOWF03XibwUBm7KWRDCRJdGt1JRVi0vOiRRVdKaaX+l74mNFw3VQ2
v0NTnxhGfxEVeXFujR3hISNHGzYT+1E7AcXsTNMDPRthFY7x2AkR3Cexwdpl0vPCzJpiL7KJYgnn
1ePUSXeXk4SwLmUxUySF2WmpY75TzlrL0GRXND1yzku4S8mBHVjjQ5kNLswvB8RMz97LkP7STZto
63A63qbRmqGLXBjbZvqZmIdpb/Wxu49Kn3UAfNZGuU70wC7jXhJHjSpfRvGTPVndoy3pnXsGqkkP
whZllXluWbl1M8YlqUQM7ulHetWNsly95z6Ik6Vzo8d+MqfTehAeM4Potoysb9bkXUcGHB5voKkU
WeU3hnnYycdejYc0qAEWU+8ynHJq3vcC+FE0HromQkEZEJzm8e3xFqBuN/N+5kb0/X7RcrmcfAI7
CbrKWz4lM6rvHMtOQwJg5OXQ9/fwqvJbE9M+llNQjvwTCkrAUokTOddt3xDTNIEG2vijYKpYZbFv
7/FHDWSp1RKxQirawtvNFFcFA8O2n0LaGijfi7xDddPFi77taZ5gdmun/MI1lzaCsJTN8UbV9cB4
bVBsAArAT3s1N0VsreHg2vlEqdfENKQmz2KQlQGhY95g4XIDplB+AjEvEKcUWrMAymHujqbCNo5q
7OdpOIDPyviBm5HQm2WiJxBlYvBDwA/Li+1qchXlYjKvrhbkO3QOFKE8whB5ccbck0wS1hl51qSr
I2wpLADfpPC0+2Di89ulnSyccJk846JBhFRsnVLSF+RLBcjaxnl5N08NQnO79u2LwY3tL/hmaSaO
fqD3kZ1095lf0SAenZJUi6jvD0TCIBGox9l+amRTQUGOI/NEeVPkbEFV0q4L0FU8MNZXzpEf9fPX
2B7tyzaK7SLMy5SzRePgp7oaiOw6aRZXJBuuWTSQC/2pOZhCd+mxnQU21W5vtC8VArRpl0xkuWzq
1EBb5DeoQhC/FBVO3rpS9a4zBRtcx2H+BXIoxVGpS9Q6dmk2JwSoFzBD4n5AecAgbAWbxjTOKVwx
1alhQiXlN17wKEZX0XAYmX0DsS7rR+ww/QF+PV40MykXtAJsENHesOp+3FSD1z7lrcW3RmTLKz9F
S3+SNWadpAU4hePIEMbe7xuaIZOunXYrnIhDt+hmlcJRTgITKyE15NoTFa8CwUZ72vlIjfkBedSb
xp2Gam/FoyzJVAZ6dsZbTbFtovBYNolo/YumTNrsuBMetsQFlLM8RVBKiGRbwpfc4niE5ttU1uxe
k/zE4dqlTfBtMYJpBQUEjwun62FNCG/b89mqreK4acf0Blln5R8vvkkWLlPPbt4w+NVfWOH0IbYy
tACeGSVhiWquYTxewnJxBGPezeC28bfWNi3n2Qxq/OReMknYbSPFGai5uiWmeokC0t/6BEMpkrki
7LNJpmEwUcBO1OaPmImBTy1DOeLA88rCBK+iJ9JKnd4mOLhUriLIvMuokkTvBhcjQrsDmro6OObe
Ix5a2jRVR8xXaoKX4ngBS4CUpnim15XkTEEroW/wsOpgR6E+MEAlFji5jcSUVvtl6EoXuArL7o3C
i0m4EULBpntuAyu1aEBGRsKUwFmq60INrNBWwkl9r0XVzzu362fitdyRiZtrOCkHZQsE4weg/7dS
aY/baBO/gRvORpxv/sWX4SQQxnVczyfuWXrK4h/9KcX+/yOD/XvyE54FfAl/75C4Sev/ef36P6fP
1Vea7G/0sH/+qz9MEo75B0NUHgGmMNtk+UFy+sMkARjKR9uKQ8Gzf1Cc/qWJpbD4g2zoALks3kLH
dl30sv+mPyGYRciKBh0NOM7Nf0Z/WiWv/+dZwCQa4JOAYwY8jfEx5chbSezcN0PmrdKQAIH4rk0g
w/gRtMKfbs4vrBFv5d/SdT2MIMIEG4yRC4H2u6tITXxWUjhLaNja3qPPXcVUHWfsGKTZ7y/1/hfi
Uh7TM34vwRcA0OrtL1T4loQlG1NJ9W1yVgdVxdSBKvD3V3n7aX3/hfiz8SAEjFVXA+zbqzhizktP
oezUcTJfdpPlnXYEgtNptcrLDM/4nY8A+QPz3S/uYuBJUHcrAdnhFXh70Xru7E41Dk1Lg/ptELSM
BkeX16R+Fh94Wb7nMvz8XnAbMQ8LC/Onibbw/XvRLLJbiIWdieccmHYSiaXuXHfJQTfCBPMPkTd4
30TeqMfKL+nfMjUh56v0UB959POJuyIW7qrI5uje1RWj2zqAkrFZAOwosomldY0wTlTosTxUT3aX
0gNtTH/6wDX2LstnfVA2Kx9dRQwjIALf8wEdQmMr7dE8GUeTRFLaULN8TOza1ncd8P4b4Q9wmhJS
ym9y6l3nICgw0iOJwijbO5kcnru8Wb7EDBwJVUUQfr7oaEpXCZPsPnip1q/g7T3HE8g7tYL+eHfd
d8/X6DnzmIKCP4uXnBaEjTt+rMonZaeIkceGbNO5Af1UQbPZ/f59/uurBZputdME6zeKhfrtq0Uq
mTHOgqILxQPj/aG806I3L3P2w/AfXwmFmQu10Ld9E83D2yvFygV1HTA6qibQFYDKMKiQY6ibzeLM
X39/rb+uBfgJLFY4aVHsYFB8dy3PnMq6WXiJJ1SZupteTdHGp7+/yDtr0PdXDCAAWmxCPWnJvA/S
jPMZLhbiVNh3TEinwQfLVcY2AcRzeZr2hC57RVTsLFKRzwPbL5g/zOKDVe+7/fHdu0OcJ2QCVj/2
jffW9xl9b1y3zLC03xgcatfYS9cgNnBhdL4vI3hsZRTLXS9Gmym1UZ06OSdVTuuT/dlOfLAonapp
hVaov9EntRsdde6B4wotnN/fsF88lXXNRD8G+khgMH/7VEoyxu26iEh+YMvbTAwe9iUalON/fhWg
+uy6OEgcbIhvrxKPg1UluOJCqFwabl4mkOTN5gf3/a3laH32uMFW1xGmP9cBGv/2Kvls555eKXTp
2FTnZFeKbWrQq2BA0W4Ju4w+8KHRl+BPfPugHYCNvM6uwJlvfQ93+snDYlKDoCYisDNvG3qrdpAz
E3Bkq+7tuapTTqrKWnPii84L7Um3n5DiU986rs3yl/eB/4CXbep3WS+TF6myhEiKvjWfFgOaEopo
onYA92T9PSuBcaOnoHuw4CnyL7SqP4Yl6Hyde8R8a4UTlPQRFrpiwSyCLoQS0REG4Hiq3kaBWVzl
/ZQScFmp5smoZz+BcD6oT2yPUxKaTW0+tEMxgtr1hxQQceHfVLX0W0oB3Z+UEcBYEmmj+QZ3it/Q
m2K2NSmzhXtaJLR+kiIzLBSX2jkql9hh9DAMujmiHMCIh/4/6DckfA9PFnONcpMR7XgGBo/dJs3x
UcBFwqGySVDW06iiUfnYaaXuV1sMfTTKcmI5pHayo3GslnN7HuluN1D3H1tKjXnjG+WINyii1OoB
DCEgp5nUPwQzqvgdYPrsSVZ0QcKmdaf7oIhdi9m579wQnSm+OQ3TduSAvam2GNSW+5iBdhnSZXTj
LarWmcZL5Zi3wkjp+y1GAlWi4Txhbax+pL1K7MVAhkpa+tc58Cdm+X7cv3a5jQAR3qLwtv0yiAtG
XBBSgqTRT63XNBp+l9GDOJODofad3SfobFdPIUuxNjOASkS896HjlEV6V0cMVTcJfkR40rrCFQAK
OsDxHwOvq2yXbiIxnWhBmNcKRrILKt8Z4uCJrgrKMZPS9TxwRiQOkfaiOEyhP5g72poILYfOnr8k
njebDJYbSGNZOeTZVuXjTFjrBCYuHOukuubz9roLMRNVXG7sHKDSdkByoZ+dPJfVVVbUvoPkxulp
T7mF044nFNMT00ZEjNZBdu10iHrMUWEzsqNu5LAsOBbKJC52qWuoYTunnk8DWFY+BAMmKl0IYCq7
o5ejqCvT2iMXvte14rPIUJMFmZu8sH0JezuZAy4bBWyx2UcqaAgyiHr5kEeoyHAeUAZ2Q9ShIsNx
vOlInaVCxZl036sAEkbfzckLno4GcUZW3EqzErf10jZr09lHolo4kOyiDmTfzsI+fOGTMcs9RV1R
s5zFS8fAYHXz2ktvHkiMtvjbQWxemNB/mo2nEGPtDbNC/OBFzAY2YoKCCDCKDwMxfFuArJrd4Kqp
MlvvliWx5VEVKx/hece52fdT8uKz+tFfmvnVKjOmD3k3z8/o2TOB2DM3mBRXHcp7Ggn1fcEk/aG1
MDZvbbpU5W5IQRqEMVbVbDtNbnc6mWNqXlSzgpI+mANDtdlpq02CZyXb9kQzXJMpMOd7jmXZtaqZ
qVeMWNr2sD6xej+nMdrL2S2YQWKwopVHogER9Fh5ALq6No1dXsagvGyYIfrwuGmkbKoKEQ5rhElU
buaa0bMx2/YdtpGk3zRYBTWCQZEwf3Fp04ZoievLiW+CibatMXIxVk0vYs57CB1B1QAWkw6aDkUj
/cihPfdlyhK0bQGW65XEqvqrripH5i9B5F22OcOxMC680jz2K8cbQ8T8wXSFYCu9R3Ga6D1upiU5
LYe4OYZGRI+ynEbRb7MEsXUGGBykvdb2sp/Ql07QKCbvFslx1p6h+wDlrgkEsBEnWW205Sk5akco
rTxz2p7yQFTm8KnsMTSFoz9yvPW+I0mdlU46fweVjiuzFNcZ+NLgO8qUOVt0zxIN4FRNTXHea6in
lq1VHfq11d/OztwwclgJqaJvuUt9sIJTMVqWLwm/9xfzO1jVJjv8S/sdt9pQg+1prQBhNX1ZfCYz
o2x2SZKDaS1QEqP9qXI2zqC3l+I86Fasq4D83O3Vd9xrBknuovf6qt+JlQdr2Jn4koo+avYyicDd
zl1H07QnywhRaiuIpcH661/FVm34R+NKnW2HLoDEtQxutmWCB47dpbPPRHPl1Rrliq7lj5eYp4V4
mr+jbYPvmNt/ehLBDAvoAx4d2znE+bdnBGvGObpYZHtDj4xPs5qosWjS0wfn6r8WDzCILGc9iAjP
pZZ/e5WaRTKxeIChZ+BaM00VnBSWlR3TlCBbo3SxGDZMrE8iQy1/Xvo/0Qf67wVmrKCvv+8HXT0X
z/3PbaDvYLAftmjb+QNwgO+AIgJgsjZs/mWLtsUfJHBaoHyo9ggG46H9sEX7f+CiNnFFg9EAYbGi
l340gKw/AsAY/G1BB4IjtP+PXNFvXxtc1cIBz8xp0sKd79rvOzMDCwgaQm8+QKTUWwxMapMg9sad
gyRjaLChNfYMYdUudz/dnw9bQuuFQSZ5LBAwzFfz9/qD/XyObeI5yMXYrVJBdAMSBa1tWNWxmIz4
g0/jbcHx41IBznLqI5g33LA3lyJei+PiWHWHOgoYLOhB7idXph/8Qt8xN/93Mv9+Gcs2qWwxl1NJ
m+++8zRWMfODtj/4q3UAlDCSS5i7d94sB7Db5oh0oxBAGLrJ32krw4AIWjVhg3ECeGice3ZkR0q5
Xay246RlRTqUeLbhly+eddlMjNtwwcj0tQnyC963vt9Uep7vxDCrh3xox9chTYwnz6Dd5S5twEl3
yhCIdegJ2amS+SYrLevOAfv4pGPhncXJ9OKqzLzuqmrcWsPUx/StTbbmyC6nzxxV4CT+/rH/4llA
R6HlKBwgKbDj3j4LiwQKS4ymPuSjR7r6WJeofKfygyf+tiz7/ijAdPCBCP7rMER4exWZmaz3o68O
bLL3Q7u1+wt26+YI/YPa/v4X8n71G1H909CgeA/4It9eS/X4RZh8q0M0p3sEwkwSyi2evX02h0X/
JUZcipKW9mrY5GmIsXrPwOtIcYz2NVCY7srqn3OO32lbf40NZ5eMPnDZS1tNm9G6QDIW5sUcJqO9
dct73yVNo6VsX4ZwtA+igw19auqwUTeRyaDa/OykD9lwyr6NDHk1qSeeucO3t8vsLvSzfm8MnNyX
I5GgzJAPKrrM6vk6J0wiiA7ZsmxWc6r8GmlEatkZE5661/tCnKLcChtxUTLHHtFTEWFqDSP/89mz
i0u/sTjF3KC+/uDmvktG+/EgGTWR8UEGhrPSKX5eJXpMogMOeHWokxQMFnMX6VeAPnP68nkNVzoX
6cEi42Rf4jo4SvSQfBJ5fpEiqtuj5zNw+0fyrO5gEZaRiZqnfwTrtx+cr4NgXFpkpEuVHGavM2Qi
VxFylJBmzhmzVRpGCSYNoSZcSqN4LRpXn1A5DmdBPXjn0sFUWRmtoDAtqlsiFJqTfEoxZ5YVAbNV
k3zUkn1b+f+4F6QzkPsAB5C0hrf3Is8skzpcQpRWvr2FMpHuWYtmIq8WN3TQ5n0Lxonl20MqkCG0
e4TAbJ2A5jIJNghkOFCcbJj9ii3jpyg0fEpmYQ5BWDGFDiMWmmOMZPzJ9CF3joPh6vdfyrtG2Z+/
AOMoAF4WCVc0zt/+AqQRu4n2hD6UDNXAI8ctkT+BPNIcYHfKHyvk3nN+NgLRxbnTP3gZUU+//xnW
j/HdGs2whWWaDcdcm8Jvf4SxQgaUW8xqDTQ3mygwsjMjX9wj343kB2vQLy/FtsrZz2LK8347wPDQ
tmphDA4EEG2eg7O9tHLzKYHz/9Gd/dW1SI/2GDRBUQHH+fbXYhDuo01u1KFoTH1R+qW/JXfHvh4H
PZ5xMxh+J1RG3tjlB2gHDeq9Tu1dmjLHXtK6l3Nfy72lM3XRrYKn39/zdz349bkTHcmuCIGEv+Ja
f/vTwfhfRuWL9hB3kQWhQxISLk1cbJlq/NAY7X7rxb4fBtp+jNrUxnGQRUA5RqJvxSIBFiEXNwyy
aYtlMC9id7Y+eFZ/PQUxK115hgBoVojcu8OIE8WJtGa7OdSM32/KCt98kk/FqVy66sibGQZnapEH
QdX5wZXXJ/PmhVxHSLyN63nBASn77tjexqbovaSqzuacAtyb8W7FPfrO3z+Cv16FAx4HSv6zdkTd
dyegZgiaoZ0y56w0u2mPsI17D2vwg+bkX3ZdxyO93F9BgBDeRPDu45KxiYR3Hhb8QCBymq7DCoh5
kINsi8HK/fNq/4mqo/la3eru61cNp++/AM63Dqn+vtQIITF19Vuc3/pv/Cg25B/MITyWNqIMeJ3X
sJ8/B87+H+tcaZ0QcFrxJWOefxcbwgbXR23K9MLkvITM9t/VhvhDcmCG8YcwjQHRepT6V+DSj0M+
WU1/i/N8t07Ri7eYzdosUoGJpVqs//ynQ3+NHzKyyRkbUHQfcxZbzlp7DSLFZ/zP3sUfV+JC3A3G
5O8xcVqAzY+qYltUsOjg5Lu0EB0zZdTgmS8EIKPj/ukh/KKeebeEfL8gUyBJWCPzZ898t4QsfTQm
TpBt6XCkUMcmgfNQT/O32R9hwKiUZgMUEifZTl1g3P/+2r+6rZIC0nMCILT2+1lHNFKsocXdkpgC
1p0RcTcfOcBK6APUeVx8cGt/dTVfmrxACOqo3d4tWVMS6cppcB4Kv7IejKir0m08+msaRtO3wwdD
71/dV9Qr/Gocscn+5a39+ZVJxZyM8IIwpWTlEeYSY6tz79HJM/ckqj0yTxrM1LnFX35/T9dC5KeF
eX2eDg8TnKGUgoLl3aY1EDbV5H5Nxxk93tK2Ibp7GWbS/kJLFfY8Z+t//gaxATHSkQEVJAv229/U
qnzV+V25FUiqsLAJLzjO26g5z71FbYkOEQdCTZctKq/+/Pe/K/jy97+t871eWk9GyCbslc/2811G
oVLj++BcrA1V4ZTp6O/z+Ec6ZCwnr6NnRedJbUTBMX4dJIOo4uVJEvXmJ2NCRgY9XqHCbCGS3cyG
VZCmInz7q8CsdufSZDbDJu2QCOs5J5KIzOYaRtKqK8xFX72MnSeDNXMJM1ogu+lospQo75witwng
rEaa8UpNcb1z/bUzLCcSBLYQ8+dL9M7DDcZwPW1RRlbXPa+Fuem7wiVyPm6aUwR4nCfyrIgE8xLP
5giB5HHeTR0WMVhFHuQkI60xlw60EOszH6T1ku1xI4IasrQL6n2LSDwnwoAhdTYczQ2usm2CXJDJ
ItU1/kxS24eNN4zlKwCt6THrjFQepSLNb9yFev6azdfdjw4Mnm2TyNzZwlhERopCmsIUlmO66yPP
4uA+p0N33FiF5kv2q+IejgDYfaPwls9D7abJOmATNuE6DeY0Jgf1PokMHAs+aubPsZQsNB2zQ2sb
tJW4GxvhVEeBUitQ2JBVsc9wfNk7ZSHexFMQ6wt3niwHJoHvnJiL1F+x6OqZCNwge7XxY5AjEKls
2dF1lHissyE6zrAhO/d2EmML7ye8VScE6jYMS4xRzU9ZnTLBGQnYFI8BvWBLEDukPJxVeayYg4yw
0Ood9IUquc9LVZvxhv0Coe+km7i5Br9jGhBXMkJVwqRXyAUxQjl5+0io3OgRQOAmycVQE7GE4LPq
23y8YHTltJe5NSS00J0VjJbokmQE4FrLikJFVMhaWPUkh88mAs0brDgpjXdzJIA1SYYahx1lPVkI
qZsbHuZwk+E9KpDGNR4TiKZzhSPf0Ou4opR+nW5JKHPnJytOC4LbvM4qDmML8OtIZ8PQvrZ1ii6S
6UVuMnLqpIabwwPiuVyg6UxjGuVGLW4dAlvtvV+kBPgS3GZ4JKxgOx0fF9OqJZZ5s2u3lts50RPf
F0KfvDctZoMg8HIUq7VHpKhjtThfc2LZZrGMfI6BD6HO1F4+hLEk4YmwBeIezNimUrXTWOMSlM78
mAzB+GlmMIPqsGHMGnoEk/qbNCIONvbH8bGx0/amB9wBIZFJmMDKPcD194s8OicEXj4hMY+YuQqX
OWtfz81mNjKHVLYycC7MRvXmpqgZu2+cpTP0ppS1TA4xwXt8fdksbhMplrvSLuYvhpgEXKy8eAK5
NX5prWDqNy0/k97VGQPkuErMl075wWs+R83zaEXuEAIGoycx+e3gEZpGv2pTldK4lm0S2ZuaRusX
fMQIZiz01rcVaKwWTW7A/VyybLzHi8G641sKMFKk8ny1w7pNWNAdffZ0Qcckpi4ifmsw5/Iz1YhL
KpJHeWhWJ4NTZU8Ccgd/IkXY6zzZcbMh8hzlaF5H6TZIIPDi4y7dpyVooZi1ZJoHm9LNIiNcJrO5
x/eOakzi2RSojuC3Q3Jryvs8rlO1GUVhtNuhXUmA2EArEgmRmcNVcKIFDJXdRLBW4KYCPKKLxjAn
suvTMSDIgkO2SD9hnIJyH5Go2IddOriPjZ8L0uwI0ZPbLgIUvwHY4t2QajgxYfNbbB4t897Pao1W
2pk0U0pET3XM9InAa71z7SWFjwRPoT6LMJiX5yQg4c0bjQQ1QQc87DxSpZw3CI3jG5X3DMNgbCak
vjRNcpn6MiVeXgVw18gRLAv8KxbBhFdN13fpiS1Q4Z9OZW8R0+ZMGPlBuQl5pCzaFfuJrw1p0ECz
E7m2ReKH1Rbpua3zKPoUYOtf9tRUBVh0uADDbZk60JarVnYm//cZbkM5KhuoVzZ2M9E4cmLqm7iO
3o2F4SvwaqZDdheFURzcxY0Xx4fERJ69X9YosiPPqwEb6KxYiJ9ppiJ5FY4aukPX+swcPUb584lo
2ybYTmgD2qscS5VzxpoLUTcJ6sZnn+6D8phhqQKoMDf5wWBdM3YR58ERjw1uFoo+pymdc36vZXlU
AJrNjY6jeGY7IchKk7Ic9dblQBw9sYKpEhDGpNcNZ1JZ5nwK5Je+V2sEcEHDeLTb+EVWEIp2LASO
Im8YntF4gj4AWFM/qDIFrDCmt7VvLvZxw9KHlWuw7uI+Vd/gmSY3I+mNZ9rD3oDuwjBeVdurY4E9
GJ8jrv7sKJsSx4P2Jdcvz0lVAf4rpiNoSS61z10X5VHgx91ZTZ+SZptY2XmkhbpgKaN2Ukc6IlRr
K1LH+zL4bdOGUxyoI8Z+hrubSlc/qbFw7lNZoRk3xs7/gqm7Zv1JVUucG1v5DpZba4N5FnF5zJhb
O/txqqJ7WczRgDsLG36/p3sw4V5B/bIR0sjP7KxHk0X03VKcNCZW2st5KZZTdv+0oQkkI3/ayqyj
U9PXajkfs0qIW3tK/HtAcEAKkPz7C30Lj+latSAsgvyUSb0d3XSsbwc4lv7JQoaGt42JPiRIMhde
eTp4zlCe15VQ7qZvXV0+pJhG5COLd88Y3qj7FCtp5HfhiKbnlYm++9guOnh2tTQuIMWRpJFoKS7s
yinoi+RyPnZNou5Az9gVnDlX1qQFxTVBoxPcAqxmOYNkPNBGmoY1G9PCREWj8YJd6TbHDqs8mXJ8
Pvjdi3m9rTTBhlDJ1spIGxviz8B95/OUaowHO3D42cDGND5bjbRI3hHIqEgGcib2dKwUIOvk8goC
i95snpTWeVv1+GJyJ/GMvXQ1PX0DvFX3MBq9JqA7Bbz3MvnQTo6QlUbFcdTycI50vyzBhrzDVp8q
n0DD08nwV/xjlbXRHp6OiveGdrDjqmhu3bMWWkf9Ce6Y3x+w+g7JGVlYLDMbfEuNvSv7uOJIlnCU
CGMn5sOAp0ppBI4Ht/FWtKnziGY4huyH/Q3hT+6ogpOBV6kdmq0o4aCm4lM0uJ4N9iNpXjyxzGRC
eNbMgRSz8zIPfkeAF1sRJ50yD/YCGUKyLXXOMpzBjhLdipeAd9RoNCGvo0wFZpy8XqlwiLHj6Ftm
10N3hFCZb9JMSRN6KPGwEJIZcPv8LwERrcWu4BW7B0tavxiBm/HrWPPQbWgMEym+6hCf6xiM2Wml
tIccNUmsbwPhlxd6FNOTaqvyZkkA7Y83abliYkjuwOuoqpT6SY/a3UMzn48WhBDGsYeB96Iiwecz
IvbqAbEb2rHUscnj68Ghjht/iNPP8zDBHcCbnDgEadrNxeT7/je51MV1YIgm3wdEvT1hzMvAjuUj
6iGJ3ak8LFY2Xya4oZDqwGg0NvOcxzn4sInPnaAk1lcxtPMuBdICuw+cnNpwNHYMDhHKel7SbHko
COBhnDF76avfZoOzE1WLELY03fF8bbN6XLH1n/skaG8Dp0WowaM3j7Wo8VHqIlqu0rIyJRt+Zx7j
kFqTQoMYJYICo/+SkMx7MjREv4XTaEobz7hHxBY/J0Nf1QdXzmjh0gjtch5a6LzoPE9sBfJtawlK
FI5cbUYrPe3Ku6VKx3YXcGL0UIH1+ED+l70zWZLdyK7trzyr8QMNcPQDaRCB6CMzIrLPnMCyRd87
4AC+XitIVolFVUlPbyqZ0WiXl/dmG+nws8/ea0useRErPlGcQ8x75bWy1XypZKGeayA1z1YeZrfc
yIxyzUU0ugEY3b5Obu+nazMxsiNwifzB8Zu5WBiWsqdlOrZ4kQTpYJ6mtHFRRGyY9co3h/hFhQZm
HUGGd5/QusXcJELnGTcfvb5qnh9klPGQdF1dkqOhrVgtpn4SQHRLO17XrSEx5Kax+UCQE5ZHbTFu
HVLyVG7gNGHmEef2YdlhnLMIofIgv+R1SH+gZfFkLARrC3h/AiQ9cJoWFx1XpwepesYACJX1re5P
Rbk2KochrjRzeRQsc6A5hOk4/aaI/88RB/9pNAWXBzYP5vN/rhAu3nGlJ+9/tCP87W/91ZLwC3aE
axwFSq2F/QBV5a8qIRum654cZYcmI3Fdlv9uSbB1eOyYwxHUrhohHPW/qYSW+wvZETzrvydZ0A/+
pAr+Zyqhg9jwB+mFmIhBvgE1C0kSydr4k+Tj6k5r15ZXLFXf7vT8cRg3mfcJ9Xn5h6/KP5Dsrlv5
//CubPo6QLeRjqK94s+uGYrL8V+2TD9oQL228MKsNCCRaD4WOy50Z2lW4nmGesMSHjzTYiiNBEBx
Wkvqu9GdjMQmNZj5hy73+yCMbPuoDaF/65RRXQZU/xirssztoKS5YQH05dtruFhwu9a++sQqAhYn
4R3P7bkhUVDEw5JOPA+CVT0itIT0XYe1/pyaERM7wBe5SR3GBE3AkbKuQA2vl/GNBm98bY+yfdHb
LGoX0jKGs2ylWNFNF51BdJvtQllpd0P+G8tAolUeNshugmSIZODVpgtVXQKPbGhSuWuQA45D51f6
XlONvkx4MCxrj57NzRQ6wwdINyrlhl7LF4ap14s0EfPezUzgUNSd32Jycg8NNTkAPEu7W4dz7J6d
YZyW1HZOz7QVl6eYrDnXyFLbM/jqa1W39o3m5N6qNgqx8QrhfzA4i1MfazrYx8koVn1U+V+Dobjk
0YDubOJ4GtfU5II8yGMzWVkqpo+q5dNPDKM6clnqsMPFKiQxzC1xwSvXWKLG4MNNkzpTS1FbEcS5
1LylgazZQEUr4fz5DTfEULzaJC5OXqP4ldeIq1qSLwv6PzC2uv4inLlYdHXmLno5pRdjqEnASLec
EZa6nC24ZybFt931xRqt502nFCZI7by7hPpU3zUW7H4h4uLb6vquYDzjAbagSbaj5K1Ox03MSj7g
ZFcAfUCyU646bDq4yNVC7zr/p62vveS1ptkvc6d6dAUHUpey9J0WDtYW9KkXLRJzdJe1X+Uby6cW
0s4jUI5N+40r2d5Tsd1clHoadKs8wlwtt5YT90fF4AL/TJBfh1C59R24d35FIaNM0gqelJV9NxEi
Wd0p871wlH2MaA6WW66X33E4vWnY/aKF7JX/QjIxX7OBNWjeBfo/oNuu2DD3p5JEBuF2w3zN4jBb
Y5zYKh+5s8wJCpVKnFvd6BbDLL6olxhXyqGsHLS8ZsDTJvC/LiNOj0VYa8RQCyc9QDdJVlc81doh
osrrmqqR7yGFmBxrdvuTwx4PrNxBoUyQAKu4bX/Ay5mvczNh+6yyYUpuq3j4cWPnPklJpfv5SCEA
Nq51OzRhvHBFMl2GsaBZ1WJqoGF5cuTWF/jBA9iY5LzxaVJKoMt7cRVBgPONAQ5kAwMxvEg1VOSE
C8gQWfpaZybAo7yWK1oOmk2sau+kaodJaUiqO0/UgLzHaiMEgqGnaWG45MSdrr2d4bjK+tE8pJrm
rDpNk/vByVemnW28uQ31K6pEBz2gJY24Av4e6oJe1KU+cE0OshbTa1CURF0FUmSKzXfKn7tRMtpW
mY11ghry3Uip9hVDpR/GvOrPcDH1Tc51KGh6Pz5m6A9R74z7LAUI4MTDovP120rox4ZpX3ObtfKK
dRK2u242TpJVbdOb1xqaJ/ovnmDR6dAanTW7k3cFnsVun6eRz0lZWPAbd3y2i3arMREG8NazNSYq
qDgZ9duHxIi4FJogJIvW8z/hOYfPJU+NiYC4oyCs8n2ZM886zWQJF2MGASDU7fdk0MFexVf0e3Ji
aRLDrsf0EVmXuImdRy/2qmUoIggydvxY2rax63T5qJuaf6ZAclwyIjiB1/gg7cb+GE10DLA2BhOA
vzZwCtEvWvv92tKezfkHdbbJDvSXs42B4r/jorl0slsRkAZZfl38IOjIYx9ncMl7+ySBTK+KsNGW
IzybZdH7xzK9Z112k45KHnSuvs9pOJ+KpHoc85ccAWgss03r9oR70qMxf2kAFTvZL73I/xKRMy6z
dtxjuANClq9BK3zSf+P2w8oFZh8X851dY2uOq2/fgQOfsGK20g922YsE/6+eVDcqZkDRBfnumE56
M4N6I0DOdXRMvgmcRmH5MBekTMTGFrtefynbkSH+lZ9uzb0hUOWjPFQpHIspI3LxMxo8GoxXQ9f2
ZOBdp0cfHrWFTJBoa5OBcwjm6rvj5wxKtBys28L+AKd1g/q7GhzBkDN6R/TDI3iAzzC1H3h9QqGA
Sg/0XNsMcX40i7Zc4BA+MqETIIfttiht69hVVjAr887vrGPVgINrI0iPJtQHtAZuuhQ81DVIXokh
yuvPzlWiLaY9SwjgSXzaYbwfTbltfLrhB784lBoW43S2ULwwXV1XbH2+aStY92iYp7YxdnQZL/wu
F3syTSCU0fG3c4yeJY0RDh9z2CYZ7SBU2rbS+PjHftrWPhSuZlhRmPw+l8ZSM/JHzWA2RjoAnnEO
M7BD6GvbNsM31ofgnYEK9y6Or6jc6qm9ZmY9FU4xBcIjzVXb5ZpMw0deum946ep9afgUcTfM+dKE
o5jX8TPIU07E2b00+e0gqkC6j3IE4W+10OgI1NNl4q+1iBderq/Ngo94oH8kAyHggusYxTbD2OZL
QirKxU6cTZu+OPv69WHl33e5FUQtH3TmD9EGgD7mnu7aYZ0a9ldJbu5Sm73CrMTXSgNu1g+QvFMd
m1xu2XtyEfVW2iwejAzbGoS2dmleQxdWj8BEAzcWf8t7TMrsYpXZOk0sAU4oL9dl4+60ejixVNYQ
RLVlxf9OQPvdWForoQVAE5blrT4NB+Srio2Cf0idaFV6bbjweEbKlhiS3dEaAGGaRuwN1ph9ZnIN
9Mz7vKLBHXwmO7DALKJTjmkiYNr7gRfJ0VLCgwjvEsdYdBGVFW6+FeaD71+05PEqkYihsYO4iJFx
AdPz85BE7nOMAKBZREUSqBEFKbFR695KzkjbJtoy2qUTgOK3bkVzqzXVPUcIqCVxTDJifBUg/kUB
YALD/LQb/PCm1OMBQgrqqKZ5exb/a4pGbqm8AathmuMit9UlLnnpYn+HKqu8LxpjbrO8enajK4tN
Jw3gAo0sxdJ0DhgJDuTAv/U4ukWDPDfqecQ6uDVxpxAeG/iqOTTAgjGoQDiMyUVPjXQbVokXVGH7
KeJ2T8DX3dvg4z0+6Lpz9rWYd6PHdVdZGtpr7bw7I1ssL0VB86Yq/koHtz41RbYKidgtwmEYLrNJ
w2XsxGBSLuF4IlICytKz6XxJ9nOsQdAolph0FqNSS7O5yFItYoZq9jc3DwmQKVnSEHGPMIYXV2Bg
1iCVjfkOt+xKSAAcsnvqimfyNCszSrcIEWvsgBvDzLeGzu4qr7epeUxLtStif1OPRTDyBgUWaDmf
Y/t9KN9UfzIjSr1TwC1i+Cjax6YCGUUiTkUSwndlrdCc79tu9Hc6r1LfPs0JL3qnXHJ9vY9ANxVF
s5J9fVd2Y/rSjNNdZfh3Q3EsMl6V3BZvBWsO3xMnUXufhLL4TQj6pj9RDxGvzNja60D2u/kBfY7f
G1qx731eKKyvwhnJVUGnzJJmRTdxa6uN0bQrvTfAGrJajaYglsntrKXOXdsM7MMqdCc1bkKWo2OP
nsJJYTZNTEpm28wvUEjd9iCc13CkG+Nshd+Qcral9VSFcu3aJT+d2qGctlDEepDWJktJpbMpIYFE
Ri1V46GU+ystXUSciARNV25d3CbVfQ7UrQFSNc/3vWUwE7BVQRmpJcRTPpmo3wiKPOYZZnz5EfOd
9cwfwEmg4urpaKl2G84OUUFvjXn5OIieF1A/vU+ksi1N/xGFjvzhoiv70n3j2sds58l9YiI42EId
sqpzeNUIQbOsOnpdBC0bUZNFUnkYRv2Q9cmqrb1BwhqiZUBa3zlMP6uQr9c+9gDs2gJH1cKUXbKT
JrZdo9DcpaU3xkFlsc3WTZFZQ3ICaVc+Epb5xHQSL8IxdJ8cI3YP9CCfczs9UPV6LfxYdD0gKeH9
ZGPBrQX+Fcs9w3yiemzn1T3NEJa9Mnv/lTsZTB+e447S9uw+KYKOQoDUvT9wg5r3XnjnJU6g+0dl
yEOd+ScKd6LmhW3YMdaiI9VYZMuasN2MJZRVqb82/Fy6n3bZ/BiuapdF7DbLUNVHYc9vHftRwyGN
NrnrigglX4kvbBobuxoXGejTSpU75cubKr7LGjhcUsP6/DW307agxaPxraMWHqLEWQ9+AvX0U6T8
DKqHxDur+ru15cFyJlJL7I6cIqhcFumh7u9BmDfU4sgb16kCo93lRr0TXXrTRmRKB0LqqbMv4zNW
PjYl6rUq7hoOgHIAzXyuVUk7xEtHxzTBIyjOmfZQ1W9GCcRIxPftzC0xn4PSPXQAtPIhPGKpXc6d
9YFt/lI6N5wFmKXHheupTRwehJ2fjI57f3UVBmfnHrbpsh2HFfjaG2KWmwbQ6kZpMvBi9+LY813V
yntmtK07v1JutGy4SFAfM1Dm0uvLXspTVcUbD8Ce1u6z6lsx3OBNnt8FpXSLvEBt7nmftk8bltU8
jteX38jeOpkWGnDzvMh2ncH2PYH7rp658QUTDLg0PsLwC1TxFPtbk/XJkL2lLqiydUkZD4s3w6kN
nrdMYF58kVr01WtbD/qGW41vqBA2ZWH3ElobaYkvMO8fo5MDZMiCoT1ResBGWnCn0fde/AUpgJkV
9EWKZFD4vbaDeLPoSuONDpBVmQg2jmCv1rTQfRE8+nKY/ZD9j61jbBrsnPWVpK6gPMfuj1J4LqCB
2Pq95T9lHhjZudE/oY4ufLaQwj82MwBEN36cvXfFK1dhVRb6emicm4g1lqYPewrbkCohWkFPqita
aqpVREOcvJLYQUDNzvsQu4HblXRNvU94DsJygETXLKeKBmaOS93EDyHbbkG43ll0trYm078eXO+M
P+KYxpxRvfpgVbNy43zlGmdb2qvasfjPYmn3e0plDwWjo9WlR6vYRM5ZwuJPUxxu886JKSRtKD8Q
Gum3O1+bHhvAVslYBZldXhJlEot2vPckpa5gSAz6kcBjygnzjwY0IKIYhW7fBRaVc9f371MEfnLC
CAGmm0dOWFJSFBrVbVKrg219+rYR9GaUHP0s5unB7nkqIncLXwp1hxuOGX54c44zoAy6St1W8tNl
tKgAuXtWvJ3nfAlCE0UFC0m49TLC7GtrvKFZgds7FG8+yZlSzcJdhxOkN4qunMDhfrkwjfuxiZaN
X3+EpKPHVs1cM8IQxqI38vLuHegZQ9cBPR85BlnJmkdlX6HR5VXMdjy5zlpULbut42XuklAN4+8o
9sKd7CDCR2jpeMys+dAX+rgxqlm/96Mu31RWlhwy06QvJSwvsYH3bhQwGR1wTAAoLrGX90/A4vqA
ddoSnto3TFBGxHJM9uaQHBPRhkGbsV5B3WEqo90GQQQGsT0668lgeL8aord5Kx51gtbsIAgp/3CK
D8cwNOhsCikEKYyDlVvpOZmuJ6cf/2RGRMiXRnZAtFm/cwbulLpXJPsmwfnERAhVnNvtBYtxtsYm
EB2iWVSPUHjDEyMapR1UDgZWVkyH3Ff1T0Ol6rFJVbhJMwl3LGW7nVV5feuM3O+NqfYXiEeClgKS
t+UiqSOyW04ud33FysYt6EU0okhtmGCzdV+0+XFo8uoncmS48oo3yZ2ZGjQLljFb4aDFt4NxkOdS
67T5cmqY8GbsGHdN22fryPduMojQaFV91p1VMToLy6x5Nfj1uhf2LtHjZge8e1xKZitUm3aRCsnd
oo5ORDOAMbr+dRWwROB58UaYoIDtE0L5U8v+vks24VB9Gu7gXWf34i5BsgiYHLZqtqCBlitCjagL
Y37naK0deKksUKtcgFtCfM+SjQtdcpe4ts8lYYLlkBNTjd2ODWc7vcxD/+3b870zp+OOPS8P5IKI
W6N12pInP0UaHAVV4XD79F7G4lTl+5RJuHStSwPI4oOKHcAYVneMY9j+U3jbSX2r+/lKpYpnmwH5
ebihCEQ7UcKGEc2IT77znQz1t9Xrb4NbrHw10e01FNWNQ/PHuQuTjBm2qOCJlecSWRVCYqgTHIrv
NHSYhWd56acVzSVRVRa9Ck/LaiIestCVZa2ntuyRb0z83F2TyZ0c5oKKpvZkyqlbArI9dzmTCt3p
TCClaJbKcu5jw10D7DxEEw0U8xCuunrqIGuH6qHUS76dCD3mnqBpv+48QfNYfF8OxIVQC0Ly8yqD
6twycTn2SyT4fgIGWJhV9FwO6hZ039nDNgUXfGCUk+XFChtYs6yzgbQ+aPGF+iK8Hfr16RZLUQEp
qaZ9OfWrLouSFfjv/GHyjRwJ2UpX/Qi0zCa7IxPsOsU4DTuH2q47OBZoXn4er22wS4EHox7rItPj
GBfM6lfueJgm3gFXjbpV5MMFEZiIUzcxsVK25AdUk6Rvtd6CbB7Tn2xgXRUnHg+iQe5DfH0rMAZy
o9PU2UuCdLEHmVsnvUJihZqYkATQp5U0066Krfy114xXG+X2zdd40YBBp2FDFtLZ2JheVox8BMOV
OT5bo0eYGy00xeCHKd6Ih/A1GgoqWqb0pweJd776ehYFj9g7hYixFKBd7woX7JKAg7eYnEluKoo5
HzvDT16mGoIDXaSvFe1Je1VGWDoyvVOP/SwbnT47jWaV2UxpP6cobNcNhbhN5yzeWI7ZHHzNspcV
zMbz5NYJd2BhboQZNWfgT9iUoU5wTjf8+Gaw8tY+FVW38Mmbe7fV9LuW970sJvPQ6qF9FIYyGDn8
ZrqZoKFCIa+AxtJIh+jfFGu78M4djX1RQjubLZrx3XXj+qvKvPwKgjZeZ9aD+F5Ddx2bU3vJzKbd
jkbR78zB/DTH2bspvOtzqckoC02iONBMTwU1b+XcO8gqPsjFYIKuSMVgW69GlOsvhINxA2Gw0EC0
jwBEtNqcXwoqnLaVDk1wSjtz7UR2dfbMlMdhmekB2HWJLNaU3F3rVp5SIDlb1GTv4vdZ815X9RoX
z7A0PJXBDOa4n31kI02fsx8kgeykqKjeYvnbemF9/TiK8Sc2OvWUuF6ItuXOJ7cuwytktdioSn3W
4YvdNOaSBsP5x0s5G3D7OUfBymal12G/8BPl7NtrGJfg1MCFpgR8/2t6fuCFrwGADigi0p/Zl2D3
mJ16qXXCOyRD52yM62nWooR+l/R6bguR03jSptWWPMi4BNbxoOLsvi9q9LhUZTubzSwHzqTWv55z
oMUGvuSdfoSNMe0wz6tXvYreq3rQuaUU5pHK13JXxhYEfrS4U9X7PHIG7AT0JvbzkifmZRL1J6L0
N0cYG+y2VznTNbGuXpsPHphZBDmTZ8aU9p9xQwdSUySX2lLDuumV9UNFXnTb0VXxCd0Ybu8kR1iJ
VhHWy8HBFozdQ24dPUnO1Ms6Z6whnzwueCVWeUE/GKt4UcFfTzjWXitv0qFszEu/9LKTWZbeqS2N
kRnd9W/0kPPKpMOjaPWS/pWiZg7i1pP1XU0NV/iEK3NbVaG+LgaeR95MUnJS/YBnJUp3KTyKM3zc
vRVRDl07tTg3YWOtWPCnx9DC+yescGJOmT9ntLkbr6ZCyKUX9S7CJgjxuXrS/bg9urO+IvTNsY+7
017UhsbPgmoAY+BuDhyhZTeKxxmh32KJiSNcphZMT6BnIR8CyncEZm812BiOoonqiJkCNop0eEDW
vPA4E+TL7Nsmlw1zfAMEJe9MK6vWsuoR4XvEKSsaTN6mcjewdkdOZBUMIxMgxd4rhq2jZhk/SZje
mgJ+vRhZqzmOg5aleckh71y596LwnYyds+sKbb6hHq9eJaDHl6xZ+hUoj/Oc+Ijjvl8zpGeUGvFa
4p5TFesss8yAF3F7qNl7kfvSuIWrkspfXR8XTkVEmpWnn12XNOXSdjq5iTP3wW+4U6ahdTDbyNmk
Wqjv/XRMP+hzaLlyyfGl7lHPgITH66mhN9Ewoxc/qostPgcOMOn6H2KswmWi+9kj8H4aZAAYZuRN
LXpcWZLClMFSjl2LklpO2NUwoBUJVpBHs+fA5SuQ0K9Yj8J78EiVv1UF0KFFKAxWLLBPTx3UExDO
LNrspDc2ZG3SoDIcFZQS2wv8VtmhAk+cl90QV+vO5ayFCNKSz5QqsPoqvW04tG4yiTsE66+v7SMK
TDAcIjSZZZrsyzJJ9lFKQ5uXz5I6iVrcZDbFoVmEPUrYnIp1ConcbBztdWp6lFBChEgdjUOlQxOt
9MnTlxMvCJ7pubZuotq55Eq3120SZkE+8Xwq6ggZsKOKkuY5+WZHImRpkVSBL8erVzWpruOKHVBX
RhkOXz+eyynQpRlrnC/4VYmh/CWxWqbUiRVurKGdXC987ZSUi85iIqMW21nhzzQ2rWg+oxgpIe4L
dx8WTvgR0pTBiydlDs/cgQIpXClbYUzudhSF8dQWZn0TW0a4GSRGcFlgkjRt6IXlkDUbLrTty5zG
yb53FUpekxe3Ua86gG2yvcm0giWeGPgOhNADNm7exRdUy2ptaXwvbObRY2773TarUnGDhSdewgGy
t3MHB6ge+3nFhvNW0h21pQkhCQh69q/gqHJGB75oGQU4y06TL1pb6i9EouplSrfSpUAVxn/mdPrb
WEtrC2xZLaNi5LhpOEA5HfiqC1ntY6PRHvCWNVvaGJDlLKVjSYfac6IiOaIcKW+XukVyvzO5u3HB
c5a5bysW/U72PHcz3dZTO+xpVsDupJNQGt1RRUt8XZQD4Ehnr2NoHMhu/ppdfyZnp2/QFmPtxkh4
VJWeIuqjldodEHRtN/qm/eKhzD0o/anXJ1JObhTwE9QG/dXp2HSowHw8Wf5QljWCERXBvJo8C743
PSDbNmHiXRidmW6iaaIMpC6M1eTYn5YNLYiNsf6pPLfcGLUunjGJQB5u2/sWRPA597hRASzl84Pj
8GmWnVexpBpAI4UI8B9z1eVbc7Dx9UdTT+MZs8Gw6puRJlSnoKyjGyfqJozMI3UvpxCPZNVtR5PP
T/ZNdGxn13hwoXBvrTkq2Pu4UDbLVN9FLhcT9qyK7yYMliDpNMKzM8uuUWPobQuXNrTCy9fSHqoF
7poHdaXfl+TzrgU6EzfYyHsx4uw5mbhUyFY804Vz6t2I8iYmzg2NaLAW22zaa5rBmqEYq/bgTSO2
3qQYqLQEx0TvXAEw2tKSGclbcp0eKyrzcBLeJjpLldCcs0uj03WvO3X3XsxMEDiAaq4MnDgeU/gy
cTXtUzX5tT4IIhXN0zCRWOQibBEbLDfQferb2IcUQ4kLF5AQCjKGzgQPbw2UY2obhx6qQrzlw/VL
EbdffhjpQThbJr2Cc/aezGAP6TjYeFblrnIz/MzJDZWd7540w+4Yr9NLh46yaIYJr7OfJda5Shhz
Nh4r5YvD5/DEycVwo3fGKkqQZJIqHR9sq9V3sOS6NfMtO6QmGunOC1eG6Wt3AKX4TGr6d/JJZLR3
OljZstB4yYBEHTQRMtYCeVtQXmCuDFpJEG3L8TxUZXNKlP08ZK61b2KeCyOMtaUMZ7GVUA02npvw
r9ntt2ErqvtmMilRKjutfgE+3WxqQbClotstVF5ycVH97iI78bZR1hpLo2WEkCH6rgPoZMP13ru4
kIkC7pJBym5iCLRBP+uGoL+tA06IW527VO8m/f+HE+6hKvjnz8lXUpufVc0hy1n6rzfJJ6/26kf+
p39q813dEj/t/vyHrr68v70trF6/+/SCd/n+d/+xondGTpf+u53uvjswWX91iV3/5P/r//w/37++
lYep/v6Xv3xWfSmvby1CBfuj4+3K0vnnFjlMPh+QK5I//43f7HGW+QtoEsPAL4ZDyxYmtrHf7HGW
8YvrYmu6Ynl8Yp5XeOXv9jhD/OIaugm1GXOcbpLE+ps9zoACbdg0TsK68R2C0f+tEO2fPGsglK+4
Zvx2vCXscX+O09O7GvWpdJnMDRVtHVBmAfqH/1+QEv7he/HYUFhwJi0CmDjnPt/v6FTu/uUvxv+l
3HtGq+C9eBnlzFHUxU+5AcjgD1/1f2DBM35FsfzB7Gdi8mPDhssP4jCr4Ctm6Y/vJx/ihCZ1IiRZ
L/HI8fgGjlpzSJy9vvc6cPauFTSZR+5pxLmNQ4qgVeDTsXSm+rIjYTb05UM5qcRZ4Qc2qpshjIS5
b7KrX8OM2tFdlxnJP8rkqmTA/Rz6bP3LfuxYuYp+B9MuTJA+x35j4OSgly2SFI7U7GoAgwX10OHk
gx1s3yXQ5JpD5NdmiLOeKiFkZyu6hFVps5dn8JGBm5SOsXLC0fy0/LnzttbI+e6GJsUguVfCx4fy
m55CzOBklRy2Ywpn2p1NoCQ56dWoPyFjUfbqOWn2OAwF7cNEdapbopiS50vU9CUTKI2am0aGFEOq
HrwZ+1jF5N+CPlKLLBxsjhhMzu6S34D10LaxgaUrGXXLgfARh08oSbRG2FjYvc015MotPffDlJ0+
gt/KD5NyOGh2guogBR3Uy5Ja310r1CwRbQvLercqm7Y1LuFV+YS1sT603PSabVu50zlM9KJdGK2i
eAHDPMXLeOfBgLaYxd5TnMXvXe2Pj2zh6x8oJXR1tpHM36JB5G8MC/bntcznx+IqVr5SUEglSZ2P
pFqg2glv68eofgs71fpka8yGUuwFVZ1ua6G16Z3vSPDJtsiB3ESN1zUQP0dcYYUx1llAjLGntKfV
rDKoxMh+UAqJC9Ay8lFsdL+pFYsKXA2U9rBPXdpU8Y671gmHZA2aRgeoGqVMRossMtQLhU6SDJed
lfW2qZ30RFnj8Bs6439tzH+BAS/w/f7zE/rmPX5v37tYtn9nZP797/12Tnucq7rwdZ3ENIiCX0/j
385pV8At4ADHeuhxWlo67+v3c1qIX6AYQJ4m5nyNzDv/bmM27F+oW4Oe7MApwJzr/bfOaUP/NbL9
h8PN4uC04KuRyb8G5kl3//3hJvrJG6XQxtUkazFsncROghFpRi7m2PqJMunj6SpcH/eHP4D19KKB
oKkBFAR1DpDfitYob5FRPFm9FBO34duhv+K5jLITn8xzhh5QcbZzR4tyq9YNWbXkbgRbMUSmqi82
t+1nVL4kutcnizavRpR5FyRpIgFaWqUaOAgdgtAW3WEtIZLa9yiWcbJs4VAbSxlYIRBffVEQAmE5
kZGzsMvoXEIP+zFSBlAaOcDnNuixuyZrtDuRxZq4JQY4kGOPlWUjGxtXXayt1VFn8BoWdq5zXytb
tZekIGmbtKshvEWHd5H/vUTP7mhPe0mHeTJYq+rXQCgezHSpQh4S+Edwkc1ja7FqG0yDQJbXsYUT
2Ri1hAW5KNNVk8YPFoBeZ922MtaDSbTuvFS0BaUntkkcqckoHsllmEdNN6dozUE95GzPI5Xt27HG
r+ZEaEnYtC0MzlPngzgeU8+6CGlkFJ4ybtFIb8eBTJnJVR2JE1NjBY6L3epoRPUrlqRPu5V4droR
iHqQ+bRzOr4id1ixC1v4hBWfeWvOOhqi9hzahJ52dl4TuJ/LfPbWjh5Zd9nkzNHNVZkPl07eW/7V
MWR2u3KatXGtKkx3xNd0e76xiO0hDLgG0xE5N0vbtrafPtMRo/oNONRwIFgyTv6S9HMnAo9Ay7kc
R0b+xAu78ujphLoWg59Tp0rk0tja0mel2k1JhovFotjkgDEhuT6YYKSucOqWW1x6EmSgWQkWrrPg
14Sdp4k5NE7C9ZRlA74bqlWmVVzACFrFLkEyonv1+NDFscbubzStj9oJm8ciruixitr2qyKRg5cR
uDLWxCKc2tWAwRYDs1H51I3r/S7Ku+tKfHZn5l7NG4qFRmPFngo286P2jX7cxkbvFdQARSB+aWPh
Oza1UbU3lcQHmdQwkOgNii9t4p7ZfjqPXdcTh5U4MncRK5s9GWhXx8hY1M9emRp3gKu6Nxr1nINv
Z1vy5xIaMu9a3Ict/tFFlSfy37g7ryW3lSQNPxE2YAvALUHP9lbqG4TULcF7j6ffD5rZOWw0l4xz
9m5j5mIiFNPJKpTJyvyN+gS7j+6xIkcAxxo5Hx6DVBs/EvCX11AES/zxGqADt2XjmSC/8BnvVmo6
5i18JC+5tkO7rLe9Do8Jy8Y2+V5LY3Frh6YMrMLOh3wJMCLKoCZp+lMx+Dlta5USDkLUFiK+UZQa
V3qd+saS90ZgIncN0u7QaJwJINQgmYJIaPQlJEre5FqYBG81ggv9yhxQ2UbiQhodJR9U0FwFKCvy
QfcFGqALQ6ylN9pnKfpnFPaxBgooOej9q92y7YoqtMwN+KLk+xB77Jvcrupb7N9LOEFwhrFMa58q
T9APiXlc4l5nYx1P1n1HstKD1LG1cNu0GQZ8gRJTL5JbNdkWQGCflSSqDtXQeW8GL0p7RfUydumY
BiYOExqNk409FB0dR8//id1yMVASsiZvIxlL+EURF0+BkLVdP5o0HjDUzCY1a0oPumuK+CM3AKxp
WFxoOC5a40ujeOl70WYtKLpY6z1gjQYtgyQy6Z/GSNToLeA5YLLSDodbLVy0XhZ3jzlQPkBN6Cig
6hCn+CmiOFsoe6G6OQjtPG42/UD+CwkW7Tbgg7rAXNVlrZJcFNVrGw7mbQog07HNQHpTQPKkz1ZY
SWA7ejYKT2QaXS7uicbS5Bq03pPpyR5z6G+MsmN5+q9jIMk/6yZWVpaahUh14t1uN36x9CvIfRzh
WK5mSkBI3QuKraCKxx61oRBSefXqfTEAznjKoCzqjgJJdNXqhfuQDPhV0yFkRoXamfTDDAUuN23u
8J5kGKRZIyO6sMDGQpcOOiS/HzQ0s3brkcNF17rmjsCTOXIcUEy4E6oBWKixKRvyw8h7UiyOuWXr
IZPDeYEJ3FLBuhkgmpFKIUA6u3u2h7EYOa8UEA4VMw/vJtcpJfWFhHrGkOKMFzQUO5cCVXmfqq2f
P9BpkLgA8GdG8ycPwHj4EhnELoDUAJcBR91VymlmO9C0selFlHPLYh6lXZMqQOD7LMdkjfyg2qpS
ULrrujDsLQiF4ENg2vqaNmV2L7U1nPi+CMb3SJdi3OUQGzC4HxrUYgiBkXuLzyiOp8iUbysDYtAi
CIZicBIxqjrg0mkSUiDkchcl4V0VjQMJQqlpP6yCEqcDCCZ/GjKrus7kvNOXAlYsaNiIo9VuEGFf
4Pee3PSgsh40y29fUE2399Hg2dpalqQRkU+Zd4BnNVV7Hdnj8NSOMrxgCLBcR1Qninzbi8b6ZXY6
MC3NU26QLjJwaJEQ2llkIx0HFOY9OCsWGBh4jSj+3OoDJL2t3oS5fTdYogVl2Zlwj7TS/o4IIa5h
qoSYUxgAnKqThyaxg4MSjrW/dKFMbTQOOehRrbQNA3y6rKb/GeY00oKcM1OVq0h7M0pKaLBcR+u1
Dhrtd5W3Llq0ffYjkkbFd2h7Rju5R8KcM2ZSv/fCxwGhfnxHgfouhzIJHSiqwYNUpOZeKQA1bejE
YVTg0c6MoeXQUPFoAmOxh7EArrIAWVFmpxGDsVrPS2MvFaNL28BTxYMeQ0R485XauxItqFuR+eO2
T2Toj7kdgOvNO02heUkDOYSCbSHAAD2r9r3uIPmdpzuyQMQiNcGErJQwMG9gjpbvbax7H3on/O9+
NTxJChfrQg09PXBMiK/roM91BCsFWvrCNBGBKDmLSjKvUW13Ot59PwvJz2Uae7Eq7dsw3Cn6YGzA
sFj3SCMBxYwC5SkWWv5mKEhx32hh0f4W1FM7coNITW4F72usYsNOEmt85yMHyeg8WclKlylbwDT9
T0+FVNDpeMyA8OxSrHAyJfsocFwq7ztXNc0VOAfT3usJCjLYNypMo+cBSl7orZt/aF5MV4OqhY/U
tBzrgts5wqwzVrLEplWBUkMhWyPIZeruj/S4M22HSAskBa0sHnhrR9neKKkPLjTKD/eDqaUyfU3/
WqH1tw2MoZIRVynrTelzZdVxTafO1GHNOCgZs01IxOu7YCx9iEyetU9DKdhiI6fdUuvx0QCtOwjB
PXaYsJF46lJB5y4nB/koda1/NlLTX9EkUIHFeSpZdGa9SFLqDlC96SbtUOUR6Y8hre18w0FrPw1B
qH80baFh36iX6W2DPMELzVyUopCFUPZaNMRXsAdNGt2Fp7xCUVRe0HCQQI4Y3saOWw8vxKTEt89I
BC0nWe015PFz+ApalAPo0kKsSE1hRTSEJO21dqsfagkxyenbmFooCIz8dx4VxStUxBypf8Q+JMcA
RN8hbDSkL4XXeE+UByDaWAKAg0y++EgRuEcOHSaC+m3sqM3DL467d+jaKRVmndPYxSeZnPzHZB0A
c8J/DCNVAaCqcfLXPVpk+wLZHLGVR6UdryIlBjGXIOwUAu1tNSSIOskMF0AftGCrAgYf1/yvxOTM
M7E8l7GV8dZB0eQ0vGBEHprRqp+qoqLhF6ieSpcPauUSkXuaS2giPmCE6D2w9sftCDcMf3Q6Bc0S
m8vmjsqJ7tiVlh/kmI6+KpEVBLH+i0aIiuZuSqHFLy3kwqqwGvzXpED6wrHVHG5XkpdkhKMmK9e5
VjTwvPullIQo4zbAfwvh93s5sbMVVTIEoqr2LWq6oFg3SFq4jo8Ujr3QfMO4KXq7fuiQV9l4qhp8
y5nbHZiDEqK+SKNsG0g2QLko0YNgJQsff229laTvqDs00j6UYJ4vGi0xnymZCKSzQl3RAEUBg5Jj
y+xpJrb+jadPj7PMrMAb0EDtHwMYVPE6C+yQT2iM37XA795UfoVYhp0vK47FfEP10fJqo2sY3Req
V8s8xyL9NvA1+YkElxM2BAG0xl/X39NL6H/BSxpoGJnxrlRo+29bO9OveTRY7r4Ic/VnmOXaMlZ4
zixJMkbT8UcbwsYY9f1bjxE6bP504oFPnegkLoLcsfli9QKCaBTSr5QVUCVj1P5k+4qrKooxfoJ2
we2OuI63xXQ3xhXDj9edXJgaatRGcqtiGw5Xs5ADZY+WDDwyXsSyhtqGFPKq4nkj4JoH48bWI/XN
qLnAwHM2vF91DyFoOO4xTlMuPY7huXQrRd9KtQa/PkCH6qMtSmPX+o3yPelTa1n5RrmNco75kRYI
gMRBcNZENcahaQ3jz6Dfv1ATnunO0DcgBBIaKW86Zty3ntkaG6GU/ksZWLG19Ibcj9ZuGIv7ES+P
al9kKlS9ykZxBJ4iEh5Iq8DUaToP7GereuQ1hp/2yClbNBk9bLI+AjSnH7XKe/ZtGyKZESKUlqWA
nZN8NNeaGcgbK5LxBasUZBow1djlfZDfmS3wn7wUolxxN8fxagia6qFEKHBBJdIclgFswPew9kUN
FMyuy62Jb8v0ZK8/ckTbsMIIEQhJUJtAJCab6FfqRG3TawiBMd/htx7p40Prc8GTjYorvaHLF+ae
jvyP211niIB68MzrRWzQggDV0W4jXbzDiA3vIuEByVDT7tD5vJLUQt7ggkLG2wrtlb7mB8sNagUq
XpAmgo+4DZJdhSD5pOnFfIdkyL0ibvREyvcJ3SJA3Fl+Z3ENr4O69N7IKeCYcviJRz36AbTZWAWs
IxL9VFsGg5GuFOqXO3y780c3r+VNabWlw8G5xG9ZQ40mNT+aWFK2rlzqOy2PtiMikt5CULml4Zun
6zAptcdSwbHeBOT00y719IC4Y/ejwbZ4qbtRkqztepD7bRxlMI44JLv3sREN/aNIQfWYwuu+Bj8P
mQFce+y0nVT8MCJBD38UhXE1NFq5zXpy+kho5iYM826buxNIoM2ju87Shhth6Ea5MDpUyLoegiS2
wPX4C1ATdt2Y1+eOoSfW04C64RUYnNARFchBv48tp8tBOqlk8r9iqS/Rqiz+XCbfYL01sFbRPbpG
E6Zb1wIcnZPjTonYV2Z7W8riG0Ar0SatYUIrWk7xIxJ5/Uy6W1CgGKocsvX05gDruSwqI/ptab69
g6Q9PnRDOH5XYk9g8jQ0EKn9sAKRr4MGSCGnOIHBcUnlBmpBvOtUL9/4sSJum0gH7B71Fhgag0L7
RqVdv9bwhUKTpTau2pj3aWPqxbeulA8mpHLc6w3TeIhtmMlFUvb3mAdTOMLszEKZK/pWxJr8zZUB
nMVNWd50WqesdNzc17kxlc8qcGWprkw0K+POLwwwCThn72lHg7gemi286huLNM/RC1M/DIaqkEjZ
yDIaGoQbJAN5IwMsLisPMiOX8RreB+md8JIrDqpwxZaxXtENz4HDlchKphrgeVXxnobYtNtNILf9
kxB9te6qDNvEwoYxanmmBSwzFMM14lXdihN3wKcGSb+BlsB+HL1cPfRKCLGYatpucP3quxRa8pMh
ilrirTJWz2Nrk+15kfaKELC8MdHa46uO8jYXfP8y9eqVCXfd2xd9RxoCK2/ZGoZBnoNO0k+4Ij+E
xED6DLS+qMfkVzuY7obzIXsoxq4jHXKlm1grcE93u9c65GJtlCRderGfZxujh9EUxv2Dn8XmTW64
CY0bngM1TAKeN6BKjeAgR2W6MzFO+CWjrSC5pN1VD4GrMd3hDuU6seqlenCUCkujqXAS9hKS731Y
70Q/UpsaslG8CBXxNaT8HLnyuUlQt4LXhi3YwHtjJQ0ktjdubww/xyDWnqOol39j2i7xHrCNu2YM
UFgwxvoml4YIKlQLtJ2/5W9xOXsvDEWFEqtVPZDAcPjtW2FyF1WGui3atliVckLrU45ciIsDcFS6
A/ip4XJJJjUCmCEdNqXCiWisdViJd829rCVQU41U4dL7V1/tbzUOnv7/dn3/V3UUUjWFTuX/3lZ4
fM/q+Ef6cdz4/ff/6V89BUnGrIUKlG3DObRp5lp/dX8li64CPQX+g6fgH8+W/7QVhPxf1Pgt3UQE
W9F1rFT+0/419P9CN0WxTZNugKpZqvXP1VEslccVeDta0DpVOE02Z+ooVh8PhTXRAMpeoG2EtNAm
a1DtN5dH83KiNftZePdPHFq/Oj1ZRMNhnzOe48YsXN+Wck0PeC97t2CYpG624YpwjCHfuwOSdpdE
aPl7f/VK/h0PZRuVjrOmK5PEzXG8OM0b3adcArF/A+dc0j4GmOlId50f1mdxmX+HwTXHEgpCVuji
fA5ThT3WegqVhtD46RnNExq2OFHJt1R+L8jLoJTzeUAWnDykA7D1Vmn+yNO/H3XQUdykApTV8KjT
myjpF0X5nAZP4AItep5JdR0kF2bwREAbFR46awbq2sADPge0lZbOZlZRtm+8igaSQUPFjbGcCmO0
t/RquC8wQnNKDcS98DLzgmKyNu202YgnBARqzTKyLdPP+PwDqrrXhA1SH3EVFwhlZ1J1CIP7zutx
Q0tFvx0sb5t2cbPEgKKF8wEQcYOwXX+QelxaPD1pVrFfXyOLaZIZiQZuZ//bTYvqxXbxpOcs7YGR
DckKzC+VtNbVDnFb3tU6PgJmNKkY+JQVbqUugZcUmc0uH8z+IPjkC3gCyFsUkrxFCGgT11760rYu
7jNh9FpJHOw+BBqU8UgdQMyjPoFpI5Qy9GpbXe/wIMCwRZVL6sUAa0MH/dsOAR0wDStLdPm6NUkE
Bs+Tr9JgCDZp7+9QZxwQ3A9LeIumTLpCUxrzCQVlIf6Mhvsceq5jv2wndmFspP1mTCR887xuRJdj
gkt3tQFdtcBveQWTob5BYf8JV2YDJbQu2eXYYNKrcHl4ewbPsxIc9qg2lPctuVn5bi826O/zog1p
0cH4VJyG/iLFmuDamLTPKH5oSyvyr3sFVJoapwm+KvHE2PLaTQLAYWGGUb+QeGIiZW7koOYi+wVu
JmaXRj46YY4di6r3MAey4SaeHgx9aSgfVu7d+7qcOno/RqsosPX3IsKSKGoHfrlp9Vs4moDjS6QV
R05Zp+ywHvfLdphwqtCVvQQKfk2XBF/E5FB1hrlKy0ZfS2m05V35UrOKBl/dxX78ppo9ELeWKRvT
Ebi3j4RmnpR3oVpct8wXBY9SHXYNDbKrSoqLtYYc28a1yKJQzzvYYaU/eX54YNnkThbGBZA7XVup
ZffNF1m0CUtY4/Qph2XTiHaLjXlLgXAY4DRUv7XKvyoCq11qWTlcoYfpXmuenyJvL+WOyM0ASHnT
LhsX0BktSBTckuY6r3BbF6W4xg1w3IURatRSZRV7fRKKp9rQbPOmzncumd+yFHF2GCMShqBqoju5
RoLFQcdx3IO/pybvavVD0ESwm7PSMJgwxH/eS7l4JN/yH0td2iMeEK1zMDKO52Y17V5ql0MY4Evk
SzltuyLb1XkjOaXUgtBmAtZ5sphKQb+GwG2AEJcHDGVC6BD+I4bjZJwF1K3WUznP/AaOFyhygHKo
OdrPTaP8imuXJYYb7qpXsmddrR7xpEMPouiyvWp5j74PvA4LFBm1hjxdWXY8PLhhIz8NUVhsG8i6
Y1rK91JE5Yf3YHUbe+5bjeQ1DxHfeuyRy9sqeU6iTs8URqhcPFeQhqjPuofaTuh+9naE+YmUoRMO
Id3NC+G4ZqjvkqqsdjY56S07jw6sMFqcf9T2B6Swgc7z8FtG65EyD1aHgKgr5VXJPWshqgZaTNYf
dCEVmzAfEEIRwxg8hrpWO1DNWWd6AHE3Vut9UusvsS9L2w4Q2DabjGzEAJJfS5M3pZPKZWym5p0Q
nvVQ1DXGp26ormW0mn7X0qQQrFCLzd0COV8NrjDcNTLjVjQ/7FhVXsCk5ctayPnEhEo17kl1cOgK
QaNPq+xNBHp2p/AzviU9DS1zdN8jQ5jfgSne23H/0o6tskaC8L2KBT3LiXIpdylu4lWarrrRqB14
sNlKVTLr2si9CSyMZWyWGzD2mppDZpgQ5mqKSZKdH4pIRWFXkZtlgQiS45ZjdeGini6LT/kALhaa
qXKTqQo+A38c6o+uT5S+APC47aT3voqkF/oHof94Phf4GsJGAhOEiAnaT6Bd9/m+cq22zVCIZ/VM
vHcpXWmj9UhV6/v5MF8yKQqhYAlBufGJBMnb5zA6unmJXTY4S/koN5f3pf7NM6/K9sdUZ07X54N9
vYNtC+U83rgmsQCQfg6mtKBQaP3mMK9eFUECtTXGrWUf7PJCoC+TZ/PHZQ1ZISQxde77z4GyuCBT
FcjEqOkN1Zsc6VR3c34sJ0NgZ2GS6ZJFmdNYj5YApqR5nSZMnKUirAH4xbjrIHn//SD8fMre0+8l
7f8cZIwpRVUwu5yuCtaupoJ4Dr/1+nAhG/zyXWxZAzg6fRQLR5XJseV4LLpGPSG2VfL1EVS59YEb
+6Iy4CQrd4q/PT+kmdMWSe4UjOxdZiGAUZkHE6rVIjBAkuvWpANRt4BmjQLasgXZ00koid9QebPC
238UFm1cQVENONZsoZsp3dYWNSToTkjHW/F3b0iCBaJn99WIhmMe3rvNT0TKnAwHjfOxv6T1jFi1
eGPZoHWng+Pz9CKT1Fuex4ipIiPUJq8loaBz5zmxZVzwszqxKgll6ACDAdAb8myUUQU+Ieh6EFQJ
BE16aFmOGvaFVfkZfvuvL2goBhPJGwLxydnuElGgChV9dNoM5FcTPPz9/ISdCiA0W1NZ9zRtlHmA
EDHvxCUAwuCkspsEPcfzEU59kuMIs5NIYIHHdVPCSMzkZ1u1wCp15o+mx6x5pLL1D4Lpk2ApyqUq
Q/r8/bHtqJSsowDp2q96/tz3Dx0onUz8PaewP99Fn449Q1gGRYDJKel4GwPwbjO0NSHxqB+h+2y7
Thc+AHvo6j31+fNjOrHQSH8pHExuThbP8M+xECdE7Y7qvdOr/TItlpb9AMrwwsY5sQ6Ogxgzn5u8
LAIprQsWWt9fR272GEDVPj+OP2vp01VO+eBoIMZsrQU4mtQgqnFZ6OyFqZO4q7SF7y2eZaN9ZTYr
PXvyUEMHKnY+8pebl8Aw5HG00bh/7XlNwarl2ACkljv4I5Ex/iwhcHegDvSN3u7BC5yPdmLBA8EE
PUppAd7A/Awy3dSy+2J6jzQPpnmvDjeBed1fuuBPHe6874ViYsAjG/q8MGOZQxAAp4ydXM03TYwS
yR70PzXRwnwmz5MpQVvyw/mhnVgl7CpSGHaAKWvmbJVURhrkTYp7rs7TRx2eOqqe5yOcmDyIE1QP
hMDHEHj358Vetbh1BV3MBkY/nMejCTypthEz+SdxbGSPqWiRUcwPVrhudWtwNjkGMq0pXZUauiAd
c3GhGnJyPBQJodJbHODzg4LXk1fEssvmjdSdWd4TdYULMRaGf/+U4BLihmCRcy+J2XWEh4hbgw/m
wkXLqr33kNqocnEhyKnRALGmoMV5hIHm7OvIjd/oYZyQjFsop6ExSmfZY6Gl6YWFNv2h2VFhHAWa
227FNdOFFEbulAONHRSR2oUfmFBxcyoc0AjWZWwrSB7mv/B0ffr7S5ADVGX74q9hzPevzq0ET5gc
whb6cyQpv5Ht2teugvRvUl84K05tKAsdPoX3B7i9P6W0o9Q2koIuQH2XTVxiHtHZtwpN0fPDORXC
5oYih6CAq89tr5XSM4ZMJJNwcWE7UhpsS0lcyp5PpLUCYLthkW6yfefbNhSxgu4utRNISdcCYGSW
boqgcgJBw0pcKHCeCgYwnzI7JVXryyWPf32OfhL3SKN/q3UnUQ9p+Ip2mnQp+zp1YwkehEwaL4Lp
NTU7jSSaZNL05QE2OwbFsiFEWBQBAndt0RlL/HVS3FGqacPD+Y924s7/FHjaiEfrIq1G1QCnjUOR
Zi1k9PjVZjtZ15yPcmJpIAgJ38fAWZmseZYtDWqfZ4jJEaXQ331eIQaM9AvL79THmpTlecOTlNnz
nVx7edcUcK7A293ZSkSLEWJ2VFMvWGH2ujw/oBMXvaDUQZKhTm679vTvR9Om5NA6aswEnFRp9o1A
npHTUGnKtR65v2vTPMRuvzkf8s9LenZUCYs3Hf6+zCGPj88xKRPhfBQVsYMhFKVamLRg44r7Tnvq
9A36r/QjN24grXDrWfnWhS944kAmOFkV5z46/fN9p4U0FwJ12twl8D0PUUmU4xwVFxcgYNHz+aGe
OJSFBTsKiSOOky8FDBVRINxt5NhJ7WYDJS3HYAzcu0DJAO0SvJpq9eZ8xFPb4DjibBtMZjdDLEgD
Ir39XZXaBg8TqBGquT4f5/TIyOR1GhccY7ONoHH1V/ZI1mHbSBAUUy8+8b3yWVGYWs7nj9i20BtL
q+oVnHBz4SV5ahta1B7+J/r070ertsx0hOLUIEEh3H5LAuk7ot8XduHpifwrxPTvRyEy0XZ1aYAe
xEl5qQeS07TpCr7Chevs9DxavIinPajMi3XpUMZxhWOb09XhxjVz9EAnh3tMNMubfsxWbhRuh0p9
q+oL5+WpbBiK60TXotkiKOd9HmCLAm5nI1zgVNq9Uq4aGdgOxdg3FJFQRkMIE9BMqF3Y+yc/3FHQ
2Ydzxxy6QkymIJVacMBADuZIb13YdX/erF8OmKMos2+nYrbSFsj8OUHyG9JN225UfWck16a9C5pb
s37uknVhTKiwXedemNdLI5xtQD9vwYbJbALJM557gFklai/n996pC+L4y03/frQ0AbRFo1bosUN9
dqVU0X4EgYnMBkBoCKIXvtjJfXA0l7MLQoXtb8swm4DVhRvA6Fc2pWsNXtf5Mc28zv/UB8BT45MB
Ioc+6Dwbt62qkxHzR8c63BoZjD8QbStdXhXyFih/Yr6q+XWC7lr4jN0HlJWdYd6CtTr/K6aP82Xh
HP2I2cer+qLxulCkThB2lOZBvycHI7v31NU/iWODluAEo/Ay2waaWzVtmXADuiVQG6N+66pmQTJL
QQmLn/OxTn5Ai+amgqs1pfrZaikN5HGqALyDrg1rV11zbK/N7sLj8GTeR5H+P1FmywTfLV8RCMQ4
Cu/CAf3kJhALmpUDKGgfNezoRl2UtCKi4B98MoisMvoAFCyAQHzeDCPc9wRaJrCETkUcCy9laj51
TUIzWJfWqHpieVAuhUGNtzdZ03SYH228esyyQs1Jlmii7vWAPi86cpOofYWiSJCA4aSYX3cPbuod
xk5seqRozn/Mk0ebrfICp3uAlsH8+QPNnFZ+yTx32Yc1rAN8W3BV0/wcQ9Errf1liMRh4FCDFl3w
gGbu+finrisbBYUJrQNEY16ojqBZ+dFIMd5UXtrgR9V8T/MbNd4btOlt7EeUC18XgYfPO1JVZQQh
pki8LeFWzW6pQq7TcICogyOtmm3qzMbGtzGluzI3LXZOH2/8JrtuEuNAnoLo+QDoERUbqHccvzh5
1TtIcsPy/CzMt9SfHzW9b6Znzlckkd02bibTFOfSDlaZgeCCuayVv3mR/AnCK4B3hgkKZr6wzaiv
SmPSzu4L97s5VKi8/Dw/jPlpN48wLfej5ayblZ2iizr1gLP4YDVo4+N+CApehDQ9AdqcD3dy1o4G
NPuUHeQTiJYICDbqdZfeCt0ZpQuX1cnVchRidq76vQ211/OQjeYReleEeJlAYy0uzNt0lh3fEn/m
jSarSkfQAOM1i5JWiE6biK06PN/CK6DTCKlqWn6NUeCjLns3gmr90Mj1/vz8fXk3/Yk74ZPArtF/
mL+bhAREPSi5IOLGelDRAVLlJx1aT5zt04dW3fm4XVoLrcJAzi4vzOzJj8f+s2n5oqNizNZKxTvR
hm2UOhCNXozQQG8ccO/QycPi/ChPLsqjQLNVUoJalvqoQY1afSrsKynZdiaY4frjfJjp1vvyDREx
0FSyDpCJs1vRClC2rTtUuxpSmdjc5qixVch1T6L+TXxh5Z8e01/BZpcjnVgfYjTBFL/QH0x0W3Yo
MGTwKLvvIon6Czf+l0viXwvlr3ize6oDzRYIys4Ir+IXGaFv2UEXWpUNjql7FMJ7tKJR1kacCfju
AaTM+bk9vVb+E36us4NIv5GXOgAEPQnWkRSuOrNGbeQSCOHkNvzrE86fTjHyKX4TTcruqXqnGwWK
Dti+YL9oKrh0mjBLg/zC9Xdh1aizXQB/rzPcmIlFMY5+SLtofSQt+4UO+V9a/t9mcbYRuBG9EVPc
1HE9dH9hOrMtVraUXtjYX96Bs8XyR2fo6Bao1TbhRKX3jFH9L7zjnUJGSxmNlwKZdEmq7sYQBonx
MygvZaanZhPVCICeE1QF4MXs/tGMpjKqGKlwo1q4ERiZZGl0YPtA8SQXjpWTwzwONtuDkd5EA4Rk
ElQdv3AZ4nz5ILuvtnmPwlFnPETWWva8C5N7auMfB51txF7qcYDTLaoxYX2FQp9c4GBkSj6k52j1
95cLmBIFIqkOnn7+flJKXY+Q7OGAlrem8tPj0Kwuq05N2fT82DyOMg34aLE0fa81WsgrrY+Mp1aV
ITMOy0IjH/Vj6SDgUvmau5cxqyrajxbO6/lBntryx+FnKwYBAowOfYr/rZIhS7wLzSWCkinQzcr7
qY7v56OdOsdoNNAXR41VgMD9PNgss+wuFnSiWpCK8fBY97jw6Re2+ZeX07T/jqLMO4SYfImsRQPU
sSCag3sMF3ZRrP2iwaOIwm+NxBb+FEEs3Qc2oO7m/zhKc/aAImsuwZyycPyk3OtVfiV89QM73AuX
wqnNbmqIB7HPbY3/fp5Mv8YcqUID2NGVJ1t3YkT3u+4Qy46LBsH573YyUbJISAANUedFbe5zLHeQ
cJGOOTLV0Ua8u70xvA9I3DBScqzYZWT1u3WGlw2ayQvOHywTyu35n3Bq41saaRKkBZp/X3ZjDxnW
l1iovSjeh7FcIT+xl0IonC7uWudjndoUx7FmezJ0kWAM8AUBsvlLNVd6h2vaLjHLhZp/R2vlwhY8
+SI7Djeb3DRG4LxDhMKxaumtM/OtV9t4mcpOKvA2T8IrA9Hqxl8NaY6chrcq82YVxpPa9qU+3fwx
Ou0cZBuAIprTU0ybLakBbTvDL/glJlgiV8Awugpd/ELRywjHlammC7/9J9+VGgoyhQgZfmlvCX/o
cg4hqnsWnA4Y9cbGjqhTXaoinlw/MBI0MBGaEHOuCqLBZpYlxGEtT1oOC4SqFnjAs3TX51fPqUOO
ruCkrcjWVL/0Q6QRO47SgPugYMuWvFdCvtbi5MLb5U/ON784phljSBgUAwD6vCWBtSMlE0NSCbYD
BkqOvgfDBa0AMzc/uDdqCYqhsaxMxKvt4NqtMGJNt+XO6hdLU32P5At7ZnqizX+OLVMfpZhB0X1+
GqHLI/kjeiFQ66RtXnVYVUTVhevjZAz+OHA3WhVfWCXYQJepVivwcnwfCdnsSpObC4fqqY+HQCZc
GdhGX0FVOFWPRtnIEbiPF929abVdigz/+QVy6ngBSAU4VmGyyGY+f7nS99F07elDVkXm1DTo/KXO
BzTLlVCvEIk+H+3Uwj+ONruNzFQMsjKifA5OCKUG/HnBsxtA5TF6Ph/p9Nz9NS51Ni5N8srK4OQI
MyR6ezRbHu3s1/kYfwq5X9bZ0eTNj6hRqemTUY5CWkxUNDrRx1Kq/EOWvefCFiOWJPaD5kdIHdci
WamTretY6piNGeVq7PN7W2S3yKcri8GL1EdoZy8ISaP3FLVXEtiwXVomKOPFuCzHZiavrV7vFvKA
1ksSNPe5Pwz6Ao30X+jOX/HgfdRLtXbKMUJ5qLSQC47rx/MjPjmryPeZOptdp0LyeVZ9qx7x46Qv
2KA7Ohavfm0uDKxFzkc5ubWAjCmyjfqp+JNTHaWhadvEQ4cUHPjmaqUl5e0Ah+B8iJOPaFvwMLGA
wU3atZ9HEtkSkpukKUhR5DILP6hWXTcEq9DElCSi1NrGKFxgJqDsm6R9wWJSxa3cUpwKFSY0wfxk
d/4XnZxabgPAFXD9ZGu2YLF0qNW6xvi2LXaajyHXwTMurNeT8woegKMRNiHviM9j1szaxx2Tr1eT
+FIiqKGAuG7knB/IpSizgSARUFvQcFIHHVooEsqVngcP50OcPEbsiYUp0MlFquDzQAa3wJwDY1An
T5KtXECJiSfbs4PsXliJpwOBstdJN8Fvz2bMBiNOtw9Ri2bQ7yxXQWOq+WhTakpBfOGwPzlt9l+h
ZtMmdf50QFMQSCcymqveU467UN+Ax8nEzA4sqs0KuCSaKeh8zlY9+jRjBTsKf2aBEMXkROVgzBJ1
uyC6lrBERHW7+JZpm9J8wd2npe0vTTIvv4rop1CeRI/qTHLv2dgZh8j5pqtQXAsc0UYwaZ39OHZr
WfqWZOVSF+h3QHVP7O+9z/ZC/A6rprbfalQeMh0d/RLOzSJWr+whXJXWG1bmq2rkXWmsB3cb1aum
2RnFPoN8UnS7VNr41U6k+AfjX6JsxLAZzMegv3a122FAm6dEtT79CI19P9HwpVVUpEtoP1Z9O5ZL
BQtfzJq7bZ/eeu5Wk5AHSBd1+uJT3ml2vrlNy9csv0fMwtHSg57cwwvFam+pWxuzeIz7dSMUbBSv
8nzfgFgcaAo9++arra1KNH7Kg9Qg+RftEvseZpyw39roCe5PqD4ZLT4MC3PYRNptauSLCH14G6aR
Dozp1qzWBcaClGFS41Vzv6VRQL5iL1DEjMQ17npa8JJoD1L2QxuqpY1tsesvK4FlXjCgsqDvMd3z
5J//Tdp59UiO7FD6FwmQN69KpStv2lTXi1Dt5L3Xr99Ps9jbmUptCj0DDO5ggItiRgTFYJCH54BA
ZO7xLc8ekvBRgKgtjYSd2IaHBAlQNDHD7PMkcuMi2Pm7hoJxvNPGx9a91YVPYvqRItor5HcTvWqd
3qJnIofIZrc7Dw7TpDwmWnZXewPiRI+xwtWTmfCqvBWGvhtNJ7GqlW/gn6LeNf+cPpKTyB+WWoSy
m8TTjrdbwq634u9C+9kq9W0/6Ztk/k5RPyyaj7lW7nOUu+QiOcT9U5bjxvCq+H1qh3pwayXmXqyQ
c8jTlZAwXXEXP5GLHFUVUjJ5HnuUXNaQRUPyzmJaVcyzW1H9LvW/FASIUlQ0rge6hUuBbFoBl2tN
T5J5/AlGUQ2rlvZnFYgPZSbxvC5uZdFdMbMQ5phQZsacBzXX7rwUYtTQbBoKYBEdXfAiuBdE0UnC
D7TSri9nKfwQtXknTD0v0s3z45WZJZMViQ5rZm7o9qvKJ0ODgBU1DW9HQ3Il2Vy2ZmJGh2rwoneM
enVjpDk1CTPcdwmSdmgf+rcSpIQqJGxDtOIYCwGcaTnLlOjd0L2Zn9WgSr1kpgG1MnjRfOXold+u
75605A0SNwSDf0wwXRQBNbXQYCEhRYCgxRl+9i3swxpFVWkb1MrWql+hcHFG5RNPraZ02uBJE+/j
eGVXl/z/9EdMvnTyiUoTDlnm3oUh960uX+uRw+Re8GEkS5uVLV30y5MFT7/lxFYw6rCYl1R1R0ap
uTcqJmHTD6BjDyoqydd3d21dkzed2GoruXZp+scbZhh+MDILFYHvoCN9rAzTNvThcN3cUmEQSgLa
zADHgYfN5wRRu+QSVKi15pZ618fiSxx+slCs9eBrqjpGXd3mXhSjO4hsb3i8r/jS8mr/WJfPV6uk
/YDqECm27mZPkSLcGGb6GpjeNmiaB5B+zvXVLn0bEwaO0go8IPxzbo7BZoj3PR1yDiRrbo0ULieG
DT5fN7LkLRNRIK9YnuVAb86N9KUQoNJLwUiOfxs+NMJEGSrasNatrGbxQ4Tjiyyd8hQw11m5AxUB
WUw73v6tLqgvoVeVj5Lo0qo10f1W8la5gewP9u3Ui49pkt4EtHpU7lkR2W0r+hVXnozEJHKLhY5E
wr/YBSIQj0nABezG+S6UiRrrZTGhF+TqxiSnQNbrVi+++9nv64YWPZgJZGZuGGmk6zY7VBAbzMrl
KmSC0i9IrZ0k1zaDSIcaODhirMfB17eju3WtlSxhKQyyOnMiq5dECsDnK+yatOiCVsw2TYFIrd++
5FA/tHqw8iBb9Fmd4SjqvJRa5rlyXGYC/H5UzrXOuEeYCGZ4deWsFk1Mc6EqrzEwmvOz0lDmCXUV
E6G2J1bsYKZbuXIXPwoT+PeUsFwi9lXJjYHs46pG/yDGt7r1UupQeq3gkpdq8oZ8Ymb6GSfRUxkS
MY3yFnBw89Frv2uitSseDWubMx0QeZ3je5/qxqH62Aqv1/1wKZQxtkTvgS4jqI3Zx6hHSKnKppVs
JBh0AzjMJqYX/8XXoAIIVl9QrGOe/UHwAkgDwBLThzPfk0dPLCqDEwsT/avq9cfC1eSP1gxQm1Lu
06bSN/ogvPat9cIsLP0ya0TvVtArhzpRdzTUDO6IWIF6okD8rZJWQuDyXvz5ebNjSPKImuQ0aTy4
yIxkSKehN48YR/BoacHOileOfcm5Tndj5r+ICDBdoILGo4Jph9yZ3JOPAcsWJW8FE7700Z+aml3P
4N3pHHrUa0pZcQQjt1uGQMzyX4SWUyszX8qslLKxqmabUJUPJgPoVRtv9djYX3fZxX0zoL5jbGya
Yp1FTqS4oKGBuH3TRXCljp7wPsbjTTuoj6m/VsKYfvKFx57YmmLQyZfZ8+CH/JCrN5P6jQEvLGQL
ZnzXuI6VPZrCo+d9+/vF0a+hVT1xRzAodG5QiIbODWLmm4EWO3nyCfrPbTHu5GythDflKPOVqSC0
eLFMjfH5MFJn5WWCxBDZIVw8UML/lmBQgub92Itkh3rRb9vuozPiPQTmWwHKGzdaewwueSVjmRRa
qNzwW2bhIE0jrW9KGjl6Af0pb03JffCQYby+o//Ary5WemJm9lkjh1KIYQidSxGGHSSN3Fi2AKGf
AylxaiPH1XzoFjqGrdxTyrFi9b6mkQVcUrOeB1HLIToIteqgRSGlGxeoN4yB6JGMSnbblCECFQoX
RKmiNNIJQ7LxYIZyFFdNDm7toSYRtKZDGvOojOqz50ufoT9DYqnsxU1lREg3wddtN71RMlRgGDcJ
tPU7XUpRpo4TyI67snxRZbP6JBfy+BlponTbh9DPRmGTHKS0Q94xgL0i7azsodQr3UnSWHL4/5JR
JMrotIjQbSJlHFe+dR64Sw50sq2z8KW4YjGaOdFSKuOI0hQNHMhHXwSzCO4GoagPLcSgHSwAg/Dc
xMUxSEekkUfhCQrqAGH1OnNkUaodj/lQhB2achvIlnDfycMvqRK8rZfK6MFDofwWD0r0GHZZfajE
4A2y+A6I7WhW1CvG8T7Wx99d6N70dAGSTaMp3/uA7OoWPQN5j1r4V1UevoFdf0AvUjj4euju4NOT
9rBpQJSp6uOhDeRvphaaWytDJLNIBW2wdaX84ppjhcDXIG2zzP9iZkO+hSyUDyNp38fBiqGHV4dy
n5V6oW9LGDodSXXTH2X3UeovQt5VBzMYphZX/9ZEjbj1PVhjI99V35iNT/jwYATzOCVUCAXJUSTh
Ja2YTtaDojuEpfeQe2kOLXP60vnGg1IqpQ3EgluxR201bCXhsXMBCKVDLe8lGSKOqGwKOxaK7LfW
wF1gV8k4Uq0T+2c9d6c1kduivCB6wlPvSY2thgJK5ahcw/kU14zU5e2eaQbxiLzQsLE62hPw7GcA
LZQ0+CyjhdwxL+NTrCw75/pHupgOn8aC2Q1VFDkEVQWxANErrt6XKoKGfieoPyFzk0BFIJwjlY+g
vK7bXbryASLwltQmhrk5FoEKEQwPasmrB6BqJhwi96MF4AsvrPG3I9V05KFqpPAAx4dKjWMW2ZNe
ibROlcuNNTzlw0uMNKa/u76apYBqqtPMIpODwHJm7cimE3vBqyn1VS24e59Cykj3Fl6RX9ftLJ7W
qaHZY7GT1aYIGX8Brmy+pkb+HLXARDzRvRlCoAWpPDYomIJMb4PyqMGytzOyYu1ZvARb4+0kSsgi
0sUQJ+mv08sZwrQ2g9gr3RQIe1S/U4Z2TaQu/P6bkCB//Jh790qyVlVZwnhgleRjesOizDhLP5RU
QDd7CvRKcyM1lKg3YuxI+aH0d5q3o/fleh+WCuX7Po5uK/35+tYvRV2SHihigAqBoJndmXlRBznS
5NWm0XeJ+sPwv1z/+9OezS/L078/21PIBIRmbDwUe5WfbvO9Sx5d/0PVV1K4xVVQ/p3688wIzB+/
VhCFQjFNdFtdSaMEbgtr5daf4sXFOkA3MY8ho9U2B8CGWt2WgsSTShjgR9tWjWG3qS1XwwYW5Exb
y6amQ79mbuYUsV96YpADAgCk0aqPHe0fFFoqKEfhIRab+0QCEP/LhFOv0XVHglXv+rEteuU0dKHy
8SvTTO35t4D0VZUrdYNysu59H+GJtPyj4Bd21X2Meg6RVvXRdrLtxZA1uWWxGYAjUgd4jiJp5acs
pMwmJSSLQhVPZnVeYPAaLo+kqFOUzeGUk1pkgYkKht2P91WATAbck7mwub78hcCHzQl7hGiFdAGg
0zKBTNonEvRF8jlI1beG8ehqjQp1wWthJIA+iZerTJidHTLKP4UVFvhUbQaO0nk3faGtoOGXYtrE
hjJFGHh41Xlh0y3gK6UOniG4tjFNpLY3YvY0jG+U7Gy+Shf++miNYmZpXVS8dL4WCLbgXDj3nS5R
eqmQCnSmqD61+nM3rrx0F27ZqaT2PwPyuQHoHASe1eh31eCL6TF1UYWEBEJfG9N9u+4JC/HrzNTs
jDwXlQlBymCBH7dBtC3knxHfYLA2a7a0IqqD7BYnNRF7nK+I6efMG0qxhGHeKbzSlrUpYWpsv0rR
bFmDdCy5N9AGioQ8lCAHmH7N6Ss0TkcoaMlSSk+p9k0LTHOEMQrlFBQR/37/OCfI5GCpZo5utrA0
06SoseqaHuu3ztxCycIEyCYbXv7aDLGfYT0ZzNtCK72IPYFEdap+8pbpbMl8HCGGbIuVwLBwTnTk
ZGqssGtL1J3Od86Av8lsQiAIRhYCzWqcGrRlW7zTN87Mlaf7wilN3T94c0Rm8mCbPrelCTraWx2j
T6m1l93fhnfvk4Rf37el9YCYm3hRCHigr89tMAesIRmfg3NA+Lx9N4MfSXQnC46grYXxhQ/JQnee
7IpWI9LQs4Q876MggQKGuRxXQDOKoVyIzzRxO+TGe5zkK8RGCyHIoiUHKyPOcNltZBZnFBsF8cXe
e5HRWDHXQKNLKSt0IRN8g6FJ0Buz06n11qOCYTAR06FXonT7QHoFQqdL77L1GESPaIjo+t7TzN31
E1vax4kXitIqvB4X16FGCqcj+EjoRqatQDs42De0OHksXrdzee1CBKnxyIAuB/eY01qixsAjJyMi
9ZFlq1p4l7b+XaKEjh8U0mZADTIDzc282Epsvzy5c7szP0GlQRbLkbEfV2t7uwuR2Ky97q/rl5MR
DYAXl8jEXnju9nGs6LEZ8nYKaxg7kCa03PFXIv24voWXH5cE25UBWxgMSialjXMraG+7QTuNidBM
sCUDfQ/pO3gFRxipwKtrGMtLx2B2V6XlLRpIBkvG7FKEjTwywoFqaV/vSVc3VvsEnAwN6WjFM5aW
dWpodiXKkoDUlDwZ8j5rKGcr9Uvbwcb7WKIccX0HF9c0uTQRd5oxmJ2TwdxjEVI62eTmYxYflPq3
ImXUGday+8tQy5dErGXYHI+/IExUTU/24wRnl0R42u/93imGFZdbWAplID6kaYpVNuaFWIRNVIaM
WUoU/u61xk6Uu9F71fmQr2/Z4lIUwHEwXTHtNb/bB9+ihW2SG/XDrtXfReNYo8R03cbiWngbTJeS
DGBz5gFD1clmV3XZxjXzm6Krd0kY3Sdt+UVK+x/XTS04G6Huj6kpXJykKhC2BxXsNtmGlp8hov+a
3LTxd/S49PDTdUtri5r5Grp0LgQKWPK1bejdmdJrph284ut1KwsPK1ztZEHTzzhZkIncYB8LQ4qc
0lctYZZdrJymogAnULSGtZXMwthyWzKB0G89LXqbSrSuXt+VSbZWML981MKKRuWIjJOa1QWgMjXM
ouPxkG14eolf0ZoftrKRowSQj0435g9SFrd7r05+X9+DNbOzSNUZTYnwBc3VRr7Ro1t3RPIwfBnv
cxkG93LFV9eMzXy1rTKQnFQYNx6cl6b7qxleE+8ObUZesTKab9eXdvH1TegwuLqJV/B5ElHOTzfI
urAbJ4iYz5hlkr9TklCt43UbF4462ZiG4blSEH+Z0xxWsaGGbtf5G1W8L0qUqdD2yaChUFfsLK7l
j505N1pO8Y/3KePLgjnaknQTGO9y+NfvUxYzjblTZWC8mIztfMME2iVIToB8raEQkiE3r35n0ucK
wi6KgdLdOKLHzIDK9R2Up0M/K6/MrM6SjEyqsl4Bzr/xg5dYhtLDA9J573ZvkUCBHu5pbrVE2IX+
tmq/BmazGdQtOmSoLNu6diMJTwgoid632H2V6sdMd//2hp39vJkXJXkxCsb088bizYNstHVqUJhe
souHlaB3CRU4NzUv8RbaYCkZZOyIXLzkrQoI2QnLW6RHM0bIBO+xqUrbZzuCyvHEeHP9HKbgfXkM
AJDQh8MF5gVXPdMgNY8NgbLOQchL3thr7+rL+sc/6/tjYuZf2QAOLhQn/zI/J9Fv3/1I6l2Xm3tF
+aSOjtGjM5/1K+e39IVO1MsIKUEZzcrOnTpwXbJChXVJwwNqlnHwOW9/aMHhX+zeiZVZemmW49gm
GlZa5YtPWiR4P/+NAcDpnAyEt3O+Qr+A48MsgFPHguMqL6DJ/9vfn7m5rCYIw7b8/QkNXj0l7RrR
1aJ/AU36vwvgHX1+DrE+FFHmy5AOy99aQbNF9f2/rIDWwbmBgreYmMWsQDS3vvjc/T2MdXJfiFGp
OTC1d8GbK9Rd7UkWGJoegXjBvZPH3fUVLLqqRftBlhm+BkB2voIGCVtfzXEia9A3mtZtPdQV83vQ
QdftXORxLITpIcrnSJbBSz+zY6aGNaQTNF8rtYPR/0grcE8wsNJlzNei+9LFxfdFbjPVAC64W9BU
76sioCM6VJV5FyLSYbtG9jm1hpdCrl8kP/NQdqSbJNf9s6GAfc7y6nZMIH1H1+gVDgZcXkKGvY/D
6NjLlfra1jry0PrwC5pf6PrzQPic1jGK24jFPjWt/io37UqmuHQyp6uQz0+mGJvaRAsV1b9+g4iu
rQ7eplJfilT/F1H41NAsQwIh0ZdN2qEIz0Wjo9lS/TW9xnT4JwcyfacnOW+VSE3TFLG/SbW7qLvV
kHvSV55XS4EeUD7VJSCQEjjeeaB3PWNsDHjoFfOjoeWbOJb4UbW7cXBSynToLazh5/8/JlFGAe9G
gW7+OgVkZ0QlvGObuPK3Ld++KW2T6HvkOoZ7Ry1S6nu4a7uV47rwbpCWZJjkmAiKANyf/OZkM7Mg
bIXRtFzUFuhBlbe6+tNb4ym4TJAwomMGshDw7focUwspdNfKOnlsPnrftaa4EaCKDfzILvl33siA
VH4bEu3JMdkWzbtvmjbgSchk+xtNFrZ5Xjhx/RklYfiPfwSywXMNOKARPwEeWkEB/tMAOssipt9K
Yw6pCaYycIDzDSmZ/lMFE+AIzczw3gp9GbLbmHapWvcbdANofFRx/i0xG9XxJP+lE+vw1gjzH8iQ
EYrGFFVzgGWGPNzVKqxqja+FGy0abvrO452eJaatCaF7MFyS7RoFKMfts+BGSI1qfz1IXtxXs5XM
jrYzhTIdLQVEhKqi0BqRh/6989DQY4oTHC3h2Jh9iYYad3LQauT00WdV3yrCA2Lm1xdxEbdUuhjM
0QOnh8bjIqmT5THoEx2KBKvZWOFWLO6iqaS8YuUycZ2ZmX3vWq+MqZCQkubDbei+qNLBbO7jdEt9
rS9+kJL3CTgwBr1WDC+c0dnyZk+HypWVIZyWVyFXpgmMM/89pcZsabO8qK8LOWLEFdyo/FzWwBJ3
gruXDRpCv8v8KS+2bXy0hsweg5Xa67Rnsy+JRyv39PQhwV+unH9JplEFZTWwp5R2LGEvKd8H5cFK
X+vs47qPLGwihpAuJfPXJ9TDuSHJG6zQhdJ4E5C3Dt29bK5Rm03HcLmUPxZmji4MRSmmk3sw5mTr
42Oc3kae3aM0ZPVOpK292BaC8tmCZjEoMOuoRK4eDonIVoz3MjyGyffre7ZmYhYclNEXCjHDRNsb
KIN81xLhRvHXnG/h6wVcb1EEJXtCeXTme6WrZDp6SDCYCrFjlLsgdiqEpru/JoUAxA/LAd3OqRp2
kdgGUR0OLroxBKJMYTrTRywvL9YIf5b87NTKbM+asffgnuAaA3iPCjiQtX4t71gzMYtDguYKkEIw
4eGaqbY1iyh8EVX/bai7ZpvX3V3i5syC6l8zpcgZolTv4yJQbLEeC7tHj/CINvO/CFFnezsLUchQ
dpY8sOo0au1QvVeL5+uueBkn4CVkUGr6X/nyxhWFIJTHDuKIJqxqJ4z1nyQRLrBWWdzKrT5s0Ulc
kwC6/KDPbc72eXQRpQ/dnpDRlPeC+ajGzNjCxmj6j/LAIKqO4uD1VepTFDqPIecmZ/uINTHIFPK7
IsvGvRVG4hZVFm/fSOA+E82nRtq81mUbHVNLvjeEQXHy0Qw2XpUmT1WTCC+VkX+Kct104kpKd5Wb
HJgGGjfiiGJqBX3qIY7qLAJJ1Hh3UoEcZO/1b55aV59o0Y82Mh/IcQZlchuPVfOOLLBq9yD1jm4c
xbtAlB66sqh2cFdIj3GVPfpC1jYMicNho0b8tcK0yh+NX/6K/aH5Ig4x2q6p1G1rRai/ezpvC59O
EZBl39+JavnTL13NlnWGm2UkV3d9PSifM164Nt+qATBU0B64IqpPldEZb1aVNY5ZIY8kB+VXIywp
j0EXu71+CJdRjx6aAbBrIuGd5n/ObwofdaEc0lbXhs99n4H+sar6i6YoK/3iKazNjxp2fXq5U17N
8+HcTJb7GTkX6HWPyh7ERqnv9NaTX237jESisqV2ZV2XYYOnytR2Z04H5M98PtUqK3kQLYs73n/W
qPyL4oqBpY07NTB7PjaBR7cQUg2eqPbYF7YSdLCOvVw/naVAQOOMV8ikGg4nw/m2mSX45LjxBMbV
A3Rbxeooms1W66LnyBq3nb729lnctRN7sy8yNt0kbZqcL1J8HkdHkv5FYNMgL6aSw4QWL6Dz9SBX
m4l57ScbtQk29I5rfBueCdVoIciJhh+xbh6v7+AlWRNC4tCFA16EnJEpulkJyRtVYoCbJ5vSPHiW
ram/3P45D20v5D3zqrsMpGyl1JHkR7O+VTIot+zGv6EW7Yc/42ArrbKLT0Wx+acAhIBu0CRUYM27
1p7etyltV0gUevJAYPBfGrgLxrvQL20x5D3n9O2n65uwdKynJme+mhtyYvQqVa6U2VSb5mW1T0Sh
XANVLl0hp2ZmH3lg6FnZeKwslX7lAun0PqnfW+VBcXeF7Iz6ow+OsdtpwlshA5arbUVzoLjQs6MC
ufH1JS99nqe/ZdqSk1d8YWhhWE+Vw7F6K3Vjoww94XqNsP0yrAFiJJUzwYnAGWDMsrl+1GOIj7xo
I3symiE1IkTlS2X1dlaLXwT+e2QwLZTMzfXFXfL5YO/E7hw9Ooi+x0QwdgX/s+FutOIYKocunUgg
QMU/RQgVQWCR6syn9ptYc66bv8xhz63PzjlC/KhkrgAWLaRfD51m/Wo75VHLguKg+cruurHLg8TY
P5KeaNwwCDv7fvVE1qJCxZib/ByVL0WQ7Zpq5V22uKATG7PvI5TIMmsdG6bhKMW+zL6oCGRnX6+v
ZM3KbNtaUenQ0OHQqkS7SbObRtK3evjSZCvHs7hjVK4AT4nUg+eQc08bzc6CO3gzGt+l5NiZn31v
5VO/DCgcyomJaaknX5dvjJbkR0G00aaRJ4OBqL+Gc0wefmJhdvO5RdHIYYCFwOtht6n9+05pVDuy
MmEbN/0aGuuy1jizN7v55D5pjWxyAVd1Wv0uNBBWT5RdKd9U0rY2X6XfcdWuxKi1XZxFD6gSdCmv
IEoNq2c1fC/0lVNaDhMUiRh9oFl2gaHrfOpH1E2jTdGqHo8GEA+t2CT3WhwIjhyBtE3FXHJCRRv2
ijoON3kgl49JX+7VvvMfTE/fXv8EFqpK07H++UWzL63wxiAWwbRTMkwgsqIZklK4LDUXmF9ha3m/
7WVKyan2kBfRgdvcUfyVj315V+j2iBMiE8r02bY3WRur8si2u6BDUHPLB6Lk1og+/P6RyW74orex
CRHwUYmcol6zvnjof6xbs56ZoPtt4ppYN6x7Og+yd5+pttvbcntw42PWflJ83ZZixVZjxAts+T//
gFlADeRhNKKWHyDlz9MPiA4+U3SZ8BUqKh01x+ipSh+A+ObGUUVEQfq47gKLUZCGGGk5PJKMlZ+H
DrEeIPKbRD90Mdr56WZoGmcYersp1uSoLiGkfNMkzUCopnzzQpbQg0LGHCScTQ14Ret0KF6qMrTz
tHRyaZek3bHzHZcu2bjWjVv0sRPTc0FdRIizITQx7bbvhfUK3qeQD1Xxs0p3vrf3eGaqgyP9FE0q
/is906UNBjYG+BLiQrKA2QYXAdKBHC9RBdR+oehHEGu70PSek3QN1rdsCozMRFk78WKcn2UBc5LW
SBRSe8a4XLQew4demQgFVwLloh2VPzZxgWsXj7k07Q0UvgoYm8RvqFgGwUODdNLak3HxDqC9xRg3
U+qTLuL5ctKi7VuQzWRVPE/snEkbQFQHP2Dw1cVDYYPjXSQ5QqXc+OXKA3k6lfNXwQSTBSYGpBDM
2PyZUvVRmaa6gcPoMYit5rYMpH3W67vKpMmSPV//CC8zdfwDUgde9xOaao4KisIsjjpoWja+gUh7
1rm//M4fD1YA14Oap8ZuaEJCr5Kv+ObiFlNlYCYCfUZoBmc5UKlGPYBHE25wNXtH78ORBv9e7lxo
jwfHzULKleVOKLp9OpYra17K1bl4jEmFEuPzigDlGMgAwxwn0sNNWm89kE/9uxsx/I1UpPQRRW9/
v8kT/yDo2olyc17qzayiHQuJSBeFx7EAy235NjjYTez+bnTINtdQV4vx7sTgHBZTZmJn9gljJ53V
buTAZ9IbSr/vjcKsfO64FXIZDi1otP+uL3Tp8zy1O7tR9AH8dUr/edNCyEp3MITOziydrH79b3Zm
yUPfymA4DeyEw1M7lvbECx5DTym7m+uGpKXv43RFMzcNI91qIxdLboImEiimr4Gy8/rGjvyjOCBd
ug38e73dGuNTrdOp/JlovzKX6FDcm6s6tEsZA7x4cM0zk4X88iwsheRkrTv5kaRHdorbNMHaAU4n
NI8+AFUplImE8QuqugIge4vSbbQZUqv4Jndqfs8HKbz0GjGvTHr54MfBF/QOQ6fSpWGXKAXUjZLM
TFga39Rjg7pry13WdNAkyGVz31aRBP+N99L7VW4rctrZhecpjm7VmR0XdXZIMnKvLh88OxZrhGFd
4WfRJXdVxTAgLF1hJ2aHroRhahxK2Wl6WUQITDhUMXSVfhNnFKcUZSPVIWQYhgDShYlxp6ULENho
OvQvoxXA2z70ysGb/DEe82w7QiK8Vdp2lzZU7r3KvXHzcthVWtdvmA+TAOmIod0GEJLFUV9/+B2l
ZQ/+qh38SM+Mcq7BWaULqUAyUJSuYQjkvpm0kGa3dahLha/79IOCSJW2I/Q+D7nQNUdXkx6MMPul
l307gA5NEDg29NewqtrHLMxGB2xzuOl892kERXaUXLfYCE3MR9EMgnAzttV7V5m3bT5+a7Q8sc2m
axO7zPpfaVyVdtno6i3D1sjLUdIeAUMLXwotOvRgYmgY8gBQYf0UxU9V4edO3fS3iRYIe4Qov5e9
24+22IqAeDT/JhBTE/KTDhY+mSoPIO8IzbzxxtX0djf0w/e+q1B3MnPRds3mdRR8JvAUs3Eylo4m
i/JQtqK4K3P3AXbz21aPHzW50re51bw1epG+JBqsf4HkNTs/F3LHNypIEzytujV6qXhuheamNKtn
K2VenRnl9hgbxqs80siQEq3YFYyZbgFY9ltdbKMncYj2rp69+5V2iLkjnTwLhU+5XlGlV/0f0IIb
O0gjwcmGcbEfOmMqlL3IVRRtwSN/CJXR78WYoU630EtbErpyG8tJSlh1i60WFp9g6KzskO9so8fi
U5bolmPG1XMtI59nuDw1xsR98Q2xQE48RAjeoOqXByPA+yBPdmluuFtVRR6+5ZVyzOF5IO1YY1q/
xMhPTjeRiomIKDJ0PXO6juqYlqZUIpjz7Oxe9L8mQkCfwWv4epUSzhNX3XUZVJV+3nyvzPitqozn
gnI3m6p8NpJ6rT+wFHBN6rTQWmk0rOed8SDIZbmbGol8r27/YtboXscvunvffLJWsXKLr1D44sD8
gfDRLx4GghU2KvEt2tTuIxwuYbODFqRsngxh2xpbT7EDeRd2jhetjX0v3ZTUCrEJdR8yeLONV6si
l70CjvsODh8zfBiid6HaBc3u+v013QjzcH5qZtrtk/IMc+J95SG7S7flkJs3SUXDae0dt3hiEyGR
TpOZnG12K/U0I9IhsibK+U+xe4S/pvOOAoisHCk1/+u/WdAfY9O+niwoKSzMdSP3k+jfC52waSvj
Sw9R/HUzSykifJr/W9PseCKif5K0HA/kmJ88bdhZlX60uldRoMeTfXcZdJQAcF83Ov3Ry8P6Y3R2
WEkajV0NTnTTQ0Ata5ukd/z43tdv279vWVGl5qIBFgBT1cU8/DCqowY1H4XB4mj4H7IIYMM/Xl/N
4sv31MiUzZwclSJ1oq70HJWcl07Z67eubjhCXzxKBMCnzHkQbaEWdyOohJip3uvWlw7w1PjMKUtE
EBotwrg0gfmRThMZu+Vpykzgzc/BkFf8ZfE5c2pv5pd9FuVdFOEwvSpsXNgbyl0iPUrBV1HaKMmh
gZMZAvrra1yKIac2507qCa1YTloPseLbprwPSZiCDy3YXzezEEOIj1ROGHJjEnU+HW3lopvWRsnS
lBeVaz58T6yVMLXg+QCWCVQmoi2XlJpmlWmj36XUeHt7iJ0xua+K557rU1kpui2thWEh0ud/Om7z
x7VcdEKY9BhKy2Pn0Yz6HWWH69u1kKRPU6jkcNxfUBJOnnni9pblIcgG1mAzil8G/6BkP6///YVT
P/37c2Wtoqj7vI0Smgf5Q9rtTP9WGhlB/XbdypJDgxZTqE+qmKNHe74MVzTUSg/IDDQ1ccbg2Mm7
huw5HHdVeGsmDP3/dLXf140ubt2JzdmzDh3uAKFMlmYWMfEVSos1KqfFzQNuB2MUt+7FRJdatBlF
R+77Mf2WeDtLVG3SrjBccbOFK1FXLBIq8NFA/OYPNa/OQgNYAP4cjt9R9r6DFvc2UsJdDMZFK0zw
y/7aCMZSvD0zOq39xPG0Jit9zWi462vePEfNfGTy2s5DeNcOjbgLALrCcT8wZVS/S/Xu74+OOjpz
vQCitIth2F5DwG5IuVGsRrORKbM70bluYenTPbUwux3jNpZNMcGCYN232hexs+z2rwH6k7LGn1Wo
s5J8OgSKWiTU/Rrr1bRe4n7lTlyKc5jg1iUwTCWo8yMiDY/hS+Z13Yj7xKtssbR16yZT78JgJUqs
WZrtljtmeenpeKCYP1CYKM3XOHQSz+nW9FuWvtnTJc3CnSC0vil4KnU85U4Qn9u1BuPisdP/U3kZ
qwyvTfZPvFqXEzO2CpIiE+xOWH53v/v+SndscQknJqafcGIiq00lkk06ftPTZwABpef76767FHYm
xZb/t4jZp6lknssIGTXdfDBfcv0LiclRMqqtWa2htZfXAjWoxTwOMW52HEoAVWLqw5WfKPqdZ7gM
3GQrqdWSCQ2VMUZNZESE5hMLWW/FQqqTD0Q9DSN44lfKs0snfvL3/7mZTo4j9yW4hlM+QqnZu+pT
Pm7jtfi8dB6nJmaXmy+lcjOKLKFIfxZF5Ghh5qSWsVWC3Ll+8tN+z3J6yAFMML40XgHXzeqHJd+G
n7icx8BBwKLUf4yhUh3jtnrLWvGbaHnZlpLNQ8LPXTmnxX3kFppgdowEzeFFYZXVY5ywSPjgTfVB
gmG0/Hp9dWsmZhe2W1WJr4toiXZNYsdhDtvMnS6+/jcjsy3Uei1MCk5p06RPocKj/Ke7RvWyVAfQ
4Wj6315NPn/ic4qalmM5YYtHakpFuI/NPbWwQgltYdhQbB2sHcU3s9+Za0+xpUB9ankWfLy+1iVf
R4NESIZNkEtboVH3nVFuUG5rtGHlAlr8dk/WOQtEdRSAN+2Y4EFx5ybQkfBNxy/Xj2vx2zoxMS34
ZCvRugutoMEnEkZrLHejWF+Dbg/z63Uzi/s2TebDDgUp55yszlSqNB6m/lEW/B/Srm3HThzYfhES
YMDwCvva90u6O+kX1Mmkbe5XG/DXn0V0zvRuN9pocuYhGs1IqW1TLperVq2Fik0aKW/fZj341m/r
egV5vniGT0xpm+ZWUzXUNq44sGL3l+6slBYb1kU6Jt4GA4oXLk85qFLYpdNUa+i1xQ82419QjUd7
Tm+TOWBUt6fKQ+faR90SSHaxNly3uJEnFjTXTzg3OwxeotQBliHT3tXyDWReFUdtYOWTLa8Fo1Dz
BNlcWvnsGbnV26zPGSbEoVZlAr0zGishb6nxhR4msJQ2Hi0eqpqfTZAq7RPGjDSa2oek3hmJicv8
NR9eJFBxyouMOgycXV7vzjvjUr4P8lZA9JEBWxD9/mzWCKp2zBoKULP16sSArbQHCchIe0yBZvfX
2ntL+4i1IRuaZXi/yHAMncvGgaBV0oPzm4gI2qQr+7gU108s6FdwJ1IDEh/IHj3/kfq7VB1SuuIM
ayY0ZwiSxg0mDrcz5GNqb93ichX2sRSJTleh3U6sLUBPPnt2TL739qZOd/bYQi55/xcfH0/KGfWJ
opme1GexbSU+79C5SvxQZWFDZdjWG0c+Qr4HLKYr32b563+Y0zI8OwVOimIKCheEEbIMfBJrtFMr
FnSg5QC5AcDI8AyP03fO7v21mdfFU4rK/v/tmK75GOSZsr0RoAOR5ncg7Ix48zR0zbbvyysxetGE
cbwJxLJG1+zVGifO2uq0ENHE0m0mF/vHk/rAMQ5i9NnhvEcs+/bH+uafcHIFZrk/TKONzGsab1Py
5Oe7fk3fZG0VesTJCetB+Yv3tvUe2NsE87Pn17B0LZx+I+3SE33QtwPB4WkKCn76ICJ5/UsiP0mz
eDcN+cqWLUbQE5eYf87JlpG8i2nX4hBZqNLm8+DLzp++l92VGRgRXyMPX9u9+decWKupYIU5R1Db
uh3A90Cm7+d3bzn0fHiAdkgnZmWD0eKhX3bOFlU6G5DRpJAYat6eN7TsaugiQk0HM4T61E4CYTBg
+HDzQAfIhzZhvx/WoJqLJqA6j9A2k37qTxiWVlKVDWpmgfszdY5ldTes0WMtZVgAAwHXPZPPgVzg
8/egokf/aJi/fnPAswzPiGvMqrb4N9/cOO6DuwbLW17Th0Htaogbq5dZgmLSlB0EixgAOaO9lrst
1lBPlzX/ihM3Q9G8dlKFAr2o/6FyBxBQ1IKWFYD8IXiDHmfqfxdrY6WLrj1LtsIfZnEOzfMkQyUj
z1EFLPIEcqcsTPmv8y5nLX+tf03okEbIAcu6ghJylBfdy5gYu2oCrKAZd72iGwm+bpuBLloUV70x
3Uz+cJxUD+1dzD9A45lAGCgP4kNg3LSMgRNq5eQtrR+VIgeqkYRiWErb88k2h7ISiFsD1DJpBkyQ
vT2//qXIiD4IVGTdWfJQh8yZABIALgHfqXxIynjbgG08Z5NmNtTWN+dNLS5mnnnAycPZ0IFjKFS7
ndXj6JH2+2heNM5KErYwEwVqgg8DOlBMybni6eAaqXgT47tZtwl43G6hQvGO3hKGZfzgGHjjMIS0
c9swszPoaiSZ/Y9vt+9payK9tp2DHOu3sq2SubRtbEndX6eBnx0CZ03q7k9bXC+nnP5eLVBk0mYt
7CMWAb8DBaZwUCZonPut57Jre8YRuW6YWA2EU4IoQ8CFZl2YD2xTiW7f2EXYm6/+astn6UCc/iot
mgx2jbfBXE4yxhffu+PeRcG34Mjm9kVTHxxnhcptKXhRzBQCHwr0gKmzRTEq5CQZbi+vqXcQu7q1
3B9xudbHWrYCTicwvEA3We9h2ANEIAuJ4IWsbNsGKgSX2w4k6yt5xrKLf5jRLv5S2FlCJPaOqX3d
YKSXJCuHaOkuBjXsvwvRLvsiy6sS0yIgKEiBP/Lq4AXCZG5UGlmOcdvu4fyRXQz6p+a0ABwnne93
HcJDngH6GPTDj0oV5ibOPbkpLO9tcNirWVnXSQtx1rKsV+DDi5/NsW3Q0OOJjYzq850zKGB36Jxb
WxkIwNk1MmwjWbGxGAFPbGhLBPQJl48DGwHf5zM4rwljcuW+JzJYCVDLqwHeEahZAJT0fq10HLDW
1QiAEN3OuxtbhnZ6f/6DLS8GnOYIrzhVer+Wu0Pc5vNtNtE7q31o5XU23WXfXYS784YW/RCUtP9r
SG/cWhw4yipHkpPhVuowxTumKrKrg7U68rgYj04saVGSNRBAMVO4YAK0b2bcIMKHrVOFxDRCImfp
7WFNiYAsnmNwgGPKAqPWiAOf/U6hGYqmJsLFUJv8W+Wa7zLFGjsHeQGaui95PNoh4c5Th4vuVXbi
Dspe5SahGIHAfDYLPTRFNkUlecQGYGoLipGQagDxewM2jq0tfHtrGyUgHNA/25Uc4E/hodTSM6iQ
kKpLYAqFOT6YIIUqqBUxH2LAvXTsqB5iuhUlg16UctdKP0sQOvT5PxauPZQGSw51K1CItFDSd+5b
9wgN86G+dPMt7355UAWtMBCK6bWfHsTR16b217ZdC5/UZURmFawrTndV4B9ir9if99vliHayQj2k
JJi366oAL2Z141nbFjpPZrVveLOtxRVGSqbkKPqVO26xIn+6rVqMaU0Xr44EhU/0tfFtLXYE+jay
AFmXtD/w3odyTwYCoviBTPUmNfDfp5UZhZW91fNc1dajqSiQHBSzAqN1i/HW8zu7GN0+NtbVzqk7
9pyQOZOEugdG4H7Eth02/trjas2Knp1YCcZaK2TEuSC3mShDYanbmK58sEUrM3CTYpCEorz7+fxP
WZHWZJbtqfuLdnxO8p3rvpzfrqWwBoQ0hrkxSAHY6vwTTp5TwIbUvjGnWbL+NqrL0XwbCdCh+DbJ
0ak3rFhrpi4WqtBeAOECACPAo2ofyPMgfefJCbox6at6VWw/dVHX/LaT10GCCrgOxykMTLZy6S35
HaRk0LLDAwYYFe1M55OYJgqMT+TmmNEvbt18peG99K18PCiQ1aHlBejv5430SwYAkbSB2DTktvP5
zsNjdKLuSpqwaGZGW4E1DpVRvRjP/cms6xytrVo4V3YJXqgCZB9O+zdmMKllYjmz6IXmFuDnAhdQ
j48k2HUmfkDRzyh3f+F5Jya0GN94tGiJARPEPxbJuye/ST8i00WcPJAxtNaGo+YPrL9y5mYPnu8o
5aLB9fn7CIjYOrmB2GdS0Hj6oQNKWDMcR4izl8fzK1v0NbRjgIkCvxAmlD6bKmmMAY5GzKmc+ZCQ
+M6jK862lPaA4+JfC9re9bEVF32MZHGwISAFQHvb/uyHQ+Hdn1/JoreBGgyIanD+f2HTQAs1dRSB
U1vGzsrv42nX/gVjxzwlbGJqDAhCwLq0kxkoG9VjH89lT5nH3r5VUxOlbXcDsM+2zdIy7GT/YDQt
puGzlaAwX7JffOLEtHYJq8ThRj3iMKUQjWQJSnAOTTcNhkcDZN19DsKiIPmbN+DperWgbnWA71oc
6XecHWIoyfp26HY/zn+3Rf/4WJjOi534oN9WdPaPToDa69m0vFB5YbI27rzkHwgSUFhDLxXkQ5qn
U0jTJ5MAjEDJx0b+mMad3a9Iqy4dplMTmqtPhQfVxBiNExcTUAkSW+asUHCuWdAc0OsAVMADEpEh
u0TxJiyCNcDKYrYXALICUjrIsuGW+BwRBtJMKsmQ8aj0KuhBF70t+yjpfwSorgQ88jCwhTLeeR9Y
cu5Tm1qKIozRCQYCH7Aar9xjMP2e2s+9Ai9U+k9dJVaY5nTF5KI7nCxTuwN7bxibrsPgAFJJM0pK
3my6uh7A9TX8RQA8Xdz8TU/SFtb7UtYJrvMCk3t03BZNJERY4j12fhMXVoThMQK9e8xFAwupfzi7
zFXjzHYcGQJjNBaXjlybW1lKieZi1gxlAlASHvJ5NTaNDXSlcRXyxt43eEp2ECeMhbykjQelpPZA
g/rGA6/QqNhNQZOVKL+EcoV9OgtBIap+GVDMkpxTXsBV3MI/8CkIG2GFXa3AmStCr1LQ2pNhkN/m
/Hs2/midMXJib3N+pxfu50+/QfuiedH4ogIYJCqHF8u4yLv3GtMudJOvdXfWDGkxywpMD7cJDA3G
weBA02zS8kYF24ysPHUWfQdNXdybQCl6OtpbVjFl1QRDWf6bWYchee2MlWOwZkI745KxnPcdyh+5
l4R9bx0dmu3dia/E4IVHAsr/QLtBEJGA9UC7smLTTMDUB/+ozGs/v+wxv29Y95W5wzwXpxsmV1XK
v17Mpwb1VyKpcyHcBFOGcw7tvCh1zJ2X8/62uHWzzjHcnYDIVYtVXePKCdo8SKSVFTX1kw+eHVWu
OPWikQAMGQ76b1Ai1TausuOYTS7u+jKZthXHDDcA8mDV2J5fy8J1T01gf+C6EFP+MuYKysWSZPNk
VQ01NxCelNSMWnHv8JXl/GHn1hImOl/3kPwE7+2XsRUSDAPGRxPAMooEqhpx3kQ+B4ejbxBnM6ph
2jZpBU12s3sNRivduaqYwnrwwR6pzHinGu5EvrAxbWuAILKm+XvqOU9N6b/XbiOiRGXBLqis8pEH
zRPIV1VUqaDeDxAM3zNvOnAVzyUDD7T2JT0Qab16EOHe9GX7jinjn5MvTIDzWXNTBOULSBb2nnTv
ez7ssrZ4t2mCIXJJXYTZPL+0+8x/duzCRp+jZbvzX2Tpw6OdZSIHM00osGoR3c0oi7sWHz5zMasK
bjgurux2f97I4r2B5wUe7rP6zBcK9yB184pBDBO8b4175SVGs7GKmeVnJJdFY40HkPxfTNKeBdvI
sSsEAT3LqP57Fg0pH6R/qFGinKyfJD/JoUELcUfM/1zDK1qOyd59k2zaIGqalSUvefqpLe2WKNrJ
ylsTyPVcVLeTn1/AhzaeenbSNdqFpS+IqQKMZ5EAIyv6zY9p46BxEqANBjPdDwXdBnV36ZBhxVEW
F3RiRovgASmFOabYPLe7R1W36o6Wvy2ClYO71OMDYfrHarRo51d9W2cmXr8cgyt132B+EErQxZUM
8mt0HTDf71x3mJCsnrph3DvZ8Eu1zm1sdyDd6/N9kwmQiK6xKC+vnQLfR6Af/HW+pWlrkE5j7dT7
leMZlBl9iPZ9VX4/f05mp9CjFlqy/9rRnnno9fKh+0NANx3Gwt27vly5h5dWguOHzrgJ1YEvL37M
a6TMKj3cVwps8Z6MSJNejgDag478cH4xS0VcQFM+bM2/5ST1BSlqawtotURB61VXWRFkF05N1ZaN
pLsboCOxmdzgMXWs144A41G11R7ZAYnaylgFY8zpr76zp79FC3MdD5wcxSOUidokAuzCF0+02ubx
xeiocAxeCAJOu8v/or85X9o2XlIz5FVv4bPcLDoLZAORzOM9TeoteE9XrtSl449WMOqUeLOBu2P+
/ye7LDEZhd3DlWrM3ET0HnTlyRpSYDHvhuDvH4oKcFHrkbPmg1FNJoxMOTpxF6BcVuZ9KaMi3WNC
GSrpqO+55XYwrHDo/iKnO7WtRdIAAy2GxHwtsN7FN9n6TuhiV68UrzyMHU1A7CfDgy3qtww0FOdd
ePG0nCxb21tRSD6NAXrtqsu3ySCjuApbH5z9K4+3xfsRfE+oblBM7aCQ+fkjxnXdDlOLXgA1xY2Z
eUhb3E3GjX075ZdF9qP3i6MzGhuXTQfXKn+fX+bs/F8OB5gBQVA0v/z15A+sq5nZxIi5Q/MTTI67
zqz3aTKFnXiz0Fo7b2wpxoH49/+M6Y3QkrBE8hiVGArArFVEHTf/4po/taBtZo0ZU0bd2UK2M+0x
ghYJbS5ZBvmobmP5KzfWQvUCjeOP9Wj3ohW4VZYauH4Bmdk28XMJAazCCitxHI0XPFdXtm/phUM8
k3pIbqE0r2uCJj11AprhWznj60hRkDuMOQ/talOAAtaPPPnr/OdaPAIn9rTTJ3qrgDQoCkKZOij1
DF4fz3vo3ZWR2cUgdmJFO2iBmxoMHJSobzpomcbPKv/drmourG2ddh81hWvFmYVD1gz5NxL0V6Kn
m2p8piloAQN3k4ALwV97xK+tTLt4RBaD6rwOIF5Us8inV272UvQrN+2aDS1tEMot3bbE7tnlpZTv
SOKzYK3ysnhsT76Q9kBsazX19czzUdNf4xgq9wGQPpc8U+d75e36+q4BuqYdQscPZx1wstJgXDaP
6hYEb0C3rpcoUmkZYyCwxKD5XkGe3V7TBFreww8D2jF2pjoFXgLOYQwUDHTFbvAfmm5tbmnRCrC0
CBcAm3yRZ8OUqFOxAMsw8wsne/bw3Goezh/YNROal8emAiWkgb61I36qeCMDEEk9nzexGBNOVqH5
NGX+QJWFikTOkmPd1ddx+mCB/ike14g81hajeXYiwNgUKOxX3R4DmYSN3I9rrBBLGA5UIj4+iuba
kkggs3xAxMZ+cPal11y5Oas2tGfjMRtcby888gsMY1CaZWa1ISNmeqibPKpIhA3qsfv/1+7qJaW6
4a6kHLvbmd1FnLMrz+HPloUap7lGd7z8ITG4gvHUAJAh7bEVe84QgywMaZ0J8qu9Y3hhld2rtRmZ
xa8IeUjwdruo3epVOTcmNWc2Rr+coN8ZpAblPZCSK7naYoRApR3vegoGO1dbiy/7JOa1CcSip0Lj
FaxeKzfv0mZhuoyixwOouq/zBRuZ5bRZN0fAmB/LVgKzhO6Ib+zFKqHqUkIGPirMu8+cSl+Ab1S5
SNPmqqKsjqZ9kw+Xgt8Z1QNLH8/72kK/B2nnPCGM0D7X/jTfF21QA7+KtoGVPPjlWy3vodI6TDIS
IO7PgFRXoCtbua6+rg42UWvEwmYSTr2P6vC4Y6mH0giTxoVL401DAawAgKd23aNrrVj76nyfrWkh
xAd9TTZxPB9A8DaMQEWCurHh0fl9/Oobn41o2+iSSlHAKZAlmWVYNWWYBA8UopfN63k7y4sBpgKc
1RDe1EEwneGT2h+wmN68w1sPEj0kWXluLX+dDxPzUk/ek1084A6eTVjpU0KPVrvJphtR7Oo1KUn7
64lFiX7OYYNgnuPV8TVpIBvmeGjCFVkYO+CDqh9zGbF0y9v7fHzmHTDk13x6RXyqzQPJ3sF5w2kd
Os3eCS4c8tvDuHZvPeYKDOGbsa5WbtKlnQDYyJ1v5QWxms4mncEHYArM7CIDhaB1CZKTsIAI0xrh
2ELVC1uBkIICLJ6A6OB93nS02iYjAPFiBJLGMAi+8RyaQbQIx9YBWeN1ELwrj997vtxl6b0pu8Mw
Bt96y9mYVhs5rAql2//31gYwxGbgIqaiavsFGisZyZMJUzgRcduDYbeQ0KkPVmpvzrv0ghcgHcLL
F1Q5Lv7R4nbaNGbiOshXLL+4JkazdQDg/wsTCN0zzTEkqvUx6ikoXQv623ODmUQeqHdXFZCX4ugM
UAbtRoAqyZfGk8XAR+vZAGhgZHvTDuYhL819nxRHcNY9IF+KpN0gkmI6gP5nABSg0RYSYxOtDkze
a/uXDwHudoLX7ijqcHLyCw5IrLTjb+f3cI5gn2sEs5kZKAQGWsg3aRGuQY9CegE+kxk3r26fRGWh
jnEBVG9Mb4K+DzHtWBhqBfGwEO+wo9D3Bt4cLBo6QCnppY97EnHVK5+DYOcNLyn7z9c6JnlAyAof
DHz0lOefcBLv7BhpQz+jegLjdYhvGH9qqlvf3Z/fvqWFnFrRomohnKKseIyydv+tCaB39Mt01kRH
F6p0n5cyB7STpaiGgOFBIqAOnB7LDnNZjAVWRHtr2mNuKQu9oqBRarUcJK3JeMMsDwE0KdOr2CA7
lZT+9vyqib3gNSirYhrLJ4CG6qPxyjEo8A9zAa1S5GlSEFxyx+qRFQH7aSueHPIguR6Cwb0QnPO3
lBnxrrVVEdot/qjycd8FsXNpUTZ9T5KgxJR18r0ZSv9WZe6VLKsxDNz4UilcuQ7GUn0DFXOTgEyz
ytw+Mp3S2fpgbhw8MA5ArOYljv16P/EqW7k15yxCPx44IIDAgshu7gh/3nqv8DHXPM3Px6bGTPa9
az4F5WVcHW0RMWMN7LFsDbfmjJEmVB86Bx2KLBKOZ9Fov3MDZTvINFS72t5M/XZaKzDbC/cgXqsf
1rQMyi37qec24Ctl9YNWR9rdTAb6p/yu77a1iUqKE9nGrxSXcU7eMrDgTsjCh2ADtF+hrr1i5/F8
Y4nthAlIl0Izz9qBnDygYWa90bVDsHjQ8KBBIRXbg/fG5w8BetBmYjMJeVt2G1eoLc/vyJoe27IR
kCJiPM4BFlkz0gZ5VXstXowJMcK6pwffL8AX7e7OH5+lmOug3I47C609O9BiroXZgsrOYEYEd7K5
dst7Rl4SCA6q9B9P/G5ezptbWhWWg5cAcKcAHmurGllZBGkD1TeetRcI7VEay5vcjVceavNfox8V
VH/xBACoOkA37fMXYjwlop7mL6S8rT3mx2ayIuVAmJT8IFCRPb+oxZt55nvELYjE6gsnFhVjmzp8
XhWUxgL/njAIlb+U9JtKXyrrgQwbMqwUqxZeA3hLgdISwGdob/zJ9k7isBj8xO1n90jlY5Edu+Ew
q0lQTP6eX9tSGDi1ox1M4eVumiioKTo2u+c2v0+aX91UbQKQ4ae2vfPJP+cNLnqIB3IxpKrICvVc
Y6I92Kl5OqNDhl+jnU93o+qfIOlYrtSDFz0f/oFDTLB/fyRDT3aQ0oYIv4KPEHpMksfROcbJFcaW
6unJbA/t+P0v1gXsA5QpUT/40qZrMHaYeAxtOiMQV0LI57h8hbb54byVJcd3LegvzXku0AfacW4w
iGHGI3avLoNdNvphU95wK7hT1T7r87+IHSfGdDLD2Mqdzp7rmdCzOrD4u0LYmBJoMlvtTdKOF01G
L2sj3Z5f4pKD4GhDc8ahKG/q12BniEHJDGmwSMH+DPE0/2CtKcEtNMsIkCQfRuak48Q5XNAxsWQe
6WycNJLkjdvhZF2aHFM6kTttbXpByt+YBju/tKXD5qJnHszzbSC/0274vKSiyl1saN5D5ZOBGZWH
HD/CgZoBhAnIXzjLHIkhDg1NnS9IRydonRTMUghbUKJyd212H7MHDHX2yZr+7mLa6FkEfT/0/ghG
ij/vp+EkdWnMpurgYjKhhJtuwYrQxRh2eeLFjlYbmR0qY8PBy16tktAvHfUT63/i98nXdPrJiU0f
SatXo6yf71l5l2WhK5owc+9Sf9xUjRMKM7gw6huTXUFew2AjIMHQwPBHQAkRZO/t/86jgPL8x5b8
ccGTH0X9mrtknqOVproIOiTNij+e96elo4JQiuICistfEWqmK4gdc/QNM7oRbTRYz+0a0eGaCe2g
eAMKuihmAsBfXtZ2HjL65HjiLx7Xp+vQrvPGlJ5dK4g/2SVAcIC9t+PKUVgAksxDZX/GczGnYunX
jmWOjDBnzhiyFBUSvCGMN9DAhxm7cFBvo943bgeHMb3r2k1O1+iwFm5zNOTBT4KEEvgqHftQsUYh
OcPLt04hJo6LcdOZ+Q9RdtAuXcPfL1wRn2zNxZITv6tsXvCC0pnwbc4oIb405NDQSKqr0ej/gSzf
ysdbW9vsQSf2JEexz6+xs3Fzh4pSqgQoOkAHsZapLBzyT+uaf8epnQA4+AbcuiDjih8Sqg7QZUen
rd90WXs39N7GnDDCWeT7/3zGMBCEaXgULDCCpMMqcj4jCedU0y+srQkBiaEC8G/lpl38ZidGtFNm
W0YhAXBC8kDkbSbvIUu57wTE/OLxpiqN7fklWQuH+tOatPPWG7lKOppjvLt1fuZQWSlA+Gz1G4vx
3yC3CNPgSQ4iFORHPUC42G2svcG8w+QCqE+7lUx37cdo/trzHtU7E2svLRaaPA374IasoXCWLnws
GUNkGLoC/E7HpzAQL5ZyZnusrZiENsA/QUzo1m69+odjqXQnG/tWyIreAN9+3QjINsbmf6c9QI/k
40fouJUGYmyDZeHhKsELKuNr6RyT+rWuL1fRVsub+u9yqZZp0B7AZZHDa/vxcWqHzVAfFPSaz/vR
khE8i+x5XgQKcDrud1KDqfwAE/seC/ZGo27Nvv2nKtrtfzcDNbu5xeQge9LhKkRiuKecM2vbAr8k
vcrUnVOsBLGlpZza0JyQgRLfrGMMpfj9FbWPU3blFWtX0Lzn2qPVwxUEplHw5aAcqX0TVD+oykwk
BAPgPTJ9A4WI1VzH9UMLNTAbTN7QPOoNqD2IvwnRsx7XjB7E0+FLfmTVSUEMfKgYdPUK3OpZ8RZX
LGrXSOWW4hhq5Mg4AUHFn/P/P43RXWOwOkEhWabdW82NXc7e/MK4Zf23quhX/GLp4jk1NmfbJ8Z4
FTuCjOitWP51qx5bel85GBtf8Yyla+fUipbZgumPE8UFciy/ulTxd+FjaBuPLtTjhyz91qHXyZBS
nHf52d2+uMrHPvrm56UlNBkdM54LyrW46Evw5xVv5y3Mm3POguaMIKbKHUwJY56sOnr1A6TPHPoc
2z/T7DIpVzx/8XB5FuSj0ahF11azVcq0SJFGzo4/bHpwPYCEA2iz8wta/E4nRrQrFNc0erQ2ooSL
104avKWzJvxD79x6xXYqk31ertSgFgxiWg4FjAAUSnMb+vM3smLLBg0QRwvaz19r659cYXq3NUKP
DFGe/HKE9cLlt/OLXPALtDn/UAkgjkDq5LPNpMgmX4GyL+IY7C+AhojtlW+1ZAHlQhMdS2C7UZj8
bIE61YxdAI91y94a+tStcUms/f3arnnGYJLWxd9f2tnRk+mhqldWsOBt9GQF+jjwjE01vBgWzEwh
Jy0iMC0Lcjz/IRYC3awyg3QCmAcAXrUMqs1Ks8wcihdL/ttyOVS+UHs0tkZ+LNby+cX1nJiad/Qk
zPVD5gyQmQbkEO0M2uyZemnkSq1s/qpaNPi0nPk3nNiozA6tR4ET6k3ud1kad5XhHrhV3Ka9uRFm
H9Ygfz+/gwtFVWi3AgVDkJHhVtejwmSAMwwlg7mo+dsytwnE7lrVIcX+bWSPUxy15r4Rz+eNft1L
2AQXCsQHQDLypbJfDIYpi5rhyrC3NKlCPxsBUfl13shXF4cRMHeivhSgyEm0QyohaO80LuYjTLJz
5EvJ1rrqX7/WZwNaqJsaWqiMwIDXkW1i22gY0eOg2oMf0yixRrB2dSsd4q937WeTmr+7ggNIMs/C
cSTp6RiHHG24UnxbzSDWNk/z9rTJjI6ZDuJD+joYv8B+d/7jkEUXOPk6mqvHRTdN1gAXSEVvbkfV
vBSdHNF56d6DvjkGOZt2aARkIUlbgboAtJHYJKsN0uk6chl7LEGW5xaiiEAfdDkqW6BaYTh70N2y
0LW8/KXNDRcMM3YKJaoGOUn2nbmQHpny4IYL9zpN46uxti4yH8MWNvQpo64ooZGY2V5UlC5eX3Fi
rqx6cdEoOgJVMGegOuFfiXo0CoHYVUOBHYt0G+ndK9B7nt/bBRQkvOTEjBbcM3OQ0Fr1ZwVSJLhm
KKqLWdbWuHWTo410U/zGSGjoG9fUuKLZpixXePbPLxNlyM9hjKk04WmFg4EpTVGnW9rs/Njdnl/l
ooeixWWjb4e3pDcflZNY2fVx0Kr59FEZg2cW5cO1UTE8Br7E43kjP2xoeXRXDZUtc7DQZx3A7JVn
/BYDrdG66B/9VrYhist1CKFdsrXGsQwNT7WhagYOfjTzISia8tCD1OoeN/xtWwp8bgTajeqCW0El
3wZtw557UDMeCPhBQ8su3itPNts2H29kn163xL3rW+ehJimocKa62Bo2OuGeKY5Wh94XBgRx+Cfv
DcgfBJw8fQomssWkORTyKu83pNjIRgT1jGrMu5AAepol7dXIGhp6qXlrtea7qdIHYZcmTpQgO5C9
pSFAYyKC3jeAXOlAQl853Wbg0w+/s3GwmPvsBbWzEU39G02DA3adRsOoiqvcbYuNQbwnvGjwsilV
fTUYzqNboMHcKkZCFHbA0+gTqJCZ1oXh2t9SWf5ynSl74XHVRa5bCzDkiDe3tuONCTLCa8WKfgNJ
2mkL1ahHT6gUtIHNsLHdsY44E8XGapO72nNHzGMm9HZqhXpgTSP2tj+pfTfJCcmuUj9FN7EIgq5Q
Kk7MHA7pkJAZrbkrFGoR1MiHnYMzGdaCo+cN4eA9dGXSqJfg/ywoyQ6oWSbAyJcMSsXxe2wUd0VJ
i21OUK927PpK5dZP1U0NOpD2uCMeZAJpWr6UWf6YmmqMik55fphMErKagt8LTBKoMJbmvm6RrxKS
3InB8y+ESJJtGvN436IVLZhnhFlc+r8YhsZDI+3Erd8BghvGdQX6L6MTu3RK2WaUzDoWKUO7xE0G
jAy46FOWlXdlYggvpDXIPslIqshRWIWdATlSFXMUct0YIMp0CmU3/iaT/TpmuboTNRdHX4xXVeDh
7ybZw+ik3UvPOw8q8r5zSAtS7X0wRdLOxAygNbQhsaAm1wsM4lUThdy00R07O33yWsfd2FOAkl2D
AwKhjzEypbq20ty+4D59cYv+PuvGuzb1urBM1dE2um99YQ87bG+2w4C8CYnuIhu/MZoP+ynBjnA7
y3cJhcyKjybcxraAcZ06w4naYYTcazE8jH1nbSraXFnOnF00MXQrwX8T9lSQi6Rv773Rmg72ZNGd
mXTNzCzBo8rIaDRXWSIJCDlmtKi37SuVXdeNXe9zA7MeRlLzly5VV6VU9s4k/GfXZvGhzJIG1Woh
HqCKUf2iNtg0DCd47k3vTVRAqGImS2C+J0WtVALZNcbsZxnYLQuLvB/zjRNbILgFEi1ShAAHKiFq
aFejHTK3vJtaOV6aI7/v6uYSYhnB1shaQNoxHA18XWxgU3l1PXLVbwYcShPfOWSxIzcBh3Zc4rII
n+aQKYz7JYX1zBzKLsTUvfeDP9y4o4fY1QRKQBxHQc+zMxlkszJgfUDwNcXedhzoI8BOL6QsRBiM
sXmdocG687ExIfOCh2Hi8ghhlQcgdb7hO4E0ERPfjfQOudfVV5Mnpt2QTM2V5Gb6UBZ1shWxMXHI
LRv+VQsg/CMncbMrIC56WTlBgZZqHkTdiLtrGgAatasX3oKf0JCteV20A/tHjaK/6OkgNw03Adjo
TGdDUiREiev/QqtbRdKaoIjD41vRjEk4ZIWLXMwaAHGJhz2dDKRmkASP4tble3yHXyCRmX4kNP0Z
OC24XP3slnGfYC6L8uvOndhudIP3SVh3KCo622ZGOCR4H/4PadexHDmubL+IETSg29KUV8m3pN4w
2kgkQQcCtPj6d9jx7twSxSjG9F3MYmJilAXCJTKPCU0T/dFmMJPXoqnuDKOpIXOfJnsiK+0p1g3F
z7XOwH2hjQfZVDbai4Nz08cEmlM1Dzu9VPym5sVGkT2UkuysP2tqJQGtie/jTkMRNnYhbUDi+F0j
VoKH2nDrCspCIGKIV0QxcDHxkN1rtTTRThxYAOVBiG92teqVXfyr7cimsUEqMymCpEahHdycpKeG
t3GQFHDkmtxJkO/zR5CpOjjiKvcZQbMXRp6vTa+r33jkoMGdw3nKHDXnzkhSWJrnNfPHNoKzTDTC
v9zR/MIxSn+A0l+YWuzQQMf+3sAD80ZpywF9luI76cc4TBj7KJmxUesipFqmh5ARVbyeaCep1Q7k
CmoJ0KWi+h1JKrit1vCNT3Tf4ckzha7BdqxBT1VoVm65E7m7JLL7NzNOYl8qTvmo2UzfkCqhN50V
ud5YDN8YfFttq3tPYuVIWlM9uWP8hHag6mu9OHUjq5EqtlI5VJxYEwUGpt11Jz0zjx6HodO9vEm2
Iovv1YbYYZFr21o2Ey/WiXCvDO3O5nl8yEftUWp278EtyfWiQduWba0ErINFI3fT330PgABMOE3P
zZS96oB5mlfFC+E2IKxCHF23oPu6HluPYeA7q28+NIVuFN4dcX7vRq6QI2AhySZG88yL+KFWVP3Y
duAqRIXmBpXJUi+ubHvHASb7UbjRqYzoz9pymvuuJvcd1OP9GFee4nX6wE40ScadZXPzWKtxHKQq
raCekRnCc0XF20015HcQcvhpVboW2Bkj+8Ey5aNLi4NTRW/6GDUeV9rfJmoHmyYaT9aA5QeSw7PR
iGyn5Xq/qyoJg9GkrDdKZhS+LUQUWkOkQ2NU3qZRkd6ApfOMwk230aUy6cgQ95ikMCZVZSx9CCDd
ETL0vo4LYJvnnbWBi/lRUwv1lHHsaZrWMON0K0gvK0YvPIXn3VaS+CxIc7QKEANa2MG7gf1Q7Ot8
pFjRZf+YF7iTcmIcG2FAIieutA8ITBR+L3h64lF5o3HGvKKQxM+6xvKsoaG7UiaDD03ap76quwPH
v0HzSR+3bVSVH6lC0xfmFo1n92oeiE4UHq1dVCFwqPppGqc3CXHKu64ocP3hZtjZDuyEZJNo/mhE
H42r1n5SpSe4YDlBi75rj23sDYWhH8B+ge09XuUOMAoRi4wfHCbIZ6OPD8h2ZJg1UR9q5miHdtQq
oRhKesNSBbUiPR7cfQRnBM9hkt7VqJL4Hbrkv2szIui2i671hQWVo0JVLL8nHA1Yo7F9M7VyD6pI
SDCKLj72gsSBS0kclgOpkGGS1suBu4EAlkEDC/Xy/RClJEDW1KKVr0Ch16z4Fi6PDyUlnY//tTvg
af7dhE+DL1JZhXWZPLEKE95nRho6qXDDomlyj5HoBjzlAw7Uam/25n0PdE1oZ3q503X1p5NrKhrE
AES2MXmpoei66Qq3ChqZkZ3e21DvzB0LteFUek6kU5/T7tR1Sp14WmGNPpgLMVbbeOiH8sHOaO0l
QFB4UNxLtrzVm60LOyhPNMrwY3AK01esIYa2MnISaRXwuYZHaTGkvdfWhnGAlgwqF0b+i3URQNOx
cpcUzktXKHtcOQA8ADlz/pP81xSc4Y5Qc8cNjd1xNt6QyPkO4OszZ/EzHxoAeUDJQK1A4i5XkxDS
PYBfG+VDkkd5ECWgZxpDXu1dUrUbXN/RhqFqi1u6fKiIemaD9QAJ+VNE9b2WV8d2oGezd7RgdEb6
0plxsSND3R+ppeVhiw7ArnJrWISnMJqCt+0txBoOFlNubZ2rz1HX3iIF7/apweXZAFfIKMsR+RTh
+NgRIMes36vZhP60kT7AKh6bip8sUZYe74CJ1wS0NCI+7lFkpl6fxE84eboARIlXw4goFKtZfOhc
8SgAQYeployPLAY3XSuluTETF+kPTjafZSk9qJq0AoeOSjDNwruuyW2a6jkypsGOj1wdmo09WeAC
DGy95wb4FdTsOZDsKfUKpf6FFWqGaofcWNbNjVMASaS58hU31zuu5TPpgZEpiMKxF6wsiOr+o2PO
r6403kaQwKH55xxbaOTu3JTeKrxNw7il90RafWhhtiA7VOG+VvmjqladF4sEabXB3WMa1T+YdJLA
5Qa8evvpL8kU6vDqqTKBvqlietZGZtxz6mVcfx405UXVs0fFLCE7pY9A/aeHMXrNJn0tpa5tvxzg
3pBAyW/DcS40cHjbmkXBvKpDZtvWQvOQqXehk7RvOP37oCLWk6aXWkgGke4A5DC3uQ5/u0ileO/n
AOZQy5W3VZqz2yavkXQ3YvTVgrX7snf5iUPVwEeaHG9sxUSK12dxmHYqDdzRrUIILeE/SEMCyDrg
em9oU3hmHWchkrDBx/uxhV59jPO51Q6j5FNFlt1Foj7aZcaR+ZY77sgOHrAM+8si4B30DbSjmvq7
3RniROhQhQUHZ7esu1si4/q9USOy79PmETmM7scwAPBybdoDPItfGJOPBipEP2WBaxf34wPRuxad
oMbFQBkjPpAz507v+Y+uK3CM9+2AZEiUIdUjiFwY7DeNBmbh+oxoaA4KfRqpru6mKxBvIc2Du+jR
yurbaCjLIKstnJTtdF5pqgnd8sQsfxep5W7GohIvaQL1qbQppjVb4Wc5LZhO6qHri/ioRqgomaP4
WaoV6FAKfn8vIg9CETtKCRLD2PlNKyTrUYNHddYXx56Yv8yoOud6cktcihpYod+wpHwsICXzAPme
x8KW/Y42uBxGQZ6L0RB+FkGvalSeaaIcpS5/JEKcWs66oxRNC2Xq5Mlu03eIDmpgCZauj2u8CTt1
bIIsLuMz7CrxGDLSEjmX0I5sMGKPUzhncumkJ1ByugC54G97RGGgrzpc+myMjxUWvGenyi1qvU8N
WAt4gHZdEA34fnFHug0erybqyDACk0PleH3UfYx58TAMMOHUufvsohv7JHn5+L9ViKb67UWFaEhA
hZA5mgO0wQX2YOsrf3+xGHtRHZqV2UC4VdvchhCNAwDTCNnW8lvSPND+6fowFmAiUxUKOmsqWE9Q
ipgVfcGaKAyOiqbvFm9Rt9fqQJq36bAdTIiQHeLoGwRdk2KLsxQVqMCuTiL519wd/IKpjg6vYHTM
5+CbHnqo4Aqh7DwmN8x+s8eQQsXw+jCnr/W59/E5xqya3mYguyslYkB+ckSKnJghqt2BUp0FfWqq
c7ymI7tQvrfA8nII6lTwOpgbbEDvD+joERheV97l6iMFoyEJkgqPJWvDq5Wa7Fqw2VqZ5jaSHJ1C
Bbpw/X3cwLI+hrxxitZyD4WRNSrUUlsH1lFQgQGRDJaj885YpTkU+gQ9mPAaf0qcN2G+xq68N/v0
2CdWmBEAfBjxSLWyWhc2xae4s8YBWFkjyycMYRG/dgJvcmDrxA5k5OurZaH6+ynMrH3AqxKVdGMa
nrt1YtTC1jotXzuL5FOAWXmZj7SiYsTm7pKHLPpIIQU9hqq5i9eEu9cCzWrMCTcN2FBhZfSAQZWh
buLtgEUYG1C5LFdW4UJh3sJrAWQNQ1ughTQ5XDWaPAcSWexV69nNPaVYqf0vzv9FiNmhq3WQca2m
jmzPHswhjKfpD0D+uj79S1GA3CGGhZVtfhGxytHzadKkQ4eDp8GYVWHUAUVcZwIvENNeOZmW9i5s
CnBYTI63X3R6MqNDj4CgnULywHY8peLwmPPy6IhqcOWu+akuDu0i2mwDOYOG5nyGaEI5DeBC2/dR
85p3u7/4gBdRZvsn420TZZIWfmU8DcmbSLejHmTZGlh0aXFffrrZLqqtmhGtLCaK2LOSvjWQzQTK
V8P7L1oDCC2dCJehZvuIObk0wHOerHuNECirRzzPV6AmiyEmtVOwgVTDmaPr46HUraRE7qvbzHPS
72O0stKW9iewDNqkKTMJwc3G0MVWkrYUAQoQjNLo0Lihka8Zgi4uMGCbJ6UQYO3mRFxQJ4eGlVru
a9qHyR/xKC+aYyz21xfY4gUEqv0/YWZTr2lRquUSPAPAoANNTG891EeQW2tJf1R7dLjqD9OZnN8c
c+VyWFx1F6FnnzHpSzkOCkZYle8Nh5DkqSMnB50aXj9fH+VapNlph2RXadwyL3ydRiglNpi0HaTr
ZHbg1eZ6qMXFB5LBpLwykVZm+VGKk64FeB2DGr7roFG7a8ypxXXhuuCoQCIBXLd5iuIwOmgxaDAK
vpTdHiwr8rIOEMLt9YGsxHFn3WGjRn9P9gOubuX7qL9EI5yPYacq27frcRawxiAWTUoBEKQAFMme
BaqNuEN/IS38OrlJOsXnLByKRzvdOu420z8scqMqQbqmwL1AcUBYE/kkBDEWODhRkovKGLDwRV4/
ORkVOyG0jV3LV9tExaLNRbIdoNMbQKjbOAyie4ZADOoxrJErcKKl4+Til/zZohcPIEcp8F8lMBZN
+qPGmVsqZyX6vfKVl25HqFzAgAZdZgd59OyVpcG1iqA045eqcyrhFKbANEjSW9JZDzxrTxz9tUp7
NJznKgMCAa0Tg7GNqcIRpzUDyfG4bJVD28iV/bK0zAwL8wBYNISK5hg9a6jzxp0k1wUQTWUMWbg7
SS0v+/d2JZjuizizfSkkbeE+gDhUfTckcIcvWbfyjdeGMvvEcD0rOUrXyHZ0d6/ZH1yOv3KV+qZV
/cUNZ0A9yIDYNl5887sh7oFYp0NS+OV4R9SdDdzA9eWyuCQvAkxDvViSptOmbj0iQKs9AZBSqAMs
wVZiLO9ASGgQ0Onh7jI/yQZLSZMiAgS5sTKvUV6t9xGlQQCyGnKjuwAo3CTM76uDqq9EXjqjJ7wm
FBLIH5Tt59GVYz+qI0cOwruXij247RrBb3GzuYCOA9mt42ibPu/F54PmuKLWJrJr2/xZwppe3sDC
10Px0HVDEa+k8otzdRFsNlegmJh6HONlUlfvZXzKops+Wrmp10LMbmo0MBUbWksgB/M9imd5/ojy
//UVt3RFAxv8zyebXdHgExEwTPFStHW6s5vIs50fBAp32DxeaazZaqwNaHaJjuj+jWmPWg1/G1sB
SHzY87VVtngc/HdEc69f1+kKXqiYF1Kg2M2gXHDOmxMec9c/3MpQ5vjJVCEajyapN1U9lAToGcUr
07U6xfLsWMBvg3gIyfbZ0TYMGql7DcV4o7it+Z2iPdWVL/STrTxcH83yzpmU8cCIgLqP/nnn4HZl
laHgTODGrzyCaXcQuQ918pCnO96sbJw/WtCzWpYFS18Io4EUCo+72SrQMxBO4wgpgN5D1kTU9WsO
sVy04LIxTFX7jkCDY8vpKAEwMfYNGBxBj6b1bqi0DOYgVu2XWfGimPW4beBUloOUCVUQeRpVgOqh
0pjeqLVyryj9vqoq10MSqvg6JC+9pnILtOi0t9KxdmbkrHDEllYeUXHd4cKH9v7c0I43ZVqVE3c4
Ib+jaBcnD5Bvz9b40otR/vjEQlcTsWZrIoI5tZrVWHhiuJXmRAz+0RhnoIhWFvjSkoD3sg4K+p84
02l+cZgmo6AGnEdxc9dhP96qcN+yH2GaXQBat5YVLo4JegQTTB3IhznvrW9y4Jw7XOGtcpcCplC8
6IPlN8qa6P7imP4bZ57zAlnjUttBcm0BGNzTM5SSFe1ZQN1lvO+NlbLwWrAZwhrKKZWrl1gOGbAL
pRFSLFNIxUN+3c+NY2Y/Xd/CSwcSsvn/fEN7toUziyp5aiJ3QMdV5jet/azqP66HWJwmdGZMjagL
TG6LdijHxXiAR5CoQ21WIQGpw2RYeZosjsSAxDskMeBANy8kmELX2hjSxaheDmHG+rBGATgbXv5i
MCYsYOA/OZltzqZHFyKhLgGZbqx/UuNDB2pHWkejWjntFgdzEWa2XZ1oRLO2QB29Gt40dcvdU81X
JJmWQwDnC88PzMyc4yNdNdJLtCx9qp9a7bbLHtm4kiYshgC1GHYVCIOS4ufDwMx64L90vH6tb6yE
YGt31ujP6/OxFmJ23rCC2jEMhlFH7AKd2mjherT4m1sbaqMW/gF7COCKz+MwFFjRJgC0otUZRNmx
mFBXD38xjv+GmD/gId7FxmISkbKV7yDC4NC08pW8cCktuBiFO1+6lirx0kQI4HJGdOGbb64RjFqw
aguwFmh+pgylrTQWAtUWytTV6DmwXGtvsNRsKr3r320xlqsDI4g+mgWJus9TAywr547AS7GCX3iW
pEhFcJuTM3W2Yi1HXFxrF7FmywCQTzenA2I1MKtGn8gv0gc01f6XAWlznL+GUoZlUVxq43DT98+j
siMNnFQ2Zfc3ecc/owHx7fOXazILKHKwr3xSAS8Ya4ERm0FrWxtFtVeOmsW6JbIOqNlaeGF94fZB
wG4Y2LRLs+F7KR4LUCWbO4cDIn1krvD5iErNmj/x0mxdxpytQqmQEdwUlMlb+w6lUizCcxNnK7M1
Tfk8Kb0MMjvhCqNNRTLiOhDjbeSEtghjY+NqTwogxBK6Qn9xW1+Gm8Z8kV1pLBd91SITARIuaJsT
MAZ5vSYgtDgmpNjoaKHCh97W5yCg/5Q8aaAIRu1943itGwBl3ktQJ3YF8ERRs7avllKeiZP5/wH1
WU1RSjoA14uPqCWlJ1mIJMFqw1a9i5stl6/X99fisnAnhzX0/R2Y4c5Gl6sKy8qigDagDHqhAmZ1
Kn7/+xg4kOBX4qJC+kXgTE8qAH9zpIkS9MnSOVvd1tY212MsHXyXMWazBHohERogNT6zn3vdQGcL
ACH3WxeFshP+9VjTJTpf5ZexZt9MFKZMY4pYMUQyOez1xNv1AIuDQcEPqRsuWXOuYKNmsaor+kTB
E3tA34IYc++8AYuRkLvrkRaPoqm2+J9Qs4QB7MWYxxFCDQQS3gKAMMtTAQmsyC7pX/pi00YbY428
tfQBbTJ5gqrT9p3rFxv5wCFNOr2+jJcJEyxda2WKlr7gZYTZaTeaowo7T9TlLYh+OfqvVoFAlPs7
V/flj+tfcGkDXUaaHXkpd+POmsaCQpY34q3atj75m+QUGvV/RLcgHDx3bdKtPKpMGBr5Gn+NNdNj
RUCVv9ilUwoPzSQAgb4KFw3Alg0ZBiJhsZOBgIIXhJ8W/crlt/i9LsLMFhwFIZyaQGH7unoTJQd0
IPP82/UpWVxek/qKg/v8q45PIWhmpikaz03TokLh3ku+VvH7g9yZnwFw1fknxmyBqTGjPXNd1MsL
JdvmQOGG3EpqaOmCzBADn7CBReR9I8sHlncumjFV649deypVePkqlsi3FBw8GPDk0KSt2a/UjB7G
lIAaUd0U+HMQ6Mny0NFTwHmtISRjontKqqhBrAFRimfXCfDu/AjFs7farWzfaJutwqynAYjfvYgB
6wBA09kC/Q5hTsYfUSeOguufeemeuvwEs5UvYxonamUrHiQTvIyeG/u5Bp2EpZHn9oFj/01uexlv
tnLsXO+iBAITYO8ArWC7d4Tlt72hHzXaQ5NmTQ1qsbcHs4s/yjroiM7ftlRtitFkuLYErt8CZdwa
5jXq61RusyMtdPBrPEgYbkVfBLHMfl7/uktlgsvoswUGi/os6hS0fS0HGXzzodS/LR3ecx/Xwywe
lBeDnE2iGHBfG9P5Xxfgrmn+YAL368L61oNu/vVQayOazZ/IB5UXMYwcSnAsHbiiZCV4OyB9rgxp
Lc4sKyyGYrSogy9Xdh/D8NBk++FM7TWV+MVz7OLDTb/iIvfMEttWRATebiVykDgOoOjC/XXlk60F
mWbvIghJU2VoYmRnrTxY6Sm1tjVbCTH9iflBBrUzyBdANBg91tm7J4tBTc4mpmaR7TpzG6lh0vU+
de764dv1+V86lnG7ANxpQGXnS8VaGC4DdQSgHE5SQJNrf6T31yMsfa6LCPOuxcByQlHkRp9Y+3CH
X4l+yOjmL0IAomVMCvN4Y8/2S5OJvnOgq+TjDKqdD8dIPFX8TQcTyhGOg94isr+5nq2e2dUY5ThZ
HX16PdVakK1tkqVXzWWI2WYsdBjgTGhYT41ecrqLJyMS7Moo5NoPYcAq8W9Ae1PXEupe6JZDmODz
Uq6kMIyaIL1ozTvZbA3wfMBBsdO/ODZdVPBc0PUhrD7PlAooBaRRhk8H0jVMgTcuxO2AoRqdv1hq
UImGMC8KYFNn6fNwtDzqQVSH5EySn2ooi0LGrtVWUsvFG+giyLzSrmi6gkxtCqIMvqKeojLxWjt0
ICcLHq3TJiDC3cVDu3GN5C/W+WXo2bFgZUOK/hC+I0ufa6hTcfsH3Buu76WlA+EyxmwvcTG2UN9D
DL0cPbv51lUrZ9tagNkib0GYdCChAjp3DcY7NAJsEl4fwtKJczmE6b9fHNBFxsyuRS3UA+LIq+uN
Zf/o2xXAxNIJDUg8MBM4CiBJOIshzMI14rGM0YTdJlAeAT9Epnf5GBJ9pdmyOBoIQWkaau3QxJ9N
yNBWhd1xjIYPYH74UDGB6fb1D7aQNELo3JjcW6CqAZX6zx/MApbNqGUF9WXwPizjUQASCnxesin7
QF1TgFkI5gBhAqFuSINDAmj6shezMxSx0fTAunppJsCNB88QVRvfGPfMDKJopYC4sNg+BZtVIKgq
9MJu8fFi+1gXt3azMjkLy8CBTjbsgWHn+RU7B950UroN0D9jdCaV9ETyMPJdR4+KvgapXRoKDO7Q
fgV+Ewid2XcbtRqFsBagOWo+m+ONgUbC9VWwHOAP1QSrADKJnyfGbtmQ62OZwMDTL907tgbdX1jI
zh8tfXi0YObnvAvdoW7D1B4COPqE2z8kakj+vVgXUIyTXv//x5itZGUsIWJJEUNGm6TYV8YpWQO+
TTnkLDe7DEFmlUBSsXSkAs3PNrob8nsreRaVZ8mVK3PlY83FKrOyhP5APWDhGk+iv7fZsVr7Vgvz
DZSu5SDzA+4YJJ/P892DAdkpKToeMTtX6hHSIdfX0/T/zz7U5d+fmyDqig3FYB3NTsnDku1BVjJR
zWx8PYNoViD49nq4hXMFqTJufVAcNB1tls/DoaXGapPaWL6gSxY/cuMdNtMxsBGt2Df9yon5B904
H9xFtD8lvItTrDMphFdzlBsrfSOaO1W+qnRnGLcDBAjcd8eAqOP3ZNIVRU9xMoK8PtbV8LNMoNDS
JNInGgxotKAH9sCLZGGpBFW1s8gG+j8yuS3SoGHbtOUr58TCmXf5of+g8C6GXme5aFQ49fijfqiH
nVrvZIq+OTiFKwtoYQ9MDTOgg1Q8UL6UqNuuAb+ZuzgwigMEUaSAStjKolnI5nCYgtsBghscU77Y
Z7oybyy14Fikamd4RSJvXYPVO5gEuFAg604KLnk/MfMHOLsBTGGwVzDGVy6RrxtxOtABb5i4OV/R
/xUMAXNzEOjZQTrABWysMlZeeV+nbIK7QXcdaZFDgCX/vDdUp06sATbzvgZ5FvItq54nUOS4F+nb
9YX5dcoQyIILAWDX0EycExmooRQRCv5gT/WPtRMk0KSBPsb1GKDUfjlZPkeZ3eqAd0fDUKvoaLUW
uptC8YeBT0RqAoEKlhTntk4nPQ3xuzYgTGGQgWzdmPXntIT5NeDIL06s/MqEU4cCRkAoDVuKrxEK
Ueiu1DcAQGohc+UkewWFDeHK5COh0j6IOILpBkSV0r52vJzXNNQj9s4yJt6yTItuFYt9E1w19nYF
tRKvtpIqNFAlPNqtqjx1Bn821CiFukdpfqO9m3g0Ttm2Bil6o5CWn7S4fmjNNg9ANAEFXMh4L7he
PNZdasNIVOdPzmhXECCCjIZu86AW6riD/AkHXVK5T+3kGTIr5U3SGs8msBOeJbJyH1fVgbERTMq2
O0Mx9Zs082eIZxp7tRwMj6gUXWLXjT02kCYARuZ7k9Utrk+611IOFbneimCn3JrQ1rD7bSpUaOjl
8barRuWWK3iB9Aov0ZnQRpw/MnnL6jraaWWc+KDrfdhC4WHaovIYFcqQ+q3O650z5j8lKqvdYHOf
DuQn4GXfYpNmGwta7FvDhQYzfNAcqENCqo7C889Go3ltHS0tIzjTwRHEgoD2HBoI4nEJoAwALJms
QwXSzKZaH12rv+8iCJbZkMC0R7+TUF5DF2El9tfbaiLhQIcamBOQFObvBwbFLLgBAnCUZM5Oktzr
RyuI02+VYuysxjwozqPeKIcuEYGYGpq4vgEbMDwK1TDUdGEssiMtOvzFr+s/7Ouljd+FOgoSAxhI
ARXz+aSIsgolEAunuZ3H5F5jiXEvcnFspc13ep2lPlhMP+tihERNsxb7a2aF2DBpgNw/vo0zL+NA
Fk/WxWCgUk2iO0u2H0JjxyErK3Dc22rlSFwLNh3KF7eYbrW9AfQVVELLWOwsGZ3xL+2eVziv+hwS
I9e/69IJfDm26Ui7CAcdD73STJzAupve6pChTGA6bUELjhaVB8uN8Hq4pSvlMtz0cy7CRXJ0IF2I
3A48mXPa6FvoC75fD7E0IvSmAaE0Ad+FiOznEPB8aSBRhpWSGqYPgWcZ3bqQ04NFoieTlcma/tbn
bMv8I7sMlXvcKl+Y8FStJYqUuCFjcDqSeutAjCn+9xyIz0FmK0IpFaUg0xRJAIl91emHTV/SNUL4
0rqbFKT/M5TZZ2Mw+qMZ0SOvjmOvs7RzPjQPVvJTk/m/xud9Hs/0Sy7WwCQ8yMSIj9a651zxa+3d
ileu+6XT4nIws2XWZjxR8gkI6g53XXRUR7+SO806TAotJYTK2ErVZenUnByO8OTGuW3PT82mSDMr
nWrJ0HJLt6re6KFmRXvGON/HOi0CrKIIyjldtxJ4aaCoxDuwrJoa82Q2a1rsxpIZbuQ5UCBp6AZi
oKQMtUzzW+NEUMpka3bUCzt4qpDgLTulvl+e+0ZJi8GduCyQqPITSLBA+GXlElrYVUg63akbC3Me
GDzMFojDoDk9dcnR/gxFm4Ga+UtE9cP1c+KPJ9ps8wKzBxQLmGLq1+q8y5pGIGvCOhwJO46ibECj
rmSoxVAtHVqIeZKmU4+dXpBX02ofYisDhp2XHC7c9DkboZ+pQVNyZ0t5H1nF+FOtmt8xKEsBFIK/
D9GAwyAfhAwroLoPA2zTdtzsoOoEtAZUENwHCwbVj67sWQAxLuZ13IHeTtU/EZAEt4PM0sCwKffh
O1x7kQpPCDQQhJeznIcGBUfl+vdYmlgNXGKsYCQdSLM+f3WovhRRV2HP5BDgy6DgUa4RfZfm1VDR
CUELCVa/83uUQcBYQk0MpyVI8inSmsyFfs5fDOMyyOy0BNE6rStzegUqv3RxoDAFvf6dFg5KIOb/
O4rZlus7nlmNASEGrliHpM7xzHafE1X17Fhb2d0LgBuw3ibw71TG+7rZUpJDTHPEnFjKY6ef0EOE
eKrHxu9ZElDoXybSl/1a0GmiZ/sCZVDsCVADAMKaH2aQ2+XJ1E32URL1ezMY6100ejUcck2Icpme
qT3nyl0HF7wIxivwz/n3H/hT/Nn9QKQd63mC7d+V3wvnFuTfxr5zu5V1svRtEQZlN4AqJ2refL2T
USKxH/EkdLYNFPsk29EBrQXtieFBb6HI7J7V9v364lmNOluezFVaiGFiRiWcmu2e+C25zRtQMN67
LKyUUNWhWHl/PejCiv000tmK5VBJ1SkAIL7p3g4jzA+gl5j+QjFx5ZMu7O9PcWa3LiTPW5JAjAr8
vB96vUv5VtgrF/sClXIyBfjvrM3uBpLD6mKY+Jp1dFd3OSpqoYCIOqt2gt3w+J51+9H9EZd+u7Ys
l0oyn0JPd/FF3kKjxnXKiSdua2wrtfikxxbctgsSpErbAtwOUdeq3rIkg6S2+N3z1+vTuPh54deI
Q/oPi3wWv3ETO+0nslOfv+vRuyyP45rf2MIdgA7lPyHm1UMxDmZcNlgpVv1slMe6/bg+hOVveBFg
9oxj0uhNFmMM1N1a2WtWxYGebhXbj+y3Elep6SfqHjio62EXngSfhqV/njknJqRhEwmJw+CV/iDt
U2qEkbOHVuP1QCtTNOee81GRUAxGAQhyfUq6K8qNVYXXQ6xN0ewAQeGHd46L7BnyqoMN7ZJ8jbGx
eFxczNE0yIt1jsJCppU1So+DvUdRFfJ0uy6DkvoKmlSftuqXewaw9ol0pOFCncUpikYnkIFDmQvv
+vuEPCJ5bl6JTcXWkjqkCjpenUoDFM8oFbuxtYdAoDYYRXV+llStALEatNAu7BdoznWAWak/NcHO
uspyoJKyd8HMs8LFz3a0t+ZoNNuW6adq4BrMcSv33FqkW5mb6Rd/HdGUT8IBBg2x2erWrUprxwYv
tUQ90yhg7M5Z80xamn4YC5m4myGl9YVO08N4D754DqDLyXPaBrZY2SpLQ7j4+3MuTUyjKHIhlzyB
OkHZuTcgzi/+fYfHhD3cP4OYs2mQXLRmXmA/1tpt5eLOTf610MTnALMNb/RGKzP4f0Ng3ifD6yA8
q/12fR+ufahZ+pDRXs0sAwAlCEWY3TvEajX6P4aYbfW2UCFOBPUyX5XQcYGRlDeqa5v9T+V7vmbB
C8arFcke8IvTOC92e6LZhLqThpDJyAMva2+Ay3eWTtgRNyj4ewvr+aR8aK0uzNw34H59pX2p1PKp
g/xnTWFLQtYKoMuf9r8/aZZHwEZDoQy7GE5NiZfpx1Lupbb9i+lD7jeRGWx4Dc22qqJ1fEAlBYec
frJcQHK0+8FYE35Y3KwGuI4mZBKhkDC7sdVSwyuSYiA8flCU1yQPrw9i6aQGPOo/f38OYWOGqDJN
Qwqr05eh2+r9Nksf1LUG5mIU4oD04UJN/kv5E5I1WpW0WCGZ5Ya1pnitxnZZpm8odM6uD2jxg12E
mq14JYaf1djjcnPzCotd4sBfk3VczMDdixjTcC8WvMXrsXEGDEeF5wyzpFfzXe9+I+SBkheRaB58
wZy1gS1lIJdBZ2lr5DCtrhsMrKJ4TD1ZaQjXIFmEsbUCLFm6VC8DzZYc7EJoYka4vCv9qWfPk/Z/
HKjdQQe3k67c4EvJOA4MqIDCPVWFbflso5JGY3CxwhNexuGgg9V9yqAZmAeF+01BQcMpn83/I+3N
duRGkm3tJyLAebglY85M5SQpJd0QpVSJ8zzz6c9H/f+pimDwBJFdwO6NBoROC3eauZubLVvL7xw9
PVVI0Nz2lIUzAtMGCD2U1gxrPvWSqV4EhAcoMsWZvuhtCd5f9FRWXjQLu6nTsjcorcHZRN/w0lcK
tzNS1QUdTABXLpIyD6n0rH9Tyh/pmkTm9GFm5/CFqdl9UjC5mAcqAPIEgqvKMl7FtrgbSPDGDjcp
+k3YT0oQ1co5uNCxB7N7tsRZyFUq7V+dZ5XjqUgH8qjPx5jZeS7955YLx5gmiZBfy7MvDcNS7e72
Z1wIeAToDUgwgBCxxbMNboDCo4jCZ5SSZ+Z2025NMXPRT84MzDKB0KWrp6kYoPS9SREok/J3hdvt
9jIW/eTMyuzjGVAclHlncdDzos+Hp9B99Ks7xuodP0+YJepX/PL6SKadxSARxzGDeNL8YvFztczJ
g1NnTB/l6Kn0d0mLes6Hs6iJV1Am1YTHUIZT8tL7aW60jUs+7sTIAKHFUX1KgMfVw9o07bUTYAdW
EgbdoQK15qqmaT7Kgp5ozE5YHu/6jKfNh+8VHhnA0IjgqUQ/VyQWZJOqlk8rfuytHaWvJ6VMXm+7
wPUJb8JqO9F7mVAMgpG/3Kw8Qq26GmriqHppgF/6G6XY5jHUeyu+trBbfAyEES1QnkxIzgwhwaMJ
mtrDoyE8m+HeyFZO9YWFALyWTBEiYir8c9/KVa1Ip/qbA8D0XejUbdJGb5KAOgFd18wZK3PlCLoO
UeTnOIPILMyFWwRNhZrhIIKn7a0NmIU9lAsbMzdXfGBpXSg88vlFdk6e9wX1uOiGWEKfr0UvQj4U
Ib1taRsjquW+3HaFheiErQygwxSdFHBnp4GUWGWsCFhquPBH7ZBnm3T8EnrfbptZ2jcgAiYuDbXC
Ql7mAltQmPewmlOml/znh9UYKwf04lrOjMyuhw4sgFG6GJHde8X46Zn+Fpp2CVWJ24tZqAwBjT8z
NK32LC1LIPRrRANDBuDlxD+gDmyXrp3mn6Jmoyv37TOKQMi8rHjF2iZO6z8zO/S5Kfci712hETZe
rj5LZEq5sjY5vRS0usI9N3mEwWF3aaZFBEpGM4txNM1DNOHFH55v798fus3L/IHC3ZmF2UKKuE3b
AAU6p0zj6BD4hkeFK/YOEZgjmwO2sZkTV05m6wMfsnpvK3QePKgykw9wGlu2OQjp1g/i5uSlJcov
aveXAHfypvcMz+ESKOFNrr19oprJPkyGbnP79y99h/OfP0Xv2XcYG7SOrCqfiP40UG7FA4LGh6Jp
VtLjJTOGSDtl6nQBB5uZcT2yuUHhrEEFYxcZaKYNKkh/7X840qa7QEQDGFro+cNMz0x/REQnccyg
tKEf3zEBtpNT9fjxTTs3M8ueBKNxAQ9K3Dnp7xx25uAo9WvdoAk2PPcr0BRw3JBnM1E5sxG3ol+6
NZ4ryb88/7duPYR/GfeTVAWMhUdzJeVYOm7OrcmXbpClcSajpgYNNMpDamI9RKK+NY0ARg/jcHvz
Fk2ZTP4wWMAuzXG5sayHWpJRrPPSX171XsXceIDjdenrbTtLLmdOo7+8kWjUzwssem7kCEu0aHKb
Ywk2wJSOcuX/NJJqLZeXl664c1OzMwCUkukXDUEESCT6WXs5Cs1ZId4Pw2i8G2VbPowFLwzFpzMN
Eetv1fPBF9YK4h+QfWzlaPDuszhBk6WQonI7aKm7VQFj7yw9YAKrV98Mxo9/C1GXg2BOxqNpgphm
zuABvdoYSBRCfCkCAGv1wuu3kcnEIa16hqeYA5m/EiZdHLqdU3pdxtI2oaPvqFUlHMPBK8E8Iugp
k7Ps5TLt9rIUmyvZ9tLhfW5+5pR5VBa13ovM7eiBey8aoWePcbhGjrsgq3G5ylnaEBeZn8YpjeXR
rLoHSfDv1UFsnvxcgLM+bv1dqJbdY+KmgNRHVfWdDjIG5DjdxHR0UPKZribPiCEOxyAMqu3/4MVn
n2CWBwhx1PjCpBchjka6MxrVfCu8FulZt0x3t00tBSYdWRM8FZU57Q9u4+wqEBGyr5O6I+VomBH/
JVcboM6pvxL+ix8V9UxSzqk0N69ddF2IxtFIGh21k67qg2T8D3FvgZWkHQAxx9U8UVeoyAXBNc5R
BvPHGCfeSYKqirFJcQ15vBQfFsyyUyt7yjBmT4LCJXp6CZn2VgTfBN4p+5VY0SY37hNhV+cv6RpG
YOGgoW6qWDQguEl5il4e0wpv6iHThwkr8iUWd3p7EFUENjaetdp1XfhOYBCkabh1AuvM0/ZAln1T
8jimUY6KNyLA5HvFk+K9WOaIuNILtsHOJFt6/O/o3zyMKg9uBO6oKJTyw0DpdNv1XrdyIixUTaBz
hyePmV5cCKzh5QY0TS4h+jTAf9HtYuElUe609jv4/C7YjcMvT31KalK9h9E/1v7ft8Nj4T5hfEUi
i6Rock3Ck4k+wNCS17KhvnT9KQtedHFleQsReG5iPkpqWuhUZl3Anjd7zbpT+l2Ozmf7+fZCrr+s
JUomsFoqQHBeznNipJn7Nu24GJUm/y53He+/j0MN0UVQeMbCTw/yf57uabVgwiOAiTpRHM2Vngbt
Pa3KD6dhDNYiMaJof4bi5ynSqJlJ7E/XLuCxtHPtDDXges3lrr/JZGSi0bO43yxj5nGpGgdjoEVo
a7nNZpRzR0mjU4DEdSeulSKXPoxqgTFQoGBiMHpmSqy8UvUE0kq6Gk5ebJnPX3Gwax9mMcgA8RKy
pAnYfRk+ZaAIIuLUqTOQHyMa6RvfAzRxb/vXdVHOoqQIipB6+ML0aC6IZhYEPcK72p2PMnniv4ZD
DyGI0w27Pnq/bW1p00gSmJhRporZvMQUtH5WMc+SIhVa2l3yHV6c2waW9sxEbctARIlnxXzPCqMv
I7loMWAENmPckfbVj7a3bVxfJGwZMyzwjZKuXj2PKrGBj62pUyeRHsOwA+BFfgjdE3J98qYz7TFd
48a5vkkuLU4f8eyyRzRQj1NXoC6bqi+j6G8Iz20s1ocqEd7QWl0J1aUoOl/g7KYMkdjWxopCoJj/
StIvqofWeYS87hrUccH3pnrmRF+go00/9wa1DYa+E6e8Zfzk5fdqDmjIUehRmBAqS8LKqhZ8b4Kf
QwHBADNU77OAjRNdrEC4EU5DbivdUatXns1rBqZtPftKga6YHYroGBA7ZAkVBGgD1VobzFzoRaNw
BskhrzEKgVdo5rAI3cL33RRoZfs9BiDM3PJ49CD3tAVf/dIJRnsSAu8hjqPviTDeI49YQSpcnspY
/xQ2+Rvyrcq+qZTQEdRC3d0OjoV21/SG05gEgZOEbzrLevRKzwx3qoFqDO9nXnaISdYHXdyUreXk
aBrz+52o+5UyMoP8t4Ou8cfPAHDe8OxPdz9ljNljXDOC3holgQ0qjl5r2F75IvHmub3OBd/lUTwJ
tbFWKkqzwzn0cobHAgYMRjj9xU+J9I0QqfuXsUapduXUXOjGsqecOOJ0UTPoP1tRplaJ2kYYi7zH
kTdmABpo040nVfhhMVXkvsrF6+3lLZyjFxZnr7k0daVGEL3MEUPz5FbiXqIPrK7hdLSFo/TCzBRS
ZyEjVnWjZDUUx+gGVs2mDOBMEZCfi+ttiSqt2cA+eTINx9M3inzIo3tB2jaMAyq/hnaruvd5Ujl9
WdiD7oTSpil+mOGPNvo28HQ3rWPhnyzusrI1Non3dx0dZCvdBtpjat1BrDqa6F0X+1Dbud539M0V
uGpT5m4ZD3jP3A0P5KH/5YUtVAe7QdiP8kPovYjy3u2/qtY+bT/L4wMPiJXLZeGoh8WUvJU0ZiK9
n529cVfDQ+5HhI9r3g9Kdor1z6HxKQ/DvTKuPYkWTiwOXpmZTyo7ChXyy+0P29xKSxXu/iYJ7DiC
P2oNaL7kR+T/QNmnM4sq0qWFNpQ7i5Ilnit+lrSTIm/NaGVSZnERMGEy9MZgDvyOlybiwi1rz2wy
p0DlPi11VMWVjydJhshNz1NuqlPO2RsSo5cQhB4ylAHoLlMLzr4U8n3hbsJxq2srxcSFmDg3Ng/2
0KJAPRQdJ0t57Ku9AqzQ0p5y0wma32W3GfWP79+FvVmol6XiqXrK4sLwvm+/rpI1L7jANKI9ZUpk
mVcnpVHXtJdH/n5pfNF7p1Des/qjDIjTGDislyaPC4oJ85mJgXeFYJiARXLtZ9IfrbqylfrHB0/E
mY3ZUeULzCsBD8+dwcpt1XoR09aW1uCeV9GPEVwM4jCIlpjOmwUkesNiVMVN7liSEzYPVlzYgbod
+8O4Rhi6bGkicrFIvaCSvYwaV6A0kDDu7agwBm0yIzQ3HphRx1LCmtO4TzeiD2Lk9h5eXZrcYbTh
ZAaXeAcyiXVp1HObKsygKiH91x05+Bq0hWO6d1a87SQ78NfeNleRNJn7/84eaKuuprDSVADUj2i1
0wbBV7cNjmH0NerzrVS3U+3W8eLIkcWVzvBV8oxR6uWQAWhwhl+pBFix1bSuCdxHUPWTWcX3rv5Z
qyJb9bXN7d28CiwsTVSK9Lc1Xu/KbDctXtFdqrObIbIoORiYZGN5wUeTqZmR6Uec3dCRUYqFp2W4
vf/QmjtNPo1rTBELO8YBATAA5Bx95/ktlPR+LqUBINEkYJJe875XdfEgR+9+UaxwNSxamroZFIYY
fJ3npgHEgl2iEMMx6ukjM/5Vv4uT33TcP+7o8EGgx8eEHg/FeenPQgQmMUwFjPPwNPK49uqvU6Or
yHZ5WtnJGoXegqPzhuK4gEWPM3CO8/KCUsvdAHMAYbdt9TDk71rO5JGK3H1fHN0SEtSVrbzOSalI
0AtFcQNQknbV8vKpReHhUe5IHZOVTEc7muG+qRCn0i1+kxN3ZzAaZbtudNTgZrjt+ksLRtF6mo9j
Tu7q5SglYOqsjGErNyNNbLeat1Hbez8ON2b5Q8/9HQ2alUBY8h1eWxOZCfnZVSdM1+OgyKeBr1H+
u9bhDdVDRwll21febq9tIawRzPjH0Hy8pG31MHerMncywaycJBw6W7JCf6sHwdoBubKmOV9AGPkx
9b4icrLkTvZ7O1IlWy95HQ/722taNDSV+cHGLrxZO7ns0zGjN5X1bmtbif7L7EvDEereh3En+o/W
pl9zdmY1shiZgkCVqa++FeG+pVXXdofYPdxe1NKH4uacDhNYbiDevjTTJ0mcNokROSGh3Znwykp/
1725cspfYz6m0h+cW0icKPC9azMzXqCBPY9oI6DlviniowxBavtd8p20ODUCMMT+IRNOq4xM1w/5
yS7ayVNTD4K5OYQqDFKz/DP5W4q+49dOUb4b/WOt6NteOUChukfJ2WbARFM+peP29tYu+QtWJ15L
RjiuEm4AO9kgF6QjiYdhbaPF9aavdrX8YeU3FjkBgya8kzit9/Ib+lEVWEnGLJdQHdJQ2JWeb8fd
2hjldBNfwANmVqa86Mwh0WjVYiOXM6eNWyf29DvD+/BQ2szEdGKemSjCaBr0ESJUnRJbce/dbiWv
+aOlc70IOjpoE9FoMmZRJdcmrJUNWwVFuLQLreqHkvJN3JipU0p8hl3rKNvpplAexD4tvuVRZBxi
Qy/3all5T0LpN0h1RY8JKAWGOsuTpmQ+U4EMudWu3vGiUoZPFiXdPWSw/p1BYH3cqWDGU0wei5QA
53mG3BuZn+RJBj/eY9U++F3vuIoDHdGKncWI5ZYAD8qQE/jrmVMp8qBTiUMYJAksGEpQ5C2VHxqY
gg5lyyDun2HkoBNYach3SzuVosfthS7ezSrjGkxg82y9wtYZsquX46QjY9ZBtw2bhtqJqv2sUqnc
lq7X3Pt6Gn6OtUayy0z4opXD2+1fsHQ00k2YBInhgzHmXSvqf3rpNlQxZGgiB/+5KP2tVH78RUY7
l2VOGKUJ537p8nLokR2UVuSo4vPo/+WFW4v7+PZCrnuYU1xBscdGTgTL8zqf1qPHWxhS5tReYxtB
bqfVjuq4reYPKQlduC3ovMdgP754JvRI+cpGLn9Kxv7geJ4mTo3ZixAhsKZAAyZDuKIganaq8Sns
dmX+JvOQEY3n1N8Ya1IPS6evemZTvtzYSAVXILVEOttyFPpk03TDjxQYhWhpKy/3hRchVGOEiAoz
EbyPs8uNKbp6VCyWl8jyRgnfNEVEoIpu15slfjWFNe2jJb88Nzc7w8YS/hYj4Lpux/ZL78Z8zjHa
pEq+htSbfG9+WJ4bmvmm2Fh+KVg+R0A8bunYJt0xl54D1BDH7OdtF11cE0U8yl+AKABpXH6tRtXG
thsbIFrKCCmFwh2ZAVaStJULYNkOSRxqGSjPzPOBTgrcBBq9ENIU+aGP2nepCfd5szbPt+R8PGdp
rYNnAB888wi0hdvWV8vQycdEuS8Kc9zkncsbXkvFgyqk+koW92d/rj4VxJNgUKYG+DzCmT8T+6xR
mVGsR9GxjEmYKNZH9XPcSL90KRQco6yKnemH7pciiwGGNo17LIRGP+gGT5C6DzLkI5J3IYHht60i
fzuOvb61jOC9ML1458kIARVwVq1khks7xZkAqTDBKgGwuPzwgZnGQm6JzG/2z6ryqagOZfZSyytg
w6WnFsro6vQxGH2cn7JuayU9GnvM0obCU5GZm7wyv8oBM+gdHHmW9CTi1LLRrFyiSykTFul/64CB
cbjLxQ2u2gt9St1BToRTypXVjmtMDNcxKtHHNRF1MwEmXOcDsBMgQczXHiPtcwH3Z12m21iT9yim
nswaFpnbgXp91mEPARVw/AwMSPNX+iBrg6xGJLWR6p3gQchhKIDJMaqfmnZAVXTFsReXd2Zu2uGz
jFA33FZ0M8zVkfmgCLqGCpHwNMTeQ1P39qglKxWB6y92ubyZOypKJYSCMlLsCNyd5I9bODxWStVL
OwhSjMcWiCrqOLOjTjQbNRumYXhYcu5Qv5Bo8UebMsphTvyM6nFo+6uzUdf+L5EtUpVi2B901fx4
FZWYkUSTrHEU/GMWqrbSQFY5hlvJLPad/Ki15lupGyuxvWZ1dgUbzaiLPCmp6EB3JNWcKLZbdLsR
WndrfIdB85iHK4G+4C8Tkw19RkWioDh/Cplh1ESDz1BkkD3FAbSK7V1v7sqyuoutleBeWh0PSgYi
NUmfmgKXrlnUgViXIrd+bX7JVNfJy20SGIhuf0s15N+2vbHiOEtrM/688kAOQ5I9/aCzWPBTIcoR
hZgGmXXPDtv+3kv6A6BR2/PEvY/D3g71JXsM6k0IJDQntD8o1jN7o+83YtKPGYtpnCQLnMDrX0w/
u9PFgBnJ+vm2ueurmeP/zNwsrYF9LgalTMnIDN7QodjnYrYnO1/xyT8F5cubEjO8n+gZThCEeTOv
0KNQTSdOaE0fBycutYqxIAbhER1oN2bg53YsiO2hiGX1YMUAbs2oP3qjgnSE3+looWmU+4da27eF
Kh3ConqSo1h3XDF56hTzLc/8B7PO/Q0Q2morD9ZLMkTmvaxJFY9m6ymDPBr9yOxbb6jQUcvJoxIl
w0FP8r/GXKSc3ylfbu/rwpF2vuA5CbYEXEEsIp3qgOpnO0iqa9tr0nx728r1PX6xrdrsVJtoYOUo
U5mEcp9M97fYkQifquHXbSsLPjKptcsUOwhvnmaXIVBGXstzrSfmKq6Con4nTkAVmiuRtvBg4W1N
bXs6LxW62LNQq1U/bH1RpNYRZbvG6vdu6tlG/buBTBZa5rjL9n4zbFJTO95e4MLH0hhxBgc74Qz5
DZcL9IVMC8pI4aC2kgfD6z6lWbJygy+aQL2JTiYduiu9HYpRo+DmKs9adxROitHIj2qhvd9ex9KH
QjtInvqlSCfPUbOtWVZNWWp05rhDXYA0vWId1NXa78JaKBBQo6A/QfNlfq8NvCV6KZq+k1kKp7GT
a8qK2odncDngz63M7rFOaBlqrYPc0eNTUz+iZJ3kdjK8fHjLdNyVyQDeQNdvBk6ephW8EFpHuDAG
79hIvq3IK2f6wnfBCFgGKIcB4czfCa3PdAVFZUBqabgpdOOut8Rdn6grZ/lSAGGHigaXMKXPeZIz
CEx4ohcZOLLsPVMU24H8YazMfNcBytudJX2robGM6mQTqWslsuU1/mt79rn8tmWAueNzWe6urHUb
yH/ebm5/rIUkjq4lKHWmFgAFzAc/A95G+th5uAT43NE69hKIPKeoQ95ed5K4kgUvrejc2hQGZzex
3KmeEtFhdHrzFGcnMGim+f32ghZNTEh/7nqqbvNrsS8RlhtKNi2JK5vbLRT/yrXX2zYWEgqYRf6x
Mb+J0toE2e9hownJ3eHsbdBEdLdocBrB9rappeUwBs61CkYXwvDZOSrmWSJYcNQ5BWzVRt1y5T5o
H4a1cy4QRBMBEQnS1bBSmIZS3EGd7giDeW+Z432Z/Ly9jCU3O7cwc2VPTZowrXXfCVJyA70pjtOg
sdpVDgnJPnZ/+3258pGWjlTuBl4LvMmvYUKqVOpDKbkwvg4eF91wsJQ1yYOlj6OCKJ/0yJnImR9C
UShZQVjT8zfHh1A9aOKzsVbnWSh5gptUJsEiqgqsZOYAqgn/3GgIPAEUEmWtFNUdanZQo4ild8xF
Tz/22uAyFNqB0gtcYxdIg3LSuYBLuzekeKNaxefbH3Nx2VOZgzKNxg+b/v0siktVEP2qZJJK8+4T
dEGLe13c3jaxkIVNo0H/mJjl0ODgGLAvMJF2v9x+o+jMU/9VrMnOLrnIuZXZ3qIRV1BQxopiAXFG
IcaoVp7ha1s1xcXZVvlMIZtihAWLl2OS7WRftRt3pWy7uFk8iUEqKWR681ZKJXWNrxhguiJv17Tf
/fCYMtS42p1bMENxa5p+oL4JUEm5XEul9103CARUL0b7rj8MCE9LcrpJ45X1LGwarQqKMswOwJcz
x4YncshFNRX+eghHY3BP3fCqrRHfLa1mGkiS0QxQCLFZZpxnemIlrpk55JD7SPRfq9ba1FVjB6K/
kkQsrYdBWlKvPxEz37hIBelejHQt8vYVYavOfU+KlXhZ8GRSlH9NTP9+5mdeYqYMeYq5I/qy0wl3
TbcG8lhcBK9aWSLoEbWexYqpQBM9+nx9LWuFfdKO4qkNGWOzhcawVrD709+aPW3hDv7X1ixqCrd2
y6CkQyt631AgVYCQxvJbF95LzcozZSm/uzA1c4MgyAtwrGxcO1BUrmzPpx2qJE4cfoI0QqGIJYev
rrLGYbe4QhTvEIokH7pCK0Dtmxtjp2eOlA9OWR2LAib+4EdXnLp8TWRoeY0TmxsDFzINwFngdtCe
J0qLsbw6qOrTJOnbvpXeQfcQxCB3vRP9lRtiKbjgYNJog4Bnxlsu3bGMLDRYioQkLPRfXAUu+yHb
y0nvdLL4/fZNsbSTQJ9I9WBEnmpll6bUAHpJXeEh0NfbXKodKztpg7aNQiQrV2pySyFwbmpa9VmQ
wZsydmHHqkQ5OQG3+gby6EFR/TVqpsUPxjNwqvsxi0Nd7tIQL3O3CqAjc0SGYyoZ7Fi4TZINpSqi
j3l8O2ih5PDeb+/kQo424f7+sTpb3iD7fid2FPlHIbFdv7STaAvfaFndJ6LuaGsVziUfAZzAhvKs
mqbdLhdJuhOpTULSWceirVife491uccm+jiq5M+A8cRxxJv0Sly+Ldq6DoWaW37YDf7BMl/L/Mvt
rVtYyzTD/I+J2da5aiJoAlcWFKSqA52qnTFRZw1ONazk0UuuwReaKhFMHtDPn5WnvKguy6An5Uzd
XLZr8degf88YCW9HN7AbVXm0/K8CkgpwBzm317gQaGwemG4mIJnlnSeizPigvhRUBJrwXLmvQ/VY
pnvxR7SWXS644YWd2eFveoWkJD5+EbKHSv9Vyt5U0zaLo1jth/ztvy1q5oSa1IfhAJ+bY9VaYded
8W6lhvYXTX7JUQnBTeqL3YqzrCzwSvUwinSv03JeDZKw7/TwvkrqQyG3u1rs0BnQxK3W0RO6vdBF
D2WCRVH+dGzmx2QwtRMlHQ/1rOg3fDsvJdJYlpSfmE5fcZQ1U7NgEFHbDoRgeh4Y3p2ve7u8Su5r
T9ul9ZopaXEvjekC5f8YAZuFg6InURxOe4m20V9ZKZV2Y1qfDL/e1OFzZgm7UPQfe/P7qAuMvH0x
q2xfwJna6t1jab3WskLhPLRFuApvb/fCVQHOGGQTWgiT8sLsBB9DKUkac0orvL+0/r4Wnhizv21i
aenMOnPoTIi5K+Zmw+zkrtaJx8gLf4J/2hn1cOj1cgNU78H1zC9hm2xvm1xYFU0UdNQZUpgwIrNV
RT7lm3BSS66M9qAJ0Kp2xc7tf9+2snDGkacwoCRNrxkwlrN8pcnRKuymuYums7OKx+U00AutJOP9
dsDHgxo5XfleU358mXFi8o94N4gKDteZz6aDamhtMbCZ/sMg/ZbWxnqm//3875MGwdo7MY9eyXb7
bpdFEIdzoweVXUrdLvGVjalVdqr7K0u5/kiwkJyZmi0FJuKglwdMSeaxLn5G3BLyyqm5aIK8BPQ1
lVcyy8ur2xusJOpChUtIHTduIB495EjdYW249g+Ydr5rBDUUi/CG6wTTpZ1OLawoNfXASVIRNCOK
eCBs9R5iX4jUa2+r65X2twkfNEmsED1kDdL1HABju43boTm2VUlwB0xrR7bgNVVnVzp0P26Wq09+
IgvbQEj0zBbqNPreFdEvRpG/6HoabV2tuov81roPoTABwJlJgbRR3LZ+UQFkHt1GlTei6BnPkeYm
+85P4g3qNF1iD4LeeTadqeHkNRpd6cJUUJSI4vvQQ6xMr/v2twQ92ZPEcOWj71ORgqdHQTCxlU6K
5nuHsORMytIEBbCk74ptrZknYcju5dwjGMLafdPL8KE19Hwls1jyUHDNFOxp2TAVNKvQUeFSrbjq
I5qI0qcR2KjqJs9yaR61j4vqQENCLZ0v+icU5nSNeuCnYtiTaOrpJ9oQg/VQr4lJL8XzmYk5m5kA
zS9qJRwhUrUxgrdYfr19Ri3+fVBeoKI5e6+qcpLqaZ6ocu8YwSPEt3G9NrOyFGLTxPbU29UYL5+5
vlia4ER7mshlre4U7yf9r62Zr5XZFpdxZmX697MXTWcMVW6UDaD5xvhluv7Wl6O/bu/U4mlu8Dab
BJqYwJrn+UNSQL3TT+lOX39VG+uF+Qk7l/xnD4n3QdfuiIQhF5ww0Y+3TV9nrPjZv5bnZXq17eos
SazQcdPfofIUl4bdg/+z7pv263+zNEtDxFErAA73wORCiiMlilH3XWP9pRoMxNCTLAGpiv1Klez6
/p+ufZXnvApU8wrVWydRbVoDUdQwM53aZbWN9CeZCWl5fJHWVAOnE31+EuPnTEArzNdfoaVC2bW0
Sicph2JldN/HtNr4fe/At9Fn74P3SZSc2zu66P9nBmeeCR/CkEGMxBkxmq+xMQSwho07VLg+/Kaf
dvHfhc1uS9eAWY7u96QNp9gGDEWFYgvR5r8tZvqUZ2Hmhr3W9D5Xcqh+1YJn+AHjfv/fTMyuZDfx
/Yq67ETnXDIFtdF4TXNN3jayGFD/bpY+ES+ercOroqyMBE7VIh6+BAmSTL26i2CozvPse2qm29vm
Fp0OjQcKK0i7Qk5yaU6LhVQZ46mVp7e23/7yx8A20vdO+ik3Pv/trhT+vm1xMabOLM4uwVCugWEM
9Cc7GWZx/3eVoRu2jZrHaHhNyENuW1vcTqhPwDAwyE7j7XJ9qkqbMtABgRhmkGzGaQQy8KFOzwvp
NSqM4KUbivzlts2la34iJvv/bc7FUpJKHeR6oLQUxdLdGA73pZof00D/AS1nveIuf472q1PjzNjs
A3r6GKP/S8M8KTXpsQqCxzwcv6FCIjoQmps/gWSn33Qv9J0MyUlI0pgvUkSIuyBJhEMiNY4xbBe7
GhqpycXy5zSG16euPJI4Ne4fEEn62yrG8b4eJdOW/VjmZjECT9s0vt686J6e3pG1Ze/iUHpObHrl
Jqq1sNukjVnehXzuPR8htfVC43XRiOGr6nvpRgvcDkLdPNooQRlvxmGsH4ts/J4WtXrQrTCAfG98
jQG4oGUkFIKt6W11ZwnVsxC35s/bH2zxIDzbw5lLeoipe9oUBFHn7hLNPY11sENHevffzMzyDWgi
x0IvOKK07DjkP8LiU121K/6wtpTp38+OD7MLBm2Y2uap8juQdm3+VWkPt5exmNCc7dbsOA/rvoxb
iznYTj5J0DEX7Vpxdm0RU1CfLUIwxrwUphHsXniQin1FrdSiEXZ7Gcvn0L9ROjsZDLPOyn66boe8
NO0ccnYabwz3gUMZUX7Jo/jQ6WsEULdXxgDe5cp6DYxrM7B3g/K51U8Bb61kXPHm5Wzwnw8Em96l
kdHwS+TH8TMAFLbla/ux/twX4TEwniljxONraphPTZKt+MXtDUUh4NJsYWRxIyqsTfdVOumvIqAd
MebTCehFZhukCG5/wNt+CFHQpT0fMgCfShvFbRP851+aujL+sXw1/l8HYUz/8u+TOutKXkxeKEd7
39v44nM3HoQ82FqCncuqPcjGSvQuDNKRKtEfoKIlaZACzzy/F7VuUIspkeckMpoDfA19/0aXft80
+7aDoOetkDbpmqTD/8Nl/rU7fduziGOig952it1a098VvbhXFf8uH7xTrmnHIhR5ImV2qxrb3l2r
pSx+RuYRAO6DkrpqeXdDRodiWrIc/U7VH/0alfva359/RtnIa0RT/pQJB+UlklfccDGkz37/7MTN
UQ+hk0q0mcq33t1Z4atu7W97+mJCAVnrVLDjITwHyBmVH+e9SxkyVt7F9jv6tXrxnPYr19Ni/J5Z
mcUvzye3SqZHJDgew7X94Icw3IN23vWFIxXD5r+taRa9A7qLWjwhGCUh+aTJ46lJZIhbYakww+1t
U4s54NnCZh7QlbFmDdPB1HU/RGFrWflm6N7K6ElVPzygSfieWZr5glGMRZjn+EIRHEvhIcy3Ubxi
Ytmd//WF2e3b5L6athWMHoF/aLmvPGENwbp07iHzQa+CIXEDCPXlWaDnlln6I+mrYn0pjCOFN8Gz
bCPeKpTNButN+3ghH5LCfw3OeWWrWnO7weTJ0xonP/savQ+Vt3awTu40T5PPbczuxE6ThUQycbd4
KO2xfK0Kpwr3/rBTtY3svUNllyd/8/+z71Tv/ocT4tz2LLA01wijqmVDJ9EcsmBVGjdNsIKCWrw6
TJDozEAjMULD9/KzdZI5ilkDw3EHilFRPVsInt386zh+H4ZXV93zyNLDx2bt+F68Os7tzhwy9q1K
VWqkMqrIPAUBOhKRV2zdyv9RBOWv0ZK/+rDsxmn+lJT/A+wC1zlb9Oy+FK3O6tWSaAhLzZZRIbGa
L23ztdFPunlE43uA5s2y1rxp2sorZzqzOrstq7QYNDPjpBy6nr9f8qj01OjojtZKCrL8Uf80NJjh
ZxhrdnT5gV8n9Kd4voJWl4dkL6AaIYi/43I81OrfMUR5muE/kqrcx570cvvcXLoQwPcipgbsTbqa
folEy+TKJ2aGPtuSrYbBprH+1iAXycMHQLMrMbp0yzEpOFF/WPCjzimEgnD0xrpl1s1odDvs8q2G
6I8biy+eYZ5ur2zpRjg3NfuAgtsaRikYMLSJG097anubuiK6FcHH0Y/4p0Y6JyNfcS3w4vV1Xir5
VAqgc6EinC6tSZcsu8iZiVn8Cf+HtC9rshNnovxFRCB2XoG71WrXavuFKG8g9k0I+PVz5JluU7rM
VXR9bx3h6MqbIpWSMk+ek1KWCjnJsIXgtSsGdkBvOKAxGrSz8atL6C6p+qNWuG2QG/0u451SpEck
sLP9gAKS0OwF96HcTOzLosiMFlSKyXxvOuAGBgY5uwK+fVr2PtCL2fyWjZHf7SrV0bF1Ggqo3D+W
pf3BMUvXey1uyXphRVZR7wdbBUD+s8ck7zAm6GIInIB46awuy3kSW9oMSNJIl8+2pwUc0jmeRiKS
VM8jGaI8H0KXgPuWOhEp2jHQmbOrWwiPt5Miy2/sEQxkWoAH+sCRn12WjYkBoCRexo11o2OwxGl3
GmQ5HBWhxsYGEZ1hIK4JpNdAd/X+MMHlIM6gXQYoAwZkvOzG83Za9sqHu2b+enkrbiQZWIJIAWgn
HGCj5HugWWdJv8BSPlrfhzG/jilYJbz4ESnihJdsUCeqUdOtRVyblIKGNFmfFQnYnjNQ4DjfoD8W
zDgyEa+XXds4Jt65Ji1iWRCeu8K1sb8Cr3pQD8dUU+RolQ1p9/eTlbqlTjJQgjwNHjqxLvqwKhG7
bSO4wgD6B1p+GQFSt14JCnCwqxjF8oM1/q7zklPCXj+yXH+tiCyzeoMao1WYvATt05A9tBqOuyWD
HM3jZSOGqLDIuxmyhWBjRFtdNPHfW4krq3fAa4nZwyVF09vgyYi5HHR20iR23rqmLVAhdr3K2i9G
/nXho/a96ONr3Os5oHP2Q97OWogxSfShio66J/QQHTTMQc12l1pD+mClBrsGS0GiuPdv7UgHTSjB
cINJVPl01OJZd6akBsMN1wKvuePa3tEekuSg1/+dM0QwLv81JZ2OrVtxaIljFNtO3CsMngfG0Ec2
UdVvNj0C7ABVeQO9B7n1YJZ+k5MUEHR3cpbApvgvh8x2YMeCXwGMpo6qT7qVawTQ4R+LUoRZ4PFI
fAsNnGUBq3HiBiVEzHy93SXke5qkYaHrh8vhtrVzgNpDgxTc5fZZ+0GP+aIj4Co8CGcW+lbvBaWG
kjYYmv97qxJgYLQpBQMoRgfEaq92Tzz5mPTh4F+ZDccMUoyVJ31xP5Q1C3QX/OOVFwzx78vebSVS
XGsE/hiyo2eIm6p2uaCEycEO4ISteTWMPyv+ViRP/5sZKceJYRtWGRie1wguv/ZbMXOUNONIW1S6
s1sOAdIAOBmGwbAHpEU0oJVkUR2cYnbmBbZ9m6YHMjeRS/aXPdoKC3EbFBzOQD3JtLCmu3Q8H3Gl
4CNQe7eeFqZZdNnE1u4CihWU9BAyAyBKynOY9u9tL/cwye20X7kBtvFqugIBEIrb5mu8vHzAmoEh
a5xjQotLWrh66OvW0HHPreJvgxek/nNMMENVRqWmiPOtpUP1A8AWYMnEhex9nHOq5W7sw1I2HIvh
d9lFhKmAIVthAJYUcARjcgX8ylKxANgxXH66BirS0NPBdG2NCljh7I3ydHnVxEVDPoswmQAMCgDa
LmDo731BCQyjyhBWC91lT+kd97/+T39fLqwkQ0ExUg0/8voQW1BqxSzgZQubXwMjAZgjAX8zeBPf
e1BlTAPPCvgCOsPZAfIUeC4aQip+uc11WlmRDqQYjTMoHIgbeP6sGz9b4/myF5vfW4jAgvdEfAkp
pvykGl0yo4SBJqOOMRhtAFdePdzQocRtX+9UsFKVPeHvOlcPSczbiQCpqOHteYOXWWuGTNWP2fw2
iF9Biif4Y6TocqAO3jseVm2I2X5ixd7FUT6UKvGJrQKQoKb5x86ff195Y8Xz5NdQ28LAsf9Sjfm9
bzb7FiJYYB+8Evwxnpce+AixgTg9XP5wm0luZVraqBlOgT5rwduWtfRQggSSQZAuqPkXgmdvXqsa
uJtx6OKqgvcPqiLy8VBBGG4kFp7atdcVgUd/8NlX9T43Xfqj3gs4JkaJxFddrybpsxwpHbGYaU7U
JL4DjEn1mZLCCuqq3s9V9eXyIm55hTlAMduGgWvMar63uJS2ZjWiEZqAiizKStguea+q7qisSH65
RmqUTAebcM3mrwOdk4AbqnDY2ldrT8S/r9YupxxoB12rIeOKCS9rTIZP9tC3UQyNwtCoKqYANm3d
J9f2pOzXdV6/5Bmqjwtz70eC5rG73HPe4i1boPxKnMA3e8WDT2VTyoWkBqjTLMDC5hXFU9N1L74o
7DbxIdZBtG3j7lIm/u5yhIhMIZ9Taz+lTJL6migEYodrefWJugHNoqEjRz5eJ1AMLXfgGr5scNNJ
nL3oeKEogNPl/YckvsYHowdirF2aq57dFOZPADV3zq+5mI659/myta1ECdbSf6zJx2Rttr4zxRWu
RhV9nnkezJYxBHqtkhpXeOVK2co0J2iUpjgs/a7du1b9DQzRt3R4qXJ+N840cjJH8eFUnkkPnqV3
Ym8ULFB410NKq/zUDfleT1WqKioz0vlZz1Psl0LkLMnjwMz2CQhgc/t/iwlXSlNQcS3TXhdYTD2h
x35xSNjVmClHc2+6M3Qozk4kvWsKgMMvh8fmAbeOD+H+Oq24I6ZwAbIKoZJ912mfCQVNZ4cRz9xP
99ZSfNVT70s+3Re4Mlw2rVpYKaElGNyAcD0i0xjrF4fPehG4aW9FjWnQD9QX1k5KuWzJMocIcFeo
QaYw/0n9IqjjfTsAqaI6CjbT9Gq/iX2yWk/G/Za2Hp4mtCiBVHstM/LZqvUKs9vl/vICbpvCmxgk
CmLoUvIq1+PK5V6bhdR1jsbwNaEGxpXCclKNbm8YAs2UEC8Etweg5JKhFmDGCZZAX1eTH6DPu03i
KRiJUQaF7+4uO0W2jQnVP3SFzudxB6/RNEg549yBUF3qx0filyTAqBQ0fmfTuAHSjwVeXT7VDM30
pQYL1Tj7E0QgrBeWFMWxq1gRDGl2n5c2VWyXjYMeK/H3x4kfv/q6BFjBpI5xufXtLCjMb3Zyuuz+
xqbAIJGQjMFEKwDvUrbRcz7bmmjlTskUHyrNnkPDQftPS1WToOKjSefeO0tSyiFTlbJJWALDV5CY
j26WRWWTRBlbAr9fFG8plTUpzTTUSPq0x2WWlY9G+9DT6x4UnfV4N/eKtuLmJ1qtoPSJGmtCATAW
7yntbTZ+Ovzl8hfaOOgMFClBeITGDHaE7AnPcshEIlXXsX9boZvXZX1ojf2OF9o9MLBhYZiK02Er
SYPpTWiBYP4SQ8jS4Wpn9ugkKXqymVnGpwpZa2+x5Eupp6eOkCrIR2qEdPBexsG8aaD5sL/s89bX
W9uXjloT5czBsXEXxGM5NMdQ60Diod3Reedyxf7f+nxi6FEQv+HhLVePBk79mg5Ameh0jAqrO3l6
oVjOrT22NiF9wdmpCp2mXY6xDu+KFDYOIP40u/+ZgwLE+StHpDhsPVJ2EDdH1ajjYNR9cfsrw7vN
ql2i0ovZWjLYIqh9olh5Jk/DjRoa6imq56CH9R/mtAaf2JwkD5djYGvV1lakg60yzKqgFYdIi+kc
TVCnF3Z3GnmjSBQqM/LtmLW56wpS2Jppv/xlPDlxlwIIlP332wdm1MBFjJqIDm1ZKQiauE6KLgf7
ZZ06waTT29oCm12iv15eta1ssTYjRUEctwCJCC0fB7KdRZmFXfLS2O6OuYd52CW6wiuxOnJSB6Wn
iXYuGP9Qvn5/PqVVn4AiDas3ssAeeZCB5t7pfnozBKyaOXCaY+kp4nwr+lwPTWTsVwF1knKTu4y6
+0cFrGdvLP6G6cfLK7jl0vrvS7knHiwLuoyYBu8oRHNeS/vrQKygLL+Btw/ygHmlOIH/tGbkNYQb
qC+jGYUsJEUgK9icoRRCURzdMxCE130Xlt6Xyr1tHGj05i+sQCUhuRld7Totxqis0Pt41KcDUsq+
gXwvs++G+FebX80q5WARLRd+2lk1Sp9pUiI/hnGJ0U7WAeIF7FEGTQYDzDNgVFRcd7Y242op/sAz
VtedeJqGzhHwT/DwXk/gFJh6/z5NCsWe33ZLSJ95OFgB7n4ftVVh5FAsXwTK9Ipbnwb9BFCQMSkS
2FagogH7rxVpK3q5A6YhDY1e24g/mWyEQp7/36E3ELH6a0LafoveDBp4kvEIrsB/6GeYxJkOHaTi
MO8JtHo97C/vjc3vA8wEmn6iTSXPN7dWqfuDDnDh4KdvGuanKzd/TZSzHVvHP1BS6Ong44DwXNoR
sWknKH1jCybZ0SckjBcAt797FiSKuWL3bYbCX1PyyCVzU3CkCJoJe15AuLAcY2i75ePPqVWxVm+G
A1Kzge4eAGByvXMuut5wNARdD1HZyhyDRjV+tvl1UOaEAZCtnFG/WqXl140OX0qgkkzz1M33vmq9
Nr1Y2ZCCGhPezQDCRawXu2r67wNVdKQ2P/3q70sRnc1l5mQ1Rm6W2IRYyqnkn027CVJnP6h0SlSu
SBcMlpNJ18VkB29+2n6N2cCPvN4QxeiRA7NmnwnpEOhxpVYLC2aKTgjBeEqtgDCJnXCWoFcWhI+r
hNnzGEJHGd6HdnWPenNZfneHNwwfNvRHbe1Movg6m0u2MiclTmLnOSEj9r81J1FMrg20Wi5nGJVD
UnyN6DmMZgwLvfbJw7BusuOQCQGiqGLQ+z44pqJSs+UR6vSCZR2v07Nhb8fMDbceMQ2gs+wKEyrB
mDHFN9p8Ta1syDmmN6b/N4XKLT3Mjb2XHfsktDoScPOmLqKsOnCFza20BpUV0OPjvimYON/HxUx7
Z2E1lrHNd6z+lIACBQpzrnJCbuu6ubYjXZbcCjKw1YIId4abSd/jPh9Y03Xu7kpIemSjIllvWPvj
DIrYgGVjsPu9V1OBGoVmw6ta/5pNj05752efJy+Gtt1r/t8lRLByBIgCKLFCPknuwo8ttxkV2dTi
30r/l6nSX9nI1u/+vpR+ZkLnDDBPOFNDNK47gP0m0ArVBPTGfnpnRfz7KkF4JStxN9Bhpbxm+pHk
EEovA2OK+uRgCUx3/+XyBr7sFvrA7w1WNKkNPHfxIoAw2SBmKoZdVb/9b0ak8M5bDfw0FDURm6Ea
Zx2WpIMkryIVqTyRYnvudW8oBV+BNX5NuiNEOzPI5F52ZOO4W30eVFver1bSowbq9yiK1VVEjGfS
/85w4GUnR7MUli4HAhRJ3lvC7aOp9QXP5yJ9TvhD7u2QYWP2RKH+O9hRZ34gk8M11FVs8Mzhjiqd
FQX3eFIz4ACy6bVhO+J8S5M6ovz3oO2s7kBTovBw+3v9NSgdHYm2tG1HcTVJJ43cePXAw4bOziHN
MBt/+bNtpNd3vkm3lGLw/XIcsJi68dnEud7SnUlPIA1R2NlMeKs1lHLEooOC2rFhp8foRQvqH5/t
MQkamckVdY+GH112a+MwfOeWlCzcNO1iMuLe7bvf/eK3We8v/33Fssm9wXaBirHfia5TDtKhJtAw
mgTENVMVqBTLJvcGDa31/V6UTEFVA5G9nxoADWm57MkSRyXYiMrBUjSvFbHnGu93F2vatGIUJ9PU
3hbs07Tc0vnH5cXbINYWB9K/8S2X6ok/d9OoIxhGjD7M467FAEJl7GJCAyAGCV4Ug4XCemg1r3n5
tbc+lA7/mpcSCDVB/ZCKWPSyBeDB0GN1pNuK4s52PvxrRE4aOW2mPsWXG+3vgni9d8NWO1HWRsai
CEbVJxPBujoZyZI4pBBXl9QOc+eGmjf58OvyJ9vcTyjKYtQIWrRn8DqzSEncGVMREje/6f3u3mDu
6bKJzQVbmZC+ipX2eePkqPrqnF7rQ1KcOh2imVYyffOZg0ifVZx6m5t4ZVH6RCAcyRcQUaA3MLqR
6yVhNYUL3hrJRy4SKzvS97HrwtQMji3F6iRIs+Pc3DOVds5mDBgWJiUsC+AIuZbotDFOjAk2iPts
NN90C5REihLN9nL9NSFlhrLhOdh+0R4qus9jhpGaqw7vsyJWQZ02c97KFekm4dPcTmrxNEv4t8x/
8rr5GOc20ANWBZkzFxQMuep5ux17f12TYs+cfOowkc5Nu9inyTXDZD90iGhZBy1TvDxV7knRoBe5
qY8abOnFj4m8QRl37G/mn+CUDHqqIuBVGZOOdw/S1NRt0P5a9F8G6AmGK5fFEDDYUQpiLMUZrwoQ
8WNWeQjKTeg8JDh0p6nDiRg2OhAmXZSYH7kzo19mC0YsDCJKTtVuFy9mBWSaU8SBnb5yI/Ka6APZ
aGVD8kXASjK3RG6Y2Zs2/k66p12KcY7jZSubu3ZlRbqmmHEZg2kLNGkpTogWRXBXzw4atRTOiPCV
aiso2fy7YDLtbaI16Wi7WDC7SfFqqiPlYNhWZeCdCekdU8cpqMt6YMH62Tkt7BWDNiHvp9Bx08io
IPA8/dCT4tGNTYVvm0G38k3KSmDPW3oN3BhhGuu3tOQHzJQ1kOA2TpOmGk3ZfHmsbMmZiRRmyQrY
qpd7C30is/1sZROG/A6m83UQ8l6gjPmfIsQSn3a1p+K5L6CujQ1cJgbm+qiHeiinO8ZLRVpShKLc
SWjqaWkwNgnKf4QiNdk1MRNg6HtFxKtCUcp+RQacCRg0sYT2l2n+zpzD5fUS+/JSqEu5Acg2LXFy
EYfF76W4ybVfVvJslksIjmk/rhXBp7Im7V+rReuzEDW3iT8ueTD0V219PVj3Y28GIA297Joi+s6K
b1qKOMiRkshAgFvIwOF5GOqoB5uPBQS3+5KrHoeqXS0r8nXtOHUWRh7A6aSHcfJI6l3SFAHJjhOL
SucI6kqwH192UxGItrSh7cF29SZGhJhDgnkvdISa4qHQ3M+XzSjyhjyc7FhzPAzCTKw/VRpe84/A
BruZIhz/PytoQ5Ea8+sGhoje71/azjnnJS4zAFDfZawNLXu4TcDGbUM9z4ud73Pq7Ga9D/RZBdbY
Ds6/pqWtFrejXkA0AWd/NpUPNe+uaqMnAAX39tXQ++UdwUjTIWdMZXhzaaHUjs6NJ1QNpF2Rozzt
Us/LwmUewoXYUcGSo2E2B5qYH8lati9eJWDGRy/1/fL2tAKCXJA7T/6+LR8s7XrSFSY2M9bKhBSP
hQfqRZAto4tedC9LhRn2UsUnurlgKxPSuaKbbUU4gRd5TZE38BYuAaYOUFZVpJDNvbUyJJ0mUD+0
CsdASRO1g6Afoqn7QW1FyG+uF8SqIaELDvGzaYjO62qSTH0eEv5qV11gm4+Xd+52+WBlQQT+6kyk
3AUFhGAY1oZfxJogkzpFVftrLJ7ytNvrmRmlC9nVfoynNnSfin6vjvHNlVz9BinGRbOghdADnvfm
uEPfZVeVM0B5KqlscVydHWd/zfwZW1652hp0IpaOLDXQcV96HjhG6T0ga9FU/dILpvh0W6QRuN78
++3+ADxW5jwD+nqag7fJUMWYsuZ9kHnLQbO/OcyLBrfcgcktcv05C7N6hGywp/oBm8vqYpBGkAxh
BFLaCWT2dCANsNlIbIUV5G71LnAA3x533H0ekTHpdUmfaXw99g+jFmAh5kFRANtc8tVPkPaI2TbT
CAAQbiiYqHbawOv0sAVaBMQmvaqyrHJX/PtqvfsZs4xdAihVG+dH0mGptfgO1CDHyztm2wwwbjh/
BH2DnCWdYRmsHp91adMdeGH0AdpDqtyyue+B7fzHiJQnPZBQFFUNI4Y5X02W+eKZy+6yH1t5EjQX
oEgHbQqEE6VNlwFBAYgzGk122jz6tfkwAE3ZISxAAv2BTAnKbMgtuEhjgDO9/zLT4LUaw0xNiCk1
fvBnjLrXmEuPLMpV5I9bXkEeyjHRnxPFGxGQqyCwtcox5wqmKv5KtWCiuxkjQkv86/LibQQBoG2o
uwJqhhNYniBLurLEvDSe5ISyCKhKiq5WrHrQbvgCIxg4BwbMBhuJtH/blNaZDjr+cOpPVvEVwt+s
2zutIk1shBr0myHg5QLmitE0ycq4VBkefZgDiu0o0w+693R5qba8WP99KQXg9umA1DnFMVnEBTDy
9HHKxhsgyrOToZcq4PqmNdQxIOzhQH5H7nB3mmahoBFDm1O/rd0bv/xJ6YMFbrXLTm3kNQegYN8G
hxLRz6BIbNarkfZZGWrLJy0O5/qOx99iFmjxywcMeWA1QGUGqr0yLaGx9CWbKGYeBh21zuRUFcne
HiJNEALvL5vaXLqVKSnncJ9STJMDNWZq33wbwcCaqKt4qEFo5rKlrYs85iAR3ATz3wAMSwkhr42O
6BNg+C0aWJOOMYYHZjxC0CIYF0j/7cc5oJYizrduOu+MCv9XqQGsA5pXQO44tMu03Ovl/Io24LTH
DCgL55Slx0ZzHpvGLlAGS6/1xaSPNnMpGA1tbzfOmhYqVkGcFNJ9BEwZAMlC/VlwV0gnyeRQNNUW
VobW76H40oPpNC2f5/kpbV4Hb5cZVTDqh8z9SOyuzUrfGWiX2LM5cNqxPkcGmpMQ6Dh4PTkIhGVm
ZR9IlWtzUn5p54L72oCh1FFMc3E9KJs+Qg06Uqzm1pZc25HyDC0qy6VkKAGcOGgdQK+7eL6ttLCb
Dgl0TcDr1ulXDt6lTfMj9naF+Xn5FtMTKb5f/iFbR8P6d0ixnTGoseJkgPRiPrPAbZyf8Yy5Ynsa
VVCUbY8h+QkxS+9cnTCviVNlFDNzvhcHmAPPjzzZGf6tsfy87JLCkNygrTqtg+oxArUm35YBM+YY
/J1eJ3IfjwpLG2UZB5dmT3dxEz+fO9JmZg+L7aBb0H+fQaqMBkmZYhVRlmGYPrdI2H4oGeHKYID8
gIh5J2kbdszhHbpAJeTQ58CqbjL7C7LQOF4Xw55D8rG/7WLFHXKjmoBNL0j4QKqGC4R092o9l02G
gQXV/HuwJUAXMfTniFpHAg5JU1Xr2oxIkFUCRQ7ikDMRL1S3ep16QBy7Vh+kA/SHoGc/q2Cmmz5Z
luFDewcnogxkLV27HBYNg+1g6g1s44i6WmKiDYOcjud3x54ux+RmpKzMiZ+zyua+3WFkFEicMDN+
ayAlQBdmiZJRB67EC6YyalTArK33nAMFG6GDBh6Os4krA8IuVp3j/NBK93u9+Ls+7w8psIH9XPw0
Oz/kmRb0PjkuqOpBYvPrZYe3jme0jPGiFCIpZxR5Y573bVnhyjHPFrlNFtfH4JAAsxiTB729QRtU
ugcqi1JGJYD0QhyjQH6pk3DS34zqq8sjp3m87Jj4M2fHoIPNLs5AkAKJ7LP6kpY/T1omRrbH9Gbg
byNXtFo3I2X196VIaXpQsYPWCwtXe8XeWMzHgmXOFxvw7ludGfEpzSYjLFnfnqCPlas+mzjfztxz
IfwFPTZ8NfkGZ475YnXiPBix7w4t18cnx1ro7Rxn8w/D6vPD0LEhbCrDCasGtK5saIejhv5f0HP6
mVL/PmNxG9DcAyarcp0g6cmXuuqMkPiTGzZm+zLk3LoazKUNQO6VP05mSiNQPyTPid+bESCfGN+E
8OdxqfISlGZUtJN4eagqlHdIHj850IZ4Zk4W7wingFdkzRCydByuWbX0J8KMHDqEDGg6n2ldNJuF
/VXkNzCWx9W13yFDdwO0zcvCsXcUo3PoJmpajwqwC+FhK/bbY0M6+6kTVQCKp3mECbH8TTNGK/QG
/dEExXzEmn7ekzz5ovO0PaAVpULab55iOCvxbsej94y814f2msGcEvc/f7jOJz1I2/poe+MR2uZR
icrx5bDe2j0WBqAAEgWR5BnW1gfbRzGL/ZqZv7zuytVv2+XoqO4AW7kdPCnEh4CS456xadW8JNQv
EdxO/+AlGO07+Kqb1VZit6BgjgkCXwSxfF+cLFtD+6AM84YGWffI/JPlh6l1SPid9YGCEeRgRTkC
LxHQoUuXdFqRiTo+GDbwavzk9Agc99tYFU8L+4rhiOPlT2RtuiZolcSYlXdGuthbXcIyPoN1YBAs
v85Ny4DlrPwiCz3X/0WeACiALLKpTRPInUAATLVhX7qzv7dpYe81UNREIGvtAiM29XtnZNBQ4ZqO
Jwz4Lstk7E5tVd1XRvM8aG0Z8Sn2jokV4H/AtJad4cZPjQal/Ck3d13ipDvdGhYgaDozBOXzSw/F
6xsr7bASw+RFIA1sQza7+p7ysQPaT3/geuWGednxH7nO+j2fkiXsqzkNphnDHpdXi4gPLWcyRAGY
cVAsALmndLOtUAvDNTAvQUHhZvuxqYPMz24yvFgIea3H7LYrWNjq9LVb4j3g7Sfb+HL5J2xFO1oh
BP0QE00guSLSlH0xdAtFKNrtDFBOkUbIFnNQeKrTdisy1paksw/qhWBFXpgg3bppqmNb7SanAYFi
1PJrr//9EbdMBDz0k1C4kHYYMeLG7cVF3mi7SGs/m+YhIR8ANaGU9NeI9A4zSrPP5gVGlvppwIu2
HsGcn7xd9mQrx66NSMtGe2o1bmvBiJVUO4/XT61TFrsenB6cP6POfNncdjz89UmKyIY7CbV13Gyr
vmA3jMXGzs2IEcTalChuKdumMDvhghACU/DilrG6pZhwa+TViGkJ6+ib36oy8D6iXIPxOR9TQZ4p
hhClm1DtT5oxObAxj1UaEOuqN92bulPBcbZOJowf2uAdx1X9bFwPHJZu6jQcB2HzZPGQelBkvDWK
z5e/zda1DhNneAp7DuRFZVyqvQApEw8LGEjGJYgJgY69Kn1v5KO1BenrOx2HIGMHakyOYSCSDEeu
qhlt+oAJLawVpufO3ml+0moZExY8+pLWd44SUrb1KdCY+cfAn0LZKqoA0qxrq8Nc9mhEaX1VWbtE
+5GDx/gD32JlRnrigna5B6cDytUpfbZAW1oqQ3fTERRc/9BRgOJPyi51z43YKRG6TtwEHSqGU6Ld
GrUWMVI8X3Zm05QP9lUQCfqowkq7hM0ezYsZj+dKv2vxWM4tSOp2h8JXyS5sfv2VIXFGrD5OTfux
APlGHi5dsXP6r52meplvpUvUAP51RUoqRl1kUD/yUXrIr7QhDnRxnILTpvnRf+SMWZmSnyFxP4x+
NkNVyRrf/HL+7FbeXjPrp//+bVCKQkkXwx24Lkpb0l4qVMwXowghleHvyII5HL1l5NhaYE9oeauC
tzob3wiYCJRvUBxHzpTT8kQG2qImUYQFQ1G3BL3XqemT+U3j+eSFZZaQHfZvemfHRn3fjC6/GrRZ
O3YzGe6R7M19Afb1+7keCeawK+tKy2LtqvFAfxVoBINQU2bfdnkMFL03YJJtMZ3iM8Rtkiuvoh14
uAbzqtL85mpM/V9evBhB7XDr2iEgQGZa6Z1I1rZHaDw4IN4AEEHL5piHZqGxpwXMdgFuVGw3mvV9
3bXFjmtjeYI/TyZHacHNJucz6DTZfTG0GQ30BIKbzNN+LD0HcRTUY3a08X9neWFmwZgDiLJQv0J1
Jx7urb7KOtySBjzcSTEf0yT/znDLSAN0NZ4wJ+wFWdZowPZphq0YMtw4KfFJhIi9DcJDTLO+3zZO
T0fOUlqFKLlW1W0K3HkBys/LgbbxqBcCzxDywoe3zmiR29GxhmoGHVpLDqR84t6hdl8t55TQhwRc
4ZqjlEE5dws8YAgJNJUw5X5GflPOM9HTzq7DvP+uWS9te6ri27kCxzm6ps/GHHjLJ1zoE/oGKAHV
bstYgZ1R/QDpluj7Ve9nEwjVu4ld9a1eBU3MrntDJYhyll9RfRU3RfQkBG3unz7KKu3xdoC84YRZ
a7t9sstnhrESs/jZNIoR27MbtjADhmFUe6FLgDf5+zDp46zSOAc0gGvHnu0hoTfroTaVBwqB0qQz
/mvA/DGHQAGuyTsvT2aWGxdtNwEpzsy7QbN3Wv9lok+u8TLxrgx0/zuNW9Uc39knE0YB2xK8vaBQ
ld8rI2VOP6J6gsmmR1acWudZsxX30vNemrCBfhy+mWgSnmXAMqN47KF8hi7hl6kyDgPEoTt/Dpak
PE2sBhGbfSQ1vama35f34FaguGje6TrKoucVjtwp+ej1dQ0+tjGM0y+LqYdpvwQNDy8bOm/dwUcX
erZoDAjpPrndXhfjNJUjKN6rAbjQE/iYwtrAkFi1a9P7rjh6xcGZ0KwMMb46Tl8uW9/6iGCqhjIQ
CujnvEYaGBEzuyd5OPpLmFbu3iN9wAt6+u9m0IFHLRK8OUJ95P1+gIpSMYJzDfgLbgdexkKa11ez
GytGqc4SJ4YuMb+MaDGB9MP16b0ZzfYTMELghdY5SwTmugTIhTo5YYzV5cfG2pXew2W/NvY5PphQ
TEdGwYiBZJDbEJqdSFeEVrXr7CiOP4G+eHEwDJBdQaH4srHzIj3cQ/0ItO+22A8yqqV1UYSfWrA5
ousYxOzQQP0zG37x9ofhvdXsBtf50ClPrq74elvLKr4dOnG2IC6WvJz7FCKLA27YyNFhPX3tGLb6
jo07PzcCltwQUBUqXD27PMJVIALQabEx+X6mCOR6VoynwwTm8UkLAJh2q3ti/6J4OS7JTTocPPKa
xM9VdjT0R8M9TE5Y0+um+dQpHnobaUDQCQBn9kfuQ2bB10d0tjUN+4OkLNKTEyQ7ImOM5v8M7IS/
eLLifQxOQu8M2sH9nMZLiiN/sb9702fb/Ka1P2YoaF9e1y13PFxgPGgGuNjv4kuvjj8LvQEdE2BF
2HiddhdngxtUVdJfm3mnRV4CzYzL9s61j4RfoqcDDSA0QeQdOU4zL9yRYMTHToPYuXOHqzzb6V5k
lFCnNx9IctuWJ2iTQh/SSO6y/HD5B2xtUPQhBUAQFxwQzL93uOw9r69GFEEL0HOZZMe957k82tVJ
R9unBK/lZXNb64vpb9iC6BFkNKT17Qmgj93SYwB84AEwR7l51+bPzqC4Lf3pN76rVmJZV3bkpnUa
z3GOfgTOhBYyJ2iyNujCVzbrAj4BegTi1bgkuMLnQ2BneWgYP0q7us2sGOgTdJ0hnd3av/OlU6w2
EZng7HeBBBz4Oh9ClnK7OW7a3MlSs8Y8ehs1/VVpBNanLkGVGR0fogXg1XjJIGbekFdzoMelBPdc
1u+bWJWyzp5OYoFWP8R4/91nvTXizAaTXltRQPbNfQ5RoMvfeitFrU1IoeV1fdpP9YinQOZgXu6N
m+2ja0KsLK2PEHBXfPKNQIYiMqAQhoU8gQvDe4dafba0KQaIpSvuBbjItfd18VT6r50bTmx32bWt
k+adNfFrVnmC9EY8DTFwc3b1FQD9oC4fij4Pcu3oIwWb2ade22E0wXQU3Hob8SNIKaFzIzR9gFp4
bxdZyLSGrEbNs62uO+cqNwxw66n0NDfdI4Ad4iXgoOIuXysdQmvdTXCQ2ovhQ+Ox1oMcjL45mPxY
1YUZ9G7Mrg6YyFkWj1xnUhzlGycqOjP/F2NrYidLftI0Y/mSYgCyZc9x/XMcfxvDzrW+8GGH4WX+
n0ffkPINNEFR5EN74az26qTxpNcOzOlefyRLsbNbJzIAF8r0WRGnGxvvnSkpcjib+okRwY5IfjT6
qUl/XQ7NrQhZuyJl2NHhRecz7IPJ7BCT2tti53sIbijO/U03TCwWXjggWZPPLafW21ojQO1b/g0b
i3tS50+XHVFZ+D+cfdlu3Di07RcJ0ECJ1KukmstVnp3khbCdRCKpmRJJ6evPqgbuvd3poIN7HoMY
ljWQ3HvtNdyOkr8tsdT6/tjdEvLSRAJRRJrw0rk/LKfot98ZifGpUaDugKr/eRHqd8vUNLgIb+2D
kwkv0spc51hTtBoN/Awt3F/lGqVZydlDOXc/JNFD5mp7Qp43Q0Ywu2tVoorKsJ9tFF3J0tbb2B9h
623mKkf9FuzWEIhrG3Ec8kv0ObfVJwQwMeRmzQMg/+bQxyjggjkI9mDrzKDI+e1BUx2cAyonmHY2
Xj6tocnHnvKDR9I7i+HUHxbcbz8bFFagJd1E77+SMt1S6sT2OJg5MVncH8PVAZD8Azj0mxMBUUn/
7yK/vFKqoJgyLQBCyY9h/+rTM51f6JqXXvHf385v7yYGqo3uGz3/ryhUGKYLreQNGAymTei5R+2+
Gpb+CRb63f38FVOCx4YG8deuDTlqDHYO2DYq+bjIKav9r2S6n+Jt5Jd/eD+/KZyQ/AS68W03Rl36
y4eqK6hWp2YAP9eHu7P8ytotbByyut/995P7XbedYqYG9A4bcPSvCiVlqg81h6SOtmr9HjTWPcgh
hdUy8H0wNIa2IG0T4eOwafexTqG8WxLdnewS0qeElq6YbNf8YbP57XP+6+9BhUr+Zcim2k52JYM4
dFqqouumq1zpZnLkGCKkjDbL9r+fwW8vd2tobujUrYr856bQKNYQn98GJogu9IW3xWH8rHx/T0l1
lw7wM/vv6/1uE8IoC76joAuAy3H7mv+205HST0c7ek0edFef3Zv2ME/oAcadWu/Wfquq/8UyRJ4Q
OD+A6hG7+gv4RisxuW4FRpsEzxCvJA0iQee8hYe3/6cN9neb+F/rPfERmZ3+ajBASV8HEcyuc+nJ
bA3ttmV/6gx/9/T+folfDtSRz3bsWdvmdXqd8Vm0iGHqwbLAlhqcqNyv5g8gym+XyO3QQ4gyBoM4
A//5vgwMNeN6jsd8NbC7GU9DfexjbOAAh7vM2sNKMfjaOD3nTXSAIc9/fy2/faToHxKMVrHBsV++
zmhiU9zaUecwYHfjhwyf/vv3/7b4Q8n1fy/wy+154IvWREML1HslbOHkdxmrcyrD/byob8T4XxdO
YUgM6lwJWMwb/rDT/en+fjkk5tUPXdn7TQ6Z1XsUVTsTha9/uMXbLfzShqVY2KDkAdIDJ/aX3TQi
Y8vrddCAn4esHL8MGO962dJ9xkvRNvlkPwnBpOVCeBHFY6bDVzX8L14jurmbCgJd97+QMWLTRpAZ
DZho2m2r2YkvdP+H27w1cf+6zb9d45dHGdSpSYwP0CRmcIsOX1II8HzXbCRv7tMIglKFmRwc/10m
Q3/nGpbXw/+3PShKa4wDwVMHcgPs5pd6lA1LHK4jOqWUvtv5aroff7jJf+XN3i4ACAOscYgpEEHy
z9XYLGAMGeQ95iEoipBGe8OulU+heQbwJs0dN1na/KFs/Ess+q8H+7dr3r7hv+3Ype/WmrNlBPAd
bHjyNkPKNldhIWW6vaGNkG0MYPw3mDgoNt1N0UKyyfrbieHgfqir8SBUdOycvPq+V/R/LEz+zda6
zccQsQm+MNwq/+UyBSKLagGH3t58psdTUzkkl6ssBkcNIVYpOPyhv+3lKbJFOh/++43cNtx/Ppx/
XvuXh9ObSvhIZkZY0ZBMmfDX76HXPS2CbGroXqdw2Sac/+FI+/chgGuC3w6qSQI459dzxihMxBYf
vLpw/PSXh4mIXPcPXnCIzYMJvqTRHwI+bivnX/dIbwpNWB39G6+vwWpFiuHcwrE1KarmmuoL+KzI
fv/DEv79dRJAkWhSwn+peJe+XErUXDpPh02C3Kx5HwZlpv/ok/ibQRIeIEik/+dCv7y0wY4wzhEA
a/T4kU49svdCOKg+NOIq+x/NUDD1xag/3NxvXxq2F7ReWMEYOP6yilI4xgfRijQHTImlKEa5H+p9
ObyL4S7tf/I/tR+/fZjoCBDvjvwglLj/vF5LU9uy8QZIwcbfWb1r4BohYg5O88//XgK3cenvvpC/
XeyXm2vGpTeiwwg+4V1zgZaTnxvS2YMcXLxVijz03Ro/OR1UMrOd5+/adMZTQPQQCpem7DKiVC2y
NO7KjZC2PFjPpgUs3EGkDtLTHI5duZUqdng1HairBoWjrx+CREf7Lln3hLXlS2+BJ7dQRxVhuPLX
pK8Ny1Z4cJZ5SZHAutHTyNqMhNV1igPznXXjukfOBd8GDXJGFYy3N6oPdJFCRZ4N5Yzcl5iAHUEd
jY+ubW5OOgPCepZptjDdIuW9brogMxRhwoG0wSZthShaVr5rn0zXqEZWqu2xbuAvhFi7gXlIMEK+
UABp3oP1EeGcLF2KfJceKsDaeQ77x86WOINp/FU24WOgtHhUEjtmOzC+8xv2mnp0yRZm8jIItpKs
mKEFua22Um8cxW+IhugpneaoQIQD30WI5slHP+HQ2DWd2CHEsikijRltilABBAqaEKq/oa0OZRs9
J3blh8QJjhTr5Gs8VlMuF1PmQUmGnRna176JVMb57D/rNH1xVHv4y/ChPeCX+UX5l9mtbuETFSmS
zWGp9rqan9tyig+kaqN9Wkbx1TaWFHW6BncTMlNMTusmeEmJrl+VxxJAADOMiuoqjQ59xPhTWDME
hyHWpYi70eZKxeCWtLy91JJDj76UpD2IcanuPG2CrB7qnWZ2MxMkZuUt8mppHoJMnO5XT3nnhMlq
ixddPjPejxvrD3e2qel5rsryS1shQ6ALQ/Wm2Kzh3TuhA+3QjOapLZtnNc7js2nsiFRShJiRpPee
Zhe3x5DM7Ifz5rUIbH+f2mg9Nl3PAaqv9CvBwQWH3hCTjT6190iNWT8dvVW0SZ+6gysp3Te8tw42
wQKMfc6BTuSrukHkwxo1e5Dy+g1VKWCtkkHNBIG3pxhFIMxXb6RjNpX00jfxuAcu+a0NscBR2qA7
B59rU7EKe2gpvZ2dunWH/HCSbiw3fQY1qjk3/UAAZ1ZsWxNqEOrKuoNq8KQ52P4ZBLFfESt9QbwT
WMjE9ugMyYy3jhFfSXS+eE5lmE13kEGNCHqrVAABQDIVzQC+LTJK+Asqh7UtJtMs33RPVpNRL2Hv
thnpe1wi74OJIN1PYx8eYvgn6MxELDiupSyzPk66tzZYvTkTxjthVmHvtb+C1OMjSX6tOKYIJoER
QtYNykeuFbxWzsMQ9fslFM8+4I+DhSGEzDlinDZa2vHcd8m7Yxpx95R4G7U27SbkYZ0JPsYnvo7p
nay9r41LyEspuxBJa+JtNnPyWrMYvkweGA576c/lMxBpUmWyrSMEbndtPrGbgYcxIeYpREebvlTl
1nLr7xAfy4O8h1ByA5aNv+2m/iopeZY3QU5Ygw+/tKCMVr37iBuSbGLW0r0fNzxvG/zKIYrs08CT
EP7ei/dDwd33ZAQ+3wyNJTitk+M3eUvvbWsZBoeald1TbBAWsFZwuGs9wTdJsMbHOWiG3CKwNEPg
ZVUMS+WuGB2nT5DFpucOxVMP+EuDS6F9+wyooNqHBjtibGGzyzTwb3C3ymIa/KYY1/mIwTDJDQnF
o06i81QvXYEiBfhgpCyoAx4FJdKmOwgFaEHYSLwsVD32gnYY7pD04p5lqs2wiehwGo1fFY1hpxrJ
GnGGLKJ2v7Tp1fnkjXX0RVOGkMLUuLtklH0u/Ng8LQs7rRHxjhMkPBtXB3BQUZP3AG/RWw7mfcBg
UaPC+j4REchktTd1rx1HrkzVdfTekHU6BoodENFZfc5pf67C6C2xBmGF0dDNj37H5cnHyH4Yw/5u
0GN0ajHIazP76I8X+mZmrCsP2giCGMAmwklRtfZ+JT5SYryqGorZa1Xhq/YcBxMrM2ZNs0cQynvI
4cmWKUrQSA7BNGRrTJdvTLTRfWPEhZaNOS9wlKx3kRyPNq6XF1KV17bs7XmJuTogDBBcFwz5DEp/
Pr6RCqM7qgBeBqDTHzTpz511H4GOL9QNAby9bgdTWJ2auMNC4fVLGE3vfMSWbkx5CUyJ90nsfJRL
VR4bWsePA52/TKuAECD+7PvlkqyJwB1QSDZHV6FJHslO6A4UHzWc4dEt5UMTLS9x1bI7HBXDOe7o
BwPjutCIBvSLefAgRdaCbREBIDYtcfBDtx1aauHTTDM+XmwHJWjfyKIPbZSr0iBQFCw69VKOfEJi
hM+jjQXR0csoM3d+Gw4Csxn32qFyywOITkoBUvZehMTfBKFdVIarMIzOZ3oiOpzyLqnZfnGSHOKx
9AcIX22Vwa84PVVpCud5R5atW/l1ndcF/Y2BjqsMq9e1s+W+Ne3ZE7o/JzWsjyI9tlez0uTIsW9/
euOQbsGEMHu5IG+9J4ck6Q51H1yFScnnIAJ0nMaLFY5Rtn6MahifFwQJZbVInc6Q+3nL9bXYAfxO
lq8Ozv73tgVAjs0FURy69uMlw7Zf7RoQnw61OUSLj/+lA3x9PiM0HeOiCzehsMk9XqY4UKPLKHr5
PhHwQJexfBhjekYX0Rbcsuuart/iRsJ1IOKRzmlpXgjR+MXYpRu4s3V0A67sN27mYTeZlS95Q8RH
ZdqkyqwMK2/TUmA/GIK9xv30DUkl3t1UO/5VIomv8CNK7rQM1i9uGO8CXaMX5Qmivthit/hurtyv
zH0aLuTMV1ix1l67AkTylnzWPrbzLhojvG0dkyyZTLlTC4GdMy9XcMRtQPmGj8m3Uq09KSyvTZW1
MNja86TVfq5VIl5KzJu/V1XsZQHnp7mp/XM16sQr4JW/Wuj22hOtIGJ7QLHYPamxRnj5sozpk+LI
74MnWLvpPYyksc/d4O225puqH81xCH2woLQQf+WdL0EWoj+AczfFKiT24nnNxe+QXTCyrjxGUOg6
A5Q86tbbgSbDHCG9yKySnoZFvy3FdV0nJIiGzXe1sCZzvcV5D9YVvgdMOcsJiZBjTVgOvHraV2ni
Q1JM6wdJTOflXaTj09yjXs3HQbIsqcVQOInhDZHxKS6tLLqBhTtWnd/32MPpuyrhEQPj/j7YaYjo
4QM5h+BGx2X6g9oAVQYpmfmuNStfYcZ/F3n4GdBnpkfkOj6Fsru36SiuJTA0uA3x04IY9rvBUN+C
ZXDL5yWy2pEyAqXXH5qdaUTzwmB6tLeWNfdKdWY7ttC0+0ukN2ufhHuHhfIODSj0GK7yvNPcuWqT
lkmyFXFf46zxQW3jU3LhpB4uHVsqOJx0S6FZtWZjWNVYEmraksXyF+SjlQVwn/knlWTI5lUmhSO8
RPGyrhhMiGcSK1pwOge71A8+TcqOXkm+RcH6LKR64X3XwqsK7OC5md7W0X6QOmiydln9nDYsygYl
qpwq6mWdtJeQwQE10dPr5Jc/48FMOInr+WvHFb2f7fCz8aLvcJb7wmf3WDtWo7FrXxqLkBNK+xOF
vd0h4vE9k8K7DEx/x5TOHoI1wOaM4usRbX27B4cbarOI21dvcpHIrBeUh3nhYpuAHHhhNo1PXm3G
x6bl3WVwPQ42uHuNgGWjcnoLmjS+6xm0vmoQZypjpODpeWzPfIBu1plq2AyeQ04dWKkQjzc/vdVB
GdthsQB/9cBskh+UaP9h6M1umckHqtj7aqE7Edlrmo5vsd8fAAeRPY8t3XVyeq596V971vygo91H
k7omXnqpKmFz2aYkH2m6BQlmeMD8RGysknaDcsDLuWeq3F/Vjg29y7Aw8R3p5VvdhdgGxuhhFqEu
asEuSyc/A5i1tkgZELetmnn7dbX4W7sGjMy2S7amUfERLnX+XcqbecsovV9bvkOG5hemqjIDdt1P
GO03FwLa3DtEw/rrbNY36PiDt5rzp84vvW+UrfFLNzfxY9OF6Dck+MCuViAF08bfgAn3pEQbPrex
qHQWgQf2KFO+Szp6Bb75OeNhw2msYp/riMqlMTz8Cu49RBUz2mE9DOZuqdSPNaRwUk6a8CcbUz9z
0xDgc3L1li8kBsugD9mzAyh8jJtYBRmc+5Nje1M/J5gnAtca0h3K5vBpWQdEDJrFbfD9LDuKTmef
ePXyoZ0+aeH1FzpH4yEYweLUzl3hSfRDlG54x6jcgFNPHpo2MEOWuOkcrJQ/YNn4GwkR/EXMoZ9P
BvqMApx0d5TpzOqNHFVfTCsq6xFdZLCJyeqW0zKsJSog34htDCaIs1X5DK9qYG5GEWR6iHlas8jA
lwFEUpqWcLvxUTLyAyr6Lx2e8EYstHkJqob8XKtGdVuF9srblNyC0KQ6fXHaGpRuEEq31XIXCWjM
M+a3K4YQnkj3zaDhqENtgqmLXesiCZfxkEZdspHA1Hd2CYJLgDH21sP6OK0GEuJctUK+Ey2ngo8N
9sK+TfttJ/DJZxWxYR5OevqIpxHrxDWtK/GQGvkhBGh0ua/GYNOE7Sts/NhmMVLsDAlcXnk1KaJ2
GdF60fUN/sL37Y2bjC1QXLTzD1idET7BobxbOaQVtve+GB2pg9RIBaFjL3OTxBpaWfeWUPC0F1E/
Jx3il6saNpyBl2a9gxIicyb5UvYpHLJx6CSPaPamnLh6eh2C7t4bveRZ1timDDaS7TgIxCZzQm8g
VzOQixhqiDLmat0pFLUZIdGE0UbXRie/p+sTZQqtDW26g+foufegfG7DNg8C5FRAKCpAxWnK/rWR
3ID1764VBDAFm9KrmkDSR0Fwjimfb38ZFH65jlGMbEKNCgbZHTfm2WLflklW2ThyvfOnVmZVXT/F
gRQHqbrHmgUd6nLPFkMCSb7q3Pe2mU6OR+g5oLKpwccplOMGKkgRYJdYkgcARAiGnu1UlLERexb1
VZlLXwTfS0PopVU1OhGzvHfoDh+lcjNGcxwBa9lipgZEB9XctalO5k3s6IVP1fAGL3K+ZyHOAWFm
+UilBuwwQayUgPKdazOlCIzxke5kFy83o7mL4D2LICGFI7rA84u+JDb+DplLBES61KAZLE2Uuq0f
OX5MY/pIjETNRlEtlIy5Jxa06Qfk9TC9ZDf/AMvZ0c6oM3oPNLVaJsDHfMG9xyFp05cxCqcZUgyN
plwDN+IcO18/HNdFp/k4qu4Qk/ZFaRK+zjPGy9kQtO+gSaevjDvxwRMSvszRrAkmQKNBldvoU9ou
V5xmj7EuD2z1LwzLPI9W9OF+wNfPBBmHQAlg3QA2lssxmAeTjkixv9lmnBlGTt8Ima9tTPosiGlX
DNNwcUPy5AkFWhHIlT4ocXClyoBbQ9ctlvqnT4Aq2N790GJCuuGYqPQbjwU4i5Bd13u49LmPRSQP
IpCPNsALcWK6dBH3nmBLu+49Ibotb0c0ZD0OAXgwQM/E+o1D8QCAzosGlg2TDmROqkSepzJIXtOl
ruBa4r2G41Bu69Hvd9WCCMcaIigMhlcaPoxN8CzhdI5NqJNHOWHZWKIfp5C1B1VGbIDencs9mPv6
Y5blg1hTkRbSMvWtlh20gOFC49Pgtduob70vatTjo9dLhGJjC73YxIPl/ArFEFzHPYxM2qr+QA+H
nL/GXUodwFa1UgiXdgR1IdTEL+3YvZXCaHhIkiam2wUej76Vs4NVGT0bxFFvWB081j4C2K2A+Uw8
VOORd/KiDaqlSESPoRNxUQV1l/ux3pkYlX4JL0daCmxuTF4jpq8pnVAUjwLxkh4HfdHTTTFU1Z0a
J5VJDrMX6ddfoT4+32zanapfKynowSduzaNyRK44mmz36KkyeDAdCbbB2IPPCeVilgYtEFM7gKeN
xgizfkvvHB+m0xpU4+viyN43K0wGpLiHwQO4uMF7bMbvTdBLaL6m9IDZdJVVS8XvnTd538PIYLwH
QO8i4vIKmEJjANall3gi84+Idx8YIIiXVdTBBUjJnaR63ksA0IRF4gJWy49IBQ3iYQZgfvNdSBd9
7lDvPLUAIjqU8G499Z4PTRXKXpL1CwnxkYDSHwNmuNN6kujFmhkPW4bkhgzDzR2VX56uaFzhiccd
BDZ+7eDR3KhNF1ch/NRAlNL8xTj2Dd6r52hoLsz4X0hq96mYkq03TJxunHD7LrX1a49Iuay1/XCu
yDqjIa0+ZUKRI0bta1UPChdrYAlQ9nLYwqEIRjLcL5hXPTIO2qAL17vKWfAyU6XTA8AC78uqI3PF
hrbkdV+iHDTSbTQz8igC3IoPOPoY8nn49NsATrGzvRt7GJjGoeh3q48O3JPbRQHsW1u4MmjDAbcp
Y7IkHSZkNrCfrkvrIhzL8CVaeZClrZI5HixkKiswGx6UyZ4GCC8R5WePxb+ZhxH6MQy9W+sDvB4C
t4cv7J3ryp90WdSOruiO41iekhpfUDO2wM2H6BDNvniJEaxhk7TfcDD/Crx1TN48/zRP1Vs65cAX
w2yCzCmzCAi96tvtxkoQxI2wfkfWAHZbCfqsrErZoYcAfa+84W0I1uSwMLZcfB7OS2ZHKN2SlfVZ
Fzb+OWrNeKq62dskoa6fIrAtiqVWCv2FNduSpizX3Fz0Mj6UK/tmRwRP4ugr8yGcUMrfJJsBTYbr
nKC6mSL+DsorfGFMYDNCAeaVnaxRWMll51L/fjVDXLR0GTZmFMHWVzAtzbgQ48aT4R2C+i7QrKHO
bFHnBmn7c2p1MYX44movJEcfgD40npP8OfLKh/Xbgq0oFECmxp8TUJRMY/p+sEJ7N1hy/EKVmh5x
Gldb5pXHwQNc609dfICSa4RvT3+NFgQoMg3IqDXdp/NQWaDYwOumusZ3gt6B8HbIBtKRvKIGZjrO
nskK850p6ecDWhqehzfOIVO8ggNivGDUVpkZVvSKiKcETmSo8oZqXy7NCaZPA7AJ1LkDLZ9G6t0H
Unl5kiqy9eRqAF1ioNsP+uauib7Oo8mCO8K6rdCmlXI5QTixGSK4fnml+1R1ORRkNtUFpEbzILGo
8MeDeG4IlpikAdryGixHDRsE5EvL6tClYG+T2sYXP7HgJYaQwa86uPjKYpg9SfKtamo0Ijg7LhSe
mcWE2McB0twi9by3tU7taQrLMAc0Aa9DvaYwk1qUQASXYFnsU3QeDCPUGHkPsFMFjBeodkcWg03A
6dsICliAmVoAodYt5z5qysLvBouAsPSt8qfqDCsDf96XFp5H5lzX+mTGuTy28/wMUZLYtgBjwfyv
vBOgz5+0mVVm+bTr24jdkWhwp56OdaaXpn1mdUk3ni/McUyCVxBD+QFdI9IBPHtKRXBnAjfABW+e
9oNmAg0qCTOR8HhrQgDJSeydRp2uGePxDKv9qdwvVsaX2vkvBOZdEJIweShRJ27R2p/DPrIHyNqC
bVSCJlCT+PsCNHnLucGPOiBcTIGRBUdurwAcEW37mL9VjeNbr/L2XIoJIKR7arw6lNnsxaiTkdcw
5rXg4kNgHPE8Msg4RTWT/eTjZA2aethMyXjf1OGUtRXccfuo+o6lBp+2FJSpNvHcvTAAqWhs62cf
46A3J3tzUCrcY26xoJztKgsSnhyKuo0+/SroCtV674sYsQQlz7S6Bd/NmBTX3L+3SYhsnIV12LCq
4RFlKM8br7+bRhNe5mCI3+BZ12d1qcBFGV04o/SdHsN66t90OdBC04jv+6R8tlBKK3zMUw1bOWwz
hWdn9tXZOd2HvRKPydo9ScdtUQEZgNmi/KrR9OYL0HRLYrthsPS0k6K7eCgxEAtZKLKwb8Zry8z0
mlbBd2y4/BAlq7cVDS+PwZrSK0zt8J0kE2aCU3XfMn94o7ZnW4XxwhtaofiNzqPaU6QaZiC5fdJl
REWhY54FPTvqaHo0QeMjZIS9Ndgz60arPfC+KovTuf+i7PKM3XbaramdchiSgmrYJg9U4IlEXvXU
GOJy4dKnoBwAG3ZdkgPXeGsIdKozJmsiN4jneHB9nz52Ewf52Edi42w65CKDc1wPrsxjLPnT0mJG
3MT2B/GWhw64RQGmwasdudolvBxQLZv2qIg7uqFnGRV62qUQ62da4jUC6GtOfmtPswUi1KZluPEH
hnA0tFjHruFVnsp2LURVxns/pI++0OcQ88I8dujVRIsfQKUYFGxAOwDwmt97un90QHEm4LzpurOJ
CDaVIkmuRIdt2zhUuhPzs4SBZYNRqlLvEenn+7kNNdR7XgUf+p6pJRcCKH8qzASKD7zPEAQLqHiQ
0wH8OHdxBGp4HRsYuzJ7A9P0Y7mYblMv5Muodb/xrW42BChDrtK4CnLg60ewwQCKhk1alC1wam+R
8Z6VyU2p30Izj10hv0kr4TDDlyxuIHwl4Uh34GrPGyaVv3VlHB4To74OU+RnJWtuExmKkXoF1VGN
RNJ7sri6qKboIfCMO1hTHhAujjcOb6i4I0+xxtEJdne6L9HkQtWHqXEkxpeVY5i/IMVAeUu9G5cQ
1lRwO76fxYQw39ndQYKYAu5qeUb6xmU91lstEnPA5KrL5erqM+qIO+QKJQczg52cLBHcIOr5SkVj
Hj3IT4tgNMETavZwMzDyMQP3/tBpje4j7KoCKME9KZvkKDmXn60fK/SVnGwx7gU5ha84kKP2JzjC
GJWy6eQlAStiCgvbquGflWNBLpab6Uxgf4ZMl0Cv4hWz4jaCkzpqryUcoh1cIw5tpNQRGUjuWpfk
+1LHcwFH9wptkm43y+p996ChukajZYVj6bdpRW7LOicOdlnSoJvCEY9dwAe8HrKqqHUncx8exgXm
1fi6SLvgCx/FzgPSn0On8RNw5FJUyjncJiI9QHNcMCCNQBGI8E8BP4Usitpp23cRxkNx9wqzv9NI
5Vi4aOo3dTd0WM+oW2om5m0T8h9AkJpiSTy+ociOfzCaBVtnsZWLFk0iyFrfPXELBhr4Hk3cd608
l5eN9YqQi2/1moLlky7rhqNi+EkHPkKZpW9ChKDZKDiNI79y7NMMQG538cXMMr+yHQAvnxzLRXUT
JgWIPZb9ACpjI+OwQAghAzAQtMh768DlqWCXoqAIzBxsj3dwo5iAwSf3Ee3Hx7GvoMqVads9TrZP
UVGCqY/RZJgZOF5AKyxvHEG1XEEsMHc4MBSgHR1eqrg/l3BqyyYBi1FfuyQLWjInmzBJymtkzHAK
J1Nf5thAQrkKll5Kxb5yN8T1xoHrAdylgxt9Eo6YqMyYV+Ag1ZhPOPIEtBXfFGJQdjXcxjDcRhg8
TFk4vIvV/3B2HktuA8sS/SJENNCwWxJ04zjeaIPQOHgPNMzXv8O7eRLFGMa9Gy0UUjQBdFdXZWVm
VaCsLR1f03UY9cWAw4+8k942LrXSr8LMqrehrcnLaXbLFhbNHN1HboYr/KyhzTKnj04ntrZGybzR
zkpWldF9GSEtt17Fr2XHNWkM7Vfv1M+a1xe+6lKxadO4YaRIPWMu3FvboaOuyKb4uyvjYJdTMePV
SBYV9X3qp2JyVrbNYNOmVLDvNM+7gFj7JELXWsTMiFoPlgo289S0i7RpXB+H4ukaq8WXCGeG7eg2
0SqSdeeXRfjW0AhaxeHwlubsGJG43ZLrSy7bKHo2jPLJhZZ7C5waL3CNrDZGmfS0uGKxpl8LTu/B
iClSOhpZcGc3DBALamC91k4Q5FU6bruzPd4mTIcHN1IrUzPj68CLGjCcqfKWOeHCT1T1VmhNQFIx
VlvXJHePuglCiBK8jLn9Vl72Pgqinx3FW4sC+6IeI+6EUlxoueSou7g7iK7Jn2dC/hUo5/AlaCpd
qD4k3ZwLcCvyaXcT4iV2ZeW8TG46e1PXlkY2wBXduW3wEVSBCdk6s6ML0RBnB91GsRWgZ5/G6iKn
ilzEIL2YnJTu6tCZBzkQ14kqyH/S0H4rTehDmdZejeP4SjvJvYtaOVzUaTLu3KHwFnPZk7MMBXvV
nsxH0TlYYBp65sddB+8hlPUM3NBX9ABHy96aTplOC91Li5UYpxyZOUuahJjLuS3vAIjMC6tPHvQO
TDGoJn1tKh29CAO3zakNv1sDRgXt1caPDKt4agtGNI5j3606UY+PaGlhhXh9QjnWQw2a08bvxtTc
FhNFtlVn4RaIq0VSo7YHsNS128HXrQlEC5CM6bAgSc54W4bT3rGEvsvN/hFXgxkGVn2lN71BtVuE
17h13WcwTvBUiN7RfxgbK2qbXWmCe8QEuF02zeVCU8AwEsdWglmpfMdIQn8QWbgculj38yndV7N0
llPtpHu3L1paXpzOeVJiYRRzeBm70bVVGRbN2oh474W/RAxhxdYqZx3KsrieUuDMwKneGU3z6RZo
kjWYQWs3iuVmCCbpa5LuqKdoIWRFW13nA2yWhVMy5yTUy1dLJzHItXRA0mppF7jmihX0pIgxNn14
HaaMWjVcxIwVH4vP1r4V5WDTzTTSBSnFQUVvveu2gi5H935VRCm3jFa8pdKLVl1oZRuyimapEtMm
Ma+xg3MytbYza7rLnNiWy6rEZwnUvRunlSafI5qZALppa/tDWv2mjLS34DD3pqkOqhqXdx9m7qpP
+2klFBV+gQPmdqKvtKA3qm/oIVq7ImzU41ArSPdAh+adFvXdIi8T7dIVOGPakE/KKNxkYaUvbPNg
fmxq+K3pQ73KvGzfJp6nbRpZ0tcfs6jY22Suv+oyaW7gEE6rTip7kfIpln3fkxbSwx1GcU3E1G4P
KMwh2dlVCmy9VfQpLHP4NeSOBvWs/CiqAxbsygtLpBQRDXSGWfdqjK0JXrPp+A3EbxyglWCabmb7
nog05ljQgl41WIQ9I+oJFkZcCKDHIvOHebwp9IBysC3yu5hbdRmBb/sEi5A0VX+qBAW8rOuLKHDS
X02BJNWygvC6s4IaL8gwf8LlVSw63aL3XKNrX3S2R+QHI3QQNFFUA/tR2WGQtAt0+RrZQ3I5xGEo
F72AALMKs74b6Z4G6petJzNaI8YhYAXQUXY01t4e5eSbae1dJWEEKhIlVR8uuikIlr0RiaWReh0z
hTLzrtbF/OyEh25SkIjCt9JErSsmDtzQGNpbHQKrRUO3/7kdht/6xP3vV1UomD9nlfEzvaoiWVl9
21xokzlcJ13T7uLCay4rGO1zY8NxCY0EW+B2GH/RL8uve6pFDICLyv3EGkJuIxVDaVPmVTw2cpc4
kvdZ9u9OM5V3YtZeWgPWxBB42o2yBJ0VM/zwpkLbDVJrXg77d5Pp5UMh+/CJgQHGozIgWDYD5VnE
xRNyFqgh7bx8MHvxJBpVbbpxHVfUO56JGVNZRCCyUzPsdYGfQRY3bbgatBgqk9IUJASgbhLoLzl3
QCDeWCaSxNWw/Fy43WPPiAiQ3bQ3F6rtn/smupV9sjeEuohs8y61oWHOSdAuoOdlV5ObbptYeGtq
TvxnDikFinrTV3pmLq0B5cZA9rLAw+nbk+5nNetUMo65hwiSItzpps1kyHZrd1LemgUCzEp17iXo
0++2pkUaWuOtwOLjHsKg4QsEcet4Fh8q98ZHW9kaFKngM8xBNwAtBvgNjbVs+Q8b1QlYVj0YhAeh
4D6daZn3vHL8CBiwFWtxkvvgXO+1NlkL4El9g++FjRxLfAqryK5sEC94MsLj8wx1fhtHSr0yfO66
mTksavDqjVVEFxmDDBf09kNIbhbOSZ7B/3IQzay7sAqvoGA0qxlC0I0WwEO14D1dzlzbT22usl2b
Kh3CL8b39EpuVGYCgIZyW6Y0jxqRN9dhNLmf3tR+QG+4K1M9usljm7fsGeVFmOkPaW71qybQZr9l
R86L0YPJ1EROv9dTZu/kXWhyNdFSUFlqb1TRa0/01oKXThXzA52ReTV10bMJ6uuLFmJVoyFsb4Pp
1uvokqax92uOzH0X6HfxEOzhedGHcptqr5qacag4WkDpQsZCRFfaPnO737NI76LAeKEv3i2HwLhs
J1rH9GPNJxL8/JNBJ/sxiKVPm3afJI4HelDYOO7m/UBFYO4F9NZ1F+DFowxaR3g0cio1+5ORg8m2
Fc5raAcfSZPd8TLk2hgcd6tr8s6t5/qS1mK07K38N0akxSJv5d4dGiiqehTWN6Dsllg0JmbqkI1u
Si2eF2Y9PVdziU13klF3z3Pje4aj4yegVesG7dzrkMucg115t/OAl5tbIp/VbE8u2jwpF5VwAOLH
Dk/hNALDpau1zAB+R9vKFwpdse+I7lbDbfiqSCDZYtrbNWujVtgGtE3+LeXYWuB57BsnbBM/GnoM
iJokL4zF4OTXczzXF4FuUOMVlUPvgmsfzk/cXYUyUXep4+wTPYNvZdtR/5C6kfcZzlQ2nlLd41jY
xX3HtUDtE+Ls7uGxFZPkNNGyZobunjwOIosZW4du+WGwKPIYfQL1WU4dzesw7r8w1+7X0ppf65lE
ojB6b+MwjMKP8/YFLggZSceE5PHAgG5rLb0s4jBPQUL74KlOR7Xm5ja2mcrZAaU2XI/u/MCkSloL
YScA6hxjaaVj9DLNEsF8mc13HZLrdtWaevDlavZd2eE4sSFFTHBcdoY7s5/DXRu6r0DaWPtUFfu3
jwXCSa9E96clH2OJrYkYi3gHlRZvvjqpu/Wkx+lilEpHT9Z7IK19nH7R/ak/iFtjtMt0PfY7GSW/
R93xGc8gP+aOl6OVeuXrGgnFwnTDbM+p01ftjHx3DZf1vgxCeldT2MGaVmm/SaDYEb8h6saGcSnM
LPiOgkJdhVSA2IsoLBus0KkK7nMrJbUq9YfemrxFUk/ycUo07bPqB1f6RJQu9fPKwxcxPPCsDoRD
ygBJIaCP2ScYhLgOiEeXTpbOKys0GKwCdRoBKclrguxxuAzGUMzLiiLzcbaH+HpIja/WccKdbOdc
X3Y6NGH8fqxdXVlk1/nYp49wmoKPSjOCEgm+Vu+cYZh2GsSCzgDKy6WRXqixM2mLGPK3IasM/kuX
PGvzAd1N5vkJ1Xr+JewwXJmjtq8zbdhFNRk74EDqrq1UWL8xf3gw2NW+A3DYR9qVKjTzzQuG4jKm
L+oTQkH3x97YSyLagVze70xlHmANWCp2PdpfEmjgwqUjct+PKDy7QHMuMmhzu0m3oEzBBLnQHXdc
6qbqVthj0Q7Py5QOYFFvmOScfYnYaa8nyd81kcpXIxgREAH+AIx9055VZ7xoUxXBU3UPvH8tbO6q
qu+3loWj/KLMyp6Ctw02QZ0O4GlmewM7i5s3QByxEF5PzpHHyfVQ48VWx3SdSPGH+dXyRHLh6tq4
ARZ5C7S69QsFMWzOSC4XyjFvYEFRZ3W4OSUgk75EzkZ6JMLrwpLk5gNGcthK1NFTX7ulT4uYTlMn
tX0Ax3s9MaPgyphRvfhg68IfBq17imraESror5PJAJ5xPRF+hTOXNh2LA9E0zX+5on2dG2b8mjY9
pj6Ohoum19OVLv9zvEW2S+DnLqzeA96JHBr/icu8DzfeDkGYmss+aW9GXU/2XpO+iiKxfkelgFUm
wZN1oRA+TFO4Nwd4NVJk9r2TxSDZuZLFAUTRIMhWv/Q4bjdy0MfFMFUH7qnRr6Yi1d4sfRJbkqDy
VehRsXTDMP8dRYZzMSn2gFUiqtEoDFHlz29pjLMNPZS+eG+VY980qd6AukfdQ6bUTVB1/SoWzFhP
arHWneYlrjvjegqL6J6PN+4at9sA2TVXTYEFkfCUhO8JH7QnsYdFC9N1KMJ1BMMFtcsI4uTWqbkK
nETzUytVvh3E0EKoOAwln8aMCom67b0CNIeZMA7QzNgIcTGEPijlA40E9y3yoMKQpN4Ps+xuwEEZ
Zhhp1tqrBncFGaiGOEwbi+RWRdGib+LWx9RJmMsBv7qH0kDM0brGx5h52gUGAM0Go7zmRs/4SLhx
Y5pBgkiYbDQSucTLaT6miZ+Gw+92DJol3XnSmMn7HfdO9siEoXoL8cmBLz+61xkgynq4h/MAzILh
qWkOe0s3aV6pDvaDfZe4Y7cW2bQnwNW7roMBDImzpwqpL5rEGr+6PAz2fU2Db67HtEfkROqcDs0N
o0DLSzN1x12IR/GdsMJia09ZdoiaaP4TgmaF8iqqDZpu8DZzJu/m1qakFUdqQ8ZlhzV3l7YLoKb6
lBqUPprhPfVGTY90DBxYxQOzRizbn8wk9Vtp93Q5ptpYBXgjJMssiHNfafrljLDHrxAYgtcae32q
oatatzGjqZ9TUktvYYRweiLb+6DuDi6tKrkqyEc2B3uLnQJN3+lYeWwdRrR89SmU10O1OrzlYiIA
Km8TVk7nZ4Zh+8Qf6F4C5UAwNs9IsW5lnqXv5NkmzRTtK5rM6Vv2ukPASDltc+jKvT1AVF5EsAPR
h/SLpE/elfAeRyoBD548PL6F9RQlY81Bi81DMQ3dAkeI4rH2UrHzPLAaR+/E2ivMemWRZ22YMIG8
ZfAy3K7Ffg5oV5BzBZeOxXSieJggWbhiXwqj2sd09pGPyiZ5hj/l/ibPFatSC+s7O4FS1shOuxkm
Ea+TzPNWkDoZk5fE7JU60F65lPsPDk27a+CkrTHuhfQJ/8PeRn1W3ZvY5UVF1OyF434HeYPJURXj
9BIQWjygyHy4gcNuXolwmteRDIrV4eMvgX0f6nY2V0iRPeC5Qj3kKU17g6NF1lF3LhQKZe0zZ6AT
q0f1otRbsh2gaZtDaJYPbZz/bhvBzjID2Pbu6LkIsNMR+hQShik0ehZxnVWhgO1bg8HxDXIPOsgB
RMOBtpULK3czmlm+JrBDDWrREDxWEYbEiG5sMi1L9ukuMGoa0LlTrxwMGGMqkzFYpr1u7lTUA2mH
5mA88o8gFNWSPcHVvwQXrratRaqREc+fvNnB9Aku2iZF5XcPKLKdrOaicqcOr1ZJAx/idbjIdCK3
ZkXWVTLb0vfgDJc0mhbmQLdiifPDbV91n0FpiiWgB5P9Js61XYWR7ySG63sdcFugYqACxWQHvU2p
WiGxI8/UPjuv0td5NugbNU3M2khrpnIFLn0Zt12HRfdUIRyCyBHvnDg0rkM4WQfe/F03egr6Rq19
NoN6l7ynlUkfaTNZ4U0+I8nn1UCsXIQTifMSQS3F66Qw258Z+Je3NRyRdJAPA1SKcQ0T13voWwKX
C8HdbwdLvNSKND/Xaar2WfgRBwxiag2mgbgaUBD9R1PuBtCUC6MmuWKV94P/EPbPg3rKDNUeFG3v
IFWYZ0UAaD2qbFq8YUPXBOYyarNgVY3D90z14XraL20KuGdFE94LfXrWUil2di0E40I8XqCwagIm
gylSB4vqtMIIw46Dp9TgcnC9bLwkbwy2Db64G7NokxfA+HfNCzFIS512MRZTDtOXrATayuDyY2bL
uiGRmPddZbo0UGbCSAbX1qpphwPuYr6qZelzmIgPA/krmr0QYV9jERMTXZnv1qTPd41yXroesMY1
Ivwp4yWMWOQQkwvGxYOwt8PKRTeRxRXNr7pCSJIAoIN7ThaFO13MedHNYva90N1RRmCMN3mE/cMU
WVvUxQW++R5pTj3eaH1cPU+xip7lHIYMOQLbVSMNvRwN0toKIiJx1scLOaVoMawgeHQN+d31qbUs
077zbVV7q54R16gsNVIX3fsqWsNYpJ4kdE/J7SAZ3zRUAWonoJECNcVS2CA1MpqYpobucGFTJUBU
oGOIzHfYui0dw7Bs3Zu5QHJUjJn6GCH4a15U3SWNHmwwqyMUBpkNYzZOI9/KRxoggaf/hvAGATqN
p6d0rPRVH1liO+pusczjzlkZaHVW7jy8Uknc6l0grwwaPUQGI+p+BWjYgLF68hpVyuoGSScZE0N3
xUdYVe+GdDDuwC0/Em3HszQIRBBdd8YnFMIBrp8Nj65y603KzPF1W07tymBMNrKxNKFRjmQC6pe9
NzLRXjp2UgIyxwLptjm/lkCIT3WAqjeicW4tUkHSB2W18euaaYjAljVOauNMMyOL48u4GX556aBF
UE2VG/smtTlvzqleDFSFV2QEwYqfXi8cUp3VnLjmM+CB2sYeMiuu8Ti9zmu06XYK7jV5h7IjmvO3
VAXzVVTqML7SlnKHpd+SIhFMmpdf5kCYgg40vWbsXLq/Ujk3eWOXD7U96uMaNIlBwWY/rV3Yxk9R
q+v7PMDAi85BciWwMfzV9GZdLZwphmaAaHgBeRqdyQSXZA69+xYcdTuAtcGICLxhN2kFrhp5Vy8b
/EZXdT0fqKImo7mY5arQ95TlrvLoGS/stDFuKy0Qj1wB1daJsus0z9FRBIPubTjkFISunm1tg6HJ
gP7Z3dx02UpzMvFUmKhcZWilDY3elDjYwlboaEAt0fyAu0EztvxQxtFlF6GIaqT9oScaHVK7rR65
nu2N4+bhSxW6SEM8xTGhUQ0hnVFk7EdeLGAr05BMWhVFJCsfvtU+kzCF89S5rOv2PQh7sUhmXdLe
Zf97GiPGzcmkV6ZIHruWOWBTjOLBzsYW2wfrrstyEi2ijo/YeiJdSqddZKJfawa3p27RPmCOujsx
ZHT5RhMoKyIWX4fSUVcp8f6y6eISvBoXwM4ur5NE0I0rR9oVhtusyqGd12attNuuFy/tXLzGcL65
+NEdMr6smV/TaYKFrmXuhZrcm8QCQIpblMyue+0aXsJFMHZ065r8shO5Q1eAcX49N8RNKCNjPaSp
/cC9Z+/qcGDikh3oKDesl6kdynVc9+TnVYjiPBtmKvIE0T6QABc5rmveQp9z68FwrX6fZEG6qNqI
xh69KGeBik/BFpizDcOL58XcC+9AcBPxynBCubbb9LMLmmlL9ytckUO3l2lgkmCNaU35DGS5qgMD
utfYQKxzvL4HPKkQjyRN6G6mGsqU20pjoyj2N+MEe3TpNK51V2iF2iFNNq6cKmt3ReFcN3JWzDV3
Ilhh+E0knvI+3MojQYWAu4KlkG5IUxnlnCT0Xw3Ne9C8+Ss06fMi23L4vDWdTU17N0wYZ6qQ0dbW
s/vMqhDs8qa2VkWXjI3+QXEUL2Y5Pwe0ti9GXgkYbzT4ClnjPqQ+QnihA+tYLkobjQz3UCvXRPXx
d1om3nWLl8ES7Ud1R0ZSv83hzNhc0cE/6k1KAKxev/ImR2kC4fLXHMv5Ku97BuuqPLodhnm+gOjQ
o5pUDVdTKhru1JkRd+74bAY5vUMk47uetvzGHYb4Ix9pbrOx9KVVGgQEiAF+Upbz90wqth0bxvUm
QhrLuov5E/eV+LMcC8f/2VbilGEGjfzDvDfcp/5xK4wbaDomStJl1BSPXV0jP8NoEPXDjZbl33Hl
bmEYvrp1//bzuv/aJTHIQcdex8a11jblkcVOMqFPcyR2SSZZv7jv0p1l/Q+GKn8uceQ/UiF/sooK
D4BC4+VbzbK3if/IHP97h2eexbVtTraOT/ixtamThLZT0PIEXkTWoXdLcELsdiU0hHMusf/6yP21
lDw4F/3hEhTVaOMsGEJYq63gS0epveqg2bS/YnQNP3+hU9YmJJF4tWJTb2KF8/dSsAs03SjRpXTG
lzn6mATSdmvwdj+zE8xzCx19p7jREfRoeKjg5IwxBUqtSERfMV2ANRLwTyeeqpXVdo+A3XTf4JMr
c3rOrcZd54P32uah/Svzmv7GivXi0hiyfE+v6UnHBmWbIwb20bSAt9tGB9hTuuLSltVwKduhojc3
UzDF6sPotP3oafQa0+iR1mAMeTL9jkBT8GCaDaS/yZZaMV2j3utXBg4U69rzuq2dNcOlrbLwduri
b90GWmV+FSMa4+4bGsOZDX14EccOQYZ+cIdjeuK/E7BS5sHkAPANRJ+c5zGf57o/4zJzymLGMEzT
AstyDOvY8tjMTG4Ag7Srkl8NzqXVXQFqaLd4u7znzvy/bLE/Vjt2z6kaiNdjhQN7y11mbpJg01jw
emkE/ryXT705CfPTMmxH6s7xYw2JYjs4wFYVBqu98TirZPPzCqc2MVODbFtg12//M83FUDaoXN8x
UcL8cBPsSMubAEZfoZ3xJjsVNzEgxdnItk2TSU9/n0rRVUkuo7Bd5hmsJ+dNTnulbf/7Z3FsiVSX
CZ3/DgJo8y42UBdy8hlHMwT3woMd0F8qbffzOqc2m8MHkY7OHAfHODKNJC+BeAdew3QWScMWwWZ8
U0UdWeDsmxEeOF22/nnFU1+JnEt3Wc2A5nJ4u3+Ez5iBhSYe5Q16GmNd4usSOPaTLJjRqZdnDN1O
+LJzvTEYw3Akn8k4nl9dN3VQYMaHi0CNaQdeuw7C34bsE9eLF28YHjq0LQOqHqe6t0L5MYkKWuyi
DeDXlf2ZA3DimtcFk0CYt2oLRmofXswfD97OY23GJaFjDH+Pmc1v2DWH/HXa0Zaf9Qvbrs686hMf
968VjzZq7YaMO3DoyGgGtFdkUIfyq8/fSufO/VKQX37+sqfcxv5a7yiWyCmwy9CArZ4Ev9V0iQhs
kUo/uRzTFXbiU4fD939/TGgYmMRJF4queWy8jylNO+aw05f21EMQuaGNtBz736YVnnmVJ868Lm0M
SQ1GU2HueHROZlH0zF4RJP1DIKHpjRZhEmM6jDJufn6LJ+IkU88IYziZAcAe26e5BQUwo21xVqyt
XdVlj9Xc+j8vcSKD0Zl8qHMAuWj+mbohU+w93YkpI9gKQRO8sNDrDi24i+9gJPQ/rEXzALdmnGKd
4+Pe5mMXJj3MWEv/Fs2Hai5yd2/TfIXT/PNKp84XShSiJnwK15FHux1Kaq63h5k+DINC5g3sSlW8
GoaXzvRR0xvnpu+dCGQwGXS8KYVDz04eBTLlAm4MfQ5FDVpSF+zj9NNq8Y6qzjzXqQ3BrEoMEA+D
rv8x2wUDpixheuhSj4tbkqmrVP/4+c2dW+Ho3DoMTskp9rHyIOsQSHRmcWbHnVrBJp8Rhk0Wixf/
37EvnNBgyGrKlyV449IZUHKP+pnhY6eOKF+ewMousBlR8fcaylMwr4YWE7qDqM2hFMAwDb74mRvz
1GeHW20fbmVBQnP02SvlZkLpDFsyg5fauQ27fWx/qXOF06kj6lkG519H14Gd7d8PI1TpCC08PEzb
XgPJRJvYGHt/tExujBnfURPF5ePP2+BU/CYquDyV7QhBVvD3onM22yhum2pZgfR1yGqjrFhl86+5
+RTiNwUqGvjc1M/sjVOupmwM3WTWOSGCQvjvZU2YdNYUI9lAVr4Kk/eBIwSTAbzz28m0nSkPLMRY
bcbyXboDXRD9TIw6/eA2Ay49ySH7xzgY828xoj7B4G14QvG+wGYi9RjC1F2gccCFCAom+mPr7uf3
fWLDEub/f9WjQ5EzWGD0cL9aDjad4QnJXqB8LFbPxI8Tw4j0Q1ZMpKLw+XfSWj61cdp5FjJ651Lk
8aKWF53cBgfPwq1mXga4B1urvKd/or+P5aV9znz+xIlhfSKzfmBukWf+/X1xPguzpEMgW2LWZk0B
FksKf8gLr7XOfMiTK5HrCeomSjT7aCc1nTfHYIgUM6laGvOmzS70Wi5glp15pycXciVEFi5RyoCj
IBAx8lM5HQNBDUssa3QNgKej3OlRsPp5jxz2wFG9aQiqAJeXB0ZzbOquTcxDp9Qoll43LbW8Y/4n
kiXYxWo8+BpcpxCaf17x9HH8Y0nj78/l6ZMyXTjGS62KsL79rslFlJVs3fjDLptlJOJFUdVbd/ww
Z2NbMG/15x9w4q4w0OrZyLEt7lZxFMcjzcvT3o2APMvhI9AwaAEoOPP9Tr1WyYFgMir4ijxO57qy
YdCNKMplhonFwLwbUTI2tkQ3btMSiI3LrprOhblTz/XnmkfvFbYRKgvcX5dNEL5p/bcoh2+PAcGe
hukaHfN4lGsnm/1qoO6S+Zup3KWChNYl8twnPkBUx7sKZ0t2LvmLDcbw9yfGvUBH5YrtTNGtDsr4
zooXloJOScfLITRUINxb8T8k68bhaiYNkFLCkPp7VTfSp6DVqWcj876e0DSY7zPTyIR3JgqcuDs5
/pDfgDWhYxwfTiTM1TB1OJP1vXNQ8S8zUl2Ua3hR5MDN52Zuncg7DQs4yGS+Bm3K46s6Esjmyrmv
uB1XkwO0NWCpcO/M+7r2S9wMUuPM8508oZSQh8LWYEjfMXDbJ7LAOqFCAShs8PdNUl8HAo+dm5Y7
xNnI8ruZcT/GBPYcWnTq3DDf1bQIr5L4d7RxypgfI20mSAld2+DVChQZXovkAZFTYr/X//3AF64M
+lAWa1nkI0fLCQOssA2ggJSY1q3rqPvGdYSWRLD9OeQcdt7xeaBisA7D5Q5Up6OdmdlVhEEZOj5b
D+NtKWCYD0Y3XONh+9/PpGLSi65Ll4E5lCrW0WWIbhsOVUA7P2nmncdlaCXZY2niNtucSS9OZjV/
LnUISH8ADvU0ado4oaGZxYvtrCoYJsO3UI8Qsegcfaf1hW6egUdPvcg/lzzcm38sGZmOCoWBBUs9
ICJsAMjgCNTBSpba98+f7NQN/OdKR1vD7RMhAoXuhMFwVY7OuN1q42OEReLP65yK2sQsWgpk4xaV
+d9PBEWsCTEzRMo/Mf9S7y5zczzzoU68NMnt7jEK55DqH9/xadN3wwCCvSzFmyVuUgyYRH3x82Oc
CFJM2aQ9QiJGjDrGLNs2RIKto56X0b1X7zFGDut1lX/Zwe+gu4ycM8jbiTghgdzI+VxA7H9SetxO
mGNNT5AUGup7/zVr0KXky4FPler9dYZhxs/PdyrJBYDRCRXc6fo/SJDeNBXmV4wLzgRErjR6Ul2M
fePXEHz22ojtsg7VES3AoMbH0NJ9U6ra15AVRTHN4p9/zIk989dvObrphRPlRVoBRHfTJYxy+gTy
zAonPqdJHY27PjuHCuKoB6XQt4VhShQZlOlXE5Ih/TvW0bGPvyLtK2m2Te7//EwnzhsdD+Nwrbqk
1sfVtTAKTBk7xfwWkLZgYnApfaJ5TevgzKOdOA0mMCnaXk/3XOM/Ue2PEIJXr4srPRZcjnchLRzN
LqPoTLg/9fY4aB5JAmv8szux0FZ5bpNUO+YHTolh/ZSLZeXeuFjFomHpz5Ulpx6Jk8fBMyQTTY4P
n7CCWGkmLrYJR3Bt9w0m+zl9LbNCd/nzZ9IP98fRVfYfDMSCGeEC6R9FYDvwKkdMDIdJo+sh3sTF
lzJW1JeF09O4vxyQfCQvWbhzomVzttQ8tUlsxsIAkNrUev/5cX98u8CEsjwEGvwhupTCvYoHps82
ty5WTj8/5rmFjq42S29DGFtcbXA4BcMPdImhgrFmuMKZhU4EMtOh/QrCLGksHSd3GL67zTQfYLHD
l0u15zjF8jN2lkPIRKrQ3Nh1eGZ36ocq9fgTOoclSRN0zzpOEcIixfUdUGTJ7MqLPFWHJsyi6J+E
rRZmLqnZ8RWM5FuaVW+1+/Tfv9k/Fz96s1nfDC1AYwO7FYq3vdHHEdebtWM8/LzOqTNI+koaKRzP
No5h7krh8U1yB4JOY1vLW7TDNtxxXGfrV0whl4b8NLIzI75O7Zo/1vSO4jJ9LniVaoQcKnAkwipe
79bttJa4QP/8cCd3zf8/3DHiIUQ4itriCxbOE+MIYqRP4lqDq5bou/Ys9+HEdQNPg6ScWS9smePV
EplrSrgDyrYM0XXj3U/SO/O1Tj7QH0sc7QrGjNixq5ko01vEts6mwhe69yfaSiO8p8L/+fWde6BD
PP0jjEyVqFMrUDTZg3SJJr8L/4dm9F+v7ChKjo7dJlmKy6GdiflB09unKpmbM9vtkBr+c47/UxTS
9/BAvv5+jIEMyZWIkpf5eNG1/mz+ymwsga/s8dyU5FMXjAO6Z9vMhUIccLRSSoZTGAlx19MYi2Eo
US0YBQ3DcDDP7OxzKx0doSz4P9LOY0luJGm3TwQz6AC2qTNL6yI3MEporfH0/wHtznQWCjdhzell
s5ueEQjh4f6JGo6wrVEGcjbwSjTxZNU/L3/92bV2Nhjt47TVSes7nUQIJbmJMd30d330xTbfa3HK
gNFdDjZ7JJwFmyxsyx9g8VQEC+l/V7oK41RsvWRj+bv/LdBkTQeN5EV6IcOP6XCNeeqlHUDkQnu7
HGV27gSNSpUOGOfneOqe7Zyy0gTS3JRY1PwVKYEK9eYUvBBsZvfGiZYux9kz3JJ5MuPfieDGZEyD
XYuiLrt03aFy1j+AYQNH9g4V2kXJGb4VBN7Lw5vbUZR1MOfCWkr7ZOg8qLB2O1DA6yJFJRIYaPjV
HShoxzsm9nKouYV+Hmqc6bOZhKAeqhryefTEWqDOySbxM8g59cK77E/Ra3pInMeZfLHOj9EcgA8K
ZlZvX7AJku/yFC8HdP8zMKzydRtY0akZYljFuLFsRBqHyDVEoL9V46Yx5Ne+lDmH/RxGihr5Tw0t
sE1iWh1kyyS57ZEufEKu7w74p8xf6GpvGNUpT1kRxwtubfNTRnd8NOKiMjVZDr2XhyBayPWkYdSZ
x+FkO6R6tIJQUi58ndkciXfIf2NNDvAoFnFUWRpXeI5Wjg2CowYSnZjA16vNaLqgddkmbl5DFy6D
6i2cgnPb7Dz6uE7PFkfOlVtA5UppZ76CN5P9aw+fLOcrpiwrhOYWrsO5M+o82mQpFraKG2qODLKt
/PKbm9peZ2q/MfgXl5f83HY+jzNZioPVaV6D0c8a/9O8eakV3Iioq2BwRd8WKdE+f/qbgJT2eMoC
qJomLn3UUBFuSfYK7EVCrV6l6DGjwlr86iXdxX0CihNUxr76fTnu/Of7J+7k0C/rqozaoIUbLn0t
ID+iOGeht4ZDAqIsawyxLoebq9fqvGTFCB+h9mJOLk1H03wlDlTqtfGXPt2l2a38E+Ro3D53MqoG
j0Wyz9RdHywUYeYKgB/iah+XKZT6QPEGDFDi4M1FFz38ZaKlHD5L6avqbKAFDcPCEpoPaWpjF5lK
kzZF+RWlMETscGw62numbUyE8cHID97bUH9v8pcEXPdSW2H2UrA04AUWdqSQ5D+O0sQtjcKXnK+H
itJ7mY9KRUV36yW4bZAUgTWXcn17+ZPOHXVUm8AB0ZMzP1VDeEPkml2AyWgFGk1ytcnUm8hb2B6z
hxzvP8E7XpapUE2+n6FmKd/wDx2npHm7g+myDpXrzsbn69rr90m/xfRFV/5mcPSlx0K/pUJF+Tih
irALCGToDRu8J5CO2+SRvM3KZuEQnftu7IX/hDEmNSy0W+18aPCJjDve8DSh7V99eegHWIag4y5/
r/mpPAs2yZC9HOVHH/cfJCoo5YavmrVXyZLLFLGXeiMl+7zBpjG71xC6Wwg9fqXpDX8+zsnuR56o
D12XLAnpHXylEb8JIP2awR1eJi9xFu0C7R7Y4K7XaNp4z7LxO+S3XP4Rc1cIzAIgxRQULEwyP35S
lKFHPjTrVS+vkxzR+W0s3zbt4XKUuQuEvIwtCGyVLHQyybrpmHIR4pPXavhfJPILllyrDOifT2+x
QYgLcb6DlIiFjzt3nJ+HnUwwMnsyxQq2iavwXGh2MEJIk3522a7Lj13772/j8b4aAVk29irTE040
YYPzAbdkF3Q7SzdeMm20llNXsPgWDvCZHQKXgaaiZSi0TaeFoCoxG3C7MPUh9W1yEzWO9lCU6A49
UX1dGNbcyU0znANUo5xM1338MWc5DW4IoRdqJsvUeJTrF7RANoryMJySl8E7GPajtlQln1mT1LZG
rB4L0magHwOK1gxsN5HLdYMPEGzIg20H16NVFly1BWjYfCjspHml0FAUk1B2L2VK2zORoYNKnKqt
u9K9Cox8qyzWemdDkebSd6bT8skY2+wQ7qZij+hHeI3kiKbdDDESej8u77S5lcGK+E+UT2enpjiU
HFBbUOHmF+ajlr/JZDFZxmfKF1bGmA1Nzi9jbL7aKvAs1v1kYbQGmsIONLx122vbFGE62OD//uVA
fXxsZhh/TqlJCLm08EaIeYX3JLZWM4pd2t8VM3n597N2HmaSSKM30qAxCQI7j5/a+sALwe+uwgA9
hi+XA80tAgqNVOP0EXc1PSPw+WhQX6S8hB3eDSzsx9hG9GLo3rtALISaWwkCIt4fiLvyKftJTUeT
+x6X0jq+qvXNQE0Gg1Pp2soWXqpLgcYxn50PSqtXshMzeXH2SzQb1Fuz6lFz11a1AIAeN+N0vZ2P
aLIYXLLlvGpZDFlkvEV6uXW1YVum4cJ4Zr/R2cRNspxesqwBrSkWg0uvQrwpVrBWi41cLwxnLvWA
KfTfL/SpV9ei3QAwLV/7Wr1laWwHKTjCo9qZuAeiCHhU0cRlXW48DdghzkcL+3fhw9mTW9lNWiRE
TBl8ioURBTL8dvOeSy2Oj1jmtEunhTp3XABsUEeVJ94800ddbGW5nqORt8ZccSVLv1UTfBFC4CIt
d1I8HHu53zYFdHJDOiJNAmAF1cnKR4EXk13R3UZZs5EAgtaZ/2rVeJ9Z5k5u8H22ww32VciORgsT
NLvgzn7xOKKzld17TYTqGtzBXtnn3UOGPlSdSQtJykwQ6rLyCIKmSKtOVwG+PEhboJENFeXYeqe6
wlFud/nUmZt6k9SEdEHmnoMN+XEgITK2XZioAC3NnbA32nA19D8ZVNyqq6R89yrzKpGfESZzuqdc
+ek3WBsO2F3c9MGuKg6mi0PD2jG2Vb0vgx02RJd/38yOA0fB9wIEpo8P/o8/L257E60MWj2h8pyn
W9//4ZT4Qh8vR5lZ7lxWKohJIXTSpsm+1oeo7hAVxDIhsL6FHqTfMhbdjWGrjza+4ru+Mr5fjjiz
4sfrkQIGFCPrE3rILKgU6jIPQcfFQx2Nb/F8OcDc2gHXhLQSkrzwKCYTh4gJ2pVaRMNdeei0O6q6
TbiwB+a+jQAqp4NxAekyffN1VVUgwkMIGzV8ZZSJs76owWi24G4vD2buPATmQhhZF4Kiz+QW9i2U
HoWeVGtPQwm2elfrQ57uS++nDgoRNaVAutaMTasujHDmlYCIuwKHAjzZyEH8uPq8dkCrTMVJ1wXt
XFno+wLMaE91swvynxgqXx7lzCokFiDWsRJPJ34SLfOCtuiTFPPwABkqFU2UYmc2tDTcTbzI85r5
eOPA4NioYwI1zdDQa0f4xoXIPShbS94jcIyH17VjLyFzl+JMvlysmZUuzIqFrhtbPcK9t29XKbxd
aCsLQLJxl06SADhQwDPAZQKMmj5Y28GzE1BCJfpFwUbKEIH/aZfI2OLPUj5F2W9ZXzg25t4/9Phh
WWsAGPRP9JFOlzRraHyY40pzwqDtmNdowETVrlb70YYC+537wIs39V/k8oLUmjuTjg0A0smB1baw
m/UhKdfdIPayp2IF8ICJMzRBBFPwa7u8MOc4kbDlEBsYO5PypwcK+hRhHxUsFrOn2Jo64sX1koMW
fcGV4KBYyFzwthyMN7MX99gzvCNEsdKSEAlnnGn9v9AgAK8Pfpbfw+04RSLDMleTEMgBrQtlj47K
zlGDQxH5C7fvzBH9Icxk5fr47w5xzXbM1OgQ4ENnp/Ff7PjzkUw+o1xI6OtVAB4rod4nNbANeOLX
SC1/BU6/MrT+39+mI6uVaYPTwfUzDvksa3EHmONuwWbEzHRwnJtafxS/Dd4ZC+tlPKmmO/E8zngo
nMVJ7MFLhWB5YrauIg2mIoohoq3cHuV0q1K81xGXVF9VRD2K8Fgt4URm7r4Pw5y8BvCKNNwhYpie
wLnU4WUYw9JZqrTMRIGWi3IEGDfOgCmiOvFSNyrNGE2H2t7J3nBEhQaf8L9IxSnlgMuiSc8JMwXR
Ja7Uqp4D99m2v1nRLddPryNQ1B56b+FFPXecodOl62jQGIDpppCACMf51CC9X+tyfdVRwMWP8Iiu
8D5J0YRU85NbBzunRXrVtRdwDzPXBM1nBXTDiPw0ppBZrcBVy+1oaXrYFsNaT0joU/c5tcV720jZ
wtb+A8GaLFDWP3BB8kodWPXkfROVeuN3oyNxq+GriJzMK2G/AB/BjayRwpdeQnIXrfVkU4hKWgmq
o+vSNFtoiIgMp2ARV41pPJbUhQ5VgWpI3jdHr2hdmOHJY1RhkumE5jvq1V/6oH1ICjSzgJGbu66u
jaNbSVc2MkNppGF6KHWbDBdOJYyxcGvR6G1DCQMSYTz1gY68/CCOVtQXX1WR3cV2FF/Hdv4kUJ5H
yPG98bWHQA3xik61/Nqsuqu40PqTVuF7WZXBGg/vQyJ3znekMVFDs7IXnC6eByuy+AWhODm59ih3
GJKK4ZiZvnvsTetZBzyDgavSrA1HOPizadlOpVKZJqm+iwO924ZN6lypkQhR5zN/q0NYH9QUGS9R
98HXpm1vQDV+yYO4PjiRh8BG8cNEE+hw+ZiZWTO2qoG0Ay2soA0w+YhFX2t6KEEdL/VdZt4o8osX
3dr1QpSZbU76x+sA7guo2WkibRqtZfsRdRktCutN2ifxHRqO3lqDur6Qbs4NSDNQHqDtR1Y9ZRg5
AosDK6OJgvHKS9J6DwbyA62Ho/DSs28m1aTm/k+kSfnbb4TW9k5XrpX+lvJMaK95Ba6jb5joLuQO
M7coLzdkscc+Jg/ZyRVHaaIWGL8hGCSua+V3I7qFAH/+hsletoU8PtwUALqfiElVabheEFGUqYRj
fY0Vq92UCq6YdoSssBfGxXsiy8Oz1ynNynfibxpwzNWgevJe1szvMuKL26Cr3is5+24P5g89U5Go
85wa85ayOw5NUm47G1daqCsl3ebuCt1slLHCDisPSQxrp/KjlesW2Mk50r8vQttU66kHQuSjUzl5
EiQIlGuBOVDvToDMrRsFq4X0ytCXQDJzX+k8ziQxCISUlZxEJdKkWEzqK9TFFj7T+J0/fSXIc6A2
ZWGwFD6mBFj0iBbbbPB5WK/pCURSgXw/cqTIuO0y+3ccPv/708GSOeTHpFX+dG/GmVbGpUpuZYh9
Z1yb7gvymG3xdjnK3LDAP0AZ4w0/PoY/DkvO6xSsL4XuVL7xSXY8gfnwDpaciVlpd8gXH91zO5dk
ACUUUhycUSeHXu4MldBSAqJVd+061ib2rE2e+SuhDN+6YKkTOSa50892Hm56UCg+8nAun22g/Nbh
a688+uVdTu5Wnyw8uC7P5twBSCNpvAkN9vJ0NmvmGNUoogEqYat5RwMvRDP+bkrx9nKkuVOdQ4m2
DuwEnYP943fT4FV6WJ8hO+K3W/xWDr6otrDUFtKaz8uDciZq6soI5qQUM1n1so4MvTA4WhWrf5Dc
4R5hVZTmFLTshmsnkt7SLt0WqPxeHt3neSTsSJumocr7aHpsgHQP0lgApNfVNN5oCbaUorPfVNFF
V2IAHnM53B9QwcdV8jHe5PgoZKXoRIZgR1pwDCvrIdpp+tHIcRlcp1Ro7HCbt2u8Ner8wVMXLugZ
Gg8lNEjVfE0b2YkpLNxN9S6ARxEC/Fnb1h3OdjW2qPa94z2Qo6FNlmK5bDp3xnCqEOBKFpoCn5cS
cksoO8HCQu3100EzyHrYtxaPGresXtWyvMa38NX064XG7tw3tRG/tkbICpny5FGTlqOOpzqyUovv
jYlSob01QwuYzMJwZmptjIfu6sikUT/3WO0Iv1J5ZEVhcLGR8n3XfQ3dU5oisCC+GfYt4FDUkXp9
YavMfsbzuJMtmVepXHcePl9ITaxw2901qMwETyUewNlNZ6+l8gouWqxsc9ycLB+bmoVf8PmsY+AA
RG32DsneNJ+0WklLwUGHQP2f5WCj2reDduS6lQI0mY+Xt8znC/djrMm5Gslm2SgKgiNZLGGtirN4
X2wuh5g5e8Z9gW45BLeZLp8Xh7rao2MfFDei3mErhGzxqsqjNfoUcoaq81KuN7NEqTcrI+sFnu+n
y9Cr0UduI+TakN7dJM4WEwXgNSs3XvhQykwgjZol9S+qYJB9J5dgG3pdzDsVtksdrxz1lLa4J/x0
vW8VVibxvgfv4D/LZbtyJezfcALwtn743uoLJ89M84Txnv2OyVfEBFKS6zYH06nqiB12+LTWnVpw
okevXV6CqE81bS9nNvXcNEMEOTav8i4Xq7xL3nFEuFKR1l3V9JJlD2pvowf+FulL8k98bkYtQdyV
XBPx/jbb9KEdb9oiMBfOlc8JhQp3ThmZzAiffXp09HJbNkWCPwVqKo9tp+EGFO0FXi29hJdPpS+U
oGY2GccXrT6+HlTPaZtbLgwE7B1KiQWWk85VUZwCPlCSwXtcudVS1jlzNgO84VzWuYQpDU/uXz/H
iy8frVILqgpd+FBqv5Ul2Z2ZrUwMAKkySSA5y+RgblMj7b2RqSe30ikvBBtrST50bsF/iDHO6nlB
bYhbkpkKORbT/xFoXwdJX/v6c4clEzrXW03FpDki3SxPRfqlclwkDLxr7LCOFOJOmWvvLx8t89P6
z5DHo+fs53QexkWRAWLTxfNHSZyDp/xxdfj3h+T5qKe5bua7nSZLVGAx/VOR0xfDkqbH7EAo34/a
L1SdpuujcXC9kKllr7H567J01RoxBtXbv5itsyCT7Aj7T98uR5ksoeMrhp8KPjWbLC4XLu7ZdYjC
Aoa9FgU0MQmDuQIONRlFV7vWNpqON+sSzXbmRqHa+U+EcTbPPrvr5nLQ66xCP3G5oW9VZO87F51l
p1A3UGI2nNTuGku717+YQBjaf4CztDsmcUO/SZQmRBG4TE5YqWQIQHcLkzc7tLMQk+SjJ1PP+o4q
ay8VNya8zdawkVhPENKuXgvzR1Rku0y5ujyuubzZIGPlBoOGhZLVZB+Fkms2sUk2pejfVIxCMbYO
kMHHZ9eCnPGOnCRmZ8cG30LcTbEhQpXRcJ4XfsR4WU6SdxY/jl1g3ci/pudXEosqc9qOvi2OMusu
rG7SOjAA8spv1RDn27pDFN0Jr3JsSapmqHAWUJdeEDMXOg+xURCPtid1tskXdnkNDoHO9PsWDrLd
g+BabJ+wVb081rktQjWFhwJaZZ8L3Aq8o1yySW3jtDpYQXEScbi7HEKZueAQOvknxiQnwGfD78qO
64DSE+iQdYoXg9WfquBUDLuw5SGyirA/xA4d0fvGvDLbd12/kUeJdfmU6ZvLP2d2YnH+GVFyBu2K
yQVYZY0VKDiarXvsZfp2m9eYMFTHLlh6UM8GskB/Cw6ImYp6HZf0IrEn6Vv/yqqNnVvaW78zUBVQ
l9K/2RU7yq4ABUUceNro1XMaWTDuUfCMb7X8OZGuam/j2hszP9D9LZQ9WlfhEvR8doBnQcc/Pzv8
VEUpitwiKKjwbefh1bgxA3+fLQmwqiOG/dN+pMAzovPQ1ZtWgT0rl/LBRTVBkV6MTN6VRfgqWhzX
Jf8pKH9HirnunGYdxz8aMk89/655zs2Ilsac4Ileml4HN47yzIN83adLLe/ZHXT24yar2y3wGfeN
HhJsgz1QIqxNG2EJeXnRzqSkBi+x/87AZNEWWWJZZcaixVGGutZWinZtQG1S4ppeQrmPJ8tktgXi
B2wRQDKfoT9+jodDa5EhBtJNrr1V4kr79wI3qMDIAiE2Xisg3KcJoq5olR4g7eECVE4DBz2pDH94
dyGRn+nSj2oz8IPH0218yX5coTrrMzZweqXQUhjPXZCkJ6dHExGXLhljWyW7x6dFWkllZL51af0D
cuejVNrYrQb4yVeBUf9CeNW49Ty9X7jp5mb5/KdNpsBIcBSyPO4vPXRWel/hj2NLN6JbUviZjaOB
dtKQZOKFPVk5+My6QeNQKaces7WjHAgNXn9L0OOZo2AsxIDL0znw5CkaCeEIy4lTbisYb54cocZ2
AKFnSruFbTD+2unaPIujT9gulAQyCVhjDKzDP9lITeEWjWe2lN77ZopXq1xJe8BSb1KgdPs+xN/G
w89QdNxyqy4unzg+YRklYXDVAKw8+hBHV2bVl29pANTAyPW2XVue+ZyXvrw3qb/w7jSuI8tDoEUK
/V9GrHxVm57/yWq+WI1ZHhq5945F2/3ITM96Kcosve8ToWyqEAhYk2c6EqDuA0IT9V6MYsFeGz17
rrbPoJKsHdtKUXIPvueV/FY3BoK+fvjWp9gEy1azj31o721btK/0VpDmULCoy93gSxklximWRgKa
2WBJm7SFdOx8jaePhNkLBrTg552VEwX3AKvCg48fKh5SVrLCTOolwZx0ZTX+ralLxwKX31UhlmAV
M8nj+XqYliPSKJRVx+JNm/vHBIyzfm9pu9Sg5bXiRWbJCzinmQxDUJ5ChplcyfpUCWxL15DiEIeH
Vr4ZDZzqKF5J7kOvfIvY+/XCbTu32M+jTZ6eSF54mXBHfUykYbCQfG0j7R6ALiDuf9/QReb8bGCT
dLhB/SyOwwxeM6abhXFoVGPtZXiQLdwvM+TKD4GmG8vGek6JImYwEMNmkEf7nmTjQeMKUxepCgXA
FusS8myHYWtp7aygX/gJcwfV2VCnS8ajEpNblILWsWs9o5DHs6nGDk7Ijrxwisx/P1pTFHmog0w5
Oi4ZLyJ5brFGX+tUJANi5xKWGmmERGQiR/bCSb8UbrJccsPIpFKB/ZtZWnsHmEy+7qzuJ526b3gj
Loxtfhb/MzYqMB9vvE4NVLzPMkovPEhzqXlQzWGfNMAwLp/EM1kPUDucHMdi4yjC9zGOlktq6sUk
JA2qsKmKY7bx9XKEmZTnQ4TJtFWYi4a26GnFR9i4P2Nb7PpbWdpIw998n7OhTPZYzOwkicpJazj4
0BgRwoj5SusO0ZKi5lwf4XxIYvJxCqdtMr/hCV3IzatdqAAiezz6OI0VDBjtdOWEuJQWX+2YZjMu
5cfLMzp7Sv4zUDHJVLk9kqaSQYfk4QF7w9TaeNI7ksxIUifZ//b1pq8stxJhkpOjr0P5wW7waY2q
rVMcVDpeWXj438Y17omzd4hu4DzWatS+6+G5RLowQ9MzzLtVjxlw6Oy9JTDd7IY+m8fxz8/igd51
5Xz0nfQS42hG341QuwajjdGetL08svk9QO5GGosE4BRQl5WVUQwpr3OtfRMps4hHJk5yeYyF3sKz
ePbgQFP+P6HGDX82qK52w9LFIxXL6OC7GbpbOckRjsn/Zg1S6Qa1DtIfmtrHMBGQE+BdXrHG8NPd
icFEatAZqPj3/p0rxcVT0hj6s49T2t8sEojYIyIBNJ88+WiwbOxG0yk55lq4E3r2I9LVG8mIf6i9
wd4LeASoC88P1RhHM01XgQ3+N+jklPS1pg3w4WbDiyrY9jiu+84IXckUBbyNoa0zREeuskitDil0
ixurLu+CVs2etSK/41mTrzwrNTeW3F7JtdY/JoHr/oxz30DCXvRPsMsRehBJa6xho2Lr6hbZE7aK
4lkJ+tGE2MAdRcMGWunIw5ohsjeu0dT71My+SwXq9FqZW99wEA2Qg+eNuXKyUtBGjR7KIsLrF+cs
g4aLgRF0Exv2A5L51WvtCHzW26D+FpRYReG5rf3EedytV21SZ9vMp6tDx0c69GWJ81xQ74KC7DnW
A3dtDx0Erd6010h7Pfm9A4+gxlxIDwz+C7d5TRwNJ8aw5iy0olrdFxltR7Nu7IcmjLNNEvj91qgq
c51QBdl0Mp7WoYkIX1bXwVUR29kmGOVdwI16RxQUxMj3LfZGHaL8Dyvc9Z00hkvd3Ygycm5S/tkP
ct/9GFxDHMgE0itXL18wxDJfy9r84QvlZypa5RGPPYVOa5g4u9RK5Ts8WIOt78baiSopRfIidvaB
VWOBq2jeFWZf6QopTWtTuXL8Ugur3bu+VpzkoU8OkqW+Wl1X3YGjD3eV5mR7/BWEhB8yRABUgpRt
7GDBLFp1n+Gdca9LrsBKsMo3tBi+Ys+n0cIbpGs/qLqXMgKN2QVNei3x/x8aXMLXfVeXuyje4Mm7
yhNVAoMpkFZpgjb4MXJQr4a2PoZqEWwKpRqu9VQfTqKJijuq1eFt7ek6Zu5mfOw8/U2Wqn3cdMbG
tyr/vVRsN1gleif9SBrMHCNR/Szr+EeIDBiS3Il+LzoZfIHUeqhG9757qCSbV0skNfYOrVllg8F9
duhyNVxJNcPVvb5YCdt9dQpQtkNgBPe9a5WnoEydRzUYfAhOvf9mUETclVxgu0KJ/FMbItAcJUXK
qzYzvwSSo75HXa786EzN3QZecl3hSXgV4Vu0yW0PwGapHK1YifYmVp0J6GfN/RXUOo2H3pXeReUH
+34Ej/YpPdRNJYXNtgBEsipV+arzcQyXe17nSlpYB+HL1REIzfdG68x9HLTZ3kJc+ZhYcYzxk1f9
qlAm/opD+l3rWZ67qioLB89SiF2o28NvKUb+PZayjqdcjDSLZzFzlhxo+6owpG3YVU9tPaqqJvCg
5BZFbNv2iuchGNI9OorWNi/cbNf4wz1GmDxy6+LekKx0U0oe7EhDrTXMS1uaUCoW21U/2Gu1VcSK
WoSHv0qkbaPEU49lFL9FeQQpMM3VTW1gW6bb4Uky9GBtxIO5tWokoWSPVkampzaOv8lw3XZStq0y
xX4XsZuvLKmzH+BpvySK+Z0Wi7/KcvfR8gYWQRQuJJwzRyk1anjn5tiRxS9scnHI3v/TXhDNkxnd
W85vtTt6PQj6ey9+Go2NL1+9M5c8RXHK71AABc5uk3h+nLnUFSFgZtGj4r1J4ATajd4u2e3M5NHA
c5AtxsqL+2Na2jSkWu7DDM/nOFOdx1xKrLWVBfX+8mDmnnfIn9BQGVmTn0mDkoaWVO+jnUNZw+6o
6Z3SbGt2J0ns/fD7gAE7GIj8sXQXAs/MIl3mPxUbeFwwUz5+tS6TikzDk3pt5bsyv601Y1V2Clvi
y+UB/rEJmty0NpVhJAJ5kxBy8rmCMnSiFhP5NR6q7fcMM+GV5SjDL9kT4ljVnXLw+hZsdpnJq8Sr
gx9tKz0XedA+6kWYPWjYm/+M2+6uS6Ns55k8B1XMfG76znPv0jyx8ZNNkxE90UcH1F7iZx/zql2g
x/LWCxwOF9dewQ6u0o2rqulJylzllPjyt64tmtdoaL1NKje/pKHM106Xtgtv59lpRgQC6UpqnZ+Y
8oGrKIGrtTSL4jy/8/y82xaKJN1ng/0gQ5hdyBXHyZxO9ijcQVUVyYlPCiUqBOLILJENK+tObOM4
dUBl1Ls+0/Nri4NqLTfaHX/jeI20SyZIc2M9Dz55xRQOyht6EWDsbsVvVlY1B9XH3di0a+PBAXH9
Fyv4PNxYkTzLi1MsdKxKQyyvq7jrrzwobMlwGryFCtZM+g3IagSyja33T7ohZtPIorYQmXKGLx6s
NXmjlu+X98jsxJ2FGJ+HZyMxfSMsh6bLSGOajWZfqbXYKNmup1x7OdDcWGggjIZyMFjoJXwMVELi
l4RtA3TE2dHvTqb6i7Tvcoy5JXgeY5JZR7rf9bk7dqerb5F72ybWvmm2UI6oHK2qgoTj5+WA4+xM
1/x5wMnsYbSGfL0LPybAMzuFGpq9qMq70yEXonyVqiXB/Llw2ENYMka89mf7UqmvAs+zeav3RnOi
PnEwGkNZSbn5nLj9q+H6G+GKt8tDnPtu5zEnQ5RMx9KbEWtsW96+k7NbKwUfrruvl8P86e5Mp9Iw
qBmN5Teb3sTH9YFija9IKnEE8N++aDZmbP3Q7GFti6+9EGi+BLsooxCTyN5jFdS3gFz3sniRI2eT
5t3Jde1dFrqPl3/WuGIu/arJVWUYoZMP2Iev4cqtwuLWd9yVJj9I3rtTLSC+ZicanwIQBqPW2qdL
P5NAfKF8trbicgWT4zbL7zVf+vd1LeBk/0SZHJQ4cTqFjXf5ugkqKseFq97hEOLtrVTcg8krny/P
39zxgvUHTUM2vW5OAQtDHoPTS8YbWGrXVRwc2uythN3MA3bhrJyLhO78KNUM0Yk7/+P6SUUWp34A
1iqWbkX7U7XvGlQv7KWLZg6LAiD+nziT/aCkPvraOopYcsSVFh6L6tYwD4hINeoRIEpLsa4pd166
o4Pn4Av67+fzPPoko9G8OpelBD3qyNgqqJIm0a9Kee8Xtdnn1v0/cUAGfpxN8s+kDizKnxWN0cSj
xB/s8Bk8WNHOxWf88qDmVv55sAlMtYgLtPsLBOQ0ozhEgXfsyp9hueSysDSkycpPy6Ss04oFknc3
NQL+1V1pveTSg9t/vzycuZVIKYmU2oYL/rnvVAw8EjQUo/XcoWwMIbriQ6XRvZwtjWnuQjgPNVmM
jRlpPpUtJKOr6qlRfMCOJdgV9TrQegiXxoYO4fby6OYwlpw+9simRz/xk7ZYK+WdioYLoOLkqlS/
qvZ9J9148nWs//AHhFG+Cv9NjY+R/WahO+aule7WXrKjnt2F0PJoi1hM8yen4yJMCi9I+Zi18J8G
9bFNzH0VoMrdgIvv3yzbPUBNfTYGTL79apVVPvDu4OXyVIxX0vRyOP8R40I4y53UaqCwE4t8HUnO
TTEMSHYv2SzPfuCzcU5ONYlmclCHjLMCm50CSNe0n76p7oKkWhW+vo7tJTfeuRzqfFCTJdXrMWaY
DksqhkKAynSprYeUAsSJ4y5Q0Vg9XJ7E2d1yNsLJiZZAq2+jghFGCBpaw9YNt56gr94eL8eZYW1z
KUBABww/igv+WVJnX8un7mXDd8f2U29WWXgX5/dt9lAJhCAKRD/x7bnxlb842c5jTpIa9BkdhK4Z
XFGYT5AqD0pq3mTVkifC7ByeDW08YM+Ghu+VCJhCXj9pC7062Tp2e6wb65CVxdI0zoDKmEYBdoMc
Xv9UAlFCUYumRXLTrOwfunqbm/Iq4j1s18PJ8xD8d62d6yRIDX+tdGNhPuf3/T/Rp+J8mdlKth2h
EOkOa1DCqnpq9HsPgCDNxkxZjbDLqrt3dbSt4lsvWEie/j9r6L+DNyY3VTLkdV7IDD6Pfkjii2Hs
1ObQ+ciLZKuh3ntw/+zHhXWrzp0yZ0Me//zs47q+XCNtQ0yvPGbhtizwj+034F37Abfs4tTKL7XK
tnnJljgIc/fy2aeesvKCIYhhdY8FBI1q740O2d1ZqqjNtT9HutaoqQWs7JNZieeEUi5GyH406ntI
15l+UGnIhOkXEUarotuFNiI115688C3n0oGzuJ9Ew/qgiXSHuIp5VLt4pfrI3kc7NWN/LrQ9Z+eR
N++IOEdDYcrtRrZVK0N00NYW2pU1ZomaAs7sLy4j+LsAz2GlAaGb3BQp7fYk/qMNF37toYOWFCcX
VuIfDv/0wjuPMbkb1MCPQrPu8Sy1uv5Qs9tuABhBSMElBU9hzw+3aEBqT0iA4yQodQGOZKClUp4B
d7gnlLu4wCtBScRDZBsnp8rpLKalEu0KyymOrqcqG9W16m3iGZTjdSx1k6JZSVL4ELmoKXRKEKyy
vlYPbQMIRJbTYVXDKEc3pQ8ejL66bq2ke4X87m3sApajm1kPVQQrok6cdDR4NtdWqbb4bMlfdS/x
bjO7+x12WbOufRsiyOB291Zil0CPI7u+NQZLfW4lhZZ8ZWUbp7RjQIIl7sVRisBvWvM6RfoUSLIw
+3jbplrnroaCPWIEtfOSKlXz2NOhwZoGspcZDjltrCCg7RMk0kNqJPpTHCHhVw4pDWofeY3b0A3F
jdrG3r0cGwcz9rqboHEfHUt+FlLVraygCzd1haFGXYjm/0i7sh05dS36RZbAZnxlqKqe5ykvqNNJ
wIABA2b6+ruIdE6qaVTo5D4n6l02Hrb3XoNHdXmZVmnhmXl2O5ZmjrbYaAdWR9+5Ff8qXfxv0FOi
e8W73BOacbBtKrxc5a+Tk40XRJZOqA0WfTPLQnpl0jV3qDm750XXdNeWC5P3ihqwpelM8xqvuzjI
J54+VYN1X1la/pJPxAqJ5oxFODa9FodTh9Kek00oH9WWzG/amujf6paiOWBU0OyM6GyTZ49oWhsD
4GdZHQVF1YDWNBvRZAB7phT2uLhANDylYEFYjTDlVT01fMadKehSlx46ldqvTJTxh01G44LCFxH9
Yj0LRZeq21RGQGGhwOn6mRhokMGBMDTrUb+KLfmUEWIiaWRtEOeOvfGEX7uHj/fHIpeJ8wFgDneu
lRQ9ZMIgUVrCNiaGAcr+9FZcO1GOAjmL5xkAAEY+KPQh7OpOGbpHsXvGLbLBVpDFZZd1LAfFFKwL
ZSS6VzL1w07gTEQn++fp0awlufOxOCN/oa647KpA5rUv47msZSVgBKdF7CuIU0inv2jRlhthbjhu
vgbXUMB4nkEYDLxElPB+//vRtdrqA8gUFFoHkSZfLTPtvZaps4Trl5hI6yM7b2R9zcQFTJJBqvbx
xL5k+cwn5trd6eGvPSOOf8niGeGiAMsMgRqTKFC2SDyWhacDrH5IFMBnqjIS32VlSYsqTHALaZZJ
ah4kkt7aVJxraOWeDrN2owJp+W+YRaJCoFqHkxcNgKKJ9hrAr0zqe6byYJz7+xHdnQ63Om1I42eb
cID2lipMo143hq2Q9CaNOBQiPtTpX03cUYjFiEam824iuGoa9dS5e7tCd19t3arzH/lyqeLTzGJS
kKD80qQSEdxcZol1p/6eJYGm3cGCxqvsRweqK5rP8FrRkpd6usnst9MzuLrv/kT+ne0ebYEiaiI+
USDPnPQXE0AED+NVwR+ECwpe2vq0pRtj/boQocXB5oYmNKy+Gr5GxgBRcC1qfJYBwKGbniF7T21h
BL+ewtCKA6oduSTo+TDt+pwwNxVkzUyOQirTkAegdAxHMo+BTZwUWxSbr2sQUhsUQi1gj4PP/SVD
FkmMKwhZnahdfCkHfb4tsO/anB2HWDwhedHZmWyhwAGhdWiTViGct4NM32JFbI1k/hlHayGLREcg
YQotOCh0UXqfUBqeXm3z5fd5nX+eq0WC6o7KjRIXShdToT1zVztANXA/zTAdG4Y0mYTctbRum8rY
WOVbE7hIWqFGNo1ZipERZcMqwSrsYCgt248d7mxcy1uTOE/B0SQKEqusSMHziWkH2a/xciDO2elZ
3AhhLW7+Kkp1bexjHEl9HNSZuC5La+NDfT3HP32oJZ0YdjpWKTq7xC6F0CIP9ORtIAaS2Ctt8xre
Gs7ihKV1j5d7A0VhJyZTEFccLfnG2lp6a1FQJkVrBUQAEAKWi7u08kLqovXb+qFkQbqFX1xbYsd/
f3GDx07qTnYB2V0g4GZM1z5L34uu3Dg9V6oPMPSEMbyDwxPSJkuYZG2wdqr6Bi3UFHrdzjdz6p9j
aR2SqLqFjuMzePd+VYOsVG4Bu1cHaKDY6uKinfXwPy/sahobB5ShFhV66OSkuqfBJM40g9Nre+3g
xpOc4f0Ktd0vgAXA9TLFI1wP1nSIqhwCqgfDeh6GjXxrK8xil7ZNNzLgO1o/xjMqN+KdqmeV7mR8
PT2c1Un7M5yleGIiKgehIBbWmb8c1V33NhRuO35/OsrqaCCvac+uhLj1FseqpSBxCxWD1u/Tn5BY
8zKAy7Kxe9LwkDwdae1cQPr4b6TFQapxG1oi4D37rbyy+itzJlrlLVxRg1RsDGp16v6E+s39PDpI
q6pxa9ZCMLgG6tBMszM9f6GF/nB6QF/zH+ynoyiLREHiGIycCgNS8kea+aK97CDaYxJ4el32yRaW
en37HoVbnHVZ3hV2BWQmuueQaLgdUC0E20xNhwFg/4yCrHZD0uE/g4DmMc6mQfDL+apukw7MzjnF
IlSFeaFLwD+HbNdHInDh7Hh6OldKeZ9jLZYiEWbS6hSnBOl2BZwUqxeZv0TRoUeBQivP7OiS1y8t
dGZPx139jLBOh9abC2r88nnDMz1jE00rnxNQNKzHNja8GA5FIwNe0mxCAHTD0xHXliee37McBrCA
dAlgczNlxKLHwjFp0EgQ6Mq9CzLd6SBr2w0qA+hXYFNDB2Yxm4VgbQqrvtbX4DrgiO+dajwhoNFz
a8gtz++VAekQ5wbzfdbY/wI4tPMpcw1LwvPbARs9u1XFziqbjeN9PlcXCaAOCWCYNGDegHJYXCKg
cvE07iBTAtOMMIV73SBeNSY8VpsPbfQrhxxLl+n//SSB3uUMooIwN4QxFoc9FAlbvHFmff/MAnIj
bBLlGVvOvSsrEKADiO5b0FXHO24xMjNLWQs9MChtQzzOnG5dfqccqBvOguZJMm5ocKx9rONoc7Zz
dDjqeeWInM/X5HiQ+XewGkt3YyuvhoASqQ2xOFwry0xDazgwwQMGZBWD36BgiFQ9ifsNyMZKWoZP
8m+UJfMpLkhuObM/eVzVr1oBtrfb0npjtta+DV5oEKQF4BTiDotvA6QSM9LZGcNAmzEssqtemEE+
HiwFNVdzakRoAn99euuu3MnzaxBa1wzWTniGfv5CUW8JxVtoLAgS9vK9nG6NOsg30cgrJ8TMoZ59
BG3oNi0fuub8fs8y8GnJcOmiYN44e2E/t7Oxs7PlR7w2pONYi8urjYmjhhzTqGh5jWJ5SOA5R4Zv
tI03bqzVUUEAFdLaYGF+xXQnIEYoG2svFt9jtVNOjbrwrdl8QzNg44hdO5Fwfv8TalkAyXSzknqa
NZAA0mBM09rXeWI5YaT6d5E6H3pFr4yCvdpQrjo7vULWVuVx5EXqUY9o1+gVpHpI8tYRlNVJMKIX
JYtXYETwL/+5MA0pe7wZcLzPYOilOPPE+kxYDPmUTmOv7ncW1LlRl043G6TzMlie8ceB5mV0dDa1
05DZ6GPA6WH2Wr4t4rc63tvDBzd+1N1N15zb05VZ7vMtZuHagQUfGJR9NIajeLnj0gQWzWONM5Gm
L6S/JKMHIv3pT7a2AyCzhecJhWaEpS12ABi7jmQTQnTGfSVBmLiFWj/rwtNR1gYCUVc4+cxScwad
F87RBGroIXHpIl+TnQjrNjsX8i1upo2reG0sFuR+oWWHOhnq3J+jTCiciV4hyqS/tNVDkh/G8blj
G+f7WsaLu2POXeaT94v+YFuZsioJ3Hvy3Do3cvagy7e0gYis6PwM0vwW/ZGVMDdvsu+nZ3HtZjkO
vBgfQHgycwQyUV7bnj7cu9nDRgBj/hPLlQ7XT0iIQcPRADj78xRqcV7ivilLOHLb8Lnpk9KrHIiR
e1OrGUHP0CnppBv/gkQLKo9arSAFDIJFb8P5hDhAoFTxcD3qSb8bKgeufA14N+cl/OUTz9A0OM24
Wus59kgOiTLB1TLNCBLNzYWOvpqXsynzK+nicibJvAq1aWeaNd85HOl1Syv9Flrzox5E2I5tUPIG
/zObrpoYqsst5UbqObFQFzQmeRoYExzmFa11kLHoYdBmc2hLDKoEGSkuH8CLT8+HlqBJbsUkOuSG
mwIjnlkPSkfJs0/QYGV5AYpZW5T6u50kwvLNMWZIturE8iI9oSGeG5Yfj9IMpoYnypdVxd4tbVKe
pefWfcQIueGp7oDwhxOw11m+V3F0M7RdFDY5/M2A7ko8XSRwPB1gz+ixuCx2bROR82Sq0HxuG/BV
kMqECThy31ocB0HU9ffVlKAv6MSQSc1EFOS9dENiyHGnCdsIx4rYOjrN3PRt2j25ZHKuCwwcLl8d
ipJD3TsPbhyTB4lydtAjGrCJDfcjiTcwbA/cBzB4YDEH1br6wO/kjvvUzkqY2cQALpTpTIsDeM2P
YzudxRPKsKA5gatxUoMDZyd7yfPkQmUmC0yQlQOdDGg7QywTIldG68Wo6OxKO2/vc43E77iCX0Uh
f+j9FB8E7XQ0GFuYPthTOXhNb+iBTBoQgadh9IUEyraznHifW+YUpLjc0F5D79pD89aBLxNwXTnr
4nOV4veTYjybtOgjLtwOfD/6PmrduIe4LTrWWVXcRujr3KpIvhv2SM8BQLUvsLNfeZnZT1ACgBOt
nT4Tvftpwz8kMPQ+v6lsNMOLWjbXVtz1F2j1Z4Eh6zqk0fAOIji7FnX0KEczOfR6bgTogmmHzJaD
5nUqr72EV3hZmW1WeCAMP4JhCIZp71Lbr/sCrEITMk6+kY9WqAzShG7pRFe4UOMH3lf1cxz38Z7x
qD63Eij98DyFMG5tNB9qqtLAKcYSisCR5eUOz1FZz0avceo70tXX2jCcyZJEJqiIk/lIy+7W4D35
gZ596oOJqHkKxiAA3vHxY4ymORFq6qBiNvaIVV/HkzL8xszfazN7MswqgfaqUZ6zrn6oHXYHH4oq
hHAwCRweV560lQKIGCLhTRqheR/Zzc7gBfMmvMjCuBHSMyiPLsVU5aEe5ZqXSMsIdVZcoiSH5VZF
yW1k9uYeYAi0UzJjCjuteawhDxI6evHWgqpyWQ7qRder6hxeBt2lho7FpZvVYm8xEd0kRm899JHW
HhJQqbzGjOSTy5ssqEswCrWkm8AYtpwgo30bUImmfeymb1E5jLsu5z/AXB52lWFn6I6Rei9tMgH0
0Wqg3giW4FO2fAeC7IOsekhvOdWUn0GLwvllxq32g0II1x/q8k5OOQ9KrPugTAGnAl31GR8ZEGeR
NF7cOQ7qMWnlaaltQWQH9ZNamdUuN3l0jWfJ4HHiFmGZiXuSjJexPpIwtoh2ACq99Ivedfakd+9r
LrA7ctGmZ1lq3dSFmUDElZ+xgvwiWU9Ca9QfCOzFgtqxrpSAdougbnmhyaG5cg1xYakcVEw3jb28
am7RmUl92PGxINHSB3dK2xA+Ks6BQT3PI0zrZo3bVHhouuZ7SArysBS5DKZaV7BB6NOgB2gVjb50
VNegn+v3EBCo/ApU90tXpeQumwZXQDGXk31hAqbhxlXzbGaQQIyKAn9HsR8UaummtEC1HNuLlKhX
Nzce4MKt3TZE0g+H6qMHqafoRSr0H73JmLmoevSAjX9lxYOJ6781A2wt57FNVI5FHTWwShkB4Ygn
5z5nEVzKwbN29/C8+kidUr1oKYSm6ahubbtFOmnWbVg3epSdj33X/IqgWxjQcQZujTnEehsrsEj7
Q4s4tqmVvbjcKUJaML6TPCN+XemQA+4BKNeactwJXKoX7QACsEYMNyjLxsAZpLPLkSn6BJlm4fe2
xncpZ+JRuf1NZlkkbCUZrxs+XY/lmPoOVtHONOBkRIwo3pk6QNAqNtgZy4h95dqlFg4mcLR5ARiK
b1io9ulOk7/mMRBMBM2ivZbX+repYGeOUQH3ILg9PTJTifPUsr8N0lUXCk/I2htdnE8ssvTHrqHV
ubTzbI+M4EMppwn1ZvwBnGd7GTcRfHq4hbOroN/aqOaeYRVwduqNMcBr9zoqWeQpgTQoJzH3yVy/
HfrKCg0GjGrUu2djZL70lF8ZA64Kk/13NiZQHH8Smd9VvaOM02xzHZQaOI/Aoskedol5U+Fr8rfT
CdNqxgmDQFgyIE0HA+VzulS2gPfCYgitX9zdbQ0kU/nG1YMq/uJhBQjCP3GWyJh4GLvaKVGaS+mz
SM419Zg0O1UcADmyu8PpMa29VI9jLR5xpJfo+6SIBS6+r9mxD+D/FQG+T4/rfWFvVTK2wi2SWqlH
WhxxFARVcVtAuycy782fjAH15J0e1+ob5GgOFyWTxJaTMVQIJDSgwS4z+yzPN5458+deZs8gEcDW
E4Z5aF0spg428nTUbTxIge5Eb7tVFw28CEFj70BNfS2d3ekRrT23kfsB5wO2MxAB89QerfE8rxvN
zdCgs8iLU94T2Lq1l/q4z3858uV0qLWvdBxq8YBzhlJvXFR//HxEGfXXYHA/0QsvZdfdlhDM2isH
/UAUNYGfBVZpMapK4ZTkI9qaTKmD07BzpU0bj961pQAIMFBZUJpEeXP+96OJK6hKOafoLnX9Q0GC
El5eP07P129i35elcBRiMQoKfGYCqFnrD5YFDngX6pDNlNXsgNld5WbjmWVzTa047PCklzAQLikg
kOYHeJIbZ8cKupzh1f1ntItvZ8GIi1cTvh3h3+IuTNtzqz+Aqj3JcBRvDk4tezyDxnzW3MPA4/Q8
rM40LPIgY+CCsr6sjjd4OukDw8d0ZRNQBmM0w9hRJJN/EwalfqD30S9cNvd5UhaiiUu0LuLUb9w0
pEYdGtOW6d/q099GreSfOIvDCtr1PYqumMrRyQNgIJFlQGNFTW99W3kqKsIaZKGJQ4udj3d/M0TY
yDB0rOEbvLhqzCxJYR2DmSz0QHMuR4Vu5c/TIdZuM3Sq0fmBiC+OlcW2yCAiUEYQYvT16FuaX8Hm
jhVDYGT6Rp1mdVFYs4sJtjlqW/PvONp+zIVqOHVn4AKSX/owVM9Yon9x2uMEBvBsrg6iqfU5hkLZ
eOg5VgReuxC7fADyHhIqp+dr9bg/irHYWJVJ0iwbcVPWRuKDFj27wBTvSCCT8halarP6i7YnIPCo
jaMOD6L+ErBA8QzDuwCHSgEugat92NZwZ7nDLSrJp0e2+oWOAs1n9NEXmrLMgfUl7sq+1O+KdAoM
Uu3VsKUIsrrgjsIsFhzUO1yuDIynol171ib5R8OAv56c4gfrWBKeHtRWtMWys3JR29OMZ+nZeW08
KeOjILUnkt3fhHFw5lLNnIkLn+cuQnkod+fVrY87tNvt4rYeAiI2BLfWB/MnyuIkMvHk1FuJK8xt
2UVCAPeQ8HO0fhUi+pvxAAwMTyA4yXzx7GiRM01yzgdBLauE7sGfG7IQe7fNN46FtU77XFP9N9Ji
P020kBJvW2A0uyfohmgCYlFntHoGX2ECwl5zdzGU9Tb1HVdzm6Owi5M1UmwwzVxUPq0+0v4nrBlM
Jyhzc+dmW01OffXI+BNrmcizsoyF2WCIXQThJvfNkt/L6mlCB4oWYzDY3BMM1Tgn9ZRV7RujQXKi
9p1gsDsvPRfKI4XIArw1dxbZukTXb7dZugZWMMiNllzCrnNGMRCs3K4eIbad+5PZhS2gpl2je3bj
PBhJGQC4eTdOyf70ppk/7Zd0CQkfQFK4wnHAfd40oo0SYWq4WPVsVxcOFGmgGAw1Y+uSd/s0ez4d
bQUmj5V8FG6xe3hlNtIY0fXI4h1pUNhQF1H2UhtnObjNDUwJ7wENhE4Qaivg1viUn7nWxuUxH6Gn
Rsw+j9iA2Hbczs2rdnwQZGdtmXyuHhBHQ1wc4TM9q4xpVvldHMN28TGuQzf7XpXvp6dy68MtjnAS
1YrUCjOpogdTmF6fwhwTXUfrLJc7w9xIgtaPCBf6TuCFOiZI0p9nLbZKgwqJi6l19z37Rqad6oLE
vHfS63ZEgwJ4J/dm2HoSrw/y36hLfmYpgf4oZ4giBAS8FOXLYpotrYNiOIeOKt2yYl67fUGdmDt+
OG8BT/w8SAHH0oyiPg5POerr3S6uTE+yjdtwI4i72HEtRBQB3cL6441eho4D5T+T1Dps1fMtBKSx
Nn9HA3IX261zIzxhBQDlRGu/1Zae+uiOdNhd4HqOvXBR3G/f+dhfwkZCfohBnA9R8YD+wRiAgGj7
bkR4OEEmAiVR2LHjUdH75WCjOEoIfbFcQv2ha36kTX9ZVt3TZEPuDyYfv4D5pD6H2BjnWQzqjbiI
0LW12uwsN51fesI7uLbaUAgS6Y1pKtgNgJj+oBOW7GRu3E96lBwiM++9kdiX+TTkXqPJZ0jQDYeS
TcUVMsB6AG1Qzw+nd9XWx1kcDp0L2JA+5198vKHkh0IRNt4IsaKTBhF1ePyBvDkn/MtHcNlRzjAF
gPe2zbVp8qtRoM1X89upiUGTj95sh+zhwXTfZxG6J9D1Yy+nR+nMw1iegWBqQC4NGM+ZK/V5oRPI
tLEUrTEfBgnRc1lLBJkmMxC9Wez0Eh04wyyjQDI4XqROkTwNI4iFFdF3RSPtNxL1V7oev2X5+NhI
iUpBZOTnDXbVThu4cQH9+PRQtpBclT2ocZUNmRsIbk5B1icyjIbUDePBYV7f0qvWiJ6VY11HdCJe
b5vKn5xmgCapmYU1KbWgjCFzZrZ9cZ5E43VWk7tcyGfqqD5wzTLF+32GHphDgUpofKNZLQCrBYdy
pqrzne4OKfUilb2ZcTSEZlrQQ17yKQSKUcDAFcYihg151M6Oxh2NAUKBuat+TqWY/IST4ZZRMoJb
YqS3aUrs8ypzb1kGW0TaZGNQo2sSuLQBuXDozhyrQ1uUmud9Ij4EERB65uNz1ueHqDOgRqoq6om0
gOpbhWK1Rer40m06+yIudW0DpbSW7Rx9X7aA9dcyLyaHQ9YRONS8fymJ13VQynyKySGPcN26G4++
1VKHCz9XLCbN+ip3DpHUHFxZUK6tWHsYuhJf34W+de9lGj/LimJfNwqf4TFDP8ehL70OHUd9+L6x
rL+uauRQIKAyDUAp9NI/r+pRghWtuxXSKDcLOAyA0ANF0xKlaHMvSO5Z3UaGvpZVfoo45wJHzzWZ
ULvQ+Ryxvpng595Zcl81Mog4WPVFtRO97Zeu6/fOa6Xxi8T8NbralaE/UZStoSkdjGwKUPO4LJN0
45hZOck+/bTFOxwGYdHgWvhpEAg9N+32oKf6vs3VRja1stI+hZlvoKMZGIEelJlC6jo4N+gvJfVD
rJ/Z2veOvk1j2PVbb5X1YUHRC/qLNjLJxQENpUWt1ICz81X9PTGvyvEa0sqnl9E8M4vDEUP6E2KR
wHUDpBQzfX6u1n3t1VFKgJLtOy91zTY0y+qay2TYeFWuPQE+BV2sXSaMNtIGzGM0yJClNwYwFaV2
iNgtpBiGcmdWULPe0CxYyYQ/xVys3tKJMzTzMZcDG4JWq0EA2pjKtXPhU4jFKqzzeO4klwAVQI4F
tHS8L4Im/V7OFgw59EGvcD0UItBsr899ObZ/swlsqB3O2kmoeC1yLWtIpNnYDCAr56yCXnLvHqot
VcXVHXAUY5FjNW0NJecR2LvMBtjZDbVUhqUNRMngx/2zW+2HLa/g1T1wFHGxB/igCG9LnO5GdW1E
PwU5N3HQnd4E6wvyKMhiFwzQIOmqoq1AQnrS0rtBMt+07qLkfjBw8XIIYYdj9/N00NWddxRzsQla
pHxOPw9M065UGzTtfd391Kvn2vjvwmcofwLFDSFXAHmhFvb52MrM1k7tCEIBZkN2yMWCGEiEvuq9
yGg3nk7rg/o31FIZhPCqj5QDVKhq2j2Uqh8Ad/E5lAfH7iGL0/D0FK5ll8cjWz4vkiiRRWZjZDnf
lcYe8tEtdIiM6YCJBblmn0bXVrKL0h3bJIesnifowKEvBm4cjHI/T6rGlRC2BphcHicsNCorDowR
rfrTI1yfzz9RFjdO7PQj6y0giVSPQ1nkw5k25qXXiNfKgvADYD+n461ISc5r5U/AxVrRwY9I8AzF
jJq9n1aB1kD+273Ns2+QR0OGu+PRuSv3oOoS8K31h1S7GbNXFV2pKtj4KXPe9uVq+vNTlnRNRmOg
tOefAmNOAH32DhAouuJAofgdiDiZ+1aWzzF7Ph129YQDUc+hEI7VwXH4/F3ThHJB5nZnwhLoNNkh
AxSnteJdBkCINjWBcFxfa7ekvFY/9FHYxfWUGdWUOSYyGJWeY1GN5FZC8N/8iKuz0+ObV8yXWT0K
tFi3qmvGpKgQqGLFGdPTB7N6NIzq4Cb0PO+s6yRrNq77+aefirhYw3xIdE6gr4N3+exPexZBFtGJ
0RoXG8f46pY8Gtpi7UrCQe6cMDTAWvzIPNM3+z0bk7d8ajAlzVqfayawbL3ABP6MOaBjJZT8dyAH
jV7duaitujBbOP3R1i8ogIDB1LIhE73scDpGCgQL4JN+ml+y5KlPEtjZ3LmgYydA6aV+rr0SiMCc
jrr+4f4EXdyKgMVbQ8dx2U+qDIrWOQg3+R6PEXoor6cjrVXcqObYv3kmMJFatlaHwYklkXhSVcZ4
x7Qi1I3qu1MVQadD3Lwgfjc11w6f7ltt8KZxK7FfT92O4tPPu34cJeO9MScA6DtQdejko8MCB9qT
sG1sil9Z8iGcAwTwuuYDkMuNd8VaH//T8BdJDpS2XYAYcW3aONxpq+3gfBG2XfbWq+/l1BHYqv4U
pdLxYEdTv+ezNU9uAvCkzrvcOpz+GKufHaA68JVxu5nLeomB6hVNRAs5g/h6hACkLeDH8Njbj/9X
mOVeahXsefoC2gLV+ABLEbBvOL8fzK3X+vpoDPSbIV1ofOETwalwBAqkAnhK+frUBgNQvO89Knan
R7N69kAw458wi0NuqFWj9SX2ioouLenes1Zt7JGtgSxOt5YKq29HpPfQslP8R6XeqbiL+EYCN19v
y8NaB+MVajeGhVfEYiUaudO6MUV3OUKhSTqxZ0W5N5GP07O1dtvpYF4x1JsAyF/qz0wA6TG4zoBY
Bkyysp8GHJsFTBpiYAMnJ3k4HW3t2xxHW2xuFsuoq3KstKj4KLXeY/9dOx2vraPhLCZNq0VTOCm6
OIYNgIZ9CTRgFzkBr24UhYAqv6LZxmJYH5IDzSc83WfhoM/nVTU0pMH04q1nXfHx2ur/u4DVPKR/
Ayz5hXVv64JquHBGRgM70g9TQnx4A+z/4tOAyIgSBNBlwA99HofbTihvlPMhAHuxZApdfJ7TEVaX
GmAE2Jnw3gWJ9nOEts7MONExkNyw912Xeq7xy9aa8yF5geWRfzrYvMu/7B4dZOpZkBGLe7EQmEoZ
rB6RgTigU8MYdQT/LvtOdZ/oe5CsTwdb3apHweY1clSNylwtzUwbFQ1AqOFoOpTPcCc8HWI170DS
8e+AFrMH5Slp2SP0tSCWfJdOH1xGuBUl1vS4myLUuNNch6fO6MeZ3Ii9/uH+hJ7Pw6PhsbqHsvWI
uayhsE6vxxxsgW969ZSlG/XjtYP1eIyLNYiHv21xMBFQkhlBT4kMcW1P5ms5kgEvZimD03O6FW5x
U1SEMwbyB3JIqA1S0KqJ9iRNAHk2feJXD4mjj7c4JJJCOFXNMDCL3wr3qrP+ggMKChyMkDWQabQv
PK6hZolLhA4oF08E5G56r5QNDE6nVxWXlxDWuIuGBAQuuaWpMv/yL/vsT+Dfy/ZobeSVjp6zC869
3e9y+h6JvT5971O6MzsY8HZYMnxjs63u7KOI+ufVSHonriil2AjT4EXiuyZCOp67OLLM4THd2ner
a98wXXQXYBr+BXNbJFKBhQB2MuAYwqS7JrpR1R4PUjQzN5bj6iI5CrVYjk0hwPQAJ8OvbC0DE4p+
S92fp1f86kF1FGKxDsdWUjMnCJFzF2VQNAFiP3F+/V9BlrInRufYpTPfiEN8r/B94CtgPJ0Osbpz
/4xjWWBNhqEZG5RBfL0+I1jsRRRa8eWQPJ8Os/rx4ToE7Qq0Tr8AJKXUtCbCg8AvWOYljHl18kMl
T43zDYn/xu24OiSoFIBZAEgO2Jifl3UiGOhLLgoOs28VJLblHsp55vR6ekSrz6vZxeKfMPMiPNqv
lpY6tZljPQ99/oxax7cMZiiyT2Ce9yQk3EGiOCy15DCIWQ82Sb1k/I4G55aPzvrM/vkZi9sMXy8p
UfOcCwSvuXNIYfzNP7LqbTbPOz3i1QPqaMDzvB8NuOxbczTJHMn42TmXVIH/CWUVOEI6jRnYyYF2
H6cjbn3JxS1Wp3Am4Q3Y46Q55/RVZzfcehq3KCJrUeBIjxe6qyO9WdYh4J0KcTt7gj5geVNDN8FK
n6zxsqeH04NZ+1DHYZbrpRmE7OMONhBt69HhoKsftXHnTN/ZFP5FJNC5oQDFoAy2TKSVtAQtq6H2
DQ5LEq3yirgKQf+swTvLt9bfiv8DHrV/oi2z6lRPytSuoRqZ1rJ+oUSxx5hKtR8rKn4kQIk8z1au
ngaJ9GTIlcegWIMjHyLMFl4XnUXv2qx3bo3EgREvTBk2MqG1u+D45y0uuZFqtZWDsQe9YMMDbRKK
yxtduNX1czQBi6dYEXUNUL9wmaIagR/DDak+4vyG/9UyPQqzONYiUzcG2eOrQte6k3srD2armeHt
/1o79mKVEpgcOjWBm8dQaUmojbIMp7xrgkbLtEB0sw01DGTv/yKoTSHugYIGvB+WJ8swaPlgQMW/
M0LYD6buFQEhXlLPFFvL9feduUyzYIEHQzo2b/dl/xna8gMzwD73eVnt5PRCjOSs64FmgGT4yB8q
u5n8XH/PYOKYQgAYVPCgs6wg11DI+u0moPl2AjESfS4fRnBiezk9F2uJhaFDlmPeVAy6Pp9PWbNu
ahvpi4RQ9F0Tg07QvtsR/X46yNqSRQYGAT/gLEDKX2QvDnxEHBHBrw7m11VyaU6Zp0Ccj/+CxDKr
PfwTZ9k6YynrIV+Bo9Wh521xbr9Pw/70SNZyWBu2MyggYxhflKrSUhpw3YU4pQklkw4uvsmt2/We
1GIvlT/G7P10uLWJOw63+Dr1kBpTOWKvZ2jTlDKEZfK3roguJ6tLNrLzlesWCBgGfJkONZ8v3whV
8ySGjQ/K4/QXaLED80l5VmGldjwLSPyrg17u6cGtpTSoF8NyTUOvSPvi5dEIoUSm44iRCnx0oECg
o5C9Fhp6Kk95ETi59KGN37fXCd3H9X8/RtEHwKKnGjQF9SX4B29Ip2hjjocOG391g3wcuNjD6iLI
wIo+PdCVPQaVJOAamAnS4RdFYGUWfFQO7320BT2BBKYiIdmCKdOVC9+Z/dhhdDbbgy1FdmqnNsak
Q2PFrcoG5HrDwHlmvBkK9mo91BOhDFLUQassNHnleHAgGnHo8CS7divFoe2B67qr3AdLtNMNmaLr
tMw7OBdCZhGZZ/mUCPBzdO4YXlQ0B6siSDNtiIyCEz8A91npwaCTh9MTt3KZYkgQikEhFfKpvxfQ
UQooozQD0wn72ZzobaeJe602/3tnDSEwYZiPWaVwscNg8u3+j7Pz2pEbCbLoFxGgN68sluuq9uqW
eSGklkTvPb9+D2ex09UUt4gRBjMvwigqk5mRYW7c6zXIE2ygJbE781UoYzvKn421w74ErYUiEKww
EE5O/HwGVNTqMo5h1QDiLTuFe+iVbqOgVUOzRO22fWvZcQRZgHYoB3Bft6l4MkR70E51fddpX/Tu
cQQRg4i33aZ7LYTArkU4lr7ZKRp3XeYY42Yo0EXvjknvnctisAOz37aVBiuKsKn619ZHJrn+Ljf7
iMlzj4HkPDoNyGun466HJkKJbYRwlW4lHlrCF3xY9yw5zkOfy9eVDAwoT15zNmpa4FCSaO2uF5SD
1Tm9dSsRJlrNozrsrp+fxStB94XAFDKjPx7fSO1byLh1esF1uUuqZGfKb5J3qFxr11vy8S+MIX0C
vSBMfDAMfnxJjYaQX5pu+TAc/OQb77ufbgTzc4GW/HVLC9cCeBKyrJpF3fqPTh8QpV6JdIRxULVp
t7kputvez9aQcwtPHd0ea9JzQTXmj0JsLCbws1hVicisbmctTDDNpxEZyjqzfkjwYqB2uBIMLsX2
H0zOosGxiJQunO67p28i9yHQPof5c5Xsa/Q8UFIt1VsreBvDg5kcwLeNih0ETrlaklsaOoFiS2bo
GFVvftAshu+rejSRISl5fTRHqpx++GGKN1l58ou91J3KttwN3SnVz4Pn9M3XQnkb2mrlGy8cXTTu
GB6ks0aAOPfmY5jlfg8keRPJJ6KmTMkPgXtQrOAmb1aIdZc6x0xqIIQtYYqHfhaeaYNLDSPFllcG
DN1vhw6O5zRHhWYfhs4INFV1YHiS85Vgikosd2IWHWOZeG2K2cQ/RsgV4kJJNNCebyO6pGmVmwQC
Qbd3SzO2jdSM7CKBCJQxgpj7C0d7gMjDlgEA0UaeyTsIQfIzzvR+V02EV2mWAl2S2c5H3WP61tDT
x1EFhJ4Mkb4b9KG7RR8CjHHhCk5TJZ6ddLrltFEfH1ohabdG3aHO0kKPo5dCaFeZ24HR6YQTotzh
KbCmMYRUtEgl07cWwlvqsu3whfy3fc7y7DWntbyT4fSxpWg8VqngH+pOck+jyYQU5dzUIRB+sjIx
OGhQye0YSwwPhi//7CVt2AqZ+aX3Q0QL+d1TK0/YJoKo3I16WRzNZlBv2hCl7rBM7xKxlmGtFAMm
JNN2qxAk2q5VFftiDN3vJVJgfdO30AlH4o0SdrwZWZHYKujKh1bRPok1tLRCnlTOgDCUHevpYBeZ
+LtQ8xyOnGw8mNnQOp2Q/vTdMN9GYjU+IAT2MCaiDH++R2NGa6MzbGIKnsG/lQ3tHOr9syegY5IG
GmOUipFDOZlHt9qQG3bipv6Uw9zKCVOB/C0Jo/bCTy0fcjuiBX/slEn2REq6o2R5z24XdIe0E+4T
qXtxm1T51MAt8BS3+YMGfdSmTyEF7RP+57iw3oJY6mwfkPwehR0Fq8UvTxtbcB16bg++N+6rNI3t
YAgn8R/t1Rq95s7ylF86LCjHVo7aH6FRDQcjc7+O3Zg9oy8HvMbUwX/i5n+XTK0f1IYz0xVi8wDQ
wtgkil7dFqG/g/sg2LuFH26buul2aoORtEL2ctCFm57u314fxvxhsODT4t8WhvTuDPGjttVDOXfU
JPrpTnxsshR9Q602uqOzsUkT39hrQlPu9bC1HAhrn1s4WmwPhPwhNkIRWJkROAqwoD3jiN9D0erB
BOXuzu3bcSN7QfW11UZEGmuV2BldFHPTKqZmDwyb7RSo97Zd63a26Y/9rkvi+yF0f46++IwMarmr
pUKwo1Z+i+TKsrtS6fd52gzHLDGMk8+UCMMnqrwfYpOWpmA+ylFQbfUoQWlFChjHEBhM78oCGqmS
meFt3QtfRbcYNrqrfKJ2kx6QDUW1vuzPHdEo3SIJvfomHg/jWLFJpfWEKAiHNDn104kRVagQ0NYF
CtzfyIlvvUiZmn3umYqxE0P7oqUS8yctxD1PatQF99ff2oXYHRSHwfzuNCTwxzR/TIHZqCHm2nTw
cw9WtUf/9jxK6oqZhUTv0swcyQEpVoBIG7KX1FkC3VHDHzIo3VVS5yWUzAc7s6etLBLY/NQaxda0
eAyDstt2dXoIYb+1w6b8KrVeu1FhxDgkgy/uBYZ+zpqWHb1a/2p1Q8wNqP6CbP3DT5pF4KWkJV3W
scMjMWJ1VwhOtZbrrXzEeYk+zOELU//RqZVl6A8PpR5u6nYl/pteyflbdnFSlOlHXCQradwj5zSy
Dml46IJncuhSdvTqXjVfvOE3XbXrB3Mpe/6wb9ORurCne5UutegubPQs2MYKNwet38HVN1K4V5Rj
Zt2bkJcBeErSO3gFxb/oeqG1JIHWgaeZxuUUwVzYV4Zp6EnHfuirNkx95O5/EQNdWpilDmFhtn41
QQXJ0EclcEJ1y8i+baUn0XBXgqDFI0KETioow9swPyKCFkKdExF66pl508iN0w0NYu/t2kVfszML
cWUqDG2nEFsG6V40t0xyNdGn6ydjKT2A9/HfpcwOYhD6cVjLmFDrBL0w9P/WUKJLmAa+/buJ2dkb
Cl8dxgETZrKXgxOz4L7KjO+hoJ1nHIroJotXvs9iUH5pcnYY2qIwhUim55+q2wp2/TS0VSGCtcdB
L0oKbwXvBuIzBkNMgFffA39bjD+u7+uij75Y9CxMhoBxSKuJIoch1/NYZGeYbd+E0n+Sancla4aq
e8mbyFSmID4yuV4zR52HUqVQM6o2VkaqMxCC2CDwbt1AzGwzCo+wzqUHiHp9W0yicK8a6VtBWAjI
BFHLVotw4Omjp6QjUQd6JpmriJtI87Wd6+mPWQWxjwob611QBsXNIOVHzff0fa42PLgKLJ1GUP7w
6iS606xBtSPd1L+qavNNLnPjjMDB8NIO6hOycdGpRAnw1tebF6k1fyFMcNdXfeloREM8LWGx0YTB
I7C2vtLCfja63HvWwuDcGs241UUlsxsz7/feqHyOVKnyb1yz3XeR91R5o/pamXVqVxFRQdK42Tms
pegur43eiYbMhSwGnVG1E1u78IWz3Ku3iiF8bhmgJZPofiqu+FDmEDTkTfmjLsdPnmch/GiWoZ14
dclsTwkLte+dRlcUNkonNh4lzxqoXmy4X31dPAf18EnuoAizIt3YjkkRwdzexqdhqORbam03qh+9
ZSRWB7gxX1Bb/Ibe6Oc0pwYgTroMoYFMTR2ZezXtCVpL6cUL+gxCUcm4p0jEtHJGMVDWpfFBH8X8
Rmbk4qA1vrLToiGxORUBFcnuRciE+6bSbhNT+h03ZOP4ZGMXizD0djGStUzOnls1PsdhP9qVJHcn
PzIbWzJSnndmYPMufPJhGbCT2of/LyKSDeL+sRqgAM0FIuxRi85yGeoHPao1O/A18bZ1m2KPzA6b
640/i6oHID3Uwx7+dUKFKCWLktobq5f6zRj5sKipDCh3QZ/uvDg9jUXOl28b+OGqBliEFe8LoRwO
kpC/IF6a7unORxs10b8nVXyfZhAQN4Ep2uS3t0ai36Uc7rEjwPOl3iD+1UonMkz3pu2a0pZ9Yune
S4xNH/XJrrTaPQlea6PZw8FtEZ5FOA+Gv8IttqmuvPViIZ5jLafHSgoWUOe1xab3oADqP7mh/6VP
5NHuRTGwdbnRd7nMjKCCUCx8rXamjsFB7usTTPidLRvuPnfTX6lefzMV/1Q1jf7d7SvzNsxhXVb0
4caDMuNXPbTakZg8pkqStMG5iFsPT5Xc6YGl7HyyyiKx9AddMA61QovedKuz6PbjXi07BQ5JiIdz
MXHMROiBMkewhrbqM6OMTCrnxLk0jwRcb8OuBWP60piWf5eKAfPf0YuYl2jfat1w8Fw3pbidxttO
qL2bttG/DvGQn8Mosbat2XoOWLts4yZFcxqD5ozmbEorShoALef6oe/kc9NGd23UQdqqiD2ySP6z
CFOFU+WtuolILM+p0Lk/klbKHmo1yx8VNx9vGq3PX7LR0G5jmEm3PWAwyJ8VZLpjt/+ml2XiUPTI
YImhf5klgvAoFI16Gw5F7PRoACK3rCH+ZcFWTTYfmurGSO1WjHYpDaQUAk7y0TJ3hpGR+1RpfadT
ycTTEHmFzoqCHRfOQpBWOQt+9CA1WWQzk/3FqNXqAehEaE9UowcFREElSlyydmiAZyefSaQ9mlMQ
vfmhWtqBZpHAalG6z2v55PbZYwPlti1mw3jLQVOYNU+PlmsKt/2Qyo7ne+xbHFIgUIUGRhL1RL+r
sLWWkQIad84Y3jZmfO7FUHpstEa5bcaYza/CdIsUxJshVPComgQ5el7YoPRhX668G9XASySGVaIK
3bV3BSMMm8ryhh1kpJBYd2GzESz3ZJG2AQDvDeKj6s3KioghEa0m5c2/xkLW32Son06f9TUe+m6T
eOmr1icapUMr2Ilh+joMYcaIPSe3w72QDZGWMzW4R3r1pU+aLzGOSW1uyFHx1slp0GD5yTLGL+WM
/mWYWG9K7OcOA3n+hpdZ2ri1LjEfBwF1EMNlb4+k1OG2bMbuNp3qIoJfRlswrcVDkUX+jZIrt6ki
WSeR6+BQWsEzS4FmV17d7AtfO2aeZDlh4Ol2I9Go7aSotHNNE0BPDD9LJY5R76tuy0EVdqGaoqaV
ZPqpckWI3n3kf0Jdp+Ti/cpUFI0Z+VZus0Z3ys59aDR/L8t4FbjQh02n5cJeU6pHTY++JGMAQSOF
drsYzPop84vgpozCH62oUJXMGJYzq/Q1TtTyxVAN2NIt/XcxCW21nEfDtUYY2YNg249Da3eFaxzF
0LIcv24/y56fbfoqfzRr4clShE9SU+Uv16OVxUBTRnmJBFXWaFh+DM+jhpw9ToElJfopEZ5yxi+t
lUBzqUJsoTopMekw9dJnFe9OMNx6SAnJhv7gQsPsO771tQrPWLXr/y6YPrHDTfMlU9f+D7YuvaIg
o/QTzAqYM6JfRssYG6OfHcyM3ttf7N3EaUk5nyKwMUttvDCTzHIKb13KeBbs9+Y+R/voupHFcFKj
gAThItwxcyYlvxjKzqT9vinpPGVetG3EXR87sA2tGFr8TBeG5I8noTQRdGh7cn7JOPhmYru0WdV9
iPhcfte4q3NAU2T6Rx58YW6WGwRRndKkJGtrzXvNvadI18e72N2p3UlADls6KZ6/Gbkif7Od01ai
Yks/b3beERjuRsrE4MZDxwuPOUVz63ssraH9Fq8VzUikMWiXE5p/3MyCarAl+fSsI1j/g6lvJT0m
a/ra01/yxxYCpgIqIU7UN7Pg36KELKYF1aCkfB0twe7DQz3caCNaYmvrWUwWL0zNDketI/6e6hz1
vnHt6qHDuf7X7zLpRQDBRXQL8qA5V2UITFuXGbXY1LC0eLpo01d+LVA3iNPg13VT0yf+uG0fTc1O
npa6keqJhEZ+/qlVX0LtpFqvvYSahHAzyjvI7/fXDf55GCaDqkjplBtMffDjYcijvLQsFaEl14XH
A/E+SBK3g/T9upU/T8NkhSeEpr4Kmnl2GrKyaQnSCtp9ZISghL4XQ3JTyLLvJEF+KNX+cN3en44J
e5MuiwmB6tQ7/biqkZww8hPaQQYgE+QbTo2lbJuIanj637Fskym6pYAiQJ7MO21+NOKEa3xgnkm2
lGbPY5c6mq5BGqX9Z6ZMTAHZUQxratHOvxUaXGLmDxOVcGLcqnDplkTA8Ew/Xt886U9vyxcCy0JC
QJOWXZztXjFImaf880490kfTEyfXblEhrwC5ucFWF3755a40T6L5WLYnLX2ogvsKflr1c7Q2Hrh0
PJnXgamRCJj/znxV39HUhV2e+5Dldtn/NMMfcZP+xf2+NDLtx0UZMG1aDwQHQQA8iZp5HOKnSnwI
cCbX93VlLfNJdto7WmIh4LFRM+qbgdA8R3Uvbf1ICHbXLf3pEfmA77s2n6M1k1rKzHoqNBW3pfqt
1f/iIF7+/TOP2+mdkXoef385dBsrPErGwyrZ35InBBnAWaeDP2kqfvwovhmoXTLpGnd+fW70YZNV
T30ClVRvWN/bMj4q3rjtcnfN2S/t3aXdmQdO3TTwBhXt86b334pq35jdl+tfZ/F+wXpsMus20VXP
3/kmrhI16ZnzHZvo5yiaPxN52GoGWV7lUQV5a4vS7usxtLU0uoGD0G5zih5pUTFZY6JOlPc/c1O6
DQIqIXW60sZZOqX4TBB0+C3xD0H2fBwpaQUmp7RUnbS8Td1sX3YrpdAl/3xpZPoIFzdOKIt+CCYj
pWwjDEQH1lZbxHrWmJmX7KgISk6QJY0a5MyTJUI3ZBq0Ywxsn7oBwZrPRsZc5tP1D7r0ul1amV0H
c+DMCNDzIY69r5j1Cx80+OE0OLnW4uClj3NpafauDV0gun7Kvk0sqTHjnll16NUVP7V0Ay6NzD5O
S6/8f+u2cuPfFfTMfFtQs+Y/JygqYcf7p5nd70Ide00UwYUiC0MHts7ufH+lBL329WdXGehDxazW
JI2uOqr2mDEOpprjphH0lSBq7QDMXymrdhtpZOzbQtwo7HY5WYKZOYH6lKapc/2wLTQuPm7c7LXK
kUco6f+UxDWtU6kQDoZHtJyQ9oGsBLGZfDtqu3FNinttibPcRM4DH8AdZ1zN7nLBgSMZZSknH7bq
ajy/5Pn/GXgzNFpyBDwfnYM/1rliCZwMoxCfulTilOvZtoiH21RT9kLzWPro3XTGmsTj8uVi0O5/
7c6h16VWqP2YscRe+DaY2wj8zuB/vf711mzMHJLZZKVmuqDhqcH1EvCC0g7TtbR8zcjMHyVVBFYh
pPEiGMeOBnw53BurELOlIFGdWGMBdk3awLP761fQA3gC7yTTdraq7wwLHdiAJI/Z98IJo+31jVtA
eHHsL+zNLjOACb3ooADe6N23oDvSTFKidIMO3sjcgZvcdwxa9OKnchBXLvfibl4Ynl1uRqpKUZ6O
RSvoTgs1vfLSuGts+4s+98LI/FLXahHqDAUxERk+J02xA6ny7foOrq1jdq2o1xWJ2adA5CokB6nU
gHo+ylm/4p9WVjKHgUCopEp1z+3NGZH1JwjVmK88UIu+6H2zlNklwnekZh/hATOaYe1dbH0OEY5K
9lq/8oAsbxmYd01lrkSa42H9kB6fYTH33viy7avHMqrseFgxsvhKAZL8PyPThl7EQujzoVYrQtmZ
+luVaoxf5Q5Jsprpu+sHYPnluLA0LffCElQRRl0oHDKz1OmcePaobDPvGJX5hmRSAlA/nLw1gru1
5c3ubZ4peqPmOCO1EG6s1DqV0m+hKj6bfvzr+vqWj8X7Rs4uqiqze810UevwJUNrjklLNb1V6KgR
Na+ccnltWbML6xeiPmoiZ7C2ip8ZGtJ7GI5xfWZzK3duuouNLD5XOZ1DhWKvZvlPcAvejGV6ztLx
xIDCM19dhdjbSxwhzO6sNMyfgFV+q3qQe1Xu3kudeuOOQ2GXCdXVOkVMz5OE5tP1TVs74jOvoOow
yaU0Njey9IjqJHJ+dLnM/65TMTnv//s0kL18PHnpSKsLHgcGRiP9e5fct7Gx1aJnKfBWMtPFzzK9
STrQZ6h5Z8sp9TSEzjwD/BtL+45S3di1R3ciSurWKIUWH0CLorc5lc2oDX5c06DpPgP6SDm40a9E
tc3+PpB2kr8dATS4wl9kZaTB/xqb3SJlLCC+V8i4UTCxx+RZlLfoYV0/Ckuee+JwAAE2BV7zqkEv
ywptUDhScjXeuW0q2EVByey6kQX4HjkvBe4JdAUof84rpbhpgjgaXygwrZ9VKG/UJrqnn3asvfSL
FuSeLVbNb1+T7LaQXyzo0eHE2yV6/Dm1hs31H7P0CTWoK3RZB6mOIMTHT5iCjzL9iWvf7375Mozr
vp1I50mqAf2LItldt7Z01YDCAFBH74gpp1nyJrbALwSaqTSGbwSjYfThMTPXallLTpBJTei5Nfo+
8H1+XJJfEfmBv+A16RSnL57TiKkaxmaGrVyv3LUF+B6f8sLW7OWqzBYUs+sxKJw/dvCdd9U5rj6X
owQbhrBNy9pu5K0kPA6mXVo30dpozKr92Q10IxHcXtnCxNC9uT1SsOeKol1L00GE1jRi9iig8/pU
e8CE43obZ2tfdHGzqclqCERMWlnzQKQB+Y/I6/S2xRQwjkK0U8H4pODD2785qhPLKGNetPTm/bxe
c6OilogSXBg/Ldnfi1q2bYc2BZMgOpZ7hj9pLY9YvqtMkIAbplME0fnHw0QXum/RWacWBjZydFEi
vSvzG3N8iBgWbUSa8zsz3DDNkmVOVx0BQq54i8UL+g8tlDKNzM8rZdJgFgxtUimjJnGgT7sJ9Ypk
F/3UIjqkeelUVfvjL27pu8m5/kYal3AbShP+W4CwWUjsYTgPqPdet7IYi2kXZmZbG/p+iFQ5ZsQR
XY+EwOFYyvetth3cNz87W63TNGuDbIsO/sKm/PFzSmKQlNG0NEUHLVQC/A9XTunS86vBsCVyZKge
SjOH6otZJJg1AXOAWLagwwRfGQiZD/fhqrzR8tF4NzX9+UUwK6RmpyMNyWs1js4AN6J4m0ejIwuK
U+j3KICsLG3ZHgN4TBqIU7vso71i8LJOmziwhvi1VO9dqGeHc9+++sZdQGlx5XhMn2LeB2Ss+F9r
s/de8LVGjlxWBxjyEzBHRhVQ+tTV5gCxmJ3qwlFUmr2aR+x04VRScwQz+zel8MsfMfuagTXoRFNc
/3ZqfZcgnaKVTf1/rsH7OmdfsaMBUvQdKYmBCFMroY9RgRCLbwK33hTkQ/7Obxn7QQH4+gYvH9R3
u7M4MdHCcITgHsS+Hzu5/OIRYjfhdwbFVwwtPhHvH3JeVBp1s1L1KR2W1fqHOxLbF0OxK4xnqU1Y
nrAyC7x4xQ1eIhECFuPP1l2f1UgxTW4l/a4q2u8SPfiVFS2GMQRu/0zZT23jjxcBuot2HBMyBgtQ
lOpGG8HrTvyWlRbB9AX+uAEEvBpFH7o/89w7k8Dk+QrD/LkW2lJ8i7gG9BNd/B0sbqwUZE6H60di
cesuDE5/fuFQXFlGW9qjE+5L9FgAU27dOlwJ4xcg4IRMF0ZmXgQuYg1t5SnGdkdokJjXLlykWrli
3a71mPyTtkLw2UJgl27QwOl8NXpbyFZKQYun/+JXzLyLWRl5QX+QIBE0i3bXEyA14lOAWsD1LV0+
Ku/fcHZUSlMKjSLiG4q1dxyAEQJ/27nRWia2MKD9cVdnXsSEG8etfeKwbNJUI9TTgs8tw5ThgQl1
quFBf09DfvSdSaTz+hJXv+jMk0QM+w66OK0xe2BarZQ/M6ipWCdl2z/JKSpSwTeqDwoaEPVdlv6E
zPj6D1h8l5BLRBzEgtR/nrUFnaUL1RQi1fCMjqFTAx/0rc2QHUIif2Dx180t1mG1C3vyx2tiMDOa
liPvYI8AWhSC+8qip9zv7pXRQsy1bEH8lI7adk5Xap+sEs3jlV8wWfjDM1gavSMRBT9S74+/ANrY
Wmw7iglB1BCZ/ijc9DGW813YEhlnr2PnbariLAjBvmwbO9GHlUu8eHsu7M9CtyKvRFwspZ88CDc9
qjZDW2zkAXabtabLoku6sDTb6yam4d22fFsvkR2UoY5qK68sZtHNXphQPm6m28th61Xki4ayEZVn
AXpkitt6VdgJ91RoPhf92/Xvt7ao6c8v/KxiDiqUAFyYsS3OQHuditDmuolFvwNugBAU2AhENx9N
uCCE9QoKewC++7p9TfNXv1zrki6fgncbM5/TF20oFlNrWayeXEDCmSQzN7CRO2PlXVpajA77Iqx5
wJkYcf+4mLHvmXquEH8QScIymuVR5UjCipFFF3ppZfYkSIarqXCVgC0C1b23GrV51gzXv6va+NZz
/fhpSMfi5PeUjKV01O18NKRNZHbhYdIpWzmUi07m8tfMPqAaSkqbFBSJikr8VkWhb5dhKpyaAvYN
lRF2vSj1LcKF2SbvvGRbdMNvtY6iFU+z9Ikvf8XsEyeVzmB+wZOhxN+a8resH1Ruu9msxdlLd1Cn
kqIAiZjy+9kd9IxM1YJscmj9vRse3cq0B90RSxOmnYORvpjqihNfMzi7gklglH0wedCIhnGZl7bk
bZXmp1LtdHFTDdBkrJSK1gzOzrBcamVQ9TzQPmNnUmSPKrAxlNqoGSn3yKd7xRoX1P9zhN43dXag
jaIqS+QYaXZ0X0NzBz/QqCWMqWTMMRwDhYkewWEKnYmD3XXns7zWSaABqCiQytnz4IsBaVOOfyvl
rZ49iNFoB9AHZ4w6KSnAHvT2oH24bnP5pL7bnD0UozIOSjIgnKCMNJSZNSDwcJkn6q01YevF1YGD
nTBZmkyq/9EbxWVpVfAikzip4y6Q9Fu36CDtLHa519y7ub5PTYTWyUv/YoEXZmcLFAM1FYuAZ0pr
XgFll/RHSmmimPCerhtaep30C0OzuxgPITlpTls7yppfkuV/ajVt5YCsmZjdPmi7hlGGhpnU3dqy
gl0k9yv3bfKP8xDpchWz+4YISCiOIiYiRuZ071AIW8+T0XK+j1Nje33HJi94zdbsolVKJoFKxVYs
vcrg1CqNWZGgOTbuV6X7VhXjylmffvuf9pijgFQLnLw4ndCL+KERI0Ewpu2Llaew20cgofpsJY1e
tIFMKERyNKyVebU1MDIomf455VyiDgyPN5yKPrCv79ziXbqwMntfwlJM0i4khHD7mzDcVkPjSOLJ
relaTQP+uwi+q+sWl9fFyTAm0jrQ2B/3rk19rfd8aJeaUtmmrbkRfXnXoCt83cxiZZ4JuH/tzM6E
pKOB1U+jv4yciGZPbfw2Tzbj8DZAwmNQzgrMbeq/usa+jvbaIK4sc/H4K2D1FYM6pPTPz7s4ImmT
CCikEv8p6lbqfprlDYVzpLncvyvUwYv5r6nZZS5SVaVVhr9QNXGXCYdCt3lJzeEQtY+CuS+aY6a/
DdKrpP5Ftw5eJRpoBkEunbSPn7IaM7GMBgwPrXUM8+bVG5P9ymecMqk/rtqFjZnXNQ3Imd0gZe9E
8Wg1EDKbh678VpH5SdERzArluq0nrJyeRf94YXXmgkUU6d3AJL+Sfa631j31vnK8vrLF9xLMPv9w
wQEYf9y8bmTwzofObhMRiZQWeh2RqG9zRGNFZkn/Zj1gGeFV06aZhFkwCzFKG40eb1dCEbyqHAPn
eH05izt2YWHmSMokLaxU5yyIUn/0wuqn1MgrHnFxxy5MzHYM1k7wKxNpdlYEm5hB7frOzQTHqtby
qkUX9W5ozuba912mSgWuw4jQuNl2zaOQrrzxi+7hwsTsgBWNjKIz4PKNLqUHYOabNhMg6fHv5dB9
6MtopZK5vCKFvt30JP+h0VsmYhgW6oQi8u6L9BwYb6Hrrzwl/xyiP64qYiP/Z2TmcQuwcf2QTzkE
6C4x/A1BoLczexGSKg02C2Gf5M9ty0BZC/grYGiemn4o+FCNoWs3WkhcFg9DAjHY9ZO5WOCHlfff
3zU7/IEUuWpQGrhiubejAHBJKB4gFI7smMp0iK5WbfmO0d/XorxGQLcYmVzYnp3Zeppzo8NPz5TM
WbWe8nwiuyrOfiQ7qvSzpmd8fbXLB2siEdcs5NnmTMlRpFY5HXHGnPTGRi1NUvNdlH9K4ttSMlfu
/Jqt2cMj6l0dax7BQwLBprztpdKRage2ClFa4yRevvvvy5pFDX0COXQS416ConTgybAFxW6NL2Qy
17dv+aK825mdYSMuuJQt2ycnaK2C2WmfPYqK140sNrXx+/9+pNmJtFRPh/iH+FGGQs5t2y9mWd4G
Ur6PYKqrW3+XddavaBBy2wXhagvCZ5FKmBJY+w5qiOs/ZvEjwhGCJKsBvfZ8PkFSggg6Nx7YMnhB
zX0ArAtsIbGO6tqLt7i3F5bkjy+eV0rMQoxYMmvTZsh9O6RQ/K2JPK5ZmXlWiBJhxQip27hBt5uY
XqU0Ro19JQNYPI8Xa5kd/Sws5VpvOY91+K0K7voYxPZZXdPEXnxUL6zMTn3RaUloxaxFTs0fg6fu
ZPmviukUCf79/rMT7+ap4kGjQYEXeq8dE5LVK2TPUBvQRLoZZOsliMuR8XtRObZVEdiQPT94cul+
v34MJ0f4x+Nx8TNmVwJ6PBXFxbLcpCa8By3trwwcVqZku0ErfmRitilF/Zjrazqza8dlFrdISulb
bsDLiKqQDcHhrmnAIa4JWC5nI7pCugODLsjA2TtQFDoc8VMpqEth7vWqmxjkZcBAo6KiWU27qGq+
o9z2BqQdBjINth24TFRp7Y1evuz//ox5K9jNoF4MReJAEVMSRp16+MEwYzWOKz5u+YK8W5rlBr2Y
W/E4ce7rMoNV4knjErqFrXgr0OXFB/Z9Y62ZUwFCmAxtP+UgeYBYy2td504Z7sfBUaIHNVgLJpaP
6fuyZt7F6Fx/CKbmtuYlm9g3fim1YjdJQBDz24gwKooOAPcVlvU1qzNvE3pCoxYZ6YiuiTZE4bS7
bZgO7cGCWvw7Yh62tVa8XJBcoNB/sbEz32MAQUGRiXqpGIuPFj0+UG1UIlKrax0p7u+yLrwf6uqt
VLpx6sPDZ2QWhzqGWs6caIEEZ9ADmlKFoTlZrLgbWOAskExZYseWu5awLV/j9+8y82J+mAuGpJNu
R803Qfki6Q9d8+u6h1ozMfNQbi+NflEwgp8J0e88TnrkxIP0AMLUWLk7yxGrDqO3RLYG8mBmqslN
GQpEWvJuAAWTpyJb5gblGR6UX3XKM11ozHYHmUI1rfMcEony91+sFUkPVCAs+Iz/Ycm/qF6IylgH
Qd1Qua47R+7hT5K/Z8baQM3isb6wMvO9AiRLFBUoBU0QrZFauL+Dw1UVX+Vxo1mNo8tr4mmLXunC
4swND7LkGcbAxkp+1NiaWSY7QRc/VZVbPFFGX6MpXHy/383N28SyVww0zDGnJu7Z87UnzXd317/U
ov+7MDHzszA0x5qgt8Tgcmbn6kb37Sqg6PQtryJbX+MPXNy/SaELSAwkFPMFabVnuUnGF1N4pMeD
Bm0yjGuquSa5vmZntioTci3fVXE+lvgbZv1EF2AuO2husXLTFt/Di/XM3HncFGY+QmtPH3/rFj/0
/hBEaC32gt110sqXWlvTzIlLYdK7HDFCgDG5kf1DWyt3wIvsYm3zFq/VxaJmnltqcrcuZfojw/+Q
9mXbjSPJkl+Ec7AvrxEBgOC+SaL0gqMVBEhsJPavHwv1zBQJ4gi362ZWVqdS1RmMzd3D3dysXGig
p4JSfRO54O4vw/3Ft8VuTJljuNAFngsdbJkch9yzV6DQA0a3hFe0Mvcci6RsEE7mhyNCHMNL5Xfw
cgccJ6iNOP/hmf4zbt+AgFRLQpkdSwoAcqbP8wg6dQ1Ni5QIJ3TJgcl11IQMuoGbufZMSJaq4Bo3
+FyRRz4Lmi02TjT2vPh7EOBq7p9K6in1szxBNNxJPwGaMy/COqpGckLD5/H/LZ7VLxJWEdoS4prj
vjJAaDT9KgGetL9q5wIexTTY33ZqeEaGYeGRqSpyH0IgKYJSKWAIA3bVzSS7ypZF+vQvhkBXB4rY
CnTh+jVsLTDiCpStnDpYB/jIQT8+bdJ/c4tvBundYgXe0oh9zgZi5fucS5RJAqSiEyD+61YeifsG
t+hmML6oN27YyqEdBmVimNtcI3H+HMgNhFpDqHkZI3mP4ZDjZij+UW6GOiLtgWgdlj07Xi+r9Cwq
DKzBum10LXBj6M8DHaRVkmOEjn9DBfqiUtMx0eLBM4K+KVQyJDRo9U+kaArGtWxQtg7kV6v8Ca+T
snn++4wMWoybIXrPhUzXmhAoSwzRJRN0FLtBVhAJth4aCuQCu1HGKzD/jxz+4X38Z2I9NyOm11RR
OFBHNeq1GScBPV8sWwWyX6jkl79nOOjSwJkDVg+UJx8Eua8NZIZqmad6axu0f9CVDLqlUC+CcmQp
B48Mp3YDOhakVA+S2a2OGDUy8KZN1C24/X3L5m03EkkhrJNUnu4TqahGzunQEbkds2d9Q+BUwRSK
wCDXmtlFAENepi7PcjiWtx3asZtx1J4BbgszidUCz8ozoL8aNPWyt7h5MYoRlNHIdPpQhmsJPif/
LKLf3yznAPoQ/ZSsY3TC/n0mBqFVt9PpHUDzWgZB3OF5BHSEWD/lrXvij8bEjUPnCJLWI7scn4oc
Yd3IaRyeINraOFeUhkN5b1YuYZSKOkc0d1oRUiOoQeThX18R341McWwgvqE39qtLVQU8XjgYcpMu
Tq220GPxuaqs7d8rOTwMxGwUGbjPBzkfCDXkDahw8P6/MDmadaCvs/J/U38C6cT/H6TnY0RIWviK
j8MXgC7kEqENhyrxv+GluR2ktzNmW2joLYed0JTPFE23ULNC363qj7iwoffJ7TC90DAHp1uViTh5
/vU9zJ+L5sSkeHasvc5f50BD/b09fGX6WcTb0XoBoewrF1CTYFIV8LBFVlOww/7vRugZoJLTlpX8
AJjdRo9LG6jokTkMuaibOZg90yOGftzWRoPYzyyQ0dopUFmQWSNCp8lnZyCO0FL895zGRuy9thq/
Cdvkwo0q6OAhGpUIC8BSSCGszxoCQ1sZo5oYfDDczlG+v61iJcpW1cF1lImthjMjtENUcRXwuqRT
Gaw1FgHlBQmqaGSmI9fX7NlB7XqOoGcOR6zLIAq3EmxfSq7i59/rOXjmkboxNd7/+qBGfwovZ3D0
Yj2760y9fkM+V74g01syv1nngfIvggvjn9F+3fSN5TvGiWkWnBan6U7zTM1mBh4MMXI2IL4fWb6R
if1u681Q51jogoqnjwX0iJR2WDIx+fKvZy+ua6ohZ//3Og464ZuZ9U+JXNdojeYFf3NndcvymhLw
xksjcczgmbgZpXcmoLfYqGBcRjcBOqElKCwpybax0pFdGlu6nk1XssQvfL50crYWfJXJposcB+jV
trpF/ODk/r10g4ZQ5soHaMPSH4TPAqM+XTQDzxQZi6Y8Feb333//UJRp3Pz9PbOeaqcmP3FZO8X3
9GpjIOdkvCUpDerRYinf5QebfjNUz6aXqakkWQc9cSNrDwKENE9twoxIn1qVhWwDENFlAVmjUAQ/
0/exLFiblmP1m8EzcvMZela/i+LAqlK8x4+gLEHLcSwAQTsGMB3Zs37bL8gPurMVWnAtQUqLVgdf
vPry97YNx+z/TETrmXohyVs14mWZ6EQ1MIWl5TxWclId9+dyXieTQPtE8W3kHo8cFq13j6EB2KFv
FKyTjaQDh2crAeqJJ5JFOuki9+8ZDtqMmwn2brNViqoQlRgLiR+0lSBxrZNjRyTQ4v890LAPuxmp
d6Nl5RxExwwZDaGww2pxAXkgaIasOIIyHtMMKgYaEQyan8bagMfOCT+sN1Y4rjUBZRY81QMsYMz5
/pMxBz1y3rV+NF3HWV7yOEqRWhIJIH38SkJ5ZAXHBunZELNVLqrZYh7QKWRZpgABd86gfzSGpx40
vTcb1TMgSa2asiJgHK494UNeD6/V5VHdGToTxl7fI2P1CVbrFnIZpYXsYNZdSVJngCGnwKyY8wLA
vvCoslA+ffx9EH+LtrcGUjLAG28p4IZGuQSiS72DqCnn67kDFIeeyPPsGeqz5MIU/Pv5RJA1ws+a
Hg4zfGs2m7EFWzgOc4jnbV1x/b0+UYvqzJx/flakIuRzPV+fCZnbrm1TuqTE/iSui68ofkx+2BdA
RWQWYShlxEg8dDFKJnwVOMFNEO2KpmH04l7Iw10zTYcGwXXaORLLXfXVnLeOTM5P5uKrdS5k5Gny
AMNBQ5MuiaoMaVv8TjF7pzzSz34aWkVGm8A2vdAWrkSaiF7oHUVoJrB8lb6YItJ6I+f+l5bnbsMs
NO9DUUCyoE2pIVVzf4HzuC3zc4hWQcMpXSjd2lDwoKIn797FVf0azBUq799JMBcnBns2juT0UXye
fPr3senfPsgNaJg1OFYV6Fw/KHdHYMYsT1F+pjE5bSHseJ38/fc/HEtIdaMTUzeQx5NNFIt61/uS
1XHQWNeEMoexGY4jY4sFjt5qsTCIszozb39kAdl+b7cEvQFPns6+v7/Xlh24a0Ls+SuhZIkjuNsk
9OenJhD6mbHJZnIim9mE7djGpF+zDZt8TRj+7O8P/6ih2/vwPZthgo1ZK0wEHbhBS5Uqs9j9jNjF
TuzC9mdITNKx/Xg4jf316sUY6MjRL0UMM2W+dQfsOoQvZuprzlpWM+zP+5c5cgIes0J8ktC2QN0G
3FEP9FFQuSzyJkD1K7czr5sJJF6c7OhM4nlG1EkSjZz74fFMA9ldroT8QAzkG5dTrVUYL35GFd21
bMFWSeypDvzLJBopbzxCbvjsLHD/czyqgnrY/S0ztBagJS7YUE8bZ9/NQvf4nB90IpJ80m7GwG2P
eAkMh7ooZPzQk4REei/IEaWuSq8XDGdu4smRXUlJWyqt3oDoJZld2bLTuMsTkx2BjTxgHsmc+dAW
EPi4a6iu9NXXj7rfdYJfQsNwI5Cj55xspKQuts6u7D1evdLIlZnljdwQvny3RgzH1USnIO41jo4B
rvb75c1lvalBAASAzyJCuRQ2W2Wr9UoErncCzIJ7JlMZClHEtxEy/z32I/MdxgbbPRiV0ZEKTdHe
7QyVsMp9ERM+gVpftcXplXQvQY5oljZsG7jGonSUKYU2oGuw3I5cdoFbpIEz0gDxW+/uL8LtB+md
sbzSr0LZ4oNoxNyYJyLauutELFwSn8Hfu63dLeP5hdCavPqOSSpaOxD4YlBvI08ji8Ij28fPYsCo
W3xpxJ43y7Mkvph4C1Eg41nD0KRLy8VFJD45kwlVFuDpn9DPC42eoDM7shAPzhungfeNaiAyg7yr
3GeiS/STWJsC8rztkapTxW0YFKUycsURlEmyVIjsHscu+MOzAtgYzv3FoUgywEq9U1CKbXk1RRNj
TgVHccCVm099N5x+fK9lkr2nX/4qmwZjRqzvNxFIKhpYsEwRKW1wlPdeUNIJ6tBXPmrwHP5A2Lwk
3ersbYXvywQSsC/Ql/PGWIEHTBnGBBEPLAsyPZDCu79rSSLFUsHHLD5bCtEuGkzDZUcuE8ktD/G6
HXHd0uPdBuYHZhPSKbqG3qXeylZZnQqC1CD8x+w+LYIk8Sp+BysO1TZnAmRBSMGx8AqVv43kaf+1
ZcGy6hDqABrZAPrp4Swpx8I0I0MgnYUd1T4rx5pE8/ynpavvCrXWZSsxNWdP5Us0vTh/36JHx98b
vDd1yL1dLxofHPI6gUktEm4gCziBnmFGpbdkdiald3HDXT4WjPKg7+76/g5sQmZKQTimWPzc3bzq
kFdu0zDEwGCZ8Q0mHdAvAAk01RZc+cW0R6b5cHf4aPD9qipbIFXrUyDG0MoDcj+PcXfEb0QZOTm5
oMmipz2k22eSd2GshukYGfZ3Eg+TNE04ZVnXwaXWiwlry0LDWCwL5BnvlMNscTi8ObODQVJyOBwW
byJdHN5WjuPglTKLCQJGx3OI4xGCiJCs1y/ut0vcOWRl2XJu2wRLhC/n9ny5XE7fj+QJ4eFm8zzi
Xx9dO18sMHpKECwCvEXvXT/t3ESRWGCxLqy2ZYSD6SL70L1mG+3kV+DzlS1YV4R3GeKO39eIAjg/
pkHyGDopvJEQ8HwuEPZIdS0iHQRaTBXG1TVkgnKnbPssszkrF75kGhvDYz9mijjPgwlJUrSgKihq
9M6jkpinIBPxqjzPwzMRW3IxSLgIEBoGgAGMePRHC4fR4LcMzixogWmpdzDCKNHbVMT8LoITPgsW
UWnEZC+Y54dmqn5qJszeyBXgAcrdWVTB3YJzKKEFz4Bh7WWKrppxCYDVPiI+LLNlHFKJfIOdn4iH
LKd5RSSw4rJ0xLQ+vP1wglCI5Z05vHUdF/3+mluJLGWVrEPgzzapQaT5xQE50Dal8TZ0T9Or85Qz
1TkTxUaOeJ561rScJNQaaaX7vd8Pk7/5GL3oDSqqTQn+4COtWL4MkCfwp8bqvEauAhHK9dOwgb2n
BTnNk+WPYtdk6dOImEuNvP8EH39vxGM0hyXBG0QHjSPgCg/2Hk0hx1I26jPNl9cNL5bswB1kZ87z
eWHabwUIUWnrvEiT0/y1NsEpQMESTWv7ORw7hfwe3y+KBLUwDrmF4hDINHv3XBay1MiV6kwte8Nm
m7+nKT2G6SjocpUrSBphEDwV7rc+hCBv4uvXM50xdng+PLOSLp4PMHVIx+zfAuIRWD6LgGQMv3Ly
lpMVfjkLZ8GN4Przc/3y+TIH2yYhL6Sh8xd7bk/pbjJZzimhRzLdFe5kwvM0MIOzkevyC9DqLw42
CmJ+SJZwPbX7Tx+nedm23B6wQ8X/mRH6wyZsxifwtlgw/FqwbcN09kqI5zjotXa289dX217aaEv2
XhNCkUWaMDbyySTxIfLlCytLMFJIOCAV1ovCu6jTwqvCF7amcBsnsmAnMtvAgSAFtoCnmR2w5Mh7
efAkDr57OPznK+d7S7br9WdIXRfOBJkv6K+T+Zq4NqETZB+m9ouNtZ1M+MdmlE0ptRmdjfl+vnb3
aysDS4u3qgokDZQMegkhEy3xSm0FJ1o40d7aabvIUw4RU1fJC6jmugl0eZCO2svLThgzvI9n/n5o
+X5b/XMpAfmFoUW3mp9NV6Q5Db4ljcgZ0RaV3UzlWe4ELHj5+zo8OlXM9XbOPQsEda847hQMfEbD
zVvrWuS8qhfRvpoUxPdUIlGRpTvL1V9zmVy9MX2qAY9zP37Pv7VhBrZKGeNn8xaEz278HE8vs3aF
PK1md3aYEGMksH18LWLK6ABCGA8HB0nRnu2/1kVahNkFks2usldphiwquNgXkJCkB5NVrJqks9pW
aWlXs4x1xN+nJKd4Tk/DvX/Iv9QRZzTg4/GBcOA4nhskVX3EpN51aZRX0H8Xn+MaKbjrNw4ck+qF
HJDWHdlw/jDqHXLEL9jy3wfzQ0kyF+U4Fk9HzF4j+mYh7DzfWcWkIZ8d2hs8bXv8QD15HgDgsIx3
2piV4IH7X8P3jHsJaRUhjjC8tLrMFXb2PlCyXBYEGBSw4mx95+rVIAdaBCvB+Xvmj8GbKmNtdTBn
AW3Lc/X3d0ypL4ZUZ0JEEUgpk8uXMhEovPynQiHs7LYjN2toV2+H66eXo068dlaM4VB/IpmMniuk
ZIqWFDRYhf+988bcwOOhq+DaVR/krbTEShMzhgz5c03Nn2x+XLfTvUClZeqK9mUWerlnLYQFdOCW
FqPCbCOyloyGxwMGlOuYQS8VioHQNOutcHf0z1ZQYMqLYl+srKWeEckBnM1HPAM2ordsK3jHWaIy
6fXvvZW5meofq5uR+1UL3QqTVk1+F9tadexyuC5rO1Go7kZIZefs/CO8hXMInLrZz3FqPakSmdQk
G2PAGTxjKJsghjah7ov34/0ZUwX9iN5NfI782UBni7PSYVaeawaYixM6Y3wSjxkCHGmwhEGoCNQf
/Jl+P1wnJVBuBTkZqgfX5/I9tpUPhek/kJlADcVFR2GB55iwB5h2iv3+e80HDzhSf7/iCgqgwr03
elZJzUnmdlRYhRu9sv2vcA5FYxSWv8qRy/Sbtu3vL2QcDPRA4fVn6T3/qCdiJeSJcKb1RtupU9WO
XSR5VtAkX14j5PNOHlAjhtfGhDZTBaFp5EpfI/MdOmO3n6G32HIcgGBFw2e4HGRXnYbwFS8qyVP4
yOInoe3+aI94Bn5aHmbN/QIuN/IEYm/W0A7Q0tiHsbycncw7/6AW9SkfrhNj5B0yEBOjFQBhD5rc
fhWwe164DM9ClHPTqO0ApHNkBafHoEgQpJ/WiRR2QEN2nYUfkVslKAyOLCz/2/vTxMMPD0AI81kP
aE5FMNSziZQErQ7pzNg1rHabSYsaHCTZvfO02iZUHsuUDvmh2zH5Zt/keSxBjmLw9SPu8br5dQER
DWYtLZrZihv9YJWJuMzcsCDGWtyOTHfoHOkm1L+haPmrZXo/dKe22dHKIGtfUwmvjG3qfpseHnlr
xX0KHGGa0JEB+TF5WN9/BuzHtUdF9k2t6E5UnoKUNSCVT+Wv9MgS+0wD4O5RURvxtQMPW2SWoO+E
RBoypZjt/RyLLoWu76k50dxg/tRRUQX5KNZXdkaNsXa2KIsgApimnmkjkUkTOkF1hqR27ZWz40jE
85hLhJG8/Sy9rT6ewg6OGFtd0lNO/SMtl6ivOToDPmRTegJLfsJ992SOHTE+x4dl5+opBhrNTbEP
8pG6a9mZNfZZWxmf+RJ8L1OBGrR0oisxqXoY66EfnCiu0e/7Fo0b/bReqLYmenqVE7Y4BWJ0heTU
65HqgivO9B04EmxprU7qSbceOV9DBxrPJZAnKah7oL/ifrPBn56qzRkLHJ/JZV6sNYOAxoxsxLmM
3I0E2/E8MuJQoHEzYt/dQ0LI7LK4hGFknaM/QTTBDqfqa5LZmUQvs/OkeTK3wMsIe2vEJA8uMpf4
0E3JQua2nxbvAJoFlAC7mtsGqXbyz7dhX1mwLqbWprO5dRTdsX7Px6I0jjA6gFG0BVE9Ci09+wyi
eKHRgvRE/SconbVui+eh+ho54aIDMOgZ7LluOvYaHjq+t2P2dlXtOkmuI+yqiOHCSWAnH7KX2anX
Em1tMXXsugw8TAxwrMoGVJQ4fqZnMsKqKqMU/RFU+0RvVeGTkHxrdghLfLTP32P0+Mqj01E4TAcp
QLhW5HR7vlXJQjSWtDo3iiEi5De8tXiR0n+7olwYk4zODomnoJpazZSOvMRM/qpQxipgp5DxwlsJ
rDDwi8dF65ZjZ2zgsyEvCfeOWjKXE+8tRS6h3/uEzmHqb5R15qVTAGMU1PBadvLObmRD02a0oPZ4
pRCxgyNP5zk3We+/jiT/CpbDC861+VS7spvDLeUnonqa6yrUQGaSvKCjFHXmkX1/jHHwCAcMh8uE
qFys6N54aEJsXoDfg/F4rpdndpqft6Gn0HAkghy4t4iP0c8GAT/TwjB8/jcOXwWKXUtPOF5HT5ul
OkGn8bxzVVTGd9A7c9qXL4OJb/8ivwL+OmTFYB2RtANF3/2wdWf5UX7EsAHqohwDJm+O63DWTDIn
mc2TnIbz0BV32kJ19KU4Ga3iPd4qPj5idOASwHXUb/i8hpdjWlQYP0WS2SLSIZidFmcIrk1PzLSB
2B2xzI/biU3ECxCeAKE65NDu56tneZ61anemyk5HVfJYEXlz/Y5zYnrRc4ElXrk/1msHnyAwg40M
/nhvMDgPZHFnIDHUL18IxTE7qk2EqKYF9yJRXXMqvkOQ6fScuuYcmclu2vw0V2ds1kOTRgANe4LE
OTBlvcQhGvDyNOv462SK20qPL1dW2aEzGqY/FCexh7fj8M2+OcN6lVVtImIcY4dWyUkxKx2fJM9n
txlpiBtIy92P1LOOxSWBoThipJLmLTA0GjEcyPtaT83UJNeVTq4j7mbgBY8RLdAIA76AzesTYOlB
HDYnUT5Tc3GNWbkVqLCMae4GCwPv99yDRbYbO9gBhfWkzgM2BsMaeGLC4Fpg3wZNPGI2qxcmtsFF
VMsAh8d/Or2r9MIz/PpBJrUDKOCy1uin/DlFC9jqOlVBBoZS31gv2ED2gH8EMCrDIwGv11dwAGqk
8I0SJRhh4i/Sd+R+my04sa1FR82l2ZB4TKVpIP0LCTp0+eCuwi4+MEkE9SlRchkjdisRlfZtUlF+
X5ZoIl2GNPSCfe4pdgUJBwYvvLDc0TkP3R0U4IAfgkwNyNh6Jy1o88CSY1R7Gsd3tZ25OR4ZyLgR
LGeTPIJQOzWmzbt4uBBr9JkyuOAwGaBblyyIHfbjqq5O9Lw4GSg1rRJW/SdFFz51bu2EX3jpXkaf
YkMW6nbAXlBVnE0NFDlgYWqc80F1y4VQOkcUuoKCGZvAgXK3H1HraxTVy//e+7cIlxpEuxjHksA0
9yyHmEWtFZ6tMxU3h46cFt1Ep/76MpO9K0xI7GQ5KWfK14g9HnA+d6P29lYvMjFpVIwaeR2EJN1m
H2yUt6ajPkR0/00Ig0nyZAnsCHDYfV+rdOegUEKYkOpT2mXz7iAxtJVHOxA3H65rdbcr2YVcFmM5
7UHLofKUJ3c68kPkmhpglkXtFKarISA13lkAjUqo5p7I2iYvLyUDSMLWyQTZqZEFHjpOwF5ZPHji
4WzPZmnmKTJlvq253SBQzT46AM2hiERfgpVGxZm4bQ0yNt/H1AkiCVgLvH0QUcFU3nuhGN+tjAK+
wX/rWLRSlqC8CZwxJOfAm+d+GG44bpxd1xRgUIkwTOOoP6dZwwTauek8WAsuUuiO5v33aGO4VwsI
L65xCNFYo3dcu8iMTOFqCKRy6k3+7L/JeEmHSJEwef2SLVsPrC3umN8ZdLUWx3khaMIu9lFlyM0E
TdRhVPOpcNBax4ydPE1D9+pI08S9TvKx1wXfn54tAKMVh/nL0AdD5el+YcEPLMttCErGOLYbRwRz
Cjk75lzbnkk9N9zEtjb1pMEzY9TWD1ih25H7iai0xftC51O1ZCRyf+KfBuW178Ka1a8vnR17Uwv8
QiN3ZMjF3Q3aM32KCh6axMSgCEpzIk8zR10XxC2maAbViUmeNC9xAUQ2l6MVp8GV1tFbACgmhzP0
guFa9FXd18B33jhAUnxVB80J3i0Sp87lI1wrdrGwUB3xos2oXx+4o3hwADKIxw5MYT/st4rYSI1L
CXwL1Z8D4ICT+dnRlosSSBOBBu5lni846DsiytTcnbflLGY1ENn6Fn3G3oiVGnDxiKgQV3HEOZA+
vWXQNB/auhcDnpzwaphxZDrKYEC8HCkvNvqOTpqcpgxpScJzYyMvzIFkJBcz5s8+hHdg3e4ZLOjj
4ZtQrkGVRHFaF0II4cz8KeYx2ZhOO4Xl9NKF+iMDBl+mRPbUQ9Thk4rTZdHR3EfFbuwm/NaB7u8g
kME8+4veDyQ9+pGecAl1QTPRZTM7HJzFYrIA7C4lBtm7wEYg3l0S78WWKKAlP2yzGYm1H/F/oKAH
XhwANrz4wYTZ35BULeSixegn9CgdU/QmtdSpyGJrIS3rOay0U6BfUuzR6hCTw2LxARAMv6vbtUPm
ruIW9ssaqzWfk9eNjTYlaqMtaIJmpWVClgDFvFx4rxKJyGQ2pZOvZwVokDHDqT06P65qDAQPIhrc
sH7GokjK6zm3MAt8xDeBvKGrpcXvGYCbng3syzfAii/4bNO1TviHBBae2NMN3tgGQCT1iJ0xHo3b
3cfpPwIt9dwgBvhd1MWJN3sxuF5y4LtqrFq68LaRV9pAGW0rssVH4+gWgCf5D4e4RCeouOPXK+/x
QrSQ8GUFqBI/JmwsMHu8kfisSM+LvNsFEUsvDC3VotHCGl1HeCW3W2BOWLrVJv48nENtCA2AVF01
7wmNZ+psbNsG7DEfmwtuwhogIdOzx+k1zE6QLUZQiPo/EDYAyaPvsEKRHBBOFF+CvbGAHgXK06z5
zNh5TLVyoGiqoW+BS1IAcWhq/btXWlB2kXF2EJXKbxUaJeagH9+Jrz5LDwA2XybHgrw8XRbK+vg9
Vhh5ROjj6iHpiKmj4Y3XgO6d70XSo0q84AEQlQDP1W4yOS79hGYzf6JpRHQ0aLq60q56HbHBj64I
UusoxCDHhtgYV+Z+3Kw5pnFUQ/uo+LxqpAWwaNp50AiE6+2W4kpDki8+2tTypDHrP3BNQTijQbSZ
Z8EeVJAkIxSSS4uRrza4YatDFwJ90W4kckRlYN5+KtNLAtOv2yMz5ivZM7F34/aiOcHsTmLnIzZW
VuWzTBNWw82QM7AQlQtWi3Y/lsJAz+LQkGg/wiwV0Hj3HU2sWGURoiuYcpgasG0r5wrQfjoNyX7/
cSUfKwlfOuj6xH2XOKSQzRwmkf0KYSYJbQl/2AF9CBfg5YzsgJmg06en6XQnksn0p0UKJAPAcDfd
oW2FTigQDE/wmGQ5xX9jA4LISvJF2d/r+Hsy+usI2IxlQmQRL5z+pK6Samonq4xpwcBO7sju2UGT
EfUXlUyqiWi/BUxxjBVS9jMV+RodMkMArWbkCJ9QkY52M6hgutHWZ+Ct3RSHep64+oE/OycZMxfh
mHEbeI4h4sJhwzlHMvABTnVMRD2sNDzqBaSvRYTwFo1W+nqvofI58XHfnwWWseN2p0zReQ+9cnDv
jWUEfx9BvVVDiI06EZ5lQJv9eoub1wtks6QwlaCng96nHbSQWhsWdnZd+GtcwZ/yK01Ji54cgY12
MAzcdA35HJQO0NnKs3j3Nx3SzOB81hHsivHMQLzZMeDqoEoI7dwtcndrzdXxEH5vRx3yY8wJ4M/N
wPz7N1MWVTz3xRIPtquNjlrebqfhnTZqyfi97a8sCo14LqE3Fqi5nv+II6Wt1Bzbi0ThT+YVXjUr
AoiYE/3zxOKPsefSgKvEZvF1RHsyshncvN3Mqr6asii0mJXoHtfxUzU9eY0tEm3/9zUbeAZi9dCR
wZMXICv+rVfdjNPFcnGCqCIcwzpfpK5Mj0wB1B9V2xzN3pMO3BojnVtDnvhuyF5cDBrUyyWtMGTh
XObxci9PA8CGXnRW0eynZiJck7bIgY8LGPThlRGX9Nua2NtIOGH0eyPpCRhRP/mmVmIqtTWgn7OC
Hd4QMiFIVKc8hEvmkN+Z7nOEpW+xW8BofmaIB57OPD56LYh80NzSuRDU6xIYRPC0w4GUpHG+xrDo
v2Whxw+JMFmE+UO7ADf5N9uSWtbZikNAcFKbVc4qRLmwtS/sR5x6IEt2gNvICWunybx81l0PqJk3
bYOELeIoiWif+PTBk854G2hGOPSvncjkhyV0ab/mDkUoesTe/n2S5AHHh9MKY41KCIzgr328+cgQ
88J7g8OYQYq2AzUWnJBlpy4MMMBoAJZmZP3CEY8npybm/ySj8ZtBuF80dKxYKDmBAhSZbLV3RdFE
lWZ64cf0F1WPPiJ4Qvg+/ssD+nu/RWcHhcfDn6xWIOJHm4kTggshp95+jz9aWKRhvx1IcDSrlDgN
A9TLcfarPSJ7gMIRI7+/o09q+YqVnKI9fUnoHN29vAGJKpROd0C4T2YTvEF+/+vJE3eb+HUkjIPI
6ZwQSnf4r+jRbkno7NDcvuHfYCO7gfzqg73iVSH0I4OfEQnYh8grygU9UPUYiH0eFcRkxnHxi5ri
30x20Xcwu+BbHB6vkdyWNwu8YWrek7Baeav9FtHCfP1po+PKw2+3CA7wdCCID15cYPrRn78kc8yS
EGnjrl+uaFqZu/j6XUQAMcF80PVP/z5h6AgZnBMMFTqhkCvrS451+ekogbkOc8KPDwfAxhlaEPAO
A8nAFx+SAen/zDYM0wLpBZgHDvjJP8qJHDgfBr4943/821qGNoAF1gVfed/edku+XfQBrL1P9xt9
ZZ8vL5gRHpwvc/RaYN/wXNrixeS5PI7CP5h6AMoMfiaw6ZTxncfIY50XaDUbmXQvoCwivRH9DJNe
zJ5jssCMDs/oc+BcHzPm4PO3SG5wqo8F32V8reEBzfccbz60lnzj2eeST4Ou14iLvvHF99Z1ty8u
nxEaldF1gv8sdrGZ9jIjvNmB/6RsA26Fnw1OK44udhQTtcmrSlCeeiG8+QQEDRQbsRnZ5AH3gIML
lDyOLNo/AZS4N32nrDg1fvm7yb/bM8OEsMUzQOQjjycNMFOku7HB2D7sJXr+cN6wseCXwNXG5eY3
H/VQhLtQI1jxm9sQvm0u37nfH3bN9ENlU5Mg2YHjjLlNRgLYAZwqnlkc761pAFE+oJKT9HyVK6NJ
UNg7e9lKN4A5kx3Q9/m0HcmsDDzv7sbqA5OSIgp8pFYSmkA5ZdnMzK8jgGalIzvyavljLsWX7mtk
nx6LwvdD9oyt1B5r9G5hyDx2a3svvKcSewW1LdVGFnKgRAs+GN7WDrIWJPSs3tsVXT/nq1GViLw2
Bqqj80NKjY4Iy267z+bNzKDmTlsmTs6qrfQaOiaNHaBqRmtZA/cQxNd4uCPrY4CAoBe2WAmibrPD
g8TaXckFYO+PCl2K6OonpXtCSO2pC3N5cnS7nOjL0R0eWO5fZDfwfHhMP7TsCmJ00QITOd3W7T7L
lsTfjc60iyM4QkKU9d+b+4uh7nnS36nyuhbqk/2kUlfp4dEIUB2VPq29uBRphhdNw+AWBaKDCIUE
3mfORO/zRJG1iSkUsa+zxm1GYrXftrL+57BkSJlxF2YBg3BvC4ymvSSaLCJUzBnYNJLCLcCsYKz2
kQE7hGfUZ7d9eRcsegEyO+ecAyYiG0f70pflLBprlxoIcZDMRdWa10sQm/dTfzqoAs+K2p5pZpEs
JckBGRwWfr9c58IicgBS2gCf/Zatqmdx3n0IP4FKVWf05smPqQ3TwqxRbYRg12MmKUqF6BxfEOf8
EjqhP9BzArIH8wQiGd65CVqdlHbEi/ANHuBsPfzvHv8gEUnRxEbprxHk/y/nG54Mph3uCxEtFckU
yfDdbrKD6Q/gAhCfwPrvdj949G82CEbH+vd+iy+9Lb6bTM+91cCwGHGCyXCHhS7CxKt4e57zfw01
jPcLd7eOt+d/ZNP3Jc9fmtz3TNgBPhGfHb8fyz+govjod+8+WM/syJA0BW4LH4zneRfgLXqDV10s
ts7WRTCJbAlWDv9yPKw9cogIILb4YBMy/WUuoht40skPlho/bTCC4APDp8JHY44HHi8w3rw5GiMN
POjuDwePC2/CcFk++QJE0P4TBCOGRQMp1pO3PzrwjAsnJ4uPj48jRXieE4k5B2eDyBAL7u0xF5wS
PCze8K9wJvMbD7eJSOf/cHZdu5EbW/CLCDCHV2ZO1sxII+mFUGTOmV9/q3UfrCEJEbYNrw2tsYds
dvdJVXVAhXzpdLC/c/VlRE7x9oYaEY22doi/H5EjIseI9BAJ6gX+lHjTvy+k/wvKzLYJhE0kgFQw
U0eauBuP9ilJ8hAVPG2fEQZhjJCDQvegZYjfICtFdgxeRXf2CNP+7+XP57Pl4KMc8dsowdfYPaeT
dbN21m7EQ6b4WGTj/8TlNnlqRDQI4jrtCSYQViJWxI8PP++D/23lhZauWJJxw6eRTjqaMfffSUHT
V/BILEvi0j36MVsTAQ35WD9xG/Y8PtgJgecXHhyR9U/ARSisRAwBRwABGX4E9QMVJ2eLPwAKW/hL
MxCzYXPpKyHGj57K/QfAkAhUJBgeHpjkWffPixEBTB5DnZhwbLfoK4D3+7p/P76idwzy7xUEZnIG
LNX8uJ12vYYKnPGITaKN0PE6EFKyrm0eUCncNurTylrOfSOZO8Kh+IlSM4Ne2/2jjRk09aU6Aw4u
sbgY7PFqn4LLWQ9GdBJX1mGhjE+MiShzYeYyPNPkfLVQNOe9LEGcoybn/jmrVM8IGQ2TiyAfhyI+
sm7OA25qMBW9flRWK3zzNFuBODi6GBBuQ343TXKHpBqCMABECKDhxAhP1Fnepds2MZiNYl2YXMUE
lpX1lbF+00//2+RkfWOeqbssgknpmJzJ/C9NfhG2LEqKsiMZqDJYyhPzVBzddZmGeVWRvK2EV0Ur
G6Xgya5jFcpDP6cAE2fDP0AVAsussSceHfQECP/SaDX/IIG6Qq80bxfSZ7RtoY7207tAq3Ia7fUd
qqg8wtvaBDYMeQcDx6qAUCjs/UOkbaT/8mF5VHoYGcBwYHqmH9bjeGaIaFgUUY+yILmBCcQa9QgZ
DMOSHsbHtc7hQtKAAbEMqiLItYgYxmRtE6H2O6Eb8VmJzg/9FHnQfBiAs690xYifOK22Ome1Dzd3
q2g9owtNA7KK8EWcuFVJoEul8MIMHEnBpA7vPcRuIPwBYGVRqXGsel/km8o7KzqiW/JsU1d/k79K
q1ocS1+YwG7Qj5RxaUj0JLYsMi503RoS8dVGokz/ShsYdPZCMwhwUUK2RLt/XcuZ5oEbmdP+j0my
Nr98M7DgYpXnRQZhVfiv+plFlMZIiKBLCQj0dtNrj+Da+9rK+SXnc3J+78xO9nIZKBHb0RliwmO4
683AxiRwyBllO/6jVFd5ZmvWyG3y6yXDsBaHtIC12gTMxxKtwGK2otOd0GiuUW39++UWUBZYU/Dp
0VvE0BiASe/N5UxAUW7WEHOvI5re49HdC7b8YHKXTI2+SJfVB4lCdNgjUCcvw06lBi1+G1ANFRzR
+PtplrwDCo8K+qyKsjDXPY6E3s8VPI3gocvKP/hatCf7ib2Ume6hhO8arVXsqJN01UDzW7G+cLZ+
W59qSIu9pIhe1SIDOICvAybyJ7baOQeG1ZD22Y59TjdAITirakHE5002GIbQoVSDXByMCmHyyfOc
HnilHDKN32OI7IHZSVtvE1nIxVpt0AWo6kA087+86y+bk9sr76PG8+ku01KgaNDPI9wY11QOgaM8
hsgPWm2D7oES6Ct2F87w73cVSTDya3srzFDWYY13pbUo0ctddrimptuh2ycYSg51P6BaH1hm7QzP
Pi25MnkGxVzoRxD11olZKMf4cTnkwGgrwMQMh2DDZbp4FW+lyjjQeLSjU62tSXbNE3CYRbXhx0EQ
puzkto6bnJYGtsm1ZiNqiSVf0UrXh7MMBI+r805nphgFeFWs8DG8iTcMV7f4A+mKhMjCY4OlV5Zh
tvjAcPwfwAABDcIcvl+FgKkVvnUBYyASOUd/bU+RmPtuH6NSxwElgZeGztZsH5eASmL4Gt4WEMUc
fhdAcOVMn6LYTMxim67Csuf2WBowGIAwoaYJFarJR5WZ2hujHB+1vFZPNcbIdoAmFCdRUcsDfyhX
Q4zZ1YyqAQgUCONZwt2fkp7k2MMk8ZDJcU6HjXduT5IxfHS251B7FkDslZOy9HZEGQLte3AWUTK7
/1hSKFexBH+nRSDbAuD2Qjuu2m6kTaDTJrfiW+e1GbybBCkKaGGjTQvY3701NhvE3o8KyDmLNkD1
eouowtelA8hWToQ7gYXQNdR77cJJEap311QLtTXa1TykmjzExNMyrjxm3ZDlWmsy0C0MDhDVeswN
10HBkleHVA3PjR3d/l7oecWcWCXSMggbgb2cUkgoNq0KMUlycu0HULTxtrU9nKjH0RAvIlL28ps3
XaM2gS82iJr72ocmV+39sbm3P7n+Qy7jmAhD4rThQfBV9wEAqmwjhriOEye9eVYPQHFvRE6pxpt/
3SfHuwNIxgP8Atc3V1Rr06QoU8gzdrHKtKqsyx+c0exwcNcu/pmTI5aI6gVog8CTTp3rCNm2kfVx
eOJdYXeQ4HT1YC/vaNOzXFMCbnlNGm0O5kBgjqwHFUe8HAjOky0dSHLG1SJ2E2VTR+UyPCD3Umta
pYFkBoKr3iCIMarb+LhWcp8TVGBZIjxjhFU8QYhPDlOZY0DPgHcdoWpSn2KEbp+NCa2Nm/9a2N7a
0s4SeJiTcfEiIeAISG9SC6FSxi3ZFjNC6dcQJVPg0oDh2aRP3XtwWyU1kzM42a1gNKMvg2YCKSZN
AodedtmMFbCq/ENyCB4I+D0wviLD61X+EwN0o1P1joEO0PhYayHMIUKAozFYWKwqmPmoYt0vawq/
QyGZzgn+UbG7ROUfXpFGPygH5pAb8c3btRqTQIGq2l0QHUIMifB8//1tAdITxNJ+UPggnt0/RAZM
Msd1cHKs5W0Z040gliOYwkevdgyAeZ6T7dxtbnjXzPn03lcpfvNABmuAFBcyj/+HKd2br1Kpk6uc
yO5/RN8oll9Ku9iX9ljiugDpaxP2KvMSOqvx4sLxFSEPB+o8nBGc7WSPdSH6dH5NeN7H2gdtnzVk
HUK2EH2zBjM4yQZjPPy90nOuNxF5JLUDFM2AeJl2jNBHiruxh8nB4BWttRkdEbLaGycRjSPGbB58
XJAdWkfQl/W0cBMCF18ZCiDR9KbfjnpqQQRFv4TbHCL4q7SThWAAlVREPDjnYCpM90EDblYZk0H2
gEfSZ+rCP0L/0UmuH4klqmW1kpssOamfbhLEORBYsdPQzfdGOUtHmAueXgttdJD338B4358G3Rrt
j7c4UtsDIHqmZ/79GeYqM/gMQEGgY0cmZAAIe7/jCmaUfF+KEk2MdRDuAJ35ir8HozCuUIy4tSB3
JmhfOYrTdqtB0NKRJ6wlrDBcMxFVvjc+CHkqykELGCPkfIFvB03q2XtHtyhTnQHz1oyAA/URUiT8
oSeYos/U4py/F+Bna09uPEgYoZuOui0KltOSpeBCxMkj0LyxAGbS32Ua62DO2xZanwiKUjhNH6FR
lgKPCKV4FC+NNamdpcMnKYDNodaEqvc0acrypM3kXo40gICTbxkB9jc6aNuKU+tSlV6pvXiJ9LX3
nifj+PBAxQJvTqrDMwhp4lK1MHJo10G5YgA8sPqStr4eHxuz2in7l+Iz+rqxanQBHvRflw8npich
kZyDeEoLMI2x7J9lqrIoE39Fj5b8nH0ODn+uI0M+r3zmhQONOQcQViYsqzkPkUmGIgwr1EprPTgr
xwFt+bjU+0wdVYhVRRBOTiEmmNuUAV9jKN/yO6WvMYDm7ScMvvv9EJMX59uhiqlCSrTqEJv+DUN3
0JsfVOY1evYNL7RjLShXrpalA35nc+rRc5bNxhw2O42zPZtR5RRco+olvwU71uYeILc/WIKTbJl1
Ld2lTfbLOENPbpe6pFpM7JSJ8dIp9r7T73CtuC/CmQVv3b1AntkJXsYX7wJcwOPfn3yebxDTiEgR
ISI1BRX0/naJ25riezLBvoYm6/AmbTHGZ4ODHCPqp061Rd++q7WzTG6su9sENgEJQGgq0XDlU78B
uVXF8z0MOaIt4egZtR7qVGyMYE6UZvT+H16QxEvIW0FbmJFtCt4LirKHMWj8dEZ+5J3cZo/yTkLt
vweEzt9LOgZ9/m11FqLgDeEoSJ2FIb57krjWDSt2yoi5vKj9j1oGlFC6OtdudiMSG+DtggKGaviM
Qkuuaz8qSwySV/ttVahfKToaaKignzroAzRB4S/+fqt5UD8xOYk+Yy4cRZ+Gyc7Xgi3I7migjqhb
FXoPrchYXVXAIrtvulMQ5xKOMkTfZ47XdUO5jCgYFK1c5/TmzUOseQhOENZGPto5q3nE7AYEUgVh
NaQoIZcOqM7kDcV6TCtaijHfzvEOtBEeRwtBXqaGbyEqU/7aPplfPPf2pm6tpzOonAhJpQVQKnjg
LYx0jM2OU0eL0moIfulwa9iokBjbBd+rhXZyld4v793bTkMLxNFlX48YQYf+TZxhBEl6gtgaJF8s
4cCr0QsbqL3lHpOrjc+7FlTNUja8OvwqKSURVJYyuee7pEuTkMEZ4a1WtpsDLgIVAGTKCug1U/Pj
CFMMmQ6Guif0IiYJC8YvxlTdkX1r+A4FBhF4O079jl4CdIkqkwULnH1nTiunZX7NgaaGTIWFoAwU
xqZXa0kNlTRWEkgaZnGAEwWRIX+Pt5TlG75VVStXzhwtiPVED4onxEyiYj1ZT54L/LoiNzlz6TR+
UN+/MD1QspAVrViaB+KwhOQTmhcgiqBgMjkkLc9nWUzzGG6+E2UMV9U80JGBFcSUqS/FVIxGUUUe
APfa9MHy0ZQBmdEqUWVeriNPQaoLpPKJfJzcHb/K6HRcZ1HnFhWycHEz7NNLAZAmo55ag1TKaDPX
UrUFpTM2XPSXOY15Wd3C8ysYmwpIBjwAMANzSWIui3sWA6OhGaTzm8honprQGJ4FgEMHlAxzS071
vzfVXAMa1EMegw7AEYIsBqTkJm/NdZXQBEykpRC8vsbXEWi2WMc5VU3gCg/oXmi95gFKnu2YH9LV
S7V7e1Ggfx2pn38/y9I+gPcBkhrhOGaJTi9LbuCzkE5RBwApzyhvZ+qMwAmipptRC/c+KA8fF/8r
OGLWmUGtVAznkE6sAyQKgepUoIsMSuT9Orgim4tlhGlFdI7pBqFVmhUCCSdQw51TqXWtyldvlzxX
eo6G8NUutjJ8/cr7LzgLeHjUS9H/xQeZFoz9jBqkxMWJc/csMlJRj4yPFIrbNcpBEJcFtMDTUoA5
H0lA/bBai1/YfWDIA8SO8hoigOkSDFXZKmkB39GBnw6L4MFYtOZfFEN5ZN5oVfbWXnjhyibC46Bn
oLAHVubkyLGZ2I20K5Za/jwYDaxi6AtOm+jAJ6P3YLpQw9xgzp7l7iVnjfUzj5NRnSZ4aIGoggE+
OUmE3ZGLpJzcp91eOXSpxtwkk3eCvbt1z4xWgYbreCfXSD9Y1h5f1iZvLAQ/+NLQef2JDYAkmTiR
hm49fGsyEnkfYCBV6chOpN24VwX3eWz9+62FUQ88kAWotLFzrBQmKUgDGQyGNpWBGEtSHQxvd6BL
zVnZ82OqElUhadfgN7L3v23Pi8aoNNCkcEyq1PxMWilVWh4jW7Gt+T2VqMcOiGyMkH8GMtRCh5Q9
IqDVO9CrO/s/GVbQhEfBmpRb7s+01/RZXnhgNfo71mq+kn2qewaFqy1AhBl8ctabv2m2Qr6yrecZ
J3lhALLgzUhlbwpjcfs6qDDzudSCNygYfZg4zjjDWGiiuyZsVjPchXAEei3IfxAUgNw8LeKGyohR
zUVLBo9lNm9lhjtoEQK+zuxAcgQfdRMfZKDQV5aXuIZJtAezaAIgwSZCoJPlTfhYyDsfZtk9x/wU
bM7I6zEHCG4yclIzgbArEc1a7XvMujtYX4KvQM0UY1rgru+/azjEPsX2MJwA7DwgHHqEeOErjfta
MjExx2EZ+AoZk4IMV3O/Vt6avNX0rcmkcZ70BcBRnGTXSlq5XkdjFlkF+c+P/jnah6XKodOFGimY
pNEbGZ+QHFd84xz7S975l9nJZcV0hedTbU8OEaZxNmry2kHV9VDs61tt1w/VlQOt9WsVW7C0tQB0
R6sUbhmR4MQsKZz2ZTViqLTNmGEAedlo/x4gOuN16cxfomtq8R4K1n8v8hxPjkAMbXVMdUGVDMWj
SVQydOCqsCmPOW/QOIcDhJAtZyVaakrY2BBjs0QIVMv6DXmwlaBMh7TY4PfKdeUxFnY4YLA0iUkw
LYGdIkxjLqWEgMy5gzKDptj8gbXClwQDUKJ9f27tD1mVjMgiE3rfHoYz85CiAiB8Sqcc2eXKoyy4
SoSEqHIg7kfN9gd09Cs6HXgeel4MHgU+uVS9LZsh+ags/vpDjAXsAWGBjzI5BG5URoYz/dv+wpH7
bf4njPxlPvWKHJEpMf/A3SLAADFZ/CG1pBX99aUQ8M7OZL/FocTkLNoxkJZvkaD7u8CovlPkAJi6
9dk8p0+VEx5sH6TB0FrzyPOqNPigRH6PqJcB7z2VTWsSthe6HAPvc71/BuYx9I2n2ip1HtR93oAM
PLJ3yZAeIfSlCtDH2Hj/Wm3y5wkQiKMAg1t16rGYpO1j18cTIHt+LSwpUcf3rtM85yJ0ariJPW3t
pZfSPIjNkumRuF3gKyelSmpEyDDUFJxHrNfPqZm+D5/KXnoQNsLaHUZi6MnV+aM0D3QJcKXARNzf
20IgdGwCqBIy9OhNMlMgMLTECCz+iE698oAxY5bn0Lqip2s8maW6CEwDpKSgz4bSO7nnfu3fERyq
lmWDGpFmrYtWcZDe6/fwyF6I/IDJm/LZN9w37+V7FX+3cIOSaQ3IsSBcjeGgkxgX16crBqxfAx1N
a4x9KvRyCzlPXTj3GjoNO/fAvKzdFkvegtycPLksCCluYhTDjKD/WmF+jHIpzdjXIaNp+LvuKfxo
MRWU9B8ajf6AxJSwVqRY+MZ3lidBQSgGbh30sCx88EAscfrIGsK5Bjeq0cenGHrSvPrZqPmq+OAc
PYvwElEBoj20MckwkPtPzPWUlDaDi6GkenLoEOhmaG61oGVsIaRjPVb2cP77TlxaZQwsh/45tObZ
ebqeFTJmrSRerVXfgeE/iVrBq0Sm+yKBCIdJDdF3TOYfy4fVivdCEIIyJnIXyJqBrjF1yyXvCWXA
4prEejrxTlLTI68xNBpYmOyyGW7xhtmv4VoXSvuAkJIaDVqXsPrjtH+doaJrIyqscYYoD3wGepPD
L25G6KNKVm7Ll2YLWcfkslr2mns+QAN4BNNoIZGoYLKjaLHl2qBAwb0yoI2m8af+XCeqi0EvdrmG
h5g7fKBoOA7JKJFJQ2x5v4fcmArCGILjGv+a7vxjbVN76mG18U+c2P09eG9lEr+2gp/QgQcr2QPG
OqLe7R4jqzUuJQXhub/3KEf+rJktpH5QOQM+cTbGNQpafnAjlGRruDFlVxnXCsoS5leC+ROC0eu9
qhxS+9V7xHUU3zr90TV2mEykcSfl+riWqSxUWfAYP4A4/AvN54kHqPkhYFIR4un8w2Bc8RX3ovV+
FjFkRcEUDObA7RWNs3LjO7pdOOsz//f4RhkPgIiSSEwSdcvJA9CVECosaQAAcY2+RqeecvQ3yodh
m4FP+PfaL78tRIzRBSOAwylmKRBzZfR8VGYzg3aNzEDwTPJrTFCrbwDVjFr5daIOH9nJ1zH2TVX2
rgp1k5WHINfeZAPgwAKRBiAiyCNTzKPguqxXpKSs+Tqiu157EJzttcgItp714pvZc7STHn3Mo3JB
O4jeo0FbeYCF3X73AJNYPq2zLBALDGmW99QHhlF4Oqo7CN6HD+gMOvETWu7Ca6F7Vxqt2Pwjt5R2
5REWipxEdeKfNZjEOK5HNdnIYQ2obegMD6JVga/fgwJAvTGbFhISro7KruGaaEijEgLBcivVPkOt
Pyrqk+Rkxt9LslARwfOgyEe2BQh30+FYpatIBc9iFxK1WsjR25JaHfyjt/d8XbEyDMhyDelag0q9
YnjhLv1teAp5idxIiFsehpsNGNQ+5szRzvBBY8JduxZy/fjb6cZDAkcSdKRQOAX3d2mDEiOVRHWl
AZrta+lORJeEt8pWrZ1RPQWOsK+NF3qbqtj+UAZ4/pacRvd2nVlgMH2nchD5WksvFhce4ptoUZPJ
nFB+vX8mZDCZQAcosNOY6yAjrUv2hAkiI4N1d5Xea4xBSkKrg2EW/AoKuv/Y5e/tpnya54yHNFoE
HSGAwqBnE8ZLrwJ1Rmb8Uo+Jw28rWg2tZk0beSGtwVfgSU8BaPk5rYhhBznqKFy6796oMbvkkTsP
J/q50F9AtEL9hCHalxt+iwxjfezCPHFEiYSGOAop6INWOrlwy4FvMOcQtRrKHiE2BnrsJoIcj1Z9
7Iorf5Qh/OXvZDB3MWljxfctfW2Up1CZQt4soW8+iRzYPqQi0GKI7TxE3RPZjfwS666VmqWtvMnX
6tTdytc1L7f0ykR4jagUwPpPefBXnNTE8pBA6w857C4F32QbfqdPgalgBOBaQrVwtyOnwEwl5MzY
zz8L8MtS2o40JQYIA0X4UV8LAYo90cgwxI/C7Lah1a+VNtmFcEIhWkoIxYhG9PTdxrjK+Tjh8G6B
Gj0AQAjpg1RPt7kT2R3maGJe2gED6Hg41eDSP4UGhYW/8au8onkADIDJr+eYHKg+68K6STkc5Af0
C2mg9jAqzVMLRW0AcsGYABr17BgVspUCxUIiCcOEI43iH5qF05JQkrainBZoWWSD1m+j7XgGftAA
mQyU80vjuDZrQ7v5vQH1Zw3BNc8k0aSA01DQ5UZtYJpJMn6aM02HBKc1+53/LAvaqNa2a8twWABr
Fmr6WFvN9mnFZ8w/+b3ZyVIP7pijgQKzCgAhh/KZCChHFlMAKSptQPK5rdib+6h7e5NTywm5H6Yu
7EVvoIxFe4bWWMAgn5knpta564q1pUUlZAXQeIAgAqHo/mYusjoVihw5nO/4J+4CgBp27yZ8lp34
4FOG4qSG91nZq2Kg86OL+jFgmCAKAv+LLP3ebhqLAZeQskCDrAZK2Fa8lRCIvwCvgTBdWktsfg7m
vTe+szdVHGeorAjHBvbCHW94B/cUGdleGLR63+i1Vr+sdZwWkmMYRKES1xOg5ehq3r9g7wlhWmYS
uombfMd8+qh9VMDQX8js6C+ok4xvzQfoj2thx0JXD3aB6kReDtlvlLTu7crhyAs1E9eanjvSkZg8
hacIQzJ5B1B6UcVEJbP57Oxw00Bmb2U3za9+YhwkBVzHAurWk92Uhsyo5BkqXPLe1bbCrvhKRI2t
dRlCFYGeW4+lloL9+djdOHTzV4zP70RinMQ1qIRAnWiy4oESNlVewjhriQaQ3XamwgnVNurnt+FU
G74qoZOq/W11IcnhCAkF+tNE+mWGWWhjqYiyGFb9F4gno4dbbzF6rn0X9Qw8W1BstN6oLaigbqjd
oGdbWu223Kla6yUvtFNJ5Rb1AWw5oEmm6hVZGHlj36FlkD8nRs2qxV58IRyGxMk+C7DIVwADS/sM
xxbgZdT2gFaervbIhp3btSh0dRo0MT0offp6A0aiVkNN/pHa90b+wJqJHj8W29L8e9GXDhc6fdBU
BWUEuJnpywoDBgjUPUoxwrNCq9Wrf2HO7Tby1HQLrESpRRT0HvxNaqwyRph5OgeqBBGphKT+z5T7
+/PFBRwz9OTiQpntsdBaVTy2m0O1ZRx6zeGR2HByZ8EU8NKodaF+Ma0WCBwGNAg8thZk2LcexobZ
AuQQvU2HiHWLvn31Ee4ppO3pQ39aWWDi1P4yPbme2aGDfEdNruc3hTYKMnceYQ1nxaAKygZ4MgzE
vVLtP/TKORRGQL6ERNuCZm2RDGIq0wmqxSUZ5WgzdvNdO7I+bniMJw8ghfqaqh0ajefVaubSKyOk
AqEXGFPUaCa1rwZTP9yCrHa8S0ooj8rIkjG8JTW5cxaowoa344c1Nu/SKUI3AHg28FshmTuF7jYt
V7sc26O4B9laTIAYSjDkJa3Yf9HPOfrIjOVd4RKRIXTPAE3//ZXZhQ0GuRL4YPSRITzxkzn9ip8L
wR0ypUc0O2woIF5Y8is6q6xjAaKOWa21yl8zCwUK2kR45W8kJ9/HvboNMLFtFQw7zxE5VAUw+Ql3
Cq7vH3zar4cZRy4tJQ9xD621DmPnoy6e+hpE+d7o3kWbO9FbZeddaFs2/l6GhTwJ+utEDB1YFEyy
mXqtnBIrrk+CljT3aq19fgfqayOkOoURFEcUiHCyIx3sr9aU1s7ZQnCJCZdQSIW8CPGak4Q8YQYJ
qBSYjoE6zjEiD3q3kEwDPhVjNtFQ7+xk7eJe+OgESo39Rj79jG3XJQ2d+jRM1uLj+JGo5XNjVJCd
LG1ezRSV+uKd5DlEHf0hflpZ6IUjBqQTbmzcadA5mSYPSFkygW8D4PIDlcEWI5zxUjZTO37K0Pji
aTU5pShSrZhdiDVJyRM+CrVtRGJkRX7trBrKMXGcRADeOKPeOxKt3t4GSJE3TmhADmgVGLIQwZOm
vSQj84ermB7qrBPcCGX0TisEkwiKABkBlqisUaiqIRH/++0WUlIOuHVMdgEkA1Su6b2Vi5kne3KE
rmKsC5JFC5A+QyrogUG5a4kU0g06kMAMnD4HhHzBNbfeViu9C3vqZ2wakn0sMejl9yvMZx0VCzGu
7eAg6bXuW8pRALyqv8pXxuLsdtufqX36vRk8qBAouoAqH4/6Fq9Wt9XVX9hkBN6Ovc1CPht13/tn
QTcX+nUFAmAwmyg10bhBb0Mt0vwn38YM8xd0aWpObdaEEBZa95jY949dfuI/pKoUQWlDSp6pxaYy
K6vi9fBbMW690ZgQgYIGg6u6P7P7fOAjVjNzEltPXDZuTVxg8JwEVkeuml+7fEi6EiQQfIMIwBzQ
7eMKxdUQ1EV0iyodFBRWbS3aHHGL/70Df77uzDJOF9rnUFdFt3diuRxjoYjYEk0FdHBgtdMqCMFF
GB8IEAGqnYXRgd8JJXgPWs+E3LkLbz12Qr0fT7nGIDqmb53K72kMAvj72X68xuzZIKgO7B8JK6bz
x2W2BHbDxW7Ivls92vCGcswO3Wv1GGjuZchQ7fYu/DMhc5avknbwDU69/P0IC9V3bIxfjzBZHlZM
KUnx8GG6Tab6ZgcRhFce9lCEzixszRE0nXfFAL35zKuPEpQ6PP0jgfwQhypO9b5afV/cKL+eZ1Jg
4AsaE6F8PI/7KCIVjtEZ4WqV0tydbzKl+jaoLEL4Nc2yhTLs/TJMzqVSjV0ni/gStPXcH5NvANnt
uLRlBz4os9APQmY8fDAP4ZNiycdhFV295AUA5Qc5AuxaOCGyLL/OR1LHcRGHeG2yS0HI+6oOkuFf
PvptrR7obW1QLy76yW8BeiC+hTL4Sqa4FGZAnQ4O6EfcHzHX/QP4I1VLLLkk3f0rB0Gx9h0jb9Tn
8PgxQqqxNsAsqFffeh5gEDkxANgA7Bfw66QcMPrhwA4jvEOuewfu+KlcpA9eOwdQyQks/9yYCaWm
trJPD6K6Ec/QHvt79y+4J4BfeTSUUbvDKZy2XGohFsOCR/uakJtS0/fVr1fl8M6hD4cZ2lhqlUHK
KKqNDNaI4HQbeY3ovFCzxK0ELAikqyESC97T/cK741DQZe2DhARODoVxVvjkNvvpfjaIbBUEt8iW
32OHO8I5c5KxFnEt3EGwj546QXoT/YiJZxCEVCnLFEvQfuzpUK2fMzJg9NnB3BsFoPZWizBCIFXz
R3Q/NG4zCmB6KCuF28Xv8PshJpEmU42yUAtYBNLwkEKN1zCogFLdEIosXY7hti/+a6YLV6jqWFBJ
BGPxodiuSh3Ms2eyFEjcJaSuyKIneWWGyTh8lOIp5L1/hMaAPaqBnexz8HGJZqkI5QfAGRED7hOT
BnZlLxvsWlo9rxPdPcM0YKLkvk6LEM9ANSTnogGpSPacjRrZO/caHTkjysFtKJiVNGP5C4Dxh5yd
Ia2oiYNWomGkcxGNYOkoGtkT+yJpZOKrAhyC6PAYrNuC7Y82+FXEeAKr03ph7SzOy3PAueM6QI1I
QAtwSnbJkYFGXluTClmz8Z7YPWs0EGn5EHagV0Qq+9GCgT5idFuJIpV4HE7DEVo1GoZPwnOBGa6t
NWQX1+TXE01vhyoL6lbs8ESlwx2kY2gOp8rAnKR9svHfAUmz870IomAF5YVkV5i1a69cT0sbEnEB
UiEUwbnZeJ5WDoeskj3CnVUQLEsInCFoCQ7GKdkkECoaODLuHkUs09Mj5MOutha4zUcAop9CoM1I
PcH8QdXj/npi/D6QRgX7QlCv7kbeMyfeGo+l/imjFv7cAOLb4KfAQtIakL+N3r5H0NZWDMSYem2L
l0HHNzQUYOuhs4N6W/D+9xotVNvuHnDqQxqhoAcJ9CCtBA3q6do/QJYR/3h7Xve/ITqOOnb8xaz1
2uZhyp3VKcYrY9sedDD0jMv8yjRfVS6oKTj73BrGe+k6+LX84uRYhkmlUD1fInrtuM+WiV8HH0hM
uZPVv5dxzc7E/adS77Y+3SDsCzqLcwOz4CsTQpBr1wzxZvcR7/26TbxdFEcRnVI52IT1IBop3V6l
NAD8kCvpg8cPtMMJSIH6zpUAAaqeW1eW7HIUMUo9zjEHTuFxzDs305mC8wzod6U6zaRXCaPOdDpF
tDDUzaMfZS+lQLm2H+aBWafyGhJ4nlDevwRZzF/BWtQ0BdfzOJaefGlFZBCJztJQLsi3Ixr5f3+Y
xVsRKn4Kadggi5l8mJwWK3cQBbQKhFBQY65qdb7yWL0ohFCjMkFy6tKNdFoub0UkNSvuaHlb/GN9
8rnaGhl9xYDYQHHxe552/C1iAtHoBnbU/8t7QqEYMGCaA2zzfk09X4ijrAYtpwfyeMxQG/CkW4J7
P8Xw2cG/9YoaDIz5t9HlD/mP0cnpGiXXdQeU6zUXg/+S4XlQrDwyIl9vu5WNv7zv/7E0+Yx0HbUR
yqmlFg5om2IF13ssC5ku2Zb/2Jh8LCFyMQKMQyTXpfGJY9sbjtiRSYtALWjphRoVVheULrJZP3Go
TIIsWMgXCoLbrDDHLuM+SSZay92b55VG52LPdRQuzkKQPyGp8EglfqfXbnprqPQEMeDxXAQNlOLK
gX0v/DZ+r32qOJSYG28EYX6hAYLVXN4/uj79nnQsqxV0fHPZ/Flggg14UpXpZT1EiwP6nFaZ9Mx3
PbuPUrGyg0xEzhWKmAjHiPWmKAtIAHCQyS6TGrd7F4J+Wbqfg0C/t36d6bQrPTN5hWl/LfXtpyX0
iJSeN6peAmKIFfp9pqAb47bDR5vGj3UQPGb1UG9dmTkXdVbgVMXDu8+MCHiSCKJWYe1BhTS+jCkv
f/lik6tinlpFVgDoHz5kdQ54YCV8FQOL/0iBNeC7AHlyLo12VveS2keYJeF13qZXUsh+DiO0L2sB
LNWR6t/iqgQ1g2memCZAdtvVrOFTKRL/jmauXdh+y0oYGUWc2UNa9ceuYWW9pqt3Th5pLcjZz6DE
MI++/iLKgWqYBsdSkeIN1dORmaXcNyrJlJrHZWe4kR/ofcsHKp/xsRNmbGILqRhopRh551QOaR3z
jsM9z2RPXM9hxHKjSPrYQBrPLb2dElSFxo7omPWQQ6ETSF7x9aDy0mVQSl9j2W5FKmTZp/6zfyfX
qoBp330nwAdFI2B/UWMANqVFkt1Fa5fNvJp/f1ImQU2s+BAGdlvwtVqDjfW01sQ6MTsgNTJVqVe7
7fOS6725SXEhqX2lFVoc/pwZTbdPND7EbdZXuxQKM4wEKvkAtJ+XXXyGWuMtLy4qlO4JgxfaGj95
/y9fxWY5l+QjIF6VFApaVQua3EFYEtYst29WAtaF/iPe9Je1SQYFTc1sYP9H2nUs2a0jyy9iBD3B
Lc1x7b3ZMGTpLQgafP1LKmYkNhrvMKRZzF1MR6gOwEKhUJWVuQx1jmDHK0EUVnyhVdioaE+QfRYN
/hjd9EAUO+WGZWkkXxkWKgm2Rs22a9qF3MIKSpD0uXlA6yc1CUq6RZAtjeV/bIkvZpuVRlmAZ8ZP
qePZBfOUfH/+XpJ/NHfRM13IDkSSag287n1aIKcFINRDnPAmJ+wxLVHHb+cNyZfyx5BwEKzWBFtO
izQ2M1Nf0x+ddNrIX6RHDTMu/12K4Ps9t2faLwlsPM3h4ADxMT6DZMunaX7bAhNnEu3u/JqkFRXU
kvCIxKDA8pj9mEpY6jwNLMUTGgk5incclZ0HVDbM73EW9k/RPYIzVFchMBiFc3nc6OcYsm8HHJiK
JxuYltBw+Gi9ZUOs9SWsoye5ix7t2+yFBk6YhiZ4xXoUku9i4KtNvCmt+zZQ3lFeOrJvi+5i49MD
NijGMDCUy74qO/VOuTC2wEaylG79+4QsYTYyPULBifoa+YI2kZ/yFyX5dv4TyE4jmpYA26CegIEN
4QsAzp1V5QgbrvOE5o83qICkXdfRRWFtvFskhVtMcy+MrssolUTfwpo6N2ZIetTTwED2Ap0l/dRf
QJEAsxPaPvMAo7q39gkQh/nlCMHzLYyN7Aitf4CQQzrOTBJjKV1xFvtIKC8Lo348v53SsLq2IfiU
5oxRZS01OoJG7wyiF3Cs6kE6sACi1EoVcLXeOfwJYyvhectSZ8bg1jLJZEP3QMjKcy3BhHmLmysG
WJZFP2lreXl7StVi4zvKd/GPIWEXWVM43dwjE8/zk9FNYTv3wfmlyB5SGI/6vRRhD0eosWl6hKtJ
m7NdbwEO5UJUk2uB45RHXMpPdTHcDAX9ft7srwea+OLFK2npe4GV7NP8f2805txky+VvHi1QDdj7
qgpdnnttu2MMMtTdYSY7QFc9lrtenm9RwUvP+8q+cCVP00ynpkIAtvMjHsy+Yl2P0ya2TnbiIXSj
A3yMMV2M536MelZPm7jJ8f2m5qVpX2ftwoiRlx+AlDGV/TDtNA5qlvyOqKCKGf2RnizlOIIFgGyR
EctcdvVLRPpOnbC6qDkKVhGAqfX4Umd3LqrKdfUPHru2IxwNe3LbNG1yTGsAQI78Kpk2Tr3s5lxm
nQF7XXZVrARHfQsKhwnjEJUROjOEh6HTQAGu6gl8Juxwh254qnTngHACNnIhtBfnUtvInpU0Qlmj
r4DstTCHYD/Sa/022qG48gp1Fa8bjvFPvnUjyc4+xCAWVBXAeiB8+eg7keMylhu083mF6j5RvyA1
38gJpCbQYFmGB8GAKCZUpG5itVy4z3TWhpR2RzPqN0Kl5JxhiElHFwncQJgwEFZRKWhzYVaS+UkN
bBQYsJLWJ1vxWNKmAz3pysryDVfpfK8YNOdLnCxIe+FQ0MdN88E1MKuMF6ql51+rkf0wIxAz4ScG
pQWavhInrnvP9dhT4uGQKhzH0dyYjZcvHm6KtAdEzSLekkZKrRAImfh1N1y4wBakFQ1a+++/IqZ0
IGSl68DAAbv8cfFaDInivCfMLxLQEeI10bGNdUj8ZG1BPHPZ2EzWoGMdcfutJgUcfkPNXHLGPhgQ
okadplltZzBQRFCh1J+MHAQ7fDdWG2/prYUI92ntRP3EDGxVX7658V7vtY3wB+4z7LZwsX1YinCh
RoA0JFaF2qAG0JQ35sWAd63W3LLKqp8ntbtlfMouFChYnWZNZ3sj7juOA1hgvpDSZ6Kx+dSiAhxQ
ZfqulPYb8rzR6+MxDyc7c3wwo2k+OPcAzrbah8YuUJDhIFmo0vRxsFkVJipR/BnEBXt8MtBwpSPb
1RzxK8dYjhe3003a4oVmsrT0SJq2h4qr3+o+eyN5BCGWpBkDo+uyg02G9oZb/eRHvVF59YSMtWhZ
eW0O+RNTk+/cnG8G074EpN0rmhFyLfl7lyVX9UxVP1P0u3joMI3Qp9bFoFrT00AHMFDU1Wjspqqa
d5j4N/YQ/R0vGKnZW6d1d+VE68e8G/KwUZR3DMfbvkLmF3BUJl4H8oDnchzaa1KXSe9lmaHfNUDi
heVY3rstxJjocHQq7TAPOQjop/ymAWrOx0jDHLCixqzw0NzWST8fUnQkwraeUVCyQKTVdVPQWNYV
7RNAOZvoLs4dwJTdBDgc02yCrk3rn61BrTAHovy+YZoWFqRSd6jKDL5rcODjq2KGeE7SYRDS0NtD
mihHPe6bjXMiySfgceBxxFnHgLkuRlMyD7MSwX/HBnuu2qGVv3PjCkOL19X9+XtPdlTWpoSQatF4
qIsYR7Itk9uiLi/VaCNuSY/K2oTwCNbMBorLbDn1lvpYFDFgfRwtnC4ab6dBCfPI3k0dOCPN+2g7
NZPF5oVNHJzy4IxEM/Fj1KS4mazYbnrfaTFOPXxn2FE6QOKphQ5gVZ2iETxfWY6np+mZOMR1iXnn
PvXReAJhgrY/v9vyvVj9HCEyFfAixalRe6ujdAxbVnd7Ja2aoMyG6iGz9MnjPDF88OmMXmXMVWg0
+fh4/kdIP/nqNwihqzLaEUVwfA9tcJ+HigdjWt2eNyHJ3uC8f3Z9+Qmri3oy+NCkxeJVBAzp9UM7
Xyv1RZ5dFNnRaXbnjck3Fdz8C+5fQnZRgJqx0RzAw91+9rkz7RXd9fsuRh2u5F6SzjfFPH/peyPU
6RatrXSlK9vC+aFZ4jQ6wz3QOuzIe2s/p+r7OEEjKFdu6WBeWjx5OL9e6fdbmRTOE8+MzI7s5Xaz
jhryAGPcmkqXWsB24r22zOeKZVOId7sNV4FM0oB/ML/amCA8vwTpqQRfBwCp4Bj8VOKLUSLq6hKV
N54+AXjlD9EDjbe61NIoujIifBol1ZkSpUBTJyb1qjRMzcybHmYUFUdQDZxfkMwNdAS5xQedBaz+
0eEdNs89N6ze52owFfgkGDJVAhIHiukVyfN5Y7KFrY0JQSTqMQGq6DBW6ZdljFjiXuW5vwyDWF1w
3pTsQ61NCbFCdTigKphaw9jOs+pANNxCu8o4/IMRFAxBu7EIXYoFM0Ij8NVwgLJBk3zZxdqlbii+
sUkoK/NqHcTogPlAbfDTkKpBU4MTmo0+j+/j9Dlqw39Zxp9/f7G/Cnp55JTm1GMZFnRJEZIueH0L
vaCN3FYa7cAJiiYx/gv4nvAOcMo8tbgJvkzVvug4AMXqk9t6un600PlzdnEcJLg8zi9NhpNbzP3X
6K8ftVobCvVt4VjYO5adyLvymsKr98lDcwBAGIAojKbsaBdkJ+3EAlSXoB0GGey/n14HOmr1I4RD
VipFNHXOgDjf3iXDjqSnFug0t7+PNW/AiMZkbQAAJFWzDwaFg9ZTtZ9jB96fommk6ydcJzuMtXu9
9po7l3p2oyjVhhMtQUl8V+AJaS/KTmCSdIQDp9ikTSoD9wlYwbwhe5yQ2uou2Ejn3flPKjGEIwcs
PvjcMB0pPiehjogHhIkrOlbn/ZBi3mN8KVOUVTdaApIIgklXG9MPaOXAf4TbKqvibgI4nfk8u6xZ
kPRNkJDWP78YWWUAqTJm0xwE4M9Th31KnHy2YSUyaJjbl0We+Q4a1DPXgRgpLnlUoHQ77ZNa9fLR
DunSe1T0gCW1Z43qPhofNNa8n/9Vsi0GvwPuBB0z3J/GeSKHDhiwXvAj7onke2ser1R+WXfR8bwd
iZuiJvDbjlj0y3W7acwpYv7UdV6y7PRNUt9S+6Qkpl/kF6QmG9eC5AbCXBrKcwBtY55YxKugDhO3
9TKoVMRFgHsBxSvfsnZQfmBkw09l/rM2JZxBnoKlJx9hquEa8pHT2LfesPGhJDfDh+UIh87MVPCl
ufhQER9O4wjFw6TaCCWysA0bJhhp0ZoDZacQtuexRJ1c7zC2yZ6c8VJzPUt5jdQ9S27R1ijAUYE6
wnm/0GUOuLIpOkYExFg2TrBZKSRsJswhuRFqEuV+iqaDVui7qip2zvhA0Bg3Wn1fsPkYd4BcY8rN
ZiBvM4ifTtUxQmEvG9+L6ktFnYMKgk9HTa7UFBULHRQ67byl+CH/4aiK4kAv/MxC0OgGhl3M8Eyi
BVfu+lbrsVtU++naLPFKJy6ezu+UrGuKr/PH4JLfre430jWgWe+xU7UV1NNrUr3lKDrb0E4H4f8I
JajuoOLhaphoU/ZeRPep4hfFj47ucPcaqbpxvmR9kw+/R/AWU9FyzPLj92gZBManS1U1PS0KLCOs
oR/jRLdt9YpygKeSp7L8njeP5/dDks6uzYtN/gYU0WrEYd5Q+H1OktPUPFmchhlYEpW28FKgjM5b
lB/B3x/gV6dz9QGaoYXkK8OLYNKzMCfl9Rzz+/MmJBO95odVCaEEqCeSRsvdOrtDe+WOCdSHKzSB
27Tnu2xmBiBWUKM2INkDBNRgecnkxA95R1xv5Pr3Ws1/jMhiw6lT341kdHy0QXwQbad+ZWsbHikN
e5i2RRcfg2uutezXaj+6yTCr0kbC5TbHJntRftjwx/P7IUN4L3ynv20sv2Flo+70wq4Qdvx+sv2i
hd5aVfhstO/JrFYea1xfgQtA+M7LZtPXIX1nKe0XdUwOcYPZKAOo30nxHN7e4Fwes8rwjLF7INaQ
eInrTBs/VxoTFkJLHV1XZBLCkdCsWZ0LNEf81mahjhSi7UaPOld0+H5+X2SgajwTflsS6+Cg8C7H
SVv2/gCtGqD8+K7e628R1KmgvVbd68f4Ujvp3mYv6P+xjLc9aCvQsBF1DoZewwhfjieEoXkloJLX
3a1Xn4wSiqKF59yxS7DoQLNmt0UFKz19i7zhf+wK4W9oDGWiGewS+rUjD+rWrJ80voKne+kMAU/7
SSN1RrEInSkYUEEIZZ7s9772+mUKEgwg4Alyr6afoKCPXinG8DbfDZKzhOQTdtFhW2gphNuEdUnB
ohggyMS4TKdDr9zy8bjhM1s2hB3Uq8Z2UD8GC7U9HEbMkpp1vKtSDIy75XVuTL5iN7u++cGjH8z4
gezbU9GTSpCZAVG1P/9j5L8F2QToGpyFWu3juS6iHKyPKEv72WCGvNS8pEnDkhUbmZmE1hb0OWjr
gSwQrvMJ7NObU1pCwg4vUXP3zIIDOyXzrnu9V55JF6Y0bJ6LjTxfEgM+WBSiYhS1LSExcLM8na6n
gWATh0uXFfuSN3//bvlgStjEsWlqza5BzOiQFpgTvSdhlwLYhxfVRrVfcvg+WFoWvQrDRtVYo04Q
aV0dpCVteVNV3YYJqUesvpRwAniBvGl0gPQ07EPuhiaGmvqN/Vr+CeHhilVYoIfAMV8YEz6ugk5R
HjOKHDPh3YsKaW2zcYPJvFW76r4EUfh5F5fvGYB1kMjEaJQtXAYogMWogFY4bklx0TmQBZrbrXRB
0uLDin7bcJa/r74Lt/W8Y04GRMB4QW1fm9ygcx40JxyhidtlwehcZU54fl2SxOuDTWEX21ZHMqIj
jLBCC2NAN0iKzcwf2wFKtzW47bNuK3Itj5tPHw576ECjEBOw4lD+jP+fRNpCZZP+SLrZ76jmp3lx
yKvuGJndAdTlD6Z9rykobsZ4NbfaqbOtjRlIGcgLVAl/foUQP3Ml5RFzQP8ZT+mFM34rjeGkq2yv
JnmY5T9Re/JRrfDUoTpC+/pwftel3gTFDAwQgDnwE2Kv0mpXT6ED46v0a2O+mtZGQJaejdW/L5xw
jShNlS8lO30hbCkvQdSiaV+c+lZxf55fiezhgH38sxThpGtxOca6BVM1B7m5dsghb2lekAcwDUx+
c19lwRYr3tbihC+nZYo9wn8Az1t4QzC2kNEXu7PQbHtP3I3jIavzYHmgRkGjB+08sTxGKBuVCUp+
4Ok3Au0w3t/UfqJ6ylX7LX7g4AylYC1Aub/8en5fJVxiuOtWhoWbR48bY04MTEMqBxcSJ1CBu4oP
JrCs+o1+RI0//Jb79o7vT+QmuUcGg7k7/x/AXR9+g3AlUb1KTejFAryaJE9uB2Q0qzOIX6Z9G9Ra
ubXZ0ktjtWTBax1cTAOvVIBL+bFQgl57HLYAIdJwtzIheisUiXsQlWHGFIiGsgrrttzZSOtr5xSX
gaJ83/iKsli3dBgW9SMTfANCeDVNRdUZJq0wUtofy320f/xhg+V8V1xkATgwIkCVi+v4W3mR/4x3
9BC/JBsXsawMBDqWP79A/3ippHrURdECDjbL76Z+FdsvVnbIGHAXD0pzOSU+Gf6+F/vB4rInq2ts
jlHcyCiuyrx5svmp1obbMquDGhqNBovQc9mSGJb5zXqJwlHB+A/6oT3STwcNNzIUQcvuImerM7W5
k8JpGGaryjsbvlPEEFtSduDKajrdj8GWEZ3K6lBifEbfuCjkSwOfz6+nEmSjP+4ljQ0gixxY6qeL
wjy42l28NXT4/6wLtCS/4B+fILOllld5a7Qo/QD4kWRdWHfQlTzOKfQq3tr5AGRM6zyePxiyc+ji
9YfuCoIckDwf18WqGoyyMzork/rc19NBUUBnV11OtAxnGhjJxjYu2ySmHGARW65asA18wstWaq8n
bGwonrnPFGeBmIOXRmZo1TumBWO2KxQzPL9C6ZdDv8yG+ioGSUWAouK0QzZYSKwMDQSIA9vNhn6o
xrvzVqRPIgyr/jYjxMw0KtEx7fDUBOMT+kVB+m6/gWLoAIXpq7z2gH1+VLb63BL1C1CYr4wKUdRt
zTbWWqQveHa6DzX1Ukzp8319qd9Cz7c86nhTs03RV+lHNEAfomPYZOHw+ugzEelZOxUY+R2L2g2Q
BYA9terv+pi+pvp4zeYx9Ytu4Bd1rJpb/XZpvgi06W/rQpDRqlQtOxWKkIBHnXhrQLqgcb4oVWbu
OmOIodOqJKheujmmsDADSk3geaKs20BMyr3qz69Y/r6KrQPe3kW8VBYMckOGx3FpNvnnXUpuwjEN
vESWt45wZWFqNokx0oPXIU0CVX/BzKOnbdxKshQOgMXfNoRLiZSk1KF1jWs4ubfpTT2HsUE90/RT
5+1/W43gNHmvTEra4BiOtVuijOxqQUfnJKhLjOb+b6ZED+k00vAEtQKLX7hoIOCRSNt/mKV0QaxF
oHqM5vgnGTbdyMomrvB2b/VdDkQlyMOa+MiBdQKMTFWO/7CkP9bEwmQ7znh/L++IsUOn1nmuc3CJ
k+fzRn6hCz9F55UVweMIyQowQyOc5M/mvg21b9FdlHvUc2/yn/heWlDs0n10sJkH9EH/DO7PI/nW
/0yeyW6LAGIJl+d+iuCYicviVM+QShRG4pk8C6j11SFhvck0sTjDOUOCXyYYq67SdkSuO7w12p1Z
b1WvpdFytamCN85V5Wp8BOkxzU+kuaTttYvyse2+OearCgqo2PHOf0apQQsqiCZKgIvK6MfQpJhc
o6MK4GPMC92fy4LsXDoAAzlFt4ZRX2EwG8r2kxb5RcrqDZCK9Luh4Q0qS1zz6Ex/ND42GIk3i+WY
M7Tkp8eO/myd72r3cH6N8lxpZUe4bkeU0KO5RQahgH4iL8ZjZaX7qX52KGDC8zMo1FEDfWbocp43
LA3KK7vCjct7I1ehpQq7etiT6S4ddPDPkI1d3LKyZG2r26XNc8rTlIIXCpWPPEv8tjcuQBN0f34x
Wx9L8JTSmQBIHWCmn0AtUlrguLJBYTPqXpPV/zCQtbz3/usZYlHNmfomLit4hkWB1TSPCddCpmwx
rUgvNCAiMCeB0SGgDD/uHO/NdjJ7vHnwW3ZQlL7F+wfDtkVY8OQ6T0Gy8g9biNbGIngGo5/KEopW
1m2rYJLYfTO14RDR+Yqkw66l2UaZVRqoVpaEOAJ0XE+VdtELaiCx2RVvER4h5xcjjRwrE8LhjUhn
dm6LbKBG01mfgkoF+5+yU0D/VYJ2F7rbW81fqQeuLArHGDEEz3KKElKbkhNwCInTHkz1Nks3cin5
yogLwOnCfCc+/2ne1VpPls9kHRUWon+gZLbPW9SqUeI8pNYmseByV366V1BE/q9F4QKDyrah2Axl
TS3y3Ohdp/dJ7pd9iAa/rzZhF7UegcZk/3b+E8o39I9Z4TojM8uSHmJiGEh8HPvBw+RxhMETVIzO
25E/PcCRrEFTAOmj+CBOWa9pyYjZXI2eJvBijMgKzOTAs2sCJcXuHfRdgObda5Nvj4+jexqqlxJ/
Of8rpKf9z4/4dUus4qSZ2jbGoOE+LtQr0wtO9ujiT0bpMycOz5uSHr+VKSE3osXMwYKC9bLs2XZu
XNwz5w1srUVwGMzRZrlSY4yHuFBUdcKqeczSt7gF+2m81U3bWozgJWbiEmgvRSBasN5HchMP0caH
kZYVVrslBCt3MOqlSYg0IDJyb0jfDQt8LEY1B13ZHKFvH0zM+qfEZ2VUCF/EpOBa7LAqg9SQ9+rA
nzoOHq3Sy551gauz93LCmHxsPp7/cr9eYp/O+sqwEMXqrMI41sJApF+l98xj71nwQztEwbcKzLr6
TX1Mg5fxwjnOu8TbLAJIc4WVceHGi8pE0eIck7g1K0DgRDFtDcXvapNQePG/c4sUchKzj8HUSrBI
dY/iULbvdykoHL52QfnV8ozvM+QmmpdIgQx3eqxOQ/iNBuObcf8NPaVdfSz8Mcg3+enlfgxogQpS
aYDFhLWbuQ16DRRW8ah87oFkVd2NcCqvNoAT878WhFWXOs3iFDVMPxqf0Lwxm+vEeWvp6HH1As41
TTuMYzhGcN6jpFF8ZXW5zlZxbaDlDCY35EqTwkPSkv1I97YLsqONPFN+TH+vThTgIROQcWBMB+YY
LCt6cszbJ6df0E3fKdlX7o/zq/oFHvvsQn/MCTFUL9VC6Rfa2eqYeo3j5QCSj5Wv3the86JDLj27
g36FchFdRdfOwkK7BXySx9g/P0CIsWVa8NJZsrWOQ/sSyOCEvnMNmOHrxL3fWOznb7iwy6J6CiZJ
iDmISNko0xWMoCCeOx0L0pH7SQNSLJo8DY2FcsubYk6B1YwXvZXvW91+G5rYm9FzGabx0lJ+LLea
0z/jcXoq1G+uhiebOT+AVyZQ1Px6MhMo81UgFDCP53/353CCn70wxmNoHAoYIgBzopiSb5PlmGcv
eopKOvD2XN3qi8qt2CZG/EEB/GkwHQ+Pdh47OF6P2uicPs9gAU6BHju/ls/uvazljxUhLqecubRZ
iG0xaOpF8xUHkq5idxOND2oCZo80NYyNW3xrYWJE4lYSpXqBhBa0LCPo3q0cM3Bb7FbShemGYUBA
kbifNEKKhpcV07F9UQ8CNuPYG9CL1Q0w2U+ewu5ce+PtIfVlqFeBSkuDK4sQj5Y2Nnjx8Kamw1d1
PEb1FQhrwca7lZdI7TiQoYDOMTxQTCorynIzmhBts3byMjf2MFeDctOp7MbDedeQfifg3oBb+TVw
sfx9FWErYA2LQSMgXtEfqYJoVCSeDtKJv7eiQftp4QaDcrOIXMzjhM2lAsWefPwy8CAFZLpmG10+
2Z6tbIilwaJTXYwzo/qsx4nP2mMJIR5I5LCtwCABjUJD7M9iXCF6j70doX2DklwdDpftfrqYXuIf
eRYYp/kVAmaBeV99Mx6iMHvW/J/EN0/z1hiQpMny8ScI8Vs17bKuOd7ALq/V2xnj13NO7hiHPi0H
iXk6uQ867hevTHLotkzjfJtVjRE2TXxiRZnd1JyXT+c/8ecrZflJNigBLMhBfQJuuiwrIs1Eec8u
QjyZaQxKO/0A/IoJ9ZjzpuRfGohglBtsyFwJPsvRMTcdDaew0lMvLm778odj+XG5+9/MLD9jdTTS
ciIqxjRRP2yhIVZ9sSAFW/wkxsZFI4th2oJv/s9qhEjJUvCaVgQPZBoDHKq1XmSAqM+1LscebB7D
A8Q0t9iWpBuIlGYh+8Y4hlicdJyBZbMCDwZV1Zz6LTdw2+Ji2EozlvTsY54Dn8AQLQYYCL6IONbY
q1qN5AKgO96+aXp9KhdmS615j21grcCB2LTfU3drGFqXbujKqvDdTD1iuTWjRZ0VVXtfEsD9qghS
Olqexnt7NMfbLhv6C4jg3NDBLkOwWU5ggwJlEFH66lSkBJQqzGgu6vZRgxvb+reowQxt74SgGXbJ
DJRNSudwjuMc/2oSnZwoMcMmNaugBrkaIEDqlgzU5wT/404KTtIks2V0dGkDWJixBsJI2RwgW966
5z7Wsq0rd48qBgXqRfi+dXLqqVO2TA2HSgz+hR7pj8YxJmbv9SwBvMnYoSWBSinEg0i/cSNJnRPO
gksJk2yuSAdkN5PjFAWKbzYIZHV6Ayl41Z496m68VrfsCG6SzArJfrWSagy4qMi81S9dgUt24+qT
msGAGIh5UfP9NEmuuXOndwYKsaAY9cp2Z2B+J3a+xtPzP0QriMMtRJ/Q/hWb0WM74KgtDYc5up4S
y+sxsDlDO7pi4XlDkiES+OLK0uKrK0dpEwtSaaAj8Q3mWdDM+dF+MwLrgT7FrTeBxjD22duMSVj1
muzU/XxyNy76Jbx/ctSVfSH8p1VclN0E+wV9NfWH1LqP+g0TkrbKskZLW2grwZsi9pz1BKQFE8HT
I9GDyPBybc/y/eT4XMcJHLx58JpkiwdLeoOubAqXepErtpsaC5wnKQJFh1Zk2UEQJO9DjrjZz+yv
Z/4+rnEJCKvv6M4az7kJe6k13XCX3LXVZlBZfvPnb/VnHwVfScHfbA4q2kQ136f1bTy+RfTSjB87
w/SG+FW3jhO77YtvU/V03kvlm4nhOd2Ftsyn4d5h1oqpSYBWtHPtENOdAxJhvPb81giaYeMGl9SA
Laio6yqgQxrU68ShFV4WFY41gCBTq/gKUAqTBZkgDK2A7vpg4C0CgqCjrWYhR1vJttwHCs77eHye
MQcxdRtzlrJLd/1jhDjeV6ia0GrpzLX9+5Roe5KlAfi3wwYJDKW2Z8aYpKuq4O83HOKupq6aDjim
RQDVoKRWVDR4L/f5/Jq1oOiOlK+K0RwqjFIypd7IAWWX/Nqc4FhGi3qqMeFJy4cpMOb8FRidJy1y
3mYLnKYF2jaOubFCWdxZmxTiDhv4kIxLRaCuv7UkyHBLQhPpX3ZxGeA2QXsEreCPZ1KHMjMGhXAJ
M6jz2bdDTneVvu945k/RFo+x7GYCYeNvW0K8maO+SCoCRyFGE3k94S+JwXHxdx6ZNwPB8sPFQABs
uw1GXGhcfVLkjdpGKcYRR8TQwpZAPgbU6SZQHEfARErGgvytzv2o2hoMl8yTAWGH4X7Q8eqg/xTH
JDJTwZhZAT+xHl5TUPK+RJdjFkLPR93NEGplF9G9fh1xL/56/kPKnMUA1G5hb8SkrniB5FY72AXH
NGfCkVnHum+B9yf5ft6I7BBgwEkH5SB4nVTxIVQ2XTwUi3YU0peRQy3jUHLMC+hBNeEGgUzmeXOS
IvACV/xjT0iZUkeLeROjqMObK8O60d3rSa29YjppBK8XCGbVfofx4GSrDCy9jvGdwOps6pjGEEmV
Mc5l6tyAbAjjyh6TXSc7pRc0Vo8Ve52q/Eurp1dNX4Mt3tidX7PskJh416KFvjCRiU8YgEa6shhB
9k2oHXB6MPh9Ylq7et4Y/1jilXg+1naErW30KcFID+hEgXn18GZBPWYjEZXdiLibICOEBgFmO4Un
RG2VLBk4nrMNasu0Djk3PU5ir2l8RtsNV5G5P875UsICqhZv249xzCxbmsYK6kjxAF65glp8XyHB
nopkS7lGMu+BngTemL+4UlHkXO7DVRoDPsi4GTs4pYuZaUXdGw1Itr8o/TPj3lhWF7kLtLcK7MPO
7EJ9q9cmW6htoBaMiE1wAoVdTdIxA5Eg/KNFHT9NdK9W45sqrzcSUtlJX5sRLvUhmbKJOYsZfSo8
3UA5PUbpLjT5pYaa50Qg2tBZzrxx5cm8f21W3Nu0QN8yhtmEvk7d6Gv5g0FCMv/LtbeyY6sfv6Gp
ZQxoGJAUR6AXKGMPChVhpUNsDl3LfuMcSMTowW8LorSFnhyCziLP7VDrc9LQGW0FAC0m585JXqzp
m149Kq03mkGXXRAzZMYNJnjOxxJp/IS2HIasFpasT8MXfRElKB/DVbt5N2l+ZF+0BCJIwAuwgOSY
b9b2ETBHJNpvGNYl0WVtePn76ox0YLfpyQyQJuqvbNgZ/NZsdlpyQ+Yd0XYWZrKs/o2XAXM3HEi6
2dhoaJdb4Ov8hKs30MEzW3Rj/XQ8WvTGime/dPyR0yAv/Smuw3jetygFQQJWmV/PL1t2NkG6CwI0
08VctxgZslaLQSGJVZeG6ll43CQFRdaxFetkZxP66AuoS0NmI768bYLWq8nxwucYrkZqPe0q5qnZ
V2BIfT79PTMdmHR+jX9hkFv7lFj0JZnzRgUaOkPySXBRlPTl/LZJb9u1CcFbahOFhMlCRbKm75bZ
nTodsIGRvyGFu1L4HLZl9Wqicmi6D+ctL8FSvATJotGLlA28eGI+Y9dghjQU4PBy1lte65JdRt5U
t7/TuAtg2bzxUpJW8gnyUTQllytETA5rs4TTJhNk1XcF4IvP5aHc5xB9Hfz4sX4EnVflz0GDKbb8
OfKvQD3rbzV6pOcDrmkZNpbrfsLNFc0cKY6O82HM126R753kgkPzAWeEg2UEPC/+UF3qXUAAKyr5
FguhLL6vrS9ZySoupM1kaJyiaKRCDKgzYm/oncs6T440obvz31b2LF2bEjICjQNAnru4t6Dx42n4
xqTlfmc3x3lsbGSOYKpaeijWlG/Ee6lTWWgQLqMDqHgLhnsSZ1FG8PKws2daHOvia2dyL1KAjNwC
/coCDhppv00JSRxSFCSiy3ZmjFOv6KBoXhF0QPNh6ybZWtTy99WHa2N9atwY2GZu5vvZ/T6ZNtC/
X5vOgL4PNLuSEZJtDkZftO+zDtC43V+5FoAos36lZECpT7eznTye/8KLs3w6vavVCzkK50ZkQKEL
Aym94jcs/jLN/O+BbiBrs3GPAOZvYT+Nj+seCqCl2DLKZ7NoBy7lRQWPqgDasPgEEtvj+RVJI+Ha
nHA+WGSXoHLHc3zJR4DQqFLLSyFin8/PPfF789Y2fCvdCEvSk7Jao+CwCo0SzWngsK2OFsTDoI17
Pb10zWurDCrMGLl4aZ1fp9RvVxYFv80chXI+YlfN2L1LNKOFaMMXk9CN7rnsolzvpuC0APVB/xHc
3zh5OxdSFDWHtC/UeOArnp01YfYvQ/WLv+BMgvh4IXIVEtiWp1lbDfDJBqRpinlVV9eO9a2v0iDJ
oa2zn4H3Ro16fD6/odJMb2VX5B1Te6XE7A2u0FgnXpsChed6lXNXd5427CjExBXwSHGG/6Vbppcj
8OkYOih3gMDHxtyDsMtdSqIyY8D2MLO/T0s1YOxLn6fvUDb2qF3dQiXrwiaLZOS4p3YcGsVL7yTB
+Q34pRd87lcIwWBEX0ijDsI9cyu8/VBrAnXYcBcnC+0afklJbBcbgHdhNNjAqmoRWvVDY/spiOea
uvo5qQz0Y/b/UfdlvZHjWLp/pVHvyqFEiZIG0w2MQrE4vC+ZduaL4HTa1EaKIqn1199PWXW77EiP
o6tf5l6ggELCDjMokYeH53xLcyp5R1PHDFVSQvzohhj7MMkoOgWE/mvdT8099XDT8/zxvjII7Cbm
l0EZBes8gyhmSZoLkus7oNOfoDXPtx9P01se5q/TxKECAwukEIekytlk3mQD1AT5xSX7Oq3yLTRA
T0yikdSvqnMRJ+4qOhuTp68keUE1v1+X62bXpHAj+v7xV3l3D4d/fpODPVyQ3gG1DAUEGF1Aqk49
ebSHTsf472S7wBgCrgTtO8AgDiqUYobOb+NhE/flpQDTkjnmIRgvStTYXV0mUIAdjkSndyQPsIlf
Dem9Dfox45DeMMiRohFipwZaXJuKnPoFWjOowwo4PLH4UpOVK9hKQJTVXdth55F6FenLHII8Hz9o
ulxGf3nnr77OwRnEZ0bHCrDhpautOd0OyB2bPrpkkAgbVbSegN9yy2srpn0fjUtqdRLAcpOSW1rn
+zjI7lr23XZfpfEgVElh8AZ1uRCt5MnLt7Zxn02t1+gtJybKWNKG7IX70Up2x5B5767dV/M4ONzC
nOOS7GIe+cRRC8UrtfRLmyPRDGEtAFX4j5/bsgA/emwHx9oUG/ARJN6ib2t/W0/jkEwxwlPTO7eu
o4vdx8O9OztYwIUBoHXYnwdvqbO2YL2Du7YDaTfSX4dgwyC9tRdA3/MkEEeLo8sqPJwfKJB4ZgBy
4C6xfKFXKVlejZ6DWgkGdKENnD2Cgqt0nMJYD/r1g0NhCJPwaEp+f8APH8/2vd0fQ3QbXY2l3n14
k4kA4gKiA4Pn4LSh/sodL/HMkXToyCCHzKUWiMw8JIjpSukEiXrSBE+hIduPp/Lei3s1lfAgwIxl
qYgOMBXXM2Atn1ZhuR6dK7f64pbfPx7q2IQOAksum66dLfL1yBu+logjA6lO1HAM7/veyn89o4Ol
WDVkLt0JyPSefcsdmvoVZPUyH85Rx4wj3807Xg91sKdjmzem75ahFLy21mEFSzPoGfknMLZIQrp1
jJ8wu475kd32/pNEswO3aWCKDulmcetlQeki3+madWjZiYzWRXBsSy85wy87zPtzkOXnr3YYCeWk
lAvGe1CKXU2/6OCcT7jcZI+e2vLpmIrH+wvxz+EOcsdJBa70lhzO4dVpiaBRZOM6Z3s//Iw+48cr
cXkvv0wNMFYUyHx0jA55WdHcw+QlwNaSbdniILX9iUT5cv3xKO++pVejHKx3I2fqTSX6RXFQJRp2
czY8bY4pHb47CAQ7cZ8PQak/DLyD34Y6JojzbghwiLpuoRh+jI7w7o56NcbBMgdZM9CZD8WuCO6y
/YvxwCeZtmjiJB8/sGPjLHN9teJCuHjUVY651Lw9ddBcw+NL4Ge6rghy+o/HencJvJrT8l1ejZXP
Q2slnAJXQXMd8b2ajyg1vLOcYc+wFJmiRSj8ELtc+gNMHD3snjZQZ12m600Z599EzgmE3btrtBiD
I8sNd6xfl/WbMQ8WXDfVXLsSSWmWe6dhPEx7U4LS5UaFc9b7/ZBCUh/CJ7kLRXmgeVxHPpayvIej
dZsUEBt4ChVkzGs0diImnupAPPoAW+yiOZbrzBmak2oiNo3FoC5tEzGQyAk7wXVWph4E+O5UH4xQ
G4vdxNNulQ7j3K5VTlwotvpOGsBWdNG1N2vd8n5DunFe2TA7DZRPVzKGY3lQZyESI/SNYxST1/jW
49q67Wcd9E+tMg1kYSt+YgT97tj2hKCUtiuqEuWXiYOkMhhy25vwR5eTK2OjF7/XIs2DAAjlzLtn
8BRPRuXFGycIZ1j7zuf5DEMlE0DSwAACcF2AFZqyASWG1tPxSsX+17zgPziPhwTqBHrHGURq89y5
gsYDdMe95gIoFIiy5qiWTt54Ups6O/e6+MmnBXSIutK/h6XJS2RBYq1Dr4PxdTsghMYyEcQAZN7h
+YyN/6Jj4azmmdwRSYcUOic/5KzEsxWsu4XzgrM2ijzLudeJaCT6CWDLqlURg5/jcPerhHWPkziA
g76A6QKE5HLhNHPAU4vKzYnFpHemgQk8jXHpi6TpV4bFKBUFoRQns/Jh2NtomShUJp8KDlfThAYV
7srMLRZ3LFqcRThSIyhQkw5+uTR+ktIVqR9Zfk/VuFg0REC+5SrYGJHxpy4HEXkMADtoOrxQms/d
OiqttyfDADnZmO9LJQHpMtUA7gkHjyxpuwiODjSuN6hD3SCrR0k46uiWaEYBXUfVSesc+bwr97Md
7qgPvvXiuu4/Bx6Adz1DgLVyHJ8RDS+nwCpIW0r4rc9VmNQxea68jKdhDbfPsBFfyyLCCuj5xViS
aZ3l/QuB0/3KBN14VnbLTYO52b51YZ5ZeDBGxyly6dGiP/fmYFpXtrpkRRPvsoyWF4QEp8x2zud8
EnABdFRxMpouOvV8fGlX+iKtQpjDRxVHGcsrxF3sKu9L7I83mpCLgoT+rg4Ne2FSyCEJmWnwZqNi
RaXoLh3JbKpddwSTVpH7EG5oiXRaRF8iwLig45XbVOFK9FBHRu/FP8ulkdspg/4Myf3qRMtcJEMX
VY+xDV6KKRiSqgv4irn0zonosA1cYVNBq+s865zETBb6kjEPwWaNQwsfiIBdsJLipUctTUY2Ouuu
IeHOn5Ak6hFM+qnKsnO38gHpDJmz9nSLqw0ddNo4WIqdZ1F6sD7kIKawW6s5eIQyT75ypPZOnUGf
qkbdwxnulPuN2kzC0BWvpJvYfGKXRlJnn1u0J8vIy9eDaaERMKqToii0SIKS3sOURKcAZ8pzp2X0
wjWM/GjcWSZRHYq9gvg2RWszN3dhCTR4anz7WIWVjxJ/kKeDWyDFaBnCcQEarzYR3dG8u44cVp4H
g9qWcLf9FvlVsAqk0z8GRQfEXlmgruRcgpTQXOa8Ae0wd7MzzlHu4qWOkfNF5LnGsvoSu319obym
gY5IO17pyK131jrhXjIccNLx6TleUXlXDvLGEPbdwNs5cSzt0hARbAtJfzokop8bEO/H/qJs87Mw
F/O6cZv+tijhXM9seY2CqQPzgOp5nivswQCByXFcHwVU/SMr9HgX5he2h5OwE5ikyaqz2sdFUAko
JyqnyraBzi8hA/TElfoO45EJCVdxLsfoubMwn+PZiG0Za3c9jHI46ydxWxvcsJa9ueppJaANVqKo
Btz8FXcyc0sCZbAJggw2yREs9sa9DsZpK6G59dmHswgeRTakog/URiO8AShOvzABxzvwvbHmHYF3
RwhPK8gmpFnRZIjtIO1qaUTSsqpOm1Dc5Y3P135fiq+Vih0I2Fbo2jjdPfRHAOHKZnevuI1PCpis
X0yN+pz3g0yLGQWWhHRTvJlrcpe7NkvKMHxWcfi5nrISbg9wQiwiJV7aiV2UmumEeCNJbMlc+JcC
bGtwXgDNV/Avw0CxwguAcWxdfNZxcDrHYb9lUBRN/T5q4UY69AjgbQY6CMoXq6bwTv0pOlNANQIN
0rET2xrx4BCld8DsQ52zirrbQsT3FgjCkToNJOMHfxcyfptJ2GLSwJGJJUOwQtQl+9lIsCaRtoQD
RG8zijpdTl5qMZ5qrmTa2rpcR5DhW+XVYisX4TUizubgG/n8suwMSW2Xt/e6dso04N2lW04IPraE
VVWAzODWq2L365z7+lyzmWyBQeq3+Uyw6Dw/h4yGUz0oww0EjmovS3ybF59r1vMnSLM/dF2Matw4
Z/dkKOs7CmOBfRuiyB22fnlGfPd+skN5IqQfp55XipUKB51QEf+AGUZ5VrMKZkngAZguX5xd82YP
d+qLMGfDmorKXM8cZwURHOKNPhsBvEZyYkqN87TN+UZp9ZkD2JZUBcSxgk7767AAet/T4oee6kdQ
QZ1T4Xl6OzQNBLEH6oQprNv2viFhGjNnL2rULU1nphRtZtQ2ayhEIiPitCx3tnc7WKGWCjYNORqY
kuWrMnf9NHSaLR+j+lLTLD/pqIHdfcC9NQS5gfGLySnx5H6YHQWfzezKr93TqDfRZvbkqfEA+Og8
YAArHUPDU1gsH5jbwCcn/mxwudz3cxzvMzhJ7pzC6XfVjGUwyOZhmuGNJIcZdp5qSrko5ovMBCpB
7H4oFIhJAKhj5hEk/QhsOU/qYurWrMy+1D6K8k30Msjgfghivq6b7iycQEgZR1xTOmrHDRv9dl35
BOmVUSDkgOwEH897eM+1uxFusEnoozHSl4iudO5WqlBOWivCVhNx7uDSeR6J1lu1Pm+/GQc35IpP
8B/sM33BGCyWWwik3wTE8l02TdG1o6zdlbN5AiSzTQsNo/WRk+Fa4a2sjV/jqAIfr4r90wwv9iHM
IQnC/P4BmuYsFSrQW1l7CqEO9AXPa8pV1fDt1EJ/YuIwB42JemRVf0M95KVe5pObJvPsGQ7wERt2
ilKIysLSic0wJR2rpyzufdj2jndBD3cfE6rvk83GjY0Q5nVJi32usguPxnel27v7sUdqyUePrAmw
SQkvtNxM03zXe1A/yhhrLwu3u6sRBC9wypz4MeAoSHzJykzRjY6daFdmUZvUzIGLqMNSMqmTodPh
yqMNXSk2fNH5dGlQbka4Ie5qjDp3A4n5h76Zx/UQIKujNQ5pOhYhcPLB3sB5+JQa1OMnM7eQPEBt
rKfR1UxdOI+a+EdOpnylAgYSlIZfcZX7Z4Axnlmn9k4rWcL2g5T+OV7RDUDMZ5DPUbA9lcNLS0eU
UWbwFsfCNmlGojJ12oB+6Qok513mOFeiQ/G0d1wn5aGY1m5GmnOncNuLuvXAKmHZJZsHwPsCBYCI
Byhpm9Yc/nZIIuv5SjdGo8Ydl3RLXUF3fjXelvlsk0arlymezQ0y7m5XQU8KPq1iwPFLkhGOuDs1
A5pVgC2zaAcmTaHbq6zlYAWW2Zn2mEjV4Ja4P6hi1SAmbn3GL5xhmBK3WPrws9N9LutOgmTjs1Wc
Fd3a9u2+b7uXkeXznuYtSXLq7xzNbpvGusjXB305M38f1/hT1eDVZ3ke3YKS6d1MccjOTB1O31CC
vu79zL0WFW1XygHLXdiKXbctpZvWRkAZl8S6L1z4n9t4iM5ZJvnKqRekIGny4MbXc5UareEk37J4
W0INFB0dHGVF3zanoQ/TBuMWzmbOGyxgdzSYEImSEpazO8qn0xrFsHUWlmiBTT1QDpqW58bt6AmD
sHFiMqM+9xGSY2tw+A/SP6tyWINn2jSbMoM7KOOeRDutcKetiSax9kd2GjY1iHkyij8XL6NpHuwA
G4+6bC1yLoMKfN2flbGMt5kIbkg9f0a9QCejM93yWl/3MW/XjMYTNrEW+3gqjrGU37sFM9hEQckU
OrTsECPoRODicAXXFUDGAbEydywWR0qzx4Y4KI1R2+flNIESGWRZ4vTkJO/CIxoJ79R10E/8cxYH
5TDGhHAZB6I5iq+gfr+tYfQIosERHOzyVw4KYRgFmFHUj94zoe9GM9gGo/BiTAJ/N0FfBipIiiC9
3zvRKufPH5dd3sOPvhlxebSv6i59FsWlWey1EM6TaMu/lHfyzE29E/rNvzWA4x2RmnwPVPBmwIOi
0jzYjDYNBhwfYLlcJJCcIJd6BwEAAr2x9Mj0lhLLRw/0oKxEGqfLhFxGOxl1Ov0Iz9Ujsu4vn8M7
+SCOdPjfXyN/vr2lBvXqWSpZdCynNahhvN5n1D334TBXART38aSODXOw2mORx1MgMCehzKllwWkR
5CvezLuPh3mPPOCGvh/C5y2EFvEhbV21bkWmdhnnJTyzD/SyusD9sY0THwXulZfu2t2X4Jofe2Xv
dPAXF1+XuIAQQLXhYIGUFdT1phFWMezcnpVl0myrVXTbPsDofEtOy/P4yJ5753G+Ge9gieQMzuzU
q+G5w2FTDgf0/Ga2Rznr7yxEiuJ9vLSNYYRzWH80WdVXqmoGOIkkfF/h5pKALb81aYAMLTEkOVa8
fQ/e92bEg+pj73OwMAqMGH1Dg7PdVtG62zqoN65RgsQxdUlX4Xbaldt298KS8Jvat3i6H6+hd+LZ
m+9w0PvJ4qa3GXQ1V0YMG1OlUXYVjzeD3FZNmSLpWtnm88cjvhfQ3gx5ENCmuoKDBMe0Veo+BZeL
Wmmesh/e3bwKVu1l9/3j8X5ykg4izJvxDpbPDORBgAsdyOvIo5pSfYXwNfxCZu+ii/JdDxUAPfDT
tuVQ65+6pz6OToigG5uBzqzbKktCSb57KEtEZkg5br7Mc88b8OzhcHKKvAG2xdWtTxfSgthNzfyQ
z+pMGtw3h/EHDK83blwAGzKvkOeueOl+HUrzA+3yU1QzVirKk7Ao7thYpO5YoMxm+jOhyPnoZLt8
BvEHyJyucW4thxy8oWi452In427Nu/iEBD9cP18LrRJI3KKGyvWdDPVVNIRJ7uVfxgBlC9FfINNN
C0e/TEjdSlAcouozFcN3CZlFXHE2tqObTrBN2WEyES4EXZXaDKJYod0A1LJxfAnSuLyIUIH4+OW8
pxTx5uUcRGTqK4jZNoDuqwYm2TLPTdLZ/FzwH0FQbgqPruautSltigfcroFmG/svpEdRPoiai6w+
hgJ9N9S8CgIHkVsj5+2ZxHagxeeOb7oarvfHXIjfsdoK3sz5IFNRQkS89iTclFf0qduGSbN2ztp9
ePOcXYVr/YVfzRf6gm/sMU+eZaV/sBN+nvyvjr+mDCGzM+NhZ8FDX2x0nXbFRtZ/PRF7Pb2fPeBX
o4Dm0XCF5QWi1bAl8NqCyUBb/htn7JtRDoLnHM6w/jFwizcN0obwTEMQ3+f/zsnz53L4GcpeT8Wi
BTAsy0EU8ErYju5dmT8d2QFHzp2fO+TVGADK5ZCHx0tBtalITLluyzRE7fFsH6Z62542+i8nQSBv
LmxDgA7B/Ds86Fw4lGT+BE/3oPk66xtsu/mYSdKv22gZApc2AMbx+A7b7YM3CEcGfg3Ok4VNIS6Z
PYrbhq8+fna/rue3wxzsVlA3lCUBiu9F465HANRRtutNf1qh5PbxSO9MCP1FBgn/EGTNX+SSAbJt
x0kPgGyxbEW8W9xsIVZ/ZJB3giF8E1+NcnhSiVZ2TBQNCuiXc3md5+u+2UmwUsozz9sUKG44zQYy
qGG97yEdNDXHEspfoWMMQmguroE+WCm/kKRNz9CD1ZAVMC+4HIcJgzsenE0TvaWX89e//EjfjHWQ
Bsy8bgibcxix0xzao2IVgYkKAveRh/qOmN3bOS2v9tX+8lF1l6wA9RPVDtjGlCZCx6+5L/ncLM26
LvHQJfoaDkLvwMqProjxo0eHB/6mlOS5KPCNdB2FiSmG4NZFZr93wKhFUZE2ezMGpk3mtnC2Hz+c
X5vhb7/0wUrwZetwXQKDLMAaBaUHQGQPfp2e68IhuIOrM/GOpEnL4357Nrwd8eAgruHWYPlgNXRw
+0tk92dGH2M6/Jprvh3iYLv6XaxpWDlIgsi5jYYNkpPYXhFxzqJtXX2B8PSRd//Orn2zxA4OWh1T
4fKyk+By6C1z5boHpNE/qjW+fO8PHt3PFfhqhTFUxx01FXI1N9cZchcNe+p6o8atlev8D/mg/3ga
/5M/N1e//13zj//Cv58aNWlU7u3BP/9xXjyhsNe82P9aPvbPX3v7oX9cqmf5t6v68enZHP7em4/h
r/8xevpoH9/8Yy1hTTVdd7C7vHk2XW1/DoHvufzmv/rDvz3//Ct3k3r++2+PP0SB5pGxuniyv/3x
o5Mff/8Nt0lYpPuISP/xepA/fuPiUeDD6XOdF+9/6PnR2L//FoafKIVESYB7KXQR8f/f/jY8//wJ
+xRB/3ixzkF6D2gGYHvo0tv877950ScchTimoEQO/1Fs3t/+ZuCf/PuPcFLiU8BNui7+ovfb//1y
b97Un2/ub7ITVw0sz83ff4vfrkdMDtSbRe8D90sfGMxDGc9CBmgkwkNyW+gczgwtEDV3qDUPD3lv
+0s6DnfAxTs3klqDEmKNPi84bACDKgjHplA1rr+KSvePum2Kk6zCHUDWLEBhFX5nrm8h9FoXwfXI
yHiDP4+GEGDWV7wQ9XPJ2PehA0N8mGMHCYatUtb4zZWKB6B9Pd5wiASaewrG2SNwKhXkXRa8QVZV
V1MT3FRN3Z/WP4m8FNV1WjKU7ss5Wy4nXRpXtkGJN34YndJfuQOHi07VjmvmOMj/JPQaRs8rUmOA
yuym9haXq3ydG0j8UmXjGzU6EJztbHvriwW6wUux5gMKW5G2AXCIVbu1JB7uvWkMdsbL6pc4U/Ks
pzz/DtQN5LknY793MjJ3ZeeJbZllrE98VEzRqaBhkZZiXBATLHO/QaIfYGw/6Nbwk4/PBhfScytv
7hqxMq0dv1FRwhC2hhhakbQQhvna4KxMSKaG5W7lapwYfXAe2L4Mkimsoi8RELyneesKuaLRrPpk
jpvuD4D5X9ryd43Af4f7+M3u/9eiwva5WTbT/0Mh4anppF0CDC8a+Xp3L6yU/zkYrBrRIAoefuD3
QOD7nwDypCQMwUINICeArPv3QODTT6hdwccSG30xdX0VCBzX/QRNDNR2wZb9Sdr/MxI4rvcJ2jGL
ux9se6lPw+CvhAL/4MxwKYMIDZzDQ7A7F8HOJRN7dWbo1niA6AGso3inAQZxgmln3Wi+6eaC3FDL
g002dIG79t22fyKLwn9WKXHrSRPYdanh+NdI+bWu5Shw79Ho/0IsLE97InMYLs4sLxO01JurbOlY
AVCZh+fSzbJmNUfMonRteHc3BAF6m+4A2FJPbf1NaSnOGqkbQK98QKQ6oWe0pfwR5Dw/ntNSZeq8
rsj8MOWhf9vVFbBQ3DRpIfLPLSfNvTNQmKGRWgWgGLcu25KsHCGTPkSwjB+y+yJo5NMYa+YcOeoP
0zw80OVSDUgcA1kWCIyD/CWPhTvVYgL/Lajdu7np9D6An0S5aqshum4m4/6w1VCv2ezPkDu3wwix
pcy0N7ErqvupioeXua3n3ZxZBWvvTKDQ6M/FrfbEOKSN9Pt9mdcB3VXD/BfvMct3B6oWhVQPZVxI
iCznxqvFUDtIhttJQp5bjmo9gIKxlQh3iKBFhGhdkPTVRvnjYHp9EB0yVn4Z8CC9pBnJ83CA54Bg
ERwWyKUQGUiviMidfz351UaHaIv7Y7QnKA05uTyr5/qirr29zqZ7L+vXBpKsKAEfuYAcJKE/vxcj
kMPCSR3G0aGOiqfNOGDBw5p0RJ9ozkSzd6oxO1LzfHcUUBEWNDisRQ6VRpRjWhOGCkvFCeyZ1q5e
txRJ9ccP+ecl91VauExmsRoB72phjAc/eTqv3iql1Vz4ZYzKbRk5KLQ1Pmq7CkSyU9Sysy95l7se
8HLtdE+YJkCLM0BWOshwPWo6ty85nHPWME4IKereDdKA0gLjEwtRPbsQLqZYnZm7nju0W9dd7rQp
8fOm35G4XkMU4xywwe7KpaMo12XN1W1fG/nQKuDD0ZoAaBxqWGtYN4Hxh0vnAN0Bb6GtSrc+GUnv
1WAIjfMJlZT9Ifb8l06zf+2oWhLYW6ufn+35ozo8+v73Utj/8bwKF6I+JbEfQZ0AzDPIrb1aMkvK
/Cab/e/v0/ObbPbdz/9+ni3mUL+fX174CWJR2B0oDOEQA/Psn4msSz6hcbf4JwKdhygY/Hl8xZ9w
ZAF/5+LQYxBtDv9SInvQeEJNBznsoucUQzmDxZAdehuwoAKWDUCgfJsQrxigZTUDJMdoTiDQNVYw
sl75DZPqJDfYxppOek9b1J1ANYImVHRjqoDXWUJ1X8OBBDcdDeDaUFQaFS+oUkw8bQHHDJ9+Pt2/
tPD+f1tSbvDhEjrHk3l6al7nQD8/8fuicdxPi7J9gGqOxzx4eVJcen5fRY4bfsILpCFCLdQjfSgf
/HMZ0eAT7kHoJqLDjZMUic4/r0PkUwgBT4i1LzYOSKr+Wg7E3gbiRfuQ4cIFbQnkQWEAvvzbZQSY
PHfkxB915zvzqZgqT1wov5wgGiK7tj3hBdwigcSzAiJNdoRqW5CokcUG7LE5KoO62NaFJxnAMJTL
broaRqtVdlZ5hLXximjaoY0HG8oXAa5/NSad5JEFghS2k3miGtx3shPs5BGwakFl2IF81Jq4vece
rjzUTzM3yNGVhmrCWPFVCYzuaGAoLXreRXe+wxu/B3M6J1aeA6Hs2X7TzUHd3eq87OqriXdd8IAz
qIa4YTPS5oqF8B9NYFNI4keAF0W595GYTataIoyvY9iehNAIAw19UwhOyJ57xskSeEsSAN8nX79k
uWP0tvO9Xt9CcTdWN3E3EHupmKi/Oi0ESk7CwTN6R0RPmlRGjD8C9tO18MXwVI3zXpYhZDsiADWD
OUOJJxs0PDEtuHlpYGS7wY1mCpOgi2QPaT8vai7DviFtUgEzHW5if6qcndWC1tdNSSXQFoD8sDTH
XU1ti6DFFW3RmoX2QGtVkvMOdzGw6h1oTkZB9WCiajqnmUs4UjA9vkCv3nRPPu8qsKqzkbinbmH4
nYNGF9TSIpo94VZuyi0aWGr4rAJSxBlS5nIywJ6SaC4eBUEtdk8FanTPrZry8iEe/VlfhorH5pT0
+EvrzjRxs877sKd7MbX+dT/UCnpbkR6/C08IvrYyq2xSws70xmmCMEfa3fseWPDWwyE8yxBmkeCG
g5UUsHxcFa2rkZ+Ab/0tkIW8nQWMh1M98v7OYqtVG1H26KNVmodXoZeNUN3x2SLJHFUjTfEjsOs5
4JQvvRdBA7QiPSDK6HEVyRzKAPYTOdGXOhyAgk+KTg62BFWuNqrdMImywCqrqAZTs20buZXFFG1c
UtTx3iKZ0Am4Px5AeAbZ7LmVMNNaz+gGANuGazBo54WMq4uyc1W16d16+qw6os7zUGTlXgRqnBOg
/Qt+GZrC4ymPJGTarWLutzrqWpbMYJG8kF5F4BoYHxuGtA5l57UPta90sqS+EQCORSfD4ATAA9Qe
3jTh/gRla7/QS4WiDNIib+qbOhzAK+kzJ0a/vdCobIN3hobnyELoHU62gu0HiUdS465itd42wRy1
K5RQQmfbqamJdl2m3K+FJrh2O3C49Wfg77OWnhgdhiINvKrHa/PibASqqevKbE2G3tFJXdboqeKl
tMXJ0AS53gAzNnxufS8XW6f0AO7PG4AzUY+GTCjYSCPKCajLA2UaMslTkY0DGLSids5qKJ0Bvx+1
KHK0VREuDAae10mFmgREJEeFknbbhO4dwi2/9WWHGu4i+RStPXiM+3cVauDDtuiCob5Y2CI5+suV
mJN5yDpv5QmXmE3p5EH+0Pdj72ICqiqwHp0qSudRuI94ysNwNTbMvy6tJWMyDJ7j3MZt3+8wcdAP
pIwe3aFt1Ik/AKqHBy7aKi2B04cOqZZKLlngSDc9Ur0Q3AcJ4lipXGA8ksGMUu8KmA+aDVrBbr3x
bFuDNacgNeuls4g89c0DxeaU+L5Przw1AAVn3EmgFTdaGSctvGQfZx0E16IPEcm9kXUhPADUgPS1
5O1LaHxv1yPKq3vRDW6+jtwCNJ2ihZvZWWWltAkdXJdvO9hoPEy4v9753OBplcg/xjOIus/zmoU9
kHqil1G50WMwYMELaFStir7kTpnErJvyi6FXvnde1k44AcanmPelU2H4CDOqqrs3ThjYDcWjUWk2
5lV1G2RjDDKEQ2ixG1jhBicA8o39JuDw+7mQY0NuIebYArwvS1buc98Ssimi0Pve5zTgSVwNYbN2
dVXRSyLyAe8OfoANRIwqkafgg8CXsjPz7KWks9OE8lM1+s/tlPuigSygC/LSqneBlJiSgMeRmkBQ
qdrpKi/9rgxXmTBFV63YXGQd9uc8haMHXkbWdF6i887p96B08BwQA/hTQoWnYhBOAi3V0d8jzjNO
AdnUukZQqPWAtlIguPrh2TGCkSAxjf/EwAr+jEveYvgyBX2ZjavYEf+HvPNaktzYsuyv9A+ABi1e
AwgtUssXWGZVJeBwaOEQXz8reHlninWnSeNjWz+QZjRmZiAiAPfj5+y9dszCojwTz1CbDLO9q0aO
3LCLmx7vUGardJfhV0sidj7JYAfLwXCrgJ/MW1HO7I+R3YL2T1a5YcZlRGWSKfpvljTvOYhCzK5N
HEjraZoMA4v45CyXrEuNaW9n6CnpuNlDsq0G9rOQGtW8s33hjdNKFlaT7PVEWwwMOqkpV/mcdc4J
p2k6bJck8eWrrNQCVTVLMpJAwzyo6BGvOIL5HdanjBSFH/Ag5+rYSUaAHplD9ZSXm9hBHPnhk+Iy
+fhV+h69qxK2X666ZjbL5yzPJsuMCnoqKXIhvtx6n2ecEfJ1Hc8jftygx5uDQST24rWTpoU62kjl
fSTHM7R62ywEX9yStro9h14xDdPaZpfrYjx4+JPWVyxXzDBYN2o0GSLQSUrFM2NM9FemoTTUdja1
aU6wKSFc3XPrJqxNJnra9JwXJBu+N70zd2dl6PVwM5bt6DYrSxO/C9Ot2jnRczJNTHit5h5Tjcbw
rU/UTxkFzQjmfuW21aJua7fU5scmbnX11hNpvCCObXGmh9RFs9jPZtJ4bGiiaNt7J/bcusP0k1hf
VWtn8THvRq1c206bx2RhOugpitT3HjlABWc+OG+JFs8uP2tviBsbaMWUqfcRDCFEGhgp8zGoJaph
QTUgH+e0TdWHVH3x2ZR9XO/ySqGenVwe432sZ6NYl8DpxlsOGsoJFUWuu5NDVabHObHs4hBr/lju
PFku/SumQt6prYukfeGc7Dy0xVC+uYiszSe3MLI8LIES2tt60WuxSwhtUCG+HoXd0jVzPTLV2A57
wx+F9phjHRjvxwCMKf6iohHtzreRGoJ0SA0uCifjfaqz6K//+aHmf/Rp+r8dCDmcW/7q+Bx+5II7
qBQfPx9//vVb/z7/GPZvRBSBnEAXzJH4epj69/nHtH/j6MHxiKkMet6ro/2PeZBt/gaVCGkj1por
k83nhP3HPMgyaSvzBz0f4AuHJ7J1/sE86HclzP/rENH+/b1NwKyKTvUVTPBL369nhFw3wzBdytEK
1mqMMfBUVkbVIr1R3bk0hQ/ZpEq51jHG8ujZ6knaHcycLiibl58+vb9vCv5+NWg2gGDTraJGd/lE
fu5C2tALZJAO6mI2pXFJ5IIpaPAqHDscQKpgpUZ7ePNUjZuhLXB2hE3WUp/GS+fZiK69ErFbr9/w
N8CFmnluPC0sn8Z2dp34hzFrgCf/+orNX86P18+P3hpxTbTrPYZrv7QhbOGlfLeYnazJSZLInZb8
STF3Q7znMbdaqXkyMmLYY5+62p3xtkjd2haqnQm1V1X/HWNyR+6hVmN27EWF2aNIdZw6rSOTNYK7
9FYOwaHogrSLOBgHz13aXFOsnWktOs09M8dTxfav39W1Uf3nm8KzGVzwRaAjRIh6fdM/tQ0pTxJq
m7y7sL4Fz1XCMXxlS5Nbo+aUyBG3DR7q2Mhf//plr/fazy/rcQQ3GIMyHdWv//qlf+7oU2JjUSsv
pb8YF0Omw6XE2ACtK33+61fi8fmPV2KGglPXZ+LKbObPb7Au7Xlp2rS6+LVufzRj1ebbGPyruZJ1
ymBuQCpp6bNfoQxxxr9LTfplUACclB2N1hVQcptZD2LfP7+851kiTcpCXLxGOh+gyJwPynCuweEU
t2bDo+DR+erhJjWjSVlfeT/6POj2YzDb7DQWJCdrzMDBZ/jBn6y2xgaf+vP8o9ZUHeka0YWhE1R2
u6Pz8beEwV/CHH6/fgTfJu1l4lp4Vn9pmuju4JTMbbSzgXD+Q7Q9znhDo1amAJkxchzIAJCfiR/U
J3gC6YZB70RQjaG8r95bsMfOaeLRn8vUD4Ee4zve0vTvvBgkWPz6JdNv5CZilMbaytNp/flTdltf
6G3aW+fMbuo48KM+SJftRBMn2PRqwBQ4NfqdYmAzgAhIvRAOw7Yz23qb2zVxPnlT3NcAFaaVl4/J
y5gV1Z45b7+qnaZ+cjsOQHFTxvBcMizGgmC9EUFWV15G2vs3jbZYIKoMUpW0JS6L0FSoZh23z+/N
LLlN5tKaVjnA6ksfN4+9WUC9cRXuRkPMJmuDPXAQ1Ucfd2Xq+G+xPtiHlMHTaUkmFYDhoUwPebrE
XqNExjI++8R3jI4WLdn0rWaW/DDompdSCfTehinTgCPWNB+b1BjlNvauCKYllfFnYOktgm/kPu9D
waG1rjtzT/1V740myL8LVSPBQkwpH2h8TN5K4Q9kBtMO4cznsAU7H9w0Y0HVOLZwWQysXescDRv+
tREPeqjMNF5jE2+joQ5u0lhL9MggmmzHVmOOYaln7srvvfx1oo9yBONQ01bqne0Q4EjcdG6xfPhu
1a478paWjcJBu9GmSf8wu3z86jBBIz8we31YlYmpks3UZxUPxzgSPqUGf0NfN43y3kKxzI9SNtlt
xQfNYXCVdVmmhV6MUtmrHNoOYLfi0Oq1sthe8dqJPcz63WjhFRVdSxcg407ijNaPQYfh15tOrlyW
PL4bUFEU0FlFPpft9xSSh7m8UXJOHk69oGUpr76ZsAZ6C/lBPwy1fullX8jpEIhm2apg6ON90QoG
/5mZVw+6p1n7bEYZFg58B/FqbmhD8HUVvh+ViAvSsM/liCdLjomONqw34hvcbq5X7eTsjWk0T3nQ
n9yut65+2bgyUKnSF9Q2rpZm8Y3i0XGTsPFrPGuGJbsCDa7AC583bF7xelLCDTVS4wNEBrFe2mHV
xUURorUY482Ye3mx7mKqgo1TJsD0fFqOC1lz0h7Ay7UaNWc3J91tJ7SiWFeJ8L+0QXlMEfXK7Lcc
Xwb/4mhxEh9KixhZuAvl1DXLvMNWb7Xpmk6XV6zjTi3NJmjJZd7MuVvMO73rCmjD5kwj35ucOd+2
AulbyNdqvmh1sRiRZbmyiPhH1wjG0rWrmrssX7KCZueefmWfr2Xau/fL0OPny7TKNI6ElnTkfnoI
1vtt3GIOfWAztg4o9Ey5GWquYF31ebLQHJhAh/jZXI9nONPc2hqPSkub1hgOLdyznP6JlUAEKBVf
p/A66pMSht3yI5fwlSOfCygiay7SZk/LzN4lwpNuaEpJ7o6oRBwtQyzBCoxtHdxmMWdalOBNtqyK
Olu0ox7n9saoY9gUXhp4NTaNdKn2uP3GZI3ZNgUVwM+tUPwHJbdPgoeRZpG2rPpJaO9tOVd0HwTP
kXmBuyAWsfIVESCPcz6aw8WtA4CfZdD0Z2co2ZISUJz8QlAQMbqJ4dCUb8sVT4nDu8inTTc6izga
fdI/2pnpfDhTzBzXN7h5N0M5eda6o0PAxQ9GVkS51UC6YQq/FjRZ3og7obLgQKweOscdYfOm1k55
Ix5QX5IntCr9mL/j5FUGMbxVxmWZasu+63rHeDR6jZ8YgSuCmTXoPqyViXZm106mOYKGSjrzRmhe
8FzqtCHDMsuabuvlXdrd0seGTas3I99NOpZcWNWx6B7ZwYJnaBDc3QWrJEhpI5iqPfbb2LzN2kHK
e9MvA3s/2dk4nPupvxaf6TzdOiRTTetqLHhpYicX4p7NoidpRHrXN3+99JH1ietCfnWxnZJ3MTQO
H1UqK7mEgVQ8OnWeSHFXth6PfEvj/iPh/7Gmmn2Z3jC9mkG+WNB5+LrHdhrO5IVyzhX60EybSfd0
C7BiY14XDR4m+DYGC8gUGNc6uS+L5xiZ2cFXQuC+SB2UnZza3Y+xtLiMqc1mNB+T3h0TytwM6FUp
swdQGSBQS924NHhA31CqcXhP7VSYh8pPArJh0ipR0dx6DTnX3mxta5OPNdS9Zv5G0925nYZOr3aN
Piv5MrpF0u2KWCu+5iW4riGiydOIc4BvrQWZA92GKULwoulxsYFYBMDBs1nmkD2n96Lqu2NQSJq3
jtmaCcueg/ZDpWbw3GaawhFvljwmixZbwd4uK6P5UbAgzwff4JYCh8GKvc4cjU90IqhozSYzNkej
HUw3jIO8V+y0ltIpvZvsvQ1U8KjNlOmHJehblBtdOZMWig1O7cEU8KdofqZLCDPKTfY1Xws8aRm4
m6VSqj9Ps5c/ZAppru91O7uYlLNbRpcvR+pGt2zrXFbVucSxf9J63WY00JR0ZjDc1ylO665IH6lE
uu96AI4AHbToGGKkED5XwQitgl0AGRvILUO8GhVTAGRfVGC00nsGS/yxLm7XqafJ5KAhHfsEYaUh
2YVaI/e0cIy7ianOsm2Hprs2cwduUmH2mXU7gfFwLoVb5/mqqZXunm0jtadwprrp1mNa862NdOQJ
oFi8grWj6/K1MVmMqOi0++2WDjl3v7SnxIvmmE5eGNed28AsmK/WhZZ7jZ0ueOZeL7rbMigNFliz
DrKNX8CLoKX0ZvrDyLBA0jx/cky8D9HoJL19Brrvq3sUM0HL5s4dTaAkMoUNB4d5OgmLrtHJa0md
uwUCkrv7eKoC3tc0aclZtloNxaSLWTOoxob+nOcx198GMtl0qS+hy0y6vmc0w3M/o3kQKztGsfT7
weMfDYD/N+romC39dEL7Dx3C6QeJ0Omfh8jX3/i38uA31ASujrLKo+QAK/bvHgpKBBJ1r+hSegf0
VizOAH+0UDQ0tVSZph3oOg842EBOWX/0UDRL/82lgYJOl8PMPx0iM3Pm0n46T/qGj/ALNCsqeMRf
CL9+6QJ03uw3+uQRETYoFTUZACI2T8bGox9Ja9AvddHeG4Tr2LPKTyjn+3VfDQfdat6bQu1Ri+6a
jkOUo9MtdqTamC0gK1gnA1GjUxrmIsAVH9wJTh8yeImbD7rDYYLurkmyw8xUNR/cF9VfkWB2f1G6
eJw90d8gM9p4HExAQ30HB/VNFSZOCpThcdHftiLfqz57T666OklffZXbw/RcXqcmvkXWq2W1z/HI
ZNVroWrFVKClGm8sGplNz2Q6tasTVeOWHfjWpVsUuqmBf65Z2Hy5eMU0rrZ5rqg+mVsN3Q/HWt5n
Na1lhuMQL8Om0dRXM7njJs+vmTbLZybzG1fytug+5AeK7cjxsnfkJkNEWbjx0vJLW6jvq2p4bdvi
lsjsMgx0Uuac4JsjTraT7AWeQ61R75nuNKHXQ+kAoZ2t6pGEMebKY6j6mb5qktTaY0kAWEmu70Rv
dDUa3r0vXZz0XQb3YSkpNJvl1c37qM8newtckwLGonibUlAdRodUrbspxXhnK/PGgqHBOSTsjOos
Ay+7ct/wNhn5Kqip8yUH3l4vz04Vl6HRtgJga1VT5pj6RhvjbMtqepdCeM9lvlVMhVfJcseCd7Za
IpsC69AxU1l5Wv3QDtk9JE+IXMl1YNnLcLQ175s2xbea5x4mz++iueGH/d8BI/3cbLUcppkKLCh2
NBi0I8/KajD8awxvtesKZHXZFBpWPdyWrfWgAfF7gGtD3RpDPjTGoNzCD3/W7IRhTvXQtEsjV03z
KXIEjA75GF/sMSbCanekegu8sLPm+FkQLR6VFnwfhsrW3pzHw5Blyzqf0jgs8kaEc9s5YeZMTSQT
e+u63W3bxl+NYZ3doX4pZQlFqrLZEhx5I0Rjniw73ZjKQwMwd/NGi52J9PeAFti8mwGCRU7vHdKC
UCKSQC+G07UbTc/bqF8M+zbwxw9b9MuG8SHVcZVxXU3KUAYIi+kzQsWDD58tdU5yaF/bPHjSyXIh
F2/ecLJqeQTN6WJD32N/HKJ5yN7GATBN3DZqrVv1sxwkTyOAwbEevVCzYyTkufi0suFsVB7SOc/N
1sLSd0HGqJoGfizscd8zHiTcD/gbUPBrl22qjlrWoAXv3HmLmq6IhBHApZ3APKV+/g0EWrEqBTJw
IiScqM8GKhjx5AZUYf1IOguRKFRLaeQlLr9GKyAo5Un1jOgIVtI3dadduUoHjw6upk0NliTzs1Tm
1uyEDGl8lVEhiOVMfWcXCHZ1OcyrPsnXaX4jzBw4JA9I2t+VsbYJgvfMaBgvN9m3BNTYgN7dEu0t
k8gBtojJzNpuy9MAg8xeMTJMHizwOjtLGs3J1SDZOEFdrBl8dxtm9OneSPM9lCL1nrv1uJmN2Hgd
g/bBGeYT+O04tKerlqZMnAuifSzxk1MilEvwTONZi8bCyva2BqFyhn4yUSat/SIoo9KrbqxlOssl
gQ/oTzubQSfmtXLNjVDfjoF2nGt1ZNjzffHUY5aNz3nhhEiWqwjZ/g8Y2cGakABm90l8k7h1aC/m
AQLRsasYVLvk/Iaum4XV7Fu8UKXtul7qTCxHKufKKs7mjIle84cQUGNYVOOu0tRt6g8XGnisBXqS
74ar/jlJxuPgMJeTECHqoHR3S6CfhkJ7bdye0Wqj9B+Zb1G8I95gTulnn7I0i4Ne0jU2pgm1QDud
9Lwst0MB54kT7Rhl+MM2VuNtZlU+OF7+Jtv7arZ25YiACWMS95Gdw81JKN9lPj/G+X6pWtbvwVD9
8+ya3VlLzAPEKnSe5SGdQXYy/fO7lXbtmIyOPW4GAQYPVRGhVcZSf9Mly+csXXmWbnrDjJxOUN6T
lz3gJqxzOFW6l9yMxYcp4T061ZCFHDEv+Wy7H2qov4uk77atkVqhjfuiDYxdWmmbkfluFVfLqu5G
YIPuYUwIGTfERRPieXGEi7imOEiN+tZh8XXaOlIaHhY3xjU/9z9mz5+iJsmPbuzHexOH9WpKCA0t
VR1KVZIxxh7TDGfR+08tdeg4xEfaK991owmXJAilgxU/9tMzANUfbZc/GWhEwJm1zialcbiunCt0
LJ0MWK3lEAkVyw0Eqk1Q1lhqOwv7x9QMuzQNxMZqkfr2w3h/9XfguN9UXolAvmo/pK71KGBZAEZL
uptOy+U54GwSqWV8Y4pQ1yuvM4wtZTuK/Z5Z+eTH7WZuF4dWxjCvy87Vd2apLa/Tsrz47kCoxEga
OrYf9ivNnJgDOvUOVz5x7eWUHfIqzT5FBt3VXrSSH/RSJ/ImAFVNLJHxu2L4RN8EdXQe5U5L7eFF
2Ob87MDSeYPjVtzp0lkHgIqi1iG8bDM7TrNygokQRf3B0uyXArrtY6arMVy8l7J2+n3FlHWT9ijX
kjEv2c1ZZDXp9WsnJwSjG+P3oPP8lVfX9gqiGNxSmsgdWURU6Dh7mh9j51qnmLFntGhOE6nZ+ciy
YKsAQu8LQ9MfmqTHreOyl3n3sTds+1FZL3ZSidBptbMFIGmVMGM6jEaPbaYxVFTToVzlsu73NAA2
MyKdSaZhXCU3fYm4ItD3A2PyqjBCGkYSzUWz61njTV1FMFeZllWnggZwxsnIzp1nTzQnGnWrEpNz
AQ4lHrtgM8dGt8mVsMLOr3ezNB6LwK5WqAlApizkTCLruaFlt03xQbI5J1FdeCTpNPQqXLBYHntm
ddIHbT1B5CxdHoYgvkFh8JCY1vsMTSqYJ/bWdj8KpCC2/dTlU0h+1UCKghYFkJndbMbySPNzQKSd
p9cxC53TeATkq0WZ24aFbf6gtbqtzFOp+8z7ET0MsA5ksrOd26QU34C2HReMXLU7FKGisV/TFwPy
GHlasi3iYReL+lARHJj7cPBHEAaue9D63t8aAZ3mpNTkRswcD2N7uZele7EqVaGgGBtwfMtTRdIo
VwIvD7TnsGuG8RlaCgLBmQ2tBzI6lLxvR4d96R5RJ2kw2ZYvpcazaKps44wkV5XdLjeSvSXMG25q
Sj4MzQtNMbcJNmPlrvPC3qkuPouh/Wy7e00fH2rbjWQXR7WFkSx/U3XyQgthC5F0o4J2v2j5qUi0
vdfoF/o2EUYzcJJZbkbTOAWrWhcbei6kkrXzVyX9Vydnq2JtkG7zVnntD1uHmjwOANeqE9HWW3pt
W03Y21SaJMTXW+mM39VYoLYfD8pWb0uzC3SUJk1CNd9uQC2eLHkJlvFdzeapS4Ay3ifucldNwXHI
ndC2u42P4aZN25OLVrKJFf49g4Wsmtpja1PboIg5D1J8uNS6ciJbsCUONALq9mk25s7ttKiW536p
cZcnjRMFPljBuuTPzLr7VUpubKpp+zS7wBeX4Izy76ay2jvQJhvWj7Pr8gPSv3WmYr2091YH+w7k
rQrN/AaKYb/SGvOsiznqW6ZV6DEO1FVVaLPg7IP5bVL6JnbzFyHys02h6nTG0TO9Z2GnT8zrGFZA
mFzPBtnvgFBzMdxWhv4mEhquqsJC3afDbiaS0pu/KSuNfKBAywQQEvXhqp2C/UBrr3cpXpp+OMyt
vplMCxmrpd0py3hq6ldvchmtBd+4k0QE8O0eT+IVU5yi9sxz+kcptJJ0CdY+skUzt+0z02qLzNZi
t0zmJcv029FdmHRge2yB5q3igUCewvvhgvmnnTc/Cy24nijo77CNJdfbUgVvE7USbeZQL9HyldDe
pidmWltIrymrKLE5rq3ugVNFtFJuGiIxE3M4SvbAVEMQZCu2gGFy9jFWSJT5b0rdBHl9mZP2bGn+
QzDEkWytV5skRINljz2DCFH6LU/D8indD9phPxbriAvlVnfXboNxkmXvbp4R0S7DuWoG666tsu9T
Jc6V7jwXhgNb14aobPfhyNUxz7k4SF6k3x9MW61nUX8FRnWHDnVd1a9m5v1ILXp+WXlMhD5dEsOh
5Rrf1A0JTx1iWDZtTmukE/UijTBHRphtNsAX9wZkRLG438uGOWfaVXutssyQ2YMZwg0/57W2Feay
Tpp017btu/S1l5ZwJDnTKwZSKdd+awoSM52PvBj32phcnJaSdNFYbLDaMPLqRgMSqPQJ1R7Xmt4m
xJAof+Wk9RcypFVtxlCUS/1ear6/9gxWc+GpPvL60dobo9/yn4yacv8xrtO3ukDS2KnhlBjmpW6a
Z7XkxHda5XioC4gN8ew820QDhYNUC0OK7LOv7YdKs6pt2cuP1KSWtPyq2VKZPimFANqMm71W0HTE
kUtwdYPzFuUVBXwC1mQqQm/MvhUcWsN2mfRDXFXeZhn8AXSs+5mMFTFQpRMZg3/b0vrmr8kaXEN3
Y+rDeUncC5zQkokWXPkFN+8qBz++Bo/tMhYjQEg2yZvmsgwQh1HsPB+OCkBml0b5RFfbn5GHK6KN
xhr3axoAFA/crDzknZ7xkYv4BcHkY9owU+F8jDyuAViL7X5M2MC0ndmmG74chbjRiVfIy2A8DLTS
LXs45jEVvNYmdzmc/2k070sfEbcbrGPR4Yt1xnVQNT8sz7jN22UT55URzh5pnCt65xCKx7g8e8Lk
MNFkVuT5jRZNau43qVsFoVsJ70EocEV8pMzTJnRjBWfIhGplqqbbHlDpKnFVfBJVAb7YqjUYwOhX
N3VRN6ssIN9OeLWxNyUKQqdp8vfYn4o9JrmOI9q3ROPZ1rMNMvmVkN5rpfmnUeOg1BHH7RRfPnst
k5/3FArnrporCF9NxvRxMtV7IcbnOCv3mk26kJ9Y8ILZ2pbAXuW6dTIVt/lUmkdKUyRxrFVRCxBG
ojuuNfvkOqxwnlE9oqnWg/WcwzWwRi3ds7UUGirbxIjZ/BwczaiWN15piA8jnyCWSJVvGUKa26Sn
BzOlAxAYVacxKGaA3GuddIew9VHi6jx9rB7xMUvi89xZKFObxQ2TnBi1xTOfhzj9HAIJQco4Kq+8
MOKjOZx+JNxq4Lcfhd95EYrvNSTeMAe3mpbwf0d45E7ar/D0MYPAZLFjym6vZCxb7GG4y23gGEOy
c43xmLQEjLTBvKkNbYoGeKFh5ZRHw7AuGaVaAa23HcUPMjTBYSlGq8ySCvSnzWfuxk9T598qQDNY
HzeDbx48oifVkIfdABtIqO49DkTY5cVnK8cLU4ljPr8l3hBW5XxnQWCeZvmqlfWpls3OoWhzKycs
AnFwfP3OB15rwcTsWkwGpTaekDbcMjGnkzTcJuoFPeF9VvsVfrll7fj1K10Fe+9RElMwQttCy2jT
InCtZJMnvbHJs1mcsDwexri5DOQdF0s+n+NJ3eRmcMdjGaVuhwoZefqi/bCp+xZreBnTZuAxro6i
FPdELQUXNWXuczO0Ogj4JeoWPPYityJLa4mFKzGVMxU0K+OE/dKDeiscxmnBkbH4k+oS2lnNOB26
VNzFTDfWjt6g8SzRKyhTrIxheVhyFM4jGmA5aS99adwkaExDszKpLhebKMi2eU3kPCdAQ+61oGup
iPJns2pQCze0IPKa8n0INlKhu0kMiwol/epkWyGjHINzGdQzrZzMGjaZ9HetkLeuSUOR6eI0DZuu
8p/tZHkyA1ZOJYv5GC/eHkv+mcYQSHWmCWwMFuJ/z8jE1tQpcsw6IxsAodaeECgOiLb3kJTgagVg
3oaS+p83+/9HCyP/W5sh6qW/auffQuvoq/+6F3/2hf3+W3/oIl0HD7wBHwMtK56pnzAZmuv9BqDC
xRpLRCNDy6tx/o+mvkFPnwoDd6OOR/cKCPq/PX3cZFcjGYoE/GEA2l3vn+gif9X1OYwcbQ9CAzRj
CzTHVZv5swSOgiuBS90hXojJSKiXYYzsrmAoZHr5teGU5lHj695hNr0HX4cDb0lydqwsPeRQX5l/
uWLnQTRepb3vg9xmJ3Dz9HOu2uGQpjjDMDodjQFDGHjw4CbBynlo8rn/lzYX6ML/n/fxi5LvinLy
kfBdoQGmbdCD/vPbGGvbEDEtQ2jhccvOPHR4R8Stg+4YODFY1SEz/i6M8BcZH6+JOxTACHMSxi+w
DP78momjaX2JCmwd17qMCAj5Mr3yPdCLMfrpprr9lzLwZw/5L9rL/3ihX/SCQzAtaAMpzW07f2+z
BH5TETz+89fg3ei4TLm78JD8+c2AJRRl2nPy0GrNp7MKf1HD4Pc3X9N1FvXTAOmqC75Orwx4LNy7
rvcr/9hNax1LSqFFrU/AfJLnx4o5eCycbUA3WrXDU9sZGLDYHLLFuCv86fav3+efJ1h/XIADc4tx
mEew+C8TLLdSRlBngiYBQ1R05PK8YOXCctcbEdtU8DfO9F8Iv3+8HlMkAy8w/IlfDfDCWawOdW8c
pUMzh1UjPtOCwwfbDsf33LspyWLG6WbfOUP2pdzm4a/fLol///mJE0ePR5lH3GAI+IuGEcyBZi92
zPQ7qA8o+i4gEMy17WZfyVAvd9J17oQEQkpQC6WOl3/aVvZlifxUMydfpWB1I8nQAV/Ekm7Iy7Fv
B9u/NAKfkVecSCS5LJn8wqB2KQVRstWcs78hCSMah6wJQzrxoQg61L2GUa/QWn5XuSbCVudfc2zd
LZa00A2JB8do3mXsPna+TTauQ2Qdr0y18JRZsOBcJ/v0alh9DSls0fXVQCeXxOnyg4HbcXzxHglN
gPExGXdYVz7RKVmrYNDf/DlDT339X440nQc9nvo1lgJ6YKnf0g2YzJBxVBfh2afjPZsAeWadkVRb
0RTq+NO1Kk4iM++yDi/K7+/MBECPAGWm5LqueUIjEVqjhEAMIs9Cdq+yrHhXDCWWc7nQ4pwYj2pV
b64DQmsaCwDb4rhvmteVLz1YIMx8ZKNUBp8cu3kWOlJZvKMu2JoxJNKyKT7d3LtMCi1Z1iN966oF
NggVxez4j25M0gRr+HL2a1uFxA8wz7MSaJOiVIRfeUyISutqVCFkSsMVt3jWXS2LTzlbz6YwzSjw
ute4SPN14XEJBv6hp+v3GnvlKevpT+ZTnt4MyOXyDLv5UNPuciriOlUNRMhOWwxmHWKx6foh//4x
TnaH/8cnkZUG3/yEP8Vc64BJotmqgk1pwF+fUx15mfAuQZoHRL3M85ZsE5+MAPFpl4I6U/b1Rget
uCLkylx3Wrpsxs5ayCRx7ipgTMfK51aYlsk5jnwMKQLKTSt5pWwJKCLJh1nhlwTmJMl6QKyFHbBk
i+Mw80Uu+quZevvfrz1PvBJ2krcvi0WF1bR8jMr8cmPtsZmGepNmPK76wpvkaPLlzsnyf9g7j+zY
kWzLTqUmgFwGZTB0HXBNLZ3sYJF8JLTWGH1tvMyszIis+lG//3tvRZB0dzhgZvfec/bZYfwxvLCd
KbRQyXz38dARIjXXB4qM+1zG5V6Vk8EQjPedurS93aC9LCDufDsB+MSgC0VsNra+3nKdXJK8dmZS
rFE0PIJO0V0Wsh2YO8Q/WmgV+3JuLqD1MWspQCmjRv3iMPABQzuxvboxZYar36/ZTdjweGfM1fjt
oKBaSj7FwB8ee34oqPjP6+PeR2mzmWkebQbNajdWFPCne1dt5jz9sQcesmzJP+NG3kSjfm0E4y2q
zKccWyfttDa9rk1u+IV1ex+vw/R+tO6XAKlu3U7KB+h4QwTXCC+LvgYj9hskctS4PEiGDD9NlwtD
A5fXCJqLbZRXllZdoFfxX5341Wm13hcjX5i+8DENNyKvI5YzptloRpof0Nce1kfUWeh+6dKblHoS
5Av5Qa49CdRKzAnUExCPn67NPrGgI3a0nCecbdp2XXy7zkn9um0uSW7cNzETa8JPWIDWG1+g8dpg
NmZyoE1eZ4y2j8sbJRoGy+3iAJ2v4m46TXlF0rAkxXUJBd0mx4puzK5fmNuFfJ0OfhGaerxJoWnJ
tVh4T2OmeESr7NPuaMzZOZUnLR/0vXWNOnso8698gWGMx85zq5U9nDCZdaLPwWT8nzcXIlC49lZp
eI4kWDlyuE9UxPsuVfSTIa3d/X5Otcp5yvGm7Qk9o76fe9droBocKjXwVIQ2123gJlGD9kSVx82l
uQzss2qnyjl9GKwkexmcACQAJKF5n7nBt8Aj6GNZ1baaxW8hKrrPsABu2DKDj5aR9sZej32Izlka
adpdmU6JZyXNbX1vtijaADKNt/paci8hjgplsggmo55uAQaaiNdCdzM23NpB3bXzhi9FQyfaKD9r
tI+Z5v+dqXLDS1i/Dz0+xk1qlxcIk5SyLo6HK4uMiJ2OePVBx5653tBzQ1U+s9KaKSCYLtIYpKSR
zW/qvXbILd6yjkl1H4qZNzEPrPQ5rb+IOIllWqdVgMklM+ukJYEoitZmTra1G/sD8X3qW0SO+qii
ARNEprhMSGXOeISqXVCL6k0nVGqvUKxdI0RQti+S6LMNtfQhFtqHXqd97MXJ+v0lKC83QbUQSsYw
HDdSbf2qAKIfYt0cSKPhYRmytacUMpCeZqNFdjvSzmAyegFN9zlNbM/r4kRG2XSix/aj0DWyUzWX
39si59b7GdgAUzKaEOgS2RcJyDnn62EjV/aNuXAfQq++JBULBtGWfCBGiWcLsSkj+fHWHrr4vSxY
wX+vEWksbwRA40etSD7DrAqIsYrIQiuNmPlWuO4p2VM2rCmI0gmRsamnacFWnZbxT18Zd5XZXzel
82VF2RsG/zNK22jDoGLatBMG8bLI3V0yCMNrYh44gyWOYStahRJ5G2MDulV4eefzVIv0ap4cCpVA
MZYQKJF46GhTDY/0JHPa1Uw3u8me7oyRPQQZ4XQqKpZ1TpQXMAt8TAMVDQsVK3BaL+997AJTjD7x
Ja4MgfiHGc/g6YiRNr+v5O/jQqE3l1mmnzV5xOxZrUlvYyj/4qT4JxfHei42MKfhMoXygtlkPcf9
mxfJzCn1immJtplirZJ0kmg7s21zUBvjhnjwmKmYgUf6L173t9fs39xIUGUEFeDqz1MgSPQ/HxAn
XMR9q4ea7zjDbRQz9Oiik2kN90Gakdmj04tlGiY2AoY155Fr2WkvulNfEivaY+4kMNJiP18skyMb
lHXR1FuIIrukWR7DkSjzkMKNvnZ7DDrxZatO25iB9oqC7dGumjNKhWpXT/Yp0sJnve1/YQw46CFd
ovUcOmTBT9XQII3y+CRDwBlZNkwo6rsUugTPchGwcDNHAILA2X2MeWjWe85OrBuzYNVJzFnbIsJZ
dogVbmdVSWQjMfumbZmcGjN6YfHYLt5IfgzC83Qi0Q4/S68Zf0Hq/o8CVQpDN4B4UGPb0gEK9Iev
t6ycSrax0nzoMdp2yFZ1vy6PixP+0DHjZNamP//10d/5jzuKl3R06fCykM7A6P3xJY3exAobMO4s
1ivFl2MdXYujrRmRqtW2y1uvnGOdsKvkpLATfnKzHieNhQU9d3Fudx0FgL6w565nJoj+7Hh8yw2H
gdlMP6eIrTRnDQEGcJwZ3LSJ0xxLI/upq+ZiVpx06I7dE4Z4PyGh3rhtSjJoXHEKYts3ojjbDp11
b1irz4DjprZwciDOifWKpzNm+LxtM9aAaBAdpzaKlt9nugG7AAI09aRaHhGN/SlF83rQR75tBgE3
hC2xosr6MiV6+1S6hGMyaU+wWUOa8eGwTKe/74zUXOHIxjASCoYPPppT3iLhqsZYsbDm7MWZwa7g
urO2Huxan1Lls5dj6q/HLawKl1Qu5Gc7bXAKE3t5//31/Y+C9q/gtFgxuVP/3zDK80dTwPdKP/7d
i0x7bf2tvzfdHLpntoGp2MW3B1xg9R3+3YvsWH+DGYaG1iSLeF1yaXP8q+W2dtXE6sfFn+mY/K9/
yGhhVdoOz5DL/7H4h1T/nZbbWnD/a72l10aHxUFai6mQv2T+eb2VLUGsTuciAmntA7L9WxmkP7oq
dgOoWC3o7ocy/amt7q8yzFlo/vzK2OYMmOMKUJXNZ/nTGhRGCFPlkpGzF7jNd2A5YtPTCWpQN8E4
PxpiWUcEa7eQnAxteZhayAzHbIiWm1hvqx/0ycgu0hmAEthZpS4lU5ZzYlhGSSU+o70MQxsfoCA8
jhxBzBmbXgx0DeyAIrthArjIwTlpYSd3YeuSPljMjMSyGfXlJJvbMcykT6vyKxFh4fepIpba1L1O
i/AJ18XDnGM+I2JyKzVDnLsIsJLFuefBnHSJEWUayFktNQZmoZ7eUEo09OenZLwxVfK0gj3ouMzT
6miT+f1sl9u0Sq4SM2mv04pLMbmLvhCxJ2ZWnzTml8cZqWBeAgU1pWY9d047gWvv9fA2dtzmyi6Q
z+FiDNikYzKJK2NmKtChyjKzJHyJR919kDY64GDtwcNg3+uoIe7nsoZ2hUz80onQZBbbWNoOZJbJ
jHXQ1O2otd1PwFiD3a10GdYCw3B/dQBfqJGwAW1CMtWfJ7G0/NPgHvODyowe2pK1foPhF61dZhD4
usnTedwroTAbmmKkSNaKK8PK0DtrtCGmOLduBbaoaGuks31XI0xiBt+Kq7idsNZUU3E3hSPK7CWM
OgS1tdOdpJMjmq6qgKoUDfXVkChGjtSaHudajnDoTs/FNFTPdaGYKdXrENeHB12+GJPW+kanoVJw
yFaGK6QGt7xDz0O9E1kp49Vsxh7oD7Q7PKutXAIcy946SCEoXstILC85iCNK18AJATkZSCQmFAtq
vuXnRga/Y6F/29BlBHktCN0Gu3PvIjniOhcDkHkP+Cu9FV3rjn07WJgxC4y5+xB4FxN6YZjIUJ2p
8knUsFF9DQ5KwGSWASZK3Pm0jdgXZYOVclM61XwM8pZKOSzt6rrvo+69LpAQYm4TF+Cs0XfQOdUX
VyaGwFe4t05qI9asZ3w6DO366ILCFilkzCl3ZyS4pMDx6wNzn55XWYxIP5hQpztvzhzrne52e5JL
IkmABAAYMMZLosKPTH3eggUxdkmbzY8G9piHQldpTX6w0YGQzWtBAK47TF91TlorBrSxuh8C3X1v
VRm9Uv5maguZq7x2M/KnseyF8oVG6Lxx+p5gZ3rC00eOHel5DN0MZWbRyI86TmrU91hucLc20vZk
lmDTrvVa/9baWH+Muip/GewkuJc4kS5Fn6FGAM8RaL4xmuKJWB8g2kC/0gpkkp0/lrK2tu3M1roJ
67CiMqJL0vqt2RMNFEeKU4gkDVYHOrDmRUUS9UlEZ2ivR0PfEAO3EKDQKXGYnWUgCzaNmodmHBDs
uqHIzkuaIlYsZ7K0N6mTIzjLs1G7nas1T45s2/QlmTVig5DcJcKTyGi/hGho1kgbM+1SwxLC9J04
Myuh4aCvifk8SMJKnvhEJXdankV3Bt5OSnmGNqm30P64j0kteuErtTclVi8CQTl6bgNLNo9hj2zH
qqxxy7wov8/IStguWIfkppJTfTFbdhMWMzG/jeBO31nM+UZVVVAxtY5eIIFSOQKbeggJTgynCvab
pnI0qjzknenRKZqPACNPfShnhA8qIYdYx8JaeEMQ2KWfastA91Qi/xVNsniLxfxnQwPHqA7CcI23
uGsH2wt72662QtcKy+eIlFwnrtHfEe9UPSsUySi3g8FR24BcxsuYL9WvOlyoEPIIVBhWPZdc285o
EPxUWbTYVAHNHB71QGNoShWU3uQFNui7UoRjRDca4X9JIka0bzOzc0+zRoIJejydp6sp81iijEy0
j5HTW+DNIRGQ28Iogh0cVVSnI1SMnWXWSeaP1UK7LjDJsCaNOGkwqZTpRDFRaoypy1G4fh2UjFvl
bLf8CEO4CE+g6q+atmKu0qnl5CZIZStDBdfcSc27Q2LotQYw86VPEJTjqE7PSyJYiEUrs4NkxA0I
DiTia87IoSeAOh5vrC5VxTZPWamXIpX021IQchsTJ9+vspDycUoNcjItgdZvZHyE3LV3CI3qh+i+
kYyhPXiM3XaAxk4U1Kjv+KDDCqfNUeuFzSlMFRrPxGHbCSWKkI0soDqSK+9pTt+eHR69rck7/yC9
7aYf0Xb1jrBnzHPS+AwDO7uxoFmNW2zOJaJO83dxWUH+OIABEujmehV8iHB2cJVgvZivSjmDsFJy
iF6FievMzxV8OU9NJL56lc5nmzCIXszFlE8sv9Xd1BiSLss0v5Xsz1fSIInMU5kBWL9feV+YAx2J
6lWCeB5QfArP6DHiE/SeLjyGyJTegXJ3d5ajDTfBhDFVOK39bdKB91QQL882D9KXKwnYwXAikSWW
2d6w4pkSvSRnbYNbvPm1MN9c7S2tY3uuq0EL40sz7mOr7pE/or7qhZFmVzDcnDcb3fbPktIJ9/So
HqKNnqWKC0fIKxanbpoM67hMWBq8kkD7y6xXmEpbPb6Xuo5OiYZOrpMb0jcLWeAdeaqCeOLUuRUB
W75nDYs1Henq4AHXzMby26a3/cnMWh4Cag+MislHDULvBpXo65A3KCyaYPKjRCd0Z1Xb7TgY1IvX
E9Q+nKGXyUe5mLgx69nOpJcHVrKrokmr/JwroefB3Gz7SjMRiRvqqzY681wAVrA3E8wCYlRLtz3U
miavekt/A9lfPwNMtD5x6rjZwUFsH25dzBI1QxsOCRurd7ofJWkub+reGfqtFdvqQWCvD3b9AA5j
A0ExaP1o6hOeTrNfDfmj2XDTDJiit+TxrpKGHjvQuR8s63UEcAf9Wy8KDkIYdzxLsO01GXKujVoU
2yUbvP7TpCtJXU+z8AJDb0Az1VvTrYzjFp7bnA9QFucQB0jk6OYVlqr5tBrlPwmY7xWAcgvRRNoo
4VV22r2bNX59PGQYxENNltIz2zn5mEaTVcAFrzdS72r6I1IsC8P6sPZiLX0Zn8d0FGzGWmu2R6ZW
Ji2rMBgDL02SObyewbw8iIJg3F02rrqleMmA9FJ/18dOGs4vYG4gvK0AdA858U1NBWt2utzZSLRe
x8lAi4fdq0EdRFMtzYGDD2Ju4JJNavDcIsDW1ena16yH1ZuwPZTtxWqGwlLuLsxHOpXvrJgA9DaI
TSQpFS9WhcYtbeCQ5cGO/Hz1+4I4wvMyFYfQtadkMwMmvE8qTduOeaF2RttkW8cNLLbcIbibAxtt
ldOrZaea/MtdDP2VO9GkGUVuVoO2myesdNw7p2+aqySaSOzFbuY8LPocl1sBg+RRm3VcIf3I9eOh
eJmskeUKZ9lS7FWbzK+Bpdqntuki4ceLPc1+L8NW3+hz1f+4nAZpFw6FpMndRiBAIKm3Ho1l9YMr
A2TfokXRkwWdki22NaxrhkMzbQO4D0hHuQvXlPUiQhg4jz/44ye/QozzOC4sKsh9g6r3ER0idCDU
mAjgoOsm49BbJjOMOZ3mk8WNyKE3ywfqAHZakYKq3CAJNdHcBUWd3eSc5nM/XWhcHiGuNdtQl/Ej
uikN58kSMjIgAhBCzbJa8BtnOxpq9Eo3MTUkdf0oNhnzqFOaBQP7/RyTGE2QvPtUBsNCTyuYOQmy
UWa1HwJvtnx83pnALScjsAYVfAFfs2YurWOVzzpYjl0VixQAa1qJM1OxaNhi5XZbL4Tv9jr3ym1P
udZH30BvsTnWTsCpqNByjojoKrDRhKNRvojezJ6wvqhfBmPqwzjPU3XsY57Rgsq43IRmk3wkVhmK
HWWsfTvO6axvTJrk7sYIhX7Gn8Xx0C1c6KhVAdmLqToRaBtlwf5lGy7r+0aNCY32nNuQXtzCARuV
IlpPqxF3Bn4C/ZypBr4vPDjx5ODUW2de38WSAWVJJxUhjsOTAl4z15IQ0kyon2Qz2jdlN3CEjLrR
Vac4V0hFm4IbLuDJx39mN3etGVYpUySsdrZlU+YNU5UgrrXEcVShXRH5lfySTiuwyjmxfqZKtu+R
e54JixAbwJ5H4oeWG8h/z6Q+5H5H8bUtzZHBnZXt41LrfENHezwa8rblAQDLEKjtLAlbcjJLUDdw
/GhAfEbwFRHu9jNi5mCJE8QBGZDBYRS71GzifVHrxf1odfldPkNx6XROjXjV5ibgZWYrIzgC0J02
U4s4MzzUGf3bLSbgdleUmKzY2LyE82XYpuNdsQLvRZEbLQts4voA6V+LYOi9Ljbkw4D0aIsgYgZw
Mt06aK1H37B7eYBk5B4hKVrQwisjxBihucJ3gxoIhp6itm9itWzpCRc3kSrdExDNEXpK4AYYEFTx
jQpyXyvR/sAJTtEGDt2mGwr3DU+YOsEfMS9GLcNfig3Uc7hAfZOV/IjVo+mvGOXYW/5iqt0tqKcc
5MXVxIk3aqunvOkw/tQBalkoUfqTmUcaYtoClaOrVQdHRsNzxSD+PejFMtIxn7WfoXeK9t1MKYM4
AECl3BWBYk5G7NeoWEmNye9iKxTHuK+yX5reNVezHnGyHCKXDSyZdFzKejWnOHgHTpMYe10GrhYQ
VELi+x1QWXTWkahM1+tjvQwoMzkp4Clkz6xUheDQRBZpb9Ro0j/kjNSeqt/LDnwm560Dxjv4Ux8H
wsfEz03BKGSxDzYsbmu3sp8n1Iathc7S6bEAmIUu3ztn1L8rOzYC3zLcdPZVq9wjNIfJxRw5EgCI
gZlD9Ghm8hudbebHdHLOjETGG6Tji+MJEXEwhVciv5rc6lBthnV8T1ugPHS9aT5YnRgwdyrBkhgo
uQayLuHsVVWLIDrOndnexzEeGC/JMFZu5GDg4msqQJHdwOmpU1Ez70pt6r66eVHd/n/6o/8/4V2G
CTjuv+qP3qxRW99N8b+OzXf2Ufz69zbpP375H9pE+2+Aw1AEKRhtSNig1v+zT6qpv9EDtdagMHhi
NPB0XvIfjVLb/htSRXeFDRiETiJq+j+NUpv2KhonplBrc5Pi5b8VffDHRin9SbR86/QCpr5J6/XP
yHoaBg6u9iDyIk7hZnDpl3yLIeSw9BPeWhdHKudHiYvv367W/0Vt90eF2D9f1qIrhZDwPyNLDAXY
tQldfOfOkHgx9f6+0Ktya4Tpg2OP+l/knq5TmH+1g//5clxM+HiORXP6j1OapYhg+Zp8Slq2W1bp
a579E7ib62nqdn3UHP7rT6czcfrTK/JlcmlNvkDYm7YFWPMPo6gl7aJF7/XIE5WK6WDSEfYHlctb
WwQtFtYquBDZ0m1LOCeuP1mN82WaMIRDa6qwhhhOfg7mZLmRKNo2td2NtyWCH+l1buDSu8q0rVMY
mMUz99VpMILomagvwuquh6DXMS1kybFvInung26FgV+BGZJ65adqtuVO2R3mMjdy7sg0nQ6YZKq9
HYmPkCoYwZxt+Lg19R9aWRl21uRN4g70sqFatnWWHsiQPU61c9Wh6d+MDgN3nLThhlbgsBlMOjZx
08Lu65OC1c+d9rAsn2FOsD6O1RZnuzrMfGgPqVb8LkdTOxv6IvYwoYjcGCSUXB4JBqGkaa7T649i
VOXW1vMnDojPU7/8GGUHRHoCa9WLUXqOgRhCZICX3aH+rse6P4OYKHHk2JQHSGn9JSsS38oHzPH5
0r9EbA+gt8xgXzKNANJXadgb+36nzUjYkwL+dzwxme8DK3xMUIx7zNmMQ5qBRMZF+miG4jU3a4CF
WTBek2CgkXyn8pOkWX4u4866tTpQmmtLrWs046CBCPYAeOODUSrzo1g4vzSzEnsuJtR7A7qNTxOl
4LsF3SHy8tugFX7oxuS1spbvAs6Si66FftioWY9gthq1L+gC4oRx6a76RIxgA1yI+bZhP7igNAaU
LOY4A5XCj/setOajroGgy41enmF7NI9NRzBmUjbpk6EVul+Obf8ALRwEpFuRpQPZZtCo6OqXKEAb
EMRq3jWrbc4JR/zBZFNxHJKwbuqhaZ+MOoJFQnV5Hw4t1uOKdjBCLjNxUP/TzsoC3fR7Y3FOdEcg
SLc6xWyjvaROkeyB6OMJLaP+hGsf0nDsakepfjO2ssS+Dkz6dEIXATxTgRQvQlCFYJ8BMxckP84k
BG0Mt/yaAhRqoabc05iF+K8I96MAxhyQ0wE/xGNMPoPT5r5rBJxW6TZ2UPoaQnypg2hl45B9SUQu
M1/UuNhpOR6qnHGB79ThtS4BAmlhnd4VkaPuswEFC6KplrvOaHoAJO4vBi34GUascA+527kXZ5xp
W9cACQw7vgHgkR0Z4l+YlhS3ASyxTVuJPvNlKDho11HQ7AVHGtoQ+bGf44sIhuc57cPalw5HfDvq
NSRZ9nsdpbSNytFC0NOOVeJPIteFT0NtHbEDp93KrA4PSSCc71ZObuItkf2NtSY7jpNFeKdh0Ysm
KWkHNj59tmn3HZTev0xV/pMBBwZoCC00KuVnbLaE104R5aqMzOWqUFkLYqNxP0dNFm+mC+6dKVe1
j6Luwexc13eM5ZhbM9BBe7nXi4X2VrbOFKoMg7iOANRJ2+dlxlvFKeimyUJrN9GP9fNEs/acV4M9
oO74pRtTdY8ZmFkyDiX7ea5gylHUWR7npuyRFwY7YSJfHusI4LkO5kJourgGH2e/NgneENM165ux
XOY9Xi39oTc6yxuq3Dwkgq9MmYA3wnrZ9lOOw9+Sd2kQRpRVORobmg09cScfYhjwoUTykRgR01+q
bkL9MqFQFJAPmWwZJ+S4JJsAuduU9KCPNrA4P7Wn8arWs5tqlfw2gbYavqnmXCPaanaDRT4f0cjj
YK3tyD7WClwy6/YQXwel0n2BUxdLTdC9h8VTikaW8tGGHAvKZYjyY0MixnUggh2FB5ZlUDp3AthB
b7Byt9XZSRp5NKIQTOGEunET1OlD4QbIhyrjgSEQAHa+JE1HNpdUdza0/U0ZYPuPMG5dYUQ/dLW4
QyC3hX7Un42IUmIELHNPeNspbJwnq3Si28E4mw5mxmCsf0W92vfm9E1+AqLBrtgzLD4C3H1ACk1z
uAdWAF5tC4YjvumnavTSvr1YcbwqYXtzs4J5PD0JlBeZQ78fVzII9CVYfhl/2AQ7kTQaSfKG/mM7
jDu7cjXqJvoF/03GkzZc9MD50Qun0Ji+tG+kZPp90HwwKK18FNrfSthfSS2Lexu7xa5Po1+jIxiB
GPY+dPSrkDqaeVPKPMHYSXN4WEd6eUDkxvLC2v4ecPLalYg4AM9NNBPl2Jc+L6JvpojuelBgf28S
62ppUTkz/kEEIz0mYgPOevOEmmZrY447aSjhd1Y75fu5qII7q5HiComXV1AOwxb4CLtm3INJRBVR
ilfl0vY02p2T3ThL/WQF1I10EB+DvmdQWukg9dmy/KGWP04dXBFyMI0b4E7FTmPsjq0OXt6tHYtu
OFSV5Me1nmZjGuUdRlyLRygXwJmKkLZ1pDHu1c3xOASrJ7IlSG3DijecF0sD82ROj0AP8zvifFB7
WsinI9t4bfrAG+XXuK6HjthaxcFQj5X1M4TZqYOcWDefC9gTn5Skh4pjTm99dYl8QJRynwl1Zk/f
kcijcdsGUe0ny7HuUbUszV3A3EbFyIrkS0Lnwld9ec3YrLd5LGhSDHjNQunQE720Itt1AAM27sIk
X2T3hVFxWzfXTtK+GQh+Fi3sKeLhFXl66xgrEmTxwuKIjnQbz9E+p0dAdscWvT6RI+nFSi9yFZPy
psLhOUwvPPqjFMelCe96mo0QMMLVJJsDirJthCvJqXWW11plz7XdHvPkkhMfkPYFVWrqD6xHWUBj
ItqYU3FUiSQqZ+jpbBN0ArcyyPyJxFyfmuFZLcN1g14fIM6hIQRGs5rrWX1OtXwaTfbJPjk65bSr
l/65Gscd3T/gWUTDaGjI4/w5MKf73pifLFkV9OEXjmqF9aIaG3heTafVqvJTg157o6vsyYnvDK7J
NgPlvwNsNZwHthIPjNW90tR9CNoO2QEwoIzZeAmu0wofCjkz8KVQ35myvrb6eGvOnZ+Ps78U7kPr
wC4osdfH86GqCZOpQu2xp425STUQIQD97Gpj5GL0Cwt3/qAdu5J3z1gxaJOXXE7HBiEnGgR7S3sE
xGuf7mBMTZcgUocpdXkSRxyWCO3vScHhqg6BdSbj1/Bau71HkoX3FgBqxFrnhiV4CFIMgm43My4j
COxjHGvAwoncWXV+Y/Yde2/xRuR9ctugl/YSbf5etCNx1XhwG38tQuz6kHe493JfFWBPQb8kNedC
GzpPAoRsOigWMQIgHpJanCFfrSKzI9srY48jUR8cmL2F+W2nXTntbjKba9HCVyxpew30OOaW9lT3
k4Xvoqo+8A9yKfS49OuKfy05dtgp7XYNAFHP6sEuMbjmT3ZPfWgrWvxld6zDuvScCtIDLVbmn8ZW
r8Lr1oTdNtVN7JdW6DM5n+BRcFLqlrE5EPqeAGthTt/N6XvE4hAPGQLDcD4Fs3XGnRP5YFJpf3fV
mRzxcauHMEmGpn6LmLqx/n/kY2v5/ZCNGxanbaQWHBXyZC/hWwpnZTThz3Q/HZFggFjtXZaG5zyZ
f5Evv1dBF12Vkw2xiugoUKLETIXzUTjz1jFC9hzbQqS7PMi0uxICrKhu08PVEmZI1XzFSJ5hhQ32
0cQdPU6Z78Q0u4GiGPYCnahJh40r5K1eZqcIqKWqiInNNcEYG3qqx/AMCLvWbjXSUhBp2Jcm7m60
0XruofwsOtLFmjwUEdSgrPRmr5tt5M1K/9HzcZsGcIjyOTnqyOV8duGZ7wovvXBoiJdr0FjmudB1
YXGbYj+59ogxfX4Is+JNVRUSvfl2sZBWhGly5ohP8LRcnLu+cG7TFF9oquH0ofdYmw7oFcUU2HV/
BYFmY9GhqRXqI/6S8JETO8iYNLxqJJtmP9AdczFPI+Zk/1ABqV3KlM9A9/d6EeW7Hk/eRmnRuG0H
ID7JALYrkv3OtJrmzepIrjb4toeBOIA5kaCTSYPR8XbU5ezAHLOINcmnfdXGz9QMA5G34Q6R5aa1
sBE3z2Oc38kx9EvzGMe0xkvtaoBZMLOYxrLcwfO2Gajw3SI/YOJbnVQkPC7Y3kSIXDlhxfLSXrHZ
eWz+WwDcyF73ffWGWHNjtg57gthFrfFBFegl7MQcNzj+KO5O2w/EsSBxbor3nHM3qGcYvIy7oHCu
hXWblfEW/PnWcq6NtMMxZPjtaPmDzG9kru3yGtlPFt8FCeYY0kugRtDvv+egQ1ueLQzqCYgChpsN
Ymhzy7e6BVfKdAYGk4lyC6UuTIiHIbobQbOZML91C/5nuvj5Up9z6fqt+OqRNJTrQlvJPWILtr/5
OOrDteP+gti8yU10/uTgmjHN7qtmPM+9w6OJlsAITvBnaBw/8STn4pfs3jTzNK+LqOjLK806D+Md
c9w9nWwqqj7ZGpMFHIE6WJc82XHKh2b3pqq/zZOWTzvc5iRZtfmllfihl+EBrTv4ALbWGD1Z3yEp
6EPSyseCMsrauvxFFeHJN/1kTL8JnJpRN9UsqVSXDSTICTgflJ5OnCLAAaI+TbQwkW9AzjtncgdP
7Ep040Hv4k+BHdQO2QZZ8oMFBTCfuo8PuNIacWvM6TENkK+ar1H/IKCaoA3cGCA27ARoYAn8PiUk
QWyS5d1wFkLg5L3EJ54IOE3gEicAIZZ2pZgz19NXHvpg6Lv4YGvmQfAd6dnbVEOUbRjxyyfdqU4Z
ywGE+rMWmQwffDt5qctvZ9wO8UvCPk2rbsNRHcLSfQgLtorOfXNU3V3pvK8N6A7t/9JXXldOe8JT
Ss+NijsngY7Bo2Eh47O05ErV6bGKiYuq0P6QPGhP0QNF5Q7F2yWcFLkEzBkZf6oRYXCx+PQIaK50
Z6dtzhGaW6jkJzPC1mChr+GxJKqNCnDCDu+qm2ZSV3Pt4BtQ1evcpI/u/2buvJbjxrIo+ysd844O
uAsTMTMPANJn0iQpGr0gKJGC9x5fPwuUOkqkVGLXPEyMukpdTkImcHHNOXuvnQc0cu0vJefTVhm3
fiz1uwy7iV1Dp9ctdGSdp8zqcazofo71Ku+p8ium9BiWw3UcnwIJP0Rs0uMKFMw4RktwY9BAN+ke
tF65a8g+BFYestBWGNoSZAzmsBcKRK34vrH4WMT+7tLJQJ7SQBiaX+aom0H7+QcY1R7SMU8abWCR
tRtorUdpBD3WFQkdOtr19qKkNUbt25jg6GXnKQ5uWKnXZhRv1GzLIdmV6n0PwbFSY5Lqv03Kl3xk
R2MwNbO/gGDQTRfm+DjqhE8l84uYdE+P4/sJJEfXVihi0D0ANQFgo4rClaOnKJyvMQMpuurF07Ui
bYoix8g1fO3tK8QlRcT+Vaxi8zER95zZWTbcqWHLarN9BWw2wg4j9jHRnqeZQnx8K9eAvwgAH6BZ
s6QAuDyZhvnJGq7lNjh181kZELsjIJxXSOdIaLBwDmWQ/KRhY0/oDOGDX5kVhRL7rEOUzCFI5dBj
QP6sKtQH8shJVv5S0AKo6/ke1dcxpuAmQPCUd9JA32xGWhlKq5qGMl7rQFPXSqNdlOED7yPK8sK1
uuDQkEqjU0kzrPm2NML1pH7ivYPtYd3W0rMVqZtCXZDEm2AWNKGo26UtfgLV/Bz1NuNrj5T7pEBJ
5t4F/tfcyjc9CO4YR7pH09U15toT2N56VXPT0N+HM2yLZzv6lErZlgIIxIp5pyrTLVLHdcXkPEAg
YcOynWqJNipSlxxY9apPmFIEDEPoSf54AdsFy5zcHCkJV49AHAcoqVO+blO6IGFX+wc7zu8DpZSv
0KBNNwAlu3PTlsW6sPLwNJG6cEBi+NmIemXXJ77N/FoYW6mddHbuotxj9pyOSl1g6fFFzwOtiONT
xvTUkcB5W6iFvNF1u7xUh6Sn+GiJcuMHWXebo6L8EorSOGkNXPRSRfOlqJlPgLocsg+e0n9YGMca
o2JSgVRAd5RY4nfyYa1uOA9bsIb6jspPZ1AfRMhnQ8XT0uD8QZn6fVmci5EXrsNLUJFTaEso8892
GJEgSqBmzsxLpsU6ba2LuaXA1mjIlVCbsWsrhHTEt0bGWRLQJsXxSDaHRtLIWZ1E/0zJKXhB3EN2
qDlHO6WeyfAjaft7G+pvwQOvLv939XsF+4yyiMoX8fi7anqqjnVWSGnoHh44XziBc3Y2X+/dlXt9
+OCWvJVv/6dT8FdjYqnr/+QQQr2t+CKnMaFuau+0Xm82R/wwjuv9M0fQrxd6d+8HTR2xfNOSYIPg
lB5HC/6MXWOFjczDQ+osf2KXcQ4PD97JXp0u185uXL745uqr7hx1p/LEqlyJ1VfnSndaB7aPc79Z
3bjb6+fnQ+L8wxtDQ0OlXE/6O90OWX61wP90Y/DbKP0sMTAe1l/Wu5err6uLm8DrPrgtym/6JjRT
DJnGGOp9CxfAm/sfSLjYwhka0Z1wuP2Oc+QLO+5q+9GDft/44vtoxIcbOnQQumDqO7BEVrVCJ14y
cge3cdfrdeS+/tj+iIf/27GrLrCDn8fu64U0HBI6cAANHsPbbyQPRYatjm/kHTxv7a2djbNyPrht
bykZFpYnRV6aiyoZRYvh4d37IWNMl2SOPFj4EfGE225Cnz5+cJHfPRtNJmIKfwMzBxyQt9+k1uyM
bhKs5cQ5HO4O3unzenPPWLxfffRwls/7yz3760rKO4CEzF7HZyWI3MPp5Ox4/B98Fft9//H1ofx0
gXc3TPVJxlGDkody4i1/OH3/sV6f1ieHQccf/Fj9+JO/2PAp+INX8Me/c1YrZ5U7x6Prba+vt9+u
t97h+u767vlu++cX77U3+f5eKMx6GknoFsDrdx9V6bOCWI85ck+fP3+5vb1F7uTcMhHMDhhK/pq/
e3E2q+PK3d58K92bbzeDs/zvG30VJ1z+7/rPn2hpS//ydH7+RO/WqIjw6bjB1MDT8byH05rLcx/c
7QdLofrLqOYVhaihLwgTFUvKuzdnMHN5FIRSuLw3TAXr84Zn4m633tb76FK//0p/XerdtFNDAkLI
sVxqGQC7yx2Dbpn0uZrrfnAx43ejW8EquPSFdZLp390/eWyCqbWb5XudlhlhvVtG1zLeuCYX9ZY/
Pnhmy+/5yyj66Zra23fXiNKagKCWaz54693GufjoW71uFv50Bf3tFQI7GbumWq4A687hp4SFLHPu
eHiJG7kvm/vN1fHqeFx9NBx/s2SQmvXX7XzX3DcDRS2p7rzeTtOxeUGvNrwNnz76hu+S6phll/H4
04XeLRldRfoYuZW8id6pcNbr282je/HRevH7991AjcHQp4z5Pg8voQ9L8hRXWW5j4jx07sMdR1vW
qcltvWbVe57Ju+CwLi7Lfsuy72zuOaq77Wp04fk5eNoZu94HE5G2DJFfHvBfH0y8m5S1uAC2O31/
wAfTeejX3cpbsxspV19f1zR3u7wxH3h67d+tn9yG/9wP8W7+Y38/zKr+/fEus7V3ev2JF2d5eZaJ
m9l6mRmWn17nbPYMy/TMy8TrxA9vmTP+/D4hsvnzzXj3DkuVX3XILb6/w98/0PLz2vu+SCyv8/JZ
+IPFa/nx0SdYrJK/PA70OjgsbZvOlfZu2BeFTWTRQiVdbgkL1+sP5q2zc8+3v3D3y9zlXa8/2jm9
LjhvxsG7I8q7B9LGuRSHFh75Q+Fc0phxMhd0s/PCX5F2z8/BsmVb8RkcPsrmeOWed+fNbrXiI337
dv3MR92tmRkOd9eH7bV3fXd3uN52zjeQBs7zR/vWXxcRtka2aeisnDINrfdsKCm1s2kMqdgys1+y
fN7eLssIH+VmctjsbX/cnn9kKf7vOX3/ukqfvr40/3P57b8WJf0GfH7/++3fNt//HkbbEnXz5m+g
pETtdA0hbzq/NF3KL/2+MV3+y//2X/7r5SdJ3Neiy9vldwuiIv9Z1QZba9kQ/r1l+FUS968TXwdz
zdsQ4x+/9kcAj/ZvysmyjrbGJBUW+/B/BHGqTDSPZiz+YM6ijGuu90MPp6v/RpJH6K4QKm1g9Sfj
sC7/2+IfmgjsqBlqpvgnvmHTfjvLmcjwkMJZKnUpfaGnqe82HfJkVGpI/Q9lWtFbW0qVyjGe1Jeo
vKBo90C+HF2LZgIuZX3Gr/sQhghWjMF4miUJulBYP4sgI2TL6q5wXImM4r8othro9UnUGF3sRy0g
ijJLFDokyrUyNZ4mKoRY5kMpSv2yGNrwG0D4xKnraoc5Cn8FjKaxuSjSbxoxnxlZulCiZDu6aVvi
KOZwLyc7HD3ZDQwWTE5ZLCijZgitA7qAQGeKivgunByJlW0KI4as2Xq2MoLVGQt1PVnSfAqhj50i
fKfIM5D9h3LewBX6RI7sXZXNpzZJTsoQBpt5QpyWS+vYoFsemZNDFDlBcZS5PchUqNtEqJ7MYIL1
lOwAHLgZYZTIjj+1gWZvGh16UqR/1VpuoF+j+g2yIL7EVfti24HpZEAiaF649BzLY1t1x8wsngkj
fK4saVuSCukg0rk3e3kFOUC5hVdALmCwiJRz/UbDRed0HQ6JrJbW6Tjc15WGj22+rZLyZWl4H6UU
ZUVhPuIX2BPFuhCh1OccIUKsYBccJ+k6jyhn5jZG55oKbV6mtKqz1L4IIjKKgKHF666MMMC9+LXs
4dYuwKlHrdm8LEEBuN7ols9NBRJ5wthE7Jpm6AZso0ZemR3A3Lbm0D6q+bOZ1djJhtg8h2p6i5cy
VfkHfupT3I2q8SYaLRPiVHNrqtpTi/YrxXg0Ukt04pqPmilkz9j0Kl0N0p8jLHQ3UlRfNLXaXppL
axtMcb+Jsl5Z+QqtgKYMiIWEfYuih3CLOFlpRWtSMpVQggO6ciM5VTb4SyZnpGTqGDalSlWGUiih
h3NQRWnOOISfp4gRrUmYKQimuRJSQAertw44jq1Viych4Auv8DLhY9XgNqF41HFKxQE6IGhXYUFf
ZG62SVnD9bcuzGm+7CyJFrnab6YKfHPQ+dshDiK0R6YLlKp5jU5xOiwF9K++EG1heXrbl/SXc8vF
wOXztXrfIOateURZT1POtAMk+2pAvdYfr8PCBCrX3A8p2n5EHXSbugPuog3D3KtlIFi6Gd+y/Zh4
P9LqSzwgijEL+n6BkPRHKZSQ/xf6aqykGyXWkMXY0pLdYCctMQ8qT0CSsitRXFIMfSxSPJ4QAOEM
xPN9l6B1IaXE9rOdElMabUjQvRDUpZtUn7a+Rc5qXG9R+BI71c27KY9Wsk3vh1rXi1QT/IAng2Zp
U7pU7z4HpkyRuPUUAXMpih5FHzFJBQXHvAilowF6BPSd5iWtWuFMGKct4rFyK4Q5gA8W5qbAr+Rl
TZVuqPff4ItZdTaO/DDc5qMhYzMwv+mzdrLVIrhI4vlJTL55EZbgb32yrUlVwtPLb20EtUdO4XqM
7b3fHyPc5Vs5lvMVoajIrfDyOmMslfjq9eSIOYL0ScErhmSeZCZtR+a77vRD97VCCtbpVInp8W0M
m+Z2rvJ80CJZ/FX5dYL+hBAEpV4qv/R1tMc5eIVsWCeVtihcdXyyW9p0UUb8ltrLl/CYQEdJhEgO
2C4ymCKdI4qaVyZAI6BJykayx884qFPHUrHuOJrVbmm/M1ZUatRxqiVY4od7K56P8VCh1Jphmk/I
Fkcfx/AYbmS0JWRfTOc+mXisibQ18hhcshREh7xQN5aBHGdK6WKkCb2qlNQcQSVdss35s5xI+1aj
u5Rlh1EOoos6y+OVKWg3s8I/wqcncGo8QsDu3UknaAlcAzCydYAqz9LnEz4s4hXSkhZUIbZB21xF
5Pwwmpnoy66/RTLoDBgXS+NzAE7ICctK0KDYmLP0AERGc8Nxxok4OqHcPAEN3LRVfzuSPYLP+F4q
bKTE1fiINfYURzihp9QpIvSHcyjZp8AcuotUz6W9ZLUeVhokQX2ee+ScRSuR5wQn9YqEKqwPeF2H
J6hroMvt+dpsyEwwiXDmrn9Teq09kHGteoWpfm3GERFYcDcEU3zS5GT8HFUJmTexcZ8bNOcKEsiM
/hYzqb5HMkfCVTVFe3RCpoPvr72yhvBGh8q8pn4feJONwme0TZ5i2DiFFNjAvlkKDaO61GFzF+OX
VLSdB9b10bRJqzLNxzwve+SnHXLoedViw4BKA1VckiNAHOWVIjWHqDC+BWU1ubLR4+Oy9X0UM57t
yo5IF+h15Bj9V1qABBaBUnAlOfwUmC2BOobxlXDvem3Tp7qR5bGiy8iK2ikTWwOltYJd0gKoQLsh
fUrbqMGjv7DzylJ4sTAjYqwYabYelncEFranxk+6K0HopjNHWXUBy6Q+j2EsXQRZJHZ4nWQoO1Dq
fLVNjy2O9KsKs054APfUbGy7NR9CZQzp98EKOipQidZZOIX3Jb6EnV2Vs1vNs/bFbnz/CDe0ZkuR
LEEoI6N10duS8ccNy7v7wAqKp7qS9H2FCJy2ldGB9B7lFaFqyRlcV+sFudyO5E+k2bZR4/SczL56
aUlStE8Bg8VqPhEOU4ttF0GetCOZjq0WFs03G3+Ti6CR1r/lJ0+GHhOwpDaob7KsuWyzWj3M2vQk
ofF5TgjAY47Jqlu7a4hPU3nm/ljvY2MavCqPackFKBkHOfO/duPgzw68U2VXTa3pxegcoe2rTX6S
CSA9aAk2d11U8qU8p+GeKobEvF7X7ZXIogoNDzyIPE3XonsSFmiIwGZxyjNyn6sivMzUsLscY0uA
uauMKvJEXdfXw2hL+6ZsOQ11qtgoczj0Dkqw4cKOS5LSEqRx9hwFe8iTMJviyK6dIiZgFKU1xJQu
jQxYlMF4GSbVE9ra3oPlPHwZhAqMRFKLDbxPQeRErg2xlyLOPxu0Cveq6VfnqGNLh4hWPELkzAr0
ruTvgIWeN0FYRAczlA03L8COJgffatYaxkDWMLt56pVR3nRt9jWd8LdPRKAlxgH1MdZYNd3lbd9+
IqKPYK3BE9bwOc7SgzRpLNTpsFPrIb7suoyspxZdbwdfAivw641FLJrJG8qtqtfW8rGA/sGkou7L
FgnCUCdHTKokRLXFtUkO46FM55WeNudOawG1CGVlYUt1UlaJmTQBmq/pszEqqtuNZvpp8vu7xieP
CLxtAAY+zFZdFm4RjxLHV9j0aZV8XZVqcSnZxanIrK1l6J+qBKgre6vqZiTXnXbftR0eBpWXcPal
HIeI7jR5Ll/ozSKJtMv1wkeuqhboGlKmhH0oasgq4kWOpLRwG00qPglJdgMEYGRZYeTsSPAx1wif
IyRI0XkIGh0WfjCug0HeZ5F/N89t4eH+kBzYJ0t8XofRsitsgk66bGWo/kZP5JUlwjvNqKujSdow
zFYljWGFTw8cKh5YpA+xUZJcQKqZan2rDGFfmmoS7MaiYejz3z5JuWU4Y84qAX0NScDk1Ub7lZTf
ed/ZtyPKomJAIYNPbmWPWH6IwHa0SKzCboTnSMC5M+NrT5r70UbVH7EXTBvb41xHIu6cezJHGrg9
l7417E2Mcvht/ejFXsTpPrGEVbssLu0dLn/pqFnJKRcRqusBcEUcnETzSYOPgs6kPxGvcpz0ea+R
CYe+CiK6mqJ3EORf2O0eEQSolILoPcXep8rE+ii3k9K/pB1G8mEcP+NTiDYw1w5KKqGORAM6WAyj
rrXzVV2HyTrJkDWMIkfJx96btUsKDIeE5HYFLg6fSD2yMPBbSCNVtNpQ3JwcqYZuo63Pl81sYXzP
+Zh2uw6wut8nUawd66mKS+f1vPyPSgeX5Ut+09YvL+3pqXxbB3g92/9VJPjbIsObWsL/0+LB03MW
5QCb2xpJ0M/FAxVMLGWiPxQPXoZ/PeI3+c0v+uGjMxWO+bQeTaZq0zYszvk/eGPErv/bNGTo8KoJ
WkFwrP6rbiDI9IVBJsuY3GgnLkjApuja8H/9D+oGjFVNUGeln2//w8LB216FgDQKetwUmkaLGiqq
8a44qvRG1ctyUOx6S0rokBEseanVQ3kxpyCZf7o1V99LbT+j6t82r75fCzeGzL2gf6C8es9+asWy
3CMBtZR8Z2oDKfa4HC7iTrPvJu7AkUOxvfrz9d4W2F+vR70Gz+FiRCQW+d13qyUMjqUlc71MYeUd
5JLcbdytykU76hprg2+gKB8t5XZAqnj754sv9Za/qo2vFydWmTI4XWFw8u9DBypJbpjSagTcmJae
szRD+50qPeoo3L/n0Z9touiJqfnzVX9ziwV3i4aQtoy19yTJtgFrM1gmtgtwI1dYv9rnHpgUKumo
Hq/g2v7jCxqIG0ANcUUb7cdrKPRPzzSWpbGEDmFvwVkVB9MCfzyFrU2hQ5M+a35vPP75Cyq/3FcY
XRp5DgJwvW5joOG+/3TBqVHkGXx3j5N9Efl1ht+QbzdXCNGsAXCWO+FIurDSnGwZwgXPVS/yu7ws
yTwOjWTmqG825rmdVLVz6l50ZAeVYXNURnt8mCBH/vnjkrvxfhyYAjMP776+FL3V99kJwGutIM7a
bouXNtBvpQxV+KEJsD2ugwKEblYhnN0rpD+mgdO0QrnlHZxIiknrrYoJ29hHDU6dbCrFU6A1NdYX
I2UsNT5LaTZbCrC2MAv3vaySSp/XvXKRqVj63Qqtm4J/raHyJ9UR5IEJfOe6FKNyAf1OAgBjysWh
lKbxrLTGeOVHNpC4GeS0+GL1Wjl5Rj2PBMiyI4sPtQY412CWMLzI6hMbW1Iv3XNusf1zVas1Q86P
Kw2kdjNxunfUGZPTC6N0jAKw8Ry+Tq1u9/r1mE8DqYr4a+j6o4vuwZMCK1kmghrIODvkvhmvpKEd
r+ykqi2XY2z52MVq+TjXsrYz0GBV7tj35aMFuuRKbpqCnWA1M32NQAxWsQKR2arl8VzUqUJuUO+X
jxq10bNUScot5yng/XMknoQt1HyXI3J7NHB1kmCrK+i2GiKVz51e803LBQeRpaB12E6yAVJjeKJe
h2T8Ke24j1ghuG+1rtx2Ng9ttir7jtOseCLZdzxHQWOvKm0Q2nrCX2lRS5BCPCu9P56/j1X48dg0
Qy0ayFyFn/6cxgsiWxd8WXXqy2bTDH26RIGBiNrbph9lO9RsFcYYQ7WtbtXqangf9oN9Z5XMp14L
VWBcZVCn2Jnlhv5UELL5GAYlL39FfCLkDfuuTDO06YD0GRljUkqwyUlcruWJx6+VRIB13VQOaJFV
bilvd/k4cmrJ2Ckmc7Xuu5qHZIeKtuvCGAn7AJrsHLF/okARFPX29f6DRSe7srP0VZiYJjmKUti4
VW7LF6//TeuDBcwghzFvzOFW4rtehyalKWBy9rqrGgZwuLwe8KWGcgsK3/cPStPLpds3Q4ekb7Ts
s0bnpAY4bmky2YcpqWMXbWU0qJ2tLFHHm9LI5TpwfA7l/TqN5Qn4l8QvAD+v4G9QWpPY8yCT8nDf
NG0kbSZOchzFAmnyz2WZixRTocAPkofQB48q2QGPUEUJqZzIjXGHuJmjq2GS1OG+4fYDKMvzHmNu
iBFjlpMC9hrm3ULGQiPhg1wY8Lcldm404SiJfTgoa1tL3Sqsxt2gEQdbWrF2IayiIxVx2PpYWw5t
UIy3RtaRQlsCrjJUabrQRWK4jRkq2IrUyitDqtvtNCqXkoGtkQishmOFj/Gy1RNbZ3w1g4ZaPxrB
n0v9VreKgDIRhUk8qsV8YZEp9kyYroL0PDL3eRQaF6WMC49Sko78MB8yHjiMxsKZlw0n0OwW6WRI
jQgkf4CFIwLLRrriCEhX7xtcAqbp32l50+aessAx8fe55AA9odqLL+JUFvq2AvdHYrOpMehquWdI
TYlonjE18I+Zl8czyxxjGbB7GG0hebFKg9raUJ8oH4XS2nfZFOIXNgMrE47o+/FMccy/G8kluCh1
pXycmoSNcZ8MT2NhBXexMJgwCzW5jbFb3IOg5sWyJ6ERtNVEm8iEOW+V9mJXsDG0s4wWt8iSVtSN
cq/hawRrRYOPvqeeL9v3c1Mqn6nYIxudyQO2dlpWz9rgKmUzriFb1cl+US9+mYNeGKs6T/apXfok
4ZXBFXaXcBdY9i15HNUdKLKniao+s3+Enjmzqfd03Cd8sMzzolSivV2U6udOIkwT8eogn0p7MG9U
w0pMMpaHndA6Tv/aUCkIvhXzgECstghdVvNLTvLEhM26epeFFvzKsdFn4DghSU6TWpkOMHqO5BkW
/iWgTv+CAZn/vmTFqj+JENvxFzLjo9qpqtIv1jNgOfTFQdLpbtJQLMzIIOXWZZyO5lYED4ijAdXr
uQUuRiPBlq+0MZUSlfmk+s1jMVrsRcpWWEdtiCQ3UXoea2XbNf7JRmey0NOgvqitZtphoLEupHFi
WaASn3lSajTPKMbso/AF0xuAZQZN1TFSmkC2vGCUlqHUBXCdqBkoF/TqmEsrAzoKLCx+n554zQ1u
d/vYDDwaN01t5sGsi/lMpjUNVMN0/kFIIjeNFC2wSasq8VXBhma+r/t6O4U982Avgob6lDCso12m
khtbBVeOWUzoa5CwfVVqXN4QAyVrc2IdB8oRbTR/1p/mafHlv06BJjDEekVc8DL0BxlOJKUFYN9d
OejHoevkjZmKmXjIVmqecy1h5VCQ2RqsrJV4wpQ1XjW02AYvE1GKNBpTW+ilrcDmFE2cazbfPxZQ
yDrdVGHMTsKXQBV6Zs1sX6V1ve2h9V61PXvfzBrsFbCHfNqrg2osNT/y6kc85JTJqSDYxeOgVmV4
qQoaXRSvS77rQLrnAqKLJvOsV7T3WC2MVoekkIbYzrG7WnIPoCcYdWPfJQ2J6FElphtfKsSjEcJv
xPCIIWEoa2T6SQobjiWDzMzBnAvykOD7H6nsU+4pLZPKfyHJ+7ILpW+0o+wNdRXU6XxmdjkgvGwo
sgPDwkprVvLKbqH/cMAuIeKOebKuTT3BT0nOOHcUffdMiubEsk5gDd5+uEdtfuMvTxQbLI+pyxhx
xAiyVSKH3CfTYpbpnImmlCIg/MKX7xRpIiuL+8TW8sbQIqm76Y0xNeCY03EMrTOAQNtgqSrtWcPo
FVAIXk9JJAXKp9hitxzQt2oFbla2G6lciFUk637i+mkWee0AyXUwJnUDzpM9iImCB9d3TZpI1vYU
NcJpxZ8VBA5BeSGeyxOPvzpjWSMrpA8pnoMt3eNohBfUhCw9k5VtA9VQ4EGZtBm7QfA9KsPLSTbB
AGUf9Knx3Yq8C6qlkafVQbdW5EDx6lmhtTOOFQVbDJJEZCrnXGeKcdiG1E5Mi4MkJ3YkrUFEDHHO
Yk1F1d/aM2xOh3J94fEGDi6zwjfCEL9J6XRpY83dMa7ZGHSUMLHxyZcim3qvlzPXaKZsO3aiWrE3
9m9Go5vWMYuoF1e4xIjVuNTlVj+Napdf87RZl7Fc7Fn5so2eJSCEJYpwIEtWcGnJeibFRuNWXcpT
GXwqJaN7rAtVA6SYxUCVA5kN5FgRaJLmwHzpOClndn75SpUG+ZswfLHXtB7/N6BEm24RlI8Bf/NW
ijFzVAYPRO94hddCaAP9zU5OCzbaRKm4Eitws8SGLzNIKDNDsF4xG7YxjMNKpfuuTVV5ahbcgJOF
zDaRUTMi5552KnVhOgJXeHpiJPVsuz84ii+npDenUzDjHDgIG1iC8UD1vD1Fzb0a26x4JVXB101/
P8oqhEFG4p/PP7+cfizLIkyLWgbHfp2D29vr2H7YdjG8y+2CsyMy0DRpfze1RLt+VIqDoS9Hl9fp
8M/X/eXoz3XJbxOGwclU56T49rocyVN0XyMIhzg1nlopq7dZM6bjejChVqyKLJ/OBoQIZgoigz6K
zXiryuTszw9U50Qz2gYf4n3439TEVE8UA0Se8DmAzIQw31rLrBsjOGBrBmkO1FhZcyxZdt7QLZjc
X2/AP6rJ3RYZf/zfFePe6Ho2L8XFU/b/k9znbyt2DOlFaff3Fbv7p/Sl+blc9+NX/CjXqf82BKPV
JpUPvi9lI0b093gASfzbMDnAU3vjseqWrv0l8xEatCxhovARkPSo+/CvfpTrhIICCHmQBSfLeK3Y
/ROdz/txjfKGUh1zOiYAiobaUs77qfohaSToGRENQ3h0Ip7cQT0G4qgpdzKke2n30435L+p1pkJF
h/oiEjReXeIB3l5s1ki/whRjOpHWvRDZs5aK+XlKQURk6vfh+rdug7fzBK4SE10FGlUZXQm3S3+n
zTNMoDMUUBRMzbMng9bJw88dap853sxAWf/J91ouZvP0FuOQwjNGgvj2e9Xg/UDXw2JsteISpyD9
KvQvGT72QZetDy72yzfjerhPqMZZMuXV97LYKE7KaMxo/yq9dE09Y9h2aLlQKxGyDtL1JObhg7n9
9bn8NblzvcVYwekIJRqZMggl3n4/uPtUJDoGScUeZrgbTXiu1irRyNiG15m3a9N6kIEE0aiwys2f
7+3bqe/HtbmwqZtkWZivGvKfBiilRjVvNK4Ny9HFZ1lBJs/qXZd5Kuf1ArYoi+KfL/mbOwwhDak9
li/qge/vsBSqOv1iDb1Sb+zrlgOrkV43ZIl1C98Y7OnTn6/3tmS+fEXGzqL2U/Cg8dO7sUobrZ7y
jsh4GdWOUpewY0lAIE/9z5d5+6q/XkaXTbGEAgEE0OR3r3oAeixu2Ys7ksIxp0VIlG7yxjqwu8Pe
7ObjjyXjb99BZfngb8cNOkRipnRihw2Tp/d23Fh92slTmpPMZ13K5ddYuuyt617TNn12E0Z4HJF8
vLTaB0Lp39xOIC/cS7JD+KbvX32rmjJfhlAFDylPD4OEy5nalgI7TK8+uKW/vZS6PDTN0FQK5W+/
YK5ruhiC2HSGkOL4QuwqmqfR7z74Rm83V69PTiybD5l5THBHl3fkp3cA7CXRwnoLyz6Mr4tOfbKi
+oNvAuzw14clTPq+MgFWREj/chGpLHwpWARrMacsd8oTcCrwNAS59CbQAyZbih9q4G8UwRGBPclT
wIbQUxJ/o0nTl1gS20SJy2OjpYj0x+g0qTl5K5HBScuowvtJoAcMCeKFFJ9DkVD0Ud41LDraSgE7
t5I766FDw+aAxH+IZhjfuj0LbNJW8GVWZWSBY1x9trp+pK8Z4/fmXLGWWxGeBzPoHUI71HuFwEa3
0ooLDaXXTgZuaBf1ALTJv6QAjdKzl0V8NobI3+bKDIklKE65LGaPTTRHTzmomzVfYtiC3AKFOwEg
oUhE39VsttSW9whVUKsSEthVRu8FCXmNqLh4HJeyXsgrxBvtqrVKsAVA2Wi1kdfnU/WqqH2bs1A9
otLxUovioqStBdjBRMlZdV4W+J0zFHaGEq8DZGeE5HLE5m1C6osLtxfsRMKZRQ+nQ1y1rVP5w1A7
QQQvRp8BwEtGLK2ttgDiAC25/UICp02Zn+CSWMAea9PXVOz0HOmGvEkNvXbklrdeCtTuUu2Mz2o5
Z0fodcWK3Ui5jwYNwcHUXVp6GGy7LlBcoCqVN9WDtJsHwzwxhrK7Oc1ab7AT2Y3GwYSaHs9rldFD
/ULOVhP4Ja+E6evKml9fxKoa7sQIbBrDwDe7lrIVRr3OUcZscrsJdWE9tESjGdZSFRqvCTIQbi0y
5LcwBDaJpI5b4oayg+ih/FlZqwOPoYZbTpPqFuzMd71d5pukr5X9PPnXkZmWhxg82a0tgEbZyEi8
KTe+VEMgg7uwx2Gr6SPPz0AtC3082EWghi+EGsNUIDAH8qysfKaVYgIukGGU22PacODN+l2FTXo1
wkZalfjRV6YxDN9sTmX7IR7CTVUq2YZeOfupCWykNgrEkElQ9UAJ5HvmLYoSfQ5CwDDREfdRFaKD
y4HQYMvnZTnk2NK7pKuR8ixEcXBcbCXyjvgFnkntFy8EXfSsQnm5Q64mO7WppTfxPEPUlY0v/eJD
1tR78kcCUBGabyz9eh0tjfRpGrVmPRm5Zbt5PGUuqmkZTZlc7kYYTZljjSiJRqg7By7R3hdlXz9T
k7uEWwxDWoPeNpDPCsyyCEAuGpb/mNljdGW3xHerU7Oczat9NakoMdMKCVVhhHDtwS+6LfxKhlws
qLMzhhzLn4cNvb0iWhupyOEUWogbMoLfqDpD5ICot4o1OfhUmUhYcb8Rp/t/qDuv3bixNW3fyn8D
HDCHU5IVpVJJVUr2CaGWZeacefXzULsHW6K8VeiZox/dbTRgW4tcXOELb5D1/ilP0JOSNDAovqgN
G42HvadmxfRrU8CV0ueujrPQBl075E2MdnYuNU2fUQ3zgU4fMqTYvaAjxMkjasVPgCLVVasXMxIq
TXbonKMBEsjxa1UpgNYAxj2NHrBcCzsTBOaAileHqUZ+JMwwa9IbSbyig4YwW6Pa+KvEq0ArDQcJ
j+lYWMhmSEbQreVCumnHZkQBjyYSpjq96BioFCB2fhLDAOIz3vFZO8OXh05Db8DybcqUx1jyFHe2
zXHyxKeam+XzjxgnVOBxNnczP6t3SdU8B/KUXfm99Wpgscreox8h0OTBIVl8wUcD3YphOiOzAk4n
BZJJL02x/bp8bkXfOgQajgpIHVwDYWQjjCriGoZssSyKfWehIoG/GLpKIxKKaUbpTTWnERA4j2NN
BuIOFZh8xR97zRYaQXmZCrHeBxTF1tAdeBfMRK7Vui3sXKmF23IwzH1RYeeA8wTSlR6t1kOlpE+R
OBnHSIzosAR9vhZNsExCBvCmb5RhRCgISeux3Uh+p26QDi/vQ/wt7KKaK7GFwXUTT5Dv7ajAxU/T
HUjVfE9zOEwewtpujM3tkSsiuZP88EWX5j9vEmbB1I/3NX45LzTD0DcSTPMotdUVmXi7V+R7o57E
oxIqwFPb8TmL62lTUjtbV5Zab/Ni8CAPoGiWlsjetIrfYDOvvpR6mrmTr9CriWrUfvBOdhtDRe60
UnyXc/O1NXAgysfoh2GkdLgaAKRhI9V/RUNEOyYtnqIoucVy4rZssmFVmwmbrwoRYvJ9VKqiqbun
syBPLIXmKUVs5ipJU/8Zm6xf1RDU65rPAVDaNPJnXx9/wK3HfZyqwY3ZpPE+F7Fg3I9TrzClFBxp
sVejZrrSiN5UHiJSqmhv0eDXPxC5LPZwubmPERe0O48tLMVS6qI0mK6koTvrBktNxHFqlQj+XReJ
xioAYbRJh8TfoNvRrTMa/C+jNOZ4YVQo54+NxLEzDiFzlY1XZlNWHuD1FhbEmE3D4IZWGUH0MIZo
1YhJ/VeXltomQ0bkwUp1DRm4WN5YQROg1kG1ZW163X0clvLWMioD+Gqe2DVosJ0piOD9e46tFPXE
rUCT7pj5ZXKPnhGyWmo9bnuZC7CBv7WCrnlC5j2kpKQZzhgNgmvpirIypPk+zSTERleRkL15UyM/
AXRGqmAatUc/oQuXs96p5cb1TtSDCMoDIoiBR00qtHIk8CXlmZ4gHaBJ8R7SAWxAh7Ac1huRhBaa
gSDaTaqCFsT4QaI4qTY/Ay9CR36SmRH0B16yUbljZVHqA7wL8MsdIw+bVkvZ0k0ilE9zI9mh6FYe
MBcVf3tx2iOVNfKXRX94zdu6cuJYB1qqyUGyDjy53k2iD/pZCQnQ+gADTH/q/YcaPbfHQht0ABBR
KdlqLz3SF5ocLI01lFJUlmZLt/FnrTTpujEkArEa8UOTz93WaE1NcQGYsgmjn0IHBM4fhV8FfQ9w
2UJ8rVfpbRaClvV7EIAj9JFtbgQvepC0e7wqyrtUzORbOQu6ayXrlbXAp18FjZw75Wi0W+qsR2PM
f3tUGY+ar4c3XRFEqy7ATNZOhbQ5ek32F2rIAw1RxVt3+pRuKj4px7SEkHxUB4dQ77ydYo7Ro282
yT6vJPVl5Hewa27KYxFWhU+viA5rX2Ox51lqid+KKGFpDxNjzRrIECBRMPhBhLcvVPo/WgwjSLtT
ym4CVR8V8gPl7OpYqnH8Fwpz2GLVZVHt+qxF9qgOcVEyVVQtDcCOJhHRFSY+omVro4KAldy3EAUq
Awi4HOBYtI0mibWroMZCh34MHKVHoWw0IuWXNeZ3Xq7uusZoA56eJaqEZr2Jcgx90S+JkpsJFZlm
LeAc4UZDg4WOQntp342Y7IHaBzw9gCUlBgqVV79Dvw9AqHBOugmZPikjP7VDX5XBQlDlB0F+Uoow
vE6j1pTRG9OyuwB9lDVEwgpn2bEIwTMI6bQurCpC6TR4prD/iMRPcNXJhnZraqxsP7PKtdYjvFkl
KNZmULv2ullXtjyaxjaL++lel8s0s+uuL/cZ4imocSnQY6K+2WVIXYNMBVtetVBzxMG6IXpQHKMn
IjX8MFsbHtSuMNG5jozwvgwPepGos9udhNezBDjdkoZNgJXDqhH0aqf2+huscwN7JVHag364V8FB
vNLIvIeNA94EhaFqo/bZSiSSZxsKvxRCoTMMCY5jEjwhBeHat1LFL5m2z8yxc4Q4uE9Vb3CMzrcc
PHJayBhFg0+5n24FRMntYRbYAc3GaZ8T4+C/DoGjGZ7rNsX0uNSkW7reHXX66Mh1yxmRYBNUtIK2
wvxascEjKa+TrhrXiEDLzwHgi989XK4tlB1+tyr7K24Kee3Rtb2RazG5CY3uybNa760X+gTpUNSL
Wk/0geVgn9KkifSjkoQ3bE+gAdS1gWpePtL3x5ApdkCG+McaMKpr5lV2hrLVEz5MJEl2q4w4D1lx
vMnUWb0c62ukO/MciWxzehLNESu2AZP11tCzI8L9T77fjVcCRSushIb6mTYZKzLpX6q4FTYwFH5X
kZA72D0wdgl7o45ydV/lxXOB0A3igU13HPCEO1WdVW1rPc4PVcvTlGEgOQh0vMkdPUwDb5f7Ge1b
OYlH5uNEGTKh4JHyjYU/hDuOWuG2kX8CVnsyhKSGkhCIB0FqhRuvtIJbHyXxO1Q1weoWUv+cdlq+
y5SkWudNq7pM6AQ4OClXqJmLCIe2mC3Re96UGsQugHOQWhCo3Y96oq5HjpCVankgf6LBe45w1IQm
JpMDSjXBr6WG2d6X0mePMxwSWT2MdiGpGEU22CMpk6oC3p1tuIIQNEnRWO0MolKeBqEpYeyMnA7A
4G1dAv1InjkZp6Lk/LKbRnGLcWpu0RI9pomS3MW6j0ZpgpxaO0ycXwm9DSDE6UupRhLVBF3de4YA
vkvTUbxURWs/WGBaOq3G0LJKcdASde1ALCz/xM+0JkmusW8OJe1hsNTKNSW/WflpOYL9acFnIo6l
Kj9JRaVN3uHOvS01uE9wRkysvnuNilNOkwwhLLncSrnRumWKoYvRB9MhNYpbC1Y9jAPCQFxTMMci
qWtJDbvCPzdj96xZsbpB/EhJnaERhWMfYICq0m9zBonTTC3oNnolGvQFUSauLkF6X3NP5r5LbbPd
FjRkD/g60g6MsO/BNbMWHBGzpW0xBcpNNXaRC5I5Qw5z7A8sfe+WxKlZ4U3LB7csnN2DbFOAYacI
kutgtiKCT7mjFmAyX1c9enQQF3Mzj11F9q/guckHuQHd0taxCYmFlPB6mHX8Y2UqTwBa9Nt+glBl
hoP0qEsC6rJlHd35E673ttWZsVPp/pOl4wGkIgNs2kZYs3EC2o+FUAa/htRTCnfU5qLh0Bn+WjBV
VMYQwc4xXZuFb6JhhLKT+GJ5g8kNPVqrj6/0BPm+dSQr/YUK0h9qYRT2QcBSqgK5uSwvJjRUAaV1
LCuN+Np34iF2RO34fQ3zD6XouQqt07KwwEBSXvtcCrMkmQyyE+lXTNo6gAUabfG7ycQffvAWmC28
i1OK3VjH9Uk4+f3gf3rDj2Mveo9xHmtJn7NxWrPAxljuHF81aAYjXvf9QH+o1M5obA0gtYVWkrl4
SVJobAL72LAzvO/WTd6PqwCXXbQiTU/dS8kY3chB9WhZ1E/+FyOrEr4qGt1V3FA+T2/CFRaKIx9R
Be7P0au4+fjLsFTX4EKLIY3giLX6fsg/zCoNYwXgOAAX2hqL6nciKFOvtkiJQxcPiIxbOwDfYatl
4Hw/0ALp+15G/TSS/Pnlotxj6YyMVIMqTSkdiTdKfscFm9EwD6PrNFvL4hXhnoD9S3+rAU4xkE52
SlQZLzzKUsuDkv/cJbdo5UCz/yI4V1ptI2cd8xwRa22CsYMdqYXmtiZyQtO3SV2FE4iCCvaEklcc
/bBvLj3DH6rzH59BWbTsO7CxaUTHgMtlO5l/1cpOJAg1OxrbpmOoe0RCzWqXabffv/sf6sy6qBgy
cFINzZ93dZUPxexoBBmrigwraI+Btke8M5evg/zln4+CfTr9OLqAiHQtFnIPVlgkjzdIfaEzNtdq
doRXl0Fu/n4coAdf6+amaqHJYMBAQLFwsX4DUwoLsaNg2w8q5ZJYkFC+105GmpqbbhAe5KnIrHVc
xsN9BW9jk46+vNHzDBPTHDsaR0SO6DrBV0Jbp1qAKHUtp1BDqYNRT47G5lnDExl1+0k13oSmUraw
zyJnzIH+ZTMTR9UE0tDBv0PFUP+dNLKwmtpwRFhYHFealqEKX5uPcHp+ZlKG/jCK63g3+BMFz9w3
tnwrCppD/aaO6rkMLMSE2yl7aKDqgg6ajeiSt1iwUE5thhdhkrW1agGTD7GVdSwMHh0B2xO3xFzR
wXuuJr5qDpMsRA8C8rzQRGOJk1K6kbAEBrQ4Pnj4Cu7NAip4GZrKqpXKlyjzcXU1s5thxPVmqqpD
pRbKHpPmh2SGTwpTWh6rUWLCctUin5vyV4j/x2roqL5SWABcJHtUz4DK4FoaOYoGXrUQxPy64KKC
idzk54Qi6wmer3ENeDm9bgMiDG161xA1/VMhFB5IvvQpb1trE+pQf3OcI7H+aCymshI64Ls6luVW
qNyVXfPDYHNjQB/6D8MUytvKDyz8fSUU9ykgr0Y02xxLpAkCe7gHJp5JNtrtuL8Ns8SANu0sX7Wu
qjqmRqiU+YFSlPFQYdZB2b8tt5lPO2ko02OHKAXZaUCNLlFK+ixd7YaBEZ81oyh3mOfAB/t+QX9t
fqoirU9AYkD6RISePh+Sg1jDRcVK2G7rv8A+gYO0zKcwQjD69L8ZCLYHPVaOguW5jw1DM8C756oh
tS7D7ipKMCPIwz3Ya9Kp/Ob74b7eqdRLFE5bldOFGGJxp1Ko7H0/KokMaeRq1SZkx8bybYRjSnk0
wf1+PxwHzZdzQTbpK0IWglqi8MvniQRgqfOCEbhSu3ceewfRw3eNpsNufTr59rtYkW2f+GdWbTrx
399CSbexs3l72+xQErp9O93ubnevp9PpXRltt9khKoTC0L/+8Cym5Lg39jUSfAj5oMC3vbty7656
5EDdx19IE979cvix17f/EmCa5Z/ukOZzHx/RYEQ8jj8R2+5jaz+iP3RRTO5PRyMsHhza6F1qIhHN
5ymIawAT7VQbNvJ4s24dckPzvzznhUX79U7h44LKEmW652hlLk77TGq0NtcbYmSy9k4WX6WiOHjm
S6uHF0b60zKCezPjdQB9ABH4/ErABYIwpjBu9+mvLLk26GOQctbZdrAcHWPl71fR19iIsWbBQ9EQ
ISjrizU0DEUzcCMZ5KTedSPGP/KxOfdj8fr9MF8ELSW4hMR7c2Stz2CWxTjphJvqFOeWnTXqWm95
uzw7ZwE+zHHnVhry2Vm+b8vJbkRtlRZ/pVh6qEN076GKPA2y22kW7k0wSsNq/f2j/eE4ksB+cK/C
lSFYWEAI4jCXAgye8CwWC9QTkIZGFFYXHUpEk/n2fxtr/vYfIpO066PWsyQQtHUcblIvAHkeduN9
BCXgSlUK36Z/o1xw5JvtFBcgCXBIoiya4IYoVywlS0fc6wqLEpzNuPZPCTFLND3uKIg7k/sXDcI1
2uIu7rF2s4rQzFkZd5tpn2z89e/EQSUM3x7nF3mQQ1/dhQRwYb3/Yf7hrCJ1atI0QQlqsd6LGEZ6
2ZN9po2/QmRero4VTb3k2JThhcX+h038aSj58/RrWdeqGmo29pj5sjvOH91U8mwbAaendF2J999/
bvXrxHMsyxoIMX1GiyyWlmZOmShXjCLH8SPcILgbxoUhlrMngwvRyG0gbYoSs7gYIqG0B1+G/RsM
itsUR62jukKrPFQ3aBG9v84/Amj+Ryr0J/TlTK3+/0dvTWMb/mf0Ja39+P/t6tl6tP4Iwpz/1t8I
TEkz/oudpZFvvZOiZ5rw3whMPvt/EbxzY8yLmwoXa/JvoTVMSckPQNopRAzgmY1ZnfRvCKYgS/9l
cSSJM5Pwbzb1/wjO/Q2DhG7+H3FSn08AQDcz8IsthqQ3/FN5icE0tAEP5MpTTjUgBzvEENRRkWva
gOVHA8wXDQ8+x8xMmM4fpuoPeMzPO+B9YPDR4KSALmpz+vJ5x6WjrhIpV+pJybwcNZqA6NuYgt33
o8w/5d8oMEaZ1UIBEHKDccRR1fg8Cvs6atO2Ee8mQTkIRvnmSQAFQ2HYx/0vX42yPbjR1fdjfj5L
vo45v/mHozynD1cMkSje1YE3Y+GNjVSn45pG/y21mwuDfd7l/xqMe5pAD54ZiNPFNOZC6nUNWn53
0PRwrYbLNNuDjjCp7OmM8VNw4U6UPoeW7wNq71DT+WiZueCf365ra6XyGkO+q/z4JHtqfV155S6L
450v9PeVOgq7UKa1pm699kZDD+TCSb0QgH1/AAQIJckwKfmBRJ2n/+P0wuWtrCaX7xhKuW5V+YZ+
Z7Ephd7Y9jnt/kKvUbHpctnVMaY6x+sOcoUNAzJ6woNlhwdW3TWHf/jNOcvVGWRtiqZMxLCoZ/gA
H6UiCY3bSW3xD6wBkDUIdWBVakxbcygvrbGvs8CAwB8MWRNN+OPL7151eo1D56TfZprlY5oUnmmo
XElpUcJ3G3sIG/J0n2QDWlMYRmh9RM+qx+CjGIudDIsK5ZD87ENhcL6fiC/nCc+F5QZQLfI4xJUX
61FEUL9PgWfc5mK56hJtpzbeTxp4JapqprQJsN5rqynCfVaqLgmWz5Hip83O2BYoMmgSUEFARX9e
GdhZGnVLT+LW8GtUC6Pf1tgpDxKaLzzt8GRY7ZGeDlGjVpHtKaq/s6RukxvgJZRuHK+twZP/dTH+
x+P1y1kwPxJIxNnfgdh2KdgvyJyvfinzmaAN3oqzt2DjtxQ11B/AX+ULq3A5+SCkWQ2ApUXCunn6
P08AyEIAPpyCJ9NqX6xS3lW46nYCwKpB/hlMzcMQdm6DwdWFQ+h903+ceSJkU0EVgMI41TVERZcD
B0BAmkk6qdY5NHK8kHxXTYH67H3tphOuy2bVtQ24GCxp6F+HULK6H98vvEUewezOzwAmROYuoSY2
S5N8Ohf8SlEnyj2nrrXNwyy2pvylyutWv0GYj7Xw29DXw0y+xYjQKWAg79CkitR/ejwtH2NxPCUQ
CBP0oaST/1tX19Wr1G6lwMV4VDD2aAyCtYQ5mLzoUBelvSpcWG+LOvPXWVgsAUClAJBHhu8TN5TA
DG67ELU4mF7HXtj6DyqshMqppgcYYuFzltzWgR28XfgUn8uSXx9isRzaKM2AtovSqaUvrpU/YCXR
t6jsbnjNxLuCBVJZI9pm6oXD510X9ss6JGXg0idjVY3l5SQi7TuGiXxSMVAPAKI4EwhY39GHTTed
PARBNWXL1WDH/SHCXLfqf075Tabux37dY9Dox5Qot51yDsDFgkVVd9gx+/pBlrffT9F7XPXlSdkv
Cjc315i6XCaa0FZ5rEinuFoP1gYi51HHUW9w8tYFZGvk7lBgAL7Kzh1SA6/d73qnZSthMxCXJWvA
pmV7A1ZGJm0e7d4V19pjnbtt4IA3VWFOt1tQWt8/83t9YfnM7/0ZiEEcVctgqsBmKhWUTj7FGV6x
2/GlgrCDZVb2AyvPJMVZ0DbgS/PwqzJa6RJQtLupfxjAamAkfAgunHbqn5bZx+dZfG04d0GWCy3P
MzoRWGXfMW7M7uCTnoPtnH397Cg+1P5Oqd1gwJjtIVK2EoUSsz36P1MOogT0z5UmYl9GR2Adi08g
SgAiy+XeMOhCq1elukFATM/c5BlL5MTb6sCXT+l0YdvOG+K7mV2cXZbYNK3QMLPh9LOxQJStk3Qz
15DGR0W5/f4zfongkCsySTtFnfxC0r+IuKhCACMrU6UTaon6nbJOt/kGhuvB+mnsyws9U23+Bp/e
bDHY4s36vFANlC85CnCzAiOAwAWMa0rtqbEycgSAQfjt4wCttauucxQPt1xEUyYkOLb5uFeiY9fe
NNJKxF8PkPgKMT3tTrymAoPKJ60iRBFBKEjn8Bx3Tpnb9bO6znF80w9RENpFLthKf18rW1xeQW1F
6OCO10Ah+cvhq567gXCSswuEiS+h2b/m15o1qIjJ9eWdT7SpCtSVpdO4sbBjxHZeW0uvynOPzAUY
mXBTw7pH6yC4xm6vKi/s0ncHgC8zziXMxL8rey8OX/A2KgqHzLjlbyLFjhra/+58AmuZ7XHprOjg
ZuDq+hVixto2AKz7C31kBLIa5DXzQ19S8FiDrIGM8ShA/Z2xsggI3mWdq7LXMOWrH1GNU8/yFiCy
guriW1m4Mnp4+QlpDClfByiFmveTdCUWWwEUj5v1l076ZRryPslEVGTAdDuMJSu1LmoEXX0mOUGo
ZKLh78ovIqfno47mQeG00qH01/KwzzynuAH72MCompyhRjTbFesNmOnvd5Xx5TCaF/qHB1pcvF7T
SZByB+lkjggD0Jl6xJi6j93gKEROlyDFd+zCI6SuNrqS9D1WhKhky2cNzCamlVTqI5z5EABxa88F
latTd+OjoPB0xBsSH8X2r/rReAV0cQrukOTxbOPM6vKm3RqzulkpFgbeyVx7z7psK4/I/vm6rf7m
ajFRMH5Mb4gBrKN1G8FiS9d4+soCgD2svd1iL/z6fi7UZVL6/nHQXyNDgwdFneJzKCaLNHdEoZdO
wtk64gD+y1Ic7a9UvmrUnSitdQHPSme8rvbaWwWWGLPBI++evhCIW89AWfMXQXLTm+akrIrH9L7c
ab+rG5aciDfyc2s6QNWE1/CUXXtX2WQLd/V1vcsvZRPL0P39JeDFwcQDDmcuu7iykQDqtHgJJhfS
Q6cglm6nN0LhVtUGVR4p3vLZjDegRWhuZ5vs0k5emLkQRrGk5iSP/oJMzv2+5D5kun1tCakeBPIp
+AUsp34I0J3ZxC2yNBsPc6HBTnpwNciH4t/piM+ybV7V99mJD9ruUkD6mJEhtd0dmgfAyObkYm/9
/YdeIGL+fkLKlxSQSLjIoj5/aCs1qkI3maNqDXZLRLnxnvtfu1tB9K9vmwfrwj15ccDF4VYlaSvo
88rKKlIJW3+jxVzQZUVGHK/Mg4qjLFFdduG0uTjsnHh9+BL0jz0zndeC9zC9NqiP3bRv5r10F710
L9ZjciF+/pLGzd/937O61DMQ9PTv0fxHD26D4pgv8i8tcLrJQdb0+0/450X2YbBFkd2fGj2oEVc7
jRPK5jtEBPzxmAMvy4BKDvlzYKT2oOJoY6zyZB2CPxTol69DbmDvHg/dXL61pm3h3YgaRJbqUc0O
KsutI/PSjl55zodLjak/BjAf52dxvASRILRgyKVTabjo8I8PWY4qjTsrcY/c6xqsnejSwpvjlOWt
+nHMRW0h65tE9wPGBIGPDPWIYom1zuozMabgrZQHwXCzE3o7vLp2C1Hv+6/051ee9TVBjsyeGIsF
KPiYK7RTKp+83+KLj3P4Dwss81/FlQRgszmG6YXY+mtGP6/Bfw+4BOjIfpfVVl7KJ90CD+2Cp9Ms
7LjvARPApYTKyEw3m0xGzBi1G1Ffy/mFKf/TJfLxCRYLs6usGqMRXrm7rzKbtIgeH3H6GN9/P7df
Yu85fOAoEw2UJlEPnS/2D3s78Kt+GD1PPPcDOSN8lRa523WHTk4RyHZo/eM6xWK85XvFeJBXIePF
I6I1W7SGm26TQHDUnUl0ktQFgCWXd4nhxiTPD90dMCx9hcv0/+21F5uoN1UNrXgew5T2pul4vZPW
e8n/ESJlZ/7zU2bx0ovto0X5hFs6oyFgbIZOObh5vQ4gNGi2n4BKXnX6MT2YEEjMlT/sxB/A0hX/
oCt0I1ycTfnXF9dj6ILWrnQHbTCAnmhuFfL6+2l5LxJ+2uiLJ1U/LwcNo164gTxp0joJXL/iOlBW
U7eJqBTeBPXOR2XSxyfDqSE/VJuMDTF0MlyK11K9UaEtewjbgXN2Fewy1OrQm/upvIkrCmAu4nrO
kHCOXgdTa6f+phUDB2P7SXcGAd/IsoWN6ibCNp+9iElUS+Ocdr++f8N35MOXN4RmjebH3BZ5t2X8
sOCRdI7aUOYNu+z4E/E1R0VrUt9VmB8oP5R4Z5HaT7c4Vzb6pXv0S5A8T+6HoZfxghmCqRIZOlBX
hrVBMDP1nVkaI3BqtoLsyN6lIb8kCoshFxFDloX9398zuc5hXiK2CblwLeq/DLhU4kGxMPe4cFy/
44eWU4wGCEoHSFaI6jJyg7gU6mI0SmeqcE25U8VNiQ2kQnFmDbECTwyS1vERDaHYcuVwH8VrI9gA
Gw76tYwxR8OtuUuTjdfOVaAosCPB8YyVHLkqwLFT/8M6iObOU1+Fn+MPn7Xo86MbN0jgZNnocXSn
Slmr3gb9KetgIsEpoPlHwDoHqrjQB7PUGxqT6pNZImO/NyGTpCQQF7aSPm/qr7Og09+TgWbT0Py8
lRCka2UfQfPzLJOHQG3t+Nfdb6TvJ2gzR7QcxcxlFahOF/zV5pspdNk+1dOwH8C62ea9cIITlWBY
EBwI8NCkEM0tLOLW3IY//Pv4gJwhfCKkxkw36QCyXrX1ejBtKGdg+oLhwRJWrfq7FfaJiEUPhJn1
BJaMnvuGUtHEZD4FOuX4Ny/bmeRoVIUvIbG+RHIsPhnNhP+ZgcUhC9PHgrHLeq/luwaSFW5A+JXs
XkogF9IlhZt3VNd38704ZAPBHAWUqcQzRZZd9WrwqU0oDyXxY+5zkjkmeMY3HF9K1GKyDVzvak+O
SV71Wv2MYhT3be+v+FIF6E+LYD5qwMOK+AcupgC8nxjGUySdK8XFmx13EvKSCyfafCZ/eXENdXF+
PAMtKy74dCVSWg3S2QjsSrYFyyY1bn5hno4Wr+c0vTtBMEL51N/6T9+PLc/P/93Yi/tCGRQrUFPG
DmtbfTSexDcTyxP41E/dUx/BAUXM1DZIx39Q7aklx3/yqKlsoSd6yGb9I6AhQcy83j5MxKLa5lsi
lKihl85N6uBJk9+lmiNiO+A7l1pNX1OixVCLAnZmTSNCZJN0rsdsa8YU89iNLvBJU7o2uNVxAZjJ
lIexvXCsXBx5cYng4xyg7stL4uNFgatE9bZf9ThIk6GgRVS4AC21Bqrwpavk0jJbXCVpHOFQpTGw
/rN9rH6wxjCcM+0os4VH4S0QnbJ0k8EmMvl+jf3xxv74WRfRv1ankWnEzLWmnBTJVVH/KDfiDQGk
chxf1Ld22BQKX3q6sJzkP8XG9HNptyPeQ1N3cYJbidEoXS9K9EOcqHKRGRXGdeVtNKtxx59wq+w2
uK/y5wwtETV6Df3z+DAV+0r5UUqSnUq38P4mj14srUC4w/CVdHmEM1o5OKLQYVl9P1GXHndx1gRe
IXUNI589igCqU3DP1DtPeqT92JaXyrx/CizoManc80AhqEN+vt2aREgg4xbSOWtWJVKUfTE4Etiq
GWpwHRRYMYXrIthfLH2+A7e+nDgfBl6shlLIzaLVct6SsB16HlrxAwLpbiKvTPQHUPHs3LRzpyca
ITE+NIIzC3fGbjYb3tjijHt363YVZG4Q7xBllmmGNxus7RT9WjfuOvXsh+uo23X9XmsP07CBTPj9
d/rjtfjvN3hv7HyIQM0sxNgpLVlWqgOBfZYRsamGIkvQDNsJ6CcKO9+P+LUkOR9XeBcAM+V/0Lb7
/LUSaVJh/hKRBcZOmeDzRtc1iHlRy1w12cmtW/tro92UogPEcKzT9UAOKCmOnq7hYSbZo5YekuRA
0U1uXC08DtMBTnInwLezq2JX9geDrMnInyrxR9ge6m41Jc+JusMzQTa3iJPa8XRdoLlQwOPMIurl
MjUV6RR412F9vvCyX/YBlWhg5qCBZm0oxMs+vyxWdKheDwQCFkqqhHZw+PCoocxsbtLHytoZzV1U
HNmt+KD56c6I1lNCW/ZOg96n28i2Qs3vQ9eCquwovyUYYOh+QOQkViMII3i4gSyKFjnOb51+1WyQ
CSnXybgaqjXU5v5ZvhJtrl4mpElcM7v7/vXeu7ifNsDi9RYXgKBN+CrWvJ46rKyWDNGpIbe/mI6w
t3ZdvPYRFAtWQXVHFdmQmfiVj4y0RkFqrVZrSmq4RxJ9muhHySsPemT/OxLcCo01pknBnRMrSqcW
NkWx4d3RSB62anauRFtNnL7eooVlmY4YuNpNivJQ5DA1lelqvgMVXY9fUpTs5QMl9jrEscClY4ud
YKtAx7ZDtGuYvp+wnoufpK+VvE6KydY9tE3WlfZUWBcQvl/rOPNc4S0BqwmQNWXkz0uhkkIJpI1P
aKSuRnktBrENS3fm4sBVMdQNHNm6RU5/D1PIroa93lwoZs4f48vH+vAAi6C06uS+0UviPzPamuVD
0dwgamTIV/g3fb8svt6Si1ddRmKFpoCJItgWvVVDajmOz5J+Jxu7ssAhdW95WwR3DATec7fOtxcG
/3KkLQZfRF5iqpSDN69JWK+0o/UEuce1PuxFYdNn13W304I1AGrP24fVRopu/Gqjz7ZeNq5S6aXS
mfQlz148zeIAgFqUSV4USOc0u2qMLUj5rF2p5/wXuL0S+EB9KSabv+J3X3mxJUH0qBXMK/EMwDEb
f5XdDuU0W1eexPSUjW5Z37XpM7NO6OIN9e77yf+a+AC6kUWATXhMzxyb5Rqr5WTIJjU+p1rREXyb
ma02abhqrOmHZ+QJPHTcWIus/elDt7+K5/SrRuPYrQ2yoUzTtM1YeTc9dpCOOo6/zVlGSpoFChr9
JzHfuFHS8TXw193UGwdurPuprqoLwdaX6JKXUEgWsRLCfxm1y887dW7VG0ooxecqm0EVejmsBq6t
zfdz9bWSTDIq6VROwW/Qnnv//Q93b2MMihD5RnAuTf3HkKfTSgkbAL55Q4sp9qQVUOVri1MNeBqd
05amutJdetevx9L7UwAfnbk5OvyDzy87VGbu+94YnPWBVmZcQzwt9cjJ2lrfwe7PTWBTlgpPnAw9
zbeCcF1H8tkopQcMN6cLq3feDR8WrwkDAuwYXUlYQjL08UUkV6Ia0gSe558HBsFVLjkHA8QhsfF/
91UlXAh+5MVemYeDQU4VjI6eBlh0MVxsZpo4WTnv3inXuhxKa0lpAqds5AcP25ykUMNtIyvVCln6
lzImk1LEXLhCBeIZlRdKKfhe2KpelCs/SV9pgPptq23LDn3QFCsoJ+RgkbQ+3gW6llyIepcYoPnh
5y4EeqwAlyDaLzKCccwNIDmadZIHWh9TSfmwkjJ1bXnxzvtv7s6jN45k7dJ/5eLbZyMifS6+WZRn
FUnRiRS1SVCG6W1E2l8/T+r23BFJtQgtZgYYoBeNNsqqrLDve85zdH7hGJ48w0IIJ9Ao4o0fFcYu
aukh1U3WQH2o7qdqsXAK88ys/Whv+Sc3noxNCnZp7XTdtnes937fV3hJDkJ4fpFZIcWkn8t15tWJ
eZjCLjS9SNyOrrwEP4Ox1E43g5+o05yGd0aSGddmMUd03UfvkMd1uS2VKQgdGC6dtNancaRYiLz0
fIKIc9ZZcl2HzkWCrns1CRFfhXzPddfNnAJcp7+MRTdcJgRzrKsinde/n8GvVzu+jYsAC/gCYVyu
x18v5452O3DnjlC3fRo0+zTm7UcGBLxkLD3chSRJJuknOJvdzlScjULSiY8eWURrt+LM1pbdeDRg
B66Azd0AFgsv04QSXDS7u4QmN/EOzbU2vYpD0ARuqa99vMJtuDHJKX9nKrzWbCKVRiwKEJb5F3iL
mvnlV8GkGvRBUQc3ad1WJyMZPoIg2gAYvnQYSOvKrRVcQuKmZmql1ugMl0WMoAXHEAkkEs7LYKRH
uEMrLqrVBrlTujEttvsfb/z/kLvl9p+CA5fn/Sc58P9qJODXChByO918j5Kq/NmpAjDjp8G3edJP
//pe6kRPCyH9v//rNin1v7akOz/ppFNv/se/PS6u+VewSN6ZV2iOl7bCfzwurvUXc0+goECtbmGl
YOb97XGR3l8O/xAnPvRWKOUBn0T9OxSQfwW1F+Om5L9Y8vXkn1DGX89+h1kCxJ5NDysswrcf6/FP
O16RGFOWllJu6iaEseZx2B6fgBrqQxl0nNKddJMcJ6tNHvKBelluuLemA7nFLsh8SUnNbgb7kwT7
ugtn70uURwC+cnUlB7HSXYW+yatuzdASeysdrqthXusUmPmfD8HFOvWPg+vnsfU/PvScTLr2+7+I
r1T/2nXlN37AqnwNz/9/NyD/mXhvMRh+NyTvvo9PL0YijJLl//h7LAbWXxwo8FrLwEX/TkP3P2NR
CvcvDlh4on3YIpgmGKZ/j0XLJYWSRYgKAc111iSW1L/HoolJa5Hvc3n6EfWIS+uVu+p3bitco8uS
9tNhQ0o2f6Qy1CD4QBbPerXkwVnqm4pO1NCY7UNv2CBB8umrP5rA06TRbGNDqtVYVNmNN/gXStX9
J7dPm1vEjLeNaNWxm1zI476H3KXqjLMptNxw31dpfNWVjfGEpwMZlYv/gmyskIo4kzBSV6UH7u3a
tpPMLJDs5hIGmWx985J8VVF9VHljYkQ3srmy9nWm8TBjVhIewqJ+gI5Ip6rXSGbDkCrobp5xhhE2
yPGo+Zj7pXZG4lnBeh3jYESA1phhAL4oFjZd3tyG56ntCF02tdKM/W01mhPhjQmbozx61WTe2xNU
UK6mND6dtYZl5u9905scgnwrR3BCnBIPy++E8mPJ2cr6ZhNXTgW+IfS/RS4H2g3cwlE12zauRA82
V3kJ+/3cUmrRfAS1z9i/TrQoZrXuXG4BYSpnYs+056hdL9KUik2VTj5yxfRQRBU5cWWiSf8pLX1I
jdEnytp3HqeemBzfiuJDopLbKM9rfqyOpF0TEUpqDvdplVh7WOfpShZBdMiGCH1fU0TxA9TDATxD
n5wRq3RR2e0pJhnpQUXcOjoWFKsYY0iroITpkrhf9YjIC9rY45w6am02sJtH6ywas/ux19BSOaPT
uLe/sOa3W4tw8tvZ75DtzEax73ilhlUilvXqYU+4GoBKk45PENz0c3Lv5uYzLDJ9mhUkCoK8L+cY
dixGuccKFUDR43zNdAKlNLE2I7KTlZpq97RQiXdtM1/FEX3GzMzua2FQ42iNaku873cXMMdF4c7h
1RBUhDqKEeBY14Uwb8JNNnXZ3u7xH4xz/8FMLXfTk3O2jmSYr+2hj8/DLm8vfCjxWw/qObzNJNmV
I7U6Mmlo1arG/5LA6N6DR0u++MTMHccWHU7dOMZNVE82qh96eVZIDIKhbx2djLdlMeV7klLxPyR1
Au3PdVddItCCVpNjcPPrdtp37DPWhXjXtmawiwrHXjuxEex7d/heOVlxpmPOFiFrByTlDnlEOCZf
Ksuu1oRxFtso4lAViAVlWFkFPTRNuPpskHUm+nxLnTOBmzbeSacEl5xn90Yens0zmXqFIobc0caD
M4VkPmdjeowbJ8CiZSfPVue0n7vZ4xCmqYYO0F1U37hLQpPIzos+604u4V9XXdf6zQbji/Fcabe0
Vj1GNGdV4fuMNm3az3i5i9E4mJnobghsJmktt7P6ijM+yMMmbJPLGoHtzqoSfxt6oafWkuiqO8i0
eq2FnKN9skBbyy5qkWxamqcxsLIZQLT+2uUNeVph31+lQyaJ+WNYREGfSyrSI1WAmkWV2ps9HTud
lAdTD9MQ7DVDC3TL5KLXbfi0oNnUoJ9l06Dgisimpm7SdfHzlKqAuTaQhrmyRVMPlzTb1aNyGC3m
KrbjeSd79PsxsN79kIAKxupm7kkC5JtlA4mpqbv34opVYhzgdMMe3ToW7iCrnpfEmsbahsFMnFiE
YsP050+jtIN7L6kJWE+NJ6bUgzkngoDFrAKQqo/aQOKRAvvdtDkhoqWRfAuV324Ss07uizYFAePW
TnJhAnSj+9HN1maWNEHI3PrY5GbmrxbH73lt59VRgs+xPKs/7+Gl32CSNW4zW3lPJgFosN0DopMK
qJaYV/A4oPU0qVRW5bibSIa/cMOp2upQq02ktb7MVVwhL4FGSajYtG+XWZvZoXtdzL21CxvqTkaD
TtrL+6s8BtSWTOowSIG8CdPWspfQxZpCt7werOmx7CqHOk0RfG1Nde2NNqQzlVn9wfL1J3dKCy5v
wtiaVn9m59LfZJ20aDjLWj/DBrXB1WrjNHXUu/yeTkPJXXdLDifKrQhmfmhL1gN/ukSWkX2YDdFf
TGRDoDbskMSXowkglCir3jN/5IFG+ziwx5UY4NcEaUqou2z3RLK2rMH6grwtbz1Tn1nBXmEkktl4
pjPbWblDSwtSDjedT6hABhdvWxGnBdOsCg7c9/fG1ARnLWj1dSVHwb00KL5OddVvxZK31UnD2NQq
o79YVMhMA99Ud0GSBhsy1Klm2XmwUeg6AiPgQmXUz2PjfSRtkhZogMpAqDpZD1NA1KltVzRaxnjX
dQXXrqz51mfzRa7D7iRHak/z4OAGM73yAz4NcW6O/LClmFL091qczUQUHwzavqumLjP4vWVC3B5Z
dHT6p1WXpcQXFhnrXeN+nmckeSWgKDJK9WezyrKTUyPclxNSKsCccB6nlNZs3pPDmnAvHLLsuXPR
D4/1/JkQp5xCecBalk5OeBFWMkRHkrL0Z0H0pQBLuRZkO16FGRKduJfqcrD9ns3dpNstosdKOs91
0Hy3dZLvcocDQz/aD0WLI6nIFLmQPn8UdckWJcion1t8u+tU0eexWUSBXgzxVeXk6XVgVvUZHtv5
nGRcXoOXfe5wtG1YTClEwfh78KeKDUNbt0mCn66PRhx1o8+67ib5F7PUUCLNqTrr7MKli+VN6zIw
yh0pVsW5Kc1hq6eZ6641fcGeDRGBptFqCPgMQ5xlWxE0/r0S5nyVWYoiYDkDjlvFXge+dshqPn6v
s/SRaZ/piyXi8K7x8LAMlphu2y48c/MR7y0U9etO5cOVo0NQ26l7S0bJsKDUL22zUger81HsjHFa
bx0V8qLjJLY/QvUFjuXgMJq0v7Xn0CVOQnmY1rp+gKXZFGgu3T5AQ1ChBy7H0tlM/M4rs5bVh17O
+iBm6hfe6Pifh0yJx06MX1OMmR9mQdFv2/dxf6CcYRFP5/YkJKawYG1RI6d34mkdmH1AkKvjMCIo
2zbovW+GSSixZtUEDhqatbl2bJU/q5aL1jJRafLMhIdUq8lrXfol4PE3aenq6tCqAI56R71zM0XW
bZ1A4ve0OCdYKP2kiN/+AhP7mA9xOG/SKo7WTWR9IxTTuS2JL/8qo9RAwgDhJ1sZSTee1UOFVSbJ
0K7RUZnGryL3800NZfp2HtoGMZTyLogKzPdB6V7NbnkKwR17ZPCZ1XiQxpwynN3e+xZGoONjU3kE
9TnJg1O39gUkdWfTFkO+dRKrxhxak2vRNl6xrUhVusFY2ibriVdxOWYmIhoRVgBTdN1FCEtAm2/6
UU0fSj8BjSJBEYfeoHeSgJ9tzefa69Y19qmThsW+8fLkgdUse2CL6z7lhAHcZqkODyL1EmIBBk68
YeMem7InlSIxVJitJnfI7yMzSadTb0wYpua4PQaGyYSIxZBta5i6RxO84DpGh0JSiY0o3u0jsZ2F
aq/1PGrQuHP3jXzN/uCrKjhVcGGxXMTtx8py2oz5V6V6Y5GgmMGBA8QXN/N9AAqwSrk+qOEuWliC
a+5JRKjMQU0+kZ3XU79NUubDiYSqotj6Ye5+HADxup+izEgwHfkjO6vf2QETsaUkOLXuGG3tzHYv
XTJAH3tvcAHIed1tPmOY2qi4NC4wrSePYeGUCA18ALfFPOZnXVdyGffTiNARO0NEqoqheBDhGF73
/KeHsWB5bYvgdig4G6uy6b6URVmRCkVz09VzdGpLjqR52TdkOxZ9cQfaJ6aw6pn7gXzlc4CqzW4q
dLypYLWva2MmOcNpa2c3EBl8TbBs226cOSzIiET73qeyg9mIitM20/JATnV0ZZKGPN34XtpWH0a0
4g4pMaNo3GxNtJTJYaGo42BS/qoDz1qrbxw3Ex+3W+ZRYLitdORmwIS7qfK9Vh3SIC6C1ZBO/XzK
R0T3rkrlNqdNhw5DoVOuRx+xSaVc66Cp9D6YflJ0G4DqtXdoM+biF+AJ4UYYaRidJz1hH3TERJsi
546GjWsCtyXcwBtYfXRbnffaqA+dCuQN1XDuArIxMMpjQ+r1ZBybgSZ3y5ikj0xgQ020yzo0O++5
aCv7qygze161SavT/VjUdyoLwuRRSrtbF3YwXGjm48pX8+xsXOX73xEwRAe3KziCS42rBYSwdz+n
A9B0l9V5G6g82ylTzU+Cg/UJ6JSzyrkfV14t9hV/7HE2G31d10n9KR7t4mYYpEMHMxnWZoEAyIml
RcBsXFjbKFN6VYmQ00GTqf2Y9XLdtml1adsEimEltj8qTpFbPQLRmkuZbiP2Og7nDe1skkgIL/HO
jBrvW8XF/QambrBrM2E+OfZoH4qsremXszLlFXVSL6nifRJZcKuqJRU4KXCjZSoevuSBgcjbtD9Y
Yxx8E2X7oeeTrODEm2iYzenQSCTgGXE354vXhH4MYQ9bxg04hwCJYzNl3G8YlGIl04QwlLCIt0G+
lHdHI/usONOvqsAD950Q3GEM7CTlQNoKCbJarQ1hQOVPLWtXhTYeqsAzPmhrnm7qIT50Y5ZfjKjS
105UWiT7DEa+zac4/l7Xrn2BnDlhoW2iQ1gZzF3Fwt/VQCBznIMzhpxtm+meTWeYrmMtgst+RHeS
lol7yNzE2Zo5FEWhquqYCHnl+wWQbaVGDG119KQ8nBpki+ChqmXjX2ZG067HQmRb+QMUkAfWYxRI
b2UNS4h6AVj50ajVY2OhqIt7f287oxRI+/pvYmRj9RMxn01FiyWUi2cCTVp3q7GM8vWUIdQApuVu
yHd5olIYb3t+rZVZjp9qn0tE5G+mucFolX9Sab+Mt05U206XaFBHEhlcH+EDMWbhMU2U85QRroR4
Wbjk3ExSkBhCOOe2Ja23i+yxIX8mLRktCviLyLy12dqANqMou6L+IMSms8fO3/bAOy+V5rydCnIM
mqX8M/qqPguaJt/ORBIfIvKMvg8lV7RUp+BRbd1tBqMxQWJ6VATq9quOR019H7+mIEL7SF1rE8dQ
PvzaJRHYNLKj6RX99ZzRv4yS5gv3NY5iU5lMG3tOi7Oyq3tM7r2aHnqN1Id6z4VlFeE9R6m7xGia
tddq7xS71rBuxpmDYwU6YZgbtYo7o92AzvocyOZikJO1ilPzvjRY8tLeJgHebbHoEif5gHMG2njT
kqkufMyHXejczTCNwWBm5qmc4nMSYB517SnEN/Ft68pnoKec/yZOR6gVytu4Mh+tWOZnVl/a35RD
SjSJWTiKjYJQQN96ruvCmHdR6bvY52vKsMZIvjLa+gJLpiZlp4pSCQjLDz/3ostQDvc9zb1gGm6Q
jBFhlPthSNlJD8POUTZeg7QoJHec0cF0ZwU3JQuWXiG0WwQifeiBmWhj1FUTc8AVWXs0SZsb5iQa
ueqEG36q2rvIUqfG9WlzsJaZUZF3nRENAFg7Rzvj51Jt8QDUl6Z0/TP+hn+Vlf6zGYEwSCsWDz+J
j0EtsuPksLlKa/gaZnXXkEmVRVvShHHbe6Q7O/l4BOOZMdXlfcuWtM4lguOOPs6KaCoIMQFgAE+6
Sxw9OUYhIPW96XASjhSF7pU7tv1wSKvu4PXN58ifjyMDnt5LLc7oQF6EAS3aOXeabdp4x0Vmtxus
DAt35ubH2qH81wRCrWknNWtOpiZJQ815G/XXxL5/E0XCiA8nB4p9ed3YdbmhMOOdlTZiGM/Q8Z67
CwXEuYCsbtoPibTVSYc4LcnATtZRbpX7WBCSkVSFJASXy1nrdOqs1HhCrEojYM6cb/UQBtcd4NVD
GkK6iavpcxZJKmd6snZeRrBzqq0vodOjyvcdcvnGaQAM0lXDd0d5/S1rn7lyXWAhnmi6Y9tQjBL0
wSUhTBd56xvUWZLE3LYiyw6Bi80Nws86nC27Q8M/BN3WA6wPVRmNzXHBNktCo3dZMtVPSlbVowOw
BhmVMc9fMzMmrQESgfFUuUX7wRN4PuDbq5bgKG9ETpu2517GFQnDcYoTOImOrWFHW2QI0xfOWUwt
QLJPSSr9DxVBWxezjruvRuI+R62cSP6JDXVsKENfz6ONPTSBTbmuEzF89OF9XRGHZs+X7eijiR68
otpTBYV/HWig7vMcuDtZJdLbuFkybmozKds1kXj1LqlNqIwiNC5l0jr92mEzOCRhfzdFzkdOCM5t
Q7MR+dWkD8yDaeu22A6GwL8ffMJdYNibt5HI67WKrQ++VOETLEcS57E7rvGXmskmXzKvT4PJoQYs
MaXVhqi4E2cIPe4it8X7kyZud7RL1h/wuKJO91GIJo8iEUlFA7UwzjQFYkwC9rBNWOAHnDVN5/a+
re3m1DQ+klXwZoFYdYIaH6C/EG5EKh/dagysy4G+6l3PH+CiR+jmhy4j/oZpDLWFHJMmXkXlpC6s
ru7OPUZPsxb1oPdDUybnc13XeFIp8Kx020WcmKZBr6SpCRNv9XISYpV5LDLXW9jGiGOyLtWH2o+J
HjdGjBkKEzJ2byPvEYNZ463T1Zrik8iQ5HEN8/klDLymporwgkYkxZVRSK4cNbXpZsp6HHoWE207
N+OEAUlx8R7J3SElXuAF7q36eeB4vaVFcD0ZHOtn5YpjDSd249TdsI+SsLkeo95cEqDKcQPQqOC+
7sgr1VQyIVSt92+UQ9tpxVpWXeWz0T8YdkJYVdxQlynmwL9oJ0M/ZMCPL0UxTHsa/BKWb6+sa0Wf
7yYwQq4vrQyDk0HQ6ZcpJwNLK7+/JSWBYigh6MzSqmRZXRWOX6IgVHG8SRwF5pSkcnasjtAEqPdt
EKWXVPg1+0nQWvkplebk7LQ7OPzSRboNdRuluBbV1RwpO125U21uIRaPd6R9RcfUZqks83h6zutC
PoZScVCbgbiiSZbtZRwEsEyiNGkeOtepdoPBrhtVNpsZQwqyEe9ZRCrd18bgI3Vsi1Mbjh6KWaG3
NTEh57UsyQfK6IieV3M1fNQp+SOsssSnx8Zgr93WDllOtHFdZ019SVqffyhiGW1VP9f7QQl7jX+M
UWK0g77w88L6RPXWYBMb6jvB+e68BY256zSnf8qZHlUaI76Z4rRf+0HUU7SvUhwfqrjodPDV6CVB
OLIAXxKjjDemWV4EPVPDSgnWSxrrrIqlf1WO7ng2TE5/dA3gssgS842tuXV0nBjX1Jvbo4qD7sJo
vezcd4MvpT/KbR9OYpf6E7bUIl6bNgHkoZ9SVpRhQa2sXXxOBCN5rYy3tTlb5O3Z/j7uae337WSe
ZQoo+7rK4KNTaJs3sTXKjYsgfaWdirOsmNvHJLenNVeF+TC1I6lDnkS0SN+VOrAM8nxTOmaf34xO
nGymmM0mdQhMoJ7VZ+dA/zaDQ/uGGqvkpFHFO5n5Mw6R+dLJZv65CK8VSW8fBl1SB+6z+0CZn6yI
xdoxym1iW/OGSslTULbuKohoeAxDDKbByMWm9IxqZ8rMPgx2sbej9Gb2a64KtkPSVyeQ5kTzBytO
rFWeNg+1atIrN+oOoWEeOFhpoER2/9kYaYOYlvGJRrrYiZkT8tgYyb7u2ahHv3sqgrS5HrrmuqvM
HJt95bO1y+UiGOfGB9+CpRQKEi4bmKLndm98sw2vu6jMkiAf1n+EITMOWjSin/TgdKuoGM/7uh7P
2rx5+PM29d3/v0Ht/6yjWLxt/wwKvYoTTkp1Un5/0br+4Yj7d+Namu5f5LQzaZAAehaWwf/VtyaU
E3kF8ghqvQTkuosc6O+2NSRQ6BQSozbjic72gsP6u21t/8UetbS5PUdCZgOB/Sdt65fSRAQY5Asz
+MCbEDXAIOQ5P1ukM8dUU9uX4ryNM2NneoQoRk7QviPjfPsUzBSoNFBoCQinrwWQMi2wU4zFfB6g
ASPClZsHWWHD/qc3f/XvTvu/OIqTWFVq9d//9aunAAYDneotIvkl3P7n7zL12s8RHU3npU8O5qyN
mV6xM/5br/GP3L9XMsvlldn82QRPIzfj1ZnLx/hJdOIHhl+5Xj2es2EosSHbQEF3sWP3oyGD9gOV
leFZKKe5yxva2Sy1EXJ0x81RMCVGZr7HEvnFt3YAA5qIPhGPcYp9+XE6W0UOxwG+tYDiL+KhOaIb
qLa/f7e/+tYukgZAsj58KRG8Eje4Db1GIg6Gc3a2DNltlnTwu2dixtZWPNdUrgeLtIR+LDnlCOWT
4zt3nUvlMauovBnmcPX7T7R8r/+ttlh+BuQgTCda8/wY4rW5v/QJedSJ6s+TufriceHYybb61htz
80ca0h8PIu2DZPMlhgio1itBa1xbuk7Mpj+forj6SuxYQq3OLbaUtcdLgpmCd573i1cNAxU5kyeQ
SrEqWC9/0SjvVJoIvlnvUcirYnh+9InHRwd2x4NRhojijKL3nkN3Ut+krONnAn6Jl+O++x6S9c3g
sllrJF5yViC+v/9qrCsi5cj3q71TyvpBnjQdcM0UfGdKvX0KcxbpLDJBC3X0D1nkTzNKpnVA+T9w
TgY+h31Uu8+yEu7h9+PlFw8hNwF+JJ0FmhCvvfG+VUqGJQauxqnatSZr8iNtPfnw+6cs6+WLUWkj
NWKUCA9BElL9V2tQ23V11VRhfm4RCgtfvCjThsy6tvc5vqfDY+0rZANzyJXxPcXlS/kR45RHMzzp
/yOWX1whL4eNCKkxzL2qzr2WNgeBvGlW0urwrZPuRzq9zuypmzmvW/PgxJ7PyZkzNd5ty+UYFGRT
fG342tA3f/xCSH93kFmg6oEY9eqF5H3Rmj1YjPOUPkW1RsJJLQn5Ufmcp2nj7xDn2s9Nyl3hnRXr
pfR7eR0LnduCs02l15evnVKQ6cxmyJP8PAhje5942MGKjqo5NToNns2O3pm2b8fX8jxApajJ0CW6
y8/z0yAuXNWCgyW8oYiQJNDWH7aBxyn3969zeV0vxxd+e35jCX+Xhe/1YsR1Oa256AE8UKllXmYC
sDblFUJPdjk3dP/UB81459p2+l15uozeGWS/+JKcR9jDXVTK/PVqF6jKfMzboqrOq5YeuJ8Zw6qv
J/nOevCKs/fjt2MnQyNqMeGph78eyq6HTKvxy3MTyRM9WCPPaEvNpfE5TvMazHHejV97VyQGkdNV
87GnPk6mXZMtiCNP3RduTca0q4yK6lUWtiTH0e5/N/nrF29jCYISy9hmur+GoWUWNYgsN8tzQ8bm
RzyI8d5sCdL2hjjZe0HZ39fRMH80xyTdu6r2uJTNQDgcQaNQl+HBmmtmXunm7yxCr0xCvD/PBBi+
iBsXjJ4rX/1M09CnNL7pKuaU4C6piBJwYZkl1aNaJsfCd+dTNAlKOW7qHkDrutt4SrJvvx+qb97O
jw8BipLhghj4tRySAKVBom0bTxFN9jvPCYujSPN3x8qbZY/HgLlHLM/IDHh5L+fdGPsik2oYT5QG
AePlvQXW0LMsKqODPQR3aZzntMtLOtUZ4WebmmJquzZF6u8q6AUAO0aCpd+ZJ28OJzDTIA4tvoQl
ks1dFqefFgPdZkgfx3E8GaMDrhhWxNnkmMPOagzxzmT5xaNQvyOopm4DHvs1hcEsrHrodNOdUgdi
FvJLeUqmeTz1PjXDP/5FodqyS9ucviy0ti+/lcOYqiOj6E4BAqgj7WV7E6ikfucLvVm4uSQ5wkRs
zjMWye7Lp4g5xXJnj/pEia475P1yhq4xp3eDXV83rRW+Y3z55fMsy3JNKUyeab16Xtnn1C54njAN
vSEcJ9taExZKI7SdTSfn7J1rypsjgodTBAkzNt5lCX19ptKDGw5N5DUn6nczsqP6upvlvbb829EY
rkIaQu+80LcjhJoKQ8RdFPcSJvHLLyjbrAxyDj2nqeA0x+FDhY+Tj5Kjy2A2/36I/Ph1XmxQ3CQR
afPl8EARmrSsCj+N/KilQRI65XwyWo4dKzshknVlo3mWlPwbMZHsO835Cq1Lilp2HDsq8430aUX5
KSJLRPb6zpz0YKxjzDDdWlEY6dB/lWW8i0tlkADqhNLZ1HmuS5JAS1eet0TTtmtqMK6/5og6l3Ty
6Z2uU8Ofp83U44VD6zA16Ns6kzqlQX53tPZFbT/+/tu/XfL48ki/uR753mKnevnlh2AelTICcUpN
VSM1RoJIsvMfnzSWy7rgLCWh8bP5vHqKHftDWUa2PEFxG78Xc2evYxyBH3//Xd6OGp4iyVFjYgjP
en1+sqeqRK8K6VUhn7kg73DcRF3Rb8OcQPTfP+pXr41LNad/fJ7k2bz6QnPk5hUVRXFyp5FQ8mSB
SLhJ+M6a/ItdkW/EPW4pqHBffr18FdzXQiENcUos7aybsoKKo10HefE0x87WG6b8kY8CldhIoRfU
hJdQbC//yAy67M0ET2Fs4CrNJHlDUJWtm3EKqOTJywaaSJSQV1kFHu33r/THl3k9D/nD8V+6BHxx
FHg5FM0Y1WBOTvkJbWd9NvgjfpjUR8sUum3a0n0hZmA1hHb5ETGYNNfojIWE9NHk1RqFsHKvMV8h
Yfn9x/rVL01FC3fYkjTiv2Y1oKPh0qFDearjucSdH7hIFtDq/flTWPKWFFDbxuCxrMA/rUGT01o1
iZXy5EetWmlSxz8Ms2W9g5H9xXdhNaX2wsWLjWOpE/78lLALInr9vj55NHYfDOoEx6Eu35sbb3Yn
xAcchTldct4XlLZePsU1CmRd9TSd7CqLn0RpOp8dKmzrjIF2owfgWr9/d292J3wS0l7MyqZJEIv3
ajdMk37oqbYMJyNPDE6nodfeJbS0PyWd1Z5X1gR0qU2adybF2+FKiiWtfKbEUr9DpPHyawpv8om4
1/JUJPNwKuuyIfKmVeK6zcEMCSXJkK3NNLk2UV4dW2l199LstUXzrqgRR1rF2e/fw9vVgpMzhw9u
cozT5Xj/8hP1Zo41Ls+tUzDgyMW8YYO1KRr72lMtNHXhFhdu2kQXmpP02dygUFsNwvB2v/8Yb+57
y6ewOSRwvOXlvD4MgQdKmUiVdcJyixrGC220THVf78IojLeNJArAiC3nizDC7PD7R78Z38ujyaWT
RFgtds5X49sKCBkLo946eaWbfQ7HMf5SGMnNHz/EZp5yKEE0Kd44psfATyZUpeZpLsochVIoxLqy
KufLHz+GUhrBmeyWWAVfb8y4EMaZQpl56sM0f8yrxDhjMzK2f/wUWEqMFzZOzj6vmcmjp1TcJ5BT
EfTl92kLjltwu3ovx/sXPwz4Vo5ylOsptr0emeh+6jJvavOUhpm9GSIL6XiHkuvPvwz+zaWgQUXu
jR088UupVJmap8YP+7UrzGRr5NV7ludffhegPVwS6dJxmHk5yxBIVqb2Gp6S2v6Rm6LetLMv3pnM
bxc1Fhf2wmXf5VT2I1rlpw3BLUddFEVnnSD21TepE0yfC1M4G5FSwDD7IrpYzBPvHIXfrtysH3hT
eYM4D1lIXn611lsifI28OMk4aU5dl7n3LFbGQZdq2kceKt93tr1fLKIACak84gCnbMvt4uUTrQz1
QJ/H5clT6bBOXRKAczsaVrnszUPg03VeaQhCRz3bNsreRn0oiCA+pDJrzoooQM7w+yH0472+OIRw
+QXcQWTUYiCmpPPyA415GU9+2RSnxu0BJPlDXd24bemeV53ov/vm4JKRW6CXcrswyjdWRJ9+lfVC
PWG9iKKNkYz/k7M33W0bWcN1r4gAWZz/ipJsi3HsxBk6+UOkkw7noUgWp6vfD33OBixa24IXsNDA
SjdSqoFV3/AOMj10npk0N7mvGvjvhG5PYzdlxg4nBpgTV37xGmpufjEPOu27VWAJ/vImFG2jaF66
yCkB5sruBrWl6INoh/iJzo0dxk065AcgjuNfz5j9ICoHdIjU2EPue/t3rCnZ5meQYT+XqQ1ft7zN
wuVUep06L5vQHqMUkGXpuccetNddBGEUXTrHLKqg9vX2vo4W4L+JWhJ15TZ7lQBwTdp0erAR1T2H
Qsb55qnY0JWkX3eSjqvuInBQe5/QYAdPLbryfb6+Bdb7jK+FywbLnO2NNs1+wWPTiBMUuu5ORNDM
akKi/2EU2lc+RRnkwhjpfEJ5V2pJ1yTmifPu3shkgFuQoe7w9tZdWrb1BTBdypcsoDgfZUz0FLKp
bqIG5H7UjRWiYVUgJuR0fPdAgqeTioWD1gs6rOcDCZOA0GjLCMxUrE4jTN1d72nlKR3iv2+PdGF7
UDSx6Zvg5Aa5eXOv+AUG7hbMqJOnrRJHK2MGn+v4ysJdHmUVagGaj8/T5rzNBBeQ83kFksFpb+0O
AlZf0j15ey4XtoeoBnEWLmZupW08XdvgbzGT9E5pZ8Bmlmlzm0IjCgwPqNr/MhTNyfUG5CXdLBud
jbbVZt871ZHZ/E5l9y9kNIcihDW5+/cPRcTO++myT0Rt52ehh+PRIf7snRQd/N+WtNwj0mHZByMv
zCtX0+uI9BmrgDGluZa9t6bYpaE3rlXM0alsMWYo/Lx6yii0ErVpTbmnydaHfY0W1wiHSF6Z5rN3
1vm9yOAuuRDP+GoEt7kXtdrMPTupo9MoU2RPuITrPJgW4f8CqT6md0aZWr+wkCx/zg2su12vcu2/
uvabuxS0NTU9DsWT7vhoOBoiBeRpDkM1HDMIgf86rYC8anUTwAS9jGMgfnPVfsAQc8AZKhOwdsBk
LfxxLMY/bWYZGHGO9PrA9/FhIMjr+1/7pYQKMS8efelaob7OE5Hc5LmCrT/ZBIPg7f3usxS61QQg
jeOP/PdIcMK4s6qD7Bv9cz81Au5zk9u/ZNeZ37ME/nxYxxpKt7NsIv/Khr4OjqgkAT51cKuly7vV
/ZFNG5dLE3kns/a/Fk0NHXJud6rSHsssetSS/ubts3rhOwf0gkoSpZj1FG320Jzo9erF4p2chsBy
mL3xVMJWvlLVvTQKmSTFd4y+ifzWf/8i5LN1fXaL9Tsf8xSBzMizkTkt3SsifBduE3Jl6jlEDDQf
tq50YrKruB+YS4SDyp2GrNWjVXHuLHH1u7u0Tdz3VI2el+5Zd+vFhJq2bZxxQHO+7Jd+71hT9ZEi
h652htOltxRF7WMNO/V/WUZCZ/SHV4CQu7lYoGW1EaRHJgjV9iZPkw4yEDrrbx+J1+HOii1ZH2bS
f5ZxXeYXc1vAFJqL0r2T58okyDtfHee5UXeoUAyPMdIRfDXmeBKxJ2579X8lWP7fkJ7XUR8dUXJ8
XL1ccpFtFtJWNhzEqfJPPd4Y+4Ha8k0bxSIwhjX1ASB9qn0LFMZYHhrVpQ++iUX9lc/w0oFFLYff
wWNB8XwTnaA3g1yvnvsn4j58zkCMjz9z+6rL76UTSzucOhvN6lVA53ypi76O1DBbDIPC104bmnIB
zJqaH1zN8q9UyC5tq234z7mIZ7O452PZhYiqdDGhMNZa9APawvhpoG+MqHE+3ZpmH903Sv2bNIV4
0BCp+v32obqwoLRAqfaSe6w90M0N0GSQg6xR007T0KFPUje9wIAis6+1Vy6OgzcrMn6AzvhMzmdp
xkLaECa0U9u080dd6e6eIMr+/P7Z0AxHisleqWvbZzcVPX+9D0dJZE0TOn0BWVbZ76/5gERcJbtW
DJ1BR+x8LlNS4YU0eNFJGaWHxOmykoAgqb09l/WMbV7xZ0QRYBx9Ve3dRHrWnOulrRz3VKVE44tb
Gf+lrec/yqpLsPSD+/f+SIyOJSUA5sbkVlWhl/dLpZeuivOe0HJaWzKUtk4jTLd97GjX+tEXTgPQ
Ez4w8Vw325qfD0aUwJSS3mkwe+uWtop3Rz57rUp74Sv29bWnt7aYX39ZSSxmUc62d6rsxbuTsnE+
InTohym+9l/f3qwL7w7CiWCKkAqnfrZtV86DipVyWTtvseugkN4qndXOj5AB3Fu4p8YXM1Ly9u1B
NyaqdEnAy4LssykKEueJba+mGGjTU/J0T/5sVaepEtr9CmL6W3fC+JB70h3vht7Nn1xluJhg593g
E3tGU6jT1jF37SScf2jvg7bUZoBJEBPH5cfUr5x6mrOREfSq0L8hsIz9JJrbfbwv8qjnXaUuABOs
tycQ1k5sOzckB5hqzMZKZESJw4HsVTk/zKlqHj30HxDjcfJ/BNeoBb8OATHbqnEEgSqpz/u3F+VC
5M0TSW+V1jvJ2DNq5sUrmUyzilpz9lArUeWN53mrFIKA5pe02o3IfeME3xwIRFmn9hVLoQunmqGJ
1dDyA2LxvF0vhq7LqZCQRbzTXC36Trq5d5oKmPBvT/DSqQbHClCYTgclzvVXvBgld3lWc8kETbts
AqHqAv2HNAZyOF7LYi4NtV5xdOGQKbTM7UUn66rJq4YrSE1QMY1cHYwmxcuwde0rMeKltYPR6JOm
k3f61vpKvpiVKmvdqyLlnrwich8GKWxIAO41H7FLo1hEu88iZ8S8m1fI0uoqy0lyTrGa2lt40P7B
8rqf798gUOccgBUrTk57PhUCM+hmKHKdahebn8jI7DtbihIBLmF8enuo1yhYbgDQ7z7nnN7AK8w4
1zMhIeqcJ79HwaLqOAJg2z6kDm4niLiKXTzDokQO+bZE431Z5nBq6m//w49wdMCirgFekHTifMJN
GXdaMxJ0g5Ini5BZdkCZDer9SqChcubvle/8lJMq79lY7c6O4hx336HTr0SHl84rUGC6CpTK+f7E
+Q/xLFJsbUlJ8Oc2vbGHobhV2mgHjulccyy+8DoTAVOBoeEIGPfVnCFxgecmGDc5rwEN1vgpGUv/
VicaCK3CSd9flsM6itNECLUSJdapv/g+qh5WXlpxchfX7o++i6ybb4BqfHsrL30fLqJ9tgV8kZBj
nfWLUWy9dfsstl0ciXX3thls4yRK0V65wS6Nsl6RBBp86zRuz0dJkVNJUEqyTp026AHtGbiig32t
z3TpSUaYiK+dYIaUZRM/aZmY41TXrJPrSeNGiAildwufo3ghNWrtcTmgkNG9y+1nfZHB85BL8yXS
D+IJOp8aWGEjrefEObmdoVBxapM90rPdjk/n2uW8EY/9/8fiJjNo2sGO2YrHav3oap7I7VPSDHWE
glfsi+MStQgTogee8hLXfv6lzQe4p4arADeXZtR9sFUEt0zEBbV5oSflTWyNugkDQ6Ko7OWVVe8G
VNyW3aJrg827L40rGc/rb8clVqJkvzZr0WPbXJCa6WmQ1DrrhDAjPdNybu6hjy23Y+7Yu7y1ofm9
91gzIMUM2mdredbd9CtQ0G3AdEls7lcIYK/M+G6K7Wt+Xxea4S7NWYeyKTkjQMPNPZiNy+ihQGWe
ei8GPh5Lu0WIEgsEZ4b4n4k8uZsczT/YXumeijgf//ppW7z74+JHOCC6HRCVsKM2i+tHSEL6mWmd
zNLTbyZp/5471JPev6ArsYqYE4aVv72NBl2XviJLPA2F6wVofSz73lqSK6NcOifEUqAbCT7pfG/u
vAjYjzbEmEXHY0x80zn4iOt+gzaLI46kk9daxq+fD2pgOmQl6op8vtvWR2L0RmdaEUoqfo9I25TL
01hq3gPQh+JK6L7uwnlyRzcC+CbVRJM7Y3sFWtJRU9wQI9BdQtGzl6MMe+hfxvtPPuOsuT0XDDnd
5khGopXJPETOqaQPc99ZwEIyLf/89ml4fdPyl0MioBdIXcp+dlF68WpUc1Fx8HvnZDarB1WlaExE
uvOhL9Bi6W2RnOaltW7eHvR12YQDQc7F98z3BpXj/KZ1G80fdUf6JyAXCwSgQVffllZSKZkG9PTg
io8P2tjNyR66uf+zmIVoH9/+CZc2caXJ0Fdi6s+Cui9fS9SFUkxaF/80zoP1JBMDs2919R27cCrX
S4WQmNiYruu6+i9WlzSy9g3lU4sarSdPE+aDLlGR0vv5mm3GhflA2uNjQ5qf6HXLjaEVg9MW2gIn
SViJQxVWWzEM3ysbd3kUlm3lifFabo5kI+q+lFmCjgzp6GMJU2xHl6m8EhlfGsUFE7T2ZfnUtvlE
kVoLmQTHw/Hr6KM5+0iTFll9JWt5nWyC8gZgiiArNVGemPO9MayM/w2OdypcidxwHnc33LZ56PgZ
tbtBTh/GVhdHMTTWu+NBRoZgKWBrQYB79nt6cSrGxVuoGeZUuhAZ+KjMBuWAdkyRWXn7jF/4ttf3
BLrWyqch6z+fYUrHuSxQ3Qq9NK1DM4mw1/RziWmVDkB4nyd5d5CRcuL92+Ne2D9Ooo4RiEM3Fa7Q
+bh27lSRFUd1WFTIyGEoCjAT2uqVa3gVtt7ewy6WF6uNwHpSnG28ZiHuNUxRFhbLvGg3bZViN76W
+BPkcIzmpi9HExGK2BR/W3j7n/XJzDB9G8clbGwYrsE8VEWKpgGqZTv6WwLHLF026Y6YrM9v42JJ
8v2czctPzcr7OEhlo5vHQSF8F+S5430BJ2HqBwNmSRTAdcfguTej3jj2XonIFG1mBApGlYhvS7Qg
1BklTo1XGNfhXw2oSrEXWH5pO7Q3U50dSfLxUdLxNvdZEdf53ZRFaKgSYEcqyFPHeypqHe68bAsV
f0+XxMX1WPpRiQGtof/MZ3zw9nTHdXWra01e3/XzWKfIRes2GHwnGdC0Fk7pHpoe8kFgTlLNB3fq
ogpdnzT9GdvKKDAv6WW/SxHn+DmjHTIwUQvVMRSy6qdosOt+jyy3/mA3dgYTZerMWwwygaOnTseV
3euDj8yIkX3v0nYsgoz6NGXxUhTDgbfZGR8st7L/ydB0su5RAMH0FQqsnn6wClRa0aEqm7+IOXxy
QZh5lQmbDmkIY+Y5T4vitnYKM1nFWn2cT0nV/KOnD8ZNE6OoERgxqM6dHRXFX7MstRD5jwij5mjB
C9td0uj720f8ORTbBAErogv0AzrVgKDE+Rn3xrhUSeaocBja6jP4oOjeqyzzKVOdXu7iRPV3Dqpw
ty7Ka0f8zLqjqTTno9kjxrOzizjamU3mPxl6cc2v+uJPQ1eVqBnmPS/P5pI2VN2z+tUUdqWdP86L
wtJMDosWaDXUTRDQKur+IvIm5zs95/+gR5j39UNUqJzT7BbVv7XlGH+i0qjR9PFxKwveXrzX98NK
nVhfftI74B3rv39x/5kjr1gNkTTMUUdtA0WVH8+MBkWzt8d5/foyjkV8A8YPZuy2Uq2j0uaPmalC
JSv3rqs045PRCHGkjOR8e3uoZwT/+XlgLKyJwN/BU+If53NCC6er9Uzv8JQ3cnNvOOnwxR9ihBiX
umiKgz/7bXoYkh6JACSMVDB2g/3B5Ox+FV6doI66ELPuC6+tPk5I/SJBXqGmuZvIg6v97M2w7Qfb
nw6IMCanJc5Q4Qa8nT6YRmOgNF2WPkxAo6ysYGLP8iCv8unnqBzkAei2xe0JDcPBD4piQF747cm/
voi9FYtHA3htosK/OZ+7syAi70yFCkcuhD2qvtXfJu3Tm3GZq+MIaSVwKwzq3x700uaSsq+wnZUn
vyVqmqJNM8IHFc55JU4I2aYfwPVMxyyNtSs574XzCqCKIio0A2Bz28KAVaXclkbS4TbptHini+iu
GcTw7qiAahSoKm/FohKIb74KfAoKCO5GC+nFqPdjYzT7CN3D/buXDbIyD8sa+0B92VRWlIU8VoYE
VpjbgwiK2UP0r6/HQ50m1xLNCzsEUIfwF6cotJu3YUDhxoXTy6oNtRqFIj3X8U7QYSbKSmuv3CgX
aqnksqtkCAEVNbZtbxkNC5k6a6gDfdDcTUXmHewJneJGG5LPU2P3n2hqdKi6jWgNgkoZsKICeY5g
ZtUc317h18kNrVIYm8Q9YKQh4px/DTy3Wo+5UQvAUpMnO7O9jxrMVGShzAKmGJbn7bEp5/i24L44
6AoV/ff/AIjoazGXO+9VeVMMNUQDVA3DdjTGY9W5zrTvcjFX+6is1C8NfSQUKzv/iJeXf0yA/V8B
O7z+Xtby0NpHIQSkw7R5gLTGQcIJbljoIRe/qxCTP4yaWV5Z5wujrJ1OlF1MuGIgw87XOUNLr0Mt
UITCVwbADbu9rRy9f/dXueJ6aUHSbeJi3wInfM8fBLr1Iqx1pR0c6t6B7l+9QS/MBbQabQAg3PQ8
t/1i+BeIQ8+OGWZWX69IVAT5EkO7EjFfHIWbjH4qWFSSuPMVowtJ4TvJrTCRaX+3pMb4Geuy90tq
rJ1oyuu0aPj03W3xtugRp279CFUGJBUf2iGJMeLN3CvV2kuToYnPCWfzV4u0zWTqxs1VrJnhXGj0
m+yielDaZDy9/S09v13n7zqqdysYmdlcgNQW0pfkgqkVNnqV4UOpj9onYSf+PnV7lFOdzn+cJ7SL
vbGcDt08NAhY4SCyK2VaI+BblEelSuNgZs1ARqHmfZpn7qGtqupAeKkF1jDWh8LCwmNso+ZAJW68
F6Mcd80KCjJ0mdyUfRnvS1DQVy7N1/czHW9y+NVO0QKStEmAB9ckSneRMKWbMMNgRZO1S70OQXj7
/a8OpUBqPgQIPNl0u843S6F9zzVkwHtCUfGnn2Ea23CNfxVxqu3f3rHXwQhToTZN/Z5y4Cta4DJR
sp/IfTh9SAYS8hoPDay1L7mcUMyN7fgvlhvjlVviwlKSYXPq1+sOBsb6JryIaKNidGdcSBi0mYvb
ZZD2vQ2RDYe9ARW9tyf43Lk9O5I+TTIy3tURDASBtzn5ZiO0smidMSyTxvmDZuyy3Kk8El0wqq6K
DjbyqiClEfGTQeSM3CW5p7lI5S1WuscQaQlBiJk/RW84Wdj5CHr47YL2OqD0dtxhbp4sAXCS6G+f
5NLYE/vJ0M9zTd81Nkrjh1EvSP6aSkALy2YyOqRaFQrraS/Nfl+26Ewj4Ny12MHYgymOQzvOn99e
g1cfP9kNdSFQAhwqKg2bo9vrlMrdXJtC043SRyAhC4Ht1XL8q12FmAD/GEYterEr3WSzq5ggdhVE
hNCWFkaXGSwaCWvhWDvWVTLeWqzYbCplOwqi4Gq4orf1u8TVe99HkzK0Kix+wEl1e8yP05tUWiLF
BL0ZH/V2HO6yMkOF0FbVLkEEB2MYxMPfXtvXJBteb7DjtINXibFXfekkRXFvVfQIpe52n8jshbFz
gf6GpWvk2S7RvLi6qavO/t16xvTVq9Fs2elLo/+a5oXCR9nTfL2SYlzYCgrhICcIXOmObFMMFGLB
1HpuHrbGHB+KfsB8eqqyQ059473RPtMHAULWuF789APPdz0dcHOpCo+hhmXYZWpOg8wy0yvX1IUT
DJQBJj0rvabC679/cWNAcHMJxuwcjYTC3RmqyIPOxdD2yl5eOFZk2Ks1D7hLnUT4fBhALSSscs5C
3uQsPYjBVPd912fUoTy2eBf5BUZNwNjiH/642PiBx572e87n5gniwGy9N2ajXAcejvYq8HbTsbez
LkdedE3Lw1kC30B/tryZenmtvXBpbdeNW7FERMHWpjCol2WneVGTh9EihwPp9YjHfa2u3MPr0m2+
WLINk86+B5KAW+J8aalMRdYkIhkCqseTnVT+AHC/u0OepQoquxb7t/fywicAWxmgN5A6wvtt1XhO
Tb1dHFQ19GQ28KsdpkM7LdVHSxPNewNFOHZrbk0rYWWybws046Ipb1x0OH2rBncb+TVuJ8s14azX
SRvDrCHvWoGHsrLlrIpxIvtBZS/UGuXD+eqs8mucO3Oxd2c//iP8urixkCr44xqzK3d9Sy1qp/yp
aQMLz670yh3zKnKgoMfBpPkLJoRXbfOI15iQFbKYyhBV+g6BczPxkN6v+xtp+LiwKcYE9YCfypU4
7NK4vDCrXAL4Wghp5wfJ83pA0b5WhHrXuHf48+WYICg9aNQCAyQ1FvnB0EhDrpwnc53P5gBD7Odm
WBXE1obc+bjRguC5UEUVxqLVef7dAVR2ERkGjqAywSzE6/rHgYKm9i2WSfEbuYimwGrIcn5rpaww
nMmrKjQqZ4Hx0wIxDPBFKX4yi/znUij1KVfoAUcCX+Kgp+MMhgEBS2TmtdT4Abo//dV2AnEIunvF
Xqv1vLxFhBH6UN/UC/Y1Ysowx7KqcdkTX+W/u9KjnCY9sxD7QWr2VzylcJ/LPIgyO0ylvAfwRdEd
stbGcGWLLtwoJLN0G8CjkqBti02FEc+iHccKjQI7Clxqqofata4dwNcbgjQIzw6IbjqG1vYgFMNE
Y15UWZjmcJxSuEBfgYmkT11dWvLYTzo64ZrMlz95aaGr3Sfy29tXzFqaOD8RdNtA3cBAIq3Wt2Es
cgT4YWtehrpLzEsvHBmjrJ6O1R/PLvpTiYThKen6edWbxnHl7cFffwbcNsRzqKXzUr3ilhtmDc1p
KbJV06LYYTB1a4nOOC6wMbHLmFdfk/bdjLwVe8dYVAYRgQH6ev4JFAYeVaXN85jnvfNoZjUspzKJ
ku9vT+1ZjmyzsKSQjAFijoLMFthRO87SqDxpQ9mn/sHLWr9CvnBQfyLLjeQeNftujdv1qAm8Yf2e
9G42sXqqRu1fWXfgJrR6jgh80BGMdwN6pL+9xE/UkYeiUpBjHaQFBh6IX4MFPOrKTfH65UH3D8I1
YBEgAkh1nK9S5JPRioZeR8q5OGKn8MdPzc/EROJKeHBxIEIEzLSpULwqTpr9RNHDb6npQsRX6Me7
zR5ZyygsG897b/2AKITdQC2BA0eAs3m+7aaxkhKBjRArFj0ci0S/M1Id09S3t379a853Hu4/MT3d
f5B/RJbnaze2aeSbnV+GSaYpeOpQ5HaRNmWHpgRgmWYafuxvj3hhEdemD8AWSBjA9DbPCVaOqmkn
uwzzDHmTwbcHmg+TOCy2Pl2Z3Otrkcm9GGoTaI3LYDczLhChbst2v1iQDmf1ft1JwIYvRxHnSzgn
fWWYiVuGJUlooC+e2iNdfk3r8OKycfE5CClw/rbVEEvPRsebWbYy67+W6FwFMjdw8Iqi5ebtDbq4
alTgUVcGbwjj5Xw+IGiJ8SxGErop71ytbA9wJb0rH+3ru5xVezHKZm+sWRWKmnkZuspF4x5T22ON
E9JeUlX4lAs/2wMn6e4gEb0bvkEUteIagITblDOf444XqU2awfQqB78OXb+zD4VROHsxJz/eXsQL
28VOrYKwJM1ET5vpJWWLyaHL0XMHX8fGps1uuzkv97UussPbQ13YLySKiM5QkEQGaVtvKe0WNx5A
GuGIF/W/BYF+OHrUHt4/isuOU8zmTEBFOD8VI9d81MaMMleKVwjoxhpb1e6X9w/DRcRHuwrzAWI7
H8YtIQAmUQySEqvx3Wi74x6Bw+Lu7VEu7A4gborZaGlDvN0KuOHD5zWeRUewwETzmzH4y6H05/kJ
Men3J9JIGBE8rxx0SkLbdN3EQbmzNZKIOvLEjeq9Fmfcsr/yNV24xhG+Y0bkp4BEt/WHhnAogVXf
hGNd2d+Vp5rjnAr3A/5j2ZNbqv4KD+HCmSOnJCKx4E+BUdvceUPrNfrsO004xMr64OAKGuB1k11J
YS+Ownn7//obyOCcHwYcC7O+EHMTaqZojkkHKtPTR3Vl7V4HdjTmOHPr6bahfa6H5cV9UDgeOgET
wY/XlemnfFzoZydqDrLC7R86lvVm0K6K0F1ILleeLSgyrtKVSL8ZdbbjqXawewzXs3NyxJjJXVQ2
8d5Q9vAQO3F8ZwBhvzcGXd7ENH/u3VF2XzIZXYM7XDo7q0otyHyY/Vwj5/N35whJvi5qwi4y4HPV
VnKD60z6s1RWewRk4V2LOS5U8NhLoCmMSTxPsfh8RHhua9Q71SGGRSEmVTjZuXiCzZPTHHINjMEO
WTftIVGefyhzc8JsCDci3cPEBge7+Mr9+RwfvoiBKD0hnuERaPGr6KNvqz4OdoxiamM7lOjl7ibX
wqlN1ACdOnyhPsil6LFpw/8yiyfryRlXpymJmF+SetMXcGZ42C6+9r7w7/k38fzSmV7PJZWx8yXK
hD2y/YMdGjo5Tp5C9eqE0o7vugefR0FYDX1gwMJAcjajNKXInBbnsrCgrLhqNXjHAmnEfdSbxpUr
95niuVllOqHcgyBAaX9sgfJlphv9MkdWCKM9eRhVJUjTCHxbrMWt9EvadyTLSDN6/w5mB95bWq2Z
IbQzyDiY1JIeR69P0kDTJm/ctW4pf9eVXiU7jNG7bDf1o/dlHvBlCaqo95M9lZvupNlt8d8sNP0L
3l02ToV9Al49nys7DoDezu6xc+tSD3pePRz4GuHfee6EzttoCkyfBHLl+KN7NGQCAjDqzI3Ct+5Q
daaRB3Rb6p/l4rX4UETTchoxWh33eb4YoT0k7Sdhqc459L1JtywFDXItOdxyAqgDc91T2bNYJRZ2
qwpTll5mzSUyZFY1Ycmjl4V/3xYiznbkDuNhcKv4zmlmGUwzX9cqBFUfl8K/hi26+DtAFtGBpqW1
dn7OzyoFzhiBi9UBqBWAyxorxYdiNOpGOyLCzDcLmtBXOx2qGMr7y4Jo4JJYaNO6tW1c0THcPBnP
awKugbogrzogg82JRp8gqTHDFGEyjxZG04l8VMg2XOlBXB6FlAn0FgyCbT8cZEbfZ5pO133ymqMr
oH9Oep1dCcS39+TzZNhWDh//wLZl80ZUgEcHsxQi1MZ5Sm/8bMRZcBjN7jdYkva753XG15lD0u6i
uU1+QXPES1nNY/qd+7N6Ii+W2e7tG4MuC7u5+Y5XXe1V04M+DE3n891O0CT0wJguYTcM3U+NTfgD
aTl7GgE8+FS7og7RYT+aDg5CkSXmrV5c7krNrqqbqCoxYNKdOI0PUeI2C7W2zhyOWJOa/HmXgD8t
YsqNgcgHDB11ueg0+DQrwt/LkgtXhelO2H62xZjtdXvK7+zZXb4tqkSsdhB9cevm0/jJUQlwwjZH
rzqw4Xk8NKUu8yAVOsT2nLOKX3Y6jXkwJj6Gr+2YRR+BVuGb0ppd95C0yfLTaafYOA5WhsHU1EkU
yCAxaXD+l0Vl+1nF2Mr1tdSe5oW/dpcXFj2v0ZTef5FNzebQ4uS2sp4N73ftj0hDlVEpPrVM2zqY
KHjUmME7UYYfg9+M+3btvO3ZyQxfd2H/U04xF5VeO5in11ODw7wD2Oofz5NqRem5vUaW7nX3pQ6y
7zBqDjWvxvbVF42uKr7yZtcfS3AWTYBdYWUeUtWitZNGZflkjm4y7kujZYFlb7UqMLkV2x1cgKHe
14jw8MGmeLwFto6Nhl/4xsdOTNEvjBb/GzshviZJSoMVq9Lko26O3XGZdXksJ9oMuxQPnCcrc6uP
Mm+HLxE97u8STTnzBllTA6vpsuV0OFF62zqd+ot/j1kfHXvprZ2PzeACoLZvH+JY4dtQZSaq1IXn
kTtZWt4ZJ2/K6rtC2SK7qcpkdSUc5TzdJLYYfnuz1eJvKxf5XR8W/zZxu/aPEy+T2LVw2cGz9lX7
y/bmhtMYqeqpaIf+LhJm9ydps7wPHL/AG1jai/67Wgztvm3iAu+0qZ3ve3qIP3ojkzf0RrnhKL3X
9n7FjCdBosv6X7ro1Ba0VLoh9WRsC0H/6o+FqSFxWNp+/0OvZfavjOflIVPN8mtEOeDzjJHJsusy
C0TzwgLv7DnBViwuU7y/U6e6a6zc+CJTTGyRCYmcrx7fwbLrOx3jRCcSdihmvO2CcRyK+zJ26ie/
N60cp3I5ZDtp2U0T9NPSPIx5pme7TlnuUwG9SR00nIw1Quk6tm77wk6++fhwf5GljmuklnhP5Qix
5jj4bo6BvCe0732v9HlXNW2NC7Q2mJhFRokYcTsUzefSdtw4qKM0b4KFKeU3Xmeq6T5OACviQDyq
e7ycre9LLYD3Tl1lEdCAWflvcmKQKA1sq+42zlujfMKj0ujvR1GLfzETGL7Y4NLSvTFLZARcI8Zo
1iiTpH0cekt/QtsZ60Bv1Px/OtpndkC7zjMCMUwtzg7piJ3u7NZ+9TEvO6PhGR+Lamdn0yzv58Tq
H5Os5PepoeSWmvLe5Uapau1+LvQKvXNUBwg2Rmym8cprYJTwvOKUiCvhQbczf0EOsVgk+lNL+xWB
HGqCbW4/zY7m/EZKONd58k33Sz7E9Z9cWpyDdFK4ZRhFo2hXjxRaT32dpn/yIRrjz3HXGF/0ybPS
gx3Dp9rlBmIPJ6ObHGLwXpb3KBNJIs0204fd3Ht5EtBi7NNgRLjlXwFmed5x9QlMT+Ml/pTaRpkf
oqHu/d2sWR14rbQsPkw42zWPq4awfmOUHcj9tsPqcddkcf4XQIYf7ZLSnpJDXmfefzz2o+RUDvNt
p0guA92pliiIucj+GsOopqM7KA3wEFSp+vcU2cgT29H4Ize0LN2rzJYY5DIxEhsRNb96SObAU+H9
7WHk+//lXU4jpMTJuw6iZhrHXdTbnb3zZQKboUenu9y5c+c7ezzCkwFT9pp3wEw1JIFM1ANuLVf2
eLW3yNUGpdJxa8RUvge9Xnn/JEuH8R8sjzYY9Vg7FV41/ANt1/3a6ePyDTSK5n2cha/90PUiz47T
JPrkaIJ76gMtk/6yq0SrFhA5kos+nvLo+7JYPugjhf3mvo9yMMwzfNyvEWWGn5nsl/siXnhTujHj
gUgQASSFnPqo+eLMc1ncygS3+/sqBYayF1k+fVTtBBVE1Vr2DxyX6FsKHj20YruD9RKjj78DVWz8
EGnpn5oWn0f8Kpf0M44vGm69AHdCY5S6CTy9n6w9QFeEm4NBVk0aqiRpxlsNbnJ7z/eNNc1gJJP9
Ie/U7O+g7+L52SOu4e9whvZ+LMXgTUFtLZKweYm82yr14k89pr2YqaHdXx+cHBwLpP8mHtjR0kmC
XosdsWsg7fAFx23l7UESVJxsLGL9G09lq5NDyvN00LqqSz96RgIIJvYrlR165iTYyCafAm/Ols+x
DVGCmB430SDJdIEAetrPH4rELAGKA5vN9qu+T7YrMyP7qwTx7C7TqhQOmVwMAnevd3y+zaj5vuBG
LG/mMdKqIxhTXvqyxeshwI5kufXxs9U/VjSZil3tZYb5ZEWVJok2Cpne+Y3UcZ3PtKP0HLxR+dMI
6daeVv1NN7lSB3XUDX9qQ2b3cf9/ODuP3saRNAz/IgLM4UpSsiU5dHAnX4junm7mnKr46/ehTy1a
sOAFBjuHWbhUrPSFN4xR7lsxvJVgJCQeyFNj9uuUz3kfaLWFeB02ftYcKJ2pf+uwLfeo/TXLvQnI
tuIx8hb7BnHT+qHsp67+lPSUo5AS1hHG16JOIa9hmXo/WiZQUTQD8sfEm7FJcSZDIdGZ0ucWp9pH
mMCGHahoxODLUCZ2EUyJ2X2G6tGpIc2WxONXaotCoXjSXHgw+nSLuLeJfTkN9r8wVQdzNzrYNdyI
WjauHztmfdtbNZ+4IUK5q7Sx+uZROsfBoTIXzlvs2Pdebmb85Ya8OMQZOPllKLb513QUuj3caIr6
aWKpBN8jVeTOIBIj2Fqw4goamUexH3ExeX49rV+xjmrPCCDvTH+qtJz+RpbZ9X6ztuZ9oIEznV7b
FWGqdv1H4WaQzyl/F8+NqcRihze7A7G79oS8LXHd+yrJFQVIs8hKniO7r+Z7R9LQ9YVXcNoQymmo
oZAM+rGbm09LlEaIScyOipt5yQO3Mz18EkNaWMnHOffyXxLYDzyIZLqrAVf+xPa6uUFQtOv8YUmz
T9FiNUlQpbNB3yQSY+1HmL9+T8wcgEVkDYruK8Wg3Y3pGHe+0qOqFvZDukr/53I8UB3pJmTN0trY
L8kqedgSsvS+WU05iAJVi63QxjLsa9F7+XCQVSV/Exvl2W7C1e9YZbFGjrwiMnAWGrJH9BXGwRdN
YeQ+7NxZg8BUyz8LcgWpr9DWrcN0xBvYT+k0DH6FN+9nvCGTDEmhWLkZbWG4O0qJ1smqep5UpKdE
E4hsEIdC7TAPUW3c0YOxTbrdhHlRFUA06upQjaL5IY89me/4a/PXGRppi0F5SWBXD0g/BXOmsJ3N
oURa1q1FRPBWTCsOULFqAOhu9CMxPT31Yaih8BilsfmxH73pLhZN2vtw9CjK8KT2Jh7TWk4Tfiqz
P9Dxyy7MOl07JiOApTAqjIjjIgcCBkVpEIiELTw9g1sZTNJ5tfqgmxN/f0bkChmdKuegVak+p5+N
kpZmgLXGrPhAQvArj2Mxl7dN4SZ4tHmp+2wbqeX4qKVL9B1mmf7UbKXuAQK0HgYgJi5IvtmhSB84
xlT2J6s0pw+5wAIb4YFxob4Sd97nol2Wbl+Q9nU7dPyq/ypBwzs05tSrD8gddd+kltVNWCQYC/2S
w1KbN0af8IjGrYu/d5cgPeZ7wi1nv1JsLKXQoaAFXQnSc58n19K5fvvqT2lU40e0kGS0K5ImebKI
f5qbspgU8XnQcu9nNXjxH1xR8x+aVXLipJCo3Mex8yXJ5ui33U3eTebBFtoliUu2XgoW5F5MucSt
KkEZOuxb20SBNEm550A6RWqAK/QCpajiI4eLMc3WLoafBRqBal+7axCCiMOpkHbzOOqUMgPyweme
queqEDna8ouJC1ZziFALn++WeZoep9lZIT6twRG2eek+WG7vzL6QioaBc9sl0R/TzZl5pi7iIVby
diCrQxDPNzJkSLAssJIv3OD0rDkNeOBMWmEMvi00+78x0sobov5oDmMpla/ObLjZHdIsWCwUbT8+
6tHMNahQtvqkJ73j3fSgyZPbxqz1L/jAmQ9G51n9Hwcsl477fI/wXJWl1ZdK6dldCbRAYzcnURYR
IkXNH6WqKW3OXQ0JqgaFzE8CrGvv8Hy2ugNyB3YdIjKXGB8Kp7R/wNuXU9AQDUc+6Y/7TRZ8dj+m
mPnVqXvnycriTPW9ypXfkthdtCDJaSzMnsgptigLMb/SRl2JQIfa/gRDo941rjqk4SI19afTV+3v
Zs5xL9Z0aT1YnQ3B1NPlSs8mnouC1rGrXy6pwwMYH4JEaDtT7NsVRvS3C4SN237Q3T6o9WX4K1bH
M4xjyig7KENkxDsDywo1tJDiGCCMVoNxpWq76R+utRGQX1AIASeumIy1qv1P1V7BySAau8Y4Lfz/
jlUzYXKO3AflmLlccrHzzKK1iNYGL2XjpPKahN5aezkrg9BApLiLWiSlbI0Owvn4FGBQ0KsBK9t2
1wQZAsNBGavDf/PSFO8Uj1jnSg0IvOALohhRjPOx4r6ssIir1ZPaWcYnVBIs1FUs+5YzlVypCG+a
AetQiJ0zK0C++Da+Qg2uVZkCcPNpaIwPnS6qO2oX6Q7wpvY8etWVKvfF0aBArj16izrhpnJoAr3u
m9jSTlGjPxZiNaGS1Ekbai83XSO/vV270l4PhyIQcEiVKjSNv61d4NAOdiuGVJyw0tXz0BrLWNmL
dsr38KXVLFSGOKYNrfQFwYRjj12gcOd+SwrT+K4Rxs7+GNmFet+5SQwKr13m75qNQ5OfVHF0jSjw
eoMBAFn32Gr3C1h0821KVwqsyKaFRYcdL0naAhEJStCTor+vz8aiI5ROmZ9yHsAC+g2b/eUqRrI2
pE4I+mk7oYg6tNzR+PD259/02V5GwfvBZhczJZwzzkdJIierpdLJkw3j9CgByj1OZl37lqJ3Txgw
aeHQz9e0lV9XatFlx7oFSgLwJvAG54NCIdD6smnkqZeqFkTaNAYeZY/w7aldGgVYHEVRi24eXKzz
UdyochdKzfI0OW5NCOmZt2WyvA9S8PL9DBWNn/XWA4Kxmcq4KrWZaS9PPAbqCYWGZDdBmviGwcR4
5Ra4sPdozWEYviqDoHS4GaqVap+VZFknlEKTW6te5ifXxl9nNOgOXqkoXxprFRViD9LvR9bs/Nst
Y+ukiAotp4GMM8QBkBJXs1Q7hsquTOvC+Ye1wwUHpwgO9NapO6odbYxtPI5aygT6MFDvxeQ5UrSI
6pCpXdkUl/Y7GBAA2JwsFm4zsY6nt3IqFK54MSXWRALhRjC60UOjZlTHl75AckFMV3bJpa3476ib
t0J1M4dUu8TdDI2op0pvn7w+bn+9vd8vrRm9FTbhahb3qv1PzysaCOE1PEzkfKtbbXkT9Ur0LMUy
/n17qIvzWUWaUCMFV741WZB9alRUVLSTrmgTYbJlBVE0LVduwEs7A3wGKGPVBm+8XSvw3HklHZw7
u0ktd8tgxYeMyncarIYZk9/qEpX5d06MrjM9V0Au8Dfpim4WSs8jYpMYHxgtLfubYqBc6XWtduXS
ffX51lHg+wLNB60B4ff8dPWmSABRe3RdizLZa+XUBgTw+RVM36VR1iXiHBM8wP86HwV/narO11Hm
BGudRGs6v+yy8f8ZxXQBDvAyAvhcD9w/IZ8bu4PT1JZ56jXR7oqiUbF+sevDu9cFhWfAbzDqgUNs
ZVss4vjcWDTnlILqDu08L4Op8Iorc9niP9bWO3Bi0EeAO1VgB5s31yxd4dE0ck5TZemfjK7EUbNZ
PIJzs76xXHTkkwW2RjWb+s4rUvemxRrnRmbA0t85Xy5ecP0gaOkk0zfd/JC5zLqhR2/ypNmYlrfD
9FV3+ij8PwZZQ2Ue/xfywvnS5VFZtzH+hqcWwf6AcqjiJw7u6G+PcvFaYjoITDIXTvP5KLKqC9og
mnZSWpUMmsZCSNQZ7+zUqq88JZcud8zeuZjwFuY53gylm5RPgatwA2o6tU/Q1Qc1MuQxhwn3yExd
KrulFNOVS2N9M86zDr7eClN6MbchiD2foV5z9fcz5q5urtkooXXzDdVRjxSrK6LRt+a0+FrpS6UH
lUaKdGX0C5MGskug4xmoub9ydMcSMEkj6JwnLc765xihZ3OvizHeq6Ao0qDrSrUIGtNur4z7Em9s
po07AEeGS0aHmrXZo02n4b2g9dMJV83iKe0SNPTSJkrTndCMVr2pxr79USJZIsjEkhwagjfWH02r
QkVJkSvbNbNjKHmJV5W3CAxadO4Ns0GQx/Lkd/RWkPCaXG1Iwt40+88FcNTnLNXtXwgl0EuTlawz
v8umOLpv6wSBqtilvRiao1og39NK+VVX2uI4ZpQ5wgUOqwyMMjJ/qfFszfdgI5rYNzBYk74xqd03
SrhKGhbqNP8ARk+CSn1YN8MulpTFljhBYy7KwaUGaieHu7IWUoArdpIfaBtRGrLcBKHkajLQwjNb
SokF+akI6WnFPxytGIp9hPEN+pA41H9Jpnqkws10bX+aZyQbDbN/7iczuXXLlTCDQFqF0peInHCh
CX5fsHGUE8Iben7fTor3WyiRcd8gEuMEfaRMXxCq6Ox9uhBFQ2OzmiMBMW5gEjXcFD+BxvzutSm1
IH3MtW+GXpbDQadJFwVzpTUfy9wtM1/FReVX3htOeaPVJkUsV8WSxG8abf7CS+V+whJlyO5dWTUa
5fRyfpxl3mi7UYHmvqNDbhj+QItQXrmWXz1kCGzCKiMjhciJY9Am8E2HgjapAVE6Y0vs037unmbZ
swXevqguHSS+pbf6CXCJbHFXbqwga8b9cGrERHkOEsANIlHFh7Keunu1cgAzoLh+Jca5lP6ynx1Y
ZAC+QF9vLg+j0OiuJpM4FfBzD3L2in2Tde1vY9abXT/2eQC5Rt25nSHv6Xa6e1QQ41vPqKyPVV/O
CGo1qAS4qtagbL3UoWlPyn9vf5gX3c3NSed2AZsN2YZO4FYTyVHjpjDzVpxAZzU/VEXqD1LG8S9F
H7pgmdLfmSGUIKLpcWLrxTsxm+ODV0beYcR+iDaPa9NjU6sgjmv95u0fdyFIhGJCxYmAnqBqq+jR
pw6PdkoCC3hEe8znRv8Uq/oqhaAO3xPDa76/e7wVyoRPDwEPeiWbW28WINeURieUbwpMR/XKM8Bt
zNEdHfSpBn8Wx1dA3hceUIppBPaIRa2CEpsRuVGsnmRZO5nR8F+euxXwtaINS6fK3l350dmIIORX
KtfKmT5/yFS97FlmzTzpo+ZCE8pJwWohjuVSD74DSubKeK9BngTZFH7W6hYZLWC18wGtMSappX1w
snRgDg16Lz+bRqXyq1D18c1e0faNFpsObaDMucOWrjiqjVH9SlrRfQM0V9OZUK7S6o3X7zl4SAht
6N1S8d2SZmcVyIg1OeaJog4fOxnynY0d1F8v68UPw2m0rwK0JB3pqnzE+WpAmL+3gIvURnVwZ6N7
aKMly98fRrH6QAtX20igCZtPVU9th0lbYp3yiZS1qyijO1oqfFrI1wjgFzbcqvOL/BJMMLzO1/v4
n5CemRsjb5x5aiPjt2oV9u3oWd/MXvRXovoLZxedybXMxdSwOd7MyROxm+UokJ6WdNG/Z42s7nU9
36Wga3dLoUVXju6Feb3g8dfS3ZqAbebVoNRtTDDoTq6gbpeUdN+QSVnoZKr9lSfr0lDsHnbQCr9E
o+f8E8aRWUIwrebTKOm5l72w6FlNya7Xomv1k/VXn1/OBtEuqYJBlXjF/p8PlY7rd4vx+EDi0Tp1
tCPCtB27K9fs68eRVVLJJClzQTXdmoeLycpQokrlCXiG90GlTvIUw7L9CpHW/JEgtPnUuBPt1rcv
24ujwh201x1CZL+e1H92orZUiRGrznwqEPTHaG5R+68jmsPPVleVz5nTVLeLzGAgvz3shU+Kxitk
bk7bi63D+bDYhydWP08jJene3WlDg8hN2V3Dq77e/cBzefNXuYGVOa9vRnFnPLeiAfU/COO7lgY4
LVVaxU/cJuanOYquKYW/3pQGqq7cIdTZWM2tBnU8aZKHREwnBwTVTT0I7xamSL/3RFn/ePcXRGcL
ThdyOjwn29vKs0bLVDp9OPVLqd5YWNAEs7DN27dHufAFKaIwDDDcFzfu8y8oapCSXZUvpyXptU+W
Kbx9oU/pTWZiQLssDVD19w+4Kh+tjAzKBFu2v6xhpGS1K08YIyedT+lDvYnMLgoVWdiHJgER8faA
F3YiNsnUySmzrf9sDgB6UZqSIjZ7aso5ftKySR6ntHGv3MMXwOKroBOjwLTguG15ZKK2RhrAhqTB
NMOTJyv6qI5wybyk0oJYLOaNnib6fjXEPcY6zK9ejd5pQbreKis4nJIHvTSswjePwYQWpF0oYjlN
XAcH6ThqKEvEqBOg6+//quQLHqZ2WF8AGN/czoYXa84MKvUUDbXyqZqmzwSm3ZXX5sUVbHMxw2BZ
lcC4RCATbaIpb05jUjVbnuJ+qm+k2qSfC8ATx9518w9WB2hvEagDOK5QQDtHVijqRkdWpRhvBd3n
yU/Q6jw2IGvRxDW873qTz7ezoXYfo4ZOvswKlFdW9+qi1uMrVLILkRniGhAKiXURSobeen60yiZd
0PLNZ6gugu49LvRzHQAazv6DQQ7LHA4RaIw6i9T5cerAoN1AC9P+al0cuwdKPlF/auYM6Ijuzvb0
+e1TceHcWzYvEVExiQ1ycec/brLx/8gWU0KGtVGnstP2xpgAPaUOMolZ5OhXIvALCdDacFnF/Nic
DLkZEFVhuIlGIU9lCz4NwSFUlECy03l3GtF81LMewHWXe+0H6aZODBVprm+MKJ/ruz6JtF8KSJM/
dOCBU0oxe98HZ6YU8P6PQjQFE54LEX3TzVUBlMrkzfIkur2p5+tTnPqakE9yzLudnmh18O7h1o6G
ixgC1SckzM7XAKsh1U5APp30xWyRqkdMu42j9N7wMvWTVunzlfEuPF5wKNFCQAV9lTJb//s/oUA8
dyPwqEyeNCHKQHeEDKs4rQNQitesdy4MtdIOoVDSeiDY3UzNyRRT9Ik0T5gjNgSiTgtgupsOSjVf
I5BfuN9p6XOxQ2yC87qlOc5qpDddpJsnt81/9gtSCXRePf3X22t1cZQX3jMVbhSqNtsXDpcdJSZp
ltbo461BKeN+6Drj6e1RXn82/rS7NpJXDKz5coj+WSEoAWUGDNY44QKUA1eJ4WCtWGUjKtwrVZPX
E8ItCKwJZJcXIcLNhNRmsEYs0PRTVaewGGjCokfetVdoSx5b6vwCpx25HvxVyGIl451vOVuqkzkK
V4Pd33xzk+QeRu0DXjU9tUEEvgrpNP6gXyOpX5gbkQXFQV77Nf7cPE5WtSiiQJ/5VBVRHXail+E8
2Wr49mKtv30zNxvFbJLvlajGK3g+NxM0VlpptKwjYWbUEppjahsz6lp6QUVH22Wu+97eGn0u7k6A
JTyJXNxbwMycETToee4dmtSb76n6jmGJnOCVe2K7aOsoHvULQCXgJli484nFQNQzTcf+sRT5At7S
zrqfOsTEx0rXe2rLymI/1npWHUzglxQth2ucyldPJ7+A7e+s9QOkGvTtAmLBbVaVUkQHp7azEWyW
AS81lqV5QIAd5GsfixsX3tT9MM7Vk4b3Zk4JVbO/gvWdIY6MzmMH3+fKghMXb5b85XcR3a0qrjYV
l008UttKiuKkFh2iZlQ+W/C9Bn8i54v8TFtGI3BQUumOTmkiwFTgmQevo8+xTHfHsYUyVmlQPIs+
xhQS6K+ZhMNgpuhcibHJeeUHawhiRS/tsEK/5GfuJd5nJZuFd7OgxHvUCosu5wg+vPGzhM4A3CRP
uU9W9EtgAbdsfdgdKtyM0f5ZWJpdIE+eujY0RXOMbokn1APEFNPbq7GT6XBSAS7cRoaj3Is+joDX
OoRPoGll/QUXAU/3x2yJAAGrCSSXCVWqUBWKlgBuzJYiyCPXCTUj6+vQUDwLXpoqG+1QZlZxm7ZG
8qlrR+1jYzbjg17YcIOEmbtBXzf5n0ajYkXVfsFoIS0Q/9lFjVKYYeH1tUXNqrMgWKSjB66gSfPP
jRkBbVzaofb8Uk+5HWHOjGuNd5iPDgrEOQ4iGoL6kEAc9ckus3S6c5fUSAO9N+cvSdpaeVA2po7c
e9ykP5Q+HVPfKXTtp2v11b0Rw3QB4q9jrTa5ZaeRq7a2gDgvlz9WXBj3VZI3yMbghvK3hTgAZry2
pvtWX7QiqO2mOvWFUuXAbLFPCYZswJgLlzE38CqZfQc62XxZLBk9N9GYQN2LlWKvQ7iI9kVDPhJE
vVElODzEruHnLsS3xoy1EclqoAghWs7yh7MY1n+4RUmuy2gSZmAXM+jk1NHF3puqaPIhWMAVoJlS
fCwSwI/5YHgf+hw/9J2wdOVXrUbe5MNzMSCCTEnxpR8ge/vGOMg+EHWs9b4LJC4PNchPj93QZP8J
4BDfTW+Eq2dEc2eFtVCx6R48ZYz2w2IioOiOQzsF2qguz8jfIJ4Jvrv7pUGNRIq3ScWXEiAYGmdr
ByyMhLM8S2TpMt8r+qIkwiJ0xi3No1LZJpM+70k4jYIihRJ/IFZc6HNqGFDuuroskmA08vp+dPP6
SZjCgusYyQWSRKSkU6AkVf8zHgXkvz6fig+t7BZYm52W/GfVo2btQIcbUWB0c/dfgXyKFjqzafwB
Z16LG01TqlOC+121S72++5OXZfy3j/PVAQDT4NrXMkX7lplR/Ww1Xvm54nVOgr4q9AdRVvN3mGLD
0zDR/IG9mOUrXQ8MEjdDnjUE+JaA+NZxJjg5ouz8tJ7nz4Pp6ncZAIrOt2QPn7WRjrLsHFZiCtwy
zoy91rfK4huiBnipwBL4aqZp8XfOTTHugHarD61XyiroXbP+Hkdt1foUyNzugJ20+8ttHffBNIvo
M11ASDeUvQx4n0KMfWgYbT4GcSPmDPfqNo9peQDzusMsEdOJGCTyg6rOQgnVxtMfcWjhmkuTzvnh
RIqcdqWi5Y9jp0XLrp6MKcfDKmlEyGpCsVe8yr6P6BH9WCbj9wyCvOGTVf6SW6uKHfvqJzUnkQVS
r+Le71H4/5CqZfyF9HwCYq7WuuLjbFDHewX4fHVntXH6AcZBDONgjMrWB6xM1bpFhvV7V6j6n2ny
sm7XRXX8WaYr12cwyjGG2yTjb5ATyGdknQCFSkxFMf1x9NgupeZmj0qiIGaY2kP8xWpSq4FempoA
f4su/habSf9By9k0YZV6WCCW3lh8H6PUOwxcwMNuKrnUfM2GdlnbwoGIoqRN7RdW0X55O87Ypmqc
AaJo6gprrkDhdfPodNC8Six6oYm6y530Cvtrbyf1PjH08VBpiXOlIrQNa16Gw9Z8VUhdtRM2r78Y
Z92II1ipGojfR3yfo7uiM6OnnAw9RPbVhN6eGtdKF9uQ7WVUuMDeyvpf7QvOY45MkzMZuaEdnUUb
ji0Ur/0I0fdKgndpFLRxiJ3WGg2t0PNRRFvXvaoU2lFpIujFWcV+0PLiSmi9jeLXuQB/stcEGznf
F/r7P1F8VpguCg6CBQPefEo8fQm4T8FPDmBe3rs3OMyo5oIMIa3GAOV8QkmCIOOq/nGwO0vezEoy
Pg9pWf1uKcg/dEme/X17vNebgxYhvUICIdiedNPOx5tLc4TarCEnAaf0V+kM/Q0UhPregjJj+HLo
EGecQRRfSSNerxtQwxU1vJacVKQJzof19HlBGnPwDlbG7WAomXhOcpleyfFerxujgJ7kbiZTYRXP
Rykj2FVCzZCyxGUK4oXj+ckEV1LNsmup/8UJ/TPU5jvS/i3LnOL1wa4XGRYrjkczimvevq/AWGu8
ihzNKmhAUYOW6/mM4ibXyhSvqYNdAF/xVZBf94IPN/rcfavmYqNaaVBLClR+YXY8E24OVShAmN58
BC3elFdSiwvzdgB9czaoyALK2uRMvPFq7Xqxd0hhcB9c6Wofi7pSrhzzl234b2rGvGkr0xJYHVOB
xW5uE4qGGibyg3PwlgE8S4SXRLovZIonVNpqaSgse/7YDRXEFKu00VYnijQeDRUwK3WRPP5VgzaN
AtW0cIjGm9pAJ6VFjQAgEmyYg1aY4v07fPXdJel6KXe+ZB7/3BmQjI0E1yL3oLSlGWqzdEI5wAB8
+/i+/vy0pEnr0BEhY2Wbn++HlHIoj29jHZY6nQN86tIgbfToyiK/qoWvFyAPB4KSUC2AAG6eEGQI
Isvtcv1YQNp+MFQlPbUA277kjUNqnMbxMfYsiFfE3rd6PLXhhObtlcb468NM0RUEEnk5xvZc9udT
zfFC6dby53GsYNBknoz+69MyDmZLKb+//VUvpKsgGXgqSZbXVsNWwzBXM2RZpVSPVq5yhnCTlQ+Y
JZv+7ESgp4YpulWaNNvrmlMec7S/74StVwE6J9Wj1+b1g2PU7p+3f9R6tM+PAHUXXgW+ATSBV6lq
hb+IkjidetTbURzUtgBk5HRe6EUNtWgdfurb41343tAsqflxd3L8rM3JtlEfHBWY3AjVlmjoe6Xp
D3LJdlx018q0rwA/7Cx4OTQzKZVZPLSb2xM/ldHERlQcNaXLT17bIqIW6d6NLthpIGnTQMqs3AHQ
kPf2BMorwmsd2Yl+fooxigi7xSKnnuPsqR57M4CY6F07AusW33x+bh/4GRQ/KRtuJX2HLFEK+CDD
kXwTrqowd1NTfFZG7a+CXoiLQYvViS91AudRGbR7BXPA3dsL8vqs455A3xfhd6waAUmfH4AqASY4
JNZ8bAqI/Y4D409EICrfHuXCNnupVaLpSlH0FRkArKvIFqMVx8WMxg+msTQfiY61oBN1us/lIq7E
VpdmtVaGsAMz12dks/QA62JwjoY41lmuPOkwD2Ha5u9VKVuvLm5HIMy0QSg/rZv9n9t40bKmsYRJ
dcFexsNgtdO+a/rx89vf7sJc0FeljUzyC3Jtu0IjCkK6QPH0aHmVFcKtdIIa7vH79wGjrOgGcOxr
4fB8LqqBZ2MWsUJlbY+BnQ/Nvtfq92JrEOimUkcf0FnPJHDW81Hq3lIyHIfGY4u6TogGj3rjpGYV
jNRMrtw0rz8b0KKVJ7R21fifzcYuizpbZSP0YzTG1VHCPvXL0UqubLTX9xkALpC5tDGok5tbyBjq
MXOaO6NxbIhH7yetjW+E2Y43LTZbN+/dBwyFKThVV6r/0FzPvx22rb2HPIlx1KfEDie9rgIkwK8h
Ml6fVEbRdQrxK3wBcbzzUQxTRO4kGaXoNFsgHiTSx9TRqgADt9Yfuzq9f3taF55FRnQQ30bub20z
bnaeqbeyjyQL5VCFe2znvjhVSS0PcQ38Stao/qHxouCLkaePLXrjf6ZSUjGE9P+szmN+suYi+3Tl
N63P/vm9zGdGCAPaCJLvr57FTHIjStnrx75KrA8Vnb27RO2GGytey2NO49q7rm1FOOud/RHPniYw
Kz1LwsIw0IZSB21+aJSu+R5Pif6QVkb+2TCE4yO524edWlxj4178ucD6rLULzpfcRDGOkntCINl4
zK04DsfB6H7w2rkf4FfaN3pm2UGvrNh0pb4Gmby0XcAi0HoHqkQhYLMpe9Oa6wF90iPxseP6RHvZ
MSv0zkeRw7wv2qn++PbSXB5wtQSnG0qTeLNbGncBdJ66+nGOZ/VQKIriqzz033IqZ3sDybgvb493
6RqhQUSJg/gIh4HNBFuJTf1oTPpRoqD4OEWetje99NohuHCNcEsRfxJu8xZvc0qkAZFLskvjmCU8
VeXQJXuwUJSSZ+/dr8l6VQE1WP8FvmMTdNvYWZQI9epHNIiKY6FQOC+z6Rre9MJXW+lkDAORGobI
ZkNaTdkMkYouhdXa5T5J6+zooTR1+/baXNgLFBHACtBC5gJx1v/+z/tbeXUSVfTQjpSbzBMpbIHm
SGPfVqjPoZzWDld0Dy+s0tl4m9drbqsltgZKbHU5DLssNmWgKegYjCMWGW9P7dIHXKl4+FqQAiPW
fD41tM0zLOoS7UiBUQSJq08BZIBrpg6XJkR4jI8WmG7AVptlEhRNCSlL7SjKMgVHPk3EZsN0U2XN
e5utvPx4mUDkJq8nxtgG4xnSHDKFuHSch6ELVYRL/KxGaeztz/YCTthc3JyhlcTNhoDSZZx/tw6O
e+72qnpUsca2QxUp+p8U+vo+4KJv9/aAQXfQIW3yo2yb3KKuZysob+H6qQcUt9UHKn7WqlQzx9LX
tUIiLgkjQARI8LmHMS7aNhxSt/xtLqXye+VGITcSNStEeDb4QxiKKiEJDd0AfLWX8f1BzRo1EUXB
nCNv29xGczMmUKQt95iboxsOckpo/8zXBBcunCtOzLrt1syEwtD5RzTNxljU3PCOiiJRdaQPxfXu
tYHEqXVfNlF2JQS4sA1hApKAcyPQytiixOxaMRvA385RcKns1V6ZbmY7UYO5t40rV8aloVasGHE7
oGGi6fOppfT3Z8tM3WPS9cZ+pp3hm3T59pFV/n17K14YiXWCsQu8GzjNFgMNZ0BM8+AZR3S4oA6N
iPLyJit3i+aOh/cPhXL32gan+El6dT4pJ85k49H7O6pzNTxXver5EcSo56xOnfdvwBchDmgEq5bB
lpQRK46tKknhHMe+yOin6t5uIE2+AgO7cPu5RF107UAXwDjZnOJpwDiwi1v1WPWVs7fRrkRoEvW7
d3+2tVHirFEubfqt/MbQz/Ziqr16zIF0HU1NyXdF2pg3cbMMu7eHunCi8DinvroWPVwQmOcr5BXw
4aApq8ehKPNbj57izkMiYVdpE6Luuf3z7eHWh+j8FnTJ4lYHC64ITtUmiB/0Uldqp68pK1TTHsxB
fph1Nd7Vikrzl0taIMtFJeTtUV/veIgzwGiAWYGpgbdzPsl8NX3I6C8eK9Oud5Fqtl+r0ii/OUiV
XRnq9QZZXUdIu5glHdBtfu/Nek9bsCmPA0krAW9DM7RHaPftCb0ahQAGZYZV1JnXkZ14PiFLX6x+
lPZybKJlhA5WDCer766VxF6PQshHpwntDObkbk8vvvIV7c02OkYOREdo/hUqaNK8sgPXO+BsS6xq
NgDGCC5xLmBS53Mx9Ayf2qzzjm0NhTD1ZJf6bmZbIcT/Yteh8Vn4hlqV93Zq2FeS5Fe7n7GB3ZEn
gyEjS9nE7NGqWGjVZXSUKXptZex1vq1133TdehKD9untRXu1C18GgrjjIHbBRDeLJkXfjtIQ7tFB
RepRRVjsA2rr2R4Fxe7Ku3Vh5VCoI8hAt4OKrq6ff1OcXnH/hLt2jEBO+12qDIEJJe7Kyl2aEIEg
DUKa76tGyPkoCD9zFUeWd8zzSBw6bvo7JDW7cLaq6UqA+/Kyb3YJ7BYTLNC6YK+6uvOS2fOECP1R
k4m4bWOEQEepFXeDbsd/EVy3b1FqKFBT0O07pMlWmVfP++QkYxa4el4+RoNnHSorT460FxfLR3AL
HUIErhMADlW3f/dS08ukyLPWkuk2bvYVmKEKk2bHOSquIm8trW2OBr/nu9vNy/8xFF1aix1sr62X
zRMr+g61vq5lEaDxh3E5O7eAdvA7dJNrTARYAK/O6up9tVYfqFsb7nZf4SySgJEwuRFmZ8IluavV
AaTzMqMlqa7Yg0pYkUaGAxp8zzv6P87Oo7ltpFvDvwhVyGELJhGSLMtJHm9QM/48aOQcf/19Wqsh
yCJKd+ONXW6i0Th9whtgFI9V0zgo95X67yltxjd7GjLDr+y5SE5JGIpi12FY6PmLEltfwqTNmWBB
5R59BdzQm0Am7glevVGQU85hGGhCSUGUhyLs9khvW8vO6riuEZcVzvcJStyrPWHKJUmL5QtxbUbg
e6rzr3rn0jwvShH7EwD6T4qINEBMamUDmdLzhnQV2Y9/AeJVP8OqiZs9zR8LkNcU6Z80MRQv5qJ0
T2bupX91vaalvobkCbLJRW1FeyWOhh/2SAsAXcNufGN+VL3ailP8qtzGzIlqkfNvHOV1chiZ6+jf
Kk8riz3cYrXcZcncPTDrb/8Untt5YJo9BZ8vgC3ZeSpmswvkHORlLK3W2WdoOUR+jhVGtWvrqmdB
cyhUH86AiB4mcDFwpHBX+NeJDQXqQJZMgGPLmA7ZDOnBL8fBHY62OjcPpp22OvLIrWHs4nhSXhcd
vL6vm4q1B9caj0ej7q03Q836b4IxFTjRyHgzUFSLQTg1XX60k1ir91FjodTsJno3Q1331Occ4AtD
4cLrdN/D+KD1va5c3H2UWMiN2kWUfkH6NWwPZs8HiRie0SJbrrb4P/c1pi87vGXC5cmpjfQvu1vA
ASrpUn6zEzP+nlDO/RlNuFggxgr9fw4yX/VeKHgDQoO2naNj1N2nEkdAiVesbTfojKoGBDgYXn2I
CrvyDqB2DfVVsTKpdjEK9fekKxw4zwqRG0/JEYxTXSCKvXMKE1KnlRmQMgyhFcOHAyiNFQSWKC0k
RmbddLaQKIU2pxWP6FYjVWtz7DM/rVzM8nQD44/7Qel6mg7mgawfAhgMehK+VRo0ASOkl583j0tX
6d/UedEmxDjC0PEVEur/6WDF/ugLl+DeXdhwEF3FDAszbVzgSmWOFsPWD7qOJ5K4iDQNLGruxPWV
CGQAUPqMkHLjppa975lEzvs+dO1/Ss9Oy507qcqj0mfQf+bUVsIzXV9HfTIj9BORPdeMwdfzoZgO
jAcpjp02Q8VE5ZJNjoYb63/HEx7GyEQU4u8Gu5jmpAu3/wGctP8nzUYDwvpcpuKgx032Tz10CcqM
URt9Rk4UOS2E81P3S1Gigt4uiFlzjy5aHgyASt9qCs7wMYtCNaGCsuo/uenV4FUBXiinWC2N5IB8
qJoehtEFm5A2ORoTtZKWbmAkafLZwZ1w8Gkm2qd8aNtkn4WR91ul3xX5/eKUP2tby3v4xLXW71PL
qT/HWlH/ysQM+9GA/39CjXeudhmWJwifO0bmHRYDlVl/zrI29Y1CVcKT7abs05h4zfSAZ4EJV7pG
M9TX3Nx9assQswa3m40TwrNg20QZJkh6ptQbO/LKLjkj3lv8qPoJk2nSMCRee5Ghd11g8eyA9G37
cofYPhrTdH6Vz42W29G+csdy2pdz6YodnSLz90AHMUJefkKLgt+vFA/RxP3it1bWeH4dJnX5TCWK
PXfeKEBO7cSb0pOHiMjnSVpZ7SbNLeBgG7XyfZqwrNx7neK+dbzJX5gbCLGL7Hhpee1J8y2aHUI3
tVIf0Dnt6+coagaG11FUY89gqP+k3jDOgReHUXcq3KLqJbGqK86DpiygYFP60huF/VXJQ/eUTgU5
Jgp0aN+v8tsuRkF/tMryse0iE8Bs1P4gYTMfGvC8uwmHg2POH8XGt3WdAbIqrsAuTlZMTNazualr
qyH1rBKLkng4FpyPL+gJVxsB7Dp/lqvIOo5swAGVcZkBMn4wwsJqS2jyUiaEXoL6MsVOfwQZMzz1
WreFCLoRMLCmJLWiADdUa+1LnhX9VNuqqB8RU5sfwQLnj5GxeC9t2qsb7+3mUlJxitpYYiNWObSh
TkhHoD3+OA6WQwsOk4AlUZlEd1iM3g+EN5diUut5sqllWaulmrxC1sVe6keofNgiWeVuUUscdGeQ
APdXunEsgBvAnWKkxVjLkIf1P43pxYD7nk1x9Vhb1nDO7cXBHslWPtr24aKRQwlZ57+b8l6ugpDv
5ECW41gkSN42dC99DTeWfQpdd2Prbj2QHIUhUmDY4P1X6a+mq004hG71OPeaEkyx6T6Xqv3z/q69
t3Uuqw+okBKxQRrGMGmtPdaVGcM/sxWPRai0uV+UucwLDG35agtsEoD508zxp8VKHuu0DZHuNRrx
LTU6rWJQV4zqw+R5BcospTmoB4zU4FHoeOOA2xqrLKixxUb0G7sog/TLTn5noT3+siI1CkROf5Jh
o45lzv2HuvHtWiDq5ICCMeeVakqDvEWrj7N4xKmm+22owvCdJcu/GOCaz3MMqOz+ejfeFFJm0gIK
mVq64KtDPi1eu9iDJVB6SDq/G3vtp5d73kaD6dYq6Hx6tEco56mILo+ei2eZ5IXEj0WiiMM8Zlhr
qWhU33+WGzEdxR44lkQ/7MTWfWit69QhFR2rYB4SLBppgW6nJgrb81AddcbSPxgpbMmo3Xg2yZoC
E8lIiYi0aj5iuRorEx3BR80pXGyTjAV2RUxbb+NkvIu8XB535nAe7SvZF+HMr6JEb85m2Lhd9Iif
QW362tBFy4MZ1v24izRLRHsrjRPz62jr0c9wbCPDd5E2Q/17afofpZUNbxFGUJht9OPyjJx84+7i
MZpMv0BUan7wtIxcqajd6luXzaGHyQdzOb8fbBykEFD3ezWXsPRlmn4jONGLnTsu7l9Iehs/E+qr
YacLc/zKiC95tqEB/ik1qlG/RwvpG0ah2HJrDGInv0uVDsijh4etr6XVWD1Fol26fdFFya8lGux2
b1HvDaQik5d/iiorHvdl3eN7YhauHe3skL7hbnKiLtsnZTr8U/b5Yu/xSNA/NXrtfp1F3bp7de7n
b5OawgWcSGqQ/J+0KN+ZsLyxcAlTPLAM2DLdoQYGXexz+u/ec+/UWUzy52mvZaTEb6OVa5/VcfDs
I+4ByYOKKdtTWkWV9+DhkeL4XRdbsT+ofWYcCq9Yup3hlTxNb2rZb7XF1B4qiWs1j/GMxZtPSleM
OOD10Qu1ZvlPP5cKLAgv1jUfswSs0mczs4k3RbwI3y6bvpfYwvmzPWXRJ2vqzE/8pBaDq8qD6F8U
iUmMEmw/9ikpkin3v6iraERPjVhEs9FGkpUJ0uV3WzM+wEh5SgLF9JJTLIzKHwvdxApgDk9DtgWV
voZ4SsVpOQUG5KZLNN7leqKsS7VFqS5wk8V5NCuveQNbMfwOawhHuZHpB6MpUywLQkVJfd5A9DeN
63yjrXX9RTMakQAFKcdhIK91+SsWsbhLUkXJI0LF/TEZ6uWJwm2LYXydXtAMRDRTIpeRvV13i2NL
tHx4tR54lRcd2hDroi40R3J6x/7oawSiYyIZxDUJp/RazieJIlToWiNoRWT+zp1Z/dRZfGHwjXPc
2e3xx/1j845yWIUqDguaZBSRACHW4+ikxOZCQak6MMhEH+jx05KBUntWK06rlXvlUW+1+lRjzvFJ
ie35i2cV4T7HQuVFC00qpTQvvyV9uYnxlAf28ofJKS9gZTItsGvrTDWkayApjcnjlBjajyUMbY3r
iBTczwzTyHb9iOTgIV4SrDITuzcPjjNQZ0+a0n/e2CN5561+Ch0GgG2kR3xfzuqU5cwRFqcuokcj
i22eWITzD2bi7r9WN+W/89zU38CLF8+YFZoDXLERtyRHxYrDd9Te+IcKkzDgwVx4CAdn+Z0lCP/t
4YLM/X7Ie7xvClXrXNTBlsH5ff+3X38ggDRU+poS84Sy8eomwqlwoQO3hEFaJJwi1a738F+MjQvv
xipsjyn5/nCGroolpPVzdEaKMHDDHNm/PPytRvYH7XzpWoPJZKwHpIG0y1t/hS7o/RjbFTdwBfZ/
lRG+9C0sziX23rKi3JhTXllU0nOWPHyWof3MyGGVF6f8HBVJivA852VGPR42ya5s8vwlifrkX7Rs
M58hZ3goaVicO8j0+7a31Bfdm8vIz/C9SY8ffJMMGYly5MEQ6dniVcCFgx1O3txbZ5FNECJNom4z
FuFG/Ll6kzwvY1MSQMmbQN7lMqD2ightrwe0nsOHOzQDetvxoGyJBN9aBay4VDyVahvrRtpYV9HS
sZuBEbozmnRhtAtHrd8YTl0lmcQOCeGlN4hpxpWscmV0kdq7VcSzdPppzFxdWspE3MF5vY+jOTvE
hdluTI7ej+FFsJCrUuzIphwxXF3t4CTohVp6EwUxqHS9m76LyduZY/UZLm/QecgAVeNTmYynbKr+
N6Dd70QpljLtJ9EvnxrL3C1Geu5664hQ3blpo/FQplgwVs5GOSEP8Op3EmAB7fAT+alrioyX481i
NUMSoOcWCxpeg/WrmuzsnwnphKMBYeBXR2aEYRWunhubdHWhyj1yAG+jEc74dY01AAEgP3Y+HLoU
3rFa4vRgKrS2m1IPX+9/NjfyIr5kOF3Mk3Q6HqsA2FpwoJY+jIJBIHzqYKoFCyPJAfSa8Y/YxFpw
Y19vnTpExxCeoJ6mAlhdFmGoM8gLmZP1iCsCMTI9X53VI3zt1MdbJcjr8KOuBu9Qiv8suTpydolQ
8og6cBDH+c8m1/TDnELqSd1oKz25/nARdUXGlPKGGhQY/mV4mL2eg1FM7OaiLecsDH8NbdVvMHeu
ccNSB51EiDyDW4Ub93KVvm5G1bXqNEhGYqxfm4IpzyjcmvCq9X9CzcvGA9NgYft6FyejD+XRpMhX
slb3Yy1ElJhU2H5WMwBP+/vn6cbRxRhAQsIJKqQCq73uNFUaUfPZUExEBzAo3jMlHXO1zs7+3F/q
xmZThMtL22DYwJ+X2zCb8KYyY0mCosjRYoNuf+jqZKsjeHMVG6IQmAvSv3Wjk3GkwRfvJIHVpvPe
HKfiJbI77aP0NiQq0ayhw2TSNKP+vnyWsbK1MLeKJKAiwyfYaQcG6qO1kYfc+NiZccN35YYkGVFX
RRBxvheNYqeBMO36ORSq/aROkfIw6Vj5+kI1x40r5taCsiJw4Vew7prpy7AVpq+a5gFAN9SgB9Ui
UqOECfK8B7OcDMcPHwkmT4zFSUngMK/nPS06r15c6iIoOfe7eEEsb05S8+PbCFxFElJoQMrx0uXL
qsq2zudYXpyjFh+VVj+npi4OYVm/Dglz4/vP9I7cXN1ElsSuQIGwCStrgooYlME2EMcORKVn4iFq
xvoFz7/wRySWIVh6KY4Axkn7bTVK1vsMXMf/4TqPkIZXRCUisl5W6EfZa8gfi2VGaAXb11Z7YKX2
VTrJoQXQ2mq8Y9BeY2E/1PUuTKuemakl6XolBj5g6+duOvXqpGaPkMtUa8fMerL3UJvqvYHtpX1o
Z83pfZGE+a8BUd4vlp5l88btcX2gZNcINAj4d/Ss118jI+u4S5xQC8a0d3aK04I/LcCCUhOioI42
+8aBuqbSUf0xtCSrlrrdcAwu3/USiw7XTG8J4lKpzF032PmvuA7rcldFxjj5ujNWlt8q5aDtY8Os
TMyEU9049l3vRUBvhSOnjHr9Wa8SIzymKg6rjp4w8U4FPaj7R+U6VvFjZTEDkIWGsr1qTsZpX1Gc
8mMbPLWeejd5botw+mhPQe4INzgdUAmzW5dMut516MEoS5DSjt7bBs7uWu9MG9/Y9T0iQb6SyUbL
hoC1ClWhXqJYU1t6kCa9ucfhtHpAy3d4kVCcj3pFSToFwZBEmOYCWfcqB4q1EmmRuTeDEUciP7bs
fK+jF7TxRDeubcjzpAZIOAAFI3BcHiUXOMTA3LINSLd3udKnp6QR+yEtAlg1fpWKo5ym9q31TDfo
aYnacyw/rsXLt8DiN84JfSnKRVSDJah1tbmVogH/jb0amA0JNirqiIbkxkfNYdhWqJUyZlGWydHT
5fOSs6fa3OsNQhm2+9aQCe2mKPkwTYVVCAWEY6AOINL0y1VQZp/tJrWbAPayd4yUpjtAZo0+fuiZ
rqIDS1puoy+2CgNgK0RjKGEd2K5wjoWrFeeypidx//u90TVE95VZE5BcYHV8w5cP4+mis3KlaIIu
ssIz9gflM/bUNk73WfZJydv4pE29nfio7ETHhXL4WRmn8OH+r7jx6Tn0DIEPkCSQZK5OhzM0c41R
RR1gDWHtbF3kZ8W2wydNH5KNQd41ZISvTX4OCBSToJPGXT5wbeilzo7WQWTNqGcV+R40i7kzwuQT
NqwKVPEEjKaiMYiozQza9FShrzZ23+8/8vUHQa0n8X+yOePwpi9/BrlynZez0YATMaJT1vT1XoE7
vREBri+vd9E2CcRhysc3cbmKU+OL7dhc5FYTKbT9bfdoCF1FmkcXz9HSxhuX162nYrhMAYvAJOPf
VcAx4lFRo2EEUiLieF8gd7KfBtPZf3jvCM9oxkttGmgfqzPLYJyuk6LkQZ9n4c5dKpTOOtBS91e5
PpQQtyBs86FLwbt1/14bFCfXMr0IrB5RgHiJ9UNiY+4p8FrdqK+ulwLVwCVH7U2EJHJdvqY4c3uk
i1QiyjQZCjCw2Nq53Rge6ANsKhZetxmIkdL4QhLgqDJWiy2GO1gm+OpAjcPhM3gRDesxrB7ssuac
DJ3xrQprcIBe49qf72/p9fFgkClbG1LGUG7t5XOGhYPElKh7jsdgYKhd5q95YVun+6vc2k2pJwTS
m5uAy/xylZEMKi4zuw+8zuueq8lc9qY7w65xzHqrvnnnnV+myhYjHpNkjakzbO5VOKHplJnWkA+A
VSt9n+Ea89in4CHQL1adZ2kQcKaL7CK2NfTCR6cP6TY4Acr3CKGoP0U64VdtpQTYjlZmcTQRft+I
ATe24x1fjGUaoYYv83I75kkKV6bDEDTdBMDETPPTYIN+xzoq+3J/52+8X0h0dPjAvJMMrjstZtmX
kz6pfYBYZXGoFrfyHQDCh/urXAe19zE4tgAGAZSG1OUD9biVLXpE6ERM9TXE4Dkp2tBfGuOY5Si6
3V/s1iPR3mamxXXB9bhazKzc3kXbqwlwSzNfOiV0T5XIt+L0zVWwi4DLIZOLtQpMVsdoWOpaE7jL
PH9Z7BL/QbPvNqLzrZNAQkElg9QkjZlVBz02l6UD28QqtTftUmd6Q00x2TfO/PX+pl0vZBPLDFq8
0G/Ip1cLwX/EBB2ZtwCcenZO5mU4Ie6sHnFq3yJJXR8GjjSpLTLWsOjRfr08DApzSIkLb4Joiooj
Oo6TbxspgDltyQ5eL7ZQaLce7b/rrZI/FPMalOPZQ2xkmx8mwhd+Xyfht8G2842JhyHTnsvYgkUE
QmLSQdgCILFKixJaJLM+JS18qVJtfqUgAD7ZRlZ7Z5T+vAKENS7kIJFbUpRUZMv/CpjIJmKGS5ie
UopqgUt6ghF4byrqQh8kFB0TdS1NnpwSResDB99wd4aaO+ZRdOb8I6KnIu3Le+9VQ1cJDHtuzT/1
uhBBBtMz8xfbHv8K40Lldu+r4g1nZ32SrmBC+/CHx/XrUrVLOyLiqnH5YmvRZgtzvTzgtbunIhPj
XhC29vdP6nVvGBwwrQ76bExXrghB9ahHWSGqIsi12fg603b7LC28Iz8cbPXUu2r2uwLd/eP+qjcO
LVRjDB9hLdIKX2u24bbQGkusFAGjZWzVBwQgFyDaA7mp35ZbDL8bKS8IBGZItMQQOOMSuNzKKNMr
ry7tgso2yp6oFnEmBnXz2fKU7NRn0OLiBtVPJYEq13WiD1J82umNl1mx8VJvPjgFDULXDhXHmqjJ
7VB0FPMFY8lajfzUjI0v1KjFoc9E6YDXVdSN1EqmFKtvyJBRlQGahAiu47cyYKVhhUZKN4XNjdPi
L9TUXpvCAhDc/9Ui8+HrnnkcjeXjPTuJ2CJ9lJNq2cC43PVQ7WLdWkQW2NYgTsWCLV2qaMW+R5nv
gAhstJGvXud1lL1kFuQ9Ejqwdl6hNGOygX8C2h5akewaph3ID872r5A+crnTilSgMIwx0ZdJm7ON
E319gbE4FyRVHGUGwfjyYacpCWE9GllgIMvyFoF0f9Ly7MNiaeSNFl0Eam6KfMSNLlcpFGcRZpPk
gTLo8b5pyuq5Mcd5o4V861mIOyZGGnCDrsAllVtm7ginJ2gBrB+6UDOeYmHWDx+PARAEIMSSC4Me
XO1YZA/uNLQJnXGswE6qOeVnrRHaMaHP/OB1qbcR6W5cXBwMCZym76QjdHC5d53RLgKfNeBI7+Iy
9pBVfu6A9ZrDyP728WeDjMEsUYo1sdrlWmMZcplB+QnqWsFxsQIlcozysJiIbtZ8RrANodb7S954
aZKGSMFGE5JkYrWdHt2LboGMG4Ce9fau0Xp7gQbux1ch4aQrw4RUHsVVgykGnlYn4PGDNNZrH/Ld
+HkwhLXR+rlxKb0naMC4pILoGgEUOYs6Jg05p2q0+YswNOXcq938vOAP9Umv1fhJRerjfH8Db5wP
DofEq5mcMOrQy3eGBTHX4FDWATCL4YHc3drDeWv2RWh+vNwlkzawpAbgzCtbCwG2TmzpnWqVwWCo
4a41i99Y8RkQ3ET58UMvSwQ6dfS46A2uTkWiTxnC7VEVIECeHwZ0Ak4ZvLJTnnRbzKdbL43jp5Kv
MU/D4uBy/6ZCiNmbTGiRohv3cecMLw7KVJBu0jKN/EWrhmPei63G6q1l4ZBiFcV+ctWsltW8SIc6
15WB/Ob3SpNFu9hpPndjwpDNU+ejqpUfZoSj8sZNw5OyMmqmq10tJ4Sc1XQug1JPXzMUXHein92N
V3cjVeAyA9hPr1XaOaxiiDV3iOSl7KcyNvm5iWemQK6iPmHzlf1J405szENvdEKZa0tLI7rTyLOu
zeBgclNGl00V2GORzT6BW3s14kF9gdwTZXulmpX4IW1GKKEENP08uPFU+niRb4EHboSydzQVJGRw
IFdYHPhg1hSPdhX0taE9ofbuPCEz/2EqvFRDlq6LUixBUhouz6teJrMyYMnB9956D7XRFw9205WH
+1Hl1vH87yryWf/DzpjLyoi9Sq8CZ47s2QdE3B5sNaEHUmTmWcyQmUcIz1v19K1gRs4FyR9urwxo
l8sOjP5DHRxlEMnSApEnsNPFwIi7MiexNQO7dVIdmsrSH4a+2jorUZHtVWOVqUOcQLmfDLjYqRgr
X9SYftYk9htJ9I3zwefAPAykDhF0XRk1cAVxmCzHoJg8k2eb672rxFtD4BtPRa+OKoVdRM/aWN0H
utE4jRiqISBRah4SAajTrvtwn6hKviuXTTDhjVcmfQMp42nKA0OTJ+k/J8XqAGMnVTMw4iZRH3AM
eGjNOD+6nW0d7x/Kqw2UFx2ugdxCyIRQ0l4u5bpD0hm5Yp4zdP4yvnTDOgoVKvVHs4XVOqvDn4Gx
bufG5ZzXdfpo58ACwqQLNz6xq7yfVSRXjSoZ5NiVMmZhFNiokkSeVafIracqtdXXzp5anK61on0a
zM4ANxw1zffZapONs3hrcamSLOV9EAdYtz/ha+TDMqTm2Y3U4qfVTxgx1o2dafs+GTzvYUh07WEa
Jq9/yJu8r75+/E1yYtC6kkoKVAaXb1JFMHpAPck4i16gcanOim8Z0f/nPUKTImeh7qCrvDqatQtj
nTBqnKn3xM6MU+uAQqmxcVquQiXfGSxAiVCDNwx0Zf0sVuh4lROerUoVpzlKnBfDneB55827XY3Y
DVnSf7m/gVdfnVxUNuUxuIKBuMYc6pFuhDSCw7NniemrUvJtI9YozhCUt9ry18B2wjGJCk0WsOPk
zqsHbBsja4ypcM6DXRl/4yQ4nEDqpN+1wlKelSjKP4VNKp5RuS9PWdUop0TY9inz8uqYeqryYxi0
uD+Nsd1ufEHX8YAfxgni99GuQkbqcufDfo6dgYztXGEyf8xEUn1eZntL6PLGVoOnkQN/CealQXq5
yqibbe8OsXMWdIT+EovWPfW0//8saa9v5DLvwfmi6/F+86HuhX615BCsTqwxOO7SVTprCfzD7Swh
zHUAR7rdWOGq649KoXe+CsLkVxmpzYuFufm0Qy4rtHY003WHf5FEz/i91MMeh2rxg2XyF6ZYFRzo
2Yt/4ynS1jv+T3TlFqVBg80r9Al3vpqOYQtryEgTn6NrhruC28KCBaiHb3R5oFaJPO8bHwMQ+kAJ
pAK/A86x1Ri+zufYA4nWgw1DXg7sYLXflsdJSQ37vCg9ms4OvZHvfTdXid9bRnd0vTR/4FYznzUx
Tv8sml4vaIzq0f7+F3brcFEQgK2VQHwyrcufkRg9JLccgzCBCZDU0khguI1iY5VrqAdPK+euyELp
6DStr88pi/sxgq99XjS+D7pRRu+Xed3gqxIXR5G107cQ1jlwosp7QSA6nfGtbzB4X3Td1yn0AlA+
4n8ff3apgIQwsAye68ZjliWqNmY4u+oxiHW9bPRDM368Jc+ju4Quakl05QFOXe7wkGUi9qwZh06A
sDtjqdHRq91ul/TeVtJ881Bx1aEVw8SP4d2qqTdbCxybAjfQJhuc1s9LGJLzOFtBN6h4ebWRtdOG
uYCd43p+n7poJDi90z7c39cboUQK5ZNzQoig1bf6FQqIyqoOC+YATm3+xD9g+OLMHlIHoMHit/tr
XeWBkuwjlZ1ZEYuC9VpzFuIKxqiHZKnp0DdztQPyyGbqi86wduaSDR/WimNFadQCAwr9NiA2l+/T
0Meo9RCFBKSE7E1k1f1Dl4Y/8Sn6sEIhK0F4BTKEiCXYk9VKCEhELh5mynmcOvy2kYJQ4KgPhoLD
0KL9P16a7HwDXKBM5xu9fCyyIWdeMl05o+ZmvHRhMR4KYzBfU7RaNi60W+dD3jBc7EDe8S6/XMrM
baHUphcFE2aPj45ixqeRIvYQYsy9EXhuLEXyR3yl+8DVvm71dXLinedZFCRS3mVSkGjSUQXdN2Vf
byRIt5ai6MbPAMQhHSr59/+pEIxxhIvsLSJQZ616mN3FfHLF4j27AEg30lq5Qav7k/aeTIngJhNV
Vwcjdq1KT+woDvoB72a3Ec4JlZFa9ytVGb92aln+DRxUDLtw6ofvQnhbLZbrvJq2MGwf631iQ1i7
fNZeWiYsoR0H89KFR0cSeIWJQBgiXPtZYTkyjB0JjX348NfuyGYSeuTI2ACuuVzXKkjje6UMz1XW
Jn8nUWM+KYmWfcqyxf1soFiwkanceKcOIHTmfJgiMKtdP6c29ErY9coZCtwvPa5jbEk7QQ6aKKf7
Tyav+/UrpUKQtEq+QjSILp+MKiiCpQa3XWvdxdubRufVD4vn5ajgZIb+rfSaBfYfN+Nf9xd+TzSu
VgZcJ/dTDvxWiYhoOiccyV2DyU71/Qhi+rBoPRKA5RDus0T/nfXhK/Ebeaj5BQWGg+MqByQjweVo
ojguVlzgtxkNx0hHf9krvHjjJdw67TRHNcnN4qi9X3r/+bAoH0vTGA0CrtdoQRYJ8+9iNLI3ux/U
UzR4te+iePMIUyt8rWJEfO5v0I0bBsgT4ynwKXIQskqMcz4DQ605c22rVju+iuwLbnvtE8o16Vtp
5eLHh9dzmH/wfdPo49CtomPuYphFsReecxV/pwIZ8ANM//Qlccdi49DJmL569f9dag1sbPGDTdGO
CM9jhtGRW83Ih6Hn9/EYzCqU4VRW9NTXuA6vnAjACas4Whe9Trnq7hdFKT/PE5639/fuGp1OTxb/
DUhAvDMSkNVhLmjeF51ehOdkUaqzPoXlHyh02Kp2dd2Bf0rQBZ+T5USLv6TAaOqHMneXE1b0HXam
vSPOcarrj2GVmn4C+viHEzXe6/0feSN4AptADJIukrz/VgdKFfbYqMoUnvk5R7ME0TCW5aszjYGK
qxHz3vCl7MTG0OZWJIO3B1+H3AU02OpU9exVVKOle54FDqS9UdhfYmART07SmP+fpei3gHKmoOB1
XIayljaZB5VFOTNz/W5bKUQroHzHTg+3rqFb+S4hS6KsUPik579KWpZRHTrMyELis74c4jFfnrUC
SGLh5JADzah7Ud2yewhFPR3dMZkf2hE+3/3XeesjkjIrkkSEvciamzp5UVXV6H6dawc1O67lcA/5
fsvI+UYUgtIFKUpy3EBnrG4itcygX6aud86cGeAL0+7qoWXIeSgNvqM9AqDlxmu89VxIi4OFkCkh
19/la+zDIQFLXsO5BAC9x58QFyihbHFubz0XUrCyEEaLA4bS5SrQdop5AeJ9HkMY0Eyd0yfVGdLz
lNfx18QelI+nuVzjMMvwi2Yz15IuqFhOSQUw7IyO4fgzSunylBSZryNCQRvR9dYnB1eZrgO6WRr7
ePlocV02rmI7yrk25/LJrtLip4OVyB7niK2lbr0rbgsIhtwclJir09GiVor2ZxrB2o/toBdxG1hZ
sYVGurkK1zDZLTQvqtnLB8JzqDIKBCCCEeOeXdkb4m/YNOm3+9+TDNGrSwluIUuoZO7IFq2SW7VA
jQ+DCPtsFs7y1Cqed3CaXqCoX5rja5ch4kY+kG99YFdvi2qV+wkSqVz7ikgV1p1IzXxCzSUZnP1U
R8ZDolTuobDzZeNgXO2jLIw5F3ykMCeIXZf7SJmShKVQmkc3m5xnw0PApq7GLarhdXCUvgeMK6iN
wTkCeb9cxh5RIU6HqHkMM03DSRcBnmo3C72OsY7Ks4kpRmV8wig3GWjADzrge7ON9oXpKv9+8JXy
S8jdJBOLWH3VO+5ozXsYJ/NLbGvs92TBE85VWuq8JHMjppOROB5Q/NhGW/D+yle5I+N7yUAGqueQ
FazR5F5ZkQMsavsILB79xzhRdUQenVE7uLOuP7RuGx4tNbf/NdNWcY5t7pobMMnrl83w0oNBQcwm
d123f6q4b8LGLItHrai83yD0za8pTI6NsHYN9Ka7JptY9G7Re0AG5fJlx1zuVVRPxaNRds1nrwyN
Q6OO9RuQG8O3c5F4JDnzQHpBD//v2XYpDj0N96i5d7qj3ZcQCVKleQIHnkOzypyNbbhxGikxSOLJ
awlTSGVc/kBjzLRWtaLyUcCFRMQA0/g9pPD0ayX4FRb4g78GxpifJnwFnmZdjCeAXB9OeB1KR4mA
kOJy3KLyNvpPKZG6GMi7oiofu7ZbXqy0d4O+ia2PIrTeV3l3t3snBK7vNHTUy7nrysdEcep90yr5
cyOMZH//aF/jJuUyzCJppLx7F6xKRjqqvTaKsXxMLW3+4opE7OYhVoKqHPmUl3I4ZUMbvVgeAku1
aY7f8qgfHwaqzA/HMyl3RNXKFQ4bzF4Fmq7S9HwerPSR5r2NPjIijr80q+re7j/wjS8Jnj+gDvBo
gJyuuWBUGGiaZI9O1tHVt2sPaZpNL9Lre4As6x2PCTaS4fHq+klCN63cuMge0wJ3VR/SpfaSTbMF
7bfIpl/3H+nWYihe8iKl5yIB4vI8ZqnaWfOCGE0x6853cK3KM9mY9zBWy7DxAd7aPSIDgxAySIjT
q+8vBKs9VqNXPnoIbhtzV+8UF2rg/ee5yuakQAeDBLgCspuwBnkObpE6pZ1Xjy3d4d9mZGvHbiqm
f5NlifaqyZG8v947E/UiWWBBcNH0hEjB6eA7lxs4R66DXYzIHkPcxxSw/J42IWFGlrJLZyMtfJTq
/o+z81qOG9nS9avs6HvsgTcTs/cFgKoiWRQpUl43CIqS4G1mwj39+aDumRGLDNbpiY42aposIDNX
5lrrN4hh2nnjXXeJGeDeXq1YANXTJBCuyjLh4aaEaE1qoykYrgs9QLhNSH5Hw1Q635diVEAlZB98
7qm4X/XD5FyMwyTz2DD6Aam+NPHK0O7n5IpWSo9ogJiKW+UrWqNVZlO2XdrVeijaEbYJ5l4JpcFK
72/MiuYiGg1lgBi0VudpPKAZWYTl6BR2nErVXvZTL3uQ3nkH2U+uaonbqZ/fucIy04M1jeKrtYnD
hRnYsiHU1eSXuCRn+nSppgBwa4Vya4fI9jCp0B/1zgjnPsuh/iRTnxJ76+ZbPY1JfSeU12WXZ2aG
F38yMRATsbZF64BXdyo+aQ/IuGc5MqEdhxaK8NDmPa+saaudVbJ7YRNRKN8Y8JuML5ihp2tAI7nI
JljnR10V3i7oIB04Uocsap/jDz6XJfWIPjRYkM/mtv0MGkjzUJ9WwVAOaWks4L9ejHPl7pJB6Veo
eftXvbamj77KjHsnSIad2dr2fYrG3dfOF0ZUt6MpUCEo0gtUYctbVLzqqClqL1StrLjcrtk15AV1
taJ8u7O90vqO0IH99vW5eWGX0sCnF4WvM2/N3ULFb6egi7lt0GwSrqnmWFwLjDJeOokscpLYUVdU
n18f7qX5Ad7P1NBU91gPT4cbKs2AkqwT5Ex0zmarGsO29/W9lrTniOvPi5kemDSU1KAqEoHgdD8d
yyJrXZ1hEEe74/wP/dRbyljIJrhP19UQO7/tZHvpEwdV2AWzf9CDbJlCslM9NnsQnlieJ6UXSU8l
9wEaPI8ChjqVpNUYdsopenXmFH9hLpAHhmm/CZBwnJ+cAG1Se2Mnh+FYtP78k6adhUbNiHAfkUtf
36SNd+7e8PxKbINJYUdSsKAzckocXVlfYukb/ZjOg7FDfQhHgGlcxh/GTPc7rkFDX1eoh13mizdd
GW4i+v3rC2ILyiexYaMMcegxTbQQTp45gXu5ydjpR0d6sWUJfe9n4m1hlz+dpir3IADOQWRwsH4+
JscRnA5IkHSCTnNX1BeHpnEZM8sqvCd6mYOnIuib63VaZVYfdy6GtIeSlXDwmixhoaa+kyAJbWFS
V/eSi80KhpvdK+bJCUcwbQEcFCf/jvhceVk3/TKHtpslN5pbzMVBb9zl04r9UhUmMzW23sUxgzIK
OgrhotfNHSF9vU/LWt2joa7gaQmkACwn7+ijYB7HMpg8beSk8sV726kXUGfz9tErcxrv3DEYv3dW
uuL9Aaf5nZNRcQz7tZ0+V2ZVfPWKJFvvJ1crSk6dpHzXgEv/vEx2dgOnyn/fC1N+c1O7K6KunIo3
jZEW2m5QSfBtLTs3j6wxTdEXb+bxx5B6YgprNFPul7IGhuPayTu4/wL9f2e1v6VQaTlidUM76kWe
PGS6alQ4ZgswVSNJawT7i2msw7miVhXS+nY+dEHe1XE3pON7K1No5YPQqEKVZ7wcWAmAIIYcxhNw
DV4VurQDxhar4Qn8kOqAaq5PK92M8mFYb2XtqR/kuR6A96GRt56upcnOddpJHcopycReNbOvoqGs
BdPWimAKRxhrMvayxDhwrqI6Us8eOpZFYdEp78W0RgUfaEIvZ8JLIBHj9F2rR7pZHGP18MZJ63K+
xXKgHQ6JQv4/UnpRcfgmtr9G5Na6yZmuguaQjUBKASb2KasK5ew6gjNXffUn9MdDqzS8m6qc0JUB
e8bzG7MrUOZf/XxXOKXxletJvZCPF66MOMVlG6m+y7vI8LvS2NWjX/TxbI1OHcmpqa9FZbltnODI
gBKvKbWfJPY8rMgTzYVc35p5lCWz/QgzsK5DLTH15DpbJ82PRv6lwka44ttGBMrCThWm2oF8qsww
yYvGDanJaW+8uVzyPaJhY7IvNCP9BlDelRsza9EjJg8lYd1K+OWIwkg84fylzzENtMePBfJcU6S4
7bJgjRHTiLxFLz9MuiUpLoHByHv0o6uvpe+V38d1csaQi5WqztxPX7gEUwngroBMI9yP075lv4Gc
dEPpxwGGW9QHWXGdtGcj7AsHHhQMG0U6iOxEuC3m/3a+oqs5Bctor0eKP+2OvHeNK9Qu484zxJlQ
+uJQ4GAp8pD9AHN8OlRrWesi1lo/+pxdb+oWsaWgFMtFGuB/8Pej9qaURSkYBMAzKTf0SjPBDX49
mmbdX1W0EOLE18dd0lTjN6/04XAtTv/w+qAvPB/YGUq19MHcDSj19Pm6lvr+SnA7Frre3TUakN+Q
Elb7KV2Gc0Dp5yAlj4IcZaqtQMAxccrM9zgjZC305YjBTyJCmxODEIfrhheuaz0sEZwo7XY1nByB
bH9N1zCHjfUTLxdjCUcO1XeSEPDTrkSjnZnn5wsXJOQGHwKYuBHiT+5QtUxTsXK35NDu288O+tlX
aBG6Y/j6695e59OTGT7P9vCsqA0GeVJFWnyvStPUV0eBAXxk23Si27Zuwo75jbuMIP76eC88FuNx
j0ZJausPntwE9BJhjIGS3FFPOGL6zMp2Bf6Iu9dHobD/0nOhgUZ9DEkJrh0nywh5xYWe6nDs6CMv
kWlO2hWlePyzDK2o2t3CoU7HewoK8aY0s/RKenOBKoKbOCp2hiSvI0DCVRcHjpznvTMb5tF25rHY
A0z13jd2bX4Q6JN6sV51Yg2dokho3AtpijgFHYp3jmi9D549dMiRdzkdnLk0Zj1O9T7pojyw20c3
7Ts9HCfll7u+1bJvSTJSpROW3703vSUxI03vgmXfe55mhJ1Ucxe5GHyKqJw1f95JzLC/qjLVM64S
tVmHRe6CY5ybEb8EaTjDvVcZ031DikuauSjL2jfDLAqesrRuao7aGSccgNmxqanqwU9z8bUyM1Hu
1IpRUjgWto8fkB2UVSxp1CyR5JbShM7su/c9dlZlJOt8ksd00SjwJVXul+HIJ8uhdeJJelsG62C+
46VDdNBKV36fs8DUDiLL+sellvlD2g2qDd0hHWjpz7XkDpb0nh6CUEDE2dvydrRV0gkDNKttI5Rb
mrupA+ET0RJRVVRijYLgiuq0Y2bYywcNJMy3yXCmC7tb0jTkNFJfZu5L5j5TOAKqRmrVPsgdpiAb
VrTStEnXFVLWATrBxioDfZexoLxDPo0S5Z9UM9bjXJZb8iCRZo4nMIyPSWXmAuXmFWFJt67EhW4p
NcSAN9vvjTPkY1i5kmRE5XZ1z7mqhp2O7tX7LnetB1ZVb8bIdGhmBL+4bCLXWkmWDbSz+Wc5Bsis
aCM3otf3xBYwTnc6DQ+68qC5N42CpztC2bMhjSCbjkOWz3FG2eSSbKrow3RM2zirkvXtlAw5fpf/
hyIsQD3ApgYMGCbmVGxr8KrJwINoOk5Nb4RAXtNI7+U56P8LoQx2P3f9LZQ9r3eNKOYHpenLY2Ml
+TXUhOHO2mogRb1UMThneeZ4fCGUUcEDdMCJD07+tG6or/5kZGWuIFIUzs06TVod5n7S/e3aMqUF
UAMAKUCH8GhP500r03HsrEId1yWpjqu1wRZs9J1fXx2/NOtOlsfWf6Mbtp33gJSfDtP73iBEm6kj
CvazFQXQJW6QA7SHEIVfbwhhHM9HX1PDV71tBm6ds8kFgB1Qp6HmVe4XUXnJZ/BatgptrR9gByyZ
/dGoudJGq4OwTLiSkTSRrbdeDrN+LR7NZMjEpY214tfG7It8h+vGWsWT1MiGRbKQjzSTmpKwwCeh
iBMBupvymBrUrvIm3CNk0SOWro3pbWrX/u2kl/JRVWvy01Z9uWch9iKEXZwv+2zEBSZM8zyoYl9H
LzY01YoBEEecCnCQoBwQcYVUGGjAQjtH032ei244GPAKv7hL3GpOXi6mW6LKdHnM+kBg5aE0gVFN
XlyKzDR3KErVPxt78N+9PqfPr1KMCsqb+80GojqVKRz6purHwWJD2GXyPls8cY2PvPMGJuV85rby
4gNuBGSaqXQETrtu+BuVbrDO8kia6RZ7k9T+zkbk7w4N6YASZ9BuWc256txLDwifDswx7xXQ3kmF
uyitqUwSTR47yjRzmOhd8mY1reqDljrm4fWX+dKNgoSNEiD8Z/Jb+3QfpkNFG5fTzrc6Z45mP7HD
kTp/pNxai/q0WbpQs5QICz3t9xwf+lu5zOUbxQ06Mgs92Cf92F+UKte/Us7SqEVU9S1GAPOFV5rB
N7tS6Zsee747z83qa/aGcdV3dn1mpl54Z9SANnFMiMiICZxcwCx3zH21yvFo4xxzJC8tL0jJ5quh
TbOL11/ZC4tiQ+Fu4GIu2NQDn656fcARcjLVeDSNTnykCFFVMekg1QGdep1bJlpc2wba5q8P+8I5
QLkHUVqkCgGxnIL8s8CVSyGn8ah0cIvOQCnAT0R9dFt9/FBOrX/mMZ+TW1jDQfBneAaHdlrRk3Qf
cr+yx2PaCv2bWTgrsU5r3SIy2sm+HsD9P+S2FPdVt67RhCvruJT+41ZwoMjRoh8VYvvZfCntYPyg
klykO1gR6uPgjt0N1u64Tvdgfz/WWaK63Zy4/dW0Gu2tzDXt/SBFciONTH5EvrJ6zF1vMENj0D66
OZUCMl6jbvdLA58yev01Pz/+iIlb42zTLyRNOYlpvjdnlb2W07HVAg/71Sajv2yeM2R6PpkbmhsA
z4YaB1ezff23zDp1ldSt2i+PVT3u6e13EBsm8TGVjnnZ0oY481DPlyw6VDSYAHUDGUK84WS4puoc
8PbFUSXZzPEy7ws96UDGVlVYJMYHgAPnYCgvJKFcI9Cf3+qUkI5OGydpiatV63rVsUMcuopclc3F
duhCIITJsZZ7k5z4oU+n+kdPUtiHNuLDn+FTIXluNhMcKuwuNbWjWaL+tvcbPCEw9DC/6cRvdj5P
34dfArijgC7xOBypaUDK2kqO53bs87f+dJSTvrZRYbKkL4RWDnH/oGptKcjB0vJoki+A9FPjfgpU
fXh9Ab+AoOCkopcOMoBJJ1Y8fTicqfNxcHN5VApB3YI7+50xuGs8am196dNsv3btrAE5WkyXlvSM
i97Pl0+6MtxoHHV5ELpyjlVQBm+TLq/OfLrncXr7cOTlAKJ+UUKefriA5509L5PHEpwSgHvTQWNY
V7ugGv62ZD+TzAxzed7KAJj8PB3K0+Z6XbxOHlsuRviMyZkyrzqrI72F+6c3TIahRfwLArttsKfD
NI1lirThfm6TeMZUI5NPDZ3O23ycWzQiCrRxk0Du6IqYdNbGYqeJaf4wCLc8gHXr/w/vF6M/5p7q
D4WC7f3/FlhEqklyWYPkNVu1I5y08S2GisN+Rp/6zJH7PFLSIQf8C4sBNxPuSE+HGgayf7xE2ETC
kiHfJSKvnYvd68v5eaSESQBglEbldt877fKYfjHUicHBTr07vyDNV6FFPSseQCXuerGKM/nkufFO
Nm2LnFKmyE2Oi1PJjxBtVGwvCvnYTnszm8s5kYEXwC8sHUD51Ks4EWj/P32LIy7CovMCdYSOg3QK
Hnlt6GVmfdGJLvuYNGKm9JHN3kFMbnOtZq85okI+RLpU6hzt7oXNCaSajtqmiPxc0VOkSW54rUPV
jNZPmGrVeo2cKgqTajhnhPOcpcwVCvi2E0DWdGBqbavrt4Uqh2BspZ/IY6L13vsSOn0eCTFg0e4N
0qWxVeTLO7/GkDzS1FJ/1Dx//Ig8CcqTpUVZKZo74tluIefBho9i/zkfri1MnuxrFNQQ04LzT4P5
lNzV1N5sqZUSops63rVZLYUT9nAAr2qrHyOjMoYDVkpD5IzG+u71Nf/CzsJ/CZoGNnPYXP+K8L+9
GxvVa4MTcTxqNZllmtTWwezlueTmxVFoIUDqpF8L5fDpDLhtvZSGSMZjhnpCXA1je3DmpDyzf19Y
U6ChadNu2EgYJifzjAtf1STbfnIqhDattPhiL4MXO7R+zlxyXngeRiKFQTcKotypXHHipcZk00A7
TisWUc3UjbHEtfrMKM8PdZ+yBdkn/8Dk5DTALnxw3W+IeoQ/otBsGzHUARyjrGWNaKTIQ75q5zSS
XxoUUjsvkRyNuszJfUVSoi+6gjxUA/20F2rJgJq2XZzPy3RlTbV7P5SafgY3/3zmYO2gdwFGhLjE
mfJ0fQCy6wuoTDgma/M72SHU1pvtZ7wh8jMDPWvkE/wYBBYcT4d+/kkIbLtlWaradLB+GMYviews
1KNq9GTMSmjvc4zmy31XV95NgVTKdSa0Pn59vz17Usi9WyEBCCLAhWfdgl6jgAqBvD+KvvTDobTW
eDCFFRVcqM8sn2eLlKHMDSZhgSlizJNnTXQtUJqX9kcZTFWUzp4RrRNO7X/7gcAjIMqDgBSE4l9W
Xb8FkImG5RRoTX70dOnuoZbde7ir72SWvn99oOc4FVqDzBnVg60biejl00Uy1ngCJXaRHs0S1BD2
qpnX4WY1I3vQzkvbRPiKVpTP16VM94vlL7fB0i8f0e7Kb3NrHCvs2VuM4+y+9mrcNlT63WnHZaNg
tp4Nlx2BjIvXP/OzzbQtazqWAGvYw9CXnn7kEqvH3E597WoBkfCABpXQcDF182Nmy+kWR7vcjTq9
H/+u9RchHYzyRnthaHq2T4d1gwlZkjbNj5XlNKgkDSrq8qbf4dddncNFPavqbIgYyESUdYi9G9Dr
6WBzks7ZZK8W95aiesihWtytzUxGbqYOXu5BZVTFxbIu6VUCr2iMwNeu9Wcxrv29IQZTu7PQ1LHf
qjzNL8tcq7tQNxe3iR27diYUcLTeolQaaEFUoPcpkVXVPRkmpS5+oHyZ3E5OARpAryHmhYW2LEAU
awTFgAqIwqH/46UY+5Z1ocdrN3butQxaY8MtDGRiXmJ35ZV00vIuHTyvicqxTfBacQtr2AtUdVHw
b9cxntOpd47BIpaPAbdpI9Z6N/kpRnO5x3Ab+11DkuYIueCvFiTGjOQR5oFfm27U9MusRv6EDVHY
Q+TlqVOFo6FyFWWmWzkRpvDtxZToCdY5aR+zb6xvtV3Um65HOVwnZpWaUVrVXRJBCXJmpBcxx9qP
MJhwrFlzMBz1PPpXOHWm32jFBM4+dacuJ6WF3xVVYnGSi3LVwGrklIpuGi+n2cZ9oxdx76zurZP0
q7wI7FWukWODKNi5uSo++W3ZiQtw2K6+X4yqww1SKNnc26roxA4QXPpR0xXoxAE/Ah6p1JUe6xa9
MN75IHKgK5nzLQmmhA0GARjVhMoujNAXbdtzOJvZYwWTANchfFPQ89JWbD2TWk5fqroWWJoEAjee
ZXa0T1Zd+ntzFcbnHmmRab9gCXyrD1qt7au8rt5hkyb2S+74+3Kp9SyeEKJ9y5u2vxq5MK961XuX
ZjAFu1EZw10wTc0HsmR7H4iivmvkDKje8z4sa9fw8VCN+bi45igihPdYOtBqUHZf7B+IHRFo9FV+
8ZAd+9p5QJAHzPvKPa7pFCNbs1FfGtPN1r3mT3ind1mefaozWTxSOJ+D0CwIcHHTeQMkZdVRp0BF
G5BQ5ltztJhDZuNfWoPQ7pGpaGOzEX6NgaHlirCczOFHv5Wo4NPKnx0bnFxhLdsvq59ln2jBtvxw
CdloZ7VJkocapvZvRTCMWLit/Rd6quaDjWPeF15YWtKaX513VpH7za402wk8bFVbdQxGp3CjrDfs
47gWaRDliWkejCU1WmROhrlhsqYlCW0R0NZGlV8Wdx0FFq7Qpa3LsPPha/Vi6S5cr9OrXY00/UMd
dNu0t205w2AYlB+6hdYz1y0Q/Kjy/Wa5TGDJgflR+vCguX31aVgD2cYkfGQoi0bB82BBUXxbybwa
wn4BQRP1QyJo6a5FPUeFMW/ve5aquGxA5JmR3/jpY17mhtytGBinEfed8YNBMKkxaE3Gm1Szmy+O
6odmDy8qfZfna+NHKWjF4KYDHXwTpP1yNGvLmMIMvJKJeWMwu2ETYKke+k6xzDsH3/sjqSRyGSJJ
yzcTN6MVNvBEX3y0WzA9vT2WH7MZfUq8enJZXpHFirzgcu8greAslr3r2IQqkkalLktTuAUMqtm8
H3wUyCNZmfIRP0BHoWiWIeGTDtyJ9oJHCg6BJvt5R85UydjovOwdG1HpFyut6hvh5jUxMUXQIMQO
XL21l2SZ4pqHCkIhFmFH/ZL44Vxk07jvyI6y0OkLv9/NhYN3SQfpJGzLqZt3nrTWPpTTXCDmnPip
GfoAtd3dQnRETlsK30YaKDNGoE9FxzZQRN/QDwaAgJCV0/dTV5RmWCjgMdE6E2Ajfa39dpfWFqjj
rEBMrc5Kw44CzXW+pXbhv+s5BZI341iMjxNL6M5etRURZIceaJRYxXBTdgvmOfaQzzf64LXMqbTc
d2U3yj5GAKSkXu1q1XIwB1Czsbd4iXrTVYjOvJHFAqhcSwxOXkDw3U3QGM3nyeiwTC/yrvsiNRMY
OnUApAMGkHMilHhBwK6BHA2BIhG4rCfGUkdWXXSSfv7gHe3SSrKdJD7HqbmmWaTMAEy8h9/a59E3
QPBqs0MtrNs6aG4Nt/tQV7l+7xJWjxZ2ZE0sqZbegK+3a3TuqbVctYupl8Qbu//sJmt7mbPbabDj
01CFWtYu2EtUqGxFgMbY78pMk1vbxwgm1KWnH/SFa0eUTYvBRhOTddc2LdOSVV0mY4xTKzcEayfv
+6601J57tikwtB+cHxzf3VtquKt9YRB7hpBXM30HblQMe5VQKr21VdDZoRsUMo2DKmE/D763tvGg
C/GT5rvLF7XZ7za/VSABuVqrieMWYOy1rzy65Y6D530MGL/1D0Xh4X7qLbP200sW/rdZ8NceqVCj
j5sVv3faplWevc0K9DP3U4J/0GFpjLXYzEzUD+Tw9GLfq6B1InQPpXMBd4zjKB173dvheNcMu4G7
/dfB0cv7XNnTT0MDVrJfQWYskZVrIBI8CbO+T+fuQZlV+wjxosDuuoFvDwXeLPe1yXHHu0std2c4
2dLszLot8rgwOnK+oLc1K9RR3wL52s3zra2n+bKjDpEYFxY+v2SgVT8cMGhYCJH0KvpwRLrCDru2
Q1PbWMtbzbUUnR2r9h7FWgSfC7S2vrbT2ruxQRuq2UtoCe9x2wI0VXfISGR6P0GFRPx9F+BesO+s
kXJGqaWgRatiwQZVrXWiRRgEWDKmdVu/hZ5ZmNGag7M1Rb/YETaOlogmEINZ5HYWglqVM1gO4ked
99kyG/sGjE5R3A3gY8q45xaIsqetrXNcO30CIMAtOtC58P5voIRwtGH1RCjsOqMH65HRyo3WpIeq
n/fEdWfyxwamRx+81REQ/SxloH1wKuH0YacJYwYVZJtFqBlu91OhhvRJF35lAYl1p+vcMXi5s5Da
Ta90ZNarYNEejNLUbw2rNqbYmtWSRCjNrEd3WMt35mIicSGUBR42kN1qxrQk05/lOBjvV6WX3zQ9
94OdNWDbF0p/aH+6lFStsCUhrMLBK/UlBN6LC1FWjdaPHJBORTTLlzxsEtWnEa6v3RGM6VLv8A/x
rbhxyEyiSVkscKs1tkteRSiORZ0nM7T6igrauJjl52Y02nfaMqg08qpNqzJtDe1bnVaAcaoxcS9E
4olvdeF6XxYOGda/UPRJbUoAfaQGx0jYEcvQhWhWuRAUqXxREaXW/iMbh7a+mGih/YREUrF4Ezma
F0Me4BThLIEEiADE9Z1WT8sOBwR+x6rnTRd5dQoSIJiaFn5rbaHDbnStzWWnGvLbAMoB7bMpLcF8
FfO4XkF/Qb6EEml9PWaW8dnXFhM15HV0LvWll15ENVN73+ig7kIhp+qxTibclVs9qNvDQCZ070ih
W1FXNRyCifSACU0Fvk8XVS/Una1MZUVKlNlnR7aTDDFb6IawRD7wik5p8dioNfPiHGmPL0Xmj8fB
KUpqYytlvdCDjOq8bcYJn4M56ZwyTBFy/eoLq76bAfJq4TzTSIyEmfZaJDyu58WyaDiGYQxoXCBe
q0WFY852bPuiMA8udmLfWg+Vj52CJ/G1xEk+iDh+k2M9tm551yc2MSATqxSRDk/w60z94f2S1cr/
Wrm5+Nk2jcwjI0GUETArAJtoqVAaCz1WZ474UO58HMbA+2JKr+ovsmQiFQU/76w7uyrFjSj8xUdf
l5MTLNUqvkGJQKfBk0EGXQt02Vtv8TWgXmPntOGEI8B7M80LDZRwUdxXCifT0B6LbmSudeM9RXbr
u0IIpNv3ppc6Oy9boIVTEA/OSZg8K7tuiSHyL8amMEaf81THutQo0eucL1d5NmUHPUnlR6qgxht7
GKq3U41dSTjZXo+hUJ6um/fIfJFUsnvw7GKMfC9x7ga6pnQNG2c5Azz6VZX4veL652eDNc6BSY/y
1Cq3rcdxzd3RuqKUkEbp6CgMTWdO+ESW3OUdI3X2Q+JjGF7a/aGXgOSrzkj35boEkT4Xxh1tCj8S
WWftHGGs3OjkdFXY+XBIdRRFfZ2EN1z7Yd731Af+LHT+x+P8n+mP9u2fH1T8+7/48yMlqSFPM3ny
x3+/yR+HVrQ/5X9tP/Y/3/b0h/592/1o3snhxw/55qE7/c4nP8jv/2v8+EE+PPnDjhUqlzv1Y1ju
fwhVyV+D8Em37/z//eI/fvz6Le+X7se//nj4ToiIcyGH/FH+8deXLr//6w+U6C2aO//x+wh/ffnm
oeYn91U75N8fXviZHw9C/usPzdf/uRW8UJDdyl+b4Nwf/5h+/Pkl759Ix9Am3kQ0AbJ7FOeadpDZ
v/6wjH9uKhCIPW/NLPNX7Vi0avuSaf8THPGmpkoNFv8x8OL//emezNT/ztw/GlW/bRHNEf/642mp
fwPxQeJBLgEGD/9J2/RptSSdZlBvXasuTFOlMqrKoK4jjH+Da1thpUvbcGiuSwxrmjjIxnMK7E+r
j6CSkFXcdGxN7HHQ/zutR8GpWIMRkNFhUua485aaC01uVvHi5fWZ0teLQwEf4QQl4j3T8R2sYoQd
6siDbQz5oTLJoyy2yw5c89+rqf75VLzKzSUF0CJ30afvdDVm8gHbliTLc35ArRsCuQQJK2dPXf62
2P6azt+n72n9+K+heCZbB/qzyck9HWoepSorhxcY5EmwHeh3zaDcn/PoxmmTFHQlMfvrE6hQHdTd
v1XQ/e/BNxoBqxgHhJPnlHOWJBZQgoPW2m5oFHO2awy7P4OWfD5x1KYNwjVAHDjdp/QBkfqWGPtE
HQYK9QNrsxGITc+9N+6Krm7qMw/1tES6PRTcdPbWhppkmZwqvjj9iL+xIdUhXaDFZOXwg0LjTz8l
qTMqIEdJcQ5K+LQu/ueIpkmFdHP4NkBsPp3DJCuLybdadSgoNEdNElRMVnAODrpNxv+eMH+NgmYO
hHgwCCDFno5iqwR7nr5UBwwHlhAr1OtUE7eLYZrRrNfnbHReeosgX/5ntJOlgc5A2lNZVAd/nAxK
KzkZEOUqUu8ubINA0mkov72+FU7O0D+fkJ4NOrDUrViQJ6FsyUrXn2iDHZDEsG/t1q4+prpKLt12
9S9UCypN9ffeuPhRX9niuyt1/6pzrAuVDu0BzOi4UzMqbcPkdY+bSeblArAiNBPZv1sH0hgPwRyj
7NczgenkXvLrc2Nz4cH/wRHCfLbifJG61JHZRvmkED21tan0uBY6I6BxIOe5MPoIjgpZBW9vZ1az
/VVfvfmtgkN248nVitIuDW65WaRn9sIv7a2TRbNBKbiSgAnj723p/tZMKYLKxRC7kodZZjszyZw4
R+sl6un17USfig8YlRaRPrlgcNtqba7mphiuRVKPZVzPcgxHvcGCC4JCvzR6aBldEieNjySemS7H
VJnDjemu2iWgszbuRynjyXO6qKdF/lGhffNRjn4SBVbek7Kg7QKmLA9Ha/B32EBeyXIQqEhXlKsS
MKlz5dDHKD8oehs3pU36tFhgrQZL5UgiytsWAsMFNohruNhkcnNSJdd6tuiftKEfD0VTalHiLD/R
HLiXvsT1zkvLC/rx8pbf3OxfX63PNwgcNi4GG+kdIP0pRGxGxlc50zbpIrvRqItFua9fGvn8Xq1J
x+W+NsL/w4iYAcMWBvhFvHk6l6TlIy7qpTwMSXJpCBtSW4rGNmhGq7GjMnA/vz7e87iNXg/RBvO8
jcd9Ktsq0mBsmBt5KBbQ1+ZoT5dpO1k73xyW+PWhnkdQoF4AcXRa34AWTsnwqXJG2Kktp6A/OqAX
e+MS6ug5ue8XR0GwhmsKege8w6cvsNYTjXYAL1BzB52yrxdoF+Te/pkO1gksZosHG8h1k8oE7O1x
HD0dh57TStEhEId5Ntq4NUSxd+c6jV0B3dlOhMeVgoUPySylx/VpQEni/zF3Hkt2G1u6fpWOnuME
vJn0AG6b8p7kBFFUsYCETSDhn/5++xxF3yNKIXbf0Z0oJIq1URtAZq71r990diV+tS1ZXOaPax+G
CrI9pIJQSf8khuhx7NwFYvaDTWRhsvRBnWZLOaY2xhkkOtq7fTKIB0kGvftRd4v3WI3lcsgdfb5p
dsZvTtVlv3iFf5rt/evWwB3FoBP1NzXrT8dKTiSzlhWWOrT51J7AB5MAz4xwb8f+NlOSGZY3ya+1
w1Kue227m6TYIlfoZkxQRheTCPOjZhp2W/lrvO/LN9prM+rFKJ+2FmyQ+adzdPKC3JONaHJ9/FVx
8ddfAEqIdRm2s/5/noEbQ9Bs/sJNLbZHRnwynRY7fynYxSLZo2JliKBHjeeOnFhDc96K/d0X3rMa
3OA0ySyDpc4QpdC74KHDZO3Zt/cfu4PNveUXQYr1/hYvcEc5K8Y6HUQvf3Ek/OQB9fsj+Ldv8NPb
uZCZZOfdpg4b9v3nbA9a5pVrG5eaHo+EPIbW5G7gq/rJ6jakb/Ddf/EW/JNW+Kc3E7YLonzsAP7k
feGjy8UPfVKHUitGGU6173ynrLr3bMTldaB/dDiGv5G6V/ymhmic5vwyqi3iysIYfs5VauoKfNi1
ySAQxkJSkDmhHuOChxXVXwRyZvwA1DXYKr0nz6oSRy+72NWCNwkn74j2Wb/WHKM+7rg0e7P+5G5c
CCcC5tpLoH6VAP3n0g31js5ImwoBJdSlIf33U5hEG6/KSjaEvqzf2uzgzVigajsiQXS1VvL3e+lf
bNvwg2kMqesvzMOfOgpVY70+sOkcZN5+BqifOLXnMrTXPfjFlS6f9NNj5EpQAwIbij0akz9+rT7L
J3zMHN6kIX+uDCt/KxH61GGz0U04WwVBW3c1/5y5RvGLV+gvTt+LMOpi58/BROH9x0uPuejNrNTV
YfI2WDf+Pd4Bj7qdfdbe+J2W95fY0+UR/em7omjx4flcogp+eoTBrKlVCF5Z2vD2cbKoe7bMircW
g29r3n/oWfPciXqN8w2/wsn2xYWXMMQ61crfP9+/fJlwv+Fkgfn2Jzd1MY0QLWfW7wL7Idal54Z2
gV2AJro8cory8+8v9xeHJlwxVIpE6KJ7/nnHZixT5c208pC3YT3k0siinTTlX/SI/6ztf76/2NLB
6LvcXmh9f3ygpTKArW2pDvTIQ+TPKwP7tgwiN/OxJVWQRvPZnmJt6+tkwc8iAg2ok3XWrvbd/dUe
+eemHNouXSFNOQIAGJ5//GWWbSKUVVX8MkiGkiL38lQN+802b0B7jaHBXGjwlfAwxOiqSf/FsvqJ
BP/PHZp9EdYJMkYXePmny4/5nJlWqw+HzbCL74z3NSdcBnx0lTAcxuQQflycP/mAUNsCjYKaEbcT
66VkLtr0XkFevLYtN4DpeRaa4zhhE5476uPv34y/2GgQdiLqYelT5/zsuVtoUO+dFha4u2bM8ux9
TmymMaShOuIXt+QvLgUr3IY8SNw0+qGfljuhaUr2g9fjFJI1n7a1eVCCiFgPNVf/f/ha1KBQmgmD
JCnk511NtnIfpQ9I65gCcgdew2nHvPeqHEZQxP8GGu//9Xb/O/bzF5sYVwIWoURET/MzUmHuWV52
E1cSlp7H2djKpybvzYTTbQ/1tWFI00Fz+fuL/uWtpL+GsQg1/U+ktxzzfqB+pz9spoGxDak+GHI2
JtNWJrZ/fylkt3/eNak0EOTCavUtdqw/LiS/srsJexxeEXvQ+9TdtnHAo8Re9tgh6xXGyqDM2KUm
r6PemhctpXOc1mRfPeYrje+wuAQGO8EpU+QRmxA5i5i0Zn+KZc00hIlUX7x3C+FQleU7Ks0ZqpY4
5hiiwIkGjCjy3M7342Bm1k+Cs25tV44G2UFA5N2Tzh4KyOJVwSBjwl4qru3VMdPSwPo2sQJZmF+C
xRDND7cELMlDSQdTXK3MOUkSE9VQvKi6M7ZT3YKuHQphNHaCQYBxbvZ1RVU/VbO6dZp28m/skYni
g6uMuk35b21Jm2VQSHAnxPxt3Faznd/4Xut48eRYXZlOTl8/zVrgZueh1bqjMVRtFm75YA5hUCA9
UxiEYJdud+XJy5dcIrqHE5NuFdnkSSO3drgukefDTWc6s9QHpZaLwevsIPWAppjpV42mMiaefiPN
WDbOpbgSqNXfPZWBl3jYNEe7b3fDk3SE5h26UZUbinRvfmqFjW/hpjHEfdRxb8+TaZvz6UQRy4DC
XwORXsaJDBUlnl+Q47E+bQeOqKRGFkCslGYSvNMrx38pi76O1rrpLGJe8eoJSymdIw78D+C86TQ7
8i2TZv2lBql/HFsXD+KmXI8IkurE6oO7qd7StlfpWnjtI/Fo4WwXeVLtrTiYdoVPASFOaT7NZ2ve
lsiU6r2soBQ4k5kRQLdaaWNZ8BG0hezXTfE7DN7BVYueBLZwD3awdyEV887UKMivlC3X797YL7E9
wZhovfmdmbpznK11D+cVCo6oX7E8TVxoR/dO0AyJobfiHlnsHk26MK58NBo35JTUB7oFcTEGel13
yzk4mvEgBGnExYYrfRZA/FvLaqKowB2RQFonVsrbH6p6PfUjs1Sxbw7/qO4q0CWiucgbXlcz3vUK
zs04MOUqsjmqsPu7WqwiFjzZ+8y3HxviVxJj8Yt034c92rRxijPG24ed0vUxy2v5rfWVft0WHrnP
0ATiVR+HT1fr20hDAxn7ANYHr+sc8o2CnZDObD1ZujBPavP8BJDibDJ8F4400srZvsAh6r+0Ijti
j/0kpu0LPP02WXRMkXC6+tK4Wj6wAhv/NE9em85an8W7oz1XgZ+dVWYJ+Dedn+glo9Z66ffQLoM9
LugbHsWgzdAsBv9RTSvnoqWuxy3z8FzcBSyv9ofqF3n0rVEchWqaY9v486etxgkv/IVEwriCm7dv
0dT17W7RmmMOhW1VJ4LxuerIjQlNXp63Bub1Gns9fQSHKZtEiYXrV8m9v+0X3rJyy9rQr4yTPuVb
onVjl7r4R13xL12ysiCSzDEJPLuG2Jwv6utWDB6Swc3M7AX3SWUOXzXDSvUyx1RLM/mdD55mdr+t
Hi5gRxSk5hQ3/uDNuFjitXCNEn/EPMTzB3gLWL5qZ+BZXQHS9uI4DNypcMQ3Nd79Zn4uQPXvMSMz
n7OmrcRpKd0hIfasvzUWzKY7QXITlpSAcfiV699dPaOeBN+VCQnT6B85ZH+DkpW7Sb3lXVQujrCu
11W5TzDRss8AcH+KqAIamu9shhK7+esLc6bmc5ADxiRbo4xv7eoNMS2acwexUX5FmLrECuXGYaRi
eSY6sfw6Kz5n0+o16UazP+8d/bRYW/tEgJt6A4VjDFIqqJDjPPEmFFbQfylIZvoNPXaVYr7Sf/F6
UxzLIRvrk7WOVSo2Xb05Xb/RH3bLEuMj04zxtCsWBxlLTlTpdhXnLtnEJQXXaeqdKvaAkBO60mBI
K/qm5tjIjr8/inx+7bMl3xPfEYYfBvkCwfbCpgqihtHgSbZQHnkHteWcB2XxBH+4DjtvmNA8cDu1
V2J5+IqerILiClIXv6pbza+zuU7LTZ5l+Z3woZZ1utxvoM/513Zh86mWFAdbF+7TPJrOHlKJ9GcX
t+a7clEY/DKYTADOnLt8YKkmbdfs6T6tVbp0q90cPM/L7+pazl4kncK5YxH1LCqeLiB8f66awL7z
ikJ+H7AohxUHm0UJ7rcoq+2wb+12gAEmjtpgb1car+aDdAb53bl0mFHr7qhUKrROB+6sODprw8dq
03pvDHZ/lkYZXO+zkt/HTQ5f5oL7unte/1tnXKxldshCNSaxTXYm92M7TMGoPoJFOXc2Fku4w3VB
frcKnPiod5tm+9hLyyahV5pQ0S8uQUa2XRscyzLGMCiPNKKX8E1pi7Jlh5pwjuo76AkSO6w74XTZ
i3SL/NZ1pu6bm7tVPEKbwnBC2zMDG0GKSGeyzCQf/f68DXoW5xoi+aHhy2NXtb74Wsm+iMbsaEl+
moin/G4KeiLqC9+hAm91n4kFzLvTUGVNFqKQgOst8L47F83IX8jmwA/zfIFbWe4S75qddQ6M1aq3
bQO09uEAf3i57URZttUnA08m3vKpkDCfStN5Ek0xv9rdOHkRcnmsvy70M38c5LtFBOaTFux9Hcp2
Ke42t4F2TGL68KXu9/Xed9X0qssVttrlcZuwEK4dkmAe4ZJyoUrbUhA73PIoMoo7W3HX/LLY7vVc
2z71vRMHbYUxhnLRzx7NprRPvV601y5GD4+i26tHSvb1BY8Z9bEvs62d9wFIPNGaYvv0JDBflBG8
2oXgLZgVtq62YK+jddiG2OWOTYPQ3OzRLmi54LLBIztBpUBDV0y8SbDMB7Ze1+ZNY88q7uqq7HBw
NfbuXrNKQNyZ8DmgVOUX88m1OtILAzV+dr5GzzTr2B72zdJ/al1pvNq5XGKU6sYPdy6nKWLp9Q/s
FvtnZ5ZyiFyz3QgsKZ3ph4kfg8Mz83j3peS2uJzk6qAvlTGE5EhC+jJr7TEYdXYzz51/rNLvH8hr
A/jvTXk7zpv8umLf9YC5bH6HPYA4jMHkw2DwrRP7WDAkGxYNp1bLx7deiFZ/GDRfscd3VeOcsDvl
5sE0uaEnzlI5ZRitwSXwwE1HUhv7zPK/7cofb7NG5gfiDeej7TY8Go7Na2uwqyl0vFzcu7aSqWxt
9TLIOQuHvfiEAs0fKSllnM3S+u4EUFNsWe+RJCIjNolfjZzZcg/Q1ZbwIp2JK2gXMiQPeXs0mmG9
pwhZQsxDslfEBDbml90TAT83s8eWuOq6oJcZhniZgvK2B//Rp2I+lw1KXqkq905fGuO28Br2DWtn
vK4L1KmuJu9alAVPbmZ2p2AVE3FBAptio2XY2BuOfnLEeJ5RW8WCtXmj58tw3eZee86LdkPiYVEC
Boz/gFDfMQTrT5XXro9VN1sfc431p9ANtjSff1iqJ1HCQNw82lfrWtpv1Ns6hqBr9z2AkNoF3ZgW
IMunHmNCpmUFBelcdtubj/fko94WS+qtcNK7uo+DRRM5jMTu6C/7O/hf87VqvN3jzOEmmQRisdHT
4UQeVmcEo1aVOqF3g4iYafpd1dgyVROi9cKYZEyFutzbfqUjkSvV09RjuoMhWv44KS4ykf57P+nI
UgCmt5Cm1H4PROC+umqsj0J4r2upNwfg0oI6kFIubASOpR1RojfCB7jpDPOUkcf8vdCzJcU9VT+M
UBxjX0xWvMwsRnS7Y7hUQIX5trlXFBf2W0nMb+usXcpyYgPuSrrT3O0hjNdB8DkTTfu2Stu4DZoA
znPe2M8Su4SLctxOHfauqwaO8yte5N7DNvOUnFmtfepRF2IqNuRJvq7yx86oyYxkPorbvuQ1wPw9
R3WwthCcpdyKEOaoQjdbDhEDhDDYRzOaPJeC3s4JocPV5Zwv7XGs+roMHVu77rZyfdh18w1LjiZl
KabC2ksKNcehIPOm28Z2spe6Que+2nNasQWW6A1G8ejrwx5XjeVfqU2we+lFUjjowCprcO4aWHHk
7C2BwdCi3k/b1s03F9daLOV8rWLBue1Z5mt5V5cWTsZ9udesu6GlLa01COHQM5f5JiDj9QsyHvfg
GADwQGsdJ9YugTQmoa33QWb112hVUOBzMgjYt0MJ2X+B4+149nkoPbht84gZoqpuap7ylWoXj10f
B9ONAQ8mTWq8Bvfd8H0rj8aqBV8CZqb0Oe9DRx5vUzh4b0p3ji6ekn44z6PxZd3s4dSZ3ndjd39k
UN2/UbHW32rVdGxaSnvxakdLrXnCDYW8wYfNpWKpt8Fg6B2g9snXrJCUQ+txNptZnDULsxW0MLry
MNQxDM4Y2+3uNLifeXgJaLgDvun0EKE88gBEEWxCUF3Lb01Ttg9m7zcPrgBHDpFOU2cXy/hRK1P/
3qqy+OgzfZeRqfGBPSyAszOUHcZ2pr98Gah4eG6CJqcpXBQeM3zoEyGznCjBKr9yWoKd7bVhToD+
/K8uE+Yz9TGdadUU9jmvVvXRVN34oSYFiKC2qfms7BZUAWJm9k1XpfG9KlD3h529rfcK6/lvZjXQ
hNuZQFkm90x9aI5EhGLusDGTvXLap7pf2RhUsS5d6uXj3KU2Ssoixqee16MwJwocAg66p8KdKoca
s8u+OYbDz8ADh/vrlUHlxDbm0TJsiQ+o4lnxW2JUC10qxsyBb2WbKxcthd2qK7E7I32jDkW4iBa5
iDyleOWTdxwBu5O9AD/GhQ33+aBtlxJgZEKahTRTwXVZ6HYbu0ND0VpnGPWEGtowN6rXKfs2D3NB
7OokAiyecqf5NKeJq069tRnxgjf4t3/dTGfWcjwPGE+KaFeEgEaesWMsTT/RHTCwySOrJ4AZdcQF
FMDQrX1y4I+1h1qUwD0wC2Dg4lNWHeFK7sGd2eP6mMJlda62YeyenAVGBY+QeWu0ZD3fr/Ic8JBB
6lV5pWAxzAes5rziJpjH+XN2wUaRNjiyuHE1o3iuttk8tFPbvjVwTx8qL+izSEpff14KiYPrCgyP
DGLiSx/NWed3pCrntxZtxsNztxWP0WnpsIjhmbB2wf6LLQaX4S7O2sjf31tTfQi6FxHyywbXm5rV
D1Gqsj4E09AzwAgagVF1Jcw1qnXWT7jwOPdjC/53XoRCj817SEXnFBhFn3QXj6JkYLZClG8vnIGl
jmiXn9U4v6Jm0rMqbP0JWpW5r3t9V8yWHvWXErL2LoHeRDcVLwYRPElfd/qZmfRwXJrJemhyf72G
yyReUQMtL4tp/56Y+jvL83fA8yda6U//+V/PHXOQ5mfi6B8Ip/8zIurhR3chcKqfP+r/Qw4qKP6F
rPHf0PCF5foHDuqNaN/Vfxx+DO9C/TsR9fcf/J2IagX/8AmwBmunwMTO9qLC/Z2I6sA2ZaaOdYAD
TP6v8cnvRFTNsP+BIZQOlYvsCufijvGf//E7E1UzzX8EJp5KOnRsfhaK8f+Gioq91oXq9n/HOFwd
0x4YZx5sP+sSF/rTSHBe22DYeCGjTQTmve/MdHpVQ7SV2jriNsxv0BXuyIYvEmIoY2RbemRh0BqZ
U31svcl47/clOJU+K5m5B2shR5TK4iH4pZmayB/6KrGWMkuayuY965zQabr21jV1cZ2TEx+iOqmO
Q1/2mMp2ZaLn3hbZK4xUw1XHcsrve0wME4qDO3oAmRbj9thvywGEAzlF4WuxXIe3atDWBDzzotEb
4BcMcx+J3lEvcguG69FtsQNlNz3ZZelH7Tq89Hjn428w2L85TqbSZmi9yOeyB7or0CatLd4Bt+wn
H/vVpBwcNxXS+QBwvWXSkB90Z3QtZhkrdt9jZ+JRJrdj4fpV1C8gTVotT7jLDvelyL2IzXmIy9X0
Dx3eA7erXtzlmtck7qoZB7TRF4pJ23ybM5svjbN9aM2BlnMT5Wsvlyeg3SUdSQK/U7ZCCAxmHJoo
RiK0CxOwKfR+d7IfVq11YHpJzKWKqnp2tNV6RBRqJMpt040xYYh10JLkHsxANI9WrCEHL+3GOxf+
cDv7e5kAG22x2vcXaNBaqPWon6aVvmDdVHsSbjaH+gBXvi1L5xFZRp1uvT+BPVV9SM5Mw5G5PO4j
VHjbLqrEL2rSsbLuNNurjcerpEZddML2Gq9/M+g5kVDDJUA+0A8MwYo9NnrNPk3aoICesu9YvukJ
hr39I73hq6PbyeK6a4qq5BGs/B6/ZT/yBQJCJBDI3wrzzRwnPZQ1B4y/TV/9tX3TavfQWuubnSHK
QaBBsEteIEqahzMe9fOpd8oMRZIzHFeEbKfebatwqxbtVJUZMTijHIbnnMzD1J8M0pnHN4trPBea
PRzdxlHvQFP3k4ayd1DO8uwVcrg2lvFbU20v5eq8Qin6rNCSRdowH2QX3LoUmtWDs2rTZ257ajit
szcGoSGNsY1U58gVUHZem2QSXetd4bq6fqPE8807Pci6W0oEvU0IHxXV3cxg7W5CAFbLCFjMfx01
6aKOdDe5uVFeDLaM1zrQ7qSj6j1siOKgDYHkQ9VXM0QN2z7bZFLQmBocklPuvrSVVXVhOZi9x7Mw
SADqNnaQdHeWilaHQoQQBlwh7ZsqC5q7tpO5vLWGUggn0emifTOGP1Kh7QYXb5IGORGvB58vPoaO
OIXI0/YRpL9t5KtDzNHDOsH1i/GO6qoImb+mRdjA1nZouvnytVm8OT9Dyhe3+Wh7eBKN+X7ONK3F
8tDySOLTd3KLU07FnuXWDw3Lvcrq/jTNEKbQy26mf6oWGzPqijy7Z0PDuCd2tx7A3Q5qxJezx7MZ
LdmixJI9M5XCWForrexsC45E2lKasKBNOhomJPvQhYESc4O6nJ4u7KcM1wEHEuwe+iZw2FFrGUbF
XmO5Q2oWyILSPQNroSNmlpQAVgYk17oUYqmv01mg9Me3Lxq90ffI3lmzNx2WgIaITnZ7hBbdeVFg
blSw5daVEQgoMZh5TSbvlddnjQoNb1+H2JJDcerABIkpRG70ljPcMT5LY2c6NA1+8YDBpk9EMSMy
cHtEgSNpqBUG2FlO93TbKA90UeXjPt5soOPa7RC0gkgC3DG2+wCgZnwmdrdVsdY45rErVh5wZzqk
jeIcHWihJ4UeHOpBG9bQtNfl3VTZ/oM05uwR5JQb0gViCxJRBNvO3R+2GUEeKsPfZsCn+wC90zuq
rO3dXhaHCAp8Oqy4qnd7TFvO1iDqCBa7DDvABa4Wr+nNFONv+nuw5BI4yJy8KoEDNKHlXJ2qCsG3
xRqWubM+Te463sHjMtPZ1OZj7exXulaUV8AjMkHR0z44eX9LvOF6wItliYvFW9NJ5d1d7kKjlYG+
3HkwZkKQefdSLHKP52J5J/ZjPxSuuF0HVztsCLEYCzGC0Xbk922zXoo+XDfQMkVqJI1qXcnx6p02
7pVUN2gLtnA3Jid0vUmkAV54CA7NCNPg7CAHZMlkXIikWieZzF3zVOfzQ27Z1LmcnxFjMsaojhsM
NyU2J9XLoNeVdp0p+9iYbNGLHPuNPVF3L7EQ9XrQjfy+7Vx5xmMSB4hgB63KtVsHLPSq0urDoAi+
mIskz9qbYpX6zYQKbZqzd2tvLCTGHYMBOgACR9q00Ix7Eag81EvMxZXykc5ixRBPY8ae0N1nlze0
Mdtwt8hkpi/Wwo3dCm+IzrztesJBtiJLM50OsZLWh1ycL3gy6udOoQ9js7nJWvrkrpXuTbX1M3Mu
wRShM4/m1iWa0Rzd3bCOhHqoH+7uRKYjgHarejkWguFNVCLjjd2Jo7mU3ts4tc+DoY+njRcitnHo
C01F/MxoDd9Vrqoxdtb5cSEXiZEVFdKWjFq2m5xUkBtpKoYstueJHQNV91W5bO2Bnkk8OYMvaEra
XfM+kK0O+RlfD3A0v/Jr561ntoAasLHNnRk6iobbOccgz2RgpKcebayInGyZ82RoKuwIVS0xDkdS
1mYPQb0Bo87ZoPQwd9qF03LWDyLoGHsXrofb7I6YLoR/Xj6Uejc+lQx89XQWaiaLhXCWHwvVl0zr
oXWc+7HoNxFPdOMBEtRetldkFG3Hbt1d9NYMo1rrKIrdMM42EfCovCuztiO8nfuPpmmKJfL9ReuP
y6jjw+DOpjOeAHuL7SAnPugk982iT4fDbc9fSZhonENQVLhrpBdfFXZos2+yU1FojMd38h3K84ZE
x3jBxIHDtzVbAVDfKxh1fmtbxdU09kAMpQtFmhIEh6+33TNYV6ikc6EiMydm5aYmJQYasAXWdO9u
+jLd6wwSDTtUGnOBBC3C9Dj5PVJTGNntAwkC+54sNnT+h42a5+vIuNq+61wP9yxcB2assVuSMmLf
BJd8wvAYsdJuGsK/K3uPYm4oJhnEmbt2VIdUVIRHu9jGhV3BOPbkotxEFktp0KWjR6+uJ5UymnNZ
6TVVw4i6UcuDsXhhGlLtMTYZfp1oo9Nqj+Y+fHWayjv6un8Us0mwyxb0qVHvh93YhiMW4dS0ikOI
iFfB9darYBbTs7Bt8opM47eg0L5XgplI2FgCnsOQEUhTuWv5NNmE5Snfz5LS716W0T13up5Qt8XY
RXhpZ9nYowDEHBolj8ZFfOmMQf5SNrzBRn/DhMaICK/I6ACa+TAYqKHdOotc1knqanZwsvU6iLSm
PU999+yqgtwaPO9ZD8Fxwo3Y6KY7NTjLAzf4rSjR0ZNdRqA4Jjs9YiJvqRRHHkMbhAvHbHJOlER3
OTqFr2xj660z+s+ZKJ4mrU0nzDGcuh6TQbVfjNKY2HG6LO3cIFr78bXuJQYn07Ew2++136HgbcWT
WVgPmHbtwDr9+k3k7VemrudZSnHe9LGHSTrAky7Qi0srNZCvhyB9bqhV+3djyW7q3nkabUZMljff
LD3pO4Ts9tfCB6furEtF5AZvdq8LmD7d5z7nY5w5Br3KyPf0lluP02U2ggOOETeu0h7qpnzdPXVL
bus9g1hxdrP6NzmNZdrgnhmKzMJcrUDavhBQInbvki9Z6yETpTnEg0F+n6fhadK9R2PfiijP5xvQ
nyO9VKry6QqWH5kPFnQ6JtTXe6soRoHhvW28dWrjwSPqCjRa3peB80DAbKpZ4+vcFQHguwpYovsQ
WRPC4M0fv3BUUyIv5fWkGQzjc/9Aqfuly8e033oO8a5TUe/0EYB3Ys3ybLbjAh1Y1YcykB+Z6aB7
Xfz3IXNCq3BCEqPOe769+rRGibQI1pC587EGFOVyp+sblshq9u9zHaCBbGvjYIv6S0kzxNkiZ//K
HtH/7z08TVebrzNbvAR7OT4tCt9Y3QZIgcMgWtrWdU3yHsZNs71UJPq0+75BJ8ruF9c7MOa+VvRu
1JdJ6enz6zZN17tkHkJjdUskyJNdjyWu6qbOVm9CwRhW/4T3EeaiMHW/LTWMCiDdR7tvra+OvbyK
1lCxYhAVKkvQluU1uvMmuy/6jlyRYNfiQFXmFWFtuEUq48Ia6A0m27a53eN5fl8RIBjlSsfxWcjf
MBRhEjHhb8Bhgwp63QyYVOv+hMhfP/EZBGoGFvj4hp9nAuz0I2A8ExO63p1XmFRh7QcT42NApQPi
UWkeFiSXM/iTOTVvVQawiLuUyoLEJrISWAzblyLEHqTp7+jimBAo0xTTSUOqNtOFFvqRMr2U8TgY
RX8g5l2VCW2PTYIBIzc9P7W+P7sJXli1lXa+ghKkKVyy+EqDC0AbbFgRWJXD/8UjxnHZJ7Tl2Z/K
zQiXQGlXSs78KfluWnm99rBGKZfy9XleM/Mr/rnEec/NWmAj5VqC9KKFXx2jLNFWEYcFMWGTN7gU
bMMWnKuy3b/1O25Z0QIAw3Co30oIpujm4fF2fCsNE1NY8suS6tBsG7ABOQ/XjsBW6og1mXlTOAUN
T7CQr5BqAvDxZLhu95Flcj5PNFZ5aLak1Ek55g+VgdvKlSaV9WnlVv/c5rvwU83NSebe1uBUK0nj
KVf93an3L7ltlYDMGEuEXRcU585c/Dldd4z9w7lX5xHZPrzl11GsV67h3yptI9ptGE39BivQ4Kpt
FsNBOK5lzcF08iF1p/Z2sLSr1QPB1UtcIbC5xDsBa5ekBI9BM22iJbbTembaiG1KuEzGuV33e3vB
r0br98gq3GsTGv7Uc2KCEoPnWq8WXeBV4e23WscocFg6TK900qK05n3M/e0I4Q3TCR8JZq+a2+7i
FGUTShauhvk6Yi2WNLv7wTl0u9rrNXHaT+TaFNlpsZacSsfKtHfGX8FTtulmluxKjHlaq+kRZCu7
LmtlsFto1fLMjEVZyUJsxGPXZBWcMpyE2sSgndvIeenc8dpzreCw2/+HuvPacVjL0vOrzAuwsZnJ
WwaJUkkVVfGGqMgcNjP59P40DQM9Y9hjXxiwbxpo4JxTJRW591p/pKPPb3IEiT5cRVeQZNuc8ZTt
mhyAGwhUgz+TTaH99GK41QCDoCeDQSFsEYqlOQ/utMtE+5Vr6HvmRqAA0bb3PBPJvqOAJ4CUSTkZ
tR2X0XcFPMDo4aJ3IxOTE8vRHlkfWfxT8A4vcV393NTrG2DSr5JspFu5hfg0zOaY0VXzsCyV4hF3
MeNqULb6KS8kI58zS926b4yRfTKprqPX1K8KrWckJnlEcvCP0O7RdEFhzfkn2w/fDpEnUEGZxSiW
wCRWoejoW+IYd0irBFomLJ+wqRHvkoL0ijmU199IiFsjGEumD9zdCREkcqx382ZYu4047i2IWdxL
yu309bWu9Kn2u6HvfuqspDrBm3tHFH5RzbzQiZHO3bmTZdU/dmPppqTmKlm/M+jn7UL0jnMOaaWb
7resXfttTa9AXGpMSojTEfGAsVbMrejsr2OmnnLsLE7RiRAPGTdFjwLnq00LZFH1gILFo+GE7Lgq
Z1sVkjafSTRPqlEMN+psFfdGr9t/5MlIj/BiO6qAFJnVB2C9thXfjQ4e5+lcn+Qrje2z7aTzNeHi
vgXH96pE9Ad7HH+rZqv8mQdoFxNyrB5bqlN8bSZYtdEG90he17RFlpZ0+kO+YgXj7Xe4FAAHi8Fn
OXXzI5GX5GmRkNQjMrSctt0PDKw/snIyEt2Es/7RN5C7oUuI04i+q5jdfU/EfHyLHLw+5ksRt4eh
Nia0KFTZ6tT5kYqFzEbtF1SLBStLIUGQQ4WSB3K6GpHlIDEtYFsG1Zkc2xKgN1RkwcGb9EN8pwLy
rSicGsMXprO8SYrRntNVCr+nb5Eg/kr1M9Cq21IXy0vGcEHHcneABwFZAuP5Nag1pcqVCLRPiKZy
3/DHTnyioI3nqYB783ph4m032Rm2bXSf9CLdIt4E1wWN4mcH6gL04kO328tpoIxrIY+R1JPqbBft
oj71uV30O86YWt4VMKNoc8wMv9RErm1D9lnc558bsuMn1sE+9lhc5XZf9nOyfC55gzK+s5PVvJiT
MMsQ3dy44bcyly0qWsjoU4eWqAS5s43nuRN1/cgQ3NaES65Z95yvupkchnhVZyovFbdOQiNjjfcH
XIVkM1L8XgeaU7smeYQ5qqyTY8V8B/M1leQePrxOo7ppKI6uOqXIL3wUDS0lEfPqToW74p5yjSR9
KCk0M7h0l+I9RpihhEknFPXPVGX1lfG3+WPdVqs32bKsQyw2Qa+XuHbhMPP6a0xyKTE7juVImbXg
d5yJ2wQcwhcg7uKyHr4MZRjmUOGJAYzsh+omG/AT7qTM0NkiseA+Qy/iIiktipYl7tosSZDRoD/F
3EDqPaMeuWQjjl7c6O5k73hNpBKMM5yxH6McBV80DZf/NerNV8mqoKfZ0dMHtp/MAvpKUUIgO+Px
VFZL20LG4+QH2SdhCLZS6e6Rg41SM6A5IhmNIeZQ6926u/7OZTaEhjFylNEV1C+3rlGmh1HVmEly
bEDs7yPVG6Qx5bkV0mMhpgCosOUXsPWl2Nu8WbeLVZbozFAa8w7lo/3Gm6kESlJN1ps2pvb7tMzG
I2cEU6DdKpz10mb8H9JADgxS7sy4CbeRfU1dkhJt1423WyOpDJ4wIZcmLUdt4hAzVoHuOJOOdHfQ
SIOMI+pJ+wjrB1oEcM9nus6siImDMWnL2vg21yXa6x6de7q1jldusj436lRE5OF/pmo77oQgebAx
cVevHLm3XWlBxTbS8BstpqmJRfeWyjzj6BiKivhPPyjO9ltZ80FWq+bZbNPbUgliIt0WmS+ar66P
iZvqy3dLreungTM8WlQazLd2eOydLqql82gA8X0bjX1x7fJIqgUxQcwkwSg066kenFPitucOztcv
kfTZLl1sXWaHsP3bzjDz5AVd4w+1ju4u1yf1aFcIyIOcKDdsfHwXyD3o5/U6OByAHdP6p8fo/4h+
/N/jFu/o0x3G7vffyLjp/2031j+fAwj5/ztU43dDqvM1PCfh1/pXxlC9+rP+F0TjZ/k5Z//Dv/BP
glE3/3H1eJFJg4QET4/AzfFPflHX/mHZGkYfUycHh9oR/Df/nV50/6FjViKx3LnaWPAC/gu9qNr/
uAb4ulc3FWYaW1X/T+hF2mH/k3kFKS62NwNXFpnNAnf6f/IBVTEPywav7dEabhPd6PKunVCEiF0M
XviS1mImFUaYM5WBBsURGEsPaV31oIyjFdSOVt0gty4vFg5oaiWU7igp+A5qbG2n3lWJEoQqYDjr
F5pHJzkcE/qSrwM7pL6b+/UsbzprvkHkpf1q7vpeTZ0vt/hx2GqySRHrNA0RO9bM7ieW9sWgQoXf
hE1Yk8ax5Ke3WLGGeb7TO5Dsta3lgbuDyLYSUbpStBiA1+lGdKTgWqryh0nidcTSkWxj2CupelhV
8t2WmWjF1lDCRQGGbUGpCL1EFLC5CMKnnh2z6OKLlJ8rCQoFGtpo1GjNQejCz5fqE6GsO1dvbgdD
MXabqC4cghj76iDl7mtjGQ05BbYd4J5qFT7hdm6IahJ5EqrjGmkuOakI8DXy/jLrbCjFc6yEfV+h
0CoJsSiz15RRTxJBO5dZ2BQGEuv2I7bIKqyu5Qi5rv0KdqZ3kbBPkbC4RqupAvG1KgsZm+ABlpMJ
JQaWcZ3QnpMqWqtC97I6LR7rLr2hpu27I7XsBrGjEipjn/q1NFr8BOJbB5QLBvMnba1jKpSHtrqY
eYrbaIdQ7XwNga3Kef4EURqxchrJo6N2t7Loj+3wWhdHmJoiyPuCNkT9enXPzWFGGMUTVfsr0XCa
S0eyVp/aOSaDZSLMthyt+61efzuOu0CH2XSnZYrMZvlKwEcLBGmBHRfHGb2x323VDybSb2S+d5vF
s9TRzlkJSbZypsQ+QOgflnm8jUZ9qMx4pxOsx5S0sRyTkhwtlHUphCaGXY7TpJgEip227vI7VmnI
mYSU+7LfTlptG3tKiDL8TvFjZ5U7/FCEOOq0aMdZEYmWFLg5oxOwpDdzVL/rxgjGdT3oxXjMbUT7
JNhkXqeidUUqXqHKy+/HovjtMxNPzvanzTH5scmAVl/Nfo1O37kgGOKaZGZSjurVffbsGMNzkfe3
SSueiLPcuZWDgnVAHqRpkr6/RQ/tGKJpk8fUqr8I9uTu3xLrczK6L2Oa3iZXL64WGPWum7MAWcHF
bfRAd4gsVbiV1FRDtT/8JMPga9DLVFE8ZQQK4wfJck/X6yb3xKhGeaJ9F6muHVOlQyK1gKKSkkk0
q0IlQGF+agRadMhMuxFB33pARo0H6n5LbkwWTrvvA3rEvFWN4gJW1lV/rNU8anECbH2kAomkKFw/
ZhKMiubw8gNuZgiEq+pQd3vdJkx164Kmi3fr0n2oOs/MDCrKHxqRZUkKuI7PpmTwemoWO+hIDIFB
97SM351X3i/k52zs+7KETnydHOsnRcpPhCuCOv4hi5uZemAWOM8dSRT8mAeAC17PuiH+uoB6gA0v
ujwB16EXBY5h1ckscAT5x8ep28j00HVCrr9NXGJXvxanDkX1tZIRoOsyu6UfgtLxGdXFahf1g7DQ
lN/ZalvJ96bNKhWWBKLi6HaSPjPGo6q1o3jVVgw1gx4XN1u5Fkwis5ZoASSVRksWZCW/1EAieddS
Dgm3kXWBSrXqw5COhgIDY8C95k3tetBFk3mt+2IxdYbcSfepNPTXEu2x5s2raLt9z+b7nQgCGf2u
zjc97PNp4nTONznoHhW2eDOULjfwrlC72BN3qOcTcBtoRDiMSnldgAwVgZxGUyGEbcLQSe4vqnJD
L5v7TTPtMO47Z0+rWvJeEUEOkMoL7xANq6Z02Vp0VJ8hWA4lbzkRs8VbSdjOJ4TDbZ2XxOfmyrnp
a/3SxET7tE2ca55hrU/A0xjQDHt4bzqnhqGNX3QXrTr5QT947dtoaJfqTh0mXh1ybDoSdRx3iWqt
OyKrd49y260zuPdS3AzmfDZot3WzxK9Abq2RQ3TqkSvnzF0TX3xzP+u9N7nunuTEqWMaJMMVSYAs
1wgGnI16gLvd1Yzb58ld8qBoh0uWkXUNefQOLhm6cWuf5mse7Nj/bkYZ2U4lsGWkUZXZ0Qw4BBDh
BEue4e60i92Ir03qpJWVyjyEM+r1o5KWAcKTvT5O5oftJLqnLaRVLqY14EOj9xbg68UigbIjR9E3
smO/Yewo5DXymVdSk+mjlcVnp01221Q+xcJEmoEG6ZKQjHlaVupRNUEVQrI8lI1SHYyyvKm6Apuc
scA2mDCZ0Ap7/pr7sRlbMu/737gs/5yCKHGd/SPCUt8GKr3KEeXUJWoYO+wIZvOWdg3bhXdvm8vQ
idPqfq7WnTphcBqVk5EMe5aPAPzh1knfdWPFg9pkN7Ah90Nt+rqeUvlzNZzl+zG5q0trCifHfUmV
5dS226NVkrHCfDEFXVdx6aDHxRNFXvYW2aL7E+twjxO2vKv5wcFibHsYQidEznsiYfKWtqHc7wpg
Um+0muziGstnPN/FRUH6dq64e5T2u5TebHc7dVYVjPWEYlQjkqp2pp/GHF5QMGV+izT9MCzq1bSh
oXzHE2mnNdVJq3ymg/u4pdN2izI0svDHYfxYUZFq95Qc4LF1EXdBhd5XcOX7ycgvW/pZTwPo8rib
tvlgx7MarGIkPrQ9xkv+Xm0sHbrjK1TWejFBywd1yG8cZLShzTfQ2tljj9ukG/cW4aYe0WbQTyQb
ZK3l3ihF+mfrW1gaylfZIblveJBaNSQgPWgbyrBdWQFM8QCM61iAOK8vrSZ3a5MAdKlRYlfvIGRn
HB2RjHlB0MtefYI5ASNzVYXlxCxm8FOzpnjVzSGyTN7FuL4ryp7XUCTOziEq5UBrwp4ep2jtl92c
ul9DYQdGdt/HpxRlbosRCWSHo57D2L30S3vaaBmv2ufJiMNYWPthfpV6H4nVKl/GVnAL3kHluvtq
aLAcKJFGYiiKbSiN3jdtmAv5iTj/m6R4rv5Tg8/uF5SF2hLNN0A2iA8Mytjdoxx/rlSa25PcRtZa
ONULSoZXdRblE+8k/iMUdl4D69OYYk9k9x+1FKEYGGkkNgZfQ97MVbn4ddo9ZilenKA3IU1x4CqS
VAYzVkM8jPXeRH7DDF0HSXdNySbtXxTAD8ptlVO47uKwCrXips8eKqQ8+WQm6Bm21G+yLbmf2+bV
RIQz5mRAm4Ox51EDcUo1QTnAeDMNXBmiQcPR3gDD3bqFqhxk1lIkRnALPLOF4AhTCk0OnGBh2aG2
w5DwNmcALk330Zb02iZSTUJ3Jg/O3ic9F/kkbo1BqaFhdCeKNRk/53McuVnU1svbVlkPJTBZQAri
uyshkWQwamlEPTgW59iG+MrmQOiCkwHUj5SRFABu7He5RRR3Os9+ZiIyzHl+2KwBl29RYu4Td+uD
zBSSmajqnkntLW3iUIztmyg4LBy8dNNJp70eAJ28bWfQgP80pTgj5C8D2RqXruOKUVvznrKr5X3T
+u0vy/hvkpckVD095zxDYTfeu8P8vK2Sydo92ps8lBRweLnW+ejyfYTzQb4mJ720d1Nr7Tqsl6Yc
QhOqCjrFVh62lZhE92ovK9PtUmlMWMp6I4e5D+uYohcqXny61V6V2Lrp7DjSq+mAbyMoHQWDie2e
nCU95QghUuw+Su28jtXy3fb5bQplPtLYkWXXy+VNLmqQVk4YjyNcMtcTNK91MdVaiTbLxAltlAe8
wBGo9I2ab2eNEB9O/5nPEWsgjXU4meIJYewdjq4dEqJgMwR7AourpwnZRS3kIJQuH5xYBW827fvW
UfapYQTuOnxPVWNFbA8pGhoC6qwkwpSO5QkRyUTqugexB4A+FWuk4mDVBYFC+NoNTwzFxeWSTati
32nxQZ/HZwbB44h6ZodMhmQ8uR4zCpGE+oqAkTTf1NTuaKD5xjR/nDm/kGN+ubWdhmMZY0HKwsF8
4Fq5mPxLnTHOYYEOEI+IYWCSQ3IzxeOxXcbXQkfBloEo4aX0zU79m7vsN1nEDmDvZXTH05giKyLr
4M3ol7OBEqpJ3AgTrQfANJQrE8dHbO+yjp3AYLxt6OLoJhHSAqGC5FtFWJb1q2xG9yVfx+GEwTJC
wYnhqRx3BF3ebRk3cmYjACL7eQgSfX61Wv2jLikOs93sllhuBLtZ2NXVcyqX1c8r11cz9WccXL/U
gcr66U5qqx9TUSI7oGMB4DO3xr1jp92TNOpd3hHmv2lMp63dPpTSgVKwSTzP5r8E2uk0wrdwRGyF
hy1YesLlxHLHKZSL9onUfSRsSP+JU+RUDQZXv1uqSCmQFnV4efV42Fl1M3m6w/IBBV/dqEvPlGh8
GrSa+4nrsOGb65Oz6V9wfBfWe9XABWVPC9jCbhhH8ExZBH1h74wmeZxRDJux9jjnSThpdoiiP2xG
/afuO9xfC9619q1lcEeFy6jEjkTChXRu3NLYdUP5HDenuq8ebNeUjzFClmyaog4rPyMO8fZf9BqQ
IPmKedWGHZGmN2xW/lEUThfiQkAzpaTyMbEmaiSq+9F20+8khRji2C7T34S+v3OOJQ8ap6nVA0+U
Ag6dj/yBGUgod5/1QzpBgK6oDy69qrX3Qt3EqSh49mQMcFiKbHytatIYTfReqPqA4LuV5TnetrOs
GHGNFgNIjwEK9NFI2ah5gJGLqGiaSEQDxO+5K8RudsVXTD4a3LBI1EOBt+LK9S+RtOlk7ab4Q9HS
+llVOmLOnET7KpdSvva2au+x1Ew7N7GzPTUADspfpz8YFBrds8KqDzHcThTH5C3Q253y3VdS36Wp
oz8TDGbOmIAFvJySrNqjucU5zJdoWHOoADAvMVcZxAz5EBvCSsIhE41jnoB8pvrCxPiIK7g5cbUU
cm9j2grmK8yBrGs8p22q3tXwUseqdrJqhw10/SFhxfa7VS4HTqDmkPTpephQwh23oWb3GABi+45q
MTfTdqtwx1BAY7yi/64OJvrRt761l8TbpoYLgF/z0VqW+Q8FJHUdYPTIjKc4Etm83C0x7ufCdFl6
RbWGKwah1u/rxHHpA2ELavhkzanIwZ8RR2x7Cp9gDjsUFwrPw2cy9tbeJY3ri4P8CPGShnKbxFUq
NCwBN9Xya5hO+zZMk+n6WmHpl5kaAn8ZSZbU9QWMt4mNOJqcJouENLSgYlXvcwypvTnpQPM1YqBR
VheH+7Dy0iyPKfbIzXNV97WPi7j1RxWFazjZExjvFV9sOUosHVnCjIqXfFL0+4P9tWAuvgh0bLvV
0rV87woA91YT8WWa0+amyVv9VGXXYFJVIDXMoK6o7qpDXbmKgSlFHh5soxUfiZmO76mt0R/UDcP2
YGd41OFJq/IryWqGjaVv6AVhuo1sOViFB5kTSWNhia3MzPypRQkVnkl9pj6b+PaDNLPupiv64mji
KTjljEdvQzGvBzpozBsly0iwsGPXUsDetfio81OReA4S9rzpTMb1Ruqv7E8NxRRcMrGwDzh+yUna
DuTzPKg4loK6cx+XsfmkY35PE9G1TjDZp6o2eRbVigMDB+VNEE7DUHlrP4IAQOo6jl9WZNm3WcEx
gl2ZVWnRU2iotHb38Bu4puNluuC5JuDHIaUDUQjm7cAabJPdo4537qAIGFXR7g0AXD2gJiJGjV+T
r8+3sprrhCKSMOUiRpwSjMXIspPMSrxX+Dk7mmXVgHItJICOPX86Q/M6Ta56r4jFYA6o6Yubz62C
11srcL4Xrps/qNtmnxXDfmyMalc59cO69NOeUqBhjBopJ5hzoj/PCykrSBhg95+Suv0oavX6ps7p
cEC4Qt2Qrq0t+Vdtl91IocHgDQVHauls3b5djC8zHtYZlMhZzogfETmsZWWdmJDVsL5mnqBY0FDn
ZxT8HCmnkN7YDPHe6lxqEVBwtz90nYF5braV8BddsFaNdfcwC0ZtTWOXYhgZp/e0rVbUqeNVaLdd
m2sUPOVxkKnC8KFsumeEAu2Kc7tzj3HS5SExOuVps40pyjX4Q4z3niTj+Iwq3AnJm9Au5HJeR4/N
mQ6zQdNdoNNjcxwAKrhei7Y/L7HR70ainU5aC8PKEaK6O31mQ+Td2lRAlWE4AMqEWcUaWON6mCD8
9509jV8UqWRBP7MN40nG0S0b+PZpp6T6fpTzqRm1+VEbKrb7EVL328Yh5mF9JXujXQsM+lQhYWHm
EkcEW8hftC/EyNBrUfJbJJ1fZmZ6XirkhRvCxszTtBTnTEt089G6KtYcs2X4qZLuoXR17QOhVX4V
vsu6ZofEHB3TxahTDefRvzHdUSfxYozyuUD85ZtoZtRJRdylaFZA4flVr8EfbNwMvl6IpgYOD5H+
04C4u4vndzdWmlOJSZLc5/Kocday2mQfuqqk0Vx271gD7tVluEyx+scx4s98lYyl7OHK7dQhR67W
BrTGmAMp+jcgMP6RNX4bYmLnrNLBeJznPEuNE4gGYZKBG4KRzSyTjac0rk6SBo7GeAJJUvdxJ2lT
K/X7eYFIFHOzr0wbVrdRomw2X3qJBzRBov4AznSfUciVga3m4qJvqn1qzOJr4fxTyw68VzHJZx9r
RT4QA3OdWpUs3IjpgadlOJl4k7C3IOUHr0vXeZdqsfYRrw3xgOBgPqk39nPWQYf2ik9y3WUFn/cW
x7lbeiYH8oq+8QfeCgP5GRP2GIxO48PcQWOaovk2eVZaTuVAH9Fgkm0VphKdbIV53J6fSovo7k3U
7eM0CidEvH+ShfZKtM53P1ifQ/5ME40v4ibMtomaVPu1KWEgxiUGcxoqRDFIegPV/NxccjXizH6e
hXteKV/0FAAAlP4+KCLNGIL6NkR1pL3OASYXsu2a+wmUj7CRaKEhko+6MzkRYtiXCkkze/PLstrc
6xWexljmGKlrWoTyBaOsYTzaEn1qV3eXeRzvYhcVLAv0ad70fSbYF7JSI4VsLX/TfurAIu3HScg8
KpjTTuANUeMk2blQGfIcR9/pCmpBnKy5R8Hyr47a4xoyWt8DED9idMePTW4Oj4j5ZJnmccVGFhBp
7YaDILQjmyM4HeNtbCa2gvYF7cyOvYgWR6f6nTPiecu0HQJuplzcZTRKPRPcWB9mN7aqvW4p7yAH
N2MNVq0684uDvXmzlyUSU/8g1+anHUd8uPHMiNZUf32SA2+Jv6VWXx055kGjI8U3KEvxssTM9pg9
ih2IyvOcgZqTB/+QIBg/Aj9vZyXDUF/NRLEaNEn6tmWPgex1XPfLB5T6wU1UvjnQMI9elgtovOL1
lSAJNCO+mkYbHNU95BFkxsGk+qwxeml7Wmw2Z3IN9cAtLIKRnD1yA8R7quSbQ6Y1aanH92yC5Sxv
q1kkQT25p2LctLNCaxdtVc6MCQgvG8nwjLzuulu3xgjZDFaC0rBLN/rmcOdup1aWD3GbOeGSaBdb
kw7tB7n2MZrpHIlZWLd6nZA/4LoYBWkXRGVHxbnnwKwRGvEDV24eNqXonyhcLN65yJebpkm/NiXO
3o0tccgyjqN65HFJFIv1RF7pEVJqklYe2YpiWcRhFpMRqiKJQeGo8044/Xqy3AJ/vU67VNmc4hGL
wNaGquN+XsWNP8AeCpAUxJirr+fBRAS5zL/XWCBZFm+E0u0a6CH0L0W0geJwosXYfBoSLElXOWsW
7ym6mRA10I+Wp7t65VMz5nn2HO9KvXiW3WAdSqSPhgpQrRZXBZ3CH0ljpmaPi/XnTFEIrEupJkLG
+Zf38m3DlHNyyT1eE5vSTSybAxOGpyNw22uZ6g1I9WspDkjzQLU5olM23Ezdpg9TKl04ITj0CJR/
3mb9m7iVGyXPj2puR3lZ7N2CuarogVT6KCXl1yxitNMKHptZkGZRuJjmW42j2hXxFkBprF5aE1Il
cPQAF/Ehwa6a9iTH7aBR/sXUOpqR6p5qw6wiIk+KY4EBjFg/YnestriscfWq6MsfLBYfd7sjEabh
aL9OCOmbC8A04gQP9Kpj1J/FU5Znz0unUDxVpwdDEgaxxDdxrZ7NztrnkFgerN9NZsxHLsYeDBjb
9ZXXxMCut0FusIpQScBlp4M4CvcGTRQS0c18JWOAJ2eeHc9ZTPUIHXJR3MqfxhbRtCLfY9htYhVi
nHN8EhTs9Iq1FVpQx2Ru01+a/L2f/2QP2aHw6Ke02zGlZObvkFgf3bCgfDKihipKCKwawBfD/nNj
6tXRbHlhteSWRFuC57LPRnTvYoFWqK6R9v3qz8mtnEr+rNLCdFSmxo7UMuIV2TBdVfE0faQoivGM
sSFRw4YfS5nRwySRy1Z8D3Tu7UgNphcu9qUQN0NiVFGLtot5+Vo/dRVQYoekigw5H3mNlvT7fItc
akS9vm0ENXUxEvmC9I6lIq3RVGG6suW4EBO8xyXjPNsF+PK8qWmgFHZ/R7jD9wjbMfXK/kpxTgrh
qIhF0e+kah307fZh5s1Dnp/mYgkpYCTBrDRYYMrmIvkWTluBTWhTrYtKUkix5lx5m0BMqQ7QaS8N
zx36sT9LfOdTN38N8Ic70y744fcozcl6aGL31radh47UgMLW73ASpVAi1Qv6NDSYRNnl1kR9G6ak
TSAedsfPjueLsBB3ftEBZHOJnW8drAf65qJtQBUtmj2YKqRGasCQc7UvnONCfRQkPSLQoIy1y5/l
RqJGNut/1rarez6xZyBjDeo0edO6fIcUHWZRSx62CrKRnPojTT6PMSOIIVJ4ZyiSpPpLLASdWZt5
1IXNe3NkbOWquZMc8nZb70ncDOSoeQ1VZ9h445tkrmifpD/V3qwxIHowymv9QF0rDiHRl99cKIk/
Ybfb1Uq/b8gIjCjv7QIXdw8MbsZwUNV3vFo0fTTbI7uQb1mQcnGzGYjIDQSpJB15mj1fQICBu8Y2
otPCU9UfBv+oSpVz3bLb0wH5k/TzmeiPV0pqefV0F6fdPYyQP/EkFyoHctNTrrnKU81QWL2W83gg
Ugz9sAOmRl3SS6WWO53SrQBJXPzoFO33rJePPeJUzHDiYFgD4GN247YIBtTkrbBh8Fu1/asa5Air
kuwHrhBfpS0OqmwF9DeT1dOm7Fyl6tdYoDPWxi721N64Eck4BqWOlgHjHOF464clqu4124ZpPyuA
fzagECWJdjSsyvtiFGGdSiA6cw7QgcxkVm3wr8XRqH7KPL4d6sl3V5oUp+WSGkngiPmpUUmN0IY/
sE74TBHzYsXr8+zk2cc41fcry+rcAVC3U1iQwejhe7pxBpxm7Xhfb++JIB7KqdAOqLTo2A/AdhhN
jP0YZ+FVGaPxLMZ6t1+wALGZ0p3IvrrTy/lQDpxJ+toHBMKQi+V4xHvxf7CK9i1XM+5z5Ap30AMH
Wn13S6N/o0Hl9OuGcz2JU8cZj0sBOO1h0nrmTCQddAfc6bUMJv2lwp+SQPy5xlNtN8dhFcc0vY4C
xhz73NlsgCJwam5ER3mjqxdeWZ1uentG/bPuVX1hUupPOTYgbtnAmcb+cC3Uwd0pnIohkmcvc/bD
mn5T1e0NDV3iTQPZIhlFhVcm9gU1IgaJuNyPxjVGiyvdLR7pw3xFKusPRRJSSOtN5FEFXJApYn9O
2URv/AUnADu+11GZRXvy4iVDcuis9dyrGW8WBiEcbK9CmY4F4jx6pRk3510OS7zkpeJV+SfFXmip
lctQ9aHAAtjGULvECwid3aJToQ20m7EzDq21UXKukBjV0uDT82tWWlcFDW4535yyqN5QAiwGRdrb
Xo37IxWdfrxZXlxWmA+M18leSTAzy2AB27fqm6mTUe1yeZlowRXMMQTVCdqLbbGC0+ft+qvFrE7x
avwtae2XG1+U2T4Kt3jazCMlsfQwawQ8TbczpAkHe8dGRQU4obFDSD4WsohmD9WYsp0r7NGE5x9X
7sewlsWtTqbdM90rGQdkCuAKnGIkxtGkQ9UhQAgj7PbdMzhlXfHkltuT089RNjrw5JV7zjdHnqQY
81skSdtdMy03i7Yx6sT/RTS2+h9zMMyrUE27xpkjiHU1QdvFfww+bilFw/HPoxE3NoEXBQlwe6Me
i5/a7spXuSCIJkRmtU/L1E5MgOk6EORYQvX+F8nZSOz+7V8SOVDzXZV3rgOGR8YHZbtXSd2/NABl
GYN2Naik7WkYDYgl4C+tggmSgUlGz6OsFOUH2N65lGPTPzmDPu8gLvuBfgKr+P13seH/DQVm+4vG
9P+jmkGh2TwD/3PlJf2n5WfNY/TP1sJ/ryb857/zT/Gl+g+ylq5FO4aB84SqJ3Sc/42081iSHNe2
7BfxGQHqqTtdR3hoOaFFpKBWoAL59b08b/ezFNcqraxnNagqBp0kcHDO3mv/X7iL+z82i48NNdiT
gZDIKf9Xfek4/0PODAh2WElk9EBf+V+2iw0txqW8CaQvJRmFrvw32stfUeUefXYYpuTyQMOHVE6s
zK9vkZwm8s9tkyxfF6RiysiTU0jUn2Mh1sTJ//TL3NYXUGz1Mxf9V5Xnnxfjpn5+Zbs8mJymuVys
zzedr19QoxyyJv53OT3/7zoXLo7joFN1f8tycRtHzckA6DGjzVAe4/RqTr7nrKLR9Dxa92mzb8xT
kBz++e7EBXr+n5u+PHVfCoe5JM/ala7nYwT/7bKoAUvCT1yXbnO+HTOifkfsJpBXVg6GPaDnyMqB
AuavDV9tSwNWFfP1P/8NFwzPL3+C61gArVDSOqYXiMur+8svTFZHa/RgbP0MPGORvo14V8a0Pi3G
FP7zpX7NUuBuuZS8xBAREuAQp/Dbw1SjRdMbL8vKD+rTpaUei+Axqz5E+VV7zxbYZTcO/vIC/fkT
EwwCfAhh8iUOkMb1r/fnjmXfubW0gbQY4orWfBCmWd9juZAE7aTG11gxqjdjtAKTYV4rluOVw+sP
NC5Ibv75B/jzt0ZNLUx+ao8MGCl++1uCxsYH1QMRSHJSaOd3hrokZ28Y4P/zdX5b6S+/tOczO+Tl
cthzvN8fal32vgEp0cYC97Gkj0P77PVsLRfiR3dtF9dVfj37x0Qlf3nClyf468vk+T5fE46swLSk
dXkDftphxkANeaDhrPh1dwZc+BgHf0sM+nVF+HFrAQNn1saATwfo2q+XYMSvOId51mqyL6CR7wU3
pdu/rAf/5UEFtrxQVDmQmXCsfr1INRAoWZUVZE4hwkEcACGvAkWsk/GfbRCI2X+PbP1vd+OZDndE
YKAv/d9+MFkKa/RnMN1zMISL+46OYV0Ef0lU+fOpcA9wvUwoseQpyt9eO5G1SsZM6pGKb43hqR6e
//l1+/MmfHJ3eBqWZQrh/QhF/Ompy9kYLTFdMvoQUGcuIlNso76x/OWt/nP5YBDJ/mVZpIV55D7/
+lASunamkdM+B66ObuLapl80T5sB2//UPGg6U8P+394YRZLHvunCLL68DL9eUQeB4RiZMzECuRuL
68torNbFXy7y59MJOCTy7F2C9YL/BGf89OsFytXMrDwuUmwu0Y/l/b+/CVBqeLUcLkRl8etNAIYa
Z5sDAyrxp26EZhg2zfZfXoJFzbKx5ZiXjDmKgl8vkRn5bDg1Ami7gV1GIHwbSqDt/38XuXyzP/1O
5eR7jam4SI5Ln6ZEVWBd+Fvcz4+N/pcVjFBny7pMnqnXiSD8rboxsP1F5O+ShNJ2Axgy84hJhLLd
WHxjyylBXdkNoWAwWlBGu2iy/c4namcag+eO48kzbrFzM4/JR1z4zzMsamaxpAdwmqQtSWQj8yqV
f0aayQ5A4BpjRPzmwV0+sVF1N+3AFJB/ykNca8n1WHtfe+BtqwkiLYwXoIzCgKKt7f4BM5n9kcbS
HlY6aIybYkqAdjaDHdb9j6HJ5Jtboywsvg6vr/YTLjUjJG8leRvTrN2bw+UUGLvBynHoliLvmp/N
FourXTruLknYBumSBXO45JFz346ujlZxREbZqoOEcesDtW/CMnDricascDf//LAvh6LfHsPFQ0RO
jAPhkH/89WFXSyZN/UOTaTk3Kq+haqj7OXO5GUBBBj+QJnPhn68p/lj1PZ9FnzA6h4qBsvu3L8Uf
gyEnvAHEahacVfvSTCwqnT3dMQVmTGBthsk9Q5Rgwt2Udmja/a32IcJa+cV4tE+aCOfQ8JfP988C
5vJX+RayLDCKFDO/LUJBVXpZOQJ+rRZ33cjhHm/m0Q0qY5WXOSGJTL7t+alckKbWdAFm85P/1es/
/zT/9XEQu8SnYdI/9X77KnqRxnoykciCUF+PDmkpgIGmNg5HX+who60ZoH/550tebuuPN+CnS16W
zZ8+d9vNushpuSSWCTJnQtjLq0Z9ccqPi9n8n6/1xxJ8+Yl/utZvb1tEhEhHD5oerUQdVmmXPvk0
/qUSvfxPfr8hniDR7DQFpf3D0PbTDTWFKqq2sbzVOBphgeCmJeYGE97uX96LL21OX9TYPiWS//uj
Yloe42rB9oFL/snHcHss0Ar+Zc/64334cRH+a7pPZJva8teH08W5Qu9C3ZxIA8PSgFBCu/dT4iLN
Kc4d4wfmU+G/vjGH42bgCEJMScr67et0ZIzFoGWRE8ihqx5pI7SMz3++hvjjxvj6fWG6GBk5DMrf
494D1af24GhYohEoAQa7ISBODl7I0wHzCLgZxwQvVGKRfABbklyPuTlOBCr3w43rIHL9y4nhj6+A
lEFO+zZFNQ9U/lgcfnppKqQ28ZDPNlCzYu0sn6V1TPUu1YId8C+/r+QE//sr+tvVfv/MgWgy5FUW
WZQLoXYYRNdBPojQntvmVdseysyqvgL42mzrputuiWiL38DTR5f53LXvY/SGM31jOPpW5e4StqCV
rj2SNXZjxD4Edx+UlPC+FwC5kbOya0xeVh9du3DuzTRhvtm2xRchBiKnfMwMIJyHEU1N8N5o4xGf
kbFrLMYJdS3vEte5cYp5ecKZYYaDY08PpSZ3rlOTvY6Vjs9RFIBKbiP3ETVCFwLJyfeyjuloKvdO
FghGUTIOd/Ew5Td1laobzv9yg+5/WCs1okHox2qbgzR/h7GjsaC4E4YNqwhtqZD3DKNL2ERuMYiK
HYaPKPD9Nv7A1GWehKMKhAyIkxUWy1UzCXUN1RFvDr7397bDDoBg0T+4RoAjW6DXMZK433MIzdhO
fAisLmKMcgkGXJxu850tKwGAWxOClRKhNhMt9Qrrs3kyiRzYdFP77DQeCUMpNH00VSk2Hm+C/QSM
IN9Jr/qiKJbhr0h9rS0kAX1i1x8pbhXEnD0a8l5cGakz7dK6uSBFIxAtDJvWomJ395dSw/vM5k2A
mnKLrigCA4Ff+2pCw3WYYIHv8ZYZGwtDPCKLSL8lnbipB5GHZIZE96RkGlfuJOQeiDkSTKywt3M/
Okh7TZ/MtXS4SKoi3zvTBSnpwDbtQ9ky72JJLhBSMialUKm9h1TnHGJEXSQ9m61yQkCJzBta9yNo
xDuoGbF6vbcRtMTFi1ZZdWumqtKrpKzkIcc8AL7Ey68Sv37us/G2VsplLSYDulNefj3MwjvQycV+
QULF2KIXaVxrZ5UyWEHi7DemHN+FKesNEgYoWEolV17dPHlmZF63ngG00J+cj6pqng0A3kevEt6+
7skTSKT4Xiv0seU0pl9cgpi/kvsyn6w8+oKdgAmHPdDVQgZVhQ0cin2+6AGhiyayOE8r+9P0FCLN
xbfCCEDHYaqC7Hqw0cLwlaqjmJF/Vj7jvDCCpIwsJU0fEHGjOwZiu24KT57LgIGiA4Fv3XZi2Jmd
/lT1+FaPBTUjhuiwaMHfTbF1pyv5wZuFTyhb4u1gAb/kyumVU6TxcSoGheuhUtbZxo3urfwhRueZ
uu54xnfVwa2ZPbWG21KiOGdKQW06N/3Gmwvy5Jpg2Rp+jns2gUJKM8zemLbXXXukFp3gLFnPqBra
VTNc0nAnXBnrdKYytbD9MX2DfeJJ5K5QQfJX1yf4LQy8mPkRKFrsnFimOmbywfiVYgoaJRLPeS1U
kPgrU1ni3sr84Rod+iu4jGGbIx07aFAa4L5684pwhTOYoLcWsXYdQ4VN3LuqSJ6aZH4Y0DQ3ed6S
aDDfTolPRpCR70HKhsaIUVOn25ZPfK2c/pS3Jv06wmLm4NXw5a5L3XvyOFgW2ovMErug3Hg1Ch4R
HJKcwUTvhZSih76I9xwqtrFSXw2bVxzBwS7NRdjPHkootGyGtffAN4vGeE/qKOS7OAXLHV6ALdOS
EErOMYqY5Sh9miJr69YAg4Q37mdwpfaEUitI+rs8ZulSVUXB2k7oZUoxMriBknITLQgn4NL3r6gi
pk1UltWGWK+zr/wtnA0OL5wYYfQy1hFfEMgB67Bb5v7IhBRz+Ko6p+5M6EK+q3ufPmVthoHFDoWC
GUMdM3jeTdQ68aaIkZmORqf4yOW3QJOxrJdYf8JnYeCv5qeLyBHbFy7l/ou5AK+IbKMLRVpYGLCD
HPpKGk6WvGc3fKRYv/gh34mxvIJQbTHVjX2JdyJDh30h0vQkE4QZz3Bfuf2DJUHupTVYz1K33WaC
mJew2kRQRGHXZrvcfFYqCE1USa2EF0AkFR5bd93HCa5iC3wa1JXdZDs9AGsoRGM6nj3TuplouKwz
1rjdeEc8BCy7GR/QzhWkgq01cCrneYBehuw9s4tPXKl9frVMpncKKqe6X7rB9NZJz56Dada/jlgC
kc4M/VbWc7BiwUrvi9JcjlBtmudKVAceCKPXWxpKfMe1E2ykT9PUlaXGAcVmgOcclUKGEYjAtigc
TaV2ZoE7YD0kTr014q+ILlfTnbF9DcifZcyXy2nTIy17ANqDP6cvX0XtTvdGJeTW9q1ol0/jjZuI
6Ii4BtSoWm69oeVnc+mYr1MXjfFg1agqbcroZGPN3jet6wTNeQJnNUvQJnULBnE/nk6SQeHJ79r4
QP6Od6wcw3wemBJsg1qwMnRL4D2nStY6TL3RRPyEJoG0G9PycXLHEaWXdgC1hSmb2k1koVixFo++
SRPLXTLphf0ynqMWAIJRC8aWwNPHIOavnGXxNnuNizRCYEBKVf29IxR+Hc9lSI7C0yC8R9dvpy1G
JxqKiSXWdgnK0JtUhaEPATHGveceJfBOjxBT1OjlOzBFdxYKogdsCqQAp1C9diUT1jzHdbgIccuo
XVwjZU1eY03nVWeyPzfgp/c9cboq5H8CAah2qrV0xbyrCjBpe50Z/Mg9Ll6+XbMWJEDNclgNYBNw
QrfJS1r6n0NEyMiFfMnez2y9baIvEZ9rujNNpONIyKM8OQSTWzxmedAMGwyumleMHhTOjSk41px0
cd/kHXytFPttKKyqMiirbfQjgbRD1BrgI4SXDyeSUa2Vlilv06Q6wJEiTrd+MJFm6MHRyFfWQOnQ
kvl2sIb+AlAaoAJs0sJvX+hEOGpDC8SG01zpkb47Br5orQLG1ZsIcwVuudxNDygVgc9USfLc5BDs
hsnST5MzLfdpN0zYbhMEHms3h+a1Xway+oDvDYcmck41nNgTY1eFVs1pkScDpJ23frlA9ehdZs/k
aWCJ1V/1j/hOcPDU8Yvxmo3Go2tRHjQT0DZy8qzPplHVfbuYcu/JSLwrR1kWApGkOzdDgUxnWpx9
5jpQ0yRKdFpi/FZGz+tSGIsO/Qm9Ke9kHJ2rXtgHIbrsyY3b9KotCkh46ey9GTgB0A7ErurOyczA
281hJSANAv67lA9ESjHst2UX3ZoN4AvefoQw8BhPYHpf8F92nx2GX7pGLhbIsENh/NQFsvxClRtj
3WkAEta1B4LWJkMqnBFNvYA4NG+dHn5XUxFfROrfqRrb6DR0QbzmX7Ne1DDixDcdTH4dqek1hPM6
oFYFT/9oTeAbhxjfMOWHty1iTbvBBXNpOmjR1IclBwzek79As2xL1u0S+gSz9bCqIrJe2+Iq5iMM
O3TdW+/itSDWRGzAp5NXGfg4tRIEfh5hdGvLrJj/83rBUNAYJS10NQ5tPlJ/bh2WSqwOldzykvqo
o1jF556N0C+pgoSGzNcnaD4s6to1sqRP6HKAUbrBhRSKiQfu9gfxaumWUF69KvEFEhqhujUSPmsf
6wC7phWfhy6/tYux2RedHr+CENcbsPdI1wPe/3lxnps5JhAySJgFOP6XiaJv00r3TVbGEXL2K/9K
sXcTyzrWbjbug0xG32JHuFiG+0fzgp5jnPFY20C6ABw0W0kiw4mwm/GA3wlUKraBo9uSO2uBgscu
kbds8he8FW/Wuq6Cb8AElnU0V8vKsLyGvBz1ZSzIPnRloa7tUUzQ5FkQKB1sUBzOeBVz/qK6lOIO
fe+8t7MO4zX6gm0UlZ9kdrTbqTMRXnX0K1NhT/Qec6M8jhbgbItpHbu2hRqow4Jz3TjeEiKGRuEb
N9a51em4rmysP5Zqk220MB1JJOJ7iUYw7HvnO9oTRhqWW2I0jd/naJIb0lKHrWjxkVFifIGihyO2
ZtiJcTA/8LWWbHhRdGyNTk8gHTNFVqW3gLfIKvkl9U2yO4o4Iky5Zklnt67dVWrZvL1iCbpzmowX
cIKsqlsf5fs+iOCRrpGj8CXBh8CyIOrg60zX7DRmoPXbtpeg7q0673adja5to60Y7zFs3mTeqA75
wzhLmTETRuLi1PNyQFEmtwh4ELdALMZAPkYQgOyXpqrw34wMCNDSpF+IfBBPWBqXm7QLyntCQtVj
maqjVxQBaJ1mWTu+QXSakc3mPbMl1lCzDrI9H6x7LbrSBnpV0TWmQ2FsnAli580iZZ/tMbiJdw3r
glQpsGqbhWb1O/n0VbsqvRqgRoTWDSUz3VNGSoV6KKNSPvOEMPawUR/9YRw+Mjnd0dmkk4eEHh3O
IPmj84xQrOW5qYW1w5cN7XkQ8cxTnzjUw/0p9bEBFdDgoXCRMm1Tzyto/alE+ZyaFls8Y06sdrAj
yR1I23ln+2RRY11DW9Lh1ernrx5156tbGOQWoKx/dpY6v4u63ECTJ0d5W6TT5AEBnlkCp84OQktE
z0ZUfZnj9glP1IC/HJ4N5TUJ1holsOF7a2HMT3KqSNQojAK/v2l9DlM738O5xEowdRS2FmykEPbM
tF5mgBL9pa6SzditCrB157SrltfRwSmv9ehtLMtPXheHabwsCZQA6UfR2MDqXOLJ40XNO+MR7HyF
0l8QZUGx9QmLNYYxDJTBj1zEnTq9KiTqQe1PpO+ypx+dtNYUulVz7WIY/8baBPSesfTOG7NvcZGX
kOit8YleXXU1if4JTgvAI9LlSCIYkz0Kp2IbFbl865rUwoQjYgKdnOBoCvu2cKgDBw/ssyi0udYE
iGwaX9nb2oFiMMLKXRuE8+04NuAiapb8NXKREs4W+0MMs/CLmwQnbcOh24yc0LAqcP66ToDGbXtk
wXsqWAgM/jRvW9O7t4ccJWvg53rirCeSXWwsOMuJ/i1vA+yfOxea4k4FxXhqNE18fKu1MC8LgO3z
//e6d2YjwUbkBSAMPnVZIqRT8HJGz7iJM0eFFTrcQ+S4yWdGog0Cb+DU7ghR3qYMAdNdBAXx3lAD
VrXRkEMhSEFn2Rhy4LRuRrrWmgLZI0xMjER8kpj8GjkZmeRNREzaQ2YYSRg0c+ZB7FSwgsA7of1N
LNgpG6ynJRw9UaUPhA3O65hNaM20qP9KdoFXnuy2vdxchWYntNLlqxr7B0/N/JdTX1fXvk02yUGh
Xq8wDCXLRmg+O6WFeB1h/qC1d1P3hJbN+wJBCLuJL6piMzQwKo98WPqKs3XKdMmUTzIiV2XsLdc5
SBeB2aaOOI6gcHi2FgBEaZFzuuGAh6/E3ulBv/kifqyhP7XIB48dURv3Y+N/oaSarPViXlC0LSAQ
lmVpqO+l9DqJmKZWIyiXycfVO4D3OUvpmx8BoaUvBakv73Xu3ftT27wGlLUvtT/Kr3w16Uc2KTIS
eUOafYUPBSKRo+7Qy6rLSpi+8MlAi6HN+jVTrd6ILIdMEKl0k6W6OcQmHNd1HeXpNk6L29QFRDNH
3fVkJydoFJ/qYiPv3JtSpLB1aTTSfYiYwU3tY4BZeUvT7WZwjQqpfOHhUkqooYYJf1kcDc0t0SFl
aPUurYFhKHd1Y36fO69e987QbVLLQH3YVx95Twp4ktHhi6Adb+hGYLAe3SO24l3ujcY+Rgsb9kF/
XbbkY1pkX9LwMd18nxiudy+A4IbBMr/LxuPoPD/GgO9X9oW8nalqOFdyTh8iNxbX7USNa9PJwBKn
r/3eyRRJ1FW+mYAjrgJDBGEh45GnO1nXcZzN60X05o2zUKzFiqwLpJcYLWB/BibZqljobsn9EWE8
2BYgAiJvGI5Q7qKnJz9RNUKeK0G+6jAtKCtph9EzmWMIbAuYK5BARUrUTutZa0cn+CFI9n2VeEg+
zASwZZGpIUNRzuFQlTqnEvG93TDmdhbKufDJTCHy+htOx+yRZDl/0xDfseRGsp3B4zL41TVromaf
q53bxqBxGZVT8MlzhbuR8PpDK8/AgcXXeETN9SjpmUQuXxlxMyVNnaTYL3H/UQX5BReOR8BvwMBQ
HjoHYmiiOzlGV8FU43OLku4OHYK18o0LRywcyoSkphlDqzbzF2C8Yk2ZOuxFY6X7cUEcTFv9yKnj
5HbNsHet6QqPlLPF0PKIewjjZxGhgORHwF8JyAXdKz8zMHQD5uU2GxJM8ApJ+RAktzp2zFNjLe5t
zPpG9Hx7m9A8WjWpNA4UkpiwCrfeD7gQt51TDhsM2K9oMRmUIOPeKKCaoa+i12Qc0t3c1tUzHd/H
3EbJrSjr6Q3YIFdkjbtpdtV4Nqb0LFur3AVde9RE69AOXjCGlN4htqf7oSmedKHfM+y1Vj8rGqqs
Q4HzZCzG3hbGXvTMstK0fwzKqmzXMLaaJ564OvX4StbVOKpDUk4fcwtHx2vH41IxsHYI2VrlF+/F
pFu5Ym/niBcUw6pSyIyXTlRol7z7tFiadSYvtLI8PusifZU+ltPKPpo14V1FMKMur7Gb1tl4zi46
eZ8F9gaLZLZCG1at8yS7Ta123PRgVkhVAEhTtXG2E0mKs7xuXdK0QMDQN3Avs9UISUnh7FoTi+ns
5ne4v14BYt/ZwNPBwH6dKJw2mVveYUEAiGxH1jrnuYVZW90yyhjWdsEJvCqvUs9mne9ziC2qy3pm
V8JBuDzMVfrdY3k6GJDkV8rIUzhztITK3m5Dcx6djWyWo8bltrY8hbBbphtwSEt27FpcxhixzpJZ
NnnejYGZ1U8udacc7zBFaipY+wBPF5dlD+GhqTKiKucWR3dy3cDnuEW12a2X/geqnFbKkiOgBvnH
RNf2xuQc6TZ4qIkiOyWEP6yZjg4rqdJ2TYimc8xoebKOkS5LZFxDi8SsHvJM0joYU2PbL4A516Wv
OcRRNlLPtq06RVolaKUDL3SzwH0sKX9Cl/7Dw+KpbtVFSbS2/crbB30ENE0Mn8iwiWAmOWLnQLPd
BLrrN1r1L8SumDDSAXHk+CAFrorJ3CFvNTaDze1QdEVbNhsKrqmmxUPCikUfruAdG5s0fvQwYxOu
mXeIrcbBfU7mmHAPROOY9u2nSvhvwHfRa0fKOdE1BJBJxj3Jd77eTFhXgeC7H91cqqvABXtQLzXB
W3liBodFpo+qZZdqavAFdkYXDquz1BcJPk09vhV8psok+p1nON0mo3HygDbw5g541+eYvhOpOoTY
WG3TrTRYIoYIfbC3YxJMJ2D0Hzrt+vfE8o4kdrIZI5DX7x2zIqIBiJl7qtqRmCWMyiFRmmItax76
NBBLrg1WHfjHF2VGfKWzbnjyGQ1v6YDi7MrHM6leb0M0uRia4obevFnTLxYjrVOXM3jT2qG72MMV
MDeOPtFEbyUuEhT7cWbssGUTXJKS6jDhrCD9lQR719XvYtJqn/j+mTxYBTPwLatMb6+X6FtE3Z1w
8gu2I2bnDbFJJWSfAgaCEemZJgGUxnINhGPSK0GSCOE+UNrGZXglX6e8IiaW9WGKiDgZR5pO9A+w
2Cu4kI1ZL7sht7tbiIvioYeATeNOUOQX3rU35s91Zc3fsFLj8W2H8j7yMpeAC9I8zElZwCYgoYdZ
rufQkcmZwbC7gYJwHQQXJ38i26sa2ky9NxzQ5zqbKKPzMojPNtyDK51XYFI6TFGrXlAhtkGFnCeX
JYSdGccfCdnp0pIvZI93i5k9LBj1HzxeqGpFpC7HcdbKl061br/pvKTzOZsl+ptssRPONr/aWlJu
8670eXZDehLOAR35w3tm1Wa6TUThHnTUAy3I+fbdFvpenedvCGpIO+hLtTVMMsxo2oRWbNyrOXrM
sZmtlDtgYTens6XxdeDn+RaPi/pPq0Z77R6fYLTKRiYdOIN5GAzK8VTUzr1Rawt7TZInR9KIQFfp
AaOqqUyafBesCY2y6J1aXMGF9+QBYuR05ZtN9DZOvEeqTINzpaDIyUv8RTz1zf2QBoEEQi86khY1
xQe+OAMUD8kw3ncB9eazs8cHAg2JaTZibHp0Kk9sF+POzecKQd5cfE7tUrzEooZToNjRxUgmWFBL
qKD8pey7vSYFuKU62DQZxNQZn/6GzC8gXeyIEDgWzp6rwWrbYxnU9VsifMNamZeeg5tXEDRUXt3R
lqLxgpncMFsQSYEtv49AC0KLHM7dNJhf8cXibSqHfVXVMP/N2orOs2f4J3KbjHOLv/Mq6cm5twhK
XJWSLzOLguSSUliv5RDQIPQJ6CSlyWJZTtLJjfks2quejGFciUuSh8rsqBF4VaDzj+VwBPRHRzw1
xWHuWG1tE6VaMgzzebLYHArC8vjAHX52E4yU3TihnxhMG3W5HLMaew9R7XZ6A7sc06a+NHlbjl60
/IreXfuwZx5csya6KM11sSZGpV8XIHnfs34gcSkhSPytcOz6aehBrjCvzOowIT2JNOsl9igFHZRn
k6qzYNsoE4Sv7OCFyJw9HppmenQ50Pio92a7PmnOMs6qMlmNj15fXiyylJgZ0HschNNbVg/1a858
FoaWTjpYPcm3vCzj18IciEDV/QtSTkz6ZEqPjzL14rC1vHELUYDqprt0j9P0dkzgtHrli7XgsU56
QYeT4zUUoRL8Xpa89V5rb4ib+EJiQszAFxqPXwassAEGrBn31MoF+INu3vsYJq9jscwYSdm4iwks
jWhD6m7fBPa0LXM8TVUyvcrUyjZut5g3eCN9aQ5HzHcnF0D/jc4TN4ToAXr20i3JfNWEjiimNZvD
u0HhcddVRnWTLJn5ERFb2FTlbUxTDTtyO10LpFgdT6rIPxadXMxO9HVaj/8c/S2Z7tkIoCLgX31E
zW/v5MwAp6FP0FvgsqD0cJj1IUYJ3dTbcbCmh8qqvRuqvxcGufI6mnqcOq0aObKYqLdRnRi3VkeL
FFGWQJ9m44bXKR5PU3XHqDesDwWnGEukcppt01slUCTe4Xps5nPUS16pGbteXybtWvmMnWRRAwXy
qXBiQVc8ZSkUVnolBEM75jbBtaHa16wFv5yUSCANG7MYMTAPDtPdNVNmeJOcqaplBLhKAsA6dkGy
yqU6OUH7CsypO2QumsF4GlgX0xG3H3U64e+ANkGQRVZYuBHkAufFizk26dFhCDFdxur5LfQx4Atj
dZ93mr4FtlASBTwWeKsR56T2hm0dMB8otTPfFHHprVGo55w9EQvLTn2fy848JVWarytBErBeMnXd
V+keeAdSdbJ7IDxOalslqNjqNufZASMYSFtHM7947YlwjPcpXQ5B5mL07AQR6l034DD2/Tj0/KzF
vktlwZw293asmXWoXSN5gG+hvxdJMT4aC5jIpC8vgVR9gnYH7GNpavZJH1NjbpnxE6QiXOlklwGE
SL+jhgAPUUJ93oCJqchyjLDd+rY5GsxnAjskTJfaJx2GdeUm9p69JLpqZoaGtDrbY2Ti1PXpBYdF
oNNb/uzobaljvRplBL5aWzLZNEHcoNO3EaayCbSnPHebRwQj4DAIC2oOjYmDsswoSbRbITFojanb
oiF9yu3KplUaudeykgZVqyVfvDz6WjfBJ9FdNfWVgstaB8SVx0Z9oN0+Ykcf6m+pJzYZNduSDiwL
jIVDztBtB1t7gT3pHfyanYMTxEklS3JycMTvSB7xDgkg525tLuYLWssxlNqBMmTPSCqsGXJS04gS
hmWT7PwxRRvpTtP32iBzpe8pg8AX/kh4HC/nj27vmWMElAibB/mfpnjvorqnxMlYnQIjP3OiYDYp
GGMDLanoBjnT3jUoDjZL5X76OmbQ4wzeKl2yHF2RX5/mObozaxMMYIARumI5/DGxIzgtADPJCaSG
mpoKZBLIeQ6m37278+g9tFO/MNCCBDGQNMXBmwOWr8ARKyehhdclzAwSS8EywouiU7Pn7D4SfRuw
14GuOjjNPISUct667JYnW/TiiKGhfDbU5F23fmUcKjtGa4B+YZ3UiraQiEY4wLVxmsui3ohmgZZb
6fQl1x36o9kxj0TJ5E9GUqGyIF10HfgJJ49yDM4EAvIhpiZ8CTSHCDJjp6Ub4k+HrpRWOKs2w60E
1olhWbNK/Uo+oq5QHCjS6HmEmz+kE714ObAD10FZX80t23A3oSwww5wPCo2Uj8SVkcitpifFOcY4
sMQD1OG4ZFDOSoTltvEem+b4NFKH7OYmu2eN6jYWe3C8ZmK7M1TzmC9wYM1kCM6jMN5MM7mqYo1g
Kr6GBZde+qxnUEnfnGiwqFp1tKCsc855lOqN1fViZ40TweSWJDsL/q85UZdI2zE3QtDTZkEuv4rJ
ni7ZZ1uz7PXOzFRMjIrZFBsplwvZeYroZ/ebxBxfTM6m67GkqHbcaqeXxLg0D4yUhYqzyKi7B2uE
yVJbT3Qke9w6oFYce/iIPLETnkUN2Kuq26s0BUMrqbvI7EVo41/O412oRHwd4LZeLWUz7FBMo+mm
O+s6xsucLbdJLx+0q9Fyk34Kvry6DtjNy8kIO2WNp3gxaexfuND4q/k+fSeGlsSJlFVbNYVJ5/Oj
II8UTkLmhRn29B4YpmSIimaFfJGU/RmmSyAxr2TZe5I1b3bF2pHlA8I6yKDYIP8Pcee1XDfSZelX
+aPvUQGTcBHTc4Fj6b29QVAklfDeP/18oNRd5NFpnq6Z6Ji6UIVKJSZsInPvtb7VXmp6/FMr5DZN
QP7FDRkbzgNEp60PxmGlBNU2MoZlYdUOVEKWdFRc7zIx0rSJ+BBGcXPWibKiA8armBoGjUA6YZbz
phXVYlLooVmJBDOMWgo5HZ+l9BqR4hVA+yWOjgWGs7ugx4qtURV0gcO7zGLAr0OaqbQvznx827Tl
XW/QUHgSlCMWaTwQce00IbqPviRkiCSGkwB2BV9CawnTsc5jPNljmm11hZJEwzcoJZSaVm28jsiK
yoVy1EpnoGHuXvp6d1f5Pd+3VMTPwTAEm8Y10rWd2uq7Edfh/BWLN1Ri6cWk5lEYkqXF1/coYKNL
tx46aWRmzrFmTSNKCkHPL5mOm5i9kSh1sveiBkpBZr3lDSsAkTlHrTP1iyQg3ImYGU7H8KHq9D9K
k8oW/0VFaua8N5X5irCjXkSDPG1VlGJD1m+ZvtlztBJLdpiSLJGRwKtlW9ymDzXF0MXQBRDMHQDq
NLzV9o6O1H1K/A0TJQ5yKVaRHwwLHBWce/xDaYx1xDde1UN9Rl5jkPcBQzRyGav2cgCI4igRiX5O
tsXVgc5ttFZM47OIRC0XgwNfJKZHZxfVTYh4c7LspyYe1yzF1zYvD6DabOtYHbBp+aQSTT8N6Wmt
kmErzWMJIjQe+WxXhBTK/r4p3R+pjgwqZVW/7Q1y51NqoZjMg43ge7CN8iG86WrqHtZIITxOWBxR
JqMIikj4GVJlet4Zir3NbK4ZcpORB0kjoS73rXVD74X3Pz+TKbfFLMtTR1EfQiOZpzSocVJjrmK7
tix7Kq+QBpnrEUpzd+GJGdkYLmTWENFlRHe+JUwaAsY867cmi8VSduVVwAboNkU1cuvWA4nRKi0Z
wjyps7KpbS6jqY3WyohKib45DGKLnqahgw6pwPH69PjdDuBAGGn5peJWrPIUYiuDNpVrbVQ0ttfu
Y2ar6VHX1/e82Bcq0CIvdYEHKbniHzcUh9iQlIB6q4QFi8YC7FHX5XCZoKaxeZ/YyaFbgEsuhlfT
iCz6rqG+GvI8fZadby2tGHTIGCXvCZHyp1aGvCCrCfMqg/ZqFPTq4DKA7q7MfDOyRzu1UOJWk81r
SnSjZzSt8xZqNBGZqFVqEpFDIkbGF3Cp9w5By6NyXzhZe0b9M5onXOm5NpLbxI6u0roMtskkxZFT
Uniu2848CZyR0yQDabDbH63B/N8pDf3BMT1DvwGfre3sSzj41Ws0GFeiFuE5G1LkWE1cnXRsk46s
EqQPagm8wWYPIp53h6cbe9yF4lTBa1qV3Qn5h5dTRVRLRBX+WFR44uJhQOXKzxx8mS1SW/IZT5N6
RbF3WKmV804wAPlhZNmQkG7xicxE+GOISuWuo0r0o6SkT759YL6RfQEkUk8EPL040+3bKSEVC0Vj
f6w6ol1Cd2hNT2opcuqkgbhTJO2xYjaaV7UKosgoNIidBwGDoJy42VO1w7+Uqrh+Ge2R/MzkHLVw
Q5SWYd0ndhc+8k2PVmACtIVB6GwdWmyvUzRbRMhXSO2oCAZjNiNzAJn3agUfg+QPjHIRRKCQUI9q
IrqGfLOY6qyXKj21UztIEIn1IYqvutu2Xn5lnlaKjqMvHkR6SrhPTpeo90nqFIRyJXZ6X1E1YJK2
fk6TO9x0EClQK/rvCt7GUz+WhHWobXNS66W5UdGAPfeOpNFWWwisLGxaZjf9xN+EoKiMmm3asOGp
ivaCNgPIE6k481RlN4u06BVuXcoXNyM0vgD4ckl27cdyMz0Zg+q16MkWrZCwgSvV5M+AdSj5jyJc
HLAi/OFG2hHj7xhgMgMRRRMYgKA7tJT2qd0QdA1TfVhI9OKEgIFxGaJNx96RPYRu3alIcYz61Gf2
+/5Q/jBeciTa7A4HC4ouzdpx3mUBM0Gd5rju2BqJ9qji+gkg7x2ir1djvJr8n98P+IdVhpFw4VMk
1g0GNHZ8CFND3QDBIQ0I5XTGD9K0Tq++H2LPORmagdPPpPsDD2PH4SuKTthDzBCg6u2GAFRkvHgS
2Oz0R6Z+WvHt/37APU6OLwPuWGacVhvYX/JmVgR/My14qrmmrYfC8rgr2gODffhCvpiN5iv46fR2
rmBfB+j1bFYHzgxCvU/44JuL3gcfBAFrCglD0Z8KxaStsU762+/PdO/d+zT2zoOr1dDcbAMBSpey
kVETOGYxe3b/0DnOft/vznHHtYXYtEr9nCuqC39hxBQjQvgNdHW7KyVe6VVJX/u4HeODPpm941rA
EjT0kn/YBHVy75E5Mm5rsSkyTursrTOWg5YBBg9Wg7io2CzNkRaWTxALoDHnRahbIjspEbfLDrlw
OLtY3asOdUwqLxW6arl7HALG/P5G7JlBeAj+80B3KQBzDxw8IRWgeIJXNxCTgoqA/lxQrr8faO+z
LVRdtzULyb7YcWarpVlNoGvBlBc4eljhPSbxtGVPvJas7b4fy9h72z8NtvPmTjny6nZiMLVh4Qp+
MNFYbSxV86SXYolcZAjWvTzL2he1uNOsJxWteqe9wvwJ0mIzOlBoqYYSmzhOm9gKVkGBQIDykq39
rKZuIahKjIF20/XXsjFvvj/4va/Gp2PfmQQImxwTny0JlU4mAow49AYX7CoP3A9tfr3/eDUwlQsD
2IRwd71yoaH3qMa482waKG4saGXPNUr6qwPiy0u7W5a4in3lTX+r6ucyUQ4cgD6fyDcHYO48EY7a
ZkQ6cgA1CZAaGrqgvSZriYPARX83CJIo8CMZkAuPTBwkZJBayJNU67j0f2TA0cIGefZVztLARLxi
x6vv74O29yHCbw9GwLYN3hKO/5OvrvJx2JQqKi0VJYaNMNcIvKoWG5xpi5ELRgoPpLEyMA9MWvre
d9KygSTQr9IsZ/7zTwNPZU44DTlh9Hq4KOppMNAhKJUT0zmapZ8sTVw64nFznSDE0JTzKIgJ0DnS
a7TGKFnyZkvK0WIEu49VrK2hmmkIivvbnmaUFPC0SP39/lodOuL55f90xOmg13IsQONYs0AXDs0o
eK50bTEFB96OQyPN9sRPI3V+XAY1ImvqjynGDdXrYPZBsB4Rkn1/Tvu/j59uw46Z1MpodCmQd7F6
ZwZpPVSZQsvlNljD5EUYTryeZvbCMIc5WrIKViZbXg9n6LhC8tQdWIxoe+cFSCNIrACY8FB+PfO+
oQqZSI3PV4zgE0BMXNNnlKd5g21DHAXacUBGpAsr8Crwz+P2J2v/MTpwFAcOYpev0ceKJoknNj0i
3SniyrRYZurwFLVVs/j+8u8ZCWuJoCHC94JF3s4UXvoaFAbIR6R9ZEeKpp9IWtJNPR74Un+AR3Zm
IcaxqddpBrOuO89Snx6oGNdBZffQo/LBvMhrc2nn6nUwJti1OveKPQAXEaVvMj3NhO2AaEQBjD9J
0m1FitT357xnwQlaCnqWicHYVneJBp1NsZzmNxU4KJvA1k19S8pWith1Up+M8oWktgMPub5nkvsy
5M5cY9f0+TSd0w+M+Ehkr676qLHygBCrFq8qIlKOZMqPQj3EkrAuiwE/wKVdK+hZCIi718Sxm9DR
e/z+Quz7OH05rJ0JBV+hG4YuU2CD7L+V2zw6AjE4qSe9IES4Poc1nmjuFhmWSoPAvT0wvP7Hx9Ga
MVSqZkMyg4ui7lyWqnEEHHlL9ZbLs7OT5Rm/Ltf8K/XOTh7X69PNw+k69fht6p28LzfeZuEl3pHn
eauF5609fjmafzndbFb8p+2C3yyXq+Viud0u53++P153fhm+PMSw3qBL8rGYHeA8Pl8fYkwFA4lN
GPqZFTjCk8eTx8ezcfG4zr2zszX/XKyPbm+9o7OjwfPe04X36nXeeee9nl56q2Q+7NVDxi+rxflq
cbzlgLfbn1fbqyXb7qvtyf3JgQP+2A5+PWA4M7opEKbOjKs/ECroxWIZ+ABtFql3P1/GR4qk3vPj
89nZxfPFxe3F7fWt9K6l9379fvl+efl6efnwcPpw+nR67p3zz/HxzfHVzc3Pq7efb2/3b/f331/R
PS53dn3AEebFEbu/nck2M5zS4lWcJ1t6uAPqiJzluLgxq7WZvlbR5ffD7Z3s/h7uYz37aRIiMDCG
783jnoSnIYtwGa766QDhaf879WmQnRk1Jn4hxiTB7FLcDwUxabG5zvBzUPHCdBrrx013RiPMC8bb
fNpm3QFMwd5zNKCssapRoXLNf/7pHDEiISHC+u91UY5unOYGupF8GFbfX8q9c+inYXbeXJdrmdWz
tj5lZzX5GxLPWUOa+kVPXZQ8yPAQTGPfOhFkx98ntjNXOVppumHNiEn03OSPxLYL7SjL793mGbJu
bCBHq/75Z/jLkDurIBOIp5mbDOkmPJ5+cWQPuIChFv+/XcudtwASbJSgGuIbXI2LMjnWkBVqpM3J
Z92AS6Leqq6z/n7I+fZ8mRhc5/OZ7e5HyYCm0a1xZoazBRU/6RRbCKiIDrzf2h8z5s44Oy8DLTNX
iSTjUBEuxzvUvstKv7AgeM9A+fcuWolplSEX+/70xJ7TY47WWZ/Z5p8MSTSdtvaxUI7cOwrshA4c
OLE92+wZuul8lMUAus0ftk9vmTumLoRYvueFj/I7q1azPFcUcpFEb2116GXbt0b+Mtx8vp+Gi6Qg
GnViuLg478InTf8pXXXZRORnHWMcJcDtagrOdBx4jnEA9abteVS+jL0zocRj0TqBwybfYgnsIVqf
TktZP2luDoMj7HWvbR32Bnb7UGaRQ/MCnH6QW89W65ChkmfnZt30G1tTZmB50J18f6cPHt58+J8u
jW63UNU0Lk1CtyXLYaCI1ZxoVdvKspUnLY0VfDHegOAjQa6WsZq0iF0ygu2Y3WvF3feH8wHw23mx
sO7Cg52Lmbrxx4vVF4bbZky/bv/gRmvfsE/0ZEuRCofDW2mehBkWusZFvpaTM3A0Ya8ObLQ+D65P
E+01iM8dROxGdlMjZrSv00GcFvk5GVxoSAavb/QDb8r+R+vTAe+8oclQhHYKTIxOebIp1ICK/T2M
xJWDCN/bWqF7QmLzouw72nDNoW/lnumBqyWsj/qdau9CKjPkcn42b2g7NP8XktgvAoS01xEAAoUi
UYDer8b7sY/yU1WZSi80mksF5eihi7Bnef75OHarZrR7RKShNacWlYYLQ1L28FsqWTTf0DZL7SmN
hXuSJyaiYJVWKjEB9tH3T878Gv354PznpdiFaVYRSW7TyHPsj8Mi7Z40Gt+WeeBl3jttEU1GdRB8
0x/rbcTPIYAHrrfiwEsKJK/qVHT9ESlGEvUb/j/H6A/RjPatiLi6f4+68+W2SZEXQ8J+SyLVWdkp
2QKT40RntRuhOWtJ9i2MckJASZ6DTRiAEuL2ImGo8oqR/rcQ2fX313r/ETmmobL7c+Ez78xpRBgo
nVXwWXLU+KVyCopf4aNG87EHjd5U6W3cI+Ow+8scRWanVzQ/5/jlLj7Audt70z8dx87k1aaq5rCU
on2Mnghwzfk06cBMwkPv2d77/mmcnTuA8pQ0k441KcFq5CSvOvVYGU/NaFWgoZ0I7yPdeohRf3VH
QPO9ifQVpIjqcGFp51N+4Op/1BT+eNQ/Hc3OskpR7RYHw3w0sHeRTjU25CHa8mFiL5DHLgyHnIty
Iy18Cv6J3ekLNSk9NVk7xtGYrqGXEJxHiqIn5EmRH7pWe+ekGZ3LngRE8sez8+mDQt3Ab3qWFhji
B0yTJzHcIFsC6cVGdEoEpkoqC0KH35jF/yEK+78uk5fX9/p/zT/+NS/GKpRB87+//rb+9Xvot8uX
5uXLb1a09pvxqn2vxuv3uk34q784ufP/+d/9w9/Q9NuxeP/3f3t5S9EC47KowtfmM08dMjqLo/8a
we69BOHLn3/hF38d8/xfEEBh5EOBo/0oHFY+vwHswvqLlG1h2pSNderqc+E7y6sm+Pd/U5y/oEtb
pqrB2TVogsyFhzpvP/5Mc/4CnUijEX7ijFUBvfYfZ3/56ynlwv03qcEMAWNVszRL0L9kHtmtnxFu
MLiBhQfXSNpgMQ2Fczc0hE9LFNM3n67L76E/A9i/Lmp/D+WyprU1XUDB3Zm0DN8O44x2AmJU5DG1
EQqSUhXt+J+P8vF54GR0YHc7mxFS0ZBII87Gk6jjyjJIajLU6dAudWfZ8etkqKBg4qb2aFKe2Fm2
9STzwP3ovAaJ6jYayvG0Ce323GyluQkGhcwJOdelHExUfQz+DfRRK4/MyBgJ/Cn9xfdn/XUi/nU4
+LqEzl3U2U7xLH1eRc4yyQY7OuK1cUg8sriSk0G1s3WYFNGBb/BOhfnXWA4Xlwdn5gnuVpGESJPI
nq31QVTdtnFBJm1ubEimYLVlbk3i0pFoPreafxQK/yYz28cBvsao4AeaY09FVHjfn/zO1vrjiCzV
RFIAT0YjJIO35fPZW34J485Bk6xqlWu8ExGL6zQizKZeOVFQE/BSllm8jsMp1a9hfISvlWwJMs46
oemr7w9mz1OOrIF3E+Kswfu7cydKbdSDcX4wgsZSjlDc6qdCiPbAu7Tnfn8ZZeeM/WrSW2CJGFwd
EiYHi/gYWU0F+VPRoWrz/hMCwi50y0CstVM0rKo69CGYUYObZLDW3WGOz6Uu839x2ehazJsOB8j+
zjfVlWiLyLLjocqRgPb5VJ8reNSuvx/la73u14Myz7YO4FkYCLsUbqZrWXQp2eAxqWmbLi0CUrBU
PshSyOYUpXt8qkMoOza6qLv750ND3VQdW9N0i+L912c0U4xM61OX2HApg7MBMfjLIDXlCBqeeZkq
brNKbcu6pCpgH5gb/ryBMNtt3g20xuBcP6rCnxYESi/R8VbROOvdyrMIv9M2cOt6+0/P7wN2DGOU
Ujj7xp0lGlLLzlKLdPRanVQey3zphHOL6/y4i+qaUIRma4vqwOb5axFvvp2oiXSaMZZBlQSLxNdr
2gVqL8smGz3yiEOyIDScSmduQVb2tphVtgtQZAUGLCdEZt9R1qTuHRMsdaCY8rXC8Osw+KB9lNOI
M9mN5TErgUo25jAcQKSzEpwM8SIoYdT1WB6bqtx8f6m/rob/YzyhoqQi6IOt+tfTHrWJdCI9wZ/R
IzbQhzR6SKT016NZ0QgO7QKDueEeuL9/zjhYADV4w0CbZyjwzqDBBPJn8ks2liIm5VUFwIQdE+sX
fMjl9+e373pSKXUogBlznMHOjGOgyXB8k2SsYTLA5joBGyjQDbG6gqeesYCOJs06cHp/vCSsz4Qm
+JwRxWZjd/x6TZUhYCtjUp4wBxd/QOWUqyJmO//9me3eOT6Y3DHuGVdQZ0u5M207eqKlaoHKH+ia
ej243Zw70R6NmNkoXubDdZePB9ZDKO859L+3KyxN5n0Aa0iTT7XNxLdzObVuTEcCg0HV9FqUHIdO
V2k1bUsmjPe01fP+HIoFxZlcBx2CvbVJSv+oIeWBRBV/TNOzOqoj7dodRawuwci4+TZy+qC5AZ46
Ie8eUyjUI3nY2RPeLzWKvZnaqWwHaZf9CZpUAvfypLX7Z5hwna56DdS16XK0RwvHYV5hnn1X0Hli
2y71unDP8P3GuOapcWnHsWyMFv1TpxrGhZBqna3riu5E5PloTPWTDtJNeUYVrbfOAoTCBEqmYOAA
HIecZGhMcbHNW8P6aSbOvDfWGjiHEfASfQFQjYuSRV3PKq7S+wYDnlKOT0Uwe7VjNxTNyjVnKpbI
qlZisKjn8NZkJIAL+wkG0sABxbYypRIU2Dhk/2LiO+0JccPqhRVLn57ScBigHfRIO1cOqMNsVSbQ
/1YFF8cir076iLsUvPT3rc5k5gEpDrh+oa1U4KBJi99OcTXd44LCs6UDP0Q5Kdzwh0ugryTJaCyh
41pcoAqG2GkzAUbxqmjmseFpIKDMnabgmYxOW105oQPOGMOjSZJcL+PmB4sgABrLqB2C/lrDVeyW
q3JMWpOqBnC58SkTqRUEazeM/eJnqbbBEWWEoT3v0QO13piN5VNX4XzCOe+kz30p/Lc4cFF3Bthx
EYTzlIR4Bvv2tZ8aBxww0uMYPTE66pPJ1gOysRNhng8mGEeooYFzpag5sKpcFqI4C0CLfYTlKuss
MiQMO6cHVY+0ekKt5VSgedJMsX4WdUZOdtBqNtF4qYJYa6jcG6GN2mzKF364DMzUxGfXC+bHnC1P
jh88ma5wbKbRxkaUmvEFifzXcKhF7ukltNllCirkOSobYzpOEHXccSGNftlWM0zV7wrlHohTfJM0
IuR+pcJ4KHgI4UuSxyqpBpAyjo+uIZFPbeN7GYYtmeZTlpmLRpdhfxqPY3+uIlwAsht09sYcm56G
HvGQd1ZgYn5sbAXHlFnhEmczD8EljmzuYp1ZFcsXaCn5qqmVicDEXo43JpJquvCFbG4d6jConhxg
x16YIpgmCDp/B5rQpSjbHAupr3Cw0aXkh9zDbaQobmSo9geNcXGppVzGyJ3cswJ8d7qwCh5qL0Fy
yqylhvbxhOkTSoratSg7kpoJWmMXFpIhDvAFWsPA0wh1uK62uQYogvs1UykNEaIuEknsvmG9DoNl
GxhascqEOmc/WnGvL2Ky/c4iOy7clRIaMdbtocwn7DBm2y1thYfNUEr30VHQiq+UtAJJ09eGBhNS
FHa2aDPVwtKOoeaupmAHdLs21cYzmR+qJZttoivhOkhgfkKPsfI7IVCtKHMAHeJhHwKsXr3peqEy
jZAkayPNz0jIGO4DXGxAhGJclGzrKvysNkHlcM3TBpZlAAQPd0bmVlSCpv5NlpBoW9OHMosGwQ6O
i6io71MeHm2j1CPPeah1E1EzepRux7xvMyzJsfkzjRP6PI3jjJPHMq2hhkr0bc6SYs6klJSXyA/N
RqAYYKr0bMEcFaRXI2mnDUYKrYNQ5uvFsCntgJJYkFldsxr7FpV8YDcaNlqj6hE3Gq35ksMVC47U
zImGBbu34b7scpWbq3d6swy0rjsjJVbx1zLKTRSO9pTeN4DFHvQmi4lVHv1EEpnRAu0bVJf03jEi
oHkB+A/pBZil4lL3O/JBzVYlmDC0kmelSbPT0VdA85YKXSdor0GOv8nMh9u+Hvv3vqudMxz64EZH
rglIP5N7k+vSeFKxCqb0nhNcdRAhIQnjS9IWKgYBFP82jEFGbqpHroY0PTu0eBKSXqUkmkcF2dwZ
Yd9YXGJJAwjDowrfWvCt8IIprZOVM44dRlo9U2JvxFiieorimxLfCbAzOjBBvcnMWspzN2rSc1HC
SlkgksUXWCiVeR1YHxGIJr5j6u2yqDblpIzBFrZtQ0C0PlWPFiDRZE1VfvSJmU2rGSRRyrfWRQuH
KSfTo4VDGPHg1XjiQqx6lQa7hh7/LJBTfSx1zKK3WsrTujaJXyW+Mumat8gw2xgtUmdeoLXC9Jkz
SSTLVk2UcEnNgUuEJZIfm6tN8NBreesudNnawJAMs4Bv1rNJWcSNEd0gqYzftSFy9EXecrO9tukr
balW4XgtwiIFg2nYo1iKkalzW1lTdhnmjXnHI5+jCMXJjTW9ANa+4rWrHvBdhg1RB1LGi1FzCgJt
LIc/lGofYO0bzfeBXhoV66YhX7YVVaAt0yk2R9BYdWyumgIXhtf4ukiwwY4ky/CVzB51vPTI6RKp
A+10rUoDY1k30+1YK+4tcxHi18EKi5YC7OS+yUY1XikZfDQEBqAiOhk9EUJJ1zhn7RDai0qv1R8z
EuGKx942Vxhw6nJLIYxZWMmaMd+CNKhbz+3w7UFJaoPrakrH1KvNEiKATi3htnJV+50y0PQzFPMb
NMk60DaVPja8dWFkEfJbkDAr+PTBkzBtHRZXbln6tkks/b2A7S3WusWXkmBUCaQgFoF8QxFBVoJM
Wv9Cb1M/WXdGZs8of1Frnq0N1l2TFuTbtqUxgGrkiCE+qrW4kxVL5EWuN+q2G4DcEyrjO+d9OGIC
JO8CrJ9JtMzGmgPgRdA1ypqtBaaLsLSMq9hwDN713BEKHJHGRgxqCqZzgbGyoINgWDSNsDnwPcCa
x8coUZzzWti+u0JgkB2HmYJdCi52Xy2cFrfwcShmVlGrsljzRru3BYEPkZw84Gb6nVUZRuEVppb+
0AsHQza0Ji6XKOL0fsryOvOKLgvlqlRVhYjitMxIvI39tLhIKWvpaMHxVC4NMhPKF34WwGq3gom3
NNUB0apAGgAqtNJcfmSWZD8GRSfZy64NU4Eo1fYEsalKqc+pwbXWPCBb4BL5WVZvekDUL9jrxtsR
9xxC3l4k1YLlnyvPyinI+k2HgkqelObgi9VoZtI6VikovTWFLgIclyjw3MBGiWfIfFx0CsZQjJda
DfyKW41I2NH6VT2k0llUsV2ctHlm/XRzNlVbre6zcGmlILhmUzAbOgje02OOi+90sMziMsfhTqx8
MVTxVo1AJy2BScxhg31crNRU9cdlZpCltKo5bOju8HxPmqAJT2IVx1k4pEzfduLYxYZvMjTXym+c
CzbtPXbWWt9ionfnmNxMvwsriQkCaGr4iFW0v8otJjAqJZ36OtU1BnSpYEWYNATEyzm44t4ZKW0v
62bo+qWl6rA9tSDQr4zWz3pa2b1NKJUMbmugYKEHI6w6KdWAwAalmOrV1PWxA1vMTAcy2nFhETkR
WEeQVeVN2Fn2OwSK5jroSIgGbKvdVE6XLihSC0LXw6Hj/mSNja9HGscZjKR31CgpYQR9hLMocZXp
XIFuBr4BOzz2CFT5t2XgdveBH2XPoQ4ob+1bAaayYDYZMo1I64xzCJ/bcRAP9jD3VUu1n/QNhkhl
3Iyuk9+MZR86KIuLElNYzjto8UTy7McAReqpcJQV3+z2RNSF+dzHoftO1Sl/0UHhmRcax89s6Ss5
FH0gXEeQ8+P+eEiHhjjqysoWflAEz8By6gIOkR5eTywwAM6kIZ98UxlvkSNCXIijUW9Ya+boJpq+
abDLs+SQ572uogCFmU7ge1DitEeDXvCnFBTixFN7NiVLBfPcrSuq4bwfZ6hRKnS2MoJwYTZbcW9f
1SHmXY/KrVoQHNB2BXtWzXDgXtnNuCJwwrI93+/ogOZxBQQtcEs8lkOulD9C2uL4zfk/X6JxwtXi
VuE7uPrRRSMXRCV1iwn5h5kFDq5PUF7Aq129ugH5T/FaM436Lc3H5KFVavYWlunY/IimJFp+EgoQ
Uord143ptOkibXsdEkeMPm0BKM3l44Wt/zoMOzEtDDsqLmTdqWLpyDxIkMKjKVtJTPSwIGGlc+3q
WtTbYKqGG5tUgmthQGYqa905M9I0sld2U3Y4k0P022qQpddtXHGt2sSVbFxjrIeLUHGcYztyebJU
KKIluDXSMlmAMcsqrQB50ZKASv4JK81XRdGD8jRV7eShKVNb58tapz+0ZApcL60q+8UYwRduBHHe
VPKr3HiaVNDfm4Bljk1qTKKxOMTGYK8U1USwg87WrJdNURqU9Uz8lNJgEgz9sbC3kA56vKaTlp13
Zt+WRzQzbLGEzzRuBsenS1pESnWT8DYfs1JzjZWiWxxuxRpALntILDejlXBdC8yu19LByE66eQyt
pQhD64x9a/BaAR9/6GodbmTc+Zm6TEVZlECN9I7PrJLwkGthVy1dqSTPoxsDSAtDO3KgdqTRW9Jl
lgYa1U4g2BGcEi1xgbrhCmaxHI6ryIjiVSjz/LWsTIw3UaLZuP8tg9MvwSVfxeWYRUDV55WoSjPm
OeZ1DGHDW+MPfvL0YkRJ5Xp2AL7N69UEZ3xUKHWysfMozhduozjyIlQ0tqR8NUsa5WlbtVj/rfC2
cNiDLgeZVlBcBJQiBSYijmFszQZrhTQ01mbnNNiDYtnZgFEb+1hQ7uhOraH02Y2m8MSYxYWlbSPF
loj7hBu9KM1gvylx2lSLLlHjK6tUEQ/LITOenFqHR16K0u5wsgZd7Jm95R+PZWoRLx+niSSZBWX/
Qkl6+EkyUEx7WaBtslZA4OSdrIvhZOy7kmc7iFutWjdlC8WWjcpoJPQIQiI8kFzV3UDBgdzj7VBH
zpONoPQhhp/+aFR5cq215RTDmSjYJ8VtiIYDkG0AtYjAl7de71kNhlXSAOiGYUK+MLQ8sMiqDwED
u7txXHXOQPFlqNjsQW2B350P1XhC5aKvV/HkdtdjpCvXLtlYg1fVNduuoHaLR2sU4zsBmaRuDEqv
PxgBKbyEE9rJZduGcP9lNtagORwJOzERWv6eTaH46fsllaKmm1xAArBQLmJN67G4siubliZcm/Om
EBRUUkO0GzihwJ5NvcQDIinpZGten5l9X4JqW0YsWKJFDvUY9LALF55nEvc5CB0dqUmo6PIBHbBU
4ZCbrrVQqV2N6yol2ZeEpTTSFmwk5xWk8BVzIZUhKYh8nCw4OX2lpxvNqgGGmzClPPAl+tNY1Try
hbCLfpiFGURsS4yAtAURhLUXWP6LYsSElODluK6GGV42ajn4lQ63uzCntSy7Pln68PYo2ZA4XB1Z
skKDMlLLaSl4oVObE5fACVD0eLWx378YZjRd8ULDPWQzSD4sHnPDs7vKfTJylkDUnnTot6Uy+j9V
uncPpDmz0m1C8CqKkodwsdMAEdyYOtrSpazF4r/p+br5VL2XCIOqs7HiNZvrO2z7UZ9n96mb9E+k
DBRgvupGlVzNrJuYHRtQO0GevoAwai5jMVDlCICFCkjOunHu+CEOs06DDLTuiqwp1oB4iQ/iSyGT
5ci3+FQ0XYv5XQ/oJ0XrPrXM949S7f+EnqF7r5q2ev/XGcyRf63b7O2lIbLoq5jh/6e24TVvoQyg
lJAc1hepwtxJ/a+lDTfv2bt8Sf74G7+1DZr2lwHLnp4rdwYl8aze/61t0Oy/aMjAkOK2GxYh1XRB
f2sbNOsvgCn0v2yC5ale6DRtfksbNP0vAzMbbm0L9wrVN+OfKBu+1tpN20CXNzt2dEHJmzbCTiM2
97OQ0rR/ZTHFP7JJSO4MV+0boGhtOKO9neFHDgTjQG/max/h16hQuw3N5QLQLJmP6lOzzXZAA5UZ
hlwhLM8Z0/CmHGV4oO+1dxCkPZY9d8AITvw6SKn7pSMbhxwmIR5HIKu3QAuG0ft0s/foNb62YX6d
Cm1DVCYqw9B3/DpK6/hl1Qrnir0v2V6OLsWVcELAT26vbtXMfv5+uK9tit/DzeG/rPVsg67e1+Hi
SOvtqbWvtFgrT9TBuJG9Zp7CRusPnNe+q2f/PdCui8LKXL0F2nXVJ/+HufNajhw5u+0TQZHwidsC
CmXIYrHo2TcINg28TfinP6skHZmJXzoxFyfiV+iiZ6bZbBaAxGf23osxB8m6sPdI6P1Tm56//zSm
ZYLNtFCI/BFr6VB3lgnsrzKS3gO/aUSfOJGoTtKxFhKWVzBjJGU2+O+f4R/UxH//tvDOPJ5Ih03W
H+6MIltTwnvlRZVE03D0J7QuvWURG2ub4Vp7+ePQedG2cgv3lam7E9pmGf9OYwfXg4lkdEMGR3nj
dl57nJJCj4KCodv/ywb6Pz2ZSLI9Zgq2jn3/jzdW1w2tl7mXemhVyGtutXyZWaSPCZn+GObq3Td4
8P7Ugu+vnwzZDKhWrsETWEv+8MksQ5JYyWRc5uwab9ZNXrBWUfLnH0x0WTz8juRMxNb/7/dwp8EJ
WwZx8cox941IUu92g9z+94vM1pU/5p8bvevP4lou34Kj1wXL+sejrUH42nVNegukktFVZ9vTm5dJ
Mhc7Wco6SKUHjqzQM9YYo6EP2VYnShEcc2vqw34Rov2B8E1i7FpWBKQp12rk5ooCdHfdqlwMs10S
3TrtKr1goiKChMLI7SGfFnbOSA6JMcmgpuJp7ud+43kkgRMX1zx3rIumzTi33U8yqn7Y2LEUhBlr
JqOreCUjY2NojflKy44eaoZC8tQ3gotf4oQRhHf0TAkHIBAiTZWBzN1Zt6pv8VLyxM63sTaZl4be
xQgq4GsfNkQdfIbuSvFV49zcydY0n8kwruRm0TzzoTOZkQESaqhOO5rcC6SnFac+/4KZ1AR2kU7U
voa0gXHYFG0lxMZmlNn5rWpk6dfEkxKP0kf9t5VUZMLmeq99xoMx/3RZRhQQY4cssCfbHn3y9pJH
PkfvYBAM7h309Uoi4hGLb5yWvSRBftcYPjM3spCUpuhAZPIEUlEZZJUpODDxNsrrKSH1Tx8R8zgq
/5Ex2TiMWnQj3qbkzcBLnUC8YC+uSMXpE5t1JI2T9t3NI9kUHWfC3iMH0D1GgzUBrULF9auiPANU
5M2kreEON1ms0h+wbusr79FM7fY+LuP2riaYqfez3C2eqszxFFnpmnzmpQKmYkbdvpGNM71LUFm3
UhbwI1sz7+7XUdlMcrz4I/FcNP5ZhvN153TErFTgULIwze3xKsOYh9tUqpEsjZHkCLqHZop2gsw4
wN+uN+VB4qHbzhJhjZvGcTQtdGXX6oHtxBU8obFBoKilTBX0dWp+lypiYY6Xqr5D2dhnRHbMlJzE
6ptM3jL3OnJc8/jTHudrnlrVkFYb49P+FFM70GorN92ac07WZMOGJFiTDOs8Hk84U3U7mW2A2TW6
q/PBKCAvTC6JcfbEXkLmcnrs07y/bc3a/BHcoct9buvTjRHn012dmS3D+8FgWp5X5dpuCuAdRPkO
hE7B3PYAhFaFTeSON0FfDzN7JdqLRFlmhFPfUWyP5QLfZe0H8dDqLDeZO7E99fVxMuDvefXI1jWe
5UrKQeL+TLISA9Jr6YTXSUkOJMumb2EQKuU16jvLtpE5zKw1devZyAv1a+rb9JFpHMSEMXMWxze0
wfyAclM8W25pMwZe2S3PpRzJg/RUd83GzQ/1zN188MpkhtXEo7eDJEoOY1lrs8/P2vxOjYkLtEq7
/C1EFL/zN1Cv5OiSMuxUK/YQo2zzQMJM+uUVZoRXY+ycxm888qsDax2W94iOINkafLbM/mOCwFj4
CXEqctH9Sq110v0Kmcv3wmVg869X4xNri/oTxlT0LitJXHE9GfGvRunWy2xaRJbm2PHPWRWPgmCG
nK28XZO35zOlBeyiuOL3UrMNAIyVm75HWoL9CBo9i0oWQOyxiGN2woi+aKK5aMkLJmC8qQItdu3n
2hrHJ1Fc70G2uy/00SRTLEp4glDzZuUnQA4q/Hi1phcG9tGlXZoi37Woj9PNqg/E/pWE2zH1ngjC
EwiVFHmv0l6AJ40sLvOoYjw8tjC3QuyY+s/UDUB7kVsmMwGZKvYCXmBpDzLbmO77Ji4uE2Q/hlG2
pt+yP7BJj4P5IrYD3e51benBdVTFdX1XE6x7YfA8SFboTVFtu96y7xWJ5yaUYiBwOq2xhWhrysll
x0F2Ipx/aH4xGqlXIpuMNNJCrwI4smA9rzwQLA58oPRWdh0zA3ylpIttmskuyWUd3G4yH+2ykyhA
hDLu+s7qkS0QkVFiE5CecdQ8O1EnVeSZFlR9xZNrN0bj+S6/jqDhdB1ZuJ5suCG8tb2+7OKOY9OY
lkBOa1psR801bhB7uT8VSy4L9E627lZcIEiv0pas5IKZlE90+Vjs7XQUN1oFaWIjzNh57+wCcUcj
JCTaFTQQ8ElH+xpzTb0UY+TZoZqXtd/WmWAYXJb5Pfnb47eW2Po39be1EnaYcumbLkmmwxDFSRZo
tSrmrdZK69IYSVJtzRoxkP4iUyWe2qVFnokVLk73LQGwPdStNBd+Azjsym3ulnmToKErgn4u7Dhk
MmZ+kRuhL4GGsWTeO2h8Mn92MwjR6xSJeW8WDTkPDmqIO1hz8RUHWWRg8cy2ZirmtWA8xwZGEjMd
q33Nst6dA6P3ytdIyIWRl5uRdBZ53D6BhmwyJ9TnemdZDm5Vvy0bprwMJrA9smvERVJVsAq6Ka+2
kTEBcLNyRX6EF08EhnVOHxEEx8RqDEleW3jF9woxhAlrUduKjO3W1hoGxllKzAxGsPBEn+ZM099P
BWioBFVrvNFBUfQhpQfTw8WI2BFQzXSmj8Sg6iE82km0cUsTqbOdTiWw13ElassbaqLNCKthID6l
8dT6BLp68ZYwYZhkNKgwsBNmaEgbtITXvNNFqj0JY2ZGqvRJjrtI1bypiHFesj2CV0e7FUU9JseZ
V8F1yZXDgi1VbRL36UDbTlQ5Br3mdG+CUoH5u1hIpbRzFwbSGKeKhEot6rwnJk+8f86r3jJNL8vO
vqyl7v5iU8ZEPfLahfpk7TUiUvOIObgLLYGKacpbhFjQi+BskNNJNhQJi2cDkQcMZWUyQrdMh8LB
nMaSj5N9uwjjodehPNvUe347VGm76Vy4cRvgc0RjuxnpkcjhI/1nBsU87PFRsbGbdUPuDHbz8326
mNkc0rIjwAEC0Gh75GLlo6OZg9x3y+RqUNelyxcpkvfHY2cTifuMHIDsIUZSXrnrPB2Y3sBLpAqL
vht6LnEyWUEjet5qhLHL9HOUS12jyLmqFbaT7imxa8e4RXbjtaaLRm3tmzkPB124+XnJ8tsa/MJx
jGttPMyr1Q3EghIM74O3NCtuh7j5VnzQCFLIOmbYOVR2zVB+JtXVsOCb+WCn9duhcbJxw7TVG3xq
4AHmFSPOcrNqADX9vl+dcwbDmGyBaC2emVNmOBznlfXxlS2d7GaNOnsmXP9pBh3R3ZTOOPYHUANk
3q5Fmr0xg3aLvznq/n9MoJrv6rHvvr97RlD/e+ZO/9FTI3XmRVeZ7H+ZPX3MdbX86+jpH1/0t/GT
bv8FVC/uGaSNrmfL6x/3t+kTcylE1uQH0HWjYmAK9I/hk63/hZykq4qd1AYPWw2zgb8Pn2zxFx1h
pnAkHT/zJ+H9meETX/rv8wyMeTptv23wgzIOEpw8/94LekT9ZJBtKxaKhDw75t1q1L7eia2rqL5E
+yAd7UmD4jTEZdCs4DxUbPxQFxQ8Z2ZYtTaKANFCh/W2a1PCMY8fCZLliJg+JpdCk6TzSEtv1uot
Q+KNGNHYSys7sAe416z5YlCRbOimTvNAfOf81swQ4MJ+DnEXfzpsj2xvONVx8aK7RD3XBHcN1EZ7
XnsTVkbtnCM+8PNYPiaJRmpARwQ3zMMavEfdXdCVdVvY4SkIbHCPtDqtHI+sindZ2SJU1I7so8Sm
wlm+aPFhgNOgj6bfwrzn77Zj3bIrkhhY111WN49MSvy8RVRjCNBMC9nf+V0ZN1hl08JXEUtBdomH
oh52VZl8gyEPKo1fN2+gQnam6LZmYV7aLnlYLefT1a+InQ/NqM+GmZ4BN/Huss+qdtrQ8ezLyCC5
r6JdZX1hrST4VoADWF4csyBtj4xtM77lDLzPc362OCZKq9L3tvLulrh5abIPY2zZ2vbVK9nJbPWy
B0svLl4U1bT6ElzruLdmIr+9MDc+rKX/KqwX1eshJeBXh74IIudBi5kG6ZM9BCCD0Ei0A9hxHdGI
5SyfhN1fiihe/ALc7zrPwE0iw29ygQxjWomnINQ1MpfXtSdZajacrbC0m4iFuxjAdle1cVpxjhdp
fae6LUduvGmX0qWGMj4oYP1cyXsQo7witOliaPmPrdzAm5zHLGUphZD4jM/mKpLoj5YmrAcH7Une
tPuxAn7OSBU/oWYBHZOabyP7vYbrlD+OyUgLhkb5EtX3GW71KvpApnblMZCMkm1NzA9hudIEZeaY
poCJqunA6uvsplC+DXSqVOzE04+wPvBuksMXn5suvm+98qhqILMGcVKEhDFMSN33LtG2cCLY6lRB
Mb8l3F7NJyKwFxr1bUbrZYaW8UQWbN5B4Vt2lADbtLsdWX+M9ouoWH1apHUi0T7PpQra6kXV3zN5
ZwSk2u2bZ2w7Z+9AkZ0EGs7rEpy1NFjJjkDlLz17N/M3l+LI0uU5Ko8VkcSUV0IawdzuXHXsvUvb
3DRIAY2zNrPM0YDf8fre9EsJtKOXDFDRPFylCOin1oUoKferzKCTrcMTm+YvuoKzQofVVubBrOWp
Ne0jJtLQhkrLntUGJjiMB8QCD17tbVVWveVTfZLddKylQvKaXvU9xZ0shtfC7Lst/BGJ1mZsw9wB
qZBmbhuY/JPIo0PdFH5DFDKkiWeTauGB64wyutB2XumSRyBp02lKWIXOxi7XVs4lK30u2+5Rzeat
y0LXgv6pD29ecdIiwCJPvdpmtmD7N5WHyoXGjrKV5765Ja9mWOIj9A4qwvSXWUPsdZ8jrLqZ9dua
jnn91S4fQ6MdvVw9zFHxe5ydrWPlob129/paPdWF+9LMlCXk01oWVlq2wnBcQyt/tr0a0Vl+Q4C7
n8XqWdQ/eeSdVB9tWvKp+x6xT2QMBxffK1iObSvrC6yLNc3uFkcx2soeU/L6qOTIokiPBmpLMbY7
h1xIrsqKnC7KmkOpmyHBzTCTdR4K8ZWzwk/EW7Pc18o4Km080Yme4uKRxOSNLeGEth4KJORiRe/T
im2EeqDm9M2JTSlB9aZJlqrceFRylTDQIKM7QD5PycHF17fx0HGD976c9X20IpCkb7EyehdJtQzj
7pLPZdhQCZcd7JDhiSyqE9J1JALNjz2Rv78YN+XUHs02gsQkncAmDWCOxA0yd4Gy7dFU3Ii1ejG6
YdfbETMejajuYuNGbsXpbsaHFAkqQflx/O6lXyOlJEn7BjiFahdNq69DWPJthhvBgqlvGF/SPPdR
rf5isyhDC/nKTrXmtpo525wq2TWzfsrWajuNS8jCN/Aif67ovXpbP6MLOCC9+RQpsqvI+swhJYx1
/RjNOvHdXHibRlA3Ul/260lJNASquplqUt6XJcxGRMdexyAoBeKi6uPsGPdtfOmMiOBfe2eSSGMm
A+Wh9+EiCEZXgLKcLMg6VkddC+L1jUnLKZv77WzP8dYb1kOamBa6q+5oILUBSgaAoyWfZGX00cvK
/Fid77kGW04ye1zfLYMeasWQ+i4UBQOmuNEcK/5TXcJsm7QdZGXSRuKvEZnqdpWr/W4i2zhkuuVH
xoVo9KBeBezfLzAhoTMO4V+ZDcj+CVlTw52D+eBoDarfocCA1iJtpTZd3QyPTJqjyxWZ4ynvWCKz
yyjXmaPBLoiEdmSRbh0cWTMM5dJ0wwVwcR8Oq31mBhNge9hem3N37I8o0h/ifI+1k3s/Ee5jU0h7
vyztz2BrKH4nJvUc7OMctrMJ6IU+77GIM/3SaujdEDWQ6G7B9avj/qjsgTRyJpA0tL0NOBKmEh6G
uQvVquA4DRGU37kT7nlqr12I2Sw8BtZcH2hQkUnm3IRVNFMafZvuGYowQVuhnpxMzi8GvYyufHc5
LqvzYLTaQMpIC2OeJXkbJUHMssqEUAlBe4NAL7gi75gPbNJl9UU8oUR3Yf28jR3gn6I84FclPPNz
wqbRJGjOMR5C9UW1SmZhW2Tn0iCjG4LZpkjyWwkRakZewuro2DJ3bKASmql87uUQMjYK80icprb0
M6y/czXPO3UdZdB1QBko7ycbVZbRHCZ9uUSreuhmQ2wt7VUj+79Y8sfZILswmmce5DxAvMerW2n5
RTYewR4yveWt25ygchnwSxgHwoRc2eAbrQPQlpe42TKW7OtNVKMPz8geicbh0S0S3okva4coxVBR
FxpUBqITFwvBGz8ndDCPaHJScPiogHhNYaExbLijD2IAXz2biOGFSXyjo722Q5M9p8aCtafU7U93
1ZrbTCuX11J/deDIWKnc6Y1tPfVrZ93oKi4/CHGyUJ+9NubwNnTJaz+Kndsm8JpGbVPFDMpt8VDx
xLfYMvzVGpZwHcZNxHRK/+4p4g9r11yQGLt8piThRHELBKx7zxUhKqBkrF15rV4nfFSZ7r7GtP+l
nHa53MOFu+TloVWP84Dg9rj2JzUWnLnDcjQLRCT6uHGx4oQZ4jAepWlvzlBj1pgsRcw7lnwwa2/n
ee3ZJbMe7R25Hqv72toIPmGWHnAngYFXtJzzjlT9RyR/T15M3zi14300IkjBIdycXDJCkCkwKsUu
VyVHs1t2+EtusxrYSRrz+GsQ1vBVGAFqrr0OSK6RzXdXWK+0+wDKGzI0Y7QYuu8CXiaR2giz4bds
ut+AkgMTaAhdhvtb8i2PpFijxBv0J+TTj5phY3o0LWyCxFTljnit00LejHo+HGLXK25wcqotzok+
KKa0vXcVEqJN73ivjIv4HYA8kVPrOD7UYPeHyKU0X7Py0yTp5U0fpoPtVkcbls19JwveRxyQmfUs
1pZNYmrcshrfuuUVJ3k3V/bOXTkMNUw8Lu53tlLjEsCz+M39/TLEy9kq5bbNn1yFwHhuHrBBeXdK
CF8nHHyjkoiJ2JRs4oQsdRXztNg31nhpM+iZSh26vA7r3njwbB7iZZAgHRdr+K1mbqkxroJVPXIV
NB/zkUPc/liGSMSuW4DM93KGtlNf0fIg4wxI8xlDZK/trsw584Y1r2+KZRhDJeTn3MEsKlQGXG5N
wo7sdU3jz7IRh4flom2T4Uail0vUfOq6S1Gc5Wjuk6W6kXUZVHBLZgd3cb3zhnK/NsZWTM3Z4Yli
DnvCAzwKEdSmGUT0L6LIQ4RmuRFjuGu3KPLeM0kAlBhfSDvx0dkQiOgRRDo4WDGQUjm0ozfZyK0+
ptHtYLypv97MM+lMbXVh4WqSTjKXh7Lk1Yv1oQMnrFdg+VjakBbQ7M0r4DFNl52LqNHCEobgCKhP
kSRMWLlP4IhGOxvF+Wg4bPTOaWUqmAwtDrNXb7R+0tjdRbAGbVUUpx7pfcyL19gxadyOIGbxtCR7
qsn6PC4O2NQKD4L0xBUCgiDPaQSVjovEaLX1mxiabtZ3WKe0vNjGsmLaU7lbNNP7PK7eHfLCxrV5
qNJXxZiNiOXuaDbj07KSZJwoanL1vECj2PQtuC/DeLpKwh0OZev6nQYkhzX1elvViKg95sp1pL/A
yWY1VaPKjVVqk2fQIH+yrfRlmo2aJscottqI9ZDiz/PLbnLvTTrPNRr13QRg54BkAWtZlLIXkCg/
r7hbXiWFnAJlDie7L89OPtzEIiJ3pfX2WmchFW6m3B+0eNg1ln69PNcEGYaT71PVNXutwZeV5OZ7
Y6XeNo0i68apDA8Pkw1/2ADcQV5hGm1su1VbC49KYCU167Gq0z8TiYSYCLP0MvZrtLEavfswTJGf
M2J5MWwiWb32kjTzWoPosmH3OBnmc12t5VM0pt5JXpVsCHqXY903zr4BTLUZrDY+jDEv0MQctXtl
o6guhsX9FKYmN1Cqm21qmeiIP3HLMeXM+cyAZL/1rcONxTD027TYQjBHJYUb48WhwJFEKQsfvVOU
6GUr8Ul5i74zpEUDzVIllG4+Sc7Fpkh9rwHFglUgO7fENqQbpfi2iLmJQEB+hyuGP81CEEdSP4Sh
VGbDo41G51UvxHrDrtWEG0CSWZmyqcqLsj/IplJhN+FjcNJa45TM9GGHKK8/WEiubyThADslCvbF
C+cLKrP4pmyFfB6qIv+lBk76vB94cbUyo51w7R1+BxxuTfSCGNQkjZZX1SK8LrhiKXZxqaqjHLN0
Ow1JdmcV/RsFX3Naqhb6rlZSIlhJW99AN113aT0Wr21LXxw3dCVo+myeJLc76LKc30lTNp45scug
HZIlBAA23BQ1m8REF8knXs2MRYf+5fX1L3IhgDW1OPFVoTWvA6MbBLfLh7PaRjh1rucPKut8jDTZ
ic3MdKqj635t7Y2tQQ3sC1dNIXBQwPRXk1HhlNTQWW0G+ISmbQ65hVtOTAUfg5DJPTqa9I4cCnlY
KrFwU2UwnnJWCHLgE3G1Wm65T7TXLo+Sh7zupsBW1zKEd8dWmKMM18hrbpNC+5XlrCLqMon3BEPk
uzrT7+KJVwh2YUNjUjDrB28WBCcUDZeOxsfa4gzy9jULqptE521LHU44cXeNSBbM7s+TJ79W7GFB
g6P3UGfVcpQDd0+bOPOna9oPibSQaZuLe1o802WtSlmQS2PapsmggbxvbT81hiJgvbLpYormvHFu
hx5jldK7W6NSv8nnIzldgjRMiVQH3a6P9wI/85C600ehizNtlR20OFzvKte+FTaunVIvh1u19CKc
iuk5ngoDCEVuETjYRDrfv48CEGpUNbUjjnVs5udeRJz3VXkpdRyQee+qsLDWh8WsmEu3OF8bgUi7
9a7Oo5pQfmt0QjEKrFtxnvNdsjMk2iLQzc7GqZCey0RxE1E4+nM7xQez637Znflk5/3TdOWhLpmk
m8/ZdsWe+648wkpp7I5igVdLFEDNt9KDcSZq2cu0p1qxPXLm5ZHKo9mxzBhfsS7fQUWowiHOmrtW
naQaFNw6+1sjrAJZFE8uP3i6w7GM1a80cOqU4yFB1byPrOLd641oZ6z1iyXYBxF5NvZBk1YDSRqY
czuhuQGMUDROZS2+vGqRN1mbCkBRLiC3zMVqjSuAZOgIQW3ZWKzZu0Tx3sS/annFrq6aZS8mgSOt
drZlUViH0bDaN7ynKnSaHKpTK04LAZnMOYxDGXEY8rxXZ88a37nEbPmR9W8mjy1dOz/3g8nbHnNY
sWq7eTEfmyl5xBJFTD9Orq05ZChuVu91zdlvuuyVyKWMsnNhxW9aySVvvRYhS3Ywp7Xytaq6yWr9
LOeW8PiOdyJalm1qVNu+gIQg0vbLseu9J2nFJNLgmOeAd2XDGyHRUaszDCg0dwmcaYWvB1Mq7Obk
NkrFQWXxS885FTgojB2Kx61TIoFf6v6UILL2E6N6HGFN1S4LW21gM2NlEdjVqX7NGcdQbN/pSJ2D
MedjLBJqbjc91RasxWpo7suUL8V2IHyHyOLNGJl7qyxRC7jzWzWVR30cvgFvuTAJSIjNOGqovLWG
5Xj+6pSMwicrIzdf5qySr+DAIhtlQEJD/jTM2cmZE4tig6VkxXAfAYF2aWzjKULAvrFGt/QTogg4
jd94ZXCdqTED4mCGoJswTeN19Vu4qKRqdomPl3g/lva9Hgnntpu94zApbgsrvRjGWG9ln980qidv
eWn3bccIsE+VvEuwGYXM9YYdB+AjUezuFrPq41xAEDc99k8KT2S5coBoUf5a91aIIPuEZzBIl46X
snOSVzG0aXj7ZcQ2kbQYctQVAJZyPjhLejPAMvZa+1ch5ks6TMch6n6tUpRnU6Mor0v1UMk8v8c0
R6SJIc52Go/7KTN8SLrnSIxFMDcwpbMUEb2I7kDFHzRvHjdjjdQLMXcIFVsEbHmnfZH89VfL2YAU
lvfmjfCyBzHpn055fbFry7rNR8v0k9KeDw4zjieVMVD25HrOMgwppsGeYZmqm3ouv6kPaOOgCLPh
yHaGqc5WEi3IIpzkDnk/e8tMPQ/Ruk+i+BhVV68A+8YQLoKzH7hqZjHdTQ11RDzPEx8FkQit597n
FW6aXtw7BBagrkDeYi4OJ/HPPHlvVKEP7O1v8Np9eP3abr2sbHx3cC6rLUMSuPRg7qLA8sqXysp2
BUsgf6BDwl4wIBQxzaH3+9S2XwUKDZ8YSweLUdb6hJPteQqda1v6Oyuna1pBBwRPRF+oL643a3EZ
RGJsiysPpUEftsw47x0Howhv529zXTdLRCADDd2tZ7eEDNmPTuJ9j9p81jk9R1fctnZyyC3OzIay
LlvEbRHVB2iEIWrRj4r1Ek7vIkiF2OXreIc4z1dDvY1whjAORrq0osHJVqejpmnmY2m69xoBVKSy
GDseRpQnnJi9NoyPyIwktEjQ0EWzHgx37Q4FxQoOPBwJa3WXQsze9EXzOjb4CNwUMqINSjkY6kXf
IkF7H4j2uKrGHhWv/rI+oyjsn2InNwJvpQTSmi7EcBcwrkesQxZjba/C95ieGnF7jwoC2xeJ0C4U
H55wg9mDog8XJ72Al2aKxdtnTo/ppVV8u6G1vsx4QlPEoBt51l3ZNh4TPy2gFDoD3NRI7cXEH3nw
WqMiwhDhpj6VyWeRQu2sdRqVWQ1fycCaAP8/o8bMffYm/bgaJruX9QqeJCqL6278LL1iSBNF35Ve
GdsVtx4DcLFvE8HepS9+bAyuPLiGHpZEoiAROWISPSaWqW0yWbW0MBgdGo7JFGoQ2kXgqvaybQTZ
BbgvfuPTgUKQ4ry7yhPdAvOOl3zbpKVuir5P/KzjhNTxSIdpBeN9tOuCEXdt3mZiRnfXjErtioEi
WjIHxp++aAynuml9dTp3k4ksKK4WbXpAabl7MlzCTqhQ19S5dcY3NIYBzuP3KvJu0glIlJ79JvHw
5BXuVo/tA0wLHaKoV7D5biGY8eR116K9lI3v9AJuPducunfODfNuDPhE2hcsAjPrPTLVvVHPzFMy
Zl0zRZmnHZRG8FujHhPZIySBwMzED/8kRIZQNgmry3zXD4e8jylYu9vcmce7sao/lybJ/QZjiHDv
2ewyy7JH79nlLzSvJ3jB75roXovaYngptTtNlvU+JW4JpS8aB2zh1ITpHn6z9gzYW3/6l73z/yCD
/3ex7d/2uFh6SJcSuqdL4yqT/xdF/1zkc1KO4KS1uwLuJwqxYmsFtfN30NqfWvc/1SX//+MGnzDH
f2Zknginq1X90//X37X7ru8+yv9NAZv/0YRiIZL+zzoAP/n4+lcVwPV3/00AYJh/8fgfNGFW7KzX
cIv8XwGA+Rfk0Rzj7N1JQ7x+yd/NJ3zNNQSJL7P4rw5TkX/s/92/oNMXjse/g0vIreP8mf0/X8pt
8U+Ntks2pG2jAOcPhT1IntQfUpfq1aFj1p3joOUtlY3Uo3I6IBL2moOMEuxixEBrYlPIvsyfKBqS
SxqtyAOlR8bDgK/NT2aEKE9oamxr7ziqccIU3RM7rqGaxU1dZe0Dx/g6EWSE9ZXDt2WFU/BGoKUS
pDA04TUpqXtO9GtHHEMeZ38U04LSCkPdRn9EDsGSL74zpPUNTrjrLA3pETDnzFw7zlpHsM1O4wiK
VQFymSwXxGEIDerqPklJu6hKQfU3W2KnUtNMdkx8mDJjQmVaUFF1XlVMOlV5fDd3WiUgort6NJE3
b4hbBsr5G+8Qr9znsEWdN0nI4EfcNysmYRx9G9FWxr1jWGrLwNeru7vGtdegKyI68GShjCkjnC9E
QTMz0l5N/oggJyXGfJhIZO7u2hx96lvXOZGDstGLH7DVK7o2/qIIjPyqH9riVtSoXhMyuErzjKFV
Jg9CWwaq+QyNafNFOZZ9t62G2d6XIza1YAQpHz/GidfbD4TqWdV7E3c12ywCXqjN5+mLqarOeiTv
6t9J6y4/fQGZlqN+MK9S/aZwztbC20VFTZZgxCPiKFSsS06yrNbsTMQnK2NNGca5JXdR268O+TMB
M2R9eZa1mL4zTuQGhYCTIHqK+8mVWyOOm6c29aJjpy1uIBbp7BFSp5eKl9kefzeKsn5hFUOQF7uM
yEjMxwXtHAsS17XKOcSUG7OlLBrPQcmhl13JGwKPfJQRXVWi0WKZwfIALDYzRFaiceIK66Y2vWkg
Vp1s39pfepSmrB5N2TXjxlsbD2WD0Mx+7QO3iho+37hE0TLYFq+emc5U3jBwIPwDE828HGLddJlG
1xOF3JA6ZbGbI0cSJdM7w3GdEZYfnahhttxGPXFAKhn6LoykSyQJysi2+j/sndlu3Fi6pV+lUfc7
wc2ZQFcDHXOEpNBkyZZuCNmyuDmTmzOf/nz0yVNpK7Pszr5qdHehbgynHCFGcPMf1vrWsSkH59Ed
yFKF4DNuynJs9n2LRWtF7eD1W6Nyq8sJM+tZ5HmzawmdAaIR6PzcWdGiVQxncRVS1Otdn1nT/aSn
RC9wC30YZdnfRqqarpGhOBsznUZxBlnVIbstpEc7bBYpYpEsepRCEOetAOdgcuSW2DZTLvZ231UI
DkKd3ZtlgFRStao+VrVp346mV71EYCSeQr5aTAU9zLnrJhvY30zGPDvrrIgYccxZaVVHxypyhNRx
qgR1a1BQczSwoC6TLm0/uqGjPoxTbZ/9lCute0BWDZFnJlrFmr6UbmB8VeaYLLGuYWsrj9yKuhXc
TcOa+7JuexTzFN/dNpzqmpZvTCxlMVqs8rHj+4mJOg0ycx/oYvTJtycDd/S2Sg7R/IwSqxnMC9XY
RnsfNEmPxC6DLIy4NRKJiVRp1DM2iDRoiq58qxAG9+yMRQrqIdmA/oGJZYxFUqEOB0PS62JbBO2A
IXXMDCvILyDy1BJFoVuPtPWDHOmqCK4wIGKM1mDvqgAHS7YePS7+am6N9EMYGbxNdoaNMwyPeUhe
M74/lLJyERmrzEDH3gj2SFEFsGTt9mbIrsEregUgO2tLUkBNd1AvdhBR4QVtV7hPc2aX6Qc4fsOI
RrEr9RWi/lhfuVDp422QKi1BQ0F16m4QaxMmn+iEBWObDgwFNA63Vagd96WrnRyeQ1p7hzyI7X1r
RSZyECN/Vny4KLNGwZA0sTbKyRYaaSbuIWyM60JlINGYd6Y7d+RcmEyHAtfkH7qa4dKc/NT177Cq
kLyOLBb5j0VMJ+1Sh56jM4qDh5X4ybKAbeXaDHC1WzMWoSHLdzEbFx99AvaNEdfuo5ocj0CDCXyH
URoBw/GGqOYWdGGuPPtYtJm47lzQIbib00PoFu5+qiL/aFTIb5Ecjc5zP3UemI5cbcA0zBtYUYSh
qb68DDjOxWqs5+lDCpODpPfMAX+aOCw/vtFZTRO1CRM1D9vwZAY729LJPjaVfHDS/A6z/bJlzrtT
1Rlvri3kB6+yPItq3GazqLV1DFRVPGZT4pKzzLXeh5b3uZVprZ8VZB3r1EGjqF/DzGrKqyrG37DF
NcMH7npe8ziaPX7stORh+xTn7M7jDWHiRaRWDlnFVyO7ueg1jZvkBUusKT65Y5dGlxoKhb8jbRpg
DTeIubEGvjKLpg9DfwDyzUeP3hS3ozdV+1gbWKnY3hRnN2UJiUjElvWKSL+CYHqQdRTqRuRfZTEq
B9RwnKV1PrX7xIS3VWs6tTFi2sboLZ9uWvLd561VdEbAsCNNgqOLqpWFxjz51o5093wFIspZ475H
dWdV/rPTzcamHuxlhMTduaSbewRlp+5dq2fi2ps0iPQKPdD4ORPWcBlbafUyjIKGDiZAugNyOFVo
15edNSZEd92Fqn3pXYPP/lAoHjMrjIjp/KVRjoJiBxrR2015W/v7kB3ThQX/6DKvHBaUxHor+EBC
vU2zHU0gPgqAwxyQXZfffCsc/1aB/b9WPV//n6mn/fcl9M8q6P+ZRV/1j4h6VK+/i2glNbTHkwJS
Om0g7sj/qqFB0LtIYe3Ap4SGIYrl8F9VNFB78mBB1tuBRRj9t8r7dxWt9H/D+4iJG1iq5JN37b9T
RTs+7+yHKtqjFg/I+nBMbLQ+nvAfmy9SA0Kdp/GpHNiCpx9obW37qjdGJ0XuPwIhH8GdMSmHygLo
raiTfRTMKbnmy68rghVPBdFaZzOYjKd8GiKLWzJ3K1S3HmqmKP+EWmUMvG1gx5NRr8DKgfx4SRT6
81vPiwxJTnw3kRL0DBe27ounBVECUAKi1DiMq5nvt/3gxWAVCBqMuxFJVeHkmyHvnJ7N7OD0W38m
hIUZUFEDYzIpfxOZ9Wo3lcZ8P6XAkzZWoCLOgbaK19KG97MqMUmTJ4L94DWy/Kxm/5EY6giSH8WF
dGPuuN42gYDNTeIgwkSpHh88v6BeYxjft2yVhMjEGuuBUydPdjtWo1pHSs/uwTM7N3mk/qqNZpv1
9P/38CJHfw+sxAJy1eXDhyyoguZgizYNbup4CIytavFfrfjUXRYVLefWgQmBsU7jnuPALEbeS6Yk
UFCTOBzO/zZHFNaV7FBZa03VYaxYOqz8LJ9Be5U4+/Zygti+gaVY9ABvGpeh24ifIt8x5nDZuLc6
bYAtUmVlbbfNHdOI5hN2lj4ETAXVwzhlTjwyKhNLrWNK/TlNJaQSuDpNvq3jXHEeEv8az2RUc+BE
uGomIaVuTpHJdFmvbZxO4/1UGV50k2v+bhdGiJORyqaUuyuG5+C4/L6o87MRxCjNWtB0ww5W92St
7C5Nq3yFmcAQhzzsPaqFPu/9dW4Kl0qJHWt1QC/I3tl0jRr4vDt68zYoE/b3zIcDjANTUw+naHab
c41RVOxR8NrpvuffQeTYwj26lXkwT6SIIlbZhFFf18AOfWaCaIwcuQ7MqXhwsfHdRk6ZPFVp0Prr
BZzy4M5AyRY3Z3Uzi8yHExeV7SU+CRgdCv46oEQeiaugsTG+dk7ldhvwZHaADjQtHlu/V/bRUFX0
BocrKfaT9EZGLWFkGzwmTFhqWTIuQdmqyZDKQlHMNirE07ZBZS2uXVHWzmpIhlgyYEcseHKqTH3C
Wj6YDNDzRQNvuRAWtV3GpEkXpCjtjHxsvqSzg9Bl7kWJYVPl4gY5EZrsCHQhBt2CEmI3ssQmVFlW
7rMM8g6IokuW2Dpwh6LAK0uDvPYhF9DyJA6fmRfFnUE2tnIV80EmsKtBLXDd2ZbuS8NrfurHXLyl
ftK6KyuRUbwBMAchXuUDo+yoBYYIqMYXpJpGRYLkNu+6TerHDOhIJVRPma49DMr13CIdxW4aba0K
laEYPWS2aaGseic0J+aK1areA0UJy63Xd9mjU6YeMtKiQSrA3TpfFG5TvyR+bUILKvAn8JXSXN9o
2BpqtvsTyMHa2KZUCstmGak7enaqeYJ+oEmGuByr1n9RPo6gk0A/3FOIGpiJF7XzZA/bQWcEFHU9
brbrsBqa7NafHKdFUuyFRb4Jgr7Nyy1ani58GfqhH8N1FDI6RoBuRUq94mkcEenwJmY0LlXhRPBU
RYCSEKZbOtobJ9OGdYi6yEw/NqyEikMgTGZ4Im0bfT+KSTtbFfZhfAHnoUyfVZr44B2rsWrr+1RZ
Hrr6HsoTR67do9o9cn9yei/tAJXMdgwQaFDgSMi5p5wXycoNAwDAuuwLOb+3YWEL70QPG1aPYdK7
9t5vpQrOsSzaHMlR66Rwcclonz7lA53UrR9m8PhlG6RDx6bGt6vjaMrW++jFZmselqMXRUjnixjK
WYLeLnrNBbeWZmA+iQS9OwkF2PZMspWULqpiG5MHi1INwURK/ZeDAMFxXFZHzIz+S8s25gknrxD3
fe8g7AxkZ9+yxuqGG9Ki5IuaRepvMDin8bbrx16CWZOm+iRzyUh3GrCyrWEwZQB0BDDmjeqcAZ03
G/Bh37lWZ38I/E77WxvI5MgKDcOIa6IGywxJ888at/HXI2IC0F8pctu159cjiwMm4hMFlxeyexiZ
72Ro+pCTyApZRY3TEoFu4VQ1N2RZiY226/S2sk2V7y09Dw99ifFqF4x2HR/TJINkNg89N1jn13GI
tl+NzQbgbo8FG8IZcAHphAhfw6wMYLQpbTAuaMNKPtEdF/4h6YUj9lHN3bPO4qzW+2aKgAqNbYpu
P+uKkKm6a7NaGao8LHddKAKTXjvDFA1VNrtT2LGcDdodvTNsnG97VuoEFNeFjpba1K7ro5eW8oMj
MQFs5OKIv5KN3dkYVCrf2lv47d5ymk1kTqGWNGQ42Vd+E6PFKvJIRdddLwcyvkmdS07BgOB7kNn0
ILKxTHcg0b30zJjaACnqMcvDlxEr2WyhT3CtDSPOgtOcax+CE/bZvRknkJccRl/VeowsCqT7IjUd
XNB44fV14bZ4w90cKtQK8Vd/n4Cdajn+bfnW+QmGihgcmAXq022mLZvXEf2vjrybZWGarCo0Yily
3Qh1VA4cbtGis9ZNtPusaqkZprB9G9dtMmEzgejFZ+SxN0QFZQPuWaobV21TasC7qtDsYjMT692W
Ec/4eTZD2h1ThNatHKulparAk20lVZW77c3Gay6oq0Z9HQB3xUhuzj0h0Cy3x/glC+qmSbctM1E0
8gld2vAwJgM9XirL8MtcCjx8RtxEH1psxgjCvDkuzjAM6+4LyJ7hzQ7pjta9QiG5zjJY2BsWJE6/
aJQWzCGFTAB0s3YOsW4dNOi5JhqtSlBIrFUEYvs2tKdUHPBWx97OZyMMtq9w3fJaQlxA7Ed376Ht
LOqd04q62YRxbm64h8l2swaGr6sOmBqdcJlVeLTyoavXpe9GLzLvDRheqdb6wFhQeMc2sNOnypyn
9lpmlVfdmbRx+l4o0ei9tEr9RjQrK0u7MENw3UM3GSc0T3G2q3KzQEwY68EFJVmieJ6CJkvA9ydT
8BIXI7DD1oIKBowDqsQ2FkI7nworbbIbwqMW+VNC9Qz/YMh1n6JPFDmK7lrtFSO6cuz2bsmv0XDv
4vAEsYCFVcGLw5s2R1ZzGWJfe4uAekOgSAxP4RIlPYBns0a/LeqyPVfamEH2ZxE8dQGcPFzB+54Y
dmAP5fbMeCSelKVNiwo9idGfNC58bxkpMGVNnbF6ZLj5EQRCekt1RQ6pF1mdXIVR6BtHbPiWi/55
mqp1zxT4CfYC09vRKc2Q9IlFlzHiE4F50FX+SxUqi9kQm3YsdnhFE4qrnL0TD7jhyut7fd0VjQ1+
LJT9C1XLxMxTqYyemOHss0c+2QcP8B2K8A7XQJoNJhNEN8Q968p8bjYMceYnTkQUEih7jXybeDrc
hb3gSZxbXNcdSHPvU4yPueNgssl2CxqMB6vOMpI3PM49zNU+R6GO7Fc/jqOVtuuRwQOufhaC5s6P
dPymAiqFXVdbPJVIGfH9g3S8CkyLZxqfpeMOrBE6RnNrDQ3vvszLlGVu0lmvXmZCdkbcbrD3disN
ta+MamSkXszzPdLwUNfAiOZDlPcR+9fC7rN9agiJERek5acJxXiB+asERCB0UWTrTtU2lLPR+JqA
igQLH3ud3iZZQplqi77rVhlWNxfrihBq9f/79HY6vv7zH+ZPcWurr+jDXl++33YtP/A7bc21f3Nt
ymKoSSy3HFLR/9Wq81dL3t+SmkSEGzigPwyvFki1gLWW5xi2T+T7ggr6vVXnr6Ax2B6yNgc3tW2a
f6dVX8YB33Xq6PgNz5Ce60rfcsng4l/7YU1K30gkxchQfpTpUTnpvvK5FcJwjep9ZQ6b0WFb5aIX
ms6Rnx7yvt3zpggoZDqmsAV5qPwEvqfpsYdAKZsa4kewVil627Y5hA37byFOsC4wOrza7XPgURTU
3cFX0ccq1Q9dV+zC2t0BYUBFb8DWWHskiI/sk1qXCjsUnGPtnsn7x8hu2G0R4lkypUeOGuKkFGg0
Eyxt6TEhOke7AwRDfLsB+GzGfriFzCL5YBnOpzDo72bFrisWWxquCxd3UWqt2OJtOv4dOejNd9Oa
v9g/v8Ow/enCvs+MMbjP8pBzuq3L0xK9MLg3NkynvnZ2P3+lH4ctf/4Il7//btNdQSFWFOM8Ecwb
Qakqf0XH+vOvQgii4crFGe3yhXz3ArUnyFznQc9xdxUbyTr372c6YxmuXRuv84cIh3SAPtev03Ol
Lqwyx0XrbpLkukX6qduc3gqUU6ZOjXCwI3/srGZjyEegneSGhTD0Q4b5TFgQMy7/VksqX4ASHTYz
2oNbMfHkLpN10mJXmMrtVJXYJ5dAiGirLcTnIj0gC4dygebBOdWl+AUUTv75CnMBpAlIg/uYcds7
LQEraY/Wq9c7vYQ0QNIZvyQRzWv3EX7FIZUE1OACZlzEmnNVcFEyk8cMb+/nH/Rffg7fvY13ALYc
bqE7RXwOCdEeLt6myaL1B2eDbf4X36kfXfDLd+rH33hRV3z3nSormwdmtMhAWIqa0liFJBv0xq9+
o+VgfHf8LK/jsm13OexcY/n7714nAFOfYSDGYGZ+UJVzTAx24fBPKXr2Qn3UwSVE4HVroxft7uDC
lmW/beaPZhAj7+JaVwYN+jYMP4d985/Ps38bsfljStl/XYI/3hpyhO/fmt10Y98kHf0Io3U1eptU
LXBd3PEI76Om3vcuxVkf3f3vfMh/vOy7AzkQ4xRWPR9y7WYb4EdAjlksVv0uI4fj5y/111/rP17q
3RFVUEdXUcdLTUQDIDogx+YXcMhfvcK7k0N1mtWj5hWG6Vl7H5ruF0fTX98RAaINfgtiVd/dmCBM
qVE9DtlOXrfTl46FcUOeSBB++fmV+svbwUJORLgOEL8Ffvr9dyH2WuhaDa9To5kP+n3VPTIG/vlr
2PZffuMQxniORHliyXf3d+NEYD0hNu1ynXLCDZiEedLF/tFk79OS4lXQd/n00Ax7Cb+5aBxytCOM
TZ71CPOaM9R7M534mn5kRbPAiFCMD33LsM2NiW6VMf8pgSSAqvqDyJzLfHxIUuNgZ8VOgSErlLoW
WcPaL91mlbM3KgI5hp3Rsf4P5nOLZ6R+FTY/71UnURknqc69n1G/s2JjjGYj/Z23wnpFHy/x/etj
67BRstNNPQfHRTBb0GxkNXeNCNaQiXfRHILpSjjCqyMGSkzZHk1bu9HzY03CLKvmA5X5oR32FTI2
EE1ns/hqnGJZfo619+bY/aPrzPd+ON613r41ic0Yb7vMe0u6YKOAh/VLzFBi3KueC5eoi5YL1yjv
Yib1wEawE4OVs3NCtioPsfWNxtSKFE6nyFNsa+8Mzr6siAnHRJhGZ7MOtnxFbvI2PWNkvEzrV6A5
q/ng3bY1M9B9yLNx+RWGwtmFSGwncdeVL4X7hUV7Z2OfCHg4vThxfrOwMVwC+Owx2KQsWedKb8A+
I8YLttPo7oYmuZpH/6JjoTqoh6Gud3VantwAGjbrXhpXA+tHMg07sy0vl6+LiF8Znu9G5Luere74
eDY+z8yOJwVpVZuodC4nZb763bgDmHfPhCVbx/hEwD6nl5ZpIgJn7CWi4Wz1w32FwLjzmv1Y34fM
nYLpIjebTVUz4DKJnTDcC9JdVjYRK4tmhXyMYXk8MHBJmJZ4pbO28EMgft6MhuC78VnkyQbQWYu3
A+37yH8Uo0vQiI38zwgQt8u0NA7ksW7tIzEdJXeZ46ljkrxYJDLJwdhxzVFbIPa/so3/rAgyFyhU
d/CihEiOam2yv84rC4lrvml7CE79NQKCDXUIEXWbhrKv7T6baqsTLOfmuex2g3FjsHmeUQAnjbor
GSFYlo0CG8iZ1aNPtnn6MQBmcDCn+aYkJowObmeCJMKsxHlsXgWqx20M46HMztqzX9DaLtw7BkDl
uZyHu2bwWZiyRLe/SJTT8G1WHkVo233pmNrnhX60BDxw76FHeV4yTIrKz+30dSCThAHb2h6TgwZj
6LYTE/nm3sSEr4x5nWFPUjcdfPsmeZWhvbIgvs9SYuXajF67pnDaL7gVZi976VJJB/F5FGIt0d5i
03bnaZNIsc3UfAnh7qDNFgtKiXmguhqj4rniX+tMc+uX16UpeAfsvrACRu11mTZch2HrJxi6UTtj
fMNo8oiS+qjq/NCJnC+ks0urZ8IMbsLO2uJj35VQ33RUrYkOuvL9+wGaTGg4awLZ94yr6fbNbcPo
cSkmzQZZXHarc+c4YJYEbnVMI8RPUN8zF3aJET5atj64ibvx+fbP4OwKtc2neGvX42UwedeZCCnR
IIJWwBwqmPH078fAY/gx4d8s3TUOD/TB+Pz89t5txn1vPvdDtE2KezZSKR9ONZwbpHJxHh8JjwCK
IG6BrJzGJrxkmLIm7Raw1KVwzXWNFqyZn1mtbCw+BRhq0EL0FgcFQRX3bVXuJC8kq2pnoyK0SQXS
jX0A2Hsc44BbuN/ZXbDtm2iVggTxjZtFRGshOxtcJpVkHU55cogEltvhEiv91rcxUKTehdLRx4AD
ihH9ZW6+GYi+G+NGYSibeswRmDim6BJvwa1HooNVPztmdKe78dj3V5XfbKwp2OLRXE1AOHRGtEhx
LExQjMAOLY67IRnPIkke8Z6vE6kutNtfSy+/mtP00DmkvDjx1hTZMW7uNfaFnz8F30Ny6YNBVvN/
vKaoL9lM/vioxbfQqBiFDtyU8pRgpndRGjhmxaguABuSIeWlJTSTzTixo+jSDbzyre2ri7Q3rkZq
JWJmboR6TAfvF2/tT4/nd+/s3ePZS5E6UpDpnZtjZNDhNck9K5M0LAfuIJ8lQhmIJb/Kcf5T6fHu
Vd+VHui0YcQ3qPQF8sfAfmy7ZG8TBvDzyx4std4fuleq3eVlCFLlYDZ9dvfLL/9dIa68Bl2AmfLL
sb/CbntwBNV21950cJoYiW7KMdjKYbheCgDCuYH8QcWZu4u+9j/h215l1rYy6zVEWzwcF2ZbrR3g
l0uPrgYHfyWJgJ39AMuYprFdaaiZFv9qbbw6wK7byT0O7mN718YfWkk+H0mYKfRhS277g0VL2PsD
Rqq1ww7fKNOttD9V4dayqU6iBr6PzaJ+2E34LRt3OmurvbG9eedbXwGT3jC0vVnuOUxfjw7aAdGk
G2eObrIm2GZBfhX2xS6Ihkflyq0fDLdNZT4POagKde9GM8ZbPe7yab5vBJafvjsQ5/c4De6nrI3u
ZloTw9R7YaK1pRurPMwtNQVT528iaBZtCRICCFjMg8TC58Mad/3zT07+4pP71mJ998lxBIZ6IiaF
r+XZ4ExU+t4m65sxjj/7lz3XmJTSU9eUe87eMPjy85f/0/xoQbV9G0ahNrGdBdr2/femgYfpaMK2
dmWJmrjbVUd1jnPnssXo9+2V/pYO6P9FoX1AB/jvhfb77qsumq/T9+PH5Sd+Hz+avy0qHBkwTGSI
aHke9/XwtWn/+Q9hohRC5cX/pLRtG73Qv5RCdvAbeHI+VwRBIP8Mj0Pn9/Ejf4V2yDD5KXqhZWb5
P/77Dy118+7P/61A8UUx3zb//IdceujvTp1ljolACOUmcyWfGeS7w830ZDvOXgRPQKvgwsV29yjq
Ljl7pVAXODKtDQ4vD6F31V4FRtNAr2TIXjrsf767aH8xrfvWW71/J6zzPY9LEpi+xcX4/nvchnlB
ig1iF+CQKAf7+BkBenxpEZ72NmUVqCffVM+s3tW1naqoZUWAd1w7Q/TUMtVCXD1hn7dnnu9t36P2
rF0ZU4ZP8/XP3+m7G+7b6NcBhejShcJL9N611L3bWOFgccnqvkt2IhHWXtcnL4S2kKua2VxY/aLJ
/pYR/u7awFY0DNNCjgmR4t2zQdSApUPThkJMXYiv6+AR93svJLW94U7lLnInayPC7lOckga45H9S
kI6Icn1EsbaPL7TDnbUfUuf3IevfOhP+79QGLhf539/1eLea4aX4Yemw/MTvFpvgNz4oBmsBeIjA
8b6z2ASL+cYg6YiHPQBjk4fJ7x4bQfiL5/nwNT3b4MMmUvhfNz0RYr8RiklmDD9Ek0IIxN+67WEz
/XjjM+tDwChtk3EKB5S5AD2/v90Gv40MBsPg1vQ89gBudZN+Fir1+MJk9HvQ0NMItV/oWP41A+DS
DVaB0/jdzcBSksTIWkxyU8oIMHPERTCuYiKkobJHAwGM/ZLzslW5mXWXCFvou422ASLkM9FrH7wR
N9ERq0z0Me7k2Bzoh9rwKhii7MUYZqRfaMkl7Rmoa/pPEuVIyevo2X37xUNav03DJv1EOjPEL4In
V3Wq0ie7LyAxOWH+OQgGmrGRmEGou8lZREH8KRyxiHPYkZ6XBdZHUTjZcwzZm66lyxg7xMXak7Ld
2gZpj4inkX+jnVY3/oTuhg1yABdlcung+NRSVuUeXMKuE/YHc6zqa52LMIccX0a33Rj5F2jTnf3s
zuPZK8BJN3OC+SPpGryDqrfOcmgbkg/q0X016uYJYBWQIgP8d0iA7E0TDV4JSB2RRmnTb05hwhDS
7upxP5Mn3DOdD+XJcDpWlJVb+teNF8afZWGwAiaFwKkKdSzUGEFVAgDCytmPDpY7+NtpgrgV9wY/
p/Mm2QLae9N+9cT0AjQOIcxsYJPu1PBcWg8TpmdLBc5RuDLbAxVNH1xr2Imh3KjSHpqVBYZoV6KW
3CiXcUvJBvgCJSbqFiunYQKR95C2tbxWobyKy/QhhiVNmelrIOxjHD3Okw4v8qi1kW2iXn8lASTe
YCufD9LKR2KxkUJduYMATWTiDGYpxeJK8d6g60i3um4IZDvh62WfjXeLKQHOGVjiWsBDM8V94NKI
BWDtN5JY+23FQGCPQ2ze1YrhDXIB5xRmUK8SH7DPogPIFoCLOzRnNxoZ8FkoR8YUWaxXyWMD3QJF
o3VV6BlfaBqwHqndswNp8sJAmoXBeRKIuzTgnsyMrmB8V8RBePk5LNvkFZm5CyKg6fJj1sb9frRo
l0Nb1Y9ukRl3cwFovQ589aXBcAJbwkr2COcdlBNGcl4eY+tJmBeay3YTg807NrmJwkHM9amY0pgw
tfyS+Uh1KCK08LbfAZCNBmyjtMUIeFKz4kPIvZoHKHvqxJm6ratx7qhANR9smsA7mKbmPsEPjq5m
ejDjgNESBwd0mlJNm8wvTh26yYtZKIBmpnweLHi5bW5FdyEQLYQONpKAsnLTzYCb+tovRrXFAZMA
Rusx4gTGfp7x4LfCAQVUJ9YVKQ7BdRMVAD3QJ68R8DQXcwzVdZHe2K9lhG9+Mprh2KB7uajRCOyk
13ySWkYLhpKcEmh7iyaiXbP6fYzoqMaLKAqI+RuInAagx0d/ivBRgSsEIXucIvtDQS4TB5TS3o7Q
6fETwSAhiYoT04uaj1zFYfbsj2YGEo0fazHJ8N0BI1nO6JlXrGc3DE0Q7SHoxUg04EsxMVFHuONY
/ms4GdqtN24YZR8HF2FPPUj7IoXFxFI2tU7g0LeGp1/NPv0cy8q7qYnWQRTrEMddTSzbGvJ7Hwlr
mGFJqdogRxybZPpt9HUQQxHhQG/JY4DPha+h37NMjkYSN6LxwhuKUG6ioDgH3QDQsY4cSRE0li+p
PUXrrLVB0ic24ZM96Ykb4roBx6m4lncIAOk2ERO7TDDRmslLhKScPgAIbCaTOR/k7diQnLGSuLRW
Fv7qTdGj2ii7q7FXh6Y0qoOpqyNqomsxM6jGbpQczAgckaR4TOPpsYr6U430FH9/emmQgxWE3mfb
rk6Jjd/es3dJi2G8toGJZOocmXmIgju7b6lgFnMZ1Kl6Y9DR8bf7Rhq7fAj5c3nIFhS+N32x43sD
iRs5EE81vNExMnZS9/uyN698U++KZIaLywaUkrBM/IuKxSVJmRd9bl2EY7kvCZAOZw1osj5C49yr
pjj72lx5UDEr8B6k4+4Qz11PFkIxJmIBwYXd1Jvw59hat1AvEGJW66U2Fg72NWktIRoivLOSkcPB
PKQ8iJDfXQ7oLoWN7YRJ29gaNmghFWBMl4zGeYohQBvMGE1mkY7OQmGYbq18sJh0MlM1c3VbI9Td
9n5xjR3+soyS+zRPmR7pvRaEMda5YR4cI7PPWeaoV2Ei9TvF6SBvpeZhqwSDQ7YX7gMyWR2Q/pk+
eCDLDuCfOARpRtgBuBBnew5T6E5Msp0gY2SbVugPIyyYThu8mWi69+hkDZBw8hJH5xcyZ1hulOj6
ehXaDB/mDsDQ8DkkLgpXoNEgnMRXlNYqvHYhl29qzyJ32II06gfFesSvsjVpandBYp84FrF2DiC2
46oZNoauNrJUh6gKrktPT+sObtQmFSQ1ESxSbcvQq7eDv9zJbf8azuWVRNju+Wn3eS4ssmiC69ya
zUM4BJqbqbxneHnvCLIPKF5QlbJKRuFFog+eH3TQ1pozdKeyGvyHOMvRmK8yz5vWSTbc9jwXA6cg
K73gMMnG6CNGKNievXfq4DFEYXNrRNZljZNvFgRm+J3FvkMb+cchp5mhihgObZ0WV3UxeS+DHTgn
xHzAYFsECiRBjfHOqjN0H20nnxQqKLj7MK+tOOoWGCClUF/5b42szEtyz/OtU8fpJ4T64onstyue
JNCWYZUEMCwD+yvqtJMLGPfYkmfAPoiNU+EQKEFL8wwHEZAyaVFbKDPItTsvK9hw+E9yjJgIe2wm
MoShScLph9vbJp+0B2Ncamakg13mOIuxLhtdu0ssHkzEtnwMA7Algc6uUzZjVe+I53ZuOAMtxKza
uoSYlpyyRh/7QTzJON75Rt2tld/sFIMaJv/WrTPn5jlPrEvsjPYqN6XYi2TmpDDFW1MN9lXEKH82
0rvOCWDcVNjOZHWBC3snuhK0RZC+JQaPDCDY7ia0wGFE8bxPCCY4pD0DGEWZytZwQqmuW8wNtTE9
NIScAP+gEKsmQQ6FJEpW5m8OOv1dnSf+YaqqC2ZxAW1d/dFF4beOoMCsdMK+vwtzxj1VatGo2uBP
dj579KuKrdJpzuBtevPwATMecrTcfgl9OQI2aeYjE1IAWwR/iF7eqcYHBEOoTh3WcrrUTABvGs/T
u7RVEg8ag8w6FC5MTgjPkTkT/wSnbHqQRhvgXcdV8OI0pE6zAbQYVgNKs1aFmBZ1fXtbcsVWOCRr
A3uI8WiGC5bER/GazOZ8nETPn7uhnsVB/gd757EcOZJu6Vfp3axQBnc41DYkgzqpyQ0smUlCC3fA
oZ5r3mBebL6ouqJvm02b9fJem11ZVmYwGAHAf3HOd8oYjrWTEqSe9JhiBtvCQcr5TjHZ6xFdZRVo
zHM4gEmgyTTu36JpvR9N71Ufykn5gXKF6F2U5gZzcLfR05zcpsG83g9dtXoXdaPx2mPgbm76ReoP
d55Y/FHznsrQtZxG83iCGcKFJvGwUhlE1w6xEXhTVq7t0Cm9I54ZfaDwDi+JcHkr6gEyoRSrOPaj
Eldkpai3foGOSjpgsMkHXx/mvO736Ovv10y0G3+eP+fJiguAZnNzjznB7XbIr6ORnKHIKY7dkMAu
dZxgulyNYSfhknh9axa7XFkhHD/YiJlBRLplL8FWrpjbVfye/bW/cOI8m2/EgJZsV7fRAyzHerqI
82qpd8rOUASis9cfN4b4OcY6eyHHCekWqmf/ugtZkYYbNbJfrcM0Nb89pwyCzVQ6fPkLEvZq3yyq
gCtvIUPdAKWDa8Wz2jhHHuM5wNm8KZnl5i39xRIp8oXXcXBJS3IXNxmOJlCFe5Ah+VaMDgIdvzaz
jvqHCkcTPELmqs4DKUxgE9GHEElztqvnlps9CPR+TntsAavNO/lWom5WF10Q5c7W+AlmbkBL/cc8
s83YhHWdm11JpHl2Cjl25P2oVpRDNUYdhpBqoT/b6DUo7H5lBAUTPUszJKOl738qN6mftHTMeMKQ
M46PeqwTeUujyTEdahLVrxucqCnQ6aXUJPP0ZvyJEbpBPUlYW/4jq+Mapy+pzi3IWyTWgDwrsVmX
MZ8vy7EkS35KKLc9wwLReEJtVrOAV/DSId2ZhqQSr2jzr6UZQbgNovyssobV9SrHH4kz+Cfsw8F9
VkfutrVrfuD7YVkZYghIRiTgIKEw70RYiu9xv1ZPeUqAGCBQLstT5DvgDLI12BSkjJ0ZC88N5t+z
UFqWIjgBggkvAPTuvKKHCuTAlYgbutk6M29FFXX7wGq9xzbDYyqGa90L/WDzHImWIkyinEZMeG30
M+n76EIF40sze0yf8OHvrGoFBACdPULneiR9GF1UVz+vFoxXnQzID/RlXKdovXFQkCi9mzqgV17l
XIkScTsTradesmdTGLVEX71MAQs0UrBxxsZabN0zUIaMdWgHl3QJ4G2BiWycrj3KcvgagMHN7fIy
TfHttBSviV1IKtJ2JvHQL174qt8Hnd3jNqfdc/TPqr1vh/LkN8OvwgW6GCzX61r7F2PRvwcFXwBq
xnpYUQuECJoJqU47fSo0Nn9cfS+ycR907x6yUdwBJYDEVDeXSTx94eoJNl0at7fS6R9VhX+ucuv7
VE0P5apvhAYn3+O32K7deDMn/VUSyvthhqrfusN3zDbO1+VlmczLNTgCqtCRYr5lEepICmM9/ljb
6m2Jow+6cxDIRAIE2mNlEdAhcRsGbnc8H4JNDkbyu0jguAfJfRVxlHneHmfegYfvuJ3c4KMa1qvM
krB99raBt1YHJymOEN0gcrOcX/g8/OUUSe99AY5M8GT+vsDK3cJiOy1r8l5FxS/VNoR5uc0H84/T
YjSSTfjpYCbXM50VbQrAbKvGo3XDnw6Cgh2W5Gxjgnw6jO6k0LG1F4ZTsEuH2xDp2bwd5fpzUFyO
eQO6CHMULFmrTughuJfPzuVg9XZtz1uWvJLsm3fheqAXaFw3BB3+NrlzaIfMZYPkRFspiit4BNcR
ERtFxy7bWTF2bmpBoIfrPRDO8dyU/g/wB0ft++ZHPrJyCiM+5Sg4hXF+klS30Wq35yyYslMhFqXq
sXP6C7hy9C/NMS3kIy78W3dOb4tyfoHJmDxXtt5XebIL5XrrxeWz5447zF6X2eiS4OAc89VchHg7
jTlnk/R2M4eAc6e+ObpyuhqH5MIkZ9zlQG9fPuOH2QZRxe4rPTVx8yijrmdkU10SvbUTsFWvY1dc
Dp04urk6eb3znBCrtO1s/jWrXu1LvXpHVw2XydJA3YwfIC/1gI65wTnnNcIEtdcC6Qs3/rZazH20
OtHdGOg75ignRjZvRZ//Rk2zWTmidzD2klvWWvbanTD1coqT8LF4V3EnmwtXhjuT8cQoADuRD7lM
hJM68f00NeShEO+36dw+2NNHIaoX4B08ton5NJ/36EP9g4yZc3Jxd5Ubjl8DiwWZaXVX1S4be9bg
BQivACBlnsC79A/rFMcPFgXxsXFK3AM4XGehmXPEx5r0mpApz+XaqUsREntAmKUqB+eCAQ/awQpi
qvIfB4ISF9URMkUkg3b01UoS3KFcmCcx9vhBHOMlwy26cCaUF7h26QydfV6MFz45u0fthgc51clm
aP3PVWVvvRNfhmW3Z97EjZKHgsC15tYrvK1x45NOeVyV/bBJg/AyrNZ9RBhY0XSnIoK7HVUXCtXM
jWNuTauvCYJAOrzQ0w24i5SIdmUckzpP3ghRYS48Hbg4EdXEsCuSZXxBZ7GLIY8TecYV2x97juyW
njH01T3P6zNVbYdYZxcO1PF16Dk32JYekgQ9SxPsl+EBu8vJ6OjZletuXOsHyQeuCKoHr3NRNdTo
oJQnCcgitJb4PZdZIUQZWJG+ojdfJ+guXFEkof2MsnWfLumTmWjF86oIDiJ1SJd1UOv0Ltk0rfxq
alg5Yv2OzuYHEhaxQSF7JE/o/ANaCzRwfMrD8SYVvPUec5dXBQ8gXQxyrmiPaZuZoDtobF3696ib
y6mcPsoiu6mm5DCIeRdU6ysS03cRgyxMiNsxXcBgpmm31pnuSWrdN/5wBc33ZqLmCAGZdq16mVds
LaXIX4u6vENDtiXC4aqB0JIXTnjj1zw7/IQhhinxDLN62QeL/74YdceG47ZZ4DWh4g154pMfAvXh
RCHxgh3ygK+T3KD2nXkaoRn1MTlLz8skxVeXwFGB2LPVAaNevMglnat8TpN2N9RI+6IzPCIo55ti
tXB5m/wxcmvMNSre4fY49FN/pjWCgCo9/3LwG3EQrGGOha4h2MIs8ZHH2pmt9Elk6JcoRN7VTEGp
u5ToAMWIG7ucodnqzGVXKz6WrMm2jPc+LV/BLo+n8DgFPbtvBcTfgfCemX1Q6QTrMEEjYx//qIvq
uUEYNb2BylGUsrlaYkIr1qrCVMSr5i3oz7kPCciMLqI6dSr3se6J94McGHXzAq43zA1gUTtmTUmW
YC27ncQksB4mRyQP/ZkEc8gBe7RXqliR6lRJoZ7XGhYB3wfkgD2iJwH/vsrqba4qJ4Oa5IffKxrp
s4YIfi0t15T8bsNkGg9lOfjfLC7Dh3YdpwftguZkKumA65upnkL2Vx3PiLRSlgln56w9OjXTvbN9
Qy3ZYT1v6aRIE97V9VTe5kHHbiEe5TOVMzwmSXJutpVLtrzNWJVoHNPEqWA5Qn9GQcFzgvcY5c8S
YlK56ZPeg+zlTWGwTedmTS5KTZgMDs2i4YrolG/0scnWEJhr3AaEJs6uN+9tScqImJroDK1t6w9Z
qOHHFJn1Tsxlmm0bQc37l+Lg/y/d2E//063b9v/87+Hrb7//12lsc/P19xv3P//hf6zcIWxEwOoC
5EtkH3q85r+t3IFzuGhsWMGhE4Vyd16x/dv6Tbh/sHdjre4qGZ7X4fyrf1+5/+EFrO7ZuNMG4Qny
on9l+fZnYN/fL91B7OEHiADqnQXTISu4/7p7KyqPlCZ6alsn6fA0J2l81vshjQMRO4Qug8qlC6iT
A7doCFDNMbo99KmVizm5qRZUdlOcDkWEtRwOVHLIus5vf/OQjy1j2SRq3tbEFBBXM90511gezaMe
TMiCIImbezIkos+0H6tPPPXZa5SF5NWNUETiEzCppQIAMJFYm8BsxWQu1vkbPELCaKnSZG/1SlB7
qDKa8+sSUR0z2EbYp9GuQGprLayPEbvGThtPbfmDQbM5gTfyvpihj8sezJPydnwogpBKF2fpUysc
Ub6BocjtbdrG4oJzsv7ws1oHHOfEIGA9HablO2uE/IHFmKNtjWz2obTTnLPI0vE6cibYFkE88H5h
VUvYt2WGrfWawZOvdyKIUG7P5BOsPxamcYid+pQc2HCIrHiRtFTddd7RBcJ87iTbRQHcLjojAjyL
pDqdXm2OhvpqKTPV7d3BUy+VDjkkWX4SZYcndGXrkPrddFrrcspOfggBhOQdRw+fteiL8M0jXoky
VYMhYdpkMhKlWovFGdLoEmOVVKxkPK/x1wPPNygRAlr1guYTsRQKRDdqdixU4S6Fqc0Pluja69qn
/N+ujD5uYyLP0TZVXhVTG3jDE8ucut56awALkTSEdr11VLE8hWpmSYnKGy1sKGeQqx5QKeKDKpGm
VyyDTLD1a7nixzIFpU0odcaow/a4elbVFMsmRPrGZ+4LXtgdMkvAUDHV+xbyId5SqC2sHpgMQmFQ
jQj25AI073ARSNUJKfcJh+4l5VKPI+GFkGKmFEIkyWmCPIOg0AlTxUjKRgmpZ3xnWHkGqB6S8GuB
7KynMwsIe/7NeJKLroorE27zJrMoW5UNsXlnzHCuFHVeekB7Ft8ngO9/djNwRlZJCZP2qc2o+do8
B6xPNTp/RMBoHvC8hT/JfgSYgBUZ2+9YyiQ9TNb1G/oir/TJQhmTn4WIVySyNotfcj3QakeSfBZg
KLyGBjb7hvu/+UGaacqwou3Lr0JLNhdtPeWf6ZwryIERYF5MTPNFNfY4r0wfF9w+PjrSHpDgesGn
031PhcG/nKNAeXYw2b3wN8P7zs1Ntgd/MQB8yJmTEtKNXUt4hM7JomGPiTEYxOqsVGpxbMfje+EF
Gfg7YToqnqmyHH9ZJ79pfFuCg85AZqSwEkoZ7XCwWcppeE2XgGWJ3w9+cahESVCFXXR168yGBTQy
yDNnJHTvKpJkwh28PInnuVqD22lGknsgbMiFj05eg6K2MwNywTD5WcMgdNB8W+z6msj5KynIHmAo
2bOzWUzO/GtF9pBsZVoslwEcr3d36odPbw7BWYGJUberGkZDpN6qCVosM38iBsVlnCEKZIc9DIDo
xOxsuGZ+535WcPaRL9oQiojrtvUPfqgqthWjHqZwrQjvJLSRV5lQYCC9H/RV34XBZ0vCdHNOlAxD
tmzZ8tLbOLvtddI9auh0etMuYfOcsjx/CBPlXc0tqvONwyDn0GIWtgzBMuQ39QROoQGLSLlFe9Af
8Kz471UxENKWaCcBsIRS4Ict63MEfEpq/cbTEXTGTruazKOgY7/mVs6t9oAtsNKr7WPt5SC9JSfi
o206E20yf6ixnnCu7ZB/r9GWHxXD8omFU2wBcJv6xmcv/g7SosHGURtIxf0IqD+eAnfaj2mlp70v
ivy6o+0qt0SsZHBOg9ZD9ABLD/+zJ9NPx6twoCrcGiEyEMf8Kk1dLNehDRkUxKaovuY6I1wuWJPk
tnY1z1KWqeM2t0yV2M8ErCSILDas71s0unOWZb/g2FP8TuU4EB7WLY2FoapFh4nGBnIn4y4MAbIl
RCsTucXKfCoY0oPcK79lF9h3j8B4tnV+j9M1TUnp3raB7z0p5C/BZshSKnOnY+/X1x6zQgDZ8LIL
SoFnWmXvgSslYTKK5f13nLST2Uu3yd7StPKe6tmdaBQVG1iQ9SWT6T5Bd1DOVH5FqZNPukBGQrL3
6vep8pfwKFT7FwKIy2rOA/tCqgzz/mINA/gCC708X3UZ/Rr6rDlmHrEscCyLiMgF+EfIWR11zlsW
JLjsi85QrfLffsSMHuP6lpEsINcGYPhluzhxdiycXN4jPcn1LlGkwG8UzNq7xsvrdtvrLAMvwu9M
spfjsmhqSi/G7csjHaMS7nZwhefcIL/jNEQsSj7JwFO0305RtOS7JPKmqy4YwC1GK2JSfu7K++lr
il3av8qlDmeoN+3WsQrewt6YS1A3/jd5zqzrGkEPcNGphL/sqaRlOCCGSR9qdyLouwyGdT4i2x7E
ccCK3d/YFrA9Aaed9ywK7XyR4l08sSui81zjit9skHNN0oOSgttfJdiRxeChsxBVihFDIbnKUEf0
zhORTNwM81KTLoX1vvIYY2bwWqzjJh+OrOW4aRBb/0xYS3WbeuAFgKyX8jPtoHfTHUznSG7QaVAt
tPhuQjJpcQuEX6YjeHFX90n5nbVTCb6+BYWwYZkxX3XCmm+oifZX5K4RgwEWdfcsUyTNYSgIDVrX
wpz9YcPY77K+X6/TXpa/IrIWAG94vb8nC4N7LilqE59FzwvB2oEobgek3hOfZsTlMyZR9UuFEARx
+wTDtJezCjmeRNb97PtpznaTN8S/Jt+W14OuvJczPaW44vqHkpbWK1EU6DW7Y9X6AEBjGyl7NGUz
05fE6+8YlNfT2MU1qQoNWF1PdlRMLfhAgFGmJzAj9Hv11cUGPxJpbTD3VdfPO5+nX8Sl3dENA7dC
U52JBfEHWDT3cbCR317aTHTxsXWG4QryfgpOZqnMXWUMzReDa1asiMrEbdFwj3b5Su9uoY5RN+Ix
Zek7RkBAl2wC10WfNbzLBNitgfz1nHchHEgnbJgw1Stb+IYrhmJ0DLt7U1JA7HjsNdDdwm666q20
72D1I81TM52uJJVFSK3VxJzfxNmAusg5NI9pEMvXGiKjxV5ngcHO0lm3xGK2P03ML3VpGgHZqHS9
n+FgzEPazInEAAXZmSKmjx61v2Bwz1pJ494qJwu4r8xC3svcqcMUIge44ruenoVR8Xe8NBg84zxQ
7t6bl9IelbIMAJokHD/8wiLVWgeHZKouGeRlKKLpPV0W5Eza7ZonzdPm0R+GlWVyQ97O5FUzgDME
WxeVAxbMacJzVqITnNxBVl9elxZPtkwc96L0Bud19qX3mmiJxJdQWgNiVsDW5kRHseemAau+gbSZ
yxT8NL+KTesrMRekHBE853wVXUCF0OmKxUgZsf5hUkm+GSv13ByzAEQKa/E+I7J2Emi8/DYkWRLU
MQkCUJ+uowmNCpOshCUIow+JBAeM5kgoUpLUBxRP5uBleggOft92QGxRLd0baTGe0FaPIdYT3Cio
eHI2COWYsn8h8oqT40/55r/UU/93w1eeXbD/RKJ6ToL5+x75/Nf/apG9P+g+gU3SBhOiBU8A9edf
HTJNMCwKGuQwRriK+OscD//vHfKZiYFi/dxYE5YZhP+pTw3+kB6syzhSAbT/0Eev/g8q9H+mSvf+
wYMUMptDlO7SJoPRdCMv/gd1qlxwyLKX5fFKhZEfR99EJAsLT4vmsC7EsfcwgvG6ZNSuJdcJDI/9
mEzt1+SsTInLqZ9/qVrwdMoYzLFi60xrt/6csOPsI1YC28opmgqjqGY0q1ctYYxHUSk2TS1mZyeb
SDwNsx/cZh7s+X0JqpnAZzBA6PBmw1pkIkejuSkntSp2AG0Xbt2Jl7xYiW1pt/DFdLEJ/Wpqr1oi
K8gftia1J2pamd1z7nHcdUNR1qy0UvA5cFwJjuhDN3uVWVrabR8D0L3sp4k9fcfcjIHuYBCJUd4A
CukMOTXcHZrUU7VcsakdIeTIoEBrhjj3W4d58UC+xBLseQnVb62WFv0CN3V20J7STzRoKCm0Mslz
kvU5sgZ/pkXSlU+UKs8zrI6xItV4AWUMCK/rMfX5UMZ/5togjkKBarz97LqwA/W6cvbmqhffLBGM
RaNkQWb5awGAM3Nq1e5pAaAAK2vn6K5uxgJWup9EdCRADeyBAlx/xiW14Yb8E7kw1V0gJhHY070M
2qvb42wFhJ5Kjana+7DvbxsQvBF0eqxLaKpGHtvkNDf09NWSLHtp+h4OcnQWR3oOAwuGeEn4UWg7
3eSFtF/Q6GV15ZtCD3fIQApUStJUlq/Br5YTvNJwuLBjjcjFo6kFY5y45wyXCKgyMt6MYChhQVUc
G7BC38RnYBKe+UTfUDDgQcjHrP5ofZ+oOUQnRROxa9Hh/DwBGa4wjIZejlV6YECz4muH45H3CUyP
kfnoZlBjfe/PkAX3WRsX71zsPXmrJfb7DVlIGLnCfvA+2qULfxbSF/5xXj19r4QY3Y0cAhxfBQlD
01k2xjmt0Y7Uuzofg+to9Ltq5/ZjeuaRlRWJuVQliI/wNYdb2uuzvo+4ueTOt/6AFDWtHt00cR8b
PiACXgfw3kyG7KMdvTY+LFGZhpu2LpnYV/Mc/S7GXr0Sc0W8taTxy4lgXbJPV1iaGfrnM6wjhZbm
jSOEzXgUzdtIpsxbiYWTTBntRO6N083exSDy5BsleEZSaZX+bvQiHwaqtJ/D6CUUXEwOPmGve98E
P5p3aUd92edGPSewtN9dbyGB0SvGVHDbZOlygCgvi72BonrpBr2DHBK1GSB0JkdLtBvo17kwuSEn
hINt/h4CDHMOyGVQjeRGoneNUhd9TDuORHs6QP3LTegWQbdNeqB9m8iBscgeSQP0FyInxkjHiAhD
eqyt7/keiZzkfN9jn/VGqjYPqHcnguyzhTf55kX58MzCJH3MbJwTS5gZyS0dLfYr+PO7HoTub9N6
kvd8vQ3XjhhOddaZT1PQA+4oC80n4VD8UiYvWI2HvTfGGzOd7f1RH/pf6eINzS4zLXd41iGK5QTN
xcfgtcPVwGKp3GWlYulBdFkS8obJtwUr45PkM7FdesrdgclO4OB4uWaKmDG8YWsd7wTsObPlmQWH
i1nXsNxF2E3q9YDK3lR7i+Q6o9ztwzy/b87zDadoy7veDXIa5QqpzmFCLP0J6Ya+zfG7Xu2cFgHR
YU3T+oZaTAXXqE7Z76jOIEYPGlE85DpuxcEnlaEDwZY59oRRl8dj3XbC2xeLlpSutmrLea/6ZtQ7
1EiE+owS+XeSioDIwK7F1jgWItDPTBNqdxeEUXZy8rOER/cAV45dHkXZsU4WI147R4rlFzt++e5p
43Z7WfF4uyC6pL2PW8h+xAwShrttBweZaplV9i7rAjTMJcKCjlPBCTBHg/L0ANOPw086VgLoVl+D
zEmmhAKHAzxzWTiXHfHQnvuRJkXyIimMsEuW3CwJw5LvKVyyW87cHHEPgkNxLbPRv/3Xq5//mTYe
xXD9/10jPXx19rPKf/2t/f7bkH39bQuOvv37mun8z/+qmSB0B4pWjAUBJCbX8zGo/VUzCfHH2bcm
KKY8iTFM/edSwfsjZMfgxhHyKSElW73/WCo4/h8u+wZBQJKH6yf+1xw9YfhfQT4RlsAY17aMJC9J
Bef9gw+UjaUICtMdkFHNOy9tl/QGzjFSYfICdHM9GgeJHQtpooGneM3my1nO5i1Tluy2AIev5gHt
RAqyH6qdHcxUW+zS1Wf/1oxt0O5ssSzxtozb+pGW24/pvBnO7Mt+yblk7RRvq7SmJ2nlRL6aV2bJ
d+OXLmwbZnhPlDZtyAkW2hsePglwEtdDG2ij2PeOIbOUcY/UPuR4JbMZ6Fmczi86D+P6ZEfIta9R
aPRyKRbE0zsox4AodI4ijekwkv/RnyGVdQCOyXQgsf1DDfna7SZUNfBAu9owYFrPIYcuvMRxM/t1
VoM+9fOb2CHpfoOktYNsLBbm0KN1ys86lOEH/DAEH7Pn07wWJopfVvAtb9pYogbSOR5usaOTAxcx
P/9uhwF/0RISh45FvMVLPU8o4FiUViidBIBPr5NttKUvk/l+JURw4bbHjrTJ25ypoL9G3VMOu8Pw
K+WLQnrLibhRQ7k+TgyswbI1fnKAi962+8nwy+yEqJyATjK3EaAYawjl8IaPPh+Bm8ZBE94T4MMu
3AYy36E9dbBRW0PNV/UT9aVyO+Vs8qAq6HXpbVtG30T55kNAPnI1kTIerqF3zam12iOcBLYFVuSk
M4gMgsnWo5cWBybn6MElDhVNpREwP5nNOAQPa62n/AKn0difWCqH3am3RIuSlybLbJ/Gwq67pSHY
dV/HyFg3skOkgguiL2EsGsc323HEV3X0AzbYez8dSATFJ+Ey4q1iO1znAbP2QxYE3cx2xxDAjTqK
kWtfkiqhq9ApPqOFyId9xvvQO+vEoHjYKWhx1tdgW0gLTxc7tlRptG20t7YosrQYtrXnufZ6KbJY
bklm0vFGzxWJDbqj6L9w6onEonAsaBPGjnM0omPXKdmtpO/4h1R0JeGpi9MXl6acnNecYND5kOVs
tJBaEdhwXjOJ8CG3urfPPkGkGayTYZne6/ycvJhVI+57luZTcUPIaX85T+FYXyH5AyKRzuw97lAv
D9MJhW0fHbq1IUZ5hICTvA0yLtU379vB5YTNS5CfrR3/AAYUVmXYyrb74U8jsMrUXWR+yGBS5/t5
YYS06zDT5idRRKj9TJvx3aDBY+zvmzqM7iosT3hjmtnxLrF8tTE+U98Vxyxe/O8Q1d7EMhAV6t71
a7JjiQzuvb3J66o9aBSSKLV9bLEXszcAxok9QjO30VrP5iZNKGm2FXVqfcs2iicXh/Qgf5MwPDOu
cxM73Mci988xznOTHXztFul+SBZKBu1W5MoBUXeHE9MmYLsdVql0L722JNBOKV3fyAqGz8Xkmh4J
oODJc0FNV2UnBmhVd1ENDYJuyXVE+FM2jtGxWbsJzWPva4X7Asgv5hWBk833MsKW2v6MISYtmkUO
Ke/MnrpczQQBz0v0onAso/Oipk4gLPXRZTKf6w/yvop32hrzTZqk/72UNG4kry7tq4su0Gco7/EH
TjayGiFs1EV3QYSU2kYq6RKeby7/F4Qrj5uM8BC+CQX/SDMbrA4K5v+d9Afos/HahbfZuLq/O0bK
+qJeSlhGU1JkTHKmMP8SUoe35cLnSt1v29csgJ47IBxKLnqlzDehTP53IQXugZJSn/kvWGdu1qxq
XyPRR3Lrk6v3O/mTdVr5yEF4GLmkbdmkI7zdW31Wqt26vMeTSy50RuDygnxwPiOV57M9lMUrdbHr
2QiQlj3LDavcN/mJhpvub22S+WWCA6SvRZ2XT93QZuVx8qliT6PJZ2iEXut0Z76L9+a7fuk5FzAK
Ka3RPZ83HjVy4Gu7lK7cELbAcBvB9EBJ69YjJd8ZQTEpFsBBbJeHkWkjjc/MUBxIu3Wfssz3T0Ei
kYynrZPECKH75GaUyvttLLKZzSIC5vwGow/2q6SYFwbwrDWImqiGa8CvfrOFtVwD8Oqj9pb9JZNg
319YbKcVkqrRkxgOGqmIglPEQAIjSnK0T169/DBoBIgwymMbI3VOSp5Fy0zHIGZ2wVc6OedlVLMr
nzQ/nrjjuvGzw2oXeZWk88iwOIh7dANpifnDder1qRN5/yOq5uD1vC/INl5sQrwpeY2z1Buzt7LB
nLTXZk4/JM9yvm8yefCaTBpKcgiKn8GuN1RPq4tTi/CFCHs7tKb3wYvSm4npXoNIOClv9aKb126o
p1cEzfLNceeYilbJ+t4Guk+3AStbjhttk5CpDPELe5mb+pllW4ExXZQeZ0zE4HfHgDI7maJoNXTc
xXEdtVVjAbVcIv3m2dbJJd13qIEFm4RCBmyGvfA3BO3WJec1GFm3Nv1TV/iIGs+SLVbEWQeYtIim
6I4iYDAXbp/h1UobzfHWRWiWEIURWrwV0oa3dmYbscFtah4GmbSfJV097VIwRxzMnseam+ifgk+o
Jmqa6yqc5w39qXhVU2N+Vc35q1RG5feBIpXvmA5tz0SHcc9D6Cn3Extc/lzlMXbpJsoBr3Rz3hFs
EtP4HsHPgqiqiA6Z2ODA9pIlm7dE++Yjyt34c7V+9STBhl2JbPZe2hh1Hriyqv1NHk3tbuoqz5gN
tai+OUDnnFCDuCIeqjK+etU8hzWT4vT8JQdCXLTGNc7WRrKnbTwfHICFxv5XTm4TEqm5BefoNl3M
Yr2IAnXByFAv+yFQIKpDd5gfHbptufWquhgZuBTjvZZIRvZcT+mX79t0uawgH7036cQ8wGG0h62G
SopCcFki3OJDwDbXknX/i1FVy9DcOOp+mGaXSz9t2WXHjiZlffVm8OtoaYth66YVJmWyHFckHxxG
lyh2HfLmpm6NduJPCI3uEnVBGEFx33YDESOV5pbdIqDhGjiz9+ctO4bpPcfhdWUL6RGhGDv5vDXr
UkRHM2kUp07YFvMBXzUgLC8BoH/wDfORnce45MZJ4Zoe2PVNDypuEAcvZZncE2cLfyduVhQLEezn
s8Ykx7TFWZu+OU7qfRsXlyj752KuuTAL3s6cOqyslTPdNZQF46Yvh+UmRgwCyndhj7chRI0oQQw2
Xr3V49pUzMUQz20yVNwOw4yp+ZlXVtcnZb1J78aqjyaGDVH4ge1IvRRtYR2CRZhqkg3Vkio/R160
j7Omrc4Re+W07cnrRVaBk+WrINUOw5W1DEKDfHlo/ar/hYAED/rSzuNb2PYcH8QYESq/xEQDn4tm
6tQcVYzewK0vyJDog/re9E7Odqv230VUzOztqBnUjr3puc5O3aLbz6TrkQOQIxe4aqk1f6R1XcK4
qjWpOxYYiILbo4liYdH8/n/ZO4/luplsS79KvwBuAEgkzPR4R0+KlCYIkhLhgYQ3T98fWFW3ySNd
Mf4edvSkokIlVR64NHuv9S0TCwibLt0Of+oh9tdVGXfTA7an4mHCF09WfSVBfkEi1yWd3Er9JJCh
TdH59ixCXldQYBtS9EaLeGxFt4jcZPxB6naK25m+ScHaFtn+WqIavg1alrUFxMcOFYGjJ5eDJ2yS
G/QQJxElXuIiXPRCYI+CwHpVENTbBXkx3VNTUg9ZjLGhXinK+qRalGA3FlVjFtO6YoHDfqK1/azJ
oJgwh1ujzAARxIzmSl17LKzGt29rWYcvlZd1P8apD67dZkymG2nXGW3Lqe/tRYh6XFu1OqKupYV/
6Gb0GtSooAqUwepW4cKUuuWfcP/kYkE6kX6gm9klW+LBaRu18BXalSvN4EbYOty7PijSeAlBKn6N
FIDy0BxTwu29AWRIOgXDicwS5pU66Qd0VKPoLxrXBvdFp62+iwlXf41ytPxEc6f9N1tV7eNAB/fF
7ADbkftpMUe11K+WKICSu7ogXHrpUb0rUTh0yWM85RyItJhXZ9myUb2xciCAI1q771liD/WSrC2q
mSYZOt8dwmj6xSyxgOGuBZRRu5KNS0m5B7aVEuELpHzVLbSoxT4XjPhKiH+2muesjiIgFiJ+qWuv
eQpQriIM0gw3WbaOjE+IyzkR8sf5bebCyON4k3bL3O3bKxhK9ZMXx4j8V7nHp/HUdhGl0khwfENy
kFWk/llZ8pAAr3hAv6y96F4nFHW2SD5NphtoHIBNXnvSXqaY5ljY3lZFQi5IznbnYuyz7G3qh+ER
1e/04gx16q850de/2lCWPQDDLjs4OZ1nivBdTLc3JklgEdQWgSN9rXdPKfWvHzBiwPE47PziRWSE
rbvBtEhzupJpyq55YLldT0luPzSmqPpL0rspVcYq9dwDPemoXpGGIt+gKoTBWo8042dkjIrCkgis
+CacIs1ZmkUn5wkMn1JIc14usJ7xBzlOW46eZmpcDmE+ZmwYmuLRki27daIvvGBd6yJ4rZPOqLao
RpIrNsWmeUliPPcYobUu1n7SFNOd1XOaAhRC65rZp8GtIsyxRv7BtJ1TyZz4cENb+SjmCsdojyyq
9tovJ3fGhb47H0o2imukagXQkAkjIgSQxnJvYbrW818aQv37QIGdvZRWtxisiSNKgQ72lQurmHj5
wHyM6CtdB8olCZKblzTZ6f9X1P4F45egZP7nitryWf36X99+VT8/yXPnf/Mfde6MvXLhYAmMiu/g
/f/U0TRTIrTV0e5K27RNU+cf/af16PwXVS0CqE1pGRLdLByrf4tzDSD+6JGooxF2Zzq6NP5J63HO
uP6kzQW748AZ5wc4Hn1M6wxDFWS22UsLszMWELlH4cp/9WvP/k73yzp0ySR+qHEMgM1VwlwrGtfL
yEsEjIDAzZ4LIz6EPrtgCLsFWvs4rU12alhn0KZbz5ZbmMfW1cHugAFGPuJPJrBJjngufHxDu+Jk
2UcrDmvZo+f37Ukb/NVQpKgXOtMQu8rwtMe2LJAwxMW4DVtLvsS6pT1b2ciSpIwegE2ChA9z1iJN
u3FPebJn72xGDx8e6h9wXe+xBB+QVPw717UoqyC1piiKwuqzhhk5AsnWdGGkI018VTmBImk59FvZ
VkQXBGmGYs/g4B9Itt58zu2rhKLTL1LLobWiBcG8p4zhmscgMr/pdpLR9+uGCqRseFGkhUrXsabT
1EJ5EZCQ0rbROk+s6V+f6Scg2kcA2h+vw6FvTRS6Scvbpnb7kYMkYH86si/eShWGt5nv/wqR3m5T
QDgIFDRJAmnxEwklNYEcO0fQhfatR5lz2Yy1RsFPxUu/CYwXP/W7gy8bdM+ZfupAOexdcgOPSd5Z
1yIPY4Kai+jw94cw/7azZ+AZ6LKhpZEKQG7k599eCZ0gVi94yzM/O+W6a53cACLK2HTmaT5lrf4+
3Hv0+ufxIMXPODs+DGlS8P483tSjjfNM5xcK5CctkQ9skcAIqLjZNUWeHv0eHUkLiW5JCDPv/pBt
/v4DxG8fJ6h6uKSm7SLos4C6fP4BGTHcVTMUv6KJQxybCYlSrK3j8mfh5+bblPrY3f0aKzHO3Whd
dvr4Qs0Rqu8UyfG5N8qwWxPS7Z7SwbySuQM/rZ3S8kfndynLJqq9laU3igSnTIuOJAba+RrJqPat
gF5MTCtWt0A0IcaxStxOngb9OENJ+5jneXBLEFqQLFqcu1/g397h5p/uu8es5EopZyyolPrZZVui
LwiSa15FV3Xl3OcfD6Pm9E/VUPbgk6lqbwoR6W+hjgkZmeEAmJ8lub5M3dS+I8EvDCn+1tyyhAom
KzKkvQWarPbRxrt1CSEY5sdAbKLt1vLbEA79JX+E8J4wGzpVbbHPVVhdGAgZ7gfXvXGgCu7//mh/
e5VnsJk0OBiyzbPplXx+snwcVOYr+aJKB4yvjydvjqeCOgOXRLG5XPx9OPGn8RgSIiPrCa/z/KZ9
YHaWJDOZYiwxV3nDk/QDyckuSlYIFbN432ae+SwSz9mhLDiiK1cjnun61uzQ3y7MjvkITVl3KlSl
ZSsH1/auNvIEP7llads085y9pruc9w3Hbdplm8xhCTTybyK37O5xn5hzfnjQ35MAtmocuzlSkXCO
dEhAZnR5Yy4r+Ndz17A6eCJq3/j6DSLusVKCevHsL27GPE18fr0MpJfozpD96KiBZlTch3uRWVQy
h2x67T0fxWZQ6auRO0aIeRUe1YKuAKvLF0POzajfhsSKI1lGQN2JMwdMGCF84Hj+CjXV3XsJ9m4z
dYKVTHzvq0nrtzmDb4ZJksfs0WQDpfn56liqMw1BCH3c7snG0InztanT70buL+PJIy8T9Pm0S2zo
GBwXHbBwVZxcjPjnhi9+ijmviZ+v+v2F06VJZ5vg4LOfAmiDdrPpvRT4S78n40RdrvWs6tpE8s95
p1NJB5RhdB5iv9cFx41AewKz0D+ZMXbEPO3LKzwpnOcNvZ14S4f8Fww3VMMkunbEgHV+u+voVUBO
qKr8aPoRjjY0taQOkJJmM2TmVF88Sev3RwmElK92FpN5Du/u5/urR5Nb0ol6ThPElgub6uNPva4m
jLamd9WNTcOhmwzfieXUNdaKr+fXQDeNXhOWo5UDSHpJfTOhlBUl/eVUDM3aiEKYSXgo82eCsce3
0e6YFRBngoWDzHBn1Wl9mcA8fpoG0X0rC9+8Yi7u6B6C+PDL6CYJG0phzohvnQ6byw3QiWA3iGIt
8p0J1uN7SnffWlNRuksxNRy0yZRHSxXtyUidDOxBFyMt4GAJ7iRAznBjUBmtVxzX6Rf+fS4yf39D
BTY1R0c7Rx+Zd+PzHRQdqEnizp+Rm+jf0YnZlJRDC8QeZzAyget8rCgKk39xtAt72DvhoC0T1FUH
NMRBvEIbo5fExlHKydJHx2zkbYmU6JYKUxgulRKYXobAbo/eAIpxoYGsunm/gn+knfx/Uz0wf6L/
81kH87RqPqoF5r/+b4Wl/V/zvgzoL1ULIcz/QwA1ySNDWUkZTHhCGFRe/vuUI4z/QiQuJYU5Haoz
re//PuWYc+C4ZYgZOPvvVPF/ILD8POPjbuT/4132iYwYCbxzNhG52ligSbaxrblUMBFdkch4wJ62
gKsB/rPelNH9hxtz/a9J7uM++/PU9+8RPWHMMzFvu3223qoshJAEaJjoEvco9AKJTbT8+xDv28//
M73+ZwybOd41bI9T3OfvyDanpvM9N1iqVbyHFZGaK/vNP9CJXlwNi19cKVr112pxUEvvi+3L2db4
fWzWUIdnhgqQM+jZgjamhsJiBAPYr17D+ir1xVzCwFahFgH5AZZ+mUGuyMa3L675s+qDcV1Et7xE
rNsOuTju2TXjtRnDRGfcvIG25xdbrTIui8A92mKNnAvlpboxU7l17S+CheZX5NPNRuprM22RqA4d
EDf955vduIgwxhEHWGFBURw6tO0CblTadfeFEP3KMXz5xQP+7a1lSNIbUQXzUcHJPXuHok66GS5Y
TppqfKmHoTs4sdsswla77nTnARONd1tncfLF/PyHYSk7gMtlB46O8n36/rA90oeudIooJgabqB9c
hIb5kvhtvfaHZI94byW8g4XY//XvT/a3D8a1GJXDtcVJi5LI2f0tDeyjyUi0SqpZ9dwZbtLHMXWz
YfP3cT5vhOcXyOIFotxiCwPfrTibCsj6sPF85Bxj63RRIrAbEOgXen7sx+CLG/l5pzAPhTBASMo4
FHiYE88uyQ464cxqzGXuUFedLgccVdb0xSC/37d5EA/amyv0eRr4/F4qYAdYimkLR1W0iQhnXmKY
6dZ/v2l/vBKKVCZxdN6s4vw8SAals0IGS9QF6XkbYGpqMUzqWcR6uPrnI7EPYiUB+0xS5dlIQeyh
V25HXgOIWczb5BmkSz6+Ly7oT3cNzjxLlYVIjTCKzxdEC8y1TEVcUWCG946s7spUfTHEWYbfvx4/
lgO+XRT9bPnPLkXrjVbpA08GQVfFeUqY1xzYi11XFXeTnq2CvPcSqGdttxKaRyiON1ZLM2/1W7Pq
4IcOjWzoJpE/+Pdb/Idr5yPj9rrMK2zBzn4XLdkaByq93oQg5wCAlN9vILn5t38f5g/vjMkZC5AO
gj/qNWezV4Y1O6gDN16il4B+R26NhrCersLfh/l9FXQlCyxNWqwbno1V4/OjbHSFVgG9yFIMPf0l
Z9iACrjXvVSuqF9omB6LXx4y5++kcxJuVtizQ7Ns6wNSm+RUBmW0s+JB7ufeaOu04q1pOZX2HCNW
k97qP//+c+eb+3kZkWgmXc4PMymdWeHzr7WxZqXe3OKYxrt0+On4l+nSvBnFw9+HeV9/fxuHAgOl
BcclpfFs7sG73XnJIGDQdDaR212/6ctsuKQfEGtLrG8wGavawPwLO4bem0Du1SZmu66oVG5HLQFq
pkMG/fuv+n1lYWvoUFNj0+dy7D97VJmqTX1syWIuMAe61RhcD173nOA9kNCVe22Xl8ZXUZp/eA2F
wN7DJ8gek2Pb2Q3HpM6qYiTL0nLWRU96XBhBTCuaL2qT518VLUXWaKZIVk4DbP3ZgyXdCtFVxoNV
tK+vvFD4q7Y36y9GOV+9zkeZf8WHtXlKCl/gU+XbLUpzFaJfJ8F5so9mJ8o1Nej2iyd2fvfOx5v/
9w/jhboXBV3HVcnqAvLkVH4Di/P3l+KPQ6AzpPvAbt9+zyj8MIRd6C0qP4bw0pNNkHbmwi22sq+m
ifnd+vhBcCUWFR++B3Do0EjO3j0zSdoEsA0fhCTbqhaARlNfDd87J+wudb2qcZrC1Ysm2v3ZcF0b
zFoTCMSvQj7PJ4D334GomoYQR+jfLhd5pQFAm8wi+v9bEP6YkCHJL0JdrhtT79awdr54Z94n9N8u
nY0IsyRFf+xqnx+iK3shUaolS8tphy2QQ/8mawng9G0M8FPUxXc0fOQKD5oFaLhDi6uZmyEJrxOD
DDWQ7ADbd8K5MVCU3gPj/5cW/39sSfzhBSDpj/oQ8x5FK/3sHZOTxdnI6vl5fl+/aq5INoVXsxT6
/vBV6e+rsebv68PLVrqikGbMtDgizx118dMePdipxReXNE8qv93xD5d0dsd1O+vDfmLnDuvDPQW5
OiRY8HrbukJccjuaIdK9on1GPv1VeNcfpiGLTQcnZ/Zq7N3PRp4iEFOaqHjNbchnOPcSOPruV5Od
8dvXxLJC+wi0kDNf5uyM/HgfWRypL0Um25oZthll2W7k2IcVFo2GsjfAeB6KPth5fn7oWrBZXvjF
xPTbAZStu2kTG4J1kiocvbnPvwB1UTVMrlVhYwp+Oo11CQ/mTi/gF7RZeGVUzb3emqQwohSp/P0/
nLLOxj57Y5ui8/Sk7qplJV77DvXezOdz3a+mLPP8LTob5uwmG6ovyp4ywrLsx7XjkDypRc8NJZaF
baqDDUkhoeMJRnsvHPAqqJ3DlVF3279f7PzGfHqX51/huAbKGQ7f8vyAkThlrUc1j7pJ4msaSodI
I0/ViO+QRq79Ag3fPx9vngdctkc6VZuzm+s6/pgIqA1LnNZEWzhb1NArm3cKyfnQFV+M9t5oOb88
irhcnUftioPU5/co1LoO6x/Psuy9XaiiQyi7m9qLDqiPb4zYu1A2dgpjck6o08yFGl0TjMtXc/T5
zmh+m6Fx0dcHQm9hafn8KxB19QiojHI5hbnV3je1yRw1abVzpSWYVr/lou3VXWqJAtRz2il5+/eb
/tu0wUF4DneieMf52HLOdi95PWhT07ApTKb+xF0OFmjZ/2EFZT5sswBJ2k9oDmhQfL7GIgbeYQ56
hSo0/S5luwwUeTONd2vrxRM69+X/xSV9GG7+uj5M9X0SiikM4rnBjgtvSsrD0LV3fx9j/gLPXp5P
l3R228jnCSk20DlkZQVj2qNDz2cJMF8jc8IXF2SwVJ+Px8EYIxbz7aynxa7++Zp8qbkheGMNuR6d
3wG8uLGSraFVby1hBsQzpJqrrWq0uWitEM/dFRw94X/Z6MaQrNPXoy1Rx9JeIkVXV5gg2/AxDFyZ
Apo0cuegxg51MgpNOZH96gyXaW9oT2NOt05M+pT8qEEEhSu7sYqrHlmGT3KBTxrzGKMkg53struk
KiG5OmOmfiECNq98vauSB88gPodpo51O/eDdwh4BpulozoODOuSmN0NyayOz7sHQ9x7YfC8iPpA2
QXFT6QWNRaMGj2ZP3fBN782OLcnkjleWnmVgLYWE62r6bxEL6xOCN3Vh0sS+jB2pwJ42wL6T5E0C
0bH2NWo2qL+dYYzLIJwC+DCFTUxwhYxkPYKysrcjIvcIjCE+RpSFqO7Hykvo9rjVhsBg84C23QEq
JHUcnz5i6yddeSbaRz8/+aYdzEgbNVUHrC3iOmkAS5lNeOyl7xMKkhCqjv+U82dlP+paAo4Xf6d+
0o3cuqHhIci2ne7spGguSziRe7h06MSSyt3UZKf4IJv8vUGEydI3i3AN2zZsdhrusv6lxsidLWHZ
AzhuLWguInKuMCfBePYT1a4zmYlNyxNdGSO5JXcBAoIH2Qx1T0kqUhL1LOyUPXDJCSi20rFGmBk3
LlvTWGpJJ6rKYSFqPbwmqPLQz3plVNW4oPRym6nEebKLtEZF14j12NE6p7+DcnFahfpYXmcoQskr
4fw/pMMbxBd2+CFpHjR8cnz2eKqUHA8mQIHFlFr2T5WNYby0gfYm8QS7OertNfYsVS9NKxCXZQYx
A5WCfsPzaq6GCOfIBWr+F6lj3dF5aAHxACn32SIFCZh4cRBe/iY6ZCx67F4Xc10JG80yiPHF9YVl
YorSrcekRqcoIvs7wML8ZNS9Wvv5/AOjREFotNU+KhwSV+xA25ugxZSwKrmEgAfQJYnWKoDF43gL
LU0eMIKQt62KvdtpMBla69YPfxELDccVH7b2hLj2aix4xkxMUAiwT0yCzKd+GtXBUWRe8Ze0XeaM
/aGaF3xt8t2j4q+ClG3Nq8iDvjoVxbh8Z5zng25s0Ldf2ax0SwJJjV2fcbZP+2M6lGvEI/dIjgGy
8tXhBw/mshcayhIz3Q/IQtGillm7HPzyVehVvC7Rvl94hjEd2Drhw+EL+9kPLTHQINasg1/9mNL4
SGHOwPzX5IH35KCg7f3sCrT3QybnpFTCB/qHgtcjvzFJECrWaE7zDcrQdhfWnpnzYebJXa/RsFno
MNruWv3NmkwM+267skMY82n4fTLN50DjNRsMnZTvmSrPo2/uE0pbxzqu04ea+IGVUcZwH3DfJ4eG
qa3swDS1WrlpSUx+JYfb3kAm8/ZZwKywDlCo64lxUSlrHaTIv0NML4AVfjlddKxTecgBu8DIWU9N
zQeUWOvQtYds3aUSPS+M4g5mc5Et3ab4FnSpWtn0wBcYNaFyxNWaGIaMkyw0+6mftiS+7yy3XufE
0YfZjG/0fsjW3CAmW8G+WaYQ9jsrx6KNuNhJVnocMVy8So20+dlmQV1wSEFrYa8bUIz20O5Uu4sF
tF8JIENHft6RDbQcFh2WvGbXKVs8EsM0rABGPTGPrTw71buDPgYHDrsgyPTpzXabpRUpRKyp861R
Q3cZ20wLgY2ouJwIPtigTDReDB14H26sKyR55QHTx3ShJ8IuN1EseljZEwenLmjrV+RIr24gbyY9
JQeGkBlwYH5WXilU3+tOiw2wvbl7B8IWN720QjR/Ewwxt0eDg3auvB2QQ/C8BUAg+GX6tWmkKVQi
K3mZJsffd6P/062R/2ZBZ3/T8yDdTSK8sEgYagDiY7d/ismcU24Ml8B1r22RD2unFrtgnMprmXTl
bak5YhZ+M73mGhjJoBxwRQGXJABelgZWi2ocrJvMo0BoDLMMOfRKIPEO6wMiq8cmLwihJugpXRPu
0Q8A9/1863XB1h/4vH3U729WplodV340hvd5k4/XQk+GraZl2imwU9/eTlgFjqDKYJeNcMeWUZ1Z
F6llHvjkgpPrFjDNgBSqmnp3CCexb9xsQcT6a90Oj3o32OpAQ8Fat13vv3rOiC8BX9e0naS8TgVJ
PgMz6gprPYx0tJJsa1faMKw4L6wwBRxQBGKVgRCOJ9KMsjm6iFwnVQ+7iBY9WQWVLyn/tUgtbfYe
j3Gao//UsUNasFiF+FUZhGrYqie/CGidXtkXQg8vKJFsa79eTxDG6N375WXUXUY1JT3l2UQJhQVR
WVYFe426C3oFu7ytxqo9kMgB20OfjSBG78ZPiAfH9FCjBjEAbiJaCbMBG9roDSkfNJ+ohOZU7Su5
jwNRffOGRB6kg2ikBW0CmxIgmgcXRk7LkgrFgpdZj5dNjQU8H6nkUCfFYBBOuxCwzb3boa6PU1U2
D1PVQ55DIzfEy9pF/uYFzrTzIeut2Pq8BrrIX2tozfWyMNQTM9UzRWiwyVljoY4YvPEmMLV+N9lZ
eZlqXeysal8fiDjDUHAJURCUhhEM0MMDL+lh7sNjQ2jkkqszGj5QnEErLgZn1FcY/OIHLcFQvcjQ
Yuww/kJaoJCAFUXHPbjD1djWRFN58P6Bxf8oK9VvB09OHkuKHIKViUGmpl0HnpY0Wa8kiE4Wj4BA
ltArnmpH2SsiL5weQRfeB1PbS1XeDa5R/IjQ129Tayo3YHgNh7vX9+sm6rHM2Nl4HeYOqhLdexRx
U14oR9sNedHj5Q1ltnUUaFn+VgD/Gfrh0mGm1gQoI2K+MqS+xaQ2ep491DKm21H2CrUVyJCLBjo3
xp0geMLcyAbFj1zm0KzcqQb16MKU03fIZJc5zt94ZwdiNwODNBFE6RyqWeClcpsT0Ij4FSlwvtJz
D2AaHBPgdv7W6YqjIZvytgiDaDVyWF81IYE/kLDDE/aHPUENwqDUiHlgyr5D69z3eQpxtExuMt+9
z1VeXxHb9ogsEv9ELjYT0A4qgySV+RXFSc1KuuwpIMLPO6Y1HhTF+rBkTvMvgdM6O2vqrrwsvHMT
WayysWV/2CWIe4llzG6F0ZHnk/AtLQq2wAQ4ptbtTE9daOgTD9ZYVEfXDOundBxug9S4Ef7wqI1i
2zskgO9Swgn8tFlLkWMsU3lgPyc9HoK1D8ocJKJuxNeCWCnm3301Wd01JLqalBOJ3ROCR1699GFe
Pja+W91CG9Gvyjpvln09qft2UkeykrJqVfTqNormtIum2YqkIY69UMnbFOpbMieHJ6UccuSciGJt
mVrfQhkDzNPNZ4fwhwwG6ik0h0CtyQXFbwwEAQxRv8WJJbaYJIgvSaJvQhTFqoKns+oHDWk49JsZ
3HrEcySvgjQ2t1ImxOl0bMeBLlziXDo1lbn2JoOFzan7u5IMu1UcDZBDNAV5poie7Spc2p1y3irH
pljQqOAqa92DjX8CIu+Gw+nSppeNpVXbNjH7gbQUxak3RL7rCq/b2G5Y7wjtAUfkutXK05yYHDCm
gZWmCEWxs2UR2tcjWimwuRBMUxszCUk90JKGrNmSX1ihBk5ZuLHYmt1RyK4Il0Plb+3BRkRvNG9D
XFDw1ceqrBfFoGfbRDQQbRwOJa9t4BCOJ3vMs2XY/6h8dkIyCl6woc0hXKB2YfreehhjcBqF604n
Lv4EoapH+6WTZmf6YbKvWqO9KEnFWIRNM1x5VR7gi1JDsYk9MgTtVu+SVZToAQ0y6oULz0cmrAx7
U+L53lkR86kDmaFckkqQv0GI1vbVoLx1FxOqyLLphM06Fsyq0AwoTJVRscbLqdMSbmK0bPVLPtLw
bPzoMUFhScwfO6oxKpnEyXFUm7RqAVk4AepTXgPCtUkvybGUL6xCw/afvBVmW93EdoMlUPReehVF
LJO7hmkUgH3bsw81yLlA7NITQAsI0cyf50COEpouhsZjN5kqP5HsNE4FG3uRZ7tERt6t588SDY6Y
0Plaw+3SZUT0R7LziJCE8OCUeelgyyRN7CLJGoc2FSFizcpTCb9tJM/Bvq2o3ogNHZfOWEUjyRrD
IFLzoJQ16teWYaOx1GYB466zMhefTdyQFuvYxrpNRzE+gm0ywaRKlJZtrAEnon8zyzNdsrgaTFhw
lXThP5oFbKwtDvG+3BqhEVcLOFXqGUB4Bd4jSXK2RyQfPozgIIGbDOP4QH2f3JJSjd6vwIQ2S0qb
o5Dli/DaqdOGdNig/d6aEsxWMI3hcFJx1x/4m4b2ow/cINtin3e/ob/rxuVYpIN4ARPuXXPsKJiV
AZeLKzYkTv8tbGH6+EHkmQs/0oABdHhGfUBAHbGggRqc6ARC2w4uCzHqcsX0pJiSMICwJDUnVYTG
bqj62z4vpr2Wl5JrqX5VTTIsQ+AKWKAyDloLet+VOGQJuLrHIu/a9kg5Os1hpBGxkiTS20bsx5rd
MEXEkJAKhiVYBsmaxdu3eRu9y9Fq+gt68Kjg42OuGc3Kz0uzXhha3lQLZrbkFU5j9RAZfXgiWiHl
yGWg5K9bHNKyaKyB6GABQ2Kr/HvNu4ui6hDZBQfxmFllWipyoFhJNix8qgsvCyTnMUmEQXlXxRvh
H2zANSeO5sGB1bRbBRanWH1r6Dcy4ViMVTQdkOYLJ9uF00rCqpvJ0KlWGys/NOF2ylZf1WbknvwR
wekmbww4c2LKV9zoS4B+RxHJtdLHo6geLQdPpbecKiPa+GIsLgNSLdKbqjJtfxeTZESOEMQ4edmE
srhRuQR2cs2AxVNvGmrTdzERJmz3g4kgCuNi8h8rd6VhpLOG41i3PhhLSYUurspNGFsvFDy0JcgU
C6tflZ9UHZ3Ib20uGk51cMyVxl2yexjRhg8RAHJDv0gifdsNk/6rpmvQLiAkgN8SpJeB/wBTnfDh
EdDrd9URT5S4xf5UfuvN8kEdsYJUMJiLlNVSzZT0eDmD97XGOpmCwD1yyvJ6FWT6OjGNS7uMg5zp
3Pa0jfL70NikeuJfRUCCFmA1sTvgpyWXJCZO+MXEoGrPBkSgvbivX+g+tnMsDikksA8MY913IFan
EXx31OEX79kdcoccAXERc1S2l95UpsR82Bl2fjUzqRPMm+Ai7PBm1DOhbayqCJuLTGqH0DR/eNM4
vIJKS4is1xShjb3AL8sLyeHGye3nPAHjuyMWF9829fj85CZY+jfakIZrGO1kL3omJAY9HaGkQWmm
oCN8BD+ECXLrDSaDFjvBfTMOx4R0Infh5Oo7PNe9U/k9WzirHfp1EfDGX2qjAbqtDe9LRGZq3TvW
rxpuGZCCxwYCnb7LsiZ0KFnB7ndoV14aOabbnLV5nfCd3LMnDW4bT22wmlvB2g99uTcNSlBTr4sr
d6zrapNqQUlaUInV/N6yC2tB6auE++z6/ap26rUeNPeDnSv7Bdyhf4oT16ECAihEsDIvzUliZlhk
NfMdtAkn97V9K7WLJKlhkIfVoS+6yxklQuXNO7SaUpetbq1BJRirsXXrBBP+1KkAHA5ZoGi8ehG2
vDgyOTlCTM2qCeB6A5WRFwrIEe2GTj0bfh8Py5GdNt7UzKSekKC4o5iABDns0uGqyxNmRTeaOIc5
xVuahml8A6pdv/N8+kJEH08Y/yGaPxakAp0G0AD5VZLrxKd7zeDvW7esTH8B77VEr+3Dpj50stZP
AomVu/b9Aigx4DnesjQgTa9jg7tJqF4AhMXmeh8mHqkLOFweC1y/+akOzUJbuklamuvANpP+avS7
gDQ1c3TAR6ngnu3TqK09rZ+aBbYH601HFd+vsa3WgKXMeAUzSu09kPqvPh6A+5pF/2cKEEPbQiTN
bqbUIeBA6whcJhq35PQAGWaeajJEsxNakjBItx5g4Nekb/SjZ8TBzp8ASpJ32BRkaqcoYfaY64z1
6Bq0HzZx7QxlvqF2rTJ5qxon9LHB9ZPHegeLV3Ea/d6T88XJS7OGmuA7o3aY4wlhDVABGZuQ0Dhn
oG8LAL/dTrZPV5tIEAoDMo/Ca/ZQ1gM18WtRT/kugXF0JFpbXg0ZByOjFSSyJUkfH2aP7H3c8WZR
lzCKepnpnWtxPstiuTbLkSr8Dhq46qEwJoRzkqGLl1xbapjQYU51Qy9TkiLKdNz9s64Cr9+7osnG
zo5u6p189qFzgXFoCgFxVwAMIN5T/hqZw23v3h++6Pqcd53mgWjqAUozdfJjZo7bxxYJaIPGszra
F3QVCBaPTbXMjPiRMJFHDq0A0EMOBrKzii86GefdpvdxJXpx2tS6wOv1edwQQThZTKjduixLt3oV
JJckA6gvdA/njct5FIm+zUbGJPmPs85e0Gj4AVJuY2jZALyMZZCZ5WZy3E2e2d2+Acf0RTPxXF3w
PuLcu3QcmmiIZz9fVxN25Ar29BLz7Eobj15tLe1QfjHIec9pHoTGKKZE+u6IC89uHjvLHEXdLBWM
9pSdOXWtPbxTBA188ZT+NBAWYzxS1IbEb0xilZpWZs5CDIsaMjEO2zhPqsukzcvbyI+/aKn/YTCi
Mw16oIaB9PJcrxYPGvbHtGGwjtMhWw/22XVRzYSyL+7fb9oFbiDOQiQnGAFAaoBu/vTW6048BkjM
efuevKvc39jVg5/hbG7ZzVAvJ9sYQpLx1Tv/hwtkkuMSkTrhCji/wKjywGH6nItSAhIg5Zf6I3R1
gqoTYtL9/03aeTXJbWRt+q9s7PViAt5EfHtTFtUkm2TTiNQNgqIoeJvwv36fbM3GdKGwhW19YyJG
Q6lPZyLNyXNeUybKxoSu7DEAkZAdbItHBdCf61FGFGmbbGKZeCle0FxQ6FeZ2vH+SbUexEY3HqSh
bkkLqZcHiKWSLwwxWwyOc4zNdGodjMjcIs+tTJ2nOkA9APFBnluyNzo6rGIwmLoCNeX+qRj+NKOn
Jvt6fyw3GtysC8JwCsJGgSC9bK6qdpCnVTLWez2jVZakX0U8/OD2A7eTPRhJ8gFQzwkKcrnDDgLG
mYu7sv1Wd7o9pacvesE0K8Kc9l7pfXAG8frdyEYEMCrZm0ANF2dL1OaiRue/pv6k5X5VULLvp6q4
IIui7Q1wRv796ZCf7mVrWzaYYaYi84luOhyExempDY6B5gi7xBXo2IUT7iLuY9J4vEUnf5ja0xQ1
f7Rp9u1+2NtvbYKWdnkdmRo7HpHQqxUVc/tjEdyw8av8zM1xGNtobwn7KWjdjcW7GsqEZSwJ/R7U
g+tQY1Gnei8rFTll4ZSukFRWb3hmb9xDcqddzyQXAshQLjoPxq+Uhni5SQraXZ6oOEelBiNtWhzH
K/rLM+Ii0WHCZZEMeeuMM5YxSRxg+krMjgV0R4rav4zpDjYy7g43O9LEBgotuJFEUiw07miVq1+E
ln4XpfBD+hrIDJ5wI/mVG+1TktDLvP9Bb0ZvYoMICBwAvA7eeTnLvaIJhABZR1bMaI2P5aDuaRXu
jIZnWubjKHU/3s26lfEsTgloJAhuGIt1a9HnUptSp2twzD60b+ZdfQDt91v7SlQU/GGyFB3IKhBO
eKCL7YgUXU8Bl7ce5XAcOa0akZpgeqos5TNJaIxZVn+4P7CbdGYRUb/+pF5hYE9JE29vYzaMsFGf
KfRPaEIo7SnJN29JOU8vVi3wQVNCgoDkkiByvi9WEFAlGNsuNzAc0QfNDh4NlNQq3qiUR8rQ12fv
FFbKKar+TVV/Fbnyc5nzn/+S/8zPEk2wOIzaZ/rff/7q/Kt8/JH/Esu/6eqfwYTh33EPP9ofV39x
LJDDmz52v5rp6Zfosr9/fvirlH/n/+8f/o9fzz/l81T9+t//8yfmxq38aSECVC9ZkjKv/n+TKvdR
nP1a/u3/1o6x7X+xiUkloRyTbP4tv6wAL/8XIE+uKK5DYL0WP//fujE88v/Fn/DlQFPbtJ5fuDoq
lv0vrmkQtjLFAuwGR/MVnMrr45N3iety/togqnUMHo0l0tRwMtyptBG4SGQJtMERhss+ttjfBdyF
eal9AXxV/vFiZj78vfxesioXuRspAMR/R7PZ4sCgcPKQv9SLp1E84hAYhJn74Ozeh7un394+fvq4
xX+7PkFuYyzOa2/qzcrm3f+Q7r79/jncvQ12GzfCgp1xG2KxuSa7yuvZI4Q4fvz27vOH5PBh3n8H
dLNx+C5QsreBFtdpbZIDWhOB3ng77fA5OjCY/FBsnLmL1OkmzDJZCPRIU5OSz5JS2qnKM5aziLpF
J3CqOwfoKKSFg+f6nvNJQ4AAodKdIjtpstWNNJ5hPqQYUndVt3FkbnxJlJKuVos5/d9pnk/v33v7
8yMqXP/NEItTuabG3QcZI893v0f7z+3uUd9tTS87/cVRLBk8oP64zeBFashFLa/QKgzmEY2N9lw6
5nAE2wcAL+ZdhBSz8+H+Bru+ZP4ORTkAlSPJlHaWOXClBDq6y3WL/HRQfg4t96GYR1SFlTB9QBC1
xSuwVjcW6eIgkWhXA4okG1ryJNGcv/5K6SStlfGo8GuhidOsQkey+q4B6qMXD7nuxBtX97My/H+u
Ns4rAiKEIg8T0j/YINcBAxwk9Ean0lrTDwYebtpHbKDsfUkd+tChDntIKa7SHoy8Y9TWzhvLaipQ
ODSYUyAipzBthx8VaUa1p0rc7YOqcJEpjFFr6OJxBnYRJE+KnUu8S+69w67bBpQelz6iz+4ZxE17
jGndXExUY98o2O0dUWsyDkZX1yeLLj71RzU62qmh8b/y7Fj1uXW6/51lbns1BcifQMknracpy3Nn
ccaVbY7oQ+eFJ6OK1JOXIbEMgqh/bRSL3hbVCtivZKO8q64nelIsbB1UYAWTja4mGMj+1ChdsxFl
uT10+FbYEXg2osISM77Y5XOjpLo15eapbb3ma+UWykNWW8OnDhqaf3/aVkJJIjY5Hzco/OjFtOlp
kDsRNBm6Pk4BLlNJv0x52x3d2eyeXh8KWTbDMqHYQ1Fd7Ioyn7AdN1TzNGuI9Tj1MB+0OKb4idX3
xvF9sxjQKeD+5iXA59KsJfg80ZECD+LIPnnIKBxntxoOLarsG9t8ebTwuvbAt5OSGKw8tvr1YghE
Byxo8GAxBJr+F5qeeC43mRn/lQUexxol3eqTJ3pvixEjF9nLpW6S54Csp7NvSpb0s8bWi5RBRWSk
bs0+OIM1oQdh91nzLbPSIT1hcx7/1lpO8z0m16p3mSb0rfthebhx2JCK8RpDBoJa3VKNJ89R4+rR
b/G1VK0xQAKDaPmjKIFLOU0K1bf3Qu2VM21ylMotRwYIWRsu0PVMw5lv8hYrunNfl+CGHDf8VtlD
vheNY7yZXdT/yWDbja2xXESy3Mmlwb84WNiSi8+LWu6cG5Zb+pJvKels5bu6jOJ3r9sVz1F4Rdtw
UgDA24tdQa03BOYZlH7dCjz78qBEgcdqTykEhlfuCkLpqIuSYOsaN/AyeQh7S0PZlAHZDXaLg6PR
r5nn1zHrOYSJQoGFo5jiDiKDi2+FEvjoUGav/KGg7X/wxJzFp9AzI/1QYzFhvn/t/HGnQ4SEC2jy
bliypkD3oeKgtyM+ASZwS8uIaLDmwN0B3mxw4G4XhHwj8wxh69kAjxcjmzsFYXvLnnw1CJpHJM4a
bDu8cSOVXouC5rPBgwbMg6bq12tdgXASOrmYfC3Hx6odYmwr6uKP+7O2EgQdLa4LBJGRHdHlJn9x
hIiWxeYpyeBXJWUbPL/oVSdx1P11P8zNWSELF5JiJdMTWZS6DlO641ibWjb4CmvyvdPVwVtdbUDc
gRcFATVOP+/HW6THrAKKUXwdKaGLMKm73ExWVoUd8te+XZjhRzttFfTNpf1rnteH2hvSQ4vK+BFh
XvvSGvEW52l5mRLe0VRIQdwLvB+XvM+U89KJ9H7whYXaYFDFtPgGJP0wR7P7L/eHuvIFHZY8W4wj
UVWXJGPS9Dwrem3wwyJGMnvKMDzxQhV24P04a2PCMxKquUPvDqr/9ScMKkGh2PAmf5zMAma74gjf
LUSsnWEmGuXlfrTlc5geBg0MPpwnb1XEZRcrRsQd/r2AOv1eQglOUWbX7gdVCcuvRagokGSKXHxP
cs/9PASu+1Q0JRLpdaQO4Mg6ZOQ3TmftZgXb9OQt5N6oGEGm0+RneLFRwtFOzGRQVT9kHnrKjWPv
nXGxdbKTPkdmc6hhFokjbrQpbuUop2gnmo09QBN6j845Dca2OGWWo4w06lH8AnjSKl81rHo+YD5v
JIf783ezAfh1n7l/MGXp5i6nb7SdpMuNefITVKj+BGCgDvtI79p91KCONuDQfvJyFw9nZ3DQkZiG
jdN4mRKxQrh9XeRbEKOhi7KYLodCsGXm9eRPBphlvcCFWhuAfhl53nwLejN+WzD2jUVzs0QJSuXG
oOSN1SiHzfU3mru5HfVCmfw4TvrfU6/HBzJMBVQuPArFvHGLrkbTkFkk/aPK7sk/f7EiqgHLjd62
Jr/o4/7iJNLkPhRUS+FAqxvLb2066RBxdOpsvRuCIdse7c6WzZe1gIo6nlwc0xOME6+Mwb04+ngc
HQQ4Nvb8c2pzlWHKGeV24P6mW4pG1PUYI83AvRljHH8ugZYBSs26s94amNrF7mDuE7XwMYs4AZlN
f8OIpXpvjvYRUDGSJVGDbvHYx+9AnCpYgGZhq28kZmt7kjQQ3UlEs2gGLr63EjtKNqiJ6oOIs/ag
E6fPWSehL/gYNkiTZVsvl7XPgMYC+jIkN7JucT0dgZPELmboqg80KIMgXnjvakOUXyqzDo9dY5hn
7KOUDc3Y1aAchBQ3TZXK5yIowsC9YkX67EtHDHtXJGZztHq9/oQTS/QUQVUAn1eV0PnuHyEr65vi
Bb0NmeNTpF20G8Za51HVxqofD15lYoroCeWINrL7p83H/e1+sJVB0kgh0aHnQL64FI9RRi/IUseZ
aFepCqsIAMvOiu3uEXfJ4sjv0WFC2onXJnLyHiNjpCNnQf3x5Cn6Ygvb2J9mRmPPvkpdFONczcSv
XB0SJzzeH97NJf0ciBqQnEiXK/Q6kBtFBtC6cfbzRMXJwTRSHzugbuOLrUWx2acMiv4mEmvXUdQ6
cEatLTW/xVWuP1jBUKgH2naIYN4fzrLKy+2MUpZOOQ31U+hyy51X2JmnBKmi+XWjquNxbqauPlSe
GUKkC+X0adSBP4s2RBcUeBZ8iKrRsRNSosaBkzpkqrNTK8xJfWD2CIXc//XW5oEMHftrVq/Glrme
B0lhquK80vwEtpp3wI7UEifbjACS3g+0tkVeBlp8Vt6qGWQYAlnFCKUTMREFIsRYZ09agxfdxrBu
nvscceiIYOoNmozsdrEh61pyYAHc+ZaCt0MYGcpvdtLqF/Tz8k+5BaMem1uA/QBL4o3QK+kE4nWo
EiIjgJ7N8h6YgiGdMoezYMq94rPlzq26b2pvfOJeMMNd1nrqW3A0E2xUC5Ap5MFk4zdY+aY876Sh
OSLPaBEtvqmjwyzwbKH6dp6AUyhUIYaHuBOVtyEjvxKIlS17nxYKlzdE9GLKQCPCCvGhHpkHrDjG
g5ja/PVXFy+UZ2ECzgQur+slKhA9QK46cHyI7za1+3wYvUM/xPlPDiJEkMQcmN9evVhxgjcprPEd
aaAtQuppGaELmjl+qQzOoQmBqeLopD7wBAw2nq4rFzPi8Sx/MmXe5Mt7kszIheaJqWedt+3veRoW
HwwvUPqDV+dVgTWh03Qbud+yHySPJAAuLFDcHijLLuu+VtlUk6aFpo+ZCM5PYgIouovqPP3QaFH9
Zh6K6imsQ+iMrQFi2J5j7WPZZ9ih3p9m+HV8u0XSxGuaciN5AnCo5WOXIjz+iXNi+33beck+HclG
Tq3W1h8VNTTtRwBaRnGGttIm57jDsnOXjrr1sw0B8ZwgAdsJO6joraON59HXJIzq8iC4QcoLVCP4
di10LhfKitF+LYoYfG+MfEd8CLHawjGrmINPJUTT3zQlzh8xrxL1N2NOG8P3Um18n9vOIJ1uwBce
egpb9jkKq6A6KRlEiP2kK+bwJkrr1t3PMGNhQfeT1Mhyc+3PBtL9XySgdQkFylLEPhv09GutRDkI
YGglzjGGHfRkdTA0dolQ1HlXCeH0x1JvzZ+95w7TPlYhpuzqQmNKhknxvnUoaWOaao5pc0itXnFx
g2u9YQ/hEOhsjiPme/pDffmUGK4VHByj9+adQg3OOhlJjdClySMQvlvt6sFxLszxdw3ubPs+ibvm
XT9YBm57EUZsSUWCvs+odf0QQam6lymPh+nQgO/92vZV9xlyXoEFopi1z0acKL+mRjd/uqI167Po
jeEjlmyVzsdMKmM3B7qHe2DKy440fLSMj5lmN+GhxzX+YxOrMGenufU+tKLStJ1WhMFP8Kajs+uT
oHps1aB3fMbUfym7zgre213I7WHZiQqyo2zyx67QUATIqWdhcGYMSnMcsLn6fVBpSZwN4WZfQOhq
eGHXQ/enqfZT6Hf8jHSXayLS9lagWhCXYW0DwKmK4k2Utxh0OvOILnCIsRZOUGan4+ve8QudRB5C
w4gxCMo+qvOANxZUYJjfdj+Kbu9mhhpclDyZ+n2LkIG+i4w+FUBOIx1FjKpUz6PulcG+1HHBPIT1
ADN17FPjZ2mFeAunGoArtIIbTJFcpcp+jCh0/SSFnC+Tk7oJ3iJ6A1EC4Qjj1Lhj8EfoquUfptHm
gOFxblSBn6gK7g2Tq3xTQtXGbFBkzceKNIIsolP5NVhn4dFVW1wr0IgaBCsEi9zDkI05XHguyb/+
F3jzYYTRbXB9CvmjJ6qfO2z98Ey6fwKs3NPgZpDgBKRDBcOUf/4iq0yMyquVQGC9NxgQrhvUBtNj
Oo7RtwbosXQeawofW4CQnLaHe7JxAK0dP9jngBcHQIGTzqL2BTcjKAa1glbGMfnY0LE45ID5N6Ks
JOy8euX4pOQhb9LrQY4QP40STzlfF0pfTjvyA25+V+1gxqKmApELaxHnj8iZRPnX/fldu124numL
IQwrb9Hr0BAcQ5kq6P6UJeDL8F+dzsJQ5yerctFUEvb3+/FuhwoomU4idR9em6hyXcfDwRWSVTRY
/hzkmHdGvaLGew++b/cGnRML23thzbgD42+2VWO4XUoOANdn9XGLftnyzqbppMW1MiYXpBcT71i2
jvFHCL8RoX11cCELlU7RHTtckGAvRHgGb7w9V8pwFG5p1clHC2+z5cOlnSLbnOwkv9ixHYV+D4m0
3uN1X+L0FZJno94AQH3XKDGyBPQBwE31ZgNXNxFq+8VUC9yE7n+N25ybVh41LdACpMAsg+uvkSq4
b45ZnF7qRtCHBsXtweTSrAccZt0f92PdrjRisZc92mwrys1VaNWQbrL0UrhGd4wMqLYIMHfvInPw
Thj0RRtju11pvFmADDDlVK5vtKrgTptunM2u78ZJegYR5MKWm/N3RjJp51ggkoKwn9jYySsTKguE
uBYwRuAYi/PCwPIVaJXh+Zzc2SMXudjNkz0fw05VN8Z3ezRJFinpJ20T9bZx0oSR7bSW8PzSqvST
YnbImiTTVtd85atBi2DXUK6lk73MvzScuODadIBy1EThCgmUTyIa+iMsxYFdqkUbVYSF8ZTE25PJ
00+jN8hWoRp/vSSTcTaGkVcbtWEdTWcDf8psTz3DqN+MQw0wtC4GfOTbFAGVQQsC+AaRFr0XQ+N8
iBWzNJAMGWktYhOofMYVW4SI3Rl59i7RzcLC8DfGuV1UVvsxUdHFf3SKyfyOrJj3ZQ5JhU73F/3K
egAIwGuP1p0LHHvxTkBqitTSagMfv+JRAwcS1NERGzepqIsaQ/r65ecC/6FuQUhZyruePEW4XjWD
/PGrunOnHXIXuXKkatx8NpGYUF79jASOIxuS0jBInqvX0WpA0YoTaYEP6Jz0Muzt752dNxtYo5V1
ThSTq0KjespddR3Fg+UGcmoK/NJWcExVUiPpvqgj5PuNQCv3AzhWrPLAslKCvmk0OWZf22YV+LMT
O7i903ki+3MR0xBdDks7sIdj5Y7R2xiLmq2iwNpCkeUAnq8se3VJkcioFyu90ANfVTC7JyNq9W9p
YhRfdKUxq8+vX5WUBnnk8YYFMLYofoTCDQdv7BVfaVplh5Wzl+zKulYvPYJqGztg5QBh4VPflSwa
3syLRTKPM/Z0iIn5Yeblh6xv24Ma4kkMRPYPjBL6jVNx5dSnWQHuk0oaDd9lO9lSkTLwck3xaY1H
73W1bg72bGdvRYrXbVH1aBRoub2xcm4rOuBUKOlzvVPOUZemBG0ftSN3t+LrVW6rO1jGUbBPa01Y
x84WIzi8fLChRMTF8EPRA/esCzGZG+nF2sjp89Ep4r+Sy3O9T9JitHPL7hSfwmWu+SjwAwzrUREY
TgaWh+phhlok9m4wNZ/uL6e1HSq9Av+uJoGduY7MVoz6TuSKn9VoTOcJdM+Q5+zG+NaiuOxN+l+k
q5RMr6MIhDUsjEr5sukUObuBPpxxKDpPOBuB1las+5yg0fqmQbEYjt17ZmoFEcNxqCYlXosvStz/
aSJTj64OcnT3Z29t57MtLJkV0Xtehmu9GIkhJJlBxAjzgHSnoP3U2rA5+3+wOeihy97rs3rncnO4
Fg1uvcsCNNxb4GGdm3QfMVMyQTLmXQ4iFdHndJfUnvf6Q4DzFPLM35KeN4cANnxFOzPGLmhbn7Is
gtLabH/JeuozFFuL46vnlLnkvnXoEeg3ea2VUVSXj0k/06wRky8tOUyRa1B8FFs6tCvLkiYLxyjC
7rLIubieaOUXhoYHsV8lVvyY6UX00Nl9cn79gEjByI6ALrL2F4s/BBowlGTyfphm4xu4Vu0xrLXw
l4eP6OF+qIXU7XMGxt3gQSjgSEMxeTEiPasabcgSz088UV5M6iuncdKxF29UrJHUwMwOWRsU2Dp3
oPRE3yO44Lm/NcaM0BnKohv1z5VrGeYTGQCwOG7m5bMto7CBhrO8/0WV0ihEFOuMo3b/gLGsto+V
8FlagYyPC63emIuVvekZBo0C6ed6q0UbAx9zupzY9Fqa5O1gj8Ch3MIElWujANO//ijgdcQhwIcm
a1x+5diIq64wLLJFxasukT0a7oElMXwYqsnasp1ZOeY8BBBli8uFIrxMd4Zgho/Y85nRZLPRsxuV
HRmPgTZbi1hCpnobg1spKpOZ0hkEpKzz72UubCvosxVW6/kim1vE1FrdyPedHpnzcQrURjnZZRAm
b9AfFukZUcO+PEaFEdfUQ8cp29hQz4/t68KyLG1TizBYVVwqix2VDKYwE9cMfJEMyNx5FGHqh6bM
y+h9UzaUW1FscFGunrGxOaDVmb7p82T8ZU929y2qpNxN3WXY27sjkrjcC1oOEbHtnIeJsjr2q8FQ
Bxun2toXk9nFc2lediavb8AiiEOU/KLA95Km+VVhgfldTdPyO3g56IJF0lv6xvq/3Xs8xeiUy0cF
T9rlUYCOWGBFWo7arjmjMmSKXvseILGnHkBXoC0mqrhJD4ByzE+zgMC4sWRuz1YsrGmRcXWo8p27
SGk6S6TeHKQueZXReEi424lzSkcAfhv303ogTKU473jKLMG/uFWbHTQ2x6/D0D0rUVZcOqR9NoZz
e5owHG4JAGsUW1hz199PZCE6+6UgShplJ23uzUPeFNEJXOK4sbxXB8QTCPITcESAj9ehoqnsInDK
jo+VkLP34Af4ld53+/tXxeqAyLEpHHJukZVdRwFkq85ish0/cpriIDyEyZteNS6O0rw+S2LueEpT
jMQd9QYAqxuhFY/VQKmfowIdR3U6Vl6EwgiWff9kVJge0W+Cig+D7npURU6CbYJI9Odo/E0DLAQQ
exBnN62GjavtdkNLhJWDSZ0B/IOK4HWkGApoOtujA7CrbC+xVrgnNU+H/YjOClwnBKvvf6+VeICI
AXMCAwROtqytBJGhF6CLXLSDbPWhVFEsqbMZ3VlDIEljD1tH/lo8sk02FYLkLvDR6/EVaRGROLQc
H06ifuhodX/k3VaLtwF+oT9V5Az0jZfYyoqEAwF4E8CeJEQtvl04tCgFKpXrR0o3YXE6lDs6+M5h
qqZq42xcC8WHIzkg1dRu4FxOW7bgxwzXn4vZxQ4AG1RaQGjqmsUWp3dlN1M1ZCPLFEimgNfzmHq1
YbdcOr7RU6VtG0SLxkYZNtb92td6EeX5/n7RajG0BBwv2tM+WwPwpadP9Pym/vPkxiio5bb9D1Yj
i56KuNRdIem5HtVA+oYNLvoIUTkXaHCX3sfJRiE6HMviZJoJHh33l//qF6Ngis0TWc9NaVFxe4ca
X+n6OAKHR0d43ckGkEeXa9xik8gvcp1dUASG+yrb6FSBvcX521mJICEomMtG1fdtRWMqNVmRaT5j
2DAYql+5dJ9rmAoHK2n0P++PdCWHJz7wBKoggOvot1zPbVvO+BrYzO3gJGblxyhb/UL6vDMPaYyZ
8z7XbVF+mOq0Gc5uozs1CZAhPuU2VlQVJTK6zUOU5BtbZiWd4CwA4QnPBUzVMucqminpmtFwqDtZ
ExbMdqm9S5rA+dF1tRj2tJ0RO3SNvvtLqy1awPcnZW0X0eWC6EKJTZotXs9JLqHRSMp6MDUUcRgz
9EKhEW8JqqwtMhYX7ofweMCHLM70CFWpMVZoOzhpPT02XZEck35yD+5Y/bw/npWEWpKzuameGUu8
F64H1LKlZgo8CIzgb/9+QIgMyUv6HPZ+LDL7u1kIPBpiLxwuqspj29MGur2tstVEWplXKJKu9PUF
pHKbpRmxAcFm8vzCi9LHLq36XT8Vr4bmo/WBQ7hBt8oDXbg82Rsbya2h0Tw/KJI4eK6OgMKeXFTH
7k+rnLXF1pXAdCgWdBlkuel6VqM8lLiKMPAhGZTBIROKUR+arEm/Zuhzxw9DktXvDK1Vt4r3K+ev
zuue0cHjvO18TA2d96LMWJ9ZqqG87OoPoxOF78ywaffF5Nrn+wNdXT8Sbwi0j1ml73w9UqfUyRFT
jSqJafTfUzeo3tkCOcDAoHcQDcF4xD/dxH3e8c4iTfLToOGfeP+XWBs07QPWD/IAKLksZns02xkl
PLpYXWOl39G8Fd7ZdvIE3/MC6Ykj/8ecHu/HXNmipODIJdBw515dXjyUPQYj97jo3BZVnmaO4p1R
olGYNJsmmmuhiEXpRh7DZMnXU2xYU1d0VsQdB5DhSxZ76CdyOFvolluoyN8f18rxClb1P8HkRn1x
gavqMBbWxCvG7iLV3Ctk4d+7OROXEfgYKr9Yq3wA7IGMbAlCePTvR187BnhuyMY+XDV1eRrp9B5N
b1JcX9GH8jE20+EtTAF9I2Vem1DeUPKgQXqEb7gYY0o+UXUTx+tkNUfTiMP9ONm4L9RVsDGdawOi
UkoLGaDoLWvGjMIZswKyrqBL6ksazPHBLYwtZ6m1KEAw5etaNnJvQAFtAseuSG1fOvac5zQvD3Nc
b7rMru0z2RYkLVYl6H6xEClgjxXq87ZfYmEL104TTxN2sjs2ODU9M7X3VTBF50of44OoAqxEoLq9
BTxG09LslIOKRu7OcermMU/CEi+DxNr4sotzF80frLU44iFJUJABdHj9ZevJRMGXR8glEX37IcRc
5TR1c/klG936rYuah8/B/PP+ml2NKYuqlG9pXyxXUzyVwkTLc7j0Bq2bQzOJ7A15QXuIR5XyU2Wq
aLhSgAQJeT/w4nMwWJ4MKg90T4VtcbOM8xKHhxQRMZaVFT16KGPsM7PP/izzrvxlJBXL+n7AxTL7
O6D0gqKECiJiWUVt9LEbIl3UlypVxGUONPwD0lhsUGvWo1Cklcwu6X9+/Q017i8FId/6kpeI0e68
UXM/egmC5vcHszgE/h6MpDZINYjbz6aFkQVTu8XnYeBQ21uTmM+2hUyetDrt/3p1MKqWsN5RQKD2
sEwbSy2e0C6P2osXtcobPDe6UzQG+eOk4gJ3P5Rc4i9SDzkuaQMjlyLddCBZ19PnYX4hiioQl6oS
dftnkUQUN/Ruyh6LKivHcx83Vo/zTBRgEd1nj9OkDe3G3K58Qkk35vtxvJKmyy3z4hKxm5KKWxOK
Cy2w7i0VzZnOvhp8vT/SlS8ocR64ngG/hzS9GCnCuGUbgyzB7kbHsWrOfzSJmx8ds9rqea3sNLm3
qYEBypGlt+vxjKqHvPPoNBc7mTElGF1sjTzT7FFzjfvu3Hpa+0qyj/yMIBZcUDlIKEmp2euQVRm2
o9FY7YWi9vihMlOes/bsvdFrMzzdn8dlDvcci6YazymuRJ60i+GZtUcOnFndBeRLnT+YCIw3kCIh
hewsrzEfhNWUv4p0QokkhaTLOah+1sOm3DjPVr4nCwagJL+CCuR/cS3nujHqtT63F0og8+cGw7h8
58ZCgeNgbJEKVr4oEwx3Vso13HbbHbRO7C6Ou0ssiumNMlTWl6Du8tZH/8/F12oo6q1az21IBBqk
xhm1e3Bdy+G52YRxTJyIS9YM5XG07KOtZeKgVpm3L4YkPtz/qrd7kHB4lNuMUvaBZKL3Yg/OA0lW
1LrNBWRTd2mRSzgrjHUjyu03IwpSHUDyqJiz26+jZEVXUtwMmkvcevNjZSjuOcN+hp5pt0UiWobi
Sz0rc8qbh7f38lGs1CYOFZ0yX2B51g+iNHjmq055oqjbbJxfq6HY7JLYyVtqeVxDUprzpsnUy4hr
nG8W3bd4qIZjaBivrCdQuWJQLyLJRfPiK2mT4aVoV6sXK6rwTe8C+2Aq5hZRaXknyChY19OG8Sjk
39TYe9CK3BSddtHIRopdatk4onj0HwFsH/tWS45lr3vvyPzBDWhT9ToGjxykBoWQvS2Zx3DArgeZ
YvKXp2mlXvQhEA+FgnNjHM9bjc/l/pJRqKgDmORJxjt/sRShbNtmzMlyKaAtHBrwM5Ab5uFQzLG3
twqr3rholxtMxvs7R9HhYlKavh4VzmJkQ/C4L3OI8RnKnmnyrWkcd8uLc2UxylYneR78cd64i5ug
d+xyUgpbv6RtB443CJK5vhhtOGgPudZYWwpgK8PipckEYi5F5W95GVhlbStg8I1L1VswXuokecvH
dS73T6dndYKXaQqzx0GvQmcGsiJJptezp0OqYV/U5gXgrfC+InMYTZfILMXnulLcCe5ABD4uyMLo
VJhi+mrgqKFz3c6jvQtNrdf3Shhr0al1O0eqmKiNz9rWANrR+wz2MKPxKO04VsN9OfX1x7IpMEgJ
tNDGaGSoc5wKFcM82UMae99HT53E7xHdLQOzHBoDJ3seIuVhDNS027fWXOCrk4HyxiLAi6fT/blY
+8DPkgDAjNmby6rUGOpBN6eZfolUN7nMyVjtEiUrL6EWbX3clT0iq9ayNOXxyH3OBF4cN0nSJLUy
TPNFHaP+Nyee2guGYcOhM7vq1zj1v98fmbxjFh8ZNS4qmKSiUjBFjvxFOLfBiHFWCdd4ia6iSJT/
FTi9+yWs0HnXolF/r6dpfqly09i4l56Tv5vQFExIDUEp3qBY8yxMRF13M/PZhdabqjDjb1lXeE8w
mqxL6YYuZI+oC98jHlN/0/OuPonesz/XQan/NrR9/r7v5vF4fz5WvjTiIxI5BeiV42ORaOUjfLg4
NWeeAcJCoq0VD5MGXT0Nyy3SyXooVAJQp6V7sLzCPHOuhl6x+dKtaryDxFTvTCsu3pXSofgfjIpx
UTTiuQY84/or572OKWbBbRlFNUS+qB/bA5pe0ZOHI+5Gb25lARvy/YQYKX2zG3xtPZGCJMKdL11J
e+JrSG73ZYQR9a7L3CL/qeuTsnF5rUaUwFOEY8CSL5/3kZLHoZYW80UbKucJGTXrEAa9esD1pEcF
BdvG+7Mp18By4dINh13Ci15Saq5nU/TYi9VpO13SKNQPow4quq9ia+f1df5eOOFP4KP2KzNvDmOw
UTylWCpoYS87/V4UIdEXWhzAhVM+hZ2r7oVRIyQzZPF/M5S8fl4cCW1p4FPUu9Nl1l0cSIt2Gj7m
aVPj+5GpEET/wWTC2wDzTQf5Jicw8wB+zMhkemLQ3gxZlZ07M8v+QhrU9sO5qr6qJCcba3Rt6+k0
Wk0QGtot4CVJVVENXTldrLJUHxEVz85t1cRn+aTbyEHWDthnWRdemwDbl7s8EQ2mmIU3XrizAtwf
yxooEuxLtBAxGh7IfjqBwXoROPpGlWYrstw2L78jOiuJMhUMkp7yvs4d5ah4k3lSx8LzzVHr/uwj
EWS4h5fFRuilBKzMJ/Frou5FdwX54eW1UltV37VJylftm6bkJm8DoAfxFPcH4K+JC6cjjmii8ywa
9jag38tkZhg9FnbgPVSJ4mo71azNCAiIGUY7TUdYcadPY4Dlk1XTzB1mys/vu6Evs39wA1AFIvmB
i3CLdsmjPMC5CJukOnOzE/bjzqGa8aDNZ9XdWPtrBxcJBSQYbntenYtjWe1NOzNxvr30TT2dQsz8
fK8fS5Dz0/wW05fp/Pq9JpU7IDES8KZdnFP9CkMjggDgBZ5+Mjuje5cPwPE+oOqhu5c8UBDA11LR
Pt0PbKykrFKGBVgDVz2Z8iKXxCPbnlXUfS+lMurVAXkL8wdeBXFyaZ3abc4SOYMTSxLjnD00aTSf
aFpbEyaCo/UNLRVsk+ymSfUDcAGssoLSHNxDhZpPuHfnVKQn+vCRStW7T77ks9ST6gvET05qFTXh
Q2zp85ek7tW53E2WrfBO9Drz9zZMvWrfqWn7E6TiXB4Q1kBq5P9wdl69biPZFv5FBJjDKynpiCc4
h3a/EO5gshiLOfz6+9HzcH0oQoQb8Awa40GXWGHHtdcqYXX9NMNoYvporU0T87KDUz6pKs2dI42Y
nRtAtdbCJeJNbgdPp7RsbWW1DryXqg8sqeXKU5oh9mhINc0vbd+L+nL/MPbWpH3EHxiz18vw2i5I
tSay7BQq8JUKuSfTzjPXDstwho4y0hAQGyh6/Jc1GUOhG0cHYIsMb2KqwyuWhWfuwNI4a3Zx6rAN
F0AZ08dB9Q4u3M59ozuFq0RQiCrrNndxSssYkM+awrhYEGiNOlUXgTUW9lEzbicWQJ8GrBowU4je
tokzrXBDzHBshqbV1smzmqswQyZtoTKQNY0ZcrHJsjyn7Zx+v7+jOy5sJbhl5JGPvCWfXca0ZQS3
mUMd+h8E7Gwxe2c7osV7HpgN+L1hidWe83KpiwOdtInpNmGxWUwSnd5xDutu6R9LwmLtZApFn05O
txj62TbyIzu8475oYUCkRJdxLfJsjKOLWG9nJPUSjkPjlS9dVqkIISYZuhx18d1WlBeY5IwJGZju
iItjtUabAG+dhl7Df+Sbbpjg5tmBK4X0NMSm1FeMP0rfTP88Nq6ZhnlmmjCq6BCnN6kCgmaom4Pd
3jvbdZRwBQsCcdtaS0rABcG5hlXoyvfuNBYhc6x/LV1eHDiELVnZz3Ndh6jW2g+9qm10kmmWHMu4
5lwJk/S3KDtSVBUNKhannlavAyp7KeSL4fSAx/tEK/+s27q8Is3oflGL0kBwlImpv3gFCKUIOB66
MDdd6kj3L/vOc8ZdgU8GL79CUDbXD7nSzgEevoQQEuUnOPn6s9HqR9RtP7nFN+e+jhLTslg5vKgZ
vbaMiq5V+GNBEQ6vnz9EQ9HLp7b24se+sqYhmIaxMYJUoCHqmNXCyElcLt+o41ZL0E1Z+92r86F8
UB2RWFfHabR/WjXS7SCB8wXN50VHPsiMaqV8QL8SAWlSzLI4R8WcFEHqeanzl81sZxQI6vr6E/kh
YnJuW4/xiYmwDBlIUSAIHAHf45BEJnM/RWUsfx7mOf1rMhP53hRx/EOXdoHA6ajFql9FjtoHNcPu
WlAMQ/NoxKoTnwrFniFUkKP+aKhtUX67f17bGfj1XoHOXMGnu1MHORPYYs3qSaN7of+NbZHjv72R
yK+6IMx5pwLLJ+cVgz0+1f2E0mbJwSDWXM3zD6dplCNM2s6ToqLPU6I+R1C6BaC4mnTtvNbM0KhU
XYFPQvtMlm++60r8z/2P3/Gv5IT0uwDVg/q90UpBYXmsoHIMhYJtOTELVZuPbuo4cB12UbR8oM2Q
/H5CQxmFGiS86iy5NZZIj+vCmkwjtDwQnFfCBiY8R72Ppz9mkEFH3bYdrweA/ie7wprpb0OIBDS4
aS6aERZGZYcGIL6Hxp4J3+HR/5rFxngpVPn+/rbu+APuE8VjcFNYrC17BqmjMyAGb9LVBnPnJ06u
twHo0vEdrFpEz/VAmSpesidvMePxen/xHQMErxVUrjCGY5K3CkpjsbSVGed2OFC2QqpUoNMtpvn3
zRws8jDk0ylFlcVZf8UvGdsodHvJ5tIOs95Cf1d38hNT7+lBRrrzFFbAKlgU8hu66/rrVdLO8iKT
gCycKjU9AdROn40Ctl/A6fr5/rbd9C2xA+SAKF4xaQ3z3c+84JcvanS4wYRi2GEzOMZJZXT12XQ7
cRaKtYDtcYABm0X3h9kPxilR3PSEcr1xsKs773FFnHBy/8MDb3bVlra68jw5oTXb1dc8tboPTq1F
l8odra9z68VHjeG9r4bcnklPi3YtXnX9Rb98tdvmtmw8eJKJdstPamkVDzFEdz7MSRJoJhqtzey1
QTZOTIWgvBxE9eKc7m/97lcjCInVY6yGZPz1b8hmdZ4SOANDs/DMCyNfrJLa64xTNJxgvjxk+915
Ip5K0ZpBgBUEd1O4HtLcTqPeCY0I8Vo0u73sXDdmeercsT470oR0K3PFB4AP+Ulx1TaApEo5zeCi
/YGS72kcdPdB2G795f5O7P2wVdxxJYUB4rUl3deqkSq3qli8Xdf8AD2/5sO3FR+UPHZMIjv9/6ts
9hvhRVyeKuxQzbT4jNv70/U6/es0mt+HUp8e27EzDh7yz0bPJl7B0dCxprPLuMCWMbh3FEJ2Fy8r
m6JXfMTHkNOoykm+Q4+pjf2u8qzKX/Kqnd+WbdJWL4mMsv5FT5k/fM4gxvjWddV8Rb4iGr6JXDGV
d6ZemimU2Eba+jCqaY0PYE1hJHocsw9wI9g/WoTy7ID6aDw9QFM7faGHo0AixNi5FSaSOd+TALHy
kGSdJk6G2i/o1dZpN56qJtWi0+ImVvTBjSZwSZWx1hVje7LjUzvaaey3IDmPWri7DxK6hVUB7yda
e2PynCkWUxq3NqUwEMyXNCV4e2hqhFVQYoCo0W8BNSq+Ngvnqtn9rAeRHmOcLNSIj/C4O+Z3be1w
G9HrYgZaff0wPdFrVZfMdoiUhzindgwHd4oqEp5bPbABOy6TpaiMI9hKQnNjA6wMgSxXx2vFIvkn
s8bJR967PRdxM78UtjZBgZbPj4htHsnS7r25FdVAswyjcEOEmxU1EPx5scN2GZZzaUEAAV7+qFe2
t5X0QMkS1wFPWkmvt9LOl3mdc7DCcZnyv8C9Fli21ECyOPl834bsrYRl8+hTrSj8rf/v5i5HiLfA
M3ur/nMmqu+gnI0X0QGnuL/UniGhVszsxBqs0gh8/VFKGTWOlNyPYnKMx9hS6k82wiHPgqT7WZ9G
60/4Cg5iq93PI7siyf8JG91sZJxORpYKNtKBYc05KwRhRSCsQZ4NNUsPkoP9xcgLVGp6hMmbx2g2
MFpaCGqEomQy2K4hrIkVLb1avTQPHsDtUqStzN3hh5HtYMb09V7OQliZOWCUPT1fnupmhmo2spaP
cgH/fv/Ybm/8miEbNo8ad3vzrC2zQgsZYujQGisViTOcfJG37uX+Kvbtk9ZWM6atdKt82Dby9oYk
gpM+NcIRoi3vYaJrob+3ILlNnoqpKFHxUL3+ab1X/5SKol9bF7f6lFEi/dQ2tvrJM8EVBk2R1trg
a4j9JIExT45y6jWI4U5R22nNKUVe9cvk2HHpa4le/liE0D8OEmWGS1TZJhXKKYr+tvOUBj482/Fn
XVOq4tltcPB+2lN79JvFULTAHSL777zPLONBNHP2t2NNbua7iWL92ySD8XeDJsHbtDDdvzqvr6uA
FHZgemrQpep7tdM+JJ7snU+ds1DiypalHj60U56WTxkiAO+X0kK3Jxrk8o+LUkVxjSoBx+Q8AgkK
1LnWP432bIBBqkH5BiC7Sg2mzKxNTmZejoYfyzL9O0dADbrNOe3mE7bUfMmkYquBUdSd+qhHSvEd
BcZC9XvHbRdmmYz+SBF2J1mm8Y4LXwmxDCocmwchOlWduywzQqLgpeUEcy/+S60TvOHY5pr5MkgD
seEuS3Wo9CDVdB8y3Rnf4bK0rwg0oXN1/5b9VGZ4HVjwLtc0UuMyMziyqb0N3TBWJdAcQqbko1ub
7TmlSX/NDSryzYs7O925byLTV1JaV5VieqfETNJT3hgGPSYlO81UlT8d/Kh1G7Y/ikI56hYrrT6O
/PVjXoqqbqa80kMzn/ss9W1XKZ9FmUYOt82LvzoLGJbrVApT9dsBPYOg8NQF+a9KdPkjCsJTejFF
MRy9/K3OBcUOkjUAdoxtguWjQvr6h9H+Amc6V2Y4JVU1hN4cyfScz2Ptvcye2n9fFC+b/aGF0yKI
+l7tgppGlt76ZqsUX/Sim9SrIhYd0TdHy2GEzLruO+35+a0U2vDP/W3csVOwrgE5BFVN9LEV5bCc
uW4VvTFolhfqx6yM1SmYDXs+KqZ5t6dFAR5kMdBfVtsSig+9Y3VuwpS4Opbet3yI1RO4FvnWIFQt
fGSO0pUVYszr89TmTuzXaVRqB8CAW1eKdwH1b63xAbz8m4NRXL22M9TfQot/+Mhdc/1aLfTBr4pJ
ic+1wjRbDizyIBXY22IcAV0dwPFwvG2WFehMOm23UPxaBv0Cs3H6SOKgHzzSHd8G+wJwAMZcGa3d
xglRrlaKGrlmSBegFvRuWu/v3pPxe/i5EHH+7VtDokEoSUEatbatiSKqH6ayyY2wkoUVzszTv1+6
ND6oe+9sHMkjsysgVunNb/PmenTLNHNGIySsjB8j1Rt8CCvqA+5B+/ZmgtwArccgig3j9sa4lUvn
RMZYj2Eposj74Y26nZ2YKzAhY2p5gC8lPeuDNXduoglTGXNoBAe3/fCS8X/XQd0r1Gqj/XNUV3RK
q9S+M1TiBM1y9jxXdXZwaD/5LDYW0yT4ofjB/MnKePHaMLUQYSRiMoZwyMameSn0Gqyc0yT0ToAz
Ne/YHkUPoSdFMs2eY3rctgOHdmy1iQzS9bwvo0zq+iSKItVO8dQ28duJObfPo1joc61AjRcnr0v9
HGeJ1D4lMSGPDxgfomQtw+B+N5Iqyb5JXNV3BdHx6gq3sdsC5NKFcxnhW6mCgug6/pC7Q2H7zIgb
8iAy29v7n/NQjKytHCMbuI6TeEib1l0XosU0f4wUCLAh/lNr4CydfplgzalPk1aPH+4/mZ1rtrbm
QOvTn7NuBK2SsjYyBA37UJtG710eW0tgVa4TyFJ332OsuoPPXK3K9rCpUdKLBHlNGXHdhl+KTpTA
egJogORiSqz3Y6m1f5eVmwRjYk3npOmWv38S0S5lWx7cs51nS26JDUK/aH29m2sGLymjZA090N5s
Hd+s9e7BgvXy4f5+7rlZVuAVrdYBdcFNMF8vbjrW0p7CUfRZ9dhB2d1e7VTTQ1uOUFalZYV8cO26
inLKe5ksT1bLPOrHXovoGQ69EXX/NLGsiguGblDfRci+gvuB2v+zrs6JefB7d64d1pK+2jq7dDtQ
lI8jDJZNShMPrgLaw7Z8NzNaTCDQGVnviybKwwrRliONyb11V0FN8mFqu9BjvL4HMjXE4C7RHCqV
I69534n3ZlNNwTBk2lvcZBskeSO+3D+cncv+szZO5Q+iJZCkrxcdhsnmdOQUGu4iTyi2ZKfaHdzz
1Fdfompww/vL7dw4hFRozuJfV0K2zZNuykw14S6ew7btYat3Bk9PfFPC/Xh/nb3QfCVsWWHxzAtj
KF5/12LVtAOlN4YWWGh0H2NDfIfYWB39mdJ2dJ6Sxgw1pUbQqe0z8VFVElN/GMzaep5oUM7f7/+e
nbN1CGmAp+JFmGPc/JwJVm3TzdU2FCMBXljlwnkvuccPXa9XT/A8t/pZy5Pq9wsta6TIszDWs73p
9yxZpgpaEkwUQn5/ho038fMsbq8DYcH5/ifuxI0OBgy/RV2HjsvmJs3eTK4qZBtWy0rLH8OUjWCO
F6ip6C6TIaMHLVK7i+AtXRK3Wj7dX36nVLhy0NNNwpZSo9gCOtIFbLvQZRdCULxEJx1iONcv26mA
dlgWKhrMnpaCVOK2nw2Ro+TSpVr8VU1s/Ui/ZSfCg5FujWCZFwSNsLGrE1k2FPFM7kxZP59sMDq2
byorST+kac1Rj33nCWPBmWDgXQFF27pJ8l2gW13LbNdYgdjrkv5KmtX7XlVGp7ZXy4Pq9d7XwQWw
8iVz2jf8m0ndV9Lw0i7sptargrox3PphQi722+AmrX4grrfjHWnKkp7hqLhaW/wsDX3Z9nYD/VKL
ol+vaF7QWloV9qmmXJxp7h4n6Lze1zk1xPs3ytKxEa8dM+WWNWzmM9ce7eYYgbekUZUzQORaVsZT
HQjVT5q1sv5TxlBpgTE68mbJ3fGjh8h441emO3+F0lwZT2D4IqrsrhuhEbcsrntqIqki9u5Go3rq
xq5NfLnUaI3P3thoJ3ehInRuYeBLgzYGLAOfVTWpvjAXYQWxEWk/Cgjleh9qnNnxnUg6HzXZKhB1
tsX0Juo160fmaEpysSa6BiGEntqnKo4K0x+asgfo0fYfvdFpkAlnUCMNog7xCA5v7pBXcUZvCCgr
ZIB5tXY8WUwlhraeROOPKrH7KGRor3MC1Iehs2wa2DegoxLZlPhW0bd6ENeJ/Zvz5uw5BW6P0G/l
fCNR37iKaCB9txNklplv6AO1KnJfO53VMlGZo7IOawFrEPLLYd8st3quX6IwtHvpAsWxfZXDoH2P
OtP4B2qIobj0VTPaQdGY2TWVSfUJYTpTPhJVDebZi5b6SIZg87x+/hCmkSDPWJFEN4CHytRnOp+D
fVXGtPvDSzTwb3odv82sMjkw2Rtv/HMpsL7EG9TiibE3WwzTQGKXFIWQEeYupK26nOIEjZ3772hj
n36uArEsw3EcpXND64Rs1yhcaC2uSTI7YdK6+slAHARavap8V5tDcpCMbnztut6KXsHfEtni/NYN
/uUkKUPJTtLEvTrD0j9FQ+Kdm6VQ3rADUzBZVoleUlsdbOXOqUG1TrcWKCF527aJqtNeiF2FRY0u
j/yslPppHBXrqveWOCiO7OwnGKd1KpRokar/9qYmy9BldcKpCekFjN+L08BM80PithmTW1V3ZAdv
X8ar9Tb7mdMHTIc0da6xLURA2Vp/41TtBCNVnV7vX5XdXYQ9lwFJgFzgxV4fnZycvEffyb4WMi38
GImltyPFp8+VHR181N4mktQzvUCAtJZ8Xq8EqyzwMHeMw7ESgx8JOt1N63ZPy+imQUrx4eH+l22i
o5+XcgUKe7hNFt0iAwdRKMbCZGFoNI6Th6Dqy89pqWlVkFXG+KdrT15+JqB1Yx9aef2py4Y0vP8T
dl77CsbmQhCSYFs2MWiXTCp8L24c9rLVzpaEbIwKXH3w2jf++ueHEnwBXWAImlbY5rZYei7yujZi
SG06+WzIZHix3cV5cRrbfo4jOtsndqiLfafz4oPMfTu98L/F4QRfocNk7s566r88fdoNcaFMZRIm
TuXVMM+g83UWDfCB574dkbTS6grKhkkCfPKtoU2iRysfYNYelEJWJ4YFzYdmss3lYg95s+akqdM/
jIrrZifLlU0cLNR59cAZzfpIsm5v42j3rpNQ63+2GUufUYOXlgcRP0Fu4ju64lyiPkne5WLpHj3A
KL6bterZmQv3fP9m7D07nADpEkiLW/bqyKmi3O0m5Uq/ZDx5/aI/RIU1nYhAxoNLuPcOSK15ciuk
45bTikcH/HQRYdknmfdQozCwBFkj8+5POzL0P93B0L5NNCZSXySm+5yB7PQOQsq9zyUd0lf+MMo8
W2ZlI/e6hvpOErraJM6e20TnmeGvdk6WAyuz44qY+YI6i+7zyoew7sYv9zHN0lg1Z4GQA+0wimQi
RpZT9EqzBElBJO8PtteNZ1GPfXrwDncMHMMwTBqT9cEOvDU4+kjybQwwPBjwpTItMrgpOKahgmOu
4u8+tFSc6gPPtLOxJkYVc0o+suYirz93Ssi/vDRTrmhyfc7rrvys5sXnonOHgxPc21d2kwCQJMS5
oVvPHYtEQK+ia543BKGqwmjkgnbwYz06A6gkqOzL8+RUxREH3N4Xop675vFk8Tf1i1nVur7LR8jO
8y5xT7QcS9WnjJQavjM1y0GmtWMS0Kbh9Bi7X6l0Nvvp9EqOK4HevJmkHj94nYP8sTsPbnetUkL0
hwpz/y+AyvhjqcTtfHCFdpeHQZUpBWMFcG5ub6YMCc/Vja6EWspnDYBqdYqdlt5xS5gxPfeuaVVX
002rJqwXRmK/3DdLO7bif2gKEBp0ZLafDxq40uYmTcK0GJzhH/T7uuSx4v4NJ4bIENqTrpOWyO1l
feL3sdVIX/NaeUQusnfm7D65J7CfW+kXhFfqGZYFHvHUxk+526e+m0PB0TlxcfCAtrD+1YFRe8b+
EzBzs7cTsVXp5tmiOMq1gSogfvEkqO8LTeik9Afmc8PKIfcWfq+0DlUUWy3ar14BCiRQ9Th3LkBp
m/TBQZ/30ZoUpX8aFWV+M/XwCR9czd1NWdMzCh3WbZZiFaNUvSZWUO8ae8vvZRb/qQBTNwPYiaqj
nuSeMeMSQnWOMaU0u4nWiizSsyhDECcpAUkrVl1ZvukmixHGhoy/C97PEXPATrSER1wJUcg9qSht
oiXSs27SY1WE5qwVl1bChrKM9hHOVl9/+SbtJFChueQhMLJ2XV+bzMxdxFS5FhFL0yXFP3WcaeKJ
Ascs/EZfsskXhh57j3PnldNDrzqLElb9aDFgj1hIGsa6kadfa5Mmvj83RjM+ReXQv0lGYXdBZwzS
CuYlBRBXCtBxj3rqyOaDgB3O/lchCuv8sZATUQ2Se9XBDdmWYNe7/PPRMDwL+/jN8x1NbcqgLxCh
4uWGF2r24kygTugh+vU8e/FLn6qyCfTIi9WgX1p2uLDMVr8YhpK/kV6G1Op9g7J3piBweMsg0UnT
1kv9izu2NaVVR8MWoUb9JBS1LSmpIx9zf5Wdp0FcQ80VbAig/m3hoq51d2hsV4SFY6WPKuHwu6xb
5INDSebb/aV2Pwh4JH/Ant9EU0uRNqJZ2GI9BtM5pboMaNIZB9u2423XfzfPfMU+kj+/3rZcrTMV
lkwRdj0T84qzIj/HBvL6SqJPKk29e4FPQz78l29jE1cAmH7DPJovA7wkHQ9Qj7W48BlzVNJTVbv5
wR7ueDmLwuLKP8Chwdb7+uui0W0rO87TMIsTUiK+EVJMQetewsBXUsTzIlfIN7DMDp/Nok5/X4CL
fIcPtH4Srt1M6MX1IieTeiKGpiEtAwrNyHct35SNGl3Lrkuu9/d1x5byqYw80iSmOLL16mPSxhK0
ThIWVpdeFmSoruYiDaC/yfxVndIjCoud9QDxga6DnQMYwtbCdStjF5XOOCyyVp6ZFbd8qGPKh0iK
6arW5X/wTPbqQJlfWGUptpNxjjHGOVS5cTgPDfoDXS4vM6b8glzxkRjizktnKTygCQeAdxMNYrrT
MamzOGxt4SHMYutPtSq1UI6iCe+f2u5SzJpzVSmH3mQSy5RqIKjIDocRdeMlhQgzqmP3USn68fcg
D6vdtiE1gZsc6M0to9VSacU49FkSLrM1l09DGxkN6MvCMk6yXlC0npM0jf6wim5Jvt7/yp8sLRt3
yDQuWLE1FyX2XUPCXyy0ZmW1bsGGThOJWfAHmKEQDp5cr/qnTTrgkKB/qku/1JFxgqR9zoMOrRX7
4tgiyQM77fs5UAxpfh3aVfO77nvnubf5H862lYo3MVOryUGQuncwDHyCIeVR0d3bhCYZWpjQKw3e
daytmEJ97F2pAuWPZD7KgWPZtrh+nsyaB6g0Jeiebq+2YkK/D4k42CdETN6IpjYJhKuRueEYNEad
JOexaKdzHQlxqptEDepO9Acp7Y65XGNUb81q8QjbuKgFl9qkarPyfMvhR1VNw2M7TeYpchczmE0x
fnCt4t+Iof2Du7Hj6wgoqE/A9knKt+0vLolVCTFBMJ5BLXqNgL69cwBoHO3xpunzvz2GZIFa26qL
sa1fTbPsjUlFIZZwOyt9WixmdJpF1ycXvTCab8gupF+7Qhm+Wt3A/8FMk5JcEwBhdVGWtXHDYLWX
XO4/jB0jStEOFkDgnWuOsHkXOWyGCUzxaDNBpvAinHj5YXvxAovMTB8J3OIf99fbOWUA7Gw0GwDI
Ztt1S0YnpicHt/LY0Hfx7B+OJt4mjf1Sx/bXRjO+VyXyCPfX3AkzmGyjLknnA4L1bZjRjvSsmmxC
8Co2qm8t07WB6jLZFk8OZdpF/qNmtnlg63ZeL0+XxIKHy8duC862USQdoS/ifl76jUpTFzBTC7d5
szQH72Y9oY1lIxTErCFNQ6CxBVrYjWVXYNohUhcA2wOl07uemZlUTj4jF6brV3YHt16VaPVfcbO0
UeAVjfLu/hbvfS61txUOTQf3xlhVTa4MoqagoElFL3wnU+03rWPBHTHYHTDu/7AafgRoETXnm0DY
aicklEyKJeB+8kCzqvhLYyVpIIyh/i8f9stSq/H4xW8MQhniqRiiq2jT8qHulW+GTMfLrGXjf3iJ
FHTgGNVo7t/w7xYjCQbTcmg0AkUNpZ6oz0uDcXDnqgvcqT1CI+0eGTE3d3MPCigNg2JaXkdXBjpa
AQB2Vvuz3nbFv4a26EeKQHtvkNyIjI3GyG3vTJRqrbadjbagba1zaJMo0jegS63spM+zpMCS6hpd
X4hBjyjQ9z6UMBwiYIz82o58fYSeMdljMis8fzcdziob8qaswG0YlVmff/9iUsGjreww8XFLdzoJ
e3YTdDbrKl4uTMHx7M1YvWo9UKHfXwpoBhUSk4FODM3rr2LKX5UIojnXDMKvd4Wqxby92QmGRdZH
ioF7JobAibbg2m69ibRHxyuzRaUxyMim865WYqjcIlN9jxQc5JZaN7YvpFltiJDx+G2kNXOUX+95
DUDNFoyn67T+tp8cm5myABEgMUyiCErSOir7y0LZ5F81j6MfNUMi7Skec+Mr0UJ+NCy4d4E8Sg3g
RPj2m3KlRw+PtoPnXJ1iLt52hT1dpNvaPsUd6yAW2V3KZUaYYASs0TZIABCcCIuG77Xqh+jSpMZy
qgeRPaqt/h80wdDupX7PQpzpNr409JncSmGp1nOXZ2kbQ9AhqhIkdTr5Q9YcXdidS8TmreINjI/c
NkdiKy17AV7luqpNtWiNWMvnGtWchkpUFX+brQzv1ZS69TdJRPU466349/6T2Qn0ACXgkrGyq9Lm
5snMcccMUoVQhS4tJ2jaLj8NhXOEfdg5QhRm6VOCsIB0f9tuM1wQnHqCPFgPwPsy/o+yTJ8e0iaz
DwKbn6HpxvcTtsNyDrxehzJvkyMkhQsNSe951wHOquFqjSIzSr+jt/FXneSj91WTeeSCfe3z5t9Y
6aznZTLFG01GhvyymJIWkTlIZ3wzGqMyXcaunvMvyjjAmp51s6MFylDFxUuhJcXHStJ38dOmWd7Y
Q9srwQwt1/I8SE39SAO4a84KMxz9wzJH8z9eKgeofKNWNy76ONcMk41tGYxzlwhAilpsrWVnbT41
SFonj/MY+Y2Xe39ozjhP761yYhheN4SpXUvR5h+1pY1tv0WkfDjpYMN+tCZjqn4mW9kFaVHq6nVG
veG7UtV6dGrinqvk1m3ywc7cefKlnZllmHdDPdBnMKVAY8ZrZKD2aYfghUqb7KwV0lp8V7rmm9Sb
0+xrBVJHPd+/gTvRNtNAJNu8Ai7g9nnPzcDQ1PrmqGopwTimMlSMVPOL0mKySi/t3w+UWG8FOhka
g6rbNy4IQSNrRA7ZGlXnfeVpxWMnEfqAXuvgbe3demwgYwXwfACpW//+lzipGxRRw98bh4llZtXF
6cs4hjcuBtmvixSmg/sbuRNO4PmIrynI7KCL5xqwA7mzcu0BBl1wj/Ena55aH6I0+5Sapnmicjwe
LLr7jfxbV6YMsE3bl13bTd0CPqYLOQB85fCiN7pX2W8R1u7O979vz1iiDsKQFGBPGnWbh906kzmP
bUNfAsDKQEdIjylaWI2w/UZBMeFk5IyXBSJXzUedyaopSBPHqK/3f8XeB4M7WluuSFzf+H2k0AuE
+agWymSMP6POVAbmAs9ToUC0cn+pn1HY1pSt8CrKD2tTeeviCyimjC7taFARCM4fe6+s/qQf6khf
5sJMLnm+jPOl16Myf1qEkj7HHQ00Zksz+48MlPKbIpdeFxq5BVOVA+M03VsLRBOSl4qZvhex7ZWB
mCw4d5Skbz7XeZlBOtkyaulbXaYUQUlv5DvYjfQLoWqpXBD/hq3bc9AzYQypfELcQPwHdVPwLJDX
wIcC4H+bvE3U5BTN1pWrpxafGfj0HpjzNvxcnYyDs9xxfoypMxxFNXGV/lpf1KsHmupe5ADFQAI+
P0eywPZW8oj3fK+SxEQNrUYaM1iDbY+iktL0msLkGIU5PdewOTBIVUX+4GlscVqa5l8S7ffzZGd/
jEPClFqv/Xv/Ku0YWX4CVSS4eHWs3sbNaz2FzNJTeKaoz18VM8tHvxJyOQMU0i7QAscHoIGdZ4LZ
o8CPszepoK1//8vWtoudjXk7K9fMNAZ4W4c8YLpJPPQKvvf+t+2eIjEwZu9nnWxjF+plMlKrN5Sr
BUPHVdjJfB29xjoAOu6tQmK9AroAf98UhQS07SgbRMq1jc05gK82O+sdmlH3v2X3rqwgOaYHKKkT
wLzet8pVhDvNFPBVCA5CDwnmazkZ5tvBpvJtedPyg561CsIdmDuERNaSnECA2e/v/4wdV+Jp63QM
f6gnbMt/kzcWXa4IyvrAjq8zqsbBwJTOmdB0oXoz9Q+0DdODc9xbdMUqAT9Ay+yG47imM1XASUWX
O4nBcatK9GggovSSJ1l9HeKy/qD3zODd/9Idp7IOtkEOQ/+Zp7kxAU1bC3uaKoBgiZBftCQxznFX
A1JcDHGalKZ4mhBGD5IJz6mV/0Xxb8WbQChBgnNbtVHFrEsoCniXNDlfyk6WJ82T/0YulUbS/ulg
i28vMXUNwB1wWEDae9P+SrVOk7reRtdkcfRPjjEjB+CV88Hbv8lMyUrhB6JRQ2WBP+uv+OXtz3rd
1R1djasnW/d9MzTybe/p7anPe+dNXRgOoq8SUCL4pd9ONFga6huyUuqLK17p9dJF70Up83f9dRqS
XvUXO6n/bKNlmX3ITqMjSfbb14opoKTh0ZKiXUtb4vVy8eyaC6LO4xU0BpeGYQ1mBOI5XeK3gzPV
9ompKMcNllIy2l6TeOh+ro8lMbVloUdx/yrvbDsJMpP/6+shUFqv+i/bnqYdFF5pOfDtpcfUBMD9
4hyzG1/Tunf/cNW6Ny9xaziMZSUWycRvL79ypeFgCI/wphsz3C+JMYx0+K+ELUZQdRSW/G6xW7/M
xPDclqA6ZZ47j3pffP39leHTWjNLfPlNs8Lr3YoiSzPiAKImyFyZP6mlWU++WZTjg7bE7lPT1P0J
aHUU3l96ywGB4DXPaZXQ5a4RElqbGxC5bTRACTte08UZHrOmM6F1KCP9pA/J8jBprfIs09745s09
0iq1aC+pakR+bUOTQQ+z8VtpJX/3UekdGLYba8oPW90h/wVyCMKV17ehMhDiTlJ9uPajYn9xS9vz
S7k4D8wgoEnlJcZn5pLHz/e34ybMoPjGQD8FBVakAre5AxJwDWPRen+VuVTVszHl+bV1EvF29Cql
uSCOayYHHvPGpK31Phjq147Nqh+/vfVj9n+cndeO3Eiyhp+IAL25Jcu2WqYltdwNMZJGNMlMevv0
56Oupll1qtCLwWqA3YWymC4iI37DAUyq4RQo3r2Omc17nTL4/vaHXR0F7BDEaILFBVSsQ/lKxXE7
nJqmd35Wjqiw1dCt/2EU3mhEIfACa4/k5ZrVNt4PqMMwyug7xxaR8wMNyHudgmvfQsMeIzjsTGiR
bFKMdnbsah7G4WR32hxVzZzuRg9t/9szdolIYmGA5YCsIxaQy2+GqWoqFS7e9id79PwjzMuk2anY
NT7kSe1A5wccH6Dcopx3S1aWH2rMHv1dTcsqjeaq8O+FvoutCXsDHImNvjoYFzK4l3Nbel1aeUa9
nFKtF2ZoKaouYYc8RBq6QYnY6UTe9fv2HFzM9Dom5TWkDPBtuGiydVWZDi0AsJNGevqht7v2nazi
8c6uufpl2ITChCGuE5BefplfZo4zQF0jhUmWqLSD/pSjh/6R9q15xEAguGcdfxFo6Idz1OirkaSt
UuUvB0ymDny84cxoPtv5PgDO9uih8vxpQrk2nIzEOyIRXJ+SLkte20FcR6aXwD/EGGrJL0d2M5pB
oEAQgtHq6mBLC9b2TC/BDZBNuHOxrH/Xi8f3OhbxjNVDpPcC9uxbeAN3lbacgDbb+yYO5seucdNP
Y4Mbx52xLhMJBjMc7kxCN29eZ3NbT3QIvc41l9NYaPVXazTTN+SjfnaQYzME4WC3mRF2rdP9GpPA
fucPwfQ+z6kI3skhLnfs2qBdu6agb1cXspcT7CddNSQ5Sb5Zm+oDZI3uABKsu/fEvzbMSjbE5YA/
Ya68HGaQXQlVnC3LBovzEGnt1o+gSk733t73BtpEB2GYUqsLazkZUrPf5Bju7aUoXo26orn1n8/5
izv9T+a1KjFYLkJ+J0Q/2jBVw/JU2fmv2FyGXW2Y051M6yK0r8NZ1MDg/KwuxutH/2e4ZimoKnr6
cnJnd9mX0oHpbtvTccyXOlQDakKjpCj82rvs5aCbmVRqNpzFHpaT70zGcWln+ZDUo3ln/10eOrS0
KHjxH+4zmuYvP02YvK7dhXMQm9P8ITXnet95eXlKoDrcGepya5CwYwwHFXPN4rbBVtPytGvtwTop
TaB1loLgsfv2HvXt8oPWUdYjTcX5UgN6rViCOaytU5endWTOxRiN1lR9ynqq77dX6DIOAFhhY8Ag
ADp68ZTNbbOIRaZbpxmr7tCPhb6fl9bfd1JmuxE07tfb411uQ8SOgM8bK2cCRpP5cq06djfeo6lN
QaAYjuhk1T/KMl92MqlWyU7k2eoQKKt+pxBzbUbXPgH6Sqwe9aWXw5ZQhL1UYkINkDPdgdQbosKg
WV5q1j1l0GszSi1mhVMwrUCwXg6leMnVusrtU12I+px2vXhOand5XHJz/jeYKdneiQPrIXoZc8Ca
kTQRDYg8F2aCiJsaWZXC/hzNrPmnyIRXP2AuDiHBqmRpkt62mnMsGulFGDdpZ2Wb5a/bq3pletd+
LlkS6QSZ7iYS4RvdFlWmvBO22GgXBV4V2SI29r6f39OquXICqW6D+OeTrzR2ZwT9lZlgw76UVnqE
FOfuFuZmf/uDriwi1JjV/ANRqUsSHBRQB2e3wCFbqT1ac448jJXT7yCOVsexmLR76dHms+jEEthw
pSDHBPlDAeTlrvFAASg6TMWZyor/6MTYP3Z2eu99d2UUKNBEFhAkAIy3r/2i6a0Ah/YCvo5Q7xDJ
bXYLboAfb0/e5oyv34IsA6krDZcrQpqeXa9+p3Nxtg3Vh2hUGvt+KX56g7FUoT1bZEIJSIjXHYO/
owKI4VFHDZk+7iaj7bvOgGXRFOcRp7/POU2shyG28jwcVV4GYSnqlUbcZ6DGDSexPgifftr/8htW
IZdVOI5Mc52Z/wRZPDXniaBanIdZ9z86FgnXFHteWCdxHrnZ0rzVtKAO0fOX3wq7qZ5fP/G8dWjn
8ZjmvbkZvipo/SJfUp5pMxtRM4/W99hz65D8rItMzVRvIYdx6716VHwuwbMAgKJqseVsLGODyshc
l+cFstlTgh/QsXan9kurT/7bvBL/ZmAwvt0e88pGZn/Rsfdocl1Wb4xSFd3SDOoclLX1Hp1bXAs0
vTjdHmVzs65bCvgBAXi1XAZxv6nTDJQlJuQj1Hl1Y/vh4wYr9mM9iupEZtNg9YFJSRkOOYr/oUAQ
vNlXbdxkd+rqm8v176/gFwDltahWQWt8uanGzg96w8ESdS0mfIvt4RfOc06IlaX5+fb3XpvVv6BD
MkQu8m2UTI1qwT5Mluc6jrtDgLDaYbEmcbw9ytXv4Y77GyooLW+SwrTNUHZqFnVuc56etCCRZbFQ
Gu1a7ZVwp79ThyTjquOIwQQa8i+nrnWcMldpLc+eN5lfRquAEdprnN23rjatGbBZDu45ydO82lGI
dOTrjwalGSoZIErw0NzeSSNiTJCZuuq89EJD6WeYz9hr9/uxtOWulyYZz9RZd3KdK6sIQAGlJ6ro
QCC3ML0R4Vil8qFEx1i3Dlbcl2Ewjfdcta+sIqwYeiBrHx/83GZXWtWg8daP1Tk1CjtEVqo6VpaJ
Z5OmDfvbG2ZbFVqXkbFWsVce1etyvlxGtP7ItDROOz5gzXS0mrhuw6y25IdiNGz3UAE8f0zcZph3
Q2VOAi1vemL7ZvbqMcr1QBW727/o2hS76/sM5Aploe0WnmSa9Isx8/Fod/6qzbGDDI+s2p0329Vh
ALeAsKLwRmvk5Xf3Uytq8p3yLOq2eUpG4Z3jwdfufMymMvN3dvnrQSSufZALsn2dFWYzBbU6O0Mg
rFBRzHR3lkS+6dAl6fhgz+mkhfmg5UecDKVxZ3WvfGRg8xygHg4FiQ378iODUYOk2i5IcdWu9Vlz
yvHBCHrzzlRe20MYAZKQr+ITlEk3w9BpGHmXyOacaLb+HGhN/L5qdO+oNdhmV8LWoqpLNaT8lu5Q
dGhYmWKqPzuaFHeekFcODj1aCNP0LA2eI5s7KZv6xuzSpDmDAlHvBtdRXykT1aFvJcOdm/ba1II5
WdVY4a5eVL7yCsNwI3frc09Paz8oyHPsoVe2YFewEsn4qgMF6eTSgBC6c6zxUhZn3cOdKSzYaXwN
elWcUcKnfqAU337A53tMXrt1GJlMZ8UmQAK+AMsXilQoryEGUq9MPlodvG/oqf0dmuzFLDIK4CEC
CMVY8srNgsVB0ynfEDkcMg8zLWiPoZrre2f9coOuw9AtgP2KoNnFBsX8KCNDjbNzMtSc8VlCQgid
RgbVu0HIMX42027RH8bRbK3DoA8ZYHbEvrQ9HYAFcXgEOXLzfPue28q1/F3btS26EnJ5oGxzu7hS
remlbX5W1WxNxC2d9HG2E0lvdGLD7XWJHGbVlIsXpn4e/LLIfuMQfpiev4nTbG1kob8e6o3Bk2ly
rfa7MUNOOiyxTD+3TSUUgkgiu8dUuThkTCYqEGDQIYySYmzWzO4HlQ65Jc6owExvMOjOsGQq4qem
kMGdcHt1KJIL0NRIiFzcX1pAk1gGizjDRhKnpU3NcCqFd8qW4vn2alwbift5pbsDVL3g2yayBMKW
dDkHDT3fzkJyr4gnC2GFQtvfHuqvU8R/igp/Fx66K8+4tRB1YV4/NK1IAj0XZ3JN83dp0yeDumYF
zxqMrjksMEz8UbMGP3IESfMHTGgyHwvmXv8Oya0pkK3rbbT0SHv6t041OE9dgZzd3kNWs4wm01c/
9Ti2jXBoJ+tLiZnBEpqFBG2KDuh872uuTtzfyjzoosu736xB8tNwz8/eWBYRlkF5WOtNHQ00Vu5k
fNcuC57wq0kTEu0XutDJNKYK3HJ+tjPDPi39nD0C3UoOt5fn2iiEbHBuq8YjJaOXMRNAbhcUnpef
3TzwMTJD9qjMZnf3+lE4+cRmgC6ImW1CZos6G8X8Pjs7cnZQHASCDO+wff2McYOD/VjBritr5+W3
4PhopuXMjI3CTD5MftfuHLeXr7/EGYU8EkA5KP1tk3nW3FFZfcIo+tzs4SGJgx2P1p0s48pGow9C
Bcz4m05tsYGNFuB2QfXjDDF+9vZeItoyjCffV6Fb9f496fiLzI1X2somWYmt5FDbzpaQKRKM3ZKf
gYfMp37wFSSSAlYeeqbL18lI232m59Y/epHfe1mtO2xzPyAP5ZGbrtfehVpam3ruWlDJz2XQWLvG
SmoN5pOxWKfJ18u3RjqNXxRQtz+dJrzfte78vr03r41PiYl/VgXXS9fr2BFKNYE4D0qW84Gsz29g
Dxe9f3YDIZK3uVk3Ty3wu37PjdWonbWg13knwVrDyHYWVvFik7wSqbpteCyw9rXiuhPnVB/k0cJu
QdvbQLc+dkauPqUY/5gPtd3eKzFf2WYWpVqeH2SSOKpuopuGvV4ZUJM8u6NjzVHsq9pBhxRccaSg
Mbw+wPGI5KJZS0q82zcvPQztQGM4Sp3LetTN0Fjs5mPt18nvyZrdeyndlRl9MZj58jYQeLgibRrz
Yu+FfINtYbJzuhbXkfxZy/VvZeyUd+7STal3jXTIA9BqCcgh+cDN/dNn3VgHlS3OTtGIIRRFPn5u
lQTqJKcMX3qUlOR0x8bCWD9js3FWGwtnbfRTHNgiXcsWOc+hSsVZ+vXyFNRLgvTYNJ/QurN2iavG
w1DUYjflrnFK2nKIwD80e/LH5meLi+WdK/japBMYwaX7a9Zkb+pc7J4MSW2fxMLBXrDVh/5hCvzq
sU9wnol5NwEXF+V8Z9QrQWy9KEmrKdle0bbXdaFcrRTnuJPLU1cCAKt1zf95+6K4trx0YqAQrgIp
7jZ7R6JnGruORAZfKu2gtLg9oEhQf2pAH3wUGYrPt8e7djY5IxxLzgtHfbOd3I70vA005hKxeHTO
pnLvJL1/1HAa+5+GIi+nDkrQ2cZnfXInrfKlOLuN6YROPf2sbGOJZiwT7sS1q0sF7QWQIB3Wiysg
bzMNc8uMe67P1aPuaeNDTG3tTrn1SjhbFUXJoldWGeZIL89+oDdt7408tOxcLsN7FbfJFE5BttT7
rFd5c3azxDJ3yDbX3oPC/eLP7aXbanutVwG6HdwECCKRW21fDQseC167kMoL5SPmCHJcPyUaWgNn
bWnE+M0yMq/4qupSicinqD6GmTbjMhp2gVc+z1nu2ru8yps2WpzcVnu1KOEegiowhtefHX5pADmA
GHDJfwJnrKy04ey0La8aUWTyDcWNO0fnyqrT5GYTQ3IgodnejENsU/0FXX3OaN8fediI0Fnm6k49
5MoBXd+WbGLw69RKN6uOgpAaVlnQszM23kcjnrP3rTNl/8yVXzzX5OrFnbm7NuCqlUS94G/HchPP
PBCNWiqHBBeHst51uEMduymZ3/ra8t2i+b2/vav+ppabu55Mnd4oSNf1hb9Jo6vYb8yxHNJzJ+vy
yXKX1A6h8qXOjp63+mSM8VC+9WPdhStIx/M09stAed8e5wd3XkznYPUC+161ttz+yXNpSXABeYps
fScHK9Rngdh3l6vJjvrJNMASG1aa7N0gswRVbd+iDgPHRwsVTjNaVDaJQEB3leA5FLosD4GXa81D
HftWF+IClluYTHgNXWvwl96hMSZ8dG5PyZU7koI4CQXxj/fldkZKfFCxVs3RkJnteT/6YkR7wLJ2
cdfOd4a6tth0Vakec6zXAtXLO6Xgfxopr8IPmIL5HCtTfcaXtfgBd1HHNFcz/5fdRS0TIRA0owjs
m+0cw6uwZdJrp9HovV1SWu8SA9dXssDhYVm0e9KH184oDU9q/VxelKM3m2uRQu8B72inWNfbXYZz
7K4qF3XnZr62YNT4HXPtUF92p3V0yJM6cLWTYXY61K7aeNPKpv2IIIj4dHtvXPug/w61Luh/WqgQ
xFBn9pFRaq2ii2xNyKNXIkb1P4wC04CiAJAJRJRejuK6y5QOK2MmKZomFNTFj3Tx8jujXAloNA0B
HSL9tjKZN7lAkaUTHoMqOcee1UVKGNoeOnh2gFZrPki3SY8JliO7pODOu/1917Z98BeVZ8PZQBv0
5fdhhGfCO+KE9dOcRXhLiWM5FEYYCD53HKQT3R5v3dWbO47SJZYiq5YIyfRm1wfQwniHekiW2bP2
ZLeGf8D8MTvMiVFHaKgUEGfne4DAq4MaOJrQFeJfW9pTR7MVy3E/PY+GGe/FuAxR36TOGUkabzeU
TncKqKneiR5XjgLyThhDowcHR3VrDO21bh1rWoveja+Md5VwOx67Xv9FGwLrcHtSrw4Fjwp0LmGe
I/5yEbGocwcfGxTc1DL/0LtxEUpNJu/8+p5z4dWReOMBIScAO1tCU64C6cgKRTbfqes+MjBfqWiw
lfK77OPxHvZ4C1xd8ywIPiR4nD1i8IV+wJSkVYeT8Lnt+h7Xek0cPLuQVuj7ifupHVHz2ztywdza
jlv7h11a9WO9SHmvPfv//JC1+cVhobW42bZJVXt1WaBGnhm1tUuNWhyrOO8Po1mV+3QIMJqd6oGp
MEo/QjWLWynum/3tZb5yVtfbgRgFe45HmPlymWH1qNGZ0GNvRY+UWu79lhYOloErHAorrvc/bGDe
ntQoqVnQWd089opytE18oxDLXet7u3LqM+iJXfqzAx99T5jyym3ObqLPRRWZgvW26zaVS13FZaWd
MjmOEcy85mEW+j1/nWvbdwUvruqs4IK3QXCWtds7BeTfqcraYYe5snOaBbSucOgy6/v/sFy8g9Df
WcXOtnCMdNTdsjRhHKbQt5xIdSUrFxt0QfLS2I0L74I7K3Ztg0BBQHCLQhdOQZscprK9idgChx0m
Ajr5vi17YAx5Er8rNHfudk4hPf3OhX5t4SiM0MJfQaEXtlQ1Vk0BGsrJOc9wE7WlHUASwLz39lxe
u8FJy8grqDxc1rFjuEW09kjFG6X1ADFcK6uPDYS1Ayrz3ZuOLgT2OVbqHG+Pe2XDrK1m9DVh/EF2
2sxoMFJcSpXOtnRy4yFNy2wvrNELY2ADdxbvwltvzctW4MLailp9itbV/U9Cg+r3Mgf5kJ2HNJH6
0ZRxV++wk46XqB/NRvsSj07tHixpyuykXEzJo1i1IGPMJQYao+e6/0nHSFI/JMLC5LGXw3Mh29zF
/jR29DuJw7WZ+e+v3dyIjTbnRddKtEUAjuzseUC8buzMEGuu4fWLD4aC3tJq3kmY2wxVtDn9O3rU
1H+W4bM+LWVUKlrHltbW78sex/K26/o7K7+u7CZRWUlSZJBgq3ntbx5/SC83ddmQM3gqyJ+60ZhD
VzPSqBeWGfluoe3QwLC/szz6bugD+XR74105yqByVmEGao1rGHy5GQa8mroxT9KzaypL7ZKmoHHq
O500j8mEMUc46x6GZLcHvZKG8jwABEWiy6tk+46XCJIBxMRNIdDM7I3Rl+3BGUcRLlphsIkosRqi
GoAKpq+k3qyBnnsLDB1HjCr99nOnpMqFCQbzrFWx+7709IqGH95zZt54dxb22sxCukFZagXjXXgz
erMLVk+uvZA8XlP62jKO0hXm0a2oXCZ6vdw5KddmFS4Fr6JVGuFCcznvZW6BEMzPaTIkX8dWVACu
6nzfOMbsPeCFFpTYjbnBgde7Ju8M/rfovtnH3vquQCSQlIG1fbmRHJw36WrXzGyf5j3EUc2udwU8
jvTBQvSk2Sc5ftneOCTpzup48tIFSXUzxApOvdfSdnxOGg1YrEjMVr2Hcto4UZUY8YNn9Z14iuOs
ewoav3mLJq9uRlXlV8uh8Z1S3TkRVwINdFNoTNyQGOpuN+fUpLWd11RH6iqf3jtzZSRhjwXV4fYZ
uDZMQM+E9wkNo4sqE7QngQJhkZ7VoM2Pfo+okrK9eyKgV25PpGORzGALoqW8zSfd1ll6d3TluXJg
vewsGCjoYmsVCDmbsvCP299kXtmC2H8bAHxonoKg2oSxAZOnSqzNkthq/eQQt9U0hCC0zE+ZtMc+
ctNKJSHbtDOPszlXeYg+ZwDDup3m4oc0nXw58B1ZsZvzuf9tofm2RPZkNsXJKz3+gklqKND3gR+3
x3JJJrxve318b+tpMn7qXDcRka3w84j6Ok60BxRtayLW0Bdv7KRXTzCblvrOQl6ZYph8iOgAvaPI
st0vCKHI3ustSbas5BLF9TAercROK/wG+fNOjNpStdcbzOf1z+3FE4H4vbmwl0J1w5KBII2zwfAj
dK4KI+ql3shQOUXSR6nZyR9dZovqUYc6rh+rRMvH0E08CkzgSjFt1obG6KnPW+gyjous6jv3+7Up
gREHrp+cHiGMzW9UuiGXaQBvr3Kf9der/qBNcxs6RfFKrcu/0wFpFNgnPDIQ35uhOrtMUxxdijNC
qcYBMbTuVyxjhd38ov7c3t3Xvgr1aLgea3eV/tDLGy5Zu9sVEjBnvSv9wywsd9ehcxK5Qn2+PdK1
Y0R8AiBHeRZJXevlSGMserG0sjhTjflRyMzfB6hPhjqiKU92MA4RVi5iNxpV/v32wFcupb/uP6g0
oeh9kYxg8Jjo0mE2y7LD8nSevbcz4K/X929XVRiqMgh9oRqyuSWK1i5U27RsD+zaTovQqn064fel
9cY9Zfc16myiEkNRjyQyAVHapnRZp8cST04+yE/Sh1SOKmpcXmRZPxsEIC2NoPiXz7dn8cpGCUBA
sEOAI1zineNuNUAZoM5kc9MChmrjN7mBYVvpZXdAJFc2ysozxECJHONSZ6fLzKDhNhbncdKG5RyY
yPU+pFymVVRbE+yOJS+n6d0A1NT9lCS+Gd+7jq5kOWs3hkuZAHMJe+jmRupJqUPg0e3sV6xRsz+h
tpN/NtyiqMPWc+VnxLqo1CL9l7sftbmCaNOQ8bph79jZe7Mr3PI4oMjwBoyX75HdJ4kdFjH02v3t
dbmyGXj00JgkIsIM3haVMs8e+lzQTatIyY7SnNyw1MVyKh1riQpJfh9n03CH7H11iQBp8pqkvkSX
4eVZ9qty1GNvEOfeK6zvRlAWz3OpRt7ldnrM2048SuaX8KY759ufe62YRIbBKSYc82LeDk31aFaY
QYqz6c1pGWYSKnYIU2XJowIp9npHpCkKBEXKSkWrZbiFzZ1vQdEeau3j7R9z7UxAAVih4ySHNCpf
TkOnLN7OnlOgPunWfsj73vyWJXa9Wrfo3XRnpa/cY7BkIMlQi13Tn/XX/OeJyytbpmVFAAL650Fz
aBFiRF9u9/pvIt+lGrHS1y50iBLyFQqHPaMUhvcEiNYKU31W+4S4eOeDrh0zklEK2tCw15Loyw/C
fVDUWufCYHNicWyl9LLImlLv6yTG1KJf0Kvn134cLFxwROCpSObIbF6OiCgwpP0gl2ezQLw99G3c
DZFerDonLJfFvTPalaIEmfBfO2pg95eChMqmDKjF3CM4yaMq3pc5WtJKOuKLgANcnW3Z+nXUQRCs
noJyTJMwjgPg43PjaPPRJRDP1IeTId6r0c3TvVvbo9rXyuziEBuK2n71gqBYjDTTmnVAbttWjM0W
XROFzOcZOnmzz4LJeUBOpTpxpMT7LuiWO+M5TPfLQAawnO4kGB2oQxdmHuDpKuouZX6OkQ6OSDua
KPexdVDW4J1ur7yxxt/tWGQfFEgpRkHz2MRnlMPwSzO64sylMre7tB8QZHdXWeoQFQn9c8mz/Xtc
tHV5XLwm66MZusYUwlHNE7jSdSXCupOp+wZU+vRQTEnwGxBT0yMEO+HubibjmOygurrjbshHovGd
329e/n4aIn/1NYGJ0kx9uXW9BQ1crwZAlXlG8yGm3PZzjMnroHqaixs1sWP/y8MxgAUlA24g4dn5
JymEnB9dVaCRnMKnye4kPZcnGJkaFNIBxlB4u9AqZz57nObWUG2U1Wcj09zQGoNgP8jBeK766evt
Sbgy3Fq558Ilx7rUnM80fRyLIStgzvEeSVEtf9fnC4CmwKWoYy/5PdbMZXClJ0RWDCDAv4KVyW2u
eE04YH+yLvs4pmCyJ12fIe/bPtagc38CtZnfyX8u73kwzQiyY0tEwkpP/eVKwwYo4bCJ4VwJvd4v
flusOtPenUC6HrHLLUXLlEctWQ78uW3ny5VZrA+iCM5t0ljpwYXFkrxTs+fsA2PW0lCO2mhEYzp5
341uLNt96kytt0M2YZhD6WvDb0xYlLnS0txv3eQk76u4SOU7p27xUmsMOdSPsEq6NhrVNJe0mZs0
AdJjJu0xnmPEzuqkm4YPmKoXbpgt+IxHk4gL3Id7XTYo3nvBP41eaN/s2pEfJFE2oYxnxt/8JEmX
0C1Iq3bADrU/C8pm804tQ/nOkEn3zzxPhXwMlmn65RjDkEONcAYVWQJeR8SnpEWI4h6agQDG2i/r
EU7DibKoc6g7J52jJfBm8QGlsuKzrqT45uVm+c2Ylrw5pmbRfkl96tp7I1uWJSyaccQNqI+F+BeJ
mLQ899SGtNAPinQMKwdP109jrDoMROBGCvs4ji6tk0Dr5+qfJLOoEc5z7XzU9NL/mY1B7ewz8vDx
aOLMJpBREF3zKDRapY8SulSy652pEG96qc36G0DjlvVzKIJMCxFXGpdf3GgCta26MIGrG4uKoyyY
i7fSdDUiXtNUxodCxfUn6WhxMsAWmQL99zLVgTppZj1ab3OrpDeLFfCkm1zNnqaK5oynNsDU36af
9m4EDktN5LuW85vOgnLf8ICfj2Je6jbqV6+c00TFaTgV/lD8TmOz/0bDmExFAmd47nUkuE9Twf8h
BGU5ql3ezeYUorDoYRwE5r7CCy8d6wgAUfLHV5VlR/Ad8yXslSx+lHMyQu6WyUjTovb9jwgbGwWI
MJl+rZ24qqGYNcX3DkXXIjL9lpx8JtgFYNwA7u0xH5F1CJrHWEK5FEB1ikYFYK5gzP+OE+TXIsMA
7AEcP5mTHTi1oNhR7p2+xHNqvCON6b4DIurUPq1a0eyHIhmbsMHrrg9d5P6LyA+Q+o0aZ2n/cMad
3QC84mluA5WF2dy5j5rqfaB2Ho1HWRrCiHiJiCiPK7ePhiDNnrS2QfbXQU+5D6H5929E7hclZptl
8yWpRfEmdyx11JSsfs6WK4OjKWaj2rX4ZhRRgAjxU9aVbh5qyhymiO0vcmwSUXQJm8Xx/jUGK/62
4JT3UOZTNu1h1eANpvTCKnadTpx5TOvahFwiKvshpV5dhno1tm/6LJ9B7npJ/GQsevYtIIQWyKpn
yadSxPln3amXH6mWt0vkZKkxR7kZJ79wQkq1MDOHIosELMsk1LAhm3ex8JR/qoxu+mKZtfUhqAqr
D7MyEV8msTjPQWL3Y7TUs/uulyBLd2nmj79KW5vNsB9K6peN75cpDK7egvrfVjkC3p7M9F1aDnMf
BuUyaPz3fbDP/b6JcZoo8/cItCYGX5Z5db7r29Kpd9bcZvMvaHsc5TbInHRX0v8rTlpX24+Sltn7
JU6DnYShjpIJppNzCOzQXqJugP67K2nuyVCi3RfJoh0/apbbtLu5G833dmIV/OGoZierxZfRtIxO
GsmgV98y0RR/sM21oA2rymB158Tr2IVKfahnXO0jZ876r2lStElUT4lcQvxPOCBDM3UoQzuq/ikc
TK/CmMtM7locauNDl7ruF1fPxz+t6xdfLNWLad+5Q+dEQeumH5xKc5MjeHKIQLOq+2SXFo3TA9Gi
ELgj4Q8MspwkbsMx0cyj3QqZHKySJlI4JG3zdhKmLrjp5PgcmybFL2WTN4ell1u/Mj1L0v3cIBh1
EGL2Ke3QffluLSpPdz6lMuxaEYF7brU07iOZuc5X6ntNt8+1pClDeJnLH40+70pjm/wlXAxt/orx
tmqiINHkqbF5VEdjLQzEJtBlFTuXPROEhlapD3Dc8m8ALMCADW03TGEQ6N2PJIlrzJNUqf+DX0T3
tQBrgYRBa4ofhTO79T5B1s8Ng7FD99HLGCvKs2zlWMA2c8I8zqo/YwaEaNc4bi73wzB5XlT7evHe
hA7wZMBKmKJuStMO07XU+gKTmxqknvV+9Rx3utuBSBvUP8sKMOE4GlqzXxKFdaLp4TRoG7LTdzi9
dU3ke+n0pYKlQ2qKZa2D25PColqgrYkeCi4GRrg0JsKZFG3R+HXVsnh7Xxs9MDieBnwBnCoiqrZd
zedSj5342JbVyvjz7IxJMScq/pEjhKlFqjINuc9HzfxCeaCsEXsdAej1ZWn9bmUQvIV9BN3Qm+G4
hLUse4W3ZTE/WdNQPToibb3QThrATYRI8X42m/nZLsXyXBY1exWhMPePH5PH7cuFdJq7Q5gPUy7Q
fC2axK8P9oRtXRhUfTcDq0QONNRyaRePVj3Y5yzp03+SkmsBd8Q0FdGcD/Vza1upOOQDJJeBMn/5
gBTPUtP+sdvzVLXGP5gP5thjVPwNPWrvGdd8ryd71Xjjn2pYLCS1IfZQTZYt16DelsFbSA5xspv7
2TsapmrryIodV0Vofnb/OiounHCp9DQ95HPnSU5ZEvyBxN1gIcttooVLSbSMJDDAFDPXDCtQetDy
T5+5w0JukZbUosvCnkMDWEEXGUmTFKExquB9mqSIpuizM0VzgblVaFt1/m0o+vTfsjLHYRd70p+p
amvuU2LpJeff0WxFx6lwSDBQNQWgRGAVNesc2r1q3y++2bfRTMr8Mdagwx1a7v5z705xsJtkTHJc
EYlMaoVz7wOnzlC+hapH1HXduPlq2qW5AMJJxOdmXoJir0oAsCFuUv77Cr2BYedNMXuyNLupPQnY
av9aSlMfhKYw1HGkLcco8f1KRGMeDNNuFuutRRdjfpqSMnNPuZlnb5Gqwr6ixa4PPIfTDB8EDhLz
cS4h+R+4JfQPPo7wE0mBMe/LXlbBO57w+RP2Frx9G7v25E45M1C3WVvhEsSbmRt5SYpqr2d60YVV
ohN2cGxLPQRxCj171LSkKsOuKYsqGiFbEB//j6Mza44T2YLwLyKCfXkFulvWPrJsyXohbMui2Auq
oAp+/f36vszDzITdasFZMvNkblbyilLt/42Hbp+xS2P790JBZiypJId/c+jRfmbeWl9UPEYZ74u2
r1O8T3diD/Sr6w60QSz34R/GWc1VPvlU2II8icHkQ+jS/J2uwyYlTdAdxIuJf/VpyxvmHktwW7VD
qvkJgD7zaqEoF15vJPl5jtimvPan+IFdrrF5goGtLMM2WN3T0U2+X1gxUxeXwEZRiUgHGVGPO4PP
K5KlT4iASOZIKlF1uWP2auTxE869wpRiyOWsNv5js2VPUw9vR59JSBWuTGbMZdNwhvBnPYNXS2rA
P+lHa8NlPkMscsqBoNJe+Twr1b52n+Tf2gqrZOF9HwZZ/3CiNXtPlEuTr3tq+toS83QxQlTLeSEl
E2ui2PcWEGrpTKTY2NjhgR8dKJR4nN63zN0kyF233pD7Ksab3jbB67CsfcD+4TVBLhcfTWO2Lt54
dmcnRNAdodEoYTUwP3TNWD2F6TVSWYQwxWiRIqwu2bB6wjp3X5izgKrReJA52EBbzsvW3Imj7s/q
j8dyM4bCeRkGF5MihVD9h3cViBTRgoFa3sbIx3PUEf7NODgW/g4HWKLHrFm/Z42c3aLT6fahXK++
F2TJ7EW3BP18w57stQUnFXQSh2WnYzwcwsclrEa4wVR4t2Z3PHMZkN2pvE/N+opNSsSndqOeoK89
dj862ba3Jq5MV4wJZqWFnqV9mxHt6Vx4KjYEAQfWFmJdNp1jA1NJEsdNJ07eyiBeZCObTcmj6o0F
VNLyV3ThhltR1iRtTpdx3AfPQQhyx3KQ9LmPbRqr1OYPL3PTTCrH+sf/y9l5xAiSjZhVJ7McTqYd
echCglpMjuHH/FwjaZxynAeqP8Hq6Z+HHBZbWoaPke/pugksgx2Wcts7DXCe2m7JK0hL1Dfz3HxX
7ZE9cbBA/z/ifTFnxZgU5u2c1X/1HFS/oT29oYjS2d2KuAolfy02wo8TPNLnEkZM2MKNXwYMA5d8
dJbusZYuBOw+RvY3gUI4w2ced9BFOEllyp3J608Yecvb1WHMORvmkXfn8NYvXPuGjhvSNb0W6WHX
ecf08nvoN348X+0b6DJ3AI8VfIw5+07f/GVFs1+97IWCEOh5RMNBLh3bxDabvBUhRbiyER/YGA/T
lp4dY1BATFWgH1A0RGHRjbL/S3jU8jesM7pGH2Lwls9CHU2pWyd8D1d2syK0iXlnoaWQUbDQSaaU
5/uuHsKm2L1mEyVjnrx+PwOWIvro94/IxrPMie9ht4z8I/jgUJTJx2k2bcsuyvqF+6Vtem+qxnxG
64CUox1YnXLEKc4TE3vE+rrOfXXZ5sEz+bpqy6+5j+bmRNC84ngBnaWmK9r919BgQpfrZHGdggbf
3laEoVBtlm7/45i6uZt8q9r/Rg8p0OQM8U/BoXh3lmbPOEaYZBbcYYDeyDJVQ31Jq0V3JXOnRMDi
7Zu8DBv2DLld9qBmzq6mEdmJv7I5D6HPaz3YvnCr+AoYDzVtnGSW5R+huWmXm/1o2AHB/vrTtWl/
HE5odR4jDepKanT1aOeg+YpjHbZlpJz+ZfPdZiyvD/XdRJYKg/scu3PBXYFPpEObALQpjXrOMD1+
T/d4XQpljHULJCEO7c/p1s+uOrhJy5xjinKWXHszttns5YxWy4863VNbJC0OFLmzLM7vnqbxp7Lx
9NEF9YHrcp+t1P5oitiIY6YuL7ReSvmTTla0vVRve59EDbE6dknO9P39e+tOzW9kMvN/+C8NH0t8
eMnFbt6siwwz+DpX8S7pGMO4ToU4hoTyPyAHzgc2HJbjToS/13XRj0HD35s3JIJ8WtkNPVv3YSp8
BNqAVkOvjgp3tua557+99I2TOZd48PZf1TBkL9Wm26ysHIRXvAnzQmcOAfDz/58I5QJZw7etrQ5R
OP0aIAdLj8gvjRmbHx2z7yUb0uzDHHFIHc/GNqLeYVOfS1ll//D8mbucYXBZTtlShf0ZX4S0LYJU
UFD3ygxvTI3evcE/fc1DGXmksSeeUufJndPftmr3j9D4+jbyrh51RLfun5RrnpVUR/yF2bCOVEkU
g3XuAQF86j1Kn9bkmI8C89jmD/NRFuZ76oy3HGXoBJRiRXEAHjBX34Q8wJHU7B7m0mamBbJ3W7pH
fCxJxkIbDJeWzdzeLGSMORzFR453EqpXD+hW9r1odNpMNKYZCGp0an777bwufa78saedBbtJ7xxp
3B+rWNYnTr4Zho5wEPcMzaxru+jrEZWE2gik3nwAu+ZwAuZClH59LiT++6ch8uv/XHJDbkbfn17M
oZRDmAWxM3nlpXYqTSUSmR/pZkYMItK0KYTYeTtWTiqAyzZ/P6Wh6P8cm5d9uI5eWnL3Mg9Cdj6y
Nd/S3a9zmQKSF+sqg9fA3aaPVmeWkNMlNQbwWUn3G3vjaphYzdIUpNu5XiEAlus8SrFdrUPJvhFv
s3h0nayfCyY64Zw5TITt4A4yemlF7I1l76946QYAXHseejGGJ21ip8+434jpq7fkoNdnqfrZtbZ6
MTaoqhKSwf+n+Gkeu8znnjDx+vQ/22jLZxza6zWyn3xUSLKGvGtZynJVAWrn4ZLVvzV2jnUxTLOk
w9QinU+Srf2fH5hUlNiIT7QVvQVHHsmAs9AJYfFjFQz01BmARp2964XdrT7m7cnp20GgB9TZs4yX
lQLtuAfARrIEunRAW8fTEU0ODwOMt5e7w+HfTusUh3zgKn7Hy4VrtrTfhv+c0BMPxIPYGETPTm/J
vqqwcOPGvprWr/m+6j2+dZbJSW6RH6cexNJaW0xu6yS+Jcfcfkm82Yh9QD/3JcMdWKYOXeysB+Qo
zCu6Xz9lZNYl33Xn3zOZ7etluJ765VkDxlPYUdqnhTH2Y8ziFZ8ayPgfGXFxgoVctRN+kGv6QW5d
/7qRrUCrsNikooNM2cW6Y9qes2xqBZv25HuncDiGmJOqxP0OIegs30bNbp1nlR8/9lEV3GI0nPl5
utXrh62j4Q8TnP8VDDtcgCBHmHA6GWDkI6ukE0xsh7dcqrFx77ghlQvC6mqyZWpq+bsJ1j2FQstq
hYlDFquTPurl5wbW5jO81508MQsALSbr0WAYPYj5q3dnV8EBVcPfbakpnz2YbVqadHJ48w47PKvO
E18odNix/XndXg9P2ac9FOYXz0fwEhNC90eAcna5VahDscas5o8Bv4iHup5q/3J0W/17Z2JMi6Xd
4QGzhGUsPzp/eqvNNv46Os9930ZPfl/wCnp3BrXEF4N+8Il7/eR309SVxBZx79pyBoEby8Px7AVd
GqpChkz/34EK/JfCxOi9H+1gC6yOWFyZVP3PYQfnL3GSinnmVl6SNQ06jPNcr3uNwwr7vM6vEJWE
9H83z7BmzvJ96LOliFxr7SVbQFgYWyb9E+La/69Nsun7GonpzpubpLvRg+uKssMbJCwMzcTmWgQu
KSg+OYn5bsL6tXLmvYaH89s3kwmHsmkNEQ7TtET/RifZgVOhfN6PZsVxU/SNDIG2O1ee4HzMrYyN
TVA9JPqnV/tipqjVQXIZsZBOc55LJM/8dFgN7Kt7TyGivDXVVMG8Sm/7QkpIVXF3QX4k5NLknPm+
rmwfj/nrLhPLvqDZcr4F0poo3yd4xFxmnU1zRo/tY+ZqYMw5e0nB4lpm2byHFRjzWTYhwSaaCpMP
CLAbKJOVByuo/f6fAmAAz/ZcxJiLCsZziLbQK0JN6Hq5i4VzXM5EKI2z07MSHxJXlTwCKNzLCfS0
RkrS989rNxNZLcwQT/TcKcuKup2XW+Nj78ZHbLe2HAgwf+jnIYsLwprcn5Vd4i8FffF9rDdmDN3x
fK4ofRdwwmgKKU/Kycjr68c3X2NWntsmaX5sa7AFPwhyCV9mpGRyPKcSEf4bnLX6t86+Q41X6Uoy
6kXR66ILeQDyofOzlX1mHpZ7r0HPcYMB3zac9m2qPlZqxzcmQzucW4mGouhjPX2GTdXim1716YJ/
awz0TNRdxuo8beuPWRkBykrNFpct0etDpjW34KTAb19iNteNjQXxv2jv5PPeeMmI08ESGIb/dngw
0vOfu826zWnmQKvJ00ntX+0QB3eTSPbXSHrd28BTGuF0PJvn3QbL76md458jRDsIWhOzbo5Bu/7o
kVtP9wm5OQsbUW9YK2ef4XkbvBZIaNsidgkKaTM/StDVxbvppzTYOkCYaI8CoH13n7SLminxhxiw
YFH1CVZgTJhy2p3J3UUY3J3E4lXsXF7Q3Ery//jXIzFquZNazy0X6uuP1umC5xTklHEDKc4/gxvo
29op533hs3j5iIf/Di+kPM4T2dY/Ex2E0CusyEGB4qC91WBashRKXnFAqswjxrL9xBWWb+ZTW/Fx
YDVsfMtpxBieXcGB0Gfvca2ch5DfGte5amOSyRgoceRio6c4IEPTeLhVcVM9RjZ0bbHtQ/Z9NLOd
b3ysevfLNuDyegUXXHnjG5a4U+QPdjv1wVi/jQ46WeCLBUiHGEURFy62r20pdnHoOzeu2+pkgyPJ
ynGMU503SiamnJBipIwlenzhYmNvIeb3GSl2Yvgiumwx3wEiJlW0We+mn8LtI1jBVCzurVq9I8oT
uqcolAwYz3Ra9R0vE2P6BWKIMAS1sjjMsZyHch6GeQc/5XTjFHijywLY1C5uXNmOwONMXKz1nknD
2ZBu0uPe/L1KAf/H6OrqKMNgcE/x0NqfW7LqrDRBorlgjqGy8hDxxfHEr2/2Cx3DuJV6S+UdTXt4
3xYT3GRtP//t6GDiZkOZ251Tsw/tOZ7n7GnY1NCVvCxACK2fzII1I+6y0+RxLZo3a8SA2ACwy/O1
PXrfatNMyUPLovC36kPC6+Yt+DVpsU9l23vjmFvcWaYi67lVwXXu8L6iMWSyyYHDdHzxEunr5z1q
1uMd0MOqhwMIPD6FjDEir3pT/+OKr94vHtTdcDcQecRKsIpk+DnhQeqfvRkrjBJQMJy/IS1u6/OW
LGJ6DHdZ2bw2RzJ+M8DpC5toSFI47wVDMGh0s98OQai8d8oWG00muUJo8sYsa5z3DT340bp9Ez07
GcYnQe5ku9Unjkf7V6aqKv7m2mFanib/KhDr0mj3y8Gdjs+pAQr8vV6PNy+aB03zyrsQd6JxvVNA
yWtPTc29X7FpItOpuuPgnee0XtlNeX6gUj2DiVuDdbDm/5yq8BY3qljfZdeh+we5Ian92/bOqniD
KT55x/rI96UaZR/xXl0pbZPbLnj19kHwkFgbN7dsu0NXcB7RAqQbI3AOrej48d8pjmR2Acof6qJP
FfyIiOpsO8FNZD/FnjloAefD/xvsobIvfRWr9TSZrsvISN4YUdUMk1sM3tT4FyP32TxgMOt4F6dt
IPUc0lSmM3Vu/rKBs7jkQlfYNmi40HN/eOZT1i04SFft1jC8ZN7Xxh++3QPBzd05AMTUPxJBDbrs
x8jyyPfjPU0u12eF5EKBCRcbnqDwsBfR974zNjer3AjYw65nvfdIVVw+aSypKWCeRu/ZqeY0KEQq
M+c5ZICTmDUc6/aYVSaFouT9N/9507qYB7DqJHz3MARJTsqqEKZl2n1z2+6p0Q+8A54u2DIlPp2a
F6IMJ67k821TkfvXg+deyrQBmv8WmL6X34B1cRdAf08T0dwjKOoWzeJmibQUZRQ3Rl38FTlRzuXK
7r/2wEMqHzrjAu64QOnFvE92fBgTRS/o2WNVaZYRgbrFu2bIe5yg+xyhhHvnelsL6NQEy174Msw0
qxEGqbcZwNvnIXc4ZrTpSp9YXKvgXM8VToA19WK7H7OZ5wiK+7ClZvSZvrfX4wl6VYMtjl3t6pQT
kdIdH3Ot2uyEJiC2RTXp7cPvji0sMg6jj5wHTsc3dZ+0+qy6I2aLyMirP/njNupiCcmuLRUJhfup
wmHOL4UO5/2tSwffhawM1/g1UtJLbjO4VZZEfA2LwBn54CTf6R/LbCsuXIipnoqNI1NbKLKdj7Lp
t43wW71rbW+vvt57aY+waU9c1fj8WPHBPY1wFjM9ZmaMXvjDaZATP9xPpY3yykOvGfYW8PqfbFLq
EROker+B5BNvYXVtRySLp+69K6xrzjIzTBaRYd6EsXMY80RcD/K2rTV9sRPOEZcoQA7Yb50Eci+A
Uefglgyj8HvIeov6rtUY3OWAld3I2lCtx89pd+chJ3gxraAXRpjfKVur6uxubih/QEQofjFbO9R3
ABmoAFSjNRgz/FZ86q1AiIjuTEFl1723/QSGF/X5sBVuo1xKxHMpyf5B5x2l2j6Oa+I8RMgr0m/A
CbHMHek23l0E9vFj3aoIsFQgCINDVQ4VbMlGoLmwC0lISlAeFv0eYI2v/EGC0HlDJc46qeMhbxu2
yVt5RHgCkwrovYDMsmIM/YK3ns5GkNRhqdSHCL3pKCdzNFUxxIdUROVNYVO2I/qdX3IYmHwD6Kk2
T4J+7G+WqVHuU9ZxQ3ketiF1H1z87qjgG5ABnCY8CVMPpwFBdGKEwNSnr0ysLzyMBzHsi+K0R7Q9
IK+H8td5DCrk5/9FV0eOt04LISCDN9jak2wr9t4Q5XX0XcaNu5XrhsHwZ6urdIYsoI72zOfgN4Cz
Lg/67LKEXcIFyPLx8L22KR2Er8FJRybTN2MdqvWcoQ8U39fFLowTXMWNZ+vgJC77bZ9uDGnMrwN+
1HcLEddL6Tf6gFVE51EGwovG+yRoJ/mNLjegNLQNEEmjFUTh0gQb6fVBM7yDd1Vx0cxpJYiFidav
4dBxg0FAv4bfZL1gyrRxCvIppaeeDOTXO7ft9v+4iQsRoPUenIGKHZ+YIeCBV4Lb0p3otjCZS1+2
ToWXECOxxQQZ0gt1QXAeR6wDX/GuQbKekEX4r12VPW5HiqA5OaZJUYFQ8vDBl9A2htfNf0F/MU1u
MXTA3/+m3vTthYvTbigWeOyk9Mck3s5zCE3PWZl11nnKk6PtiP923W2TDzW24ht2xUA092hem+0c
t9P8oRe0UWBUawOymLkj9hlYe1ZUxJo4duUfHOj327G8sU0M29MSZeKeq+Klvohl34LzBEgMSrB1
8LYqO7wRmc0YVATYdR3J40anqHviBVBQzW6Y5BFXaUNuncA8NHD22aUxFJPCU1CGRTRYfydca2Gb
Wx3VrOexm+VFI7aqi4CgKnHvQ5oNZbVyMXyTYpCFCncfu70kanmVxeTv3lHqOprWAo6Bjk2bbwJ4
7XB1ij1K6gdL3BBG6qNJQfayTjxqJJwoicQa8YM13nGKG08Hlz0bl1/tuNSPG1fLaGEaPreHIfBw
Ptijfgoxx487n3sssipd2b7rZnoztvd/Y4LQvYRRLz/qyhtQXmxHeDxflTfpgxdsgK5olxQmNoDe
kji/dDpyg4PsR9NFUuSBTnsFBOIQTVerODsuh3XGf17Di33ubaXHMzmIUXThZdTpyRfJ1p9xjkAk
pad9lxffiTt7iVEUqEI1dRKdOQhS1eu2siyXSxheG8Ko3Tf+MG+51wys3m8yZ7PoMk2O55eTMIc4
yzRW2XlvCTN5Waut+RG2Ia9uMy3Vry7NFAiGDYMP6B50XC22Yd/1DmB4srWJPpaaE5J8ZsGDK2Zo
4ZWnMP1UYG6iqMQyfxlif4eygRt6BBHskNXEOnnGGmBB3JBGW3uGXbe8Sb6o3NwNpga90bS6I2aB
dQwyPrjjDzHZ7Ee7x/IL1XDYP4S72yBeHrh88LepH4pkEmBskdtIbtpmPtl3Hc2TuEG6Rbah3UCu
X9fkSlowaa//xWbe/3hocQbMJlN21tSZ5k8Iura5JxSRhl/FsQrvgl0r9W7QSybnilyu8LII6sut
7wDxXupDBWs5q2BDM+ObgRPUisWmBVKy39Ym0d+x5uURdZxYfgzcsv0xKK//czKcnIuxxmSGN5I0
6ZvWYhdQinkjZUQelRte1VkBqaVoYsdLJbft5dDbwD69SExhNAx9VvrpDndUO70GrhMNWQFSst4i
5jC7ukHItJrS2Wb3mRMj0LJJzAu+ouy74jywDv6bttRCTu0JZPRS8+j97Ua71Hng28MHxdzs/A3R
H18Cg4TMFREhwzkQ2hNlbHX4i/0CyQAg2j78XCdt6ODrRk8iiBZWO+c2ZMIfWfpKnFZA2Pahm9rm
pzBd35XzlHnuqUvWZXpP5mqM+aUFsCgBKbn6xvV0aHAWGtw/ujIIdxDjRweSKrP9Udo5cFOYm1Xf
oBQiMiGJItLUU0MaT5n4XfTkMg+bz54c4jBfA+i5wriKC+J+dMSEwmuJm7MIW7xlMzz3cOcLpPxp
fJyuz4tZSNClJnXBiX/28CascCO8jsfzrOZBG+5Rm+PdE201XnD4xfsM2V6oTxUPKrAvSvsfbV+7
ycMcVzVahVp79ckKDYbuZk58uzurBCwSydzD4SzXCRVTzKggCg7BSM3hOeBq7VYokiBgxm9jTyRM
uY1pbUu0b0IgM5HAWJusNem5MgUd9KbE+bmPA5sUX9cv10kJ1l0lZ2Qw+9C/pd0ENBFaSxcRBBWa
oM+a33J5rH2y3DSQ678P1QCfJWDHG3Nc3TFoNGJ+3bYm275ZYb1/sRJxdVrAv/9rD4XIiFYpuKyQ
SXylJ4f1xFl2zEmJFWEJnxi9zshp4hMnDdU/vAjR5lxNdJ6P2B/aS1YNbnJL+dy6knE78GkRcmYj
jg4XDRH7vDjXjI3pJeIX/+Xyfc3MtzppLj1C5f63WnDKzxk54KTzJhn9G2iB+pbLeGf9xlFp1l11
MIcs4sGy3/tAkPPLFIOm5/6YAvKpNvXsHXWzNUWUyfSUXm/Hcg2j4N1EGLcOFxYjwbVf3Yn+FuVy
ZxFlRorD9ASk7cwTPnYPHgLTgTcQlOPEwX51Oy778iA0v/7zEa/ud8iz7SVLg+zDH31Yb6Hoji74
tMvDg1DR/WqWzOlyDbEpSoggLzh3mYXcAIXvUYRZgPB1bpaXxISuKUnNsZx0rqNMc41wziBcVsY/
gbp3kH5e46MfB6Nv7joyTRbO5TxdQ+SDa70nYzA5903AIFBmMzRwEboddnW+8J3jPzQbIG96rrK4
NL0bPfRowMTLPuFt1JJjPai1QJXSPPTaeuNTcJgFkk/tIrsETtNcnfSV9+Jyh4k5n9P49r85m2qO
h12p/9lJt+bOggFPT4wk+9XTIK2Yh0d3ci9Qr4wjYaxn/xlkatInh01aUl3T9m1SpgvzoPKj5fUA
/2Wc6mqwYYZw67x58+xs93vvwc4dHJdEj8Bf/XYmTSAKfzhTfwQlsi4LdBw3QXrdUgy3G4iWRKkY
bJu8M612+Jpk9tyyoAFfQ4y6Nwias18B6u/2rNeQ5ybLeouUMQj2v+uW7fTAboZ6rlHS8FBVuv5y
5JJtL0jHIV5DaNXlORTpjooUsMg8H8G6fSCo7RYkrSj38nk74uESasRQp1pnjsLVeVeqmGyyPR9r
628MstX0SzMI1dyfTM6vXToMi33kc9WUBcNmXlPuQPTfGFAYKXloNMcx0yHt94PgEPdZAxghmfDX
MJxvGrPRoGoUcf/5yR6G4CBR9jZ6vft7zpbkZ4BSf73uefOvoe7b7LtftYjH/WNos3vjyrp/tkdw
RazSJp0vPrJbNL4B3aqQPmTvf0cDsnS/LPOc3XsygV8I9dZ9j7gzjR8dvfrthQmo8k9+B5FCUlG2
OeBcTrWw2cZ1Y+/bCDzqZNZ4+5vRardCCSkp1WpyR4JgZ1b9yvMU2D/+b08tmsQhjxu5Ir8Y2YSf
dwCkqcTra6xyJo2B7FZ59FuOLHbBHZNIOrB7e3UzYO/amFrkQe7xwjB2Tag7Kl0kyz4BhU3+GhQ1
3zvWVetsJqaLOJWFS8G9jrDcDZbTDvcNsI+G8rbiFcyKvQHDLLp5SCfmFzmPBTbIfMI0k+7yddg2
8MVVH73upyXzI7/wgMV/NZ3pTc4NaOCf1kQk4YNaJn6PocK8+QFfCyTUMvOleu3BaI/zTkbJ9WnM
AOW4zGj74ojV2J9DpCo7Uky2mxYnDzRR9Gua4BZH754EaCqYdL3h0jlKLndm65pXb5GDKjbV7k65
WlS6MLIBmuUQ/PrpIIHDORN2PgSnUda1vDXe3Iq7MJUbk2qwodHkq2H+HBuzP46YJmDxNfcT7qq2
nVqWTjUqRu9sv+UepO3fuXhObnAMXV/mQCAfsrOUv02U9F9wkekr6TRA4qtfIb8nAPXBd6Puqefy
+dmMk15OFqYChee6+y89gzCcN3T3S7jRhOA0sUBiNjKLLqreR/7srmo7m1EF2T0wpZeUayrUB2/D
TCsFAoAa9wypDhNT6K8h3TaOJfYFOdxeR+lXbTO/PrWN6myBME7Jm0zMwdfgIG89xT2iChZJMvew
zp1bGcNHd/bPygnAm1X0iCunHatzeMyd++Tt1PkCGsNfvgXNWh2XDsn6L1RSHEH4+5C+eiQfL08S
kZ4Gsko8A86SVtPTmu4UaZVu2NhtNo1+i6ZrkwtQB2zZVKvmNkj2jKMGHOz7G5q6Rnqa1O4piZJl
OKFpRTynuMG8O5gsd5R2GAzeDl7m/TdpNd1U44SgyZ8rfqi9MRWDzOSGt2kyUGWDZVK/tsHx3XMi
Wuo7eztFlg/JktQ1fTz/9mgoP6yI1VII7HGCkxuJIL0ZGgb8E9dQoWTKGSO8oap6Srh7kSjL2tgM
f22frm/77szrrZO45lun6y18SfWR7iHEcnN8utJw1hOOPlSAwUvs14I6P7o7KFwlAvN25CpXztn5
WCP2L7BbK4az51iv4YTBrM/CccZPHD/Yh3fXXT6mpm+nM1It9MrttgHtT6OcIubz0X0jOk2JV+5w
zA82FG7qbLpn5X7QN1FNBC7XNQt9eGdU/0PUobGlM60UMgKykWe5QYr8eWDFfGzRXP7AVAC6LZzF
/DdBq6bztMvkXRJMpGin1QqYo46uuQP64PnB8daqIhV+9EFwePtzb9ImyRWEiciXHZkHt9fNseVh
Lxp0WFfy8D4le8aevEoxVybaQynO0TVSDhM4PgiK2nH/0jhpvIbHUMNboJP4m6xcO39LNnNwR+0e
8XJOfITiReXaYL4EjGnVldfPmmKDyDjNjmD6wsF++tvwIopbPXK2Bpjo+33pmIACuzpTuNCYGWnv
hwFKAyX/jLYERSEC+tFnITj1KnXUSWa1fcQ5ycR/Dr5JfFaYGN07mYQDV1Lt6m9n0WRrcIpNsHc3
fWLDme8rokb0R6+5+NmEbUrWGvzrc8sgqcg8gQsBpJfTB95bHH3xqwiaEm70KjiSbvbHlSivcpTj
ffN4uKqfT06cou1iIglDvtxwpDaP81at54VjGXWTOoDuULkHqtlFe2DMCu2rKkkUmTIUNzsS34bx
m8O9mhixE47ePtIWoR+7xMiHJNGqLv9H2Znt2IlsW/SHLhJEQAS87p6dfeN084LSdpm+7/n6O/CV
rsrbqUyVjnQeTtVJNhBErGbOsXTUhfpaydn6LifYxXRWh9E+Ulia5mMbe2P1mra6Fdt4QCN/XtVi
1Y6xGNRAKPG5w04ZIS4vQgvXPbXWmCQ3S22VP0iO50f2szQ+4qSJb4xW9dVxnMLYuUIk7j2Dp4p/
FF0/AzlD5WwjCy4axn+VRRyRUoLw3uR64GhGVVXEZCXITreYDbAj0b4NKTKVpIkHiGmM86tjydGM
EM9ZGKo9dPY9xiorPgSiS67BMC/dviXUTW9bMoxD0Uu4W55RN+yWjED8xRAfOzkjPBy+eHYQ39pk
GtMOOWL3T6hM/aWS2K5uXW9sytPSmN2DziaZfjWpQCyflnAY85PbzWHHGsVFsit0PXiECKlu/STU
nC1sftanyYJ6u83sjF2OYJ9tlxOwhytK1tRCo7UK+2iMvW3s8CoUjxSw41+lMRg/KmR85HU93USk
g33+auQFEaK2mF1womek4r0TZSnhUzJFeyarri0vV8YIlIhmrxsqCsWuNpHp4m2Xqb1PLW04VO0X
/b2YIpp31oBTiOilTpfdVOAy3Wc6Rk84gGGTJ2WgIDkm/SK+6h5F1c5CmJ0dTaWD72rkpzZ90EM8
oh93h2sEqVU/IYtZaThoebq8mDvfofZ9SNU81SgeWEs5hrii+RwlgyFo86wEwkY643SsqX3WbAq5
+4qHWD4grxDf2dUHtWqp0vBAsbGOnqzI7Cu0/ZzR3UOUjiUdHFSmwT7Jp3nk+HHi9GSJUBBnq5nk
Epl7Ue4MyuNfyjqy+6OcSbXoaYVlfhMJhqjg7QvK/t6MnKrdDfU8XKdDWqA3RRxJ6iTpBN5gvChN
ZLHxQvM/lxWTJe0u7qeTYVHe3lBhtU6iypSJzmvC3YNpo012AIGKKycpavuOmRNRc1DGWoZpBy++
5wcV39AZ83w2C30y4rXZiigpMGm5epLBRNOjX4YOmS9Ie1wxYzm350SXXr73TBRqKX47tPjAyt0j
e5w5nIwIASviCK9ld6RY/oxAfSZ+dmoR3oRNX3S3o7csPT5IvaBeMLFD0Lro8Ly0PVb7IzX9QD/y
owrqt1h3gu0YmPJTUNLY3VZWTLqro8gLEOMVbMZehGRwNnts5wPygetAGI4+FJgertKURf+gTchJ
J/J0BPrkWIjoVG0ZwZcsnXrqoUU5/nIQIiw+aVczHQ3avPKMXJ5AUxWpPCB1z1hISZze9KU1ok5F
I/+Mewr1F+u0zB4JPr0fSB5TfMM67Ostli5BxgogNHpWdRS+ojPS86EC5emQSTCbD8eWrcWhzn+n
nZDyJN8dNfcfYqyacYOeNrmhRtTEZyY95AM8rrT9NYmIKjfFIHT/NdBAFlBd8LZjAvflYDp9tZxL
PuVwl9lxfB+HeYJDQ/Mpv3A6F3gBUAaENxFqafeMsDyWuz7FjopYkjbuLpi7+irPZBJsqeC5n2ug
U+kR7yCRTJ+nSeXrxkqjsyXikumaDIbAoEOLCXomo8+pzQb0vbdNZrfV57FM+cqESIBagktjDIJT
mF23p9rtZncIdaHtq2nGnTKLKrxjdFzJqTtk054mgB3s82SkxF0Z0v3EXPUSRUo9j8ENHxkSizWZ
ezJD2+pP2eISuQTaZYtQDkYlhdnX3bVWy9HvyapU1/2ksR1oygBsvtaob8ZULV/ixkEv11KU97a5
DOi6ealJTiOSYb7PuQ5PBadCzAdckYmkQhfx1kQ+4OwlkzfGfS7xBe4Ly6ZCUYbU9TZ9g9Jqq0Jh
p0fkOKl7ELGb28fJoFkKk6tojqYbI6+t21nGJ1sFsX0Y4kiu+jEnueu6MSjRuKWqulvyJi4e+H5L
5QeWMU4+RgrKxZnd30UaJ+22rKIBwSgPkVgcfJUwK6u/gRA0uWevaorbcMbQ7nsz1BHkL+lCDhHP
LuqXIPm14HRtfNqbpE+UpLzYvM8Nx602INZSm9WWLNku7yKn3DW0Ub+3Oa38vW6NstnWmhoSIdYS
PrT4AqbXupP0yGIitnQfIA5Rx2qg23WqhkYTOTIe4ZfkiMTjoZnPtDOVSIrj0NvDeN9ZZaow92Xz
ix7h+HMJlbsYFmRz5ZZTaB7NDt3rpl9C2hMgH9jYixC/InWompMnT5HCbKZUWfzQIKHvQXEuQ65s
GuqnF+mw2YZiiuKt28y1tc9BWvuTx/a5RW0J5tRZhGo4v6am/dQO4aLoUzFdqSRoIrRuwn7+1KaB
+xDS4rEIHZD070y7Y6a3hTAJvXMZYXsuwDfj6sicdtw4ga5faYXQtvcKT5LD2hFSQx5OTM2CuDA9
ISa30r2QeqFUo3o7pguGqXgPPifUB6uh+O/PSGkoWhXITwnBUrOlGIi8blfrMTa2SdpytgWQH21/
WhCUn5wpd3/Sc8CMRTkoCfdyqie5X8p8/sRXTDsRM+a8ca25tI6ygEULUGGwn2v0h+V16Y1zdw5r
Z3jhA18n9A19uM+9svwpOzn/Qq4b4yCrjRlNmEvwrHoUnxwaLv6nKqHebnplR8cbU513NKZ2abZT
GATLvpGS/Inlfl+ikfpFE93boQFcvUhUppsvyzwsCT9OEQuPpBtYS4awvqNJVRMeTmhefCL30SUu
bxp3UwYLu570QDxssd4U5Z4hHg76l5rdaDdFYOE3BLXz58FzuidZW+3XKdfzKQNTFJ9r6tRXGlLa
amIdMd9kDFJBx6vh/1PTCpLrGg3cFxE1bkFoWVoVMmw2bpa8rqc9TKuAiibjVvTJHQ033c0ywhrk
jZA3Ihexw7FC6AfSwahdFAluWNwzKKz+Cu42eozn1Phq9QWNnVxzmlzDxsrknkLl4GwRvrvXOpkw
kjBxx0YIZTLUT6YagUQeiPG0NkFp7SG6p66Owu6mtafqu8n443HfTzYgAoAKeMa1W4bqODG/w6Mi
iOTosZuVR4LH2bMhWfJeWrR4Mb6ZoFdghgLn2UHNnNCiEdOzzpf6s7JTxk5Jq4xeO3a9aZ9Rf/5e
Gyi+NoiMw+kIld58ZUlADiVNMcmL9DjdAZiwV2Le4tjMEWnSdN96fdveM+elQVQtF+uHqpeCbIQ+
XLErNTTtXbjo6imG/iP3ddWH9zEIqZ8c5lrtjD6bBYm0JVHWFln2vaBTNyFBrzV5zTLaqOxkSkur
GUrkRIskmF8qPKtoY93UOWlBcraN0N1TPBIwmDeqgU+xFVZER8OeQg9GRQzOqKNB0x/TsBwCjvlR
fWES+4i/RebOXahDciEr8eSXIdBCHPtSTw9JnIXZlUK48kvpIf7SGhXfcs639btEuvQ7iHe53oJG
il50WSbDqY4X/Bo61N7J8KQYb/GHMedr8KYePaWI5Xx2FapTgseBakiZMsN0k3aT+jqPEzKBqfe6
4JjSlr6yMO3Fh4rpKSahUbuWjTFE2sfFWObrvu7G3hdY8LydSklacRyOnr6iS9rmfIQ1v8LoSwrR
+DSTlB4oTImdY3VJdVuEAYgLVq/5KWW3KI5Itpj1ZMh0bh9T1Sf3aTsvPyzcDv5k4apc++QMpO+G
sg6ZGj87C+Ykl4K1FyhPbO2KKMAvVG2bSFEMmHN2HKXh0YHNQFPesctwN9nEl0cq8pH1bWqn8bm0
B6M9YGpUN0sX5s1RgYT4GvdkFpRXq/wRQWcxbkaHB8cygFSw5cSEtjEGankss96ZNxQSZtS7jQGH
LbQUapbemEl5yPbn8BRSo9wLc6LDn8S5ZRO4DPXPTrgkCR3Sgm7TjWqyyXaW4CHvc2kcJAaCH2aW
SeXbo5D/9Evl5JRWlHkfLGmO5L50+y/rCGnEIhj/CRXswnPOC0JLRr1DDbkrYFchZaaZ1J/nanCW
A2bz4t6lAM6pAYH0dcRAT9HcddpXT+WR4feU155q/AnJBkt0fNuhIk7oAVX2vUUpnFU2S3oBYi7j
4Ab/YYzPM228u9bKsumIL5MhvGLtyKCgqZ8Mq6MwZRbCi/ZOl9V8PkbT9XfeGE7hfh4zRom1kN/L
E9sTEZeXWwz0ZTlmjA6a3DRjPWlYInGBdiQK6Y6xE3WuPFbCdtDv/K4Q5aszlNoGx9R2xt995ZTT
wIrLUTEROEV0YmC49EgDLXpW39Mm8u4SjjfoMBwk3xT2ruYcR0Eo9sakqT9QkBjlXsMYiXdYb/Wj
CBYLybusopxxFY2+76KaXb7tCfKMvMYdCxIH3R6FCxpyG/oJodwtaVBRXxOVPpj0pdA4FZF0tj29
F+qPplk+EqQRyI2laWF1a9mmjosj57vMYg/dDDNttNFJ4jWEbqg3L4NKqIyVcbSNJ3TAmyFgmNKV
rMysXe0ohJLfyWm0hgjiiDueM2eJ45hMDMNPPz/Y8Lg+B2XdAl+IJDr8JWYHOUDt6pqzSQbzGI46
xYbvVDESIQxVw6ZMkKPfUHagEBaWrf0SuGlw34VLcGPSqQmu7FItegtzwxj3njda+WaZLTVfVaEN
P23qzPwX0werr0bUBy8z4tHFTyFy/aL5ETPQrEACsaGqOEAFryNqY1bg5dfgodl0pT1E3+EZRfoI
VI5hifOczYr0ByyCb+iqvgui2qICr0i89k5Dq4/XEBX4mBwVyJM2ENHjx1cLasambuhBlK61s4u8
3qYMG3ROtMVoVaCOSYKdvWgX8RpKZ2ZvpFlfPOJ56O/npB8eZF62bNMI2lvU+NH0ubHX/AT/yHCG
xYBszE1zPV6xxwXmE6sRI4WaZTEgWXMcax8GFEswgqJf25CYruB9sxuvAndCK+kYDrRMmnf5Vrmh
ZYablBFL/9R02FfJGk7jDUX74WtvuSjAyVOax6irkOxDw7kqUUk5+2CmBQe3KcSPFsgw/hnWvTXt
kIyDflmZGWKzIPkIDg51lw5ggPQ+O4GIXkC1l0/pFPPhxHbRnWZVmiZtmMi+wqATik3CogH9T7yT
7J1UQpWYY9M7ll4ir+nKdgXTuClz3xV9hiaHQrXz3Hnu0G6qXjZ8CMh/AsoJISemTfjY3i5BXHub
EFiVs22tYnVxh8Q1eyO0ki+qTerlUNNo6e/5qdNjw+EEmN+oPSqoypHdfsFugJ6Ss0vxuBw6nLm9
tC8gn+j+ZJlb/Wi9QTcbK1QuR0XW49xAxIFmxG46lIDhOhxhm8ggj4+NOaH0AYrD6A6qQbK9FYsX
P1PqV84tCzGDGSpUH+yt2uFMo/hP6zzsUVtTtHTqcG+mI0QY/q9DvQd/DLcg0QsoPPyMQP55tniu
KB9ReAXtoJNdM4xdcmhB2kYkWNFwK8RgrhABN7pZFmm4T2Fgz8/5+jFSnkjIcqvSU88mChDwBk6V
XoWNm0kIO177ZaDpOR1zPPa3OQcC49QKxsKGtJ1KjoZ+/NaBhv4HYoJ9bRu5DdpIu4G7DW1E1Gec
bCYE56qcfOhEzrlpGLm4wdiCKmIhsmK9kuc73ywKop8tFJqETWiOKGhi39RPSmSy2g/NoCDdcCBv
W0xGPiCKoT7yz6J0044T5ptMqMrcSZxF+cG1+/lbpkcq28sQeeFOkAHn3yjKunssvmtJRzbEzaR3
hjwhKOzPgxyoIxlu7RCXaMd7pXsmMkz4VrSeD9Ch8Utko3yGxGY+Ta3Ifhisk69tPpU3kR3Oq20k
YAd1grn4gVHfXB3KFuUyD4jdP1FuMMyO/ouaNjPn15XHSp+vMjvP7o00SZ3tgi442TgaqcEXyBgh
bjfmEONOA89M3X4hU+Scodm866ZqfJySZOkeS9p1+Ka8pnvJqUkiDQVE/wWFxegekY/JGhVQwU7J
UEjtbOqaxPM0mqXRfqMxbhZbMcZ1dU1dozyXxFfLsUEWI/aRGRpYGpBwAenJp+iBOER8s8KA6LNY
kI2g2e7QwC1mUnfgdJj8sKnpK5WUlWWVHJfFm3GUFRnBc6VMjzUXFTZhMhvgdMhJ4dgFytaq7pC5
preYaZrkeqwyBymQmSO6SkNZoBZO7HDvUEuuCCGHtQ9aQ2F8gIKGdd2xYrfwUckouUWXFbxC4AqT
+6p3muTAKAxR7BvhjYgyXVHfMsC5rjdWbPKrMdoIcRYu8m9U2m52zKw8i84USEviNsYTDaiy2tn8
0rmV8ZNsvODpjqV+mFVuI72ck0ZtwEb28VON9Osgw2nu95mYyPgXMbQIYGVQHlDVJfcWpCNQUWVZ
LbdxXUvGzmK1YQAc6tswv/0flIHK6OJu9JU7RGfwnJW+GUQceJtFz5O1+x8RyMZGFJv7SzAwKcvK
i6oAuWMX2X6ECjwdUKGbJX9qQZRQJtV8qpq50Pus58Sae14cxol0/IDu+QZIVBHggNeE7kqOsv7z
f6FxaX7ONHqq3gcYbW4tp5ToQtDvCvLMj+DQK2jzAiQKJIQaqwJFyX8uQKLJSgvF0dP7PZiEXQD0
aB8r4d7OwGG2VIj0NyNYyCc84kB62mjPSqJxjICJ/IC++RYoUktGx9MW0oxlukCCGixpymVm77d6
6Q49PEww2fFwfB+6+QYDU2ngcK6Q61QHeYGjNELKuDNpiN8HzRMvMPwsUZivvUXDp35AElVnGLLf
v6j15lMGgG+hZ2Z40OVMkwIL5BhQdPTHYbDukTG4R1tYxtamIXMg6oJchL5mn7dq2VVjWm8Ybupt
q7H8aCjvW0sLbNf//5CVSfqvpQVtqdGN4iEPeQ59D5mV61rxFXbR4YMRrW++TuQaDIRawe5/EV7V
pDJtN72v6B8fpSudWwU27gNm9ZtX0bbmaUmJsO3idQ7oU3oLhagvmM5Kdcp2TuXYOPv339+bi+Zf
V7kgY8suVKiwpt6vMEX7TKgI9y7doc+QuIpz0iCkJOYbPvge3nhVjPwxGWJqmZq5whe3xgB5j0Kj
3fsaHuLeqebutk/HAHgbtr/37++Np4gWFFWNQq4Erf4CgN4DW0IPkvQ+g+oE/tlOuQekkjTP/+t1
BKvBlEy/sUDRXm42UcF2joiF1Ze08rZcBFLRZQo/WBN/c3W5CmGktDUeyb+Is8Aa0YU7rLwA3OLB
LWvxKfAmYzovcSJ86oCB+GA0+/r+/9xEmUfFSEn2Lg1A/nKtC0adaHhErU+I0L9EDmmGkWTpfipU
CFJ5Zf2nqoT+FgjxAfj296COi2trhiZ4Cua47TIW5+KLpuuCESxe/G4wlOWnCH1BL9mGRwJcFaL0
B43u0G964rETXQFVk6ZYzrnvcSccUtOryasCPMX06OG2OJme8y2WiMA5FdhpERHkcEDptLpeeM61
Qxe+Qt69ybDk53vGQaGQzWGeoBTMFvtZN4usPtg+/16eUK45GGwUMzazay6mD1peVsZxLGY/clP1
DCgKHcMSmQ/vL86/v7f1Kut6YYdmONLF99akRmrT05hpVYEZiIyxw1wYCX+slvb4/qXevCFPea5n
g1AEy/TnOzOxqi5uqLkU87L3qU1ldpUOfvBVv3VDDLlggpxUtqLQ/udVAEh5TePZDBlETLSdWwf0
wUJSh2fho2mDb3wAVDZNaqtkPZqu3J+XQttc4Ft0Jz8kQSo3WT7Ch+rHFWkEwFBE12BWo9fR65Hd
isyYow82lvXvX3wELpe3bI1llb7AxQZGNTXJe7uefMolBiXEnH5tOSLTo+JwVddmslOy/GgI+RvP
16UC6DCpjG2Gyc1/3nQVVHGiu2b2EyNmpIcas71u+nEvwd7891fJpdY5CTYTPBgk+eelQpUAkU9Z
m4k9fbHF1OPuoterpJ1/cKU3n+S/rnSxaLraACHT57PfEYQ+ot1St4VXzlhjxODXUE7oybrq8P73
8OZFPbqJkkE6JhHHn7eHH44E2sXQ0SLe+M4XE/7IK5IXtxDWTW714nWm8/r9/Yu+9fpszjybh2q7
5iUvHNtaSFMnHf0Qj8u5zvFYGTaOB0rUzQcP9a1LuUrYaPE8S0Ak/PP+YE+Too7V5I82UPDRrjEf
xcM//TR6//EkYnmYLlgEl8BBAaNaf8m/4juVzExwIDX26WVW9tP6YXi/kDv30ZF+NZ3ZKG9qcKkS
Bs+mljTrd+8/1cud4P9+gKM5EBmm4l2GEjXEazPSxuwbyu6SxwV0546uUVvfhEz/OYLVTW41BZe7
uSrDL+9f+/Lg59rMUSHGRsclmSJzcU7EcI6yJZULPbCyQKpI3ddE2E/BP9OHeVQfzZK+fK1cT9iC
RI1Pk2GUzsVrzVINwpJ5kX5kt8U+pqNM/dL8pxtAPb9/Z5cfyOWVxJ+vdRKiiFERmX6HMX3fTV6P
IHZAlFBmeMIjJJnONNfH9y96eUr9vigjoFyLuEYylPzPi3bJbA9BxO3BL4+2I7L+8wDx8MMARvJ3
/r15/74O8QsvjzjGNC9S0AJiT9drByHVkBTjixxoP3zz6jKVr5Uul/TKtCP48Sn/kth0cUO/F9ht
Qts+o+YFckB4tR8yVZ6OdpbRxq0YcLvsMEcKLJhlDg0DzT1Ekwyh9lrQqKrkCm5GhBVIpeBTgbPO
8a4yZV/7LXDgARQszWH0GO7ws7IB6e6juO7oBUbBYiDHsLAr1Sn+gR14Q8vbWq0Fk5qeB57PEHfB
cAb6Kvt7I9KpdedC5ZyevWo0Pq0cmQgvQ9iHV87gIvLH9B/+CpRO9c6u6B7s6j5OH3Hew+FYRipB
2wUzcnI0TVXdJoj1s302hObCMRqrO1vlMLiU7IofZWraB0bPWA+4dfR9w4+/EqOHkyyMQhP3EKLt
FgA8k0vojyZJfQ0c1YGARA/+xeosoO0RmvCJ2+vE7dhZS/KlXbALgBIJu4z+OS42OOR5U31zk95t
vncZVAikdpkXXTlUcmbkn0by0s1zFOxq8DblgRK0dxwEk4V+IFKMnyjk5ukR2980njBbLeW9WfLJ
/CjQdzTcr1GBnIpUiy6mW8QT2gpyq3bsk2xfTVVf3ic1FvWtOTlu/CrarBTn1m2giRs8GAgMeSOo
MjnF4J0QYgSxz8fLbr4gfzpjsOsQA6SNNcO94xTaFlHRGXdZN6hxixkSUY+LBiv4qqpEnbtOoKs2
FHsOPYwo+WI4CN/Av1rp9JwtlfAgPIIjugvixK72kDxAW2j6ae7LGOp+vF7qfgRfTk+0fA3T1LA2
QjfdSTbkwxuvRkkNdIaq7bXRBTRip6m3w80SVYF91SxQrk8hYI/Jr1oTvxBNGsPCmTwreDv0+toD
BSxK6JCFvHlnJo6sPg9trMfPrWO0ApSuEK8h+v/2qowLtFhhGxFgTuy/5mnGvTWh7mJM/MbrZHnn
OIpt0uPzNA9IhEwKbIqGyZS3NVS4RYB8h8XuQRCrlGUn+67Bt75JgHOezRIv6paepviG1SGgy4Gh
gfZM1s0PyJrxOrghImGo/FhxmNQ+3ZR5OteUOguIHSmZ4vcgaEhKNGje6qpwPWjFrY5XpHfFa3cC
e8KiHmnH8NFgo4nP8MzFuL4YkbnP0OmojZAO9ojOMcD8t4PbWRicXfm9cUamWtRoVbCwoVTC8Q3t
K9+FojHjXTEZcX6y8t7Kz+gvkU/EMKZeSsykVwp9PSoRsDkPptMpZ+8mAJXOjq2H+Vx5Vtwe9KID
nz04ZbKl8OIbtF9mecww+zdbbNR8WBrInEb/O+fhtWl18G5g2YDtIRL+4biYORFCURDeLo7qo93I
1FXEjJWRUIUDp5dumcyZOUf0H8vN3Lj1FU+Nh46yAUVcTfEIQKJrFtZ+STxMNyoJVP8ymV2jf0rT
BKHhtj3ya86FAPNwIzh7Z6dYTQyObe0Qd7fFzwK1lfVjQqT6Aj+wuLcyYX1yojYIjzFcMn/EVmPt
5hKp+VXd101z5E9If3BjlljZMAV4Q+AmPphT+9f8TA4EFKA4cRxbMs3Fvjjt3LRy4iSLXYY8x2GN
RjFyD3Yu7FcIHeoJ+oP8VjlOdtNUsrkBFuce2lDAENaNE30Lh2IK9ji00Awg+7Be3z8U34gxCOHI
c9CagZNzLg5FQ8XCBUGifRWAXGPZV4fJ86arwmzmK3MonP9+8lOQ4cMTtvQgCa2/518BXRdiMOgq
ngUoNPOhQdc00U6U2SlgLYPYjJX3PJdB//L+bb5x9q+Tbz3SG2T+2ry4LJpPWhbprH2vj2MI6O1w
HZjmfHj/KuvJfnHy/67QmCw5j4lpF8lGL03VeYGlfSOTYNGAFQXYe5NR3hb4/l+aOiqu6GMP13g8
xscFfsSP93/AGxEcCYfCnC0Iz6V7cZvUVBLRNTxdxHzdrpUOoLlwmp4m1Mqn9y+1/qnLe5WU8QiN
pSJovMz560SZU8/gI5jfnMYYqLds1RYTQ1vv1grn5YNA/M1bs5RCbozt9a/oTSRti4xEat8S0asd
qvq8AIiEnbSYH9zZW2uFT9Umf1vXy2WdoaSomLKdaN8GOLKts9G6dYZxfnz/+f0dAq8TXR2Bd4p5
pJa62BSCWYl6sCbXd6B9XyVJCNlwYbAIDTlGunkmVETB6nn/on8/RElVgRViOR6P8jKjUPC743QY
XF+gYqVAhsiGGjSo+2r4aDjX25ci82aFmLZz+S0goqoDc2ygCM7QA6jNManQduZjDrbug8/u7xfG
zEWtaS9RMqdicrEUEVnHcIJY9QxmIQvsp+WGqLf+YBv/e8Gvkx0di76S6eGmu7jKksmwT0Zb++zk
gbmnFxOuuEhHI881MMBTXKR7+t/fl0cVlCluDsvuMmUxk5avAUk9BWZG2GFhSloGEkWzsVVdPX4w
2ezv3UuS9VHvxfFEGe9yj2zbNupQNTp+v0pImI0ShNFpxDCPWmwMhd5NkwTMq4jscDsyMmo3utAf
du/fsvj7Z1B9Yv/ivGSdUn3584SAz1HGMzUZfwTfZmyR1jq3kkVqb+1aeM99LJJfyCQZF2LV3lxt
UKEwhKZtxkKhvFI1yCEGT1cHavJGeQSAOFqMHgmT9DC4lEJ2GGwbdxd6qmrux7wTPQnFHBZPoeEl
+mZelpkud2+vYmhKg6hPmC80bvWiXB/YDai7Kknlj6UeevHB7v33OqbO4ZGeSsaVyr/O4roclnmM
OD66ukhOEe6qq8Us+g8e8FvPlwqfRV1FUuS7fL6eFw+Q2thIS/pxj/3cpF+xSUHrkKJDHthiJj4X
ORoV+FSMW0S3X39+/xX/7mL9eXYwdokvSdkrX9y2Ll6x2cZJA/zLBuQGg2GHMloVTyMs4P7KLYyJ
ktIUefk2I0V6HrCXtch4Tey6RqXj7mtEjX9kDjYS4VMNYCDYg1iP66s6GbXcz8aIaNTC31N8UIv6
+/XwTiRLUqm1C3j5fWSLNioWjU3RAhRQnDD6YAoRNL3/cN7YN9fVLCjem4LPfv0V/wqQRhxYXhN7
jl+sDtguzbB1VjErfGFm3PLB/rI+6IsXQYlyjYgYE+lS+P3zYgl6uC40M0V1C4VN703zl2EZmUHh
Qpq8twlS620faRP6Q4eO7f07feN5QqTWWM6ZMSt4pH9eHAp5KFMF8rHWlO1AYqdb0O4fHQ6/mw+X
90jrjIdpe7ZjXT7QJcxb3dS969M96G7cab29GQP7QysMemDkJQys2ZlmJ2qydD6KQ26mZAVpYQDD
lgEjyYANqOXV1mllrgafkK+kTNapYEkMlLxxF7BxUcksxL2bJs256oAYbDGxxTe1x0CMjZP2zVc1
EHGg9Y3cnok9nP7mvoV0/cO1uvrc4lWUt15Olk/6J5jF0iGBlnvmc9F5QMTj/ee9ZpUmrAVNQZhI
//zPhw/sLeB/TFzf7dtsj5lYnqTpuB+84rcWM0t53cyp0npC/HmV0mP0A5gg7ccRrtGpAybXcUd3
CRamD06vt1YT48jpGJom8a+8KF4OIuMUxWVEfNiaO8tA/RERrPvvr9k3b+hfV7m4IQp6SW3bKY9N
xMs+LKv8EE7B8Jwg8PzgUm8EiEShiu4AvTsij4s3FIygf1OQ9n6PBh8r7Izhh70b1xG1oWuvxr4N
xE1/ECG+EeWsA1zXoj6pqriMpYKlQw5uUby0I0SBDoDfgwkBeOtM5bRvULbev/9A33ptypUaWTfr
i2L3nyskNxtE0eOo/ZRnebvgdsYqqd0PFsdbz5J14bGzErqxjv+8igcSHoGcp30qkB4YXcaFYaGi
roIG/Vy1o+Ej6B0+6vO+sVhgBtk0REHM2X8dGC4lPsYT2MrPJqRXcWWEPqJ7tPte5O7ff4xvvDZ2
b6bhkuQ6nFAX65Ldndll8KT9aY4Kcs7UET8MaUy3tNqyG89V+QdymN+pwsW2yhhyQFncIE1mebF7
T4htQnwh8FiyMLzpsdH9NLxUfqY+5T1PGVSiIu3YEOHP7lJA2g91UgbTB5H/37GM1ITH/Jen9N/n
F8Fs2TS6ZFamorSOBx9a0JLM07CjU5q/RARUHhriCMaRJ0CqbzqrqOIPNrk3nr3mM0XXS/Rmmpcl
FB3leSEnbfidZS4zglwjnxFrG/OvYgnYUiMgKh/s3ut6vXj4lGyEJDmzxKp2+3M9204UNRGUWjSN
S+xPw6TuS7wL2yGeQXNFK0fBYwTvQEZxfH+hvfG9auIfMjpkoPKv1z4C06i8heIlfm99Pyp07Zj7
sg++19+b2+UN4oYkDmYxEyWuP+NfUVCihcu8ndpAgTKZFs53d/EHSLwa7pIHmki7rfmPaej0HvQk
I7aoGsd3JuavV8YWOMtzHqUJLB+CQ1hpwlmm2zLOy3xTxl6YYJ2ulbX1jKFDKRcasXXoOksH6GcT
Ez1nH3oUOjH7L/sBUfp1K8vOZRhHZoHRVxl67UhBLIabHo/p9ZDRZ8AXMZrOCd6N9YyyyxtPlpGU
9DbCQT62Yxt8blQZP3YNg7t2KVbpdk8rJeqOcybah8VKoXJ34+rI7sjdGTY112DBx3R1fA6xPT2p
lBk6W2a+mgzwmnvrDgWQQj7u5IxFKiLmc+BiK/AwRRrHDfh/oGSBgYIYBPgK65tyRBK67nS7ywev
yrcdtgC16UIL9b9Df+iRYwYIvlsxx2YT9VNNLwc68gNz6lDQoo3BzO0W2STui0SVxS4CWdJuktSd
z8X/cnZeu3EjWRh+IgLM4bbZWbJsS/Y43BC2bDPnzKffr3SxsEiiCXmBwRgzi6muYoUT/kAy+ic1
GhUBh1y9FCNrfOj9Nv0ex0WMADfl7NqVEbH5CWJd+1SlYfqTlqb3DbHQ6hkVJXW8RniFf1ZyDuje
ZqrIUAatfR+3hoUAjSWhbB3E5Hwe9SFoSkpcJMAyIlv/nEqWGWy8vSs3t4i+ETqn8Qz9dHa5YcNY
a0rbShekJb+Mg2rSHagU+6DrWbjxAK4NhfMjVEvicKKk2c2NqmHPzyBQkbNs+OhoTv4BOzvvijin
v/FIrJxdG4SASvHHMEVj+fWhosEXeYD67UtDx+QcQ7p6GCMAzLdviJXr0DYowxgOTC0y2dnamQB9
ERKwbOCnivSVD1jeodIih642Qhd3h9zOu/3tIdcmBpzKon6hi0K2+El/3RZjVCPyp0wk6KMCZsbq
uneIOWUbo6x9KSJM1s0hcaaq9XoUO0DIKgRtdelrZCPjLh32mCU9a3Ifb2y/1flwwxqUOR2Db/56
JN2UEtMMmI8FPfgMHwjCWYEc8u1VW5/P/0fRZ/ORYrXLkkymGIhmmBs7ZXKicRS6jRwr59tDrU2I
94qyPyBwNG5nHwi9ATuGXEEdS0E1oKbc9auWrOjnm0fh/RX0BADR1qJ+Ah/VTjCxdy5+jY+J1ubj
Ucnz7O2nCGykzKOkCHTpPPCJRm5bSAcO0MTQxnsAEzbnDMu3bzYWbeX7kDFRZLLAvKncR693QYPZ
d5rWFT2Lom0/oTcIUEDV6gF5vxYvtNtrtzaYzk57AXRDv5t9IdXrKL80JDYGwtsIajbSPqlxagbl
vYXRF9fM7G13DIIXh1YMEeQ8VvXNjMhFpReTUP6QBN+K/jh66hEiarlUNAACOvtnFsBOUMi7P96e
6Mr15BCtcY4pqAJ4mU000CwPCAV1d8jE6U7C5wat16DQL/Qrx0+1rvkbn3FtujatVLgrOpDP+d6f
EmqtEeCMi2ol8TN2RBAQu9qb9rT7kgcp6YYDdtzyQ41c/T/k31RXTBqkhmhmmLPJTibmDa3Iruyo
n65YjRuEOkZlvQP+oasb9+PKIQfErYE9IyNQFluo5gLxJiu3Li0izMgdOOkD7gPJxijLjQoJla4J
DQxRI50vZ4e3hIXcJXIewB3OIBvqXVsH+fvB8vWNL6eIE/Z6pwLBR7HbAD7rUBifLZ9h6wpd6sC7
ZHikIZwi6yPyn5SNkH2c0GMhpah6FyKf2aMKmiJ7neMai+hmoWfQFHWd+PBgDbU5bNxByz0lfhhF
YlxzTFu3Z1eDjNCqWWehiE8m3z9S94x/pqmvH2GEKgWOenWju+roV+EuyaGp/cvwAkhFZ4LLdn6G
BjuH3i8r3iVsWzwNIDCPSJ+FGc5XSF/md10va1982HPhoelDUrC3HmHRUefD0J6jdjWffV5BUsKc
1btMPg6ZQMOxGpKL7pB5jvaY+vFWq24l1+VBIa+2FW59WHHic/wVXwhpUjqruXeRNfjsnd6kSJGw
yU9jC/esVRoMkjB0ctXC7j/AJ4Xuo/fF4+1Zr218Ei4QJBxpdILE8fvrR8iK3tW1U0kX3GI11GaH
+OglTYYBiGVsnLHlSRYPKCVTwaDAq3q2vZDaMP28z6WLOiQyqB7yabywtH/YRfSobYvCrAZpa3a6
YEW1BXYHYlWj8SgrCbSaBh+fIUZxGlX5ZJ/EvYaB2DDsbi+l+C/PzzX9XUprOk+MPC9yBa0GFXvS
vUsRGqZbAjt+h1ZV5tqylL2X6EBsva4vgO3ZiAqaPJxVxlx2e0Hi6wCvG+cyAQ8ReVsaq9+nIvHL
R0Po+R4zXE6/WE2jIb6T6YlroTBguZkn3EeDJK/+dEVqfETQherO7cVYu+XAQ5pia/HrCNlfbyzE
n9A1rgogGYkRp8euj+Mn2YxUG+qu3XzpoWMXx6I2su+y5PgI9TR+9hE3WrXa960VYaMj4c62sQWX
lR0gqIQjnDpD1JlmP6qOLamltGNdolB+HNv0PleA3oVObVxHX0kOhAe/4DxPe0RJkq+3V2RZLWQd
+B85jGrrC36GmamBZuIvDPrffIdMzT4OEF+urOQhyQNgb8g4n2+PuHK2QQfBQ+TZtOmGaK8/ge93
sQTp1Lk4+B8gFiN3hyBR5F84Cr4d3UBll6CS58x+eUFeD9UWo1pT/3AuoYU5PfZRuBGoTbPx+VYn
ZIJtoNMI6WseeOCURJBKCeYCTA9yGYkfGUZSZk9Tr5FsvH31DIu3ANYdxev5zegLLJWHj/jFNwEV
gj3N9lbmGfBuva0cUGy7+TmmzId1L5VPmuWzbSnnNqpPUutc0Alvw3PTwQHAPFWLKKUEiBa5uLyC
RFc723+SoeBsHdaVmwswOGEWOQF/mwN8qH3YhFjcI7ItTXs71KfDpDUlEkIdKi99P27clCsvAUBw
JmzRsLUWiRtC1KqCLCxNiNro35EM6WeCiq2e59qsKLaYPGwi4Zm3iUb0vNESpcHujw62aoaP/kMa
alzDcmHh44f44tux7tzCNs1cSCgryIoeik+t+mRxVo9dsFxX9wU6/O+oxOF58/btKZiPjMbcFmdh
lNIWXaxUvQyF3B86tY6PFTVJVw6wynnzUHQH4T7T3sfrcf6kyhMIGG00tUtggaI/TD2dD0pmhvSn
COo43XjA114OSrO2zpBMbREfx6Uy9ZNhaBeQnbi2pFpUoaoTy/EuSsiRsZfLkcvQqn4aL7FfFToi
Tz3eT3GsoglSCG2ZwyCjFLOx4iu71gYYQwmKvUS1ZlbZiLymxG1+Mi6Y5lVfJtn/MiD0/nh7rVcG
gWlD8EKJGjuleRAhB56GUFpmXhRk7F2FSuFFGkH33x5leTREQQs0Djh23ud56IlOrtLqAriIRUrx
UTJxU0O8DOsmpZyiH+Ho6xuX6fKGY0CTmgOFFMOGD/L6fUAo3LJqJbIuSAZ7HxtTT49D6BRPOdAg
VHSC7utUpxgbRUa9UfRfnap48KnhAc2eX+O14jVaJHcWIHc0j0GNFTSTEFRRtbilE6lFx9tLu/yA
SBJgmI2iGi8hberXMx1jBwNKQEYX4VtzyjE8OiOFYr35aQfMJIpRaAcpxICzvdiqE/0AMBWXyqfz
NMqaf59V0098jfK3r58iJA9Ap7103MV8/0oQdERDY+QqCFuwJn9QWwdYdFP3SO1IynGSQ2OjSrkM
k+g0CsVY3l5itPn6VVaHAAvMKyAEGBZFZojWfmF0bid5w1WK9NHFZ/6tLHId3JBN3m/yGvEMzxEr
ADMcXHcKeqoVhiOYSJSoe8BXaKYp//zm/SFoumBpOXzkKbMqLGCflvEH74zVZ/Cxq/vqYhdKv8U1
XYZKgCPBYFA3AbjAYr7+bKPWmIXpa945t3WpwIsFAU8VNkW7x8NtqwWwOhh1LyC04oS/sK//2iOq
kutcjaiWjbKZnOq2QJ/YLBExU8otpPdL3/NVrARFl7Y+MQnFcmNBX1Myo7ZTswquCN2CywzG2rIO
MjK7ONiPevM8pgWK+Dm+BxjRVUkudPCa7Ec2OVGGmA5+tmjEDeWXzMjT331G0enYTu2YU2lI8p8B
48IVK/E+dXUDe2U3mkoDjCTKF9Z7zeebqTvf1yFCJFOEvVwuhW2CfGJumme0ersCJ6PY9/Y8puMX
rfTK3z3y2uAJAXa1robmsrjZsTrOUP2vXe56YdmDgHNxwOax6dwCm6T3hjRR4konP0CvctLSLxP2
cVyUqB79mSK/OoMrMpQ9yswKzPkeQapdIk/x4zDZ0GDeuGHFgqvgeujMUmmc50wwENMMnxMfQWMU
5Wn14ASFS9/GNbPYQoBsOYGcQTIuwKKza0YOJA3DrUG61GDCPutyoe3Rv28fUOjfqhQvbuiXoUQf
CaC5gCy+Phpo5AWEF6AzrKoOD1pXqXdTlm6BCFZH4R2gnkRZf4FGnJK2NX1jopiGz8tJGUPpgNf3
m4E1mq7IBv0cMiIQPfOqdzE5VdTZhnehuagePKtJXAWd66+e00ZXvRpQ37u9G1a+E1VuyOMC+MaD
Pls8WmGorxShjxZcLrlVLVsnDyzeLgi6raxoCehkclD/6VLQxTThdbz+ULkyqiWwTOmCT0P5mcxS
a/aimHaPmCYmFBQ3OiyxMCDpoTpOPUclMJtrhlrZIzq5w6OaDQhlGRqaZF6CQ+Uuz9XIPnBws5+0
nqut1tfKJ+dWwipQ3Ld8jtnaKJhhDw1UtouVZtFHuWrD75Ar5YfbX0Bb+wQMQbeDNijwnFmEgWkT
9hqmA7HKlkKa8IHfO7zJGikGOmqqd46xZ5lwzwkl3x3R3pTOmAeZcLYV3NXSENHkjxhbSd0eUXvj
K77wMKaCvMYLAHtxjHToPzYYH8lcnnddjGcZ/rJGFXxUvEHIhGWpiQVXrjbGCastqXZhHcQ/skHv
RrfuDPCKY5NgPZrFca0dDKvFlCHQDKS3aeSBtQBnNP2hClzCffPQ+tgINde+AqGmyl/kRfYc4SYZ
kWL4Jcrc3M8Bl205XjWvhFB6+zOsfQUBq3ZkeH9L0kNXq72Rofp1KXUMC1tDC94VSoICqRl2aIu8
fTAAZuJplSl9zFsGSudlEuV575JEXQztEFtEtODSe5B03eH2UItInUNnQYWhUkXNcNH1njwLr2mP
7sQYDrrboyGMCHhiH0Z56u5rClsnCY9U5PFN8/ftkRfFOUaGbIE0BWfYXtSHuyBFAAALMQQUgCju
ihGNYexmhn0vB4hj4113UE1cvpANng6g8PONyHNt44CWIHG3Vfh0843TKxO6BG3tXIzMQwgNeysX
NYB0Iz9YW18QDDh0gcIk4JxdEuiLTJ3hSc5Ftyp0lj3kW08JBh/fBJfvLEn9j6q3ahdQ3psrBqwv
HSfxHNHlIDZ8fZ1KOeCtyAZbh68ZorKVhtcdKCfQxUX21ooB8TtnmZNBL43ai1jqvwJC9BHlPhP7
1bOr+D5T5ewuK1vrWBU4j9/eNStfja0KIkSnJLAs042iRKchF321+7L+r8Q7BsZn2m2g9Fe+GrQq
kZfQXiZXmK2didHEOOiWf9U6O/7jq11/ynAWCA+YSTjfJyXVuNeMLDilceFt7Ji1GQqizgtcV3SK
Xi+mFUu23dAFuxZ5a5zg32s9ig0wrva3V1LM4XVkDQSZWgAJOj0patWvx3GaKc5oG/jXCXYf5lvh
eUq7gxM2w1n1s2JjtJUVFVQ1aKKUOtjNsxUdtTHU1cAPr4FWlIcksZwjWtfmIQWi/lkr1fKi2mn1
tYEjtLE5Fxmm4CHBUOH4cc3R9Hs9T3xhHDuQcf5ITDB+AzpYpyZJ4k8wZrW7ZKr+wI/3NgouLzf0
bHGFwhvwDo2rZVHyHFMTmKGVJFeoCQX2G6ou2bsMMfl6Z/V2OxywQEtxdwyjXDt7g1J31xREG7A1
hNW/JGWEGPiIaeczTH4VwWQ9zIoDZf/pMVGdFjnRGrXbndaxTXe1Lvkn3MdMbYe4kWFzjRnye6yA
lOSKimlTXHH08ppdbjU21k9yqv6y0xEuAQbQl65A3UxIsYYPYGv9r+bk9V89X+7/hHjB5ju/BOuF
C7mjPoO3SL5lqR/6BxP/ouDBMMb6exMb+iMN2unBYsNC1p9kE1F49AI/3d6vq9+Rc09+C2J1Ud8t
cXloEdXGDSzADeR7OimNgg+b0yOznfq4ZPTCvswd4ARrG0dy5akiqWZgE/gDWcvsSKLXEjrRmAY4
9bRJc8I51gfHWPu68Ygie/WODd9jaxQb7wmLW/W+HDz6Wrenv6yTso9f9pSIx7mcxAn765INFS1p
MZQPr2MUN/HHxODZBs9Ixx4iCdcSPk3WNLmSp/j4iyjDh8EYOnkPx7fGe7e0uqep0yJp4z5etrX5
WbpAMIHGobY/z+RMzNz9uuGqzLEc7w4MVBfoRRYwWwaakMoO3fPQOClKVzQubt0Grna1iSEYjj/K
Rla59p2AFOsirDBhhs0uGb0FMEE5wL+qsPD2os15QJ7Ue0A8WTl4qWnsHCnL9uEA4RA/EO/59icS
22B+6AEs0vcTimyLBMYbO2QWndS/Ij0rxNxH494jqN44ByuRqBACpZdCfEjEO7vPRpsMEKIVo/hk
msCe0ERhlGNfTltX5/pQonlKaxe09ix4IQ2tLc+JeSJi1Tk0GGN81CKl36NhUW7EoetDUWxnWnBw
5z2xwm+JYiLfv0Zp3+wxxMD0Av3+Xdu1W13h1S1LOovaqUnpdnGcqz4JsrxrpEuSxeYdujMZnr+a
8QnP8/phCPPmEspZ4srWJB+bQYHppXnJf7f3yupxBvEvKJSCETjPdksPW/VAIZBpldH6RpsT+/mi
rIr3tZxEKJlg1ZqehlgPwHTHXG/vRqXPpz327P23XFcwuFXNDHnf2z9r7ZJlB2tgKWw6EvN8X47T
yeIW8a+8bd3PoOgGoOy4in+2vKa+S1pqpr3aY9p1e9iX+uTs6CAaRSZCPI6srK69vtwUT0Hbmvz2
StcF083SdpqfObj0H/kwyt/wcywfu9FKskcVlwCUS0q5lXew/SL0dfClqF2naaxHFHCiz9OYl/jw
4aT4w0IVMXOzqVU+aQiXY0WYlWW3k7Ve0l1UbJR2b5vBSFVBKqpjl+sqnG+Hh7XsC0xdgjaynqLQ
SoyrBvevBuJXRbaLzGL9nfZFltzhoZv8svEsIfNPrOKgo8wkoOrI3LgoAAX8eUyix2gsy19SJGy+
cngAAOTRO0EbKQ0iDW+43Ku5Gcf8R20ruYLFwlhaOyvCYp7UUMq/1raR3wEQrbUnfxriQ6rXU31X
4nT7XOJ09Tv0g/7XxgdZXmWvvoe46v56bAp/tMdYY3f2RvxD7UILLXSrdBHPns5vHgnSPZB1WJw0
OOd3TDuSOPXEQddRB/RmdH5/zvrO2mfhYHy4PZT40bNNJvoavFaUjdBknE0qq0vbyhG/vna5k981
E8oIZl7l+9ujrNxkuLKSC9H3EtKLs1EsQLAYJAzRlZJ4+0X34hCxQC88Zn2/1ddbSCjz9IKENkC2
ACbgT7MLmuqsHZSGH117ySl/1L08fR9hFv4no/3yhKVi/x5N+/SHUnZhcQ7loK92Xa+1yJvrtvf9
9rxXrg7eXVaWtB5pjXnnLcAzoe1K4hOwb/hrNph/4bWNZi7wqYORR+pXx0jMjU8qXvT5J0VEEE0W
XsOlHFvlJFJW5kpwLdHaOkBGgNyhB+2D32LGLMH/+fwPkxSNOMqUK1wxhLmwTmOW1ygMqTGhXRA9
+Upm8cck9L7R/R+wsKYKpW3ckGt717YcAj8b0AiYzdcHkrsQaSd6tteAdDfcaZmNWeAUbElHLzFm
7CjyFYFLN/AUmr/DY+QojaWOwbXCNEbbARDsPsl6kp/jxsNZzRJO7BIczOcy85Cm7Aq8HM26crJD
j0e62zRypBzLqSs3PvTaqRLcRIgMbPZFn9BXoUpUbUD0ryrxQy9Z/an3bOc+nnBPuf2NV5ZaCO6R
LBKHiOrU66VOgg5LpKIMrioq+N+tStWOzQQL8vYoK8fFkVFIZa0BxVDWfz1KJIelg4WVfy1VHpxB
m/Zh67mjHI2uF0O5alGw2N8ecmUNgXPwzFLyo8Q+v2r7IeshWKFYnOHosddNXz6ZCg15EyGXjVt9
5VyCrTVFeQEEKNXx17NDTCyS5KQPr8VYS3ddZLcPCE3jFpYQ9TfHTMLkfuOzrVQYSAqFsK9A/9BU
fj1kAaJX8RVOiKwl1buSyPuptuzxLm1r+RqEQXtnmDhC0+GLpPbw9pXlQ9LPEkdn0Z/v1Mm0Utmk
jFho6Um3wm9dKeUf1LL8fXugtb2pceNTxuCphKn0epJjDMqoE8czx/XxPXChHzJwg400am0Qgn7Q
yoh7UEWcraSX2702CXcIpY4y3HK8OjgEml5t0UDXjgCPgQDAgEJbbBLJwCQnaJhM23RPJWXoE71r
66g3SYh1US8XbljBrd7YJ2ungFwVpBh9xyUO28xQYsFamptE0r0PVdHjXqwMOJ7kY7VRBnq5LWfP
k+C/U8oTav+L5gSMDa32zSK5QuIdvKPa1mX0vkqH9k+lGyg/Qh9BoW1ofH2vUW+0MCUKmg8FahOA
Z6fgWxShhY0tlFf8qIEKPcu+3z5lSYPmYpoZBW4rTmFtBePLz2/QlxHRBKrtwDJmZ5cjpNdjOibX
QrPrHV7zyqG0vWKjcLA2iuibyaJCtuzb2E5LsIsb4NXss3AfoYtyGMu4ePPBZBtrVG341BC5F5dC
GwxB05RIMk5mcmTDJ6cKg5tLXMG2eOvRpFkDnUQ0gWnaLBK6yo7Uuu+jqyWBpS+SujhUGBdvCEgt
zwzcKSpAHBeFYvu8G5iODQaDTRRdcWxS+53alFPjoo9hvfcaOrM7tRiU6tABOdmCYrzkYK83Mx0p
wgLRJ4IkOc8NTZIplCXD9Ao+SBOBSK3abqe2uKsXGN8Gu0iZdOfF+QwLdOqxJuLR8iD/KBK1/Zwh
D9rt+6iFUslratJs6ur0uUwbBT+70kfTEOe2zr93cIED/ApM/DdlyOG9gX6q6UKK0N/rThA+loqJ
XkqpOhVIijzVMANrlCTd501jmzjb4c617wNfHU98L0yaw2Qa0g8GTroJDOZar2BoK2nj2pWQZknq
VA8x/5X1/yYthy6N0ylXToQvd4gWZWUjJmTwj2/vleUdxFKijo6gA5Ey0NjX1ziwePCUOH1di6yJ
Tok+FQc1x+w5t2Jn4zJf2zCCaw//F6zOQiCnwOyul7QB42sETnHAtM2felyB87W66glOiuLa+ERu
nIXl88/8SOvQbGFoJFNez69rGwX3c8JkkCPKuR6FgWPuKLg+qBIi9EO5Md6y8AdchYTOJLkD0zwv
0FY1tkaZkUVXxc6NZB/Ggf4cVaanCDJgjFIsL9DRGp2sP4B4sZ5VH2OzjQttGX9QfwdTxevvrAlv
RUEsYSVD/FFEmed23uh/ohad3NVjn96bjVxedLVqkZXh92+MvbafSDdpc7DsS0R5BRBrVHvGxtfV
cQX+UWgo66jiYjZ5e+uu3ds21R+TPIRK/HypY6kkxUnZTx4iwofBzooz7vXNxr29soGIVGkrEurg
CTHfQMmoTZxbM76qUurmGPCdPOrvO7lE2gXYxUYsrqysHy56ImllSkspDB9fEsnIwdD4aovTPOpM
5jkC/fbJDrLaO4jbYNgbfg3vGBcvlHqrMpbuuxRUURWGiZtJbZmfzR7ZMNeDqH4Xyf6WWMrC1EQk
ZVz6hH5AQHk4Z4cKg138doeWt8zHpv00AX8BCUNHQNn7DfLg9wrqgvKhbIv2ve8NOh6gqtZh6dwW
ySc5aeM/DiC46c7EauNiqHIjZK0r/bvthJF1MKHYRXu5C20IiIlc5JeE+pd0dSAFdK5t10GB+O8U
D7h+m3UMNjPq3mq58zJDOETweYng0ad8fW2YVDLCseUzKKiBfNJT3dlp6EhvPaFCxWn2kAHc4ZxC
d4P3OF/ICTc33nGARo6NDc01RC9e2eUm/TGgeVKGVbpmoLndhqWhfDSKXJdcLaZ9sasNQWVThRkh
al5j77mRJWdPnj/piHrASB/wFZYbSrq1jpus3dn5Ts0DQAVOCzjRjfwswUEdf/l35CNAGEcsBCcX
i/rwOW70llbkZP5M20l7NPKx13YKEDnszOsgjA6xOtgmHo2SUe/rBErXQWlLU933He1dqizW8F9e
aVg0dz2mvHlu9M0uDRX5e1mE3u+08MwHxRzx17YAxX4K+0T7CYUeicQmcwrnzssQb94VFD69I+72
3bdqwkNwxyWO0kLi47d4SFsItbiWUB3c5X0vYcmej85nIiwpPk66ElzGOJF/2V5m9dhGVM3PtOww
zsnBbvpooaCKvqOyESrvImxJ/lOqsXYw+gptg7hg1LbS3ZXqGFkMX5pZUGRfvLKjGdhTgRb4paoH
pJmple4j3E1dX06H96JO+ODUUU7HrMnepVLT7ht6KK5lterGbfaSWc93HGgnkVCB41oC8H1VS+N+
tC+Ilmj6wfG7oNiXUV1WD5MzlJwsNQj9uxib2eiUNkQHKNxLcXiuo6HCELpxeucETMsbj5rWo0Gf
WkirxOggGzuD0rx9T9tkbH/LShU2LkJJlL1TtstnuTXq5FzbU4BkvF/B7xmkDnveorW74pg3cf8z
TSzsAdA9V/J3tj0578xpNPV9FZjVh8iQoq+YEhoEd4kep/zfhppf3qTj6Eq11Uc7CTWBb2E+yfEx
teQGuPgYkphMgZ72j5DKOTAjwujZtRvb/NrXIWawnDgUaBKsRN/L2lTbO8thn208VCuBD8mFgPZw
zAkMZjFWVyKeMw25c1HlEnduNcWctSHH2vcKe0CKsXkLiHQ3Rl3bdAyLQAXcchpM8/ach22YD1je
vgTIE+wiE/RGH6f5Pixaulltnrh2WntugzW0K6tFf4fqVnXS6nELYrsSj/A8k47wW2D6LnAkaKxH
tD74IVDL9n0ZTw+SOjQHelHGQ9PKA6r2qXU0jK1C8Mpjiu2WjAIs2JKldosFbsDRCrHZZSc7enWE
syc26Uch1Xi6HYyslCt5qOgZUgnhUy9KFUNGq1XHB+Bix0PzEWGdIHMjGwz2rtYmesBmGk/Yy3dI
7lulTCcTQlgbfmp7afquqYgnlIgzwnba+aEnZ29GmIH7J4oRDEky6UWxZsBypRdSIrZUJYc4TKer
NvTpxihr+1x0zrjfiA8WOC/+RZqOkOwvURRJNLcAzn6CllKJ16N1rkMbW/YuMoJwKxJUVqJuwWwQ
BlegXxcIOpD5vdWUgXTBp7UeDhp2yUS3qWOAXeFf4fg+NgW60EY3/hyMcPjNXdQ8sm9ormb49+Hm
HWiNczAVz8BqXUMxe+9ZRfdlBGhGM8+KpKM9VPTvI3LSx42ts/rrRTZLuA2ket6noZzc46kEP72Y
uKnAkdLTNqKkBiSgpPr9qGFjAfnTPxa5It8NWKhXO/Jiw4UPpj/0eKW4tdRJ7x1tkI6T3cpPPl7V
Z7Ao0ldNr4dTkEhbmj4rYbFGm4O+MbRYihqzELB18Ih2AiDH3CPJJZrS4NQXevo7Gob4U5hKysYi
rRxlCDJCiYnqybLcGMQlnJKG8aBPJc8JDJPSzbu2+uDz6G8xD1YHoyBu4UGKIsO8PN0g3q8kgSld
xqGN9pSgcGlBp/mMFJtxvP3xV5IYuOpcjQKhtZRyzNF/QySGedFIHlxlQr85Hw1tIytd+1oC48yO
Zjp8t9fhLDMknAoycoQE6ElRTslBp0R08gmE9kGubmHs1haQ144qOJS0lXoqVJQKexDvMqRmuzeI
rA5SpxY71DTeXkTlZhciYHRjMCCcg5F0z7OGxBdTC8fmHmaqjPSyHV+cpAs37rfVWQHUpXwneGIL
aEDT02ZtY5xoiy5810rOcKFqWX9PlcDa3d4WW0PNPhhmM0ow+BHHC1GWoyXblNbgEn/2vfDNyvZU
1nkWTP6iWwq24fXesMAA9tB8PczrZOQF21GrXMxe+vNgcYncntbKC0FZBCUEkVDTPxM34V/NfKlq
1AhMCXzzuPUPtT5FDxjDRnvLmL6XbfBbr5V+42FeWcm/h7RnmVyfTUYMDMK5KGYIPSwz1eEpRzu1
IzittyAEa/PDjQvMygvaeR5ylQJiI+P3cSlsM3uQcKi5i8tav8vMGvXZ3u95BCdro662NkNhjyGq
LtTV5oBW/uHU1K1nX6Rcjq9m0FJ7xbz16Bt9vrEtV+4R3dSFsBbNLXRuZ9tybJtQqRtCyryTmv2E
LOO+1xrPhbsWuqTq5uH2flkbT4iyCgwbxgHzHjDsYK/tMtQd4raLjniFT7/62vimN416Dc3O2cjH
V1aS7IxKD21QwtU53zxUwkxKKoE1wfT+nschd1OMd05IS275jawOxbd6eT+XPNohD+Etwja4cvn2
91pmjA9UfcwPrQ3X6PYirgC8DHTQEOxCiYOW+rwfYJgJrmemJ9RHHeU4jKnkFkOm7wdwGSdJsUYS
kQliLQS1h0orhOV7nLmqUkh3vk/F+/bPWZs5bV8T3AJ7adGJ0krGzx08bydUTw8jBLgzMZ108KnU
bnS9Vo4j+jPsHPHs8fzNgpSu6rze6uD24YU23uOL65+VUJKP1eQnh6o2PgxSHm2AT8QRmCXYoAJ4
h2jXUz+1ZsLdcp0mCNuP0iWqM//gjFn8kV5EtaFXvLqIf40ym1khp7mJ/4N06cwoJB9XaVREThnu
0IUGvHT7i61lkuDz4b7ytYjB5huoFdbBDfZvF2ge1g8chI1LjxTFvvNgCBCKOtqHEse2u8YbnP+U
MtYtN5w0oGSl92aWO9kFhAvRrSDNWOTSWkXyHmmEZsUoJ9fGtJKr4ztbphKry4vEnZCvgbo/z1gl
ObL8KC38a60Zw9VOANHYRtA8OE76D8061hRKAGGS4EvPnt8eRGFUloBo7SEAgqk62Tnp0qfbX3D1
IAjVN8oPFObnTwRCBE5le0CjPVw4dqM14gZixjgNRsjgdklYu20c/Lg95toavlzcwHd4nuYQaMBJ
ymAhkHvVR7+mNqjmu2JiNWMP0vA/DCVEJbjf+Ns8Gcm5PhP0y9CPhoHnjmOM2UYtpxcP+baNeH2l
liGgwYh0QyBZArvpoFW5XJKrIdCanNrWlpFcaeMjIqrRPm376BsJmPG58Yd/KEkDTjQJPkGyCDbH
69ipHxDQQSyaWzwonFOO5NbeCttxowGxdn2RYFEuIZwGQCJe5L8iNBT6ld6wOeoAj9ECqST5Eqtq
vPEGKGsbksRRKBHgtgXr7/UwVqvQbnWQLJMqY/J3SFSVoGibblR2JhZV1dmzJu03DTIaqdWkDMW+
qseuOqXJZIi61dAVOzoBjbPH8Bo4rdgbwS5PpvSXnE1VfaC8qW61gtZ2tBBRJq+hkkII+/pHq+oU
DBiySZesk8frZFfJs5Op2sG0BuUfDqwFdJ8uHqKEC3swdLKqXi4SChp5au8FjGoXmnJ7KpqsO8bx
mO3SPI82uGZrH+XF2Q/tNqr09myHgWx0gkoGbiZ5fYf2o4IFJkYQh9iQPpr2CF0BStY/HF1BhjdJ
TynSzStTjgqPRo0g+VuKrz/FeRW6KHFXz6M1fbt9SaycXOel6M0oZKXznZ1Gk1LUETA3KUMpiXaC
Xt1poa884H3nYC9p+OmT2ejFdAJaupX4rBwrclMueCqRVHrmN5QV4W+FA6x/NQbAtzulksFsooAr
byzn6jjUwKiECZzJvHKh554ZlLUBS76Ki37XGb117MfE+/n2tRQOkGD3ZOKr+VoGKUoSk95RxEQp
6UqzGVGrETAo/V7viux84zo+NEEsP7bS/bUJUloknnUAhy5KMyrNLrP2KLNWbdo90tAqoZtUW4/y
WsRDPox+OQI0Fmdwdg16+KJYYwllNQiEJOsUlrW9h6wgNHaLcaKM2WeFdUgjJ/V2UFP6gept0NMs
mbTWcrUq04qNYHZt5oJIC4YBtOZCiDy3B9+Ictj3qS6PDzXVBxgBw1Z0vjpzEjySBQEGZf6vLzkj
QSCxgKxygR2hnAcq01ds0fK9b0Lx0BJJBQ+a+g+gb4adE7TdRW6cct/2drlRbVn9JRxVYZsAxHBB
s+uNVuo4tPYlkVAy2acBEAZ44UZY7jNztMwzEkQtIo5yieO0SqJyKBBpqY4aUAN7F0tmH238pJUH
wAFND3RF5KILRRIDaGU1GrF3iccwOVagdO61aFCOAjz4D18bTJpQuwDAv9AFTqfcQ1wsZJ9bcnAw
mjI6SEO5RUBaya+RTkRPmXACYcP5izaMmafVJb4UZgyCKigL/9zJSgwEqPL2xRQ937421tYP5BtL
p1KtXzD0HJLpPMmFM68JxV+ukIYosg4HmS5O3v6WCatGATMS5OJ55YD6RIk2lS8hYhZ6p1qrI2mn
m1Vx39WToRGJBoq2i41g+u/2FFfeUMJsbkVCE5SW5lz+HDH1BoNcUiV8GE5VK1VX2xr9Oy+ysb5A
guA61NpWYPLiBjVLOh0IJVwMXPmkW7OXOyigt2MkSnxfSJl+CAvEl9wwQIuF/kdGOgaRs722eHpr
u0gLque2srHqskpAclAxPR56OdalPSQUazw3UDXiXQsLOnfLqhrbgx0k/cdx+h9n59VjJ9Kt4V+E
RA63wA5NB+exPTfI9nxDzlCEX38efG7cbLRRz401kq2pDVStWuENjgT2pM1AiirJMKUuVhzpD9qL
E5P1YimSc4/80TfcN7PIg+/bfpd7mCfvO0cIXOYAQV3TurUtTxDCooOUcu96J2ShO4uYJQikTdyy
pLhOmrqm5SzFFaLyk5U9NXPtnBsrpfNcxF31EDuZw/ynTi73P/peaAZCb8PPJzzfKKzmBiTyUmkQ
8VbV5DQ0Wn8pkvAIRbB3WB2NXgjYqnWpdev9kZpXBfN1eeTqk5o0vxpyK4NTxfQ5rA0sTiotO+gr
/kZXb3fVnwtudlVb45oI8QDVU6sy6a93hbcKdL+LJgCC/Jfj6jPGSDmAN1cN0fmyEiYl91/t7kPT
AiRK0W+keH390DiLo6MCL42QUTfvJslpz8kSqZ7UaIYbOdXRpPQ2RMHfYZhAPmojGfh70vjHS5aa
LhUxmjH4lwgMpIWO8g+shJMZ5kdF0G2oeLWUunm0KgVg5KSrbLNtlT+XYhk9BzUlj9md9tIxp+Yd
F0dSQWuH/fU35aFW6WZGdquFxeabNmTYTDf5plOq8j5DBzwkIJSTnYS5cHOzqz5kEd0/R+owoMrN
N/ser4xhEKUKRxTy+LbwyzrDXiZ1iANNK+J38bSUT/bQ1MtDCrg1PNjBex+Tc4L8Afqyt1JYnehG
VcLJPsiiKH/Rwq7HTSWc3udVnx7c13tLURWi2PubfLFtNU56NOtpmwNuNZ3a71MbkyGkCk5dhvr1
/SOxtxT9L6zKbJtcZFsyyW1Zy1EPMzaZE+lxVqT8n04TvW/N2vT5/lK3p48eGL0GUrBV+G7bN8qH
Qpq5doBYU3tKHbeFoY3ROQvHzKdJspzuL7eT8rHear+2mqCR+62/54/T13bpnEQjmrlIJdqfRVuG
7rSEoJGlQjmJYZhBoJnaGUeG2cfoKnuqsbHypkzRDtogt7cJrRaYB3RCAJjjjvL6h5j5GIta8EPC
sU/fO5XheJpJbYpsgeXp02y4SSOB/S6FcWDosdOtf730etn88Q4QOcoNMcxZ0Cyy3IHU6ereOMlG
lj0vNhp9bt0uiXBpPUMgLpRWCwZMBepgyEP53HEx97y9RjsKHDu3AVY0aF4gfsgRvpE0mAaGWIL6
PFBLbCPKsjMvvbQk51RMlHtFXj9qokv9Xgibj9bGl7Qa5f+w9Vf1RRzyqHFvavhOV7CrYI8EWW9Y
Xli28ndlGHrPxN3s4DvsbX16Pas7Nm3ZG0iJkKOGFhJEqqxeviKlUMqejRqNL3W19amkk3AQQHbf
LwkMySqy09oNr1KLdbQqDCkOwnTIz2qs0OFK5kJzByU0/UoL9ZPRErcqVYnfGQ09WyyI2oP+wd5T
k8msmF7yV2rs15sPnXq77CLYckqT2n/LbW++E3NWnpHV6B51MrgjgbHdBXm/GHSCD7qhclhKmoa5
Q9xUbLaWUcj5x1lKi0drlOIPOdrQB6na3qVLoYPcAm1cIugmwlTxkGk1RrdBMaBUYY0jLoPlhFFd
OaQzpa0I/TbVtY/3A9vuU4LuWPGfv9v8r19rHJH5pwLNodYR0/epjnu3lOL0ZTRChrVRctSl3rvl
GdX85sZAbdresmrTFnJf2nFgNSbueyNSMUohvs9maKDJXywYB8aZN1Mtu2U+/3P/Yfd2MipOSMrD
LCGeby8oQ1S06R1sLEPmVLgLRgoil4qC2tBF6s3lXGCbFaitap0xChifaZdpH0uxxNZBub5Gyk2u
o9CPhV2HKBjiz5tvbTbGFOfTEAU582w3R2DhUz1K8kGSsbsKVSYwbo1Ds0Vv2bxhO7eZFc1Jo/1D
Z+5LgyTh14N3unMhUafjnMWYnz7idt9q9D2aYbXIkUtpMVzaRLQRkyXpnwe5xsd5pkMQyHZsfePk
5hnYV0RT3VKALnXzAcyvK8Xh0rqzw2Z0sQ0dIm8x8RzHDaIxen8oxeotWWWZdHSpr3fl9jOsrTqC
6J7xV06e7SSFQilu6o3jSWO8PKVT3NmXZEh0+ZqS41Sknmr/LSpkYfiWPcmPSpjVP6J+CJ/MKrcL
n1ygerP9wGp/ThaF4DvAsps25ggPIy8NCVCZFI3nqem1cwyW/h81r+QPU7kcCeHtbRUyFxqK6CSs
vO7XYYCtYkkCkedAhZceGGqI+NAAh/b9/c2yw49Dm58ECpQS1eLNPAy9HymmCxYFRZ7mtgtJLv4R
h6b+pVvUhp1QhKgZQk2KfqiDpUzP0qwVVzSLWuEtsF+7F22uMuukFmtNAr1z+h5bJgiB2lYl+2oZ
ud0iKiTmb6D8rZ+tSHv5okyceN+00wbhg6UoPlV2iKGoy0zH7q8jimLOqRoq/N4MaKi2u2A+MZ7H
CYmG69zb8+LOelU9gu5zIncUSvapnGvVfJbjdKhpww5Re1HBSvxt8T/J/u1j+OlAa9vIOnU1KdIJ
vkwTfTp4kztbl/xXxYsR2NxNJLPUJauWuYehK89aAHrbfBm7rrzeX2XnTmJuSMAkWtEc28Yp4SQV
AgDMXeq0kh/bemwezTLpgnzJihfYh1+cKlS+3V9zp4igLCKUgAthnLidcPei7tSiYuujs1B7U6EX
Dw0zYB8GSXIQAHYuP6ADkI6ZpSMZvA1dXPpp3iyAhuam+lU7tuCbZvMnzD6cd2HklMNBkrizHrwd
egbrBcjQew2lfyTQc2hHgEoKIAKhNkOgXCED5yaXaFhFktZOHnRLOf1y/33uLcpQYk2ZKDhvZoO4
9ObNPIjwoU8k5bSM6k8rXjrXnGukGevlyBJi5/PB3+BdwhwlsG679I2VdBCUmE8MbTWSb0dr9OZf
G7pXJVp68AV34hZgTjq33JO/c8PXbzTStTqSmxX/UTUoRMiY4oEZ1A4u0p1XiGQnOFjURVYw96Yf
oumQsGuT8WorM0Q5NyrdiU/m6MRAoJ12qU51W0Wmf/+77bzI3wghak3atWAjXj8ahrFGh5qg9NCM
eoPm4SKdszplPEixe/AWd5ZirgIUYuVCMGDZPF/ezWmMaBmAlUZUZ4vy9VnUWlx4TX4YuNSdT7am
uRQvq7jYTf8bCqgpqYuWBxa6y+VJhAp0THORDeEahmhNN6GM/NUOVvJ3UhRD4eqKmDJoWrn+vyxL
m2cibr34Wgtz+VRnKhrPUxTbZ322lb/g8timFzu16kC8GuAISWPf/VSEKv+j2ZGJYUqVjp9s3LSO
3Mn3noskS6WzT0vnptWqTwMdgknKgjpxWsTu59oPsRI5iMh7q/zurdD1wHp1e7x0biJjiqjBDX3J
r/WIxI2jzUe9sL1VQDXCCiNBJf1Y74U/A1WkRImtiTwACdg/JfCyvK7qj8wVj1bZhMOhYZlR7fIg
MYASaJMZn1Wzkf/D5l7D0co7IMXZ3ifA82GyQy4J6kKWvFGjX8T8rTrrgFMP4sT6g1/nk2AFCBKI
4f6/uNXr1wZqZOq6Jc0CJYyS1qOaaE+hWdgfhWIWka+NhnVG+feqWVl8UKTfHmGyfNqmvzuX2K1s
jrBDXmjKk54FS6mXGDslsqvpYg5iaZgPipe9pwS1yADLWoG2W1xYjPhcSdWdB1oMye0Sd2k3nFtr
siMvLyHQ/1ItgV6BXmhh0E8zBNz7gXF3febMkJ7JJCGvvX7LSZuNTKJ5y31tlI/6MkYv9E9l1+6M
+FrEU/oCjU0+wyjrDlbefcmIWoHpp2i44XX3qtUn4MRZeZGVxcMj3v5pwPiMXFutj/bt7elAFYjj
Zyogem7zoHKs86FDyT9IIGPjMT/HTzDzhsv9l3mb4cEYAIJE3ILff+MdkmrlyJy3hDCNpF6Jet9k
FD46BF3lirAhtjZxHz6bNF6OhkY7LdWVrIAeCOp1JJfbfdTKUTl0WlYEFRIUX8KqnZ7zPDXlU4Fa
2K+4N8SHvistH4X94THTpCjzsjKvcte0cRX7D5+Wth2sajA0t2T6CER1iqZGTm+z/tzEhfUQG7Hq
wzqOP7/9jQOWWFGiax64lX0CZaz2gxkXAcj0HG1hR/4wQ1l3nbzuPrfOUJ4tUJAHQ+edzgcCOyg/
rYMAZAS38aETDb3bIiqCUlT1eTYjNCYUY3o/0mn2B0v9Z24G55K1PaKMeVee6HkczYL3NjRfmp1G
32StWzbnVhpD9AqsLGhpkF+Gxta8FFzvQbjffVJQCUBJQaLcTpwl3Y4UOTSyYHLa/ANGp8JxZXVy
UjdX6nhFmY/zU9VH8ck2k6Jyy9ocvyw4GB6Bk2+zxhXQutrYA7i2b6JFqI7Q1bG5C/BUyRa31qzx
Z51B+0Q6c4pOpZL9l8PM9IygrACFvqEBtQNawgN5wUohxj3H5nJ9HDuG/l42hmbjDlkiMq9VRWsc
HJ+9b/vnyuvf/5Ew0P7G16hL88CupOVFHxszwLy4Peh8765CtUuLgjkd6OfXq0w0SKOiCfm0nWOU
ASTAEJ3TJBoc//4Z3f10gE4QeQL8dyPqG8sj1YbDFRfqanM2tH9QovqJ0ZfqlQ7SzfcX2wnBRAPi
ID3YtTRUXz/V0MtTZGVaGmSjqqafmZNkX1UcM9R3mWmFF4wQqgdZHqbr/WV3nhFqHyMt4gK84G3L
p9dnnSm1geZ7N4CAFgvVgRemtMASNese1XIQB92f294v4qUIQ6Jgi3bgjeA7sE5RJy29ZrMc6a67
YzOqzZMt9RKoWLsSHxdZFdq5KZM8/rdDkao/F2PU65/f/uCAZVfhQtr7Nx8XRSU1Y+kksAFEP0Np
rfxabQUwuSp6iq3hSBRqZ27GcwOkR48avvsNV0gQEBmNoDxjawMmWXFY+yKZ9afWXvpLa5lYh8QZ
kkuz2nl45bQeVriPmRQp30nrxMFn39tt670LumoFb21vXUTaB12nsRNUcUZHMx90qTgbnTP/1bR2
4otB7x6cWoneLj0I3hm+FPiFFWi17X1EqLiFWcHUKorCwteXMvdb+6wUwP0T8SR6572WWuXBtbcT
MEhSMaRZewO3A2mAQiAYhMOoTA6Rb6l768VZqiMu2E5ayCqoAK4SCqtq3usDHDtq4VAoIXhqSIkH
OaM9L8oc+nOBZ+39vbu3FES9dRet2ORtS78E0FJZCyJOzjLCf2r6FtenrHdC1JwFDpL3V9sLEVCU
INjQ4F8R7a8frJFgGXexlAaFPOHUloBu6QEQXJ0l+bmAq3p71KU+oz0GGInuwDZHidKl0pNWTQO1
K5oHxty2X45a90CJmJ3S0OgOct+9l0kTbm1HU7HfIOJKREQGVWI9MXZxEI/hcupR1fEr5IVO99/k
7lIrMpOJ/Q7lJFemWUqQSQ+kgqSkXkr1lE2d8rXHh+ngLd7ueQhl6tpbR+WTKLfZjV0XOU5aT1mA
Kj35JZXnSe2hQ95/oJ00i2V07GW4QXZ6RkDwTTa+yjIIDHvYzGaXtZw51U5kQ+vX7PfIhzUXC0lT
V1Im3Tf1tj24OW8vlPU34FkHcB0QyDaWTWmPlNBMRmkYAxuGKH6dhDQ/pXxvb6ydyXCJ55WL6xfa
OnN6xIVeM9bX9T7rozWIOi079qY9LveRicKgTT6idm3qmmb7mNlde4qY73kDyB9X1Mv8obey5OBk
7n5kDiYtNLzb2Y+vT2avdAMy6wVvv4j704Js+qUrde3Nu/Z3Y5xp6Qo0ge3xehXgpGXSZAhZTbEU
ehX/yhtbxfKjrpUOAtveq1SQuGQeSuZ6A+5eefSS09csFfbVdbSs/twbU+1a8uLAm5rkMyjK8Wz0
nXHE0doRSOExqbNVqjIYP9uKrGv0XpFoYwSNKK0PU6WnvwphgP5dJxHiQmsSc448lpJnJm91c3V6
KzlxEQy+OXXJ526JwZog7vjmlg4/i7ELgCNS6xucR6QJUUqaQV4Ymc0McisNPy7IQna+1LaAhu8f
6L0dBasA+Dg6DBAMNztqiurcwi46DULEszUXfSz7c2P33dslAHkqDiuA2JVktd1TicXgfUmqlKp/
aMU5RdLxi404sECvw54eq76gtoecnEcoEmrhQQWhKjtHFuUh9GaBbN5K6Vu6yOveKdJgWZYm+6gW
/YRmmRYtka+syoNfi6kWSDmVSoK22JiO6uxrINk0V1UQf3MTW69jfBHSsnKlBGSgPxmd3V3zZem+
9ZNaQ8kYaoGe4xya57qYp+Qqy0IL3WXWY+0gAN5eKyizrZwLyiH27ra3aaB6W1RllgatrBZBkU2T
39tGfu0X7Wh/7AZ8sOMcE5R0aIGtJ/iPEk8NHaXphEiDGDDVu0roGkplqFSdZvTZTkmTTM+2MSLn
BMHtf3Yfg8hTsE16+y5FwwhJOjh6zJk2ESntkyEyDARkwRn2L9MiJM8qCusg7u2dBXJUvOiYwpM3
bpqpSBLHZW8DWyiyRjwYVitd0QyzjxoEe1+PNRDC5OOhx7F5o4uwRYXcHNPVVjH9WE5Mr+thbDp5
ZB2wsm8zORoQIOPQ+QKGfqO4RdAeIaaMZDlL3T8rCMRj2U7LchKK8BfNnv3732l3t4CVZGpGn4su
zuYVDtmE9uLqxJQvmvwTNaBZnHqrFPpjrlil4rc0wxs3R10wd50yq6z3yVDa7+Ssh8J0/7fsvWY0
edc2JwnRTeVBzzaS7BlJ9xiSkG/rbRjEqWOdUxzqDh57dylqeGa8nJMb1UQdFAlkUGC9FVhB4Su5
3CnPIzpfHuYtzH3vP9jeR6WupHXKB70FicRYo8iWlFFS9UbpTUCaHqMU7IGThPovQJhH8N7djwo+
BKYR9Q6S1Js7Qq1RVKflhvNNOKq5i8Zh/qj1ul5f0TleMm+s6B6gThV9nss4bU512EbXbKq1o/7M
zntGXHlt/qNnppN/vY5FHW9l1NDromWyTF6hLDjKALdKr6Icm4MrY3ctgiv1AaNYGA6v11LzgU+N
F00AvFm9mk7anhwLPl2mQEK5/0F34g6jXvpNrMIIfft+o7HVY2jEbB+0Ai9F0dXnUA6P+Ch7dyC5
DsaidGO4Cn9/5j8iuTZP0HYhUAQmaq26iyDl9AtfKeVvgE32i6aUFVYdY6iWj0Mlai5DvAenH2it
p84Jtfb6S+/M8nDSke+/Vm0fyf5Yp2OmuJoyY4uq6KhWeymVd+tibpKtAB7bOulznTtvP9pAYCiG
qb3RRdlmbniOM2FGvTiQTA1L3sZW3LyIsmtm5sbB0d45bCxF6OTaAYO6rTUKkWhCHZM8qNAXf1ak
obe9FjrS92SQprOmh7NycLz3Nh6cGkhDpMRgvtfd8sdnivsFtY6C7BuXivl56HT70khRj2ji4ByU
EzvZNy4egE7Jf8Fkbh+unqtFQOtjCmRHyXupdNKHpc3M6sLL15+hzFkBc80GO0p4hgffcG/TU8SQ
x4AyIvdfX/wfj4mWFNCNgrUTdDxOM2DMU28k/cET7r3MVRmLK51wyX37epVKE0rYr9M0pyka0wXW
ZKDRLqX/moueHvQV9rYKOFKw7dRMt6QrNDVTZO77HJ82Mz0lalw/TlL0sVZF5ZeWPR5oA+0tB4xi
Td0hBbBjXj/aiPhQPQKnC8qq0P2O2+avaIDeLOkiuxSacTTA2nuVtIzJwdCMYrC+SVuMJLNaXS/y
YEGX3s/UMfTZkqVfatLbR0b4BNAOonUIx/8GA0O9gpYKKK1ADkX4qNSiOaVRcTRQ3n0gxB4YmgCS
ulE5BF49DLpNm6ufI8ub6M2+VLWjuwv6vF/uR/jb7isPBBUHAjc995tWYSYq0FF1ngV22y9nibjI
DCy23wGdLS5d12UPeRPKb+6CsihyFuTLxMkbhG4Jgq9pooxA0pAqG5EiuMvqf+4/2d4uhJRCX5JM
i7HX+uR/HuMCy3QVymyggeKFgt66ldPM52gWjS8p5cF7PFptswf1puy4FlDBFlViPNV58SNtsux9
z9Hz6m7OTvcfbm+HAGYjV6fNg9b6ZjlHneFVlFEWzAKewQDkwJNi2KdRxQm4v9TukwFKBqqHQuxN
CokP74KgMZtRlyTnnGhqflW7qPeSNJFPbTyJ8/319sIv+x42OyjjW9qdpi6OVdo0XpxMyc+k8nUQ
rqrK91fZe4HkTohbcE3fzrhqHStfZ6gQgbOFczKg4Z5mOpXXaFDb//CtmDBQoTJuIUncfCublnE+
moTDKFWTcxUmseZL0zKdEH8WxcFie1/LQlKXwQ5dsptmaxUtVhtpxEIpliEpKvHoJRZCzvLCvM6q
uiMEyl78AHUDMhXSIAC69ff8ccpAncA8KbnGZqcov7RF37kI6CbnpO7kL+jLLCc1kY5gqzuLkiRy
w1AJ8/W2WRb7sGiztU/OC+iCKkc12c17s/dms488UyowMx7a7tv9LbO7KjFyVYbi4t6qNEmWCsfU
WtKgK7E6TKigLzkjonPextYjMj3leVkq5e37dBXsZDZpKGuvflPh1MJZRJ22LDp32ctQLvHHVEky
v1An/QAstnMkqPtphsEvorbYfkrVinVHhPgSTlas2OfQzJt3UQZy8qEyKW0OSoudjUo8WbEfsCJX
FY3XG2fCzSPX4pB6PMutv5u4CS9iaLqLkYxS5zJrHQ8unb3PxxCCEm2V176BHfMSl1IILB6hxUle
kuAloupxdNViVZxL4PGeLmOFfX/PrGd705Bfy4F1rPs7Idp8PrWxB2Fi0x40pVK/t5TphTLWPCcW
vpxW3CSXOSqny4RZ1+f7C+99TNakPED67rYvpZTtkAE8oRGHsFfq4deD9G8xwmISphn+h2+5gtZp
+xO3b9pTs0rKgDp8EmhmFfceGvl159VaHdMMq6BUvbdLLvqDe2nnnuAC5F5HsR20wjbrw3O2WDNe
6HDrrMV0yvzZxoPr4APurYKOGAUWGR8xfPMBU7OBFtXT824Ko/azeW031qI8iNo70DPOGyM/C+IP
hdX2YdIoH2ukswHyKSQRnqDu++Y0tfS+5RimXoZqRel2ZVPWrgITyI8i3Yj9JQFoIltaf9Bh2P85
Kzh1JU2vVmivDyfkhKoAwUh6oYH1iERVeCX+GU/KUppfcQmvv5XolOMdJRXXnLmbP2RN/xxNqEbe
38b7v4TO6qrmtkMZi50p5+QqFNR5ZrTePOnJk5FKCVvazJ2gC6P+pVVa/TxXxvwO5Wb5OW7xlMdF
p387zxWQhuywHZg/o3m0eStYA5tLWdHrbbP4V47mDFVb2rmIrqqXMZWa/7D1yLqI/IT9W5xwlHdA
UAyTlFJJl4+G1WTvYqAKB2d3J1BoZP4Krg6rWN62gY34hjlH6KYHgM/GU6fZv+Yu7s+kyvXB/bIT
C2H8EyQ4Ritvez1qf6YKIrQnq5Qh47dV/UOPq3R6KOwuf5FhL9RuFxclmJcG04vBnkzpcn8n7a1O
4xd5V7SaAKxvEpVosesup10RSPReGQADt0mbrjor7RRfs0Y3Ly2+AyeVQHbwHffeMG1IZvoEYu7W
9Zf98dxDFCnznBe0uuVsPqWWZPuxFWYXOlXVQRzZmT8DHgAeARWfkLjdoSi5EIW7MQqypesDWe5b
bESKwiu6aPpsoeHvltilXawYr0iXIevbWYIU4OslwI1DYN6O+rGNGDHv5hPPIjvBUFnOS7/As+m7
xOfLHrzYnRudiMnPhHpAm3eLBsHzvEKDsQ0fytRBjUkyxJNtxbPXyu3sZ8xtT/EoR5/v76MdxuDK
gETTGfQAZeW2WdmReVdRzo0g4xoynZbIYipsLmZRnJamwuFFgBZDvVrLKgXe8Gh+TI0+hoJvmKHw
JqtWvipKhG2BbY//ymOcN76aYcXgtU0hPWV1GOXwrFUEalvcr6yLWKboQ6JMvY6bUF8/hlW2yC6y
HFF67tuu+qa3lTJfqKWy3GUI3/9gXNTEZ4Zd7V9Y1CY6Hx3FVH/OncS+loY5J36hRNX7Enrg4A9I
Q+a/aI9T3KHlsJyWftCj69RUkfJVVfv5M/6z3RFSYuc4ohgLNYXxLi9zO3XNkEyE4JjEgZGHzaXA
qeEsBnTwcqlO/5fWDGTmsIwh4yTy9f4H3Nk10BFo4KBYR+a5HRvGodK05ciQS63jKsBXEvbmFA8f
6HqgjyGiFkHU7Ag7v3Mwyd/h0WMrAtp5m1s3OZY5gwM7shii+uQsuexnyGV/bVQtR6Unry9TVAqv
s8Cfiakavt9/5p0shm7BaloIjGkFT7wOQZUl0gxaKAkaQuQPXWIlZzlf2gMlkL1V6LQA4iOPwalh
E+DrAo8sZ87WEZuoIhcfX+FXeTkdtBf3l2EcsbYjYJxuU7Ju4XqIQS8a41IWbjFHxY8yro6cLXYK
FLSNCNgEtN8Z5ut3Fq06Nex87B5jx3iubfyIkk5T3Q7BBL8al6N59u5jkcyiHwNph03yej1txCnK
KUmiy16qg9Tu809TLo5mLfurOMxBHe5i/ni9CsL+xhBx1dPvQ+Xfj2bZ8KIsT9S3pxX4HQPr5L4j
C9+iN6wUGjtIJMSLRr2PXKFU1FuV1UFbHiVA7m/f36xEtwhalQw45fVTxZWipkUDZi4vsT9raxDZ
cXsoNLgXs2DZwAImLQOVslnF7IehbkAgBXqkSS8cJ8tPEXd7WuysQ9lysnwiSukpyvR2ke3f1lTw
blSUOG5aSIvkwBXLgI0qCwPMuZKxpVuk4QOswW/33+ROssKEfEUFw8lglLnZhWNsa1NbFEkQmbX4
Xhllw5Ml3ecJoPTBR9s7YKvSPlRghko3zuapIzQ76fF0xv+TOUTrBL2a555ZLn/1cf/1/nPtLsY3
ox+8bvttrgDh3pa0TMfse4j6Z8dIYrcYZPtc4859mngXB7OynXO2PhbiArTwaXJv9kqy6Go+ahUS
NUU6n0kk5ocFLql//6l2vharkM+Su0G326aWSZ+P06xMmHGryfJu6nDDMZkGPg3deITi3Nn8Jhgb
MktO2G2yZcp4B2GAEgcMWhw9SOUsT31zGdprZUuOgbegmV5aNulfTrOYByF/7zmBjkLaYKZEXbq5
v0qtwjcGn6FgGvM288OxUD6F6ZjWvhyr8/n+S92rOcETgExhyklTc3sGpDwKS7MxyyBHw/CkzFro
Z/KUu6nVS2dhqeE1UZzPFIp4IBulAylZiX17yA6O4s6WXd3Y8H/g+mFUuP79H3UDWvNN2KaiCHK1
ih5KlHC8Caz62SgckjSRHuUoO194JRGuAW7FGG0fW5UrSW8SqwxGbZJbpEWS+Js8SWrnW0o4k7kk
5rsuixN/hpD4z/13vnNcAPkBHQGrwnhte1009shlHupF0BVA/PjAofE+kq3+SENpJ/kDnEbeB/Af
45Ith10tlt6QYGkG+SgilIkF1Fju41PZAfJrkPT2urYrrv/h4eg4gvlB6PSm8I3SGj20VikDPZS7
x0Jvi4d2TJuD8nrv0ahJYMHShgPvs37eP7YLOFS9zqS5DJgMGb86sajXULGy705dabBpIqSc0B7O
jjDre19uHSnTGDEAH291cYGpAF8M45KueDacstZKEN1UxwO42E4AYNIDzYCJEBIO2/5YSOMb6lFe
BbJWV7ILjEf73qZdJbCljA5NzXZOAg1pTh69aQXjlU3wbnoyNCGFnITQdIarbY3dM9MW8a1zlLj0
LQ3opIfP7qCAv5ynyrjc3zB7AGB+AEQoRpcUDNsaRQ+VjF1jM8VZJsgpy6BnsgtOrP3RxU6KEV9j
1MtVEDZi18qi4h8N1/q/lribfja9aqf0lvtIcSW41uHBrb3zJbixOUIKIK8dyBX+8WgImvy0CC1V
ObLns6Xl+pXKRz54DTsBkBSECfjvqHRDCJOA8Jv0wHJyuab2jaUST5gjDlijrdbrUK4PgtDuayfS
EoSAftw6kktGHsEuBvkxOGH/0qWm8Z7cv7HPuK3O9jmZZGnBP3DKZL9D8tkMtNxsP6G2ioq7NUip
/LAUmXYFg4+c5f0tsffaqXbWdiC0NAy2X59uqY7HSpnYEVVqFL+kZIbbLiHxEY6G/naYN298vQBW
G8Gb5q+k2vlEvoE+gZb8a4S682S3gzhrNB++vP2hmG1BQ6EFuVpXvX6oCcZQmKhGHmRzVvmznCRU
VwjMFepsHdQjv0vczSSGSfkKNqUIv02hcdk05jhpiqDPw/TvsWyXD/2YL6E7Zk72oIyOfjHpwJiu
nhZo79iVcRp72jdvPj4OgYURm02BfItVSZVSctJKK4JGU0bdg1k4ZD5YtxXUNqvtkUzo7bZxaNaT
Qazl3kr2e/2Gq2wQthyDLrfWsFllc/7XbJo/EHrV3nzJsRITSvJRiLA3zXHBrV6GiM8HKg5ariGH
y0NT5Uf4m9tLjlXQYULVEofcm8BIm3zUhJ0wmEB/9wv7RL6SxGW/NPB2livH5nASMhrzB1/tNhIB
B8PVicAHru+mZ5RxZ6dNOiFKuJj5J5SAVRjNVfdiznoTXYSWKOr5/tG4vVZZkWKWnjy8gBu4slW1
FGiGngRjEuG0PfaFL9WWchBh914nuwKWxYqDuEm7tIpg1zGuD7omj65tVSmnuRjslwRvtTOlQP9p
lfN8+1FkbI9Q7u/Cjz82mUqcUKgoC9Vskpaqm4UcvcUZYo9G4fypRdn235Fp6YMytPkZEcLIreGM
lwefdO8FE+UAIq3THJLC1yejtvWRd8Iwh056cQljJ3wkeTlqg9z2/RgawoukU2WCUN6GbfAds4L1
QxrUkjQPlznRnavE5f05UtHyO6u9kGX473H+EQBuMnhMUtv3b99JIAzptKrsJOLO6wdFti/qCzWG
OxCK6EHTJMUfEcs96P3tnRCOJphN+lcG+dHrVQZe8tBjUBOodrR4czEN77NWRQ89in6mOWCX+w+1
F9cI5iY9LIDDNwi5EhUXnHmgD8gKwU1qNQ1Xmth+6JEdO9goe2cEF0dlRcit5dhmo4hC1dh+FtDu
OK/9wTGAmKNFCsPEMuNVZbmPrks5D3/df8IdkjZdEci7K0eZa39b8w6zVI9yRcEdGc0UejZAG2+a
QvkpAvL6r1F0be/BmVcuRpTNjkutqIenZlnsd3huSYx3ysj+df837Z2Z9eOuDFyy4m1FWqCAaLez
iINuTLSfWWSX73XxHwxd12uaLhQQSyDU21pQsiWYGi2jAdvow8AakWFxVDE/m618JJn/eyD2Oivg
wyKBRwBkXHWD56QWRnLKIbCnWZJj5oqaw1NTjMXsLlrTgdHIImzSIgtZr3PKFfoZN8Ei+tlGVQx7
RO2+CrMe3sl9X7R+bzZCu9gWW54WXb+Y7hJXuuIi4agxg5lAxZ7t3jFOOObU3UUa5PpUd7ae005o
km+95oyzp3WCOYAyLaC3HCWpLG8Br6u5kyJ14iD673zOVbKLfilKVLdCqYhOk+tJICimyvmsDLn5
nCPMflCW7pxUFmEP4/NBLNxGwEjL1T7rtSSAXNT7+IUzE1CX5tEQo3xwZ+7EIMC5YELWT3lbNalx
Vs/NinnRR1lBU34Z3429Gj9by6L+KOVJHESG3fXWWSf7dEfIS1glkvkWd7SUI5KYJOY3dDjzq6B7
+Q4FX/vg3tz7XOhyUBdSS92yJKTaEahjxOjUtfLAfE6ZTjDU+4NV9r4Xz4MWMZ222yZ3Ey1KV8G8
DKY5Tx+Vwaz9SlIVD2pYfVDUr5Fzc/hWyXASgFU6nBvq9Z1RoceICwkAh7g15l8ZWpPewPz+Og35
4NWSnT5ZOEW979ND06qdh0Q1kXpqncrTzv8/zs5rOU6lbdtHRBU57MIEzciSnIN2KIdlQpNjw9F/
F/6r/rIGSpTf5e2lHqD76SfcQX+5stZpDBcNxMk82kDWCV1P8ZjkafMtS5Xu+fWgubFLACnRR4Dx
xSu9VRmyG2NCWnmhE6hTcsLGoeyC3mRmXIhWafymMPWdAm5jo2DMS1XF3AWC3W0AFYYxFzKp8usc
K2VgD4VxXjxnjq8/19Y7hE5Ae2LpPK8cimzFgpM4J/m1aU063FGcXDHqtQNAaXtSHVtLkUMB4ya/
oFd+s1HQveo9jEbzKzpc83ccBaMwYCBnf03g6P16/bE2rnsEYQDdWExLufBv1hoIzmZqYZha6mP2
oMlxaoIwb/UPSagnhS91rUQttcx2YvH2sjTRsIrTmPEs3/Sv7l2/sJOrCRxt48qi93vCSuUPcWYd
Y2kqVtCgWnad1NHbs9vberdMYUB9giMnS7153olT8v9oRKPs7UOCv+DHwsD5NJeq/v71V7u11NJ0
pa++sBFvMylFWLoUucNV0BUWijMIzPtOZWbHfDSAO7y+2FZw4b4BhQv2Zq06MWKRPOU2fhzqaNlf
2kxq6NsarXOxs8a6pHNl3Gmwhx7SIjX3SMFbD0qLGXoWL9V0dOPlxzRBzk5mR1ZhudBeytqcj2qd
1KckcaOds74VXf5e6mbfZP2YRZXUmBq7eXoqUrc9jdwev2cjwXOojsN/H7WCgMZV8E/zbyFXvHw2
Q2nrKilwIei18XdiDuGbrE32wFrcM/yZm7thuejYLrSG6MXdRGiEUBLGDICmwiq2zI855c1c+rDl
FXi5va6esjlpHT8MddEFiOlYfRCj4E+5DLEE65WiyANH65XpbNeuXQVTZKnvcLkxvjhtHjk+zJq0
wU8gl9ZBNbPWfjvNovktoCilvus23sdIWEVx59nITZwNt9aiYxsXZesrCHRfM03D1d3LRagGcSHH
37ZauDiwlK76VbMLTz9EoCTfDcMYvheDPbfHMdeL6mDrEgF3L42GN4r02u5Ue6nx1S0UORxM0Ud1
UGTGnB8yxjTeobXqofcx0VUUjEbn+VHqRmVfqrEH6z4qQO4DD5rrT6ulsHwf0mkjZoS20M561bTQ
H6eZPu2A5FwwJaXIgi5UHOlPVsdIfga2iCfilBftI4QjnIbrzM0qsotS/sgRHEThmt4SyJQikp9l
JMUnopQzP7Wew1zKB+ufWb8Qm5RIQbRa/K1N62S85JXpnfMBzshF0cc2OpLNa2lgCNXNjqGaCfuo
5pGJi4QZ6QZxLTGUoDTS5HEGL5Ad8Hpq/yN6SPtez2SiHyNFacBFjWkxfEonipzD7Jp58XYu6/ZD
ldb2A/J6Ue7P9iibt5NdxZWfNfb81bWE93O05+nkSTys/D5B6OdO0ezGORdqnaNwOA7DYy8KXTyM
7TiMPvzTyD1QV46k97klosOcD3BHhTea852KN17kRyq33hGZfic7aFNvNkE12jgbVvSm2juhDlru
R1lVm4em85L7YhrbHuNv4X1Fg2x0g04W1qfas9rCdwDruA+6Mo5Xq9LGDGVhOL+BykUj74a4nGpk
H9zcTLA3aXPN7zyYUxB9qrE7ZOCj6osmYhvvLS6L2neHqPtVm8j8+WGm2DV2dUycgxYXefW+6mbr
c6+EMQAwKy2CrC8QVbQFM2p/AuUWvR0oJls/d+1a+VzIRreDCHr1Vana+YORInL/tsBmd/bJ2dKB
TelNw0UmdfNpmFqr882qM75UtT5rJ4RW7fI3lpR6HuiYaew1kDbuSupC+n9M8sg7bivjSsgIxh9E
DKvPjbcAccOPXu25P3Nq8w91q/1qZDXtXCerkL4QMJCA4oIk2VkppbfCHZ0aBgF2OlMStAvWrkqU
9Dgp1o/XL65Vy4gOP2rNlKRoY7LWzYUsaeur1ujkV7vVs2+u9PJ3kdHZYI68tPtaoc957kVbcvIm
+Rm8blodX/8Bq0dl5EQdRfuRdJVR4k2El6ls52ys0Y2uvfKdjOWEQ2M4UrY14vS/LIV2BtBurpRb
lEQ6FEXkqRABwxG+Zl5EM/SEyjrpSrhnU7X86tsLhWyO0SEKNmuOQhLPgB3dgnlvPda/Freun1rP
pOzfH2jRxuWGXDSDbruKUYK2G2B+qidj4Ng2s0y9wHVT6/siHzvvbMqtS5KCF+NTIHcLuPjlXWx2
lTF5BQWUgKn/xkuM8TwwIJZn25CkrbWXyIs5FNqxVDW5dwq3tgnO17TFmDYDQrnp+BU14DtaRJzC
FuvIvDMb1ddZ91IoXffvariAaMAFoMsLdG0FpynsRO3imT6qrsH5Fzohyu3kucWMZOed/kGevtgo
C3SRq5I3im/tqq7RbcUukWRloJ1m6XhYGqb3U+O1P2azcP+zY5P7Ss1doft50xQPwm5i92EyK0M5
dLHiZqdQZsk3NSxURrYjhe3rO2z1zZefh90aTARmo6sdhmXnZGJXml/jsCkCPNW5R9p5NA5Z5X0f
Isc4uq7MgjAs9ghUq1STlakUQJcvEFJkOl/utlJL4jGq+5wyJJRHxSjyY1ZVw9kSzvxGT6xpr7+y
2mHLglR8C32XquE2EiI9XId1zIIFrsbXclIlx6p6DyUl22lS/Qk0tx8dFi2FCYNIWoLLW/+r/ML1
ZgKh6zCJ1Odw8PUxArEt9dGKDqbRNdyLYe2WPhnLwqqsixpJ2yltnnWRlu9UTJw+6lZiTod5ghF/
N/SIZftFYrXxneHVzqe8be0RI4hKPAMXyL5legh2aZI83nHQS20+jrUx/yykgthnNYSAGxBc1TKs
85pG/8ye7zs/bWc5vGtiOnVHp4VUypQNhr1P2mPTVAOl962OIkv6lANOEuAwmno+V+HQ+VGJ+8sj
YUt8aJCBCn1tcscvr2/MVYDla8EbpGeNAh78SP3lKyyK2JZxgax9wrMe7TnsPlmJIv4VV7esQheM
cSYMnFUgUJ0U9ys1y69q1unEuUR5aPJ6T9VyDQFjGeZTxC+KkPV0KEnTzM7AlF5nJ0zOWRaOR/Id
9SCTtOf7a2EQZ7r5FCddgsucNT/HjWM8jcytD6+/1VWus/wQxoBkfpAIYUG9fKv2GKp0spj7J8Kc
jpgREeyVltm0asiDcBX2JMFx5zhsxRiW4yiY+I+uqHWcNG9egCf0QKLiv8jKh0uqRK7jU186p9As
zWf4YelDiCj3HuFu69Cj57Mgu8EfkAG/fGC2VsUhq4qr3U/jfaNmA3izEGu0wduT/91cCpFjWqqs
tlK3SZWKcm+BLiFG7dLgVCKYKogFSDG7O4nOxmd0VQasqLLSlKPf//KpqCIiY0Kv5zq1XnmeTFFd
K+HYR41RQ1DVcXmvOmGxs+jG89FQQh0G3CQTpNtkpDFqm8x8zq9IbXfPBo6U56Tpu95P9NnZQ9Zp
G9cD/TKkgmiHb5he0jijghjYNA1lo98Mlnaxmyb3yzZDnDCZVB+4fnpsRO/+HhkVHqoEzJ2w1fYu
hURzVorZutAF6xa1ytkPa3VPzWgjs2bcSzcIoSYVrOHNBbYoB2lScp8klgN8CoHHnGCJSN0Ja4fy
I2ZA7dcZ/PBJCjSiUNvIprvXT/PmO1rGpBzZZeJ0EyNrF7hLQ6l9nXVh36u99RaDCpQ5xxymFA4n
O7nM1nLMdWgGM7ZcSxtWdl3MTJzya+Vqyie3bBEesHKUR6shO87O1MmdBdcoG9qQ0FswmwSjtB5a
tkNVeFnegVkN7eoRHFF0zLsqRnfJEuk3vInGU1Z3lRMYhTd9DLt0uMB1KndypK2NT8sdij5V1Nof
VJdK1uQmIJvcbpP7HPYTur1D7XdKnuzE581XjHMWdRq5GOCxlwc7z9S5dsWYX93M7o5OlHhn9FKy
O6+KnPtubpxvr++grUejt28CjAORwjO+XE+PZTWOdg8fNorbZ1ay5gDlZfOTNQyNufM5tx6O7cOh
Y+KE3urNgekxm46wsBJoLeGuLTQxn7Var88lwiRB78j4f3g4qmwcMWlpsmuXh/8rC8u0QjjhjFNC
xUk5z2HxfvCkPCZYon7+99f490rLk/+1EqgSLZpJh64dQ+YDsDBB34u+G/6xew3TrS9GPYE10kKI
tG7PvN7iAuNplIRTW5V+CY7vIWs7XKVgv336H55qwYzSDYXfdpssTPBeMeMFHZWqRXdNHA77oXSJ
byM2bMpOqbvstJuUeYFsG0wN/uid3bxCQatMpUuUXvs46oPRNab7uHLnnVRk6+0twpqk5tZG4Te2
dmJ2wGHRqZ6NT+kci6PsrPlUze1ei2frgShwKDeorJbZ4Ms9MWQe/aSaQV0bZagS0U6+At7ZQ7Bt
5FZsBJJXrgGm3bdDEAy47VTWuI1B2EQXVW1j33Sn9mINdnyMXdqzST20ZxLCvVC19SrJ0KFwgANc
88lzOwNVwKWGLFeawNdQpzu6UCLIpChPr2/EzVfJDQdKhIHtirrQ2hKTqdjOrqTXsJ2nDk3NwdkD
N27eNmRTML6oiZkP3lyn6GvHsnWWkiP0+mPapjONUjX+MBlzeiK5zFIffaTuaIiZTt3YtxgWO+UO
N2WNGubOW1gp0Be4+FYZa9ij50nxk+El3unRMdVDW9JLT83TkCJFAKjEzWEFKxDt/bLwmv5cljmK
xkLg2Eq1nec+UIL+Qs691/Ta2mzEHH4ZPZM1WLsZorQIdYYABXDp+9GuGWLYjvI2T8ofYyjV7x5i
bc8DI4edm2NrAxAaKB6o09b0Xj10bcXwquwq1cF+cLox+YJUyZ401VZWzS0PeAe+GkYeN98fMwq9
EFWeX53EiX7mvYy+eko3+ZqE5A6ESPqeFHvu7lvHiEdaNHkWQOhtkO1MLHTcDjknK7fUh1yb8soP
PaczfSBZ+o/XD9LWB1wU4HAGcel33yKk7aZ1ZzVnMX4MlFojGaszehEh+XETm2c0geJHWavjge50
u1NqLwH8JsAvWGXqS0judHwW5eq/7si4yiJEOYmHDJTM97Wm/BIy835jxRVTA/dDszPK3NgzL9a7
+ZpNHOqDt4zAu0wbMr/Qu+mHN+vp4fVXurkMXGh4JKQ0qxyc8A+9MTYE/P1SeVBq+MoMcXcyma3Q
hADDwqQE+mGutNL5mipzS2zMhlgfhjuEhmglYdduH+wks7WDYtuJ5ltFb+t+3HRN4eOyk2SHHL+x
fx5HI1iFfCsAX8pPDsrNTa06oiH4kTPWZf5sWAIXYbe3A1Cn5b/f1libYIFATMYV5HZ0oIZmY6Qd
QpN9n5efu9Kla1WUsAOzyf4fMoPlIyJouQwqVgDegeG+0Wc04lx0Jj5UjrCe4rQKD44cnJ2ybasd
tDQFCTU0JTj5N6kBNiCFYreoqlmt2cM9mfT+dy6q8kej1tUbmWrhScvaGhI/HmpHKJTDRTeKXvPx
sjN29u9G/GFH4dYL8gwVCs97eSyntqlcRSNJ1u04+tI3kxZYY9lcsyyajq8fldeXAij1cqkSm+Nh
9oBJxVOYBGXf1wdEq/JHxaBwfn2pjVAObwAlQ/ow3oK/eblUa2AG3C4JeSw0MEsO/AQZp8nFk504
1yij303xHnZiHQlALgEXZL9SwHGDv1xT6kndpUVDK12GOLCFkfWRulHd0wRex1GWYTPSAFry8tuS
zYgjx5o9eonD4E7HJEqMh3ZUikOoFPabpG33hAS21tORNoQSzKalI/vysXRRl8as0fZJ4krz20oL
H/QxFo+6MdjglzDOef3Tbb1GGJ8ANRjKLj3gl+sVtvS6toan2oaD86FXNPHYqVq9s8p6L2IShfEE
I0mDjOa2jEpMankbUYTrSOr/E83c8CT6WD4YqtgRilvfuaxEAbqwt6lubusAYTLPmmLgc1BKqp+z
h2tS4HSqdXZDyVAA3dKLZTF7TVwMI3eOwda7ZM2F+kHFgy/Fy3cJjgO2sQGorsRW6dJKqb1JZLWH
JN3aIX+tot98MTOM43zSC3ak1alvI30SpyqeppOt9d8UgM/n1zfI1nL4Ky7mBWSEKwRk2pOYw5JH
6niquqAYFSf1MbCI7hO7b88t/8+OftnWF2QuSsarATdbTbDt1tDCEVbitdFq6duxA8QGDQWk/mT4
QQG7TVNySL9h7O7txbE/ln8vsyZ6TuCi2D9L0b+q78Dz9xRU+XVMpw5siEMG5Xe4gWvBwHzkY1UL
jSiqgkQxwv4qZK+8AbWPkRVmkF/I5+zvSKyKxndlnuYIVYXDzv5eMwsg5TJM5cSSUi4WBC83masL
a2TYAMEPLMj7SJTiNDZD+BENo+ENntHzHRAvTKwzLEXq3FV9NJuNIBpa9yErnXjnYP/Z07dvDEAP
v4iimGh883MsFTRU0g2wbSH0F35v52ETpMIwr2M+uo3fx1aRHDA/zKeTMpZVeXAlCqB+ohmZGwBr
MnPfDRvbDQDz4jwdaV2cvE3TpnWCbkjxI3PyGexVErt0+GXX6OrOIyyn8vYJuJPJQQgJwEaXA/B3
ply7cZl4dn71qP2OJk2kU4/CEJxQt3nQQ9R9vAyhuKkaCzRYmz0t243zZWGwiT7/ApBdVSSY8Hr4
pevF1R0a5WlUh+6kWZl1bsrJC+gJ7ck9biS3HGYD9UUKEzrptxGSw6UUUYTBS5166mXCpy+oLeOL
Kb2yDqxpnrFJqkoQCJC1h8e6tvLP8KDkv751ELqcskWkBwWM1b1aFjY+8UwzLzjJfq0bM38L/d1e
xq7WXVM1+ZMxN6DA1Dlb8FjW5fWgtkpYmE8tFGEouYtG/O1whQezsQqR9sVT4IKU4MaemB0ND4we
5CnXsTilebpHvv4TPV7sNASzFwAtF5QDFdG6qcmk681uqqbexTORHXxj6DYklXYUprg3Lel9Rm7a
ReQp6xPfbtz67dBXqu3jWp/GB4Gs1xO9PFW5C72JyeEciuhDweZ9VG10UWezne/JHvS9+mO1P/nR
iBIgtkxnF9GtJVz/dTxoVEuZlYp7Ger4S4rB3Nl0InFqofoHXWvWO1nrxnLkxTaEU8Dva04PpoBt
uBimXlBrlO9Dp20DJsT4f0+R8sOtm4//uhEgowJOoKm2CHfebgTXidTBxP/1UhqFwUBLhP0bY9C/
Kllovs0RrbwDCdrtXKmrbAhHDnxn8Xylc2vSs3z5SmVe1QO1kXcBbDRdXLN2A3NCXXAcETd8/flW
KQlL0aaDZccwEaDRTXAb+lJGYSvZcjY6fgcXdbnozgQD8uv1ddafDaoCNKGFDMILvVWEGyxOE70q
51KPmXtIzUy5OD3wnnBOklNX1drONlkFbfSp+GwIKjFTpp16sys7fXTrXG/di9VHzTtPlN1dDaDi
LrKq8qpJb/AVpywfXYnW+WTke+3zdfxApoNiBy06+torcEttZp46d5pzyQ01fELaIfvG2LJnVauw
nhE25FL2nDo6vP6W1xuHZZHj4rIgQVol633ToRoPx+ISO8p8FuCLA+RFvRNa4unOxtn4oBA0ScJo
HjH6uN04UR6hOmgMCsde/QRAW7+MieqcsOMuDkMls8+vP9nGcov5B3I9wMU5+TdpBGqFebnool9S
uxlzH7pX+210RfIoyxwh/nH6ZzwU6AiYc3xExvrLRPflGZxaCHR0AryLOxbuB6WuVD9F8/ErsHOm
O1rz+/Xn29gwi+DkUvoT1tg3L5fr8fujVtW8S7hUdCNc28dJ9NqToTi133haf5lVoz+9vugqk16e
EaECJj0LW/s2VYSGAjxlbrxLl5tedI5wOqt8L19gHzMoI3FBxFF5trJC+17mTbfnVLyOPSwPPGNR
dVvC0M03RYu1H22bUN7w0KfJNcRdyEPudK22VuGvI8/KPc5hXHbWX/eTmxpGH3aud6mb2vxSoyF6
LZPon/uOFpuFgY8FqAVu/207NY9aGXkK5FknKWjDK61+7Cuxl01vnO8Xq9y8MbcxzYg+P6Jqk9ce
a68CNxwaqk/XYe9a33ht4ITZk9wJfJ3bgB2VbHszQlHX6eb6oPWTfjF6N9wJWJur8GmAeuv0v2+5
XzKuvFEho2c+m88XTQqw8tH8z76FfBymVQ5zHIgVXAgvt4AWaVpeN4g9Gmnxee7C7Jw3WhLUjj3u
ZK1UoPytlzkcefqCyUD7jrh4CxnQ83rUZYJlcju6zpNT1tHXAf2KJ21W49TvDYHEUFIkpvTHMkdk
DVyInn0uBgtKfTj0NkjIOAbXa47JHYIeOC6YNCWfYiVLfws9ggPCkQbuuzDJxENiox52iNNe/amW
sd37UDX0907nABItaOvhLJkO5kPs5tnk5yb9Z1+Q0mLirODv4YC6TQKvSwb9lGldrX8kKc9V30KD
ZzgiP+6QaGa5mh7KGpfAAONXZl2TU9pv7VkUKjWP4mRHZTS52bxec3+ZrlAr2AsR941opPnWnXpq
ozaavdmPx3qeHklyrXurbVCMHKSrfi+ll/6OY8N5B8U3Cg+jgt68b+N88p/ZZMX7LENy7lwQ/Z/Q
SArLw2g74C/VXhFGMOD68iVVivK5HfrcC0bLyt1DNlThiAOmE38ULsyaQwf97miE7tjfhb20H+pB
kd217JMmOyhtaHxNOzgYtOqNBbMTC+U49oaMfBsdRuUktKR+k8uxTYJRKOI5QbAquSuQ/ZK+02qN
d8IXOy4C11Nq8KMJYg/wXyRyY71u1U/4m2n1IZSdXgVmltfmZW4RdULPKf1Sogtf48AYQ3FRkrmv
favtXNu3RTwoBxhlTh+kJf/5rmJVT4gWK+JQh5CFDzZpm8pHshU6EB0X8OPUgIFiVjQZ907uyOZB
0fOpfddGhvpfUc6aEYga1QV/qOu5fquHQpxTu8RdI6JnpfhgXZqfFd95CMZZhGlQtwWcEdOV5bvZ
kaPjW6lXN3eKrte/USLI4kvDknwKHTKNbyVu6r2100pXn4bBpjVDYdK+IdYioQASrgKN5WTOd8xR
YgFJasjT9yG80nJHq2IdUpYp/0JCJCKvFTFCF0yUiYjyhYvd+jZEYfeZW2X418AF7xDQFd5KpM5r
pE4VzwpDcNzScAYSjykCUs9OYnk7WezqWZZViF1kcox4APe/DFz5IJTQUWxxHQi9IGWa/gqaJ7t7
PQ1YrUJ4pLXArB0gEFPPm1THTmpNhY6XXKcuGu81ow2Pll00OyX11t3lchFTJZKarng9E/eWxNcF
XZh+TA7woWYm9316aMJxz2Roayk6BrRqFpE3BuQvXxumhiiPJhlq8LOCfxK1GrCSRJypG9sdlvvG
UiSl0L/pbW1MNlS9LUcrrZVLmHZGkNZNfqpqO3pjdIO3hzVavvbN1QJPCbcAbmO8Tm+vls6y8ZED
BI4nhtkf7UkVR6u0su9KHmVvRnwQm50cf2NjcPmToyE4v8ykbpLSDKqwXg5FeJmdVh5yHCoONYFp
r2O5ucwyFVoU/NfiXR3o6gy7WDI0cs9DVvde4DW4t7uIg/j2qJs/raERd/aUG4fcjsr7oZ5+cDiz
QzTbxd1Y6X3QNeWwcyw2UnL61ijUUW0AQrhNHJkpYWEzR+6ltSusCyIvBtlfq8fOcctnc7KtMxns
HrZmYz+xKJjwxTZ3zYwNCeFzBhD70tNlPoRoh5yGOQIW0CvOTqBcbyea2MsghCRmES9fPstfifE0
u8gKWpV+0aIo6/04kmHyuVGhTo9F3CbfyzHc04RYPx3biak8swLGrfT2Xi4ZFXBxZTtol0SO7qFB
N/MY6uDd06LeC9AA2m+PC4tQTPFvecgVfqRCznlya2ZKqTm49RHHaPukq1FoB12MaIM/ycr5LQrM
2E8i61LXV83ccU9GGVZpgJq/80lnnBcdaP4l4UGOEZxSsEKSe7Z0Sl8Yelsf4h4bc5xoS/0pgV4v
8VUuyfCQBzbFSWlH663XYDh8zoqpe86AbP+npSL/bHlTpJ89uvPeRY1wE3hjELLMIGcYzYXqSf2X
3TVWe8JBY/zqIA443VWoAjnHkE7gtwLznwTectbOp87IstOsjQPTwKa0nMvCGq9OmpdO7sEeEAO5
V/qWVCVCbMc8WGaWeIGqjD1CFbjAhMe4lECFNbLD5xzScIlLRl6nvg55wDokrtLpfmN6zYe2hfBM
quECZ0Dcz9GCMuxpLiALbziofw9N7JNWlaGvePak+2YWCe2bzEu7BATfZhBVhJH+sJImCQOyAPEz
YhpmnorE874qlQuHxYuK7L7VvLA5N2Q6ZZCZdhufevj2P0Suhdmpt2T3XhNVn+J7kJTSLyClZX5p
9MabcZ7H+d6ovDh68ITiDkEInuurNSY2eWzsID+de2K+j9VpzA4uci5dMKgN3uVmH5a/OvxosfMr
kQg8aEkoFHjaRvXG9TIxBAjMTKafysj4b87y/Fl0nXGPt0o5HvUskq3vOGlU36WiVe8w3VQ7v/dy
MCBjofzSbaQPXa2xnqfRU+7EoGc/+qatvzYF7gxwH96jnVP2YWLeZaHhfZiEMaXHNiI/PS7REOay
naeFH8/p8B8fvX5IjX7W3iLyb9tHVx/67B3uV5iYDrAfm0OtK9PHIZGwjfJsGM5KOiXG0QzzDl2G
KvGekHlSavjnY8IMxZ67Y+7qaXwpeiMsA1Ke6jnLIEX7ZtJY3an1ZlXcOXZo/lfKyqsPVI0KqLaY
zOeQ9TMMVims8FSrUVUEemf2yaFo+4gtoCqymfxRk+37EBr/4v1dGvUbNaJw8LuitZzDqIaG8LEb
hHQuZ6W7s4ds9u4YTSDcKDGAfaqV2OQ02OP7uQy9h7Y01Q9TzGzzroq6LPHzwc4+MYPLJr6mGTXH
unPd6Nw6RvsMrQViVwWdcfge6fOoHXKv1qg8xGTV5ziBGJAnbSP8uavLOIg1txoPbjXkdzLRquZA
ENbfd1pszY+eIttvTWl7Pxz8CJR73ODV7j6OI8oLJUrK+zG2Y/cYdekI3EcameZDhuieGmFkcBmh
kSvnSUFRC35x6H3CdE2OH5CT4lXqKTuc80mQfypJIboPiIEm7btZL9oo6DNq2ytfRQdSP3dfQpTK
rLNZzNXHqmzq+fB6Nri69sg5FzQRozrgN6ts0M1R6oZhxsC/TgIJ3REx1t48ZkkDN39u7eNQ/jN/
ZlmSaALSeJHpuiWXOSWzQTAMwOzzcTx1CTYZVdvEB/oTzcWZneQwmOm0U6qvso5lUdCFi2Ang73b
JLGoyj+i1JACZRt+7nVhvqO429MgW914f1ZZ7HmBatDeu7nxBs1IsDaOoEzIOg8YhmoBFPz6fW+W
e4JfS1b7Ij38sxQN1kXzC4Wnm/uccoc+ODLKV66VIfHHvsLspBFAFxFZCP0OXyCwTWV2EkYSff0f
Ns2fkRVzcbofN2uXCW28tgdChXmWE7RV59BfN+UxczpEFWQilICLQH1+fdWNlwt2kQkl4xL6LbfA
rTyP0dsYFxWMKnHfZJhk+7WjpM8IoO419LeWYkbCB8SOiI9503mD+tsVcnm582yKYJhQ2taMvDj0
WFL8a8OSNjAqqOgfkHOuR06GG7amzDC50AvtKSHzvW8QXthJulfJH8kRcJ7l0HlIfa5rPjDJxSLc
ht4aRK1ITYejazGLSerC9D1K+Z1aYv0CaTCri/QBk3S6sTe1xKjGOM13MPSjlB3RKapxj/DqHEQw
nXde4MazLbUyL4/Udq2m7AyhAiMWf7s8qvO7WhTi2GRdd65LtQoQJ9md2656fkvznMBFBU2xCVz5
ZVoLusKyu2QUV7NLsulQo+2o4FRtZO9yJZ2b/3RNkBvFhj4ylhXx9LaQuD4N8aRp/jSlSN9YbK67
3llcml8/IusoRwiHrMXZXISRb4NCaMb5EJtYCSuZ22JkpYXv2rDv3/8vq4CQ5wMzeLvV8/GMhnaI
cGl69np1UNDZfiRjGX69vsp6C3EwFtzWIhXG6OkmyFgdRDduD0Qe2jjENTGMfDS9449dL5sd2P/W
UvgjEkhp6SPbdbNUKPArEFAnrmGnpw+TzKx3YT6P0u+EHJOdo7H+RotNKj0eJswAUG8BJrBgDS8a
UTrVbaEGoxEnJ0Nr9qgpG4/E/bOonnEToTt80xSZbDGXdPFTHHWVZ9EW+UEquX5Bg3Tc2Q3rlXAm
XRCRjF9RWrht6g99bfVVgWKcaZXzm7CefmXOhGF7YvyzUfay42D4Lvc346vb6byZjnOLRKlAqh0S
8VDQoYXLpvh6XO3BYlYD5WUpHoZmHIjkFR6lA9OlIgfN7Vqizxj1jfPNg3F6ylDZ/FKWtv2JRx4u
VRJBvlWAoe1U62siyvIDACzSq2OgjYXvyyAzDI5VlhU30NQ5tTznRWJ7vlGrXnV0qrAIfYM5nfOu
wW3xP7erNHHoPKYNWHuGSBRkwkXTpottx480xfpnXjc/jtkKeB0CwNoEA7Erz2gtGpVmlGrXarbN
Mw155Vxi8LkT0bbyU9ojOkNZRNjY0C/fA8pOE2kdHwLnXbi9uZY92oUt/HEEAuLHIVOAsp33IBlb
nx/AKMiTZV66Yhd3uAUgt45sPj7p1hGZBSL5WNtng3r83DGV+4Tm9RyIMT5r8Z5t0/pCI6XDYYQW
GTDjVRB3jBHPv4o8p1as8hOeaYofIWXph7khhI97jrrT1dx6x6CZ4XYBP6H/t7yNv1pD+BaqodLB
b5CWFX4e4kgJcMwJfdGN+UNfpfPS96h2EvJ12OAp//+iJHQvF4WcT4hME1IspMrPFvrg92O9MMnr
XWX0jYgL5AF45BJ44RDf7CEwwHXvwuy9DlKnGUJv90kNxd4lsvyV24R88dJYxDoXHc3ls/71Fo24
hycd8kAMyPT3GN3mp3awigDtLFPzS5nb5zQevypauzc32Nit6BSBs+GWBCK7KqhqkJT1NEXXWujD
jwjlq5n1Go25vg5e10czzKvfVYXj/DSmQm3ukTBN94DBGy9Zh5lCb3wxn12JW2iDUUOdLiI8wO0J
3GYcnUyl3OM9bqwCFWUBFhGAtFVe2c2lJNOl15+iUHDvjTK2Aiet3L3dubkObUR0g7zFK+Bmy4DI
kJ2Nth1s6UTDTjeLnjIYgTtnYGPLAHjElIgev73MZF5uGc0Vtj7minLR+7wImNF62HprMz2jWn90
q1QPYjTl30Ygx/4946E6tP8wboBi3F7auhWrQ4K48TWJwv/j7Lx65DbSNfyLCDAVwy3JjtJoRlmr
G0KyZOac+evPQ52baTbRhLwGFou1reoqVvjCG5CqE5J/QJnd8rpgDndul42lpCTLYUd8BGfXNewk
0PpB5fLGMhfhgpd6MJUfkOPinVE27jCqGPxEhvpDzr5dyjmqok7q/OBaWPhJHpQqUH+LxLBR+xnT
2jpCWCnHSxGQ6+zkVhsX2f+zsehzAZFaY8/SvK8LSwWl0Q5Uy+wwqb1omktvzKXw8tchMXGwxeWC
riz4odUVMyhNlIJjQ0a+jLA7JX/IwSgG0RF/I/U/TIsHYWmqAfu6q6cnfYLUuW8GqBkGHc4qaWic
JziotJWjfNgz6NxaRJoupFNgkCG9L5vo1eU51MKupaiJrknF426iz+QNlS88K5L2Gj1b+3FJSsHq
mUSs6xqNpSqtlaozuXDuB0+UF6eTpA3/Pv5S97BqHOABMhOxAKqhebSaUGHXYjCI2q5kR+Uh1pL6
PYpRWK/Xg3YY47by6PXiQhpLxsGPBoEy5/TXQBh+wyKMgJ4b8jvczreLGkZmF8s+kfkgZ9Ul1Srl
pA2oqVdBM+3slq1F5XQvWnwKD8DdzpQiW45zxFSTNGzP1hhPpzGxoh1W6eaqwkMGPUYvC/WW1Ywo
KNIBhUFwlUtF9cJCNY/FnM2OCQ3e7eQu9QYExdwCERqnnrrsfeXrf01eWlYVNghge2Tb7qCQ0TT1
aSCXEVTaojhGFEAAXBaDA+gl3VnVrVNBHs/dCR8e4PXqvIe4YJddU+PnPgbYhXWT6dTjWH+fml2E
w+ZQsLyBzJFb3UUvlamFuoBjfoV0Hx9UVNE8bYzgQUfaX8NWUVcBZMnhoHgAN2VVP1nExTQ7VTI4
9l39EeCM+QVhEsQSbCM0dpLTZYVWQdkCp2A4eujoaKxeWInTbeo5ki5S2vZHWZY7Z14o2GodSyc5
L62fj8/9xjIyHsP9waDdHXtZ6uJAldHM6co5CxEfVtu3GunYC3Atf2d3bDx5iMcsQy3A8TuCbq+X
A5yFhfJImzz2BLGeh0KCnSOckGT8H3oSnxC4NT8+nuNG1AI/hRcBPAzE1XX9SxaFViIeS+SuFvOh
VsuI+01On7W+kdG4jRsaU538nKfZ8PdRC4VMxFshrCyVmtV5GLNM4pQIJBDaYfREEIYe3ojpYcx2
/YG3rhr2KDaIizgj2cPqqmmMCSWvFFdxOrx65ZiRMR5KVRmPcW4YsPc1tTp2RmFeVQnglVeMVWe8
qWyt+/rXq72EhpQcKajeP1elJKIgVSXsDfyufgqlpHGpvdHrTfzfiYqbr4xzjTeOsMweD7xxpTOw
ATFm0T2/28o402tTaZA1hZlqP0EV15/aMo4Oj0fZODAUv7nR0Xji6bCWTf7q4c+DtOKNonqr0pj5
pMjdcFSDadHS2BU53ZzQq6FWdwFeob050n68tmNpeLYyp54pd3uVo43TsTgT62Rki77wH07hqwmB
cA3LZkmmk2HIfkDbDT6r0HdOJTHHRY/zKIZBKHL6tkaXf368mBu33c3Yq/OhalNfy6S2Vz3J8gOy
XCbtJ4qn3B6KE7G2O1vknku/8PUpz1CcWUL7NWKtqOJmaiREpQB+BiEggiC9xG1ifaV4hQvg0CFn
5TRAfjx58gNmbqfaWxEU8xOqgdkeCGRrLy2SBZTm0SBGKOV2L8X6zNfHku/K049Wv0lX9ckAy1A6
ujZ0n/5+raG4w3HXBKChP/fHq+9MIXDUbGAN6AqV33N6bMcwRlgZkmPkpcr410ghVhqlkuVd4aq/
61/aKBiBTp2ohkd2eQ11vXFjU5e8MDDETu1xaweTkRI1kmCbd/baalj5Q6jhpqvVoCuAi/rh+0Eq
0EwPOyAvgxnQwqgjwx89kEbJ3+9hoo+l6Mq1cB/zgEeYRoGc4FWOZgOoTvVbnpC6EWrZvY/NON3Z
wht7BkEW7Fx4Q7mD1k+KMmjWlII8vvZ1376gGqX/WwVD9b+yl7q9G3VzrIVZSkHZuIeYWYJuUGcg
pNOaYnyb+4a4KEDRLp2AXvl4d24NBdeDgFzQALh7KXNfpvegcK2GbR++m6VhPhpB1n+KpUo9PR5q
41olxuXmhsdCxXwdziX5YMiFT58mHUX8MgIMPgP4+A/fibCUlVNhTm18J5+mc2XJS8+pCv83NW3l
tgB2nvqu0XYmpG4cABp8PLekM1Bi1kdbQkIu9lF5uA7WbEqAl0uzPuCJrtvHEYhN5Gp1FncuXDNw
VmpuGj/9XEfgN641+Xs7Y8xMalJM4DWFknxqspF/JWwHA3MUqW/Q8U0D/ncrJgGdcyAQNrPMQtSq
QzsM//op7l07tKXIw22IDR8UmfYbP+shPsrCx4Agai2QO4+/4saGobGyxP6QoJa22+3dCZqrs8cM
IgMyqtUBRtd0sBGcfA6b4eXxSFuri2EkcECUNEiklr//6uKUrMRvauTM0V9RUTYGj3myRiM54dFQ
4NGWZa7WBSNefFjgPR5543kEJsxHpa+/cCBXc+zMtvYztcBTrI+zQ8x6OFWSDKe4DVony+V+Z6Yb
JwOEK+12nRfpHnNCr3vCtAkMdGfowaEo/PkbyHp7Jxzf+nJ/+OJLAX8DFqGG4QyGMbr6M/y8uFeH
D9KAMBnCu3uR/9ZQNL/xLwJBSp6//nTUCUUQyBQUaqPwqiioj3BEUieBrL/zrZa4b5W40VVcUPDw
rHjMl7V9vUsmSPey6uPOosfScDJarfqmSohYuXbhR8dsjLP30EzL4D+cgwVLgB4YAdxdb7saFHMO
YotxQ4CB8KXG/2X++K7zzerD4924uZi8OsCSiCDu6gj0ZQHEChFdTSmIUZoLdBe1Ud2dlGIvyN7a
+MsWpJZNxeLukWuHP+2PKUL7Z8pcA67sj9RPZVfYwfTWrCigPJ7aH1Ok9ddD25/ACD4122V10vAS
M8B2ogBkDqH4RtNB/VqBnH0vg2r9Ksos/DSmFeY8kVmHPUrsvvpvAXbiowWxRnblzpQml3gHj06z
r/ILWgTd5FgNfnkDBqjtsYvN/kcvGquk7VmN0JxGUWVerRbijT7n+p6R3kaHhdoBE0HPiP9alyd5
K3odxZj4mndWT6Nbyn6V5L0/CzOue1efdYv6T62O3kyH6LM2WM288yht3SXIAC1lp4U5uj4PjbBG
s65MmP2zKL5qBsiyIgnGHSzN1qkD9URvmy+3KEDfnjpIQm0vFmSHVE85QMWoOY1R9tm2x+oMWLh2
beySz483y9Y5oOi64MTpYN0l2jOZZ+PrgC96U/oJ5Uh5KpM4PKtp2+0UTLaOgbXwiQnBKD6t84M5
oEBBwAU6Zpal75akKz+0Jk0CdM3m4u3Q5HtaY1tPnQ0c5w/gEIbgajlDG78OQyyO3WFdPnMkJteO
8JoqJUt35HJov2iNNB3SlL37eFHvP6RGMQuiJZD/DVBUo0FUKQpu6tYe0gMOzAOgaWs8WFjLumOH
n2WViXBn99xPl0HJ46FDouR2B9CbKyKYOMazU/Lb/KxK+s/BSHQ3nQMVo6NUPDd+ITwV68udutAG
WoKROZmLWDU9i/XpsCah1dGApYhelMk3Gq6pcIZonmEhYitwgJIM3zmuE8QHWlsauHeE/cVvmuJd
haeT6jSEsKrb9Gm4d/XeC/TQ94KOsDAhtA1IFvrnqkpSSD4jYvMLWI4cHBMy6r4nlD7/jcFYIWAX
SPFzM7X5zyyYCYj0VtX+lwAanR06h1m688jdXyb8JvRtIPuSVVJRuz3mSjEWUtoRTMtZ1561HnlT
o4aT+HgP3h9sygqgt5An2BJnNPOY1ndBuGX7mbj2UmKFbplGkup0up3tucpsbT5SOBB5FCMW1a3b
OXVKFlmdxBWdhJH0JkuF7NhyOh5IJuVTJmvTsQsK/Y2OvM9OqLI5T5Ip8MkIl96Z50A7gfnYAbUC
kwIdoAc5XVc8Y5KC5tLjJd2a5KKnDeURdN9dvaXSmjiDSUmsF4TZJYQAErm5b0u6Z6VSjhvc5Ftf
Kr8p38Qzkq072+b+/qT1QriCqt+Cx1nHz0EcGLHOF7xW2tS4Uxol783ADJ25GOKTribhzptnbt1i
dFWpbiOOsijz3H5TIE9TVBWLR3WvxU+R2g4FHOAybyFa1Mi/Y8uY1XxcmBXuXFiQU1M6lj/MxG6s
g2l1Y3GBojHVHxB3gzEyaxbs2XCIhne9NrfW1z4apPZAzSzOnmZTLbgVO1A2HvmdkM61kYz+Cefh
KHEaf1JsL9SxvzuOld1oh6wH44qUq583DqWKToNU0FdPg9HHLV5RvoHql6r4b7Kkh2pQWLPxlW60
FThyWOULXabQn/yyC2UXXGxfQupviw+pGaEqOoySVhzQX8qiQz3Dj3DMtKZmFvAu4mihp/0CQtLQ
Getp/ElMOiog3QCix3Krm7QR3Saj/ylA3areIEaTDmfdpxzyyJpMN29mrGRV0dbw3BopH7xZblpY
GWOfGE45i1710sY3rKPaRaHipKWcjZzfUC+vUowb/LFDDL86E8dpn7O8lLunDLpH6VVjL7/IdPgj
p/ONPvTmdlC0D4+PwMYmJC1AvXMpA7Anlj3zKjEYSzxS1JI3NcHSzMnotbhTNejvYn73LyMw+0+P
x9vYg5ggiKXEaavIMazAUZlSzK1URfE1LTpVcnX7bYaiZer4cqD96nO5+ZD1Vrnzkm5dKYs06SLo
Rqd6vfE7BCx4nsEUTHGgedSusF4kBj5VQ9vuRAqbQy3eLFya6DqtD3VLR76KjBRMgT1nR27p2kVU
xn/TYJD+eCU3vhziMSQhCDMsL8PyKr36cgKG/pxFPc1blCw0p6uN+AOZlnFqR6v9KSp5D8W//IG3
WQhqI5SDKWRSyrmLLFtz7gFGVTCdMzMXjuQHFbaVEvfFzrW8NTO45xTCFxLnnSiWbHQGvRLMw2c5
rt2BnrPXKVXrUHbsyWCmPbW0rW9G/w0uC0VuYovVvTj6OmLpFlZBmjyXJzyjKq9I+uZDRwP38Pij
bQ6F4hepI74YlIZuP1rAa9rLeRhfDbnr3wRooF+VUmsO02To/2EnkgWQ5GiQYZW1Y0Q+AaVM45FV
zHP9IDWJ7lRBWB9CHcrC389qqXTRfzWWEsNqVq1hjFpYohY9ZSNag9Iwxme00nyfJBM198eDbdwg
cG6R2KMG9Ed163YJI12ZUNVYnP00K3G12bY6B9hy5yBDUZ5aVLLfUcfYA3/cp6z0DGEiaYBnyVrX
91aZFsiqysRD2ahHP2lLVYdEVyrLqcWIfzjdC59+jAHVCpqrbXwOpM7eDX7vSblgsvjXUUmma4E+
5e3UTbnm3eH9vMIyMylJ5ZX0TrIHpFbLsErfIjZjZR8CCMs14v6g811sfMrPmSxnxBcRojQ7n2Lj
oIKKX0yilgIvTezb3zMqmdobUYFK+Fig9ofCpFPHheqIsE4ORuvv8TE2GmSLLQS0cjYZtRd5tQA2
LxM4PEKmUI1Vp53s8Vx1s+XEZWh6iaiSs2EW5VEP5uCQzHNMsbnzr7OFIerjTbhxF+JcT/ETsP5C
hFv9EKUXcpRZPJtxmnZn0xfRezvT/ePjUTbnSxmZ5hFtc9QUVwerpt2J8jMGKbG14C2szD5iXK3j
8I4MTNNb+cW0S/j75EFuLdBPCRqAPDoF9tPjX7JxbwHAoqxGB4Sfsp4ven1FYaLVcB2nMfCQM+Qy
Ecns4iK+V+3anDSQFZaXLsjS873dVVkT+VEGze6q+5XWO3LRWAKmq1r/IkYsn2FQxp+LqBNnEU5v
B5TxSfVy9dKEzZ7M/8ZVs7QJmTZ3NcD19f5WDYKTuWTWopHg1oZp/4buVvdidFF3Ihmvv1B1GPdu
7o1hETCAW8ZzBKdzXR4L2pYKHRXVi5KPGBIWsxUqroaK6bGGrpS7MNmRD2pKC/nGx595Y2T4c3QL
l9oYf9YKpVGaQWP0bWJfdNGaR7XM84s9mONJ0qHoxmj9YC6T7+lybZwlILOL7crCDLmrBmrojZhh
zqARPg5HMDLpweipcTye2sYOxu2LlgzVCWqPa5YVAHWLPiHK0THQVU+q4sCrde3YQKH++7sBlz7K
0NxFFMfW4UQwzyFQRS7EEtSFM2q1+tIGsbozygaiBklgZrOAERlonaFjwSpaTFXQeMWsbHCHtpI+
xIrVEDENQSQ5c1ca+pMMcn5hRJUVwrNhUwRvKwo78d+HNXw6bigbsQg27WrfoC3rm77cBlefZPFY
oFrweUhM4YTmvCctuDHvhXUMKpkHYAkElqT+VdxL1JuCeQPlbeSYq+a2P0+8c4rys1GzuXJjxa7a
Q1nO/sdo0YZw87jpn+221n493lDbP4RokQcJdsldX9Oq+rDvuKGvaDT4mEkVkYvrrRY5FMp8GIyN
cmzCcnLVSJ28LBpVR/V14/fjX3G/rVkNlDr+MDZRO1oO1+vVqApRYnwtXTq5RN+Z34NQlGUgOiyy
nRO0OWE2GjcELzBbTr0dqywyPewDIV2SxajM1YIq1pyo0HCFTUFPnJEVUNtTEcpS7Jh+L8JjJoL6
igYyvMbH0954JAA7Ml8KoxD/0ES9/S0MZyetEAG9syYEtl2UxscYnbd3WVD2/8SSFuHgNOsfprSe
Ll2BzPUBc1Bdc/I5RKPr8a+5Dw5vf8x6YRSZ5HmGMaLmcv4hFCaKXoMymW+ruBzcdFIsBIegkNlW
8FKiC/b3VwGhEMBWTiD6iYgb3S5G1ZRa16N8d0XRGwUGnQj/DzL6J+YNhH5pUtrvpr7wj2j5LQJ3
kn1lLaR85xa4v8gXqDnRELRCc/Fau/0Zsc5mDIwuuCbCbM+ZMCbJndOo6XbGuQ87+bNJ4xfcIq2V
9bcvWtMOpUGBTaKPkLnMGFymKLrjLIzQQRRNev/4826dscVPhNKyrfMqr2oWIUpps26P3G5ZKXnN
WI6neu47B6kRe4d3sTXUwssDPMP0yO9vlzC3+iC3Bu6UWEiRE9DU8wJrRqAvR5xjJ3rfHAtMJkjB
xb/ljxjjq6vDjEWe5XkSXNs4bCADA4oUjTyCLRN77bbNoRZ6gEVGShNldUvlCQCCMTTQu03l8D1i
MvrnzBj6d5h92d8ef6ytTbjgoc0Fr2NQjr9dwcaXcF83Ythbej8c9NKXjmaSZjuRubU1zMKOAUpK
MEFN5HYYLQtE4Q+Tf7GjboyOZqTL7dMEKT14aYXSfY3qJFXczJzpPvdl1f6IYO7EJxT18sQNC7sQ
Lg/EFIHhs+NP2TQ28THoqRU7VTvJv8aap9Mp/bFoEAeqowTflzbVTzWRxez180TlsgmN4N9Ij+vS
4S3ChSbUojF2izo1e69tJDiOsymi0FUptvybQ7QnNRBifMGeaPQdKkTp+Fz5BdtZRg+zdQdbzckZ
49o0z4ElV7rbh6GR86Sm2hHNjaxC2q4zaq9vx9E+kPMnPV4MYImeZHW2PsdKMmZvsfFtEapGEfMw
6TE2iw0eWefUzDPwIWYZxuc5MbTvRooZgOPnXeAfkrHP5pOZDlJzUNoCxc5SLlPrLeH+dA4CtDqd
RfvlnSYVYKKnQeq+1Faa+ZdQq+tfpLd2eJDkMnlSq7ZCZWnIEM6BDtl2hxYMObpPfoQ6ZI2kQeE0
chN8JGFCfyIM8Jx1GhWrNyfPlQnxqKambhZJevGD2n8U7zwUG+cANNDSNJUVQQV0Fbv4Ee1gFf2b
S6wP6Rveddx80wDIx0y1Odw53/fdDXLhxRiGpxrZDXv5Ma/Ot1/XhRbkdXS1jSA60E8YHfTCZy+b
5faAwoCXZylagma4N/B9FgFyhgrEUksTEChX70CnFp1Wm1Z41eUk+RLjvPB1UIYYHXbVai+4CvMW
t2Vg7Mx34xXGjU1QpFn02KHq3M7X0kK/qxKdKm9YNM8Wi3JGdf550K35TWzr/9DWlE712FOIL7pq
5+Le6JlSzqO8DDEIWAG6ILej22JW9KztoisyormNvlZfnvBloi7VtXAQm1rviyvqkGrjIEiSfQdn
1L10mk0yiVxr4oxKrZ2isBvOj+/DjS1HpWJpNFm8X3cAajMLsjmqZVBTBS6aPJ3kj3E3eiNNsZ3d
vfXdcTXk0iUL4FlZbbgI+TV1jusQJaLIgFI6d25qZ79lLSicuLPtAz3jvc781vS4gnUFRsoCb1o9
mGE8ZelgQVSEua8euUCUi48o2dtYUvYEv7eGQk6UJJLsfNFMuP3CSQv8jACLba3QbhX0fry+Vnos
sfPp9PijbUQ45MN0khf50sX65XYof7AtwCk6j1g8+ZpTpHbwduiKvqXtHrenCGqYvHN6NoakHbn0
IxdfSgrGt0MGuLTguGcFuIyV4QGPAfGJ/lNwtENE0RIxSjsHZmOzLE1emhcQsu5LW0WsDVQwkMiO
bJUnuhs/5nVafAeXbbgz16Qjhmn6DzcT4GRWdiFLQTNd3UwpcHDTGG1yx6jq3LpXjWdpykmexyZ1
0V1u3bEs/9q8ka+oGNSq0bBCKd5YDWogYWj1BjHdKAqEEgNKkqbrcyDM//AJl2iEGJWcFBjc7SdU
gqZA6W2WLhqm1A4NjdDV4sLyFh25UxGl0uHxLt2IgSiKQ+lZkMTUgVfj+YmfxWY7Spc6qcvvppV3
rpWIvY2y/Cm3baeFiUzlnW4aVbH1sZOifo7NxJIuaZOrp2HqcreYc8ttilr8/bGjQwg/x2BTktKv
Tvg0TnaX2gylq0HxNEgQPjLN/hbHlXXA23NP1WnryL0abk0ojcEwG/SHyd1DO3LCUCinSctbT4Sp
egCdtleu31pJwGg8joLiv7nWGWu1sJlMf7Qvkz4PDsJ0xRXdUt3teqndwepuDbWwjyE7Lzr46+LU
VELjUBC+vDRTssylKM96ObKKHWzyx7vwTyNrtUHYIQsAjf7ufR2mqTlbiRniCZer+dlAarwDVBAP
F4vm/dMo+8R1Q1LbyQEb6/hXrXf14AyUngEqdRMnUtcmaz63uYaad0rybHyUI3tuP6Hbq7cHHR8Z
2UWa3q+8rJhl8YJpmnqy8kR8jfW2GFwBNudNmObGR7OYxVfUUIndDWNOtXcU5Uz/yDNf/CpTLUNU
s7faJ59cKPhpEXhODrwPnL2iEWCZO6pKGHkmGHbZGSTfsp1SByLvIPPfWj+buW/lAyzW4HuEWcnk
pGKQ9YtV5/Lg+pHcf0vUeOhOCOGIL9TjeKTIUFDJ10LE63RJCRKnN5sJ7MFkxv9mlM7pHD3+GBsx
J2UI/lryVx6SZV+8ijlnw4iNqETROVQT4006JL43KSitLw0ikg+SZgmQyO8Uiu/O2d3YcRRdYQ5B
sEdqZn1NNAoBlIwTL34YojgO/BNeGjbUeyYxfng8ya1C2AIjIMRFSZPxlrft1SzbUmrBmWnSRcK8
7zyR20IRk5KJ+JodKKWT5PB4DW4dGvqznms/0L6p3j/+EffzxcwFfDrtCZ2mzLrwl+GE2IkcSGLW
lrZrAON1/dqcP2ltMu881ff3/CLeszT5EFeGLLW6FrNMz83AoFU90Bg6E91K5zSpun8fT2hrFAtx
JoshNqosYgbDU+aE75g6Km+LadAvqNiqe5gv5f7WRW4JZR7AJ8YCkF0FOu1YoUUEzgq0ntW9V4C4
/Ej6cTZcZOTS3gViTQkdZYz2mWy2/Yy7wHyaImix0awYPyCvRv/EQ20DVpbDTxM2AueB7fz58WL8
QW/cXmqUWWk5ocJHcHtX36Rck6pWPoRXBKyba0GtZnLkLsz+7SUrOJNWIDSoQg18O+VBT96bzZ+y
ORkOZSyZnuhN+dibnfHch8Z8efzTNjYe3RqkOWjX0OMQq90QdnM04guDkLrV9CccBuuz8LG3yQ0l
9f5+KFgDQH5V8mWEym7PmSVZtMFSZFVaqZM9Oe3wXMgr/5Bqya6M3Mb2A44OE4NnBCznusGfExaA
iCMeDSB9/+gpoWZOQZkxOflaN/ww0F8s3Y7kNXAq4XfPwF/63gHt0/4wKGu0b9sA6YtRb3odSBjV
Hm+cbfVnCcQL92ULsoyDDOs8HsNAbintSUWVOFWvNZ9wb4y+WnU2hI5Gm/c8qWOcenHgK0vppRi/
2wIwrieLrnspFyy2pxkzouqNpKCKmmUjOmVKIEoBeUrWfrT0YCj/poWonZ435N9xKELLaRHWN2hI
THHlqniH+FSji+hjFc72Hn5nY4cskEoybKrRtISWv//qepToeCVNiK5KZkW9q45zflCBbb8ftWIP
urNsttUxWZrwuCLQccAaZLUZOzsVmm+T/s15/F3ptPA0S6J1rUyrPdVq5BcbNoSHG73sRHk77ezP
+xwGPiAFB9p9iPHQwLydqALiwOpSCsO1lsheVtutBw25cgPbxlgYXgiwxmpPmmdryhoR/uLeivDh
+lAEg5klEvLg11GOrUNN/+XSGs2CpesG/0Pu+xOgFD/zT2FZUFeouhqI8ONzuXWHLqSlJU6m30AN
9HbiSOUMk+2rPqrXbcK+s9PsQhvIt/+dcG5Q/rEpNHVOT+Pj0oKajM6YO/EozrTRpUOd6+rLkMTW
F3XOxb/6UAzIKZo9xft5kPaQC1vLRTMC6D61oY26TKWD4jJr/5IZs1WBnABPhkh1RAxYUrwynDaK
VBPuzjzW59IIQvmzEjW6tbNkG9cLWGp2KnAZcNXyKmTII5nMKKkJTzR7cgfVSF/0vC3/mpJBgsR2
hDGwMFXXGVmbJGaDXrt0mcpIHjwh2eGHMUAR1C2molaP6GuXnx7vhY3nlM1vQk6CTHNfFQlSYsyk
af2LluD66dVSaZyarJ/sAzgd+6NFc//z4xE3rhfgquz/BX0DLWq1+RrFB3reBP6l5kKsCKoPrUa9
YEyTbKd29qceu7peiOVRFEPGdGk2rR4gkVR+Ek2tdBlGQ3rSQzs1HZLRWXajchx/suFmjAPAIoFA
LvNsuiSxEv0cqN3knpSX9Q80+rXKgW1n//YN9KMdXTKUJ5EM4gV/kHFwGqWKFXdW5BHhy0ySm2Pd
S7m4TmpJ1cxsqKD/Vhr0XFw1GEZiAL8MbNwMxvpDN0R4marT6AN7S9Tys4gaiqokSWGGmQqp5KHv
qx4Igt+1P2m3IJWkjpL+qVdmmkt1aecvEp3Si009i4SllXT7A1GJ/AbzMkXx9F43iieu77F9T6cK
lLXVxdns+UoK7rvXq/m9TsgtuVZuJ9Bws1yqz1GSo2Nv5ZUSepJa69ir4ap4sqGjpu8J/QH0qMWE
VkRt2aNw8QgwWzfqVLnD/brsniu5rTOqpybN0zCVP3dwST52yDrVjhRK/VOUVmWA6AxXsjuPoBuL
zLY+ahoJFcDt3nyngQX7YilNYQGcQXTaiwqz0o8hXVNw7nM8zl4+z2PlZHVPswtzy6B2W9ald+YA
Ryanyv3Q8qzQsLiPMj/tPOxo4s6DDSGnCLLMNgSTsUjhnaiBJDtmUub/gymBLxOSqvGXx5v9/onB
8xOKuwXTDfnUdc7e162w6P2Ji0wx+dBKavQtRZ35KGc9ipKjGI/YE+zFXRsJzuI0yq4nj4NTvH5j
wpZkRojauEyoi6GSpFc6Old6MQl6kgD8HUOrg99preF1RnXS4pOoYT2lbyAsJc3OEtyf99sfs1yt
r8IJZIj4OJIJuz/JAi/HjvBQGJV6GOVdR72N1QbjDF2buhYt5jXR0jQyDtag6heFm9MF3i9fO1GE
Ge6Vs32cOShPrYa62ONvvDFBcKUEMVwyS8NkuWJfTRBmXht1Wa9deq7Nk2/IlYe0AdyMYU9pfmMk
EnOgAvyHWa7lX6PWQKU8xkKmA7vtVa2IP7RyKL+pOhF+ezypu3fhj6oeQB2xwNh4H1aTGqSo7NXA
vpSq9GFmWa/K0HyymwgNwVkL9h6FreFUGms8CMzwru2r5HoBLCnG4hSPmsMctrpLMKG4duxrrp7N
e/abdyu5dNaWzIS4E0TkWuQVp5BQ+PIMRs83s89+3/rgqyQsTst8lvbkJ+5imGUwCnZIIvAa3RVa
MQgMRIqs4EUkUeSfc3BEwk1zNTtUqtF07jxV+O31uHME3JJh+tx0c74jFre1wMR7f1iQgod39T1n
lXYEtqbmxaJt/RRMupmeetCmFbF9mr8puUJ3Ios/2j43ry/TJpzR0Ngn47xLyXRu7wxgj30JE8to
zpXSpLOn0UODGAxNoQdUhWdIrkQCDpzd5ZqntL3/q8kH9dKaHeTl0EqCz2UUDuAbyiZpoNan7V7N
6y6042dSgKGtC0KWWv/q+ErWzPMjYQRbAWP8pKLa/Nvstb9WIF9GQfoQqhjQT6Lu2/Nkq7DV8NnA
7zWvxu9lNhlgrCZ6/AEKSZ8fn92tGS00MSB9lB/uDlOh2YM/08+4oHYyHoiJuzdRGane41G2jhBC
JzZ8m0VmaH2EiO6yjGSFXR0PiZvghXOivlo6vk1N9fFQWweIpB5cCLQVXtJVHGcMDY6LANgvjZLL
gWOKXvtW8m6/77rM/5qCSgixOwpqQld/BMFn0DaZdjKArQMEUA/lsYXGz6RvP6CCqRVGWZN1mcAH
LnaglA0ggzV9TCE3l+QLZqR78974kJTSOLWkBPqi+H075oSoOaG5alxIaSwvz7PqrCH6f3m8un8g
l6uDSoZFnMLlxIW4bqvptWJJsYzZWwDBqmy8Ym6G+kB8EX/MEBRoDzGJrOUpTdW0WEcZSHjiuZXW
LyiYAqGZI1FULg4okvheY4z00vkYoThAxIPAlZW5nd7ZyOKE73wzLL61hWilN3OHMJY72Wbwq9f1
jBhbyucjcrt248oCezDdlzDZ6vCvwOyqUbT0Ug6F/6XNzfiX1SXJR1ywNctD2WeyzqqOT5A71FX/
XTYnMCajPgz/DK1e7KHbNzb9IoAM9GMRdKBmcPtF5KG3zGTAuMy06vqkyEFzzHtNOhZtkh8ff5a7
YIZ6CK05XnlUDXkYV0Pl6RTWhoQJ90Ss7QIGsZ1GD2MPUsh8EmpGyoSM2OHxoPeFy2VUKpb0OunH
36EwKOEmpUA28YJEj3QkL89JB+jffCwURblGhJKBm9PTexr7SjzPTZI9SRQ0nlsjiS9Gb8MhaXXV
+G4jxxvu5HMbx0Gw6ujVQOPn162uAR4uMccltQBVMop/fEnM76dgrP7LupNOwFFRSYjXwXOsNWYb
VZZ9kQo06mIEggrXT0O9fmtCaOgusdQU/1RxgqD447XfuOUIRZYHgoRgIU/f7q1aTeuyjnv/AjCZ
Vo/d2t482r47GXF+GOJCvrZjah9aJRg/YNT71yhYvjzlB4JLNrh+t9/w5Z0SlPVtgkvRXcrWjlwp
TrNzWnclalZK+ra2s+7QdIN6LFOh7nQptmYPII9+jE1IBiHydvaTYsSpUkVEgJZVf1nkHJ6FVsgs
vYlan9LkXqWkjUMCObijKe+iozfudywhec4WURh+wXLyX0XxzHey/Dz1L/rC3kUur8lfYiuNFa/t
ZvVlnFUpJ0Osq9//x9l5NceNpOn6r3T0PWbhzcbOXgBVRYJelpJuEJREwQOJRML++vNAM3tOs1jB
Or3R0R3BJqsSJs1nXlOsU8bEK72vnZPZ1yA6JgPR5NWaLxWNzG9JYhOkNHaePsywo8WZaXJqCwrg
nG+8/t+iQC8vdJElBtcjoWuTy+7bbBYeYIFiIQ+frHQ6c8ifWHJg3SC303XcctijJeel86zJlDTA
BNVKp1Q5v9xZH76+PfNPPHvyJwACwHQp1hw/+yYzKl3TWg6gcnUvUd4yPmWLUgc9sTU9Ut3fpn9B
7KUftiE6UNx9Ff2XlpJiklkQT2WTXPQIiRd7rx5kfSYzfC13wUBgTC0T8Batid82nX+ZVKuJFEdS
ELg0hsI1ozIW16cGMVjf8NTS2g9Bsozfe9NGHJeDQD2ZVW7j4BLY1J69JhdXhSfy8e9PoBcXZb6c
QPh6ejhddj5mmXI5oBWfvDMxDN53erKeCdxeVyK2BwBagZMMNBTBxcuxOqvxZCt0P57tZLiYMnBP
OeTc0GsDcVmz20QQLayQJZPjTDpTpBqaqjwziU+sGDY2myr/VhXhYHt5EaLo1lITPRE+x+2t7Wrw
0WSbXKHae87N79RQG9uMDiU6xK/C/GZY5eLUzKzWVumvXo3DHqty9dlz249vr5kTK5OJC1Z/I5Cz
Yx+FB4ZDJS0HOxf3Tm/v6yRt36995p3RkjmxMhljA0SCXX5dHl59GpeOJOpFimr9rGequJzwa3rI
edRpVAaD+/3t2zpxDGwUpI3nz1FISfrlu1JFrbxUb/y47YEph97U5d+q2SvmL5lRA7my2yB7WmU1
vJ8rKLrRiIbquQVyatZupFgcfRACQJfv6CIQbfb6rpm8GOXP6Ru9ueRCYk7ch/5oNUWYkAJkIWS+
ZqUhIeU1GIH1avGxOjmzfl7hMUg0ttIS5/HWpTrefpc1Qftq0J04yCh/poNvhYYzlfvCQOW4FpV6
twyrFjlICZ05jn+ft0dJAWwJ1uymb4JC4NGi8bDc8aa0c2PfE966t+fePnR4pPqhOZrWeIPIpZCh
hRjEZRtYycdMecnHIvDWu6Uvk3NL+EQwjFfNhkhmE9nIjS+nRUKKlVVV4sRmLXuMjng/4QTxYeci
i3IwhBR7v5br09uT8cQaQyLRQ0kQYPBrgjQbOiD5rnbjenC/dWvXXMNFyM5UZk5sGShKg3mGE43l
0HEPlLSyguDNrakci/tanzt0w5dh+Y5fndvt376jk4MB0qD7AsAbo5Wj51ikm8P2Qj26qNu4Qbrl
ajOI3QX9ZP/9aJ0KNDhNWtpbv+folUm9dpPKnZ2YKg7ojFqow6I75ZkVcnKeErTCJudYRKTwKGqe
9dqakqVw4tWeu3Lv602N8k9dFe+TzihU1K1GcTPkbVFGOEJmd4MA2hQ284QjcqPXKDL//ScM3Xvz
G6V7/qqlHXht31dLyUw12+x6pLDUhhO8u3Knj749nDnaTs1Q2CvAKwC8vS4tUqu059Xv3VijvRcp
ekkRPsDVmZTo1KyBdAvgFmIxR+nRq7RxGRqbllFo40PWs5wpKu1uOYC+Gf4Xjw+COufZhotC6vLl
BEXKUDiiYSj4AGVYBdMcB8Uc7JJUGmeGOvXsmJrsoL9B08dRZ5ZLbRUQRGPd0+qrkfFAOs7nLNtO
HCborWzFP/oDODQelwwCSiU+fHCWXF4HPxVW2kmUrEpN4eouSB0bQFN/EiO5aBzVa4VZd9uUO8ue
KGq9PTVfH+ZcyQbu22RkibaPnm2f0jH3c8OJPUBUt2NZjiArlZuOmER79Y25KPNc/nBqyA3+tK2E
rb50NHNcEKt5SogYmzDVLuEtbYowUK4OKRZgV7M1nKvmvp6qlAeApfNSf9syHB3dFNHH2vJzL4ZA
MO6KWqYH6knOvpEgCt9+nCeHoiCBcNxWPD7uLluzboGQdNy40twa1rSOZxuSpYeuL/QzFNHtMb08
jLkrej5E0x4x7LGQBBEYjWYM1WJLSG+vJ/N4WNT4ZOSzvS8Lj5Jo5idIZ3UYNCzFedDdRod7NT75
38bvd13Q3C9XpV5YWgb8x4tnnInAQKTyA45ZxrU+JngBd8Z0sVqyHcIS56U8tJpsukO25hxW4dQD
Z6+jGgZk5XWaOEKVKxw79WK9N+qDCbkisq2lujRM+vVvv9sTdbANXMjb5WzZOKrbtfw1c2tBGMP5
dmNA1wioIgBm/qiKbCFp8bWPFQiGC82pgw9Szm48zw129wM0zZu10qdr6VvdxZCPxXtvKOdfb1+a
7Zmv3wbTGwEZ5AQRHj5ex3bhc+tgPuOkTIPxifBL2O8mpzK0yNIsrzvYq4uCmYdomXkDq0eBlF60
ZQk3hTXjMGcYeIqwcTrkuvISNKD7Tgit6cWNU9pO+UDE3+f7rubrw1HObR6OXtn9Asvmt89L46r0
0BkgWG+U3hTmTRfQ3f3o5GQE4YCxu39ltmMKXGjR2/VrVgV9E7m9jW6c5gQLdjqulRZPgH66aTda
y2BdaJ5VG5fKN5QVBSJx7Qh97yH55WGzVYM4mBFji+hkp8VtP04SiVLo6fNuRDOe48huh6fKzYry
ACIfDFdWI0wXpRr6IlHjD7XaEd/Sk+iR113us8IcKdxrQV+FvSy6q2HJpyTM4STMITL+CNghh2Q+
+HlLB0X2HeIzZbkYdWRaeU/sCTzaB2k0j9+l045ulJvZkO30buCTMk+yB6TzuuGqzDsjuUyTTjf3
uNiB2+7TYOo/l4NVm+7OozjuPa2TNNJDY/deshcWwO797OcL1hBgaNfqEXiGL27mIjea66lwlvYg
K1KC71Nbz3oEvN0do2Y27XafNwMCUS2yn/KdXgmtQmd0Xb7JzmnsHUyP6oNChV77jm93e5e2paXv
YNU3zhT3a28IFQ5uqtu31YJXTdTZ1nyzcaNAU4zK+e4NppM8GG5PtRuFu+7Rcbux3CEvDHjMUBko
LJjVph6ilIbqL7oj+ojhVWJ+htafPRvWEBBxmfN8U3eQNS9cwfR5DwG3fqLF4XUh1foyC5GHMb4s
ian195C1ZiOUBi7dN/R5rDtndNcJtSi7+DkgXyo+Z2lVLRfUm6cbdKPa+mHlSMj2eeqYRViM5dKH
ynHnK0xyxuQwre34GSkYM9gtpja9NxLHudb1UvscLPyDZvGycAbnXh0NS5Z8bUnrnFCXSTnuJrWs
KCIERuMF4ZB72RpBM2mfanq5aWTbwnqQFDnGaxf5PQQNF+4xtOrBWiJhdVhvZewvn7ypUU+q9wdz
F9QFnQsdvM5wXSayti5KLbeGy3wcmmeoVmLaNZiFf6+DoezCMnCkFQrS0cOq3PwpRzbkW+3hYxu6
eoWEVqpNwae8z3SDvldpDGE6DvM7TWjEgkUh8j4MHJpz4dC5uXGwAXYGB2QO8XzRSMN3c5LQY81G
zyDHy+smVniUL5elVYuEi7Tz2wLH159q8o1uZxhi/jSki5vtcOjxH1z045px58rZ8t7NRlLbkZUn
g3Oguw5dQdoiU2Rng6E/Wj3CenFVuWl7LWFEJFokXeUtOwvaNMC+zAFp1YgNjyhtj/x66rMgQRJj
coj8BsvS3nu2qL1r6m3qU63o8z35S1lh6NkPSXZryMJwP8/FUl4SrAKnz9usB6nbVfOkrucytZJ7
z8xzeVs4wmsjFCaDazrlqtinWrDcikCfv4/FSg0M4gCmA4XR2e9EVir9YUWmKWArRBuGnbSyfxi0
QMoIvmowX1l+b48XNCL7m5lCgBtWOGmlYYvuCyqSQLnVQ17MICmTscMRcYUkEiaWMYI8k0XzOOHV
COHBHtYJejm1uYdB9NWdhq57cjkmohz3AxWllElXLw7yb3n7XrSNAe544Yl1ztp96LuynT4b2ZBU
+5Tt5X4dVOFBd9H0b67wu3sEdZWNvGWvG3C7WwWrlbLUEqJuvXqhr5T34CGMZsP3QZnsxhCobLyD
wae+rFJjfVipL2+ly9w+ZJwHgEVl6Ue6C08nQg28WyLXwn1r1yBruDxif1Uuh9QCznbdrkaOD0w6
5+1jpvXKuLBhqH/IhqXxDrxbP7jjsF+GCLez8V4kbTpHYAKn6VYsHlA0VGE8tbNyuZZIRaAAGFb5
0teh3elZFXltNXaHqjTd9CAawmmOOGOo9paJID4BidEenBp3syhPR9BfY2k6PwZ7VkbYDGaFADxZ
XEghj8m7YBsWekvVvp9Bvnw3tCF/9jxpPVQ12jHQGZviZ97L6adeem6xE2Pae+EEs0DfTcNif6BS
XoBMNVYdkgzz75EDua93wdAuXwOjSz6M7txft3Oz/Jp9d6ZrXC3Dp5G8m32imZUKcT/sHidzrTDN
rbRVHqraaD55Vi++isTIP1BLzjC8KSuxR/nSwBAjH/1vTknNGIPbJi93DdI9v1yfvsBVomdjGxtD
02a7acz0+9bXyi5G3zm/Wwd/cqMSRHkSqhGfuQhBqewTwtvCIylhVkeF7tUiVsA/ix19b3e5Ua3r
PGZAghLMIQZPDxHxnn9NPh0blLQwjvIhE95KBJDt0JEOKsOV66Q3dtWIMoTVkqHTvii5S8ae/cwp
vZVSsFI9rwx44LuafgtdTpXOa6Q1Rf5jFclq70kq8BKyld1/G9PWEI/z7Nef6S1OGlSkFlGexsnY
aXFW0rx4WEQW+zhNtOwbVvBtGhfxw8bFxt6zFdX612WcO+eQyMTAqyFbdHuvOtHcmV4tv1qo73HI
T6a6HTRpfqGeoNbIsfphDq2R/CVsTb7vQrRL7u66fgb2EqpqFf6VB1faghvWjzIsZZUjC4HsG6Lm
btu8m9Z0dih919UQJb2exISS3heXZK+MKLElH/0GIdvIX7pePhBCmpwvVS5g7QZF0O4WTVt/NN6o
O2E7YLKyk0AUyB09d7GuZmX6xQ6u/mLsZ62a9QtzdORlbyjP2WltMWY3lemt7+XYdvYFHpLMcWBP
82dZgaeMBmV6Q5T5QVnxRjoS7lICzQWK5GCWR7wg7jByW5dLB/VQcv40WT+pNOMuA3C17+s2n4zI
die0E+fFqrUMTm6yuj8b1Xfy8e2w93UpFKzJVh9D5nPTZz1KXseR1WBnpRHXXm3HpVYM007pJWBG
ayEFClM9Sa97JKFvisEzujMJ2InUA5koBLKIMkGoHSfxsMX1ihPNiIMq2IK0NH+ADVyHwi3OaZOc
GArwIrVeFNLphh3nemzIdaUp9mKEq6ddShwVeUnSXy5K/G3FH24IQXyKOrZBdfk4g20tPW2zqXPi
precfYK2+iGd6vTd22/uRA1gE1SjcGtSpXrV2W1VPehDOzkxGGJtDSHCiM8ze9IHK5nkwUU6+Mfb
A556ggBbSd8gikOoPspWR1u29VQFADKJK/fGqMybqfFQ8qrKc7qiJ2blJugOnwPrAlysjuqp8whR
ENtBm62nNbr9iqb0PhFL0lyqROsvUOPz8TlSU8PZKIzsnBPH60e7tSe2GUllAO2Gozutyz5v0rYF
EKpS++DpeXJtVmBr7WDUd4jpLWdquqS/J3JPTJCpBqKEAmjuaBnWhPnr6JsmEoOZ9iQQOEzwbuAq
QneVVhVJOehlpJpxHCO39vU1LPu+v+kSSweX1eACuF9SaLe4mGAOzXUX/pPZ44EUFvQ4itBO9bHb
SZ0zlaPCarEi6vTgabHkij7bJlG1q7wyxdDWNtWjnY7a/Dg1nVlGwm6cL6Ne2mxUWl4CbF6Fi3Bz
QtCmoype4MBew6hZpRLETSOiMiQDItf2pRmo5IpvSdZrYW87PZG9IXeZoDNTIoI7+fcJuJPlfd95
fr7Xxlr4F3NXZQ9S6Iv9TRrWbGFkZaKTTkBppJGg4IciTMYBl+4qEWh1qENQSy7cVE4kR4nRvw+C
vt30pTe3rLuiNob5EqiFicBH3sy0WbpacyNdV8mws3MLQU2/0DXjgjLyXO5GLXXcQx7MRrMjCGoG
hFrcrr3sZo+QOzXNQtyNroGQB2yGrvjkoTOnhT4aq/k1vOVO7D1hC0SHsAnHmsuC/vHJJoW/X2cw
9lHhKmuIxFCsa5RaKMiHbg++gZrPoj/MtT9Wt8C5nQ+rExRtlAWwVvdjlhr13gjSFrtvhN8BldMc
sC/F2K5P87wanxOUfTiKayHSG83w+iakv8XZY9dtja5KXufyAhxf9zAEG3QLRZI6IE4y5+0PUWLc
m1jhwPGk2J2FS6KtPl3AVGh7NcpcRR6SUdQqBqfoo0YE/TvN8mtOBs4xddBUxzOIynaxPjbCrYY0
rAN3UqEqh6q7q5O8k7+KVTaPrp67pA+OvfjXueGnN8iIYhtJLlUOEcid5KqTJTavQaP5KFDqVdvf
1JPZO5eL5pK4QNWuPwdN1bnQOEyHdQAI4HGcBvdKiNkMLvrFKCBX1+lypSpHtqHInWS8mOrCWHfK
9asvQw7rDyHC0c7Cai6tD4Mjgq+kOcWHOejM65RGpBYNmVNXN8IHJRvKttGCSxjyw21lL9Atp3L1
ikvk8vsk6ksaBQdVFQQONWDkdofn5iBClqqO3lJn+ndlhqYRoOQGLbG+SxsRuWPdPtk2bnkswSr4
Yad1NrFuVmHvCbZ0+pFpCj0FXQJjjUyIMA6qie34ftAbu7zRKyQa4DEuyaNd12uNCr+ffyFG9KrI
rZz1Y0BZ/Ne4dvq679Jq/liusxguNOjmCllya/vOYs7LQylH9326qo2xoXuKQlDjNHdirLqWxqdj
/SQFWLXbZQqGD1ODsms4QnHW95WfdyU0nsXzLhJ/yCn31FhTHFqwGs9a5YoFhgtAwXC0aqvGVMBZ
3iN51zVRRo3RDC1sDOo4EI28yPs6CCKFIncb6UuQ6hEhfN1czzlANXS39JyXNSiIx2swWG2YaVay
z0uRBKGuuV15IKOzyO5wk+alas7BmrKB7oaRzNeDOQ5FRONhrmEEC1raXqumj2MufVqcgdl/LGTr
mTtgBa4bGQ7ZF52nCudmTKO+pH1qmxdOl867pBgF8mN0cbJIpb0el9Kax30tpTZE5QK6KZ7NFDcC
Y0yKB3Ju91ttDpk8c0S87qog6ge3nko1UC5OiZeF08qAZY4wixWvWwmFVnC/M8c0OFef3b7mZUWa
YQBscehRe38lBWN4DUlJV9gxyNihCCen7++Dpmgk63lqnumqN/dL3zgXZYa4aBi4hXA3DqmJdKJV
fH074HgdBQCeRcxUR/KP0PT4nv0Vg2mPGkiMxVF7EyTkp5ppDlfU/bx3lPgKdBSDIfTturx4e+RT
AQCQud+IkxOdOVV1ven1vRX30vTfzcNskGMs9cEe/OZuMhLtTM/s5J1uHtDAtFARPQ6t7Ax1w0l0
VryFemEbqHbnd1Z+qJL2WxLU7hdSpJpapRwPb9/o65gO6XQCug1oDtXmOADXihFSouWasVulKxJY
zrCbzdKnqqUvZ4Z6HeIwFOUrBNDgbWBX+HIGU9ooi8JJrRi4w7qr6j69VWxm94hzF4fSouU5up4b
vX1/J5bNZjVJtEpdH8j+9uD/0m8Y3aVvh7XQY2V3XRwMyQ9n0c/ZF5yYLdBQeHzYMOK+dNzHFWPW
5gjs6/FsKLeL/GGqv2Ozq27Reg+6fe/nzhlG64nXxmyBusO/YIiOMa25OyCAnlprvJTsoLqT5cgo
Nflh0Pz6DGLldY9sM24GqREQB1PsPXptWC+aY+sMRow3yLpfpWt+36TFLuC02VcSRYaI/E4iPjCQ
5SOfemZHOvFskYlyUb9A9QF8xdHweVZWXkW7Jh5RgdvLEQhv6RYJYelaRMNk/y8WBLiULQz/Lbhx
jM+pSzphtdLXeDSlHom1bJGBzMfYccbqDAjstTge4AEm5wa94QGzrb+cnNJxp8YZXD2uk5aVrWte
/7TJ13ehMWXyR1DhlYMwltWIsCgCrYhI+WYFU1Qad4PqSqiOnj5ikzwHzd9OLrk0skqEA7cW+/Fj
sDvVuwOxF9KkufNeWtby3RjnotxNvrB/CIPCyZmVemJ7YKcHF4XwGQ4nx53BroLl53olpAzQFvGo
9/NuWS0MGR0xXG3mh9EAbfXt3eH1MqKyuZHItjzPQSnv5Qtog2Y2nHW1Yidp1d6YGnpKE22GAFHA
vz8UI4EsptqCk/HxDg+O0s2TihPFaJyE7to0VBeoxbjLvhwQCjjzMF9ve2x5UN/I1tmY4KW9vDF0
1TGC03wzXkfw9NQO3dtV2c6ZreH1KwPFBgYVDhpAK8BsL0cpMOXsqi7VkTXS81vpEOPmZu3eOAt0
4lHXRbRYlfH09js7dWsQ/sAQYtqF1uzRoOhIJp6d63qMQWB93dtdGbfBcE407tStsTrBKFJh2YBd
L2/Nh0Zj2rhGxpCI/HsTmANNNtU/lGVqf+y6QE/CJQOpeiYOODUsmxwAHWaIh6XHy2EVW0++5oMe
G5bQ32l5gWBN5eSHkSaYHRkl9ASig2Lszox7Ak0DKYUHymJAnIxJ83JgJpJpj/CYYsrX3kaBkXRm
K+mvjyjqg6npJukku54Q9CDyGVkwQ9X1rmx675ydy+s1yZVAzqE/v3nRH583moJ/YtQdEeiyloeE
gnZs6r2zN7r+HIboxFAIlVCl2yKD10db4ymV11t7xu7EXZL76q40FIoljWbu/+6k/X2kuCCwMA/k
aHn5eKGb9W2PkUls0hfodlri0A9z2to4syJfLw5It5uF7AZqYbM5mrbmnFV5jbFL7MxFewPWv9kt
o6mf2ctORKsEAxAhIbWBYD2+G2qZjeYIW4/dmYMANg30msO8FIV58ItOjJGjhuL7QgWNVnLflOcW
52845VGWgrXOVh002QdezRHIGfaQuotBVEcZMuyRS4a9Ujbk/HQeK0FGu0x6CCTdfI+ABW1yeKL2
DzTigi+BK6wfejlPXxJs0bHmodd6N3SU7KM52+TEJ7qX30prMscn0xioJ0na96E+AKONLQQO7i0S
oqcy852vwsyzbofRutZHXu8N36RTrNdWXyoN7To4HjuxULE5s1hPhESAdrcDaxMyfmV/4xR+25eA
/WILYwNqbTPi5FpK35dUO4JnNly+PXmPlwmUMH9rEOi89A3+tf3+LzF0X1tm47uQ84YxkzTO6NTb
WiUirc5EfGYok+/665v9za8FGgyAEJQ6m87LsRAUq32KkjP7UEHHr6egd1dp3mzerSVA+iiQs7pG
cQGzAi3Ns6+gJ6fhCu4YanqKlrcZFVMr2y+FnSzeXQcEOJJgkZ/mBDP4n9Kpght9Ur0+h36XuS6F
oslBwHB0jHKHcIWT3ffZ7NAll2Joo3nz1IrSyk1S6OWe/nVdghX3QlRD1WGudJRRTdHJeaf1btVH
2sa2CvEXg1Ktr7JLL4dZnx8dzcxAydYuN6Rq3093WTGJ5mGapv7gzGpc7uykpnDRI+0aXNpTkFsP
nZkWHKfpWKJxQlAqYkp6eXrRUg9xL8HlLLj1+ZR5P739Bo5PIF4A54BBLwZ32tf0SCRVKo11MMS5
L3wEH1BXu7CSZKiuR7rt4yVVRvNL0GZzeo4J/OoMYugNib5R24mQAIe9fPeYpZi2prljbPkyLSM/
E7goZVObftPb0hujDMcQ7cpVKErHhtKMz6xOFM3ragUd/7efAoEaS0unlQOUdVuCf5ny3lCAgqfa
Hvd9Mu5aJBTCwijcH4ENgsEVtYhsr0/PbN6/b/Bo8tPOARkHRg5s9zFyFqMACn2iHeIJXNxISu4G
90ZNHQ6RtwlRs8Keqf5mS9Lqt/WcQpzo0k65O60QPRgdIy3OyQIeL30PPaHtPKGfRRDEf18+h6zJ
ixy1yiW2mza4TwetiH19snZr15dndrXjo4uheNrbBCADMF/heStYoyS700rLZygubVVXVwK43cXb
L/bUKOjFAGtHnwv576N6QF0Ga6KZox6v1VDvsrWEbSyrc/ySE1PZom7124uHh/cKpO8g8jT5JVt0
jgH6piyuowvo93uvG4ydWW7W9NBr2ry7DrTOvTOaZjqzab9ex1wBNTOqhehj0OF9+ebaqQenYy96
PExVcgnCLr/sIOAeci/x4tKSS9S66XomMHiV0W4vkToLKxi1U9LHozjHGhG4qybEFbGxBI9jJh62
tBqc5uwwNLMej6LsbHoUlHcNc+mR4rP17hp8XaZQ+aMXk3mp5oGLRCflzLW9ouP/vjaUFSA1cLa8
OsaqNECrI1NrXBmVed0Wk7s1j/zuu7fiUgOIZaxn1OFo1Oz6rUkBBihYm1gfpZ1FQKzTJgIFiiTU
IqYmD+Ey1ealVEQXkaawygxdRL5kZCnykijJJvfRsnp3DqVAemY3mF3/4JJUz5EOaOMrnsK9QFe7
G2mYUMl/mlj993OdFTJMtvAllKqrm1BP9ekXNhY5tU/lFXnoKNoDYQWu/sFGxf6rPihxzrjqOMDb
HhU8ARRjeE2vxUBtVyR5oPo1lo6R3OlO493URYqLhr2Wwc8GFN4vPIwHefBa6X58e4We2AUpO1OD
QQ6A0uurWBkGmdmzftYYsG7e7r3FdH6VKdoUoV3W3ryBq5L7rhiKKurZHJvdFjQ8VmrGu8GwFdXx
ty9oy5Vf7sqWiUIFtdktACI3e7mSNIgEdqCUHou6bfNDh5rDiBwWfmyGhXB0qLKSXpABwqveLbaV
g9ZlEp3Jek9sxOjPE3CzeVGXPz4aZltr0mSRUyxaWQBh0Je9rpXJBwI/cWaLPLFzoPhJ/EUxn+D4
mNZp90lCcL/O8UpP5r5TJa3luhPRlAr9qmHn39VlUf3rIf/Hj/k/0+f24V/Ps//v/+LnH61YZM5K
O/rxv2/zH8Bg2l/qv7aP/d8/e/mh/74fn6Ua5PMft0+i/4Nt4+eTytvm+DMvvoKR/n0luyf19OKH
faNytbwbnuXy/rkfKvV7OK55+8v/31/+8fz7Wz4u4vmff/5oh0Zt35ZyWX/++1fxz3/+uQmn/8df
v/7fv7t7qvnYRfbUMCn+9U3/8+fPT73655/GP5C2AYfAgqQts+mP/fnH9Lz9RrP+QUeAg5l9DbqN
R/3szz+aVqqMT/GxLY6CJbNVirFo+PMPit3br+x/bNqPYByoOXIWbk4K/3NdL17V/3t1fzRD/dDS
yOn5tPlydm6+QlDZkXxC6oArJSN8uUSckrZhFjwhrekT/wrdRsC73WJxw8q1T7IztZu6J+IJ52wW
CUKw+sg2GnROipl8K+I6g/u0o5MM9YDWv/XVBIhUXEog592VscpCiwosd9pwWLpS7RRW5NZDUnfO
eNVrayDycDPvMMDD5UVz3RfzXN4s6dLhX9NBx7lORhjgO+EOapdnbRtEA/3HFkJFQWegcr1gvLII
p6KZ/6M+ap5nvMPix1K7XunPpvu7r76ogSZQN2fFRTCr7rEsrIEUkyBSXWNeI8pLRDR656laAOjf
rd1qiks/GDVa/CkB424Gr91GhWmMv3ype90+KHLikLbIe+uSFvQsdl4LUSwEzuOWqDja2QWk3Apv
50DaF8IbIT2DYlIt2NtG9pcFDm/p3qkqYYagM/MuNLFKupnzyULXaUyc58ZotGvHwco81CprcSMr
KLop9PTV+YQFsW2GG0j9Ctm4Igh9gUbpJXA1MikM/LpvgG7qJx1YfxX5dDUv0kSj2eakS/0+WKdV
ohmB4RhlMLv8ZBEdP1M4T1vgcSK/hZpev/M8QTNcXyHOhTk9Cnkzr6nWHdJmSZ4HhOO1qOpd7ZOW
qCzl23y9j4JJl8wbs/Kci6ztcrQQg0ReIA9ZGocGTdtu7ypbfbdJ8CjPt4X3QTcKZL50UCAadLa5
caMARGG9B/DlAfVFDIemc+1jIGD3yEPbqS2/K3JafKB4L2RwgVZ+XcBEfBOeRn2ts3BHAjWxWBEo
mHkKGz0jPKlTmbX4IQXjodGMKU7mYgJl3TiQD5F31O5NR8IZnvM800ODmXU9lRgpVaGe5VlcYtxt
hS4QclgWWs/TMzBrNMMO+xK4aaovMYUrMTCJUn/IHtY1KL5bY573cUrG8DxCIVqjxTFRrEyW5ou0
6ADh1q5l9W7SM6Amc9ZN16Jf2++1h4vIXjV5+07PQY+Sljr58+AK925LrKp9adSzQLofiiPVIV+O
O1um9U/CC5gd4+LhxZNX6CdHljV5n7zELmfQIoR2UVL6qr12WmU8VsS4d61trW1IQjY3kUzhSoRt
MpQfhOydMcwztxUX1pBcu6PTf7emFkXmtLSTL3qRgpP36TSv4QyUPo0mjCh/6XpfNKGvZ7QCy5W6
XDgHG+2Afg9J6KTn8mcejOTWeSABSIAYT2Q0lqCsI/hSqQgNXPZ+IQMJTSMdzQL2xVrzQnO97244
1Fb9IrWCNYvxik7KqO9aTGRcqD4LepcUmi5owsgPa8seGvpZb/qHhPAUqLsiD9nb5Zos0Abyn1XR
EDpKG8Gig1TCr6JS2tNm5zD34TQm2pVhT82vJM2T/8PemfTGjbRb+q80en1Z4BQcthxylFJKSZZk
bwgPMmcG5yD56/tJV93b5Vp83d+igW6ggYILqLLllJIZ8Q7nPIcpRdmYPxLXKsrnPHPVT9fN1c8M
i5AbZKUmodH6NiFlU+MZ715pu+9iUrMM+9LwXvu8n0WsdLf6YotCPjqyX240YKP4meO3yXfJZqLh
csYGzkXdZFNAY+3foz9OP6yBZImnpDX5uRB5olcUr6I+ofratnhKFy1INN6Wo1lOHDZ1365wQIWv
fUFHoV1bhm/ra1rb3jv8SvLlt7l3whoOfREOW+KEbuqmygrH0c/yfeWjsjg0NeXv02iZzvq5mpOy
O93WeUdOjYSqVUIyZuIprRuAVLpvbmJ61cVyJ93daVXi/YSWyzcHOVmsQTtuFkKoXJv3Xpn73wxT
ec0uZeiRBX6v+gej9VNYrX7R7BIi1uuA10cgkE0ccAA9Wbo3kRMinxUU3KO3JQSfuwKqUpCKcR2h
qi1rAzq89JbD0M/oQYfFdV6EJLUtnMcufcjnRHmhtST9U0NyAfptPD9bXHSarFEdVFgYimbBvJDT
zIZ0FWSeF2Jo3CgnsrpF8VOhF0mUifYZ9cT4QvpF6YcA+/AT4TpML5VI1K/3Xd5NjjfkPEp1hxTe
cqloDZGi7MFcjZcg7cshNDloth2Dg3WKW4dDLRiJJR4DuZKmgOVE4krBSMWypzKGwn03Pa3jlHRt
jfy9ulTZMeX5xJbUSihrGJ0KC6W661TR0HT2a0dT3MZMPczyjHJ+fgNlglAtQ93v7UrDyCrsF23x
3VE5cnFUY3zc7uZkGYzXBZGGGS6IlgWy7czarkj6Cj2SXDDMRvN5fNuKdVH7mv2xQs/oCw0Ahaag
ASGUne/SsuNYtqw0+1LU2XTDubTmNYWljaK/rPvQzuqOwGc0TfWXtKjMg2H0+XRpiLct3xdelvWC
R28reSpYZ2KWWKY1lqlnfXTtIgKXge4+xxpwdRgU2YGnxDREfNbu6jeMUDZQItAxL4OLij2weCTy
u54zt438qiNDFbAqeiNpbMvPpLJ46eBsN9IDrWSpAiTwng/7sUiq0ICQ+yb1tPo2ZEWgV5n2BY5b
89iPvdseuqLqn5Osa7U7rTVuR17iNe8d9GLETyssbh9OYzJM6mdhblgbrE78oL2TzV51tnOXotnR
cQj4ecNfitD+z4Xh/4n6u/1onsf+42OkAP9/oOp2/mXVHXfT15H5wtfqv+EcbT5+q8Bvf/SvCtz4
A7c16DZUCIhzLZ0K+M8KXPyBLZr9kX9j07DGv7WzfxXg1h+/fjf/i2kqfazO//qrANf4egjD+WMG
Gg4qZ9P7dyrwXz3Z/+xReT0sOx24LtSH8KSY0f9egOeLb7ck6IYanDkvtpNqdvaetaHNylC9vmsM
7r7geoAn2K462s1l6pplX4NP6u+rNnVVVDuMswJTKPwjiysy0iFnp3xnwTfkoVD67WH3tel7LnXt
q+gErmxbz4YWai1R9NGGRhd5hmZ7LzrlHTWYruxxV+RZ/0AB4ZsBaLYJ72yzTbHGJzzbJXa2HLH5
mc3d5Gp4rrTW7qfj33qov3qVv/cmv08y+MFgArSgkDLpAwBH//T7DyaljxWt8ALXT9QJPeH0bhjI
D5dqw8JRIPst/IJxf1LL9O1f/82/Txr//Jt/GQ5Q52A5+BUW8LcRcmZMtsX3Faxp6oRUX+MF7+X/
imzv/d558XUZSzCxv0EFaQF18Y/vb1Xd2k8Oxcx0k0djUlaKq68UVyTNa4mwoRia+QxfrCuv2qzP
10JrMkzV6JOnMh7U5vR5tExtKesAzDfq2GFL+ztbg0gclMQIDrQOeN+CqTLndldj2napbt3JZjI/
4OC2Red+MvwZl/rIxIrMTmpmO7QX9DLRNKpR7MbUmiJ3xsxVot/+gWG2k5GecaKpJ9S0Fch2Y/lM
sleGXDYzf/ZycejWUn3dTkB09K+UEZJ4WHPFIWMaaxJ1En4il3vXfvO3ofpom7ndwhv+ojvVVmoX
kbYuWhFj69WL+4VAji0iqFXJkNuepqlj6vi5LJSNtWDw+g+PG5WQu3LzzJgyj1ZKFsygAheO/0hI
ABqdg91Vw3pFby8f/bSiUq4Q5Rax3ZrGuzkgew8TbWLmycpGftSTuSHrVt3yvDWjbu/rFlRtCBAt
0yJRGLkfpXqblBhVnXwJ1VbNEr9Rb1D72DKliMH0vSSi+2YLDIn0KNkwxP/6Af3HsJYyBCspp9pN
3QMBQXf+seTQCOEtKxgZXiZPouu167yMog0yz1giVQF+7xD0T3zDn1V2awE861I3FRLormy5pLP0
z5H1/7+D/juY5r+9N7fJ0m+jn2eVj9tHX31tfvx9APTrT/11/+h/8DkHiMEQnL37LwT7f94//o3B
xiUDQOK2OOFd/Ov+sd0/OBFY4NC7OIKBKpO+/xwAiT+AQnKVsWvhdOTu+HeuHyxbHKN/u38wy1jM
mXgVOJ5uq9t/HEM4+NPOyMl7QDSTvZek0Ie6WaROYNgFXbNOvxP65Ua7ZuLlnjMXz7PS3EcU8MQV
I1aP28xnmkJY48UfxvY5s6A5D5PE3jsZD/Ui/TNtXXrnr818n9KFVpE5FPK+ybWWA8+x72e/j0ne
M48kQThb0OAaPC355h2R8Q8xs3l2eOZsKIzO2rSfEqc8FT0wRDIRts+Q0IxomYU3ICaS6zmdLXFm
rvDc+MQ4k3JBI4tplQBb4iIC1OH9+5iIBT7AOOzMtr1WjFkCf2n6yK3m2bvtxtO9u6oiRvNlRTg5
Ecr3q4/7PsvFvjMtQirqvFquBeOywCU9lnwcifPRxlFo2UV7Qp2i9lXaWLvadOfvqlqmXW/ZH0Ak
zFiXuR4ymLZYDvvFyanqNVBaNcaa1c/3xpDOJ8LV+Jw2TO2OasaKGavMAz1gWClHXTVk71zU2jdT
28aIdgoy6s1JKYx8PS2U7mPgGov2eesN81sNPugwjhbbB2ZF/ufUGMtTn6/t8zBZKUPvuTrMQ1n9
XFIzPZQNYpAEG+SAG/kwy6Y5ZjJJXEDL1n7s9ebg4VT5pPphC6depPfoWN3zkFFUMOEf5gOLK/IT
YCeKs3QltOK2Z2lT+trFyokgDJxa7n2pF9EqC4KEc6vGJkV2B0HalcxoiWAtT0L8lGDWznM/4epM
5HbF9SGuRHnjl2prQHg4WfdeR7IOhqHhPINb5rArnZNTztWumpfm4KqaYFLe1E9mpakoGYxyRwVo
7jugHuGS4hEVXiKiztKMF9i/FUni3IBmzQ7AEVsStIu7p0EzwsHa0I3X7X4AZfpNudwtpsRztdqc
p+7ivvkkKe6ABsmwdBPUA0XnnuxU2fcNCDNuNi6Wys3ryKW0C3AIucfa2+ojndF4aCFKB47y9/U8
66+sELwX20nGnaL41CjEkiyunMqLx8mZ40wW9ruspozVlZZ2tJdmc0785tayDPjFa+nRkNhDYbxn
VUbGWzHP39MZNzVNtNnRPZlmNLSLQdcjxi7Qmzzbp1Wf8IsYYwyBhGpv6GSC3BVJ6HPbB5ZZWvFE
gHnF7qzf5mB1TCMeF+UwT6yWL2ZPdMwwZsu3xszEy7ypL6Vm9CGLOuti9PO5Sucau49h7C1NGA8+
DVAMDUzbs8ObY9lm+q6p+RGNWLPuu44EFaDe7cFZfFK8edAE0yKRAc9u12p67ZSP6z0hXTVOxPSu
OeP2yZz7FmOcrXaDrHf6sshDQ2pyZGqogBk+vktis2Jlu8kbH9XproBhe62z5dVNfPcwCc2KHfP2
NG51bz0sdvFU5VUZrOOS73DNlY/JNCWRXY64T0q1TJcOOuAEmgqmBrkuXfnqoOM5WJ6aHtCxuB8M
mo3z6k12WEMIsRiJjnlodYki1Qwrz11t64sWq1Qz781phOZSp2roMIj5zSVDPHPOslrgIWTBLe2E
neK0fdNUv94zpN9+dDj8c/xhzrpv0Q6Ei+0suwHSYgAfxf8wkkqLfL7ensST8dRUtTqb5Whz669A
istPRG2JNsoxJLgBhX+tTjiBZv8hxwaG0bybyreOj/qFNEC9CKk5t6vUmnsv7e3I8lLzyFWWJRBo
Ohrn26o6rly7eSEOE6GLrqfNnpnm0EaFucTcN1RVtXYyGTlFy5rjLRMcd1VH0RfljPZjL9deq2l0
zjfHyIs5ObsaG9RdqnotgCFiRqPJo1tKZvc4K6NEJumA1c9Pj5adTXfprDtB2tpYudvRZhg4f7cQ
e4KGKAjwmlZIiIY54cXmCUIddPOXD37I5B0AQl9s97lTzPGc13vsdvnOt5vvTtl/BlNwZLPw7lbV
hVbp2dHyW54tQcc7p3EcMopoRcI5XVr4xu3XObHWe22V6R07UV6sZfUHPa+GeLJGqw3TJTUO7cZJ
WWzDhURe611LjDROiRo8ZR6EV4ZV7UuZu+uXvKu9GJTREnaY8MJumocxsDf52cTaxLjzUir/wRs5
oBh4/hj7DhObOTF5cVogWJnaFbCQL5tm22HK23qsxHAe8QaGq+1dUfSmO2Av3xpgI2/j0GaRVTZ5
lJIfxLVNkPqg8oIxGIiGsMwmDNfENAZ4Bv2nlGzVB+pIO5rm0rtWVe4Fw1TeTWVadaHgApYBD2F9
sHNff27BI32tN1kAdfBS5HmQYfAeN91+yAXd6zxVb2tSLqcePMTew7cU6kNOHe658n0C5mFHhTGx
HHElqnKztb4lRtvuDAcCcLCNFsyTdRA/JLnCDz5Cr2vfZm4RaLzUBzstVwx1wwkQwHpSbpq8ynkR
xTmXXfUI3OW7oVR16hMuMUcu15SV+rPGRnt/G+js0mEUQee27hFHv2LULbLP3ZoLP+haS/tcsrU9
ogNfmlhv4MZ13C6cyx6/CLHnwdSjQorlLMzFeShX1ACI0Iz2mi6b+7Uxq8fZcHQMAwxzaeXqobnn
LU6g/bvMm9S2Tq8k770Nkk/U4g1pmM8VgNHttnuY0mon+zaNDVA6n9iZyAPZRSILG0pPF+oTMTtd
TxER4K6tIlG1znube9yDrdWfE71L7h2zai8Zms+nPh2WozGUXZRpHfsJtHttKK2C29tftO+8RmgN
hr543CsQ/i9plxjnNPO0nZ8yb771j2xNzNhK6+RuY+O2zyosioHCUr4wa6+zkD3RtvOZ/2tD2xzk
XN8rrzAwPhD+fpptiDOE6MHoIUTSCcrJLmOXhXwg575MYpVM9peRcMgyYCC6BE1hoCvD+f2jMfvl
QELXemFySjxi6m2npTf6l2L2Jq4QYzWD2fBozQy9e5w7rK6HCrlCtPBhF4escKwuzKvE+OKZXoln
0zNUaGq1R6J4mu7cxNOey4yBdi4TRwsgaLWv7DG7z2xuPP2uIm/vo7JQAz1nScOQMgMGu0NcaiXh
lrtfeqIAqsBYctvcNWmuAdnqmr1wkPvZcvjZW9pPOTrWs/ITQrlqB34W136NOKStv8ItQ8WsV0W3
L8XoX+D+TFQgtfe6EYMOY4X91sk1jb3hZRUVSSafbXvo94jtxa6by+1J3DZqnYf8blQQe6ax3+lr
TyZ0TvEYyNqsIxvh4g414/ogNOfNppbcLUJPdjUZsjERZMWHV29uBOvVQtHFTeo6ZXlATQhRVlu6
wzJv26dm2cZ4rr90rJxvsyFUkjrvjZuXd41PJVbj8VkqsTfqz25DuKmb53e22J5TEEcsCbT5azGK
S1GO/eNQlemROuWKmX2HC/XS99mHKf2YEewTVvePptqe4Pp9R2O316TuHpTczDtIxS/KUwCU3Mek
asF9oCpeNsYe7g2wMnREydiZc+xTh7tnSZeYg7AMe+bMpdKjiiWtuVbbt6VIMo5NtVKi+WNRsJZw
hqd16Qz/wLZatcdikrV2lYxi3KtW5t9dKtirqVnji4uUbMLTjna0Mdf0qqVDxw+iUiEG1Qp5tVU/
JzUm/s1nY4dU2TuVA2BxxRb2wRfrSvAYGzHK3Dxxzt7maITgQJePRKqpq9IBS+18SPBR5vTFUzrx
WxLFHoXAIl212mFgE33wsDrR+1fcrlgNsqOGvfvR3aTjhezDtotdzfmHzqKQlktKbNy9vGSEvTJz
ysWjbfYkm7SIlHDUsGdjGOfsJ6ocEHP7qmKIiBFYG+Js6mCyz1OfxZaNTnur2+xQqqSJK3y2rOt5
gwWOcYu71+rOxWiqEKv4cl+TXLWq/N1hx1Mg+F40mDsVFUTt7PsEURX2M3wL/VoYj2iu86Awvadq
Q//eTO9NDTlgdqfnGqxQ7LIVPDiglnaeJzFbC/cEV0idMssa96qv5mvWmXeV3T06QFriwUm7N13r
raeuRAc+mcUQNauZ3TvdlsW2wtjskuew7+FFHoWpJXup+1u8UoI/uLln3mfGYu6gHdt7UU1dsBZu
dy3wyJ82U6njNNSKymK5n0V+JYHHuLNJCDkqONH3ydohUdMbv4hZfdWA+PK5ftrG5cdUSOOgJsIs
V0ODS7myPaHinrTmTvCxU0EyDCLMsyX/5JqY8SVZA0/Gqsq3iUBIMwaaldqxUvrwQgpKTvtQ+7ct
PT/EuzS3+QWt8TVPzGYJF6dp47VnhJYZnAjaZjhhmrGXyezmPWUofjE0m6cNNuF8hwnRGyLYAe89
WpC4BhiMiLvST54ht9M2bzSslXUoPfTP3dy7tJFF+riphGDMroFeJ7Zxl/X6FnZO67JxdJZvPcmM
UTFqPHar3nY/WoRYb2IUFR77hXMoSBkx2BIwWahEYr0unWfsZeGUzxC0GFchtN2NsM2Pi7uV93lh
v/AwUPxMI0F2mzYQCtC3dh3KReuO45TksauvUJxFwfubdcMU0H/Agq+rLNCSZXmo19F77tOWmhBI
ifde82CcoVmMzDva9n6yXD1EYbm+eBtoBHdatG8JAK9wIAH5JxZR793R1uJY4nF7+Q8p6m4bIaEG
uTCy26drCLM2sQ7ChwKUu/pXwyvU+T8maEgFgw74eZY/H/TOZwKa+sulLZxLkUOKwhCSUi3kV9rO
4mIsxvr4ayr1bw3oXmTNP//c+/ym1/rf03HtP+RN+DT880vdXs1/ab/+7xBuIQH/V+O7x69lPoxf
f9N6/fojf87uXPHHL/M69BbMYtQITOj+nN05+h8IC+kzURihmzJvNr3/3B05f6CHwoF58/EI5Kr/
NbozWSsBG2B1hCQbwrJv/zuju5tN77fZnYapy7VZJPxaLfxtQZH6HkPmWTqxCZQ1uUsHhy4BwYip
8ckgCj7I+9p5ytPpFqTtSEFHLK0FSYc5jxP6rXbdXKq0pC9Wg/+2mEtQ2EZ2zCd3/bnmN6yjvzhl
xNEzHWc5miv4Qg35VrtytYYrD/MUWnLyrppQGngW0HBukDCceZXEgHmxr/KljooNLUFoTk3yTcAJ
YzleluoTa98yvV9HA61IgpWjC9d1np7UOm/uTwTW3MYcPWV/gt2mHiCmOvaFLFKPTSpMlfRuE87o
MVJssvQx8cGTvLp97aozEzvJKkQZAu92QAhBu4RbjcLuzl3Gutniyhi9ZZcUEyMEa8QZENcWS4KD
1FWZ76W63RbDapJYCRqiMsN+6AFBzqbXPdZAofwHsh+qivaOLuSE3rTQL00B6AZAa5rXdxqxmupR
9KznrCDTy5tETqJA5eKo2BTgySsJZriben/JvyiGUS3pYqUzUTPrrHJAs1iqusvMjQzwwEBcIa8T
Xqn2vvYNUTaBibrEuPawRIYj93zqBcxWveG1wOSEvsCaClRvosepytGXSvFlbDSCe4O+AOy3YgB0
B8+7oWsGVkXuhJ7+O9yCxPjpTlXfvaCPbsY7YoxU86DZruafe6X59cPkMX27FN5cJjASc31uRMjq
g8RbXqSL/Dl0XWRSLyTKCvmQFsIr2CF1CnZJUI+GHO9KhF3ea2n2VPwT4JUkOxToU/d+SiDQzssY
8SF0KWuazEkY6gF7Ylvcuxgmi1DVqhl+kJ+X9FM8do0lv1h9N5xtc/BGK6gHgYoy8NGpPzdJQbPQ
5bRbL1WSWWbUoiSI0Gozb9S2GtCRJWygcQvRmsjCAeRhdc3q8dK5ZndJ59xGJJbW/ufEJv/1hLG9
t29XYNrjmupIfgqThMjY0PHq2w+n3Ut+CkZkGYypIiid+ZuOAmnYWz4Tj7qEMhI7fVbr3MCt/Wh0
NaY3KDVd2NSyMANjrSd3J60UZoNva6DzPExPc4zniWAc6G5jH1Sb431mDawwU6deagS11nthOej9
3kukuUt0w/08SMrIkemcDJtszKvIhiK2Bgaz2j17Qetd9Q45twO8I8Rmae4xDx2LdNq3wrZ+5OOs
vTdO4Ty7gPnlfsshfkYsLlJ5kB33dTD3IFv1Wfgv1iqooGAEMXFKHZFdltTXdprHsXA0uG4/032l
p3zKsq9mafCqSnRSKGqUo6zjiJgIUKfGcC1kxVqjTKrqzuferf3+2q1eea0odogRUYlBn156WQQ3
XPciJqDF14RFLxP+rb0mgFyNwyo0/D1jMzxVQ+ccVmRNKDUtF4AaBNa13Y1UySqmDBVloHsbMmIG
8vq9njFMCuyGDKVzWk/MEyR6eHVsihLtVqJVzcHaYB7HhrTW4R7m6bHxVP9hbJgi93WKxUCDSso5
A/OjlMb42lBNDXHprt0YFrNyr3VTMr3t7dXSd15f1MUhNZT/DUSHAdl2kdnPVTdk8dr7en0qnY4Q
4GpMHNKkLau6iInTJkqs1DxboCJgZwJb/gaN86Lnm2FGVa+Ke9ae83JuZ5RIocGJIgLR2T62jUHL
Pope+BdXKy+yW2QNKWk2HoZedgm8HwFfvhnm167Q7M/9aGsny6p1M6w4VNGrrqkATJwnrrdzm0LC
NuVj3Nm5CuEfngWtTEvhNFoLtmJvbONB0xmbO4NRuTemUure0RwZ2yuPyDZ8K5a+Ko+Z0sTdqGld
+pw0Eyyx1Uub8QMl5Tgd/DEjDCoRyv2aG5Nsdg4K9JnGbRi969Rg+zwuA6LF1FmXNLJ1tLwHSblk
w6Q1EXvqPfvwoOXTMIemYhaRij61AnTAtQgR5GWsdRKw4XTkG2v2dWutNhpFwop5KF0Le/ToMc1v
PVmqJxyzpuTaqpJ7qxI6LkISSLAmjC7yY8JlkvWhJfZljOijbePV1Kdi3fHIYQRRNbC2Mw5eTAwA
jpz5roYpNn5ghTP7aMwaj2SclkjAwGLbgHaQSJ0S0aup7kBkMcrBloXECtoUnkQ8FIyzy0I/bw7f
d0AWJYvxFVmHB0hT89Jqj/RB2/V6vn4a+7J5HTU/t6Msa5FhGDNogVCVZmbt2okIFSKukxbNadZl
D82Cbg8tWVtZ77Z0M07hSb0XK7mlYak3TYeWOx9vbKrZ0eNeSa9juiDWaKymtjmKqi4NnC3C3nZ5
K0dYw6ZVFtc1yfsHeDSDjLVxzZcz8BOdoD6AU0dDDGV7kEixZ3YGedO8FF06XRcMR/5ON6q+CjPH
0IdTprnluE+Weqh3k134Rqwtjq5dR32qxSkB7pWG88Ju8Z6eAIEm+G0i5dsu05yd1SLbZpbTmJT2
XJipOho6JO2wGusCVzxLfaBTnjN2F2vOpgn9I3KDg7zlYAVL7mfuCUKoaoKua+fp52pWTPxsnoQ1
nquBN2xAVUjCdJeaepjjA+S3Ms3v37wMrGHUGR5QOpliq+YFLcOLTs5vHm7ZZt31Xi3mgwXQ7IcC
QkQ0JgLonDeo76az43b+xSMrL9lrgot8DztNrC9+jyUYvKqp9LBJx7V+7LKZiFfRoqq1V01yG/qJ
BrEGmHANA9mUeTQMJlsrhG6usbMS/Io3vFXlM7bX0/QJFSEVCznz8I25etIDGiLN5CdQm+MFx0GC
qU7RzYVt5Rtv6F8W3ukqd8rmoIGrvHX41EihL/LaulRoi7OQ4rqwgnkZyge2wxD0M0S3DtxDJKg0
QQBgzh2ahJfWYS/CMMJr9gyvvIdiWfUxKhxQ3E+b0asnXrf+zfKSteZ7bpr8qJPcRRE3rt78fZtX
xB0NWxXabdr9NSrcfHBf035w+oPDu4/RtscNmn4Dbe+OBLi10AXZ/vkvwpNLEXtuxsOsZTaCKGSl
OoLURvfKaOIEWs+akhNSxbQxET1ORatCzkL9Lk+bZabSGgiDrrd8ebOKydMD2U7MKLp2hCRGNMvy
1afTZoGV5ko1hwE3hXkYyGSW8QARWga81tmPZ5cPbFzUE2MJxiNa9ZCZc7k8y5uc9bytmcZSYVlL
9E0LgqGodyswiQkTGVJmR6iBIb17Zx9yhRYr7GczG844m9bxYGyOqAKF2D995T1n+W1TD/cIa5oZ
Dppjb91XaNAVyGrHSJfHlRAA42rN2pTFsCYZQjaFXu8c2zXepWmMF4YpzEmg102CyrQesz2Ke7Do
jFWAP/mNnKZDOyyFFXl20WgEcSWde6XoQXUKgTTvPzE+pJcuM0qGwJib5U4fstsckq98aZKNYqbG
NlJ9KkxRs49riNd51yphy/fZrHXnwVhG5R1Ww7NeWOazQSnzqn1gLixyVp95xigXQmTJdqTwm3iZ
/MYkEvE2KcQ42rMMyY1NxS6CWxSbLvvUExK73EP82+F99wzWaAFsPn9jLMnW1z3x1LPfMXWhaQ+5
niTaI8s4pnJFovEJ4s3GwlLFDV7DbGf9mul7OCaYjzsjRpKCJNQXe6wcHjon2xb5GSNwob77kkPh
+1gmxvbDn3lyh5+IQEypx1vtVj3tEILAJESehbt8deVixUPncqLlua/OUwkMPaqWtAIY2qc0UvDZ
868s/pz3ZekHL140hFZO2Lgun4BAWSrdUToMJtYGjX8ncQLIUS3nhEmXXB/BLWhon/zZKuc24izI
Gt5UAtQwbVCgy4jxGJXymK1mH+bToPlxU3ArAdUmOwANekOeQep0qNKr/OaBBc6fvM6ln4KwHWZ8
8G5kWoWOy8UBz9saZMNVq/1OFglBM0UiqYlsppTpA1IOK/3gmO2aSPk8SzuGiy5yDzG3VhMIf+n9
z37Wm8PTlNGNPjXSbbEMCqdJqWhZbEU1el4mrZyjSSwMI0VbkKyjtYGy9538vGWa/2w2Tl7sjdma
uwcQd5ROMydMcUJLqZ43qyrGx7aZMvva5iX6YZ++VP+YBGnlTJFQ3B86Vc5b2FPezc8DIcpcXxuj
pNM6KOCU2WBYb7LfzJ/m2IOswO2+fAUEZTx7U4p7BnkLLtksnawmquRkt2dXqfyjQWOJ9hKKe818
fpYlT6ExLGW5U5XuotFH8ghJvb1AVKUqAHD9jgUg8SBuT+Q6O5v3ExQ5rRFZB64IuXGXIbZYHlb3
I+9Ki+kCZwq6+nWsWeVvhWIr402bILsVZGuwbvYS6Ly9kRpGe45M0ZmPhISgJbCMpLWCseZ6AxHa
CDy+WsUWLusHLr1Cpr5FxgxD6djHGFt+XwyMI/FmEoQXNmglEMkbeJqocxDmU6foWxMsohIP0GTd
4VG0qydDq7KKJtxoyCrsn+OQnbclx8C1GSjQA6tnDBnn9DrjETg6EMtpIvwDDT1LYUzRPfW6JhEt
sYFqnTeA8t4Pa9H08bNuDMPykLlYI3ZDYU8DMg3B9hw1iHioREmqfOjMbEH5Ep24mz0QDJxDBovc
QWgNE2xE/AV7DkfVVtBNHnEFYVsLWAU6U44AaoJ4Lg1WwgE8HTT70P3JZ+W+GbMj6F/rKMdOOnto
EJbP7MBJ6lDXuj6/V4Aqp7js5yWBa4JmKOoSqbJgqqnLzr3RbBWzYKpUUKyG96SyjlRHnS14Q5bi
wOCcguw4ygR3VWrW3qdk8gpWlK2fvQARcN7KyS1FaOhl/rVNxu3Zc5uGF6m40L1+tXE6sNt9dHAi
f3H1qTIijZDXI3/J+mitlhbfFm5Xgo5HugCUHQR+/A/Ozqs5biTLwr8IEfDmtapQRS+RlEhRLwhZ
eO/x6/cDZ2ObncMsxPJleoLRjax0N68595zAbU9WONE4m4MjJZXqcjT2VWrV65F1rfa44AaEx8kg
UOad6+E9GwNM5pWCxxg9wkHslN/Ro8fN0VujNP8qNST0j8jQRAZK6bxS5AZcF6mYgKTOXep12U07
W6qf9AqFiZjlqP2mSVL3wcxqddw7ik4lNeDVKvoDbBIwGjV9qtQ1B0zRSNsoWbNDaQf51GWirLrP
iMR3Vjz5qVfeQeo8f6VBor8IaVWbr7uwLJpfEI8EPBZ514VXytxCy8D7FZOhhbLNMD9PKtEY0Lca
LXaycIry2ajn6LYzIhdiEXo4Lhd3UoJLKhqOeShTmoa+5uEy9p8Dl+IfPqo2TPuemuI96cJ89j0E
4e+sFoEfEEFBOd9OtQMTTD3W12i8mAAKhqLO9uTB8U49r04/F6bp/oRGgg7IFGILQlUr9h4pQ6ZX
YWBU1c7sofndL0M8PREBFSMV8IbOLGNJyu5aaRwbrFMzzs9qSb0iUJrFQEAuSOCKLfO/meaQuCfm
hbcY65kt+XVO7XK6HigsJHRgaRRn5nRCSsoqMjreeos9gz1wbSjbWYUVB4+OFVbutZIo8VVWpdS9
6K2awHuAmalYTaf7U7g1ZLwWza2gjxdzrk9mnxsvvTuhYIQfF3yK9VG/MQPvvu8jDwK9aXSnVa1g
uW2NuKKeU5jFH9oNnfsVzf8Caa6aXq0KycFFg0yydSJxOvfobQEK3HX1GFOKMIx7s6NnA44gZ35R
0Uv9phdjcZV2xlq4RywsIq63il+jwZXYmW07flPJqlF9MfDWOtrLWEP1Lgw8+5NBrnXYw8MwEwzg
Pj1FtJRc1ryd9+7ctcplboMoI8sXjPegnperoXWsGDpmL7uix/tXtVDumO1mN5mUfZxT5/kxCIU1
6xhpSfioZ2H0TXM5XLELLBFIj9WfaFhHoBGoXlPtu5y2JxioY+NuDjP9DvqH+UdAQukrQKH201x5
nXbhFdqTp867eWz+WuHwhVYnjSQmnANXibVWCF3Eua+tOoou2RhlV7U2fb4ZrMsEd20zAhSPPOsr
HNIT+jU4z82+VzI0qtZ8zl9jGUo4fFIwapCZtN6DB4DhU+z17ifFSCi6pvUctjuNY8s9pcHvPlFH
RNmItynsR/FMjm9QzfoFqhDSDU5gGGSCKatqntLBmaZ2FXs1Fr8oEs9/3Hmo6Jmh/bHmScjdv0VR
lL9Na6BfybEpdO8D7C4aVQVpYLJekf6ohyRD/cob+5daL3J9NxaGTgatabrgUHpOAgA9BLeBczhP
N/00xcneIhf8hVS9MR2ngTb9T1Pfjt9JR1UFvG21+4eLpV/Y9nJXKEZ+54FBuDWWBtwXTFT9p5qq
zS3m2vkJu0Fgb3DKrI0f/wBz/0nur90Jb5L7o+YWPHwlhbtc8wOsEXQJAGFGuia/oTYzN9/Qwf5P
DxH1mPf7wP/da/HPWCs4+M1YekYCkbxaBeH70pwyqtAogIL17bXlnuBrn+oOyfjG25jav1sf/hmO
tva3w2XYoj7VJpjWi/QGzlw/UG/yYLp/U8J5p3FEQMf/83madt5+Po5GHpOOz0dtSVjag4VPh0+I
WFzWsQLzTRAecm20DkHuNqxof93HwVNsW7/mboOESDZBAUwdOeAzynap/FWOd28GbrYj02r6Rh9u
UD0Icnz/N0mReRRdtLpMq6ry81VtmEJ66mex2qySRaVBe2DjHrUR7MkQ1Abo7dCjgTP83UPATXiv
wfjsGc0pBVI1bTQlSM6Qs/79zRkKZhrbWh36fPItf/POfiQWJYvklV/jyFx1e4g55o0tlqyvsxJg
vBmL/nxL09OVqp/DOfEMpCoom6T+fv4ESepqInfUMozoR9Zt5S+UYLJKPUW0BevOQ9W0G81NAs3Q
P9u3zuzNDGCAbM3UQpx5qEjeNPVpXK0hHsEIhqSflb1ulPt8MfeEM/8h6pBecoGe5Z8xRYvSgcYL
DXyhob1Sy/xEyvaislTs4ZPS/p1h+FFzdiyuEDbaOqb/bi/4Z0zBshRuRaQ4tJPvaCgSKdMBiCq5
wltaLw9lfKqLo0vQmlpPVXVSo595t3FCZFsomBgNzw1EfDP5sE3k1zQemUgQooFADL889Hq5eQ/X
K/2OmXYEY2M3s6JzDxkoUq4mOOiYiJnfzl7xoLTDzmsRsdLok+0OHzubgmkZFi1GIq2c/ILLvkQR
uE/7coTjAP9zYwjJy7P2UL49m5mZQksY95NfgvRXY8Q6PGSdiiOGxS/skGf9b5FvMSmvV/ad9bMF
sxGmVqVocT7R36FdMcg65hQMvhM3T1mHiFKKMkB9tJPkM/9Qm0+cFRJN6+9RgvJ68ZqN6yGbtWBT
YNt0Wifkh8QlEFJzvKVGd2AwvfxOUJ5VQOq32HdlQ62H9s3lN4sJuog2m3zdDfcdlbxC/zmQTSyV
yQ+wATRk7shfnj8wmuQq2IKpiVa4Yq+nkz8rz56qXFa2vVqAWQHFT+xLbEra8NZr/8J5tLex2VO0
+Mr8A25GhD/P/wjJ42ALpoecUe6msCv45NlpuSn9wvqm5Pkp1B9t+xcx58YjpMuWVrA3Cb0GQdQU
2LgcwzbN1ylxkFV0wy4qx1+jdukZ2ctAs4H1bT3ZDlnFnstjhs1V6VWnfKz3dBWSQl+BQiW8ZlQ2
WKR6tO56ql1KZF253gyVYLPvyt/KqriaNRu69zIDTUvXv85FBsFF3YQ1Px5fGgDuvQXsLbbiGzQ/
7iAsojpOh5V1MzWIJnERz+/NKzPne1dQMGGhSzeku5owGju+OjYU8QbHw50uS9PzdS04avOTM1aH
kFXsutsRbUYTVbfV0Fk3zowOHknYBNXYYapPaDpcIOcEmuu7qjqH1nk5/yulx1gwfF6PqHTkJv85
xhiALvjptKdiJsDiJK9nlitTgk7ryJzN89O04iC7e4fGhq1TrK0b8c5KiU3akV4jCgbzLD2nt/Rm
7Ulk7dryzuPOMl/sU2R8JyWwoxvm6ChbomTSYQUbmQFTBAHMY4ZM03OopjuP+VdYqdL9jEXsOJgs
RVMc24DCXTr+3ljy9QC8N13BJCapVdTAWyd/0uL7Nn9GG4dS/nGs7EejuY1ybZ9m7o4ELlwMWwJe
r7oO7w0qGMcmy5GeQlHZVxzlWCd3ZgzlE5cYjMpLq80Xjf0Dx8Ga4z3yqzBxdIXPzKveuYF1+8oa
bNAbGW3Cm8/haqPe+0GC/UTPB9x0wMPQRarnh9C+Iz1YxJ83Fllini3BNGZqE9fF8r8PYGj8LANz
ZzfO3Yykc4nRyW+N8XZEG7g7GilStNaNO2p3PExwyV2c/w2ynyAYTXtOaOJBO92P9D8oscCykV8g
AgZk9XB+gHWp3ltCwbDpqh2hsTtNvkfqb1873t+yrC44Suc/L4v4RLE5xDeVQq3xWDgJjvoX8klg
ad95w53ePHAtR+A+NsQwLN7o8cipG8+N5FkTe/ejdF6pSsKZIMwbwLvOX7og/OFG6tdqDo/JXP9A
t3GL6V2yS+b65L3xGnQ772cKHTOiUD04PPduGb1w19HqQqJ3452WnHVTsDQJdevcbWmLXUrrq2on
D5tuiORhNgVbMtPM43QugUBuGDdVah5Zoau8S25W/3Xuh6Mdpo8Y640TIXHLXyGTbxarTVxjzmaG
o7/krplBq3RPeXmVYK+wmBwJa+l/fHhygonoVDvP6hFDuUY5A/5EokE9hWMVpH//E9tsnnXJkTMF
c6GvxGpk3id/RAiVIrAPZ9AnbAPcnkc3a37jF59fQoljLiooQpBgIXrGnGo7+bla/tUMNd9QT7ge
tI3jJrELpmAXWuRYy8FmjFGdL8Ii953FonO1PZ2fguw0C45NRBm6QbNv8tW8fCn14DMR5vkvy364
4IwMamvY5jwTIsXzr6xaXsrM+eYM7e/zn5dcdUO46oEDemDQjckHCvrbnsM7SG4vKW9TpQC0en4M
yRReyXbf3BCSyPPkxDY2U5l6ClJOAyysvu+my/Pfl1x4Q7jwKF3MZemMOA8DpSf1OM7Vdbjc62V9
qlcfMb7f9Mtky7X+/c1UANcksBRg/hOav+ni/lrxhi5q+JVs8Qd9c5FTNQ0mV4FzcvZh3UU0Dto7
wgLDjXbr1WjxwIC37jEoTXXaNCsyx88QLnttGKnpdtSMnKC5WK08gRpu97qazTfLqv01OlbnJ2uG
rnLj3svOheAMkK0xXctLZ79vnL/JhCJ4OOXLEQfz/LmQ2BVDuPODNlf0UvJ98tsPaqB+aVD2q7z5
CqjTpaI9fmwU4ernINMpWoxo8xC41xV4O7Cud+s7Y9bLhVemh4+NIxiCprTqGSWg2YczDxRipF31
UfldV7tTvwz3H12013D3zQmH6FGDT5LpNBpSF2V/19TBEdW8T7MS3w7jx7YGRqt/3SOKP3DXd8NM
X1qNd5YevbK/yJvyuVLap9D4WHZVlP8J3CqAHL/hJtnwSb1G0vAQ9hEAlyQZNgaRPJO6YBKSsAls
q2KQGB2CDJFSqE3WiJXX2AWsreVbojeS4/xKrPtmZ0IlHZA15QBEKbSi2nhbul2/UwMTX3SKgDmk
G4GCbEaCLYhKq3VArs0+kufGjj7VC8Mg7kkplaI8ftC7wbe1eaNCI7GoK/nNW4sKl3EMFgXH1pvT
T97cUkOn47OBah3opH/+6qw//J2gQBcMwWR6DvAqog43HKiEp/Wwg6f8Y6+bLtx/c8xaJaAfwFcj
KJCCpfgKoBB8xsb6yPL3IivZmNlU+L0IK5k99vM3l9RDvEbggLEOi8WxnrSv9f+P1/v/kuiiFlgR
If2+lOzGREGQlWq/EyV7NCBQPjZRJiHu14yNmUmebVFuse0AGVNzxjx3RwcVX1cFixmfVqxSbYJK
gFRh00uXHGltvVNv7k6HRM9k8LL6TT8d1Qr65K69e80wu9Y+QqRm07LJ9us1q/RmqHJWnK7yPMIP
SzmRpdHCpzyB5F+9IRyYi/sGseVNf0S2huvT+mYwG+LZ2KuZF0EHZlMvhwtka9bok5Vc1oS67X3s
/XktD74ZKlyFa6ulxPxU4xcrdC8KeIEg4Vkm5BDaGda8zcTMei/fua+vwfeboXQYcVWj4mQYuUHh
lFBKPdWDzXkw1xIrEDHaOLMJkNXSPaAb4b0MIY1nFWKrD1rUKvvzZkO2uILZ6NEryOI5wSeicJTb
zucW/fMExFWvOYeonL60zTP9sucHk9io10ztmzn32PGwgpnJz6L2j0fL9D5bADmd/7jEyL6e1Tcf
t63A62HTnv1Qr4odrOl7N9Af+xFmUcPcuM6SK6auq/hmDEVH/DxWGQPktl8Nqq9248+5LuEEdHc2
2W8tjj92FEVhFmCliKLRr+uvG0IFMc8AGOLfZQrP4Fb5S5YeVAWb4dCwqJlRwcOeRN9rr/k22xnw
NDilaRA8KGNyNQ7tzTA5/hoE5Fbq18b4k8aLm9Up07z4sSCrzb9/vYTFxfmNlJwSVXA2QruH3Zvu
Jz9U+08hdzsr6m/nPy1xL1bW0rf7Z+bWCEsCi2qVJq2d3jGw4ZNBKGM3IIS15grPjyPx+tV1am/O
iZHpgR0VjIPWzM082HTiLfnDRwN9VfAnptm1NCdcnRdb++UO7k1amtfmYP84/+slNkEVbAIY+cHN
HLy9BfjzcYgRUDPgw+AVbtrbqChB9Blrz0I59DtI1awPnnjByQBc3A1RukL6zK7ce1Fxi292hZg6
yRJSJztDg334/Axl+yPEGToc3kpbEgA41K9GHcL6xvrSYOrPf/59M6GKItKTEhblbLP9ngJ63eMW
qU75ksB3bWvlVd9NV/mWUJxsqPXvb05atHSa1yCP4w/Jw+r8l0sGmBsNp+GKwvLSbBWW15X57+eK
tu1/jwM4slgqe8HyJZnxEzZwsMnaxYqrT4PbDhRCNiEbCMWivZvadsupfX+fVE8wBYCja7Oa9Nmf
YR10Nf3CtOxPc7lx4N5/MVRRzIt+FMh7c76uFfq32Jwe22j4EsT6afOivm/K1tb0f+1OYsY4+zGr
VsU0wJQQKKyZ9POHTPZtwQg4ajvNjsm3UZZ5WNMlSultmEnZsgsGYIRtb84dzq+OZG3t9VeFpd9t
/nDZsgv3POj0FM59ll2NUApQ+5t8xV7QS7WZrpCNIFxvJ6rdwakUDFiAZEn+bBb2o2teKlW2cXIk
DrC6Ktm8vXbzkkyQmtDGRg/W7Zw94fY2+TP/S5hfo5rMaJsRvqSQrbrCHZ/jpopVk+nkRvXFM6LD
iGiX1i3XiRqiqAg+GS1cxx7GfTbQjblozvP5IyZZR1HX1LZ5+JNC452hMRGRz2MFg2FZG4csuvzY
COvIb8yX0pRIPMUWsRgg+GlFztY59P/gboNiw8OV3BOR1mHVbtQh0CEEM6aOJhD773aBR2J9XeF+
O2miGFVSL36ZQTblwEl7SAMlvS+ctrvpq/qHWlnLIQjAiZ9fL9mAwqVvG3D7zcKABs3JLtFIpJl7
GwhFCBQ5sLXTZownG0mwAQtwZFQ6QqaWZjBHjvDWxNGMhENhuYe8L5JrPdYbX4FIe2OjZKdNsAsN
3SxtlCYLvmg1HZJsni77Hq1nbdG0i5BmGf/8GkqsmytYB5NWeYg9y4UzFx0HxzzR2HihIkt4/vPv
+5iqCCUtUUEd6XpCG6MxIKhrb9QuvW5wAiAIp+AM9/uGlyE52CJENBmduR0sdshy62u6gJ61yj19
bA7Ca+8mhp10NdcyWIm/OGaJS200bq9tHnx92ZiAbKWEy0++Sqkjx8V3ARjq2slJbYrrKbmlB2sb
sCU5VaKQdwRLH74eeJZm9I5tEf9UGuUuCqEcRsXl/GrJhhCsQAdTpBbO8eLXefqkQsO35kJsT/Fr
eIM31ko2hnDx2QcqMRrTSOKuB4oNpZ859Qlt+Oj3uP24cXhlwwi3vq7KyYOQeYHZdaruhjHWL71E
uSTQo59b2zBikgv4XyDPbNDjeOCiL0oX7UsVmk9X6ZBMiDbKSxLb5Qg3PFWb2U5pImQDkt2kLBeW
/bQCvhKqF0VWHDdTibKnWQR3GjQ8zsmIPc4TKCOmO5MqEsWkgvb3llZgSkt1TsbPbfbbrrhk+USM
Zxm0cQ+J3/L69dfyFZl4QGVL9iehGa4A5lmEL2tijIIJ/FuHVEl9goHzh12ytqL6Y6ZqZqHDkuJT
JU+KF8jXIICB/SKApzr5ltI+cn4ciXEQyfhDHqA0VSv0B0gxDjPs/656jxw0zbUvvb4V1qzn+p2w
xl7X+I3/EUeemb4ybubOsVoaGC7UqwmZ8iD8lMAKYa9VLms6puiu1ctfayvv8prYfm9cwWSYSEO5
vOS6j/IWNAqmj44CDfJHnu+quoRqxocT6g6ckpo9Aa40ywQ6KMB6bXaVeNGtBhUj+c+U7d5Ms0qu
vi1YGEdv+trtqLREEXJpqtrREB6lp1kJnWsz77steWvJs2ULJgbYs5kmXm6BvSrgEKYbfOdBfbXx
csmOp+BEDEMEQ1QWWjRH0XwKk7UNy1Dt0/We7ehwekgCfIte2zxA63ff20jB1ERGpCQaRLa8Yemh
IZAxzecJws0oPbTzbVm8oPc4BQ8oqJ2/FpJdEjGTiwnvIAJ3lq+N9tVkNae2mVAXJAOZKB8cYl3a
N3dioQUYZyux/MTo6C5wjO6Glt/xMozD5noi3D8/E4kZswQfA8YwxMSC0vJDrfidZPUN79ul5f0+
/3VZhLaSzL2dBfwnEJzqreXXenbqTOVyApBsFiocKOmFu+g/aGT0Lau5pJXtz/kx1+DvnbMgatKm
mUIws57sQINrsiMQnCDrTHddeQvNKy/PpaGoG5skATOoItCxDSN7cKfeolF4zV7WF1ZzG6KkwGBD
edcyZIJS2XSE4Pa4nS+WXF5LMBIlMpdtXjGqBigQ7p4vQ3CPxMUhmY6N9Y2xpzkkPL1L2qe1wc61
UbveSvDLllcwHJ430ueWKZafV+31mNi7ioZtJCHyYvw2LB36TqhF9jDBnN9N2U0TLAlsdbYbES76
VnNB7/1TDot+UM83ce18cATRdoyQFQU9E2rU+nqi+Syb0h+wj5LLO5yfg8QaiiBHo6JFeygDrNMy
J8hqg6NWlWt9oV92ya+aCMG+Prg/P5bkPotgx9nIET1C5Mov0DqGpWI45erwUvcbB15y8kTEo1J0
Sw3GyvRpXv46WubvOEBu4vxPlxkLEd+4jCO8VOvbZ4QQEHk/+/IhzW/G8THT08NMdFL1o28XG5ZP
crJMwenQkiVK7aWw6QjSYRNWw9spC58ro4Uj4IObsa7iGxtu21mPpWYITcmfdM/8mqXNcbOOJ5uA
YAVCU6nREcttHxqBAeIz+m4atIp3mj5+HyGz2thy2YkSLrwxtAo9l0wiqDoUTJ3y0lTceZ/AT3t+
32UDCFccDpkYliIYP117goPMu46NGtKmZcMXkS2TcL+1AGJHXXEtX8+W+aDOFJBDh97AlbFsp4+Z
sXGeZFGICHA0LX1A9ZGBbB02lcE7rsc4Gn87FSOiVDIBqEsGyJuU5dBsIRIltkVEPHaG1sOKbuHH
Kd0R+r2racmOKtCdlg7ScjHvcIPOb5PseorgRx2KtgY01YC4w18aFmw3+II6xW7kDRohhgKsBznc
QYc87PyAko0z1r+/uT1zVBUwuaGksng/q9q+d+B/U+vHsdi4nasY+Xueggh/zJUw1urUG3xoQC9m
ovpOgV7hBs5LfyWfTkhPuKWyp6azkKMKIniUNEO/IIgjolzTl2tH1VQWCA6Eh9DpL60cldvmkn6i
ONK+evy3dVqs8KzBLl48YPuV1fpFecVfzKHL174TK1a+q/T7gapYxeOSbLn2kt53oo1JymIcEW5p
qG5kdxWQWMtOw2XnoTVPMwlSb1cq9PqPA1I/t84yQXerzXt7zsZbDUadZ1jXxuu6D1u0eDLIFI7D
ZJj9aRqK6nbUx/YTXAeE102nBpe0e0T380h7+EZAKNt5wSJ4zphWS0RusA6L/Ti4hwxJ9al4TjbT
0ZK41hCMgjLEhR1MJPPVSHkyYU5ILe1hXJkBxgE+kvHx/BGWDCNCHIPGUkp6rk0fCbGJztbgc5Fm
n+eoQEJmuMoV3di6nJKzLMIcoYa1u9zm3V+NTxf1t9ApeO0pm46Ja1/ggdbJgFDBhIT0xnMtMdsi
5HFJF2A51PL9RW1uQBL/iOz5elHNjcKabOnE2x+ij1m4KdY0t72dUYd3VgFKOXdLhM6Xb964YWVk
01j//sbKhI45DQ4shiSMll/tUFy6CZw1iACcPwGyzwsugAlX8tw1BZGwRTNsFy+380gVZ+t6y1ZJ
8AFq06jTFD53H9Xoz5E+fSmn5TEb2xFeTGhaNl1Y2TQEJyAhRNQgXGKcPrx0OufWTXISefrGKkmC
ChHZ6EBW3cQt08gcgF7ZyYE4zHZSMCdPVnZavMinz+VjGyLc/DIOFifpmYkXDZ+HntqNbd+4U7Zx
ESULJcIaIwX+6AUwuO+pfytAXad5MI+hNrv+h36+CGXsesvOwxj9dZgdb4JF8cMgvtv0JmS/fj1m
by4D9Kl6Og78ehRzzHsgrNlRn5Heg0q6+nZ+ApK+NjQa/z2GXfXzbBqjBZbpO6JOWqTCim3uIJVS
UBi4asoAG6bs8Vvy4oUky8eOmLZO+e3UYkgNYbokn1J8WtIfaKIifo0+mfrU1z1UQc5u0zGX+GQi
frELkRaJkJr12yt09MCcIjX1WV9aqHUf9CbfeNll/qaIXYROGo7L9aihfnu0JjXzQaCc2hrBSXyw
wR3uogrCXnd+jufsz+bsJGfEEExO2XXthCg1lVzHeC6jP2rT3FiIIG0cj/UevpO+EVsp6EWu6k6l
6OWWg3MIl85Dv8z4m0OfeKhTu/w9RHp/mTZudx3ba8t0vkVOJJnYa47nzQkJxhbhIYer1Uyg/BQ1
+1Lb0WVTdRtezWry35nZ6z6++b6rwcQ3pWRtIIy7zWfvy7iZJZE0kquvPvubb2uUv+MuazgLgfmj
NNQJfQ/7Gr7A+3xKb5bAupwN/ZteNtprZKLqBcIhuKatCo0Hnm9aNDcQCW7ccckFEAGasK61Kepr
tt8ayc/ahIJtCmZoSfOVQo0KfeN83ewdXM3GO6sqIjS11nEmMyB6jDx4EaPQ+5N1xku1fE114N3n
D6VsDMEsQvY6g6nSLd9xgpd+0Q9O2eyr2HjafMdlKyYYxaHW4eatCOP0TL8dCOdrW9truKbZyQ6V
w+Y7LnloRehlmE5ZP5TMJF2U6yg0X4Le2gPgxkE05wAgHsTQW0lyWcAo4i+tJUxDO3DwfbBDhgYR
GY3SagDVQwp9YbKDidEuIOLdGlDiDImATNZQHcyQ8eBaeVKr6XaKjP2iZ3fV3B7GLbyadFqCL2Qu
jq3nLXF+sOLfYd0si+5C5Yqliev3cXEHAnrfG8lRL+1mw9mWGXtVCIkUFHcUA844f06ryzHsDw2i
FGipeoiBehCjoq4EcXX8kKoa/Ou2d20iOrvhMsnWVXCZUlhQwXElJGhQOU0LpMMWBAWBKwfQbW3u
3rvmV/dEuKbrZtWE8KztL7BXV5l+UpEvymrHP3+H371hfH79+xsLSY6sQ5ehsv2QHgI0yb56o1rs
1Vh/LIbuyXFQaoHF8PxY7y4YYwn2Io7tQTVibJLaA4LX3fLu1QskALDyBBr2rWzsu7eZcQSrgUWa
4HWmujKWDwlZA3dGQgHykKLNdkGJiliXXCzK5flJvc/Oxmjrxr1ZQcvt1NFb3y+Nvq1DPhi3cMB9
If2T7xql/AyKsz/Gqfq1dfrnQQ2RrESEM1K7n2hJwU+cT/uNH/Kui8APEWKqSdEcdEG4C6byVOaf
iHG1Er3u7nlaXgzlySqKn5vtPO8+2owleDuqjcCcu/CwIn5eXugGSqoNjDDnZyLbP8GSDKUzKXq1
vtpxd6Nl2oulqX+mMDrBgjv/0qo6PdijHl1EZvT7/IjvF6zQXheugdIUuhMrPDQKcDVgbPvAuI9z
9VCoa6RFmbSDPI2wK1VPS7DRryGZpshs15TZ0KGha/lGjJ5zZown0ItPs+1e2kVy6Tr5S1HoV6a7
RBvrKts0wViOs5skbTLafu+gRbtSAHeZvtXf/77950gI5nAk1UKb8vJqqC7D0FxuWi/+jZTpF3VM
6r1iap/A7R6aMvnbaZW24e5LzKOIdY1UC3Ktnjlp0XdtNnUy2Sjflkq1cave9XF0T4S3qqPhltB2
237elyewEPuxSW5RhvI/auBFHGseFrHmdLHtG5byaSATGne0ZCRp2G5MQWJ2XcEclpPe6S16rb62
RHtXTb/obQQhn3uinfCUbRVAZQslmEFKyXUZFLxT+mLSpVorkB+Hl3WvO2hTbzwgkhsjIlqhCe49
4hHbH927ePnRUbeuYUlFw3evOMbqsME5u7FqkofRFSxcW6slbnrPqlH7xAas5tS5G/TQX83DJsz/
NdD+L0edAyYYu8lUHPLEPB990B5MgsbeDGF6j0ptV4xZfIHUUoBySVaeXD29cBQUiOrUeRjjGVAQ
qpoHBxmOvZNv0ThKjIQrGokJjQ0PEnRatulCMlFYoZCyhZuSHRLBRljKnOc0H+GKhgaFoEnv76ul
wPU1lfhYDoO7sXmSSYgw16hELCEyKV5XiETvLaPNP4MVDzbsqMTmiJyhFXy5dLZguNPGuuK2ftGn
9DKHk+L8YyS5ryIoNOgRticPQ20/QhSnn51dUj+jBpARKSIEs8VLKluj9e9v/Jaq1KYoRLvF15LZ
OgbwAn/q09L6eX4Skp12hOsTzBNEqj2TSMvgl+ksn6Y4ulI42ZsGR+Z4OcLNqVCNQb4Z/xuk+2Fw
nJ9TUSAMZ4YX6oRTrlDCtqxfXoumUIQeCMmfrlRvWER0FjacP4mR+C+waJLmpBeYJer2cLmG3alp
w9sk658B8ja7PNBRZE20jYBDtqbC7dHREVmWih3rQ+0e4aQCVT7Y48M8K/0SbfWNyyM53iJstK7M
moVNbdgH8kOlIRcOu1Gnthv4V4kRFxGi2Rgro5FxeywLvfE0Kk9zNB7SqkZWgqOiDbQO0DdQzVq1
caFkE1ov2puTnigZ+cACsIxtKl+SrrnPYuQvrapMNt4lyVUS4aDOVDmhaaw3Fo6w/arBArfv8vKh
mySiQFM0uufG4uPGgCymlmThVdsWyx7G6+XgWKiGnR9HNgnBHqDiMnpZynUyXOtlKJZTVbQf4cjW
PRG9aWZLkBaIafjoPyJxpGs/gOt/NryH879cci9E0GYyIcFjT2RvLESlp0EH/1WCZlMuPgZsZALC
o5hNKN4EKCL5zdDdakpFR1MU/3ID+0/vlRunVDYL4XZHCoIJr+FA7+Xw3ToPcaogPWXebgYckhFE
eKaLwCtSbCrvVh/ckeFXSNRQT5iIOM5vhOQIWUIUVYcG8oSZwUbQA+YhaL3TzPLv+W9LXkVLuMST
Xoc2Um9UD0ySY3rqdFd2szwNIbJdTv0cRtawcZtlwaCIzozqVDeUhXVyVcenYIzfh/eHkMlh9dFa
/c5sbld/M8Qu6tYH1241Xm+MlGpWadHDieYr7ZxeoaXoHpGA3aKueT9RpnsiIlNzaGqIHZZvHhBJ
zE69muwhZflca39IclISJ/MMdGHX6P0HN0zwACLoRCGTZhVJXF3qtfmtSbz7AIXUUhu2yy6SF9gS
nIB5CupAbz3TBw5OTLtAYWJDMNcv6kXswK1cLu6dOWVbPb+y4QRDUMV9GKJIYvphahjOrjD19lfl
adSyiia9qpCMujWiuPKNrtO2nGbJ8yUyT05Kg8AL2p3+MM6PEdJDSIkC0do6eLLAXcRhNqEG8bwG
Kj3T/2ilvXfr+bh6s9qS7NCe25dKdzXbC97MBiRMsogiGFPVzUEpTSaEVtlN5AU3HdrpURZ+7uzs
2cZ/c7aA1pKlE3GZhhkU4eDYpu+6SP0gLLly8A/bayexqCI0U9NMQGYjx6ExDRz03jooAHBHGlIV
SMk2/DGJ5RMRmfRWRUPTWKavllq2z6MoB2pgLFeOs7QnFQnnh8oY0w0z9H4dGvCl4AYgqjcgKcWS
ddlkHvo8XiVXYno/2nYXVPpLOCRfekhguhA1QNu51dv0d7Mg0Ad73cV5Uy9bVcFyKBMoqxQT5o9j
9dRnAzqs1aMbdI+TM2ykjWRrKpgNzoRqO45hoh5j/7TQ4FzTbsgAfsYDutrkRZRNRLAWg5aZpIsY
BfYID7Bjf0AALz9YXvK8GQZJ3lxTcBsy1+iNsDRZrNB5IEFybONmCxwgWSURutkPA3mIlgagqFcj
XyVXaNTu3i5Sfae27mUFTuH8jns8cu8kQUS4ZjOEfa6BfwAQVndfItfJ7rJaQTGjiSofEiBKfaqp
X5Wj4d0nqLVuHDTZqyhiN1tPgeLZVE1yVacGISXF0g7837x4Qgl8lw81urcqmpwwtH/U3Ir4TWVI
tQ6pRBNpUGNfJ6CRyrsJPEfPP2i/NaJmp9UmfQob7ozkgIhwzk6Pm1CfGW+xgQ+lhD/t1G1EpLJv
C8aiCK3cgnfDQtxqzi5LnR4H6gLtxvbIToVgB8oyQb9WxyXq8ua3rYyfzNqhlwgmI7TMfNo0r1Du
+xPq1ufzp1ByXUWMhZcEZq6vcYQyGVd9aDyHKZhXAwE6JBOHH+cHkTxJhmATRjNyy7hjkMiF7Lwz
kGB0rtutLh/Z1wVrUJfwns0FGJsAAKufFzQMRlnha5m38XZLTIII3bRMpaoh4ccNn5bd/zD3Zctx
I9mSv3Kt3lE3VkRg7HY/AMhkkuKqXXqBkRSFNbDvXz8OVc20CBHElJ7GqqytVSIzEoETJ87ixx0c
JdcIjgunugACedelbbyHNWiT0VA3QmANqx+v4qx6m3TVp85pvrb0t9D7zFmjNBNofZajDbSVU7Gj
4pAZbqq2gkCG/h1UCxZYnu2ncF6IwDJhjwVwZ9ZuUbHzRDvNzpHeeMtrIspMlejoBzgYAUiOnMm5
sMvqnFDny+smurX/q1M9Z81MWoKPtyGvOS+iwUBw1wlmdnfRAltPsDraCdx8OxRYoiuKq5bmN+gX
fZT9b1EEYPdX1zsKtKKQNY4BEIxvQ5DE+BN4T6DA+ImS6JSn0U5hY+s0rA4z0RziryiUH8CX6PdN
5ePmKDLrDsjDXf+9FZ+v+Scjp+9Hu0MUEUriLRJnyEAXAYjpc5dBbfWtHULyuPJff/dbq62RmrN0
0MjluC6gUno2De0Fb6L7ZfdmS1RAzmZPyLQKRHvJqYl3x+c2TG6N3xS6S/M2Rshnp1V9l6Q8ew8B
vyp2B6uw3KTNxI6P37ix1jyUJIpqrjnCpbhNJreE+O3EC/N7kfoawymzgJG6A9q8b9OeQKYJ8+0Z
i4xrcoDdq5G3R83r6uH1V7VxPa6hm4WewBjX1XhTFqYWUBZMoS3aJqDJS/nD5MiTHTMc2b04YsPW
f4FvQnG6BRG9OEgWCc8i3HxPJzL7cTiX/ljaeek6bRQdXn+4l1fTa6zICLnv3KLJkoaAB5XytD7R
aZHcmmwwrhF+I4f+t4g1mbNGjEZdjWH+sIFNiPgGfH4dUCLpoUOi2Gc8dOec7HT8t+LNNZYSAro1
FCNgC0XjnDlzdMW1gTQ6eiOu0ePRMnV8YZqxP/Eyg+0bWaDWP+wU3rdSux/f6qc7yTRNbypUYoAh
rT0N/hfwv8GRLG1TTEVEFPLEnxZNOmknfgMh3F3T2fD2P3zNTwsr4phqLjJMX+bJtT2mSYeZi6m+
tOzR+fA79uKssZVV34RtUKeoAwEEJsbxrRqhCkKys8SuEpTkQTz++kIbnmoNrEyrMa0djYVy0/gO
ESC06z6MRYGIq717fYmNg73mvbTIYMrUROLQdR0YmVPqNQEw2Yuzwts7JRZ5yNKZngFBku+5/eVm
fCEDW/NaFpNxmlhb/FAAczKAzQEaKve9yj2onHxQQ+3XeXeGy/poA13v9oCJ74Ivt3Z0sZqfrKM1
QZ9UPSQzTWMu40LcQ0TvTRREt3O+l+htLbGKaIrGdNVctXhpKbTlpo+d3fsRWFKH6ePrr+xld+Ws
MZa8qzPhQKD5MDYD5HNN9W65Nm0L0mEh6T2Y/evrbJnGKrBB2GdBkhimIRNyUwWWPxrnIEAU6mkd
niOFPs6AWp7vZqsb1+UaXwmqqDFwII18qKb6vC/R7g7oTna34RTIKlXhMQlTK8ZHK8zhN6GeXY14
an825+V3rtfASdKbTiJC4Qc76cEPxLtHEMMA19V+juVOMrS1hH5uuaxs2RCGWEItFVOa+FPEL1Ra
Ni5yiddf+MsvQP+CZbQtJ9MTlqBOAk1Ey9y387RXWd4I9vQau9gBclT3Fj59LKxTVkNHL5/xDmy7
HD2EtNdVKCD6ZYF6FqpxJ8gG7/Ujlh361d3oNVaxR7JVRhPOfOA0aAq059ANtX2iUPwQNv0wlv05
BWZ35z29fGr0Gq1YgEmYmBp9Kcx63pMEpibGKT1M0aNKsGrBvlZ55rhjztVv3RLaWZ3TNDWA3WdI
QJSS7yx1DBCJgUP+zNTzzvHZfHer3ING1aiDHCkUrnDT8BNQn2C50GXvFmHgBWPo52I87TZZt97Y
6rhaeTNUaYCknANFxstp8jLguk2S+MOQPcVV+7uIOL3G9Fk2yVPot4NLI63eQtcdWEh1+s3qgl4j
+pwQ3b14ANQTPDLe8jBJDopMYz7tYro23MIa0ZfapJ+TpVWpoWdn0eZ9R9QFT3gOCM+OW9h6+2tQ
Xy76rKY11hiKb9D2gcYzOS2M8216hCGgwSfSL+Y3W1B6TVPZV5Q4ZKyRrtvqurX0uwkp4O7DbJjW
L7C+Wswp8iIQgajARcn8HCnTtR7iS92KYxaId7vDuVsrrcoOtlWgRa3gCGoWnIXTjwlH32nBeCAG
dQn97K+JnJ5e99wbTmcN7MuSAHEvxxsa5Sm3GrcvbzIh0DT+LELyJmif1PnrC22Z28oR2CMZ+0GB
H2QGkh6QYtepnZu06893I7SXoxu9JqWsZATrNegD2PUjmAmPGFYRzqKuju6d9e71p3g5HNBryN4U
2pUzaoVegxgiZHjxm1inmHotf/PzF5P4KcokgGkZJ8Oxnxob1aAAww6V9kVq78EGNm7qNZwbNftI
pylFLdzOQreh9rfd/Gkjb9RrxCEMtE1ph6JMG0x3WS/PAZFvgckK3mgVXZGi+24XGdJk7FoYTl+M
DPZmvDbwqfoXNGKpc7RiUH0Cx8FlP5gLRszRIJlzLaf/NDN9iPLoYjbtA5HZJzFqH0ifNxNardKR
Zwgp9hRZtwxkHcMXXerYHUpEZUvepBW7xxDkQrSw41E3bHwNWAzDxrHnZEZkHXNyAH+VfJCyC784
YCt/4ywEmjNg3+9fN/YNP7SGLuamkjzI0XfK0Fu6zMs6eC/rfpgxcNtYmetkTF1mStDvqKvwvW7e
1gau/AQd9OjIpbNL0edcNpCGoF/cGyDf8EJrWksndHLSVji/STt5uIJ0mVzl6aPQwn99zzbO1xqW
mPHctuSg4eaCvvXGAPiVjFQ78dqGs16DEmswZfdRDA8HXgry3tQYzTkkjq4Hdxi7KT5UwygtN6/n
pvCCQAkgI7jV/J41/CBi+ck1oSLZs0GgpEDzzid14ElQ4XDOzliQXkJ+0Le6vcL4xltad4vDuIyr
PkFZbYYu35IT2Sw+1KY5TyPr8fX3tLHEummsKAKTgi9LzCQGrVenXQDIF8EYkI12efnlt5ZZU32S
GBwbEP6GO2D2p7FvUQkvzB1vOkAksuTT64tsOIU1sLNJyyglFtKU1Bo/AmII/pfOb0p9o+N+YVN/
fZUNwJleQzxJg3mqqUdWj5ToqWfyFOfQlajt1u9YCaXe8PuMyeRaS8h+Vh/rrj/73RR2rdZuE+MU
Y4O3ZUuUOuncvxvLtPXbCuBSZ9opaG2YxBr/ydqomPDPwvRGW5ek+nzAu6qlPtXT59f3cMOjrjGg
pQ3WzjyocL1DEtzpj2E0uRgJgiToAS18V6Z8557Y8KJrKOhUBMSyxgSdQ2StQcNTF+qdt7vvY+s5
VmlWs7iVOMzkIe/1CTro14i1WJMc7LK+WIhFCPutRghkHp/HQ/UYWrmoMK8DQBS7sLuAeFSYacef
brzxNRJ0tkGDYyKMeo6BPoT2+Jh1oc/BVLVbmdpaYTmyPzlNxFdJHDdAqY8sulSt03mLXeVFekry
aK9AsnH+10hQEk1zrlIMHJGsEleQvUrOEhWC2qnLZ0Bg4uSQT0O0s2dbOd0aBZMRkDawNF+iPO6m
avLH4A7t9YSjIcHpVVphlDV6mzFrx4VuXHq/UIKaLKSGAVku7PxbTIKHQOeBS8fxbJwcECYDih9x
YBkBWvq9w7NGoZY9tQaw6AOJv7DyRfRjGJvCDaZ5p8WxZRT8uVGYakjTcMDcj0mglZi1A0r/OrkL
nTg/ZG15fN3XbLiANeZ0zsekzFrMBCLUYUctxa2aW+3GY1zv4Gq2boS1ynme4fWHlGDSzVIfeRDf
tSWIuFJzk4zT1z6vDnzIb9uepJjOAszaNNIBP+PeKPHWA66cEGUNKoMjxQQIa2uXxP11zcrbcq+I
vfGW1oDTaoTuX1VhZpNMwX1mR83BmvpTUGBiOrD09996SWuQqVNaJq2BTjoMizg3aeUJ/Ck3wObu
vKKNPVpDS8eCTlkK2R5MaVXdA814goZv0UJ/pC2z6d3rD7Hhf9b4Ugk9aGkHGPbvZHLWqAB5ZWG9
kbZaVK6Q4/1uyWqNMZ2dpiUqyNSBl4a9x9hjcT7oYr6WcTtC1g91v9/zAGt4KWmKMcg0ngi8f5Ki
2mM5l3GT1IWr6UB/M6BeuQHbkRrkD40+jGAByA+xpvoDSQtMh/RtDK5wtO5IBarCbCq9sTO63unO
bHnwtcg5xp/bppQxwJiVuh4Ku3P5TLlbzsPNcjtVY/OpzuJ38FKjtxsybCRGaxCjAVlrXXVmaeum
1lmCqmwcdM2Or9v68OUM/3TNxk2cyWTEh0dW/lUaeleHe7q9Wx+9nKyfPhoE1HGMeRTgWsLgoRzM
F1rrvX7mRhi1pnfscpUFPMJn6zz2ZswH2xqTG3r2Yl36TvBxNwzZcANr2icupjRkDRYqOuOSkkbX
FPWRks/Vjp/ZcJZrUCLoRbmlweVz6EfqzVVyCuIU2uDqYneqestq15DEaUpIOkQofZSicafsC0BM
KCCH5QOJvkm4Gihvur9trau7pRVNoQoUdQ/ZzAdXAwVAp73Bgg2LWoMTi5kQQxLA8a22eQ9l1ptC
WfGO49qwqDUosepFXDTQNDuMI2GeKiH+0ElZuFU5+xON71kOHdYsO3/d8W+89TU+se2qxCmgcnkw
+p3dBpfIAoqq/rCLTN8I/dbwxG6cSRDbAKLQZRLSOBcAX7uINQc7dCupwIZF9w1s4xZbwxWhctMN
BiqQhx5t99Y2vj0l3gKvmQpnKSK/vmVbqyxG8ZM70W1RlRaqsAdiMnOV1HHhyq6Hn00jgTm6vgVP
9pTvZE9bZ2atmt1B+c9wCcQ6+ooJ4E955aX9/HmJlztdfg7nGNpEOfFkSo+UZXu1/i0LZ88fcoLa
lDVUKAQnynqA7E7r0zATp9d3cMvo1gVCXkxRoBZu0ao27YHwLrlTHOJKIDSqD6xBVef4+kpb5rdy
ArytIidb6D+Jwghw/MRT6cel8BdPTZV0M8WuMRB0eH21jedaQxq7hfhpjiJwHGrcu3lOvwyVdQ5F
h9gzg9i5+zf8wxrBCAyX6oXCUBO1A9csqRpunqahbtR8RGB1NrU7C23cOGsEY2/PVaA0xrU0jY9D
nnx1dH9rocH0+mZtWNgaw9iHY6BmAPsRCTof+4pfOonaayZsHNE1YrHGxLUtF/qHegifQt5cd2GV
HGPKTzSxLrQe9qLMrTe+9gUTBYg8AIkFiOLqnMeQbq/9Avw3Z7uEqRv0A3qNGpzjtk3iXmCa1tTa
nLqQDAo9kcgSkENustucBMD2FY5tW56OYvXBwnRB71MpJNReTBp1fgcE+vL7mWHHoQzYHi3a1jtc
eQnukIl3FlqP9tJ4lIPN3W5vwmDL861RhHIgkEKFdOBBA4smQwjZqCGEkKVwc5lcdMVVgHYqKFn2
m91bZrPyFlJiIDuyUdvLhq4o3ZAHMrioCeq9Li9zx34TiCQtT8amAD38OAX//Tj+r/CpuP0LitL8
+3/w58einGqoP7SrP/77fWHw7/8sv/N/f+b5b/z77Km4vjdPzfqHnv0OPvfvdf379v7ZHw4AN7fT
XfdUT2+fUKJuf3w+vuHyk/+vf/lfTz8+5f1UPv3rj8eiy6Ea9vYpjIv8j7//6vzbv/5Y0Aj//fPH
//13y/f/1x9n9w+//vjTfdP+6w8q/pTMwRQBlxKjcT9GGoan5W/0n4owJhyJyVfgWbiDiyMv6jb6
1x/sT4jKEEGITYjgfBk+aopu+RuL/+lIWyhwbSnNUF0G08z/+VrP3st/3tN/5Z25LeK8bf71x3Nv
iEleYWNmjzu2Yphixqc9vxhFphUE7ZQbYWToThRF44MoowQcj/F/5Hcx8s05wS5QSRxGFcgAnq/U
lmrCwebIV8vYUxUqZmM/s0MZBfXOffX8+P69EneUjUcTSqwRbDqOKui6APQZVYHPEjBQ1uM0/mXh
zwx8e+N+LGKDktahWjGbijVtVyh1XdXKAfOkqk6hU4Q3zVQDp86iXXoM+YM06T9wLywmbNumDCUx
Daojte6RB7yMuhA67TxggJl1KJcEV05lYii3j0CY+YGEgJgbzqi4ZmHPuzeO0OjUV/HMe4jB2Cb3
5n5smV/mCwW/Dlvwn/ChHmvXSdtifudA1YIfAui99F4CKCu7DqMmvUkHzuqzlvDwsaKBE4J7pBtL
10Iq8smRwWS8cBhzem1VA/6ShZX9Pc5nKPg0JDL9kRe9/B7PsaVQdglFcjeZCgvT2KLfhDXG4UFw
VqSuBakW6aVl5uiLIFF26XWM18M1Aenrh67t8dmczBBDdajpexfiTupROchVvZ4FFGqAqQNKhhS1
vy9jQ/rPUSMU2pxJgInOOuuT1oUYwtL4V9yAfFpWwxEgk+YpTwcTHDIyTg99EIyfxsGY7yZDzlYV
6RBjZC7q3o6jnpMjstWwx4OLyPKA+AVgzBSi9Oa8sB6arlIfMAOXfghaWddgfwqodllHw9Y1jkm6
zyCQyxjxaWTaz0YP3c0MdjTAW3VafhWK5eBxhr4ZVBuG5NJY4ATzBnD/gOC9cdrPtczSh7yJ4wec
mu4+wogC1CTmwuYekJnArRHOmntFmzlbZIKLT+i8xajihsaEvuZTOuCDq+EL5n2oPDN6mhpvRnz6
JeQ5vwYHoXNXozqRYDN5iy8BRbVPI9NT5fIUc0zlEBXe3LXpu7yrWeXlqREfaT9alku7qXqIHQdU
iUE2fKxSC3RLsT3Fj5KnzbtG22xh/G6HqzodxskdRzsjbjqH4+VCqhH6tM8MWHbLkTyRYUge+7DI
Eo+B/UC6pK/DOxayCve9yBtQLEjdp2dBDl6gCs6bY2witi4zBgYmL43zknojILeFD/h/ftcSpwMP
91zzwO/qiSmXFmEOjpx5NvPdOA/hbW5o/zUdVPQQoquj3mrccp87OwZnfNVGeQ75G61Bimd1AKRU
HRko/juDjEQP4ugQJbE6qCF1R8vHpmp44A6x6j7T0hSdy9TAH9OizQcPpM/Z7EIdoopgfwUEdUhi
pdfgyeiRXrV2gwt/nM3bnOvoMkhFxDxwZYrC5bpBMxOhNwrXSSx6xAUQvAMgV6aQLgoynLIMK2aA
JdTlNxo1BOzcNdTI3byDxI4fNV3xoU56UBfD7TvQsbOjb53IBgehdaS+GA4RFFZzcAYVmQqS5cuk
M3r1Tn1HukCyN1MgI0ByU5ouKlYE9k9KcDj45cyhT+2gkfylaSzwuTS2uZ3KLil88MjBbsBgZyGB
TAgqh9IBAsrjdgCI6lyM/efZDEULmRfSPI4woLc8YZ8LJ8DbSttuuG7oOD3pHkJQblcF6eAFUV5k
vpOiIZaGBTr9uiR55qZF0ll+FYziI+YK1NcaJfABmSsfKh8Opzbnjh3k97GZQsttbMQ+mEme6uQY
Fk1YeDzgeexGUQlusAABjnCbjEPbz1QtHlNgaBa/Zz5wK8EPUIJS3uLTRuODJ51/nylMZXRGnrhO
YWN+bYwDi7sAw6Iov8z03mH8NssOTBTD2xAPkB576KN7ukQmb9eLAJUIQlAeNLYYAjfUBbTWuIwl
BOUmneqzvkH1EFIxDLUeO+7tN9ymwxeaSwCMqYnxnSTC/swrFyg1SMiK9FYG1BInRjCCA2FXAoxW
NkLYl8jaXLRZBjXBuKB16cdxBIVGjGO0Xsbhn1UQ+D2vzqdO1/zQU5VjqHOAErpLp0re1j3Qy24w
1/GjgLUiamWdE0MsXGfGT9KO914RDijiRcDpfsnKEPz+Yy7Dp5hOAB2FMulvRWaS3g+TrGQgUmzH
d50NPmE8goAcvYGiiDiBB9iB6OhYYOAk5hMkZFPaN49BH3SRF5GOG59nJZxvY7UQEs9D5rjxkMeV
X6pafMLUU5i5IO/GfEJskacuKCrhYnobvCYgLThxPUU2NCAYoNpibvnJmll1nopcO15F7egSE/PS
7Xgg3kydzN6TNHMerErWXylGIRtXWE0I0ue6Da+k0c11y0nJzxwaQr+o0HHFPRlFcewblKk/WJgz
fRiKeHwrIP5jPNzuVnpWNG18i157XHhiYvVjmQ4U9Dv9NELvzgIsJ+irJAGtOQhGPeBFqwcC33bI
Os1z4BmC4gG8hsNdURPuC1PTW1wL6ropazJ41siOzFLqccDno4HfRD3zBrvt6lOqB30zYTwJdh7W
uGSqRGLkbFB58z5oTPQW2objdKwZV99SETDbo2VmU1/VbMa1q+C/XEHRRbdiLpUX2oqEHtR5cPvU
rNWj19IIGkUwvocKu9F6SDqKzO25mk+KxYBWmrCO/dxp5M1I87gAKUJDTjKnOJF95FTvwDSi7uOq
apQXzP1wVQq7DlxLMGgR8DYx50ul+MzYmi0Ey8n8CbZJ7zE8LSx3HikuEAhwpO0Zpz3MieQGaitA
UbVfZtSYofQ2xfAAcd1DqSt3xHijRCvMZTFJDOTUbErAmVY51RcJ40uPCvNWdxPQz98jwsvrDhcF
7AinL/ScPoy/snY5H4ngne1TEtagkLR5/kmhqPDVTpoIjr2X1kmUoTzG3ID3yKr5ILwRBfTMJVDT
A8cZxhU+hEMjWo/kqsOQACQXlGvqsSuPauoYtFCSCc81IJp03HYO68sJYKfCNRZ4oOGJbEKxp22L
WxkzkxA0oW44kP4uz2SR3qGYl/VvGlpVKT+vQinumKqGARiIBu+Ow0c1COTCbPLg4auHPg3dzJot
6mpdU9zSc9YXfgpc1+gNELNL3+Q9H+zzOoLfguEUlB/aIe5vkxDUeiAXbrj1Bp1vqFePg7JaEOGE
84CqqKrflzHiTjfBr2hgScr2th1MHh00ekenMgf/4wGKcw2q5zIBk3XdCbx5QdPxIbcGBrypZuQi
saoKuLEoBUuCSLuI3/AEJw4XicXuWMPaEBSYyVS7zagSdtsyGzFRU024uwhwlpd1SVR/BN8kZhaS
kIAMLlJoNfrT2CCw69Cvza5NZY/3dYJ5c1fiXswgr8xV5KMp1H+rmQgQQUbtqF3R8pa5kTAJxSW/
fOduCnUFwwLlhwdkZX8hxqL51s09iLOlXeS1m4YWNR6tBS6csKmbwasd0pee1diYPxpb+GBSTOR8
yDKr9s2gMu1akSyru3kcm+aq7XnigGkjAPVnKkl/ynoT6ciNrLKHpg3Y7YhLqc0f1EAbBR7ZZZwP
ZPIgr0XM1CT8BloO7Ng5FpvPzdSnOBiRjRsIpZj8gjsJmJJAKQQUxTEOgpjC5bBenAIbk4Gl3wCg
2HmKh7PxC8QU9j34ukEnEQRIQnAvkzC3HxqAw8fMhe47roM+TB1xVWlh4XsFWfmZBklIDxNpEvIx
GIqxvI9j4AxuU9FU6rZkIsI1VYa4gxHX2enTPy9FXMWPddEU39t1oeFZbeKmfMrftfXTU3t1X65/
8v/DksRCm7ldkjjUMZ7l/ucaxvILfxUlBP+TonigHKaRWipnQYX+VZTg9p9LwcHW8KfahgAdKgJ/
FyWo/hMJvK0JYahOoCiBX/q7KkFRsLAFBTRZg/ZFAor5D2oSz/N3hSUppQq3PoNbwB+XetZPHYlY
WpmJLA06ZG2hwBcCUJGOVnv20278XQn5OYF/XuPExzr28i/W4coR5Bd6gCYtkG9J4eo0qz63Tjae
VF70F5HpImibwVH9o4rBjwW5g71RAv4dvfTlsX96rHFWlVFzKhF8NUhlIYJw3sYgCkCSu6d5+ssO
givSWWosbKlR6PVkyDS1SZZbBSIaKAZ+bXL060PQ579/fQdXKJsfTySoEApmAkvia50tCphFRMcO
ahypU97mKkCkyAarfscsqwIzWVE8Ba3pEUAgnz+OVHXHjDb554bb6ijonH19/Quti1l4YNguwT/Y
YMHW2JIG80kF0j6J+xnqmXDQgeUh7Gruw44lO2izF9eSYinqadiSXBlpiDTY5Akq7w2KezdlNXTv
S/SA/FhluElff66VDs9fGw09Bo0j6RAt13MMQ1xPUzGUNjK3hF/Q2gne2zLUh7qwiivZ98VtOsvq
AuoIuLJrGiCDJbT14pyBegJSGx5UewElLljSvwEpxHQU4CrbwY69YHMoUcHYGEeF75dK4oQXPdPU
2KjRWzm0PMLKLVnR+a9vxUur2NgFhcIlZ2I9r07yuFOYF7FdBKZj6KpZvE+VDVXq15d53o36seGw
IHgzG8KTTK4nd2LH1Gi9hkgZ2Nwe7RkydYmm7LGYkvqcm8nSboSi4AG1XbaDWXrpVGkiNGEKDlrz
dbeHiXJI2hDNV/Cbo2yftLY6OSEx6og5L3ojcZnObgi4M7IEDbhu6NTNKbdRAHLRGCmewIW/J07z
wq7D6kDJAi0ajaL1ChgU6ryyizSFr8SIzF1apqNfNtq8f33TX/DIWmJUSUkpQYq2xjhZEcB5wkng
9yFwfBrMTIHbjWuB0NiW81HgPD++vuJLz6UZRVcLD0dxDTx3yWCBJhW4sKUb1jUKhiCh9tCZkv4/
XwWEgJriSnVQ78ct/LPjHxiECubQEai12uRQzlmNDr6lj7+xioMFcDLgCNfTn7PpGR0xIOPGTdnf
IgeL0Wmaqx1ephfcHkbCbY4WBJw0WhDPnwUhJM1Q4gKTrBbijEYD9NMnC0U3C9O6//iBHBwChpNA
KHLLxVx+ui9VTkvbao10DToHvob0tZ8H6I+9vsrzVvqPkw7aAYQuMDiHkHUDBNOZxrSAOQILanfw
k4PyYrpU2m2/qNm7aIpj1En0LVLVHYf5wlY6mP9UuEPAmMjWrkzLeuHqiyVmKFG0K2UD1vq5tz1W
5/+MAvOvh2SS2FRLQhQaCautNKlqR1zlYAkojtnC4uDwHGWVsHMt8FZUTTftbOsLJ8vBXUCkQsSD
W2Hde3QKDfGFVrh84pM7NSD9gCwE/eeXsCPgniVf2KLIOs5hNvhR2AAshESKeioCER271tTXQ9fx
nUP8kp1IAqckJK5gsgZ7hcIMvT1Ywh2JHZ47oWbnhnQDakCMXmLK0/KYlWbv6znEnGcpyM7yLxmL
xL3HsZcw1PW8SVG0IrdbBh9iUHsGXiK7sjFJcZVhGG1nU5fI5T/Npr+MBb1hLdHWshHMr85dPpCZ
OhLVabRgbsYgfzvFQe2n9fzdDpJLHXZ7hPm/2ooiCJKQogq99DtX/rHL4SF1X0D7OzD8mKQBexPH
aFu/ftBfWgWKYmiaQqQaOc/qDhuRbXZBkEOcAzV6XzUtOwJPp3ZQVL++J4VPl2jpwg8TEG88P2my
ifI5XHTM66Ky3yUkch67Ymi/ZcG8p0Avl896/qIwCU0w0Iauqs2YWp74JwfJUkzAIVpEfapAOd0N
UGLqfB7zmfsx7eWNM4D1zIugQY3Kkew5qj74v5lPq4FgwF708dc5wKe4tlOkuTs0YEnxpDO232PS
Z/NxBBq38RLaGeZybswXoB3D2MXQVdsfC6eOrybl8NRnbT9wN0ad5psT5Rn34gj1DRf9WYHaJuQB
34MoWaQuiLpTiIXHwmTHNo7lQ2DT9jvHpXgjZZ58KvRgC9D14Fvj+zJ7eCNpLt5HuURI32ZO3hxD
fOEvkTV34LHMY3npKCvEI9pVeAFwT5T6MGuVuYPTWDMKL0Iu0nlyjH2SGaF3oKUvWBSYitE4Rz8K
raz1HEg2JiqGFAi4VxrJrkxXftUTDc5fN9sXDArFG3gdCbZFuO/FL/30kjFJVzSKopud9On0JuEs
P+nSibwKYJmdjPilpThSJ4egKYOjuLInaH6SugAKG1VVyOKkdmpXmDGRIcTZpmwPYvRCmKsorj6E
8jj0yB5XN0QOgrcCBW3p5qpE4RpoM7CsZqVzW48ANbuIzfrGU44JUDpD3RSdMDZ941ETn4Vgwrqr
pNPubPVqVnvxfMtOMkokrkgu14WHruSiLRDiuuiqZBdticokiG9iebISdJtdtJ30FYb6sS1cJkp7
QxOO101vOxxAyRmFwTCWakSLLkceBu3p4K4aNdmbDfvVP+NbiqVyAylA0His/HOhWdGgmy2xRYY9
NBUdoQJiye9I+tnTMFEbvfuke/rnZojgH9kIV7jQ13AHFWUxwTQitqaQ/BI9beEbEtMTiDOsHaDI
S8+nUVAgqEtB12mNRk4pit+WhliBBJmVS/Rsu44a7wBMfUKZ+FqB/3LnxnvJ8MGcgGqTQAJirx0p
B+LNJOFSLumG6oRJBPYxw39E13sc93DQL62FcpMDo8c9DgW+5+c5zzsUq4sGYTotu3M6WLYnB15e
WtW8p+P44lIwZYc7KM7hrD1fSuO2m/sCIcvc0uGkDIF1ZMjcWrEX7b24EmxRSPwPyM9Xt94wmymZ
euRRYiL8WOBebVGS1smxQHKa/uPQUlHoeaLAJRX0vtdpYgRQjswDOKRBlenVNII1Hgmz/fC6wb/g
3BkuVgjygd5J8XWiQ0OgA2gD9xRV1NykdVqcZtKY33gYxvAcwHQR5UhnOQw/uXcHGn+NNcAcRpQ1
zvOI8Us7Hsnpnz8MohIEJQCaUbIG2cKRoQJGOI5U2/R3o8Mm/3+zdx5LciNbmn6Vsd6D5tDAZhYA
IiIlmYoqNzCyWIRW7tBPPx+iarqZwRyGZS/H+tpd3GtVpAfUcT//+QXursaZD3crPCfnEQP4x7I2
UBns9uRaYDg2NraT0BBSk03Rqn7G+nCnZ+5NowGl/PmSXnnlqELmtvNiE2We+ibk67DEs8libDDm
F71xvb0v0ukgU+PtyBZQKs27oNOwbO+UB03ImucQ/2gHjD69G7XO3t5L1bj/8wW9cvewrLZo0DjL
bV/SyzfBVgyT85VexiuFe+FpiH7narYeu96DZmVOxhmw9ISIetztQNAcmMNiu75T68LZVwQkpbQU
omVqHLrY03+2dau/0gCk79dWX39k2CU+6pgWOQFW8+PFxO87vP2yze374r204NKdtKar6cwxFA+b
2U+7XuBb3u7cXDM+9X2aM5/spzOfwmu3mcohPIPPwdRPjx0V30hcrlx1IkV9KaFY7v0pTT/2a4y9
mW9r93++vlfeUyYiwnQcsRGsTj0K5DgDhh9xYk0Ne28gYVkft0wt1/ny31gJ9Ixy4rhwCI2XL1CW
WyJ2sf8KegGJaLJ1GwrcWF8T0X3OCvW1izJcF0yLV3Wrwy+Xgu6o6URSgfUK606ZtftJS7r11vHm
c1Oa7fGf1BQ2LnKnmS1xzD4t9nZq+LkRs5I0xuKOXeHRc7UlKi3JkCZ1EcWMQjoX08j57M+385UN
AIgLjMsE5Ycoe3Lwlv08FQxXNpLC7H3kHsSBUabrmdfjldeRiBO2LNASetKNZfxr/QfS8HEPpbag
VSsDT1u/MKqvgkRP/1bx9PYCDX5BsQRAgHh/imF0uLaJ0aBmOkneshf46GyI/wkRsk07/ECqMwjX
a7eQScs2SWTkxTjv5cWV6wony7HsoJDd/FAmbnmYhvTcF/3aKi6bl6DSg6adbm4ctuAV4d0flGv6
sYidYTflZ3uDVxcxBCMYzogUy5MTThXHjepItw+aMl1unXaw30uh67s/v3OvfVeg/qCrXA2ckZN3
rm7MTsdL3w4WutmDlTnW1dxZedSg8/hvvN5gIbbJ+JOJ7qnxRwqZi7MZB/q1hftXJLN/A6HOPgMX
bz/49PPlFA+2wzQOjPXktCsl8bYriuVgzprsIpF2svOU2+xHc10vp47gb1drb6Aw8RI2zlmE5JXV
Ob1xPGDfon6cVMQECloyCDTYY1WIT2Wrkm/Z4Bsfat+M39xCeBx7YLhvpd79rWkR+QDxTdkcF0dv
gaSWjY9pM5SH2RyTMzvm7yWRpRi/66BwW/3dXqJfjoxTZ6RrZq8g1trYpeFk2jWqwM7+lmmz2wfj
BpZ7kGkYGZ45oryyMn0LB2IKCC/pqYRFduvqaNB9IArZ8aGgCX4k+dT7SA+68VEaBEOc9rJoXWDd
n3lff/80aAg5gDGmYYrOjOjlVft1CSWK7iLoMyMLt8bsoi/y5HJp3PXMUr9/675gvuhB7jdd5zdf
8zj2pN1YQFquNrh3RT1hWNOPb99faC4YOTEp1fnmT8sWIGubzyUXZC2JH9qLrYX8lnOkg1euBcUA
o1IOBXzrRxTml5fFa9KFwsxx3Ci1/sLpqjUw+0rs3lq3fF59qghzd9r20yEKPKfK1FvYyXG1ip0J
Y594DZmg47PWMyDNtiG+rCgsZVig6pa7ARInFWVJjamCQMcFVSp7SobBe1jSfvgGn07cU6PT3Zga
+ps3MhZlKMlmxqCG4vzy5YsT1y8hiQNyJnHyPC9Q8+tRS77/+S6+8qw4ZkBJcQB3dA7lL1fRF80i
anDljaCN3qt1sSKGQkv031mFkkz7RM93ukoLw0rLe1aRdR7veGxQGKpyPbPKK58rBWprzbbJKrOZ
l9eiuD1p0RtmwNhk3QFbrhAP8RGAwj6dKb2vwHZUQxpBlyMNJ+xTvc/E1GxZAMoCYo66GpqzqHfE
/A4qAEbQL2d2gK/ZZDk7pUOwmyaj+kGr6vtBN1vyUGppiUGnPT3kqjaiyV6sN+PEW7WG9woZgMp5
Gg0unWaxZs7LgQlP+sJqXMEvyc5Vrd9PkqzC9wDgw7iUm/nyjicS7p6PH2yQuInz2XTd+qpQq2zC
Ei1OyAaZnXnEr7yuFsNsYxuo0IWfQoKL1/tJ2/GI28QRt1NprvvUzpczA5XXVuEwtAEKdG1kjLy8
LEOD5bpmKDELtzI/8jO+DPFw7st7BYzeCrHtA6lCumBK9HKVmVdmsfttirElx26U9EtnrdtHJfu6
IHQhqT9XRdGGsqqbW0Ivyh8rQtQimsZc3dou0YJ//khf+XxAGjamGNgTEO/JyXnBs66w2AkJvxPW
g1W52aFxuv7R6lfjzKb+ylJsPmB3WzlApHjypVqlmwhpwO3Iqz79UOWqvHGWUu2nNT5ny/TaUsBQ
UFFgCdJSnSxlNm79zwiua7zuu+fU6rDkcReNY5mdy5R+5XOwt3M6YCCHMmCOl090mDTIzYqhokAf
c9Gtc/4+1Vw/QkyhkQGUnRvQvvKeMjMFaKXmbW3hyRPzLToQT68sUPkYxXyTZReOWOSZWnd6B7ln
6EQZl5qAF+CsJ1c19XbXo21h5DcwCEKmhA27l2RPeam9lUNoCh1F8sbGsXhUaBxf3kBnYeynCvxq
Z6Z2oVaIHFVof07SfiID5+VmGaBgKPvMFhw4OC+XQbS6jsXIMh40dGLxDsWQB2ZWRutshoN0d6tv
hHNBTLyd63vfij+ugmyZBKa00bz57vJb2OJB5W2+q1MExcBMchUuw1u7LpEIJZbBNt97h8Y3+zcW
z40jx/2FswQrw6F8vrzsyal7+OwwMryqza98zLyulVGeG+WfvpTbKswaGLQeJ+ynvkpmWSIS5dMP
OuXMz7q9qM+dVX/5c616ZRFeSceCasoZkzfz5aUs3ZC2SDostI5uHaWFoULLzt56bAGq06nL6G19
UFIWe7mK0059PU/csML0up3Dufbarv3i3GOxTuvGtg4kBJPOiuLLfPflOgZZPxNDbcIcIDv/1cBo
fB4rt3xencatgtVw2599688fizb2v5mT3n1DkoEWD9LegKAM+toYxHoF779r3OWOgmd3F2Iq3aty
nIX7VFRLW5AFimzpkMWVdpmsTUt0b4Y4YtBHF92cYh50yRm4viH3p2I8P4/mX7imaesuSxbtoh4b
U4+0FbOCEJMG5EnSQNuBlEK6QySNqbtJ7alrA7Q7/VdTxpzzqnIekot2GluiVVBFkFqhtG9qILo+
GMcKEcxsOJm9r0VZJCmxFcuSXHixJpyw4VCafJj9oXhfLu7yabT0Zgh7u7E/pHy4al8WdW7sSzIa
WqRyyyovhVV26Lsb0gGafkgfvSVrF5RBa3Zbyc58El6vf2snA98kt+wQE6pSr6oDKswk3nn23N9y
ICieJ6/vZixJZ0vfS3/W/dsuj6l7OA43+WVeIEgJJSe75IBbodXuTZyataCwjHUNNL2tq6ifndqL
2txOx4MB3Sr5mGJJ3IfSaRG9J/5YXlczg/wIi4DNUbEbUG+3mibb0HG66VsrWv2TuUzdGBZpjDfi
Wtf+k2XPjrpMVbP+lZoYLATKnwcjpLzJezstiztrlKh9VDxXXzi2HI2nZBOHC2nEDoLK1u1CO5OT
QPlXdrcGNuGfjKZGCjrbTvFJ8L95z3FKvFBaQQwiBu/dsF97pGHR6MeU/xxWcxn11VpwMFihYQd1
M00qyETbIXbqDOd7TJTCpzHOZHORDDX/xug2aHA71+5+1IlM41uYVWsRVqZmPiWiEPPOqPL4s9st
Y3zh6m364I6Dd9fGqIjyZfAvs9SSV2IZZWhCmwsmuNjPixY7OPzGygmgoBYVmul+kgi5cL4Pxqyb
utDMia0OoKVV80GBbPwQs1tkUVtNMy+752UaRVBq39nbii+FiP02zIeuHEIPyseMGjadHqQ9kpbW
tZw4Ufl1XXUFepYsgYPWKY/ofgsRLAjJPo0K/81g5c//NY5zWR3W2JtvaiypkcP3fn5RirZEq2tY
OY87l7of1F43/+jn0v0+9TB7dvksYrk32zz9PAM21FE8Oc2dA9HGi5BRSqLv9C1CJChJp9OCJW+J
emRcsd5IL6vmD/AonG+pzOwymvza7vZ94fT9DnktDAerqz3nJje8fPpgK2maT3apE6bheEvCx9CV
fRLWFhG3Uen4kwxIj3Pre3gS6mu6jagOSCcyAz6OPcZfc1OJ6jbDYB3VjSaLL9LyPIw+5s5ew7rL
ls+lWjrUeDVqWe+5W7V1r/vZ3NzUTlVMFy3Mw5ppnRq/ynRFhdO5S0l96OtRDwu7RUFFqJr8MpCU
8JDodkNGAvfisjZzL4PUp7zsqrUHY43IQXedoGpJoQiExfEZvg452AHSdG+KPJlkCOJrdPtIssZ4
vLFTUekXeTbUmz9XJVFT5zy8tbSeq8oRj9R/9dz2FdMSz+xs5IJju9GX2vZrOy7K35sauQc7MzWE
R1slCxkm/tR/yJccJ4FZqDoJoI7yD22EHZ/SrEjuxsXJ+mDpjRVTbUbUJbi3t/S4D0j7Z+k3+8Ry
y296ZiV3BY7IBnFU6LIO8VxyTxKR136w0B4guo1Ta446NPx4vPlzF+/6JDM/9ITEGVFfrlMT+otR
G8GaLf4U9ZB9k4vKVeWS7Oa+HYxLcNEyycPVr6enRcbjfaIPBaKTVHrWp84aFy/I7V5/jnVLf5YD
peBq0O3Z/OY4NSeqyxGTvunQen58u/D9TuFUS+Orpo9jTf3PDDeE8YkhlVrs4g48jXezM6XK0I9p
Djdb96o46PxS3aN2z9HJeQVW6QaCc96B0veL3aTny3vpr+Ma2eMm9mx00c07PEit96RPtU/Z6uKi
ChHOta+cdBj/hsK1dgg0zemxWGbYGp8HEhDSy66X1seqitpWOlc4M1c/l0S2SxCn9npVFLj3o56L
kWtsgybc4w1PDeFAP18Hra7Rz/qx8MhHNvXiykyhp4VdbXiXdq8JPapFJ56nlSoQ5drifddSmPtc
31z+3SJm7YPEno15rwC7ycmqkBbusmZcvml+k35ELNlXwWR6JOwlfFBg4WWZyXBd25wXGCMIZwf1
2H3AlGy8dwfdTCIo+fGVqYmiCDvh8dutJF/8nU300/cMm53h4MHFqSPH6ug91mrILrPem9K92VUK
cJZMeqBZf9XTYNb8ag6mOS4O+O9iVatn00ryqi+HoPcW+2L0O//RE0WV8CCdWQsE8ycb5zJKxs6i
5N23c6Y3YVoMrUW2s6nx7fvuOoZ4dGnXBWlQGh6a3VBeYAvg3xMAMFvYPXfd+6Gc5fuhd600tNI1
3gl48CihG+Xc8aKvm9sXG/xfupmmcWiB4o/vF9JSzFs1F038YY31acsxHmL3p1XamoaMsvXEBxKI
jXynttzR57l0+vLAa+32H8RgZdQOnbf01nDSHNuX1Umdh8xS1L7McYZln2ax5XxRRjEvO2vQhu5g
yBJOVaZWO8dD2lj0B9+fbOOgFXFKLjABl8Nlurplu9dTkon2ca4StNB+OX2TbY/LxpIP5kO7xnGM
qpVgQO+iKedR38VuzKtKR2zXX4dsNH/++UD8W5Omby0aXAGG+LRrp2MvsygU5XxBx7BMyJ2NCm8T
Kyk+uA6uE39e6nS+wml1G65sTQvEfyYPL0+rmqnDGzFXK3BhmbIvOU7kSLSaCFX9eS+deLjKEmVc
qnZZd0oN9e7P6796qZAWAPg2IuQph2AqRFqklaKNyVZ/3/W2+bGLzTnyStmdGXv81mZwqUzjaemd
zQZHnLQZaVE3xuJtphkxA2BNt5ZD1/bzGazulQsiLs9CBewzXoHsdnJDydCK3YmdC9u+ArdATl/D
YPWQpsQ5M+9Xnh18zg0vgMbEtOEEDVmFV679Cn23LFDwGpUJOdbOkO97qWO+p5Bl+3xt09sBI7mr
yY69v/787F67ocdhDpQHrIVO1+9yza05wkEp9+LusCxxu5tsxqh/XuWVG8pjY1wEsL1RkE76+3ao
Vjqpidgb2bQ7C2fhneVysFim2H/zGwI4zzCDCQRUqt9aRNlbQyFrD2pH5ufEzvTDraNs7+8/X9Dv
t21bBV0DOxvo0qnRn+4S9hCDOAVGBq/aGL05mub8XFrw77iIvklCIMPzXySwm3T31ylfRoqT5yYs
o6ly+kD/7e5yG88gGNCtFknCNN7Pah44aYzze6fStV2zFIUW2JBNLj01jgDNScZ41a/PDEO2T+DX
CQyOMBvKDimCYRxfyMknUi2dwtYEBo21OuJbgt3BXrAB74eYI7qHRq0PnCE9RwR57bZjGwa0Bgsa
SsZJ/x/7y9CwpW6VTq9DVTUc4ufU3L394TKC0BnJMet3TgdZczFMPZXTInCl8vaqmj4LMZ8bWPwO
MaBNBZjZLOFAtU9T4djQMi9x2B/g72PG0+vDl7pRiOVV4d43lT7/c1H/muLd/fNsTtz3Tv7v//7/
VAHPNOAPCvg+5TyefXshgedP/CuBd99RmOAZgzxyZhYbw/NfCbzxDtYnHFOGDuhtmTr/lwTeegfG
y5QBbQcIDJKp/5TAm+/YihmIUM1BEIHszbdo4AH7Tz6zbf58LGSbEpJ9nh/+awHIy2UWvTNj61bA
brwaCVe6M1q703hvjEReSUSiA2TBunGqoBBmKtxoLFbtq5KSZlfmliG/dKm0ZIjXY2KkIe28Ia8R
KOdfzckf06t0NlNKBId1YOSSU95OT1vHu+y7vMyu5NBgnJ9idWEdICbGX127je8APYoqNEhsayPN
XroRTEyvfvRtXTwXVaG7oSqUTA45be0jQES3RJkEaA6LumgxP/JaF+Ohecruzc7s7+KkTClaDuf0
g7Alzkz8JXZKyNzUFlHet/La8PvEvsoXTnqYmglpHzp8kPSPxIhM7SXbGFtmufglc4SiTpJL2fQ+
lkaWTJL9XJGWe2WKzhcfamvR5KGy3S7ZF3FN/MOa0GyEjitrPw+YDSKhpKhQ9D/kDRNSegNPZA4p
0t0ytQH+ITm5Vn0v1a51VpG2Ue3SPu3sRrbOhG2xvrWFZNy0uIIMRbI+unmTqCesn3R7vcwa7LS8
74bI5nm4rnE0EMP96Kq0jMOOcWnuvx8m4ajpwdCqrZeqFBSS6nIeZ1uBaGWDhdztYXVyoxjoh0QH
xlSoWtL8j0jf/RDHr0RHpiB9d180lRp2ePEUm3y2M9vr1mbCc50NZfEMyQj7rI1z3Hl305LqJZqP
dBkC4ct6fExKvpedlXOoDOif9Pqh6TqzuDVBnYqDW47TFJplLrUIdG1NERQNtFoesnQn0MEzbVRI
CDsv194D9Qhx8WrdsJk6P7tYbGO4VPUwq2joY38N8rrJxkjmtjHtLGbs7h5XATBUdHTCvDKWVDS3
zTLRimF7Xz/5ZBDowawX/V0yjvxJIu51N1gL14qIgHPVoU9W7w6Lm1mPFBCVETj8VZjAOPmHzC7q
9sIfQB+BkbP5i+vmE10swqPtvXXiMds7Ys5nYnWb2KAxIZwYsovqJjhl42IcZruHwmTlGelyOC/S
6E22nI1nxpRdEXlZrbyg2YJfrv3ZGPNg8SCckg8VJ628133pPvh6O2UX8yjgfHf/tCajFFL/qMlc
VAfj2MnQXNPVFMcOJym3bif2y7EcwP22ZsheXDXlQXbsmAS84Rpbn2NblfeWl35hoELTtRwbsP7Y
jOEhJFoMaY69Wtb7mpuF/T+t3LGts48tHr6ZROA2/7R+xzawS1I6wm6s/dDc+sRhxKEOgz40lvrW
R2qdjrkRTHnvHq0xjWZ5bDqtRmnX6bEVnY5taVZsLWp3bFftrXM1jk2s0NLFjrwEew/I1Vuj64LX
PQ5b9+sfG+Hh2BQjP0rvk9ksDqxK06yODfRwbKatY2PtDNaY7sXWb7vH1rsomC9G+bS15Jhrtt/t
Y6OexVvjugo/L0It1/wr79jWI9ob752t10/zjGQfqmkG5xkjLRlaTQE0kLhMZHfVETJwGy/5mG84
goKhXmBnVNFyTRnedfvuCDvIIiuxmN3AiGLDJeYjRNFsaIVzBC6w0/QurSOcMW3IRnwEOWD/AXiM
R/CjX+ZuCGOVesYOfzwAkvIIltA/iyvmX0AofCHVT1ery2u5gSzjEW8RaxWnzefC76ZH54jJLLo/
/s3RHKQmM5VeBEm+ATjpYr1vj6iOc0R4GGYMazRvwI8ze2wGxiDAxD3PUd4hPeJEDE/l/YpiOt78
kECS5BFVYicDYSqoeXf1EXcy15oPKjE2PMoqff0rQu6ZOmENC/FlbaLtGC/gPhwmrTFgT6bxJeNY
WeKJFxgCln2wOlhfNmFLfK49R26BU10gkWi3REpVFjud50z+5zZPsCONe4oXvnTaXAd674Fj4gaV
zGPYTX5VBlYqU3A/zXHusR3KenNvOSWqx0LYqxeUuBJ9lhrsqCvs9TG/d4zeQNrle5Ub+rWl/zCE
xNCCIb+qr1pmBWiS0Em1UVnLrtzh3OWXKBBN/UetxCpBLfzBDQBfcF8LliKL+z3eSBIPDq2Or1sC
vrpgqrwBT7SiMG87o06LJVCthZWc1jkxNJZMmsPHybeGx3iF18V0pOzu+AS4VkjSQJa+1MbLKou5
bN/UG+JEeTfAfdOGWqOqgc7VSPzh2hnWwqjpKju7+Fljpu1d8m60a1BxsC+Cdi7H7UcuElcacHY8
L6GqlZ+I7lpUMA6Yzj7hRKW170XWW933XImcu2s0TYVBGKazxAj22E15APYeRgoRPKJc7Nu0T4yd
8tq5ClXeaiJSOWU6xNABXK2c4PejOYglmDiH3yVcRbncFdy8IqgaLUsCLe510hxHLMVIECzKb/x7
yyd37P2HJddW3pFyXp4wPCN4QZWeAJXuui+2PhlgifPsmlfrZHhNsMrJ/6mpfE2iohjq96htskd/
sfo7w49bL6gTf/2MZ6j1zE8dv+aaXG9BihuQWJm190QsySdzbNcE72xag31lsT0GQ4bwenvFcK6t
aQL51Sl25cHsZRBIUl/5WaBoUjnKmM00o6jFchKTz8pKd1M1rzcx9op9qNdVcsGO2k/h6ozF3sm6
pDqkDgKMmktB+1gU8kGz52nAEVE0Nz6jIOAkz24+KW+S78ckNrD8AKx88PJW/ZiUsh+KgvEQznSt
nuzwbY87rEchjIZ9qsWHEpJsH471VB9w4ZzcSxote+CJtLpDDJdd1Xthls1HWxD3pElMMSJDTe2P
fk1tBqLpLL9wQmPSVfsp/qaeM7MVW1DIYVIV5AMJL5YfUret0xDkuJtD3pMS+0w/1rD0TYfpokdp
UoX4lBU3i9kaHDhx8/zL6VI61zGbpI9jma8l5JssIicOwKmfGPeb9fVcJbkLRWVz0avrpscF2ZGO
Ovipt2g0UqPzVegFE7TFbJz6JuUDJebJlznFXhvwAa563Wp3qyj0OoIWlniRcpmfkaTE9GNgHPQl
N/WOv7ZKF4oeSXxFKDjAKCDVoRqiEcVDHw7uqv2Qg5eJILe2wR7kCacMZIZSJapqBcnL6Rfv47b+
tFNzjG4yKE0itNCD1jHzjzZGEsuO0Q1mMCXg1dQ4s9MvMNGcq30BLormnrlG1Buz2QZpPhcSam2l
3Q5uI/WDxmkwOxDMwNm8ZU6uoiQdxMWMNYaKGlV5u6aUsbevKm16mGJLJYcF7bdgyMb4zsHPFYZh
Gdb5YP/dcEnicZrVELWMYetPzWbK5AexZWX+gakwfQTGT6t42Dhn7pNUFtafOMGom7gpRy2s+r69
13rdr7i8SX72uxL99yHzvUTtl1WTVOTMbTTbD5ypzebbbjJanD+xqeQAuGCJWmCRPGSrvS+8zr+X
q+99SGTNO4JL6fwQO6ptOFC1+hzUwKAiEBwjmX0bEE6p7GLzC8RiitNCZ1UjvpjKH/bJ2C6fvKTM
2uu60PR0V6UTjrEOToMLXoQtLPC6X3g9lhJ/ncyLy4OB2MOJilofcgaTMvkXzvmfFvw/NubK/7sF
f0r//l+Hb9X3l0349mf+acI13XxHB25tXCZ2TVQp/KN/unBNd94BMGHABFjCP0Mm819tuPkOnSHo
KTKureveyEn/14nOfCcQ5G9CR8ZFTGXtt7ThuvESd9qUn0CKwHnA7CaWGKdx9C19xMIE8N6YM3pA
jZHhc00rfm9CCsmCzs7juv1g6Zypn9wRk8ZwVp3/RJc6/VhxmaR8CC+/Wluv2lgOXvnZXASQodbm
/mVJNMxnRvSGOJidsCI/zdYHZBA02ILZbHrVSc3Vbjqku/nFtAwZZuiie5b65I2HlXe239syVt1t
pqUCMgHBlF0ocQbug1pwni3iwYjmrvOe/cxraipswjw+c1uTbg0dso6pwOpUoZVNFX1wBdEBQBNV
ewDZgWhb4h9x85Q4mIbLMELRWzy/jJndMMnd81eyMbadKRho4fYYeI2I/8KEHAX8ZBRY46+5lSa7
pNabOMrNYeOEM7SHzWAtdeAsHQ7xipCmMoyTCe6MXaixCzX8XNqwH8ccEm8xj0+t6K33PYUXFlPH
cShohtHyw9XyOdVJW3KOqfRuXiK977T80rTSZaeJbbBr9n71uch7F4S2srrPIAqYU+h+p2U7Z57r
MWxljt/l2hplHZnm2OGs4kn3faZRIgODI0IbiCkW88Xi5oWB7S0E1zDxZDFfaCUUJDx7YaeN1mr8
sPXUSuCncaaKEvza5qAzG06ZsC5yES7tBPCNY69BdlclCAfrigGSmzdr61OPeFronxS9H/tPi/Nq
MK520V/gGcqJRjojlIYJq++bcsrnfu/GWJOFA0y1aldWKKvGTCRXTLv1EoICB18OJP7q7YhVZOcv
ch3DZ8ZDRvIPtP8/Re0/CHX4U1W7+1sOv4KKx3/934LmeO8Qc2AzAhtjm/9tIrt/C5qnv4PugNQP
vh/DOv0XXFET76gxR107swtqHVrH/yxpGP6/g5crACMZN/gQB/231LSXFQ2THZsCCXTJ3GkroKeq
qNSOEy2RebLrxIrvVGOvB0cvzmXJbXj8f00J/l3FRwhl4qqAAcH2K34RnkjYXU1XJJxCZfug5d6h
9bNv6ezeWk0KC7cY7zSz+fnLU/gX5/7V0vMlZPrPmggxaYloSjeBw8s1a6+ta5kqLZqwLdkJLdYe
Em+Ib4DPvs1gZLczyRbhn9fksfx2nR70foepAf85jW2f+iJZGjVqUatln3Vq0lWpAAMYiJX7P6/0
2h31Nh3xpq/nJWKn/PWO6lizuInXa5tx8fSpqYUWmYko308JhXypY/3CFOwIS1WfS9P77RpZD0wb
yI7dGJO0k2fprzmhA5bR7Ub8kEXUWL3+iAecLWgCjXQ4c0d/ez/5dmyE2bSgkEkRFb28Tlt1MlG6
JXfbDh+2cC/2le6mF3++m6+uwkquQAnLgeFk+trDZCzL3JFEXM3xrVeXaaSliM/ftgruoEg+kKVC
hGFgdur2YdatqSzss0hRrpc7H/HtntlafeaOnT6fbRWUNsxXoexReE6uhfRMS9VlonbDputhgjQ9
NhjYXbWgTIc3XxB+Pcw9BDR+k/Hxy4eD5q+3QacVAI7vhH5icpiv3qiNw10Q40tjMzzivhGxbp9c
ELsntvcZjK8WYDbSxEBgxIId/Zuvhck0qgcGrJCLt4r76wcFA7YpjLZTuwmDh0BVOWqlwWveuAqF
gVpPCUTst4U6nRQlLGtAKGUOd6qDfgjyNuuHuNcYmP75arbP4teCexxXYhyKHmczUjjl6/MQ5Dj4
ndiRrDHvKjGrCwOe0teEKKAMdr1V3/15waPc88WKTMGYg29+0LxzDNNe3r+0Io1jHD2xI4h4iy0z
RTToGkiGIfIry2m/YZrnH9Y+xfw7tdW1YZXZDaFny5krhwKyvRC//hQkO7wv7I5H4j6Uipc/hbyf
dXTHatxNCUJkTH+bEe7kuLr1JQkfLaMkJkY+wQkZY7H9VEi/+hS3ZeLd96iJloNWkqy3CEuVV9CE
Z3ULKXlav9gGte6OrtirrrAUS2lGTbrDNRhAT7IwnwwQGtyossiQkHtCMoFWeVEyl7oDZ53GfT21
8kY0I2b+zNowkPeNtnjCjtKqLlJHucYhS/ohC+cl89JoJMe+Jx19cNxItClZIt2YQYFU07T8UDFg
xm7s49X6kuidAgxMnSq7FklnFQ+TranlWqHjvh5ym4wXAboBW6BOJxmlS7suAPYrQcfXhln03o1L
AK9NmIk23DRZQxICXFuvC5Utmo+I+TMVZkK1O/ir8bDLGXhc5zXpKRGJCsUTSTcejvxxstzEWxLG
jxoE3KWl2D5Zp8gIXyrHWAoMlPRG7e2SLCmE8z0+chCyNWOHEM79rFxptZFh9NLbac6MgKDR0y0n
wFI23vAlAJorNevaYqeD5LkORR4Ju7f2jaZSWLKJaaRR5XdJjV7EAMdSFpbXUa0bK1RmwgAe8Myt
eyis298iitmTyAKt5ae2Sj+NhJXhGTGqWP2V991ExHEF3rmzxZw8p7ryHzyzNZ+1lKSMAEyc3KnZ
KrYRjDWJ6SAKQwc7yOHB3au2nb6qpJ1/rlbNzjxY5Ah1lvyWCUHrU2VTvEU1JYNilDg7X6z8/1B3
JstxI9m2/ZWyN0cZegcGbwIgIhhsxFYUpQlMpCj0nQMOwPH1d4Wy3n0SJUtaDu7gVtUks0xCBAJw
P37O2nvrgByONGSU0rujuPQlyGVkG4FxjSKnf6nm3snPiM8xtz1ddl3HXe+LYWeX5XgOuk2XfCIl
C4C547GORJWPe0d3hRfPNtG6RibMD3Lw5ePY0uE7OLNPdk9LS9OM1xLsZu7pV9PF7tFepewUqBfW
uaiSecob6LpSfAFo7Z+MRvuf0CKAUd8Es18G3W1opuN2hYlJp9RuIrkKDUOxWHRr7PCOn8x2E8db
OF9VlEULYOcaPvrMfpZdY4wzM8xltcuLwJhmAiYFErs9zkqK5uMUDC1TZY/mDiHcLQ34zBPXbpW6
TlRLF0bc1dreLrM8K62rWTIATD9XwSavs4wOKb9N5n+jDd4/wIQxPx63aTWjIFyYLLXuMH8xcJgz
dqREiVuNz04ZpVIUqLXmpb3Pl24gvSBN++sOU3iK4olsD/LjsraMLSufH4QqSTKRQRk+VPlSe8fV
QQ6Ro8SaYxquzrCv63ZgQroE7mciQFA/WNNqmRehka9lbEiUzLvUmLDiVgyfnCRvc+/KbhrrFeXH
FiTKFen5AqhVx2EutN57lpwMxhBd7SO+onGXIX6wLDIxi01tTBQtseztLkgTA0E8/bW2neuINm8+
AuF6zoWoWK/owotw2JGu2eZRaTBXixqkjkOsWmP6vrj0rGNm+EVJbooXYn7viflynuWgz+0QV8gf
du4rxuEy+6bDYFjkzpKme+X1ff7csZWRqcLEZSXAY/VemcE1j4489RwlLdXPOnDzL0RWFI+bNTmf
620dxIFRqGfFOmtwve/zbL2vw9laiKUx6qO5jZ11CHRJbWEWXc3YhRgm7DDwovlcL45+XuDZ7zB6
LKH+TSIoIjrsgtEHYGwRDyN6lJ3T2emD6YSFje8UeFTc51WYRtxh86UjcmLYqazh5al5KxZCcTyv
IWNp9L9zQKu9mHn6UJ+lrsZgpvEyMRy9WTlncy0oc0jeGIDqBUMgIWjmc7B3u1dZKONiq+rAihzN
tMvbxPbU0CUIY9oGNKIrgwFNjEXEwmwKvT8DBodB6jHoZ/fAsyzAd8Nh/bqZy2jFtT21xI/Schkv
lGPqu6Ctgu9hO5A7XWKLHsQ1jSIjyeaasSZrwDejrIwxclzDv7WBMLN4cSsm1FkYGmU0swftcO8H
B4B9zm+Q9DLFSFexyahDGBBGy+zkz2rCtSJ2g4LxRSpxwtvhemjJXZda1X3KM0+ecWkb86EgRQjC
wYFNuOgtl5TA2S68w+T4XRDrvCaSjLCv4TtQrjMnnpt1ezGJImUmBg9yA4hD98zrlw91azYv0zr3
N0xeAmS2vQ50tGkpvy6tKYtoUaXxwLxWP625mqZ4SG0e/cbunW8Ze5A+1qam+1SmDYkvPfYQ3l67
vQXwQlNKRZaaWC/hMFwZCeykbua6rcwY80Lr1oSsBOnwQ2PYowVjCMOd6O+6NR9GRpC558Zpu9bf
w2ELwUsQkuKXHBj6clTOLPY2h75be5qJYrPTEJg7X3xm1r6b958CBBZLtEr0LtFgTMVjTaBiFYeE
v4k4xw75u4vww0sUVoDy0m2b1D4z/DqkmbaBUQLwmsUcITerhouRk8tdUKOzirT0xbm1Gj7Oqrlu
r62pmtqo0U19GzrKY7441Y5/NdSOMMjrMktakZM1XzQEv0z8LrhRrmxxE2utMq8kxCENtSodP7Lm
IHdjYw8/QEM4ZmyK2X8dTHs51L0cX31nCyWEDQYch6xL1f2s6o3E0HrKqysR5usYdTLtUEeMi/FF
us2GYERsfaxdNd7hn+leu8yHvN22SnaWIK+PepvZp1rsKgzeMUt+0b42VeKv7oTLUjq5n3y7s18I
W+/OVO2qNu4r237sdOsXMVFkxnXfaWYZAg7j1aWEv6YMMJ9dpyLwoOHvziPH5nFI+tQ1n63RtW76
Yhpeqe1cNAGZN300MBhllpea45Wd9aPcTUGQbslAnFIDmOE6t9aUGg9GYzXWMbSX/lJJQcKiWvL5
eSPEcUiUvfCSjSQsHtNhCogzFxOFXxW4ZQRFOFXUxJY6tnj1p+y2aXXHAROQxy97996oVx+dFIbm
226RJpRO4BsacBsxU4tYYmZyjRv0QP7bEpbHUeamBQtPfyMKwE2XWKRBcFPDd+qYKovBOB3R6qGE
NKrJTnPr5wYua4qQZlk3+YL2J642h1S9XC60UkmkpJ9rO7o1k43J4cdpaIIr6dZ6OAwGyT47ZinW
8KAw3MUDuDFTdWZQNxQ7firGKG6Tzn6SViP6/3Q26pxCtm/XnTvDLbMNBTn96GosmsTroDV2rmso
8quV3+eoa7ucNjDIAhERqxFM8ZqP62PmCHxX19PAsqFtaVfNTAz0Aj6zOa33eQom83raunCMgqWk
ENMKcT4LbmU8m8jeIGXJ7/yoZBPe1pNlNeSsWO2YwPfNN6LJrHTn0Xaaoxk11F5qtcmdTIu63IOC
5d3eJJdSRc6AlyonzopZE4xcdxIirnaCh4t8GWTORM63h6akUNYGO+oiNpvdPSw4YfVh822Asdvi
mcHcN3IFNj8eBssDCQooo3ajvwgR+cKAG3ZXm4R74qSUmehtnDhY4Mml90A14o56TplxOrTFx5nT
wUDE3Ogc3a5J18jOVrrn7Va1L3Kc5aWBZXCXlJ6Q9SlvKn/1SWS9njs5PpmOXD9y15pXvPUGOwb7
QKEJfd0/b4Atd1mYptBZeU4dXNRt+KWjSdxF5NjCJrXaCT9w+jFPiW5dmydLUdpzHOhV6Mh2Vwzd
U2dCglMitvo4z7p5MAV9tyg0B/GYNkH9bU1t4kBg0oZjOAcswpUzefUx8zQjU7te+B4Fa9OVraSJ
dWheift+yHMLAebgzJDMRY1rSJG2X2iEL1tSq3XoUaMwpYlGi4C+Gh0vBHQ9AyPDs60feb/AuUqj
Xb/n9UzpW4Xb+NV36iWAX+qhI+iu18V+GAhadaRoWCnRm+TQIaX+2ivmKtGylerzNgTyCTlWVUXb
hu9wtpr9FOdtYF21VmVeGI6tH7yyh2s3vcruLqbJKMWunbPgG5ZXzbnjbhsjUNdWX5SnsTfExC69
NBDUX2facx7csF+uc4Qv5O2JcrjJs4kNzkEKSl3NOfQsd73me0iO5hgbJxot8mS3fgI0ABAhYxed
nXRaGvv9PDoviieB00hBlgIclc2AM6uMa4MZ7TeZUwSg1GkpaJno8oONWentGvSu1G6LRIDWKvEw
l6c3symN/HvAcfV+tVSdn4/4Z+EwlS0uR5cwmIpET11jJ/qHwLk1dHtbErGY7kTQrVm8ZoS4xuR7
hsd2SNvnKtD4gGPGPjBp8uDTYW60JJ+w76wZO/C01TGmDO2LV6nKAiuTxDGW/mSucaMy6hAUkvpr
ygSljIwgC58co5CAgy3WODvpNQiy2RfQYKZFH57rRVBElEWxXfhBS766g5PTy0I8LFrsmsA8rMxr
89zr5WQmItXdk1cvyMjLHj1IxC6p7F01hyd9FjwbO3A/tYiBg8D6SGaHf1t2pa75HqOsElSgxude
LONrODiKYrCr1DU7ytrvWaib63yQ+vM2hs1H4XS6Qd2xFt9TOch+N6/t9OJMU/aq5rUauQ1bO8HA
GdAEob8M3zW3lAnQ7IuO/ctnyySB7n6xONbEsu2yM6QiVh4HQs9fhB/mnxRy6xI/y4wu+wiaYcXo
q32bVSdMARrVKLIkLUPncmpduhY+5bYVG3rYwI6AXZfzqbfIFQ3yTLA9FB41QohAFIZ4IuMYb5y0
07vKb3KOYh2KeN5dJU5oSLuKROpxvqfPCU4Kvcb2vKwWhzhn6IEx5nT0eJF5GKozGTTZshfrWG+P
lZERp8no0axJkCacghNGIF4FJ5xbUxTrq8F8dIxr4BfwicraUDa3EIxc2QXfm4uGGOlh9iHIPLmV
X9LBFF/dcoTfcGE2iQK0A9L+ECeFDoxZM9e7zskxS1OcYPhYYiK81CmHTPeXRTg6V37Tpx/dMl1a
52GyhtS3PwrYiC1Z1Iwer4jUGuTBwzYh276lB5E7SVi2U7kT/L9IpjfziBAqy9g55PC8Vfj9JAi2
xuxyLkY2xKCpBy8u6mI6g2Do12QlOCuPEXrS2uxl567nbtn7zCXBA5neZrnN2yjW8sW3y7pmA0ZR
FhfbSYRawGkxS50FcAViXvPK6PTwaMAWsqH3uns01829L0FBvHgi+ltG5poWn1biAkL6gp2+nEu5
frfJA/w2lS0bnQ1f2URusI4y6keO+mAnZV1Rz3gKmbMF+xrb5aDCuPGr5WZy8psJARY1d5PLm1o7
PkyhIv/10BBe8bTiI1jtUHmTNlp3dIvjjO0Gf0apc3fHMhCyz8Iht0ccIf3hyYIeMy/DrfWKXec2
mhVwZHq10wI/hClCBtiCGrK/bqwdLvy0uadrsrC01L5ROpwJkf/jSd6m6OO3oJmD42zmMzJKD52r
ewhUvq6Y8nlLbWNonwXfW5jaPO46p5s4eObB+dIvoXxYgU66D2XrdEHi1WtNV5Ms7XE6T7fAUw8y
X9a+pZG3lk2yVXQAoz5EdHTbruA4Fz049XSZ62Ymm9OsBRaRITzcyBm1n/00jcLe7Y1HOYltvHUA
5pcvJCcTPpn1yzSn+8VOHXFwc5yWEm1mJF/2EPdqiNa2ygJU/W2OqVrk1+1W3PbjdBKD19CHeyUc
i4PlpMOQOdSU5isbpOH25tBcWv02Sx3j3Jauc2IP4dihmoeko7NhjzS0yJJWWgRZ7Jn0FV5WJcma
2jNqIqU4wlB5dPaBC8nAAdpZQ8GU3pD5PqyF2bHV1PWrsQbj1UyufGtx4loM7yW3S3c7oNehWly7
tIP8W07B8kQLCE7cfIGWDk2BPh0sau44GnxkDSwZihubq6fqMJHyOZMv27OAQpg5ldd8I8WiEDQ7
dUuHEG1q80re2GkVoXfWehdWC4Z5YdpDiaSXgGfmReXIPXgpxGg5MThEYcFCsLYMl2uQDcuDN3ee
r2ih0fe/US2GRTTK7NoDgLaszCENtSsNReCpQXDnPZvVWD1OpIjaOEH4QO8u0v7yozZCMlBTZwiG
i0p6XnEHPq65E/6KtsdxVRpcrJ3ecF6olcI/HE9jev9J25rIGTHucMlxTxQ1XIsie5gscQbAZjiE
3tLHiD3y4+2nJpXpHSOezrHx4HHCmgwET5bVetQWfMq2wypizYJDoazJmLNoLDKHXnHlSJXSQ+aU
JOrYMceThlEv2EEX0dr3tbxchHTYiWfDG/xql/H4j9vOFw1T6L9GVP8TrMD8KkFjX/9FCOf4r71q
v32diHP/X5DHiZ/PTxOU5Ov09V+v+IZM+sPX5vX//p+DKtpf8zh//IH/cAPi3zRuXLx6LNS0WDYG
zn9zA5b3A2liiG6d/IJOytf/l8hp/xurZ+YpeMfjPMqE9r+hAfFvBEz8W/4TWkwfybv5B5GcbwzS
mPKc/ibfZMjNZ/uLTvh5VlZOa0YGd35lyEV+BRtGcYB1x/yKk2DPRls07o1njTZYsOSouBsbMXcX
RVuWz16gGn2spnFpk59u3x/G/b8OxP/6TBbJBrjq8T8g/l+HPuQv0qRY66tN6/6+wXj+c7/omgaK
m1ZfQDyXj+FSh08grtZ7wVO/Dtv+c2mEY9wL9JkgB79eul5sI51FeUXdY+xJyPUul4Ypm2EX5s2k
rfz577/pny53Iiw5q9qnuesbMajTrE6AbIvDaA0Fm9N3fsFlpP2SBh2qJ9GIb39/vdPH///jtL++
3s/XezPZc0pcIhTXY5RCWHNl9kd/GM1DUPKPf3+lX8fw/7kS5qRELDK7dt4OyPNC0snZKvT97XRV
GlVzLHM9v+NC/KcHxaaXB/GC0Pm3KTwEeKiIrr/qgN4OGprqu4Sxv9R43R3pNg3PavCXRDK+eOfb
ncaOv91HZrF4h+J+TDbCr4/JWG1mSy13lZHq5cQ9cuu9Uy3ZXbB5wV27qvlipfuNWYdv3KWkT/8z
j9n/3F1c8HhETzFs9ps3JBSSKZ/J9auO4EFZLAcAwPc86f7wcKJQZIkJsIrDyewtEuAFaIy6/KoI
Cu9Fmdo4WOZW3q5VlV/ZHLb+2dj5x5fC+xU+xOdydvDWONdeg8qzveyqXGV3IdfeeOqYgNx0ppPe
BohAPodkpx+075SRqSpz3AteGxGbS/ve4PkPrwmv4+m/vJak3b35eed2ZtVMs6tJ1VY8YX7zY3bF
UbKb/xHh8eM7n/zhUaMC4CDVP71GP9FUShoVfWJxOZN2/uSsRXnEQ8TfL0NZnv39C/njjXvzzMIq
eMz0T2Po8G0gQ4P9fCpK57Ig3gc0sRm/ELMSPPdhtanzBW/RR5Hm5Ynnb6qvqaEwZMECaXknneIP
bw4mDHxbFxsNdr43txbG3Wt737q0qU5pbI1CM8ZR7lW/VT2HmG270kS0PG66bo4NDP87Gvc/PNMU
fCYNaCzt2FpPv/xP97vZ8lLMjnPZZVVwZutwQoyXi6SstNynVpsd//lNP9l5YvCM8Bgoj83/5+sp
RsFsvPala/lDEDE68ppYiRALmWoQ6okBzXop80B9KozAOjPS1vmE/ve9wKA/3fSfP8Wbp4yFPhWq
ty8lLkXXNhKtD2HJ6Noobf/W9EbztmUOftBd2DPtCf8ZkfXjGQekgCtyeOgArU+Mx0/33G8rtI+b
dTmtDcZAk+2dEZRh/7P8pb+uwtZmwWQJNlT3zVY6LTI1+966NFJz2qXebB8YepvxaLXTO1Yib3yJ
/7qU40G121RoMKGn2/3TFxLZRmE9W5dhuzH3nXMtmEPl+bQ3nDkQGCBl8kqb43IsbG0nrYsoxiNE
z4zaxhseyLnqPnju4HxYwX7zyEaj+V5u0x82RiQiwE+YKjhoet88dkE75gZmdpwSpb5ckHfsrDas
b+xi8Q+Yyq13m5DZa9qJ/r0H/vQ3/7rKEDgD5urg+8beaL25MpykMQ+Gf2HoorpOsX8FmnbRK89o
ekz6cjFDcITupTDisi30LZ+hObZMhfbClxyVejNY3qkS/rDyWcCA/E7wtw4l5ZuNzFnV0uFsfzHL
rt6nulJXWVOE90XT24kv8uyOoZk6Cy09JxsttH2hvPnxnYXg9Pi9uS/4T9gnb3PgR3JHfn1mypx5
Y9cKGszFeNVZm7i0szT9QNMR0w9PtHecad3DWpb2+erixNe0TnvjI4qJ3/kgv+9tP+4EQSHcDA9/
nzcfRJFcYCn3Im3G8lvqe32CRP9oEVafKOIAme4163TIJjmcoV0ovvdO6jy5aB9jIJ7tmGN8E7WI
8D8Ey7uG2j+ejjd3yWaDOp2UbMrGt28WDngNN9C58OwiM+JQ5UxTMVw62mpVV0PzNTW3ekeRhfp0
ndOdZsWNM5V2F2k35cNJoa2/vnO/ThvSbx/JQR7JpgmALN7cr8ydVqPS5oWjCpVGjmj6G2zDZNJP
1B4Zp+07HY4ypgfwNbfXk6yWLnk6d/o2l1nu7N/5OKfL/f5xCNxgqTsF55xQ6Z/Wnn4Z0TEL5yLT
FTCGIGkzkisTX7Uiu9y6qX/AZL67W7ENTNy+/QCM/V5iw++LC6ow+E3rlLzhI9f59SOoyXORqdsX
5jyJfVHUaE4sZVbJhJXAZ6V9eUQH+Bn2wT1758v/YXHBpR/xD3axKIHe7qZF6yr6bxbI2jicuYzg
DzMdob3wavO2lqH1Bf9G+Ro2OQtyZRbpcQ3royjRsNjcnqRpwumdteX3e+FRRBCtiaUUZevbpaVu
jTWlUX1RdN32FbU/jyqunYiNySgdY2fymUEJSrwzH/Qi+fvb8fsRCz9jdFQgHhQX7Hy//g4QbMAg
IdQVgRN3ExOPA9mb1fPfX+SNX9Fps+MqaLQs1lDu+9uKySum3h62/GITuvvAbH4+ysao4lnOBd9P
uPuaxwFXkLRgarxiFuz1qIowL1uZ6znbZwKOGZvDIL5H+f7h1rPVmCHkrcemH75ZUWswT1/ywbg7
9tnaWc0HZLzFPl3tLA5axEq6S9uYl/adpfx0W399A4lxoH7lSaS7Gr51EqsmJ8jbxjgP/Cqok7UL
5BT35FS1O5rMfZHU8JM8cEu2vnfq+3Gse3tpHIw47WIbQ2vozVeecCh3kcRfSOF1l85gmKQwFFOM
gfYjyPPMVMAads223mbz4F8s+F/uPUOPe4PjBMNXWd1IfKMZv6TTvXCHa4z7ttvN8uRVM8zI6ufs
RZrqQS2lc46BewlWN4QxrjPGzucf36kVfq/FiUd0cHA/VQsUbG+qUqTYNWuqOLeH0/tRSxkkW546
B+kNYbcjWSK7/ftn+fcX5nRBLMlZODl1vTXV43Fp7M31z1cRIl9D2b6vKujEv7/IH74Vb6UJrw+y
zAnnzVtpFmW/GaV33hhWejMLeIpoaPEE1ZZVa4bQuXH/9xf8fUMXFHoY1POCntbjN0eatlokVYc8
n/RQJCG+rrsaR9k9ZpXvSWIoVd48+/SoKHlpF/K78QXfehcNLaP6svZ3NpOwaT9kcNTxmJntJ7P1
dQvCOOOR4xMW88nuWbmijYfO3onFmdujP6b+lY3/KKCIMTp4Z1ebfTZqW+YxAGGudgqjhmsU8sAl
JW66h1qEa3psRt19U93WMJEwx+Ge2Xu1xa7q0z4eoaIeF1lXlzOiwJdxGHWeCMyOvlqry4hpsv0J
+5kA2+zdkgb1i+zVabicollnomiVH3p+LmxJ8wnvWVvZ9PHl2ni70N2MDNy8rl/wPNguUSIuY9IG
joR1xdOLqcmKnitaelyhwXkZUPu9o154+eX3ASDyouoETErRwaRHCnbu+whGMyW5o/3XTpTlHSdU
8zujVvsWjx8mankvxYK3hmU9t5NVM3KsMCzFsaD2v5YdsAvtfDP94jboVqOurWsHA2OzRArtVreq
rnGogaY0HmgC2PkhrWv4xBLjmvUCvWa3xBL3NwwM7BXBapYyqluNtOTmdchdp151x1KFoLrlYLxK
Dj8fmRHnacTMCcZy6LU170QLf3Poel36+zqXn2yl2jkJrWkZ9iXw8rDDJCXfoI9Kcp2JLWYozey/
YOKJW/p3vFewmZ5r/0m21bQkDhtlgB1ryx/pxi3EwrQg7wXAFlMduABnuSDkdisSRbd3jCeznrcT
fz5gfuf3ioMTEHyUtzoE1mrZCpPRCZazcWxweJoAToyE5Kqmi73BS68bCQwZIbYohqQCrb1xMWnP
D7KcmZOXEobZ0nrIYt8umLJVveTzDOZYZ7sUE6uTGWvVr3svLQORFI4/lpEiE/6QG1Xw4pV24Z6s
VXm2RvyH5iis2/mRlwGD7NX0dIluTI7TDoZWH53RaT5TVtnwo9WQPisvP/0wLcx+1BRAZ8oW8pGl
ERvtTK/OQ9Na+VM+DqvcVePqfPMZc8JQ5IN7J2vHFkk6dYVKmk0zjeLh3E79qtareEa1d7+YrvE5
yHGk2KkqH8q49+vlog6G2jvMBadmcIB5qM6yGdzpvMjDDrt7WHHQjFFBtWFuYGDvLCr9wiCbqScJ
5Xgg405kHYoFL6OoF1vDRBgz6DDJug0a3TJOyZ/QT666QGPQMdcq8aRCJUGQz2HpVuRFmKYvSIRl
Q7mENX/ZxD0KpTqum0apZNATTtxV34X4QmTV/OyXs8AmAMrpiwCnJIdYO7W5D+WcXbqLuR3C1T9Z
Pnnw42nYVEGUtVl9jcNAgBMt2ikfU/bcvXRqTEWSpfWgl5DeOWer1D7EPTRzsNu00TSM1Vt50eHo
MsQdP/K8KwIzfXZP4Yo7p8JTOcmQGHnJMjRkb9ldP32G2SunazFlyx3GWsDeQ1rMKJW5kRltgSB9
bPuqWFAHdwBt02L2eI67BctNuigcpuTgUEDVW4CUpMBxF4f7YlYVtZbZYRw0MrvbsWGGLz2KYndX
46YkdmEvmgB7nt7AunzoFkwQaouSfytZeVxUzs9ISE4MN63xl01U9nljDsGDU7pVGOGSKk044cpo
Dla62UBzg08yO4A/NtOW6sd732danNSSNkE0kfrs0CwDTdrVg4I6F/2pzIZNUh8LVXlVzKya4XNT
ldQleDnqD1tjbB+dYGTxyWa7OcvKbgs41S3GdxB9T0Mz+4VFIMNq3JbpyvHK1xTaMcbL7haRNzFf
KW3gczP0XXfrOyPosFhDvButefns2ZgOc6cw9PbzoPzID4CZeSrMe7uoDScOmnbWcZMxkN3hV+KW
O9J+cfrHxnYMoxW4twX3LcR9yJkWp7GOWUI8OqV9iY5t+xzCuobRhC4eqGEmwC2qPGtDeiB7M0u6
YhnwkZqDrUm0y84SL4hBvnnBUlw5ZVt6seYb9meeseX3tuv0n8Zis59ns1tfVtEocmJzA4hIpSxE
pQwfDd9dPmRwnEQDNa3h7zAdYopduhmZZEWDPCgG4fT6/VQs5i0cM34pU42oJCJDHUhY9njYEGM2
WqcgOGHcECc/sQFO9XJWhE75yXZn65WGbHoDoEclgh+af9elLGgx8X8E6FDrmpc1DDWHa7kV4kBx
j5cOPt7slfgxpFmymebwfTGpETFuz6EdFxtjjV0f1L5KCjzkmmjmoQRvUuRqnxObuDyFy+h7O3yg
BDIA+kFPQxlWc8J7paajRvQoL3SQGw/aEB4+ScrJD/XSZBOpn2EZYi7f1h8raw47ArtT/9o0BrAZ
1fRZE5UYKVrYG4hAxU3QlDz0SluXlC607UtjJRJj0QZrt+edMJXJSMksd9ele10Z3LSx17HvxhqM
XKFIQiZx7NeqPd9Kygli3KrrYmG08ur5szqz2HEU7gvw5+fr5MB9Q8F3Q0xmRnAt3a6oI9PJWNKd
CnWRazTVkFASbR2u5qCsSVX682fkHsVxga+ao8FxcGXCtNq4a9H6Z5G27eobro+ThpollGOPeznY
lnQtmcK9N+qOM/cGizw5tRH3ymteRn9el72LPnC8WrSnnWNWh/5ZO9RY6f1IjmdBq+E28JT5MG1+
/7IUshoAZVV1S/aU8dw5YTbTUGndJhmNXkqAwpAeEJixe2LLh4EFJyzvHX9aPzSs8sy0qNrZFNQE
sCzTbDSibYC+MzmTbLidicX4hIR4rQ5mmofqmC49vljIt9MxwuvYcK8s1h8qQ9QA4w1q9tmMHTwX
CAkywzRf8ClTUEljid/MrsKd2caWikcTV76ys6Jc0T3f4YKgHv0upbKYQWBppTGU2tW+J5/GwSrT
JBMiK/cIkfJPBTHC3/x0Kdq4nSl+IhIm7W+uEsutx7AQMM6uMa9wPenfzqmwWAGbrOojqRtSBhyQ
RDapgGo68raF7TzYdG9Gs4A7jobA8Z5yo8gvdeYH99uW6XvC/rwHOD7XOxptj/8khy/wGkDrvtgF
qCK8OMvn/mIyS3Ai4dDxR7KnXz25TH0yAbc+rGO+PmC14xQRzUzWv81O0cIIvLWu8a+zln3YYLJ4
N+CrubAsedOpzvLSIV6cbSyiDIuuOW4FMo/9qby+MqgVeiRi7Wnv6eR8K/CG/NIYw5RM4eZeodlF
kgt0lB+o6FlTlmVECHiydvlghAT97dMhRGFR8W++4BIm1yRfcTvZlSy/Vx5i0YfNM5vhiHHY2J8N
i25uMeEXBxaZoj2UiGm2XZaC9UXoyt02cjs3fU0BKu/6WuS73m0HvPGzoFoSc9nYJx2WzyUeC6Px
Y2R1A36ShujD/dZMRr5364WIXhuz/o1CV4XfrXHogxgkvqmSppv5+XTYTNZViLo92/chIrK4DSYX
okFtBL/pLfXuW5wXP/Y5f2pPSEqLVMcYp89zjmglgkMbmosAJeQWy6nQVkxz1PtWIjGDalkb3JIE
v0niW8H4TLlL4nI4Llm7n/RE42fuHX6TWgedSiDJxNPJ/gyQ3d+gqYfGo0ybqdh3hH1oiDo/zT71
yO2uGB9vX9ZgrR7dqXXOg1rhU9jbi77DcTCY424ecT1cK7HA2m4D5Y+e9cGnbZqeOfP4MKP6OTgY
nqLcq04AkyNtxHGUXs7Vys25VQJ5wFlfeMEl+y0+iyTLCErsfJwUtVA5N1jPMdzosNeX80PrZqZ/
8qbDgypYqum5wc3us65bfdfwUNVJG0IaAuirDvetoZ38M5ZXdIejtswq3sp6uGAMkxpRSLuZX1/3
EmR4dddvZADwOCBwX6+2jC+z60cMu5xszoz/ou7MluNGlmz7K/0DOIZ56MccSYoJUmKJovQC00Bh
nmd8fa9QHbuHicRNGOvafeh6kVVJpSACEQEP9+1rbyLFV38Nox+zogetOBTl6DHBWuM9SaORoy2t
x9ilIp38tgDT9TuIlPpLrhpdsJdCJUISr+QZVMRoGHqQPOPQ31RWbCtcr8o62GBN4lRbuyiB69Gv
UZJMdIbG3NESWelbGhog7waBPN7rMujxXdp5RnzwIHHRspB4tD6Ukf9KSsvqtnx7zWaXNNLwYlZR
qx+tXvZ+J0qn3hraiANzxnn0VRQlXFh3Y3jLW+j3nO+Zj4OAOjzDDu0ACNXpA2Sr1t9Wkx7095ot
JU8wdC3nxiptEIua05mnKaZbe0vsV/fbrhx14RDh/wiqWva3epGrJqQhBB00zPpGvXUU4bXTQwSj
tyGVHuncm5BF+txqdlxy+t9TXEktHROKlGwRhPS0NWWO9TXjv5zGvqw/0XanPCYeUwMQL8aeCIyh
81K3HBKHom4sZdPhBYXS0AxSaUubhfSCXmks+VRT8D70mpz+xuZG+quM7Ii5ay3QOCMMDP4mI6G5
UcEWjA4qEJ7DVtMSOlwg66b5Hohd2x2k1MjujIoK7aEyWiLmNMeLmTuSVYmYTyfMrmm37E4VCNwe
77BhcrbYUjnfQCSDMiD3UsR8VqQc9hje9ltwRmG/ieSqcCfOeAkLvJA7ZT5I49em0kptmzSDnR96
XHX+qpqgqnCgUP3PfxI2/z8kc8Vr9tRUr68Nmrn/DUI5h5Tb/x0a9kinxff/cl/7/1qQzIn/9W/J
HHWFfwmXBhxIqZ1TqCLz+zdpR9Hlf4HhJuVObgRQv/BR/7diDtAOMhWDSEBwdCysGgVf5N/sMElR
/oVVnjCYJpdNOdRR3iOaO88jkgSnfIeOD49d0nvwxGcloV4bZGlApHdf2yrX5EZrpN8wotWVcoco
I/8n2/tnGMQnCo7IfD5wL51JJVJayKSkLux7CQnKZ02OJgLzJncraDhffHTaeLBJ6q2mpPKXMjDN
lTL35VPCMxLOHGT/oZDMK5ZS7tAuxDX5lIFLhM9rp7t06D+9WQCPfz/NW7LP0iDC8JJ3hvJbm/Md
AhnFPrRCBEUOAl16Fyq6ZKtoJSd7niIVMwlxHS9U7rSK+FX8FG+KZhIlGXwGwuAE83/YSFmW7idx
c5NAdu3e/0CWDnYGIZNl23P8TNyWLOuqDU44VrU/ndzGRCGtoI69fxhkb39UpVTC1HklAFro6LQ8
0dClzT7oU3mTQBZb8eidkUD+TBxtRbx/3g4J8zlJJaRBCfMpITRz8uJUazmZOk1ODkC0X/saIlpV
m/Zew6z7QESZ77phyvdVajrvX4tg+hDJqpoBckUg/d++QK7fuif1dnAKaqu9C+yUujAo7RVt0nl2
+++nRSLAg3KSgOkXv/9mmTgjUqwB+MSpjOVfvQWSzjGLj0YhPNHUwXz/SsFOlnXCUQWlZl5Ybplz
Ejom+rpWb49tpPFlq4c1d52FpS/EwjqFO6GKmRtfeBVoZxVMzUmbBu9IPbTclen4SpCy5n5xsZV1
CoQOXojkRWDH6LMlmcaVkphAWU44K3sd6NSuvvGcWlk5MS5eErYpqBFxYeI7ID4C5y/Ja2xye+Se
TuokonA/jX+ZfiGsSVL7Y07q672vifGEtpQXBL1Kn483KlqNgCYIT94ESSPAQAArRDvdv3M/6+hY
baQPKHaYxzkbC1fEvsTqMj0NqqHcwuUi1i/iNReUy/38ZxjQWDiKY7s9B0rlQKZ0RAPpqTC5hVWD
Lu8iFZfEMMudg6A7P9DB/REj1vp3gVrmATp5ts2nfE1geblWDEGBUqklWeL0mq0VLBRHmDBZcNID
faRuKv3ypHB495vjAWWEpCpwFR54tlISVOstlo3ByfGadu/BSdmNlln+P44ye5S89r060cbg1Kix
sw1Ufdj4vV2tjHKxjfmkiM1F3EEvgWbMRnHGwU5kJU9PqQSKxTf78Rv+Gu3eptD5eH0pLg/lsLXo
6bKseT1RpqfZxso+xYFQMZ80Leho3S/75jmmOPg+LQlHrs5XjBNQBwgr4Irih3lz5E5VDXDBKnLs
Y5PHARHybTnoNHORBVPkbpuAMtzYWd+thFaX649hDeaRrgtOkbmKRsPIsGv8gS5wheumBnGdG2sc
v/ulCWU6gSCBLHt7HsAhEwCSjrvmqeSaU8DwkSBrlFPtkXRsmnBNbCo+gmfxIhcntNNA9nTUiYo2
m0u0vRMonrg4WbWm2HuvnJLnJDBb75Dak+361mT/GqXWPCGtDuuVgOTyWCYYIeaWNTDXKp/p8xfp
V5aea4NVnvKmIYMcY7tKSSiroq9BkGjfgkSO1no1LhYqWmZUjnw+dZ1XOVdpUwUeatDq9cnHR2WT
yIn/SMqYzlFPMVZkPhfrhaEIQLh/6BrUv3kcJFHVF1ym5oQwS/2t96HiFnKNh8g7tx4lddQ2qGTJ
zgqx7PkkQgIeJ4W01GlqAXzoaZwe0rb2b33J816uD3Xxvog8uJ0Q0rHHLXu+NnMnrnTJqNoT7bv1
LuEl3fVDySUehtONjtvCSgS38LKQonL7QkWnoEwVM/xmo/so0wwQ+u1JUnmgmv7KXVZl/Xagu3Jl
c1/sA/FoGlAfggODc3M2FEuvGuS4bU9C1fS9lxM4TX6X3g+G1bvZVFHfzMmm7GFHGKfrs6r/kU+e
bUIxOBuR/aeK7/hsH1DxJXWOEPoB559B/zhYg6Tva7s37I+0E1XDQdxOVRAWkwL0yqFP8C6l+TuH
O4/7eHqISrqat8BJ6n4/QXsx//TJgmDeksxoIxdMDZGoRsVTukW/UWk7Ggbxbkg1H7drUrEepaRM
ErpJTU9ucDNH5Fph1FwfUwUCO1bYYFV2LY4tw06XezhR8KAi4xsQuhQtvtBuUN4N40c4xtzGVNBv
5geaJMMowYiCguyTErZQzeSCVPWh6tI2+g5+A0CpBq7Be6SsEzgPMe30vxG30oQYOIkU3Ge5XSCO
y5y2QazgF+VuMnwwJnppJvKN1qQICCO4Mi9+OlnWLrVl27+H3AK1fhi0NNqYtRaQlUtMu7sPlaS4
l+UheW4aOh33EVeD8C9APSElXY6o74M2JqobxHURPgQ1phJ70Ar2t5p4/oukcnM4Tk7cBAfIHbl/
pOXXa78kcRlL93R5RtYtNtC+lMPC9DzlY9QrRgl907bsh0nvpP4gK471XdNHxd4FaWbHt8LjG+Ta
0NrTTWkV/QSYIMz9XRh1KnCp3NGb245CeAqtrY/sg0c7yxPEf8DOhVxGL1WTQmnAX4TcV61j1bXV
Wo2aDCSP8HsRyC3oGpmS2xbxmXMrNT7IPKWu5XpTDCkoqBTezw+vV81PTT9wI2P/duE9gO2c5DqV
wdeuSexpa08Jqr0QIgWoysAb6XY2pUI/SVln9Id4snqIRw4sGrRsRIjWQ4odM3gmCS7Aj8BISNhK
sdX6ZDUTo7T3FP61cAuMK/9hTiTCzSovwKY04PTo5O79+GNcheoQYzYmq98G7kHBK6XGXr2RyEDn
RxAOJMGHLihofvNxGz5MsPgMBJ1RIt96KimDQ23EUA1sJ7boLeaWFGOlKwflcKcaam3Sf6gZlL+N
xG51qCMdupIMIaq8a2JZSnb11Jd0iMcwlT6YZFNx6kVo1n4bR0iLB6fvtfAQ0k8bojfTiv6uhhtV
Y2KpGUP2wTZ6EsElLgfgJzra/T9U4Fjjk2FKjfKrh5iXFXsym0FxaofE6NEL2Z2/T2t4VrcNFqHh
EYx8IX03O5CayCQgmuxyVc6TY1eHOHZYPvgJ0jdQdZAoSIosGDm+cQv8gbKFlRR5dZxaryluQ7jr
oKKw5072U9WQJy5QfMp3tIhS1DA7DJlhnSB53fetXDyaftabG6snq/RQVxXEoqYrVPvFTxJB3yHf
U2Ww2+he/wXBLfNfKMSqfUWRDd8dzJdlkIm3tOSYGukSe9Dq7/hIGM2nmN0+3ksFn5VjbKUkHBoq
HbCdIsooBU36EPd+dWNcNj9kxM+KkgGGCNtKZi32+ENtUArIqSvJnTYd60Azki9cuXHkMHo2QIeV
e0VXqfNhoBv6KLzfUJuaKQTEDUm2Pn8qGr+Udi0dMvljn0bOdNNgspp81E3Kt1upDBXpjq3ltHdm
4nfhTeWnmrE16bDJH/IRCsTPYcIF+XGsMsvYyViX2sM2ksOsf4Vfkne/43BUu09OnPuNG9Htzk2Z
SEY7FhUQ4ddUlVP483JhTBN4FXyXpz8gge6uRJxX/UzyQa4e5TzNAAWwCLBMLtrEuQN9gPYIbkTy
CeUbpfWkn7TxCB8hTW+USFHbU0dYZxwa9Eb577RMvVbZBhzPEUlvNBGo73UqIfeeb+k/aR4Ine8e
+9rfm7Vc0l2RRT7SFyg2uIdhUdVQyYGNPGJ8EUGSpMPKIFc+ULAyN6o9mC9dIrX9PQeeJQyfoiDG
ecOP3bweHPDMEQ3NO6vunOc0SG3OaKnOf9GNX6gbu5HQtlHMmfDFwaCw3+RDbxt7QodUvwmo08ub
xpgKB9phSjt6A3ItBIUi67+zBqU0UGFQkCAH4jzZ90kUfuMroFUbGtdQYhZSi3lhRQMX7VFaCH11
tJP0UPaJ/Di0jeZs7bLVedIWYdhfehMEP8sUGeFW7jiI7ksF1ulWsznbqVZBQ3MbA50camBkcDvm
JQfAYA96sbWgev5q+tpTdnmK085m8EdyWIMU6OZjRp9SdeOEY4gh6SCVcXPwEhANx8qbnIAmqkDu
fdBoCr1bmBD4XGBpYjF3qVop0q09cDvbypWm1RScTRQHU1NS69qkyeDU0EUobg2btow488zUMD6W
1RD5FKza7FMBLrTiMJfj8SFI+dLv8tKo9U9tZvsV2l2s+XZTqEKRjbR+DPFBaurcdQqtZ4NXvWPt
dBr+yxtKxACiewvs051VBZ30MRW0z01aysU3PiTmY5CQE6Wo0yOFwWurDfcJods3k+g0vStRMWoo
BbWo+dUGcnmvD35nlQBKEnU6cr5gltC0WLwPqB3Cttl6lFOz41CqmAJCIgTNATqwSrZdl1O/58xu
4UIpdoY6Yqi94EayI1gTuqX05g78IqKiTV02pvyBNBYqJkcijXGoYNH+Hjs1Cm/54+ETgvrmua4o
0aGEHMTnJ6BJNKaMF0t4mQ85OK84xGh5Z+hI1D9lWlk6+LyPhfFU+l6XCLhUzTFRm0FRfxiypPhl
iNjkFjczWLD0VUQkRQYwlj0MHESZxzJXtPGkQI6l3jVlnFkemdb2qKZdxLbIYFJAHSRM31W9WcS3
DsXp59BKK32j5bn1lE2IyjZlXpY5sBLP+RUCq4g2daX2vLzGIy1c4UL1PUa3nd2MhIHZIYEsCfLR
R5P4/tsFgT6pUkPGaZfG5PMQHKVBgZCAs6a3Y1ZKKCHFCUDnQk45XA+DF4N9RAO0PBoOeSZR2XgT
7JtIt9HjWu3JKVLKaxr2F7WRaluecy2TtDgUV2waAbBgMOVZ21+GlhDYjtmepr7Lif5k+UWmS+gu
rPXMvf5UM1YCU8fEUfShHAMbisvM7GJRq2bX+6HanWxAejBiTDtyJ8mM74AZ+Ce5HdTsZoDtwoEX
Op6+QaOkwj6qsoeyipWPFRHUmiR74WJKZyUZcUj0yM7nlY1CHkqZXEZHvTavqAz3+p3e0fhy/cmX
RgEQIYubog27ffY+J6CkzYR1y2nq4MUg0hoOiOH0/fVRFq6klGaoc1GhI5dgz8pqYTA07agaPSJx
siXwXbSjXEXlraUk5Utb19G7r6SE6QZ1GjoQiJPmds09uuEar9bp1EeGuo14UXwXpHI7KWqxe++j
sWiwGiK/S3qXX843xFhbWT4lunyi9szNM61rtOMFIhfMCcreQtsXDWhBrw96eQ/mokmXH9uQLi3j
jwPSm13oWykOcYrvnHS06uMJgmQdHqUmS6rbCUUq3MKuybrHxOFjfEqonVkrP8B5p4zYLyTqgRPw
5eDDgZXG+VO3gSrDyQylk2lXoJisQnkYwUUfAVB2qPdqLsi7qPaQTl9/8MvlygWcKoRFqdjCE2XW
gmHghEJ2JfdOE6tsn8UVxLOcz857RyFbI4pS9OFRJp2fBnA/xwEyrnfy4mYSRMBgb4kI4/ooF+eb
rQq7ahJdpAUcmhDP5zDpSJDIMMFObZ6AjqR0tSXUgRNOr9fK/ruYttlQs3w5WvfOLsbROll9q5xK
ObMfSBNlK1+hy1E0AgxKsWJHsPtmXyEbalsJTd05QVixbssWrJHHXWjlxLqcNhL+ZCJZglSw1XmC
t3MSpIUo0t2iC/rtCNuQu6BeSgPoVid6vv6OFh5JdNKy4DiARUve+TuyOgvj5tTxXUnYWD9kVO3T
E4nWNSeIi3FEbokTC/CPoojFdz4OwMqYPhWFDzgB9aHUNeVbhnvvymfucteejzJbBmYZln7rECZo
qfy11WG/qrgG3qRS7v0FPQ5XSy/qj9dn8GJMClJvZ3C2Yyd0caDM08Bt1A7JcSbtlfpVsvJ2Y3nG
dKhtv1kZcWmBUIISjjtkCtlY53MZD40diguEa486Mik17mF7Uk0Kb3pjDH5ef7yLF0c6krI/+5fM
Li3o4od5cxKPag8Bx5cDN0wtxbUgPCMIxUn29/VhFmYRwYw4JejPUVkh58OgGg1tJewCNwtM38UQ
MefyqGQPLc7B+1RFfoZAutdWNvTCTAqZDsEXoHXCg9moJPriKh/bwMUHM7utjCzcRyEAyTJHR3n9
AcVGOkuuinmki54QgZdGcvf8AalgKEqBaanrcCvaVJIcn0DRE2+l0Iy3lZqHK7iQpRdH2EPfvmoS
IQi90dsXh8iXaDpXA3dINevFtw3la+zo73OS4TvJY6mUzXE31DhA7Nnql8uhLQbNClxlQp54IxmF
6T04I070h+vzt/Q4IgcvU8Sg3DzvTYSr2VVoqkO3NLTyVk2AwmljVL1/a3H0cL/gfJcNnMLOJ61o
gE9gnRW6CIj8GwdNyMZEe3yCCbkW4iwtCJaDwfFBqEEh6HwowJMk8Po+dA25+kQ7BPdAzJfRP7Zf
qbW/XJ+9pYUuygp0XLO3uEGdDxbl9LvYxhi6WZ3oD7Lflz8nPEjQKqtr1ZLFF0VECkRDvK55vSnD
bTXXmoTrhaL5ZFEqgKvPkmPhWHH9mRYH4vpECZZjg3rJ+TPRghRmWqOHrudlDelHyTKfNbl3mv37
xxHCDT7GXAhtIfZ7u5ESrv16JkWRmwLU/WKNJq2QdIol2XuDMhvNmmjH1wkvqIWKBfPmpJ3KzFPp
VwldKzBaHHQV9QAEM3h679NQ6hYgfQMRCm9pNkrdBCPpkjJ27WoY7pOyk+8BqCYr6qvL9UZ4ihqJ
zl5cn+j7Pn8WyjcyPsda7NZ+En2dcFI/GG2OGCnBiGR7/YnWxhJ3iTfzFtmJjVfWFLtdqE64wZj6
jkbCfk++2F85Hi6XnMlaM5hACmQKx935UC31Cs+nCcNtUs17TiRPOVCSs957uYOqJbICXIv5IF5c
flK6cfUqTCO3i8Pa2itm77SfKoRQ3Rbgla2txJuLD8WrQhVqCG/b2dkge4oPU1fjzOt7EtTkr7eN
0por3z9xcp5//9AIcSCwj4RYSJ6tCFXcLwz4fa7XhQO5SVQH9LOFRndTyXZ+38LPv4f0Lbm6ng/1
YVBS21v5ERYWis2koqLEQFdQrc7fnlFHZa6PZeRaNUU/MoiTF27bPMq/KD7Mr931ZSn+tosHdphO
vo98TgQh8+2y1H296AOpily91eoDSTmSKuC7t7oeR3dm1DYf/KxWb2hcXYtqFl6oAAVwheR7LP45
HznswtBJ0iByI+wEaW1Qwn3bq+PKKl0aBdczZFDIX8wLyYZBpwdtM03khsjlvphyFNBcYA+hv7K9
L7+TODCT5xDTyKV8vnA8Mu+eMTCPktZPT2ajF09geb2t6REjFlSw/o2F/Tn8t/+aP/79it7qepeW
Ccc9e88hckKlcT59qTX2k49flFvUaDVHW+oOSS05dw35yZXDWLyJ+RpBNcedkuseIJRZuJEB4Soj
3Qvd2K/bA3vCR3Z4KjpVfs6Bve2iqVtLMCw+nXhhfAPgKM0/zz31xCSUwsiFAqYfUuLeO0vCkKrS
rHrltFzaAWRPCDdMTl3oC+cTWYUNl7GBc6wNm+TJDMrkQ9lI6V3fYPDRKUZk0IVXOHd1bHX765tv
8SktBuZByc5bs+vmQGFPNxwvcgfFrL9pdPogNsd/i+YqzWvWsnGLS9SG6wNXgkHnVKEgSMvRZgzX
bunT8Qqt2AUTXX1Zp2QfaEDSv15/usVl82a82bJJi4o6C2UYN4VjRfYveaV9BctpEFyYPKQQtuMk
XblaL80olooIzyD2EBjPZlTDjLR3JFFo87zxgwegvN90QZt99QJa7VbOzhn2TFwrgO29GW22dKiC
UJ+P1MhVqrrQd4PosUO+4D1GbTQcsygLUEVQlxwbu7U2Na2IX+g4WIssZkyvf/8YNEuIxDmCu/mt
lKbOycHUiS9x35MeyxIr+1XGAeWNxtIoIHY5flfbzET2QBE+7z9Whuo9Yjno36SFFt0OlTztAzOD
LPL+FQCJDXUoUQhe9LMzyqaLyvQiOXJHpQ322ET19QETEOqV5E3b+Nhn1g8+9sXKnXJxEcDARAfF
NcKeJ9NJhXpe2yLlaY3anfJMe54iT96XMO9Xzo6lrws3ZaIsocxGlHd+dpS2VHl2w9mhDXgfdV4W
0ZLcyYfr07h0QnEVR3jyJzSZy2ybvI6zuh0jNydR78q4Xz7ha1Xfq3qfwhlsnA+ap+N5Xnr+iipv
cSaFoywiUi7oc1qcXgEwhk4fubGDC5VTT+XeVzvtjhx3ubJWliIvEtgqkC/RrTLX3/IBa0PC8Nid
huo1dViqTV1Or3WpqV/JVIzHILDHr7kNvh7VRr0iK1vcQxrhD11HaIANgQN/Gwdh/l7yO17sVtwJ
jpKUNnRBTJETbFW63J9iTLC+WKmRoDvqlV8AbL6OMPoOhd1qT5UsoV8JjH5aOUGXXjwNDIICR10I
l+7zHyoex4pKJiESiApSPZWi0CdcTM13+lU7EgtJ9o0id/1JUlRzZUIWh6ZCxLcX8oAxj856LQYI
IFN+s3Kvx3wNWgkV+QjZxg5iBkByCQn1sKEHFRhBkjpOu7K1lr4emmOoVI40dIbzoEPSvIDLQB25
kJCUhxJx2GdaUwBrD5K/q8EzHB2cDsZ/EMYh/6btQVA92dPnM+6UEA9ko4hw2NMLf2PkOi3xSEuk
h4683q2WKdLK5l7aYkCmOcWZbaIP8SLe3Av9MRhiBBaRi58AcJw+bXNnlwyS4eHRRgfzP5hWgX2n
V4XMLJHH+XDd5MkYTDl8sgJoYMnQlz+wvkV56ARhcOj73vkdcNN6vn6CiYN+HkEidhcoPbKYAK7O
R6XRojVD+utcjHuQ90x+kkIXQgJ0FL117UFrlfrz9SGX5pWbqSxyVoSs83kdmigfI5oH3XbQsgcY
pMO4Kyq/C1Avg3P6B4OB7kLqSwGba9v584W+PTVj1nC5N6rk2WipRh7yIUx+0BPtr4HfL6vkhB0M
JjiNNO1d4H4HBzijYzObNU5pMIbjHqOr3t8jEJq2puJv8fJUPoZyne2sCKffcbJIVvu1hcHtEKyl
jJcObiomfCHQfZJsmK0oUXWg6ziNkQK18VcvbRo3zgOqaMQ7tqvFQ/nQtrFnbjRkQPeGTcpy5dNx
2XQjJoSzCjEwXyrO8PPpxzCrKvFW5/COa52u7Foe7vFJHHeg/qeHwnaw50Q499gojX4vhZaCPQsQ
DDRxOE9fXwlL5yaKDLLWXMmoKIqd8GY7dz4cWs2vYjfSA/tAHSIPtvrklx/awh4PLa3TP3GAS07w
dsz99aEXw1HRUIrzFLy6iziwrtrRT6Q4cTPcm7HFg1D8grli+yI1RlRtcR+sj1rXBvZm6oum2OK7
OxiIDWjCXTnUlg5vblNkMWgeYKHO1kTUpwnkCHx+FXAxEBAqsuFbPcQUDSwJ+clDE/veb0lK5Gkl
9lsamTZklWy/wYk6T4M2PFcmcZ65E3/E2uCsKAf7Vmr0T0mLUm6DE1G+bY1mXKvtLp03NKOKAg3d
06DXz1+8Pjj5qPcSXw7wCffKUPZbXc7KTzi8Wiv3jqVnpP2PJUZgxqPOrh0wLoIQZSHJUcQ04Dgb
uIDUTG/RGUgf6jR4jrJOXpnX5cf7z5izSLc2bITNRQYTgszYh370PyFty6ACF+nt9WW89K0ga0mF
zaLiQN/m+UTmiJRLGfGb6+HqMABAisfpWGaYZG1xzcZosm+laiXaWRyTPjaHBA4CkvkB4gFtUoyx
iN0+Qx220ZupxTZb12m2gXq3zztr7bO/dE4QUIrgymbFzHO0gxQCJQNy5A6hIe+x4dUhzGReeQOk
CLCoFWIlV/OV3EkO2OHrM7y4foioSKuIaHvOVw06S4YWxvqR/Ooulz3XjAZEZGb7UQq9eocN18qA
iycTqIH/M+LsgIZ5kSh4r8YukAvpHmy2vKuL0tsjYKnurLoBC25lX1N1cI5q001H7JTUlSNp6aoG
vZOCBVIuJNuz/UnOVqnRCseummbGMXRkYa/odSvpxsXXajpgikUNlazj+eJNJgjeZVpjcJ5Z8cEg
t7+pY9Pe+VIX3HdIZA5dM9rFRhrpHrj+Vhd36JuhxVt/8+WB0MYFCsdpt6aWBQ7GTILP0DiQ/sqW
aIO4PtridIqGdbFpKHfO3qgf1l2lA+90R2nycODtOiKrouyHtezG0mOh20au5lBTxXjg/LHUhoS8
EoqLmV0oeICbxtAcCG9TEgqVTFfP9edaHI5oXPSHmSSnxe+/mcUCm+EwApPkZiYVB5zjkvILMv76
t2R6bfIP1iR3O1FIE5UabRY2JkOEu/wkcdS1SbGr6TjaTvhor6zJxUeyOd1Y9ZRP5v3VVQIfEEvQ
xG2oachbPWgy9YgDavPU15ZdrwRAS0cpoSBN1GgmYULMQn2ppqbntFXitrkWPzV6M36tcLx4geih
29uaFMI/yDJxYQMroCA05K46Cza8TMmAIkyJa4DRJMZPi2PnYJu+SWiu2ebBqD+WXj3evHuh4G4C
W1kk4G0+HOcLpTG8xNYygi0db+h+Y1taQvEQufTGlmp15X6xFOHSE/nnMo5ZDt2Y56NxYntmpZL9
wdGRzjO8Hu5CPUluyzGDTuVX6qFRvfQeIySm16jkcicB2HpJlDpbWU0L7xceOBUjWvY55ub1XxjD
UsIJmrhRpw/FbQt2ztl4qUzrQhVO2l9NVtXfrk/1wvcKVI1Iz6MiZVnN9mSV0XLVTT0xHXnWH0ru
03VXhTJmNp32gMTUO9DCA+Pp+qgLJxxpS9HiyN6UEcyeT3kdFE7eDjIvGEIdFhKB1SCy7lU73l8f
aCn3xAlH+ytJHkFomcVWiJ4tKc+q1AWUqsd7pXIowGHYkXyempzrMk1JEeCwcht1RrQnbEh3QenT
kAuw4+QlkPrNbJAer/9US+9ZVM0MdjEx5lziOVWOV3KDTl2kGsq+KTv4i5KSl0daAeVbxO/F1+sD
LgUJDvEsyT+di/SF+Fv18PJMJ84pIiBv22SNs50KdbxlXfSiLww6HgXgliY+mjRkZuwvWYqzlcde
WmsclYSe1GP4CMy+a9SXEDM4bGvSqtNfYTl9hxM23kh6Zz0VRmgeWG5rLfpiJc2yI46miWo9psN0
XM8+cUOc6FJP1dm1U2381PqyOX0oSN9XW4ecwg62zRf6vaQRSWrrjxvASNr0fH3yl9424SCpbHTM
FPVnZ2jR0xpnDOzqQRkrc1P0mW4AYRuMV6vKuuYDOEgon9fHXJpqncwe9zTUtxf4o6rSAjPWcXGt
paT7rEaTdJvKkX7CnRlMYyJLNwHy48M/GJR0PalmCs+gd8539TAYo1Y1fupaapfvaUGVjvIY0teQ
yOWNog7N1z6WmpVF9UepPH/D6LRIZpIOQaI+Dz6TxgNgZ6SuBqr5C8nekP4lq3+uprw/yppfAnYf
93SSTbjPgoE1gQFtKekUt8rU4COIzTFUcNqPr0/G4smD4xuJfUJuUjizk8cDmsiZTb8g6EbtppMa
B3NWqQ9xtJaqraTQuepp9Dl24ejvdLWmCJphQt6GWL2WOOoqcrDmora0ErmWcJMmhIBhMvuRRlCW
vRqUqUuZ2eo3Q4f0ndlpRRs1pFG+Mt2YKSsTsbQDRdlB3Kb5dZ6vUDDh8/CkoG9yLJSDUZXqrYNk
5hZdbnnAPTzdObaEEVU6eD5Y5n5cWyBLe0GYm1CcJ5y4uJIlYY81NVVn19ThE+CdTZ1u02kaXW20
V4HeHgPjxOKCeg2X3e9JfJu0j284VKotFnflXYTh++9gQAO7GSo7/+XBeA83stonv64vGrFWz9cy
u07ccES1UaXgeL6DYMpU2H0jaGsLuW/hbTfKZy2p9Gllp16GrXQWiHomJyNJznkFIo4GEByittaU
ZO1G/tXgIwhG/05J8FR5ffdT0euMml0sOwabLbtyah2650ykhwkY8l0Z5OV01P2w7N8dVjBvqClw
FxLB41y3oRVZiisyVXE7pslAw0R5RzPXGr3s8h7K10RB1UPVkKDiIkWkajVPS3qBAngeIv+ygTsi
IwkhLIda8JxKWZrs6PgXjfQyuOjv16fzckMxvkn2RkgFVRqozheJTVyBNCyMXZRW1iP23f60z9RO
9l/wq4AabQJP+FlLVsinpWnqeg/4d3x3dwzQDXKQohEC22VjHjSXARWJUOpj1wrHZJ/EOFVQhA9x
1a4kZUTxVNpsljJRVyKZyyOMDxriAyH5FLYhs++55Yd+TqjCta4aVG8LSmvycZ+20/FopAy/Czq9
WGtduDxBGJSWDJ07F699rnzIIAkW6sAbr/Rk+kU6cNpandEd9UQr77mYhy+l0zkrr3nhSZHqUqCj
0CL4SbOwQZJ8s2hbkp6m3mNIERK+04MIvBYD78EJ6cxN8A+7vrQWzgURjxIpKnxS6YE8X1pRkARp
PJFimWSAErs27az4Jim1UtvYqdT+dX20pSekqCHUlBx40JfPRyvJBuSenXK5NHsN2EEmqxs8BKTP
dt30Ltn2Rlo5IBaejwokeDzd4HhF3HU+Yo6UwiwcL3EVtZHN26mRy37fUH4pnukvq1ausQvPx4WK
piYaA0m3ziv8kx61xgiq3YUNm+9kerrcLq3oliaVdYR4m39+93ySlJe5TyCVIz892xtQtuLMBsLu
epGZ3EyNpm1SRx1fM7Ouh21TYTmxMp8LGwPdBCJioe5Sia/P51PCqycKpzZzkYGr0q4YPFwTdYyd
zDG5MbrW+eAkOMGtrNKFryTpAQ5gMhLohOaaHHIVAeLZKXM5gNTPEv3bP8oyGG+vz+biKJCTYEfS
8nUB4lEqX28j+sjcfMjzPQ4k3daW+rUwcWGNMHc0GjB/Qo43W5EAP8Gal0OONIP78EEP0Rtt+hBP
lsOk2oF6qNVRiVde2+Wg6F9pUKclmIsJyvnz16Zh8Rm2tZMBdQ6NT1Yw6U8a2JRXDKyMpyRvTWP3
3rmkn4IbHyJR0bU0b6qIMoEwlbXcbU1T2reF3h68rpFW6ihLjyUAuzQpCa/gudow8/FqC0ybUVKL
Rnk16TdGmnvAICpSxZO6Zmd4uUJ4KiHjQAIiAo7Zu4tGz2owQC9cU+q1U9DQpKnlaxaOl1uMv18X
Xx/uVUjPZ4dkI0lU2fA9cPski+6geCd7z+86vrOpity2DocXz7c9ZWWJXJ6UYlhSJ0CCaeGc11rx
mCqTQXMKFwRU9wDiWrmjND5AMjKdWHr/8kBmRF+6hhoGYchsIsOWO5zqB6Vbmd3PtkhbbF7f31cL
fJCVJ3YapLmL1YGzgjI6XV+5UYupxYbUd/ky1mT+9tfX+sIqJLR2oFSiO70EeI0e2HlcmRtXxZ9l
0xWWf6fY6m81wc9ykIo1qfflcJzA5PCxSEBYc0FdG3MdbFA89W6Q+1+H/+HsvHbkNtowfUUEmMMp
2WFmpGFrJMuydULYlsycM69+n5p/sasmG020oQPrxKquYoUvvKG2LU+S2zfTGGyvy+Y9ytI29n2/
799jMOrCaxJn3tWFjDrP5CslLi+himuxF8hJlx55vp2PxZBHDsoBdV4fx8IZ99rw28PAZQmlmN4e
DysVneuLyy6A9hdpPXPC0Qwu7OZbpyy/Y7DkeLUxXopKrk8Pfk0eNaCOAudCgYHE7HpEbAWgW9SO
9Bo1Fiosk36U1BhJmsLmfVuURyOG99Esjh0oB9Z39Z4qcgtZulKk1zhT5ScStA6udNwtTzz4ZuUG
3A87I27OOQVnAr73RFCl2bRa0Xjq5TKryTiRjlhMDCElqcNgTbV+NHI0GTtnY3NjMhrvtkiamByx
9PVq0oTVQFEI9swwl5jZ9NKb3s97gMNbcyI2QCOTg8WhF5v4lz7TNDahxi0Q++O0jIfUnpWDndvS
i5QV46NBAhMStDDOu9BSXz85WWTg5hqBpa/LqXoByZMdZ2VUd1ro4iNclQUYBW1Gkc8R+GwIddz2
wWCgJuf3lFd+KwGMIvsZJxQTuzwMir/HIk7lzG2lUAk/9FqAka+VNqqzp6Rxa2GJY2l2sXzIgqwW
NsLBL0wnMPWUHIPy2Kt12R5QHTKG18Qx+/+wWYBnEs9yj1JWFL/ml8/otIPRW8ZANl8AtMZTuIwP
XVl03c7rc2tWvAgCQEckRkviepwRr5wZnA2AmsxKEGztY/tHbKuLpwSxpP+nwcCOUIAjtVvjp4Mu
UGB0MBggUGHA4iThEW5z83nJc9wh7l9e2+PGJeKo3JYQP4Fcrg63I4dTHoUU3Ac8bI4x2lKI4C/O
o12r97Xj6QYOKN6EVYQyxqHTmaNEDzSvhUOZgeUMikha8g9E2viimvme9+qNecEMEOLjlFchCazi
hbxCwYv6WO7TrRA8oBGXjlOXl6gY3l/AzePK1Gi0IgtO0ADnWPyQX7bgkBRBZDTULvF7GWpXrpRc
chGeK+eDNVRx6Na1qHPcH3TzyDEoZ4zvRaLKNFenzFzIUuM6D/2w1CU/liUZO1Sc1920yZ+Wqv1T
RXvu0WIDTUBSfnGNUanetMkSWiRJDPLX15MpPnZNpf9ZOvX4mZcjOUgBSjM7k9weOnaksKGg4QoC
eq1WX+EzjrsNDYoU40P74JRW+48kh/NvjTQjVnZ/RbefkV4IHRgb6B7wd2t1DupS1iMT3JyfT5JU
eqrayNVhrGapRhLOihI3NnKsJe8Puv2MkK1BxAiYN3nWmu6fOHpmmnmX+c5iBC/I/SJymM1691kl
fHS7ZMIlbuhjZeet2J4NjNUszjuNPiKkNfgJHcYekUTaDs64gEl1EuCZk9U8HBbBzoRBRq4lOqtr
NS6zAI63WHQwU2v52WlR/G9WFP3vNlZYgFFpoX+5v5ir7UKPmJROo6kEChhplPWJX0BDtpJaTq/c
qYGniP4djo4ImHbWnjDzagHFUOxIlfYVsFcLhs31mZcBT8mVbc6vBYLeX5q4NKmoLvFO3HVrFBox
2K/wiym3rQ55tyBbiFve9CrrLfUS3p8jxnLZzsZfC/qKyYgDTZUYbApk0NUbagTj1JSRMb8KPk/q
aUpSq8fCaRCjjWvOysEZWmvyrNqa/w07tcIhjtTpY0hyqPkjyrJ/4pRqfS7lrp6ObZFrqhtrWYBC
YdxmLD9SLpIbggjDBSoHDvs8yihevuhlInWv7cAJ8coxr7MT3Wd9PKuzVkYnGRcq8yJN2ozl0yJX
z6EeATmqcdsDuj7rVhh+TEyrjV7Tym4LnELnBhNOuZFZKZ3k7UkGdjM/F06df03TyMLRr6m06bE9
/r52QPmJ+qlwcaRWn2hRlQrNQFt+xTC0fQ6yyjkqeZackOmuj01eq48RgsR4FM2B99CSIddfV2WU
PJVwXsRHTRtr3VO0yjgKcKPbL1qyty/Yw78ElP8bSiXc4dWmSbwOeehMDOYcLMqrnHad24egHpY2
3Hs9xQKtRwE0TreRLYiY1WoBMbvNkK+atFdcLyQ0YpspOI1WqxxDJZU8de7/7RLFLE/zAIXu/n1x
43ixkCLAsgAvbdr+mjQOeTxl02ttFPmhkIrwTVYza2eHrK54lpGyJpgrCnc0QyhFXl8VHATZnJBp
eHX08TcTB95osmVsyKKfISIY7hzsZTbbaekqJ48WoQBQ0MK9HlAq+tFsCkl5TcyiesJm8uusV3uU
uJuDvCtPUSQRYd31IE7Z9l1i1upr2AHh70MFA7MoXw73v9D2Rqc2rlLBpcLk0ElbRY1dVnWaRO/8
FRBEUJ6GamkNF3A19XH0tHfZhDc+FUU0SPGonQHMXU/Ksro6mINBf50iR/mzR0j3WYMW/wJiIXyt
oeafpnROdt7iG3MED8uwUFcAWa3FhSRDaTGCbvRXkmLph243wddljCF4YblRPxaFsxcBdXPadGH0
Qqdq1S4yxlmJm8TWX5E0QktRMtKDjsexF6FIewhoyu2csFVM9b/xRANOaClQFxG76JfQOM3NMQwo
yLwmAb6XU2DknjW1SBqXQ++idDy93d8v2w8oIuJ3iwhajzQer8fDhRviIFoZ2IFKOBcGs1Z1z5Zk
F82z4rRW/aGFpwNYP8tTYydW3d5jBmLPPAMEkUDY17DLTibEGxfFeI3rufSCCTttgNCApcBJnacm
nD/rsBm9SRn2JI9uLLJAlQLNpQIAS1S7nnRCRzucbUTt6KeOhyoJOvSN58AFbWpjSzuZD39Uqibc
1AaNCPE6rDYRhGzMqi3qT5EV4l/OWp7TJY48Lc4wm6yHefj3/lfd3jWMh8YiiTAAWlKB6wnOzhLp
WdxJr6w+7q6dcBW26732wxriyWZlGChUYmL0PTaCetOip1ZqSq+GZPiFni6Hdqj+Gg35X6PTQteO
uy9xZLcHS54vo2I82Vhv7myiVQ3nfz8B6gqHlNly713PFNw4gE8iG7/XzT46mFNgjl/SkmQAJWPH
7hK3QlcgP+NOEAU/e0VBxNiS0fbduXe354jsjkYMORdpLV3069+x6GodpXEa+k4dONjY95VCn76t
/jIrCLhVAnMR13W8de9/6O30hUkeyReVSpKitZznYGFwjw187JfmbD5BDmjno17lmBG3kWrOiC3L
5l+aOhuGWy1a97VQav3n/Z+w3Wu0MiisaqIRxWO9enEsq5GteASeFqEF99qmSnI0inrc2dHbI0st
SZT+ceZhw60xVslkBWkGXtgvJFV2x2R8oXdku84gvYAj2KsV3JgTVyKVVOIBnVxidWC5rDrcXLvc
x32l+DPVCv1oO8n4dH/l3rOR60iOSYGfROZNQY5yXXePcEPQF1Uq/TixF1N1a1YvdZuGwui575X4
Z1no8nJwCvyyceDF1mF8CVHEGA92gbaeWcmDhdU5JjtfEKVyfoR0SRRXcYAfe0kr1+VhVpxQe+bG
sZId7satJaLazOtL20C0Dq43fJ70Vln0Tu4nSm96NP8lzyoRnL+/RNunHoCTMN+DcATeeFOsnJCd
nJ2g8C0srrCCtM3DGGSmVwGDPt0fajMhinqgt4RuMttrw8jsA7zQCyso/U5xYm8cIsmz0S3faaZu
7glG4aywp8iB6P+t7qsySPpCycaKA5vHp7rRCCWa2ZTcIEBBExPiejj1pvqgLq0QiBJ6FsRL0LWZ
5mpDa9qYmSiZ1H5ndovXSj2sW12Zjg8vIfkV+TCWqlQt1yXLLJ/idMbGxR8DZfC6tsPBXq/iw/1R
NnuCuYhblk4g7yk6zdc7D38KI67jkbmgSP+0zGbymhHaHKj87DUdt0MhkPQea8LThfa2WrZpQXp6
cBacgcfWPLe9bh2G0IS2KEUPPyAEQFBPoGdQvRMIuOtZUYlJNcTma79XJvUb3yZFBQW3umNSz1Ps
1mMfIHuzqI/Gt2JYLJ9wGnxHEq5mKOPUrUZVU/uJqkGo6+bkOIzB8meQRjmO8pn0IFuJnciAgBYI
pcm1NsXzuKtFJaKofdnOqicblPY5StPu2KfWg22/96FYTIH9pGNM1fB6SSdD6fWsURgqVqonOUFY
sI31/phSG/qQIDz5dn9jbm8QNFUIhqjckeEhN309nm5ViSMFWu0DTzaPJUbVp1yRHgSZ/m9WVAg5
AkD+KaFcj2LUvR5ng1P7CCbKh9BWcjcbzeVkqHO1E7fenBBlSNpkOJ9CZrseylJSc+wWu/YXQwn+
Amk1fmq7edm547dXIsv2yyirz0TLKwwkpJd8aCKGF5tWh+93ojY4+4Br/SEZ4z+9OSRf/8PHwiRF
3FV8snViV1uFoUDsbjD9tsOXURiAaFjyPL6CbHdALOSRaCysnX8NvQukqDEbv0eIlKOcYAgVxfPD
NyIRiYA2C+kxaIertzjAG6ZubDZ6GySppyN26dt1OL1YSq99ur9sN25EzKdpoAneMU/Eao8DXAwh
ri21Hw5O+CVrFvl5VqIP4RwPO9HRzZGoKQCHFdjbdSk3pmxnFJ1VI8Ys9we7tWNXiRLbm2P6C/cn
dWOfCw1+7l3QMgK+fb3PCWM6bciTxu+mUPLySi1Oaqh9/g+DUIkU1QS6r+sINpfN3myjovEVkdl3
+TK63azsHaZNnPy+Ewh9BVuEIuTqPm8GbF+qfmDDcVKf6wrbmXrGhIlgrX4O82LPsPjWV1IFUEZE
sVirisP9S73CiqlqOf3MrOJgSogD5146FVLcXfrBKPudPXHrQ4EcBI0mREQo2F2PpkE1DfJ5aaB/
a9U5DmX8ag3cy+5/qdtz+n+jrLFhgQM1DY3Vxm/juDlQ5i+8OsFdq4zCn/dHujUfOggEMQRmGhiA
6/nAQewWCpON30jx8JyMi+6F7RQc/8MoZIh8JLbfBvIcqkWJEKHT+BXSdodGmf9RckyO/sMgQiyH
bggR+zpSj5t6lMIxbf1AjTCjHbvxHM3G40E6wTMvHx8HhOAG+4vyoO30dtn6ACbs74o2GM6zjrej
ev4Ps4EAKzhuvOXrpBYzvc5cgrxFKbZZFtdJJ9l0m6Ko96RTb+4AYLXvnDKaIWIv/nJ+OsfoIHTF
LFs+zwdSA8vFYvHhfJY7W0AWANkjjsWbdz1K1htTPOhIy+HWpx2DqsX+zgKK8fCikaMJUR2kqOAx
qKtRBrDRRmMiYJcNipcksXTQqv7xG45gBDyJcPMQ/12NEg6JiWWRAWsAZ6RPahzL/8CE097CpUuf
Jy6hv+7PSsRTV0k6ZSXmQ5+PchdV9dXjahdDaU02YOzFquT+qYy6WvoyRnO/vAbjXNavxRQE5im2
MHh+ohHdhQ+H6FQOqQTjcE8KAnT6elnHnCWf9KHy06alRBuFofKzynCx8WCHSX8gMNTv3YDbV4Ss
hxGFXjJ7Zh1Q6E6C29+sc8yIYHqvKCQ9P4FjWM6480FbttQ83ysHb8cUulcCtE3lhkhpdRLkHqJo
AkzOD2d5jA6OnNXmt2zRhvCrpDeS9leVJuFOEUP8m9ff9npM8Zt+OX1hOw4TNd/O73pZ/ZhSHDuY
Ud79MafEoPe30fagi+uEq56Ou3DzXX1F215aXULj0YexJR2mBhR1VofVzgN5axHZqpiOUCuj5rOa
UDwo3SC3de/PWvp7rre9uyTJx35Rn/uk3Atub62ecNeixw39WF2n+2WpLCkl3d7HKrN9QVDsb5DN
89le8LK+v3ibkcTtxY6Gg0Bbiyfm+jtJGpW/qps63y4r6ZCgFgohSWvdeJmbnaE234l7ixcZtLRO
OLPhXuRzXcYm1sB+UKD6lSZOf0i6au+A3ZgQUSAAcGBWAj29upDbehqUWC0GlE/iWnXDLv4xpUGO
R7aBY/XDi0d13ASwwFmm0bnaEzomy/VoqwMgJLOEpV7BVcWRz1Eqr8Z7d29qm/vyHVEPOo5sRNwf
q/uSuMlo2lwffdUeeQZ6oIaFh7a/2TxhjmnQNp5bbB1p1Q2/16R8/U4gsl1aAlGhxsk7RLFrgx2d
8RrgE8u+mWXxcaDU4rVK0J/HxdjTW9hkrlSI2ZgQ9Tjb9F1XwTbgpiWqx1wD5YtNskKcRXZiJyes
4HRfzRrr70wL4ke7nzTMuJt5k4T0M6nz9Vmww6mmk9tYfm/DjTjTAQqNM5rsCrZhgzTvKS9tzwNV
V+SX2Tt0y+iBXg83jf2Qhl1pQ24eZK+LFNOV1d3bcfvRhEUDTXg4cpy9ddoiaeibOVqy+FkEtfzQ
2B270+pau8C7FuGwnUMujtfVvY8wLH0rmnFQCgRZ93pSlZIIv51Z87E+1A9RCeTJnO3mpBqTjItd
rXptH9NPpgj81Nbq3luw2TeIDr7rZ9MM5JZZy9uYERiOvLcWH5G3JjzZY8MQrdZ22QfaXI2BNTKe
uhjn4o5xun8ZbE4nQwMaAZtC7Zk0Srueua5EOAQHpYJKuV1Vp2TQIuXkVFGkHjmpw3Tg2TVsz4im
bDlWUqs/KLYjEFMg6Vh9cNfCwmyVMNYmUVSpDLqfLJihGqljf1IiYqlobJUvuEnvNVk2nxrYmQI5
yibqpU+4vmm7PnfiZTENOFJS86RKQWo+G6WR0abkjTymRYyP7FhbQCP0TsWIUydT1o73V31ziMSP
ECaGgq1lERpfr7oESiKfs9SgwIDwDldS9rIUhrrTW9gcIigAyEeTr1BjVYFlXo+St9ViDzbiaGOk
lC/jbKWHirr/oTd2bS9vDiXarUDnuWSd1QGiU0LSotiBbzidPp86zM5yL8QJd/H0Hj1Y99H1Q1KY
KjV/CIMpIV/PzNJqK5+GzvInpwpdM0RquY7jaifp2wRPQtyOZA9kKVWUjTR2pTo0m1Lb8gfqdBfL
btR/LIAsz9WIF6KTF/L3+7PaLiKbgmwZ3CULyYe7nlU2SNrS9bbjR7OdQkNBDsGjoZu9mciuPXrj
8TpRdBfdesHlX3uRNKqR4TrdBj5c+gKVdWluDlLVVEe51Q3cqzEpByop2bl6VKTIzBC/15ed9b0x
X5pPdDyF7Lto3lzPN6kMm34Km6ZE8/2pVPr+EOelfRysfn67v7Tv3PGrG14j+qVmzetM2xlM9PVY
ppYJtsWYXppAqTs3wsG9Oid8eO2SynXfHM2YC/eAuy+eKQ2RQneSm6bRz9Uwz9ITN2JGLmCELUyM
UdhVJ1qUzF/ReCmak5TEY+CqRWemH5pFawZwm47xb9PWRumWxqDMIzTyfBhcs64QoY5SR+t/b+ZY
ZxQE0ZtD0md9d5izpESgaeY06W4aNtAqYXkVwW+prgfjk5yWdug2XCiSOypme54pUAceskK6dk71
brooeWeOb4FjBsFz0gOX+6iMUt28KmHdNIfWqdDTmIpY154L1SgTTK/1LgdAl+n5N/ht83Jq9CaY
vDlZpvy33oKce25COQyPidq1y0E2yItcOzOnv9B3KRJP1jgQxzjPEQisEoi7RzsPJ9sd7UWr39JW
HTCqb0xDekJVOBg8ztkYnlhXWT8uKXI9b31B6651lXkenZOMoWvzLcL/3U7cjGxMQ0Kkrjv90khj
jdGgrAxfk6Gx8++T2vf5JyluqAOHVZgGv001fk6Dh1d8FLzYWlz0n4JJlefPjla2M5iUWAmfl7FR
KrdCnqo6A3AyiH+JPM03gLN2+XR/021v+f9rxEhgRnVyLeQ6WDEXTKlVlwhR+GOL6ZVbqWF7fHQU
mPaw9agFoClAaHa9s3Ojzausz8YLiXj/VuX6cEwida/LtA1R6C6Rc2lQZIUmxGqUQNPbeZDEBW9m
6gEro/K3RkZ991j0Er46els4BkXlZPjj0dlRG2ftkNRib2hr4hwaEHGD0VFykepknLxkHnU3smuz
2MkStnc9nQXkWpGop1NHi/d6Fesy1eWeV+syph2HbCjV7N8MQvDv7H5wRE2mGNXOhxP/5PWVxJDM
iOlRugSdfj2kFqlYjdZaepHSpVRPalsH2bGAEjx8RBdisR/ejaQ5SEKySd7xuqvXJS4p0tgy4gg5
8tXHbJiVU5A/ynknnKPPD0pGhJT8xVnFHMU0hgtsx8BPNb07V2AjP5f9MjzJaN4d8YMGz/foBmFA
PphQDBGdgFX8qOqJnuAKE/jQ5tSzk+BfgRvUg5ZxYlrQKUFp8Fq9S29df6ucElRhmnFycUZdv2hL
ZHqWFFo7n2i7CWkGUfyH6AGSgeTnehTA6i1GiHl6IT/Vvo91vfweabiyaJWdnyS5KnZSR3uzAyl3
0RFnX9DMRTT4erxiUhaU24bqUo6Z8UEhxB8OAX4I3+hWRS/MVH7lUhh+tpMy7VTabg0tWhDsFYFZ
X1dw0izMp2bQ60sBG3d4qooMQV0ESRYMi2bNKs8zoiXdy6hApDsvdMp2WADbu5m+KJJMOEIBPYDu
eT31LFQXqgbmeNHVYn5B6zpwcwozOx/01iiI24v0SgyyhrQGKUV808imyzu8s86l+OdUVcuePsj2
JqHmwFVCyMgRQK78ejIFkDEYQcN0SZriQxRIlpd2YYJ1DqSa+6ft3ab4+tIS0G4yclIX0MHras4S
67XWaMl8wXNyKUDih9Hn2pz7zrOyRS0Ogzou9qeqDRv5SPxh1J+m1OwUd4SqMv4V5hL1s3pcitBN
jF6yj0ZgjR+NMZSMH06EGczDdyzKfLB6TGGgwO9dXXqSlYUKUc98IQASlchMfpqUrr/YFtHM/aXZ
Hl70/4gvOUvsahoR1x8h1OShX6DVXYhoh8Zt4Q0/FdE4/Chpv/4mmWPTnu6PeOOzc/xAvMO/Fqjt
VRakBWkzpkayXIa0H16gK+beTH3xYC+WsrOONzayQxYpuPnI7ICguZ5c0KRSqHdpfpFnWXnqwiXy
ILymO0u4DTIIMLhiUb6nEkrqdT2KFcvaIkGmvfT10D+piV79DmPSOErUBV0HNctD1vfzTjvl1tSA
YAvJdOSKNqmrUIQPJ6dj0AoifhUXuadSI907ODc+FjcOFS2EU3jr14FM2Ax9IiVFcYkrygkOjYwz
WKTCG2Ut/aTPS/W9RwggdyGNjeegGV8mWR+/60mYvWT4NH6ge94cwxKYm6nne+oWmzWgWCnElQVm
BDLeu8jir30PJ57V2eqVy5AXFAkMu3VlyVKf7+/X7SiihA40FHQPNcv1CaErB8EsxDE+msHsLnGq
HG1w9ztbda1UydGjhE6UKvhIAom62kUJOW+Zql3vZ2o+m66jE7j+ROKhbz+Gi1HLr0VPSvtES3qG
krdYdnXOJHuxX+qwCFUv6JOkO+IbvUzuZI4D5ZNlzveE3TbbQagq8Yyyyyk6gv683uqmQpOwb5re
VyW1dpNYA2eHqI8rqam6s/W2yy5oBpTYwP5TK14XS0ARkIDB4/bppDTeYEXlWUtS5/DoxxVHlhHE
IELM5npCGWLDuCzXgz/pLRgTR43OVE/zR6M9wTAWuByQxpQL35+nXzaqrKetApZe9hfJVF7KIc0P
cj9LO1toc5W/jwIbhDoh7pRrLHMNpw2cfMMo5Dhunxh/99ryVNYYz5hBuGfYut0KFLHYCPQnRJNu
XaYzxoTkM9MUat1OELtaCh3EaOuQSnemfbv/lW6OJXrlwpcKW5PV2SiDFgoncpe+VCSoizeR7pUS
74ZjUvC9P9R22zEtYamDahkw1jX1HL+8rEeEQfHHLjQ9RQ6DQ7zUe13izZPBpwL7C4EYBRIu8dWr
u6TZ2KkLi4enXHkY+2KmPtNLXzoN6k6jldVJMeM9EtjNqVG5lUWiuE2GJ9OOWkqHir/Mc3vSCmqC
UdrvlehujkJIAYcEfDPv/PWJUvoubKNSV/xIM3Ovb4v6g9aHe8YWt0cBQoM4uSBtrDqPZjfNUw2e
E1+rzvCCJKmfJandY1jdHAWeN7cQBIoNujI1IiQ6Z5t911jo9yfcy3Un7UFBbm4G+FuC+kJGvQYj
5nNamAPJho+L1OKpeXwx5eA3XNJ/S8rqdSiCx6w6eWnYfP9/vHUZP5ITA38cvlBSdd+LEKuT3gmr
g1H0e2jwTddCjAROgJ43ieHGmqdFPrnXZ0nxtREzzkG1n+KweLIihEC0evlaL+X3oA/e8Ht4UEHi
fY6sJkxYygd0NcWX/eXGbbPG6JKY/YEQQnBW+2EGY+wUTxkp46PxLJMU8CrANaQXFMCvh0o7tsWy
sEmi3lE9jLJtt3Q0qpFjt5fH3NqPXLgAwXlGiEhW96BMwbmlXati6+ngSujk0osJi/p8/wq8ddua
ZNYCBkc2v4YmxZPeG3NTq34TWPYRG56fAfCIgx2me032taEanwlEEIVt+rpASmhaXK8dZI62Cvpy
8QstjdAvncAezZXqZaVVnEfsLC79Ek2v/aAMp0rpghP1zuqp6MKRMqi1p6S0XV5A4sSRyHEQjUHS
uv41eaHNhr7oiz8Z4ewVmYPY9lJoDwc2JKJgsARmh/7t2gSI3k8TIjOq+gXLegi74bsx1XvyBNup
cC2yHxHdoYGwUcGk5ZtSlNFmP5Qq6aSEAz5odqfv7JRNxIF0CVgM2t2CcM7jfL1gQRD1SuRElh/X
5sfZNl4HqJxuhHwX7ee9zbKZkkG3BVlqGJJggoBkXA/mTMiJDklr+Ehq6Ycx17G9ybU9yc1bo0Cr
FBBDujt8o+tRAP4OiTMNhm80Ru2a6uCc9LTf40ffHIWiLbxV4AggPK5Hse0GMA48AR+aewxpWNJw
uA+DL/cP8o1RhDaFeCSRBaBhdj1KBexCXyCJ+qFWLgeM4JXj0EnT4f4om+uClhxcGGR6BV57E0JP
s9O1k5TYKGS13Zc6o2sUa2n3D7oo/c7RuTUU2k4QNPk8AqJ5PSE7RtC54Yf4eT8Ubrmow9nSaTLG
TtI82oVmVgCahAMqMRHZ7/VQlE0zlKRyOo1SGh3wX0V7REafvM2XPVjYjc+E4ZFghdJfZ9uthorL
ssullqZmKGP42gdK/6rY3fzoqy8mBHsIXgCJDp3a6wk1EfW+WIuZkKP/GWML/az1DrID9vRo9VAI
N4BMwkKOWBOBg+uBig4dlzjMw4uG2tDRrtR/SkTpHs2oCCh4/3g+hCjVJvXv6zCmbqFQcx6Lzxgp
Rl8lRO0+39/Zmw/DAaE+pZC7WXSo1t1mOjt9PKRLcRlkmjhNi4ixpUrjzqaGU8iKXFUnSWroOZCG
UprcksnkgrBQNXvbH5tmLg+Vaoefaiz3Jq+n7aeD2FZL68KC1NkhmtMx/D2ey8l+s7C7VF9C9LPG
b1ksp8VxLmp04kwi4cqjX6r6VZMOwTdlHKvFjbSOXm6pSIPhqslgas+VIdmNi+cBrBu3M9sJ72fk
k4szHq5pe8idec7c0pZD6aBi9zN5qUlwfwq6rDVdRU1G/VjK06idcmfs6pOjtGN+DjF6nF76wTbr
s2MF+SlGGc2aXTpFk/p5zstl/APcHr1is57slzCN9PoJPVkneh6dtPw34zr5SSyuKadlTOzwo1NE
enwSWvl95076IseHsQKa83maSEHeglSPovM8Kg3lJimem4/qaBs4N1BgxvFWKbLJ1drA+V7mPWeX
WNuRUS/AzMKNyyL/YkZgWb2p0tXULdE9Lj4SlUzNqdaT5bOctdafqTJmJb82q6LDtEj6d1unDnK0
52JRv5iDZnRPMd6+qgeLTVJdhC5qdJqtoDLVowkYo/rR5n36BuhFUVA0IYo8FZ2B62/eYAZ2SRQk
217mphrH89TiHHVKExjuTwGJLloWaLwNb2OsDH9KFKyB/fCsG5nnRFKg/6SSGsqeuUzZ/C+ec5bq
JbiqdF4x5VXrZWYSWJ8XokXnVA96NXhFPizD2VAKI3nqTGtCWSAv51F65XWHmqk3evipZInivx1r
DNKjTAEwOtV2qv0RGYWuefAUs+rojGluvcnpnEFcH4LoczhKTuZVZltJKEjJdX0YrGSU2Rj9oB7G
KYqwRYWGrn9I0yFVXvIxmGNy3tlJPnUQrucnvSnSxeVjSCAKWqu2vRytgtkDt5BE/y5z2NmeEzb5
P0HYFp/NEAM11yBsbL0qHJPP/axN8m/Z0muvszxlmDiz0xQHaTVTTry5MKTygDNsuTx3nZx3ODBQ
63kzFj1LDl2kS/FF0TMpOSekyeEZwIsZHReptNXjHHU9ABPxGb7VldKqJ2odquHJSTJWp6lMKvkM
3KVXPSW1otqld+9MZ9pDyexGcbZ8R4/QHIR7CefJ1etAzw4xkjnfBwXjpUMLvKNy0R+Y1IOt1Ypx
qHC3N45N18rmT0Wpc9mLtEZNgZo46qdak2PzkyKXbZm6kMvaP1LOreKZRhqqAOEypTuVrS7/c/8q
3Ly8JhUloYoPVRms6LpgoYzyOGZS2VxCSlinzqniJyOW1N+bDknf+0PduHUFgglcKJrxOGWv4jyc
R4xIbdvmYlSd+RQNY+5pg6Id7o+yCV1FSCR6XPC8uXbXnbSio+2FAXZzqcmDXkC0NzAOyXKAnp8Q
Pv9xf7TtnAAtUcNk5YjHifiu38RacgI5G5P+4pTjjB6ZWbpyKNfH+6Nsa8iiuoPGJmxDIfiwRiVC
IrP6kE91maW8GF1FKjANqqsQcm2QKGrvprZmR8c2zfv8h+LMQrsylQJgROlYth+LLC2nU1ZDln1N
rczoXVysg4c7F8A+6ErDJiVpFujV67VAcCGgETN0l9QZbOOQj6P8wZic6UHDdbhbcNDpD/CG05+m
WH09jtpq01zBsEOeExJplUZD7gINTb7SwdGPEzioU2j2RbizsTYtYlRHgfaj/Q7Ahdd8Nb0sjqag
G8mJamsIni3r70QZ8W4LW6jHaQFUIupMV2166WF2FMhMSPCgCpCIRgVpNd9QRqxqqUzTLyplOuvC
rA7Fpy/3t9h2dsTDlATekyMDfOb1ojbaouVCK83X7EA6mZKufUjogh6MytZPWap+yGIkc5x21B6O
KonEScrR+ySeIcK8Hljrax5CrXP8sWb9QrBuH1qs6Hai/s2tgA4dpQ9yJWG+t/FYJPur69GUHL/p
g+TNSa3kpOiV9K2LAEChzrB8vb+c22uVA0sZnedEICfWHE2l4pBFgTNeuH1lnvomOSTEj27UT3u+
sTeGIsGju0T0zz20bruGIesWTXJ/yY15OKBLl35FNVP7UJVSv9ObvDkUFWZQi3QMofpffyspqmdn
jPT+0sThZHkcN0o6Rhj2BFhyU5un+4u4NlPjpaCOTnNOGMWQfOji9/xS7JurrJPV2RovHTdafoG6
KWGPtWQGipA21m5e2/O/PRdGY6luqQ1y/dXW8ewF3VglFvLfShw+4YhOx2RUonivFrMJ7/l5gLa5
jbiShd3s9c+zR6nrwOUPF0tSYk8bE4I92mgfY9Wh5WTU0DMnaa/DcOPFoSAJCwjKOYU1VfyoX9Yk
0lD5mGm8Xrim+sjF8cb4FLAmO2u//dTiXWNHCRrjNiOfM3Q303yZLmpPS9jTpHK5YMPqxId+XvRw
JzS4Mdr/WC+WgBtvyoVzHi8KtbPlAkFyforjHhBrEMcf4QL9fX9Pbb+ZYEpSZhXZMqJUq3vOKTG2
zedguvByS29oNYbGMzVz9VDktpaf/g97Z9bcNpJt679SUe/wwTzcONUPAEhqsExanv2CkG0VZiCB
xPzr7wd1dZdI6YhX/XYjzkuFXbKYRCKHvddeey3kYJo5KPKxTYJXD0yxHRSZa/xBz/b4vRVODOUE
puoe+EGEQOqKn2jKGPaqV++1pikuxjUIfnnQJ8ceEuCEQ6hUcoHw3/XnjxaLsyDKXQ/xvK+K2btN
hyW+rhTLQ64vHd7KMkdR/uUBn3mRgJNktRwR+LyeqqdqZi9JpyoGZPJvYidD0wRN8E9R1KW7l4d6
uhG4NsApeZFg/d5pndKuIs1YnHLeS9VNrvUsR4WwTM85JTw3g9xL9AujZvoUaqtNI9ZIaea9GSXz
Z8dKZRhrVrFT+ywKexSyzxDBnplA7CPRENPZCazUk+uwW2yJjESl7rXCs/FkFT1RK2Z2WTudM855
ZgIZCpmbVU99ZRQeLw6seIY6lY26N+Ix2iBpbl6YRvZqRBT0g90GVEnNkLPy5IGMsiiSCsHrvTV2
5mU+evMNAMg5nYdnngWNP/BWDmKYQafV3bGSkvJ0q+2lA1siL7qJztKpDF9ecg9OaEeADg+zorsI
wHLwUzw8nrLRSWPFdSJ1P1AzNMJIGJDnatAKRATrSf2hTC6U9g5S8vu5TRpvC/VfxjFQi1C8i7lV
9TzQI2/6PDvTvNzpY1U4m0p1eivAHnR0961eqUWg2lCmr/KobX86UWp3V3WTDu4nADOhoi2WUqk0
rCTJtnMyKK+0h+fSpXqx2jTDpmM6T5kTHepsxVA12t4sU+cduQ26/rlIV1aipn15eUKf2V1rsyNb
mLwQKOxkcUxtySGSqdq+qFX6tjUL0qxPb51xAChu5aYtMt0+Ewo+XSrciRSWgZBWD7rTKqnbIV82
TRW+MUqu73Q3hce0mPLMUlm/+fFKAc2mjZppXNt19ZMny3VtqHJEGvaeXQ8/CksOWxaucVstgEHz
1NpfTHy9L7VZNc9QWZ+eIORHEElJtNGh4Bw5XqN9ZEAZSlijiGiIt0U7a5/7HMLuOIP8vfz6nplK
hqIODJBK+9MpnZELp1NkzVCRUYw3BkvlKtV75/LlUZ5e2UQEK2+SgJPk8lS3yunQrMYG3tiDlrZh
ZY3Wtpwq92bS2/hDntrFLw/v+O3Lgz59NBS5UVWDw0rnJ60Mx7OI0nLR1pVu7KnCeIHd5uln10us
VwfUKxOKt4QkPGX0U4e0WWTmXGMdtcfUMX2LMy9b3R3tG7txznF/ny4LYBdIpxySBNX8+fiBysnx
hEIRdO+pyY928bpLtRfzdkzkuXreM6ckanQ0gFCfQq6QA/N4qMQGlTUbw9rDXs8VPI1p8Ms2eYbw
06Vm4vcYpuYo6D7CVEm7spNlkWFjN/Ve9Rq33ejpJOYvaTp5KJUO5lrhmkw1u4idIT00cx7P4dwq
zS88n+P0vQNPJL7QkdgoN3alpgktSi6Gz1pfpp4PZ6WJaH8q5Hwu1Fkn7HiHs8Hpw0MjjjUA2HT8
lOizV9Ho1sa+lemfddcYgWP2lyKiAUhP5d08JJdz3uJpppwJYZ9Zmispn1SWkGQlhB0PbBdyGYGK
9b3h1fbbxVSUu8JqtTMb4IGHd/J8VNq5BNBkYZxTuG5AkaVd3Nba0xLlBoDm1rvCtfswzrruveZI
uVdR8d3NVl8H0zyKA7YDaVjb3TmfuKcrd7Ut5k4nqKQcqa3nw6MgliSuT5EhcPcOthM+aKUStFNT
A3kv+ea1u37t/Fs3IxfgqrZ1PFRn13EZUUvbm4qbbgzMLSglUE94eZRnHghKMTkjABaGHafc23nJ
hVDcwiIkAjgurTTeDfqCI3bC2nl5qKfXkLNW8QlcV1zuST0acbfc64W09lrsKOEc990nW8uHIG5d
UEDNTegInLQ5CyejEGfaOZ6uU8amksfBzWoFlj2ezLFQRarqjJ2lqRcuOEiQ7Ohp+PITPjuZ+BnQ
eEvdDq3q41GcocCxRg7WPl1Ev4sx7X2bkIhtMaM/lws83fE8kLMSwVerBphjx0M1rTJhqapa+xlK
Jtqh3BG3XlrKLwnLNswNo/xVtFn/NQJpi/04tr1zCqbPPexq0MuqoTb65L4wUzMZWDvWXtDp8GFS
kuEGrcX4i11a5xCzZ/Y/Vy5ifSxQmNhPvErq1kSqItLtPYI+g3MRLYPi+Hlje3RHOlnmBLWXjJ9r
mbYlwetUDDvVk2lzY7cajlMNhKzqTMb33PwTMHOLkcGv4NDx/Jv57KAA2tp7M5YzOHtRUqucPwrZ
bMzatnwZaT+kF2+1uni10C9cedqgoI1owFAw84+HXrA8GVeHmj2hsxsMqRrBSI/bXdp2/ZmnfO4d
r7or3KFMP10Ax0NJCieAlImzH6pJ9+E0YZrS2WiU5JF5+/LeeUrT4rEQrmFBEYGA9pyM1Y14sjfx
6LCeukEJ6Ywb77OiQaWxVMrl/ajJefadpS/285inU0iXbZRvu7rrb2VW2tPOyPXkHFKyDnp88awp
PYEXKAIQ4imPaqjiTjZ14u5HtTXf1UM53EywyT6+/OzPjEKOg4AjeqirRdTJG7XTWNBD0nt7Z+wn
OCeVrL8Plj2fOYCfeZtrHwONUGTZvKwT2pFdJ06/KKXLjVLm0I7m+Xa0tHGrJbZ55onWgONk3jgG
1ykjRkZI+eSedDJzcfpBdfeF2w2fBiuJrqHXUfN0CtVXzaj//OoZRMgGOjDtI1AyzJOTt1LqRgfT
cve2ExW+6Aoa9dzunCH6cxP4UMwDSl/v5ZMJ7AdpxJ6be/u8rPpN5PZ9oNVOiSCves7e6pkl8dCx
BilolRY71Vy1rNiJnabw9nJq5nDshAhQvDsnM/DcKKvbAjw+Zg0trOP9nbTtNPWgP3urw/ukQ1wv
zIB5Ll79cqh3IHe9cmSpQ5yclZOWVFQu8/jArWjtqnrsfdWIzjW3PPMskKlYBaw3zo/T0MxGTxiZ
DSShxGgUQZ86+WXOCXkOE3sSxbBPH0R+KRsTnJ0apLrZqDkllroHs3T7JZw5tJZPWi4rcLFuUlys
pPA+C+nXFlrQSF2lt9fuYHYXk2vK96iY69MtppkwFgAG2iIgOMd9e5WZUDLf4pj7lqqIrvgNHrZe
iN2Tx5/zvlIuigiw6sZ1xxoWhOpU1FVSyyo/tQiZHDrOlhTDXbtTfa8fkeFCXWEuftQ4drY3tYOk
gq/FcXG7TKmFV5AydCLzqUNFOC81CMxcizaCSGPESorCAn6enp/rVvZzzPEXvU0zq6svWr3WrY2J
stF4PaFp5fiqBlL8bWzVdEGzSpvta8VMNWefekXdXKYYKUS0oYwoS1X67FG6W+Qy+7hhDMJXkCjN
2zCGL2j+0Dq8eO5fufAIjWg4pERKEZFOiJO0aDBamNjkZ3tdL7ttJ2m2KGNY068cxYHA/ADjc7Q+
VfEaCDTQJJndfU+YEdpGGYddiVj9y6M8OVHXUWgfog9vDYNOAz6pKJpO45W7d+s+O9iYIvnlEJvX
hTFNm2gs5NeXx3uynVZlf4s6L/ANk3h6WXhm49X8VNtnfVpvGx1h3KQ1rVc/1drVSCgLugGAbp8c
QBatISryFvq+jZ02rJ1MbOl7U64tMSmXlt6c02p4OotkqqsmBBxsjat93d2P87dMVXq7lcYelyfz
gMuel/gJjPDPcWQosa/22Ea/PI/rExzdhIBuUKNX7YSV7nsKgc3S60RuDASKbVk6oeWI5t4c50Ts
7IpDftdYymRtsXaY7DOAzoOo4MnQNP/Am4U9vQL4J5ciRL/V+c7z9qWc+vmdmLziZ+5U+dfWGfN4
6+R6/x1TI+qFRT7FEzqSHhouvRf196IrpXLpFRhU+YZdKF7ImnSh9BnwPT4ltiv1HWlpu4Rpajq0
ajZTJ74ZThkjV9dnsxWIvO3TTQ2m1IZ9atXdBy+y7T8jfXC+0MJqDH46o4Poq5AE7wZJgXj78sQ/
3MYnjw9dkboaXSEkfad6y5qizb2N9Mge3QDhN1T19pk3WqafzZ71wxjmz5U7hDPq/T/bepDfzNYW
526L05e/woREjqBK0MmJH4+XW5vAtULewdsrWZ7uxq7VWqrTepwHc5fnZ8DWJzeTS7wFOriK0K/9
1ievOxqNrpKt9PZeDMtwJDXz6ZH9bk+l6VdKs6sq/X3sctW8PM9PDgoXOAQuEHgoyb395Blbp1St
PM0OY1r3X0elLnzUjPXPL4/yJPRaR6FnQoN6xEF+Cu9azYKtV15lBzko+c4pNfVtNS35FojrXH71
5IwgcWcgoAIgA+C00zPCG2WJzBrAS+HhJmFP36Y8doKIlvyuH5Iz58PTB6PLdQW3uEF0RBdORouT
aqpjIeJDOw4iAEGg0lwI451W9q+2JAT+gJ8NQM5DgSrpx6uxnCZU8vCwOGRTTZGnacvtUCAa8/Kb
eroeeApEFAEnQCPJGo9HUQDrar1quKPaqAiIO5LLOou93cujPDNta8bE5UEdG7j6BHhsEqd28jHJ
mbbciENRe+K7u9DO62eyStTw5dGeHOIUTbgDeSIHjWAqGsfPZEXpaJcj965qxYtvlSireY3ysxXD
tZIN9Q4a5jndxWcekDsKqjayNOvdeDJkz1lhL3mXH6C5i8vI6ih9zZ1SsLu6aPj28vM98868tXrC
Rbx2Ij6Qxx9di4kzxaYaC0SjahnfeIhTf8zMst68fhSKrzr376ricjqLYCSJ0ilOeVi0BZpcqSgb
1DnqM+/quWdZy6/oVrKtwKSP31USZ1qFcEF50Hs32tKfYt/FiZV9f+2zoA1jQpNahciBgk9GUTyR
x5kVMWPChEuMIJ4fD805I8ynRzqjWLwUmsWQszzdsYujLnotq+pQF8ayK+nq2nhzvmwRnOouTUWf
/Ab98OuuKe1zNJinS95Y9Qg4kMhI1oaO42mMRk1AOk7KQ605w3irt6WdvaM3Rp8OLalk9XHWRf/D
FpGVvVro/cGRwUBFhaohCNf61R6tRikKqWWjrA9FYo9uUAsPIzpMdl+/xaieUxQiaOENImB0PE6R
zpGzuHF9iAb0WqDYl4FVIn7mFbbz6kNxlVzg/uLmQrf1NAo0srKGtt3Vh0os/RZ0xD7UWVefifie
4qSrsgMtUkjdEFfAszl+olRmRq8oRX0Ysny8sHMz3yaOEu3IxdKNPgo7LEt4qeDjbjBhPLUZ3NF8
V3HmnTmen96hdO2z1alrrxWM09Uzo88KTunUB4HVzm5sKtsvx6TaGEobhVpOHe3V2xHtLl4haDSt
2qf4fhmb1iTaTByadqhDyIfvK7wv/oOHIqflvl4VQZ7UYSu9MAu37MWBjpg4WAwvCyovoqVUj8Sm
XFR58fJDPbMF6RKEV0z+AMfxNFkhp1jauXXEgZ1iBNxOxialur31CkiO7gKyAE81vnt50KfHJ/IR
hD/kSJAvAPGOlxDHdoTI4ipOFOleECGGaQU6oaV75o09s0JAtkCwaeLCoemUbqFBG56sWW0OdVep
f6Z2Vd+WuV19lhj8bXSRvpqaSqcYLU5cpRCa0M07CUtcvR0tY3TFAbq6cbVKam+LcXJD1T6HRT4p
DTASxwpwJKcXAetJHN62DbzPmCcDhTE2Mi6aISANoTup0XN0TNKiVD/ZM43b3pB0l6za+uvL7/CZ
hQOYTJMXVDQO0FNYT/Z6MyxLJg8ccbWx4bhu9Y2hjX155dWaaC6RNlBuq1q16jP5/EP78lHStVJn
KJByd6wR4KmCepKkGZyg3joUDT4aDveTJRBRRfxAxFfofzbppScgRr1NEDhv/xTOtDg7dSwz+aFy
FtrO/Ly2F/tPzZZ1c41Duzfvuklv5NrTo1aXL0/U6SKkNYClwDta+RVr7nS82PuR1oNh0YrD4FQy
HJb8KlaiQ2XGX6gdvxYnWgeDgAOIs6ZpT3RWda3uNWfJqkNSSw3H12LAg1V9bfbCKEg3c0itVCZS
pZNHkoXQu7Lq2gPuhXZgWYq3Y6l9sjxRBzAlujNXzuliX4eDsUeCTWJBjW6d4Ud3tTBhbrruLA+p
UJxdZ3LFFN6gbeioGoLRnYqdnEd307Z2HOhzk5w5RU5PK4ann40YieiIa/xU9GYYGi1fpOgOyRBF
wK00PLSROmxfXiZPR2EfPyg9cCpyJJ+cHbZE/tdY4v6ASo1709AsVl5MZTOeC5AfyiKPd49OqzsG
EXherCVV+zRMsGWhVF7fjwdwG1x0dCOb3J30FvUKvdml2hbukn0zLaXR3ictghNLSPsS8rEwAzq0
kly1lw3Qgk6LbyHi9GM2GOqyo68tmwJ3GJGYmQfUZmix9LLM73PbXXZxVNo/ckctP6YRoIFftkmG
07Ibe19ntGBp81GVT4Yt7eyVMREPC2pA2gtha/UdPKmmGDmtflNTTYfaU77rg5nskjqzz+zwJ+1K
6ygupyASAgzFNj9eoEYT626ZihnIdNC0TTtZnek3kN7mcFEqVJ+8aQKuUqbOQ603nuLqUBjs/l1m
xa7c4nOdIcjSgvL5E9o2SkihyRhfmRmt3gusZLYthV1AlJNkTzTuCBq3iMPgucTapea8U8qewv3D
Ov6vn9P/ie9rkgDI9pX8x3/z95+1mOl8SLqTv/7jJgXNkvWf3X+vv/bvf3b8S//Yi/vqQ9fe33c3
d+L0Xx79Ip//1/jhXXd39JdN1aXd/L6/b+fbe9kX3cMgfNP1X/6//vC3+4dP+TiL+z9+/1n3HF18
WkzX7O9//ejy1x+/P4AZ//X48//64bu7kt97m/64b1MioX9+2L9/4/5Odn/8rjhvVql57sn11oJM
u0qEjPcPP9K0Nya6hQ84HgwryKi//1bVdBz+8bv7Zi02gXEQUIAlP/AqZd2vPzLfrBIShL6cTJSk
YLz8/q/vdvSW/n5rv1VIMtdp1ck/fsdunUX697kAMxQkgM+DMQf7ATL7+vNHp6w7F2av4UYLcu3U
W0eB+ICQiWsrQdSkU+d3uoqQPBReblzFiVg4CLjkB7QHBCAgiYe9dY2x3ZaoX5fbqF/Uwe+q2AAm
XCKphvkCiSPk/gVVi0m0fLt2+ttEL+3cnyn/xFuvpykzUIy03Q1RTVuxFKkd+YWS1144uAPASxS7
yj09y44XiD4ur+ukrVu/L5bxCom1SUWOx+ly/oem0IuK/XkblLriXY+0938pjE75UnZNol2YIs4+
ulFR3hMUOpeuUqGMWyrqphxFdgE5aJo3XmW6gd11S0ruHWUfWhRgP46pkIpP39z4rcMB+2qAKhz5
dtYLiNGRM3yPUxNvOnOa834Hl9lUN9FctZUvZO39GUlj+DQ5imVd181obvuxxb+zXuzUDtJal2jh
WHMMo1qV7gdH1rBuwO4iPVRKo72dc9W4q5ARv5SenalX1jzXd/mkK0tQ5oXythpn0fsJQnFfaONN
q10qC3f1QNFojjec2MTMLDOG6xh3yibser3/lunxeJ03bWUHipbAY+kGcoFlFAUUATwR+4AaO83E
wiFJFlILjcwab6Olc6/jxem+NZohmiAbXK3wsYRMdT9yO7fxm3SxK98Qln5DP6/2rvFSh/Ri9mbh
m3PR7sk7Eiukhai7NnDZ/opKQFuEVoFo6tXAw33ozHIimu2MEuPRWcRwX5JCc33dFHIKh1HSWcJH
2L5rSfPenrw7Yu5M8+M866oAiI0wL6sKez8Kr0zR1W3lxwl/21+DOk/vo57GqV1ZW155DTOChFwf
y3hDy3QTGKJNNR82eGHc4m1c3Vdyrn8BK43R5QDlbCeiISlDWqGQxYZB12/aGXvUQCJer18UeWFc
RFWRJay/yL4xKEhXl7NQCI/7IrYNfx6t+YuXDpbwYc/jZqhqZfVldmO9DtCk1rutnujxJ9lROt/G
YMgfy25y662wptYIKFrN37QFVedAjXPuUngB4p2h1yl21cj314FaafXeKiOR+xj7lnJjJYv7fVal
6gWs83xECNqyh5tZGyhiV6nT6lzTGnoLQ9M3WK+0eZFsnWWsrqpx7Ieti1dVvXEabykCNAa452He
unmQ6gNN04jVRyZVLYd0qsllToWrdJCDx3X3T03Fx3gLAD438Jd65WvXofUUjFNdUnCWnaP5HS1t
9XZWRu9rjWsF8uJz1WNqo40a67CRtzWM7pu28pxvkd4Nk195uJsHat5SzYkiMf3Zxo2KxsNSLJ1v
6aVyoMcj7f1IK/qgw42HxnqcAqVfKzXqrB3AYBxQCVbussQwg6rRu5GPo/8vWKyC2nfjTkkYRfCg
LwQdQzCRksKxfDKuiyUZ4S22po2wnTIu9Udvtg1rM5tSyCuj1bI/bdlG+8ylSTIomyiaA4puhXrr
6XFy50aUiBvfWixZo6KuLk4Iy8CBSzLkqbwdurxPIRu5oj90iW6+a2bO6feunadEEO3sYkfBuYJB
gymjLU6VdebnTtuovkwKTJ0aV7ZfyzJur2w5wmNqakj/NIKq79K2atuNq6B84C+em/6IetF9GyZP
sl97Xj9vrR7D3J4sNps9qj/dYVaczYgmTnOb6joV9CxRl89FMahfy6zgcB2i3qs/EBo3acdGy0W2
H8fOmPel0hUzeW9TpGGsO6iyddj7gCcWSwki1ME3adFIzqzAoCghN1XsVul7Gu7i2vdmmSbhQu5W
BMUqPPB2saI5R4miFTdCVrYbxGyy77JmrkKly6z6ykGZ+7OYk6oJ4sYSw9ZQDMnM1I3bJ3TcdxrU
xaXV0JW1lFIJSwn64GtyctRLJx57c1u3hQylQ7nsUiDc8a31EvV9VMypel2lU6WFcMZbNmvk6h9n
SonlRca5dYP4YLwcqgW/oJ1H4Wi3BnaunwnEHNgDOVZCbZ1Pt/Y0TdKv1EGf1uN8jNxrkgx92jtd
F6mXqjOl3hAgMCj2FtWFcZsUlamGvZvLA8IScxHYA0ca5HlasBIcXvudotV/+fv+b9xG3Eao9WLc
Np9Ebfz7f0ZtuvWGFAnJEIhFBGH88V9Bm/dm1QNce4YAINC8WWtqf8VshvEGNiMFUhVC3yop+vtv
f4VsmkegRzgHWwRVzvWnrwnZjoEF+uIpPFC5ob+SUgSCCWtG+Shgk7NRyqRd2B1D2aDPTAF+4+L1
e3Dgy3xwWns6PJqXv2LGxzHimiH8HSGCtCBYRhJFFr7aMqP7eTygJSsrt4fE9OMJsRHkX5QQKaEf
Q9We60ahfn48FpkprVjAS8S85P6oVx2Phd5ekblrPWoRsx5rm0LYUaJ+AKZXjBkhjWaoqiABoiDf
ir1JxfqN/mduhUJDjcZehiL106TLUy2ItCy+mO0OPNrRRvnLkOYU1KWyxBcEf6rztrAN8Q4IG/Fh
ZYzTUNZW/qHvXEshGZ6MLoTPURhvvSktmsuk8EauQU303qZWSq3+OWltNW2tenTine0sVNR8XZ3q
5qJKpRVvK2RxipDe06gLC9Od+0CWbmm+i5y+lIcaWwN90ylizm8yEU8/e5HK6xZyt3NXUkM1b9wl
dg6xlUY3YnbSnwXM4zTALb0cue2kmKeQaHgx7QA/TtlZHPB5Ue+LTI1uavwFDM+HpiZdSnodcxna
UWsZpT9qc+2+tUqHkEKRtDOFWqLYCUY5k90wMSzvn3E8aMW3Skk6I2hHpcya62nuiyacALoIVnCX
LrVrF2qZmH1rql2p+mauLXbhx7otrTlUs8hcjM2i4XQzUSEo80z4XepSyg+bXtTj1ybJxubGilH4
+AjpbB5tv6ota/D8rFEH9bMzTjn2uEI3UBQKHLBpz9u4ozUu3RbWYU27jT0pVdtho6MYibEF0hs9
Y5Orsl3Mq6xUEuHsu66xS/k+VcrGKRDYtlRidHWMcOTwS9OcRYebtOUsB6drNCS40y6DZ7JfeqdX
byOkX8svceZli9zMVKcoBS/KKO+KlRLqsfPceX7PAxAV4cJDj34VEMjItgkskdREIY2a0HTlQwmY
m1vH6GV5KFPF3Eedpcit1NKhDNGDar808cwiagY5l1sBEU4JeY+YrRhp71nIVKOjFNrEpXm4dDYA
EXbIM3eq5kTxdnTK9ueSCblsOtFnw25RhRF/7tuyxsKOT1OHAWim6+O9MqlpHAy4eFa+wlzXoV5l
VeI3jtvnYQ8nC8XAauxq31RQG91FnpVeGKMk9lGbGAmgtXmc9pRB8jYNLv+wstPe+DVq1iiuoDZY
9TvNLlzjbTFMTXGdwj+EjCNUgooAKb9k+sAFKuVF1GDRhN7eZGS+zq7Q39lKrmLRNCWjDQnQtch9
cjvP1YtsFkPtp7Fji3u1Lsz8Aj/zOb6WNpd4IHWt/cHNCKcRwcbpMu2EqV4JbLwj4RfwluLlqm2A
D/qNbHPZgo1G3kJsG02dYpfb2posO+hyyNc72HEO9LooEdpOSpV2GHSTKrS3kllc6LO0TVohBNLX
UUqy5id6QmtJL5QKLRyrkfm2HHo1GNvMqi5IFG11G3fIWPkiHT2V6lSXe4fcE568EH05fsy1WI9v
Ijayu7Mavdc+xJPJ8t1Qhzezz3UdTfaF0U1iIpoxqZpk36aKApwSCE8buhvbRX/TV9HzSi9mmVnQ
2k295rvYqWoHRpYo4m2VZWpyqehu0ezaMUp+QZa1lyBZrFL37YIYjpA+id/N6JEY4VSry4dUQ3tz
a9lCGQHqED/Ol8mdyOVHi5Je2VtDqHMhlGFOv9L0gVU5OuGcWIn5aaRoPE6+1hUxxBlz8jisv0GF
EShrt8JDjuwbNE1Tu40SbXHDSnGnuf6eVMOs69/gfsWYu/mkhgm9xGGJJQAR6oqv1/amRtKnH3/F
TVVJlLUGM4pq+WNoYE8YcWAgNW+OvyY9QV320//iWt28olQrz+l/Do92/d2v+6Luxf1jZGv9nb+A
LVt7Q3sK/pUQwhBNI+D5V4yEBvwb2lagfD9UQKA0/w1safYbjAhg0mMejog3v/Z3lGS9ocSMkCCU
QkRGCDT+8yhppeWuHqaI4Hi006FjRJz2OEqyBeHFbAx9OJXal6jVgVvMDuG9SU5s3XNNkg8f93eM
9M/hqBaApK22sNYDVPwoKGvNKuKW07uwjUzbB3Fzuw1SC+P3uJz7q2WUDaqibqZNPsTMBHMSCqEX
IP/apZovnerbWqom3Ni9/q3Vi+IirSLldqgbDppMm833etXrRljh+50HGY+8wzaz3TmxpW6LqHGp
/DXpFWB8dVUUuv4xgUckSLo8pEUHHdXBUr2c52WS6KxFXR/OltOgHjUnsV8usyCbj4b8/Zgkbu4b
3pC9f7R0nokgzRVvP50eYgcWCVAmL+WkcqRE0aQhNsj0wPv8XrWl+GRz0msbW0F1ReegEdzng1MD
CSrQCgcz3upmEXW+UnV0YuWkoTlSB0yBM6kVlA07q0JP1vGnTJBeenmaShjqaTv7C1xx37aavPHT
bOhhAy0UjbTa1n7JYciybQ9t/WpssvmSFiAL4cjKvpjUDhcQx87cazWV4mKcDeUtPTn9dgG6bHxn
1IHGllKL3xtxkn8FYvIXFJ3a8OWZehBLP5kpYl9aCWF2UnU67QoiESwERDsZcrK76H0Vmm+5MXaB
3MguF7mWibfcNspOI2TqtJ7Ar483XYLKHl3G+nWlTdOHblStnTKzeAaJeA4ox2clL+MdZN1ic+YL
s2FPXy0Z0tqiS3EWieO1ivdo5RexM4pcL7qwWu8jvnR0AcLwNcXQ0Ie1gsihNkD0ndQkrFKit3Lx
rF2Rt8Or2jAfdiCysNQ+IWqw0k5ZU11hYW1ixR0hUmdsLCUy6GqRzrn3s67Uk/fD58Ps8la7aVox
jx8Xof7GLcAaw5yGB19a7RS6U6uFRYxHr+yM6QJ9FXvD93V96nrRVS4zxKNqapRaEZ2r6j0UIY+/
Dh1ta1cKPGSoAaeEAOC+yuHWl6QYc/NWrwtxiViyPgaJNY5+lIzle/phLH1TwT66ozX9akaC6rrP
22rv6N3OGFxqfxmfnvgjUv03Y9/CKXh5jZyUGFa5d+i7OmEbJqAUok6SuqlDDJbSqQyX0dap4aY3
qJpedQBOV72775buLxOMV4EaL5aZjspT++Ge9sX2/jfqUfK3bV/9ukMuqPr/ojTFbvuf7/Cbu193
8Z38edc+vsORZ/3XJW6pb+A0wW6izrS2f/x9h5uAGQjVwSvT1h5uhG3+jXMo1K34tyAaFCZVUr4V
Z/kL6VBATtBMXoXH125oyF2vusRXKOPv1Q3MAdCCOyTfEP4EccTJJe6irY+hepIHA40Ul1iFkpkQ
VJ/Z08fLc6W0cRPTckcz3BqzPKmAQfjUJgmSOljNdaI2n4Z++NJb06b2CuG3Jnnoo7dw+OcDPAZU
Th9rLbSBB1GHJ/VblYmOz5AJm/oow0A+6FABxpZJRDvUas/FJE9G4QLhKuEiQWdpjaiOR8nyuBzn
bG7XNFSG1AH0nSkN8ww4tL6Cx6+IYI1uHgrM0GwgSpyy4zIldwuAEGqG5WQGS4upcRlvczN9m7pU
XrLsJ1KArf/yBB6jRLwxfNNhhPB8/+x9WB/90Z0zL3HcjVKRgQloEWq93W0dgR+RpejzW6AdcWaF
sNhPHpJbBYYlmBs6GHDQj8dz5lmNkIPuKFI6X52odkKGqwMzzrszIz19aRzikNbg0MNjpr3meKRo
bms9yyYEkPF+v0KCDiElHKP/g1Fgfj+00K7UlpN9NeRjZqcu7oFJkzT5VTY3kcJibKiwvfyinmwt
Go7pvNbXxllE6E5XemZ6A1qpXhcUBchLP+b5zhtoEHDJ27ZCqfU/5f/l7rx248a2df1EbDCHy8NQ
Uik4SpbtG8J228w58+nPN2Wv1S6qVhFeB/tin0aj24BgTc485hh/6Pvi+nKjZ2aL25WXyXOdHHGW
0zGUrdCkTiaqQKpeBqZOlq5Fh+5QNgS6l5vaThfZXDYYpjcCSC2waZumUPkbpkbTvHSK0quqsrVj
SHppp5XNKOKqxgnFWke42EZLYxtztEYWVzYIMi9bwncGIJOrMBrv6ikJ5lI+OpmzpwG72V+iQXxJ
BeCV/DKSKJsL21jlsp7nmnLbsNwiqG4wa451A/6rOjZZnO9M2LnmgPQKQS42F7DN01Fsukm3m0HJ
PVxajS6Q7bJMXKir+e2IO7viDXpu7YmTbGaOLqoAhERqG61/ROE2Z7BWmmlHPjLzLHiqx1p33meN
sYeyfdkxgLMsfdTUKBu+mLgYA/COoh+NzFN3jORCP5KLSoM4bJQA3fm918O5TonjCWMuwP1c0KcD
qdvi0C+k1GPTJ4fBqvMgdyLpj6dLkFVoBPFDYLbGJuIvNaCftWKn3pxByApLKferVl08bCA6T+7x
F/yjTSamSjyJcGiRAQ2/6JWlSzCmSK97a1ikHkdnFuRK/YcQSlphiggy+FdEA1tmgLNU+WgsZuY1
oE/AQ3Stnw1ddbjcl83ZJFrhsUTahCAJZsC2vtHzskvsldqe3fL2VvkjKN4V01hN2zMyO9cU2EXk
1oALs9Y3i6FX0cJZJyv35jU3vXjQ5/ed4kyuoy7plz/vFSOHhC27idzOZgOjpzHk9YqAfmhGD/UQ
zrdjglp3vUzDH68F8NzA+ii9wb5Gveh0hYey0idDhHWeILhm7mgOkjdjsv1fdIizHSA+ka7o1mkz
sVZZU9/lhWemUne/Qo5WXqlIOEev5NKpd3CuL3ctca647LnuETJ4ron9Fs1MaYkcmJUVHmYNIJny
ZLyXq8g+Xp6jM62IZyuW0xy0INU3uxaQE/gTtigZaqg+abd+ApBj7Szvs42wkYiiWenoMZ2OWzIq
SPKhgO9JA1LhZHD111HfTDtP/TMrW7x2/93KZnbUGievskCPB1RpfG3XueaufTMEOeDU95dH7WVT
EJUA5gqnL1bcc2Lrt7kxJmlemlHLPGNSKfBxFWa+kC54yu1B2pmhM22ZpD1Z2cAAIKNuZsjJskyd
ELPwbCPFZ8KyyrueuuQX3hL6n71AOIZ0uH/cTSI5SlubEZxCvKuXiqYAxGeB0aIah5Rjt9PKy+sP
lgdESp7/6IAg03G6GsrUmnIb5JEXR3U03qtDVX3Mo8zub0c70mrILVJu76zAl23yCMHsgXDCgErz
TFz/bcJQjCvUqYpQsUAc2Q1BSfkSuCc/76hc6mB1dmKzTcJOWN7CoEGlH3UGW+E9soEaV8yOEldN
7kWw2zvP0mqHejBEhMjt8V78IE2mk11R7R1aUYbrlmCB/PaJEm73sVfs0cT9ccAAty7VEOsbJx5e
I9dTSC6igkDcUWrupMOgS+btikjvDtXw5ZKDB0ewLJ6+sIDkzce3KaqtisZ1BL6pLl2c6LuaR8Ea
fpXyEHbOn24m9hJvbMUSb5sXiPqO1Obc1sR5U4ra5aHIDPWx1Zu+9VpUvvf0lc6sBKHYaSOhio4Z
0ezp6lPDJE2GgvtPx2TFnfXYTINyzLPIQxZ1Gd2xrtq3lzsofuVvj2GxFjCaRpBUqMGx5rXTJuXI
XGMpM3Ovc+RDMpjfl1UuvIzUZ9IAy9P16f3lBs/1kd0L3oGARZignzY4yHrXSQ3XYTLNkjtE2hNo
hXsgWODwc2NPZe/MamEwyRTh+krRR9tc81o+apbU6oUX8VZJXKnv6gdpabJjqifan8kbiKGE/wrd
hO0j0C6btuzaaKcF0ROIJd0c4DIr3aJJkt7kuNEElwfxzKyROAYeC7IGm9It37uMy8i0qfZ7K571
Pqbn1qMKpgGBCVuhiIOmZ04qfecOezlzyKECvub0MKhDbxUVMOYZ1iRBBHkyu+6eEnsY4BatHB1I
Tq7AJR3+tJMU1kTQLh7G+NxtdrqkSlET24RowzRPVzaS2JA0kna4y2PSsGmYzW+wxDb8y62+XDEC
wy6Sv2hvI7C32YOdvuiVNdBqO6351dpwkVGXKbycUs3OQSxyFqd7j/NLUPZFyQ9Rks1lo6WOhZ5z
XXgptbLRXRe9eNM4LcUirVzLDzmexe+zrlmpsi0DWp6XO/pyDZFuYL3KdFZkiTYdxTVE05M6A4Hc
tv19lRcGUqJkLl0HD7BXkpGnD6FRGHsx/ot4Cx00JKVxNOGgIwe3mdVsbJalrEBNAnZ2jrMd5XeO
Fts7Q3uuFc5QFPmo3CEosTll1nFVYVMmvM8Lo/bxqQOXGtl7oiov1gqJLzaCGEHqSNylp2dZ388t
9pvEjgq6DoEIyFxl6ZkuwLc7m+FsU6JALEBmFNrE5vwtSMBlq8WlaQAaWkzmtQofz9flpQjkVJqv
Li+MM2NHgEWpSLCEAACKn//WVKEktpWoc4FBG7qShcxp44dtXv1hTplUHqMHgUwsf4TdtmHIpHZD
WpQrD6NuQkJCDuP8s2lLw+Jf7s+Lhf7cDjp/aItTYN8+ViJpbkG3QWd3GjWpAf+Ho+TZtdN62axI
x7mSVJhNMLN3NtjZceTcQy4S4iHy2KfjmEFAQKwaCGBrOM0NSOL0i5Fp6p6o8/lmYNny6ENTaesI
G7Vr2lomll08QAaDNC+KI55EOmxnWTzn7E6OK8aR0h2bSWhiWC/6Y2UVWH7mS2/dyF4CM44eclgt
bmHkx0rWrqEpB3k5qS7A9OHKwg1wZxOc6+pvX7B1inXyubMGE3z0NEjm6NmDWT4N+mq8u7xg9prZ
nMtml8wLaKrCG1ETuy8c+1Er/oViPiGfXaioPK9+bMM4PlC6F9H/6epQxxFkXihirSXK2gOOj7UH
6NuRd6bt3Oon+YBaEAIxFL03nSlb/DSHRkXMIW1Md9Jn5V2nqxNZKSI+3a2sJrxDknDvkXF2DIUE
t4L1EYS+zTG/DEblyBXN6mtSDuC30vUpjwZtJ3w9dyzC6+VhRKpeQUridBRNwP9kLInvQuDAbl0t
+mGxetIs+qSBnf/TdSEg1mxkkUHn9NpcKmoy6CP0LFIF9YTNZRUjKwgFrPrzHU07z0KhxHdYtWzG
ztBqZdArDixttbPU7YCWXMGoSXbiuZdjx8sd5U4Ek1mGVNxOxw5bDL1W9Qg6frcMLpDRxR/RS4Yy
VhU7R6FYzKdHByGVyuqjgkgWEZzUyZWSL/MomTwlPar74SGt0N+q26V4HZtKdZ2VRbeTn9qqnanA
sGnLNPEu4kmNkv9pg6lRG4sqDbOXwvxLX9d5blRfckJ4PAdR8e3fxkYtP5VW71RBVlu5+sFKF/wR
iBmk+v3lZfNinAW4g3QM5F6Ea8iZnX4LVrJpXFcjVq5WIx0SuMVXMsmMt7Fm7UWULJPNSAPwgOJL
TRgnI+rc26A5BG4Y9mEC47kqJU5KwEkjSrqLrncfS62W09zP7KmBt4Q8vR5OHi/fdX3djrHdX+lc
HamXk4Z9aLI5S76kS9eWflJEVed2a4XOPC+tdwaVReMmm2XIIm09KXOALof2UU+x1bid0emsoAhr
JuQr1OCjR4n76bk6kkwQHseVcE8L1F4f+wjIZQXd1C3wB2BqnFkdpldJRbrvHV4sep96/QCH8kMh
5841OmT6DFMM8bjwq47sh1kE3FL2VLsQlBI7dtUKYl3qorhZa19DdSmsxVtAH5dvlziTrMarIgnL
bBeWYUEGzmmtDmJmFrEIhl4xU4x580jT7lHdCKXKxfEnHoJGAwt8V4xZGOWB47TFnLipYZRws+x0
HdK/Z5A78w3SQXnopRjaz980OyoSMnxxM4GFLucRll7UTXPil/JapE/arMV6485I7pjvrLFynGMb
tqXxphomxzo0ULW6Y88Eq16/VA6Ys1pfQJNFeqnF/lQ5aXOlI+fnvMpW7KO8qRvn+i7MmmZ5PQHH
kh6lqFC7W4yE2vHBRvXC8JVEkW9GBNYMV5rXtfze4DP5Pa0GSb3ThqkoPTtOTOumsbR8vTf1LG2P
altOwzGKKvwqk5RE8EcnbDLD4xiE32RFYfS3TlCFNv4aZboMEF4vo1ttmqMk8kkGxsmTpMeh6gIW
B6I96nq7fIP8SE3f1ZQwTj+z27LQDxujDN+HIRzeG8WobevQZeqsfipmJUmF2H9rfpnbWAbPNtZJ
Eadof6kNUrJlZxduFrez/A7y9xCCAm8783WZqc2EBk0j05+pdH60qqN+b6u8m1y0+4roWhvkGEPf
prbiYMqsUD9ElSy97niQZhBgp2R+0IY2VOB26SCH1WU02u9NEsqfNC3uLDc3+TZ3Veuei6BJyubQ
okN+Jy8mWtKk8+T1qZXGpnetNhnAPIeT1XuI2JmKq+BY8lEFMglPFP6G7nZGODQ+TjD94M1xVEVB
jhUHa3vNLM2P5Vn7powFQGPDgaMPTS9C16F05hQGl1Glr7s+Vb4h55/h8TAuq3Y1ZdL84ITQ+Y/Q
B6YuiBH8mL1Y7yrdQ5vXQPgorxvjUNay+j0C4J76cDotgPg8xFFrV9Z5OoRT1n+yUhSS7qMF2rG3
rKYZewBBTNstI2mpgjarlId6QvreR7nMmW6s2uDN1cZZnd3Y4SIvB30qo29TxTMlUAtVK0G4mf1n
hD+M/jEhGB68NpImXrxg59sDCeDmfQfVZbm3MNftvWaK55jc69rDKmjHxspe1ZUcdgcIPsbi5oWN
uh1OS0V4H2PwoXlR2NvdTdoMke5FSao9rJm0xk8rkjpMRpriEFwkJfX1tFf0Rw7++Kl25vAdZ7ea
BWVnmumjhGIax43dyOv1xJn5o5X1/pMxFu18S9Ig/eSgclvcLvC4MzfsGnP2icFDyZeHrPguq6Hy
GI8UqvGU1Hu4L5E6Slck0ZsIPmlYmZ/HCp36t1BLle6pqBf5ndxiV6YgvYJ2qOTo6y3nEB7oqzHk
R6moneraCNts9cgFNe/rfsxyQQuyf4xL6FTHpZ8HjL/TQUUtMVbkT1KMMt9VvUB/vAIZFH3XJkWp
3cHunOlYOI0B07FMYeTGRIz2QUmaNL2LyslRbnRwmE9mLOM2LoHO/5jKPNht4v0YXxfdme3kZolk
eIHLUqx39RCXpd8ZVSZBdQHG58F9mkbBt0GszMXhVntThFKs+FnTFSOwzlW3g8KepuFrSDm/ue+Q
AutdbYhHLeAssUAA4hw3e52Urm/zlZTa5xY+8GfbDKPsEchTptzmnWTq14sec+Q3kaF1noMeAGbQ
Q4YaJmfJqB4Ku6sh/mNQZCo+Is6IWnTaXEQfc2XOvtZjoz6ZeYUknq7AWPdSLVc4GxLugDaYh2ls
yMdoUfMulPKueMgzrXWeIDFjCGLlbFd3rniKuEWlqe80dZV1T4VAlN4qoaM1Lq+iovVkaDupbzVG
G/utjbavX7ZVWr6OyrHOn7Co0NSrzEHE5M6KgI09xn1dhSiV1tySWOfmEBYoE9osxLTtMR9vp9jt
x1SSr9qFVf5JyofY9NJ+HG4gv8zTUV+ZvADWLJQMYDlZ6DpOtWTXZYG14o+Wav/Cm2ksvuCVa31v
0EBsv80ZLu78WqAEQSJVmeLCGML0PqsL0/jAsZFrqBaEuey85bSCCFMVmvD2ZY9qXrL0KQjaYe7l
2VWjvA2f1MZskveSPcgKi91GVySRZ7u9EnX+8V2m6HX8vqhDDOcUtJdY0uiG60VgIzlUPEA0xroC
krA9sErWNKnu23iaspuuBoV9HUW6A7ButfUldBPeM+1TCbO2zzynXwtndLNVU8bPvUNV/4uBwVCE
sWJddN80+CBsoSSMjVdNEdnf9Socuexl7KluEmAbiQv3bVmPi4mdfRBWHMtXoYkoLYgBE83+wSur
OWk+EBk1LGMYNPhuzGau6A94X+CS1hbkEp/MIeui9zMjPVwtYzPlr1t9bZQD5cV4xJB40WLP1ob8
CVCpvrxbRq0UHBjoal+ptvYRoPAFpyIjURvYtpK9Tl5VDhYElcXSbowuWbqPNVSY0FOVtGhh1dnr
bSqvk31dQlNO3FlxIBen3Yj9NIeEPF63ywgKX7ETpX7dLe3EEVRPzLnX6T0b041ltNQ/F0UmTVdK
jOPEQZJp4U5Xk8k68K7MlXt4M+UMNH8u0H4ZIcofBC2udItoRf8w6nBr+zCamvSqaYfKuhsp5/bf
akcep1d6tFRkW6xMV7r3McpprVt0E8IBKF/WyhsLuo99Jfe680XqZbn7YIXTVIKRqx01d+dBGoyA
64mMqCSllS55WWguMvLwE6T0L3W0TNLHpooSrtKlWB6f4/Y/guT+f6oPwxPlP2Nw/08ZDUmefzlB
4PI3/sWiUf+CREwJDlgL9UpDUGV+ycOY2l948PASFzkvas8ChPCLaqzYf5HFF4BYS8h3PpeK/8U1
tv8CkQMrR8PWCdQivip/IA+zSVPxRSB8+B0QVnhugXbfJDzWYiyHzox0v9JkdDrk5ClytBw6ZPWt
cvqvdmK/HZpFuY7VrL7pxoFLQpf2HmKbB6j4CnLrPMDYyJQukAM/ffTpIHMse7J1fwD2dDvY441d
Ft+7NH2Ype42SYmn7BRBhaqs7iilTDtZn+fU8z8v7p/tU+8CfccbmDfhJr3kLFQtu6HR/UK3pcQH
noogh541r+sCmKYbyisEDU1SQAgswKZqP7EbJLLXLpsO1LAkMLFTYrhREzl44kJm8U1Iia7aVu11
ntf1L53a/4nN9r8X+y6yYP95391/GdoELFB3svHE3/m589hdJGnIvKK/pDGl/2w8A4qaqKjIpMJI
OIP++Pe+kxT5L1LDIh3C1kOZVxSV/w19l/+izAXeCpgNoBHw9P8POw+8O1wyVvUz8hOfpC3Kbk2b
vMwya/bKzFJupMaaH80mJfopB6oJaz8Nh45o2U8bELRuX63pl0merB9NEy/H30buzc+F/nt2dVta
41MUxC3plSjFArk+3X4l8hzYwSaLp1ZRd41YKFaFUjJcgy+0Iq/Q4/5tZkfhtwYy806WcJvrosRA
ghwJcyYCgfFtrgt4N4xrba18R4o/2L2ygjecvyNdd0D+RdtpbJtmFfUMuooUFjRU4Tp42k9Uz0wD
PHvt55KO+WI8fNFqYuDLg3m+ESFlSbdAjmwaiZFNiHJDqn21SJSjVKWjvwLn3EmTbTNXuEGYGG1y
n9AVUqyblF3djX1VKgM0pbF6a0gr0UzUPDjW+j1S1k9och3tsXiTt06w0zs2x0lykoZhdpKhgxsC
SWorewkcppWiHv9EcoSS4w0855dDNtnNU2hnen8I1XWWEb2Sv2jhut7PUuU8xHqYaQRDFX4xVLFS
PzSoNqLpNdmPyyI5HLaFMz8l2livro5VSeyiwIA7cNGg7ec75tp7oAS0h76z+W1tnLgTAoaV1/IO
Do8Ner2vlhli0pGie666qgoYyK1aSbVcrizbOTpda2E23Oo4FCMbJX0oU+1Dy5CR3GgHlMqUfrCU
wEiNNXI1FGlgTJoG7ss7o/di8ATUW2Sr0Vcmtbu5bSujrqRsjAa/KLvsXpJDNKYSZ08w+sWeEl6u
hBQCrYJswnZP9cncFUqv9P4k943v9NCsVzmcES8b5QO13tK73Ktt0QSxUBLjsIvg+4Ib3mJeTd7c
xhC3vU92lJkbSg1vIC7TqE5l7Icq0mlLs1ezPtPJ54wtERQAdigwp3vZcWKBbkd7w8qGN8gIZdd9
3PXupDlvyoW0yuUuvtjU4hpB0RxtY05sSvKnrSEYoYytYg++FaeDV7STgtfJvEd7eaYT/BOHAFSH
DwSZGak+gVkHzHnaDI7RPCQ4uPzJyMrPFFZUwy/tGjulpkrsB3us76QBOVR/xaaDdHVjFYcy0dvB
BUJkPVA0wD+yQ8r4Z/f/J+KN+n+X+CNIkt9WghCXPBF/fD99//v7iVrk81/4pSKkC0EgoZcO0ofI
QFjn/oztCSNgOrD5BC5ApnrJevoV2pvOXxTX4FLJSBsIpWwu218RhmEQfIi7EFyyCOwhof9BaH96
qXPG8AFAqUGc2pqg/4mf/wZMGHItLp0JQI5UI3rY14P1Ns+sztfjVb0uWiX8oaYoL3Tyvgi/iBf+
WcY/mwbADYYAmhN8j80xpxZR43RZbQCWsbGaUvX6PiEJ6Ns1tNDfpuNM6HK+KYNZgKgA5lD8/Lde
gjWJFXUtYRxNeoMaz7x6QPEaXxrRt7jc1OkZ8LNX2BiBqYXowQtgc+UqEaRmraNXShLrN9OADo7e
6Mury62cmzZ8rTAmIR/xEtU4FFGUhjUUqno1nWuE18LDuMj1zTCUzTFUAXYJ1TQtKIeUnPrltk8P
8l895CHGOwwAGsv2dDApfJs5BGigTUD/SnfQ2/JIMak6jIUmedVEoQyr6GHnbD03hUBrBSSIdonP
Tlt1cnIsrUmrCQJzXoSMo9egcol6QtbtBLqnUdNzB6ndwtjhwmJ7but9xJfJohRo+DXqEhduO2ja
gTS99RZtRCBCajL6MYUpsoLtjHRLpwWXB/jMEmLhiPOA2583iJiA31ZrmcQpNoNM7ji36a3KC9v0
mMze2Gnn9HL82U+YeZRSodUC09+0M8rD7ESpkOJDPfFY95rsSrbZ3dVl3PotnqTXl/t1ZgopWD8T
5SiyYjlw2i9bmrNwSC3qJRBIr81oQshgMZdHo4f68l80BThMKDOjjrYNr3MA2lptA7+bp+Zb3tbW
VWTnokKdqTstnVssgutC5gaKLRN22qlwTIkajYRBXOw6sBAhTTyqYcq97cjdQ0FB1/YmlKA+yFmo
3JHqK/zLXT2zHQV5UwQCgqOwNbizpFJJJVSIEOdUJUpUQ+JZFo+/pi/mRwxFbR+xoz2u3pnzhxUq
0O6UR7iGNmdANS/1HIED9KpEIYEZVRSxQCYeSJlLN+iSDldD6xiHGmzpj8vdPbeIkAwV0E5EYqBQ
nY53MSbz0Oc2xYESNZcc6YurNc8M326cPSv2s50Uri2AdpD33q5XcvOcoUqoez1OwL7SrOlxNmfl
K88q874YluTNiG9d5iY1kO6dZXWmmwKCA4seEg2gzs2ywvMujeTaQKE0TvPrTkUyDdpWFiRKFe9s
y0127/kcEO9rsmtQZUn1bfZlB/MzA9BOca+1Y99p8gG9FUxkuEpxz1vyuzxM1CvEa8z3gLbkQEmt
v3l9VTvH7ia/9+s7GGdY3ZwO5PlOpxa2FwCumO+ItZnlHMaPVDCcIImjCCHARkaFFACP7qSfU9Tr
D9Igf7+8ts4ciIRofAjqNOT4thmOfgCAIMe67nUlT6JZMjLkiYf4YOpzeaBctcdNODfJYEoQQRIB
Irja0w7X5eqMujGxwKq5OchJrfkUGZMgok6xc0qcOaage7FfoQKKgE98ym93CnbmrYyZlO5B6Ii8
yhoRC9KVZXpvTkN7DAvDvG6ssf5u1aLCMhbGn69nHSkJNA/IHTkkcU7bp2Iid1BEWWMCcCuILNcL
pxSgyqW5ujyLZ7oq5PjJWIMoY91uTghqfWMpS7HukTWXXy+6lvhWONZuOsXdAYEWFSlY4Zmr97Zb
Z/GeHeeZ2/v35rcovbpdpahaJI0rWyzZSM4ODRLSO/N5ulSfI3UQZpBnBCwLDfjN0pHNZarjRauD
MhcGmuioP1lWpPkgBMMgJOFxe3lQz7bHm5IbBu3RF7lvFMF7dcidOjDLtvOdtpv8ti6Zzin54sT2
HvX8dA6fuwc5QYiHkGh/ScPFwDKUU2voA7mGDAneLDqsq/olq/Xw0I2ycqvjNuKbwxChiRvrOyfi
6ZX6q3VuN5IwoIx5opwuVmlQ5C7J9T4IDQV8nbZo8OLM7maQDUA7+YTJg0EV/vIIn2tUPBJZuYLm
vwW+KwPwD0qQbTBRhzyC+c0DudPTwJHX7IdFrfct1vTTzrSeXnHPPQUnLkpH4ErxV9mkEsIUndUs
gwkqNcbqUhs3rnGyMD25Af3lIsc+u3h9DodorbWdQT6zokhwkSGnkCPkNMSn/XYiDSHODsU8tkHR
R7GHInd019eO48kjKTZ8eeXj5fE911VyaSIeFCn/rWCuFffgFtWpDRR5QBQNLUnwZVPj1bNp3uUV
ImBej3nYuzoD9nC56bNdBT7Ie414FImI067msYQmeszULtaU3lolLinosc4fMHGygnSZ94b2mZj8
z9P657QKXjmVRLQnqFOcNojYtFmWkd4Gda05hxLYQVCbMYJokbHWj5Vlop5YA2ACZKY78fe4tJ03
aciNroXaEigjfPGd2d4EGT8/iawIWQZSYwY5j9NPAj6VJ+vatYFVTI/sL/vgROQZsDjs0RxR0TFu
VfMuBSoI6aOdOa0n7WDr8bBzcJ7euT+/QyP8B4lBeZTo9fQ7rATw1ZjrHYgUVFXgZq43eELZvmJW
yc7mOr0JfjZFNpDMDkYPBBWbaZecUga4k/ZBEVnOvT6p2HiGdf/xzxcX6kGkjEkTvdRFULjp4sWs
+sBB5dxXsUU/5PKiPMoD6XdU8tI/C01/dYvaGCwgtLzIApyOINKojZXITR/MbV4ecPqYb6hBT8cJ
tdGdq/zcxsFTgX+olFDG2KzjRovKJR2YrDxvmqDGkf56LfsF+afB8aOlbw6Xx/Lc4kAjQaDrSRNR
MDntWgd+eqo0swsw+ZtQzjD66xoSLyZ14Z415LnjiKgP/jUlbf67OXn1WSZ7Esd90FeooXXGWj5U
SJG8zvVIdTPidS9V8gh0Eg72O7HYc1JvezxgEwnHCudo8kebvbiCBjUXM+kCuzBt7ERWPZgTdfAW
a8R+QpKGB1Ax4bclibvrOF8d+bpHy/Ug9VhMunGYh6970GxeMUeWfWvmaiGkguPwqCuQeM3cWuyd
nXQmHOARBj4CtINQSBA77be7IlS7sFGdoQsmsGr3jj3fYTChvHHKMn6Nr/jwWk4k7UvSLeVBK2dn
7+wSK/p0vOCjkfCyFAM9A9biafO5kS4kMgHsWkCeQaINoRmMiEZGPvAuU4GJ0YGLk8LO+VK3kukj
Rdx3rq2Dw3Hysn2kXqR9uLxSX44IlyfvbhHREy5sa0R6XTcjnIw6CO0Q2at4QOIbOvXNikLB50Ze
tEfUGO23RdstbxekTD5dbv7l6hV3t8mQkLsVWvinIzLqtTY5VUfCAwlRD5VNx2OEtCu1G6SbBgWk
6zWH+q4sbbmzRTevRHH8QAXm9IbnjHYVEdpp0yt5FEsfJJqGBXRdG916xYUla1dNHdU/LGk1j505
RbezE9ZxoI2m+hpV1enx8gC8PClQU5E51ykWo9O1lVWJrRAXlhK8ribVlq+D72enKimsgGqv7n6+
KY5QjF0Zw+3qYxdXVR/SFEDP/msrtUYQdm0XwzOKzZ2Ndm5eUSoi7BYlLGsrPIYyl6FhElTDQla7
1U3Dqcw9rTctUJ/2+m0tVgwXm9maidCcdu9gOreouS45gakYUyXc3CxzWnRL5sQ1IOhYvQ3N2PYS
OZK9UANKjweqdM0rVrrO8DK51Utlx91eLJzNLie5TAws7Mu5TDeRQUq52erVvA7SwS5fRfU4ER7F
pnq7GnJ1reTZn4eFQhKNYg4jTXPbh+oIeQdqqlQEqdlG10kjjUDjZ0PxejwrMSZS5mrn5H/5xqBF
FG1wIkOBAWjA6d4JNZycktApgpHkEjCqNL5f0sIiT9eFt2lNAnhEf+S/2LEqS4kUs3BAA8V12upY
1amtjhkmQlieXGm5kd3PiHsfZsNp30rGAKHAGXPFn6Kx81PMXV6ZfTz9/ccblpvOptBNcgng+eYj
OlstnS7qAdjro/J1Af1/pVlzcVCNtn283NSZhcT9TAWI2hqpw60K9CorYpm2TQBLMPreqQ5WSiFO
2lqPDInRpWuzM63nzkQRY/KuETkeAEunI9zlQHIWZNoDcsCj4UtND4bCDjPY5hKUPTnXx88NZ2mN
vW+hX3WGKIlrUWjt6QCfOas0kWXC6Z3EJZKvpx/CT0YJxYkm4Ox2Zi93Wmpgs45zGPLUsX95nM+s
ZrpqsKqwSBcmjKeNrbY2NtUwNkG29Mb9gPH0m9WcjOvMcd5y+EcBwGP5+nKbYodsDgmkuyiaoHRM
Hm2LYjAMSZmShQ5GWaO8mUYj9Dm5i2+XWzlzDD/jy56f5eS4Nz1LwffiLmDUweDg0LH0WnYTYhKF
HRvhmKdN/MxNZ9S2rlY7Tv+L5Uv4ywlB9Un4yJ4Oa6mZbWzMFvG2FnZ3KPCPCK+OIENw8VCuzBjD
up31e2YiiSJEJZNcOyt4290eye9Ww+LaxjDKrXvw1nZsTZ/yOvxb7sYkwvle+qUO/B/JwmeWKlsT
3r9OvtmQt873eFmhyrKQ/qstLCOKzLFf9dNavqtxcPx4eTrPHAisTqE0INYpY3s6olrdKSDILOJH
rcy8uoERUIaFdIsqQOFGZlUeL7d35h4FqytEZUFfkUrf7ELmysKELO8CwZL0Up2NwWN0sbxEixG1
M6vprlXaioumD+dgXRZrJ5d1/gNAnlGiFuto02FjtGIuMj4Ayb7ycxvmw53a8I6x8ai8wwMicQ1U
KtyhtKqPaas+Xe7+ueGGGkrygyIqgcqm9XTANmUaOiEhSYmoD+0G/kNNWXoc1fmGA7+4utzgy3yL
qGsKqDUJHv6wxdlZBRk2w8gd34Zfdp1gh+ZF86z4MqQxvFW04xjDm11WSXJnnHQ+LIOUeOkMDLiR
7HFHM+fFEcXHUNO1yNIKzaNtAlrOoKI6eu+gNjT19+2cGv5iw8a73OdzrfBM5BjUIATzZj5d06GT
lUsGZdHXrHyF+ZWuQPfavdrUi00KAJZ7lFophQPtpT4OfVRBMan+XCJvVCxtcVRaA6/DWIuuL3fo
ZVOC0g8zXKhdM3KbY6/GWyaukDfEnCAqP03sjEd76SxvarDn/OOmiPYg3olIGwWsTZzrzEVPym1R
faQE1wXqSzLA10qjsvfwfFrS4HJzL/YDCXvKPqJmCtWQOvXpVBmtbU/JpGt+u5hfpSIcAwOv0EM7
WhRAimlPGPTF5qclqmfitU4K5YUYvYL4grZas0rVJUbyqjSbV2la9q9RHhSShl13A/CnwGSxi9fr
sW0lfW87irV3ckmLvjKNqFHjZUnp9rTDVl3BmdQH1R85YDsvUmC4eFY460/xaA8pWOVWe8KIRqcS
VjQjXpbYQBAUzwp2o1rW7kL2xAX24oN4UgHoBAJG+vH0g6a6WTMlLzTf7iT9s12rqdv2UfMGfte7
RerW96BI+u/xrOxprZ2ZekJRWH/oEvG/LRqp6HAW7xvqUHmVLDdTrpl+I0f9bQq16IA8gblz9rxM
83LkI6IOmB7BZ+qaYnH8lqlxhlUb5gFoOGk0EiatAlrGK9aW3Yv4M86MnVHzvJzDSR1RI0+tzqWM
hJ0RZmHtj1FWye5dXv1n9jVfBBIE/VgkqLZaoYsyqEXJCQ3heEmPVWPVHlZUTsAu73eaehmHCzgN
1zzT/CyPtplnVS2VFibn4mtU54LUjsdgqrLxdhn18lA4pPPg1f5fzs5sR25j6dZPRIDzcEuyqrpb
8+At2TeELduc5ynJp/+/FHDOFllEEb0BGzBgSFGZzIyMYcVa1WVdZ2b4Jkbxo6V/Hd0i9RH5G9h7
IikARHdfYIKmxpkYmQ9Bo7bPNUKooR6Z6aVpSaxnRGhPvMvBdaeSSMseUUBGhPYoIlSG59TOLTU0
mADwHStp32lKq7z0qBH+o/WG0V5MxWs/ARQRc7AS2pon235wyAEtyHCHirRkqt6euSxKqaYymB5S
E8tfdHXQfRH162+V0Nd/mOw/JRM5uM5IZFORZvbDkGSqW4NzqeeLF0VM4EKnmrzksZG8GCUEk4Fi
W20H+yNM1ijZlXkKPC4azyrwB1tO6sELAjetnFGQv++XS5ZAlRDDzaCGjDNmVxXp29VfugJtYnts
LD+ynO4LLN3RDWD8GhTo+7z+rSTAkIMgoJHvN8Assg5kYreGDB3rfjZquV9rsbi4RjKHj6/vQWz1
k+ADIiZ63YDV5df/ZbEihqzRa5j6EiMzEwzRIinIVLX51k26SDJXOL/3FRzaTFO7T3nhFSYxlma9
hz+jAyE9JCcUL/cfnycN2nBQiIiZEPlsfw+D4Zo20cILLTNu3sWpLZ6IaBnondbiBWGyJgDlPt2o
TZ9txX3IRWWKci+PG100JmG2lnODmFp4wgpFb6ZPTmFNLwpX8gQre3+bCIEk7FieLoaPdj6Mqe7e
aFLTQuDO1L8gia3fsjYxw8wArJ/nOJCT63vvoDFHyIqGPW0XBFW3y1KSHrSzEdsh3PZlWEVivRhG
n/p86eb6+DAdmqK2h0A1DFFEeltTczG6iltUdshjrDG37XJv+sQJXOGcucXDbST6wCEhjEFcuTW1
xl2KpnpkhXVuvBVjFl9TozAuE0xpQQMn6YkXPjqVxHZAgWmWyWb+1pyqI0hta2R3+tI2XwEEF1eu
boP4QZ99Zvw88UvNiG61XWUnwezhQhn34dmRpK57/OFKN7UyIC+RbChdMDWwJIs5Ud9VMGc/0S85
68Yc2qMfA1uUQb1230zX3DqCLQEtb4/W5pNkafvqxRZ5XRFVz3badH8/PjP3zpbCmrzsoHp02kA7
Z5uVcVpoOfZmmw3UYyNFpNzq3sKVC8OJl0tSh8aGyd3LnwfGZ0+O7NFyaXxS5sLfUyPZXUeUH0sj
L9hevVm8pyiyjBuQJtQOB898WQVTQo+XK6/ANlRl1hEySaiTJWBr3wGArD2Hv6qzwzzKuncFPewv
Sm8bxI5DFBr94CAYF5+NtBwaJZVjzoHxIEoW29NrwF9UWG5thyAuzRdPkl4kGcFT4y7R0wLpy21u
hjPmu6MP65BWkrOT+SGnvDWqiczwYLKxQtgL6y4YtbS79mBSTF9LJvvfXI3LKVC1NAcck1aI23ZO
8vXxZh99XACAlEp5RXnLd4HEkCzziti7FaqIwb7UwphQy1WisFHWIRxHJD5eb486FFkZzwjF8J2X
gGqkKEpKi6GiG8sPtcy0K2jP+ncNZL2BDnyd//XY4IHDlaOrUORSI4BkU27AL483dAlNXY6GEc69
ZvAwLunVIuS9xM54UjI92EpKBZL5lbIPD8nO38JYURZavTphA8w666s/69VKL2maQQXboufweF0H
1sBcg7gmKgG0tVd8qfMCwqdUdUJ1NKhjGZQknNHQQii+urAfkjNZu3t7eCBGZMDpy7rBfia1a6Ok
tJU0vohFK64ODzTs2YoSlFk2ByKappMg4CcedOsGoLunCUbDnRIiU+/bD9cU8AMx6x9fumrRfwgz
dX+4a19+KudJfa+uhvkHdEfTxyTJ4ue0Gdv8hg51clXLdH5LK0Kl0YAaVOFG7jcCWPLdx/svv+b+
55HdwLQLMQK067u7iw44PfEqiUJbL+wnbmYT6EsxPz+2crTr3BQ5zsdDTry/3YS+ngSzGEsUptlc
35q+Tp+d0vlaOh5UYspwcoLvnSAtOR4YJr4dDcyQ/DW/3BWD3h+RYx+FueinQAdaDudPbfhqDLVS
YjnlhVmtMxzp/QWlJETcwFfmgeP2bI2aRtZnib3GF1Mt1EBbyySAVca8Ema8ul1DaEfUTIgCEk4W
2ram6slbNbfpyYsLRK2G2HF8hLvqy1pAip7PavsGppqzl+VgfZJgVXIWkgoDCN4azUQCkU5np8Ds
LLAtajkCWXXGL+UwDCf94yNT9BYdhBS4OO4+DW1LF0nQSE8oqGvGv01kt5VvMyvAVYBj78STH11Q
aIR5NSDClf+xuwFkfvYMr0t6cSpR/9PYU/dhntexQL7OUm5qaTQ81OaSBMLVux8w0tSXvorrCqq7
BazCwFPjzeb42xLPybsWfM3l8d35GXHurqhFMQQQreTDptS53fm6KIwoFkpyEdNS1H6nGelLqjfK
hyy11CzoZ1T1UlHqH9dZb95H3Zy+680qvbVtr79rjXr54GVeDL4CTKpQO1QRsqobP+hKgpy0pRiM
K6N5c+tb5Wz+ejdgK0so+D0iEaICnq47vbLGBNVTRkNyGdXqS92oxbOG3pUck0oChCzg+Cr74ZaP
je7PTj7cFB5VhhNG931R6fEFzEhzspt3nghfxywhOlV00qVa1XYzJUasmpPVRGHMSZ7jKu8neGep
IOZeb3y21Ki8Pv58Rwa5LjwANK5kYWdrMBqqGqpPxQxqRMKekNQ2XppRF6FTVPVzMyVn5/nu8jDr
hhnwuRTPYLqR//8X5+e062gi4w0PYjrP15ZxFeAJ4BHgYRLh46XdpUqy4SetMI5ggIDb7SVBr5JN
Ftj1aYZHzO+pEv2raUwWUhgd6dkjN4/wxhxWNfq7j00frBK2Q7IIEl7woPv4C1LsrC+b1gyEAhsX
Y1pFaNC3DkxzHD8/NnUX3WKB+0cZ0JH98X0XF/7BjlIUAxd2Oq8XJWodKhSRCJsSioPZndGKLZf6
MyLYE0SF5Rmw/L4QjH20KLhCTAzQJ9odoASL4IYy7DPSE/aROqa+10/ZU4O8suoj3tOmIfcI3sFU
m7WvXj8v73KnaZ/iHArVx5shjW18kfwxgHoYqaSwQVt7e7oaUBCaEzP9EuteibSX5oRVX/Wvv6QE
CxwrSRxO63Hn8dQ2mfTIgQ8SLP90HT3UrBVAi77bTF6Y18ZZani4KnI1CN/puNwJcUA9oTsCGHNg
0FF4hhSyeju20xmpwV1YIveOpEGC3PCI+9BTm0tgInNvBvjc6G+jJugyYH78K6dpAnnYoJsfFxBH
JwPOB/4H+C0ZPpUFZtT3ahwQo9LhgaEtSLXB/t7r8O35lt2o19VstewyGN1ZbejYIpeF2p7Usd6d
kU5vJ2ifmNtpp3X2S7POL2rcFn5pwCsCJ9/w6jMJSxUVE6AylE2o1m/PZKk7OSQb2NNHXblZmTs8
0260Tvz4/dfDCj1GkCpIL8Ghs7VielGcUJ5mGAo62Q9658L92nnL+xk5UYCb0Kpkfq321gmO8H4z
CbogFkEFAxgm82Zbs2RB3OmRqwD/ZPE0Rl32ZKqze0ndSH0Dq684Wea9T8eeSYUGAgsebmv3fNB1
L9FagiImGxD7NB1RPY9oCl88TRAhRdRMaxRk/LqEivWxazlwdJhmqARFFaSS3X19aIlNZQZHbQSQ
nUZhPMwOtH5IbXe9U4YLmGQ/1qbuWo5iDq1SF1fFVozPqgV29/EvuX9cDEQsqGbQfeKu7j3uMIF5
gpgZKgdtyi8RDFCBqg3Oi20tZ1H10eflXIHEJrqDwGHn3Ps0nhU9gjUiHgcpj2CIoNMW5QkxpMnX
+uGMeu3QHtIjzP5T4PxJrvFrdNAXhgaxpM5x4mBdYthFPzPeULwd+apMyPbLSfp7tJUAR7iZiKlA
BLDzBaM926QLkDjkrjr6mmT4XhJ3uoyaftacv3fiKBZIHy5VQWhx7Ewh65XbRoWpzonHi0dgFxqV
e4awOtpAsAsUEAlpqQ7v7kc8LzFqo50VzMz4IghfQKQL42fQRdlfzuRoJ77tyOsAQAJfRYOITZQ/
55doLqLpqTdoCwRD37dEWJl2K/JKYdqz6196JruDXqvs2+Pzfx/xUMZjbdwCRkXoSm2Nas1C89cZ
zCCKNdDRSuaNH8UixicVAbqadpzoPrpKW/7HzJXmReSq+P74Bxw5IQaHCTF4L5ne3vla2FwWLwcD
FizpkoSFOjIUD/PVTVM87yv5bkMyU3mhYjfzp8eWjz4vtVoCHJ5LZMB2n9cQ8DvbM/vtwkF97c2h
9dO0Tm9eDJf22BtT+Njezyn7bUAFGAdlFFoNaBEDYtnudVVYam6r8EGb0B9DEh9XNtOS8ej+Pbsk
vrCaFRBItUpkl6FtxJbqL1BEv1fFVH/XoioTvlk2DYzlotLiSy0ah6QqHeASF2M9Tb6XFPMcwDYn
vvWprf1bUHRGDRvNjf4JxH+OwmxbNVRJ4Jb+x3AG8Wdui6rz6QEA4bDgkK8g3Z2aE3jDwRGTs0Fg
2vALhF27cz3UCf3rlQHxVjAflOS27RteMVxSmNIRzBsh9PbsNtCp1vnFUJ3hhu5zagIiyvMmaqQS
V7y/xp7Rew1KATChrWr6+2KYCCOVdqf+mAutR1k768YvgwYo1TehhoIXNjX0r6222D3SmKn5vXbN
mDZ50rXWLYfb/aOVImfq65S3hZ/OI4E3aK4y82NaL8weJeV8FpAcuFbJICiJVUgvSQ22JydbVsgy
kTYIHMUUoeYtxRdE62KfhHy5PD6lR6YsOsagEuj5gbvZmjKKsWk0LiTnBtgln45WjdavvBrFcNIU
PnB4cjbo/5vaPYiVKb1dyqosa9TeTHpTfF9lauSTBSaFD6JVPAmrPlOwOjRrSXlucmckfnebaZox
dCopK3Rbe6p80+xNOTk51qmvNmPz3fNS5RKZ3Zm85sHO0j2l0EX1iWhj34lO3L4SCb8nUDujfMrr
tAW167ZvI1398epvyGtFPYC4TqIad46mKOt+EEtOxpw4FYBg4Vw9s4WrrnTs9o/Htg6e4o2tXdAq
qnqCxpdYOekL9csEF84fjexLP7ZyuHfwQ1FTIWi09iPXplq7c6E3MHtAfA2Ku/U+j7VevaR1dDYr
dWRK4yPpJKRy+mJ3KtPag/gQRGFgNCYDWh3jDkB18id9LJOTUvnBSSSuoBFCC480cQ86nUpHzHoS
kc0sHaAnuCyuijtT122m+JZnrfZ5EaX1++OtPPpgYNvkwaCpdad2lrqj59QTH6xY4JtX04kxXh3U
/GMrR7tIek1AwagXH23nRiifjvbSsrS+6/Tf4676B5FW57Pd5v/DWWcpBCmQT1Hh2n0uw5kAqE7C
COpkSt/VFoqevKxxE65r9DqVYUqckmWAaSeZpFGv3tf3GskYUXizEST6PISWCuxuGClq1styNsR7
9JUIpqUEOXPf9Gu2bjhZtNlqZ3yj1mfiutZxcnOG6NVIRxYkZ3aZtGaXOPRbK01lubMNI0bgDN1f
RH3tpcz19Yp8zRJM9hQ9PT4Uh4uStVHidpl27hZlK95iNu5IfYJS6VvYscm2osKJ1PCxnaN7JeU6
/58deTh/iaTli6MbCnaMmTktTbMaXzdbSHcLb4USwyteCu72Se3wIJwk8SGNprWgw9CwM8pUS2wX
1YrRnkFTP4r69NuEMMG1TRznXTG4dXOSRR9tJ/kJ1R54LQnhd4FVpuV9NqLKEnRWUz0Pa/NnFav6
SVZ3bIRDIqdbGP7fvZYLXLezbvdUeMppePHaDKi+novg9V9MDpiplM2oW921ubSsKtMBanCATOlb
mGeKAJnTLqwWCGmVyH0ze9G/j03eL4xKi05xhzst1UVk2PrLIcm0QW+0mbNfkB+EntXYn7XJcL8+
tnKf3sh6DlraUliVEsvOD6I1oieoxHLkgfzfZrTj3+hZ6r6v2qgJYDZv/RreCVQdsvHEA99fAixD
kklBGWfF5Nh2fbBFNDOwcj4chO8fDcVIvwFqHt/UQ9s9G2ZUXSwBqPnxcu8vAYUkWXmUGFoGseSm
/7KpVDf7IuHyMX6FfAJE7i5zdI4SmtbwveIVvf4v5oBzMiH0s262NaelsQ1rjzRX211geKkXRDyg
ociGH4sSneHFjlaHt/QY1YOVl9uwNTdYGV3RlSueTyPTVsDyQjvJE19j0P+3fCyVk3ru0RGV3kTO
RRKI7BHwyIcxkxOTuZBbxQEdzflJTVzzpAV7dFDAY1CY+lm42ZfAsg4yPEYQQZp4ffqexHe+KXOW
Beo6D0Gatm7I6FwVPv5yB0ujiwShiBx4BCmxO53AKL2BgWy+nBLPbwq9SC7ehJd5bOU+CgH7ReoJ
yhmleZa4/WBm69jlUGBlRMqHQbkKSVzT7j9A+JW/OpkhzpElFP4s1dR9L26mEDXZJRddz9QoVAyR
+W7irqG3NnWgmUhPCis+G00+OJA2bXrZreKI3DUAq3ZNzabioUvM8Xctj90XmlrVN0WZFd+Nyvz5
8XbKj7ItYMh5WZAW9Kjoce5RvI5V0rRdF7jA3GX+aGazuDB0jMSfSR5dtM0shUPLFxEn5Wc30c9I
G++/JsMRvOkqPRpGWK1dtFIgRaR6iwM0v4xnKcSktmHFcNxlrZd4PHlcD43JogUf1Gb8epfXlDNc
6+NaMRHc5t2tTRfzbbcu9o0sVbs93tb7CQipR4k4ByP0lE+hadge00px9KIelzJM5mJi+GcSF5Ur
cUFJa3kTDyJ/awk4kERiMRisiLfm5HYfH/+G+/uIXbpV8pWCO2YPPABFo9jGChcOXLziWUWl5xKn
a3Lirw+tyLeWgJPwz5Sb/svzQDbOGS3cMpz1cXhKiXJBVlD7e7yW+1shAxVGaWRxT+pub60YQyeU
vKKIZvSUu410nZ71YYpfUnteEOiph/7kAx4tCx9GTZqBoXv0d2z2ECUDJwjX1ug+D1puv5satz+J
no+W5YAJAb+iS37L3eaVmQO/7YoGdpvn5lMioAAo1lrAdSYQsdCQl3i8jffvgqRn/a89+Xt++VhL
TU+ZyZQqdBblXQEe6hvErMtTitQfI5su8laJd3Lp7pbISDG9Lwmgo1x3NyOiRtXYlDFsr0LvTH/K
RiQlTad7MiXyXEvrM9j+3SXHnhTHgIyEwtodnZqTVCuihRMnRUnSa9I1NH4M4A38yiF8vJs/2zsb
5yltIVHw85AwO72LBAXusYbItwz7bkIq00Sc8jtnSXxw1nGCui4tK5puSxEs5ehd2sYz/lTTTIdK
OVezt8Oa6L+tugGv6JJBiZsXJXUkMdFXNqvyT1g/+P1lWX8jqe+fNLtbPlHBnqBsM1rhK3V3Eugd
7hw+iwYMLyzd0u3hqBpongXXCU1WYb+dVWe8WBPJjtv3ysmhuDuHcuMwAyBDsozucQijcAwxk3qH
hb38Yc1u9ecclcutyoYE1HzbZ1NgFukZ892RVYkQA5TGv3dDgJWXEFMi1BfWirZcvFU0zD9Yih/B
mHMtB0UFpq9rl8eH5GhXKZYwgGzSkQCnud3VNc/GqLWVAgUQeMi6TF/CHgJO6oSnEuaHpmj4gDWD
S5D8bmtqXvvFiUEIhAOIMN9KrDbI0zkKEyrfr/XHfEAY9SB4ByMgC09bUxBdziYKVEU4zKV7c+iq
hZM1TBclT5Kr4ZXRfx7v4v17Kg1KZWxGEKCE2KMvFEGpTQe6EmoiRktXQxL0CtC5eBk7pX47x2v/
RhFZDydvXv+dep1+cdSsPnlRDw4QVoB+MLdG42FP4OKVoAfrys1DuBicsEuNOlwRuvYtqDDee5HX
+nZpVidGD74qrpOYkLI6D9+eZr4vB4YVXTMP4TBEPxAqoq+r5vS0XkBKPN7lQ1NSsgmoKAwN+3ns
tiK5XGZMxZ0a3/q+iK+Tq4/ve6srXu9sQOxIVlE57nTXpId9cDJRKMTU1Hp+Ha3uVYFQCU3C7qzc
cRfiEv1ILjtgvZA7k8Jtz2pcZhKmFOUQwZReqMa5dWvgKg+syfN+2FYrLpMGdWonEQuQSp2lRUeb
CjBbUnWRSlCY2JpHfwoCLfSdwy7RCn8aFZhbGxVFUXQ5Two7B28tMFOAD7JDgBPYefDVyZK2RNc1
XI1JZYKsa74UEUxVaCxXT1ppFLfH5+XoPlA4JfqzgbZQetkuzRgpkti5QNEz1puX0rHaS93o1RXe
nzXItbL0syRrT1yPXMTu0YUQ/L9Gd49uijbs1MGiGYrImKBQLovlC0Pd9q1GGuw5R0P56qERhvCD
qee/P17woW3KWWAvACsAm9wu2NXEMkz6SroiBuPNWqmDT2QIYrJHfbOrxj9zr9JeRmGfAfeODhGV
Y0mHC2MreJOtYW+pKqT20iJUhzV+Wsh9f8tUCgi4qzNY6KEporWfz6SkbdqaorJVoN1cFYwUaJ/W
UnW+1JPDwPKoRidViiNLhkcnl9xE0vbvFsWmCZNpvTwEW5cGa78ql1lUxSUTTnd9/YcjF2PsnWAP
ROLuZlTUBTNbxd1AEVo9L2XWtb5XlJ/btlNuRsPEMo+kQhOgE789tnz0clGLpN+CeYfJOemefom5
gZ1CUIhCURivihbqXmZc207tn90FxeuxE0viIzD/bWqTuvN12UqfqLGdhKpHN5VmORNWuAVe7d36
lyjNZd0kDwcz855HPYGrz6ySAFW9PzUXvmxaOWe0bncpFH5XIk0kMSB56H4Us0n1coqbBZsp45/C
7MdP8P64JwW1oyvJUArURbKOwczndnuHMl5E0ns57nUUHyqT7+kuIrryWv7hRFazBu3gNO8XJMDP
bsrRwyJlH5ibAyzp7FHMc4XGbt6VRWhOetcE5pDOF9Hn8ZNl5d23bGjcP10vFonfueUS9Kurnikz
HDl8OYEPDgN6D6KS3eLHvE0gH81Dm0cuIH0GG5KMGVJmVG+yykxPfO/RjZUvKNE7gGoq+1t7aWFr
Meq6eYj0WxG4i7eGWmtn18TripMbe7Q0xn+kZh7ErATQW1NZJ5w+rQ3CHi/Vfa92bUb5o/6psKvl
MvereXKO7peGf5UknnTNqC7uW/m22WlrFMd5OIn5c9z148ugEmgWoHheHdABwaAkI30RvZF9PFJI
ki/P7POwzJrxNqtcdqDy07XsUO87cT7yBd4+ltjiH7rR8sXc+z2vr0yKwSURq5KK3/U+n1rfHFOI
p2CuX78sNPX+nkWBJro3pjTFrfHTVFe2r8PWcS3nuT7xhvd+iB8jeVJxiUxf7gGFhao45rDm+GEl
Lb7WlTXnQWH15pM9U67yo7Lpf4vHpopPDu6hXSosMA27YA32bd5Rj8sOffM8hAf1h1AQ4gZ64Lwd
LUrhZNtLWI7Wmejk0YlimgNRAkkCeAe29+h9mWVb56E5awWzgnN+dbJZfbcY6Gk8/s6HpnjV0GLF
C5AnbS/LOo8xfymfuQPdeLXcdOXGtDZCJt2Z/tT9vdTBanCAebEluH/ncvo+GSxkxfNwNlGNnHJm
3Qdi3LCNY/UJvJn+/PqlyVcLhA2wUKCb26V1qT3qVdFyWyrrQ+J2dcBbXl3dIVlPLB2tjESB0yHB
mnfv1VKlhqvMrKywU8lNxNjCiqK7L9K0/zIUc3UCort/HyVEhKiZgQyyyv1HM/UlVpzayUJba9vr
5Cj9h9bt9BNI5NHRAPYi6f7lLPu+Qa/pNTX+sslCqE0nn8qHfbFyWl0jPufy+FMdLehXU/Kn/BLp
IK04VMmAKbfOtQ/5EGU3CLyn/+EqS70jYH+gu427ohtPoRYjfgNpWC7eeNXgvos6qEWtSUR/OXQk
g2Y47csfnA0pMwKuVvotrvN2aXFflSrPfRrSRfs7iijdlKvhoIHB/NnCTM/rd/InxzaQUpJ+6GW2
5iJYqdwachN4ANr+2ie2+MiM1Ot0z8C+ACb7WQgj2qdZsT+AnacjVtxiZSybqQMoHNVB2zXZHyJR
xHvgpWcdiYOzyFwCdQUiUW7avhYGA5+LRUOeRdEFjIBZgZ0kcCpnp7QjR6Z48CgsUM/k9du5qXFU
G0H7Iw1VI238OEKZZYoReTXhQbo+Pvb3zDzsIwEKE1XEKkS7u4zJSHKmvXG6YTFHqo90ifZDixSz
8qNUsqsU6KG5iBOEifDUWwxrUgADSnGrxqoK5tIe/3z8e46WLmEJaKPys6h4bA+Pyaz5bCldCim7
kn7Q1iJ6h9ODo0iNz/CPB8+qQ4uUbiWtSnBUu2vRI35ll2uThmiloFDstN01b0aw1knaTVAUadGl
zr316bUL5PUBHADcCOYBGM22C0x02niumjN0hRzwRRdj5+cCh2BlaXaSot7fe4PRYuBhzL7TCd5r
PADpdxo1T9OwFHPhp307XQCsodVSM9XvaXDrPl7avQsFvScrqxT7WOQ+T2NSGJTYAKH+ClXcN2q9
5YW5QeX22Mr9CYE6ySFX4nLQYt5DOsZc2AVz7UkohtkIyzZr4crqkdhB/MV/bOpoQcyykpjBWXVP
2j5XkM1VmhKHROwKoDcmlWfK/OFjK/JIb8NcLFAVRv+DU8hp3p4IOEdpC06JCCsoqT6pnZddbQve
qY7c8Jbzx3wnVqpPfbu4rz8gPOJUF4mGZMtpl6Ywee4ID+XYkBcYKZfBQ4fe6Jd/qjVDLaLKl5Oz
f3AgiYbkdIPsoDB0sF0poktRbw3Yi7pyAUJVF0GpjvGzp7fLzS6Y6T35gPdXnOSBSI/+qyZZYnY1
vqIZ4BcqiZD7rI1uDUO7kJyuehClnfVCs8p8MdIxOwlajowyo4oPI7OHZEwe4F8iiSk3iMyFECGT
89VFz0fn4vRoXGn2qLy19bj+lKJtdhJYHNwKwMH/NSq3/hejqt6BkQAAQSfUjoK6Xd03NKHmoBuK
+PPj83q4PsJ0SP65GXdDyUNedPPUcF4Rx13+0rQZ2Qw3Vaprqi9K2Jccpap2Xj09Rh7IICJXnlo0
FK+7T2lCKlSLpBBhbjGlQtdtCQWc5C/EoB71Pct9vZvBHiEaYgIykd99xWZcPUSzKhFmztIGhDrD
xYSBMpidzDl5gw8cAKndTyJA+l68RdtvF0VKP9VjI8Ke3s2bFb6FSxcZDBllWaZpT3DhKLdIU6t3
tTFHJ7YPXBztPdkNowxDUWR3bnJdZGPrrTPv3fylR0npg2jN7OvjE3NwONFRZvIYfiZijX05hKhJ
q9BwncMxMSS94pjeeN6bME+X9iQvOTicDPvRs5SODRqCXTjjpXm+1B7e063oznf5tFKRVKuX0qLf
VzRZ/x+lnIoTowfrg/SAEp70oxoP7vYDLqqyUppJ59D2hOcnVaGGcK33T5kz9/7jrZTfY/tYMMnN
mDgD6pRfYFrYmrKtPtK8mXF/TmT6hwIQLjAZkfpMFa8MMwr/J5WlQ3ugNkHiAD6i+rG1t4C4aOaO
eMhcLPelLET6LinihnljEZd/td5Ynhi8P5AskN6s5Gkjad53nHo3aWehrVOodWikxO00vEl7MZy8
RAdWYJ6TACNJCcQM03ZZSbLmht4qY8iBZbQZGMQL+kTViVM+2DyKNowyAsXhVO4LRutk9KPGqxpO
iTEbRNTzdIvmOP+mdGP6ZtW66KQKcLAsOSYlmSKoT/HObpdVW3Od0tQdQ6821VvjTMolOR+yv79j
hK00IqAll3b2SOXV1fPWs9cxHKw+/Rh3Q/SidEuKZ541ysmj8xFqk+7kix3tJQwUhCmQOcnUcru0
NFVG4hVrBNNUun/B+1sEcSbEU7JAu51N4oz65v5Ok4FRd5QknYwH7KGavdcy89WUEzpQJUI5Sdq+
dCYHhurtGYz34KvRXwHZRL2NUcz99PAyZt7aDxVHvpralzYztFuekJI89hwHC+IWAweT3M6saXfk
VytTOldjQSIqio961g2XzKxRF0zOyFXvLYEXAW/NQD0wGXPvM2hWJc6Q1cQirtp9MHvV+uqV5aoz
nNh6ycmyfup4bj0i1n5+JYiSccG71xO6rSlFNE+EY5rUE1zglYTor6nr+PBakF6tdFmexrhcpptF
TAP7z5JaMEhVmUoK26hW4UcoE/8YVsXqg9wb6t/meVl+KG6ffl0Sc/pB3OoB1GthQntaKDEbfjHr
xho+/kD314oZQAoMUGVIzow9SmRisCE34nQI05h6jZ+Isv4tp20UMybnGj4k6wxhefPJvbqnPiAk
pzrEUAEErRz53ePl4XH7MmmGcGLA65uIVgXW48latUszjstwS8fZvppSY/fazQyf20tk/Ks4XWP7
a56Y3okLu7/n0G6TO0oIBxzre71ukcRFP9NhgHu8T9/0ZMqXJS7Qr5ry4U2eOvHJe3Nkj540qBFa
45xZeTl/CZxNpN5zLRsIvkpLD0q4cS9ey+xtAnbSH9HPOnkT7i87ZW70yMlKcDB3D2o/0VYpauLK
1ElbsA4dN7DKz6LlIyvSVdKxpeeOq96uCgFQYNqAMcOpyrxbjQTulZZUd3Ji7y+6pCWSpIY82MQj
u+BgWjutjpGXDWPdTS/U3bpPZtTmvsodfDU6RJoiRmUYnEbwHkOQLYDZC68l/EdezLfWcv6jdBBj
JSQXT3ZUx/95fBmPlgZNBfRL8F1KZvTtBjZwrzHJRFzcmMINOkjJM1+vavjLDLv48XpbMhDh+FG8
p2SztdUrzciBgaxq6c3kDa9fdKH4lL+blKU6U5k6cDIcCGJVqd1EoLBbVydEhSeISd7UUX1ShOf4
sN3VfgMI6bldLBHopOmXxwuUC9i6aMhMiI2ho+ZdAFi+XWCktcIbVOmiRTsCVkyTL2U+j1JMwP2y
wBj23ESTc+2XSfv+2LL8m/eWYW4GVwTQj6bv7oQKL/bWteAzji1FVdjWoB7B/8/uX4/tHB0XomO4
uuRIGmR52xW6heOMUHSRdqxUiEv6iH7RuA16sY042cwjhwXREHZ4W8lNd6ZoICyzskRQm3H5/AxW
uWuTQV+Qud0bO5+n3x+v7ODbEUrCEyOjPQP84HZlq8hTtGJlclpZGjqhIDTH1Gtaf1pX7WkZ0CNO
ktHzJ2M9I1o7OKsy8CLt4Nqz4l3IBzpD08suJ46I15w5SaNAmiAFK2Dog/KdFmHlC6cRt8cLPviU
G6u7/TWKeFnXmUKDAfkPMoXF8kaLYxE03nhG6HK8QFl+lpShHJvt3rJopVUXnJpQ4/QqTHsBylJT
0xh5g9FMn9+4uXambyH/0t2VkE0FyIol8ba1x0k6US0g4tBgAcxVCKLjLn4fzevr8dg8qXQiZURF
hrCnJC3ErEIgm/LMefH3ocicz8XqRNfOGPWzsdOfk4P7FVHfo9hNAIUgotzmX55wiAuidahByNi9
W36wkmJ8nuLIBDqc1u81IZS/h6UbQr13+hf4oOvPxpwPa4BzyD+vloVnHwrbQmDD/jtOzCgg0uj/
pddK9bWwFqTh4vGs23h0q5ikI0Wj8Y3I164SGsXzWhcNL6eerJJgCmrwogNcWQMyCuFxri/xWK0X
+vrKyUN6f+YoMeMSVdwxnY/9mZvtwRpyx4HGSm3SxW/dvPmkVmo7+xTs04/aurja88i4T3xi+P5e
UY5Ryd4oiSILukcxTJMBZGSh+Dsstn1dh9Z7Q3Zf+OsURa92kZiSc3yQOtNF2hNW24Ma2ULgs7JF
qZjhdaYmVLrZ/mApddv7eW+c0RYdLk7miYBDAMfsachVpe2gbBl5VgdrDtPUs68lMhp+qnfa02P/
dH90WBx9VZh7gJRzeHanPRr1zIQHKSwHx7wO+pr/kyuV+wHB3v7STAz7WQODoKqan3Gt3788WMZT
0ZyjeELtZGvZiI22tT3u9NKsIvByEb2tS166JJohOajypvvyeKmHBhFbonVNxQvI6tYgoWu7eKmM
lV2nfeMwwucXdVYHZSf0a5ICDn5sT75lW0fiwiVKB4smhcxgd1sbmxpCLw3+uEQG/SXtjPnF02Dg
WVB+CuFnKr7UgDlu9dSsvrl2f77auunIerrBD6BDsktkY71oR3qC5H+2SV85Tina+kbp4sO8bghy
5juujJhV77J0HC6a3p6h1g4O8eYH7N/buVW0cnaGcGhp4tEeAUMylNPb3hJng073jxBBBa0rfu//
kXZeO3IjWZh+IgL05pZkZpZTyZWkkm6I7unuoPdB9/T7URe7ShaRhLTATKMBzSgyGO6Y3wBopft8
vbKTljle4ZUyxO+6C5GDNAPVRbj19hfdmxC3HQeSSiJasdsNO46WXQ+NDBubln00c9HMkcQJPvV+
20CDIgRVdFoThCur2Pr1hBL+sNZMKUM1wzI10szML0d0Cuu5UINYOVSR2psaVEICB2ZGzLcJy4ay
nWqrVmVoZaK8cxUu0rivlnc1SM3g9lfUdo7hWnNDm4M+IKZU231hrF3QVpdg/qAsE33Rw/azWXH+
pqXlLT5ewNYZ1+W5vMw6NP9TjPbOe1fGVkGnTaIwBFpCkycqzNXnbI7sJ6dK0hgJAms+kn3e/S6r
gyMifAY18vXPf4kF6LtRDcp7GepJ397JAXmqqY1fEpF7B5fTTuGEOBGbLgQGwARSqr4eahpc4TUa
n0Wt6u7cdhUmdQol3bpN61PTxp9T+FIXbHMmzq7qBq639A9QttqD9dlZHn4HQQT1NhKC7dvTzNBw
JUJ1YSVzD5fVZLF8hNvsgNTWgK8onN9OdnjnbD4w2QCh67arGuMGVxepGMMpTuS94w7UK4eBopsV
KQdz27mRIQ6AP+e6IG/ctjvUogKUN49DWNoGTgRwxO6XtEhDrEb6EGohEJleHe6aJV5Co0iOkJc7
u4k6N9U4xl6zus3OlzZU2qRy6bYkQn1wc+PvAvOdr0N7eMh2LkTSOUCQnDIqwVs4doNES6kmETLO
ZW2cZJ/VL0vUJAeiALvzAWhOkRn/JDrC11vWanIzJjcdQlSklod0GcdTnCcaRVOlPli5nTCFWg1S
GPBdAHlvY7DG8cqCDswQWnZcfJFLVz7kkWd80vRM94caa6oy0Sa/6M3fr0oB8qaUQl1KA2rnba4A
R2FHgTgfwiJvtBDKDbFuU6WnOe6Ng4Bh9w5Y1fzoxQHn4ea//qCIG6O3ZNH5a3uvOataIS5FmVan
KYs/95WVfRgsvX/iLirCwV4yX3pudZHkRgdfe+8OIKyGYA5XGazk5i7SpOs2bpWPYTWjjufnS0e/
SdXy6VtcmgCm4xmp9NvPwk4iARoa/jAsSnq7xuZsmLNu50tKU9dr+oSO/2BgTGU7j+6Mzc6EA1mg
ROhF3R5075isC0sjHLlVEufr7z1DJZS6Jfne5E9+bk/KJ2Ou0g+3R9k7JkTW6wYiFINJfj2KkxqJ
Zba44Bm9sE5RNFT+MmfN86RXRwzz3a/IvuEZoXAEsOF6KE/MqcTZawhxOEZAUYug2CZyqE5oQf7b
T8XwJVfNoxLA3vx4r0BSsGNc3q7rQc1Cs6RdVWOIMMfEppRdFarS1p9lbh09yHsTpNCtsjvXLsO2
b5e3S6SP8cyVow2xe29bfZJ8alCQtr4Y0/pKiQq1XEsf86PO0N6ZAH1KWYArjddjE2OOy2yaPUIL
Ya2iTy8I4sN66ORZJtp4AlN4pNBxNN4mfo+0aDLqlPGSuk9DtRniU9601VmdPfcsBuNIVWxvFS2d
fhGdcpC9W/GKVU9okHM1hAoYtm9Y7uGQLSNTnnAFTw66JEdjbbapMUH/z3RgAEBQ9NM4W95DOVMP
q+b4CKO/OxTFYlrLiFTRQrzenKI3GhQiAQAYdWF96WWfBPFQqCcQsb/P4aPDC2KDttuaU29LEtng
KWOlszcrpfUuqNu5F70FBeBxPM63r5S9iws9HAwSV+wbjYXrWfEAuaWlD0MIkcrUTiXfc1hZCEe3
8t4mJBtgtyPPBPh6c3XFWUKp3XQJSk07+WgquU1XwUofascUHSrCy9H53luu1bgVLiS5K4Sn64m5
mMQjWCMAzBKhnVVbmuemxI8tmqR+UPnYHWrFN2DYukMUobMrSn2JCHTVuTxlmIa+sDEkNQErPRhq
b7lA59IioUhK5rj5jG3k6ngAJ0PoRUN3X5LbfVaUQ7eC3QmBJbd5Run6bsFKKHQtboyMUFjBorik
doEBlj3Iyk+qOjt40/buYVBm/3eszTr1RmW4qQOAAbWB/AKVyX10lMn9q88hdipq7IQp1LI/2PX0
61BZAF5OvXMNEn/JxvK07huZckVR2qj+LbQWBpfo3eggKtj9jj9puCuxGbjN9TBWnqeyHNn0MJzT
9F7LhfkQi65rL2oGxvT2Sd4dDB7WitVYMcibZ6UF4lWJuSYnGDoz8o3aih/mvlVI9TRuef8PRgMQ
gD4lGkVYcl9PTUPASh2y9CcMpXq2oxF3kMl4EPmhdtfevPh22OqAeVopAdcjRVrqaAocO7BDuQjV
JWrvsQT5Eg+VcgA73ksNyD1IIcnSMfHZhB/20rR2mfAFa6yuvikTygJOpWer8nVyGvpe9ctJyYNl
yr/d/ph7lQxsGlGhRr9ldR7dHAJhe0pWjGRZ6Ggvj/aIyXdlzdUllQMK71KxLnlhTh+aekhe0U+K
HlvEEZcAte7sVMVVd7FTYfxQI1nYT7kdl/9KY5j/u/0jd9dh7Q1whyMVst3M6I/Xqebx/nnqaH1O
4xF0ba6If7whPXIv2Xss6NGAsgAwufYirpfcKiGmNg6PUhl5CNRyP5ztbkbhXwf7gKvXEal6b2or
tIVIF2QCkNPr8fpSS3hKJp72bEZNrLTTb+aqgV717p8kgTAKaaGtuSeSl9dDcXRjWpVMzW5SLBmw
gWq/Iak92EFSYyfyB3fC+lS4yAFB79qmX9VqMAgLg9BPS6M7RAj6u1JPjABjw/h0e3vsrRkouDXv
ArUC3vR6YsPgxMIcqRIPawNf6HhYT6VJHa0QGcba3pD/uD3g3qJR2aRqAFyLhGFz3w1m07tGkkrU
y0zlXuQ6gtDlEC8c0j46eKT2nl2k51A5oHCwpibXkyOZd6rZZKxqMIdPWWb3Skg6ODgH67Uzztpx
hToGhZGe1OZdcvRuLgvEakNrNOJ7q5ibUx41xffbX253FDABwHDIs950WmH0FAPGw9Qii66rzkMV
6/ci0Ufv8v83zmavU8EBmcgTGALNmvzZnWqgW3Fy0L97axcBAgAZtJ97nIbuNt+wTC8ZNIxgw1o3
4vnBzqtJ86s651oamjx7Vfuk+mucq1beGVWukYzIGLa9CarkL3ytdOOkzlZ3r6lCicOCnrP0yyR3
uN50p//Rlpqm+KoRJ5/7pMz1MKpLiguthqDp89Bm5XoNzsbgD1FpLIGER5tRZkjNe7cjlTi1Vba8
tHPeHolE7xy4le6HSgwJCVWzTYlntEegYyZWvsJ1kQ0okvmzYVfDnVmlJTL98xG/aW/XEA6yb37C
ybedhCwqTa9GDyJEHDct/HFUW9/p6/ooPd4JCCnNwawllKYgtq086F1TpEOt0u1pW4hoOqh/ojU1
rOpCuyxtiYYfadHBVt25TFZWBQ1oCpDkd5sXYKGzuBg9H1NF0+NuTKfsU8d4PvwA8/dDeMrh3tr4
QRGBKPT6LpE5VRVcsHu2a2ZRACuybwZ94YNYZm+11hbAqsu5svnW3fNLhFsr+qAroqRp16jKK8jS
MfVHquPh7SO+V2hcwxZa96ueN4/o9TiW12dmp7s9CtSJVEPbncSHIcfVPCjLxP5f041wYZq2E+O7
sS37z5i3z3+ntq1oJ1PL8Dm5/Xv21pHwjbIObkfwEDaHAsRinQIb5coxqF0tQtPvQMT+V2r9ETh6
byT04ABvrdwKOHLXE29GdVKjBYd0l4rY90Gj24XEbDb5EUajB8H23pFY15IcgtIY7OLrsbJJZHln
KF2odYqjvdOF4wBmHFKlCkykbbNPXqq4uY/43/T37e+5d8lQQuWWoaPCY7EJTOcubzsNl9swtlSs
RuY+x3IHf573mifsAGb6/AcLSEMUkq1DcxS6/PVUY0txTUUZCCNyPfMVR3GQVkbZv7b1+mDv7s6N
AHMl8FON24ou5Hhem9lo9WHVm/09Nk52EFnxcBnsWt5bqwby7W+5u2MA8qIEB3KAVsf11FqqwkS2
3DFmN0SPcaUYWOh42oMRa0dNjr2p0WBezdEpIgGnuR5qQKuoH1AOgELcWRc5zGkQ105ydrqo/6ow
/kHc8vNcbRAKMHqpFawlAyLK9Qf9ct0Q/Y2onMKCKGjyBMUgXc/vp+mxnspF+GPRTV/KxZz/ZygN
DyuN2/iTbWTl0UHZ+8S//ozNoaQ+15mCOnw48FlQxoe4iV6whRpKLP7gxeC6A+nyUzZhiwGJY2PA
FgcODYJtMkjMUgPFmXbnpp3M0+2Ns3eXIwW8nr/V+Gv70mvqmKKRRgYcz0oWZLo+PlF6VV9vj/Lz
xtquISbAVEUoqKyIqM0aumbbTcokYcFWjn1KR20+G4nbhKD+oRrb7vhkGWn1FJfg86piMu+NTPQX
iKZt4VP+mvpzm0kHTgNFlwvY7+qljCzrvid/PojHf6Lf3/xWa5WXR/2Tjb55r3VUFEvkxiTUsrb/
NxPOcOmWUlPp9/QmhNoOz+Qic7rhoutZ+wI+33uNTSM7482b/pXUhlbgT+l2ddjWY3mwXnu7kCYm
6aTGcpFUXn/IskY3SKMGDjS1dZKgGSP3Dsym9aODbntwqezULBgAEBIdBeQftnLqFTXNTkQzB88x
SJCnQpwyvEqCJQGag2DSPz387Lt6So5uz51JQncCVoxAAcS4Nye+rZaFAI6C7tCK6tQ3EwfdSgnq
Qs2Y3OzghtmZJ8rR0L25YWjbbrmoJnqv4+DCRUoj1/Rtibh6aY6OPzZ1+Q7Yr35OMvW7Po3dQXqx
O89V4o06PK/9FqvjdBX80Rx6EmXKEaSJVZwapC0v6uAeSTDs3aJU4VcMNckZAufrb/nlFi1hLs2G
1nDQSyO5a2ap+6VTS99LsTpWetcJtKgbPwqFK0YZE6wHjPm3bZ0YmRYmrF/E30ggtjd5BAIq7ml9
YUZXPy5u3zzpdK79Uh62+/bnS8oGYmO1pdj68Dpu2oDKpww7LJry3iqF9QkOmPvgjbinqHGb+csy
O2GBlLzvGLNzctPo6MnYia2Iqv7vb9giXl0IHKQjyMnXete+TipNaRvPkc/oHZQP45R4H7u0yH4/
ByA2pTnNuSHP2Z7aLvJipSiAjwzdMPoobuiPEWHrwSg7UcBKbaBlRTFh9XC53k4CkVYAxIyi4erw
IuK0SoPG7J3nZZzVUxRTqTm4jXZeKri/a1uV2tba778eUVWTTkadysc043nxC69VK1+PPfPf22/V
3qH8dZxNfANlMMZQmVokHZD6PE5FdGpqkDdjMTYHKmC7U9JB+WBmQnK4DUhzTSxCtSTnAVXEMMVC
IYBzfVSB3NuF6K+iLsNWxGRkU2CyDdQr65SlkiZhvtCjNfY1p5Oc2yaMuWvvitk+ImPtfkWUfFaN
M/65bfO4doVap/xZ0a3KB3VG0Lq3sCLDRCE+uL53t+JaOAD3jHjlNr/WFmATfU/fyq7QQi9xU9b8
xeV+g3CXh6Lsus9/sENWiSIDPgqA/81OHF10pMVEzGQ0RoGy7GAGaTH1nwzsM+//ZCjiMxIWIMhb
SpY2L64yrz05rcP+Lp7nKmzc1D05lXFE3N5bMQysUFrnv5Sq11fylwfCbFGS15T1smqq5qtsFvED
Sw/raSy16OX2rPb2/RrJrxxxBEq2Dy55fO/IcW0nqan7AoU6/6qgXXCwL3YnRBmMrBZxOPL26wn1
qgLVpOfFo4qnnHH3aPwxa+u7sVSjg7tpbwvCLgHFjNYD+o2bHSFwKZk0l4e8zqU4o7Wu3OVtmr0s
hmzPyHRFBxfH3pEGJsCkVg0bPuP11Fqo6AK3AhIEc2rCWqre+1hMk+9S9TglsRHj1btEf99etb3v
yXpRDQWFRMSyiYvtVKnrCY+UUBSZ+wLNf8QgXNaP0Yii+u2h9iKyX4baZiXkzlmT1ZRaVDcupnMS
J8pzXjlK7dtj7AVObxXvJqcEHsl154W3B99bTN5NpEyJHSiZb/bNUqeJWSvgtFfvoHdkm+9zq1VD
VZ+Xd4keH/mw7x0GQF2wDNZKD/j267XUcUtEFXYEFm6qkIVMazornfr7sk6YrJHerdwybspt+NdH
A6H7qPShFLF2r7k1pjbZoazT3r5kP67SdJQhgJJdzyWO0HDC+4t9ucgZjM48n9KcknHfWvrZyAxc
PWKkqW+v1+4HBLhGpwTYE6DZ60EzvdBT0VEmBLqXXeoeGwooIUfNtb1RuILZ9pQkQX1sdkWEAIhh
JzmNjamogRHgLzP3UXG6PZe9M0a4imYJ6HNS5XVv/nIJTwscXGtg46dodH5L0nLyIfXMwncy+08C
qpWmBlOUl0V7A4xFfD+XNgUNp3atc2pVBcwa94j1tXeaiEW5GQ1ozAQg1zNaXd3TWKoQhJS+R2nd
XAMBq7jURVbcO04lDk7vXtWYKADEzApWYMzNO0Y7TwV4AYMS22QwmsniXXIlsZ9MZYlPYwSM31hq
69wsqeL3mV3iVmdGl0Wfj7zk92ZOp3m190AijhbS9cz7cRj13BnHkLaS/Mcw8zQogLrgfoYNhSZS
8/vv7x30zFYnERyO4QNcjzc5WGzInvFKva/uHDOuTrZZt98GYx4PMNV7h4HO6AqdQEHhrYt6Es2u
N8Jri6fWOwuvy76MmKhefn9CiFARZSEcSCC5mZCW57GhTVCh6khX/FJLRTgrLtGr4v0Blw1qDlw2
ds4qfrK5Q6p2jEHeoe+V2n3kp1ZU+Y0WDS/5PM4H3ZOdO5IWAn1zYDvIeG4L7l3WUR7zVimx2LLP
RtqV/pzX4xmVtBY6g+MGtGWPZAp3HtTV2pP0CdX+1Zbgem8MkUxyV+tHxBeU9IeeusZd1Q4yMLo2
+2822gWmaPLRi6RxsFN2LjTaeiAN6W6T+m876TXwB7p58AMHJdHPdO7/6YbWulNTcRCdvNmSFItW
8uPK1jFXqt71DO0B0/QkiSm6xXkXzB1AgYqm66fbW/LNmV5H4XVj4YAm0Qy6HiXOmpLqfc4ogxwf
bJA1zyVWIWeCw0/xoPy2xvk6HIIMcNDZL6Rv18OJ3Bjboaa+VsWue1FU2YbKYKaYs2rG7x42GoeE
BohQcYHwJmzDkJkOZlT1ddh4k3wwvWIJuzktHlHbOgrM17/qqsDKUMT+NCoR5l29ZK5npfaicApR
N8AcxtVLorZ8p7Wz81wq3l0EwtdHvaW5ryl++6M3/baW3zo8OSEiqJDJKDBeD18g71UlHeCfAsGj
E5Wy5lNdrNxSQrGwLRsaX+18FKS8OQfroDRLV/w+T8F2zrXaYitWiCZc/Y6CDkb6uVLw9jSSSJxv
79Hdoci5AbRRCGf7XM/PXnhyO8uoQ2dxlkuX6twtNsF63TrzwWP75i5jVgQPaE1SKl9Nea6HWv2r
bMAddah6Ym3ZG1H3XY9LOfmiNpWPldFbH6FlxF9uz3DnrAM6WvECaxYJMvZ62Iaf0o5Cq8NJq5Ar
mAeiC1H1f/Ad12mR7PB8A5e+HmXEmpfUl31SDn15MSxFD93E1fx+FN7pDya0YgS4wiiRbk1txewo
nhkxIV116k9GwSGlmmYjN3R7nL2tQb0JDCePHbrp2yn1lLrj3KwR+EqKk9uk/03SA5gyeEd9pb2R
VnIeon1MiFr+9cdDZ9hTKJNUoa0t7p0LaMVvUk99GlKr/t0nhk1I/4o1AvewgkavhxJsEmV0qIxY
dTJi5TyqF3eZeEs7M7+//f12rn8aIhDe2RRwZLZMS7ZAMiBiXoaismXjd3Oupu90Yrz7jBZmEtSO
W3///SFpDoD4WiWA3/TnMYgzEiaIB2o3Jifoo6afdtPia3hnX0rXPWqS7x3pX8fbRApTHrGYA/ag
ltTMoKp7JUgnfb53ZWSg1xDHl7rJjpSO1iXavgiUMtj8Gi/eG5uSkufa6tSmDHWlLE/UxNUgp6Ly
2OZLi9CpXj8JFCkCY7L1g5P3drrwSFf7ENJHWPDOZrpOYrV23XKDlUiN3ediMcKxh/MxiLz/rGZj
c+/oHJXba/r2cKzkVUoMpMjw6Lbid54OcKUZEGjgnwZ9iFJ5mMgjfB2FiN++xNit/IdyBiJLDHd9
OGRFZMZeptGaT9bXbphmf7Ki4nPROvXB4fgpcn+9igiBwi2hbwfIAiry9VipZefKwsxAZC59gtVE
56Z+qVTZ93wqKxiBGAUHTVeIPpCT1r0Dbs5jm0E903mrRPLdjjJEFVwTaOzBxff2xSCpJizkooD6
4m4PbjNUTZGZNp9BMdLPKcW5QMVq5cvtdX17PdBpAhuBsDUlAjSlrj8AfpF9HrsENqmqwxZPFMun
e+y9yKx+1cfePWgf7k2KAcnTqRQAm1632S/FgmW2W7Ohwhm6dm+eWyjgzXu8ye0jbcO9aa0EWrie
iJi8qW5S3y4XNk4D+bhBeKyP88wHZyr80uvEcyeVo4r+W31DWDwk8Wh0gw1i6252LbJOKiU3dq2b
xuJ+ElP1bFZzdWezvU6zaSmZr0+68g72iPnizBEsQsS0uneR9OT3zPa6MMq86ltauvZj1wv3se9S
+z+zqKwvdRObuOmm4lNeawntq+YQjPP2NuPXY6C7FmeRedgyQJyIlNkwkxYebl86vuJl6sdm0fMH
A/PNZ8/p1afSmo3XWVO8g+Ryb6kALqzoNII/ZF6vt8SM/tbkDgahdW/+JyfhPXtLU54S1/zagv89
qiruDQfkCPotHccVwHw9nFEmXqS2SRfOOBX9UyrWdCdxwUALwnB9WZhHxZ2di/OnqJnDrUkQsy3p
J6Vtlv2gtAh16MNz3LeaT/XUvK/d8Uh0eOdhYKg1yyMDIPfaHC7VjHs1wywn7Kx2WM5uI+tTqZIj
PAjA4Q+50blhJ5LkoLK/s3eA11DF5BalprntwmgjFQe6tV2Y5iL60pkw9S4Q9brp0TJmt6Z+2mXf
kzbtL1oNQvB8+wJb12tzgxNhUiNeG0C8C5siZ9lFudtVehuqo5SvqTQRU3eL6anVxhjFNWl8RZOg
xCNCH5NPc5kdjb83e3gLQPMos9JbW/fbLzea1y0RxOuuC1sxZ681fhu+EyfxfeMoInCTdHmZazne
1ZVz1HHY2Vmr6zrpKJ+el3mTUkAgtLR+kl1Yu4oTNvYoPuiqiB+BLOQfb3/k3aGoxtDEXiuUWwhP
DzOavkmFBEyJg3GxCNOXwPeCIgHjfXuonfNJrWfVm3HXkui2NVpJDY4+6huhVLGjuSxKO/a8yBYQ
T62fi1Onx0eJ7u0hAVBdL6GbGrgxIfGJc7JDd9R2o4Rs0LKVIFmU+WnorOl3eboo5f2/SYJGuB6x
cew5VZSoBay+LKGwW7pC/bw8WZlxdCnsTm49m3R9fypfXQ81Kp2WRGaGUGs2GN8ST+ZPy1ArWFPP
CQip3LM/3F7AvQOBsQjFbJJQbqLN3OrYrtUlQcQ01mXiR1VZ3XtD8m+iJ+0HKNDzg9NZ3jMqCEfs
np3YglIFSNLVn4Pu1CYuRuOg64ykbcNIZjaUwqINENf6/SwRVhoVmBUNtLbSN5fs3BTSsEmzQ6HW
f1VlvrwzNC2Crjn3p9sfcufQ4d5Hq5QKF/Ic2wJo19XVIgbSKDvCYRJtviYcR7wikL09Qv3sXKJE
P0yLXh6U5G3P3pw1vQNVWYStYcgumLS0eWwl9D+EgZTuwUVJ62s8jOVDaZbZUyoB2N2e61vs09qi
YnwKXGTEHP7rbbq4zuCUKzaBv3zC0nf8Zxio4jVKZV5ag0KNFtvuSRD/+GVvexei9SMjw52TAp2S
lJUghN/wRlYsVeepT7BuN4sxP9upOb4fGw948nRKCi+/uz3jnd36s2oJ2ZyjAjbyesLIoXdTlDFh
xCvix7yy4y+D7JKDUXYOI6P8LDqpFon25o3IpRY7hBzMCQvh74Oa2b5nFM07z6nrxwzjg0/ELDVR
33J07+xtKUI6+OZcBkhfbcO6yZ3jsVUpAgjNuovb2g3LlFaSSNLxrks6hZ6apofTYlRnx53yr7c/
795iQjWmmbX20yhgXn9ePc3yqDapCaSasXDlOK8NYcUZJdv/VCXWD3K1vaNKu4f7DrAiYexmMUHy
mHGZcCksbJvJr7qye9DLLHleqPofHJW3S0rXnVHouOjEXVtybOV6bTo0yLF5YzR/jG0rCgqsNHxQ
e9YF6fY6FEkEAyrih9z+ptrbaa4ZFWm9iVgQuNPNmjaR6GQs6i50LIHRXxZbyUmXSstFiw947quz
bt45y2idHGVwm5PqzNmlG8ooO2dVbPpq37Spr9iFgUKgAudnMMf+r4MfuX7r64AQ3C8FCozQqRgS
Hl2vvGuLtEpGhETbScyP+rK+RDKrfNlPJQJYbv+02J9o6YeeMMfYVyfbukuM9rchbCQY4HiQOFo5
6LRCrn8G0hJ2LYRE/qoy7PteGb6LDiuveTDzs4YM6imNlqNa6dtND1V7ZYus+lQQcdY//yUWFYte
JSLqYDnhSJOelGUaND9HR1O9gF5HEdLr2zm93P7gbzcFsa9Jmw5YD12zbf4GqMwxckmqLXEgCWg+
imAa7Oh9l+bWQfXgJ2Lhem0dklOT65IHmE7IZm3lzJHwCqSoIqU3cTJqomLxu8jwdF+r4/GhT1Al
v+AP2VS+MYKFCYbSnv5eWmUwTp6RIu6iLpb7zpVtWwSKI4fvo97iTKG4s/sVNdx6PmM+LHq/K9Xu
fTXkePrd/lxv14i1sfhgCEmsnc1NlAKyt4rylE0p01wNzNF2AlBRyn+iinPokkPxcnu8neUhOyGE
oMhF3WWbneGczF/vZG3opKaw0cOsvY8LkocvrTXy2Q4Ge3s5AVojF6SHw8XLv1zvwDpLU2tuHVzO
c7Vq3mW6EVnfx2zEvx4JjcJ9BvVijb6CH28fKrmC86RVyDQ6O/TN03M+rkLVc5vX33T6h51fVbYe
+65axe9EkVAhl0McUS5RlmdDFgP2C17tfWlqWNw+dTRMGKLRdT6kSxm/LHKpdV91EKA/R6kVv3ci
Vz6NrqKKsKqIh/wmj2kjZ7mBXCIIwq46gTKycC+OwPYFoyItC/dybP/uBphfczDV45ycl7hMsXuE
QCseiiyXhp9ViJcHXj6pcMLQg/Me8XcRKWbZSTqce6Vx5eNAhBe/tuA9cS7Qe6GjPeihfWsINfpg
TJlW36FShidGqeWtQ1HMdn8sNSJIv51fAYKg1ALammoV/YfrFQJgqse6Td1aOInnC3zZA2sQBfLJ
nnfK59g5HWwJ/r7rIwsDCSXhn4CIlbJwPR6GKbbWAe8GMJzHr53Z1Kce4aUP5Yiy/O2h3h4tclNy
VHSUSADIiK+HwgdANJA8m1Afm+ISuVr86Mz4cZI7zo/QTo4S8J89ruu50chjV3HxrS/NtrZj9LMB
9gkE7xxZuJnOert801OZyEvG/+GpNIzo7w4lXhESwUbiQz5XZhFUFGaWwLEjL/pSudP4hac6qfyM
7m/0aLat9k9VN23j87g032Rvph+SqaKOEidicZ+RfCbRbwYx3hdKinwc2ZY+BW1mN6rf64kXo2rn
WV+dzhCvFj7bL43WlpFv2YVVnwqRT8JfZGp9beNCVgGgmPp/pTEWn9W0VL73Awg5NCVG92tM/bHw
20R093Ru8yVMStl+FKmi/gvWHBnv2ovSxXfmkoB9XY1vujTlV4Tf7Ie8y/R/5wHLktA2l+Rv4ru2
PmkTHi9+nWPd+36J3YLuSNo4H+Mh775iUbRQR1eirgjqDmr5Y5Fp7pcFgp14LrtYtfyCfVp/XmQ8
xh+cyDB7BA66dMlDXail9SEq0BEPPMIuDh56AQ+5601fjT62+kAxmuFVaYukg5nVJvO54gigwYl8
ELoMWFVmoQRMVlDViLKPebbaTptaJJ9HdJpUX5ao1/naQI30XFGbeJFKSvpa4hvSB3Zkzqkvof08
LtKrxg9yWpSTEHTBDvb39ipfhdOJZOmSc3YhaWz298gxAw0M6Guy2/pB6738CWZI6gTtzB8cDLbe
A7/u7XUwh6eW4AXqC9DI68PU9/AlZmlpGKCqeTDl0jm7kTwC+byBvq2djdW3j5dpLeBZxvUwtN/N
BjafGmhpGSun0hXTI5Wm6GQJ7l2/1b3pcyQs+WgPTYd4bu6ao5+7qpIGWqk1R8hWvF3XEa8nTtiG
Uwpfc9UI32IzURDUk2l28J8oCeteHJkrA3gxy2vRKbcT69so8Lg1O3OlAmoNMgpitMrlDiWVFInT
spl6oAS6gt973bf11wnrdwO81BgDohDlGIe612aO39WyTe8ibBuobNW9qgcASvroY22lmXGqOr2I
/WhKIu2UFTauGx2Ei5MWR/JDO3SC/3Uer1eOl3e+O7qVOANUXIYAO8m59KU1OP+NatKUF88YkvyU
Kp72kZvCKU95P3nvW72bfhSRMBe/SSIruTSV6F+tpK4/uLLx/hpMhSMeRx0ffRR2NwWxXZl/NfUA
qDNpOvkc5TDqfdEZmnxph2x5ifRa+Z5Vwn52EBVTYaW1Ygw0SyBa2hR19qR4HjJ0WV7iD242evWY
xvE0PJmqdF+rtjFnHGna4r6Ll04E2RI36llt3ek7jb/+fm6nFEBIFmkv0nR7y1dkhdRjJqr3NJGq
NJzEgj1c47pZ5EvpVkYgdCd9BxWc3UUzbX6BDO88YB1AeIe+ND2Uooqk62OahKNDD6FFXkitUODM
8nl5FHlRAhnHECVw0Nz5wXngF+qAAR6kKi0Bn7bAdqjOlWo8N8KcIaa5U/rZhh+jhUNmNeRkMbaN
fuu0WR1GQxF/ECVRyyfpNu2POFVRgxY4En6hw1e6/hTp4/cSqUkFOORU/qOq3WLfVUgXL0GmFO7r
lIhWIeLpRBYAf7BeKdbOn4e8d59jFx/YYFZ6738LP/7z1NYYOKDBYX/vKy0tAlUxvS/qtETxqbPj
qA7nctEcYEORjkxvYtT4GYwi6oPZicR7qZWxHkw9LCIf52KRgskxpsQv7NnrvlaF2/0zKLk6n0DE
18/gy2g6GIlmPRVLo2ehJ5vC8NsG8i/AREVVQq+r0nNbKOhFtWhBGGd6i84/ZZ/P/5LEO/zVjS6N
/j53LcjZS67J/0gqyvYUu9PyxYK1Mn9xDIGFKWbsShckZTsqT+PcWk3gxG6ahkPi2B/Rb0k+S9iQ
1qOV8fV88ueVNtd2CTKkpZ0UF86R+NQag4ufWNkufcqb2A9PaDMX3oMlzGoMhmSyp9PKtYv9sU/z
8lQ2Nr88LufBuC+7qXzFDreb/MZxlEuc9jgIoFMT/51MZfRcjW6TY31Uq68WsFbHLwxDfJQjbsuQ
HXQz5ECQFiqj1X0wlf/D2Xksx61z7fqKWMUcpmSzWzlalu0Jy7Zs5gCQAMPV/w/35HzurbJqn7Fk
QyQBrPQGr7ETv1idX1o2wRS7CqZOvKDWcmcXoWSL1rp5zqEi2yeEpprrWmehdxNYGcDIfHUH8xKn
DNdLqqouvSrOu6CzEw+L2RsnEpgvGYvNeV3q6qnL9vbaUm/LpwwHtQxQb+4PcZvVs06iBdzV4tiD
IA+xXAxyejhldz4FUX6R6XK4h5Xvfx+6OZDxtGHnkuxuVfKIlo3SsSPZVFdu5dQPueHmpOWOGoLX
sc7tUzuXFFFe3jpJUfq5uleZ3ZSPNga/Ihkr2TdI0zLCjSmNrPBgTHp5ChxbhgcUaMIJSddheQ4Y
PHTJ5BQZoJw8bPrYx9Rcx9ZSlc3RkF0BoSnMiu16dGfZXLWbW/00MsrWy6bK+zXF8KcwjyJEvzQB
yBxEh4xXtsXhsuS4Ra3G/IT/6c7cdcv6Dm1ykCQ2mjbiCsqpP5SnKhv6Iu7zLWpvde7nv5lUBEEK
kH91joarEBYImtX8vsxMdWMUTWbvIK3aeaPiJhfq18o5bYq2Y7ILGT6gSNJmiRiyCUxOMAdAvO2q
odPoepN5ZRh9lHMUN2dOqg2azq3Nthv4aRg9DYUd3OvAcr/lZTSXF9swzP4DdGDVHEUfFe2xa4T5
uNbetu7ald19MBd8E9yBCmxSymZjW9vNcFnZXvvd3OVlEhxK1aOr27A44WbbLVerXjoVG31rfd5a
OXE120txpZH49JhX2P0XenauRlyqmz/XK+Lm8bwF04QJHEbRs3Q4Lj0cFHFs3Tp81NLCvmWxpsA7
ACTewrRRAHPipvQWFh+78LdclCfBHojuM8fS1DG+L0ZzOduZ+bNyNzFcbaq1HnHVcFRajb1/VaOw
N5yGphlDXlIvnzLfJ3s0pe1vj7Os8muDFJXMIuOz5CNa2pdBPjSfjNIwRwLi2H4vF93b8SAG8wf8
2tKOs2ydbmXGNj/MC/peV4hajT3If9crj14RRRf+ojcIS7jVynhsTMxyinnSUTIA/DmoDv7IAVyc
dK+jQk5IylfDIkB4iXpvj0XrN6F3PHhkTdMr+IDpvimslVgpJfqOtcrM4aq3BiImTmPlV7JMF+N5
K+r7JNCAla/mUhdl4uIHPpAdWMYVaaoHjYpdvzUnLPj6GsJuqVz0AdcehXmvGlwsoCfns5SCu7Dc
VPkGbje3Y0O4TX4pVLnace/opnvIxAgfsN+0LW6rEHmTl43Uu7zpmagUMdOVLcL4sqt28Eth3deb
1Uax77SZSleOtU5ybTUOlcEUwuNttlXGvl4Z/qjZ7lOgaNtIt2Mc14vMrdbi0AR9+9lsqiqLa9EP
96NRB9+V2/JrlZ976AEtcr0fKtgRSZ5zUx2HMqqiGBxB9Voa1fDIRNmdUl1bwXJET3W2sayppyoh
OGWI3gcDZJHen+0qoRSXx2bIV5oQuV2YsQ4Xdoccvfl2sMSmQfEs1nxjWQuV4k4/cRNvENkTpt20
za18yJ4Mw1JdkoOo+b7kVeQctDAzdOAHk8+0mlLeWaI3g9NcylJeDR7kideyLMnkgkp5r2NlGlOC
t2XwJdzofhxsr0E7KrBVhk5b2eS3aL1nYUwTWc23XuGqIN74X4EI9vQvosk2mnjpbYfGR14a7npQ
fTgTVgazonjHvZM4KnnyJG/t5T5Qa4XtV2b6DxRW4eVoq9lIOlZ7w700R/Y4R6FjdBqnObqVzUkU
JRbQpzpXdnk06ZxHcTbI7CcQAsi+pHBm8RzUw+ikg+8Mr5UVNG1cudq6iXy98Vlay/lc0GBA3syo
jQskiYzwoGztOifucnET7CIJsVgt8xcNAw9/ykWRCsxhdhBLQ9pkOlmRXSzhXJpJJbxCJoM3e9UB
7QrrDYaCsX+N3GLrWk59qDMnVEc0Xbonp/dyPERXex1iJyrFFtsw1r/BiCVu1KMLOtpqcD8gSnR9
kfR5Fc7XDhdUdR3qauk5yyNYEyT0gqutBYkdr7OQ2ZEjKUXS+tN263ajnR1ClTdrXAKSI64GrqSx
AcBsThqthuKkoCkreBiCWXk1evgI5yrUF6VtWMHR6jv71etoA58Q/OEQiMU0HymPyjoNrC6Mbooa
T8bYzJr5tnG8ur5sLIJVPDgl6rMZU5Nnc5TWlBZqM7/juSbNY5bbUp6qZhavgbkwSqKGyB+8mUIq
EQVCcLEXzQPGquPKyGAyMVrK/S68IrN2IKPTKm1PNK4M/yCYmJqItTuc3a4g3hyZ1xhF7O9ibRj8
4JlNMdf7eCsKe4xdag66VfghSJI8SCgJ1hrjpyzyeD8jEkNfxhyFHzZnsYaJqYqQhLLzvtWjPYmk
wSWIy4htTSinfXIjF4F22miOgLRshlUGXYpArHFtT+NttzS1jkUbbGD0/LEZklCybxN/azzn6OZ0
EOLMi0CM8+0hbrFyruNhHtSPsSr9jqunjT5XvgotMkjpZmWMb45fnTJ/BvDHZGcIScPw44xrYM0v
JM4uiZrr6zAWc+78HDr0w2Ib/6jxGBpiqD6F3RIx0UARLYg9Ty8aBt9Aa7+NgiZVgVOPaQ+20IsB
og9D0kLj4TqLIuxH5Ga046kpS/dqc5aKx0Bvyjq1Xt26idNX2BZtTldvCczExUqcTukHbytmVObA
W/wSee43VARlcCN7gXOK3YVdQAhEkuoh4xr/qryJCFKxL7e43vzthpuBtNrpJakJDr/2r64uskfZ
duLLuLVGe+PUejVQl/OWdC4cpGt2xkqWVFFQv5h6XUWis9n2mSqF0XWVr94jX8RyEkkZcIRzYQdp
2enlc16t4FxqEGtW4urMqZLFy4NrG8EVn8NlDrfevBLcZRl2JVw2JqOHbPbdhmRrMA6VNNSaRKP0
f/ve5kXX3jAVnwuMR/j6Si9flGI6dagnQ771bkRby9JucGn1rraTcHSch8Wx1o6On2hultocAXPW
xfDJ7XPSTJ1XfOZ5wjwp8QUe9LF07HZKumXIrm2BEF0yQzB1DuVStE2ic1E8a3SEBXhXCeSljEpV
XA+FmjN8a/y5j+lrTs+yX7wt1WPh9ldoy3u/iqB060M5DZTjvjXnwcUKEaw/jKU/zbGsI+Nl62zZ
Jx4Nw/5kt4M6+rZqw9jrfGi0/AZdsdakEhh126t4C/RSceyioTywPd0fhL7se2FUiEfJZVDYh3Of
t5i9Z9ObJyZl3wbt1oypE03+r4UpCc6h29BQSZOYxmNdldVhjio6bjXOQANhu+VXNgdbsjfL2Oyf
SuRsY7OqdmECOAAjE5Jy/bVmZXGVV5M/IE+CDEyi6Ym9SsMFXokbfMtBMzuDi3FU7gsikeHvwFo9
fC2sKSwOlV7G4GZu3emxU37xFbE2vzmU2hzrmMbtuF1teO39wgtgugzJuCKcR83mp2XW5kz8Lekp
KBmqZ3uYy/xiMiHbXYSZM3MAzaX73c72XKU1iVlNI7Rzvixdo7+roOqNBIsTc6AJ00Y0YZpZLhc7
122IvWFzRexpV4tEhSp4NKTHlATFaBcgbIaYHZE7628a8ioul17aJ1gsuLF2IneCGA2i8neDpUAR
wxJAl7sDff42YWz0Q1VjUVNG1V1zADSlasqZiljE9sd/bpn3iqdYCi0OZGVNRV9Ribs5yFy+BkZ4
9IQCbTNO4JXPR1No74s5aIYEflTpKXbKPujjinumS+Vier+F71NP6HIfeaK5QN1dlcCa2V/83W03
zp8hnuRlkpNAPRvLYEwkBotxIRjQhDGcN0lw1orpbI1oRexkM562Iyn+Z9EKB+v2Ras3o8vFXSPK
/Gdb99nrspblN0W2TK8aFegXYSHXnGRdvr2seJjzfK4Bk7VxwzV20A3JE7sBGxhQm5WxVeb2rVyp
cSCbQttM18XKTxrP5Se59tPTGpa0W8ZhrGqKaUFYlDSg1cEoiBAJyt7DpzDAYjV283555L6mh1At
xvx9MNz+txjmfoCuVAYy0Ztbd/GGdN8jgl7Oc6ay+pJqQP32tsl5KjhBv5ahB7jX0DrpKflNWrdR
4fjQg4Tpz3GGhm4Ym9Sg+Nq7a/giqAx1XNBu+G5ZY18cQLUEVSoGn/QbveORyYq3yQf6OGtDbj1V
OmEo08lHjxK0vHKiDW5AZbfOV1n43YOybf09qoda34i1CWdGk3Pgxabw8+GmlEXYpZTf6GEv0dwf
ylFE/WXN6OCtpNV/HeEF2V0hKhk8olW2C8wxdhwSpL/CMSV/ae+2ZdCPWa2rH7DM52u077IicafC
eSmnOlrjrutoICtGubfBuPU57k0+0sEAuOoxHlXnvbbtojJuUJ8rZ159fb9GDd1/yzU6ecFVPBwn
ty2M2LczLvOFeMaIzOwNM2m5sx83i7ANs3miNwkyzkPTybR6GqVV3j1ZvlTrFd0N93kjW2bqpymc
08XCWSnOacFvdByb5VK39EyTpjRHto80aOO3LRZ4cSXXzkqK0IiadJ2cpU2katA9swHZ3TfSQfEr
j6I6vHMZIf5ucMR96QUFL2dxz6SLtQ4v86ydK1I2U8yPnAaaQ9jlqLsxrzqJFrU/t0kToZOb1LV0
Xjy3Z3ox4RWxz1+MzroRhTNdFTQysniW0HVPq8w3kWZlFzSU1NbC0HPehp/zupQvgHJ7cUCPL68O
WeHhJDBK5ZIYMEf/nc3zcrMKvb01NXfqrdlbMycU7vd0IhXWV97W2+PFKhrjwl/NXDEY8lV2bOco
6k4j+cv3aFmoZZ1hs49D5oj20LqiesRH1rh3g8F9HpmllrESfvAIY7n9KsrZKNOuDrwhHg2b/3JZ
8SVPfE93lIazm9EKWFZCh6Ru9BKHi7w+FFO2Y43HaXeV7NbpG0lt9VqokMAYZMaQc/5D5lhAf9UF
vZFNwXF1OCB1XVFtBas5IMNodghk1IJEIfLKn5mjvTGeNAAtdMWWvGEiY49tDGe9X2Kg9PYL6Yn/
5DZLMCaqCZervB+sKB4Cz7hs9Dq517Mv5kutWlVeNKtdvLQbjaSbAp1HccyR6C3J9TUliusM3teN
wqVIPRrdhIeKhtXFFIRZlKyM/l+QA/KqI+yz3juoZhXFkSFu/ghiqsFXxaI5NfRWdAI7r756Yglu
5WLUDNlq27wE3F/1TJgkB6Fuo/rGYp41xbauywfDtojtUumxSrupy77n4P+GWGjJxYiTM5ywsNnc
NjZJp56zVVukkU1XT6mvs/F1azowsHLg1oiRXJQvEBeNnxUb4OcEsqFImFlkX9zaru7HiQwi2Wbh
MB9H1OWkNkmPryiHTqXaz0dcD3XbXDWdMvKjZY7GVcjF56copLjdYdRB1l3UY7O1iY95QhsPpU/g
GUfPunHdSQUp6gTkXlTBUJjtoCyOkbTzPimksC43GvXMF3qhThWTMS9WxULq6rd6Dmmyi6mjf+a7
BGpuW7KNHHRfxPWzMiyOqttA9hHpkbfZby2YjB+9i/BrUluNRU4woWgR5SWXtkI5PmH8NgZx1Gfy
fm630jpwMtoAFY8Vqz83Uqt78q3GzCkiiu11crzZTOrV753DZNDzIZuwVJUE/eK+9g2Y7usC+yU7
lgBNbldjjaxERK11r7e9zOTy8YprsKb9pwxrkB1UYltPHon0GDNSY6zbNvWV3pOeBNEx4zkQCIkg
lFXZ9w3VTveY2e321gJ6CC97t1MvYVnmD74Ij2U+mOPFYliFpNsubfoC7lq7wA2i6HaK1vkLI4tw
uIAj1V5TEIk3o8m5GeRi8y/q1rAftnkbI3JLPYEVpRy4HwhFOFWFG73bjCSCpk7gNpSctVOke8Gt
D/lQhwcu1jyieTMrcdED9qJ7NDSIX6x4wjc3snEKLkt3ru5WN1u+CsL2k8PHKcFyTfbvPizIene1
vJvJifrlxDP2925VDaSx1ZLRKXf4mVlinhUjRQz8a2uihnI0YJvHWF248GJbDSaQD/vozBm9fVr7
3jd/CcggbJmVP8FGIPc0ofxZxQESHdEtA16afmHn0qDC38YzDys71OP6bgwITeBM5H3R5a0Z9z6a
YTi/+1Oe9p2YPrkRnmHXisHGmK4N9DnKYR927uBvA44hOGN/B01SD8fVoMZOzbki2NiyyLdTRNP9
BXq0s7eNPSqXVTNyuljpWql4Gmu4ZIW0cjBGedC6cV2FIT0gg9hBePDzLnW3DlFBkj6rOZZbDRQy
NUMVmSJ2xLx6R+1MrXHX0nvG2Haom2n4NRRSFndLHs54F4xlTcKDj6WzcouWdm2nTbMYAFB0DqRT
3qmS8fSa+KMj1ItQQmwnEpghN+Iqc8A2RQvgTYTp7MJ4tqfFDVGjt2sgUnHe+tyDaSCsrnpycl/o
LDaRF22QEF2F88nFfLe7E52xmDRiCDruxWj60Kqw1bTJsjvTMF7Nop3by2qZRbD/u7bsrwv0KtSz
b+mNVMsIt7D/hcGoTWrD2I81piGCyRCr3vBmyvxtNq0Lb6nt+Va4NNGZGAy6+42Qtd76hHEyhdhR
Dn6e/c6iLcA/2q3G5nrssMd9rXFemd5Ci9h5Z4Z95icLwvPLZ8Yt0vzUap9cKMkiv7W+9sbgmf6x
aZgRXmSW1gyVR2cLtzdj6XdAD+lc8b0DOlufWEYyTcx3O+6VkIg5wRfHNUwOtxXkNv2yGklhBPJD
6Y5IPfUAFOjAMFFB5aHm7UCeGFXgXWhvU8Zz69k9mYaaB49hSablCsR5MgVHygN3Ef7wheMHP5Qf
1sF0KpmT5kXsLn41jHSgSrf9MoREmbeI0jVLl3BxyuulLJvp3lsF4tgJvDckv4tgyYLrRULZOJWO
1u2NSYXunkIcNua0oXW+PfoDf38fmyGjAiT8cfB7y8t8aT75hWks37J1IWwwK1mjC8n+5tF8q45O
tMWVvrQmTcgsTJtRCu21WV6thkLU2R+DWl+M7YyXyNQ15UyoVGN1ByCqEMd+DlR/JTdzq1LttU79
DWWPTFDnjqFM6Xq65oUEarLFVbdu1sEx1jZglkGzJVk9twu/1JyYJzQBq+VmXD2qmc0kvqbTMiGL
gN7z+lXlS/FLLpslL30ugfqwuHX21chlb8a5oecXVDZz+7iYUf1U9q2jYtjzDSZLhD83RcWs7r/l
Y50F1FpOtFzkA7+UEDfW7DLnuLwpT1TewQTrvJ4AZlovEJDoMXn07KNYRfThYkg1xgOT1Lw51GG1
fVtF0D/Bh7Y+rWFuBhRMY5mOoig7hgjkiHEhoNvGjFCK247a+yFEvQMgszu2Xpz5WfFtGvPRSrQn
Jx23w7B+ae1tnUlktWkeLGWLnyui5F9mVS9XBsl+Ayym9y/ViOA9RZqfGg7nApPL+tKpKgFmYNpu
GAPpJu1z7V73nJ453mzF+GZYMwx63XKub5oAk8yZsoEy0hmGNtaFPeARwGCcyTxNoB/tZi2fhn4I
aJ8Gje4OogHeftgKJr9PFTfiJ9OQIz1pNEwxh/CCYmWu4QBCaCwf0EfB2/1UCg/QdN1r+QXcUfiU
1a1VH/MuC4KnHufvV4GhJYAdd/Heol7XK80Yb1wP2eq1XeLNS53KPFp2bYc6QKkZ0bAmmRdccG/G
yZqR62hEe6nNubiYATP3tx5UppKS2iN8R7Kjl4GcHPMaxCbp/cy2WdxAWveaZFBZldN7HvHvJfB3
DD5FFrix8AL5TeTEpnRZW/AcFaU70biOcL5VW7Ze0NbK3cMYjm1xDZrKaHE2LNsmLbNNvWzABMaU
MnL90fpW8RMh+zCM58JbrluEn/RxFaL8JqcZuHJYFNXDNLglo0s77MEtrtvElGWy5TX1EuUrMvzR
7U5vyBOr9YspAenDHIbhKtPeSXc4HwwtvqsxhqMjwUo3rhGLbJuei4LKOMaLC/H8gExHHtxlXR6m
ytEDr2TxzLjgBtriXAYNN54VAbjK9ch1HkVIq58sWpqvDPZBPugaUeqEbUnjutrK4TpfSLFSDXVH
c7ntpoTeVoqvtXDcT2a0ZE3Mtc++scd1sm+MQcoyNpkEfcnz0W+o8UYg3f0oq/DIZRQWR8xUi6My
B0MlAcMr69hY0fjojfm2Y/88+7bPpf+AtA4yr23PJR4bWx2uaVGu60MJNPfZKYVor2Xk90WaubrK
EwHoYEozL8tDZj0kGcdQMhXfWwi09bWn8oFepuWJo2W3VXtUgxvR/6EApAk7LTpRq6W+dcReN2ks
dHBeoVh020GYYN/ouxVBnppFVKKSHjjjNZOUtf9iVVtYpptrhN+DfgydRIhu0SmHG/WEqu1a/N2X
MXIvhdlPt3rB5SpBCYkue9i23ZXdG7SwC4tK7kiCYH8Wnpa/uEMZbtWluTeL6GyblJ+LFSaywgz6
parkdlEBpWjowRqMZoEH1S+ykN4na0GY+Noi3j1ureWTD/wdpPkvXBlocWSVQlSPTHK6c9GjrplW
RVJFH3ao5LFdCu9SVx+uck6FReQXuSMUwFGmi9A8OkPCU6QIv926MBkGetBBw9f3egvsUw2mY1md
PClRI//g0f6Fz9sX/QcOCiOTjuL+8/+B36vcIhJlyFK7uAxfo5PcP/dYDJxaRvj/fSlckwHroh5F
VDknbKHAYzVrPQTJYIErcMJyOuV+rU6FJboPtErOUbW7XvLu0v6PKQRKdGcIvWIeOo6dDpOsGrq4
znBLqIO2PK1V5ceD2j4iMbyzQXbAMJ7UyJuBDDz7dPU6bBkQkgj8wGpfNpteLkMu0g9e4HtPBaIZ
TquN/Om/Nghk9jaolypKgPBhODuDAHcyqz402mPsW0nvAzjlO3vDwsfdJpGHLcGk/s+9YYMQH0cY
/knkix+la9aHfAZjXqr+I3mQ994f0oioVXGxsxvPUKJQ5MQgjDJK6IDIZwABwW1D2vvB+/sXYW/f
FhE8PXaEj77COU938KRHdchnMiaa+H092LegNqyDDA3nXotQJ1VTZE/CX6zPTBZVaoORef7Pdwkc
HzDfLjETRs3+Kv7nwFHaBdA0eKmjBDqflBFQFVBajvNfvUosyF37lgzp3OH+7JwtZFcFTG4MT2Hp
BtqNsRgATzabg/26zcNHsp3/3ioOIpDMtIDeck9GZwfOKKyR0QklvFHUyw/mJww3VzQRvkC0Kz/y
mD4nbOxPtnN1fWeXnecJ/3yFVTVaGWMOGl6BFd4OQfddMKU+ktX8pPvVJvAr3EOd6/kDKs+/L2jW
3RU6OH87pPlsXX8JpUFCz3nwtHccsOtKhHKDYxsNw8HI/TUxrdY6/n2/vPuwOBazZwAbQ8D582EB
kyyuqJkrTTQz4LIDdQfjtx4XDAfjya1FalsCJCni/v/5+PO4u5HIzq8NYAD9uXLnCgyC2iVKMmdr
PzdG2z2tTkMrdV7m9v7vT/nvCwAKL4rHe/wjHp0Lx5TOWA1aRKzV5eHJnFdxsjbmCH9f5b1d6lHR
Qi3i/Fvn6gOU5Rlt1IALdPEkjOGeuZXq2usVfPwHEei9veLZML8gkwb7LOjPl7fV0SgCFJiSCLTW
3TKt2Z0L9uerhR6DmW6dm80xSUDlpX9/xPdeJPp3uKDhqAiNdn8F/3O9GJVJ/1NR2W6z3X5r7Nxr
D000OfPh7+ucU2X3MwixMoDQ6aE95pzFhtGw8D5Y/QgqAVRBJGA5cdVkHZhIQJ8EwID5jPLeJCDI
u9kJ/6tV5b4817gXMLlEF/Xc+l1pm/Esw+UkQyQ7cRFrjys7wHBurtA2NKePFPje2zloNu5arA59
+3N9zQIRjmqFxpqEytRHPGAeM0yDDvijhR8EqY9WOnuxKIhu5Sp4sbnfe2nTWhg+VHV2aMXgXv79
G7671O7RaiNbgdzY2QGnnZXlMnOjxDVK9wdCFTihO+XweSiLjzzK/5267Nba/2+ps2BEguErBk1R
oosIsWobP9Gc/lmKx7cHIBNvyb8/2vmtaXskLruig/mPwrN3th7FDWJuqlbpbMzWCfbRAjRrjY71
7h3gOIs+BjktHGdtxg9usvOX+s/KCAPBKdyj7jl3sbIVnEbbVmk41uHvtu+jy5rpL8L4Vv/BGXxv
KRQTTe5m1AY99+yO8RHeb9bJVJBmdfgbSL2bQIv4NGlpfFQmnH+//amgi+36wLsbw/l5axol7TIH
xWo4yy0TF+uzbGcZM5zwn5qw+YgVd357stxOzkUpBswigpdnT2ZNCuOTMNLpYpRgJP3w5P1DmoBD
wdC07/k7mN598OXOr7R9Ua4T8jJ3L/SisyS09LSYgh5kZsiQc3fMqS80UiQvEq7wkYzDS2ny9FeF
EuH3Yl3m5/+8ZUlp+IqURw7PfHbwdc4QTa7tlLarnE5Tfez7J6fN1UNbhF7KqLUHMtJ/9NDv7CGY
+RHSZhG6h7Cm/owXWpHMs8iU1rJiTuPbxpaQofq/c1mCJfj7I773WXc2vhvuArhspj8XEwpgCLnZ
BFHKKZOo9ee7XhbjQ2atxXESgM2MoTc/+KzWO3sXyhQyrcgPYu5xrlTelEFu5vUwgUSX9p1N25ap
S+hPP5qpjy6EnudPQbHVV9U02o9UeM0rTWEnFTB2Bf43jMqyqC3pTEHXSLM+c2ILc/GPMuh3/0oQ
aruAIBjT8y2/UKTjKl0BSjYh6Ikp3GJ2iXchG2O8kL7X/Pz7t3hvtwdQXSCkg10wz7M7yJ5d6/iz
Sh1Q0QYYRKPJUgdEE2CZpbvGS7U8wF7KruuyGS8yNC/08e9/wT+qD//LWtsPHLmRj9M9oshAKP7c
DpImp707GKX14LfXtN3aY4D/+UWQl/VhGNct6cfJux3NbUi9pgfGzRdOhVI1oxQATn//c97bnFjN
hOTZiEW451I8APjzrLcZMW9z0V6367Q+ahNyhVF4P+ohD5gxLeKDvfnemkg+kPsiEku0OgtTc2Oa
mzHnUwozqErc1db7KGoKHqs11HXM8I5uQpu5wQeR4911MQvYlSqBJZw7ollMwbeCNhvm5Y7P/GDq
duFYhQ8p05QC2qxhFseqFu4Hn/zddRE33G85iNznX7yfiqVUXjelpt04F0FV+z6w4qm6zmB9H3S/
WgxFIJN9cO/sr/F8o3G0CGEIYiPguJ+F/0mKZ+C9ynZgeiCYqV/KchkPtvK9l79voHdOFMY+0MY5
wOhFnusIgCVtvCnaxtSXfZVGqA5dQgsARDHmv6Et62S0FzshNXDQ81fO5d9Xf+fVwtY0MfB0LVB7
53kHecIqa6tgKzWVf135oOZDPJlOZKhjOnU2+gFi/Egw551Li0XpppAV7Cz2s/1LJENpNiJmKcUM
GeUUovNKU70OsjIJvFn/9zOK1JG9B2lcl83zGBmOu+CyH06p26zG9eiP8rEA2dsfTbiRZWI2U35c
o2B9+O/vlsqflI4Xa2PF/Of+mWBMeKDpp9RQ23Rae6u9mLzBTGHZhg82eHUIgnJ9/P9Y1KW9YSON
sufOfy46tGNpNh6R2a+L/npx6XvL0DN+5sOwnMzOvsNYd60/OCnvpAOkAWxhm/doo8D/56JrVgV+
42ZT2mftSJPbUc8THpsN8UFCQf37E76TpGNsAZuaXcti50W/nkAQKj2TcK1wix3oY1fevDnPBnPM
eIK9nThodB+nepNf/r7yv8xHCT0MQnGQ3YWzdsvbP5/T7DZC/BqBJ6JTwHxiFXeCIeRvCBjrsRgc
7FGdQXo/wyEb4K6DUQbMYdjmVYPx9wvTGACJ9twVB1BN8AX+/te9d6qIyxwsmpQUEWcfwdOzaXBz
ExdDwGohXumQh3L/lsm4GWe5/q/Kfv+8DHrXdGDJyfDK+PNlrEVoBUJQshSKnrU3oV5g05w8lfZk
//cAsOsDgxv1dvXiczMcZkXOWMAHSzMw5idS3s8dp/zEBUPtEknvPrLbOv3vrxNDXHTvkNDHf+fs
IEFp631A3Cr12p5egdWp+7ns1jTKAJa4eL09/X29925iNPbCyCGZC3GB+vN1hp2J7+ba6VS7mXmx
FMqCQz9OL7AfLbSn2+z/mDuT5ritLVv/lQrP4UJ7AFTUvQM02TPJZCM2EwRJkej7Hr/+fbBddS1Z
Yb37Rs/hicQmlUjgnH32XutbZ1GW6c/6Bj+6aQCZkuMC8nKlJn77qkMc2WOIp8AvekNzhV2jLMti
yUMYKK1IAu0nn+QPVgoNhbCu8XkSBvL961UWKzBj59E35jC9qoy4eWxUfd7ST0uf//6C/uCt0SkH
Bcf7o+Ur1q//afs2Fnqdy5KMjCGRX5pWbWIjFhgQpR7xN6j45Sdl2Q9eUMdlzSbOrG9l+337gkWp
40DBLOGndRhsCjF+5Hqs7ohKq6AfldVPbtAfXEpwmnB9mfDClPj+WMQgvWfuK49+y6Llo+xLt+ga
dNTl4mfw8N+obt+VQmsdRAIamC+6yd8tfCJCOibiafK7JJp3hga1oI6l/pL0ieKJsWs5fsrFTdy3
8qGt8NcYrb1cy2MfvsSQsN9wdesQDrRmN6yBLKZmBHdh0PRni0Pfgfsh2RWYWHZhmHY/w5P96MCA
T4FDKk1H468hV4uiEaGJ/s03mrZEIhRgxDLUyTgSUVc8lig5qGLnKXyy2Y/3ZR3DHUEqJH10Whlj
CgEI0Hp/f2/+YA9jGsCYTKHWMRlgfXuryFIJGLXhVlFEJyE2yq2VvjRAZUHRVSl6ulsku8VcWWo/
OcD96JXpzdPIZhYBqej7ZcboyYOPwslPZPMrgRM6BfvSnXGUG77SqdmjaIfYGVu7/0ml+YPblREI
cyWObNyuqvrtWw5xfxVdpUw+UPQIeZlIHTICNd+oh5/FcP9gKYWyvb4OvXD4Jt+9R63LQo3tcILZ
EKzifH3Mtyh1Jma4E+LGeWl2Zq0OP3mDP3j815WGCAoKA1n9voc+K0bfpCXG9mqGcCKjiEWrDa5j
t4xTwQoA2qNy//42+ss15W6mwDTW2QTtvO9PKIz+S2Wy+pmnL27PrRIVW7XUxy1Syn93LqjyUtyw
ECqoYqy/5NFVSTaIxISDsYouD3jvYicdLHRGdLR/Usj86F1BmtL4BC2gNd/v9oVSzYklpNnHCkyH
Pm/03jUQrUTIlMbM//tLuG7j36xsQARpTEJJp8GK8Pa7J9HCJoMSFmxCjFz6jAKbUf+ylABY/v51
fvCmWHs48KhcP/6zv739lRDoQVhrs58NcBB0PF/4X8j5De2yfv37l/rL7b9yEQWlMSs2R4/f2JZ/
2vhEaoMgWBvm2FbrXde3ld/irvS6Xpo3tL7nR1nJxs3fv+iP3h/tOW3FyXIS+D4MK4KRh1lVQXSE
fA1uhhrfFjM9O7NDHPv/8lIaEQTrm6NW+vZSCnxvCqrFVd/UkVJrtKiW4M8hibfN3+dx//k+/Vf4
Ud78fiO0//xv/vxeVjOIr6j77o//vIrfm7ItP7v/Xn/sf7/t2x/653X1Udx1zcdHd/Vaff+d3/wg
v/+P1/deu9dv/oAFAl/Qpf9o5tuPFufOby/Cv3T9zv/bL/7Hx2+/Bdj6xz9+eS/7olt/WxiXxS9/
fGn/9R+/MGn401Vff/8fXzy/5vzc+aN6zf7y/R+vbfePXyzrVypGrj/DmbURuBKMx4/fviL/ylCN
J5dTEpsLJd4v/1GUTRf94xdN/pUTMLOA3+LlEW2wfLZlv35JFb9ynGLmwXOoUhiyNfzP+/7mE/rX
J/YfsINuyrjoWn5a/q0f9K9nGksJXVsT9N+6Qv/pxk+kfA4Z5bG6w+O4tHndX0dRkO8bW1l87PHS
RVaBcTt2N+SKQwCIbW/VppW2SWj2tyV+IhfhGVamJg92cTTHPnd1/wlrACOuMadvo9YPOxTKCjSj
JBk+sig2fLnDQVuOPaSIED5Szqmck4ke3dVB0p4jZJsOyNw65Qyhla7aj9OVBY7qDm/L4ocLgIB0
LG1Er3PT4DpKzR1lR3qx5Tw+rHlJ92TeloqTxIF1m+aWshcwJ54GBi/7JM+yt8WYkuc27afMq6W6
3uD0EB7WX+soKUqC+FdOrSu1BnhktAU+zUZa4+1Nc6+bcbxn1TNvgzycz1o01o+wqgA0dKOdhi77
QWF6SgfDaKrr8mMNPL3UKuZft+8j6dmkSsAN2gTVmZqpvhLyYPhJnBs3Hcowq5TDI9p95dzlJE/U
wTjfDkmVoeA1woc4Xfv2amKPu9qWcWzrkba8DGXXHfMcSwgGxTx+CkzIJ/6am75NM7079bFavUzG
ODrGLNpPra+lc6Ln/VdKGPmUtPYELynE5SlNEXp2XH7KvkZz+Aj2Dr1Ou2gH1N14+VXgvqvePQFS
RORI84gOy8LVY1jKe1XP+TvjjWK/dG31NTU416MaXLOABhSlsNJmr6VHAE5CR7w9tHcADfKt1t1X
IQfhssQ/Xafl45QpuNaiwhd6aDsxem8XymVyC8Lvgphyrxj3RZUILzFG06c1kG9N8GeOhDFFpCmc
rUjfMa4+a5Sn/bJIYCxV+7akOt0Fyah5UvkZ0qxA547qudfC2pGYtBXJ8ibmdqfY+VZSVhiqAYh4
SEtPHXFM9PotyTqwM/Js2QUpdmo79MfYfh2TBA4FfalZGJ/wERVcnJM2ORwa5a8jIA2vsJTPqhrG
L9QHrV/TnKdmhT0AkwC2kPKqTRB67Cx6HO18vG61Jj02luVN7ZtQGwejxuB2mGSxe0puNbWOrL4Y
DDfVNF38IJL2cZpsSVqDZDFPxsbKbxV9qDaFlD6kg83M8L7XEq/Mo6uqt8Q+g32WxqYLUKemkBwu
dClwDOTjzagh7W26fhu22Y68u/e6iJGmW7mfK8GjKKa9ZiQRTpJFuGxRg9NZ8r6R62sdLdkBRzv5
YcazFYdfTSW57psGlLdqfMSmuElj9Bf5iG5Hof3s6bOoMClElmMugeWNmXSUuhAyWATegXQSxx5v
zMj2QTC7dAgN3FQZvYM8vl0i80LUYfNQ2xIuvS5Ot00PekzRgrMBumNSCi8XVQKrrXAwCY0eFCFn
ZPN2MO0lu0rhTuSYXXhdnD/KgNtaWOebEisCTiZD3+d6dqfWxWefPYzWIrs4jHoYALPtaDyfagbv
Mu4U3ZcBNB+mNAeRM2t7WD0yRjAzvceRbd2Mi8wNMn0IAhQOlhk8SB3knH6SeOsW1XRsWhsb3ilJ
y/vUHDZgNuGF9NodxhR0u+HFouTdxLhnLnMTmp9FtwRI9wO/H/LJM5pUO5v68moGQF3coMqtV32u
utwhnq4BX0ICqxdMen4RTdO/TjofGoGzuN50I9xKXZWcZbVi3w+rpTtyaJK9oVKCQ1quJitpWZSH
cpArL2KJBVHE52uM1ftMq/AVjl38vkR28UGnULsJOZ3uUUiPm8DG/wh4kUzPcfwCW6LdliIwdgaj
ayLqM2hGmEPMhOwoy+hHR9g4QJa0UlJnnsraFcRYfWJOOTY0VQDuhLq7gPT12757yazGwxRceWQd
T0cOpeGhqGTTz2jSukrXni0trNwuH/R77EH9RdWnYwGSCyYq3v5ESW8KzfoNjtRisCqD68AU+TuT
RRP9WpBjPO8L/WwnPKopkbwo4KMG3aUSz5NvSUl5mYgYWjcu8H1Bey8hxHGnULnkofK+6Eu3iYxY
gfwk1PtBqgYvLxVMhDJRbyxn6XTKVIvElWgxn7qpvqtzeVSc0uyCV3jMlVslEuSMZNxCCzolZTQG
DtsHS2qYG5sWB8FhtJVsl6cTGWf5uKXBpHlKCMMMBgUeSw8eryHcIBLNG8cXc8fobjx2g77sC2zi
Z7OUgNawuevcfMuokPejx5mnx32BFWnsSW1Ouc+a5goCVMcvGva6msmbfrBDzwaw48zkm9GGPWl5
J85995RVTf5WNpXmJinBVXI9YSwCr+p3ouD5zsEGdFm64aPI2YwL8GSSudKDpB0fIh99ygElUqXr
ZuKNOrLW4xE36SRYWvGCvnYpPNSxS+pOo/2YRCmZS9gS2RpsPK+FJVkN7X9GK1oBHkPvBttbqsYP
DciJzLldyw6vkHu5XZgV26jFjj90hulOCT4I/OWL1Tw1aQe6S/+0ZMAs/PMVPxJtwNUZHsZyZJNe
avMqlrQBFyxqrE0mJCfIgTVpJHTFFGNHazVHzJh4Mc8ts9sYbBzL+lulHLxlHWxK9atkdgPgQPt1
Mvl3isLAxin4DPvxLU/rk4XfwM1x8HhTNn4M04hhq5EwwMbd6Ksjq9+gyzFMgkHdaZIB/HeKXWwa
BysdUbmFbm8qkqfXwm1xomxAF9v073GeSoZ8wDXpRXG2L6rhizxLL5OoizMwR8ONqRmORItOTrRo
n0TsXJO3BH5CGw+apO/sNLlKQCF0E47qaoFLBm7k3Uxh6hEA0TlExLkxTARHGbXax6DwOcviPE3X
wmiehxy4ih7O21KT6sOA9Q8UjBOZdf7RddEK5fNYi2LISvULRU537DsQdn2VxlvbqhQPlN1VPxjp
JeyPEKokh2A2laAPbLzzfZByPBJK27uivmqFNjzFQ7/Tplulz2W3D96jOlBPIdzQbrIwzne4z2Fp
6G13LqRoM+CiCjO0ZF3xSJRrBx4y/6IYGJ9NeT+rN1avX+E72AMXkg9JjV2cj8Uzoug1lmGScwIG
lgDhKtWWiyHC0xyX5zYzbwbsMniV9N3AGr0z6AMtUmpvrKnbg5e8smLMjLu4C82DPgCo0fsIRgEO
biqAg1lEX9pM0u+KxfpUy9nJmrsI25tbdMRETYCMwih4tyFi+XJ+SscJB3w2vIklXq2vq0+Zm1VK
R4e55wvMiORU14abyhgsF2W5RIFxNkHwOEOseYU8Pc25FV9XPWz89TIZwAQ3IjfqK10n4jkVd3WW
fLGmYm9II82mOLvV+ulzEoHi6CVmuKGVlv1o6c1XKTaOYA80pw+KhyGW70d0B5BZ2xP3bErRlT9Z
cM1ZAjBxA6tYeMrSjZ6WI1ve6hM3lhtLFAqGC+yyXZbgDpIQFjZ59mxmI0ibBj2e3m4UYwTbP/Ok
ASiRgi1aEt2dEwDhaZGcR+IX84qitp+K2z4UO0hA7iRZ9xp2SQ/ZQXTXK+kuGYklHzOs6nHJE13O
Lni7xDJu+jX0IBQe7lzuZ9hJq2btRALZVtdrTyj9jQjBadrGVQQZhyw+qGI2c+ddlXZW6YXcb/NC
dyUMcT2EKqmPEoFQM3ReDyWT7uNMNTf28J7wVG0ME2YTzNZoa4h+34C84lwzf7DwS3l4nKlF9/08
H9RQoaZadjm1acy20kI3dknCrO5o/EuuCaHhQUq1A50M4yRX5dE2AZllyS1d09lT9GyX2TWkReuY
SPJ9Q8mj1trbig1grTSuh5ZFtBo0bFfKdWCkVLhJeWJPOqHw+CJNS+3SXDqELOKWVW5L/LURDB3X
SrprWbmOLXXfivlSgEbkExFB6/QqD6u64LVeqmNgSne63Nl+20Yv0BOB1RnOMIasG51jSDHrdFPd
i3bMa0cGvnYexkA8BxOUnUTmGDaMb9yw7MNzE21jXHZS1LcbNtBPwyBWmu3xlMwI3KG8nqVJN8H+
P1FMwdZB7+ElcU/hAwPVN5vizozNMzp1hWW1TL8MwuDG1JFzB1bC7bBkuiNKdV8MkL4Lqd7bzddG
BKM3K3zUcbTcmewtbhB8kZThsE5pd3l2r00VhSs4X1eR2VlE1bpBmg1OkKqRN8JzAfitWu/Eukwv
vbDPsXSIpQ6Cvwj9JddOqsw/p+sGQBKqJXHurSmAOj3zosQaN2bXbO20fJAmsRuF+jXtpZS1YFj2
Wqq7oBi3mLMfinYtQ+x6Y7cdEKTSSICeBtzdTXeXAzXnEavBRCW9CpxNXAoM244ad9dlG7+bnXQx
lWU3mEa+peNGZ9A+KNAYtnUvu6OAD4oJTIk2UTy4g8aFyIezmihPDYQGV1PLU5l0H4Bg43NlQ86C
HPo28y0dvFZvGIJmk0rqFo7006DK5N6GSnsLlWnaTzBEHb3ljBBnYiUI2S+xTextCYTtJrfy5WJF
3FIKTD/RGDqVIihcsypuyrq7haSnI18DvoC7+6RVotkPkLE9qZDe8j76utTRq0l+mSuNDebG0sZ0
KZons6yaJzCd17k1xR7nCGJvcF25WpWuoIeTbI4JS1HSOXmuW7eGLd3XKDx3YFxhAxjWcbSrjyaC
opvIzXREQ5ijzW9XAigYojADClVNB22Ub/nkc5+JaOzjyXazluk1HRzotK1sMEAL8quuo/WBIB5M
MA2CLqI/QMT4PsOXWQw1Edx5cNfq02ZsKmUrSV3qJt1whMq1E0l4rzR5tZ1qHFytmsueZZuXhUog
GfT3Nu6d0L5OQgttvfVOsE1Nmyb5KMAJOGqj+wjgSLAJi91oqze5PeI/pKSGJejMesmvKqlly4cB
QopjWso2jOJjTUqj00QFR7YEPyAJMe6IsZSSVAJ9RHPS6RKZBxWiW5XMbgLAZY5sZEwmJE1glApD
mIZ3anLsrDMvEJDx46Fr/FnSNQfConKqJPHZm/IxN5bBl4bwWpfLDZnqi1vjaJz5VJ2mfsTJaexH
ZUUBCZFAoAieWWrPQBnuMtWGhrJSRlM2DLUZ4aY00XUZqE8QlW76ekx9MY7tKQqsQ1XJb/FoffRl
nAOAROPdy1K+oTi/QIhXXTMBKgB+T3fYVzfS0PWXQqsflUF7sCJ2XTF12xqAadQbW1rAttdVqQvb
e2NP+n3eYVyqVDceW1IE6mgvxfGNrrZvXZ4+IOpy9aS8oVvWu2FqES5QxPfZnF0atf4MgnC9UwKc
LAv4ViuJgUFI0kYyCmhB6WdqCtyzmnSrScmNXC3c6TmUEQPKsOjZeBb2vpS7R49Wb+wivSG/Jrph
XjMXwB6u2ID2vVVg0eWGvoFoSj1q2Bt50a/KOfLrsNkEevSZKPFm7GBJKdPwgE58m0oUoxXtlZW0
ULvVXH8hrvsN5XHkDlXLd7ZZwiBMvc4NYW6rWpb3GWzyHjuuFF1EtvQe8KdbjYOTFw4LIRORqw35
LTAmv0t1X6rz5jqIqoLw2Lh+HJg6OQq+Vqfs4ufeWm6QCbR+o4m7MuQiLurkzTFFgBoZX6oJcXk6
m1420vTp0/ouiTI/CuKnQiTTNm/EfaOYV8UyXiXxwOEgx9z2gKDb8tK8eIwbdZ9K80dr2KdWAvzR
pX7PJrrRLAmSioUCSJL057zQPclUEz/meoikdSsWej/jVjTzyi+Hcq8a0s4mLogbXfNzQ4uoL8PK
gZB+EISJO3R7Uq8DXPLYrIuL0MFPGo8xXGplSKONKVX7tlhOrVg2jRXfDlZVuHMQkY4RbXJFTja9
nh7rejgrvbIZlfqC5gsteFSe03C8Lq2FE8cYuBXEmxN9Aa5rcWz0rN3YKVGfC0S4zL7B9Axo3Bhd
U0WkPlXJtKqaz71kXdu1mlA/p9cBLu9tskK8i2KT6TRr2Z/guN5mS/GoT5O8EVDlPMOEPNRBJ0R2
liJ2ky8hZwQtaTrXHANmZ8xmebhD+W5qH3tRkJi1YU6FydAIGxcGAbfEJDtj/k5DzIdzi4wtUsyb
0UhnZymNrRIG20QNLAzVFCrc6vtBu7aX5Cjp1sm0gfhXzSHvjK9BBdAqVe4nmJ6+nElfIsAyTlua
FPXzYx/GO+RW1ADVnTCl2jPLRzul0pYRXbbNrO3G6U4mOGJoOPv3QbyFBTRvErlvX2CpvkB+PkoR
1BvCNw90T+FYyMKZGnSE/OGG5NHQXaL5Phvn66HrDjxSJ21JHwa0Tc5ojl+KuEqYuDHnm8ujUVjn
crG2QnQFQIBKucxlr3K+ml1j6I48FNANc4zy2peAM4EDpmmnJdVNMjZPSUXVpphNv1WFHYUQ97CW
N/WRULUNms/r2NDuUHYSYm9d19KE7AR4RZJ9mD1NLtqRqavQI8tqjnYrSlJvXioQm1mPliNRx20e
bmV1PhtzwSrQ4hJPcmzoKkfoRqW0D40GwEtWezKFvi4oPpcxPpuA/hQk807etm5U124ypgfQOrMD
3gkFm/IuR9IXrStkyOVdCa3X/ogj8GUkGRWuPLDWDWQn3PZtH/tS2VWP9Ba1pAy8iAwoGEazC2Pd
q2fj2Ry654zDkpfJkCWCKYGLDGTzTLrdzkjHg6iXZBOrROs0JWXWsLh63mq7srkDkH5Q4uxzLPvo
Qcii2eiG2exAdK757fZwQY9G6ROj52vauvEFLOqtnXNYtZL+iDuQtK8sPeH23RXmE8Sh1J8B+XEY
f4+RjAMoJucggj8+EWMsqJSa6sEygmfYkYpH/8WJ5Vc7C+/lYTpZA9y15TYja0GvwYBgHQmp1HUm
E4yMX4BAvBdytYmW2J+M1k8N6dFozL1QBcrobGdNw5cljfZLkXyd+Wxng3Kli+4k9SJxzut08yiL
7KLK2eR0QjvBfznhwvYrs90lMsAjUDOoY1UBkQvQgBsD2z7KcahfxYKg0CbiU7BpTM1fErVWXRrW
4Edr+6ZckvulyW6Yj1DeWgwFUAT4Dce7zYB4xZnG8F40tKEtmzWFjhHrnZF6ta4iSYpeOzmljCWz
C3rTBmPpgwiakTmKcpNOwD8lvdKAkbTjJh6zxSlR5GxmWpp+PV+psfU+VbdNr0cmTdHRIT7ond2b
I2EXJgMHjnGrRuG5QwCSGuZrNyqd243GxpRTf1RojpgtdUnnqlIebYm9JVSglM8td1YrpjsOcNcG
6wRfFuJkWETPqrVvx9Suhq6GJ2OA7QKkDWplejXEtLql+Csl5ReLgRTSee6ZlPptL4G/g6yqBj4o
twMoI3qgjXBiLRBeWNBFJBPDj+0P9TesU5SgTIsvYup7Vx0UwwN7uFPpftMmbj47eh0SOydhh6Qa
FYxcCNPx4rxULyW4QwLioWPYMSUajWgqXPZLuPt2BSvDJsrajt1WkcWWmR0ZhoPYtWAvSlm6qXqZ
bksb0F+d5F0UqGKT1J0Lxf5F63lwFk3yoio5GjUpZpMc54wtOp6+TC2pW2YhyVeDYbS7XE/o5ySL
uC9quyvJPLYqMLqlsZ/p8LxgA59XIn75arQ00VjcQjt3WkXpN73ImdrbgG+9Np0sVKcJ2trwMs6j
LXvQXcREs38S91mFPt6Tgry6Gom9YzAoB0O3KRS93rPu0DxQwYDH8Rt6qRpHcHtj90A1oU+8y3N2
KmFnT0meg8ZbrhQ4fgSbZMBURHVeaBe8kaJQ3EzkPPB4JtYlBAZM7TDTSsusGooeZK9kW3Ugpzlb
Nq+JPMAezqmBEaQ0ebsJlFj1oEMsh1wyE5MDzEQBUol6O4R6dF3MvQwbRYMgV8/ypljQLNMw1uyv
wBckRjc0rpsusY6lFsZ+xsHLD0zQOZOagOvl+vlL18cnBAjktGDlgTbQdzSCjXrGols1H3PMCHQ2
GnQBME2ctOjl0pmWsdsZnCMOYxamZ9OM5VszGSBQjpax7IOl4OhHZY84PO1bVQCE77v9sIj+LRR1
thdmyqHZrhdXDluQJhWHf4mSsqoXbpt8Hk9c0W5jsR+rG4nAvMmd+Gx3yISodwO1gQpCuz6fNqiS
QLcWWYNU2ojz61mbrFMgmVbnAhtoPic4yUDsKx4ZezSTh2VocyIKetJmqTol87Enmtlv06rcNerM
8RpDr7bPa3s4tg211SYJJHYigwRVMK2tDkwzHKmbBtDM8yqMUwlFeUnhVH+VFOgQTgTJaqOBV9sH
Sl5tDF6uoNKG1aNxx76G08RvgzF5NqpogUtKvB+hwan6POXKdNFJBSSMx242HY8IrJ4gaLezgCcY
0gjapVP+bNXjcq+Q1LjVbE4Z7FfBaZnr6WxRz9zQw5j3STnlG01piGQCkQe9F0ep0ProdqSLdR31
QIjklBYUGElgdEWEAOmasw5jOZJ6Gor3Nm6WvdJ3KMEjnv63JkrMczv3041RSvatpXFgd+VCSFca
vR2/muJ5cKTEjp87kiWu9MjKrkfA10dltJtn2w6a+ZC2hpzsSqriEz12Il5kk/jmZxN6mAtHg6qy
lKv8k0AmbQsJLpigKjEH3FlhqEzMmpKBpggWAGA2R4iQzJyyQYrBt3WQopexr5iWIxG8YQER9GjS
2jqrhE1EuyzvqtAzK6bZ40Bk40alf7EFaUN6QiXdBszvV+Qby2KgFPlh6Uhmg1nWPlr0cv2auB83
MweyKKp0umqsUtuq1ktu1cZWoN+ynaFT7Lt4WfNrVK3yFxW+rW90cXRp06FmDSo7vXLKJk+3PUv8
bQDE/GYmDbTc8rQH4UkfRo6CoGTptVvjKCpnKgZ7n2nBcqy1CMZv30OshMROR2Zjtd2NKrLALZI+
ugKuy9QSqB0yr7xGSB8kdvaVv6u090SmlacPUdlsm7yYaXLYYQd8eUTb7shjd4/CySQgMh6NLz2H
q8damCPNDcjFh17vpxNdtm7flYZ8KucpeOml1qAlQv8cdhzxLVakBFcNdmO/TOni06mmigCU+Zrr
fXpri7ka1urbOoZ2pj/VE+y2Qc8leH1Ff6nNWt9p1mJs0mKavoAYu7NkObok4QDrM27oeLJ+ms8I
BsJxM6IDYyJYmBt9EIV8IzULiDrEZebZHM1nnUyZj55eMXDvkUkf2rPaQQrAea3BSeKOZo47F5Vt
cKOQtHRP3s7yAN1zI9pp7bnND8wr7bsB9gndZomucDWvYz7CT/ClsipMRTIuHik32RP6Zf12Rqv/
GOuz7o9ZCb4H7T7tncTuPbx28yOXOwdGBq3NkaQgPeL+grk008YpRA30uUuj0wzIE0aUrmvPcmTZ
jwtjhq2h55sooT0VDtDBCrplj72dmxckGrK5tyOuKQysQfHjqRvv82Q0DgOKFz+F7cyRwliyhLl9
cq8hMnLsmpltrCmcHCMuapIwHmrzLkF2QLSFB/cz91C8sIfblnadqUN7nEmmvrTq2N7PUUg3NOvy
qyCa4b6PasqZdqqWkt4R0hjEeQpnqpQRQaIM1rlK1Qx6ET6zFGL3Ig8EZfX25ITcL1eN3nTNbmbG
SACMnA83KIxpnQbwfq/mRQuoeot59HLZXBS/qIj/VoUmiD5SJ/3EOa/zw7q40Nq2Scqy6b7aPQEN
pRbQCWznQGPtY4JiNvX4FkiUhmY0DdflDCZdBCsOvhwKVyoMI/NYmWdgokpl3g9lxpQex2xMsAQb
y6sYF7P0Ab4FfgnNuULYkcHKbMEWwVNhP9IGCNAYvMv0cbYaOGtkNw9XczMMrzD11EuSKcytQOnq
G8EN85T8NmrTDCv0QyvlxM/oN79W9V60xI80sqdxi22XCo2AKtnR2WwlzaNJXBzmbmw+BQMqZyzN
5UY15PakT1q4l6lOffzwxh9G+n9LN3df5vz/vRTuGwnd9qNc5Wbt99/0/6NebuUY/ef/6NL+ope7
eu2buHstYrSav+vvfhPZrT/0u2hO0n9d/dkqimRaNKjvVhjE76o5AlGQza3Gf9yGmGoR8/6vbE41
f8XmaWvYEJFzIh/lS3/I5hT915XChYlCRfizRqT/O7K5b3WwBlo+mCOrnRTnkljBCt9q51TRARjs
45fYGmsnA6PJNGqS/y298h8vYtqmpbH0CVhG376InueYqqfwBSpatIOjbTttLEkHuaIF9qer/4cq
8M8qwB++HVuswBbBevO9zJ0Rhp3Zs/2szFm6TsXs4RbtRZn+RMf/15dBbMgjh6Aey91fzP+LXUyJ
qI0nrSZQzAd23t/TkRyCn1y39br8S9C4XjdehrVjNWkaxl+EjRwlY8uqtSfokhBLjEB7DC2CpIJe
VTw7kjogRma1S4s5/wmP5kcvbJBuTe7veg9+r2lPuQF7DstPWp4EnqbkLGAg6de6tu5xGOaqV80C
SrIU1z8x06x66O/fMguPvtrs0LZ/L/It4xISsbI81WrYJQ8T3M2AwU7LDk/fieqq0wpd9QS414yS
VO1Mn+Dg8We5x9+qmn+/8Fgpuf7ctIhav5cazzH0zkp9okut+6IO7+tKIrATTOdP7te/vtBqNcNn
hkEVc4b+3eM3SlIEn0l7YmRSb4LeqAn6mkPCCsPwJ+ppbRX6fntpBcsPf40XwxQCQ8a3TyGFtjTK
dXRegANm7qzHUecFwcRzYpVVfhc3I8P2JkrRSKjzEBxMgjo7+iKM3dkfxaI5pCXReGq7dSJdlEHy
FqDhArPfCO01J0eSMbLSNYW7UHMHnlimtPQHnpHFGeZFXQc6sWW4pJNn4qjVePkci2NK5TRLHnUO
uCXlnfkj6vgEZL1NSHlChIimpJwgyFzEJkOvmjxKCS1yeww0ogM4KPanmCDLaUO4kMUgoO6rV6JV
NP2qlWw45Nb/Ye9MluPG0iz9LrUupF3MwBY+chRHkdQGJpIiZtwBM56+P4/M6g4xwiSLbVttU8qA
3B24+IdzvhNb+ZMbVGu4qd1ZyCN6fPooqN2oCyvbHb8oHdDLeoYoomQN4grodGR798HYNvPGcbye
cdSSoqNtJvo6bMONfLcZJ8PbEdgjzlLPMQ9oUgTpUcqQX1YDKYexDd/4DENoLjarFUiyqozP/JJs
gwK/U0b9MbE6mXejPy/jA9Of1b1Y22DB+UCR9A31R/5u0CVFCXnOTiUSbFpB+t02kchehyBI79bR
t/rrkUTnAdOpiQKEcsFs8cUeSA8m2FH3tOri3ovK3BXbk03BupXUDaww7XRu8WpRPRm9Vjfk41aG
fWJj1RDLT+korPys3aIUiM/EU1PbWddkPVnGvCglQcXdOqunouYoJqCyd6wY7aFjkV9baXCPrln2
8yE2mkj53h2AhV80xJQSd2t75egQ4FH5ufJRIcGQwIaYNKSk9NFDU2foX9lDrTh4BFkGBT/+xrJ9
xkxbZK2ydr1t4JCh+JSOozuQWOSFAzkMNeG+XspeFXJJzozN9/sHyqK1mhMX9vbHahANUwmKQEMV
mkktTi9HN2uH5cZ3ijIAJOoq15TsShYfKYXfCJgxj11u2Ehu/fQUy55IrVxkfC6XYroCx561u+5m
YkV6LZrrPCbG54I1ciAOBAmaj2mR05r4romuKLozdcZYJXpyzXjS+3lB/aOspZN9qJlyjMb4lFpp
dKrCL042Wl/6qC7Sw8ypl39dyBLTG5uthXMICXZZb1LpjyQowWv/grKZ1Q/1Zfkyy74MD6NBcz8x
XF1tvgxnmuVT7tgKduYaRO5lT9UcHAua6jGZfCKVoU9ndgkRNdfPAeNAOCZr1xY7ew1sCNt23LIU
RzquXjN4ff0+yNx53c4AePmr3ixmhmBjNmTPU3pKIOxJrbIel6kf3Qd7HdP0S9EPQOCjBR3rc0lq
p/uwBI3I32EB6IAdsCasNqmbxUZe4A+NI58wOMUA8Gce9/iqFDognzDtyxg6bIzu3t2Moj/lCOqO
Kc5jtRJnOmwKg+L2YXFli1gCPTZxHFhGHP/SApnLb5kjy2ztMrhZIriOO7xGQ5S001jfdn7A9J71
/akT9x1C2WwLLdCuKDsa6WVQzuVUqzUHRmrqW5Q5rGhNyep9RuvJPrVWxbwlFsHPeU0X9seg+UL3
XQFVcQMFn7wYV4VEMOMLpCGBhZZfNZws3WaxB+RjqiAPHrHCTHfvoFi6zajpv3YzwziaRp/HpbAk
gNu6CXgNdVkREc+EIOshzUL/UVqrbrcejGoUj3I1EyNu/Kh7x0r9IIFRAnY79U1+lcmweOmWycXi
m5fzDcx2psuxtCombF1qMV5vs1EAOPebL5PrcbTbS+F/bScn+xb1g0HnUlnpi3BK+TbUYnxAky+R
zuRO+SM/qTM3OQl+3xi8iiul/brCRVBUGZOHXuS7SUTLi+TnM1vtl8T35G5Hmx3aMv7mxy0Ul9Yz
LWSXDB0nMeLdUzd1+csS+c1r7kxoLx3TavbS0po3TP/lmaJTLA4oV6fr9hTOxWaU0ELUa00Ek9ld
i1c/bPzbkcShRwBf7veStOBgM0YA2uifdXFvV3X3LZ9t73FgdvjGCVWWOzkUcbTlNWejRg5ZSyHc
iIL9tIiV2T8abgaCjJqSlcsQJKNRnm+VMBN3YB23VrL0g7hbHY+BI7IBljYMWn1xEh6ewNtTalt7
PjSta7PGVX+oeThQK4Y9gPOyJV86aQZn8bYtKYSMzLMKwP/aTRcrtehyAxfe+SC1qGf9O073Nb/A
tA14sTIBrAanvuLRIaKZpTMaMC9K0fTEK9lqrqXDZsswNCdtjbdknMgymt/cVjFw9Uag+gxkq+xt
KclXTpjAseEICQ0mmSbwiBs1iy+v6y4NR2KiJqZ5pDsT1W2P/C44kZrvQcR4aStBwVt7NuesxB0d
tt2ObBqywZk8TumBv21ImY660y6C3DfiIP0x2DSgisu9ZsjxzCPT2ocpbR0EG2kHD97UPclNoaP8
O7cjKWn/R8fwj1rW/0+tXid21S9aV7l+b14LPfz4uXXl//Tv1tUTtK5IaOlRcX254gQy+XfniqkL
eqtNm4W1yw7o7P5v42rZGL5g9pxIbKcK+g8v2H86VwvHF9Ji2xEYyDxqKPhh/9NZ/6e3+7cJ7+8d
Xz/XzvxnsKIJnMVuQBvscq2f61lBBWZlbFKTmRk8WQfSv2yGqLzVQcfD8Kev5j/X/nNfearD/19b
8u9rwQM+mUWFFwn7U0NQgQEd8TmSWhSPKSNkE412ks1u/tZJElbcqEI78etL/txj/nHJCErOCYGN
Rw4O8c8fj2q2KVlqkqoVTP12dHHXt+w7f9MW/M0Hi2hgAUEwToBy+qkpqEPX06nPyZNncZufhWB7
NrCY/GGfO23kUyCQnPabtvZvfjiGGpBDABF6uOA/XRNFpgr9PiR1bsCYknkLuX51vrIc7cMhO/z6
a/y7DxgzY3GwhvMlfqbxEAWjbaci8BWKv7p229h/9+Skj9oa1flQmDj+ze/2c5sVncg/cRAwmvG5
TXh+Th3un9yI3JBilBVZXuOUX4hueZ1zhA/D4H/tSkQ7yE4vct3tfv0pP98sp4vS0XFFj2tCrvv5
ogSVzWBLWGXPpU2SeRPMhEDK+jc3y1+vwvQcpj00FmZPwKN+vsqoVUNlzqpe22q8LkJVXOkufP31
R/l8dzBWOeHsmeAwGqMI+nTf41aJcEQQPqN82zzGU7XcVOz/zzqU8sd/fCngwTzQJ6jdXz9P52Vl
zvR7ScqsEuuGxu5kYHCJoHInAoh/8xudzog/nyF8MHztfoTjC7ogJ+TP3x5QB91INFPsuKKUbIIl
fcrVODwZXWZXDVBDRSz2b2dvn+//P64aY9elc2bI8HnCQC2ltYLSdsof6W9J45gvYGWedKjKbJal
ZWz86y/1b24SBppIlDgmBUf86c//dP/PZaQj0v9INETIizLBTY/EWM6/eaz//iqnqSXnIzOBTwdy
4XvWXDSsSl3Eiwg67Ww7x+T5/vqz/M2Xd5q+MuuDt8e7zvn5s6T1CutRdGsyGUcfJOqWaxIbw3On
CPVHPrT65tfX++vZEZ2Yc5wfpw/GiP/n6y2mCxrJ/pqmcT3yLeOwXBlWyH54VmSzlREJIb2xf0Mq
/5snDrI8lm7PFoz8PsN5ArTFjWln8lZ6FlZm8OVeMpQ8ptY6PP76A/7lZzudUTCgT4EEETvM0z/l
TzeHDggzqd0FhXTkdlfTmpWHttXlP70FMaGeKHMMuk4jr/jT17halPGe3bCVRCTVJBZV/1Yx0Lj/
hx/mdEoJhnes1wS/xqcPU+qIPqGvXMRqiozvKWYUbMgN/4dXAXvpYB5nOB+yBxCne/RPXxkspT6s
PG7yWJfW1hnJNe0kAuxfX+Uv9wBP7Imy6J9OQhAcn66y+LYzRszNSKmLrHPDRu4mCj1Wn0FX7n99
qb/cA39c6rR0oKByAKv//IFYBBTLVLZeYnzM3/jQBuGdLbhKf5cTcTpQfzpwY5+li80wmd2KSyn6
84XMGA2yd1ZkwAoXEGf60odHMsWIDXNYT6+b3lkqAuQIcDsNGOdqoDujKfrHn5fGjCcLQhTMAjBY
P/8zeF7dMitCArZm8j7PF6xu4uC4jZK7X3+xf/0NAye0T6cHhSrX+fTmtNKyyQxI2qSeZbsnqjVM
1mEdjkRZOQ+/vtRff8OACwBQZUZOlfMZzRmstq9NgyKqG1f1JbS89gikLP/N8fs3V/FilvIn5ATc
4eDTA7a0WTC59RIlZdSSaFi5XdIO0+/o8HCbP90oYCdDSG98IjgVDj6Bn38hvyiJaw0n8ooZPs7k
SOIF25Gepd+RAKXmxWKS48Et0tSnOK9VGoSJhoWOjYLEo/Y+MF3Y7B1oCRyfloXNwDgEXG4dePPi
sqhIwgz90cVmxfTL/CCei8QmArgRIAPwEWSYuN0YkvrUCrNDsDC3DWnguPjPxZySFZN0uavr4ryL
R4y3yWKPi8/4WOaVFzOVHbIlOkMOHRe3ZT57437qoixwt7zP9Hjrz8SrMvosY48kgXawb1Fa9aRv
qxJtZKgqchRIeFvCw4IaOr8g1lt99dEcHlwkg81G8+kUKuvYCl9yMy01Ku4mXAmXBUK8GceAFCax
yD4+VkVstzdr7MvlbAbIW91aqVeQJNVZ83xJvb2gcGvDYUYuNJUqPhDV1cwthmEn5Z1a+TLc9TNR
Z3eym5E15N0JUu4ydfZuq8Y3xRYgu74tbeaaCflgnIm+wnRBJCHFFdiHSPn7we+c9tnJ0kycy96v
3EcQR/mawR4wRf29zonR3KkIBBURnS6OfeCDA152eAL90Xhj2FDdSok4Mpiyb1U5EWNdIJSsts1s
F48iL7ARRrGy8C0spZdvDOLk4iZc8gC3BfHfqJOimnheE7ofazfOYluTU8yevw6l4Vcb4X3g5Wty
tZnTIcctWuGwJSm1Aakmq7qlDuW/fptbCAV4dwWood3GJ00urwNCloOhqfvrKhdBjJHcqTGLDG7w
sBCFvZx1ndf6KYdZM8UNkIqsZCi4CKIiBzzDXW69RiXTZnezumLurg0UDXMxgURxd8piePteNMt6
ZtwlShlZ1qA826ChMfM4qxEQOwWuqz3jtd7cq14PxevCUsN1N9Ax0DLsfFf1bnesgpiM5W2XSuEw
lmp0Fo6IL1BKhFtHZ2J8j10p+ksv0nX3Y9ClQVzNKCxes723uPY1ntU2hyiX5exHTGDrI/+I7q0S
jCYPaRwWN1Ej9IfVIZ5CGlX01kU2xehR0OK2jbzRZMH1Hi2f645vawmnFMSagYB/Fs/kIb+KqXHa
QzbEdb91Yl2hpqx8IBwt/jDUHKUpmTuJFVeSYW02n5mxqENk84XObufaDRmM9vEYX819rrpDnrER
inioxkPOtlm8oePG6Bmxibno10wsl7hLrHo/RcwRz1y0/2TB8/BAd8h93GeTm2UX84BS7C6qZeDt
TVM6zi6H6uLsbBdqG/mCLCJIbkyJibWJOcdBWgZevNMuaJhDXiI83XCS8gabB8XXQO4MQXkEDgZf
5mqyvy61FOTS85/0dl6HPyDpwjyvdizbRnnsnYK8sN4VAzL7TukUL8+YVfj0wurH2odE8U15zepP
EQpLZOkwtdOLX3m6O8vpeOJjYZnGvVBdk3k3Q5xNwRPU/aG4YyfWqrMgwkMLoWwacPc4We3vyWWL
nzTytiuhYivbOXUpf5BP3GVXudILj2bvsYCoUpIWd1PmRfW9NgRGJ9YpK5wfaJi+e2wCQnZlMn+Q
U0m+T4uKrGSQ7bTX1dxOZjPYUbHAB5cEpNmdB4iDubiJj1OVI2FuO3Khk5in8VmGFq5Ea6mb224w
aP+rubauqwVzDgd/6LA5jKzs4Dojp0bbdtje8kZVD6rS8F6dLJoNdNLUP/nzo1J9WVISFfn9ehz7
XWGwaReuFUU7rLWq2PQtu7q9B1HCbORcmvQ5o6qhdZc6ty/duLfMNcqF4kxyXnhHaftlSXiRU7Qv
fTbkBGoPa/yCpTNgURtFU/Ch9ZIztrfttr8gypW9Tkpcp7PVQ9RYl4EWBWDYtq6Dc2b0+J+ySQxk
saw20jTRt+z0PWfol70YR3vd5mkfjhvVuZaN2G9BD0fMfb+S/V739t6cQmMINmnn/lyPcP8TFHH4
ByOSz0sC/ESKdLiuS+exZ/adE3UMBudc8CpfUN03tL/E71EMkRKNCdTFcBogQVdkwDbo765IJ872
mDc8fFt4isReEVJRbfJQeuG3kXVrjEW6EdX5MmRExfJLYjwX+cBQQi0rn2TKBim3yluKcuOP0l93
sfGy5yW1GaWRw1ABRbHJHUxWRVIDnstJGiZ5jNY3q60oClUcmB+S3GGz84qlnjbcUAE1fuxOx3lE
z8sym20cofGVn+173gHfCjSE99jQAHo0VsCjWNfG+qKsNAThiuZ0QhoWZmrrsHMuwV5iZsJNhCiQ
s8sz5R5lHTa4Uc8VuThjWH44jWOaTR/bE6SboVleI6VJpSs9d4rIXtADZ3uQ4fqbcORG21gBFthh
onDqo2jUaS3qjPSrmN3aDYaD2tlw6MYpJ/IYoEhtMQAUONKHXZfbjUlki4+ZaPBiuWXqt7SboFNY
Jgw0kWgvg7K+6GvfijZB0Hlfw3VkQdB0No1pl7EC37rjwKKqqVLUjaGS/W2+rlXIvyf38chXbMQS
DbMEIXJbxcShkrWOomCq6DiFH8hnh1cfj3y7uqRqahM6TB21+55jg+YFOLmMtbqx7U6hpbZ2iAAf
4cyQqhu1WxziLU5zZI/fF+PJLFGutB9GKBq8CmpHnxtBHuQGEwkEQeR04S4kzjO8djt7jfbMFuaI
AqnWG4YkWUqere8IZ6d0iOXdWVSqb7JU6OzLktcAKvosanpi7VERTxfsW1eXMJUMk0IoWplfVVUN
8AHDUjnfO2sz+huJf6O89kpsBYeKLcpMfq/HvdPkS2BfpH0VVxdAX6z+oS1hGfOkFV5anCOzzhQq
/bwjqy2RPgn0676xisg7kwSgwhpyXBZzb2ARGyIAGkej84wNL9IgGdF+eGysLPZ33yhbHLk1a9ex
/NZTCiXEaoZjwQuxO4xBFvjHIrOQHChQMojdaQ5VMrRIt3l3tKQQe3SCz9pasuHc4C7ouZixmQrL
cLmNhkLH22KA7wL/IC+qvUmDgWT7CCjdlsGPUVuKLnck7rd0+Po1X8GOX8Y/7wE7d4cBSvktTFT0
Ibim1yeZ+5mkBifLm7wf490ZNqXnflcR/wE+brjMUtcrN9lign4D4hppe0pwo9lNfRqPz0PmuM8L
vS23mxPjOhQkFaDyFKi792OxEIrO31vxy2IBdnUWvDPrD4JEzsvAJla4+iaHIp+eNvYKsk3HqxGX
RWtdCyPCgFu+TfnnETvACpGZQrbr7KJ8TgXa6JNC92THcykSE9ZUiCbIYhq+G17qeJa15WBlcBqM
0aZOpyddRqzdswkoeKJsFTx05VrXO+LaBiBlddXjc5MNbnIKVzPucNub8bg0NsLcmmXvg285LHGX
0fLxN3RLeBMQrSMSl4D0bOMWefnsOAXuu8gfZxe4QN0eg1ZhXjM1yxmyG+boDpQUDCevKXEmsKND
YZbnGrZd7wRZki2Kx7DUZWe2QzmE/C9u2H/thiV/k5VhZLqS6ye29GzTRxst6ilARXH0UlACaIsh
2YJMIlVzk1lVd7mEEIm2voEIxfumJ7i4KRmCgiULyVgOaIe+T1YfIn/x5mbnZGUd7OYaJM7MSace
48LAiZnzsONWwvWCPxTFHIKfUFh7k6MN2KOeIRk5bP1pSEqwCT1oSM1br8JMfDu0JQqimJfpZYhZ
OzvPAZ09IvAPxaOKHNhexlTjl1V7AGC6QWAhzD3rrijR2O0CMQb7OB+GSy1GInJ7gsfhE+D1ePXa
TN6MAy0jJXZV0wzjFcDGN+Tpws/fIlPgdZCmB8S65XxWBjQat8w8ph8IkduPWo2+v23Qwze7wq8c
s43hXAG8ijDbZsIzUO3adFzsdFNlPmD9BCvZCnFEmZZjmttHlt0FFIA5frEWgiFvK2EhegAAVQ3L
PiwiXGxu27SgtZSzZA41tmuc/kveWjVPpaVEhwOSAog/CUUafm3IEX+cQh6vXV2zwd0Pyq27LeZq
/znryvEBnjNT44guFIjT2koEGEO5oOQHWhPtF1gTF/NK0b4B+kIbwtNacNOJISABaeeQq/3DaKvz
EoX/9/usu+G9hAo8bmTMW4f71ALpoCyNkghMVtUlHBnthY9eBU8xUOMeN1ETpLvadFTAa+O4X2Xh
iq8jHqmMw7YWzYFEnuFYtq1b4bqYxXXruXXD76AwEwJAbt6zIZXg6KIcSI1fn4ATBLfvKwKnAaE7
a/zsz4OlbpwqQM4CicH11etQ0Mg91A1Lsm98t4u9q6xJQyKdKb2Tah6Cx1yZuNrKkSUo+dlhX2xT
txnHfeatq3fRhIP/4AXOMB9mSsEWJB/ThPjWYpxRXrShFUFUCJEv7BDQI99yGv1ms+rnbAtKipWw
H1KfRrkiNplhEwU5fhBkREYrOoWxm2GVAQUJEMQUhhxowpgfYAcO37Ig7vClV8J+JuA7uIJ8h/0Z
FgOvimIKxq9TYcQpFFxof8cdR+3A+BT9TIToRSbIIzG/Mh4mBV2bMqsPukMwkAREn7818QjmwmJL
OyeAKJB/DH3YnbutHOYdSAUkHhSgaCanQQ7frSk3xeVESHHPGCQKzYH1Z5omlBrDncHhBJXEiubr
1u6aeOdIbWEOXPV8t/aowA5rO1ZElY+WVRwY+7l81CEK4eSsU3AMw8nHxzoyeIbTImx9LYsipuyO
6iC8hPqZPbeYbtJtESgFBspvnAdLBg0UiZFiN+lmNA6bpi7NRdEggN6Gq1V+peTDDady3qEbk/o8
/HoK0aMZr22wpfd2I5IqikmeGKESvYUym7DHuDFIpTJEWXKYeVeDlItqjkM5x5m9s7IGLlmdlaLC
1FbU3+BFlMihgVnQXou1frR0tH4hhH3+YRoNBTCbC9OfT2oc37kvSZoilCgsPtalavVBUBtb57j7
ejsZ+jVnPz0acGuRGfr2QFAIb05tR4O7p+sV4hukkLVK8NURBGpEv75C5eDcGZrcvqnTk6Smslbz
gk7VUDSNhYlMgjl8sdIra4lmp7nPF0w9x1IPS3mYFCXJcC1UtDjbSq+okuVKp/rG4KBsvgnkovYm
MzZGqQ5YH92fLunVHyrKONwQanIC67kGE5bfs1QMvTJJ1VrxnOa+qLu72q0JMvWDmYWLrqZCXUVp
MH1MM/yDzQI3nnPaSemWcX+NGziNOBDXKP3hI8r+oLgdXtQY587TiOG+/igxK457IirRtdiBdOyz
pQOwiu0RHd/BqaM+fwh6ltVMAXT5hGvtrq0waNBE9CBICEy+QCtDsVtaLW2Rn2/hrDhHvudvXYOh
D0AhSQAf9LuQu1T43tbO/FLGIDObKIsPmKLOweHtXQtCStTM/aayJ8d7yyJvyS/+W/EogQiLgXEZ
CwgkoCPrxgog1e8AXeFTC5THzBBuUf/CWAJ1H2m2Pv/ubvK//Hck59QY2j8a9DbDLiPxhLEoKocv
8eDa93RmdsETnVOeLlPU3ahYzrxj9FA9/nou/JdJKpJtNiK2J2xbEEryaS3XxqPPnQlwruDb3qSM
KDezSuNtJ9Bs/fpSn4fDNIbsXdghoSVA6/+Z9u5DKe1PoqLEtorqKuM1uPX6Zf6HK2+uwkqEEIGT
mMUOok/D+w43Qy/z0koGLzTnNEHtJcKW38Ux/SGz+POqgsvERHWj4GVy7zn2p91wl/XGc3oEVfFE
stoeRCaFeDp6LZS6rlqui96LrqdQ0FNUmbYeI154HzCZKX1+/a3+3Q+IGp2B+2nh6YWf/iGjn3q2
BQcsoVAeNlNP/C1ECcEzYf1nXfG/yqv/YiPyp2/9L6ah6yL7YX4SXZ3+/r9FV7b/r9MCJzi5PkCc
/wHc/7foSvyL2w9rC3VOdIpSCAVriv9Qth33X6i/bfCFPAdoQTwW1f9jF7L/RSJzgMTHDdly4Kv4
J5or0tV/2pVwX2DMEOgYRMxDwRN++vM/rSMpxZci03KHbdkZL5pyle6GUWlVbyYE7u9IcJhWdUMq
wqOlllFj4Ne9OHcbmVoHl107c+xqXJCcW/FYn6fUV957Hi2Fvpkil16rzNfqAAOiXbfepNOnWjHj
Ysg0t28+89bXDoXBVdy3dkS3XsOhCzrtng/CyOx1QuacXVqOvZ5HTi8PnObpvqaIDi/IKRE1RvhG
zAwQGxOu/g7BdhmfMThQ5mrpzdgdfZS4j6Y9sX9rJkCIH8tWr7u1y9mE+Fmbrx/Liq3zEg4Fs52q
KtUxKklmZqUQh9luDkqLKQjB8J44LMhcDCgufxQ/Wqbfut0zcR49RMeDjEJe+FMbA2ZbKKdJWElx
x0asJGVS+4vrkvvD2Q3QdGBqmTRBjgR6HQ0TyNDy03eiOIcnXS3TkuglbWFYoQ4HezqOHYaZaLxb
wgzdpNALGwBBmXmDid5vty7F7aWUHs3R7GhtEjUUzAV6IQa1oZ2Gl10q504h6dz32BQukLPjwO+X
+nmxLTdM8G6X1/1iRWLjIuN+k6MHh6AHDXgfd8pNmrmK8XQaB5Qs049vDXhbnJ91PBRbG4IVnm1l
zFkKtLzZVLFDt4A3NOClKlM4jnXeqW0BgN6Gtjm82NPUd5uRmqhzciJ2FnwFhWQJYXInuCuUp97I
QWc2ZKikbAwd7fPC+/qIpT+GpQzr7etaN/47kvDY3pC/FcgdjRHTeNfLMGXbZcoU3M6d+8bFz4/a
TkpImCie+a7oAOBwIpzI5AP5DYj/fVb1FNXazNVlA/Y9umy9PgIAOPjB4qaHNQs69zvbbVAqCTLI
br1GNl4te+yntCikpPLDWtALIUR00ML3ovPkw7r45YWnTYypP7gc5Xy1xv3HIFkYxor6e4Gtg1O9
OMvGeoHokRaJKYCVCXAWO4JALutuAuCc1+1r6eNFMcxEcLxDqFCCxdMcRm+Q2fTWnZ3sJCM4MZxG
/1hNFCTGnw+Zo5hoY4U/UncyAQWB09fia+Wl7kF6PWPtqaqSelH1Qejhclbx1p6Y9/R85uNSK8qQ
8GsqsHBjte+ikAQyx8ddA6qMib2Zd9Uq3ru5fT5lAumgvigkeJiZnGNv8qIfwAzfLYb7yKJuaGSd
+5Z5y8ab1i4p5EnfmTa7lD5nCz6ESTi8LOBZ4TuDNzpEBrsJ6vAMT5iA1k8tFw02vTzcszy1oB/N
HVuHfipe4V8OF3NKLdZklwSuc9NMvvPUyuypl9l5HGffPB3eT6el3kRpHvt9ChGmibajNVyrsMxe
VN7cko99hlbRPZZ2aTZEHZ+vYY2hQ1lf4J2C36uf8gzvQpOBAmZGchogi/SxspvgrlPq0VfTi9X0
XzATsazoL/C610dfDldzKptHTnXNdL2XH0GJThyeb7ZhI8phMYfzQh8Q3GEiH5J6HCWZG3OQmIzB
NpHLI8Mdz9kxeETtXbQ+DBEBg1UFkIXSeXQ2RtXFPgpAobbOoI5l3X9zCzPuSz94ZytYXWm0fddt
bG6ydpy24OMsdk0BnDEz8o2EQHIWv4uuQTaYjRp8mjb7qZ7EvpSQ8uPcq277uD8iWmW8BlylE/Gu
nNOXPPBe21jXG1UyMaq9+aknIY9zwqT7bBX+LnC7/Ar9/0ZXfbrzAwgP2cgEja3kFmYBZZfqWHUU
7pVL6ttFxqr7fAiZ/mE8UNgRx4uo6u7DgbrWKjlCSCTfDuH6hrvxrqFKPg/G2hymcHrGod3cG+nO
m3oCoTEJZl8FwYJHO+2Pjk1WXmRqF+J+wZRFCHzv+rKfvV3PbBa+h1W+FJN7YJ/w2kyD9zBO3pe6
6bbos2jf2PbvStC7xyYvom3ej4qe3Dx28/DeBJLpcHHRKmatehm+NtJ96SJG6hw21vWM7irhlqs3
vaVu6wJfduHMjz3Omr3w7HMxrVfydNBP9SEcUodtFtuKChVCzhPFYjk9FJ53qAZbHoO82/cSzAU+
pYP04y3Ja9yd2mJSNb5L0ZwvmSZcQJ91YN7Pxta75XxrroFiwrKN8KGUBSMM31fv9FiPvmg/nG45
D7x8t1B0bmcpLxmmxgeDx3a/ttYtRpATIZW4AWu2oJ5452rs+td8nHYqxUKHqpI4ZAfQp8cahJGm
fiN456aBGwJepX8LM++EgQAd5JnCQoKjJdgFZ1+J7G4lY3AbdsG2GeN3+K5f+r72bmXpnwdTeLXa
UckEIkqjpoW7gW9OJ6A8Oe6QNfb6Q8BxeuglNyP0ZjagXlKOAKQpsl1v78KIqhPJDFG+zfbc00jm
odtt4rxf7a9e3ix77DU904ocAbEq9p3s9fwWuozTwZL1jm3a3QqeBQ1iFrqD2sYrvGTeYxP7zvAh
GqpquuwbXZ45sd1YPizUwS+CWydqJKsvEI7uID8cewhlc6Y5Mpx1N9Q4xdhQMWyzN0VOV7Ml88Hr
qJxo9ZyLgiDE9ZsndD+TLo1oD+blLKq4dg5uC367PKSudOb2AFx1tthMd+2R/dfoPPLjOXK8hsIr
zgXDmRtSLOfbjtjQVy14jrZQJmMSdXgx5PO9Cf1K+sfQwlyTNM3o7jU+wcx/qqa2Dhi+VzNNcetx
D93WDs+htZMWLNH+DFxkxraBN6/P8HQtm1JtLeGprHlOF8wG20jKR2E3pCZ8KYQpOvtsiCrxMrf1
BEIpL/tos/Li8512BcDGuMHT82WJDqOBS1KQ2nGHJYFJTuHDe6oqK9Ogj2p2cTm/w9QdnLiEOLZB
XgmEqk5ds+C1EoNGmGfXfqO37ExC5PsIS1rfTcA4hjaRSQxKmeo2rr/pojrkXKhgI9fXOY11d9Ol
wnDIwqqKbpdmWUCkdLo5zBC96k1Gk1+8QEv51vMiKB6h28vwfrbLPjuLHI9BceFxo+4ooW6MNZS8
T1YEL8ArTc++G1zD/2HvzHbj1tr0fCuNPqdBLs4BOkBYrFFSaZaHE8KSZc7zzDvKdeTG8lD2/q0q
qVVxzhI00GjsH3vbLJKLa/i+933e3E0x49Hr68M5TppGWVAEWbeu8SihoxXIN6hKVLrXPmMzHcOr
PraG5kuT4xjbeh0iITegXAZfe+Chw0PESyURSTbdWXRSjRXo6z66nKxZS7UMq8oyV0S9dE5GGmKw
jvsU525kdtHwmV5STSyM7hNgXRsKbLmySAT4U7vU9kE3IAIJkzHs19mQzPw2O2oo+CWSsfHspDTX
gSdHMp+3prjIC9J0KaWA6VwEO9TaOs+G7RSwo3H50tPULcgRR4kkYfDwa6eksV7ShqBCGIyX1egD
avFo3iRbpciE9hD0FEFRDlXY+QscivZyMAO4owSEWjH9CYxTfR4mzK9TAyVMMqoviqXST6FI69RW
nEBfFDUCobFZVzBIPgtPLb62SUQHiwUrqWwYdrUu1n0cedAOSTenf5W2rhqAQ7ejGvx83UjnhK/n
W4PIh/O4a/vNpA39VqrN8iZPmO30UWp1p65hhfO4d8Y0mefTYImNSUNjJ1tMW9yltLQDGreU2sPA
yb063hglPhJr8uMzK2nThemBwlTB+9zVidQsatlKiNaBdIKMKvmOy7PdRQE1ymgw5XOp9auf2Viy
SzTZ4z8nnmz8rAr81w4SezQ/Lc116KOi2A8G6FMlRQtRhDG8xBjlzkrJrZZ9TyhWgZlGK3R28uOo
h4SWpEwjm2ikpZaWzd72gmpeVx4LbD4OQVbeAmqmhdzGiB85syKsqqTGKfMYXtyQo4GpWSu3VSgP
Kz0YH7Ho9NsqTomSrGyQMUipcPe2A5hSn4lR8mNjS0FMXo1lZ9G4zr6w7EAfIrznizZ2/tKm7A4N
CMxoIYOlsZLmzG7rxlVpQztNXHA8MVtDWdl4gpGadWr32a69yq3G0ATCGwD+HA1tM5TNc22V/qpG
1XTd9+VVmnXpuR8y7KdeNRcx0GM2rQm6kdSMOZCltiBIp9TuSSS/93ot2EawYpdWaqw038zc3O+M
pV/Iyk7xbfwEZRg+pdV8kDXT/CLN4GTDQY3cOKqRslATdUSvDU6vdcVn7oQtKvHC3TpPu5GTZGRs
TU+Z9n1aF9vWq0xuvBvQn4wzSNZs4l9Fn/+qxPy7YlOw+889cGu8r8/fqUbW9ff2oCIz/7lfFRlJ
UT/BRlEpych0/zm0UfL4h+BifKLqgoCQAgv/QNvhXyUZRXwyQC0oMiUXBcjKrKr/pyQjf/oXvEWx
0MD/hQnu0FQCqQKAjLBITzNnewfLyWE5ZigRdypedOnLEgoWo27YtNPPk9cef2hZDFJ1LycV/rhX
j+kdP9xRwfLXdS08CoKSKLrmF0ntqzIQ30tedkV4GfhLTcnhLNZIomDEVv25EabPWiKWtcdkbKvx
l7+/NFUkpON4EpGsv1EFe2aZUGu6JBeiogBVlN0ysrNpxYwCSpMjXOBfWFMIkNvH1OuA3uhxNtP5
9E/UShXe7iuB+ctDgI1CEB72ORg/89t/XQtDS+UblO8vsU0HwmFbAka+pqFBgMHEYdOx6olI7oSo
iEdURjUK8LSEZqnYwGkAY5OrIyKpaRx0NUV54g29MzCoI2uMVxUFHhSXw9+WMVUaw2Tvg6hVeqD/
Vla5Gszg+3EAl4qsUJHzs040BBN9/H7mv/hPKfvXQ9EQVPOOZoumcqRC10dLS4Pcv5QZA4+53uaP
Q24TbCCGcJcoqfK5o3F/Jdll/iBDh198fPXD8uTvq0PKme8Yf6h+5C1MZY2SfW3vI78KHkLI549C
FcHKbwgJ+PhKh/2H31eiFos1g/0JoJjDB4x0eCgnydt7sDXuLaUuN0raKicu8t7twECzQQ3NjZVj
MxX6NT9H9bL3PbKpEs0f7gdflpdN2TT3f387OLZ0fFuzMWeuIL8ey+T0IMdU48tWMdq7sjbKS9SU
5fbji7x3OxZCe6EppDoB+Dm8SBsjc6iT8DJDV1hSGQ3SrayV2k2UN+PZx5d67/XYtG6ohs/mnONv
kxwvT/HC+FKrpnbZNcEM8fbb9u+6UL9GAbV6QEU6qkX9ON+1sXuqt3HIw4qnuyil+lyH2Sn38Ysl
5uibwngrVJWvGSrYcReqL3K/gAFymYeykFyoh122ykjRWBCJWX3JiLa67cWkyy6qTPQAdWSRLF0V
QjHXOF+QAP31s9Xxi5lgoFh+tOObRmeQ6xzf96QRVduYGs6mgyi7/PgiLLjH8whTK+0GS2CXNLUj
U0YB5aPySmUvBKUg0s1aaP6EHyXx42BXJxxw7wwWQ7B46jhA6J4cR7ibjZ5i7xr2vRf7WyoskDpU
Xz+1XMwz39FbpLHDMNGQleEGOhr9URbQVEnE3h47sUtrSgXoKgJ0HxRCSg1VLRFQCEAgiRF54kX6
F92YpCXJZ+o5oEpvK8LEuyvLJrqFYdQBi6G0uiBbIbrRWzs7MfPMP+b4x2KOpbPKoZxe1NHj11pR
lEKIvSGQsk5ISR8NXwfVNGo2tB5fBvwj6zcfv/J3lg7WjT/XPJqDmkAe2qjR9qjfVXgZtHQXwTCk
Z4WFRDBQcXE5WTKLkxU9Gc/hGEnXH/+A98aBqeLPlWffIDaqo/mpqO2QSWVvetiAOqmqL4YgCE8M
tve2DXw2mI4UA0MYcszDq9S5UqLUlvfsKwhCb4dctK4IFI0S4oSOEZ5S8JUIi/q2tUd2NMhiASVV
hpUttQiFF3TQOdKtRYIYn/iwlfceAB+dxeRMlw8H6uFPmxSBL4ejPuPYcr0qD24guCSPdMDFcoqr
8KFUe6rada3mDuv48AU8DflzYRfyT7Z9FXqD8hNWbn9iWX/ZTx4PR5uNjMxCyAdkHQ2NbtLhFNvy
vg0jZcexX0SLJO66Xd3VSOT1Ibxtqzr/SsxnflZVffhZrRtUi2FZjwrWZ7yFhk90xlBk8S5DDXb3
9wMH3qBqM2asWZZw+NyMoq1ljgl7qdKpvVFDd6LYak9Q+d6ZEbFsweGAO8g7Ol49/ZEsotjv9mlB
BIdbNlpwnyKyccLJo3qZRRSDPr6r99Yd7KDYq9nQwaCw5vX81S6/mLpe0ZR6P8htc6YAmF7UMXp3
rFHiqqf6aDuUAelLjnKvXGihMmywDHa33kSj98TQfGdk8kkKPhtrtvaaRxu7OKfLEFjVPvElekdh
+1MWQ3Jiz/Du/c7EQ9rroDfeGA6bTBAiG9T7tBLwfi2Ke0FVV2tQ7erNLPJn6Q3qko2El4O9G7Fq
LKaxCbD9VvKJZ//OYoGyhfOdrrIqqMfLX9VUJtXwat8HnBVSoXxFQPXcW/Ij6kWsG9O6NtVTC9R7
z5jpTWUBpLsvXh7Pq9cdU9ap9RxKRo8WSyoqqumRpi80hfgzSnpbbQ7AbEdxPiTTZ2meJ9X2mnLa
slHyb2jjrRNf/bu/Z56IGPJo+o6N6ZNqlZh8sj2+sGrL8M5cG+Pjibt+exEbEg3rzssOABDr4RiX
Mr+ipFju00EE9yE9xTslyI2/vhOIziBzbGYHaw5tOLxITq8kLfV+n85CQbU34t2EhPjEnbzdXXMR
aDF8sRBlmSAOL5JJoLx0o983ci+w500NDP0pw9Xa6RgvT0wNbycjDiWqCceF22EuOtofjHTpKINV
RDSSRuFoFqkIwaCHD2o9DNOyHyzYiUWk3uMHardkJgzfR0UEOzjTFwQ06zQFTBwpi6QZ6Bb0zRjH
y1qti9498TvneeH1wsHjJsQJAzj1EWboN/OGrns05gVErMFTSThvcTjJdhee6UQPZAur1kMaC7YN
LcDoqcU7RjOOG0r4evKXY2D+JZwTTBsWhyzsY+VMrA44KMpxb8QmkQW6GSO7D+UT7+V4DHARZGSy
rqB6wIB7DBkZLcsni7olXLLCa9BH/YWBOlcjyWp/4sHOS9rRg0Xiz7mXHQwhNMcwmBbHX0/UMN9N
U11DuIz0BaVbcwdYUF2FOKYdeSRdq+qD6yrrgiu0+dIzAXb2riDz8e7Er5k/oA9+jX20PISm7xsi
b/ahVtcXLCLZVSn69kqW+4tS0gzCwsbgPjFCGvbjtCv8vFshaFU2JD8ItBhCAgTw8U863sy+vIk/
z+dYnwh8MsTbV+2nXgKTyGT7g5J+QrUZAqAXkxjcKJq+jGNEu1gB/3ZWm68udBAYVBqVGR9xOBe0
ZJ+3oV7vzZRIGazNBLzhMzgx4RyfEV4uwlSDUk3X7DfQCK+TyiqJGQJFI25yuJLgV0nAeYnRMLG4
9dlw/vFDfbNCz5dEh8l0bc5FBOvoPSekQaONKfd1bcngF3shzlOs5rckAeL+EkrTZgsh54gjBalk
EZ5vxeXQDMRdVWBKnvjalPc+AggTfNIchU22JYePWY2yRleSmhOLb59N5Hk09Mo0AyVVJH1hflMc
qKsw9zMNkqNtpG6L+GjFwYBoyLQov594OseT8vx02Leots4uCWT00VrWdKmVG2qzb7pRghWSB/VX
JaxNOqrsKokNzOz+Ii/HulwOlIJC6K+F8VyA+S135NETpjhpVkc4j9e26ygkBoUgKVnpdlpaxs8n
fuu8QBx/sUzMTIlMhmxz5u/n1WaDVUPOhzzdd2bmT0siQsHXWjK2IjfsTRuDaNygj6j8mkRhu5ab
q5au5LM6Ac90eJOpcWKlON4HzM9uPpaBQtdli4n68PcAEB18oyv2ijTnxxSt3M8xm233fzNkbGhd
CssS2w5jfoev7jshJzwS4XzfGCUcwWyOadlWEzZVcWYRyJrm26zMIaN0BlHeuM6RDrlFqSb70PPR
zHkZRuoTk9U7y4atyZz8BJ63+Ux6+KPw8/tisuyL2iJC2M+05LpTguAbjIX+9uP3/s5jtjWO7zpF
U05LxxO1GXha7CXSRT6awxYyPE6vuJROTBPvfAdUGVUVThkTq6rNq8WrZ2yyKQeSbl0UsA42MK5b
EsJt9TqOiyqAVZslm49v6k07ZOaV2zaNHjZgAESO93fZ5HVp1XcXdSjqLzJuGQ0Idp8VTk8ydwa/
YyKHsJ5sBHF21CUJs1E//sg6rwlPvEnmHW7u4MNiT0a/aQao87PokRzePKengJyu4gIGAcTauO9K
f4lrofkyVLO7SW36e8PW6UYEJHMMT5qGpmAhUVeqrzBhaCqB0IBhL6KU2CAntU20pYSM2O0W6wod
TaHkk/RZpuM97cYykXeAVWfhetvwbNtKb0GNTanfLYTRDHtlKuJb8CLlE/0APDZA8/BH44SoCMjF
74cDcZCCbqmnpvSI8zS+xnUSk3PNmvjU1LK/z/thfNKN2teWxLHCe0AoZW6GEY3s1k/job5ojG7o
V2Wrp08jTXeQxRRDCW9V0/am1pTKWxAdg5FWaYXXrmTTb1FPCRH/gHRa+niKFOmmnLo8wzRYZ/BN
2bxs4yjvvxaZOsZuKKQpX+TYe0ljBAHwTVFRTBLxQovc8afJugzJt8JJ16iwYnNZztrdQIxL69iD
2m6ajG4VIsUoMG1nLI2UQs+ANFRe24VNKl1v4bEPsWuA+39qYhlsLIjfTnODSmM9ET2UtpUaW7he
cruy0nUKX9BGytRBT0UIapkEL2acmsnXltTWgmJiCP3CgwcOXckewgGyvGQPV3bWWWviTvjPba1q
2k1NRODPLArlWazQDyTrYKSenMbzCYOQ5+nZAa6f+iToVdM+VVELLARAOUKfc0VYbmUkAy8wThBY
ka+XJ/cNPuvWjTQtvhOdXrUu2MwQi62XZyTp9hw8nXIywNyrjY8Qq6t5Oy5wlOoaNRTLJplE4trA
sK7stRrxLpqRzsC+p9dKggq7basNtpnpK3104ByNCMhukYI08xaoDmk/Skkb1IjRQuW5lqjlepM0
fCM5IJl2mZyP0hpKePWUGzHC3DIcM6IrJ7NJMFU0+S3BYHntjuDSNafBMkNYUqjopCyJ+MafSkYQ
WW0lmeEl/BhgHAPmiLyyc/Ieu4JRbXtFjSi6tnpyhnVs66t8zBSfKq9KXltQUEqFPT4mlA56ZbSX
vu2l1TJIiRU+Fwk2W7fICT7SmqCBfa5m5m1ujMOdOgojXWmQcbsVDa+BgJxoiO/gt1isj3IcBgtO
rd1V5/XdtZLTmHNaln5MpYMtfhjxUEBt6GyxTKewOzNhtKzVBD4feqt6k8PAUbeezl+zKG2PCNC+
iO4Nc1RS8JxVcBeWmXIOJVQ6wzAbZAhMFDjlqVW0xjaXsuauae3wcmi8OiMDKSx7p6RY9NDgziem
fQAasWynXmMO8cvaB8zQgSd5mX3/S76AfIGy0H8uX7j5X/+TjXyeHSoX+CO/lAu6/ok2OSdO+ihz
QWCuIf0SLvBv6P2wjWapIHXiZb3/bSWRBNhftAwsZyBhsXnMZcbfwgWME584UWD+UDVO9PT/1b/R
Lrzsjv+sVPRbFM2gfTTTgGcy2rF4QVhTQzYx+pzMjAOJEK64J0aaYALJhZtkmCugt3w/7BIiD0a1
3TXIO2FSnymVpqFrz4yJmcRD8LeWUM3jmJoyu94qg0Am1NEoSXamIlGzKvQA8Sehd9jgMNgQkVnT
9ABnjovgCm6MlLltYOPK1cBwohNMzeqHr0U2Bm7gSjcNNg+65xV+YbCqNnLUsG/rjeb3akvOfPGl
bo38yZdCE094lf/4++F9WTxnt031/NxcfC/+H4hNokr94cDtv2c/ONz8iUx6+QO/hq3KAOQwSfCN
/ks6w+7t17AVFvxodAVzsgBYR8rS/5LbSMonOK4ap1A2sRRv+adXwxaQNX8bray5VMHG++8ik15M
cH/Grc4nBfqOQjSbFXAJsDMPd1h5h8G/sc1bEtjQvYQ21n8Zesi2LPrqQYhGW9a2gXbUsHKyekfr
olf04VHmrLjoABKTLJbGrs+2aV813fBVDF5/OwIeudNztViRej5udRA6D9Oo3PEBTPeofjFSBrV/
7SXtdKY1qOaDURrIz+j8cQXhR19mUdxsVWyKC7NrknMoEBaCR9ShTpOAd1pFUtXKbiF0b1kiTv8S
W1iDUJqif3XDzNS/6WRHti5+dWEsEjT5l4DNrLOo1MmFZSuY7oy2JzoNFgPcpaEoMI+kUAITElHs
uHI0qmcu8uJwI2symWPUKkHz6MQWXqdqZgTbRm7bB0SlhNiX2qhdp31srvkp9UXqUWUuc0+50vBW
LRoNxlM+6pCjBtBkxIU2xBOW8hA6kBzcplB2JO5mSJ3DPadG+QzYJ7FvxXDVm19stb1qKD6NkYQr
vSx/luo3PZD6a7/vd11tPVbxeK7CpffSM6JYdn3X3JupvNDjFrP9YLLvqW7lwPshwRTZlVX/pSBv
bdsWnbisNGuhMVU5lVpDMouMRyGTFIpsdcejuoQacTvYZbHUOvDZZT8uCUT3H6OIyLigsJ5w8laL
QDeH7+TA/UD0A6YFn9DXQa+/glLZ9kLapRXcLVLzkhu2CNFaL4f8RyYbt0ZW/STPA6GJdstqvUH1
BQioWtWeFeMI4p8QOGuUF1QNWlvIXz15ebWKCqsAHOKJZSVpN0aR3lWpUp5Hov+uq+NIg8zblN3I
M20BxAF7WXdk54gztY1igFQhYJIeODgtU99A2A4bx+sr+Sec5EUpJIfzbRQvJDAIAiQA+B4sTWsd
rEjYtdtSbaKHXvPG3WAaizioMK184exjtD+ksL2tfJOk4a9QwFp90dDGc+p05Gg/WrVYlgXJGYOk
AZBCc8o+UNcrD+yGpGJyhinR7jIQc9DO1DLtzhU4Jd8l2cyu6s43lhb4nK1O5AmusEIh8RhzGvEa
UeaGQZ0+oBinHoeoAPkJYlWKpbB0+F+mfWVGpe30Y73ptfqzoBlfqekN3FA39cVtNLG3SQhmaERx
3fqYafQBZ6xux/VZqw7qItHCr9gLVuy+0X6xA3NorO/qhPtpi/Yc4FiwwW13TiBOCmt3Ghcp0fAx
fQmn7noiiJDiBjVFuzSu5N3Eln8RCz93kZ4RPtNJMh6gif+nTaajxYW5Rqx9WSoQzxx0gOeZPCC4
TZNzidK/k2YQpGop7ZasbrYbpC2y1Ny/nc0p22wcACAg875G3uYtiF1sIV1Y48o2ewIY7ab9kYT+
5zSstlLyk+K8cgfCrVympSE9ZIbGGlvaG1BtnwviuFbkkjA9qcomTk23Nax23Q88DzoEOloUAjQ7
g96ZV1uTA3suXUyNTNG/tlqD5ra20QbPWilZr6xVgEePCraLVRv0GJqKSXwdB/vGj/F3SDKugCLa
BNnwyMHvmiBIjfKagWfAjYK8ua270V6Qdt7Rj7R8Mny8CMaQT40/evJ4dC7cSiTdnv4UdPF2LGP4
e8GDX9RP2tjGj3FWb6KKnWrViwXkmYWXaiHH03jB878MtRY0hX4jSXWxkKWOza3WbgZL5rjP5yjb
+SYEv5cL3kHYD3C8vBzNfrLJMk/fRzgDrridajEQib1PdbUl8TLyNpLW9kSYqTu/Gf2l4fXw6hRz
owUh6rgJZ5EQX+1Q9LxxSid3TTb5O3gD8FBCQffVgHvZcV67T7CdRaW2JmhFdVXjK/jl1OkhTGeb
AueUt2Sy1T4HrJ9Xqlqo90XfMqtb/iPJ0Hy7WN7wNWAlKqPSySezW2uhr0PE6LQnCgguU49FlFCj
S9uCaHhHHQLpTJU7uf1OnS4908j5fcwHowdjJ3T9KRNSprmmp/WAYkJ8xA4ej9Il3MRch0rYweeo
YutC5LlyD/+yXAxaJEnrVNb3CXS/fdqRdQAVylOvhgoNRAPewGXmtlfgqqptX2GYNBWP/J5SxfiR
23Wyr7I+WPXwKhdS3Cd8mLXsRpIPoK6zdYdyZ7iZYn1cD7QbPxc+wtU03WsYvypCB4p0kw9dskEA
kW3UKSHYpWMKpOzQbbu83yC5+El/rTxTB3xh/pDgEK6xXq7CUpM2VtNHq1yOSYznXsC0TmfQO5Qr
wKcLGLY8Au6hG4yHZuihuQxhcTORZAxg8Xs3ReHK6wrzXmpHbzWY+MkauWmQlNf9JtJqb+lZpfHg
y3H+XVKT6c6H/7EcKDhdcCCPHqSwD7bQQKS1pob+ro/yYBcLm7iupBqvIXQUX8PR8MlqYSvC6gna
cxtrqWDBboybppKyc0hT2QM93OwxUIzpNhwItJGNoSaQx5NX9HW9K1paiUtorgeHf5ye/n6H+/9n
Bgt6hY/2wbfP41PwnCTP9eFe+M8RzvhEcdyaRXaChEB2uP/shTX+jYyqHG0Ap0TwZ7Qm/jnCqajS
WVpkWaAyowY465j+OcKRz8JeG0w0Cj70bvzpvznCHdaNLTIT2AMrSJnoztPcU47qxgTHV8KzBamh
iSatxhxejO/xzQPisE8UNudN9Z9N9+9LmQbL8NzOMl6kS69qupnWQ68RlofdbwxccsEKpzCJqnv1
/K9+/X2vg17eXsVUZRNI3JwJAQn6qHha0h3pwhLnS2SRxQ36WFtmkm+t//oqhEEAd0DSNKsOj3of
rcw9eEkFc3Ucpk3q4fOvmzpcfXyVF7XW4SObm7M0WIitAYSuHt0Mh+4ZCpXRVzHHHxi3gdRwaNYc
Sk3UywDATOauoLyXj8m53npwgGQXwbGby6SBl50z5VeikC/MKbj9+JfNvZTDH0Y5AtkF5lXa8ibn
sYP6fMMuJ6UthDQhhW5WNultDuHMsa2gdxlJI3sF2McfX/NI2zYPIBoPdF4oN8BZEW+01EEGJzDy
SNfMIms75FLOkURA/huAIepWWri9UfZLC+bzllqDvKgUY58FxrA2VKJxAoOl0dd9a/nx7xJvvyEb
HTHHU4FSn+/16C2x20BIRN7eIsmkcXRze1xplYLO14za3HBaZaaV+sqo3EzJcGsMYLkmenWfrYiK
sKyp/TmhsNWaqIq5UGv6z1Los7dOVD8UTot0+Fs76dKZpYnpphPdkLkS640TSaG29GpJpItKDcUp
gcjbD4m7Ypfx0lDCTHB0V71hNn09yOwrzAmVqhqCDvO1U/KOw17HyzulgUhsMS0PSCHH3JwpBkGh
h2qwkHR5WgJPBpXs0xoscrVciDgyT0xC770rBiZqb7w9vLGjgYu1sizMQeeLCrAy92WHv4R9kzuO
/V/mP83DFYENziK6WLQmX1Skr+a7KhljuSiVYGEaYMAALnV8tyI7NfoOZQovTxDAPhJ2AeWIJIuj
qUhpiyaIZJ7gpNnZPuzl4RLofbWMoY2um8KUV7ISqqu2JSYuwdcMm0wR4MR6TC4XnbcMOrPf0uNB
ClI4wdikV0FqD6gNJH2DUf8blZmQvYzUQjz2piUq7PpMzwZ5mUQwCDu/pOifWAZIdS85Mf+xah7P
MoYxL0u4sxggc7XodRdQ7khhgnkVLJpEjQGEWfVCAKpxTezSixaVvcvuG19+faoH987Yp7Q6W5Nk
zmaaerQqikpl34hUELCJGmzsEkQ9vt/c/XjieGcSZdnV0UtDp6LmNf/7VwOEWkVSZYI4kA4dMesV
GTvTvHPLOttYWP0YrDwmtBMXfe+ZzsQtGTMKOqNjDXuhN3LH8hgs0kDjIDdE8blkW/Et/pFyg9gi
/NyqcAEsMzuVVPbOQ2VdZouB1ozPQZ9/2avbjflGpn4Mw8XYjgR7ZpR3ahPg88cP9Z0P3GZZRNnE
IsEm6ugDtxotmdFLTMbAzTh+i2FjlvLoFpwkTgzPl83R61WQ/Zsyg5TonjBGKCoe3pEYAzYgTaE5
caV8K0KKRO3gEp8IWQ8LHwTe+hYAQb2SrCK8GqvsLkgTQhlxAa6R9yRrNAFI6wTo89zKou3HD+L4
cf/6cUiNdZzySOGPRpftaSVCHH7c1OrBdT9N6YVXg3n++CovpdK3z+DPZY7eKnGRlkE5QHOywMaV
NrZkiHYFIdHTOD3Gshdsa92rz+W8G+/KZD7q0eYFOhy01yE9YLqm3tNATdgJQ6hsla20K2lMv7Jk
WEvT6v1riNsEh5pRulT7OFylEaZ0pbWfT9zH/K4O70NjHyzmuZpPH6/o4btkYh4TCAk0DuG8W3ZY
/sBpbT/w4YZgRMz2sfGykP0OQc450AnEcj0HKRk1Lfusog6Sr0Uj+crc5TBIFlRgSRE3bsL8yAH4
JbREZGfMdaVctHZDLk8c9uSNKloHtcMnnUBziZMFXdz6nb8g0flUpNKRaYHnhS4EkZM979ZequmH
N1hOXtqb9QhJo1WEQ057/5XbSpZDGNg7dh0Qn1WrW1DYr5acivqbEH1RaGcGhVZpkda6dmImeueJ
4xVBO4SZRswtrsMfVNO6t2MNcIpn5cNDoqs/4ZYCRQZTsTS0ZDxxuSPl2csDQE+hIpNBgUbw09HX
CrtZqzM+Zjqkw2LoFAp3RrtooVEusNdX65gNpTPVgNQrq4xJqyFMSbWHE5+lmPdNhwONT4JJn/0r
sy9ts8PbHq24mk8UFjXZFO2AHPt0YOFhs91uz1vO+C5JuPqFSOr8TJpobfc2OQOE5hI/MBA4A4xL
+V6IlOmjSOMdPLfGSSTNvuti6jyNrj0jLTkhxzmeVDmGoi0i7VFRDOaVuan5eupW5rYGHgWJgs4I
TDmTnhIfU2qcQXL4+Dt890oEPnGwlWHT2Ue7mQaMe9WVvQSPO/uZpmm5LvSsh+kiSyeuND/ng/dA
G2k+KqJgwnytvezqXy1HY6GNChQDwmFKRd9826Lu01d52vfuEFKj/vi23ox1vOUv0nGwZyy99nzb
ry5Gx70t7Rmm2dSTWGsBPCYkLWvCMUAgnDoovb0zGmymoqMg533h4T28mF2UgwVu1V94xoRk2ury
agmbrXTkRK+uY2I4zjB9RCdWgiMJFd8XMwyFCc7DQAbZ9x4NEqraVL0kgpnp/7qW3N516XABXM6J
KvssCvsdBcx1FPTn7OtOfFRvRg2fE1Yrgz03BQ08gId3nIw6Xo4esZQadAB2vQI5CcAQdt7w2T9+
k28eLpeiCanrGpekdDKrIl+9ycgrmpIoD/YXfkbkA8xoJxgKc5kVdM+ISoAJUZTN6uOLHslU52dL
aCc2Ek78bG60GW7w+qqdqFLgMdDnQw5l6xLmiRspmb8r+94n1lAgVrMXZqQWl4XfaOdkWzWXCvE4
W7pR9yd+y6Hu8/dvwWwhZOpFs9nu8LdYYVcihut4zxCKXGHWA/jpspUd2oskZyBJXRd0LS8LY0VE
BdqWbHBoHZ7wUr1dz6BL20xHGqJdhvkxRUDuNRyXoIAWErvrK6aS4sIQRQ5NmLK7avs/YjpO6wAr
GY2+Qbk0EPesG5pyELAk/WlI1fXLg/kvFcu/Q0d4NUbe4FAfvjfh0/fs3xh840EZdP5jv6mo4hMN
97m5j9sE1MWsT/0lCQCzQcYoszBdhXlrwvf2uwqqKZ/I/aX6OdfADgEcL/9qPsWzlWEIYmz7mxro
S4Hmz1JgsrpRWKIiwG4exipREIcjGvKf8HvaX0RN0BpmY6pde813jxnTbFwAXKO8NodbwNKRvblc
pcUNgimh+ksvEK6uwj9KixVxFg5MBMeq7rLyQS0e9PE+6O/laR+UV21TutEafigRghi6F6N1jd7E
Mvf+cG56N/rvYMu/Gop3ecr/HUtNnob/9pQXYxX6QfPf/9OS/Xyhf/1nRHr/vvD85g/+xzJreOfX
7XM13jyDC2r+AaHM/+X/6b/8LSK5G4vn//j3p7zNSJu/eSZi5EAWxc71ozF4m7dN8G//42fFSDwY
g/Mf+y1LsT5x6OWYDf9WmQEJHA1/j0HjEyKm+cTPAjL7x/6pwwvxCe/FPM8jC5apF2l/6vDU70ls
pkbGej5Ln/jr/rn7q1+D66MsdDZU88n0zyikCDCDgdHFzJot9NXHzh96/lSsOpp5oQHfyfVlNJw6
20CzoHXYtKhMNCKYOimrzXOQFVNcLtQSgpbj+XqN50+ZDO3cSNsydauiGvIFp9ZRihYq0dx7DRar
dd2XTIy2o0+N793EmlZ151kEQ3GpyoVdbabUiNaxrpGwIfpCaRJHyZBVAd3X+u7WmGQIic5INEON
UFVMaE0avAjfE7DYPbk5qfAVyyUpzb8mgWYaXN1mu/hNruOG7B2bu/bXcTRYuu5MYG+GSyTdA8Gr
qIi9btlXxLzc9xgaTKQJGiWowRqn5DLNU+CPwPKt6BZ4gh7fCFTt6WONgPkaoq8hX+stp7qdkZf1
4KpDDs5JKEPardKuKPNN0hEketeOZq7X6Bos9qx2BwXvMfUbutGNxc6B01cDvZOIj5BUuC5vKmCl
3WSa44XKiIkmt0nZTOoOxsne3ysW2QXhgtvLx696Y0vTDhxlUzyDhAGU6TRdXodEFeZxCVQwnYGI
NGCRlzr6mNViEwd0/a8LJYiqb+hJwnofGhJpUChoewiMhRpZPy24WO1GafOpfiYyRcEdM6hxqMmz
1kAlvTDBJZWQRWA0GbXSoOIgN7iNMeUTFFheyc9BTgwdadAEh9TLlZzXVqZUMliOlcL2L7Oe2GRj
QWqkwZLZdJ6ENHWmN4Y8CFAFhOqUaZX8b+rOZDluJM3Wr9IPcFGGedj0AkBMnEmRIqkNTJREzKPD
4XA8fX+RlWUlKbNSlr24dq/lqqwsE4wIwPEP53xH3GKi6J2bJeqi7cWgfSVoY4WjtWanpfEt8cld
LZG9bDZAlY/jrPr+Lhi7HcTg8QBq8RG3i3tZK6dmVY/EKVeRgvUVQATzh69WX2drYizLCyv/Ic2Q
rv92494XdU2Ynb/maQELZINflhvkzuQ5Mud1XZu7Ku8D59lBECxfR7tu1KVnT3PMSI8hKAGNJgxX
QjBcCaZNLp13TlSP2sdztmoVV2AO99WybfeZMQ/wcXODQBX4BeaZzsxt7ERFEwsy8hBGWLi2k4h8
nNeRTU91ijxS6LqkjVRpElWH2ONOGVGWZ0ke+kSDmX5Z+ueATmQJVyUjL/NQGva6vfmMUM+E1LXG
ewu6ut9uGxvxxnOQhfK1bjTCGRdtDXksmvqkBza95wnLyCHo7UM1SAdkH/lTkFZz/rmOmmLyL5jv
YilG9rTMD8bvAQwzSZYY+KDvLqjcetd4KRctljcNJ0N9DV0RhSfTB2oJ5LtRxMDrobffJ5Ml9d4y
IErD5xyraleYWsqYsSSH/+0kCAc7boZoH9hNIhya9Zgx75lGohw2LQCESjGZO3MJmHC4wdLWidRG
/2osxVikVe0Aki4kR8fNQDb1BVuekvlUxJeKz4LskDSq6/AYEJIT7NmIgULsUawkUTD3qK3D3kvI
hSLsa5JGdVVr8wxCrkXtXGbb3G5HNuBuwf6y74rYHPIQmK7q25elRZEXa0r1S8OZlrtet0ZDDkTl
S/QobiPixvG6F2m327esd/1Lyy83IkFK9bW3Q4Ive+U/tEX4smWefsiYhDinkg8NrRpC8V7Zoj60
0Jp2mbmB6V1Hzk/+ECOMt8DsT8FYWgcAHGpXYlhFem0I8bpGq09UPZlgX9i3Gs+du+S3M//NtPZF
uWu0ox+87jwjRP97GDOprzq7aR/zqlX3oqsd+yILxDtzc7IMs7Jz96OxDXjMo/6pCnAkJCZZGO+L
bTUwPzzy78j/IBN1KwNFoMVsPcJb3BBkdQtWu9kJXoIG7X6ySjwepV793TSTLHUh/SlIsjL0Prpo
Q7bDlll4O9oGRLHd2/UVjrWgSBdiXW8LAmZ3ELfDemeZU0byqHDWb3JanmZw7IT3qKV7QSI1PnIC
2FNsuQYRfS0QDACiofs1JBvwphTQzkOvy1Ons/U1QUHZJ1UUm3XV9LPaLbKZyFS3oWEGYxXc8zWv
J7+N6k9ikABNzyDE/RLyoeIuN90JgRrDtWRlEZ90o2UNiGn86VnxskfKvtr+eAgW131ojNDnVAyK
l84Mlut8CQ2yWSz3ERrv9DqZSu4t5oZ7Zvblw+CS6nHOJjougXEB1qc8s00ezXodb5QbqexW4104
TpWGUToQgZYgd9GXM5NS/vd8LO3ZVrGZTeNRkjZ6AXbVe5qs8s0dh+7CWvOrusAgiL7fmz9awwA6
mc7wOnDlLYEmzeOwbVtKhjABmdNGQGPfo00ps6u5R/jpSdy8spH9ZbSdSwGio9vXkiDQC5ZwxoMS
+GHmru9vTUAJqQ1+FXnSMh3GlohXZKjGe7MhikygjMsmHozevV/NfqxPg+7XGG+F7ycEq+V7w6zK
q2aT73lZ3ZLoiudtzF4zy75DBi4+uONo7Kpycp9HA5u2Uw44zefryRrlCToqnGCjb813olDbmJhJ
0MFYL6zRLT4ahmnHM+xOUpTdU5QvlAtCXIwRE9TWPGfaoUYHuLNOBJpGm8oe16j39rz5vkJ/KJfE
D9CtDq08RHiALgcFaqmbqjFdzrb102BPNYzRwWQdV863nXDXS4qc8MiBGl21W4WKqc29j5RBhv9p
7MngZRSssZ6aTTc+1A27NuL2xo2EPANSFBvp+bkqe8e5mOZ+ffTCXrQQxzM5DGmQT6AXQo9i7djm
FCUP1maq4LWJrOWtgD45pEIX+lhWskuR85gp8TLvQy5LiPMAYr7VvPJv0Nk9Nz3w6nYqOJ6JEGQZ
ZraJzNhSXTrDUh6zObLSxSRIMWa7yfnCqpGoZnO8blajJoSnHPZBhBtp1WfyPTCqF54MQ+8qw/EO
/PGSmXDR5PueUvPj2iylcSKbgVNbWjnqT2mVct4Hk9ZfUI6RZ4MDv59vXTcbD/mE1ctbO3uHKOyc
wqmaTwtZ5tCwTX9JM3+J+I0NO9pXIhC7SrsDOPjh1q6qEBFXGOANADiXGogzdTxZbnuFrY6/J69I
JlPblZcpWJ/t0HVXOmPCEhE2dujtpR8S3wisvWGpZZfVhmGj/LebMWbQi4qW/Ge1X4lB2YmFJbuD
CSoZypWVCFMR9TWq6u5DV5fdawjW7EUbi/tCavX8sBKAzQg/2Mb9YurwOZzEfFyWutuvsv+6tYF5
JPG4SQmBwqFode11D3lgH4Rb87VVtnOQtWsei1oRcRXJiYPSaW+nxSxSz8cjJHJRPkAe7xLinC12
fG37xEJru2BkbD0XwfDUlIR3bmNoHvpqW77ZHjvWtQm+EaBeH5aogXHtRUY8FABymPo+UCYIXqYl
C71xjDwokjBd7Y7dS7UF+fXEAovCbs1515rZdd2Lb2XjVYy9y5nEAvjMD+Qj986FEBic8Wi1z67T
GmlP4MZh6ZviDc66fyx0yAMnUOU+wahtDq5oO8x90v2kMIchNG4BotKJrM2ZIx4c5nWgPA06+Iqu
miDeWxUk1gxWF4LnuSYIh56vozZbF5V4lf3elZ48NRv1Bco8M9ipoMVwVZcBFhKvRntvIwskJnVQ
PgtrEDXIMztqBsN2SbxuJ4J1Wzh+KIKnzLhg21hh40bidxBzZj+1VVFH3JwEofUhGXKkEtjui2FP
3jvRD82bPUp1XUYz1eLmTp+0zXhva4nATqYKziFE8274jJ6rvbC6c7zmlsk10Ztr7nIGjuloTONy
3zakMiND2XJKOnHX2Mq9YQw6HSwY37sWsNJDAEkdwgd06UR0rGPgmpM3RmooZBZbgotusAxdEGSH
hqchFMWKnSnognSdKwnivyLVRw6tSKyVLLNkMlAwhNgRvNS1Gyx6QbFdMW8JzOuee7tJO21PfCTY
HQ6SIIdOkDtW3RB6Vj+umzKz1NBFNlyuXhUcC1aGD6Nh6iMIYLe6WKYyIFrEc8WTGhhOxhC9rEQL
V3uJDAjdwBhbW+uzFPqajWd/znIiAIRC2yyOuuicHSWMd+cAGjggHvFR0CvTwRney7uQY/jk6rq6
WtstfwtEG4pTbuZ2sKsJTt4p10NNXmufQ6smMSQpI1xzcV8103bp9R6o+HNOJ4pnWb8SRkkR2PjT
Y74KHsWeujEuMNu9u+HcIsvNqpPBKfecQ3B/W0jT2vVztbxMvehupcv5ZPnQclgPAlqZ5sK4lcSd
3ap5MVFX233zMXOqKV54wZDBOerixq0juSuqwNtVMIhDigfHvIG/GNwQCaw+W5SUOz367pcFb2if
dJVnZnGDzue24VA8QcZzr8BEdY9dGHWofXPK6cFlzYMzYx4ehiEy9yORz5fanM1Pfp0LDCKZfzIR
fA7IfLfsq8soOrVavCehM6n7rcPIF2stFMnBBZRy05utQ+2XXyJzzT/WC/ljmoDG65lJRB9PqKtT
PTriwXK77YhrV2K66ILqaizD8GIWvToMBg4TZXbexeiHm049EwmyZWUnbC/6g86M6puPSSvRmDYu
RxTusTTn7AteAxHPnihufMJkHmDF27x4SqniiG7pvrCjhhtsFZ/7aIjuy8zM9vYaiZ1vhSfSI4hD
IeEDg4BXW3HIxyedvhk/hG6bfZphb1/bw0TDrVDiFyhfz30bCVsed7Fhe8cmA6wYixL7ZlKi0/5E
RmF76aP6vqocEvxGp/8gNooWPLxWv4+cqvT3nN/Ec46VLg+KHD0g0LJJyHL1AKirqfnobkI5Sb7x
gg66pk+hchB3Icg9vo9yWzx3YyD8xO+1ooCXee0miOA3/g3lR/eQTVj0VLRmQYwQjeaa6QlFNSOw
GP25f5ypmrp4Pg/+02Bal8/j1LsvchXqabC2FoDTigxxl49W+NHqNnfhdlqjE76LIbokNLus3rY+
iCJi/ajxVdTWzgkH70j4BD2eOFAqf23EEqSZKdQdiRGeipcxfDdJiX8VZWMKUj9DWd32lsc8KaTQ
P5uOdMPqpn4T3rSuj9VS8+CuhJjH9ajy5yjT/lGsrvjA4CM7jOWKfZnUHdM7Od5YB4k55fqo1slz
UVh5JStkFottaucag0eFGuLC8Ny+ixWLsatOdma125jA1Ydpc5x9hNkgLfvR++rn5njIwIepHWp/
MSUB1VSigox1C3CLb/5ZFE02hL2D694S1gJbrSYcCLfHjnvcck+DrwgmWENbXzHYmcklgcLw2PO6
bBJCUg3Y3ablxgtqrad1ckvinWYcF2WU93HQlu0XOVvehShwL8rA/1BmckknqYwvpmiRXWmHUcDm
rB+KqnRZbq1OynwqSFZSC26MqqzurWbrDrYi+SmcuuBaGu76IZi7+oZPSiNmtDVp8OaEtYFo5IQo
TRIEWHvUNzo0ih0Y8mHHe7XK4zCM8t3maX09zmNPNDJjxizpqxIrSz9VD36PmqgUXRPhLnNtM6Hl
au588vVEQjqNZ15bQcZkECCFJrDbXJ3gQm7FZj5MTbQwdxvJOLhk2pGHaV3aRZWUq/SwwQeO4XyY
BtHndwZpjPRt3FmKFHC7Llz/m9tusnuTZBB7e9Yu49ykczgNpBz5xF1/LNG/h0cJKqfCV5PVa/Yy
ezKcTO5Cn1Qxu10KGaH564r80FRB7d0JmnH3lOFOmsFfKRoZSK1RdlnYi952oVly1WL2gitvHcJ3
Vc1V9GkNReY1MVtIIOy9cPzpasna4I7Owa2e6kj5MyClqhQntw+rcF/IPguviaRcs3svc7J+39A1
qBOEkr7ab3PNVcv8nD11ziYgFruqAJfwZo5Lp2uJR7QCOlty6ys3j1Lt2Zm1y9BZY3p3mELdF7Ct
m2NlkT6049rz3g8ASOxyucyXrirmcq9aXjMPhJIu276s7TY7mDxN3jU2txkHQl1r9+jVGRo05kNt
cNkAcZMHZ92YSKLr2azswQg9Lo66xAjTkA+aH5gU6uWUR6Kd77Qxk2rthHWhD1UYELdcF2bXHoln
MYy7qhyilsgrhy2xr4XdHyN39bOrxjyLjCfaKPOJWbrPsdtV0qHcqly2/jBhjLtoW7nuNm8Mav+P
CHSIvY/obdYF+ooEtY7q2P0cQYG4ECah3QmJJfmWhpnor/B9EFLVFosO975Nb5UYCiUX2tzWvxNr
q64y6TNizmxmfyOPJ91JQ0xDdvCVMVEgzX4TAwBoD7B27YQQduoOQCRvpDvku2UirIkxBtFv5hSc
JNPDU1vb1qWvN1LLZFaDsqaLrxeiNgp7+uLPdklik3zJ+0iCY7DHa+avwSMKZxjlDeUFEINgIT6E
1g2jfPd1zMA4h+3MtcIXctbWGKbRRTmICxgGWbz48C+8iHwnqi6CgosuwvxIrvZWQ70sZiZaRVM8
TxsVx1KRE1+RqZyo2Zj2s7u1uDvz4lCswjgGy0Qr7FKCdTNxXLU6CBZYuzmEIjN4m9pnralj6H5y
x2DcuvPEmCWLnTuwA5ahyE6eAB5CAIlZM1ThANfoR3dhZ5WfBTDGs/+NB71GyMT2mNW5eb1NGwat
Jrg0FpEfK6dvd65RaMyJzYMIvc+l3wRgbzni7/Mwsw6LmdcnH7fdqdCD/TjX/vCuAVfcCJqyKeYg
bO6aLeTdNRJ8HQ69vLakHF/RxsyJKezmRI1P9sPA5T6Bl6Bv8jonbXmmLvNyXN/DLsKG5QkebL+s
l0M2WP5bUS1Xy7Y2Hwl1y5+XwfBTuo3gi5NVwZvZlows+WJfAkHdsYii/IBTsoyt1VpuLKvRu4kV
EQq1odu1+G+Z9C9REhr5tDf70N2bQ/Hso+KuDrM1kpwxjYrKiYiTB0P6w1H45Te37vxTOepbh4Fi
XC/Bk9UVZBnXBkf1SO67K5cFekj2DpylOllFG4JSDyuylHrAZu1XPTg+M2ag4NvmPUvfqWIrcAld
UVTrxjxml0swDXdBu36mpDeSrlkYefDgxb1X53dlqMPUh9gxp0Eg76nB3shFJD42I24JUeddw/om
pkhRe7Qn5LaR+d7tGtead0M5jB/quUQZUVZr87D1+t6SW0bTJs3dZqjh1MrcSN2GvX2fmVYK8ILk
Paf+UIG6iLMxmqY045E9QNocPi+1+bDNzoOe9RMQQHLqLbYdc/9iBFN/WbX+sbTM/IjT6VhUjnrt
iLa+LqW+INNs2wE3yGK3GNxDBlL3clmnc9pGuF5YHuMeRV17wqdK3zMUa4wRzTpEEBGROc/7fAyt
b2ME9wNAln0eAWNe8UdfngJn+lJOrK9GhlwXwYilK1z7Y9+cNeVz1OzNkXqrcsnAclo3FXWu08XP
VWIL/4UzdHmVg7pwmyU7lfW0JJhp/WUnRzdgO1CJ4xz1F7pB4O8VRLLxonfwZWSWR4qivTi3AB1q
4C/O7LV0UG53QefWFanF86IOTeaXl06W+TeOz207bOV6jJxWp9vSPA9mxTt1yiwyH+B3MJ9pU9ZL
HcBcXB66nVDved3TlPsv+cSdWZdE12Pb5fgOrOfW3tyEH+vcsVWIMs5BP+Qqi7Dc0cE+W40FOKUg
GOns9hSu3x6oBdrdQtbcldtJ42uUrSTG2T30LBXAEiv6p6HmJ10l6y7Cvan9APjYxLFVITOWMX9G
jU3tt0qxLwOIwsgWR1Kv/PZ1YX+IZZm8k3wBKzpULNtoHCvv3iFa5zBDRj3Hbg3nF4HOv9KIUmvY
jRWvNWcj5+DAfQw0/UIx+0Uh2F3JOhs/WtNgJUHO4Jq0TR7KcOyOgYVdInYCY92ZuecfZS4PdDPk
JRfz7KYsCLXadaq8kq0vLxgOcoYXEpVSI+413u5LfsPum7uBqLDrjiaFPOsnV0pxpaqmfix6ig24
NGvHR6ta9gsMh9+NmXK6x8X+ZBOuk0q3DhmasDpK26ZQ4Nocyee1DOVeTwO37Al9z6eVGfIJ31Pv
ggsvBNGPARjBCM0fhaG0P/gsD1NM/G+FbURbKo0pq3YZ7hFi9GqDuCa7c/2eIDzbgU80zc8Zk9TL
XvOyLMNiuGe73SU1FAtKdEZpUGVUFDtFaXxmgEERbdQHWh7r2nbm5mnLKr0nQoubdiy/htrLU4ZS
91YX3c9GDWyJStFPiBsnDRVJZorvhUF2DT3crcAPxJOqO2qQ0U5NrPFlhTqwZR2R7eAFjTnV0lQP
cAJwCST2MMwxeVAMhH2sFx6bNKra1r5d2L0yAHLFfiklU6EVR8GMpJgt8zSoPVGSnEEVObX7QWu9
L8zGPHYuZFJBONg3uXUXVbA2TN5NfUkQmXHLee0ftObVTLFqpFOYmY++65AYr4F7fScw+H2F/73T
7EfRmeeTTQDKH4c8QiPXQvT2o2pkbHNlOB2e29pesEBT+SJ+ZsGLovWvL4TI4DthAIo2B0YrGDQL
E+FZqPKTPCVTHt7frK2w+XTueNH6pb1eam+zzF9IIs8KvX8rEIB7ooJATIVi3DI9RDc/KfiyUKtq
aLsSmB/5nLt+CeYqZruSvS7nmL004kvdKNOi4tHKfW/5p4AKLUn+rf+TL/RnSdf5+jDlHJsklrM2
82euuhrxkPQ+KV5lZ7hNnDGGdWOvRLjgFsD29qERRMML+olquTZlY92Z28CkwR09cj559xZXeTSY
0bU1S7K+fvsR/q9Jar5X1Pz34Vt/87n9Jn5W5/y/qLs5q6X+M8HoKf8DCOb8L/yuuPFQ3KBwRvNF
w3P2W/1LcWNH/8Ayd5YXuDw9v2Hq/6X6+scZXw1ekXQK1GIcZf+W3Fj/gBuPW5blF/cna56/ZX1F
3fXj/Y7WBqoS2h7+Dsjk0J1/fIJVoytBrvvDOEKyO03ljASDfTdAV4JZjWudTx9GFKRIDPsmI2h5
8OxrpNCM3nXTg/hXDGs49Hh3sbVg53+Ybdl4mIZQ/yfcq4A3mgr0C2AMRkfEofaiB3awqRcT4po+
ASjnsAhz5PYk8ZXZ40Lruu5spC6cv2bRftYMwtYzz28br0bXHIvs4BTmrOjCrG3J7qNt483fJIHq
hLUnKKcbhgQgxeSS5DcMtpX0DRqdD0rnRXOJTshJxsX/bVCvNH+qGsrWTwJZlR8IevOngznZuk4W
tSxEPtMRFtAd6fQOeTmPSDmX1mzZWlvti5JGAGlw6UyZ5LYF6bMg8uLdlAzVR78c0UW0AMRyG7Nv
jMmh02ifpe0TkYBbLDEZ8RKh6TL346xH3RljXMhZKptkL+9aMZjHSBNSdcj8qv7CKT9xmg+M7WIi
nRtrD/LQ+eRU9vgEuT9PijAHlhJu2cixlds2egJ3qA6N6fJ9jKFgTka4VGAfpia0ylc4gvUXLyPl
O222cRPPmDFU9GqbxvBKTVzXaZUD10p1sdCgaMtVu3VuveeunLfPwVpynxgFk/WkaUvr7OEEl5Eg
pBjqlAhPOHn2XDEjhCoZk0hZX02BRX5f3U8MNKlGCc0L7RFJw7hF4paVsUfCHXd9wURrFX3cunq7
wsRnu+momKAeHWd113QZLbrLrrAo9H0SHLAS0YMhyg8cyDqR1YHn4O7CQVO3hH+eLVbkbA7R4mSx
77kbtcCo2SxpeDVm2nbgtuN67VW0szoHZVelRfHNQrNLAhnZxwOMS4vUXwXBr8KPRtZfHOVerWKh
VHgz2cSZMGw0IoLI2WaQAOxU9RtRj9bdWsimPbB5pLAQwBxjtENFuVuEvzyWbWA/qDk4u8ydup1I
AGbUZOLtC2XmnMmRTc0iWdd51Lzn7djQ89hsVOSJeD/ujrgIV5RBuJp80nd5wutro6nDL3kogWxI
GCqC2NROz0loLfq2cTaHZL9NT961MXMcJEUvGfxjEbmO+tYaDrxEVL7vLNZPu6A1ljnpAncy9wrl
zoXdhutX7Vds2kY5e/ZHooUrmpBgKCCDQGzzTghf9AFly/yWzUXwWGw0J8kGx+UeNxxjA8Nv5ghE
iCHqyzlAW7PT0liP9sCwFLUpuqJ4I7omXNEM7dsaSZoLk1kd2jDfHpWCqBLTWkfvKFpqEhzHTV8H
RjiKdHJs/wPDC/VqLsXE0cW2kd7WhomCrYTFTWEHrZsE7riTgkV2gt4MP8lgFgTId9VI4KVykJU5
PmXZrgq74dXzctzJYlyc16Lzq+exRegPRWR1yqQmrxieJNGUd8q3ue+8ccKlvA5UjoJZ/VOO5yy7
qYYKnesUTQ1MJeAVBwakzrrHeTq5ScMoUifWwMLqYM2zfsfn260C83ogF38fOEiVoMB1qn0wi4AV
jxxq9TmTTX9L/KbPVIn9FoCprdBlGs6yva4AxABUZDDskqBLR57P9XxGHyKf3HtR57iJl6EiSTLa
b4AdXYnNtXOLStyT8+YTz1Oi0oo3JlPwdfAXiNRQoq2OVGP8d3ANTcsnptjIaMQSrhz151XdWwRj
koHeXKxfRs75F7TqTB661nrwOwYrDhuwZhcBbBV3vTcAlUuEM+VHLEZZl/hNGX3xTNV5aR9stboI
Z9XLWMPV77j9q07FrMwGVqajtx2tiNzVnZcNfB0rZX+O3XDx/V1Vy+3TzMi7ioOosLcEpFGP9NFn
VwEkzw7kbtUOrkdbuEWeAh4bAfWDC9qSzjLmy03WEDJFb6qPQzSvINA8EV44568ghtYEYNKPLGH9
s5j9W3XUf9Qd/1Ak/X+HzDvXs/+5UvpQfpumz/919a3vvv2gUD7/a/+sl4wz2yOwqXtcSiJKnbPb
8p8S5XOIpWNi/oh8LHwhzjGKmd9Lpugf6OqxLFIcub8LmH+HhSBRRtwO2hh2RABD0v1bUZU/NTx0
OyHlnMdIhhwf/r6f+pBJz12bbeGJjGvrs4aCq+N6lvObhXrj9N1X8yetwI8tD7UdeO1zFgYeXtsl
QeX8p3znshEwtcdxXE9sj5iMhthDWWaGf6uv+tdFMCMEvOk8FhY/XoQDeJwZv5yYKG6pxzm6M6pR
/+Iif/KlnQtWVHquhbPA/ekiq3TgbrXqxCcGGefRwPa2o+5Xd8x+Eejw83dGhU2GHR5WJvI0pD+b
9GD7qCJT/amiEO/ZcTWIVgfEHr9oEv/8MmRx2NTPJq/JH7+12VfREOTDqcxm51EWwJnhJc/Hv/79
z/+Rf3eifA6Trhz5B567c3N9Rph+//tXaNdWrVh+tEofpJqZCzjCZ63EIN88aWcYf5Hp9cdPhf4e
mxVwEbbMtKE/XtAWDDVl4Bx9P2uTGbQ95dz0K1LIn30qHm0aG1xynvdztiUqVlWI1mHX7tYJqp4s
xsVEtqfBBIlxya9+qb++nO/+1M43LA6XzbCORHh7e7MiEWke2vm22KS75xwZ7//6Nzt3Zj//aGyo
8fY4fIVnz86P3+HmC1/2a3dsyI341DM5fxvkliMKrs9il5pK+VwOh/Xd6jNtTe1simiKVjk9mTm1
TqpdbwE/1DXB69BaQDkCTIvGsWNz18YbbJAn0Y6tOLutxVH2tbl8rpvSM+6n1ba5rBCjtfvrz/Tz
0wsjgMMOBgQWZcTZ5vkjf3cOzRFky3KUaJ+EdwgiNRFFH7pHAmnKX1hs//hjESbgcbyfse8gEs7/
/3dXynzWoQ3gwi6fzZ3h5AHiTr18gywOc3TehvVvnkvnT8ZlTNsi0cjDEvzj9ZpRW2LIp2NXgtRj
46kPYbiqI6u/+vGvv8M/PlpcCT4JhBzmOlTlP15prUTl53I8knm1IXnqjbQhtz752xc5n+B4MXhj
8D746YeS7GN0lfVHZw3gqAU4uUvVWvu/vsif3A0wM8AzwE3Gr/PzqWQ7pWHJoD0uM8pDsNxMofNc
sb7zxl8Emf3plbgAcC7T5Dw6f6ff3Q2sdEPHYGVRhVN5VVmzse/7btg1qnBu//oz/cmv49lECvAP
NzoH7o9XoiG0V8toj9o24EnBXkRaWshfvM7/7OOcnXpEof0WnPHTxym9ejRFUB9VB3ddeT4dGhaU
U9lJ9+5/8XEoTRgCMp4Fdf3jx4F1jyVBN0cjKvWB9qZMJxctxl9f5Pz2+fHtdP4kiMFgjPG4mz+9
nXxz65kpV0c0N5+9odHXQyCHa9Xa/kOHPuGrNazDp//FJZlVUUCctQM/xycWbDZspatjvTGGqeC4
701ltUf8+NgT9TwgajHa/hefk1LrD5+UWhRYAvXoWX3625H/3X3IbnHO3ak5QP2Fm7Uw6voi+tJH
BsrDBhG0hotfzQD2iY8Y5lfHnKq3yGCFG2unF4inqChv0HWoW63qTceZ308X/upPuH3CivQujiAz
Lvj7GTfBv9gvjcW2uKhFpJN6isopGQfSy+5FYbs3Xh1M8q5a+qXcW01XiwcMFSF2qxGLHpMc9Ndx
lNntzPq9XorPHh5pE7uYC2cLTZvvJv5oZ2CRreq99KJRXCBiQqeHXLR/RLM6DPvFFiaqj1odzY1p
Xgwn07w2bYkcVTAAyBMmOerCsbdgjC00GflOtJjXLIRtJW4oEd70UEFffUdnFfvXxT51a529j64n
3MNaz/qlkbj5UjZLwDb8sYL21QG2zYQ0CRrwyqDe5/k5HrLEenMV9gQ1xHaQLWRcdav007xdx/GI
x78GOzLSZid5EQh+kKAOrSQfNYf4WC1apTVyKg+mbaCrpMJpYzMt8VSBRGVzX1Ajw2iuxdK+F1gC
biaOsybJnDn7MI46M5O8zIY9a3Nchka3Wl9duCRG3DDBeTVza9h2FrO7a9HMJA12CLK/GnqY2NS1
ApWMLFrmA2bVjJezRvqaaNVnREyM3ewfcw37Oe2juerizvCKJgVxpx+k68vXSNWMUXjARNq7OZqQ
cZuWR6ak/UMxZKqIZ7Wi6TuOq8EAABuFVSzxWHrh1RKgtDpqAVd2c/veud4KZex81Ir9YQrXxkqY
lIaHaRgf/fM49xhq3nlY9Qd0lp7yYcwvQjI1XYMF/6HSD8AVyJx2cNddzGFdf9RotD81eWtdh+ua
P1P1rzXiiKoWOyp8D+W67DDo+DMZdN42Bi+tDnuJXjAnI0bqmU5mCCaj3dsVg29uyFm8aVC5S7oW
VlNiSPLLz7KovK9iLrGOYCjTW+IO/dCyRq95xFuPQQYU55XB2AALF51tYwdpNbfFZ4a0vXVaBi8r
nwYDIRRDJR9No5pJt2aZ/z/sncly3Ma2tV/lxpnDgS4TwOAOfqAaFnuKohpOEJQoItEk+v7p/w+y
4hyRdkjX8+PwzLJQhQIyc++91rfa7F5M2ukjg1oSRS2WnyoaWFK6kK5aaQJEg8zKeNlcrxLPBhHb
6IXaKCmbeTeQQY3Q2m2NI+chxAHDqIwPjoelYRejiSM0ZW4KO0zaflkZ08T1oxqDlBfJHJYjCjEM
M8qz6D36aNutO1xEhrlTPlYcaTVVdSbnihyRZSn8D0WjCQIoFdJqPGDroPZyzIMPC529euc0qY0G
GGtPHQmkJz1j9kI/wJFsNC10izSRjHnijIZG6a/5vKT3RbqKbr9MvOjXtedp8GE0wF+KBX00xpIS
0vmq6xaVVCwaIDj8FglDL3/jcjk5S0kqyvgrpqwEqyQSP+Jl+qooDkyekFQX2Ox06EnEgTu3suev
CJH7+VCnSLqidrGXNGrjhJZTo0QxfZjH2hUo3UiAEfCmxz6LL4k39Lbmj6I53jIFVHAMuv7PHfi/
bZd/cYD9aSv9C5zgvtJPRfraE779H392XAQjJQtqI6g+jj4wbjic/tlwcU3s3QGVp8duS69gc4v/
6LdYgAnoztBQcW1JZ0Wy//9ouBjWH1QKJk5yMGdsmGxN/8QV/vpw5qH+ZBrL4QyCF95wpqOvTzOI
kKaO+bAdemppv6ST0xGkbqJB+OmO/E235fUu/+MyGz6FYzpe3O/O9J92eTslwyNe3Q0Bn3WXht8l
p3bqNz9RUvPeLt79r68Hwu/VuYKVkx4XAzxOFDAzbeZvr79YnPf4tlpDYZCpMrNn+1tgioQ0UB3M
dBrZohFiXhoSOpZowTDydpiRzlOJUTaPXAQ4HINKLfs79DXaP3et2Q0OJGFBsD3mmLBtdIFBmcPr
HnsjNjjVptnU44ZGQdunO8NVDtaH2VtihlR5UrQoJabaGHDC9amVMX1eKJMtEObO4Hlp6NVszdNF
O+bL9BUf4ThiIEHQTKtfA8UJxmg0nXnElR0QjLZuPSuyFT63pV5SUodT06Wim03TwHgi8CHLJvQ4
/7cW3r7U18EZcpQEU6XKGcV8EsvUrx+8xiparNYd1oIz0qX4c1HbE6l1NN1mU4z1ONSxLuAGreI0
HCeo8PBfEcL4EM5jqq44rCovnzf6/lyA8MZ6luOw4by3M1tH4thS+IpQgpFnJ2YR8lkQVPqGi5AO
VVY7uKgDG4IYQ9cvjPaOasRU53oYjQATB188DnVatfpCE6L4ET11I09JFuQIjurVquqdFph3HrvE
1N2JeI/FpleN8KN6WbK+fW/pvrRPBvteGjYYtUicbByFrUdYU4BfU/v2e5cylQlomZQA1znFZM/Y
wmQbSdPwzCP33EAzBEO5PdRxHaivUw797FtZcQhAH9WvFjG2Wenoi75xLGO3Ugk7cL3wh/lfcui2
OWs1CdAH19YLIRiFvUrkduPqWJos0skjoMvL4/iCAdyo39WrYVRoiAhsyDczIsMu7EaNQVzHXA7D
/XaclVdFPeAUXPB/fteo5+Z1MZmTc1FZnBMjAmuNGX5QjtooxO1UOxhyUSuT9WVPo+uwzZtpRQIr
aU4Xsk8aeTMnqgash+GqBgqWVQGy0lSIvj+RjmC2dAgKXbn7eUKf2O5dwsc0w4PMrlXGDKHwqkPS
zt36mVGgjXukzd3BfKfzjo27b30XeZ3mZ7slA80OrluwCJs708/1vZE66XAtfIlO3W2xh9G38kvj
ZMQrJaNkbi0kbAdFtHiyL0fOBhW2u7gARDr6Or0a0yWR3PQtCwRWhcazPgKRRetTtObGNfOw0Be0
HtZ6OXGIcuR5JglWuGb3V344QIOwdlM3jAPoBJLatsNigxzTOqZtl3pntVXL9jMn+Y58ELw6Baqx
gLTae86zLkEIptFUaM4ZR+aPlch0j64Vi/lDhlEfp0ODgroHm+yYTc0bLzM7HyKFdrhZ300jY9KV
wIOBk9V472rXaOt7SL9OGlyzZnFgiUD/JsUAQiDgbH7R1N7S+l/WHgn3eiptFbfvwfdSfdzjdmGu
NaZMwnaUQDgSiH9j3r1voGogHCUXrun2XiZhHXYegneCB5VUMhqtenJ0WLGUBjdQL1MKroWHLyA2
jWi/jjx3E4WANpw6OSAohiPsdb1n4sjNjOx8ZQZs7J2u92PEUCI2zuY+IQWvBR68cHfMgYwWFg7r
wcih7x3LIvWKcMCS6Z7nfd1e4KKGl5G7/ByAEShtKChcG/Hpgt7SwP2AiDZwzyonS0bmy203Jx7Y
aYrG7DNIBUz3F4Q6jElxF5R+O8VYq3Ws0HRPOOWG39Srr7dLdhVEIzSNwXuiEJHIpl7vKtLGowrH
RYUOUaObtXxgRFHINf346/3rb68DwZSWoGnjytnaHT/vl8hTerS0sCzzGnk1c//xPqva34XTvt6W
f2ySqMuYHbJboqJ5fRkKGr/xYi5jNEYgT6ueLxqzOXWtaC9d5Y724ddfa/v7/tPW2G4fvSabSK/A
AcjE1Oj19eLKS+ZV4vF0ViLeVroztF1FVZHuxVQ00YyrK3cxn/K4nn7zy71uEH2/NGcCVhFarfx0
bwFulbmMMoa1gWssLvbZlBcHDC6gi01yR379Lf/64/ElHRhUQJnZoN+2NNishR4Fl7JAj94sCogB
MRS/y2P9673cvojNyG0D3lJov76XA6VM5zkE7bnTSlRKM1NmkqQuPrluT9ujolQul0ydjZQvf/6M
/z3qc9SnS/2LCevw/PSaGbX9+X/Dn1gdCR9wGZ9KWIz8lz8P+kTi8SozoYM2tHXeNy7xj4M++Ccb
0hBTV14Hm6M4/+nHQT9AisY//D2MXJGxef+I/vQW/gQ/CjEc2QhQ9bmgdN6m6roQRwn9kZ+6dh3k
e9WMjefTzckys730S01wMlV6mymcIGtXt49uPxn2sk9iDpiMI1IL2v1axQdpzkGOG1njhFas1YFa
g2PnrsjU49pxevvamZultA8wPQZFepjgrBtpEtc6wn+aYY2qFAUWhPledtnVQBdG7rp4duzrbBOo
1KiS03LKYdmaHC0PjSTL5ojp1pdfklhlS37wCc3s+sMEvy/3zry8dcZd0xUQTwklU3KP+y5w0fqu
6BlSDKBmdfQrWU3EDdlzmhwGsRQ0XtZknnLYajDgz3NpYMjc9zFm5l2Ll6RLd8X2W54btAfFc1YK
H8OzaMVAz2pJLTQkyi3Tg2d3mugYxMgm+p0ZQ3hVthv+Nitr4hHcgZ6px8vY72qekB5+T91fNVWy
AnIT04KQhX5WXr84GIrJcVqFVlVoMp1pvmQY55prmSA8I9ZIiLLECtgS6NpAT8D1T9YQaDjd+PXK
UX/2/VPfZX7+slRuifsgJXB8uMBBOOR7YwJ/wOmvoKfHSLz6GFv9hmLC3H1ScUkY1JzQ/QjbooAl
14ywSubAHe75ucTw0Hlp71w0hotdLMzKwbmaNdnxuyZfSf61mzm+yIYEe2ozlEZ/yJN12qAExTp6
YdWZa3ssytJ+Fj1Y9aj227bY5zzA9Y4oVqLS+pG5/7k2u6TaK4s/mMQkm0ZNXDl+RG8REysFSDKc
C7rDH30ihfAGcJBSnFCtuncOKcQEsp4gK6AZD9DBlcS3zmNk9j43syQduCSwauULW3Qv69AbyzXA
raBdb2dwloGRmjtAQIoVe++8KxML4x7G/oYDoi5I1AaxjFcD4VhtD/6NrPNUZBxTDc5aZHGnzxMG
uunoydJxzNNoidl5Sqa8cT6ZZCvgohwbo2ZMGWCspV1bdauTHcd8iiHB9m1FBAPMryqak9qxd0OS
OjdlQFzXvl39KomsLOFDrWlF+7RyBVYvOyUZhDSmoF4oRQ1BuBfRwbeDJbpnd2jpLq2w3vuQGU+M
ddqpzSGcFpn2oUWP9ZY3dv7AU8ttnMyuxL21ZPRxDX8CwETicxvZahOMZiPzUzTaSxccAsBQnwNn
4gxZoW08TsaIryXBIvBIkWzee1T3jxt45AMtY42PfXbKS+JLKuvMJ3x4gjusBi/sSJryww4+3QTK
XM7wItyMh62oC8bUokWaHga6d9Zdg7Q2PfcIicVmMcnq5IoCPExvzuM7qtn2E6QVcjjrRU0WXU/Q
2lEZ4+KnkUEDuXFZYqjvl2I6AyuwVJftaqwHbxKF/0jDnf5a2FGDzjc9EMge/0Ci0NLak24UHmS/
w1IjU0l205Qtzi6rbNHfV/RJiiuarZssZVorHURJXQqwXraE9jUgv9TZ1EWI3731I6ZBQ71DENhT
ihnNhJuEF5AmBA5AtBnuVeLwmlrgLnDq75zYblKKQqRuRzvoaGXylOamOe7cybTa08zt0Dtsow7a
dfL55IWRGG5/QoXZdFcoin3jgvdWeecTlme/2cF0nlskwpUpIwOfor9GvT+WYDrIpaqSr7ZjKmRn
QdxWoZhAyURdUFlgovwxAzu/K+o2HdHSGqgkulC5Xm19YTLvr/mpzIzE1rgpHXx1Z8FEG+BhNTsC
0BLdYstPPPdhMkevuEyI5HaOthzb9lgXw4xX/JPdjCxkAZRBZ9HUdeuizHuZsE/47oUNF2yN8iEH
eNPluXE5DnY9vCsBFtYnpbp4ARBd2YqMutHByExfX++QDs6gGvBW0kVRhA0fCrS1ao8Ry3TeJboD
04/uv79Ddybolg6o/UJbG9l8DJY6RtmfTfo6HmlDEGdl2k++CfXsoMFv0LdAJH0NkEtW2zkfaHoC
gDTFwSMARlAeNU3UTbIsrgRFI5lAoMh7jtPoTskzLPLrEWoim2kn+nRA7ibsm74r4uVIRa8xW0LG
uI2rVMWQP6tpOVVuC3kI5lbzrZOy/iTLdSVzL8i8qxGC2lXC3rQ9GqZ5rjEOI49NzSAjtSxe21BN
3WqeUtmxe1bsu/aOrnoClseoZIIZuZAFfPl6JPdhXfrxCT5S/ZwEsJyvjNZu5AEXWd3AGwrw+8Bi
tiycphMzkSLpMPDasWueT0uVtfjm2QAqtBYdCNPOgckcNsiNfTrkmEfCZPIFghNy6i5Sp1mQDnti
ekRDhpd5buHeHeKyppph+6b9jQQ6QTRLhAFjHHTT566XAHpZVoYeoeBxPcv7oJsOSVbjcKqZItBz
yL262fue1QOuqbB6nYHq7dd3sumoaZneO0fwarI654EisrQBhka3vJ3kvU8lTveI3JlnGReNHxlD
v5zbQB38Xd3afnVw6npsr4cybs8xLr+DhFHxV+qpuA6C0V9CYtbLJz109fvJ6KS/n6ksCDynOCyd
K0yoPGOo0S3MijR61K7uUqriuLPtG1e6uOa6hly/m0LlK1KqnsEVjKFE3bGSOJ+dasjTM3i26TfB
r8wN1ZljfxpRag8PgDyC4WjIjBz61kCRee6P7mgeS29kYlf23soaFGiWRRS5wtr3Uje1cTeL2umf
0xJj+RTJ3sMiPJnBehXjRP6imjm5bxwXMaahLPNrPCv0SWkxgKeoqkYP+4V7/Q7XIWMMkj29beNT
7XuJofq5xcSGT0slHr+r6axfkfFaLLOCOGYyFQvMsQqyzFM+M29mWKkoNdEdOBcmiB5+4W4pYWtw
ipn2NkKSk9DciFCWbopWPHXHK5VYneJ3q82HlohX9OgVFIEwyXrOidhrCWsG3EQsYjl2KctxX/Dh
M2ttvpCS6pEFbar+KbCq/ly2jvpojGX1zlISCqK3gJ9hlavGq7QCwRryKHLMcoNElvsUCEgP2EYH
py4z9csohLrsvD5+AUxmfho4+tXHZYRrBVWBVlObrlMTAv1p7VNvjOa3Ca0xXUMEWB+wyHUvSgRV
/LFpMydnZ6v1vA/GXNmf5wIywXv8aLlXMmYdSu9opy22K6OgVnB+UwO/Lve3EgCSsSU3TDx0bTrU
r0vGYGxoDPKlQtXYFYAtvy6KfWWZ3R1DYaTIqLJpF/9UIP0fOv+w2jGyUQSTwgBDznVeX5PZihh9
GmmhZ+WEQDq1f1zxIOwXHPr7HKzU/tfXo8r6qcXAd+R6KKosB6Uddc7b6wljztgULEliWXIn2W/h
WsHnsvDP7xOjn7BxW+POHsoAD9o8/iOty/erewFKTDrNm7T0bTYcEDY6vVbO6bmS5j6QfR/Ndvn8
66/4upWxXQQaBtRgvOrkPFB0vr6lWV+XamYxD+GJyaheZEMwLmqSfQKBhznVv+vbv/n5/v5aks4J
ThncBNsj9VMjKrayLmnTLWOMQ9euhyTysZkC83Jos6H7zZDojVvqzy/mciGkn7SkXPNNS8OwiEFC
7S+paVh95OKVnFu1uZ61YEMi3RfTvubUvWvmrDn3tON/MVAJ7pXTcOCsaQuy77gfZwAXTzUDf3qT
29T11zfkdXPnx2dEPId3cQM3v41UGpPEAXnKzc8qv9oP5KqcMaGP/9thgctxev7ff7EQ/HTD/zJM
fU899Eq7vv3xPxss1h80VWhcIKBF6WWa//H6GeYf+GCIWd/+8U2OoYJ34j+zVKabNExx4dGS++7B
6zaW9//+S/5h0UCTSM6ZgJo0uOU/GaWi0Xu99pAcyMJjQ1EA7sDRcvuAP78stbkuwstevDR35bGc
CuPSy0p3uRqGigNV6wXt+lTDPLkG7hJYl6qbIVtNaaCuDdvSL56ywY8RIxvfosGJP2Sc0R/VlNcP
FVRXc2/bg5MgU29I0VaJSdCbDMb+qTLsBvjqZMDuNm1FtRpgUgZsJsbhpmY2iSYyUL3HCcvbKAKu
W906hdsOZ3bTmvV+4bT62cIFtHwt46W1PlpDFqtj240BfZcM5vOV9PP0FHAcM3dMRmTzUAKGINiE
OCL54Bh2nu9rDHoHYGsTFMyiyuc91l7ER1FZ1Zaz96Z6Cdi8ATueJGDR+pgxl7UOMyyH7F3n1jh3
+oQCPQZdJC/NJNFXxNDkxJN7FRb7fAT58d2D84VjO9hEHyrYECZ5ld9UuC+PEz2K9Ha0cI4n0RJb
tBgovBy9YrJqMWm1AORUKOiQkXTTrCNgmYGYa7KAchFfLmldgohsvOF9YYkc7rbNWeuwol3sKAEq
PXbPRLwbFOOGrB9EN4vrtIQ3Jg6wP5i0MvRLhrttDv4coGui9eBO5QuN2OQCfC1nvqzF4df0tV9g
zM+n6lDTJiDiWyfPbhwHlDWe6HJOBS7QBVMXln9AmDv04VRm7b2f24E4otkkh71tKs7iY5rHxKrb
wapOQSxW8whooLnsVwojPJNQsDcgjFFEAgHQy4bxrEOqKp6CdsFpGknK1jmUWYA6B9pn89yxS6vj
RIGShV3P4YvqWaEaobCjku6aLniAiwcxologq/qZXuADZcmEXqxu4k8dE4qUmD6QPPQ/L9JgLusj
bySQzDIe8vtmBHIQdjnMsGgiopjaQXgcqGFwfOTMTRLRdhZAEMPoeg7xL3gP0hkmMFwLHbYw7tEn
RPib9DP8jY4NfGVrxxQWz4QD+m1C607W8pqOX/ptTX1SHYnLrO6YOqcOpKa1+lL4yXSRKBXk+5jK
HG6tFj2ynaYoP83C7r9kCUOoiEx275s9pjCcljXIviQBnRWykzWHeo8KL4JEvZWPamOBjrVcWqox
BnhhVrupA69ZJqcxJ1cTTFSZZRdTiswutAT9h4jRu3Fjl8IddsGckRmfOf0EQRP6AP1IWlXaVPSw
8O7NiMXSxYk4uJtG2A/dJkIDSvSINRgWYd8D5J3hOfUQLtz2CzBnoqRc7SP7o2nKAM/THgI0CKZ6
HyRzSdofYeAMp62Mj9ob2PqcjOTmSK51/4U+U9DsPRdq4QFWdnsM5lGJjZbhiaM/ma0dLYFpdVGM
/xA2et8bDwBkGnBsUIG/FUhymwOQ96S9XFcTZUNpOUDQGFnqu3Uw1JVb1Ea542CWfZuVmz+oIlDQ
RXnu2xDHgH6X0GMa6A4t8rhmNlJEGEvF0zCo5pEnhihIk5lqdVayojADTOL63OuI+kU8mcgHO8ia
iZGgv9EkRCm3SqM0LtwxFt+m75IW2l7ysoK2B7i1KGoCEDpVJnsOCW135q3YJghcG8eBBRWTX0mB
Ou6ccVbHgvIT+lCF9+nPc8R/Zyj/srdz27/PmH/Z4e+fhuf0f/5f+/TljWZq+99+aKYEGqdthkJV
yGn3+1Dmz1GK4/6BV9mC/wXEgVPpNn75sc879h/MSx2ijAkQQj0dcAT4sc9b8g9+IKwPGL6gBZAD
9w9yNOSbGA1v87sxQ8Ezxgkf7o/75vydLF5SdLDFw6KxKvSKbFbfUqjcdI9aBgazsAgEankTIpvO
2xTyMiwfaONo1JOZ0QDSl7p4aTGg3CdJoJ2D7SL1Hnw7O9pq7ZhImPSDWG1iWrNB0pzVLs3jLlsI
ebBxZz4DL29Ofmc8lAhwo9Y3ywtLL1AsHSduP6ZZ4+3sMjWeY5Tl7zwUJIdJwLLhRn92pjiLVg11
I8DNXMBjJWvjVLd58jTbhfyMHJc+EiN6xKkLKQZxn+enPHGxoIuA7I8iIIrJ8l16b7UtXhIwhkUI
MR0F0lC6tyKWOnKMzo3q2JnusN1linYeluYI+t3InGiE8sbBwj0uXd9zjpn7fNpZ7FvZqW4g8l3E
3ew55zkU7I2vg6iUoBl7PDp08aFddwi7rhRSaIjSnX2VGWB6w7T0xCez99L5wRZDW54gzxQXhF50
32Il4QirwiwRg6p5k980xcOsqrQDcB4o515nSZNMZ2XZ4NjPodJ6Y6jHHHv5h7JrUBZgto81GHck
JC4AhdVfErET9Ra8u3dZNJrxZVKzaVsbW8CvOzK7hUbPanyzgsoYbu1GCC0DfrDEDvYlcMcK1IBu
W5/gbLTGqGDgfmYpzCkDG7KKeLwNjAW7xJYQDWGzQ8yxrjLfZ9iyMvhJd+bgElJtQ0Z4niZj4QPz
BF0Vmeja09QMhLuOgvrk0l87xKyeREu2N6xZfsSijMaaplXDxAxBbxditA9YaGG9bNyv4MJrR9Ff
1qiuQSDNbdkOB+Yq2jyMM5MJHnnisIfBoRFODqo7vpOuHnm0NKwVvN1q2QtiIJewgsoffMQ6779n
8FhdyzpTw4FuTH7nydkf31mZUYrTFNdt92GCjf8hZrd9Bh3ouDdwXuvHmU03JbKaEFdOWjQuG0I8
J5p9Wtz6NcwGIMWGTney0bl66NCdLbT8YPFGk1dOX2ULxSzKTVQou4rR4NcO6N2Cys7u1UVMVMaE
SbwVdMWF0QXnBeaBTz06zqtGWV1ysdoTeh0jyBkUgGOw031bGuTRGGUy3fjKGuezsa4XXN2obQ8O
spw7yI72gxDYXHYx4LbPJcUh1K+SGRQamiE/jJPGZZ0TjXBu+eMSlivoaFzjo/O+SZe4i0Ysqw+Z
Wm1UO9WiTi20V07czI7iSCRTM+/XhBL5iezMFvSog/WN/toCw0pledOddZrD+hZljIecMUV941ux
2ezm1cjX99DjFGPJhWcxnKzGcsm9Qc0SmoiDn1vEgcwJihHSqT219Xvy35L+VPvp1jYdtFrgJHqp
3utcjofUso0UIX4Q6D3zK2gmtSXVU02e5VllTeqGfN7R3bLZ8s/x4EB9QMDvbgRC1HCEBlJsXCSg
iCGkgRT/tsraua3t2T4PxESFUzGVfvFwwg+HqaiKlaayTZ4vGfO4GJVRpLDRZqveLYnZyt3c4ZfS
yIyq3VIl5Qe6s/YnoCUJcm3mZx8p4sXn2Rp6MwxamYKZKheadcjYu4FHxdtcDpz2eubNSaL2zswI
OSrxTx6Wxh2SCyJFYhLDk+aGuXnw0WBhRToV8A4dVO/qU+XVQXrwN3JGpMeYbB490a8H9dvgKAxn
dyz1odF9yjAlLYuS6sRIHPhjI7IXfHcJsDaop97JpiLCZkHmegG420AFB1qwjHl8jpyE4bntUoOM
vkM/tmqNDMCMo4EHbbFQeqCfW9spMhgYycu6okOcsny4Pog3uM7TI9E2wR7upCMxCthmZ/jjTmdV
jWUTdeGCnP6WgCUn57jeCN2MIqevyj0FAl6TXSSvaf3TVZs505o8HU1rdxWGIMCNBoAPa/D3KQg7
j1mM53Ywb91knsMGhmOb4xY2qANttkXrsiSqzzb36YDAddorBHWUQgsw/ZBlZyAtQhBou3X3KYCP
vlusGgcrAxssDAm5PMOwH5TnTKhBVUzTBxq2nPNbw11jX4Q1lO1mn0Hp+iqUgz6xnZK5uXQzflBy
FKxHMVVLfr94BFzthD8swS4Bl3ufNgFOBakGk3ILmwXsmFiTcZExfR0uY5Q+01kmgnU5g2bZvRSi
7PDyUF7usThIKvK21t+U3rINYkt2BK2umB+jypntxxqi8PremCZNf1d6oE1GymVx1J0bezd2TmrF
ReISGBExkYh9XgsVwGpLY634CVAgcHI3gEwem44Pj7Y11R1yCe2PgtQZUSNwBm6z9jf9Oljo6pBQ
kalBhAuIcgbc5ChNTbmC0clYjhmK9fLkrIvUl8ockhPK4Xa6hBFrir1FEI1Yj2ZJUvB1JpvZvl03
tTT9U4bCh4YiQt5RPVjOzkYj+JgACgUTbq2oM53Wz7prSNT5Gani/k3PNwo+wEupGK+wS4jroohH
97wwR3aovM2J6wk3O3t50+fWxEhlMsWNWXpUh+vQ655qCl3Z1w7GdRX5IHM/F2Ba20hTaV0DVF7u
BYO7g6dcls12SRVqK9dGfWmFlj3Yj1baKiweAb2Ox8ob0k+F1RNXWpc5BJuFDoI8Uc036V1Qq/Le
wqIoPtBY8DZX9pgX9jkrR+DuURtP8EwSK2hf3Iov9aHyNZ3jKoMnvAOhCxcs5Onv4ou2oF9LgNJU
YE/piAyK+ribRkYpvBHpHBWN2zjniWtmX+tilEgORtSmoeJZXG5HPavkcejX4jGTM76NNWPSGma6
2n7TohT1vuLIm+JLHzvxPsHUVEMOQZ+rD5wN4yHU84AnhN5zfDmg6l3fWf6aWO9ThqtQrxnNoTAP
gsZ+RDQ6dLd6EeVtX8/eY1a4ZrOfu3xLlehTHpXSgn6+F+CNRvCY4Em4bes0V8B6dDo+DpkpHFYH
ok4Oix8M4xlkmMKJxtwz0NKbyYIMJ3OKTzHPtnmlFUzJowMTRJ16vyaOwJe4hyg8Cdz2QgwqfEWn
gXuKaj1ox72TCKZEzCncA+cudUUKgf2xJA7oBgaUfu9XPtxBEVu46vpmcpYIwxin8N5iCzbxn8FM
p2sTSX+EY9IUrtPsljxoP5oBHkBiQIZh2C0TGvZ9seYyv8lF3ec3liVidBh5GZyt6WJ050tQwFK1
SSE7zMx4zuPO9J8I+CzHyBCN/9gk8TDttiGyvDdGTGE7M/ZcVEsw+g4cZ4sX2dfJGf2shKcZAOFL
ZYoZltQI0jY2PXXG6Kd+t/KqAklcOh5RfNJ0vfkKp4QSeD/GqXkXo9a6aQ2re/ZUOtFIMNPBZiCG
/t5YDVPw1DvkKVUwCxngTYqn3k+AJO4wUQZB2AUTcwFplCvd8XGNE3mgf+perMqd4WyRWqKeNaos
cRBFDtTedpVgp9W6C04geuSnCnXURdWP+EKS2MSLwNASW+GUm/MTGG7g/Y7XqDTsOS8ir+ng6nOu
jlvv0peVujKs2KoifJoCoYPQJltDNXi3nNKDJxjkBKTNPY9Ej9ud/Cx74H2hLzFPO065I6CjyRvO
1l4tt3IcWHiWxM3O0JUiG9UqlsGemd1MBjyz8xOSS5a+zjCc5kBrEZCQKaahOu/nwdL7qfbor6BU
Ym35qXr9mwnJa6uuxxiGO7y5TDyCgcHQvZmQoPCf0WmujPvdgHcl5yjxMgvyTKhtTD5zTyD4vOva
fv0dzfDNqMumnYjZfSM20g2n8H1Th1aoH6qmrEui8go2lnwVyX1WxuWuKEiWU1qWyPY5I986aV+d
rRwppt989zfDkO0TgJqwqPjR9Erb3f77T9Mhtmly5FHkR7U2Y4DM2j3gs+lefn2H3+Sqc4v5ohAf
AoSusPwYer2+zFpsZdBk6EjMa93tvKYjlHeQaXBpz1NlhIEBcCuM15m7wCmOBQWBjLNGClrKe5r1
qv7NUPOv3xvRLaW/LxgDedixXn+gPgOyVLiEbkCecg8WvegzWufJ3a+/999dBSv2xjbkjQXN8/oq
uaXgYyqqB6SHqP0J2+SIE5f/CASw3VwByoVRJdCBQP5FAy5mn7IRNBddCep2FnAM6VQtzfKQLUgP
j//0O3mbK4vbR49G8le9/k4Y4WLZx1PJgSzgFVkETkozxhj7mydze+v+ozTfvpXPwNL1GJBajoS+
+Po6Y20ObHe8G3FcjtmBPGbOq0w3BrSVQLlzp0/j06+/2vZXvrmkx+h3s+YxpqLefX1JnH4BW6vW
kS/L7qVNpXMrlBovTIRu7811wi2KKjEyDZ7T3zyPb6a02xpE8rGNCtwSJsXVmzWIWXMdyIVwpgSs
Kiv1LMBTIExFENUmmf0bUsD3Kfarb+ragjEtdxU8rWe/fTBtAN9QCfGKpSPsIcqzmY0hgwf8IEbN
MYvre3exUOKD3/hxeRStF1+nqCY//fqO/+VH5nOw+FnM95i9wUl4fceXDj2vYwgUH72/nUlKZjo7
q+UsFZlNTiLhJh763ZP1N+u9ZLV1bKxUHq3AN09WGjNUyv2JxagX4oOusJ9ZYJsDoaGOmGNyDBJy
oRi/tUGifwNg+svvjIbcZOT/HbfF6/NmRbAy0vhgR2t8vV58YQr42RSFfveSIND7HZvhzd3FXcDQ
lCfaAk3DS/QWdLHA2jFnPChRQX16gdDHQ+Tly89Fl2dYfegM/uYpfrPebRdkC2HBo+HLN3x7wToA
8WgPsMGr3qMfmolxh1Lud6vqX74WCeDb3H5rB5tgiN/8fsJPC1UzACLVQdf7Nsis3eoiuCQHzs7O
ULf/bvt688DQp+aC2+V4WEmGfrvkwVcFJwFbL2oTx34sKFg/zixBdEwEYl/6QGpceFF//Wq8eVK4
qEOsHTgPlxkbFL03K0InvBblap3QjJ2eSZZaoqAangngnH/zo/3NhYDuwH3jX1b27z7cn44AUBKt
2m4zhq68FmFRJEtUFH0eos9e/vmlQD5JygsuGPx/9s5kuW5ky7K/klZzhKFvpri4/WUnkpLICUyi
JPQ94O7A7+SoBvUV78dqQfEyK0jFk1I5S7OaPKOFngReXMD9+Dl7r41r4vXrLnUJCJ1DALlqLQjU
9UOVlKcRAUu/upSx/lt/WeLW+4c9ic3dodu61nevrwVD38lxTKZM4PhERpvXPg1POYorWDxLfoqJ
vbsDQBJfLxVHLQZ8JF6TAVAt8V7YCC2J7VPoVX73W8X65n6nZ2Pa/sHEVI/Cb/Mho0W8cKyL9dUi
6k/5Nlh/+v1LWTw5HJFXqdHbm50tZaoIy0k3RicevUk+Yvh81Pn59y+zYpjxvgAIQjfx+j5D1LBR
M9EyH43c4eiJIA1BuI1cnwn+71/qzzh1zGcrkOr1pbJJ93xR4MOSQzVv0myJr33KD3zb/PTzS/34
yuOkZwTFQg3Ejr3i9aVosMBXNY0EtWWcH+g2834rMS1rTEx+YL6RXDlaLV5+ftU35wGeWYpwNgcX
1jQr99udSdSFFucWrGJWuAARMWfNa+lM001APOH1kqbyw0IG27H0GeesCS+/qFd/XApsvISmT4GO
UoyK9fWn5rAs/Q6wGPu/aM1bTy/N56Zca4MKxPuvtqcfr8ZHhRWJcGd1+r89e1QVHujA67Sw6+dH
rdJofLvj439hLfjxQoz6oH45NpNDcIFvvkwjl34i0plG56K+vwkMzv5bbwKmeJRLa1Hs6+bbuze2
De4nZ2LO4S4CioA9v+/UJBhb8dPPH5S/+URUx8gxeVb4XG8fFDmOfmIZWLC7IT+t73alZ6f/zrvN
g4DminqULZAC7fXzUDoOZ+GOOakPvvNMv/VLheXhTLbDl59/nh8KB8QxPnUgtTenJU5Dry/kpFrW
5yPtjtw2YBs7UkS//jR/cxHIYr4LdQhj3g8XAYM7Z03uE7Fo1fW9TQTuN94oe/fbH8Vfz9IuWlmm
o2+rk0o2HZMgBcZQWMkd+0t97sbpVzXQjw+At94vBJ3Uk/y4/vlfNm3q2yyzU1DfZuOaVmTz2cR+
wsKSko8Oh+a3N26usSJdOSt/x3y9vlw8D3XszbRKTSwOjyXhf0eUVfF16Xpq+/P793efDGgalSRH
2jVB4/WlrG6ZDUYD8MWrIia5JsiaM+Edy7Ehc/L3YjNY1mkCYCq2OaDDavvhxFdUOWBmF1h/Huv2
TqMTtNVTHr6ff6QfHjyqRkCKAQsDz4PzFrKpLcCYbS4TZuvjhk5GRO3s//aN4yrcNLp/63bMnvX6
xk1tLjS3L+Iw4egsD5PuG3CIrMp7Ry1p/4o++EMRztUQcbAIfX8u3laNMGsH303Ak6KVzN5bVoN2
Qbe6d0gDmbdjKPpFksrf3UNUo+hJ2Cmo696sEDo50B0jdQgsa0tZc02QWAC2D7/9TfG5cGTzNOhr
MtzrexhztGly5HkQtrV4PuuV4jjo4yOck/B3r4STnv4T9RndG+xyr680j0uP3EzyRiGVhpihTCRM
+eqL+8WFnB9KGR6JtTJDco66hv99faUhkbIGt7cue6zdAgrdVRbH5ucKNcKlHaw4RULQNjdtwLBT
Q/9fRkYy5+g7MIf54ZIWuQtbh1o1rC1dO+tzNV3QNwz0sscq2xrePF1Po3Cenca1tNU0NVyDwFve
pwHoHJCoxvzokvbVnrsYu+jO6zB/MLi1sztG2vT9xgTsJFgbt0uOxcCk4cD88kMXSys/VbGTPOG9
UunOXE9Zj0r28TU99cEKGd40YuPo9fAol9ZProcRFiskD9267RLTR1642j4CZWCn8u2EpCS7sfCB
8cUEXxehCBFiLZdmlPSuOiwJZKDrkZCg59zTKHd8b21Z//b3TtuBIzkdNDbWt+/NUPpohifEaCRh
MvkotJrB0y+f4x/fTv/7Xsp0kXbrKot+tT3E3A7dNdkebL+hnWSVKr6ug4kaUmrxtTG3yy9aZ29f
TwvauGMiqtIp0PGKvLlg08uSFtEaPTcVwzcVVDaOYZH8FoGZJrKOMOk7gopVG4TWm5N/7muA2pB7
hL2yKMUzyqzF0ar7n39Fb3cgrhKsEHUsZmuU0tviKi4zE7kmUcyinkinA4EL17+MOQFUJHr/4qDx
NzeOExovKKU/hfDbcqHI2ylDJkwqsgSuiilPbRMGl38uAr+lVXxoCKyt3sYJvcLp/9eg+/+TkolW
yO9PlIz/+Pfm37gp//jf/0ZE0b/d9v/4P/VL1n597V/gn/hT1ej9wcNHE5hjO8UwrzHzmj9VjS5/
Qpca8wKvHZ3cVXH4H+6FP1YvDP0w+jkUNfTG/lPViOtBp+Zd0S3UpYwy6J79Fn1/FU++anpwkqJZ
5LCv4GTmtPNmlyzhbc51N4UEF28CObZHHRSE2kjbOuhl1l8VMbqfjRzzBQ99OcVHr6JeAeaSWidw
jaKMqsKrHskC71AC4v5E0z8vz3MntAgvevNgu8lo/mKHstcx119bNasPFT8I4yeGGC5F3+vVqiAl
gNXjSTgtAaixMIzbNGMHor835HeJhWU3xfh8h9ubXmYFK/GGeKDuGypS68piVzshJFTvNcCyN6Vy
PRANnW+cmSUt2Ik1IZ9E1dYP1H+6vcWMNG9HPXMvyCXoRNFM1F762JFfdeJQ38laqZ0zWeJzbovs
SktibytSYYNd7Ov8MjfmDnJDgcJ/6bUaRRMZs8xrl+EbGbxkGOJEvFil5iBtG7RfHZhf7+Q+QVce
+zfHWAebMa2tdeH6S9E/UvyV3nqfgMNaenCdTjjOC3LA8V6OZLwaJMF+fx1+a934ry0K/+OSOCxW
4n+9MjxMdTa8kTevf+OfRibjj/WlhQYDltTghMw39edC4P3BLgghEQ0z3xdDhv9cByz+iEYcLiZa
V7RAbf7OP9XNFpEevKt4LA34MtiOfgsU82YNADVj+R4qaTr/dD5pkb9+SnJlL4oaDeCIoVfPZS7T
02JnQZSSSX4vtbKM5n5Rtx5ZEGdD64f9X+7T7Z+v7b+OPERbzSfgszBbxRhK3sSbPdqeLbIiS0hm
U+ca1w0THTKXY3WP/6Pf/ealOHqwGENAX3lUbNuvP2mlxbYa0IqGVp2XD2rMXaLMpjXnrwx+8al+
uKk2Z1L61isAi8HkW1aT1deq7xVKad0Z0EqQc0o3KUC/FaaL0+AzMsoHF5ydsQPSGnwd5DBbvyix
jDelwnfqFgu8ZdgcUVjl33zcIZsSnBwFwK1Y5M1BBiRFbJy6nJzIX5CvMzNv+11PcXcawGk8OcjS
iE+3ivY9brEx32lk2H1xEf6YZJ0iefvVOs7t/ssyzu+3qvoZzCDwB6zz9kiTzT5aMtAqYe0tw1Wr
5eKkEcbwixrQfFOerZfBzc3DyyGNdfDtA9ZNeRug3C5CaueM1DJfoT+xxNJwM3pTf/JUkt1UE1Fa
G7ifEkGcaANgcuRcfZFV3Kd3GflXd11Xi2LTYWvStn6S9WU0Vbl+nw+NJzcT/zT7JLLj3bIkwzUY
vdEKPUn+9r4vZtPazalF/F2HZ+jl5w/1utn99S6uZe2qCsEKwfKCNOX1Q822Xs28ZESTo5nYuYXu
7zpet1DOldwOYypvf36972eBNxfEVeHRiuWCBKq8uSD2qEn6zVKFRqrvYbQUmLfcSMQT6RvFsx/3
9wiacPthG2jsJ6m7Jx1SYO2P+9qtYfVxEwcgRD//rVgM396FgHtAP5WSgKSQN6uIh6sMf9tchWnv
ZPctK9m2iueveCt8MJuCVD3ka5ufX/Pt+2WC9lp5fdwClm/sUK/v/EIIu0pshL9o3psjAJ1iR/7v
ryJh/+4qaDS4EHU/WNs3V5kyxx9yYhBRtiFusMit2cTu4P7i/v3dVdgF6ECio2CM8WYTmJXtxkiP
uQpojqPhjC78SOx6v33H2OOoEOkucPR721rogpqufd/wKmbdp8q25LPR9faXX1zke8bmqyd0VWWg
juKAxFrPRPT1F6OQ5DaGcF76YGKxp0HnECGeLUH71TUIqEQqknwYEkR+h8S2Nfi6xeI528SARh91
uAAk7QmrMa8deqaA58m9a66/ewcPg4tEZqOWsemOoz0mPiLeHhS7qQaspdlAoNxdJeCWn0239K1L
Yib8XXsC5HJKY6dl65l1Y9mIIc6nw2DldYGFiKwCMDa1fbN00JqIpWnJC6D1kR/w5gTBvqsz0CuC
L6QjsNsB5I/GQ30eHWOdy4+yhvlarRPZbiB28KYViXVQc6/KD5A2ZqLtGk8bLmVaTcu7iYap/hg3
aWJinkCjtpWB0b8ESiPVre+rxd/oo5tXBy8rQVcUyGoFXAxd2mHn0XuKxsZsyc0Uw4zIvcVdsp/t
BbFlCx8qmvQ4GeHotM5NjRJc3wIv9ZFSLq1YoqJ2GiMaS5g+V3aLOyOSpmrmyMls8mJsivUHRO2T
DrAxDYydNjP3Cg17juWmy02/25sjuIwoboCQ0KjsNLZv+D7GVholU5RBGJxajEHvdwk6OetIq4b7
UwyAU32kqvwdoMHPzVw1mJczG2pyW6BU3xlkd1eYWtc76JRVOW5n10nuRqXY8sDeOtcziA6AwdzS
1fU5+sNqitWAvOeLeMKlVHztJTrdLfTVAq0wv/1jL3oeAsCm74wRZu8N/1iPMQq5eLXtC+S/e7NV
7bzF1bt8KMxsxhnUMCjZksSpQ9+aVY1MvqrjozmwCJ9M8F4SfBsxyreoT7t+ZwD7zSLsVuRbjsak
fTR6ONFbDVMVZgecu0++JarPcQZtJ6QmzbKrGfQLvCwUx/m10SzdE2yt0o8qn9r20GOiNSOiKrov
wqLHGAaovg+ZUZRzlDCiahijlsOxWdI658Y7tdp8b75vY1vjnCV8HKgb0cGTo4ao+pGy0bEsjBXK
+gzx09e26QifKVSVhjEo9ZRRnlujECBecpmfpDYVnztytuWmQcg8hq27ugSU19H8Swg5ZN2rBzbp
DKbop9kD+HdwUfvCZJ018zMBngpyLRmwikmA0kCV6dV4XaFi946M9Ov+lMfdLG6dMnB4U8gnMDdm
YcYmpz/CHCAFljTvPBF4JIbMqZttk7oFn+M4BWg9c2m18RqDoK329Twt3u0kBvPJhRXY3qKATOJH
Y4Q1dSKyIj4mlWmsbiWRdZtqEHVK406Z7iYDwNuGyaCpJ7BhaKILoTCFkA9hCPr8Q/08B5m8s4ir
NxPoS+S1bn3ZOSM+6tjJd/YwEtLYitaAvIezYdmnRYszLyuWscRKWDiogxJj6MIeGpd18OsJ0F8w
++TiJENRXxbHY9LETM0INr6fov5rpsTCZ78ERDtade9DHB7gAZtlFQAfnER9XQ4loqPebpCYKlnZ
y63pTz4NUrOzv+g5h+y9TShCunNzlcLYa2jtt3HRfsms0bsy4Zc1W6vV2YcnFeTkwgaDtqlzvz27
iDYf+JXiqzgffLh9TW3GkKTLwYpUCeAow2fIa5v3dRkKfL73mdXbR83vgcm5emlfFS3Or7CLSawE
ItQWSZSVOSkJetYGJzMtm/6KwRvVUJ5avXU09Ta+t72FTywqK8G5PxnXeEm87lj5WK82IMmJsaVh
My37ogwW0iGcVna3Ih4xEDguvsxN7Ujsdq6Lq54G39B96h1/bf2jld/YmAmNjRBp+d5QTMC3LavV
HuwtoeNlDbZklwU+LiSw0Uj3rNgNQTgZN4vKMszJmjPITbqwr4UJvhh4ebZx4t2srAszJ+1cd9Jc
uBFBe1dW3YoZr3tQBEklZblZCNiAZ5cbSRblfj7SgVCmhulUDR9n23A/NS3UrFAumHRCr4IEvRH4
umnKpyALQ8+PO9T/KiGqOS00joOtC/hsowdwr0LVes5zQOiauUHg6A87zNM4Sp0hhTyrJZV2Owut
KTa61DQdt6kaXuxakr3TgUw3Qm1J8b0NWdXrW+LgpbkdLSv5mLM51Sc7MVNjg36xg4veuNpNsvrM
omqam/uYiBmIokaW8uCUU/ZQjMp/DFQbf6smSAZg9jpTv3CaImvUKuas3i9pm3wbfJHaR6ewqvcz
FRwAxWRwpgiBC44aF0WfF+Iu8f0wjvseWkdMRAEvNfBQKGO3cAUkFWMszMcSKyTQVL3yn2Bwt3eO
VtaPTTHYxqaAmehsAL223cZpEAJGKF3neUv4oOXfeW1eqoMxKbvYz3Im5WS9IXBAvEae0qHDZZr6
PZMcB4zcSyXsmm/CRcTI7qm1YPKKbgrw9Tj4M8isJuVodCGHikr4XDNgGTGNSdcOFlU/29TE42uF
seYBGx/N9bViDsq3iqy3urYXgogjvDqqxvGQ9aDWyn7WgHG0upfcAhSo1b0GSQOkIuTh0Ts1/Df6
1zODHaiQtTfzlmEWTuYSv5ea/GM3NA6dAXIn0ddfz4P1bUptAzdYl4CW3Q5F5uIL+F7Y/f/m0v/6
Dpb5182l50/VW+v8SqL5s7dkWX9wPECeQDIZzRusCf/RWwI1TFeHEQH/mRbA96nOP5vMmv/HKvFa
uz78H7DXr6fif3aXNMP/g1RROk+rLNNbBSq/456He7weHv5fPe58P59ysnBXGA8CTO/N4WJsZw3I
CxUF0+aRxlJV1dkpoJjEmz3gkGQJ8h2SwI3e5dXtDfWhG1kDkKZnRiK1KJOe/KLQ/I17ZOtJdwoq
XVf0mkXmf3UIfMNp2QNHTK+pcQsMXYRKN++zIAZIF5H5rY5LnrvGs0m6UnlbOdpI9ZQTFwQjY9ZJ
DoI1ewxAGvKa4VrikJppVh/Z0G6nLVa0jyjW6nm3aNPs7/yEtRdLGSaaedOz3vYAT0bFETiBO9xT
81VEYbQ4XhWeFZyW3R0BVnWBs18jT22rdy6xZxMzHPfgwcor9uD64QlbXfLcLGYWNpwEr7JRpA8E
bYpz6ujDvepBltptpj5yjG2xKtU+v9gw3ffD0u6yuHmyieEMq6n+UnplEZmzIc+SmxuOsz1Gk+Z1
nzydW8x5aTnGEHMPWSf7vUPNeaXr0w0e1JpvY8IvXWG1wCc/bItU2YdayOlM2VWTu2Q9zSMpi/G6
mdfV4N2amEC2ua1/rt1yinAeT4dacZSi2fEh8BZxJvJQnFJbr7+lyhlPcddae8QNFAgBdneOK2A4
mKqDp/PGjw4BSWG7uoPyJpZgNmlCtaS0YuK0sTvC5TBrhN9tB7hO8wHrPSq3FfOu8Aa+qLBv9aa/
08hXCJ5k6hfDGWXLWrvVNabXJOyZoqog5MP3trcxR5qA0wqYETe5yLC25skZCaYpD7TMuvLamZvb
uuM8s/XdqY23tVsQ/MK40g4hfzN4MNDHLqFZd6b7aLZMxQc1PhQuKzOh4CgpQC1vqEOBEHn9siVt
C9ZR321roHz4wxKbv2ETGUI3qRd+8C4DvuLuXC2YroZcQ60Qm5LYsRou8iz8zrpPU1iV4eRM4kn0
gB4OVoul4YTy3MqvhqRrshNfeOFdjNL7nOqpTqVkQeI5OWs6eyit/pn6fbpvcAl5u4RQt2RfJr7Z
HuJqaQ+lX9+ZS0/pmLbj13VseizwIr0HkQPMqJ2N29qx4nAiHJCmNMa6oDYIafG1dT/qOcA5xK53
UUnE/W5K2IhAJKl6eBnIVMjYm9Mh3zBW3hvSyzEzCw8etiyhW0ezKlZYQkwi/S3OHX8MsZuL9T1Y
LrZI3llmew2WGqpDPn61AAqTi+MDJ20664PGP9d8HMhDbs4tMnXwzmTDUYWjJPiMqzztcVParYy8
GY1upDiDdmdMtgNEU6+ENBCPjsxfRFkUUDom71prMMBteikcQuunCd+KXYu027iO/Qw0Oc0isnhe
ssY8FmJoLyxQhhdWy8B3mvqdG2xaTKYDHRTd+WCrCrLp0tU7WUz6ZzHXlgvfTvQ0g8fZUl9YC1ov
7BePQ5g/9ohGMGf67g4vNDzMRJiy2moLJ8tTFmRdzjMxLFEqkc9+FiVuwRBsttZtgT1wcgvQDTkh
830OAewYcXDQwAPn277HpSnaiShOxIGXsTaMO15etXU4CV/RmJ32bZLl+zopl6fZxlu7H12pbTxB
KaxTJVMXBJvJmqjgOls/QvSqklDI5XHWyxutAQCcWe2wNwtAoPNUfq1bbz43LPo7k4LkTC1qnYmT
s092l2kvYMQdFs6EKJ3BcTv9aNjT3O16Y7EtpB6Ds/OC6WuRFEFkFNn83I31B/qFzi7DKH4qSXbb
gabyzgZks3lp+NyFM25qy/kilZZdibFEgyLrDvyFtD/QAB9JRciWk5ul/VbSnIEc2KiETowtigvT
AnK642k4YOX4Ss2UvmO9jS+Bv7TwyJXRcOyHcAJyhbBet+IQUDVjOLbu8pyPSbPTdG95RsyVlVEe
x/klL+vyyECnINjIrk+5qm7o3H5TMCvGtcj2T64fNxfyJJeTVNO4I8TQfEeu4vSxA1i/Z6X1j1mB
FMIXbfxoqTLZOiyDEMlTWx6NeZA3GVtMv22lAS+qNp1PBUeCJ2vGpsyRXd4KEP93s93tbT+uMIV3
dIPKrD4UeqddWg0APhZooErS5SYCLhv4TTz3osR4zrLSu/bk8FDDPnMiqwsGe2svzjdIKu/g0dvH
vNXFvidiLp0FGX6Ce0HWXtOan1pjonocbrVqdfayX1Zdrd+bfb2N6/yOiMlzAt/U8wYFcmqWZzOz
ll3ets0mtcZD3k/dzpnHJMT5O3KAc3ajSQU78bXtent+B/2LRLvC5STaEaije0fbWIYt999+H5CI
scuZXxMKaQd7aDbJlYp9fceuz2qRljEBoRVzXltLPtvGNJ3IDTb3zlwUUSq85soojYMHZ2RTBRLk
iTO/0IiTd75cjn2WPvQDttdaM28cDL5z28iHCUM8eUmaK2corss+tqZvjWju1khFjMNTOFrPQ9/D
S09PKzihSCcV5soHzZF+AOkRiUm/gft6gs3LJg1aAoFmcpWXFuFPff4u9bpLkHNSwFm01fvEIH+m
eW9K55C62AMHDq2h0+XERhVnwHrzURWtuVKu6nlvNstjnrVGyJmg2jEbuXWlz2dRuGQtwrxIwe74
3Z5cawC6C8s4cmASQzaZnXSbuWnBugRGKC3i4KEIOmezgDX5WGpd8t6nFaltLJtotZ3RQrcJ8drZ
Q4SvvLd2QZuN6XHJhNaBCCJFcUO8U/nJtJYbqOktyZmViiy3tyJfDFD5SPJmd8779MWUSXnsRqPR
xysD3FrYTRPQLpJMyk1KiBbHZgMWRVzo5xTazAdf+nMU6EsMC2GB+0A0ZpW5e96gdmfMFb0/sjHZ
0qfqZsAiBvHObqeTGTTLU1+b+s7pcXtHPQ3bnd0E2h3jG6zpgyGB4jD5qtw9HX/1ScyzX2mhNDUK
ySU3zG6To5egRVtkFjh3U3gfROJ2wdYYRQ5FWAzJrW6O4w0YHvcwrmD/qadFtyI3DGZKwAddMgVE
fpQB4ELYZF5zHCAo3wb5bF+TR6ciUVjFFsdgtxFJMYVq4ks3KyMgsMydyc0o7e0IA/ymTUb9ykxt
AiMrAN0S0NJ7sJHlnZyLu741tZsi0RfCAHh2F6r9vTDb+ewIp7+anekdgWFPHUrxO1i9bHJgFSkB
1YVeNcRCKykcWjBjvSvb6j4ZIC+Oo9Fu/Lx/r7uqj1DoX0x9SffKTjnuNbYe1dJLbqhadAzi9bUc
dHmT8ELDlNYPemZx9+Pla+Jqn0rPSE+pJxJyALMDR+MjbXX5yfHzLgKJGGylvoxHhS46ignP0ulK
yPqBr1U8VfgtL1oSvDC07naia4tDMzgfwAv01+sU9CgnB1GiC+FB50H1Zm9OtwWEJoR8axyI1o5l
RgIBXBve2vTiE8/ZbBCS5IdSCeu278rlXjpLcbJSC/e56V+VxgyI0VVA/iz2Eieb5wfgDfUHI25J
RXC9amPnsGlEmwU7lc8OSEdox04wfpGTdZc1qv1Y6UWJx15/tkbD37hSr+5iTvlbo1LJS5CbwaXx
F/2jk477lGCwSLld8zFbeWKE1PnvFlXf61ldfYQo/0VTOn4OIFtBn89P+iB2RHtlB0Jk7c80JpqT
o8HPHyej39ZIXz63o+d9biwHqEBq249B0Q901WOo3kCGnHugpeAu3Ga8n/SlPAMizIjpE8H0zZm1
eYdaTuwLQx/22uixp5mDtnfNznumJT7dlJ2sQ+ADkjI+6wgFs8uHGTTlxie54V4X8lgCL9jrrW28
lDoUASJxtCe7VPXzUHTptpl9Y1uoKb9hJhNsBmaZSHVm/SmrKnOnu2UfAcX5ICxl7JUlIIf7zb6R
KWQDBD/bvHT740SzbtPS/NoQJBBvGm9ZoI54zX4ZjGzfiUwhvplMIsjKoCdzLzbEvh2n6i6Yxsjv
6UuZ9Mr70G305bZwSXqYaX2cGNgXj0uRkvKYuM6eF/Vd2hZQIhjoh/R472BOWFGTEmmp8qZhXJw6
Z0UhHzVi2YpM6466V2xzps8fs1437sAmPVg0188KL1BSkdZWuKTlMEqmiUMY8E2jAbho+1ZtcNQQ
Aj5gYmd48kTLOb2tjMQ9k39o3huDlV5stg7wA4SHwDfqt008M9IJToUk/SJvUutdTom0SzQdhwSu
tMitiYsF61KnYeIEWTRjXn8QIk/tbTEZgwinGvqGYXPgm9loCL9hRkJpm902VZe+45jO6TL2guHa
LbqXnGb2ZsqtdgJDlCbnrtGCSx1r+ikjNQ+GFrQGkk84c8xaywpCyzgTszhrjswuk9G9E4jiNqM0
1kk68CFi55zroiuTKz+HSp9wyGJ/ZKYQ2wDwSCIKDt08cDdkT4PXHIcd+TnOO4D7Fi11OCW22b7o
Xswb2hkEbQcWLWFIDNDrXe8oJXsqTTp9Z/XD+xxtduimCefQUbacvdvmMOPsZyPKVABvwP7aJfXH
XE/Nx4W0yrDumDYVxgx1wp2ckzZ+PyhnHwcO/R95nI9xk2QIu8p0l1dQgDUhSFQIFrc62vQASYwr
qj7CN5AojoMxBPo+0IHj6QMxHKmCWksS0olJlUMZnfih7uaXRPj+PnbiK2bP70yTuVQO1uyazA/A
wCIy9CY4toF/Zc1i2qjOn8FzFNypOrgDDRtsjAn829Jln+iTVOz65bh3od+fDZEepjqHM9MtRz0p
n4l0kcx8x2G4EXrwHtKWuVmM1LuZKWPPcRC3WCEXv5TlS2rWySF1xunKHzz3YNIseCb2W+I905oI
G+Segd25nfr2nryC7LNYd+fRUtsJYt/9kMwXzB/tBUoeaeT4Tx46r3hA2DC8H6ZA3kzsA9E8CesL
54NPfqsRel6/1FA7P0k19JdyXsFsVi71Q5O07gaSkEM+fTFEBKf7J69ttxpN8g+p3md7xEbup9xw
nY9KwugBl3wpBaA0FhlYpeaCY62Lrf6Au9M4cAh/tkCFhpM9fnRt9YVHJOa1sJC4D6a2V7HUL1nd
XDzbSraN1eQ7h6i+b3ZsyweXpk4Y5DRlpzWmAAR9Hy60k8MkK9SB2O4XQYKpAvtLvJSJMCOqDVE9
KlGMrNtpf4tceDxyZHMjNl4taqe8D9uWxrJtJP6ppIuy1YK52QROOe5cMlE3eqNrkWPTLV9sutkt
7OfHTtAa0dSyThnkcofpujwhjuQErH9blJfuAkNPdo3O+xC1uTbct/PyJY/NPvRnvJcDjK+rWqvY
KzEJgrKHNN1rjgqRWA/7Ru/6iGhzdTaXQN9DALk2XP8iZ+8D5RFFuV0N12uk+HEse/vC3BsATF2S
rkN+gvdcZxyAoS59UzN7eel7XTQIt76MuWq3Xhx4l4YPt/EZhuoABErMPOGE7T1sqwVtBZY/Nl2r
2hdDrT6Vo6Guh64pD8ySKzLJlo/T0i3wdCbvksHW4dKm/RUdprbRK82+K6dO8fZYMSaFsbpqUmBa
FsffUz1m5n1W681uMEnpEvp6rrMWqTZEVZJG1CLdwUFkc65mjfc4Z2zxX991rUyjptfJTzZ98krj
pTt2cO+OBlHhxEKY3+hAwUNy8ntIjEtYSvSyesdciwm/uhNFb0R0N7+ZIg/ONcCdQ4UY8wBLkjSx
vku2ODpuXTP36LSY+ka6mcMeOFQnSf10Hfjk05OikUO8dWl3HCWNxsimo8noZew2vD/gkIiNvdNc
WDvfh3gAFwPao+UQMSShOoplAN6O0UskyLbYeE75yAbdbDRtXrY13OXQhnq0CVwC3PtUe2bH07Zm
K/Uz8S4NpCJp7arcuZnr6timfn42EtXugQLOdE89akfWB872o59HM0xskrb87IBMAhIvFqO91Q1k
aJktYSUx2VKVMzw2iXo/EzC7ob0IZqwEb9y4Nybaq6haHPmesfGwPlvD0TSyaU8T/EYtvR4Vrv0V
WSPgrSYttrJ3mYhpHjjlclabHuHayYzHDJ6by8Za595tUeZ0XhOopImSR9LgZqKcZzqIdvpJiTi2
TpzZx/hMHBIBqIJkmWZfEFArLuboqvsurR1nB9hxWm7jhE58WOEDqxkam4kVDmBk55vBWvJLZjFY
37ixpc+bAiVUTN8sEOn7ziNhmeRfkMpzkOdgqIfC5QStK0sxb6v8j3IZmm7T0sT9UBqyfUBjTBoP
zB9NHUnh4t3pk7aZyA6CywYt1YBeEA7WINgsSy3hXAmOTey8qmXJG/SSU4qc8/sW6YPxVRtp10Hj
hCB6yvvG1Nj0LOAWIZcfzbtR6By4886alsgICIi6smRvmqfO6AKOjcFopGdwXpbYOkZfEF1H9vBy
ImoZb5VkNNSfbMm7hAPIrdSFjLDJChctJv8o9+ZvApU84UVC7+pIYU+G+EVr+ZbOf3Dwhmw+uHXy
UC1T/n/ZO4/lvK11277KrdOHC1gIC2jcDsKfyJ85iR0UKUrIOePp74B9gkW5pHLd7um4dtlbAom4
1jfnHBP13WKZVpzDQT7m2gazzxnARSRG7srIPDWG9h6KkkYuEG/BWGSdq87yA6zY+sSNMD0yv033
YB0WyseRKZ61bsndLGXUUSjOvOtohcYBneHFrEu7PiMjqlFJR+Fabstymx4YsJjp0wxvsL8V3VBy
P7SzPDgFg2RIgWN5lzBASoNoLPPivmyn+kJlIORlHWPLDmT5czbAHgcLWQ/nqV6RJWLtIGi7AFWW
jR6F0ErAp7N6msfxOSeHUVDK+tbamXE3JIp5V0Pi9US8XM6CJSL88/JLb6SsLXrznnontgW8JGNe
SqLYN0Nd3hR9XB+pH5OMOxmZP61dKI80r5i7Jk3aF7HGy3c9LJu9pJh9cfXaKtEsw5c87Sl83IoB
9THSjgwAILRqYfrdaQeFyDxvDBvNoOq0sz23deea86R9YGUQvELW2lzeCmspxAFMXC4CluKNiSJp
xNGem95Jn8BsUiYOjGrujlBMtFYnbdi0+sUsUjMJ8KyGjWckDZVklUD4YYtsVQxxS3yOYemO+AWc
hBcCQNixq3ZZJYsUy0I1lA+ZYbYzMzWsZKq5BEsGKXDx+2YrkTpEcVF2LIsiOU2XdjO9IQWFWCS5
NqDanNiDALAG67A+Awa+YTR9ihZ1gfGOMCyXqj1gTAWxR57tWCIpsWUva6aKCx1cdpgQGUuwK0Ae
n/ZWaZk7PWKMbfK2o08uW70hss/OqKZX6B1k5WL5JWrba9DqhteMc7EXkxHtcDlYB7WalevWHCq/
ZijpjalNjQNvd830LG1sjmFd21TedYW4KNW1fgX2L1+iMZRI3kYSaCsWurix49PMiBTaWcxUduN2
XPbFSkH34NgHG8/PadjomLup7tua65OQQRgEX3uatTKFTsaavvrW0ItAxipdUWCGAYyG2Z20ndc1
CrV7hIHLQtOO00IAb2fO8fR9xd+811qW5VRkY50VEE5GYVHm3PWd9IpkER7fz/p6BGSbg80lrlQz
qdrhHNCZxxtLwgyfkc/z2jkmrhiFMe7M8vYLjV7fuooZc972sE2pocLYxsKZVUrEwFBU5x4H3vtY
g52EZeynQ0IFpbY4x1SdZwwTcZ1jihC3caVfwXdX9m2/7O0xuWqy7tDWlnOhWSF9laAZm2sHLOPZ
QB3A3gRtuIUcqFF/VmtehUsvKHvKzBQ+0Q8KSCPUDj6KbKZvG8ldqTIEvNON9Gw1yW5czVOCnNdC
1tnMseWXBk8Dw2f5ZtbMqQ0DlSl20uhOw150YAoQ3+YyrQIqIMTemgXT25gf2sE2sggne6/X9Ng5
41tZR9v3ggmlbulg72c+0tFtUavzV963xfPYyomnsdmaWpdrqLumTxMWsCaFCYHf6hlTJMzwRHzB
H9+TSjI0F95pehQTjjk9Bb63rJnAMrB8m2j2oycS+Yvn7tIslvkgo2n1F3szEhXOlUXK5yaquYZu
sq0VcnNoj2NcYAmY0Zrajo923vQruZwNCt3rytVAF4KvaXVxMSsNDFiD9zMPtK3c53bV3I9jdrcV
HLKDNcadjbbpUqik+Uot1mOUm62ryaI6loN8LlNdBV9sg0KEr3ouFMEmMKRsVBjde9T27FmH6Epu
J7XVWhmwgUt9tdAXmEn0ERbKS0v6/YBXmeVbWj3F1Nl5mQ3HO9WmN4pOVtirrNz9JSbJCtQLnZPm
lnPU15ZPa+1XsOOINKQpHkrMcp6ejWcLMG2wEl890lKAZX5iHG1RCsuo7KpUM2bH5RJY86S8SqOk
AoGX1mkecfdow1qUNKrG8cNo8BW7yKaRFrqlY5kUYa0JrYuCaX/42rb0GgR9Ps/0wYf54o6jZvDd
1alnmADe7pWZfrWpZuvh1Kx2G7LjJyssRPKI8BGnXuawET5k9M71PjvCuHkPcdBetKGFAakZRFf/
5bn/X6fGfxCI/psb+aeqg4e3cn0rP+eA+CN/eTUM9Q8iKLqpEt78T2fFfzVGO3/owAU1hxgM2U4i
sf8dBCL1R35d28KCBHUkFgqbv/C/zRqUJCFiEKEwiK9Z/CX/xqyxOaP/x6lhb33pgDt4BWhkcvhO
fHJq0DEjol7JMT0Tfp6DFOQ0RgFs7r+Jx/yYydiOAw4Q4x3QGCrbTPnJ1I6zd2lo20zdJKXzx031
afhqrOvG7rb+dTk7x4JZh1kfpxexhU95hQwwcQUKIGWVGG+hjcH2V/pAL/92nW/+Okd/jzH9GMP4
6zciQEUIAyyvCiHzR895TAy9oKeK3wg36q3ZNTSZocbF1/CHN0Rrh6X710f86Rxu8S9umO1m2YgA
n46Y8c6zm5b4DAIMHTJ5ksw+VgAj4aRG8+H/72CfTmKjLqx+dJoqGs1eZl64lf6YRSj7PsuL5jc5
rZ/uQooKybeR1VGhwnGffDqXvaqWAzZ31qmNcpvi8fSjyfx3aTCuGEeB6UdWxLbwQH1OR9KfYfWg
kTGy1kt6gaDTE9WR7DZI3f6rpMh/Hmo7lgXYwySA9uMvpGGlH/BbsI7sa+3IeojxDuT73zxU/3Ta
DPJmvCx03jCfbVZ5MZgQGRdsVszb92xBck/DNfybPNWWiP7xHcF5I1BK8y+5RfTxT1dHKPi8VQQN
OPOxXfttNxN14CTWqBeEEygYkGs/EugazeYtapV0ucyGsmGC39RxileCIowH6hgwlJedw2yIutaQ
8ASbqfNS0pPgAtYfKKKlXRNK2Nwzfqcucx48p6mYIvDtggDbTlr0feoSBjuUR1fUXjFQebNyyXh3
LfVkxadbdHdOqjbNMUFLoatlqFiJGyajvl8/HNtv/MNbkzPCjapygbdQt7WFk/6Ws+VtEHWxAgra
WTL2SwisNA/IKr+tWJLcWaOkOAZBhp2najIyVxLnX5VQ/nl/6RJnnQGDZEv7fvoBeuZptkbKhUpW
xWYPQlhB1bFw/PrX/IcXDshjvOH8tjrJ1E8vHODluHYYt7hDMyyeGIV5offYXjfy5tdfH+qnt+kW
DzKJvvJrQVYwtnvwb2c0tShPBsWRu0bWlh9yG5e62I9IoaMeJ/cl6G7zX2WT/jyHLKz4OhOi08AP
fzqHSj0nVWJzSE3jizQYM60Xib385jPx+RkV2BEI6UEQAhYHx+HTURIs9omuhdszqmiZPwDMIq8g
p9H+zdfh5wNRWbS5jDZO6nZb/HgG24wMVKykCPxgJ0/aatIhbXTz/a+v0z8d5a8Fg01tk2ls1/Fv
16mayyaOFUbGtjPr2KWgNOpstH5z4/3DUWDMbelGjqJzB/54lGLSaA4RiEqwl4qLimprWnFy5ebX
v8t26v/+FCOB69vn5k8+Gv/4dMZSJxmaKCEw5uCpvE20ovCVQSwfWvEhBizwZSyCXx8Ru9znY/IJ
grbDp2477E+k0HK2InMiQ+BORUucqVNLXE3MLpQhsKk6Lo/24FjPBgavkHRlUxBW+dNyTy6x2a9F
jalLA7pHqxOfryEYiT/Z/mYwhVDVNkMRJITs7KCb0n70aHVZ3jsHx5ynFaKFX1612fe1mXLDH62+
Fb5NGXm6A6Sdzq6j95jkLBVb2MlkQEoUAmLU1m212hQdp/gLRL6WtVeuEh79ouvTvenMBjURW/f4
sMQCf28U0iA4OzquSlFaOhvCloBPqbRhG+QTG/1Fo26E7Zywlm03U2HqqiXOEUdD1XapxcPPi2bb
0DgT5vFLbpNECjSnTqkgshsqYKjkaoegs/GWkPLQNv0WNwmt062uZaeVDLTj5TRZyNecYGDGrp4W
ph0+MBNTH4jEHX3hrXqm6km+G5jWmkdHRQFw054pDRJihWO/8lqtTI3cx4IxrCcVQYZhi0nx3rOI
tyTFHM68c+VaJrWXLJpZ72PCGnjHgCGScCk6TAJIvolnjcsUAq2fSrvzxWAj+TCfV1PSliMjxghx
t/ScutS/4uwbcp/aFuudeFo8PdHdHr5J1GUGxrSwpK5O7uTOyS3lY840+riHomgexiE1lPfaUtcH
g/Ru4vVdg05RWdp0H9nmGB3rdKIKGvdJsSLyOI3y2NjlTEuDkmgvvdXFr2SYqKSvHVF/QQul3JJp
vuwiP53oXNoZIqtjryllh2lWFBNDLQZ3NvEfYkuASpuB2osMvZe80qCMr305qvWrzIreCOgvDtFJ
c7YG+2Gt9WWnWDlNHk036spOoS+LjEO3hgvenSkV9HihbLmOqshXhawfaqxF5I5a0Ij73Ml0/S5X
qeMkTmQ1/YeRKGK56IpQV444OxKqbdQ86j3FUft8l2HnvuG8a+kz1BWKz9s8zPvHpa267jAQIWHw
RWmh5i/hwpCNKQuW7rFO7wuFUdWxXGpOLOVnzXgslhAbMJUgEVYidcp0r2H+SFClS2r53SpUJAOm
8kb6lUTorFyNlYqgIxKyUCeKF/v0shkGYClGbI31O0EwKslcirfWxnFHK14PJk98/dGoNbo0y0VK
j8iczfi3LS2pbxeS/JurrqCTabIWGn1GBreDn2mUMbj44ZlgxQ0NFH6zFM2jJiIDZw1OnvKCnsfN
ZO0Asw2oFzFstx0j1sD4o5LiTKpWdOc4SbKiDBxacCJj3+nFZJl+x4YW4maV0OqJ93fMZ7KLFLGW
Pmc6y07Qe4vUj9jqdZSyr9XrMkbiWKSkRW545cTdToythkYEwsvsGzzSodl+6aQ+9P23NkE2zlDp
zdSsZDBbELWzQ9yWyZo9pXYGV3We5uR6HPO0cmHzGmululJLadMLVjq4J1p2RBtr/QW6O9LNnK/5
W8hpZXpdt8McIKk6D04kVBtldpi3eHzfPM32iJlrwoWDmFrpebmrpnzU3MkAjOe1haG0nsE2wXEN
RdfoijcxXrtO3MoVs5iiTh42c1MclN5hxDXkuUU920rfqqePzdBd9NkWXypZpar7BTQcgn7EOjUA
jL6YXk1nb+EnKw4L1x5T1TjMlqImAZU56ZUyV3yyTX0ypwCjqUmCD12tJPZnkw5Cg3NuciMioIZr
jp8+ZdWChNSlxX0/m/Z0p1q0QfH/Dpt5b5kobUx8DcrJCasyIsK/rd4qORL9qS6pZONBqaOb1MqL
a3bkgGpM3MX3/B3W7E7DrBLexSyXXVSIu+wqlg7kna1jK/SmFBHquHYqeVUqgu17zpQoXCDUxQtq
uAw9rbLyb31DmZhbToIsY76GTuLx0iEFold2+E6n9zL4NTsJHYVfWopXj0r9rohBpm5PwPVB19J+
2M3JiF+41zRcISFx/7MyhaXY9/ArR3YjgOd5WAon30neKk+97NXaJzwoHmZCoCWZDMg8LhorW4mO
kIYWrMtqvdV8Omtm/SJRvVgR1StCMLbfVdeao9MkjHAFZhq6jJWBtzWYp/VJkazGd/TKxdgfrH66
4OEwGzdVy/ps0HAGhH9QBzVYRdiZeFWbiHb62tYzb24LQHR6b0aPQ9qZGE4hazSeOldG/A1X+dg+
8mOa1bEtRplzAymp+YJ6Y9VYqFU5XABYJZ9RaLLJg6EdytIbKPgJXw3+2OAT/ZT1UcPIGG2VMevk
O9ZgEHmPe+pd00YV0T2RNHyeekFQy5OtmLCTMsBXz7DlcPEno6XbHmndseMGzUR1svOykp5aEwkO
KtEoCLBMVNTdGmO4Oi6p44yXZVbp6QUlkVoSzAJbApYkZzFfTUEztgra1MymY9HyTcbd3SzJ06Aa
mCwaomphMDWUnF3VxdyXGSPVslUvnU42iFJOOXf2rRnBKXkP48pqv09UHwGS0DOzILwf46yoeDEn
dJ1oJNVozsYESzYk1A6UQcRIgRECU6xsNt21w3gd5EmKEGFSCIxhLFoSXqlTvPSYX4Guuo1B4SWF
bK3ZnVJqY0tXQlEilDkkUYip2Sr5oLJ20h9Iwww6uf8SwabM2fsfSsNwsPIq46pTI2QO4ohZxebs
Kgx2faSZaW9XOu/QpGE3uOVJ+IaxSa5Yw5DVG0+mg33TTWYWZUusUFSIS3uirY3531WbmNAISf9h
X59Xvlv7IavSBPyArL4vvGZtskxx9Cgh9HBP8qYIL2xdttaOZx8glqJS3+3zpXMgcFgC/wuDIoqZ
NQCIvrZY6WOMQqDjC+jMzu3zDFBjveCdcCt6uJ6KYuUZsfOcoqbUzJV1x7dhbb0ctXJvtH1zqUf0
0wUOrnDal6dZH3BV6svT0I3Kddc0tuULyvi+21w0FecyAf2ALHOoUnokQrAsWIn6+btmCfMLRjJr
fJjjeVb2asj601Nie2HsHZktFn6Wfs86ceivianW5WWGZQbHv1qS4QbRNy8nfSppTGLYnu0ra0Is
L8ykxNBgajZxyzw24bXUnfOYtnlM6MmJiWN0c6K+wFlUHA8j38D6c25FsVNQHZg4hJV+bxSF3h4j
Q6ciu2u1QmLkgveI1J7TYNih/tBq1EF6cqkA5Uk3q9h8yOnlezdkOKV76qNWJky8UVWvIq9tuLZJ
UC1gsjATFy2Z6+ysaOzklYlVIZi1DG8YWl1GNyEVpqc1mWNAbYjuD1Zf1REgoax8G3tZcn762fnz
Q0zkKBMNWK9uNhjWtW2bzXQ02WXCEqHBW9W0dEVvhW8lClWBRa4bqvqlnbJ5dS3K9xgelpmzeAk1
eZmrWauZsMOI+RSx/c9kUEq7ux10bnJfjAPlaXYZa3jaOs0hZMI9KVzT6oynelAjx2O1ll+M7G3s
ndnVyP+9Mc4ljVfJcvvrrZT+eWLARkqDyKb9Ccknzvhpj6iaLE61dUuGIQETu+HhiCFZhOFyWUUo
Hbsk7hVnj3PTWH2ZTE1C99e63Kxaj4GwgYpG/WPCy8SPy3ylBHsujMg1rLqvbnISlOWdMXbYvGj7
Nul7i5RUHKMxFV/6Cq47fm3ehrdstfECFkuZYCWqLOuLpdqxfNBWqR/NvsR8ZQ919ERv3fyUrnro
4LNLcGZTex+h7uMJduiHMywg/+1EzuvX5+jnU2TCjwVERs0yQKTP4J64ieswKs3StYkAPSqwKQ9o
9NTFmoCMHnNjGR5+fcDPAyPmhJDNCXxS0Yyu9pnTNy6pVLOF2DKolfzrqrRE2hn/xW619tpvZgT/
cCzoOJB45FbURD3OjzMCul9I/lDQ5Jot1D5gTfYuB8V0XK2s/M22/edNO1xrYIHApjXGreLTDMcp
qS4zCyCfoV2/OEm2nBc7aX9z7n4+CP1Pxp860ab6yO2//22yQqajaKxxZmESD+n3IhXxTVvU0/HX
V+ifjgIlEEFKpZxJfp7fFDZpL51NDrp0Ph400MybsbLY//oo2s8XZ/v7GalgGBD0FX0aE5mWmjlm
hwV5u0hV0DFAnlkiakRZSOKZimcPatfchIm2iscMFM14n7KVWwO27GCOxbIY4pIvU2Mdl0Fb5DHW
okx6oSxmx//1z/pPZ8TWLJsZ4AZa3tLUfz/vulND9ZbbeZf9nV5rhBOUSv5GTfnHgwipkcBG12Mm
+ONBtNEZBaloppkd2xDWtXVr+wtej+U3k+mfTjyMcr5rHMhCcIOH/eOBslKOmJgiHNZW3+9oC6Sn
JcFn6q3G1PwON/nzwRA3N6ltkyAoL/v0CMbrwODKXLHS62sbrDl8k3ywn1pRqb+5SD+N6nh/GZKR
GY1fQDg/v1iE0UpcP8uwOaYH11gqgnFxkV4ncRWdYUY4bj846r997LeXpoA3ymQaCeczR47iWJRy
G/EgKegHJkJS7YTB3fzn/fe/0vl/bKzaXxA08fRmSfn2f3ZvXYVejv22X44f//evP/aXfC7+YELv
WJQKOEy2qTLgPfIXRlMx/+DOg3thQyzYvm6bOPFfQF3zD+LAqOes/nj/8CX6b/Xc+QM1HaFM3QAK
6gbC/zfiOWDOTbf+nxkyvg/653gCaC4EqqnSevfj85ZnrKmGRngSFKBHJgyrtF44+rdekbE7Aodz
jZUMhlU61p7KefGljNIdKd2D4liqJ3idCbdZtCAO+8CRaehPCos+xwZepdWEXteQCUqUZ0EryGtY
0IIONau2zXduuD1zTL/vUnQ147Ft+9MyNTVmwzgJNtf1Yegc66Lq0vtYWfeY6sfaD6PwmoQSWTzH
2qkkedsljM41hvnAZjB7bY/G4BGQU1wIlnnJNezvWvhLfr2Et2iNz3Tt+akCYqyROwo6p51Fge+z
k4Slp8nykmoGC0TwSqf5aokXuDDxvmZuzZTQSPy102dgdnBnQrV7pFXevJ56oR+pMy9caRXfi1w6
QdhM3Q2piPU7ytkrHKzcF6uW03eK/5kQKR5iDnqdOoNxUdpTdmshyB0LgD8eqKHxMcE9NLkDWd6T
GZKIC/hOmXcG0BqviczbOsH+VFuvjLRwNqY5/uGO1O6EUZ8ZCRiuMSIuaYSXtphrjaMa6xl/k37G
21BWwRSlW147tL9TI28GcQyQhcCutDczThF9qewOlJM+i+4myoR8zgkekOJPWHpWTV5c6TwVscun
fWF2wTKxY3jT3HSYvM5JK7875NUMitezdQxEPy1YNB25B9psYUvrevYueyvCoaV79FVZHtutJPX0
crI82rm1zZdbOC8iNez5veui0Fe6huRgoXcG9IxcaA+NGqlXOMhuS0uBdrxq7AqtPEdvw9hbgdqf
QY2zhbzEH0vQKNXpKG9zgu0zuILr0eFqxFlSYyJN1uuwra+IrLDCa/RyvmJYpLuoQ8uJMtonOZUi
OyXCKPeVZhzGqk5cm1HvLirFa5HjqrdU1cPalzwnoYj8tSKknLK3qoleN6upkwaUR5sU4TUF2PFp
WQWILnLM0W2tGssGv7gKJ+PSyNTLNNsiYiND/OWF+oBztBL4s5MLNoa2L22L9F8UDExpmQGwEimV
Q7xofpzWbm1LD9sYrjM2TGfK4q/1Ue7zYmTUFxJz6R7kholTRb6fVfITELyuAIh6vXXs9buxum9M
nGYj1lPxNdPXYKa72MrVFzYo3R3O8etwDKmIb/a8joZdq8dY8cQFuQl8bSGRUszRNCi59UIMJBVB
XxZj4Kz2IUnS8JATHFrbhquqOBd2UpdHLtWOWexFTmwM9wFMv4yICE5YzZss/cgmqDuNcCoopuS4
McktwlaRDLAv1vc8NpdaerNEwrXV1ySzGQKAmGT3w4LWgz903Mzhzloel54yZmYZNasuErcXaJx+
nHw3eKvIWYuJsCbz49TC1dI2DElK9ryShidRecJYPso8BDzdFSbvue41REi/jNNl9OYs+V7l+U2e
Yi1etyHGoDYvdTN9KGSPgoan8SiM4WKeQQvO+VXZdG/4XPYaUZdDr2vvS5nN0ZmBou5PSTfsF9pw
kd0zNfQzpcIKo27YOgffs7rZTYFdXGEo8Kq0SqJjV67Mo9I6VPx0zGKEg63zqcjTNnqMnBF+q+Ls
ooZ4QZz5iorHuMvvo4w5nQLxZOFUwa3JbgsyUOsIUjAk+FdatB+lclDu4BZ2HyyE7lRFDe/aIkwE
VC/lKo3HSg/C3BnZMKvOeDbDBWBLrRBHqitpuXLIjxH+0ydMRgSXi656USrM66x6woBeZ+euTBEa
yKStb4Q5nbOhJ7soFL3HrApJp+625LeVupppnGmUvI/DloFuYhPhtskT5+lM+ngc3HxUL9skTU6x
Di3NprwdF29KREswSotzJ0hr2+vq4kHLpxtkDx/3ClNxUHOXDZH+67DseffHj3LhyajU/rlhSWRk
b8gcnhlH9xILsCsr9ZudWIfICk9lVx2wmO1pZuerolvzRUSEN1CIFFLfcLaz4SvgC1yNHXGUrCLF
rGlfG6XNvSUa+PhoyaGYNcWbpAhqKwucFuBriPjlrqtBv7rEshZGMmFeVFIot5TkcHTgDfoAxy8O
S0haa/01BBCyI9p8mlUn/Rin3N6D7/pw2uo0Za26k1HmFVi164JwHeO9zQV3tRTJdcO8HlkVoCZE
vyCTCJZN7ddIPaUB7u1pXSkeQQqC9o4//KWFmbXddJ2snp1xusxbvmrY+IN+mA+m8iVRyr2eSQaQ
Yn2WdrZPlS9Wu0lR01ka80OkTPjeW+IS3CWEyhjFmXI/qOVtm4/E1mcCLBaPA1xBQ443eFSvWQ1f
JKA2cYCV71JiZkA0OFMdeBy69jiVBsHP/Ow0xiPxgRe4jadxHE4ZN3EVI1b26UUJwWQgokYCXH2F
fXxlFfXRWFavkOdVDs+4205C0R+UzUQsW+VKOuW3dbxvOkJm2oixYaqZqY6L8d3CtKqn5j4Ub7Cf
fDtVNFfF0RPO5r2hmy+0RhcyP4xFdLbwCzsgs7Epp1cVLIY6bC1X2MlNisJNBuIGv4jh4c7Y3DVo
KeSfRtn1OxiG51i/mHSGo0X+tVGTY1SbgehqH7KENywaZbXGtHPm18S2PZ3LTkm3qWOw1s5OOO6b
QkErVDsi1ZlLOhMhZQE4SJl29xzP0YW+PC9TvLeLaDeTFlIEVdOpOtUnFXSpi+5wNzbOYVxJdsUj
wESnDIbQ+eCh9bEE7sO8i1ySqcuR6ZtKWFX5QHo54vHeccI8bg1vyeNjhVXaXu192RJqpjpBtR5M
pX1rASzrqeKvvDYiNWl4ANurELiEWvZ3AgF/E8oBwBzRWomXO1te1gf3QZ+qqnkizbaoJmzYvPiS
dd/s3LoCyPMiNAA9zXIwMjrg69VfY+iBzPh9Nd/T9HCMJGaUfFWRrOPW2be5zuWlX97JBh9PDq8q
gyikuFxUnNqqFt0OcnisJl3xi+kLMAa/sPLqAHpUXpBKSPlFneXUFx9cymMmOCcVmLihOG+T87lL
4R0YJ6sLTdcZs6u2UeFATvLWGovWo6kuZQZqnmvZwBNKZNDF4i6qQzLSortrWGiM/XijxHwWZ803
4+lIcBDzlYq4PnV7bTZ9awK5o3f3sy5MvwKWyzNR1IQJmgFL/jwiHRgvaBjlw1gaZaCbnXPhKNx+
1qiqLvkM84EE8otWPTjrfAWJ5R7EqG+OYjco/S3MnwtqvC5lP7mY8VlxGo5vtN0J6KtL39Wt0Yo7
OxkPs0hekQNu+oGpMuwEsGbxqu4Fo++Bc58b3WUx2Wj2eOBXtf/YXui7AtMAb9Bxn5sODJr+sSnF
UaV1dVub7oBfOq7KV9vBgd4S48Qd45Ou2MnleYNLsIfOd2ViDvuOJGnF3K9JDuMQx4EqEy1YTJNb
vbZByEIZcsTXqH0vY+g/LNW36LWhB4UYnkq9+IK28iqAN51MmQeMeHgFbGAcwSC+hHrhWEeMxVw3
2A0U8rnjWpJBNgVfjgQkkU62qTdHbxjzKx3rAasTTyKkEMMMQn3akYEDCnsu9PDKiK7C5LVkimwb
13nW7UeSlZhpv2xM0iJH0BR4/2tAChGCvoo6uLVRRWuQqVVgVrZbr3jsGxDANOP4PfgI5jj5W2Pp
+xTB2k64IKbyIOG6bFaN2kr2bFsPyBU+MBNungltrRb7slTCfQIwIk4ZJuamFRA9Cvc9mfbGCO9k
85oWxItKuwT4btzpdqEHZoP3bsrsXSjJn0dECxNTI5IC9kDKSzZ4O6qpAEzCfLTz7KkZez9Z5IHU
OayxxvaU/N1BPDe0t04aNwt2FC2CmmCh38YNVJj0NGjPeiXeTGKlQ4kE1WbxrlglX20ZuqmyMGg1
8BJVZaO/xqEWfrGhgnkAhVLq8Sax7NeWjWQiNvNK296TaQuf4goSNf8uWs7dXAPdSWrWECgMR/Qw
PpiQ61xhsL7SmXtvRpoL3cje4Uq/TLyf3Yh0ENGd7Za0xqCLkhux6O/FLBN/Tpp7bZa7qprWkzN1
zwKSAGnY9jlVsw8C9pToZZcg8SBZTvt2TW6hhagBXeNX4aB+dI1yapNC90hYuWYmwSu1H0QbvIVb
yJnts7DEFXzloMszxXPA8LuUseG7MQI43pcRn9KbFERMIEicn0ugSFc1wuVhQbBndUoKPwmwEwyO
5qZp0V6x01V2Y+nox2HKzPu8F93OQd3AEiOz1xCEKdnqFdHQEN2lhdHW62tlfVUiYrcEN5QAC6Z9
HlfFOeAywzKkiXokm0n0Ytfnq3KJdT+ffF0ZVICokvGRT2jE+D7W8GBIo5TTVZbqA8yUFgCZudr2
BsTF7QQveGCCF2kt8DFtCCcGqImotcuKde7U7CmBHSoH7ANcTp+O7sh8woBitd7m9mn3Cp4mZmJR
sudOAypWbv6ZJGXdsbIEv6mnkYYI+J4SkTNMrpxEn9h8K/2xbyGAonlAF8/yGBCtaFf8uHkUw4gD
gAOhuTI0n5OlAeYYyQbTfFPwvwnGK88D79GE6ybYihq5Yh1WjIEdC7mQhHW+dngsQ+Td2NUiY0F0
yQ0LShqLjQnYCOiZtD9AEaiNK9nUucBvZiW4DBACXVACQJha2V44Q+7Q1sSXoNMtpWRJVq2Fh9rO
HZ0VRkq8da7kVdgDHE6AA3AF+Y+HgdWvO7ZwHodo5ZcHZlzfMkLKFzuYOmVKryn6Ma1dS1fP+mAa
2GFg1BGCjmzHibckVnIsGD8yBKT076kpAW7sLINniaqHbdkZQZhI1bq7iFaVD5iU5HYjD11G0b7a
fJbxMMgqrVe3kmab6Yd0zdSG7nqt0eqzMuplBMXC5kQdw9Ip88t0mtWZ1a62QutKV2wMiMIQl65y
pscwVlZJODnF/a19YwMXy29JiYQ3Tl1pnCjys+YXqs+my7431oMKgHxgDTZPeBEIZosVa9hdYwxt
6PEm0C5CBuO8mRI4GfuyT/Nw///YO7PltpVkXb/LuUcH5iHixInYnEWRkihZk28QsiVhnqcCnv58
8OpuUzA3Gb327Y6+6nbbyQIKWVmZ/2DUdgnQSI9pVBRkE/IZxNl9aNo2HexaxU+kFSLsZhn/EyWB
48HdC3WTd2EOYbU3KzwFMEmQGBi3UWT8yAxt1FGunRppeMFEaoXJknuFXLjvzrUCdtQ68Vxqvb42
QgW+p2zd5nDXczRsFenerGINkTmn+cFQUD30iqg+spoKJUYKbgHFEVWitK+2KJVlr7mC9u1MRAZk
sk7u0R1pHBcoShL3uJqgyA+aQB2Kex/cy7YNXe+AjJvrL+xiMIMZsj/lygyECvwrxi+k8IMXFKar
61bE/aGpZISF5M7C0Z000M4YqXF/iKBa16brXEFhcB7y2rDvIUJme7VujIMMlYO7W9opcOXyplyi
6eA8111oHArgMeO1O4y6ecy4pIb5WzH3Tvqw35rIco5vvwMplgeGc8f9yUBQJIQjqHgJ1E8rG3EN
kaWvBPJ/zwI1oU+5tNnrnQsPPQBZ+JAi6HCbBqW0KnAluWbEyX1B2QUyBJLKiqghEnh6VybAmJj9
IUNXN2JPfYhIly9wl/JtqGTeg1uX1COwvZl2Ny3dNoNi/CYJVOelQraZozpwQwcgnfDe0jT21wAX
kMCsKuVnZMVIcKC7kTyFEWJJtuJJGvqSfnYD4qb8ULz0ln2E1Eedh59SCK4d7NfQZmt0XzhieM6o
ZNrBjRzLNElT8gtFu5c392GRKN0MN2z9dbRpL2exaSNTUee2+ayInGrGs0bpHq1VaP0oXN8GnSkM
2wtCFGhOAVomxS/lkZ4ramhqJzMRc0pvFmU6RbJ+q5lIeCr4h61z9CSsGYqI8aoRoAdpwzHgBUV2
Vyo2cMlBy6604btf3qNYE85dJDB3dD57yxIPVgsIsOAr3GrmoK0Cq84M6FYZ5bOkBB9KNFDiCMXt
t+gSQbX0bP2h06C726MQp4oN1Tch+1x8aUFXUHwNscf9QOfamt8Pkd7fKEbh8nFpNlpf3K943vVB
I8NQdqDF14lvWkSHQKXFsImdQkXvLJMglAP7MEtakrwLWVxHgNSXBcqkq1gL3XmhJezuDkWI1nDp
qNY3Tefv5Zjj1AjXfFbxAqehl6I3HkqZSjiDk+hci8R7T/V4XcVosVHaWFV8lTj9pkFJHHV7yo7B
Xcru0Ow66NlISIXKHCUKlc0J3dq2aDgrWdnu9axzt3rZG1x+Iu3dTGrpOfQ0P1nJWWc+RUh6ofED
+/jOLergxazC6x5q1A/BrHkPhVX77CgcQoRK5Pa6yNXoJc76/iPGuvQVaLm+dXtpYQv0IcvUjTq+
ot4qNy3sFgfZCQnh0iSPUrFmfyb+VctE7yW20vAdGBf8rmjQ4K6ZBTo6lhQsrUhHUMPUlFczc/Ib
rUJCE5RcJcGFKawG0r648v2oARUAphjUrdPe9qo3HDrUUmi7y7X5Iyz1aAseDZniQVk3BqI3Mg4t
77kSWzufCgnPCzVq38papz3R1cWthhIBVG9DXgeDZHHnsoZ1KskzSUsPSHqxT9xrpqjokdT+qIgo
/Je+TJR154MpB/CczpPs1uMIBI4MnhYApjdzvcC5kl1tVZFMi1E9mIMcQoEzfpICzrU/FHvQHRW9
5wJcZetd09YK57bmmUs9VhDC9+jxDkDYn7pBLEWqbZCl899ry0BjLAMfKYJo6TZNvclcRJOjwdAX
QrJ2lkPHHqEqoLcVl9m6ajdVzxmkgOuOaIjCpFdnceY+mqqO1IOOZFKmJFhL5LW5NLN+uLOq7FUE
5UfYikWYIMejIp8K6iXdNrTiIa+IDList23rBNUjlMvcQnsDhUhjyQ+llQnZAJbLGoyce5VD5eVO
aj4qaKPfQMa1bhFRotMiJeWKntayb2pKOltCfyVqylszNx7azoOZB2U/I6+6P1Axu2YYseiMGn+p
THotcjqYmRAzPWEbO3lbziWmQ3WjWUu7fQ/BKKVctDZ5CnS8r9uD65kIqKQ8lzZOrGVjt88Cdxi+
Y+OGpk34RPkJ3slo2yXpfQ1EATaQh11GCkjc1mDPhwgC4OSwalsI5jpA+U2mtcbVSCcD59jwKadl
+9qjX01pXdKsANJ1FxsvBpprVVNuPVq7y3683Ghmf1Aip161Xnjd9Jq3qQcMVmd2NAwzuaytuUiw
Yojwrp1VunqrlUhdC3wAFAwawRaCGzPSBZqpKHr9BKRo0PCQV1yvgS6qejvr6RuCNFfuY/xQatlK
lqrXCgRdUU9uve+9nfV02XIqpqZ+1qNRX8cpVm6nMkvTje5OskFAxdRh8xoZHPQJLL5ARVwh0LwB
I9LMQz8oDzDIQSbG4oaRQk2uM0P0cuCFJmWUPziuvHecSrlqpOQb2MKd6ol3IaxtkRfX9mDt4K0+
Ob9afV39QAUvz5IsiQ852IF3ANsYMfjlDYAh6XuIJvMtCAgsGkTZbMi7zRLt/PjaRk+E4oPFdE02
HEw1+lH/gpvxpflMFxcjgQjmaOQx1/FuktJ/1Gniy2GW0L9XqeybK3CoABujAyPCTWJbG98P43lr
A3CmjAcPl2wixA8rqblNjXqZi/Clbgfr0COhqpV9egirwnjLAIXf49QWw9on01EtyfG1U3uUFYA5
Mcorm3kc42/TITBVmlm6gkRFw40pyxpAR73rLOQdaeLNW7m7qdyqeXKcyL91pWplqHVwr6QDLbca
hF6TCygrbT+AOLHfioKxIiDlXt2D3qKrU7XulZzpNMRGoyD5ez8UACtRzrQDR6UR2K07zVNWWaN9
a0glC+GJctukSf0D5UWLYjTK2RTpvYajPVamO5Ae91Kl/FA1tK5JiTZNQN7oVqvbmeo8RClTGy/o
ZnWnXvWudO1F+hXqF1e1k33Pe4CUaXvdSUlNIY6hjZ6jilcNtBPzPKa1TmJ3YhHRI5d/ai0A45jV
hGHxDr/sPi+BS2vBbeyXiz4MBBJ0krnmtoTSjS/7K6Qjnnqaj62vao9N4mwbGnkpCn7wOH61BfkQ
hK9WT6IPq2eRSMuoYOpi+yhulF2vrhScBK+tsngNPf8avBvDAibcw7yoRbOyMGJYci4Hc1nuXqzK
eq6S7IHrbPzIcpJZZXTIDNnoR8Hj1OkYIyuzaEJvpxnbzs+vQxpId10jBxB5jNsweMdcBKFabFr0
W1x0VhbAY8GF8BUdXPEDKRDjtg26+j3wusZcVqEmFsgVjJ30oHDcucQniNeMNAKwDYwJDhgb1ZTB
tnCePK4g0jUTculW6+30NcPd+00ee24xv9Lk/zR+T5B2ADdSt5UVkEm1WKDmECcLdIDwl9XxXWuY
pihrQ+3oOrtVewt/FVHt3Jf3CuzRYVFaDKR0IO8/LZ8Sg35M8kEx6jFHDNt5jbstCSxWPO/a0xhe
0gz+kNF6qKiD0K/p1oh5YX6CNdar1nR9t3d1rae5WYWlxAARN4I4q/u/QG3/Cwb5P+oIjfjvHS9u
3pJgankx/o1/4kCMf6gm3FBcinRm+Xgr/wsHoqCGMPpMAOgwFH10Wvk3DAQ02T9gksqKDOUOdjQG
zP/GgUiqzZ9hu2wbIBah6QFV+X//F6tr7yO7+wvfUU3++7EWwBQIhcID/4Efjc2dI4NW+YoCycGp
KL2KlLUJ5eXAqfO9UoxsaUa2ujp6Kv+MfByJcd0XxIkNadCyQHgBfTV1WwUw+DVWVZRKX3pBMZPj
0p5JTVesOpnQYYwJ1rxOmbZwhesqVEEa80ZuY1R/UCN5sBI3fcsxQbhBFRDge+MnV3aCUV6rw/AN
VSYSmFB9OJKpb/JcPAeZo22rppLugkYlFVIEI6fmctfqPfshs7MbXwG9agjDWVZG+9GX6BF1qaf9
DCQqQdv1XlxnQFnCzBnpmwieeDPsC3qKGon54NxtzfYWldG7Vi3qD1dzqW0Uw/phG361DhwdkXl4
UjNdhNu4RffTzXDinA/j1KNsSh02FN4XvU2/HLI/APy2zNHv7elBUnX34SIHne8vG+oX7jlJ7X0M
XjSgRs3sfkWWpRrUjBpVPzqOnlTWVJ6OFClLK/GgyTw4vqn5ir3JkoBKdcFIQo8LeICSOlAFCSwB
uq2Fok33Qv1U4j/NNb2dOZyLxm3pwNVpI6X5GQvPanhHiR7MYznV3ioBdW7pyUxGZJuMiwxz3UMV
qWrp1XF78zAkbvbegJe+V5rewS/aDVrImkrV1vOwg2BRD3gOXEHtMhx4SSrPXOkyx9savma99CAo
pBk+t7T80k4WHDE4rKywWXE3eMJWj1XWKUzsSjMwt9wui4jpkYw+GIMfqNa9U9vxrEdJ+VkFNlRv
sUjtZeBH2JrNvCKxnG0G8oIJhe0gKl/GTYOLYhIxdncInOFsaBR40yUajrd54flbq6FlOpf60EX9
dijTJ4NivcYN16y/hbLRwbNy+kqeBXIDVUBQ5y2GuMVQzqtBqM8V29fSmasnXTUDU226KDhVKnbk
vex7gOot7bkKWx+xTCWAOTTCET9at4KBWgax+m7ntKDWjlXRb9EsiYu96kAA0ELfkeYtFRSeE0y8
tkMXMFVILJ0bqkYTHxijNO7cTFOzn2GixLe67CKJyWEoCogQFgq2ZTcqiGptXbwPkQlLorXcKGNc
bxUmLdK4QckY4fp21ZZOj3pTBZaHvEBS6vPqIypt3V/INB8QR5ZGyxJ8Mre5ijHlUjN9B7pcZaLw
6UvxWANLTepvCwPm4saq6+TNxAuF65yPJy368aJe9UrLwwF4JnOhjCrPmdlIp3egQAPhLkoO44Nm
hPZP9kSgX+WVK/Nw4zYii1jhKD4Eu+8H2o/IA9d45MWrUIe3jiaqTTZh+zBPHGTpAZXKyF50OjXB
oKDnxSeqxfZcD8Wgrp2MPQPNzusOSRuY1iwITOgFyDgytul1rX4Ks6Z5rNIUVE+dRbWB3pdNF6Ky
pJ7SpzOCTQp9A7S4kKuP1FS4S/ZBAHMmdZp+UyctNyJAHkax1ORWDe/kVnTvllaVYu5no2KAn3Gd
B1AvSXeeUgQvsnAb70ULHe1dKEbzU4nr+L50/QQh504fmKFKbTCAN7IYakQMpvVVQU9SQmKRWfqg
JuGy6M3qzoWybM7o3vkFYDJ6qxtc9Mp7BEds9FgV9ClnkYMLGfZjXoDzi6TnW2A7ucAwAaTJsqxj
jSFcIrLmFuQSrvMO5CcQS1BOkSPRgsZf0ewvs6XaFT6sNLe11C3i9bAAC1jN6EvTcILiVBsZA98w
VF+a2Fa1eac67doTOrwMqUjHDwnIvLfrYVwxrXe63lwOqVwL9ODlQvqmaqX3s464OM0olmitm8Jp
UUJJaneZeVr3wrxMjTcKjj32TIDVwnxRlegMdElS2c8VtSztdrpsOxTsyAMwDOSSjzdun9LSiyGr
y0pf7zFcTPA2oj1Wf9gQqZPPok0H8SNz1TBBCrQoDK5ritKVyHUI3T7gLSYNWKvhVU3702/xP172
mKJ2D47UecEN/AoFM+XOcrkpYUSkhuiyu37aoroFhZVxIvZkkrZuyj7sbnnOoLgTW8roX8MswnFF
49934cxLUXPt+b3OkoTODceaATxztc9QwlMNgBGFI2SfukV2fOzV9wyzCpiN6QwXAAaYidQoQ7FA
McklI8lWUT12jtzTsqDdlthPVk/pTnL2wuI+pwOF70GvqsMm7Y1MX7uVxjS104qWVMKokuRXQLva
eoGSmxsDTTPrTqIBj9BvpyK1yezEbl4SnKyztZyqOpN0WsXK3EOQkC+qwGAbZk2IUT2GcTS87iOQ
6xg4RRgfXVErO4xssVJQ6Ft1KHo+95XJuC0tHeh/ixxllfDn0NZq/S1vzFbd94nFUNYwcqUA9qb3
JcSzLrP8XV7xQtdumyfuoxypQ4sRg976axXubsKvr3A7wkCwu+1QDDKXvs3cYE/+7bqPGlTBOPD3
EuMAsV/bCZ/8et2hQdAuqshHz9zuTZHeRw6qu1vfd82fuaJ7/ULKsJ1eBlWMAWw9VH5zR99B/WFA
dGw+y75w/TdkPZJmrzdx4e2AP1k49EBlCJnhy07tzzvSqGwx6eoLc81WEWGL2vrYVZz7EGn1LTOI
d2EkOqID3IGdMEhuTAlKJDp3SFwuyj53UK9xBmPTxLlPEyGhr4kbEIBLVatigEghFQcz3o0BeidU
zfS1iwr4xW6C90UwxDiKun58Q80gPo1MjrkRk7Zm7M5qhf0foqshBICkFOktEqb+SgVJzIy6Nci5
Us5Ys+2KK900R+ShBpHaLYyFVff5Vdtmw1MaoX4ARgqUg10X8PArsP49Oioo9DPz3qeKsNclhMUZ
+Hh4obZxY9vyLM0ta6PlWrdTlKpbtZX1nvdRu8Gr1Zxb3CDnUCjzFaR+tBdr8T6AelibqH+DCo0A
GMGvey5Ckd7hrdbNQ8tXNqWphy9p57uvIqKZMmOtoIBbG+erRRVDA5y5g8ohp/YUmVJs0OqzrAL9
AGOjM2xYgrGuMbpIGpUNTatdhk3rmQtXh9mL247003HNH2yT6k7ooMG0GooeHdNmX3Iz41YKNIRs
FZdLHyXbuz7DD43Ml28LszDWWFtLP7F93tm+qBeFFCVoDGvSrWuqPoTXItqGVl8+tCY6wfMAIB9i
q3IZru3K/2xSvVlQzUEJllMdtrsTGOAJuZdCBHiK0BOYdWIEAVSdfA+ssEXlUreuCsyOkKZIkweA
K/3eVexiX9dheZXGBsVPwuQKV2l55cswTRF24pDMXEzeKnYMiHM0UwGQBjulVh9E7XhLJRvFOOjY
z/GQSJdFhSgS1o7eCx9vubC8pn6VaWLMcfhQ96I08s80A67t9pU1yzU6p0Dp73wnfUSyUwYTKkmb
GEVqvYdT2zlBO6MyXvAvB9y6y6xZW4HcP8WuwHHDd/TvBiUuVD9TXKWpxmBal+O6W9gDH/Wilmzz
bRyw3WmCYx3DAGNvcnCuc6V7sgSexD1yoKAkGm0bCwukXFJk74WjAjir6myrDnGM4mr84BQK8rMd
PxwUh4+meoKSdAiW3ppXgS51c1U1H/HEoomgMzv6UDK4hsDNoAirlRpcZToKtUwmIb3SPpBTDHSd
MclrwQKGT90sbOza0bJIsRQbErtZpGklLYuW8pR+6EsYGRZ3nNhYYJdkwN1zBFgTrQOeUPfNZ1j4
rfe/d/1/MjhGLsZ/f9X/r6aqS2CKb8ekj/Gv/HXXVwznH+jj4HkLrcIxIHn+vuur/0ACD+lDDVII
RSZX33/ZW/J3dJW/yiUf5j1tLzoE/1JM1DHMpDPA/84FXYE18h8pJo4Mqr86AiM5xYY7YhGbAR7I
LFuzp3wxL8ksUPgdCLBbgBJwOwIx716yfJFGF/hHE5WxPyKNXYcjRiA6vHpkgTvbIVhKkbX0gi1j
0gErblBz15JuzI5ew6newoWVTUh7Qhk89MOJV1u3s8K+amOMqsO/EcTAp8RCxJA34kxou9zKQ0OC
8bKTFX0Rxt/V5GephGs/0y4EmvRkfj09aJuqYUCHU0xjsprEKgMxSpLsEHW9KsB+UfDOo3xx/pmd
iEL/iaRuITeJCMSE2Aeimrtukuk7T7Tdt7p34d/IgcUopNL+Mw7huKCx1eWgOIfKF1p8X7cDyTSE
Go/fAqbQ9tyy4mGBF5O7P7+g8bFMtjcsJ9VA2E7hKj9tL7UZQCMFuMaOijJYMC/6hqCSvxxyO9/3
Lf7h58Oppx4gymgWDS3ovADXvq6qhVhd2Kqt7+jkQeKXEisBW5qh0CvQXB/bJho9icAoW8gjXStv
o8gr3xpcriOoORw3S8QV6S7gjwZsvLVy660JkcZdjee+jzR9GH7LBJMKJFnCT78ou2ARpGr7ivKX
2tyhzgSSKifnY0vEH15YnvKVH/YrW1imrBjsxJH9qUx2YUNhQK3Z6DsNyMWyVoobPQq8hS/Z+kYG
ySdc6TbRm+85fuPbeGx4FaWtXdCgUyY9w3HrOCbqD/Bp6H3zdr8+ZDN3abi0PGQVDu5CFTJtl3pP
8QmliJ62RNfAyBHcczB7LPHgOP+OTz0EeHp8IiqcPLQEJ+1RmCEgN2CZwNTB/E/z8v6QKvcVVrZL
FGriXRDqC9mWC7RLwqtIKrVbXOvNCzKWJ36FTZcY8i3+skjLqZNfUQPESuAhGDtViYoXs0ndjWzZ
r5giRZtAVTtunHK0b3AdXEtFjVcX7ORNJWLp6vzjGBu0X74wzjSOMAZ1bHrLMtSvLyPXnAqJNiYg
JlT5de8AEcHzwr2QmP5854Qx5LHeRHNAoQX6NYym4xtVqY10jYUS9+atsPL3EZLFMJcGQ+gjVK/Q
vSjKYO89/OcrhKrLIUkacaxRQfn44BKZEgGDGaRrG8wT+PnO/H4+wB9Jalzb7wD65BDpB6/kItpJ
16p6gGzGLB3qkmxcSIVj6pm8KANWJ8RfXWP64Izf9tH5m2Fb1ziV41zXrabMlQAWg1SuAiygFyFI
1o1n01v/jxf2JeRkb1R2iVxQZDnXFlZrr4r6aEePlfZ4PsgfKXccVhyta7Izusj3uEAiig/jo0vf
wCx38eF8iBMviOJNZSzDVIZDa/KCZA2vGkkPfNC+wzz07Lmj4lvlHVqtXZ2PdOJr+hJp8pK6KkwV
3C78XaO4q8yw100gns+HOLEPxkrUHAcu3BLUSQ4vbCaeCc7Cu44G4LrF/8eOvGqZeuZ1hF/WvvID
+ULKPLUqDnvganCO6ftMVtXGIEyKvCYkgN6i715L07o7v6pLISZbrS29vsgKQpQ0koHsg3vLaTyc
DzJ+6ZNPiCmrBRkAxUvq70kQBd3tMncbf8eH6qJ4ZEswDUEDsg1SCI3FQ21rFxLfqa1nMVK2mfxZ
yJ9Mkk8j97QwNUJ66l721HHXSd0hgJZzfmknn9/vONMtDjs7tFqj83fYhK/1Dhg0GD1xIcgflw1D
GytLcg93HjRVJge3HLvoQLUEUW7NdAnes+nj2zbs4SfBs71UjJ18W0fRJhs9iVDDDrLe3yUeniVN
slVK+R2O5IxR4MIFmAuAdW501oWk9+vk/WOXHMWd1ICoUbVS5BK39O/lol5XDuyMYpszVlPVlxZb
UDDuM0Wh1YwndRJd+/GH52+SyqXl8b0r90nws2sxPfVq3I+Av2bLEGuoxInWlWasBS4IKUMORdp4
5SUdopPb7ei3TwQ3ACuhtokm5Q7bppVCTcEjBNIGVCl5O7/hTqWh470w2didUWNHCDdt5zeHUsYh
ffDfvfLZC3wU0Jrqr+7ElxH38aBZHT/NP14KOj4OgvOyiiLN19OvdRqpswasJ1vgy/CRq+wTKq+C
2sfQN69aa3/zuJCK4kUKFzgrwcINc7h2Zb/IBmvR4ITdHsywn0MGAtm58oz4wrdx4hhDJuf3D5w8
ebDrDB9sh8yfxc5KpsC8aQDKzvUBC9jzj/7Ut27LFAIWVy/ulJMPI5AFwyj8KXcxNBI0nBl9NLqe
XJ2PcmorHUeZPPEeIVDM6QWfQfBWNeUeB5G617cJ6ornA51cjoqzAsUnF4JpPR4Cs4m4HPu7SP7m
o6jbqsOFCKfejf3vCNw/vm6eANJCV7YsBW8JRmNjX/Hwd+qY0ddRlTUdWIj6SyHsqD5rGJ0PJX4n
WEwevF7bYFuIk2p+4dp9cinGWKpzKaZumiwlg3Sv5bQkd+PWl9qnfPgOG/T8CzkZwxwlS5CbweRh
/POjlahmJptBaPq7MN27qAnCgwuN4sLB+OcFiMOEcdi/o0x2saYNrBBCAyZjtIFR51UXlenh3+16
jCtCFTXY/AV1jHnlGa8GspNLTyvFhV9xKosd/4jJJheGp7m6ylIHuKKzIoY92QtI0wGEG7DRYNiy
7lKT5mRMKBBIddJqkH89mKPH6wY9ivUNrxAdX4hAGe6cA9Aw9ba/P/8eT37BR4HUr+/REGZTttaY
kmDbS9qbQV+IQ2roL1mcXAo0KeHDsbpvhe3jpPlQo+YloPIb2tbGFPX8ik7uTHxO5V93Va6GX1fE
2YaUN42UXSo9eqgUlv2jBCv3fJCTq7HxiHFkvFTAd30N0qiF1mEbEexC9dPyBqz78L2MFzpDvPOB
lJOZz6ZJbIxdAHrJXyOJJsUxrwqCXTsyQHr8oPHT6/bpjwg+TJpuBISb2eAs5HQ1stmkC5v/xNO0
6aoZQNmoiumFfA0P1jMMLDEu1HmstUef+9elVHLq3v8lxmRrqKVcI+5NDIQp1lTB1hblmGW+qvt4
0xfVWorfJfuSsP2J52rD7yV3jUA8OuRfF9ZYakeh6gU7SGyHkDElso3+7PzLO/nwKIMJg1ERrayv
MVyrqaUqTbD3bIwVV2NJA1iB2Ov5KCdXchRlcvNqTImhp5YGOx/V9hGcjXL23whBF0oxkRYz2Yfj
TzhKR+DYfMGEOtgN9r5JyxX6rBcinPiguKjSXTfpEzMrmewBnEdRQUeFelfKTwFQa5Hd++peky95
IJ16JaQGPLIQfcQLZfKw8GKpfOAK7GfzQ0/upe6xji+VeScuJQxbfseYfDNZNdq1AeLf6ejNbb1I
g3SBePmalv42ya3n0AENL9vFoRu1bs5vhkvrmzxH0AuoH7fEruw7p30Kjdfa+TwfQhn/jUmd/WV9
k90w2IEiRGUGO+m6Usy1sTHxs0Egy0Pv/yMBLmkpa73pQB+h+HDp4Z7aKMcPd3wAR1sR7a2u8Tst
wLAH4B+jZeM5gCThRD/Pr/JkHMpna4TcMiWZ1Op6DuUWUVmKqBdTvHXtUi++yfL93wjCoIdpNhUG
uqBfF5NBmAr18VDULLQu1ihbWtcoK/3PgkyemJkqkq8NFgciovxLowruzVLtEQjGEyAAyzT/O+FG
TDFnr6pMjaTglklJoZJYR22XCsi+WW9jFGICRvLnI50okpgQAGYAED02nSbpVeh60ZQW5wai/TMq
ajXs5maAZIYoUdq6Ph/s1EH8Jdokcyi968J7JdoAgOE5kUrQpAe0Wxgw+dV1E2qzHH0pcBeOtfRA
DkNlu/BkT+YVpmgyKoKYzExbUymYH1fBh3gnPPoFKsOTedN32CPIAG5L7JBncaHBIuijbg06o7qw
WU+mlqPwY1o4+vLgYSq1Mj5uzN5RhwOIJj1ebMP+qmemyUUHkPcrw+gosX6NAh3SluSmHBM0+m7S
bYFVTyD2YfIScLw55bP1qGRXVEUL5mkXLjXjN/1HbEXWgD/qTH6MyZfSyCZNMXTUd099Vs18lHpj
TKuz6NoS2kqz/sY9DQ3X3+HGFHT0QLMw9JIYBYOdLGIoJ4e4/BjCp/Pb9tRLO44xKVQ9XRKWKoiR
t9ssewuaQ29ceGqnPsPjEJNMaUu+XxTtGGKhq/tUXRbSxu4/qkvyySfrRIRteTvYTKKmNHlerqu0
mg10EZ4y7ghBMMs8hHZkzHWl98bPd7CpYBW3V3UUXTDeOh0aICq7YqyCpqHzDtByNh7pSe5pcM9B
CTuYTizAQdoIt8UAkoBbr+nvKTutrPBcThLvwnM+ee5yr2ESaDMUxBPw634JpRhFWaDuu0o9ZGaP
13RTLIZWe0+Cco8M+06T0Iyhbajl8jKW1m13FaTyhRHTyQ119CMmPT25LqFy6CLA3XnvALiUq8PF
YdnJ71DXcSLEi5A51iQHgLCO2rjOKKBKBXaoi3iPYXrIVqF6foWYPgy/vr+WjVy/cOif3Mo6VSEm
nDYV++Q8Njs9ydqYwHUey1ul1dchXhoIyJvg5DzDXgSF6C/00E6/VoOBu2yR1eVfbc2jNNDkSGPF
TUFaBwLZFI8gG1UMChBDVqSFQz8SgWK8fJaBEmN4gxvB6/kUMS7qj6xn6DRNrbG8nwowd7XtgqYd
bymhu7dqHVVR9cLJdXLTHIWYbBo7DEyz7LiiyNnTkBfzQd5rIOPPr+PkrvkdZNr2Kn0fHXSfIFKS
v1CdhtGDgMuSVMGhDX7G8YW9cqpAZHPaBnr1GkZ2k006uC7AXCdnTcl2AAMex1u6zX5y4dQ9uSVN
iin4xQzhp6CgVhnswoVdsxMAb4FxzS3j+0hNVoLL393JJVkqgAsmX/QN1a8JBnspfIHwN9+Fwp4H
gTqvs89c7ZdGdymVndwQyLnjRgvEBJzJ10hOF+d1XpHKsxggrPvu90CJV7ZxPcTu/MrBPZthW4AS
ng7tigrLTNtV17+f3zCXfsT450cfXlpbHCaQLnZh+OaX6KMGOFj8OB/j5KakSzQ2AQDg/ZKdP4qR
jOxOIBzBzqE8M+yNQD/CL+48f2XlK3e4EO30in5Hm5yQnos8QVFyTzeQwSnLRYKKRu4fzi/pZL44
WtK0pEAuIwpi3h3OOHPT/e7lf+tLPoowOegsDXhTVvHQ0gbR2nukixEtHlZxK+bO06jwdH5BU+1/
NNM1m+bWv1/SJD3htRWWwm3psaEjogr0MkBrV7dZcDWOgppgm4sMjLh8HxrJ2kCIzc9qtCQQg7oE
+bnwbKdJBVoWFOaElftYvYXWwYUcdH6xJ7cILExgNgCs6Et93fQYpDq+FfdkyaD5rBprwH7CeEmF
ll2omU4mk6NAk6+r6JCriU0eqojelCRCl42SOkEMFcWx80u6FGmy6xUXikQXECmF+FCMdlDlAZjD
Is3ezgc6+XaOljTZ+biBNblWdySMwetmgfkRBeDaz8e49H4me7+HOZiVDTEG6xGB8GVa/VCiZPk/
CzLZ8GCELc2X2WY2LyVyP0EcXCziTr8VA5t21Ou5z03ev4zld6ILNhpsxHWXDog6f/ay2NXBhY12
+on9DjR5/ZqXAvn3eGLwGK8T7cNGI02CaHz+kZ08h21qb6CzuqH+quKOEnledxYaEBTfcMQsUFya
hXc6dKUQRfUSh5xr21PCC4np9Mp+x5x8q9haAR81iNm0b9DUluy4XOQXgpw8oUA5AnE2KTGmCSGX
EctTlYFbRfYZxRA52o0efLTyHGMurMOuzj/GU0syRlsRoO8mNgmTXYFaWxM6wqHX76fyusgkfZG7
Ybeuoiy+EOrXEGZa2DJA1A3ApDSXp2i4qoFWpoOJBJI0bCoHyWkOrShGoDVbZ/kacZjxEtlF1RIr
0IU1HAyreagbfVvJ9TySZORc6359fv2nvgoDXVKAZipQ8qlDh2q3g5NF/CbU6xaUckr6mdYQoJvl
+TinUpUBxtsAtT7iGScfRRf2eQ3BKNzF3n3vQT97PP/vn9o1x//+JBWGvkvnSUoQNUpB9pgzKJ/Y
Gz7jxzaH4gSzYHE+3skbONhu4JkK8ggAy7+eW35k6AWy3izIQT+gLCJ9BYsZWTbkEzceglkzOH94
xpmRM8s9kbz0Dhjd8z/i1OYd8W1Aw2g7Ip7w9TdA20QIzWTRivekevKcUZhkPp2PcerFmShDQKs2
NNLM+OdHeSZKh6Ye1CzcoZb1WHHbR3S/yP9GMiMlmxoyJBbu5drXIEVQ9H3Wp3i8or84b2Qf2T7Q
QIs2z39Wecth7Zjib+QZRrLYFjGcpY042ZH0hctezvoQUea9Vz22Rox++v8n7Ux7o0iWr/+JSqp9
edub200bMGAGeFMyM6b2fa9P//yS+/yH7nSpSzAazejqWuqoyIzcIk6c81Xzs22WPUxeseKimAt5
8TsCua3zmoGCQ3qeRalHjQJdqrMbO59LA2Ker7F+HHPIbP33Wvme9+dKdCxatE2dtlZB7CFDIgpD
jVIFNb0zLETceQoXgnd7gsnfDEiZOtARjF8qyz3cjhft9Uo0VSEqR8cBtUyKWtdz2VhlVkIDTqHi
b+eA/nOVvdHSbffdfyFDA+eLN56hyYSUlk6EHrVpu9mGwFuC1XT868jlQ3jTIQMDxAks9fWHIFGZ
0UdchWdvOnfqTstXAmghNYwB2mNsF2cFxPnawBSqFcpO4CSTgSdHizjLEZHu9/ZUgaR+GsaXCanv
AalSQ/HfTp29ElGLA01lUqNJ3vCg4r42X5WOPYX09aKyAsME3B8DFfleQ5hm35pfqSuu2Ht946AF
jHsE+7dGOtqS3E1hMK3zLgvPldNso/5bg35GP/yd2gd0pFaOpSVbFi1HjqiGczRLqyUtlQxdKmAg
Rl/u9ezj/ElxZqDQm8z87fyhSdkVZCiwNABQMgTK60KH7nAuAIr5I0Fx2ktPGpJutxfF66VoAj8F
lqTrOluNvL9lWqugWUwqqI0oj2RP1RhvvefJflbyF/0vb1h5ES9EBuYsUmec6qKufB0ZdaaPliD/
OyPNTFVE2Rn+X6Z/0JN7t/C4UP1z27ulhXBlT7+2B7O1h1ooz3zNTg+lD4lhad2noXPnav1n2EU3
wfhjbr8p92nUbtYyGgv5SjG4v7yV4rIO3XFwJ9ImKLwfHRfNh9mHULw8NdEpTvwHD4qVpnSP/tAe
dLUQ+rGIAa8V/xYuBHyGKBDRq6SazPL1INCg4xaWyKzY3nivt6ipwsUWf0atEjLPZmsYXyfUcntj
7ex8fQlgUUJrR2ZalIXl9i8/Q0/AK1K2OUGE4fVQgnTUuddCeCEpAYwesKNoSCC/KMcw6drImqDC
PNPzr96F6q4Mp21ihlABaBu4VZ+se/tu7o+QyUNTeTvCFrYDtlmS7w4YbgJa2srFBlFNQUTWyvkb
6uJNGn+q6xcvfh/Hf9+2tDSNV6akO5XrdCacRJiqhud4eimst9COI0vwASo80z75LuTsf63YFOvj
+m5A3PxyT86ymLOjlRRTWK8JXC5vQ+sYFW9i/2783tYfQguOYpN2MzJodyuGxTYqG6aERNaFpCeP
bGlcA79muEeWTpiezf5FrZ6TlwYqqCDptm77yXSDQ6asPfbFxeqVUVp/mUo6JHkMXC8Uv9Dqbhp5
H4/1XiR2fdejIXfe6vnKNrhQIgcHeWFJurtC4zPDTUIiJpvhnog/Kc1fea3veXIZHj2z2wJB60l9
E5bhe52G+9D74E/jSufg0vLkHUti3oZOhuzDtbdj48+xKrztFUXb1sqABqoDQMQ2EJ1bmc5lW6YK
eprtkHaba1uoJ82wyU8RrbTFFrqgY1q+g5DSco6VCX2w6X7WTLprHX/nmNleVAmhS0JWCvUC3X+6
/TELRx433V/fIo29rfex0RXU5QSfUInmmO89Jw5Cl9AaoXoJuQOUL2tnwdoAiL9fPFY82rLEc549
WEuePHQ6BsQm3OHlD1zzKJWbBjA6Xi3XVprStmgi8ViuM8wd7p3ReTuoP3Zoub/E7m42UZbr1ONt
owu3WZ5GlHfo/OKqKVd8UbPqbDXUyL2ktEn0palsM8PoVu54S2vz0op0iOmFErjVQPJFV9I7aI9R
Vno0BhIPaziARUMaGzedyVTPhSzl5Uxlo9V3fqcQHiTS4GYaS4h4nR8mC/CgNYG7cstbHD2yDqZ4
C9jke67NtbOQCCxMuqigUW3mx6nodrfnZ9Eh0RTI9Ri9aDmRlHQNSEqFPTyrvK1hPWioqyjBaTW7
uHhAiWrY/xmSRq6b0DMbhSEttM5OFu4r2Knjsb+nSrCD5c6GInw8oNP1N2mHr//NSSk8RsMKashf
WV8zCgyHKn1fFoimBWsavIvTxbuKlBR1YNOS7LglvYI+NGJn7lNbmnXQ1Nvf9mThikz3Bp2I4vEE
wZV0zBtpPaS0itD5oOcobH/wuSlDYpK20aGk3OyMK0ft0s5EtwgstmDoMSftTEZaJfzfdA7EEELb
QGKPUA3ddmnNhBQYk2L0MW2c0XlqPwgO7yZI4Qtaa0VfjPMLR6SpMaxc1ZWCToDhR4ELjvNIO8dc
Pt/2RfyKfEe4HC7pYlJy2YVxAF8gzIVwutpX8OujGhl32zJeCYU1j6RQyLycgjCw8nNXNg8uuhFF
+DJWf+lx/eG2U4uG4FEhywpm6Kfe7uWe1yVKr7UqqwchlJ1ZfdYm46FRIWSuVy4Ci5FwYUg6oIBx
1VYgnpuNVnI318QL0LO++XllrZxKi/NEfyowKJj6XlXv0GDVvDxhnuAF2E7GKaFK+KmNKauZRfjj
9vAtLtkLW9IS0gCOjnMMLsQxm/ndkPvqXTa571pHe6kbJ7rLs+m7jXjlyspdnDVYb+C45cJKy8H1
0aE1emaGHSAER22LvSOU3+FI/JibEPJXYTyurOLFrc8jHeHY9P6bMuavmdXJrCzMpQ65VqtAr6qn
hW8l5pcihMy1y1sVeiD+x7VTc+2XDoTc/4P6sYZb43F9F18zIi0sxFGz3hUom0Q7tVZND+yDDRn/
7ahYGi/ROEGmjxQOF6NrT/yyApvvketoHAPxrB72VEuJi5UH6ELtxgTU+8uMFHxx0JntlI+cup5X
HPO4MsDapd8grs0OKQoOoIq1aRfUc7cfPei8kVFTd72vhLvctu19L0SThtQ2jlqI1HoczsEJ6pjV
1hVxj5H3zcvPlIJ1DJAh+AkCqvVtYQ+gBto9NOWkBq2ja55QtDC8ZMtrr13NcS3PNqAtw4S8lsC6
ngitQsjCi6hoNXsard3pkD/dnumlvYZM3b8GJN8MCyKbaCbLxIXnDRBDd18jPgi9U0Z6J3xnztHK
yl+8aon7qYt+/c9M77VLw0TJLoBr9GyVpbcvO/h5swGxRSUfkn2iw9NXdUGOXASPurItyq81qqh/
sJcLFhBufObPXeH6G9J4sLvQ1zmdtG/0TnroaoTJ99sju7Szkq2nPROQsePKEuw5KtuD7icUAZ2d
qp8qo9kpvPxzVAWfg2alPP4z+/gqRi+syYHiIVqdG+w9kY7yk79Vp4mb8vRIEWjft+VBqb9lBvJm
Wbd39eb+tquL24UFlwvZWLgNXGm7gOW4DNGs5N3R39Uumix/sh1d/L7knN9PrA2F3x/9bKfpBQqc
a5djsW2+Gr8LE9I6QMdZgTubE8KshkOiRwdde9NM3TFWPxXGZ2vcrF5eF1fehUXx94tndWsNsWLM
OBWbEHLD1uih7gzj066ZwpdYO9yeIjFEt/yTzqZMhXp+QCzvHANenivEYTg0IAv+g8SM4K1H/4ys
DEvr2ikoJXs1/tm9kDxX8fc4Rmd9LSm8OHAkhW0TMBcFMSn5w8GAuM3EljWHO0pwn3J3VzWfkPO4
PWKLS4qXEoBwkQbm4nDtSweMIg1VEl2IM75pEVKMs0+zDWC3tTepY8KPPECnAKOoGyH4naFUfvsD
lqaMRB7VWwQGqG5KU6bZlYnyJ695S/+RgnSiiNJh+raRhV2KX2equLVQV5PrXYaRRWpeYKTuKakZ
zabs7lL4Y0la7IQW85Cv7BULCw2DvNVAo3ACyJckYCMTrNZUpYHAbWM/hsOcE1WHRnDyPltWdOrU
E0Squ9tuiuUrhT9IV7ryAdTrUNVJO1St2HXV2VV8rhEFJF2mfGqi5KFVKn+Xq076+zPHZgikHUAo
HByWlBgpzGRMzTH5ictIKVGW2sPgPt72aGEVXNnQr6PTinOaAPw4PrcUKCfTP6EDjqT0w9B9riN3
ZfgWo0TUKWBLoxgiVyn9gTucEfTx2Zx/1vGzdlNZJszAvpoe0G14Vqqg4H1vv9x2cmEJgKf9ZVea
ttZ009lVyvistFszeFDd52aNUGTJBG7ZbCUkLl69RAreWKqHpszZG9yHwG/fkDHvxxUotPhOOfwg
CKXhgKIKHXOSH43dd6hRYsTRQem8wF69EnFL8U1zAQ2vnsCPy/vuqDUWDZJOfBa3RCgaooMNAjP3
P9yej6WguzQjnZKNkfs83EA/RHA/F+lBd+/1Y1RnO4iWb1tairhLS9LpSNqtQhcKh5zpoPR1jmKq
+mW0YLHutU3u7lPj91saTdjbfg2h+KKL8ziHzLdUVTM+G96z5TzYqPJW4YZGm//mmNgfL8x4ztQ2
3Bbjc6DdmwPMSUpxFsme5HNSIRVZ1iv77WJ8/3JLLpXEPXIijm8Q3zNVWsdvtkgnHdUu+3Hbr6Xj
kvGjkEjjEuk4GYg3J5aXoFYNMga9s8rJvqKJeq8O9du4aP8WghPqS/2CMjpUsYW6RuyyGC4gG8Cg
QocG6OB6VGu/r6GxV0CquYD8mhJVNy2nDT9ON6VDs9oMh9Pftx1eM2lcm4Roy5+HDJODpr1LO+4i
OeSMSBlvmubeTMt9GBR/sOcL/Mb/eSltI/B15mWvJ8k5seNtGSKhUmcGigCDpmzqMD1maCivmFwM
H25z4qEOl41cVyxnCGNrASLW031HmT0mPdnYK4WERSP0YIvmKHp8ZW60UWlKGlUow5jdM5jNsHta
LVsuzhbPTtH/BGGSLa1uiPJjSHF58UWDvk0mmsvU7z6iiAqwRv2o+yv78fJquLAnLfNEKcI8r7BX
RvFjUA2buTy584MWHXq9QWsUaVrjPkm/lmvv68Wx/GVYbqvzlEqFyMEgYa3d5yY9ira7p/j//nbw
L1sBWiiOTNabNJxum/lNNNpgb8iHO8WpTmuop+5uG1k6NaFqVEWnEken3DgPfZ8TtRlGYks7w2r/
pjf959smlvwQgDqSrdCewKB9vYjh2h/IumAiASM/5c+m9wQr3x/YgECJngK++FWxOreyorOiiBsv
ykV0+mVTjSpWtb9tZekGAN74XyvatSdu0MNVYwfs8/Vjbsz7Ee0tLTtZirVyoPxsFZQvM5eWpL3W
HlMftvGWgzIMagQ9LNQZAZId2y4c93VU1rsAKYRHVYFRsTIz+32sp4/NMHxFoSjcKME83hVaEG1K
0y12IcpYyJOieTeGiASivPOXawe02Rd01jdG4N1XcUR/X4R4szO23bkFug91Jw+hPmjWWFYWw4H7
rYDJU++XMSN+aUBFQ/75PMeI8KQIVWoPkbN2WP1ED70aQdpreb/S4gz273quDH/mPRYAc7bSA3Dn
k2dMW9fMRB+IvZ/0+ElPP+qmQD2D8qofQzv+rMXVtrffG/n3Lg5381DcN8NbeJEz9xFQ/UHVnwJF
31r5vkXYA56zDUF9uB1hS+laQ1xiISmmVM6d4vqzsxiGCTXkNm6jyzhkj1EPuncu7q0w3qnTfJ7i
8KHNwIjnVeht+hAaZVQbqqZBsyba6WhzTpG+9yu0PG5/2eK0XXyYtIoTw47LxgKybXfjdozLTXRq
TP/434yIj7i8uI3INaUGmG3kMLbK52p8yd2V7MnihkdnMmhtQVckN0xW1VQRLzV3w/FDjICxqq5s
d4ubxIUByYewQcddiTAwpDuoTwkvHU314PPtkVp6JegXVsRXXIxUEfdF3sQ8tkf3Pu9Pw3iC0yF9
G7crAbl0pl/akd4ISJx7BBMbkW69ddBgBX0NIWiteNQN/iECb3u1lLgGDwwxALAjFoA8O93sIntQ
EWVchQx93g4O/bNjBuDpQ9Ps4lp7wyO/R87ttl2xGbzaLC7MSnNW+IpWzAMJkzrcu9BYmlxoN+WM
UFrobBoDaZpRyO1Ua9j6xVm8sCvNYjREbpqIJIbhv1NBPuGYRkMcsoo1N+rbPi7aosNaNPEI+kfp
8JoaOk2QCOLt4JxShMA2iUZXforath+R8F2j/xVD9mpIL8xJJ1jsWKgXojN19oJn6koQDTwV2cqp
v3gDpBECakOwnWg9SJu8V2emVYz0Juj+aG+1MjzN7labn306rjNYXIL2DunYz5Dm5nX89Cfj+a9t
+RzL5ypDgw7bQ/oeuZ1jazZbkECb0n3xoj/Jdl04qkuTF/ZKXZRIW54VXkE8S9LiDqX15DFP5uwP
cLlodMClJDqeqLRKR5CphUVdDCSi3pRWtdVLGIfVcaWWshiMFzak02TuYBfMBo2NXu02betuJ5QN
63g3QEtPue/2TC2G4oUx8feLvZLlMBUQacfnzCn/QoR671vOP6pn726bWd686H6GUwWWAbTUr+3Y
yGa1YU1LWmnUqHGl70rfelNmp74o7pVkflvmp9LbZt9XzIq5f7XSXEH4JihEgTNcmx07NXeyGbOV
3+yK2Nlm5RMcW23/aUTw2UAm1KAEeDdXa5i7xaPU5WnCIQCx4c/VeTGuCheYeEZlA1WFzNk60Tje
D77a3N32b82K5J6v0edc68IKfLVbxSmnnZ+wfd22shgjIEEETSpVS7mSCOqzS5GsIhcGZ2239wTZ
9LxSixfz/2qiLmxIcWhWdDdkI48UVEh1kZu3tjMa1dthCrcjPUn/0SUpHFvybLbd4JLhn9zhWdsl
yVrL67JHEGlRaSa7a4tlfhEBSTeiPTthQkXOxPhhQVSGuGue/UEIiEQ8eDpq2o4r7X4TCs/RMHCW
pO0MVOF+Qqv096f/0oIUZHqAqqquN7wWnL+LBsSD/66qVm83S6EMYhQUFRgZuJel40qJRiVVBo77
ujnRiTwGOzdOdpR2dyavsWk7pg9adlTU+pAHH7L8be7XKzGxtO/S4kZxCBpSiHLEF15M2JTMPSov
TJhJgMNgD/9YZ+4729rlkb2breTpD8b1wp4c8qnXem2GPSVDfz6ft0ZXPijFtPJuWGqloXXPMOlS
hnOImte1X1WQRmhg83Do+hL19wfkTzclos2gMDWnh0gRwdOM95uR7xDbjftP3Zr2gPBEXtyXXyDF
aBSrZZ9PfIGbf+5qC6k/b+vGa5y8ixF04acUp0USJaPTYsW2DhDHuerKubzmhXT2G+VcAzMQ41i/
pfufM3JQ8pUYXPYBTBq0GRZJDikGe71XrKTliev6xvcwsN1tWGrz7k8C75cRKfBiWBlyXzTmkhBC
2PbkWn+3fr4Sdsuj9cuItMMmVpMbwyzuuFF59AN3V47acRVxvmjlJ0oMekb4EMQT7WLNun0VF67K
3a+wK1g/Oij0mh5yy1lRssPtUVvcHmiqF8IdwNddaRmVWlFOQYypULP3zhdlSjZjcbSGYG/+0dgB
uCKYhTyfTOmbhuj+ptYsatTqNg++Cdh5k60kvZfOJ4Hq+j8j0qI0zNbi8OLm5+mRjYz4gNrcgLKv
YWY53GDGGiJ3cfwsIVNI+kZ0CFxPVeS4NXJgKqFtKxoJyDbe0kETHhRklXe5Z1IyiYZsJTOz1Lhs
0Cn9r1XpWDHDrJzbmvLT3NQnvZm3tqbeTRrUVkW+n3vv3pn6nf5s9t5hjLx/6A5561jB2Y7fz0l8
MpRHgVYSjDK3g2kxbumBpd4A/lST89dAASp99lyu3WTfEueuNoOtS8X0v1mRnLfSppmsyuNEU3nr
USn1nuxpLUu+GEfgDH5qU9IGKxkZglzNuOkm50J3d7A/+irUa960nfuVgF0es/8zhGjZdQD5BZ1J
k6LEP3PlSY9QsdNuEBn8k93xX3+ApVyb4RGpxk2PP6U37vTAO9pmsktXKYZFuL86Ey/MSKeV2cSK
AL7AjuDrBwqy72mbR2t527UPomGQno8/OL6glYTvAbYCWlml4yvzk1hVEtZ7qL4dP2gZPv1BuF1a
kA6vchjCalbZtsLhYzi/TP1Dh4r874c03SNCMI92HMq917OjF2XiQnbNZTSPjyGy3vRZx1a4EgNL
kwM2k/5jLu6C3OHailC7DrokTs5RM23god4nIACoZmhKjqD8vInjlclZ2hwtoWIpenEdyxSxf3GO
GXT7GrPfJvT/dNEm7yb/n2COnK1b9e629JAW0H3tT3ZkcF3okYh2HLjKr436Y+q5/ZAlZ9P8UuYH
DtM75bMVbqO6vLs9a4vjeWFJigxryBHzDurk7PfDQfSghv6hdnvoK9jzvGoIjqqxFo3LNnl+0YlG
g75MgtNXiMUb85CcuwrMNIXZ4q5sjfR+9hI0qZJR3fN430dJbK9k0RdzHdDW/GtZ2hGnwh/LHHrR
81RPtPhqAYji6aHrNKQFt6DDwo2OklMdfwfZvXLeLe2RXE5EDhNiKBqQr6c0T2mN1QsrQeUg+WvM
p+nenJIv0WQHK5vxopP03XkQrSBJDBby2tJUhW6RRtxUjaHcFz5X7nDbJ8XB+t4Y9pu+/JwN3q5x
/7kdSEvr5MKqTCGhT77bZ4hVnwvtIWzf5KUC0vjjGJwAaq4M5dK5dmlKOgeyQYcMU1QRMiAjDZC2
qn5oooCi4NNtn36KncpHwaUl6ShQ8ElNBDqrLjZ5lO6rCIDRmL0AcEt8MlROf0jUdGNO1CH94UuX
3cXjqRie56J/O6wtVbEUX30MOBpoD+BXAfZwPa+dE2ROWJC6tetyh77VmJWH2/4uxShKI/9akAY2
ojQGmQwW4BzddYmzZ2BXHwbL8UkfIGVC7pqvmphU3+FOGY3coUPrLqUjvVBpJuLO6fu7Ye43BcLs
m7br3ijpWsv2YpBemJYWoVtrUeHPvBTq9KCxfwfjxstqyOPb7WCvUvOICXk9Yb8clc4q18ksrvLc
q0PvCfzq1g6iQ9skaBfq6l1j3g0jhJae+q6NlZWzeDFUaLakcmrAbvkKIOzHjh5YAtoVPLv+jyBY
WRiLK/Di96UtpoxQpUlqEHHo35R1/c7J76yw2MMOveLIsiEhZQnak8q7dBDGU+KN6UTG3dSL/ZjO
CNZpd3N+UMDj3479xdDgBgZjlGCLk/EelhlzsxTouzZTt6KQi/r2PmrcfWVYu3qtBWRxpV1YkwIx
NJqEAiUDqHgPvgvyAy59+9ttj8QkXIYfKSW0WgR2CpVqy5OP2cxPRzUOBNVE8ZaipIcA43Os7Its
O30ynZWJkh2SjUkRMak1gttakJ7LWP1gkIR02+pBH5rdf/JJVnfKardwaXVMz74F78xmVjfTgJLf
Fu2RutgOaxXWFa9saUOsegW+FxWvbNRG0uah1B5tZ+XglENcjJwFAt21uaGbr5RGOmBpQzhn6VmN
j+pz882DtqaYXm6P25oRaXraZjD71MBIZvQbe+CRkWy5iGwn7w8miMS24BlB+wO0zPUhBZTeKaFQ
T89D1mzs5H50N1b/MmjWyVGsA0/dbZplKzaXnKPuB7YZxg/+I/5+cUXXatsZ575Mz06sblL/voRH
Jerj3W+jEcVUXRoSe8iFIcMeaNzKmvTsNuBb1FMR/aPav5uS/WkEGhXHEc135M6ujXjWzDNEGNHD
kMF6afU7b01LYCGuecyAWXD5LyeEFNeN4Xax2qgZvb3xIa9Ok5dssnmtmL4wLzS7mjThC6ge2axr
TyDlTScYB7JzPiiP9ljs3MbdOtbXeK3bX/yQtNNhiFopNFDQs8oPaL93hUyal53bbhTuVM7a3Us+
HZgUDfU1UN4wP4lD4toV12/reCi17Kw1j9DPbV2ayNPoofKCQ2Ot7NtLk/OvLTF017bGyU76WGVy
8tTbD/G+NSFJHVZeCctGGCwQ0TQkyy1MQRpqPaC27NzYTnvODZBiSt2rZ7Ppg8PtvWfRFKcQDS8o
HcGee+1PnKu5ovdpfo7Uu7bNdiifRyhH/L4RLjpQZlmQk9Huf20k4pVptHmcn4PosQUur7UtOlTG
ystjyRXej4LkEUyoa0i7mxlkdsjBlp93SnOEmPn+D5ywTERGEFQB7Cw50XtD3ZVFkQtAj2Y9cKsy
i99EFYhAZlv+14S08lsn5tkZ48EABm/+kqcnt/vxB17YGjICJJM1xLqupyIhfaaWBiaict4KGl36
QrarWvdLm4toJwR6DqsV1YxrK4ioc8HpsYIG2W6IjI2iP1rWVwSK/mTOyf6A9gXTDIHJtSE7rUty
Tlp+ngr0N8Sk9Pnz7RFb2l0EDOL/m5BBOU7fVJDq6znX9Q+W+dQgAT2T+VfVCQmktWLc0sCJUYP0
gDCDXfran5Rsv+bUXn4eo/w+NuMt65GU+y6cf1fpXsTapSVp4XeaUs5BZ+dnbfN1WFnva16Iv18c
xZGdzWZYOvnZivaKiaK9KMPAcPbbE6NrQorKsZl7Mo7XVmItR64ZrrjznH6bxu5ey4+zGh2z1IL4
+zdxFozWlS1p2aiTjZSSgq3hZE7RruUVck61tWheGDdxtoCT4lym/VzyqNYbpVD6PDsjukn2SwFt
3VZ/zwiP7hwVoYXb4/czcqWT+cqc5BRP7TBx7AJz35oQsr3mQ5PVBzPwNy0a9NUna/wHpgpj2mTx
wQ3O5p2t7Jrh7BnBlm0E7PBRWRuBhT386pOkjSMLijiLPUYg7N90+Xke3oX28bbbC/cRTMBzjAYe
dwYZ2zSnteHNbplBf5VBi/1Bq59uG1j24ZcB6Rwq0h4UhDDgOM0mNu7z+v3gHf6bDWmfqJzamBql
zs6d+7EPngbX36xWOl9RBoqgvxwp4ejFMtY6s4+DmWsI9HrdVtei9qPbeO7OtsZgOxZV+84oA5Su
bC3cz2lSbHRF1Q6R2Sb37eilMHvo1rbL++TDbefXZlBaJkEWuE4iBth1P+bTP0r//b/9vrQuIrWl
MTdgcO103nsWAoKUtW6bWIwRWnIBjKMtCbfN9dDOSpPYFMzY59u7/qOinR5v//7iELmkC0GeOaJ1
6vr3+zFxAiXh97VQ3ejhaWzWVuqaBWkSeiPKHX+K8nPR1Vu60Wkjvrvtw+IYcZsHXPwzUSb5YHA8
BbYyZ2clfo7Gk5p/a9YQA+IjX+2AFyYkJyZjtPMJ8BJ0V/EmK7edflA/Tu5aQXlprICCGVSqVJry
DOmWYqpNH1cdD5Soe1bbb42xxrSxNFQXBmSs0uR3A2z0POY8pGyVoXvIbPUhDpIfvz8jl2ak+2lj
JwEULJgxe2fTOg9aqGyd3W0bK2Nl6teROw2mAauHjitBt9HcT/paLWRpzkFV0W8EJzQpCWl1wx1p
wQ7x8+GrH0lHv9jK21LohLfzmlL8oi86L3jyElQq5ISYlptOiPAZ77jy8wgZIRWmlZuWXK0TWzQJ
6X8tSDOilJY3OiHO+HP1I3eSZDMM9wW8Go75ZUweUJZds7jmkzQ/ddbP6HMLn9Jko6ZPabfy+H2F
wP+fT0I5VgjGAem6joAui7XKGJzs3Adpj3Zq+EJzzW5OGmNj2Ntk2JBS38Wz9aVQp3uYpg+3A1DM
v7wnAFaHkfcnw5XcL5JP5TyhvJtxrSxJX4bhqQI04eSf58G8q9VxjdRoeUB/2ZO2uWAueT/ZnLK9
9RSXL32/chQsxvuFP9JwNno3F7bC7x/0H+aXryu/vrjzMOA0mAG5gpT6erKsrjUNMlbZeVQOlhtt
oBBOi7WYW5wSkZ1QDdKxBMa1EYOavl04QX7Opvh7lZJaDsa93RxT3dytZXxfQZ9+hp9luuBpsYhK
xbUxLemCoY3IiAwIzN755gR3wYRIzexO/VazFEiaEsv+6LZw3oU0lh3ipnos4/hr70J3UZezue2D
INhpXuwdE79N3W1VRtHW68a1N9zi4KPBSdbLFu8GafAzu6y7qk14Z/XWpnmJaXyYg99Pe0AKamlw
YpG6gcz1ejjGtDCdOsu5SQQ+fTDQU2Nr/F0K3J+DfmFFGnSv7YxMN7FSBrt2uIvMt3P95P59e2Uv
D9f/XLFJ3UkZnBjygynlNX122lPrHaLhY7tGmb642P6/H8KEtB+rdjwksE3mgK32Y3nKzYey3K6m
JNYckdcDeVAloFH9XHXfp/Kpr992a3ToayakR4wFyZUzDMIR+g3njaed5jXa2UUTiOVCrAJ9EH1B
15Fl5kURu2Gdn33Xf2tMVrRxFDXckP/a3Z73xUmBtghiK3LE3LmvDQW+Uc1KznNyMOuDNgIUCjXI
hPx9sUZwLsJUPjvE0120cJH2ku8WatwCVGrZO5wWxFMA3fbO9f9Rpr9pQjqG2TMcSiu+LZ0elxal
5Zm60zCXTZafXVWhzeSzv9pQuOaTtDTdvhxqiO/zszKMx7p/X5XqprVPlatvmvpstvsk/np7vpa2
+5+7De1iGk8YaVtLg1jNE491Oqq8XzZTsU3dXf7N9D/dtrMUFyTZybDb9IW+CkBjKGanrAhA8Bpl
/C59082HJFkxsjRBZKV1RHcgJeOf6+Cb6FTIutlkZ3NejLje9GtwtKVlRAIMgiwOeVB3UgQ0nWbH
TsnhOIZ59tVJq3prQ4V9jnu6828P2Ct0iNimbaiQHEpGEL7LTNGO0fqtMrMrWLMXborHJlcPQRzt
Vf1cqtrjnLab2nr5fU41YRfndPAoQkbJFmNwkYkAre6UTTiwruBFLONw60Uv8fz72XfBYU/lDfYK
F52CayNOGA+jHo7J2bFS+2MNY/jBGI3xVLa9v3bHXbi3c8GFUUrkrU1KPNe2yqjuhsCdQP9G/qEK
o3dGOEIx0u7m6m50Tn5Bn7AFw1prPOm0oTpe/wgZ1SZ/cD3UlRItAwsXUYr2u3e3p3hhTVx9mAjn
i5G2h75VE68HUal5X0MUVCLknOwoPsbOSgrkVYMNk3plSppUKGSd0Oo6aHE6CFJVCIRP0fzUud7G
MN5pxtEvz5BWAG9HsSvm+Il2f+IqSDww2CwgWSymsHo19cmU/I9EJPgBSy0vtHs9/XLbzsICxc9f
dqQFSr1w8hobcGE2TP67dsiyeyuaPjV93q6sz0VLIHwRvGaFOjKyyLVmxRrKOTmju7mzrG9hCNHw
aB9u+/MKePdz4i7MSFtaX9l+Wuo6aEmarxwv2pJt2My5f5i1/jsIc/aAap+09UMfmG/VYjg4Xntn
6mO5ydR57wbdVh2c+9sfteg6S5dt3OPIkHGVtW3PlTOwoKK+3ej3Qps3Xin9LhxLbHmw2oi+WAgd
pDU7pzSZUelmzapudKzzepda4xMMhY+Z2n0e3VFdCdBFg3SOcjkSlTpZ/XP0hyrk5ZacA+Uvelt2
0G8VX7tk2CXjj9ujt7gdXViSlqJhcTe2KyxN0ydd+6TEyUZT4o3tkuyHyG34dNvcUmYZmSaVf0mK
oIAp7TJx4sVhFSvJeYhpVlVhZ9hbQuMwNdRg28JUsxmrpN1poT9uki7t4aMIqqNZ5tqGlgkYoNpx
F9al+yfrx0Nhl3q0QHZLn+WCXe0t0P7nJj9RZ95Uc4024cfbzi9G6oUReaynrgu12cfIhtugCQ/Z
9raBhS0cimaWvyB9BMgpnWO5m/ZlrDnJOZ5qb2dOj53IpAXlY0jNcn/blhgR6cKLLbojaSYTF2zp
qpb7mB9L9jYrN77VdXsMu+b9bROv+GvYbrAh1FK5RXFoSu+EuOh71UE559zO1X3uCpVqHt3oRjTJ
NtfB+lSfi+TzjDJVZadf9SEGOYp+KwWIQSu2+UTZql37poVJvPom6QVW6RaFOtdNzl5ifJmj+ZgC
mjARGquMzTB+zOC+yLV+17dv67ohmNXnWC++meyViRmtXCYWtomrb5H2pdaP9UkNwMEBJzTv7T51
NmoylSenK+GrmOnoG7N5uLs9K4sTj1I52Rg2XDTQru8JeRSWQzswKZUVN7BHNLw+NHX+/V2d9odf
VqRhVoOxdLvA40oW3nnxO7u5z/3Ptx1ZutNe2ZCGb4gaL3VLhi8bniLuVDp3L7X+4QY/fNXd1hOS
nI5xhHL2T5Yp9HyexZVTRc/oegSTTkdBEhSW6DKzs1PYP7dP6hpN6tJOi3e/rEjzVBb0Fs3mnCIp
b+nAMMZ2n6ZRcqzLVkt3Ua/Nbxzbq/+Kh7i+L7tReUt2K9krMMNuNWghaThuuk0R+/7K9W85gH59
mDS1aQPT3lDEKRT5/Xtl5TxbXJ4XXktzanfN5LMJAttU800Dseo0vkTO4+3IWdxnL4xIp8VgJkZT
wwd27oJgHwTOppt+NKG18dxw5VxasyQdGWreemGuAKxFzCjQH+ZjPx//H2lXtt02DmS/iOdwX15B
UitlW7bsOH7hieOY+77z6+fCM9ORILZwku70W7pVBFCoKtRyb638+fPnQlPoR5xF/uh9B/JMAH0c
u10VlI7ub4EkxFH6RVuFB5wCZGyUJlmW5gQgLYgIsGdt7Ntat4K5jJt3QGQDXf/26Szq129JbLuW
nLUzDh++XDKG3dw9xpH+N8bpTAJztXSMmZuTDOMELOo7qX8o9OfbS6Bx9JVzPRPAXJEg6+O4jbFZ
0qDBuu4yANtmxgOw7WlgEqhAhOG9IJbPRwPmi4Y2e3B8XCqBXkh+HE7ob537rFnPjR8cm8xfB5ZP
MhgrRPEdD/Ro8a5iaJ/yWVoIWJhtLGAGoRB4TVTq98TaN3oM0hJeB+JXcH61l2dSmIXNujmN2ajD
kwyhp452AWCgPCWjKpJSHnMyqw0R5uapQwA6mHVIqedJkuPN0iOPa2WNC4QXMmiBrdajo6AlqwXA
Recj19I9GVLOg/FaiMhR6qDle8rDi9m0y4Pox552A+F7wdFA9GZyhvCnouxS8bU96IDlu61pi2cA
lkRM/SAXgWmOS2lRG2MpHY3Hzfogwi2t2062K3WwOH1UPEH078+MTG+MYpsViJvQOmBrxtEALi2f
bGfx7p8thzFlIVDw+1THchJxg1b6jhP7LFUoaa85Ah8MSEoQdLkKoUHnWVxjFVW+k6rclvJtknfA
B0MJ5kRRT4LWfTJy3ntweVnAAQA5iYVmZ3p5zzavSDPAJRZYFjAAVSM4GL3FccqLWock2/9LYFIV
qWGMmEWAD+jA+T4qBpEj8S0K9kJZpcQMvVHlBdJUj6/u5ZlEagPP1jTlflROdDQlBWFxqYcZ6XvX
6EAkIwekCTFGPmxjSXTmMP3WVLwM8O0dvUKMiFU5FRMD6631HDzF2aaoOF510XX/sz6AQ16ur44b
hH4j1lcNCunm4MGM1PtW1YkKtobbl5i3GMbEdWE3WgndSkyPWwfes5X360xI1QmtOKcjtqrajevN
7S9fvlAYpwAyMYonqJFc7lIfCQVYTvDpRdXZddyv+0IHxuy8zWfpNSqUwUYh9am2uqewDr2w43X1
Ly4O1L/IqQJQGGi/l/LNQTAEiQ7GNFPaEBnjKo95VY/vt5e51HCJ/DW6I2TQxmOVjN2w5DBT0jhP
PWQ+7RnV8jGTgJCEVyMmmotyjxa6FiSF6k4dTlE7u0kvrvw0BD2iQtDQtZqkaluDY4ayFA+h/uP2
5y1twvnXMVazbDHnGY34OrFJSdCYpExebktYCmjwmhcpxTLQ5tnCjtIZSlJWmAXK0m1QN24cVase
sEriBtEB3vMgzFZj57bMpYjmXCZj0hLdBFyEQfc8+BH36hedc1aefGxn0nzelrWox2CloEOdmFS8
Suv3KjjQDAnhk6G8ZGggBP/ptgDzaAKa9TnXD2rvSnXgjqH2FiUFL3j76nZnjem5eHrCZ8bULOIw
M4Mp9TBHBgibZI3SPcbVqnVfiYe2fQxAwTbqaNyt9xUqRPkQ9qRG8sABDH7Y1Ss0ca4sxF6zP9tq
LnCcy5Lvx9Aron5wiKFjm9F+KWyHMNOwOdK0KqK77JTwqNEX3/Lg0ZaBNQRmHDjJyw1IEl2pCwuv
3aJK7dTHaH3zKGmFnQXiY2OCctr3XbOxfaEnnJOn5u9q688kMxZMShtf7mURxneYCYW/CIe7vP01
lr+AOKwoMxFzdJhVewFhpeSrbsMzLv+ydkz3iQbmIFDrvly7KAdm0Rs1fLdY2kZ1LMycNuTa/TTb
s4yedSvbBe2+jnqO9V68YcgAqWCjQ58bmxdvM23o+2DApvuyl2mYi2kUuytqYpjNuop4Q4yLanQm
jlFyNHCkdRSOiBiCx2QA9kZ4pAAwt8+TtyZGV+eo1qVC7ZA2UWoC2L5DLf0AkElmlVsp4ZHALwrD
DBZGCpF3VlkObbMYKkzJQXfk2rKjwa01MIeKbyUSeVxWcJ4sZveKvjLzmuaDotyNG7znmvdJAAcA
5kHVigf7uhT8AGHxn4Uxu1gmI3wKFRZm/UowdqYkr9Dua6e4C7fPa9nynolinJcS9WIAsjQkFvT3
rC72ibz3NcENQCw/Ge8IXQE+25mVV5Y9J8Jb1EdQjSGhoSEwZwdcZ3BU6VYOoyuZod0On3VU2QOP
zHLRc+J1JqMsDf40tifSTK1CajvspBSaazPYNXHmJD2Mub8CKCtSiaSVePDsi6d3JpOq0pk3MdBd
picDZFr1NpPfchVT1kq2NjXj8fbhLQrC1qGnwEAt/MuynQnC0JuZ920FF52O07qY+h5hUDk7jRhY
wJooOG+OxQMDuMX/lZ9Z/J6wDeqqHeCHUnCKSfJzH9VE5yUHv2K5K4dA8QjRW4KY9moyTQScelvC
Kg5W6rRm0219A+VYrZTsrDNBxpI+1zH4M+efcZOuS7RT9NIqzJLNHDjFZPJKW4t7bMFByRj9xh4z
h1m3Ytp1FrS07u6qJpuJWXREVWcXwLE8Z7i0wTJo6WCkdbBwsDci0Pyi82UVURA6TiGq75977o2n
hord33MhzILAPtaCykTD9H8IeM58l6Gn67ZaLpnKcwlM5CgN8SC3oY4TLFJb7j6kfq2HCmlR55Ux
/Hdb2NL5ABRftCgcLW2lvbxsE9AExQDhG5pPCrvK4105TtsmvFM63IbbohaPB9jmlH4d1ECyfCmq
RAsJggAz/aIjqmUnb9BdxRsB5AlhnouZ0U5ZqGPzNOs5B1pVFLl8MDieEMaZqb40GJFiANei35mC
ZOv5Qah5N2dR0c62izmZHKxDfllju8TBNjeAy7x9GlSLrvQYje46jh1xG4sSPXdxrFkzJgt7vToh
vWrXc/IMBN3dSHFoivJnwKVEWFRs9GqDex2dTuiwu1QAipaaKHiLelFUeZqO1hplG5WoHKLTGUnO
2+tb3D5QL1BWdEw6sSAxpaL6VdMmGM4HZbg9icawNmOFhxq9qAk6OiUoDwF4OBid7jMlD4Uxw9xg
YuV2LFeqreqdBH885OvbC1q8qSAIgIH7mtZmcgWjEFtaLWJE0RrUVam+1GGwGruEGDxwu+U1/SOI
reO36Fg1/AJjbmVnkbofXWt4TkB78J+Ww6JNVG2DNxOIBwBT7ZMhM99r8yEEzVGmB+5tSUuaQNlz
EClRLoCrx9lUpI2qB5kXtDNom3S1S35iMoGncEvaDbxZQEEArwWjMcw7KO0VAFHr8D7D1O8nAS62
DMpfYSc9qjUq45n/dHtZS/oAi61YdNQdXcaMpTOHLAgqEVO0VV2D/voXaJNIIDSrnEdItVjLPZfE
mLvMwBjCIDaZFwNox5anEB3TVqMdG9XUV4FoJnY51e1WDYDUN4nWr073A7tTRAHYO5YXC5VuN5kS
/MV9OP8qxpoIURz144j7UCovhvkhiT9QzguzjvMiW7oNwP1E2gDcZYipmMXLQ56FaE6EHUlKV293
1JsMIMu6fZhL1hgQFRTrE5jq6OG+NI16CqLEUcZAoFw0ATE7J+iKN6Otdo0suHGHnHQkca7Fkv7g
TmBaQDPRCqUwmYNaC9ocdcQMg5SzQsL+AXDNttSlIhk7npnkyWLMJBrKWlOj42LotnnNI7dLYydA
QsD3eWDZS7cQaT5M5aNhR5bYph1EToUoTFrmKfL4RQTnA91Katp1muqrMk04PTBL7yP0kpno3aU8
V2y0rUq1WmYtmqCnDFBaeqffNeOr0ln7UNsraAHC/7WzRp0DPyrR/WKdN/rYQKOCBCVgR5i7r4ap
Pgohxmy1EFmlsD36UXOfI0mQmcpa0ZCxnXM7K+KDWA17ffZJNDR/YX4A1WmAbxcjQOCQvdRYeYqj
STYwh2tN1W6ojG9ZrNhl0m+MilcdWtQeZK7RtIyjRcvXpSjoZFJIGqYb8nnyRmu4M9Ac2E/aweTG
3guiKKmQCjoq4G5pIuNk8zYH18GERnNA35v1bNfd6FS5gX6B59sXflEQXoIIhADxhSm2yzXJUqnl
lYETrKSDZmoPefaZTztBN/780amJmDSgSLUS8hzMMWmNmSAthikKVRC3AdoaM7Ca/M3I9IUUxpZU
6hg2Jmi8vuhiYuMYaQGJi78IWS+kMFZEmduwDOkUQN8L9z16MnXhSRZaWiDM28jxjZZj+5fuGSRS
WB+gF8MHMKdUTsOgRSWd4DH0jqR6alvJUddeJh0eHTiqQAAtgp5U4rcAMHMY0Nne1pIF50PB0JHS
R94a953R/MLKhX4oRNxzdSRl9omHxt+A/1zIYJ6bjY7KiAziHS9TS4LSuGKqRMs4NZ7FhaDGD85k
Az6H7e+I0hS1yBJgNsCGNHKkIupjbPGaLZbulAxibhhkEK9hGOryTnVzJfZVkRbeHKkglZr0kviZ
8qsUq3sgatXO7bNZlCaBfgTzj8izsPMvXayOoDA2MRsSzNtabklQVU+dEjp5zmMnWnBqGgAxYGrR
HYMJUUbxRQ2gjZEaFBQztPbJnG1jfW8MGyUmt9e0dEzgqkOhED0xiEIYa1GJclnqvpB7elW4ud/u
kB8+JL3y+N/EMOZijHVgQCtJ4QHgH1OXRkasgTNPQm8m4yExRv17JcyWyWYz5sA6LbyhT4nUf3ZV
9Vd7BfQyUEjTXnmqH2fZw64JxcLosAi9eoEA3XoW+8/b+7QQXdBZ8H9EMAoNAlNzjjAJ60kYQCbR
1NfEame0J7hJNO6NUXWEqtyDk/jlttyliB85X8wIgfEAbaJsuxzgsIO2NTSAbBS1srbKrFyXkdKR
yG9zeBATpheB1nocZe1lUAyMIJeGneSx4pqxoW5R+gQbZTkBtPL2hy3dOYxiU8IfSpTHTtKW9QAC
XmRtPbma1uDDwGNkXk3KoZh5ebGl7m8gvAMDj4Z1cNH0qpwd7yj1DR4EuApSrG0ns1rNyVapTNcY
QIbT2iJKqUNkbYD0YwcPVqutfGNwpiJ6GMzRlusnXeU1Sy2pNIAJADqP5SOTytyaegJ6RBAVhZdX
WkVMykERqn7P8XlLJuBcCnNx6gE47L0CnRvHBiDIWa3ZcggkSNOfeMjSi+4V/hVDhAoYDpCpudxj
pSjkSJrzAsmgT6OS7AFtZmVEi5SDCASjfSltRnk/5Wj0toytXo1/YcLRm2dSyDMMmnyN5J+dcRlk
sZ7ldYHS5W6Sd9lbU5aEc4eX9hPvOgNPEcVCSMmc2jTkVdZ2FU6tEZwoXc+174Qj5xnCE8IcmjZm
gI4wsJAC7W2Iv8ypIrL2N0KQbIArAmwnkvmXp2WJfqOkxggh4RE5AbuqD3k//MWRoB8GTaCoNmG/
mADcGjLApA9FiYH8piBGeij7+JesYSIRlOF/bkzQIaWDqx69ASgYXK6niQFD17ZV6cV1s45z4X2S
f0pZtMflvS1owX3DQ6gKrhWqaKAruxQ0xWIE3KW2AEpO6xOrFFZCG+xMA0+LeHC07NttcQvKcCGO
2pEzrTZaP0MerCk8s5uIX/wAYQ/Riz/lvkYsh4ncr0IT+ODhKS6l+GNWiaEvQq/RE5y3zTrYRFrC
8eJLs5pg1sKbD+cDxma2d8MXQ2j0WJZeI5jrwVIfwuC57KKDjvHVuSkpgQ1aae08rknjZ2s0j9hJ
2nIUf8HwopwGFNkvFFE0eFwuFYMUeRp1TemZRbkt6nqX86B3FzQEA37IiaO1k1ojZjNRtejSLk5L
sOlppPLvQnUdBDlRspD4I8+1LSwHyWqEFaiTgSOSHQAx9CA3jXQqPT+WlBlMxE31poUhnmy39XBp
UaiqA9Af81loOmOM0qB2/jxPMuyF1aarrJLzrQ5i4lWfqxLxS8z5mXOoctzXwuIQi6PChNUBOJsl
Ls1Q9xt6gLSBK710k7kDK3ws/8XoO+XhwlHR8UiA9lwqRCuZmmCNVokJDMtct6WQ7KLQEnZqMTac
G7CwifSUwC2PN8Y100xeix2SuqiXRPgPVqPWKzu1AueMPuvKKs8jixhFq3CSBkubCIHIohkoDgFP
9XJ9Y2t1QubnlZf69Q8hpC3qlr++rR0LVgpN9xh4R6YOk48sHGLka2I9hmrlhc3BBPRGbZVAruAh
YS1JQY7M/GqwRH8Wc3UTzY/zwohrTwF6rjE/oyRcC+6fr+RcBnN542CUGyVOai8tFHtdYf5PSji9
HksHgs4BvGoRLVk6mwFr+0luzCGq4RXjjTnXv7L4b4a4AT2FmTC0yeFM2Eem0kpa3SlljUlmfR2A
IF2qArfr/M3t3boO4bEIkWa5VTwtAGh8qVt5UTczkDzxSNcDr1bfdKkmddaSPuIBbvIksbc0LlN4
97DA6MWTEX/PfMzY6feJ8P32gq7PBguCHcDR4LF2dTZNbOjtBGpiz3qXJtLynuS8n2fSMyVwnYIO
EZEnJIajGU6e6M5/WwATcqmVHgVhhwUMbmN329s/fn0B8VQB3j3CKzgdoOVeHjcaFqa21PH5tb82
rJy07YsZcmzkogzkapE1UKBYbBe3WOVIDAcGTqA+mtELoItF+fn2MpZOATbkHxGML9PkugmqUYfW
mhPJ+xcA0N0WcK2sQG+CwaXXAg6TvRZqLoZTqkqFlzRjTUJd7LxaKlGVL0uQ4AjDzPGTC41rlwKZ
21GOA8aSAEXj1b1tTuuydJrnvnLrYCXsovwg9RxF4C2Q0eMgz9VRRL3S0wtfsU218rdjJnzPRTSm
KnVWcywmVdrL/A9dHlAgMMNtIMSnB3oWBGe+EOadMmN5gjI4eYtRKxVxgDTUrtx/VErrjFIhEH8a
OPbt2mFTwWhwERFeaRgfvxTc++CBU3y8ktC2Ay6mLA8ccAL4DXjakuNtnVlaI60fUEx1DFCxaOcY
HYu7XEaAZRm1lwH9zih2PrgbzGwl+zEpTIPovKDu+iJguhCQQvAScNq6wexrkRQKghyx8RTlV0sh
tjmDWgvbd/H7zPblcmwMiYLfH8YIiYc7n8TBfRGRxORs3oI+wtFh2xCBoFeMhYKgEJ3g8JMbBPUf
Q3oHXQD3HvgueNH24oKoGIBrI85huU+yrNGMefQbL9S1TWkAF+XUCYU9V/0u1Th1Qbo5jNLDhUMQ
AgW8ldhOh2LC61kWoxa+NSIFYG3UEK+J77e1blEIeEho3pNivTAhVV0Ic2CqEBJgv4r4pe9WafNy
W8aCZpvmmQwmpBIkYEp1QdoCUEa0zTTeVWhuHUETMUWiG5a/lAFsvq0ccV4si8ptgiEPCK00NmWU
r+5VX5+mrAX6yGOeH8HTzhGwqHR4zYLjDFUK4FZeGofULDBMVzStJ1YP6egjRzM6sEijLLu3N3Bh
JagPGyjL0kyhcrWSvBKVaRg7LwKEg6sMVb9t2sjiORHqvRmFQ18N3qyofKMDivVardCGvtWpnTeB
Dz210pciNA+9JK2GpCV6NjxOXfaozvlOi9Z6spPMF71/u73Sa1VB2xXaeygaLd59rKGHf0RlU1d6
YKf4uRuis2AVCzKywvLgk1pOUjcMUJoHtclWG6dse1v69YFCOhKHoDaVkEtib3dbIixsK7P3MHBn
99ZMUnEN905KnfMkuzYjl4IYuwteutwPfKP3kniTp6uhXA0Y7QkOgs47U3p/L88UlXY4LlQbgVWM
IP1SR5vIr81G7wevHeIqAYh3CvJ5BRSHOYBz7WgGgqVlZb6N7vOalGMgrQSxKda39/XayOAjKHO3
StlCkGu6/IhIyvS4hQZ72ew74N0kQjwSoVb/+D7SvCwqu7goKBqyCWiQC+aTNgCO0Rzc+KEJ6Kik
F5Y8mvhrHaVvdwCAgjUCjx+NatFZMNKgdpKCGg+oglol7kulmw+hgFknpU9/tAZQufVJbDZqOj2h
EV3hBCRfmbjLAwVMK6ZzADGHpnCDXWQ597M5FobkaQAumlSQYc2nMj2kH0PsJHtrfpzkmIi97Xcr
Ldm1j/ih9eSf+s9cfUr8rahHNg+D7framHSMGSiLmEtE5p9u2NmGZDL4VrUilL1obEp3qsXaOFp5
3Fe2FmoFBvNKVHQ4JnFhUAngegDyoQMTOGq2PNx3ctq36Qw6I6MnCkbPMqvDeKNJAGpK1MpyitRw
pzl2a/3PzTGKtuAMweghEmGY0rtcbyDFadGkkuQpmQAWvETXvCZqq9PtS7Owq2gGQicXng/ANmU5
laq07tH/HmBX80jair1eC6TAOB7pFDy0wWU5cYzS9S2FD0M8iCYyij3K5sGqeB5No5xkD9OVMiD7
dGBpvae1VmeHeCwik6PJC28WVL9AfEyrrRjbYMt/RY26Rlw0kifqTlbZqgE2N1IqDuDzQfBm3WUY
wxn/2MJfymRCETH2tXowC+kLDKMcHjqn0CobGOS3z27BRAAlFlqJXjyglJjypYYkFR4VyPRJnpGp
fW3PWitldlrUOd4taVIVNvp1wRtilu3sBOGMEbRMAHTj7Y+4djKIvaWvnD4wIK5wnUFcZgqj0OMj
BEleI8dkOiMwz1ZSXBtbbY5WQ6dGnGu5JJPG4ABlQ/4E1bjLhQMofx4Bryd542R6kx4eJlQAQfdq
1aD6EL3AijmLXNppdGug4GegfQ4Qd5cCU0Fp1BZYhl6eDz/DEMOKQJuUM7RYAnZyk8eJLRQNqZKa
o70LlwVeANcf3hVtMGy/rlSHch2NsHnoEhRccxzaH4WcWXYL+vqJ48QXLAEAPODEMf+DHlkWHd3K
MgSaYDMAxlPw2PYYY08qt9OBRYTY5LbOXEea8GqonyLtgjmCK9DcZBDKugcgHJgA1PBHpdf9ShZq
kbN5y1KQKEZTJ+4925cXaFExS7BAHvqqI5JNZbdJyoHXKb50RHi944egFigM0m09c0vD0BZDasSK
Z6bZ7IlK96mGQWtX6KTkWJVlSXRUGK23KI3QW3EmqcRNA199qnh+qr2Pg/Y0ae2d0Pu/bh/Oohh4
fQQfCNGBmXYpBuVolE/TTEGjjQwAnzGw1jRbsikrceYk4agLY6IMrEWHe0UYDsdOnwpnK5pDUROa
QJeBCZ/u0BhlK9W3qhbtrH9QBGGNf/94aajIwWpImFoyVHZplWHIYYdGfK8bv+dzSiwMt8k82Jhr
tUMVGhqHDkzkLg2T2T9RTSMNAOE6QJRVjKiX0/dYHxOOQVoUgo4rFFoolYHJGKQiqqHPYwAhatOJ
TlUVKPsNZmlGfyMI4OC45BqqSexIjNUlZZFrlU7BNStbzjPEPcGctx9/ejI4ftRLQXUCs465v0tN
EGdwQIPkUwchapOJbmMZfbXpJ4RApMsrKX78c3HQOzBBIz1LH9aX4rrWr4HpFhpeatQd6Y3+SQ3N
jf7nUB3ou/nf4INOiyqMmLmrBoBQR4YXCpVHpQCE7Y/TNxZ6PZFZA1sPmhJYeB8rzfQiFQLD69vo
GY8WH1U+46NKTd4k3rV7oIKAWvuVpITRvtwyNUb51zcTA0XFtyYRTgUojjJ1FUm8BMGSIA31bHgG
FWxTLENqPXSiX4aAcNYLyw4GIPQGGGsXgezMO57bkq6oPge0aIqdiOMBbJYrt2+KWTpDBzRM8Gjf
1rfrgAWByj9rAjvj5eaFbWXhQQpJin+QivoOWEyl0NxJQYVHKicburwqGAVQ7QGum32LDxWu8Vxh
/+Q4Cu08kMNVXUYPRVbk+9xsOBd3wRChuQx9FugyRZsPu7IOwO1dJg6IGkJU5okgBS8GOp1/3t6/
RSm0UoY4ExEYO3UdJbLm53IlA5koLiuSK3K9lhD8/bHrA0z8V9s2tg+xJaPjVSm1QZkBIL410tSJ
LYztpIKo2JUuje5frAgjIIBewRwIeu0vNaKIZCkfmhaRnRr1NjCCe+B/GCanorG4b1/kzzAPMOD0
788cLGB3Z7DP94C6iDPrEROW8UrPQ9O5vZYr7QZyL4w2BtgMEQlE9oklDADiCwB65HVZQGpffQRh
nNMocOeG+qQUDWfrWHw8VBGoDsBZo9kSE1ZsGwAq90md9pJ8SohzOPTbirxvT1tSOaQk3+80294I
zpGzRjYTcCWUiVUERSotuYDQcNs6TrSrP3eb/cftjWSu7pUM5rhGdKfESMbIJ+ftGycYZvsmr36b
CUuk1ogSP8Vvrw7j9j7YxmRnb3yXI4ZNHF2JYa5QL8h+Y6HR/vRy0EhB7keyXf988Ih9t3naOJz9
+vLTZwHklTQmJG79ua4Neih751VavR2Gx/vt48+1K6zvWhvQXzZPDb786S2JNKQ9u1ET8jBJRbfR
OUirejs7b6G93W5JuXFJTnpXsZ9j8vRpbTlLZfMYV0tlDMasilMi1lQwoJq/zVDyYcNdHfVD/766
q5vs6/+/uj1wr4izOpFxs42dx4ef36aVbQvfP5zbGr98gujipST1yIbrTIiElvturnVBPr22zmHV
kPvH0Hlc/yRuSSTbJ7uj8yKsODIXV3kmk7nKHfprfT/25VO+Fef13eR9N8mdWzjN/c4eyNOTSJ42
L7dlsq3h/3t8ZzKZqx2lw6hYyLSdnHCL/lR7JuqHtCs+oCybwDkeeeMfy/bqTCBz3/2hw6bPlnwa
7EAlsuNsfPsj5sQ19Eeu9OVMCHPb40AZaNVKPqm2+OA//tdNY663Ueh5jEeDfCodaGMyu/1pfJ9i
b5OuN892/XxMbZ5I5kl6dU7M/VaGTIhahAanyS5SZPZff9p2fjC2x80OfRWrI1cbGed5JZC514nV
IckTBcrJ0T82ny8SJ2nAYruwv892sxnzVKtiBMXbHwTS2AX+rL/Lzi4kG4enDl/zSzf04WrcIAlE
rZ9xm8HtaB8ycri/vz9tH/Xtr4cHYrs/fkDsbiDOBy8Vuux3fmsi24kWCmGjCBIk719H5xDaq+32
gXgm+R7Ytv3B0RIWHPFqUxkLIjVdM2oiDi309s7bW2MHZCQP+mndTsTeHD+Cd+7WcowW20RR15h8
6EUdC9yv4Ff7p9Rp1qGDMoz0OZFhv0meJhI48ZrrFDiXnO1Oqc1CSdF2L5/a1cvhED4cks1qFZDt
o+qsPWPt2ZItO7W9+Tjetpmcm8EOSwVAyCuSDFfx/RSRgPA6tLmHyFgXtCPUaU5dz8EZndVqJo/r
B+K67u7pkxupLIdfZ/rJ2BXDzKIgH6Ax+7fmCGLCBydwNpwY4V8uAaJE5J8sTD4zNn+OYilWpETB
it5WqTNDKbcP8KW7mJT2cXM8KuT2EbFDX/93EX5LZBwAhuRHaaIS9+n2rd+quY3Aqz9MZHPkgSr8
S6jwWxZzXnXUBaMEeNFTRl6cN8k5rR5hWX6uiZ26z0/H4wdnO786ZK+t2W+BzJn5qpQHlR7DNDvv
3eP9DFhxB1T3djWSmWzB3EM8Mro/otfd5ikIyWdI0iN9emzmh4TAR3Ee9suu6ffnMJ7CGkpVShqs
30k200Cybfbk8Pif/kVP/xHCzn63Ve5nfYs1F8mm/KbVK7J53m1eOvLfFvOlymdxtCl3RjsXWIz2
npxs3+6Ixgkt2TkQVje/9OlMRKnWYF/PQuX04tzrsTs4u50zkE0/EI6iLMfmAC75v3vHokpmaR7O
JSYZTwrR8Od1cPHGkgbH4fgd7umol6+PPs/bOCwhaC88hU9+5/pkEzwdI5HsOaL+xZX/XhNjS8oR
MPdRTJX/8ArCdDLZWFZB3kT3LXtO98HpWCJYtu307rv9FHOmZ74SEzeuHpuJGToz88UmolfvdfW2
2p6+bNmaEBfP1mf4O/zh6cuyn/u9Ysa+9EbQzAaV2dkv+q5RnbsdwhXhYf+x4YYrTMPMlW4ypqWY
uipOSujmfj/Zh5VAVqvtuidrFw/IHR7Kt800x3KwvI5DNVRTbEGaE/pEOrYvm0/einiqqdAVn902
NLIAcUakKwL1wO5A+8JP5R4DeLnKsx1cWTRWOpdVoP47SvRmH1Y6MLht2N+VcOK9oXj+lM3fT62v
l/rXKb1Otr4+vL2TE3n49v374PzAA5xzStxlMVElMEQAQ5dQpZcQ4pl4G9qRk9oOJ676KhTeuFwK
Y0U6K0xz8cuRvB7K7du7QPDGR0BHDHdNTPIjJs8hAoaJIGTgmP3FmA5JfQ0ICHTCi1mihuk0RVEL
BQ+Exp2Pzp7z+9QHXi3t7PeZpekgwcyAi47A3MILBKn8logf05Z3UovX90wMYxxV2GBfo8t4QTBs
HO5c+ri+fWeXH25nMpjQqjcjv0ksLCUj7QpG4rCKSL83Iyc5xYdwXTojpzOHK5ExgGMS+EGe5fRw
5HXrvFoEM9yjjRfNhudelgPHs9UxBjDqWgPMeplyqle1Q09q9OrUeX7aHD95WdWvodxbSsEETuYc
ZIOqYic7yHFWoaN7Lq7vkbcojvKxVQpZFdVZ1bGmGIMRp6fPgQTvHKXgKN5XJHJu+crcGMoMIl4O
ql099yTFTLW54lpzek9ubNmXqTqTIycVWKADyJnW+1d9/ZbthJHkd5tNxdu05eDptyawTQCWWWeF
r+F0DocYTbAuooqBVHC53Lwfb/MY45D6QgU4W0iq3FfnfrUayWO+/5kSFxGuvX8pNrcPa9l9nK2M
sRJgJALJaIlNVEhGXpHe3D4+GvZDSx6875vUNm3usdFs6a1jY2xGUs1j66N34xS96MJ6tN3N5mid
sm9o5+O8/LiLY4xFkQZBjNl+aiwQ8RoEq9uuH1VahXHtHSwGx2t9ASvcWhtjMarCjyZBh0BQ0L3t
D/erbUvmu+anvfk8Hv9iJ9HsgIIZ+lNoGZV9B/W+hR4+tUU4Q2GOVwZRj2Hl9PIOAwXmt9uK8lXs
u1zapTAmnhkwRNBLSYVbvX9F+gqJne16bR1RM8E/HA+5kIm+FEZ16OxqW0JfAXScCkOKk8we+KNC
Z0vcu6ajJSGeOKpyt9bGePyqUet+HiAOBOytM9nyriJADXaMg4dhnZM24g1jc/wzTyZz0QM1n5I4
qpUTOvay3C0wOz6IT+jW5ZzbdTRzuZXMBQ/zKEtHCWtzXvEyAshL5DbTape7T5vNLHDD3mv7dSmO
ud1SLFjS0GFZ+9eDqJP8h+jhot1e07UPu5TBXOu87qNgwBTcqRqc1Wtoqw8iyKJs+7aUBfd/KYa5
zFM9FibARxRUJ/YiUIDcIiCZPd2rnd1JCDh4Wki17JYWMiGAYcatLjSQ5yj3h/qUCGQ+IB/GtVIc
zWNfQdOMFtla/jqi7Ff9zFM4ui03lsG2SZUIMWa9wukkE3mFEuACI3L6+do7qpuFjwZHHke/2feP
YFnyXNJdO7xEP8LV8JDzjDrnXBTGOvRB0mBiFQuajq/7+KQOji6s0pcSiYU9R7MXwtsLnWOfPYIW
GdlsQtbLwRHIgfjb3sYT62kgvJT5QvHtUhRjGIxQbnXTx8ahcz9uSfcQQg4vG7SQn7yUwtiDMCvU
tjAh5eXw2r28Ta5F5nLXObVOH45Prq2T7ykhd8L3/WEv3B/2jl3do26Mys9/9Zcs2oAeFYA3H6ni
Rzrp1r8AfIXAasPvw+BpDGM5EjE1u3mCYx5s1ASHeGvYwPTKdeLYDkf9ObZQYYxGJ8VB0wY9cpRk
75Q9Qa/5z+R/SHuz5caRZFv0i2CGeXiNwMRZpEiJ0gtMSqUwzzO+/izoXjtJQtjE7j7V1W1dlWZ0
RIS7h4cPaz0vuaYFIxNHr39zHw8lABDbdlRLiex01dLI+/vhTCwLtNEeeVlwvKPmPfAg4iTUSArH
C4FrKJyvnWtIpNjqGnGBomFIx8bbLdc9xAV5k2ij5NOC9wAOhpLEwcvXW1RTFapzT5peLyXwZgoE
d/YwHaxjc75ko3Encak47wi5U2IeVijruCt/tUVv0OJtuXSPTSFZldqp3LzF8nS448OOxLt2RRdD
3yUVmbgTt8xVpxogpabtOu4Jkl5VTAhzkSx4ShQaltzyQqQxbWov+14DNjm0ZDi8qMccpap6MRU0
8/C7P65JqFF4aeW0bTkG9Fd9QMar0x1rF3rGY5Vf2ryJwxhAzli12uglYzJskoVfX3L1v8bSMq9g
mwariF9SmahrP6OluhIxS21qb9rSHbZwMFME5aQseyD6/+xZo7Mvmsl/1Tzh7dJeKjgvqfYUhC5Q
I8AYCRCl7xDccrrJ7kozf8NNtpQUnMn232nCFPWp7gsf3fQQJaNn4CoDsRL/OaDKVZKVu2afi8To
rBzm+734HFpyGtMG9zyRS6HPcJ8IKHPsTN5AP5ePF1G8UwzNqhtCeXKhNc30ZLfgjBfulymdBp+E
dRiPV1lUGeJAzwyNVF0all5Diyc5cR+cg5C0LiCnHw3N0/H8ikzkLBFiLaxoJtV2f5KTkIQrhz4W
ukxAx87LDiPU9UnaD+9ItrkovS0m3GZKfPfiJi6EbzB5lo8PMDRF7LJPlYzB3Gaxyj1+9YNLczqC
j+n/OGYliGnpy1U5mDpvtLWBYtRgGHYl0ccOaybTcb+qSdxR8GkfyuOT+UXiEN9vhoywVkuBPmJg
woySgNi2oqtLYser/8Eqp0C+biTGwIwaNxMsS5lDKUtC/ds1l6LjeYcMXDzMf6IOMG0XDtMuKNqw
R3BcUzAHMEexpEtB1fxa/smYhDmNxtU9OBxH57XpXg2kOMj3Uh3lf0jb/BMyiW1yNS66wYGQ69gF
WtJVTNF0tEfH0Tqx7P/y/fJP3OStpIQtME56RAGb3XUX72ip02ekERe2bnQGv7Xgn5QxoLsJR2U5
EeQBBMDnl4wlgL9a8hDjpjz6/YkzaipeDbkCvx+Sl52gc/s93mD2YofWvMn+W8bEEeVp0zld96MA
5YdmDpudib/QZFp9aTTZ5z5pt7S3cZupJv0OLgsmPH9P/xM/cUy9EjtiUUO8eTDRAW1gAnghFJjp
RB69xD8Rk7jGT3LZE6VxhVdc0GhEPpzPaHpzLQNN8GgrXX9r+veCcsw7XCCdjLgZPwR/99rBhGIL
kOcBTyKPBNtwH72xf8VDvUoM8AE7z4G92L84s5MYYgGJyghhB7DLyTI7KdZcpxnYc++UA3i5BPfN
DSsQzQcZixrf4PPbVNV629d4kNFhFHSPGOk/nLJCuR6cUBiQl8ahSDDdTywdfWKcxDA8e87KYxC5
REgMNX19rDMzL6WxhQSQKBiiGPlJ77dW8Z2eTcucP3fhWeZk4gOH8rGEn9Gfie1BxDgY9P8Ni02W
oUqYMODzgkdYH5JrtELW/t0t6CFCjdHdH1bc5sRQK7G3rzJp9YxgpbxZb8vt3rg01vOCMs0uGFga
YJIbYa+mYPghgJylpM7QPOwhZSDkulQuYXXMxSMSC7gaQFmAxQnAIPebGsWYd3YrF9FdRa/ALfWI
ppA2I2FLkKhdo4e+C3R57yzs9IwTBfDbiN0rCArg0Cc3uKvyrlgXPMSKAkkbu+mAkrcYoY8aMTlO
wAgCKBrYTSDRnbYdYWYocvNUgwc45O/Nq7Nl1utv4PtLT/pjxZkz+ztJk0shlFp3yDxIKsyNQoKz
ZoScHur2piYqLczH0uaeA5gQkTQQJYw0JFOG8zTKRQQI8GwhCckuT4yGJ4OLxIiALplTQ0VMWpTD
ntl1MmmsC0pc+oJqzhVJ0LHCjjAVI/7W9AB7t+sK0WEQMq/5/WdnVz7xbQToCmvFK+qbCdWHwxIM
3EwDiAqpIHjhRixNgL/ca2sgsdXQs7F4FopVoNl1K1MW4H40OGWWJm/rntYKYAfI4/2ee4hjrzH9
BV3FbOJ0Fo1tgQuhOJx2RmLcaDb8Kl95hH89Lvnynz6jicKOY74jvBQQbTDHfr++mAnkpMsFCNL7
nur5Bzv2FxQvETnIKxdNlQyJPxr8P2HHefQVTMm5LqxZgnZS4NJxT0t36FykffdBE/cQcFpSRQyv
nUvD3e8i01+X9N21GaLso4g0+8BIPXJc6kwcf/XRNky8g9N6juRiSv0c+UQ7hVsY0rP9+ExnYuyb
hQEl+n6nuRrAiRGwqc99oyceMOQ33UZc+dJSNDcTZt3JmWisWmtlybmQswlWtdFrtGlNbS+S8kyN
KNEx0E/WoDV+vLiZd/Od0Mk1FlRi7NYY8T9D5mAAkKdh9dT5qDr0kUrnx7IWVOQXGGnihpKYZ/Ko
s/y6/RD0tiSBGVNJJvu1QA35muqLadrHGiKzE3/rtRETDDG2VS9WjNHRfULdBZ8+Y4wgB8LAPTCz
JCDNT6combJkorR1tLOgCySxwOXT6YM1UPfCHKpV8ypZ5SXAy1MiirRzQxCWmmFIXRToVsMpe49I
UZEwOruStYRA8Xv1ADVlQVoD5CMWi58oFVt1bozpfOc85LpcYhg3XqWiBkYWtAlHkaksgdn+1ifI
A5sE0DtGaCl58lboEhbEJHnonK+scT57FJWL69JlLY9Hdm/090Imvk9Gy6eWFRDycj38Nc2NSjfI
dZmczjUktlNrZ+qbHcYQDivMtLq2d3h6W68Nb/+x3++FdfyE1/gR6OdkvfZNul4/04+l5M1POe/R
J47ncvP0c/3BlR0Jn6ijw/7zU0P2vNFTtDPvcnK29ms0TQ3rNUcHw0arAJhEli6i0XB/fQDQLDTg
GKBFcHrrDr4L0NzCcVANHExwCUv2YLdvWU8iOz0wb0s9LLNH8k/cNOERA2QsHArNOYtqRgP5KuUL
4Awz4ScO/UbCRJPdXAA6TAMJhZms/JK854Q18nVONert3beMdC8F5Rd8/09z9HQbgW8CUmvAlrHY
zPtz9PNM7ZI0Ecep2JTkRKQHn5gnYqHvaAt1uqBjZkl5ZqZpEEMgFh0BSYB98lN9vVWeMnKC0m/F
Mx4VnI6GUrTn5Lpz2H+0JDVqQ0Es9/zx2Dn/lGwnK70TOrFczLI7nFhBaKHDakqCsST/r6OvzN11
86XpX1+prbeNnacwm3VC6VEGbVRGjv/5NXi/+Ilxg8+5Yaoc3yEiEWSm60j3j+7ReVqR/poY8qv4
yZwfL33GR96tfGKrPKtKfZDX4jnxyXsmEHkFFOalKHjGHu+ETAIVN+DLKJUgRNcO7/LfEyBzOgtF
tOPjtfwOVu52b9pr5ZWJ0hV8I55VyzucnoQ18/VYwJJyTqdNej9THFaDhOHAvldIBAk6JgpWFhH1
bbdurxGhl3bBm81MUGBZMpgeABwGaITpxF7Yx4C9jXrsHkbFMcPgGudydybMOCy4OVkKtahEn9lN
T/yEfB+F1cKiZ7f1Rv4k08aIHXizpW40jhgNiGMVx8zpGcHLbhXSp9dxxnp/efbWnoGs+cKZziRH
71c/MU1EaIkfgI/83Fz9D3kNy+xsNFzCqRtPr9t0tQdQg7fUhjDn+u72fGKIeOvjj8c9HwdQdfMg
2eeVzGAO7qQYBppK1t/957jjrq4vVrFmreVmvycmKfSljHQGZKMdw0Up8CV6XpHhaBjx04e4DZCC
ptp/0w9xv88TGwXzaaMMoHXDE8ZM9DOcnyWiBfNNWdLnmTcxJCEFB6JTZFQAk3V/rciaHySuyuFE
YT6f3GZlRWQLIAID9Qhf78lS99EMzse9wDH/cXOlpL6rVNwAgRt9945SIHTopOonWbfQYsqPMStF
AmKx2jPrWm/WOYYNt2LRroDmfohFf8kuMzlxFe357Zdy3hyj93HoaakgMhd43e3sxFKVIU4VrYPE
mm50M7Rzq7G715Rqp7/oHrIqVJo+LpdiF2KXtdVROigr1YgMcb/g8OfN52bpE6PlK0/ivBgfEqLj
ZWc2K+BNYzDE8rfbrbDOyDrV0VnE/i/qsHOh0t0eTCw3B6saJ4UQnRsv6GfDXEVqFT0CXtY+Ls5f
zUT8d8Impio6QtM1JTuuM3hqknOdUkkhBWuE8kEOF56rM9mzez2emCjPCEyaZaO0gTYJ/CD7/LYu
0eZ4HKui+mO3v7SRU6x1gOEyLjiyYTU7PC9U0qDChomecZ4HiCELbn6mDfxubVMgOrUA47FQwOmp
u3wNlBdCLEwTYZgNY8c0MXxdWbjWZhou7iVO3FDqhaEfVpAooYD0blrhyl7YwdmL858VqBO/Uw5V
rEYtJGS6Kdng6N0bxn6N5w4in6Vk5/w9eSNs4m18QSoEKcFxNbq6LglP9fNPfPCk6hZjRXZsMjqj
L3EczQcnN2InLsfT4oDnQoiNyWa3wzAJ4iFzpeqE/CHbVsdTb2275pe9NIyz5GLUiYuJQB8V9SkE
v1w3CElMk4OHSS+MQaw/WwOvyvUzoyc0ogFd0tXx3H69Fm7WPHExQRWVrdhCdEq8J5lyBBMLuEy2
aJM0Pgz6jFTfUf0vnoC3rmZKuBH3aoBcNoSy40gVzvYc09PKckxrz6OrakF1l5Y4cTWBF0aaWMPV
bDZySwsUiMdK9H8zHnFnhFPWiEoq1NADsP7Ze/Oe+S8ZNVTmrSWb45Ki/rQ/Pji0KfRup3GMzIYC
9MXbSodwj9nqXf1SbDn9czXyO5DTCffjds9jFH8vE4TzW0Ox3oDj74/IH+Hn/9sOT9NmgdtyQz3a
K29wBMdJQmptMbXrGeLpsaiZ1qT7TZ74oSqROLmrscmwUIawH+aqI4T4FOp66SzMaB6/l0zkd7X1
XuTEGzXo94rYRMKbJTOjA/Bl2RX6GWzK6Jrebp6Bu+Pq2huzLZeKED+dko/OeeKQgsCViqjCYsE8
qYMpnVaMfjKRnKyt3CHo70Xf8lgPQpcs7Gijb57tZ/r29orQZKBve7QYPd79mXbx+62YOCrQzBVe
xuIWkHe58cng5bLirMagyJ7U5OuxsKUIcFoZUdms9PoS+x5+A/HUQMLNBBbWyre4mPB/3sZxRWWL
ZIZu0w/kg+EoH3/AuLuPdn8SEMleWCd9IOJS/fwTLlEZzBSY7rdy4pVKIRVat8XZBjBbAnw2Y/9h
PF7AwmMBjAn3UXs3VH7HDvB8krsxcxKCVuPJoxgrYVA2ZEhbW3iEVaeAGLlmsyS5LJjOuEO/dhDo
hzKLAjsQKrl7+axTu34A4pPzJtlKn+IfoEYtSJgNS24kTAKfohcq9ARAQugd+Xjb1HrPUIkhL493
cj6AvJEzcTtAlFY8YYAushT1R8N6en3l6Nh8iVh16cE+rxo3wiYOJ67A5zw+t86VRorsoH438QX0
zqRLjPLcb2o01C6hj4+G++ikJp5GU/smKTnso/99LUE/w6zrJaKo+bfyzbImzqPwgtLhYhWVXHId
YbBG/IrT5TKCJC0c15LeTYIatqtcueyxgRs/0YeNqA+qri9GqUu6N/EPCR8GYMNRxnDxilmjjiXR
Z2cAHsPXv1tbA5jRy2I/4rxMBRkVUAGK6hS1gg00XEWiJ2FmS48OcIS4iL7bDR4x9tdiwX80nt9K
8X+FTQe3Cqlh0jYMJLwq9J0egeBDVwkFdsWipNkrFjwC//+ypjNcudpzvOv6El4XGETSSHpdxHGc
f3HeyJi4ir4AhbXEOz8pjPfGI2iesHiyBjhRZC3o30zTApz7jayJu0gHUNv2DmRp9k4X0Jdl8qvO
iN/29dKouDBvuf+2buIs0BICjiqegQfEIY2lqffDrjaylV5S83w6nSyNZsbW2r7V2z1QLNbf30AI
XJwzmX+B3qx44kA6zfFcp4BiamYyTpE7K7Ne8ZulJsKZDr/7nZ04kdAX6zpwXBjAptGBFI0H2ojS
kWyQD0LtaE2fE3o86ktAW/ORz836Ji6Fa5vIEXqs7+W6uypmvRuO+8uoPnTxdTTnvcY2H3BlsyLw
7Ccn2tRNLjhtJJ3LNcqhKUiNkB5hXvyVeEWghWDza6M/vt7GX5waOhg8QKHAIzcqTpENXDbPiiIW
pLMop+BS80m31MYzRjNTCaA5RJcg6m8AmJ+oh5S4Tqqw45pIxpGC0A/u79IdNhvu3AqZ6EZTexGj
NqmE+XSiv5cf4Z6l1038vbuC3llAqkfvt/8L+Ns5N3krdqIaopjKTjaMYneV7vnj4H+JqWfnXJFS
twAGZVR0DaX8enxos1mSW7mT+0dM64Fp+3h0mgrW+wOWBEzJrXEBrt1SUDKnlLfCJuEqm6pVVcSZ
dB5qqub72FkPH15kafoSIsWspf2T9CtorUqpcUDGie28ohdaeA236+YC9MGlFc2m6W4FTaLTJg4l
rx4FhagEAUHYRD4d6L7WE6YYeFNaxjIaf/B/NgL08eHPb5LogahWYj0eWEiARIgub/r9tYxCsbiB
k8sHBOBNVOLBCjGFflUtBeVuBW1c2cY7uQHR9aWd/Bn6fLSwiccaAreWBHCRnZGrv+4kpKqvjM3m
ZNB0+Q/V7ZcRq7Zf47/WEZO2l8vaGOhrEqEpmwLeZul7Zq/625OdeBtByLumF/A9qDqZsZFa3akx
bKFdfBbMnSg4cYHbhAoQKE4mJ1oAD67u4haCmITstCsPOFnTRX3gecnY5wK/W0mTQxUbRtWCGpKG
Z4TPTEQVopkNPA3aQOFOx0Q2gTItuJg5q7+VOjlYje9jpcs76RxopA/12GIrpM6GJ9R7RjQsHtnf
r6V6y/ibU2UCz4WKxmQJuO7TTqcGVOlV0UvS+XrlALeUouGRcMQzJU3P7LzQHWJIyMQeaW3HDvBC
e2th0UsfMDlUkJciTORF6Yx+TOcD3MP8ubFZj7rxh8hS9NemmCToc0vwFyTPXmC3S58cclB0DNNF
WHpS6vkLKrTsm0a32xqpZ4QaRLFeKYu+SO84LLGjzz5wb0VPThoJWVeOPIjO/vBGV5xFfiWj1b12
0AfX6vyb+qZplHU2IbrFo3WKmbKFXZ9TcGXsKsahcyBXnKyd1RIsfPAUJKIB6nXYvaQn9+hF5HJp
Xz3UNb8ey5sBfNPwNvsnb7LgOMY8R61A3ibIEJ97HJX1hjgYBMxe0c6M/HdvboHLrG0lIJemhmf1
GP2yhf9isk1DyyEvijyoHMco7P5WcFs2lADep5wjzC2xIvGUY2tK62qsrfR2+3k8igNB486Snc3Y
9p3cSfgQF4rnYLpNwXMcuNQAzbjmGGk9fw6wtZO4Es9/EiD/rof3dbWzmdW3sjgrtvQFk5giB3tc
n/D4AteWXjGG/ImZ1uPLVVxfN+X6yzV7e+HQ57R8nAxQwMkH/ibM7NzvdZ8BVyNGm9i5DZ/8M6+j
oNNvYnNM4xzLjWdJb4+17AerY+LM7gROlthHie9GDQMtQ283mAg9euh032Ybg7nEq4/1s7N/XhvE
e/mpL6FpAC0DFQCrQ8wQLHzKeOlNPkUEXSdmhjCbCZqQyaeUYLDstLZkzqprhl1MROWsfhaMVfhP
EuaUuGzdCm/poBCp/Y5TM6yPQav7Wkd8NiMZ/5FnOykoSAAXGAEJ1A6DbQsKueTQqLTpVkxUU149
F8zeG4wcsL9/46V+0bln9e0SfuoiNwFUn6V9lYGN88w9l99CteI1D5C/tbZzOCM7MqvcoU19frxv
c2HindBJmNgPMteqcc6cGVYvEDuZwRfDGdJmQDhjUqIeKLdjzxcWvSzHpW7MuWf1nfDJXRR5seJF
Glac1Gg2fg4jVnefZOHUZ3qagzaYOfHJQtp7prsbJvJPUaaQEbmg5mKnZsxZ4mlemo5KOR60cH+b
zScgg4W/ebGq/zjkjyKRQYRPzANu6TJY0FVx4pyHiMHkG489F3ga8PTv6TCWJjOjYwyMkYKPwl44
5HEf74wDVoG5JBWEoWCx/wVtptYqy7BF55xdlZq7dJ89i0ZgKgqJUC/cG7Qx0NFD48OCUf5o7CO5
E+UqMjWQPB5yS25VvRYbEMkBRL6kgo1Ein7esSioRSaxStM6J7ppuVaA8DnwVs+Roclo3kysiApP
j3fjdwL6ZzcwbYONADjT1E1KbNrJssM75/xF84lahqT5RPHpM4/1Qntm2JrI2ULs81vTJzIn7klt
KifxRAGN1sofYaMdJbq+LEFe/S4p3Qv5ldFMgR2KyTvnjCRZbOPSU8h1k+mNZ8hPoYVhG/VJcQwJ
xMmABTJxA6PI9w0YCX74jzV8/BK01oNRWhI4/MP9TaTlfRPxiYzlCg4K/ofPwwgoHZR64mDCZu11
C5r2O/s+ETjZXzaXCi9uJOfcFXZVodm6+ap3ym4wiv0+PsNlmz6yg7y9IPd3nHUvd8q1kTRZ4mDH
nfMm/N5cw31KYgNkseG7Y76G/tgshy6D8fWiPR2fo+PzcUGXZy3730YrEwtTozTihFJ1zqlE2JJU
LKkM5hg/IaqBw34s7Pf8yLhYzKuCx1WTQUI8yUDVbq1VrOgx541oOcfgKdk6Rk8CAz1NVFwDJhx9
piDFcK0B80BvcTPW5zHL9fz9+Dt+xzmT75jElODOVdOUYxzACVhhDvJqg9/SUPd13/wOjCon3xvZ
eCzz9yDtROZEo1WP4UAX7DJnHQSVutltzejP2fRDcl7tSPsuCuRDNm1+s+5fj7YdGcrHR69/XBDl
LkW2oypPnSoY79FeDPY9vCcmt4fm5m7p9Ih0MDvy4iIJOJybg3eN9yIN16rV7lqOrCOjxFNStLV1
9R6sC7rOOaIvTbXNerXbT5lkInqhKxinxqeUkS1Vrx1LJWHTPrscCTpM2zOrx4fAjUubLF0DNCfe
LuPaMehw71Yyta1APwQrR5xS7+FHjQ5EF6hJeSgQfT0W9uvFpoFmCLelosigOwSp572smFXiVJOh
ZFJFe+DTJRtGxSzUXjs/lvM70fkjCBOSoLYTcKoTQZUf1EWuBAhIiB6f6vcmRHpVPkjfH7weGc3F
RspfWQQT+J1Fuhc7bRpsQiVFyhO0nhlSZthLMSDb3JRNBO1LFEtzjmOk7caDDP/DIwC538uwa7U0
SCGrGXs7jo1tCnZ7Cd/Po78gaOYB9ZfxLL6mB9Sr0FbzCbNpNzVd6i+eu/rvPkS4/5BUzZU6TfAh
uUzEfaCtZcfgaacea+VPReOaZO0Cr8Hv7OG4zzdrn5hrmPVsN4QQ+bLZdXr2ZZrv77vNZmNnQLMr
DwmsWKaH/u+5zEl9MeIzN2YF8jdcz8lyknbWglBOEyUBnMiYVLrfAI5LQxRgJOYcuUadAb9qw7qH
rAKpuVlrlhpRudv7b1pH28YqNXNB1Ucn+ct+cYUgXYqmCcwfT6RnmujVdQsnqhBnl2BGyaduoLcm
D0zfr3TkBFmCOJ9dMI5AxhQyzwk/LuXmUZUETBimtQL2Wu7QYGvZNFmKAX6Vd/HzkoYkB56eoGaW
p3uaOW7X17V34dU9mgxoHKyE8JgxV1kE+G1iMjQ2ZMABOO5LIrypG2Gg2OA+W0v8RgqMQXMWos1Z
e8M8uSJgshyQBD8u52bRoK0vUh89HZeBOXrVqsuPYnvputcS2b2Mqinl8xe+r4hQXhteDwbFaAYy
vATth6LQBjPKipvqwkCy6C/TUl/z6ZCarbxTBB0s8YVfLcWLY+QwVYyRFBwU8SJIRaetNK6SOSDR
btyLYCoOuBCiq6ggYKwSMtRETKkqGElh5S7t8USLnyJ3IaT4CUinHwBABQlc5zwAIqY9h0rVxmWU
S94lTlDDe1KBwK8jjktW7Ucl6u3HAORpvXwZsh2Xv1UZgDJkIMsrn2lK0boS5IEumTFQCky1orUw
5jZFI2U+hlN+iTXKuYSVT6JGfKPpDVYyYsUEySxnOVtNpZrZhSv5NRvosPdXtUMwgc5perr2ZNPB
hPqXg0TEudo5FJRDQUwEhtS+7n204P5yvh6b6Ky70gRNVNHSNGr1JLbyytqRWEf2LkxAvUNOgitP
1bVHI90EIjyFAekG+hET8nQQ9cgOdSM7rUPzQ/mwlZWkV6Zmt+5iemfmklRQKwOKyfhmA5bJxHHH
vCcqbi/CxoYdlxF/oNlTrbBEKlw7z3fNzo8pE5H0WU31hLEl57noSHOqZFqLS9b126XgW3iwECIM
RhZ/Ggb3qHIlQx/4lwqTydmq5/ToAyec/5UCsw87koXnwqU8pzPSeoyDWlIGDelRUnB9g49MZqVJ
NAkNrnltmaXo8LczQoIZf8GWELegGn3vYuMsyMO0jf2Lt2Kunpk6T2Vgs98lnt57JycZhqpTEjJ/
hr9x+B6wOy3AsABr8/9xE7SG7xChQhivBi2ZMImX066Ti6ot/EvUP2nPMB9pG19QZqj7I1P7QPEx
i78yMvCDzqpW/qw0C/fuzMsMQDOosHDjNQdmtMlG+Ew8FJzHBJccDQYNLQeaKjT9WzqvqcH0mzYH
osi2IUW9R7jKFKcuNXPXaFWSfrqHUNo5DMI+swwOwakqqLSQhBiDunt/c/91o47deOii88pBGL+u
wriuRwMfFxNc8LDT0pPDkqbSH9v1zANZwY2AioAAJuUR2eVeYF4MdV8NXnwJ+G0GPowP1jHqQM/Z
TbpzHBMuxj+zhc0JxLukAR1y4i51MPxOcIJpG5ThAOZhUQHjpmGgkxQB2whhcqmtBGw3T84bWrzg
XfX2tV5FF9ZduFZmDPVO3kQFYhkk204AeQn7reG6Q+fk4139Hc+MCxIRuyOSkkEgfr+pXZxwiqsl
yQXolS4Igb/bz//FdNoYFU105U7KRFc4B1OVslskl0Zd1cduI5jVRlsjWe0WdqqLG6ZesJ1RF6YC
BU1VQIKAjhZ+mlRAv0fFCIKXXpziu/LMrnpp0u3jnZt5OgJL9EbGuOgbA0j9kRs3h4xsda14wgYb
+cxY7KboUZV6LGvulEQ8ruCuFVFStMn+OVrs8lVTpRfEEnVvINuVAHe8NLgXZnGScO6sbmVNzCxr
8iCShjK9KH/aAn6HsBvP24bBC1Md5GtZ07Ixo9R4vMCZPCsCT8S3Mib/cSv9IFHcbGZQ50Ki+Up2
8cApPyCAUK5hsmoYE7TDnrBtSj0ODfZJ+M6jgSCfXYVnt7aZo6ttGend5wLCcyR3bRXtWC2RAp2P
aZTYinKtmJe6XA2loZarxke2Zd0jMsGIXo84MaBp/ews5Up/ax9ylLi8RrNCOD19D2eJ0Hh+2+YX
z9cl6T1NdmK98BD57X0hAjkEZBBkHi/uMRy92a8oKR3G0Yb8ArRv0nXPBdoM/BPbSna/So7y6fHx
/C45aCoA3gQZ6FKIG5C5uBeHbjihZ9kyvyAZ2tRE4Wiz8grLq/fyqtSLE3eSMJithSHizS85t5gl
Yxv90L1B4wNgzRqyd4hXprAXQRC3Med3WG+HZjtAorlI/6NzuCXNzimp9lTbmbhw4/zG9BpXfSN0
kppUupZF9yaE7rozf/k0P4PnaNCjDQfEmXWFwQ7ToIoFkJNnaUWDxn686XNHrI2vCdg9eMemRp+V
jSNwbZVfpEHPHNJ2qhV26CrWND358CsqlSx9LPEHifnXLss8Fg0AEA64gffHHGlC5eR1D44mXejM
FHXFJOEIxxvqd/5SA6ooJ5qRMNRh9SgxON+sU9KKdDihz4b4m16mCSpvH3mAHC7f64jMIowaFSAN
8mgR0cGl5VP3N8loh5aRepUB/dan9bDrPLuIbfmTL2nD2HlmZHibLCJn/eYewENyBJ3DwhSAtE2V
iOt4Xx0aqbh4AmGriEbFaxBTNzeLsKdC++6nFuu8aJ4ZvvXSqRN1sX0W/qLIJEkA7aeJBgQ3U1AN
LbYDlHdKNFwXqwZtVLzO4imKUphia53uKZua01PNxL+UkM9+fEg/w3eTQ7pbxUQruTzKZFaSiwtG
2n1NV9BwpOwEoHIN2/J7+ES3BEpAjpX8BRe4+zaoqyAwOcVyeqqodhnQcFjzrNXrvawHld0mljY8
RexWZIw0MwuHeidJOKRPyrt/EjLDF17dFoySKCz3hnsQ/1SOoaRbcCQ6rx2zKSxBXsvaUcGj7m8e
WEWsM/5LqFlleAg5c2BsJzR5iRb7FG/ubN8HmRE2ORU9MlgYlPDwK96akUggUwHit2VusIXJNbRv
n7zP2tNzjUcqB38/teh99aSF7fw92zlRivE+vPGkflUKcqGKxYVfB6sdcz3UVpyTCLk0i9UB3ukR
GaEtGf5moOzF69VIrMLyzaXyvzQe2/RYZQwNILoEEAr38xq4+Y68YTwAk6nFRTi038qfdJ/vq5Vn
cgCBcM/x1kzANXPo6WCGe5coO8kK9mBQRXr+EpFXCrRLUBKx4CDDrCFLX8Dle7Elizf9Q7DwepxJ
Qarc7ZdOHkZ9kQphySjFhVVKmpTf47i2/JycJAunGprekrzf0c+9vEl6Oc86QShc7Ax3KMwS9ZqR
sXYALIiqe6azckxuLx4icBfXCx54pkxzJ3lajhQSVo7hM6Abx/DF3TTSaXgTd61Ky5LI9dvQrxB3
pHoQrlMJqsE/PzZ1fubWu91pYWLqbSg7UH/stGbz1Hdph6QzuoGuLiyB+CZqcrqwSjcJld4cWq5T
I90Iq7E55fF3/A+6KQNMFsNgAOabnICESmgbx+N3bPIP+VjSbpPoxWDyMl6fG5gLO/I9RqssIfU3
+5o9dbmeI9Gyr77YgGp/FDuOYyKtcyttjOD/kPZdy43rwLZfxCpmkK8MkqhgW7Zke/zCmmSSYM7h
68+i5969JYhHqD2ndqyaKjUBNBodVq+OLd8SasssbQHMRu1q1pr4sT8J0rqf9r7dOKnTPQSy1f6g
xw5GZBs7PuGsacF9x9kSBZgCoClk8lWKvrhvUj8mZkqi+jz2TjjAefzUc9M2smTTyntRLG1aCg8V
+c9RM6TCh0JOwTCRfGFO1BC7VIs0H7qsun5ita/DEFrkI9wF3YvOY3RdqDbN0gjS1AaCZvJl+y7W
WKoyIDkCrc8hsjv177CRV3pzqPI3AIPUYjPRn1oXWY2yjjCxoLWzROZ4FItX9+IDmFwcDduwF/O4
PquxlwAkCrfba2LPqHcDx0ospP2u18pYJX3KqlAxsFZxexAe6Wlaid8fQR2k2+mmmVvZkPFr5rZ9
+60FlU/qIVazEjuzG/d7YZWrz8TbYHICnio7WPGiqoWI4OogmAuEjkFlTNX542JPKjYpVS19eL5/
S28Jo/CSEaQXERCgN+XmluqZjrRnE3xpNK2/ldop0TbaYxqDf5Wc9XFXtmuhWBEwCQlATBzKBnla
txm+DeBFHNdi9Hj/gxYyNvMHEcR0+BxUbOZM36X6GUEydjpOn+AJb8OHYdXD74PX1GAGqLCfMMJH
E23DBIjHEvynxNZ+JduMB+Bc0kGElmBl1HHvwKx8/RVAK+tFqTXQQXD2t+XKD1+n/KdfA2DgD5w4
ZUkW+mgJIfO4YJXNXZZFHPe9HjZn4LGbn3BkBGS4kSxE/QGZb872ygsegzEjUwFSIXBqmRgwJHU3
5FPZnJV+Z0jvxqcAzmFCQP5jxcFa0WrbCNyyjrdyzEmvLMWD0qVo5l5LepEWUVY05+qn9CNWFFsZ
HVWz88YAeVRk11arOvmLrq2Hh1qN7Awog7zaGbxAe6EEDETYxRYwlz7P+hxDjevmjMnC3om+aDBz
38j6xUCy+JE4MueKLRrUS3nMPe7UIihECfJ8cYthg7F8KDFjtqCouByb3jNaW4otUbJJtyEns+NY
00XPy5SUGXf/9YAwJ24qk58LTduc2xQFlWJXqK5a2v5wKBrNrUxq1xLaAErL108cXZt/mfVOLyUz
Bz5mrS7VaDE607q32gxOMUntdHIDEZXA33HtTM33rPyZji91u5NNLxjf0sYevt3/jFsGmLkUCA9Z
gU0RReXLYbqwKLEUDlpCsAEjnOAnsKCrjpzZ5WGklnkuPj6Nh6OGGk60kuyz5qU7w6Vua9UbzZN5
V2Be8c2OoMymIhM8s1bOt/PiU8I4apUyh0nv4o/x0JUu0ozGnBkZewzTnL4L+S5WPRLa0bv0aPRO
Xmzub8aX93fzBWAdRYLAwOtOmDOR57Hrcp3WZ+k9d7WnHgnBRk4sVXTFaIc4BRCneg28cD2sxh24
RdZ+gpI8/d0g2tpWFepg0TsG7h7CwNYGm0RrwAe7/nj/K5csInJ6/3wkc0MLv5RNqmGbqtwaSzvC
65ruygJl2sCG13hf2G1r1awfpozJB6Cyx7Ew7pUmpZhvWld4Am0QZOmWN6FfAIGmM77Hp9ELXaT+
OPWqxZtxIZLRg5ZkMdir6vrcxMgmInAN/YeMOpRwgoGFAuL12uZg4ULhqpbmmD3+tTYTVCPFvkVb
nOIga++iL8IDc+leAdFZ4maglL6/r4uHOCN6v1raQQx5LTrJko4UbVefja302AeJXU2QQtvHhHAe
0PkxvtHpC0nMAUpTX5hJCElNBiL5PhO0VVCXb/eXs1DGmbfy3/UwZxYoVOpUkKmdkVI7Cz/0T1pu
MmA4lL2eWWLuhYfa5yQTFzxAcNWrkqRLpiZjLsf1FrZ9FKik00BP3YQuhW2Mi2+awtGRr4CU2b4r
KYxJaP3BiECSVZ/77Wirbvu7nLmwC6fdlG7jJE/BTvkxICkn2eKqsyP8W7F7r3NFb0Af7PAQv/AQ
8guqA60Boe9cLTPQg3e9brPSkLmlQn1O+reIYNR2d+zQlhqtFMTQfTf8zTZfiGP0p4/CpJwEvz6X
2e82x3AV40cRR5zrsHiWKhqC5uPUMWflek3wwOnUYDTvuTXt2P9MFXRTxDxA8JIQyTDwsogSEvwa
c5SFNLTCSGl7Dnw3UDExtwHZOa+tbFFhAPtBOxfKL7LBviFCpasCPMX2XDmJNziSo/4OwUE6oS21
Qpuka3iRnXrGY+whZAyfwTIOekNbeQS0wlU3slNZn/fv5gLyBxB/5PlFpBpQ5WXzYGbvG2aZ5+1Z
yqxyXZ6lH2LrBK5p16sGOS5iIymNhmNVBI2Ho+13aLwiK9XedWgMG6xyl/Ae+iUNvvwg5rRJPJlt
pmbtmUjPkW7nyU7ot1EcOQa1AjWwAEdDOmOVGpas9NvpXV7rGLbxqo8c07j0AGCAkYm2OBRA9JtA
ZpCGyui6qj3vUhTawR3mdY/ThjyPjyO6oZFcT9zU6vZOsZUOFecZX7DLV7Jnbb14fHylNLpYxKkM
KKpP0qEZcs7bPesza7owMmkGumF6CSGMTR4ntS7SqW3PSgqg2XBoip3fbpL6SfVXHBWbjcClKHPG
4aCHETUOoPjwP9eLiTrJIK0a9Oegd5p3wJkAyVoDWJGB/PGARs5xH4CNxrB7Z4PC4n3hN3kn1B9U
9G0AmQQUqUFY1Oo05OpUJGV3yqn3PuGKNT/8R5B99/uc8xqwivslSUeVEENZkANip3x2SevnCZXb
U5tYcp9ui148hBSTxMLmSEcPyFnOxrJK8kcgyApn2Aya9xiTpUeiTJvKaE+CjHww+gY7tebY90UR
M24cpXdgclhQDkaJJ1lsRt0pSVHplUM0v/xH4/61CDQfAn6kmSiEMyGeboZClkZVd5ImfSWYT6US
W0FQctZxU3aYxQBCgqOZ+xxFU7nWwVZvpW6axVSOvq72xtrYGtv+1dgGG8nJHMElboSZNqUn2eY6
94qH1gs3stXD3nEUkn1o5i8BWk4VVZTFwPrNLFiajHqCs9SdUGiJNoioDNARWKmAcUm7UNyIezn3
2h/5rkb147+LNkzkZTDEAokZfAezCWJCjcqMh5OOSkLkjocc0+HpQ/scqy9afVJbr5MPuvykZS59
ANMeRz5rcrByA9gqpEcVPOKYXcSIN4uwpHk5nKIotEsBuEfjjGpUrXo14USuynye1zZnlqWgsQM4
DuBDmfM2elXog6CFLCJaeFpNelS7g4pinYCeZthzVL9IlzoUEZxO1qka2l3zy69dXamssXoL621c
vPb1LkGvu7KLpXWeuT61isbWpS1guC9Ss9VzV4qBdixV3ttzazKvP585Ka3ye6Ei2KqGeDJ6YCUL
Fb/gOTY/k9gyFSsx7eTjb7RDAqhWBZgCCsooZhSqfhyG3XCKDaepN7WrtLti121l1S3ecullBE+S
6XXxg/atBTrwb6RjygyCa3giJuu4ote/IeLUDKe2elaH1q7Qfzz6Fq6z5QP2qEiWXGwyo0IexhOo
K+V23r9KxsD5jnljr/XGRC80nkRYCXibKqOjOhAzCCwH8SQWsWAXsprC1xwzjhGYo48rKUBwAGgN
xn8RfSKoQl7fhDKXhXFAS/YpMWJLSQ7juOrFJ4m69zf1plcXtw1yUIP/kgMrfi0HauTHEf74NDya
L3ll1dvBq22Ug0/+3hCsKrC6bbrff+u9cRduI4lj229exC/xBA8vgFRzyvRafEc6TNbLIV7bB8Mh
6t0i+tZJKCdKMyB34qz2pnz4tVoVXizsq6YCwXktbmz1AdEIxEnFqZQ2pNzUmZsqmMNEragmdjMV
mxBDlOu0ONC2/R6V9XfMv7LpuC55Zn7xhIGb1HUoEgJ5ZueVKc5yaf6WoQJ58ZCsJ3qohKdY4a56
3kRWlwCPVHQZfXYw78wmT1qponAaSSetdtXxmJ3UzDaE5/RZnuv7IWKYanSC9nEQJAsgJieOU47L
vnTMaEQCdkZGrgJ0Atf7rht+QfoikU5J/zmZ6yY5yi1EimCfT05aKXLcnpus5HzO2FcDTSGYM6Df
PGP5mMWDT0QQDYIPxXrdYYLNx+Ojd/I6UFPv31oHYG/rJUQT5eb4ev9KLZ3rpWxmt1Olls0gnG/u
8NDWr9WuBOi/mdb3pdzg876WaGiAtcG5m2tM11va0jTqG5JJpwPWBnZIdY04B+PtrFVur0H2v17H
YIj2TpIVu5MFNruz4uLv73PX/Wh9cimEbgLXPx8EHwqsPjhqFh3VEZ8mpe6LJ6cDpXJunz4OH+/v
h9ie7HbVr0sneajWu83Ly8PDEWxbb/f346bwMIuHDcNUUtPA6MObrtkeYOQhrqUTqd36nIKuIdEr
W0H+nWYlxh0qlgwP8thN31KSbc0njvilO0aAyMOjCLK2Gw6udOwCuJaVdFKQ0kwA7642VZgAr3Q0
u4+hT9GofB5kzW00DCuMHaU/lek8Ce3+Z8w2g73pM3esDOumqAAGXCsFQVtSHKqDdJL1VZ64ZY+q
9vfiVY5XXX+O4MzcF/dVkmflAYoPI4YWSlTzGBtWtZpRF7EknfT8IZYwBXU9DSZe4wfMh296dABM
2kZJnMFfmb5TF2f6qmLinR6vB/2kpJYe7HXNHjB8iE6u2NmYD5dWP4DtSrx8OEx1Zo2pW/AG/93U
jGZVgXOJw4JFQvwuX+/SODRg9qhwdeArhO/TLkJRTN1IYNh6+QQT4v09WlAMgkogcMnz9N8bAhXg
3uJEwEzak/IOZDo4qH/f//2FI7/6feYIJj0oMyVqwKH+C+kPDb26XrcztPXmvpgbz3yuof67DNYf
MVFaod2IZXwgBnFGp+XcX842scCalIxBWQr4fcnxHfMgfbv/+TeFOpz51fczZ95oYyfqHX5/5ock
+Kd/ULedZ4WRnXNkLTwAV6KYwMJU+oIUJkT5hx+Rqx3o8f5aeFs1O6gXmZ8i8jVlnH9f/gxXqNVz
+2x4AuY/vxAQjXHbarNKxRb60axpb6DdyGn36Lv/nHkH+KxwHCX+omy9kDj5YdYDu6Zi/FCNKW+m
9ShZiMAADvkJLJ07roaHzScPRLXglFyd06zyF0LRoqhUaYplYniFbgvfN8bzr/sntfQowcYgvYT0
ICImNsaMBb2Oh3l41kE8ZC+SnW87q32iGCK36zlVr4ULeiWK0QoaRQNRsxGj3L7FO+KqkSXveESr
PBmMYpgdshWhAhliade2FT60vA2bHyjmQTEQXSEgQOcLYnLm7oQJERshkWbVA6LOBmhgDYra0eLJ
uYme5xayCznMbmEShKwKeEZPAcrW6ncv8JR1/AQI7QOP5WH+pXsrYvZMiAu/yiKsCGz8PicUXTyP
i1UwPiACJC2PKX47rS1gY/s9Nx/E2yfmjqi5VhX1PE/phLmuz4COqysFfQXZM+8yLliAqwOZL+vF
ZdQBa6+mEIJ2wfPqR2wrbu9wnKOF+34lYv6ECxGBhm4FKoDbX98egp3vdG7viZxncsH2X8pgAVYU
7Kg6BRXiKXpu18mr6fDGci4KgIsNqiH42IR1cwkNZB/AKrgTluQEAD7ft1i8n2cCZMwsKnI1xc/X
n/QpX08jRqPfl7DkfQF79u8KmJfY8CW58WEA5ob93IJWPQ/W7625ftkknAPnLYYxJmTMs25ApvPk
aMietHZ+4ixl8XZgwCwqj+gHuUnSJHEadq0EPntwuOZWZP2uHZk7123hNZ6T3/8IYY6kycayS3oI
CZ3CNf9zGnE2hBe/zpyGSEqtHFv8eo5IWbZXoNvRMKSK5wXfFPjhf13JYc4ioFEX1xn43R1MBT6+
Zp62kjZSzyVDXrQjF+thDHs/KT2MFtYz+y4pJsKfirXDOfZFs3shgzHpOA8xjyjW8vqKtDyQH/BX
MMu7CSx5fzweeVDVG2wfu3eznl8YLlOPGn/A636KNt6BPNvnF8xI2r0/OPvz5/2lLZrIi5Ux5j6f
iqqPYhOu5TFZqd5+Aocbbzm83WMsvRrGOTUarIZ6tRXtt5/H+2tYcvWvVI2x8yPakjFGF8dz2AUP
mXc6PTfge7A4YpYVzQT5GaghZeDwrw9lio2sajRtnkyaoTvyNxpjzjmPZW9JiKShrIZHHqxyLLqu
A8sINfIQxLq2sR5dCZERWACsiuNHLBnKSzHspSnQYTa2mIhgrKMNYvV1wAEeL+nVpQDmxvh1QIRm
ggCgYD7Ls/z+k25H3rVcssaXQphr4ud9Mw4ihIgJ5jHWlnLMPf1R2gZOvcn/4p2/lMVcFFqC60gf
IEteS3t/k3s8d375SFADJKiFAXnBWH3wHoHVecB8j8lEH6mlenSCT8S5KUvqBeILDRlEZHDMr/a8
C8PS6B2NK19REAG9K071lu2QjbELGzlRWLEdxqK+/o1E5FwMYM+Rfmfz/ZMYjE2OsQqnyMoPVrDN
h/Ww7R7sDZCHR835Jaxae3jkndbNDIzZgoKp5x+xjGqMuU99gRoKZlE4mmjRlwytb2C3cz6P4Hf7
/ETnIf6qNwawqRo4zXje7Vc2lo0CLj+A0RcRM1E7kuMDsNPTCk/g62vjxAfiWk9Pz8/Sw8tn6Ibu
5+bX/f2W5+f7Ru4MUUHX7Nx1wtzsrPP7VCzo/BxCMnor07MOztwC1MzbB9uVcNz+iaJeBwyxxV31
UjT3BVL5f9KZa691ckQbGdJfXyF9t5Ji2/d0L1h/26JN7gWct5GTrXkAt0Vf41Isc9qYaiE1eg2x
PmjBjF/ZFgNL5wku9/d28fJcbC1zpENUqGJQQYqoO48zC+lgIYyUQo4Tu5hDuFwN816SummFpIOc
egtOxNw69M/tQUscYKuOvzg2VF16nC+FMa9a3MSNoCUQph7mRFmfWMrGfzKff4Bh7KN36ZvvwF2f
O74HrLjbpfpTLs0czIUdFRji1FjCU/YbFKCB8/K5PX8/o9TAeXi12VW80WnUX1EGRoFH0xnT2Pi9
rsVG/8fFe39PPIIkFbGM9cwHOmzmozh5nvo0SoCgi3acutbPnzHIyjEGuNoUbgO4Ze1Q14D6bze/
PueEVrDK7M9i/fn5i2vzlo0Pkv+ANGhAdLAgHEUOknxMkQSqXflY7AcMwznl63AVvlXeql7XVuD5
P7O1Ym+jR/ArOrmDlm3vvrLe4LC/LODFRzBaRIc0j6cEH6E8JnsFzazJS3qIz+ahhLRgFe7KJx61
4mxbbs4JIAXUHNHthhDp2kMqe1IpRTkhpVt0hT0TQ9lwpArONVx09xRJEeGDYRwV6ACvxRS9kaOJ
r8TkqHc0v3qT16uAZzgAV7kczVt0xC9FMYZF7gVFT0mungBRmzztLfNCWyrX5scnoQBhyhZodj6N
VeDoHOqjJf/pUjBjazoDhKzKVKinah+5uH22joYBnkG7BcJhAhceKRngNFMEFoqJ0aqaRsAekelU
1KWljW+0eRnpulS19duQAJosVZaa8UpWC0tDuxDq3wDg4b8sdDcb1JF2TSeedqbm1mv/J2iD8kce
Q/fCS3QlhbFridoUnYy47US1z+C70NodprxMq2T4Nf5qQFdBQm6V6fbpxW2fe1HAWqxpMmFuXJx2
CVEQjp4KjBvxE2VlTq91iFo72u2CzC666gVg61q1fe0cyivOfb9d8LV0ZsFFU7ZD2Un9SeycCd0P
ZaOs/DyyCtUrGtXWyaaK5R0omThybx8QyDU0UJkpYGMUVcbh6JOxNUYjByxpXCXdViC1NeUTUJuF
q8YP4fhZmSsagD5s2GkaZnaY5BlQ3nWT2373q2k579mCK4DPAQng3FEMHOvXW3Lh4apBIJPYrIYT
+Vmrx6k6ltMmFz66T70D7cIL3tB2w6OHXDAT10KZPYhU+L2SCmiWIDauIdVu1VrdsC8JhlPSzTi+
Cw1ogjwj73/kzkgfewm0hEJkTdn3UT002ZlzJvODeG2Ir7+HsZBi2fURtH84TaUzZjsS42HMXT1D
s+cxkJ5GS6a5w8VJffmWt2JBUgP6BKSY2NbLKenzUur64SRu5cAm6jOph3Uga+u6+KDGN4WsSj19
oAk4+V9M9CMO+aGovXjylO6gJHZaPg1SbzXhSRnXuvpoRCXHtZrXfe8DmXPqQrS01SIQgLRX3gtT
CNdRG+6ETJ44t/GmERjIWKjhv1vBnACJx1AAnedwCqrX2H8h4HtGFhR9+HGxEvQTQfPg6CiAPWEL
0m1V2rJ/EOpnKh2r5EWSV2LwjaMTS9aJAMaHhgkUw9Gwdv1qatFUGEogDScziYzBzdIitgM1Vr+b
ozGtMq383QAb/lhppe+K0rATKFCSKGN/7xMj5SQh52fz4hyICN3A1QSvO0DgiGwZWzXJZobGWUL3
Kn1pROzDB422vDmI84/870JQW7peMDJGelgIBt2bsP/VQRmh9rpLh99S0G8EBcQ4A9c1mRXoRiZK
/4jggXmS2I4RCn7+qld8usfJ99qToFSOiTY/YhgrBQOJkOIfrLAihavlCrFDMJxkpVsYWb0tUuLe
P/HFTUbv9xdyUr0h60P4K8VNjW+JoGzNFB1yTBsZfLQ9GTxHYnHZF6LmT7kwusXYt3Ebm3RPxXBd
iwAVStL6/mqYZ+aPyhjQXXCTSQAczep9IWIEULjXhzDeK/VBDg1HB5tFqU92EoF7Un/9C2HoK0US
ARcGrWLXwkyj7YSmgLCqDl8Hfduocxs5WvfBm1C0PGo5xir9WdoM/0aLPqo8OrM0RSFdE5uQJqRH
n4CsKdsmk8IxfYtHhC5QA34JlsWml6oeVT2NRPE+bYQPjZLxCdzkISfrt6RyWA5sH0HrwQ2paRhG
pRYrRbwXZz7b9IAUZ2N1QZhbWcsRtbRpaJeagwCUjjCS8/qIanPyC0qreK9uJd/OPvK3/64Cl7/P
OHO9lhYC7ct4TyRHnJR1loSOkYzbQszdPqGr+9KWV4PQyUAJGqtiIlyzTDota2GrBlG3UmDRFTSJ
dBm3OZdxEr9UDUQM/8hhVC0Tx0BAcZfuk2Qf57UVio1N6rcyiCzJT1cS8FFD8buOeYZxUTFmJKiO
ZxF9U4zB75IkLZoQtijrtnVf22H5Fqa/kok69/dxScvJv3K+Ap4LK1FhGnOjBTBEWfpYRY91yLGp
i+ekgDMGUDuY9y+48cXvG3FA/BpMmvtSOhRxBeDfNjQFziKWTB2aAf8Rwqh2F+ZxJJe4qnHm+PGv
0IRHEOsgdBC2fSNygLpssuKPSlxIYxTdT7O+b8fZ1o2rDCMaQ60Gd4UtfSvqtZ7L+3EyHhPxRU8m
O+hBBK6Cean0CtOdQtmJgo+0OqatR8BALdl18izmVisSECKW2vP9s116z9EMIAMnouOhZLMqUSb5
eq1i77PENoUPWRdcrfkl9MQSBK9WzkHMif4XD/tCILMzRg/eDL2NYc0q32nMAlxtIFccOZHq4mlf
SGGuBgkNMkQipDTt7yzIXCHeiOYJ9JlJ0XMUa/F2AJmEniq4csj6XdtMJRwjYRhhngHd/WnGm64e
ft4/o+Ut+1fC/AUX94P6g9QY4DvZ90XuFlVKMbqnsGmjRZyLuGhQ0FinA1+pomFi/pALQWFaG1Et
N/HepB8+jey43/Z+a1PO7WD5c/7cjgs583dcyEHZtw80Ac9MmmwH0NZn3W6IdkZfrouqc9H+4ic/
Qvnctpk9DjuzLw4AbBybot5kI9I2ec3Z4EVtufgexjZUJRrbkeqO94NDQrrpNfKSg8irBK9Q0ES8
DpzF49SJiEIk+tJucLNxV/m60OW4ciaCtnJbdZPVF5wLMF8j1mcGiQdiApHABTKYC5AphdlPmG6x
10j/XobqUYnqVU73eu60pb6iBESb97WUTRJ8nSrKuOC7NbE4pC+uTxWlXDhjHUQGBprvhU2Xbv3y
XSCtrZU7PQcfsooRzjW8FuRNvt0XvqS5cMMAG0cPMVr9mOXmvTmmAjoo94HwJEydZ+aNO2AwYCa2
HIDgfUk3ARDaymuhAvXXXprKbZgJK6M69qb2hMjF+r+sSWHdF2OkDdF1SDKTZqeY42MSNAchbW0x
+q9N+X/O7p/9Q6rh+uxAcJtGoZDE+2hKrF74qIynIfv+F+tRZBksP7pIbmVIyA6mKW5Z069VFcxw
9SHOSzuZao5F/uqDYZUf3Qv/SGJMslYJQiDKHe7zaNhqBCw9BlEBOi+AxVOq9V9BPx6SoVqbafo0
YswfWhmOSCY8hcDPS5O4qb/XbXKOabcKAmm0QDIa99/CftqMYg1SL3XwQtThwfglIwQUeW7d8kWa
24CBSwPYneW/6rMgSVsAffZZP52ppmCmxLoaf0pGaBuaXQvxrtXUBy01dmHQgJVJ4djnRRUHPwMg
V3DINHbQRJu3RY86KC5T6sdriRq61+Wp8qpMUvlQCUXBeXaWDCJyJ0hczyMkQB54rXxoQRooRgJC
+ZK6dlSx1VdNljYwiiUP98cm5/8ouqGgbwGkzyCYZhS900dFoQJkYfxCJxSgEcLMlTwpXkBEtBWN
8WwElav7oKBN66f7+r/kKBgXohmtbMJmKMZSiveJZOY20TpiD53Mow5b3EwQxKPugBhbYR06eQop
fD0Nhr8o55vcNgcRPSL3l7KkIcgYoJYCrgFUpuY/v3jAJ1+EP5L7cG+zxpsICjhxtQHcvbZAnMdJ
ay1tm4mZBPNohBn/zXg/eazUJckEBPJy/EIG1IfymkdesLRplzIYDZQbIdPDfl5PgH5tcDRMmcP1
SRc3bXatDAIIO4qu15tmlKmcaokJq9QMqyT4KArBDqN2RSnv5VjcsgtJzPGM5tx54BuQpHwaGZh/
us/757+4XxcCGIepKOcO5gD7FYlrpOOsOBJtrgvD2y/Gn2hDQn00u+K9EJDIRpKoOozdShaz1V8s
BswLaPgyZv+FkaP1edOIBRZjVsc8nSkjzxN9vS9j8UQuZDD+iR8Y8ZiEUOJMOHd1ZMMY/M2VRAIa
RPKolSHSvdaurm6SykjjZI8hM25VN+tGOZZx4wY6L0pgi+CzDUWsowDoZIKRCC2i16JUXUazlNnC
xNRRD+pqOHSCEPeOpHWmZLVyEO+6wBftMKkER/Wbd2X0D21Cq53WgV4mF4XUJVqPEp6gf97f5wXF
vPo0RjGJMAx0rBHli11l98O2SXSrNzgh7PIGAO4Fwhq0KML+XW+AEHRpCxYjuhelwAlydUODcy9Y
pQIWVv+1GsGBipJdhwIl8Bw68gs72qNhVOYNc11arY5UP8gXwPoOV+H6OyIioe87R5aBVMKqEVwT
HAlKfv7vW3ophHkxxywwVNpByIjUVqSMboRWelAIbO6LmZWG8dmAO1BUvE1oMYN7cb2WJBwi+Agp
zDwlTpsJVjg4AlRZASfQf5cEXjsUStBIjTiMOT0/1epKFyAJ3+GWQuiEbQEi+Z3W8zy5+ZvZNYHV
EfHQDFoBBvF6TQHmXDRCg3gaGfHIkRt1S7Iutyah/oY8VW53URG49xe3pBKXIhkzYBZ62qDrfz4t
cGj443OiUiegknNfzNJpzQM6QN2AhnSFdaPiSgqySRpxWr2MURVdCCK2bhO2j5qWqJzAcnFJBGU/
lCmA3WXdYX/sjTKgsM/qeG42iXbi1bQWjPPMRYbCNgG+RiaMPZMyMAppTZDskxA0eRnG0NmDWfHi
44VlXElhFFxMilKUsiiBz7Qa2sGKYTbBNsUJTxel4FQwGwg4RQwFvlY5raxKSZposvclpBUx5K46
GE3J8WRnvWX0GjDqf4UwS5GTMEqNIMVbk5Penfr4RewrzQkpaHIjFR3TjdAaGF5IORHk8uKQ6wYX
AZjG2VI4WLfbqTORZUcpNXLEsnbzpu8dwpuytKDdWN+/chgLgSHwQQRQb7LPCroxs9eQgJE+B5Uo
bxTKgoGYp5wjW6IDXAFoxfVp9VWpgiupSva6Im38tIGRUB/kRN50mGkMxtvQu39tFzcQkzaBp5GR
KWGZZzDYqQpJlSX7JpVXCIwdof2sE8JRj6X8HhgVVNhrHYy2+J/rZSVFOMlJjWX1QwAjDo72JsHc
5Rg0XaARHlv/oTd+9JS8Bw1Y8SdMU+xWMRAM8cmUXAEN7kbGW/nikV58ErPTmhlqPvInyX6o3A4h
UZxt5nesayNOuLJ4pP8K+hpFcxEaSXlnjGNXJ/vOPw8++uHrHumu3M6GVdryENlLqQJNRHsEkMEg
DgBc6HqnQ7lusLVFss9HoGHaNKFe2QM824FCBFMI0uxoFEb7nClB5040pg6Y476rvUqPZZeZ73+h
XSBh0VVMqUS9iLk2eiolOZ2gXej0AGgH03IKIjpZHHAeny8Hk7U/aEQHTzJcUbwJzGEak9xMpoA9
9oGOsZAMa2F4tAy4uuJYyf5KpEDAqe26UxWM9Fmr8WeKInD8EifHIeQo+9KVuvgWtqNfmbo4GWQo
FgUdcQJYQjhgXEXKcTmXtOpSCuPpASgmg4wF5yzGb0JuqarVqWtlxpvfP0K2rXD27Wfmtv+/tV9U
FRfqmw9piNx8iUKm1VZ2U61/F7U9yuBOssYXUlit73z6HLO+dDcvZTKJEVUB17NiwFyIheKmqAKk
FNxJ6RkFTt7yZmf1RnPwcgAUALOrsh5zQ3UzAJwMt7M8ktpBzRQGadK2EvXk2gmFF4GAHg4zr144
+ypyBM8fdrGvhdLjPY167CtYPIRu27fupFj5gLkVXwVBEWm+rkw4N2VROS+Wy+xs0VYJOHRamAeq
W0JXW6Cp4sdDi1KAVsTczJlwlSWdCOp0rLsJOpNMuRNgepTZnwUe3/biDUChGxgnEWEnO3uuqytw
usa48630ESoVaHkUxCNTIVhDwhseyYKhv26BhgQsXAy09aCqd31amJOeCp2apXtDbcE9LnlAyWyC
adXoL6bo+X3nBqWrlR+0+YsDw/RtxHKyAtn6vAsXahLBfw8wuyXd+8VDH6D0hqmnCU/I0lbOEkBE
MjfEsSlC0Oukek3MdF8R/Vfbi6e66FZDKp8K4LeGiOeS3niLsCZAb4EUFPUoNGExb9Q4INMs0GDY
EQzCiFxBlFYh/N9a2gWKug5qHlXykjwsDY8MEJNItTHPkJE2CR36od/JrZn/zAio2WHyAowvC+mq
y7TvKF8ZGzDcT5xA5VZtsFIQnyIgAq0dwLLMSkXwNg2V2Pe7ptXpU6qF8fMQ62+ROpmbDKOARKX8
1TaivFcy+j+kXdly2ziU/SJWkeD+SlLUQlu27Nhx8sJyEof7Di7g18+Be6ZbglhiJdOVykuqdQng
4uKu5wx3saEbe1styYqRuzpefAVsm6rjeOEViM26Y9mxnkrxFBS9inzs97LUAWOI/vo6kFHov23Y
rmw34mc0PukIpUFwSUS4qnbQszrKTBzudFSHdJNp+j0aYnZJaaxENtevPq4lWn6hQWA7AZKu6FWW
UZwxE6Lom3YY7yXXdJOX6CW71x7To3RoX6of3Q/29Mfrg1BkbJFjQYb46nmX5qloTWsKGG8uHSvX
trINkTAHFq91qCxsJe+wBis8Su84PkF72NxZfVVQFkzZABKpQ07BS63cl9nr7SVx/b94A7GPQAcG
AiygsXnb36WNMYvKUFjas4CkX6PmLV3rvVi6BsBjQvslTCdAFETraaO0VqiZxYKqTXzJfE2VEhx4
mZtW5Z2Vl2Bvh5dfm+5M3kbD2v756jCnxx1QZHgQ1F+uTpX7Oa8SewoQ7BMMkwORvsibNfTKhbMy
gHqFChkguzB2IdgYOilJm2FONuhAGW9Q+dQm8n3VtZhLQOrq9ooW7Bl4D5EXg2ooALEU9IKQuZyb
LsJ2GvXg0cFovKEeW6+sSPEjMRP5DpP6KFoWnby5LfnqYQffEpLiCCzQPmejR+hyL+PZTBgr9Cmo
88HBNCBXx8ZYqTYuCgHiDawWsi+415dCZFWqlJzELJCz0Oka3YUQQv7UxeQrsdEajScBDoQYkTKF
ymrWJyzo848so46C4MQeXWtlwxZML5JiqLoBLRHGUMwkVSTS2r6RWZAbP03J11EVy/ODBpYka1hr
I+GKLFxjXC0eZoFJFW0kfF/PXAVdlWiY0GQOUFjYFnX0ZZiLA1N/pzJxCXGV9gUwnSthyNJZAXcb
3UEwwXBYBYWYwFvR4FNggjH+Gmqn0so95EpWFH5pF2FuTROmELGteIWBlN/HVWKyAJQZTiZt6k79
yBmQomszGMHPelvJF8whLyvKlm5ZyAaLUDCVrLVt1s5zUCZ9+2EVOWDv0Zdn/flDAiobQ+OND0Dd
/0SQPTuubsqNKtV0FiRxp3k1kF1OLSjhH4YM1r5SKFlBGV6yGsB+Bl4eHwZAieBSPVSqjXaIyalA
KYudXAegtP85tE5rZn7XzH6nr5FHLOgjfAGelQPwNFYpmKku7W0z02I5mHW6iRUQqWRooVJfjW5b
kA1IZ1GdWnG4FqwwRHKuIlsH0rYI3kn7tJOKFCLjJvapXWzAWVU2H2qzspcLCmkCTd9AsQcj/oo4
5cFmE0kso5eDsAOgbshS7XtVmbFfG7G1lXItf5DnsNne1suFA+RlELQta6ByhGZeHiAz9KQrTQJc
xelkdb0f5gDH1h071BE2xk5R7m7LW9rMc3mCwtSIwTW9hMLooODazOGGbtO1p2xpI89lEGFNLLfa
EDwBYBzdm/lppOPGBq1EDp6vfGX7FkwVuiB4fYeTjSA1dimqBCZ8iXlhFqCPait16Couhk07hisj
pQu7hhAK1pC3vUGasGt0aoAspNUsYBMoFZKwPU3yJu2HgNZrtc0lUSCbkZHvg7FCX9Dlioosa5Oy
KPGG1S4mzF8kreCzRMSz9GjFq1/avHNR/FPOjFVlMqL2CkTl+pOCOTe8LOG8YhAXdAH9ep+o8Z8N
ioIMzHrKMk0nFhgg21Y0MDD34JhKTKdeyxcuWHiYdhQMYCgAsKoJWldgBbGewfSGtQrC52FD5o/b
d+e6rQghI5wzoLnj0eL9j5cbJtGYKJOmYDFRfaqSxzDaWfRLLe8BBLQZOEKDecjkL7elLp0ShqJg
+6B3MLiCqwudnIsiJnhSdIk5UjLvVDVLQOrQ//mzDzJZlClwXiAjFe9SqqZqNJpYHdQhChsvBee5
bq+BqC9vog4RPHjlpKeXm2gZY8sMCedUV6nHpN9Z+D6C57l0QZcgHdlal8yCgUXJBf4tNIO/yoI4
GiEhZ0r5HKDDASDaaFYtHCkztyk5tIwdYlXa3D6vhQsMgYgaLPBgg5RIEBjK1RznXT0H2qSjGbeq
XpIYDRMheiz8eiY/b0sTES+4KwMOZfTDKnBEcXqCOJtEsdlP3Rw0jTYeVHPEbCiqhq4JKs9djZEp
h2lp4yRtbAVZAgpmVU7KB8ME4LOTMJsGWTGXKy/2wlVE6R1OENqeAeMrTmURZZYYoRTOVh/L8FFB
7Tg09RoQ08LF4MR1oFhAWIHCsXAbkT4uwWzSz8F4kE/s1xpe5IKngyl4JCHR/IZOLjFJR2Ur0uRq
hGsVmmCTwlzRk5X/zE1wSYW5jDkPMAGr0xpM3oK9BCoDPBATmTtAEwq3XephSgyTYeuMyQm70hvY
U1HiKehmr59/rCgPf7eE6OJcmljGGtsejAzlAF09mG/N65Q4pW+BbRBMoNWerElb3FHkdPAHRgaW
9PLmh1MDHe6wo61Jg5rIO0wQ7hqwfbL+Z54/6OELppru1c4zZ6+pg0bekDG9A/Q3tSO30J8KGYQu
CQhtbu/C0oVF6tJELyXejSsal3g2ZkzUQo9U9Ukj9+mYOtp8TIu15V9vNqaHMXCB90lGF6xIuQkK
eBUNsLBExvii2c8mavZNfl+1v3WFvqaJBirhh9A4SOGfx5AQjHKdhvUZSBpynTt75yPwUmWm3uCU
ux+NPTgR3FtrcA39o/0e607crTWOXh80mjjgwOCVVAhy3PzmnglkMpgjsqaFkymXR9hIFGB7nCA4
HwnGLcZ9WgPMMNfZitm5NghcLO8g4Y4AqtKXYkd7HkuTwhQa+VdJ3VL7eU5WzO31a8LbU2BrOcMS
8hjCVrZ9jvmyGCJAX8NY4rFRdTT71WYz2i8rP/zjPl8T8uBwYLgRSS5NdDx7M+8kXYM5kHNCdpWG
yi8imPi7UicrCZrrcv6nKNtWkUwG/ORVmAUKswlPyRzUP8um3BZS7/Vad9fSyaFN7I0DQsqoxIBV
HEzdcaTNqZjvDC13qz4aUO4fXS1fYzxZUiQorIX7giY8/Hd5ohkndIgLvKVK8Q0zJw7ze9REya6L
7igSjX/sDyOuxRVFFzpvexFTpnPUWEZqyHMQVsdR+o0BxX6tqfD6ZbwUISwI5Zc2zDQFmzx+HeYf
6p/HQxgGwlQOap+Y9ANCzOWG0cIwyobHyuhA90FAhqsX96+Smfzp4BGUBa2RMJpIWQL/hghyeoxk
Z1GCmBzdzca2R5/Jvm6PgKwwTret8/WDeClJvZQEiB3Y0gaSSEycVOl92048zB4FLIq90F4xIUv3
+3xd/PzOLJeG7KHCBkhLpcMHQCci1dXZppa2txe1ZKnQYIZpZeQ1CEqAl2Japhc6tbgaAG0mzGuv
RvlvYmvEt9eNI/yYMCCDvAmvqGiCRZxqvYUPg+yCBJNhJM6o9k4as9KZ4sYb41+l3T4rU/0wcsZ1
yekSe+VtXXBPL79AUHjc3TKEO4OngKa+FHd33GrakX1gmY8oJpfpa57UfhJ6JN9k4NyW11pOF/ca
XE3YZ7ReKWJhMuw7bRwo9kCujxZ6DSr9TqJ/OlHP91lDoyfP1eKNFbw2XRrymg7IeBjjezk/YeZp
NYG+ZDlwjuhmgL6g6iLcg1EuKcU7AS/FG3bty219vHaB8P1nPy6ofaGRLpot/DiVDln1VMf3s4F5
zc1tKYtXGS1pnEQYGTaxnEIilCtByADftt2FlatLwVg5aev2o39b0NKzgfiVkyRjXhctuZfXS2Zm
qNAaglDXuZfi+SEPsw/M9r+qZBeGwxeC6N4xq5X84ZKigRwP1xoWhNeLLqWmAB7MRjmTgzrr3LS9
l8hDif74v1jamRDhpHQ5RR+NnsrBNNivddRvqmnwAU3g1haY8zKyaU3TB3zdisFasouI43jlEj2n
WN3l2hLWIVk/NrD37RfDfDSa3lG1B+xsmiJeaL/eXuTSTmJsC+UVlPZQdhaMBslrBmWFNJtOb50U
BdLU3RVSur8tZknrz8UIiyrtmDZNXMtBUm70wS3SIC2Rz369LWVJGdEo8DlFgbdStMGRnamoOLdy
EO1y5Ugax2D+sAklgHlGaxQEixvHw1VURtH3LtZkWaMZzUjwfOngFi3iaKOkX208L7dXtLhv6AtH
gZkDEYmdJeATbjqMRsiBlewYprQG9cFEpQ1UhrflLK0GcDUA4UG66Bq+H2C7Udp2A5wZGAkNxGAK
NkxJf9yWsrSacymCsrWlWjR9PMrBeOq7D8V8k9iW/PHcDh4IeNaI6zkjI8JM4f6gfXPIK1kOGDkw
tqWyG/YA0FrZsCUDCwVDXQYzeyiC8g09814knH7NmCpjcvRYYg1a37lT5NoD26xXJvknX+YOFCDu
oL0If4NBTCy2lhNBgmuShmCe4TLTKUtBHtZOz7dP5xpjAzUZ0E/xZwOacMWUhm+X25SFQ9AUQWO+
jSWQ+YKyvrPIN0l5bRsvBDr2h/Y4ptuiDBJAfeTsznpOpEMM8DpPy5zQ1X6ovdfl/u1PW8hkXn6a
sN0y6zp7whRpUL0P+9x7mrfM/ybf6d9W5PCH43qn/9sCrsFnx5pmdhlaMeRQIBXM92MEnPnKM+1N
qe7jzrG/jdlJU3fxy6o9+XRcbokWXtIMR6+OA0S31T6R92q41Uuknh2iHPRuV6RftcRV3qTYdFjo
h4WbfKmkx9oHVE0r5Y79NBvItkZ32W7WNsT+oGTbGnftfB/hfwZnjR+/pE915JQU5JLSobQwvD07
4Ro/6GfC4dYyhLDIMsehVQd7CDrMvSeHNn0BswZYpV+oYoABvXZN00mRb+pjfx7dmH1U911R+ZH0
lKTbDB3kabW3pje9jvdaoEdvSvNYlp6ugauw1jAR5+Vz5uq9U1ovqfS7GyMnAapEuvL2f1Ygby2D
PzVnimDEk2k3UzQGWvmI4uBUe7MKhrhox8FnZmdwq5f4Z+G0ezP0ZtjLvnSyB71yDZwCqOXRIxPv
EvMouVn0lVneYO/pEHtZ+gri4sYI6ENymvbRgWw0ILzZ/Qab5uBY2oNSPFd+9ShNLmEP2smyT0X6
kknHSd7Wzvg8vTaKk2QPw9EAFRGo3TH2R+7k8MEuPKDd2Kswz9wmX20EOptUDjPFp60vN6JmltRN
SDkEQMxCyx8rQDTcNvO+aKrItaaSBGmVg+FXNR5yVoyg/OmB3zaxtUHzT9iXyw8hCuJP5KDBH4jE
iXA/lHxoegBGjsEMdUEPpqvow5cB+W5kVt25pYH10Zia06KRAviOm9w2Nqq8t9n3TLeddFQ3k+4w
5FgABQ3Q2HzMNsAY2/Fkbx5nTiM7TS+5dNsb7c7imX3MyVpFQDtjJxsr7uvqWoRNJX1FmtqO0dco
HVjsmm/6TsK1qB7UIMo2U2ShB3czTTu795ICUFsxssUoTVb7THlIH1TT0aRdskmGbQXkcuIN1a/K
jw9IMJogF+gdPBfOGlLz9duN7efIqUipWuhVEbY/rqthBMrwGHzX9o/q4x/b3ctfFzYkUWMElTl+
PaQzzqL1C7KlFvrWK5dXMyTlaA/zhrLiW6/edXWEoCley91+Dr5faRima8Aaj4AG/velqltpm8pF
n47oKGEPkiw9Ag/Mqcb4scr0Q5nMTk1aNC/DjFUoGDDiyY0bhvm2IvZTb83P8cB+In93H7dW6eRD
dz804Q5Vm6cwKnCobqKoXoTZRcm3J2VXzuMG4LeqFZj901iiHdo03EhaM2RX1xcbi04w0H8STtcs
PGi1rA5FbpVj0KbgnG1SryoGFDs2IWoet89QxPRHeexSlKAhdatoTRu1I3wH46mNSgztomelMk5A
BXlR9cTLSwl936Ynq+x+GPO3Iau98onGH3lHQSOf7wZLdnr1fWwPaqG5RJ+2pNitfOW1L4Wv5B0G
cHJQGNWFQw6jwaq6eB6DKE9Mn0mDD4qvzisiw/BKiaZ3lQSytciEzc+0TS/pjUe1IfWkjtlOk5eK
O3eShovX936DhhJfAwzFXRyVAJ+YynKTNJYDK1kgzzIbCBmp4XdEo0+3lyFi+f6z2fCl0U0PaApg
RlzqKgYfOJNoNwYVQB9NAtDHHjihUqXvtXnYdvresrYTe9ck147vGzvlhIylMvqWwvY1PJkxeyfN
7N3+quv4i6C7BkU8FEEwU2gKGoD+PYVv7RiMVvhUgk+5OimR5vddsUNbajME8UxXPMOF44RIzIHy
0iRcViGwnEDOGduZDJFZ687pAfCRf7MoMPfa4MS2EFtwl/HME6ipOUo0R/d7CQcgjreUHE0CUo5h
m6Pm3B8qttKXzXdJMEPoqfxPoKChGJEs9aqCwHHaqIkD9tRJ3zJ9M6zd2IW+YpwXcsocpgFVObEX
u7WlacwnbJ5i7tIq3cHHutePkXzsfravQx76kbJiJLgdv17bfxKFCDDMrbCYI0hM0l3nVj/Rb77v
19odF4XAZUGDLa/YW4JO9MALtoxKGQOrDp2CfbdDyU+KJzUe9n3xfVgrBCxq/Zk4QUFKrZjrKsaa
8v14Lxuu9dDtpdQpD92KYiw8wYCm/G9dgmIworEmYxA0pC+k4jTFv0zpDiBdK3dqIdqCXpwJEqKt
vstBJ2DBRqpvxbb/CL8Vrvpbw3yn060UN5ZV8EyU8D7lZKaYIYeo9LF9VGVH2vR+4Rl+e8ADYq5c
5bUNFOzTjLxrbU4QxtziCWP84wNQJG6bwIUs/OXeCZ5MqqK2YLZ87x7ix4E69McAWvf4IPv9Hg1t
a/zEqxsoPARZrLddBV8ioD6GA5qXYqtuZRBuSnsdHcVrUA/XeaKL1Yl1u7KZ7Eoz2Ygaw27oj90E
XVxrElh6287VT2xeSIae2omM+9vnTpO4xa6MnXL25oCULvQidgCGvrV82fHMYRN/X7lli0uEzqGW
g0ZwDAFf2ntpSspSCmF+MY1wyDtY+klxyrVBwmU9ORMj6KKdFkUiSbjMUTCrXvVBK29CpmEAI7pv
x5HLGlj+eAN8K3fFBVpboKChpkSUNOVPppZtrHQb61sLfJor12DxqiGjjGoYgKYwBH25i3XRRykd
CMKFcq9t0zs1qHLHcNOHljpG71T7fCMPjnTS2hWHd/lC8Jkx8JDCuRZnxijQVTLgh0BFkQ0ZyLzr
32y92phlYGVgk5IxdVR/A2aaO2rhin357DkXnzcOYIMJRz5dIsao+Uy7moY6nrcmPmn5tjO+mvmw
1cq7WX7QVYDORj9azdFSoGGReyVJPC0K+m47tl8Y/zj7m2z7kbb7c5BYk/fboKsRPYccvFKwEmFS
DYCIzTF4kjzV429p/s7G15UjX9Kr/2RcNYmlJIkp+m6mIL3TjR2w9fw8iI8GqI8AN3Uynp0RZMa3
ZS6K5M4m0L/QJiLiBslSaUa1gmWx6b0jx6naaubptoglZwJN+P+K4J9w5v6ZKhgqekxgBeGL5s47
6tjH6RCvuWJLPsS5FMHo6ACVQvCRTTB5z6adOUYqbeccDS/GtpX3Hd2tgoEpyyI5WxVy/gbQRy4X
RuqxKIEqMQUAy9hUu2iD8oJ5bECzarvtbjhMB/Mx+TH7BlgX1f3tTV2yDqiZ/CtbsA5mUVr6PJeY
KdsOqJ5gOu9gvNwWcT14z1UeVX/eQUQArCPIKJAAUrQOMloP/dY7a59s6S7bmm691Z4kv/DXWMi5
+yVe/nOBgh9YyJk20RoCR3dy1pCPFnfsbDWC79epxWimtMCOFSNG3JsHZfoRS8MRJ7hyp0ROQB5a
XmycoPFTG7JwGrAO6dlvnmrQg0XvwFjaD461n3fJofGyg7Fv9tM235G39Gh+C48s6B5XXMPFu422
GsCqAN4U03qCfoLIlpIMK9aB7n3MJd1R6nLtmeJncnVmKjg2wDmA7iexfG2hH7FW+ZnZfvJCn7WD
tQHg9C65a4/dvh/8FZ3kj/otccLTq6ZGVlVljSnH393Ofqa4eaqfbJSg3o2P41t8zN+fkf9defAX
dedskYLxz8o5TwybKybg+scN2iVBYvMl61eSeCtiPqOKM0tZyFPZVwbEDNZOAonU/DBrR7aWmV9K
M6Et498j+3z/z8QA6B3zPWYFMc2uKDxrW++NxnFKD2wbnnLonjUHxFbZo75pXPU0HJSD9f/bT9G3
YVEFaLW+wX4ab/K0jWPFydoJMLYr7sTiDfiEcMUABBpO+IafrRTTorJddXQKmnmLJlLUsdnaQOqi
zToTIXihhQkA3hAJ/mCyU3SnHhVs5YrOczt7rfMciPafVQg6XyX1kDILqyhOY+OU33Ti5OV9OTyh
a+7DkDE1io75FaEisdE/NuxsXYLKG2ZkKDnFupA9jxz1x3zH3q1tuwMKnm/eyz/h8Bo/091B/YZw
QqqdNYiGhXYwGNF/PwBd5pdnp9F+yuyuxQewh84xDp1r/NJqpxuRzHEw+f7erwGU39YWZMQuJbKu
HeSkxj4DEsKStkmy6egfF735oqCKimniktnCURaRZGitDvNlYaLDeC2i5+YRWMPOag1/0Yk/lySc
nxw2Yxd2uGLZ63gAGq5P9vUu3NUucEr+yijD+TIxH8tBjIWHJuzmWDZAghUMxHtQB/DCOerbeJy/
2pFj3JmH8ZfRu+HPykOkW0Zr4criC3QmXbjkURiXGtjo4DUXLkhcqt82Un776CMjDrKM1nPzqytX
izmLgQrAev5ds3Dvk7YmzYCWH/Spo7JpR3ey6qndPn2YVNm18tax2Km091H+NTZ+2HHs2JkfjvuE
/syi8mtUvqTTcKRM3bG1ISJ+slfm4uzLBB1rAL5VaTU/jfarRiTgJG1m0yE/y+QU5eDG+6tI9Xwr
BFWrEmByz8oAVQs3KlhH8So37h5leDyXqPQ45e6uLrzki73/G8P430rFXIoSauk8h1hp2uzzx5ZF
GKX7arR+NHxplV9N/n1Q4HJZJ7raa7DsG5+JFmxFL9kYlEpx/PIpvDdO4Jnc2G69GT3Labzp0Dpk
xXIsvjNnAvkjcfaUUVuXk3AEuWJkVYrXSBOmEkNJXUndLHogZ1IEDzwhSs5IOmJZ6a4ljoLYws4O
2mqky7fnho6KhUKdVVkW9dzUAjliT4ZvhfzQK5qTho5aG7wsX0kPKhtWXjWu+rfECoYKPo8msxzL
A25S5trH0Ld2jDrN19uKufSQYCYb9CgoqhgYLLk8qyJs4zSn8xRULHGNaTvU8BrXYGAWhWBcBcN7
QLiCpEshk6RUZdqpiNzJwa4Vt6Enoq8Nx6wJEaxcXAFORQ8JQlz1NeotRzb2tHy6vVtLmq2fLUSw
V2mtDVFHIMMKn8P0hwSit9sClgziuQDhOMZ2xJyEAgHor7KY24N7p94YzR6DIlOFYbWVB2lxPchd
YcARRXAMLV4eTFp3Sq9UEFfvJXcNGmLxQM5+XDiQKdbTrOrx49kOJcE3aSUC+ZzYFm8IHxb6v48X
DoNnI6epwe8T0ISfpocJ9EROc0rflVP0hYJJ22n826ezaErPRYrHY1nWSE0FEWTyAhwgNOaFB2o2
bl/ontUBIar7ANxZyZ7rpkWLoAx0VdCusujbynfwrROWjjEUvnAk+WzMel+eWxtGGk1NDRcqTwrT
HXS1fresJD6khOXRRst1gznJKKOpTMnl4jmMaw3oFamiTPusNe3dgDnl3JO0Rs4Ay1ZYB10vpzuq
232ENrF6rY9/6Xv5TClOC7bmagbKSq1coiNX6w5jwmVfSD+rpsm3JLKZW4Z6HJizujYMsiiUWxuw
SmHISSx4TmSSEyC+I6IaXsj4bnf7ptYQ9/yqtefb57Gg6XyOHBEAINPQdsH//ezBG8DNko85JGWT
qnlaExu7lLSVi8DAXtH6hUUBuwuo6QC8Rewrnnyk1lKvyeiqBfeL3GSY55zvQMoVSvfMKL7cXtbC
E4RmVzSTIFXCxxgEbWd2q4WdFqLxfpC/IvOKViv7yEfy1Ooop7MHII3TbYkLbzpGrEAFyFEnVFsE
xh5QKcJ4uyJjksGO/GLObM8Cud2+BwRcB36T7V+I4xuJhDLGZsXYPi6tshpLdA/bgMxUUSSRqLbN
ZOsjMtu152nh4DCXxGdZVIywX6GuJlYBTrUxVwKtCgEe3LrxNLsZJtkNbf7S0rWS09LZKQDSQ8OI
jMlFsRWoqWPToGhoB5bS7CdsR7vW9pJU2liReejM8q0xlI8/300O8IKdRF85AEKFW2BGshwWlhxk
v9VC/V3QBnQTPxWi//4LOTgyNJ0omIUXc700aU0w2vZKUGYvpZa5GFSnitN1f8jMzNMKMB2IfAEM
rPBuyMv1KKTRy4wOAFqs4jfTrv1x1j3An64o4VIBHtPDGK8FZoOKqFR4hKsu6ww0JCkBker5pOsF
9QpEYb4yKdPGsgdzwybafVh2KgEmd4j2g26toT4uaCenCOZgWOCXugJX6Ek2RQlqhYGF9lSaDX5u
1b4VRffUJps4+3X7BJci/gtxgmVRtLjSQF+hBGYquzWKkrXZeNr0AybUzrOtgQfI0CJ3Kg0/BhHp
nztZkA6cf7Q4ordREwKiiSlhUwKPNaiUyjFDPHlzuB1tC+3S93W9zWXtVy7VK0OwCxcS7zWwbvjc
DQh5BKEWcHo77L4SFGX8BYy65ddyUPeS/KXSc1816pWu06UD1dHXCAALCNTF+28pZRzaAxp2Aezk
lSmay8P6Lmkyv+giEKrq4UoCf2l5cFwx5ctJhmQRxZZkM5EroyBBFLuzjEoo2gGj5n6IgBzd3qVo
YLmtQovrA40KxsIAxI4q7OXlpIz1RoWac1DNvcOBj+07PU92BbqyC7IGzrXwLGEi519hYrLbmMfJ
asyOBP2A2Z9BaTDQhKC2SJL4kQ5rfIqCN2EBdgnz18i9YbqUT40LmjKrNAf0aqmeWo26cfpgIjs0
Tq+39084r08hQDXBS4R5QX5gl/uHyq1qhlqrnqzx3bRP89g5UXKXhXuASg2V7N2WJpzW/0qDEwED
A2Cizxn5MwdJ7tpmMMmknrI5kZwxTTakz7uNlphejQL6TIeVFIRwYv8IxPw0/oBKEe3sl8uzp6kF
VbKintBWl/anFo36ZX6IACV4e2FCAPW/cmA5kSbl4TPf5rOFqWC4yyuY9VObqr3LS1sOCO377W0p
y6v5T4qg7HUy6mkyEPUUo3qqd1sOJjlFjQPu59uCllQPM5qILcBPpF9tW94VTZraqnrSJNkt0Fye
VLoD7IzbUpaX858UcrlpEfo48chhOZqu+2N2xAiJYyitszrbu7YcQcmlGEOXlQZB0D4MbTzFzatl
rhjaJQ0Awie/qcA3wKIuFzOzOdGpiovUoYUYed1keMi0fA2rb+m64mlGwhoFO8w8Cvpc2f3Iu+e0
U28/W9GDLlfDkw1w/poMz5GkAoeITNP+9jEtXVpM0cPPQvofL4iwMrWp+3TA9N2pbNuN1X6E0tOM
YgYmxzxQEPm3hS3pxLkw/jFnF8kKpy5Pawk6Qe7r5JtW7+PWDfUVMI6lJVmg9jPRDg7jKoIgSwPA
k4wq0U4AwHnVp82MiRJyB+CPHSVreFVLsvhsHUJ0U4cXKRyZmjcJSK5G7RR/SYbvBl7ASP1V0GGT
1it7t6CCUD0O2I2iNoJdfg3O9o5oEdOsKTVOUTi3ezT5YrokBxP47RNaWA+3coi+0FoEUyfc2ra1
lLYHWPUpKnsCnBv9NCitixowwNOQC9OT6O22wAWVwEg0yHABUIlpJHEYSZ+1zMjSwjzVuH2eBPo/
12z0ADPnmAlja3AGi9JQaUZVCCh0RHyiaDZ2VdVBGqN6XLjI84H2adLzqXcnMls/AGAZqyuvx8Kt
xpwnoCrwKPIWRMGu932iMm3GKyU19yogMWYM9ZX7tLSOVYjmuahdUZQFewh+JsC1IxLFtKw4YNwU
mI4qOl09hcAJMqr3Ip7ceVpLKi7u5JkU4U0sVTo3TQW7gXY8dUA7JRzssUKp7S9eq4vlCNuXylOm
p4COOCnajEZipXo3RqQAzbBZHYxbUn4TR4UsEmw8SmmXV6xRx7jq0wiYvXTaavNJYsljEw0YE8jB
MHC0VQzwVU4DXpzWGgKmP6ijJ0VuHO/mAmh/TaOu+L98bWcZQO54EBOkEcBlQosfsJ8vP6gkRSuH
daieZhsxWvib5cRNjoCMmcNT3RXgdRmj3Z/fRwQUiCqQwsMUinCuU1ORzChq/ZQD/sYEkeSQPRfs
I0bJ8ragBTXF6D6HIIergX4uYW1dyUyZgq/ixKSjha5RYEAaK9HYgo5eiBBMZjqzGgUJapzieU62
VmnsMzkbMPOc6w6sTbWyogULDbYdCxBtpo4MoYjNGA1jnBILkM+kSqLAZnXhqGVYrVjopX37RJbm
HU6cMOJSJywGXi86ZPopoim8eSAHtAkwhNfC54W7oKIGAqXDfYC5FMR0Bpx4BiaIU6xtUhPDl+jY
nkGr02svMmihb+vCgp5DGPxrRM3wfESlA4heD4TgVj8hmt1WEXVHgLi3P0r20uWxL4NaJ3v9C4mA
RkCDAMAJ0ftwuYtgfo8GrYJEFpEXNY6zQ1+oL11LTTSHg0HazJN4PzBJ8mYgvXq3hS+8CCrIlQFn
gHfW0GRBL0uWRWGSVvrJ0Hw9fFc9yZX73dgf0rVZqqUbgKEx5ORxlKB8F5bZwE0KZYniNkuqU5Dv
Ux87edi5mX26vaRFdUFLE+bEEAAC8PFyPw17nJDiDPUTBqs2VP6g6rvZPlGA04xrtdolUbAZqMKo
qgkCA8Fw2B2AtWCijBN6tO7nyJlcw145IDFbxw0vJ2/9V4ZwQtQy01zJSuNkDcxPx+YlMgAV0H5U
ZeHWNAbB+LTtovAxTdZM/tKJoYKKFDhP6SKMvtzIvpzGqLJn41QY4CSZVdMjY+jq1H6wlOT37UMT
K12fyzwXJqgHjZJ2LlNmnAwSVskWlRRZ3oCAub4zB8X+qcyjAcjIxHi0s+EwYCjqXur67DsbJMuP
FQtJmRA6HrldRuyvt79tcR80HTieNv6Ge325D2k8KsjH5MYpbKqfjH4nEQACouJ7Ea5y9fKfEl5Z
JGAAcwuUPA6GLehuGjbNP88ECOIcoGdKiheW5o5SyZ0VJy4bp6+6DzoVPlHeb69y6ckAjSky3Kgq
AapQWKWWlMwAqJNxwuz6Nh9XnoqlPTz/dcGZ10NdUowcvw7MCeCmZG4+b/OX2yvgN0HcPOQ7ZQU3
ETCyhhB9U2vumAUU3ZNVHSMMcE/k8DfRN7YGlx3hKazl1QyGntO8lCvzFBZBhbWAr/32IpY2CmhJ
AB/jSKZ4VC+VLWFTZCpN8z+kXdmSpDiy/SLMQOyvQOy5BVWVlVUvWG3JDkIsAr7+HuXcuR2hwAKr
vtMz021WZu0h4XK53I+fY59ZIriMpngPgY1VgpmlrcJN48CfTYz82eLPL15wkxXVeTuNFgpVuwSD
XZ/WVZdFdJC/xqUJyZUnCBk44wATqhLvbAcoJDfdRA44K7INaWKfjeohZdwHh+jfl3tA0ySewRAe
wyGS8gVeRChciLhVRxuWuYHW2h7EfEk/rMTmpcvzwpBcpnWLQcmHniBmYea5GsAZ8aBoKMgpzFNL
zXP1lSLj4lcD/zVKwwgPUCy5/mq9ziZHo651ptT0gN7dxk4EcPAa6/OKGbmPrXWzzrMZZhJmO89l
q/E9BLp+Qad7JddaCjlgfQQIH88qUGpJIUeBdmGD4rN97uzYK7vM52yN22fpOGH8GPhgVGAgJSPF
nWnGxCSbY8QEhfqEt1AxOpck87pV3Z8FS3A3HFmQu+PjyPDViY4JenWKdbbVV458e2YnUNNAX3Ml
tV/IOa7sSE4QdePclxlWVIAexgkxxuf1dhnY5DzZ/Uq9YMET/rEFmLGUAbi8j3glHE7tdI9g1MrJ
fMfY/3XEE6QfeK2gToBOoLSgeUoGV81wNSBQGEGtVxTUljPzNTa1HiP2GmZ8wevAqwZaWDDyIrWR
S+hupzmRQ1B4abpfwHD5lfbp/oIWd+3CgLSgLAaRVmTAQKp9y4unVseAaXy4b2PR20DyD25xlMfQ
57sOBXnZxS2dKvtsdgfNfAcoI6XnFvCF+2bET5WCOPbqHzNSEDcGXVNYj6UUVhptTAY+QvBtDF5V
a6nfttOPvu7NQ2PV7qekoCvhTu7aipzQwKsZCi5AhGDWSnI/6B8nEea4nLMJuAQZpn01gNH7C16c
Hoj49knyiZQ/ejMcjH7lkMkI+xvTUmgijdLMqQ3TOmxqendkbN5pSR7YiFK/KrAlx9G4iXVjX7nF
cxsVK2nA8toJgBQaAWEM0JLXH5jnEIZqhhwAXRAS9WN8hG7UEUUQ0NQ8YLb0RKzklFEKrjanDuv8
7f53XzojuGQEVzOmYUCGeW29KYx8qHHbnMnQgty1ILmfqupaurtwf6IV6AIKAxdGpUKEuossZJ7r
oi4b5pyRGXoj+waupy03wgy8PDzd8v79/qKW3hhoLICDDjmimDWQDqaJASlljFQHvCHBOH7KnaCu
QeC4p2q0h9Bs0FksmJ3PyjB+oY3H3ATMWmuNlaXwjeccFC8hdyP29nrNtO3hrV3pnh/jbhup+4H5
jhIUa3CcJTOgs0JDHiUF4GOkXDgHeMyOJ5ToFW5tuDvsgZXZ9PGGWtYhJitRYikYYf4Gj3pYtIDr
vV6T3TeQeuWGdS5GChKYCv3IotXNQ0motSXQ6Fo5nUsBFjUEG60pIPzQNry2N01KrOSpjoepi+Ee
1aS6h5o+WNOyNVmuxZUJ9lLUrwFLk3UVHHA9mu6AlU1DB0iTDYoAXmteEz8kqbVyD8pjRR8xx7ww
Jh15s4Nob4uM9gy5QtAr8Kmw9tSswVqnQIYpADvj4A2N0QZ6nNYbbSw3JskwTtKRz3VUq2AxqKct
1xPi88jWXoAPbTZj0ehHvIqqvTJlGJRP1zg2liKF2Bp0NkHqYckSIQkatioDW/m5qacvIJ45YLdW
7oFlE0isoOiJREFuBOVJU00O3srntLD+UK35PqnT2kzX0nkRKAjB+Ctkc6TzQuK8HbvOxN6b3C8i
bef0/Wl0Ij/WGEh5kr+bJfj41Khpi0cKGmh47kkeXORlCmIv6zyXXHs0dcFxN7l8Z0BZ8WcxjsP5
fuhb8mM8W4E+hQ8DvCItz+2n1hpcJKcJaIbMCQi9tvZakCO61fa+paWPhfMCon8sDCmd5MSlAuAq
r0UaPNjpdnJxLC2rWWMKWVwPknodrLJ4Osg3B20xJWFRkWJVfJeTGvyHoOmjeIUVa5M0iwu6MCUu
sYtLyjHTVBsttCEBKB6CFCKOnlNaa9MXSyENySgIwU1ioeUhpTpEwC1iyGmd3YgST7G61kvseQCx
VrT2JFozJX0hzosBXVWR1NfWjpeW4/UpptKKcV7Jg5dKl9AKA8wfPSwAsWXNywjzgrllZHh8VS/Z
8K7YXWAVu2LcpnYOvsF846Yv8RpNxqJroH6PfjvyVl1+vU4aeOjcDEZNWh/L3nhhTv1iJKD7tNrw
X/g6sgkx0S6QwpJrJE3Ep6FArUY1iic9QUtQ/cvp6o9AgdexIBoQwq5yx7YrYou55Wifh6Y7cJdt
syh+pYn6AOmIn/dXsxQCL0zJ2XbBnbyZHZjKjfZoWn9S/Svpm63AX69q6Cx9JCEGgv8K2jOZSxt5
woAijWOfeb2JQXNcgtt4U6wB8tesSJ4+aypm0pF4njXi0TmkY4D6Na239/dtyQqAnVCQxVsZNU7x
5xcBAmvUqFYi4pG+fEjTI4l1bxobXwE2668toSmFiIdHsnj1SZZiZ3YUTbyHKNQYfDy63iAfs3G6
svQct1l7/C/4AzJI1AdRxYMHytWmyI31SWeJex7bdFfNLjIQfE1/Ump/zPs/pR4VKxnQQqg1MYgO
b9dRAofY4PVOVkDzNf1Yu2fTKv40aQl2plFZUwZZeNICnop8ECsCq58jOUVbMrPkvHPPrPdJAY5d
eAYoK+fGo99rurn/xRZirYn/CNZCsBQhd7leUakhq3DS3j1r2Uw9NSOx11rpZ2qYu/uGlj4WCmkG
3hWiXS7fH5GbNHOiM/ecaX/a6ugyZWvBWFET39a/3re1uCjQfQpj4JiSZZORklOMakzuOe5DgNwq
7TFfI0BfOFPinfZ/JsRyL85UniUpNCEG7Jtr+GiUbGOwIKtxFaQ8WTlUSzuHx5B4v6CuihT72hQZ
07LhDVYz2D+HTD/WXxgmlGcx37TWUFtyPeBU0F/W0Ea6mXAvWG25A7pZ5yGFwqSfNJun7Oh0IF5G
R+n+N1qqH4DV/x9b0ptsyh0WT0zFDhZ+eZx/AsHphukhHbyNAmauNYqhpQ/2jznw41/vIo+nulZA
nX+2wW7SnkjzMH611N/3F7W8f4I9FyAU9KvJtRGMMyitMxnumfPvbfqqGV9KN+Bt77nxMzHyYFwT
Llj0DfCL/degFJAGk5tOTGYXiLDYcyywimlv+fxSqw9D064Ev6VTZUGxS4Q/XCQflG4XLl8Pqjah
TeaiE39u+eehfuFN59/fwKWvhNRcHFowc6KDcL2BszVObQnqzTO403ytOpv1GETG+6p++9JabIyy
IJsFT+ZNe6nC5FSntXD0KOnyAGBSGrpMLR8rUu3+xYowdICnBtpl6JddrwjajayajQh+p79ikMur
0xC1leRfdF5EgEAPAe9vNBilS4MaXc1dlUVnFgW56feuV9qf769EpswSqR5sQJBOYCrFqNH1Usqy
MzA7qUYYVTazLXa3PTha1/rMqDIfzM/Vg1ZkXwlx2Aa1tNnnoI49VrVd7fpSU56zSRsCY07mXZno
6kYfcmCzdHV6JAnoYzrMZG/u/2CR3Uq14Q8gB4pZUC0HivH69zZgahw7243O3aw+Rix+qZSHKvpU
DMPORGtqcr/dt7d0GAVw5L/2pIgWZUlcD+BPPgNi74JjGm3qNv4Rr4miLL1aLtcl56aqgv3SzCg6
Jyb57UYaFIayMmConADaAnZ8DU+XaJu1uceMtbrA0sEBAE0091B9vTk4zlzkU47ZrXPKf4B+0FO6
nw5dq3UsRQGQO8MM3hSoqkiOZoPdWU+7LDqXkw1abIXnOy3Xv3WNAUJRxVojF1v4bhh7EtMsEDSB
/If4OReBTePEjboEQcc0Q5K+N/0gTqkF4bJqTZN44YLAa0xgNOCOmC+XbiGXzkAF00I55xA9NGrQ
T5aTrw0P0yCGkX0jj/y5XrvVF74Zap5gP3TFOxBX+/X6osoppoLa4hxMQId5iRJ7a065ZAPT8kKb
DGVrLO/aRsOUMVMmQzlnnOwGDJdEFdm6+eb+Cbu1IqCCKBoL1XLIQ0nbF2sNBtwpHIPgfMWJ4ekQ
GSXGXw8wXFu5iaWR5gLJE52tivuRUQfJmj7ZrYMLC2j7mhhVh9iM5HGRKmCJvIrOBagN9beIJ4HS
PZbDy7/Zrn/MCMe/cOyeq2WkpzXOUaWwU+oa81GLqn1duWvUwrdH6HpBUqhNx9ZIewjwnW2w9bRB
Epg7dzf+5UwmLiB0mtCGRb1GtwHWlratTFskIANxxYhWGTm+qm5tIKoyUDfm+kq2s5Cfinlr2NIE
1AnFoevNY/rYlRql8IJuW/bP6jT4pvEw8dJXiq2VvxTkc8yVbeHWK+iQhXtWWLYEg7wpEJ7SZ8PL
hbbUxGbW7U8t+8J0r7KhvlBuqbUjejgn27YBwi51nqOXim1VZQP1DHd8VpP8zYicz6xcm1a7DVv4
RdgMVQc+EoN4UgSBIpCpp6jxY6jrewUi9tTyh/qIy2f8QvrEj4P7fiv+ddcXN4AxKCBgegzzIjjp
11uP4iLrkGFHoDxCUGSDkgRZTY2VXHMhmIg0Xah54DEP6cprK1xRY5D1t9jmCeEq3yAl9Jq1qcKF
ncMYCu4W5HYm8jJp52o7zbmiIODPzbh1W78YXjHILBJBOgXT9Ku0f9/fu4XsAOoOqG8DrAu2fsB2
r5cFFSWjqzqmnO26HdmmUTTwFCgYlQF/ytyNP62BZcTDvEf5WUFjqvcbwHc7TIt37t8DGYQDuzau
cMibA4F9/VPMdmgUpzKVs1aaaM43zY/RGNYGDmUqaREVwECCCwFPY/RNb1520zC6U61jwU7hEVIe
DBuKSciE9Mnx3W5bVKCCe3T0/BkjC9tewbzW34MH8RMEkhewLrDuy08js7KtGI1d5czJMWNfobjm
tD70O+5/2iWHvbQibSdlU25Grq2cFfrWOi861FXpvGLjNmfGSkQlCAkKOlbyoeiVjmkszuMQpZO0
2O1s/iWrg+lT/fcjjyjOCMoWQf6AIrzkpjPoCvislXGYxTuAh4OcPrpz5vf5t7/ftEs70p1ht1bf
dlYRh0kG4NvUHBsxu0dXbouF++9qNVLITuemjU0L25ZlM5ojx3rYR6blVQmoaNY+0aLD28TF4TYA
erZUyQ+asaG95rRxONffCn0D4s1Mc/a6or2YxiGhRZCxF7NovPHckubQj80a/u6DnkoK0Bi0+ecX
SB/PguAjjdsuDl9TywMSQfcsHpTn/pTaXpL7NEXpyGeR/+CXzcrtuLTTuJVFfQDE6jesAQ0phEDd
EIdCb2/aZO3/ShyO08pJWDpt4L/HUwdlUTx9pYf7DO4HEDLocViwZ0o3Tr9L+IpvLqSBIO3+x4R0
z3HFJHU0G3EoioiKzjxLf7KLZLc69rt0C4FBBqhjW8CV5FzGBeG0naQsCbuXKT226Z+RnTra+Gn8
o2fPkZqugYNEIi47yIVB+Z1TzZCDZmqXhJVlecP8p1EyaAhigZEgQ3iotcQjoGIvsta7f9yX4peY
z7VQikcB/SOru0h5Rd8VyvIwnDO6zR0TadJXjjbyZKCn9+j0a/RkS5/w0p7kJXVX4t602yR0ezCu
TOc5jzzBVLs2yPExbSnvKFIiVJFwq+MfpEdJA6qJsa14EpJ8b05faXtKrF/cqT1mPwByhlS4jh8J
RCmrUJu/j9WnVtk25bBLm39xLi5/iLRiO01UDLCQJGTDqYi/t+Q1GVfcZ+noCal3C7UmXKiyumjh
ZuOcED0JKfyki4ivgoiyG9a6VUu+gp6YA7oMzI9gXPg6PRl7omeuFafQ4Aq0+vtIm1et3GdhZ3c/
cufzfcdccpRLY9JZdxKD5bxzEqTvYJkcjVOuvSTMI223+f8Zkm+HUgPyqLWTME3zgE5/tKLyjVZD
4YSsWJL3DxNouL/FlAEKPtCekq/WDqdZjzJ+bqqNm6nbVgtoA/YmPUjmjRutXLE3DzLZnHTH9hoI
Q9Mp51CWMJDf+aQKtOTnbP+KrZBYWuBMv6d0a6YrSBj5wgFmSFfBGYPhHFQtIRZw7SWEmqlpRrp6
nlmzLRQIVhoOD9molD6Iig5dqr7f/4BLBvHaQo1IdGsxWnVtsNQYG6y81ICcheRaZe0L9dXucNuZ
qT+ka7J/S9bw2EKRDf0qjHRIH5Hw2m64TrXzmKeVb7b2z6hStxFz3vphOqexsfYokO8icEjhNYAB
RrwHALWRAQNOSeuWYgTiPKu5bw/mQ6XPr6pSH1HX9uOif9GbaNM1zkotRHymy/gpmZXBA1MKTuwp
h1kkFu8ukhRXbV/vf7g1E1KIzsB5gWdmgvpvTo5l0W3R8Fw5cnJkFPAHANFRYMcxAheA9LUYjRPa
22kcunG5nW13h+tin7Kv9xdy+4murQifubhEDctNh6hAbq6OBZQ3a7/SXb/UPhVFDhlgdOrcRzQi
P903urY0EW0ujIK2MSJDB6N6j5nWGEjQeuM22sppFht07QZYGjCgIEEEZhKtjGsrU27MdDRhxaha
T2eNb7fcxzRpka3BstYsSd4QuVOl5FMVhxA5RXVhVDfQZ8nX2uqLuwaJIUtwI6F4La2Hm1U/thRW
TMgoVS54XZpg9T6+qSnA7VCoFOgeHFtU/iUrjUJVxxiRC/PRBqw+VrzWxvBx8dJuqzz5mHnOMT0X
gDPifN8rbs8ULMOJkbaiGgZ6vuvvVRUVREx6F98rISWSmwy0r5lhb+9bWdhFVCmQNSLXAPuEXL22
KiNuI9xmoUuqAzgUvE6LD7n1fN/KgkdcWRF/fuHhsZKQHBxkSag5ziapvlDrmHR0qzQro/w3D0Tx
ufB+xwMRpSeUncRyLwyNOs10o0Rio0c/8h5SL4kTmNWZju8Neyrb772qeZN54CPGMqCWWf4tMcqH
fRSEgWLBpmLM7do+wPQAwsZViltSCxJIn1bjl+kTEPpr2ffSdxMTAOJmBqeVKZ0xEpdO6yZ4SWTR
vKsGSBsMyt42Xv7+u2EQUailAvuDt+f1ckZgB50iGdNQM1Mwu9g+iZ5bFfjnNQ2DJQdBVwCPF7AJ
YK5ZCoGdVTG7d6Y0NJ0dRAgPiBmJCsnwMVopfS6dKvCJoooOujP0wOUVxU2cV9BLCCM9+Q553tzT
1DgP7m/bTcKGEr0K8BxcEbsHL5S+DkgKoBZe0Tws+y/ldO5tcO1r3aEwtk5ebwH/8Ocm8/CEWRsK
+uhoXUd5gcPGXxYEMMWJvv5ipJ9UJ9b1LFTsyTMhpTg7O9XCUPrzqMz7xk53NvX79GTY7VbtmoAV
byxb0y+53WQACIVOBEA7AHLJbFEsjSKqpFEe1ucqXCOuuSnBYHMx+I7qBHrxH255vcTK4FTJ7LgI
4xKzDAcX4thROPb9Qzrke1fd5MDfpU92TndOsoP6zbOb7GtKzog4K850ewgx8YluMF7d+MjGh57h
RbRhRgpynWEqw6n4pdPfwEk2fCWiLZmAJwHmB5Spif7p9WJTAoUCFxj0kL01/bP2+NfoNOwm+H/+
MSBFzCQpzBr8xGUYmaanNCfqaRMS7scMhfr7p2JxKWDWxUQcLlKozl4vZcqirux5U4a8Hw882lt1
9VQYyuG+ldtI4oitQjoP3AnAzdK1yeaOtb2hlWEyWUcD/Q1S/ISqyEs5/b5vaCE1gCWcMVGZwCNa
LrjYKVXjKSL4NEXrp2Am7d+6CkQr+bHuW1+DAJJlIImM1lBxSwfgyrD0ep9jy5mUDIYtGia88Yb6
S2oc6WjsipL6+aAEFH/LfSjc67h4+ukdqauFcqEb3t8C+RksfAfUaWh+g5pAsBlff1GQUgHEPVtl
2Ay9F2exF/PPNT9YCD2GLUioVzxo0d5H/g9wMiC90sLBrO3YKIrgvGnTF4N24DEvaMVQah2tA9e1
zJ+1qthmtTHs769UhE0prOL9gYCO9hJSDBlOXtSDMoJJB7SBRn+0CrwE7MBRg9Qxvo7KuGJsKYiD
C8zFRShKXiB3ut7XpjAZBNXnCielRLIC2MmzkdE06GkUZAqnftml3dYsjS7AJJyyqx27eIByDjto
dZns427KA2esipVhn6XtR3MW5woRA1RMUqjgGHyspoYipLvVgxGZX0qrOOhFdJho9NRUzywDfPH+
vi/6OnhrAS0SDS50pK+3woSu+NinVhXa2tP4lvDdoCO8j80Ojd8m3g1N4tXDi2UfidZ6AiSTvxZH
usZIuHChoY2H4SPB4AdMleTodQNcThxVNdTtMdA2642z0SButXKdLIUu6LpDfwNNYNwpUtbQaUZJ
8HaqQ2eHdtBrYQfqyhdcCsGXFqQDpJsTI7MKCwlSkJT8TuazsWLiwzmlo4LCEeZ+MOgBtLgpvOji
Umx5RzjKO1U4q66H7oyhvEUbwn8ZOweaJRUNjGhPEtXj1YZZx6L4AY40fopAb1u+T/Vb9QR6hnnc
8G7H8eIyybZX0WW571YL+4At1nDAUOIC0Erah07pQdqrYTrXyqbd1AkZAHCOJmytznozq4wIiW40
5lnRNHKE8OX1Zsyl2WuVMVR42hulZ1MHvOuqD0T4pjeP6k+avlJ0x6np51GgrIIXFhzqyrr484tP
4VbzzKsEdXEVfFXO08yfFO2Ypz/+xWaK146Lmih60lLVDgqD+QSAI8JCpOChk3sdtAiyZO3FI8tT
Oh97Kd7heCGIwWTpeKgV5NyVBKEgnvcthXpb/Dyg9t+63gy4Fc8eGd1lM8cLtvZdJ6zSLTCIoEHz
ISbppc4x+5Kmz/G47UZfo70HjYZd5TxoETsqfKVVtxAv8DJCdRh0N8gQZW7RtOPgniJ2FRY1aKBM
BzORPc3XQEFLnxdYMBASuUKvRwYZUHecx8EyqrDhP+JR3aVgbK5nL3He73/g26IYeuKC5hNTTuBC
k+eiVa3Inbwr6rCxP7kAvKbtuxPl/gQgmvuTF2ceWSvnc+G6vbIoRf1s7IosQesjdMAn11RBA91k
mr+TpgwGJV0xtnhIQesEdDeA1wBCSg6sJZAomA1eh9PkZzXUmOlrbb+4bRsw1vlxar3m/YENBmoW
xrlJV2ojS49FZBSCFAn3C8DzcowogLhDGQa5XE29io+emiaPkTNsG1t54XT6XtWxZ/TD53JsIeze
zivXzpKz4lShCg46M6Q4UsBOpjQaEsAkw0qNlG3bNdXXqVXUlVLCghXBSAuQNt5LuEyl0+taSZEV
TU7DsWntDXfm8VBmTFtJnRZcFVURJE942YshNmkvW8VqXHswaNgbb0X8BG3lXaRqey3Vti61fZsD
CTH8JWgScQkwOaAaATDFlSczzbGmthiUk5qwzDvHt7Ra94fBWKMdXTgSMADvAFMOinUfCkgXsbyY
kypWlLYJQZDyWS02aTzs7Zj7qfVnFWmwcD1e2ZLuDWpkTlOjOhCaE9qPs3FK2ulounzF828/Fpwe
yhoCQYRCgQxqNKtSTdumYqFqbPt+1PcGaYwtG7NjltEnkrLvXaeSre0ka6Obt5ksLIP0VqRawPXL
EJwCB2GCPBkLp/JYZ3giuU+oBClZHuhuqEZrEz+3+ynMAYEgBm5Rexdn4+LbsYEAeWZbLCytoB1O
Sv0E0MxKFFvYTPxigNdQkEA3Sx67ZrCtuUXVhRpvTgDAPTvt9zw9gUByixbf9zrd6Kvpze2ZdoXH
o14HVD6SPSlycMYJpBCyDltGze3EM+IrPQCa96+fhd3DFL4uhg9RZUGp4nr3BotVhVZYfcjsX4p5
rszaK7O3+zaWdg+jNxAAEfzLuLOvbbg8b1Kbmn2Y6VqgpgoS1Tw5Dm3hH6GQ8p7TGGCjNcmhhWo1
cOmuIdhcUEDA/66tQm/IavO860Kz1J/rzgVaUT+4Q+yh+dMk5sOcpl6eZ299ngRWlAZD9pQV7Upg
XqhjiF8hRFBFqxevm+tfUUIkOov6uguhjBBY4wYXpdcXm3b6ZuhPmqJ6dT34DWYC7m+5rNmGfO7a
rvgmF6dCyZ2G87Hpwv6dO4FjeLkSUpD2zIH5lLxC6SbZjOhO6Z5b+fbaM2Xh1r2yLisUlfFs4tKF
dTVVf7DhN+e7ODa8UWs3iOJTuweZFjhwAgOX7v2F30Zy0UfSwIYIkKEQ1L1e94jypp0NDJar36Z5
IPyQU3Q0e29u2819Ux8VyOvH2LUtcm0LZKB5jhcAPExwMu1o9NwZrxUHjQFEMMAMPTWKR39+0/lz
1caoaDyU7i80IRnfjCtutrZq6QltTOjrt/HQhSQZDqYLNgjIyJs/SuI8TEa6YmzhrSDWjVI4whL2
U36EQoTBBslh2YXUKshvR+fqEfUid4LGr8re+7nnzE+nqJs3Ocgdes+JMlWDHB6r6q0x8H4zR1lJ
X5oOLaq4NI2fbZXRwkvHwv5UlxWhIGbIubmZLZKejYyRNgBFfa7sNLWg5S6pzV49jK2V6SdHqZLn
VOfVGmO8rOX7cYBQikEtEEoqKMqo1x+37d18JOaEj+upm3o37rNnfW/vo6O6gYYjZCA83u+s06f6
pxVDSTiwV2rTi/Hr8gdInpwyfWRmNXdh90azreHFZ7Ip89M4/prVfdb0nn1gTZBrKwnr7bsHH1cn
gKVgNgHDArJTU57lfYJ192lf+NSKIq8nVbkf7Wj4apdRHK6cIrGRN6fowqDsu3lVMxc0Q2E2NlD6
afYEOBybHHK7DjpUHcvxtTRmH3Li9w0v3K9ocWDoAP+PCqtM3oRzCuktjXRhWhLdz+Oce+Ywx9v7
VhbuVxQoEIhQ20PKLN+vitmxTrWLPmzKU5d+i8gfoq9kegtlPDwwLmxId4wdxbYaQ8sotMw3dQib
4jiwDd/UzQMHZUF7AhCm/WJ5/Ym0j6z5EQOAfX+Ri/H+8hdIt01F+Bz3PO+RpR+TuH9krR7k7E+S
YyZ6050cvTsx3n/u8jWuhqWPiPoP3FXMzIMn6fqU0qQlrsKaPlRmR/1UZ0hfMBkQfbm/vkUrKCmg
Eo8mEeql11bAURM3lLA+NM1aPRSENQcTk8Qr8MSFpzKqekhgQQABRCbaK9dmIjZkEc31PsTs3tb4
4ewsv/Yh0f6q+91TZaz4PxEHSz54l+akvUv0oetpSvqQpxi5NdMxB2vs2H83uJUEM836B8qU+Rmj
hBjZ17XqpFsR6kCa0/sg7Ek38xx3AWoa6hPGtzN0sEvnUIzVsFWTmW9bBXO4Boma1yZ3i6danUGv
HqdrI0S3CRaA/gKvju4BkAE3XPwTnj5GmzpDWCo0+a03ReJXnGkvNY+1h7mlEeaw9QLMBtBqAAEP
nbujBjbZX/c95OaY41fgmfUxKg2mPfm11ev20E5ZwQEf1w8peElYEh+6bo0t6cYRhRm4IWp0ENXD
3649REkmALVIz3HSzeItdjprBK8Lx6zD/eXcXAIfdlBeBt+zKE5JMVlXqjzmE+Nhgy50UOjlezWA
EdAoJqhUpXVw39ri5oHU7r/WxKovclWSOWYVI2EKLbeKfNcqlM1cgOWdoVDyt+H4Y2FoM4kpY4zM
ShtY5Q0bo6blIVoOXkOiY1EOgZ3OK5f38nf6x4x0iTYA/WQ6eLPCxDE/Y7Q9OpLBTVbi/uK2gQAA
RMJEpPtSVErVntM0GbBtGdtVkLC0Gnbkjra5/3UWfeEfMzJIq3eN3BkwVhp25E83HDmEhIfsU0PG
FTsry5GFDe18pqZi4tM4mFS20c3I2t6zOrIS9kRUu4p6qCPhDKEcCXQPhg+lIEvdnKR5NPJQzZrk
W21HYDRNWDR4XLWGjQGMeBClZAogLbZWRVhYIeiy0N0DFQXgS/KLvqBQMbDLYgx7pfWdAg9Bi200
TE3f/2BLKwSBKiIF1C3ArCZ+xsVxSrQUu6bVI4pZG2qEpIVCdTFqPkuwtN4BTLxcm9xZ8BFBnY9J
TsA1kDRLm0poCw5BMo9Ajeil17Aecp9q9idNasxmjN20v7/CNXPSzeUwXR8yi48h53zr2nPrdeAP
8GhUjoEZOSv38sJhxoA7HAbVEczs3sCnOsIqPVHHsCrKvaEOOzS3/hY+Cqe8NCEdZaMnHHxxZAyt
4qvR8qBVHnPjRxStyeMseuA/S/m4TC9co2I9UNlEH8O8+ApRko2WN9AhmVYCk7RhKLUQzMkgI0NJ
CTB+uQGY4FWY20ZDThW1861qRmDFSLo5uO8Ey1bQMAELtOiXCye5WIuat1Fv54yc0BQddyS13q0q
LVcuQrmO8p+1oDImLICdRvbsMc/mvsP3OdXQm6Ie67L5pVLZ9GK0tN0ktZZvo9LcxNRh8L82f1Dq
gnvZmM2bZAR7cwKm9yNVZ8uDZPPo398COfP/318nVFKESAfwndd74KQjpgcIJ6ckmTGxQzySuLvc
cg9cq4KyOEUmeKLT/tSys+rsqsb24vmVlTuHoO5kr5wTccgvIuvHjwFWS3DfQMIcxb7rH6MoalYq
6LxDH8Lv2x9umXms3kXT5Fn5iqmlb28BM4CKGiaBb6pqCepLbU0U7dQqZr/P4Wt+kY90xY8/tL3k
FWFOHjhD+BhaH1IkLSpGy6GP4WJlQfb1TIw9j5Jhb47Y3tSp1HA2uiyonfhrHeE7mwlXd1zvD0aU
fwaNXX/oHSSdbIJ4k9Y1zRYCdxCA4IPuG/g3exmLMHBfMSVwuoKgxgu22zbSio3j1Erg6rO1H0xI
HlRVowUdV15NPS8PyaBF2Fb1re1HYwsgbrK571bSBfLxIYHx0jAZAVjqDUlrY9f5wGeDnBpwz+x7
R41OBqX5LyNpv/FycPbQEHWCsWD6+78wjJc4xByBcbiR6UtyV6+72CWnWbG2LKJPVVJtacuebXXa
6/F0rIs1zvolTwJ9HOhUAfSFiIGU6Sppz8bEKPRTgjIutLyOYzutdZfk5/HHhmLmDIMpgHGhhyCn
gyCOQ6Ffh6xxtZvabbNLXttv7uylkcd/Wz/zNWFAuXZ0Y1BaFTo7Wk8iGMz00YvLjfZTyb3ih/Up
Tz39R/wS60EfeWuEkMtmUUvRoBiP5crZtUFzW2PQHz7x6GVIguI5f7QeBmOr9p72BOqO1/6FdSvX
gIzn+s9agf9A1LFB9StT/LaVMY4qpvBObd/78fyYpUHNN6b61clQ4s682vX0+jVTFa/I3ldRc4sh
GFya0DkHXByIMqlOONYRJLl5RE6K4oCCKjMwpw9q1Nk3nLg8lDWIwQfVmjezo7W/WKw02ya262Md
GwDPu82nStFiz9I6gCzSij20bPx0/1BJd/5/9gfzUCA5QTkPcew6LKeugpaMglqpRp05rMu23xC9
M/+HtO/qjRzXtv5FApTDq1SqJDl1t+0evwjdbVuByoEKv/4u+uB+p8TSV0TPnYfBAB7UFsnNzR3X
OlTaKMoDbRkONnr1H1FIeK1FoVOlRDttrAWL5ptpghbNk6Mif5hXJzgFoSoKHPmMCbc2wD+uBY5k
NluVYG2DXp/nht7NhbwfpeYeYEn7rK28Wg0ULd9L5uyhmdNry1+3N3dzxShSsXgcdIU8uzeS4xTl
11QL9A4N533T/axleaday1ttEoQwS3woUyJw8Ld0DuU6bDQqvCjE800NphxNUpzZcpBqZzLZh8iI
PX1W753lvX+Nwe+h7bTpLrbqAN0zuwUf0ljjYUbtS3z9NtQL9x2PMHwQUFnzqDJR7ERlsuRKYBXF
PjV+RJ0UNABySf2c3s9oL1Nr+SzXD7F5bNFUW0aPsf0mR7Hg6dhwPuB1okaLMwBY2lXQY8Vdrumj
EkTVPU4a5ify5yVCH9MHcVKRzeECEKZ3kGZjLgrlbQeAnWu9A0FcM9aRqgR23LqGMu2Lcj7YNXkd
TcNFzUmL6l0KFr5cHdzJCCwr3pVF/DS13WNa9r40ixJDW08MywGAXAHOMMoVXARGZzMpKslSglZu
Xhb1OdExMJ4X3x0KtPwZcK8TEh5OPJ167VUtRd3nW7vPsl8wg8gXQRPW+zEQ0xycCf4YlaR9MZ+V
jvjlmLuYV1dEfdHMjeScMuSK/lcWErJrWVpbJTZwaJRA6c7zS1+6o+46r2Zo9udUWETecA8YRBGm
xPAv1se/Fpbh6O28Jmqga6BDobPnAFw2eX/K2h8VqnyjGd+Z/ezNaERrMaAQPc1gSLltYrY+ASCF
bLxQRmsK3x7rmENG9MHBBUO+byeVJlJkVi6qU/DZ4C+VRrULaUUkx+CmcLZb1acUwy0pgjYaHZQY
PdjGD63tPLOtfEtLzhWwHWi0oz05yU3pRlPQDMu+ruvPZFYODixQPqZAfnivQAg2LcVJqRN0EMsn
kPkKrt+10WVOlAVUSrRFIAzgrH6u12CNJJ0a9O0wIurym/g57f1OO8nRLo2tj9sHsCEOviiAnJDX
xRQVP8+vmZmktBOCrDqmjjfOwDNqjWNrVF5KQVPatzMe8FFUgNxwpmBNAWqMNK+BU+c9U8VJSpg6
RQUaguOX5u8iQmu6s3OM7G5Am7z1ki1/8uZdj32FJV1IL+qA/P98AeN/xGwMmG65fQYgiiON0qwG
UzpmGHioTlkdhYMMEmT7d6F8JlL2PR6NkyV1H8iZ4Z0vPTrRw+3tv77vbB9sBCRoogM0C2dbpiQv
Y4ZYE5jPhWH5iQ4G6GI/oB1mcIxjQ57QynBb4oYxXYvkTEzZVnFBCwRAhjQMu5Rozd5aFu2b2mej
b89gHdMzvXzvdAxBtrmWe32R2q401CKudCZobevWH8K9M1VmmymMuho4UibtpzxpHmdnyfd6S+Wn
24veMACQBVQMdCri+uPE16bOlLKOVujmDtpE32c6OqpNPX0BjWBJDU/qHlLAk2tuNU1+HVUAYb/P
JXd56U3PjB6KaW9Pf9BlMSto8kTalrigbxEdy/Wru/5CbjfiOCGopqpqEFfRu56kLpiEgNToz5Mb
RdO5zr9jrm2fyq+RfSqKEO5frNyniLMGUU6crzrBWq4/hXtulxYQjAs2MxjQ9/gdBLWK7FHtNNJj
3nhFvWszQYaQR+/7j0Q01GPoDS4OEPPWxwP8JQegs7YayFo3uuP4YI7uMoZtbbuZoZxU+73J6qOC
TgXUQMt+3yo/ZoC09Ak4IJv9HAcD8exY8FVfrJy8guJzkPxlWRhAaay/qlHrppJqhM+gd8p/qHPa
+WVMp508L3dtpEkPi5GlDITX+pbRDtP+Tin7ca88KZEFVDXd/Mca+nHnRKbtNVWS71LHpsfE6X7h
fwochM2PoKD4qfQWOfdWXj5VRC3uBxS7dxN62jx9KeYTHTrlXxgdRlbFXEn0ZfOJUvbkm5RKXymQ
kbrID85PleKAs0qvJK+yzUfNiQFKWcmK4wJtwv77Jw5+JZu8Z1SlV6Vg3S56VQNWVGBSfde0qL+a
rl2nYMJ1pdl0QY0hqhrw3UxMwdDOgzZpnCXq6V/24SKfalqSFQFsWQsKcwDPL5Xb7xO1q92Q5skf
QNHNoabTOXPTjpRH1MGBx7VoYUyUFh0b6Yx27tj5Nda9gqbuJv9wKjBNlnmThFITifAqNiwBnn5k
bRhHHqbGuJeJTHGeNQrVAmAtHhpdpW7SDOpuAD+Dp6aRqDJ/7YKhtAztBh80IAPgZa+1vJyokg09
1QOp/6nqqVuJwI823jgYDMAzoosbs3cOZ04Av9LqcT7qQQT4iKxqdg3KNJr5BPJBhl1yzInbvd62
9+wnuZsL6F6grluY9sCkL7emqqioVfeZHiwo4R8LTc7u8qEFumFiK548ZJlfD2a9vy10y27iKUep
A64UWox4WBgTRqzX89QI2qX6CXDDU6MlP6LUOS7D8NDQII5B6r2kZz3qBaZqw4tDnIo2WsSISHjw
aaLJKZ3GoLYeOK3qnHoAhvugfweiNqh69ylBb7uL6YePtoxbgS1hNpDbafasMj4U+KUIldfaE1nm
YANf0Qhy6rikKqCrL+0seL43VJSN8ABxCg4xptM5LwmdTEhEoY4RkBaYaDFwaVxHakSjXVubiO5K
lFwY5wZgdtZLmQoJDd2zYQRyT4NR1zwr+TVFpyRO/HqOkKoVUimxzeE3DzEl8mqILdFBzK2Lgj17
6GvbCKZ4F39jRRbYHdkF53w/o5DptW+fhSh9unE14AFhDNPWMGQEQ7NeJV6Fbqirwgyc9Lks9jI5
pMCzmOPCK8kkqDFsyULqEiDamNxwNJ72Wp2aeEARyQysQT2kJkpyjYIBK+mglYXrJD///v59+Xfg
iEIyGlwS66UNStdIva5YQS/dAbbZ6P0yPVQVmFpV8kQHO3T0XVGJuB+v1QY4qthRTMCwaaqvFO7F
09I2dpoYc2QFRTT6calQjxqIFxwTJIbTuDO1IvOcdhLRbF7fiS88b9wKqA6GuLiLBwiPpUK8agdq
S+Z9rWTHlmQiQtqNCuFaCpdrnyWgpVR6aQdDk/zUYuIuChBKpGwX2dVe66IdKFUfx1cNTe5OEnSR
5NLknWapX4uAXK91CV8Cmw7PQVYwDcGO4WKbLanJJHmI7aBuZL9I75DyrufBVZ0EZUhBVuL6BV7L
4op9kdM11MRbEZRJ9gj2LIThpq/lD3W+iIzOxqPBZCG9CocIo54mt658GvXGaFs7UNiWSjT9lYK1
EOh9NdkNcUs8dJCq57gw0d+Aho87syHj6+2Ls6VKX4AHkI9KK58dmUg1R3Ts7EBKgBco9/3oarWu
H25L2VwpeijQ0AZ1RcMhp0vdGOvyUg52EGffp7p2k8Jwc+2hANTqJBeHLGpg+exdlv65LXjrNJH0
QTIN+QZQeTHNutAc1aLTUMfY4aopmtMyTtOTEct3VjLJd5o5yqe/FwfoFhuvIbDG8KCsxREJ9IuU
LPbXiyhJD2P7liYIXhRREmXr2C4FcRbAmbRqbprZDiiwGxAyY/TKvb0UkQTuxECSOA9jAQmyHqjO
y5wIVGLLdDI2MuQf8RJdQaRP6KXXpV62AyDMuNE7fRoetOUAeCdDlFW79kHZXDzwjjBKhaedr6WU
BTGKaZDswKn+iUoXnvQQ7/LZ98rJHY2/m+FFsAEnDOOY8D91GYVmznykdotNy007KAiG0/Uqaj0Q
nBoCI3XteYEsCcV7AEuguosRp7We0d4cprbtrKCUnqtJ9ma78vJZsBSREE6ZawKmSjntrSBTE7ej
slsrd/9nIbwia0NpR4DoC8o89tT6HiNqOwDP3tbljZXA1UIEyIDVMW/JeXeOgtBdnRM5mNP4CCjF
IG2I1+jt7raYDZVGFAVTgwSuDIxUdqUujE2rjqORYh4/MNN058TVQx2HRAdYkv665IB87iZBN+aG
ddPgswJdAm8iy+SuBc7lUiyw2HJQWwfT+GF5lda6jihDs7V74EHBdCO8RvTjs6+4WFYpx9MwF4sc
wHemRzvNd0QqrX0yiWo9W4LQ9mKzYAaQGVfPfCzJcq9i/9Dt/taajVcmziNtR4Hl2RSDkiq6X2B4
r/KuKHiagJGGGA1jqol1l2TfB+P571UB785XPgu6wHv3SU3kWnc6OSia3p3bfUmpT+sPWr6CHU5U
nWaP2DqUAOk6o+YFKAVjNmMLvjwgBEU26qByEN/30V3fVLvGNJGsOw+CUHPjTcD0DKqDzOwgn8Jp
AsgOFzmzejmQzN969Amc6Nu7Jvp97rXuFJXoyYjfX+Z7u/r1734ffhZLCMFt//JSLjZKm5QsNxsK
elK76WA0gTpBnPZ4exFb6oX8FqjxgFWO+gZnmxujSNo6U+SAVB+51njAGAMzm8Cv2TzyCyGcbY4M
RUI7j4qV0BTQwfQBehwbyS9NfsN8gMAV2DIzlyvibLTaxTGhvSwHPe0OmvqrnAaXmGRniOhdtwwo
TDQ4kdgcPkCE14qszegVpTi6AFj1lRt1L9PyDfOzmrkvRLmLTVWDlcGrgOQuIBzWoqI+RuDaObDV
DJVpAZK8qJlha9cMdESDy4RN6vJt37oxKgtCfDnAROEvtde/ySBT0DI3j8n+tsZtSoKFxtuD5iTY
gPVaEslYrASFz8DU9oXuGg3CUeAbiSZQt06HWWeU44HBj8LUWoxN6JgU8HwCY3Dc4b5XfAk5YoVa
4BVKUKwW+NJb9wjVcPR+IrYGdC9n1eqUJJWGFEJgReDCQ6Ua/49fieguNjptvhp68drANUR/Afdo
FxnaiAwrZRX+5q6MpyAlxuxmpb3vjbPpDG6fxq6CEam+isNJzneRiPp8a1+BRQtwGoCDw2fkDEak
xk7aKkQJ5r539eGlsh8dAlHzoTV3Vf50W1lE0jhlWczaxOhQgQ7TInFbvfa7WB5BXura8X6RZr/p
tUrgrW4ZK6RkQKXAMjNoZVsrjlySvFVAUBTU0UEHtJw90oPqfGRt7lF9+v3360M3OwJq6AN6iLiL
LTcZoRjskANgoKBd2QkG5GDseN5ljYseTNdIc4F53FweaB4BUojRB8SZ6+WZWawpUwVFVdEYrAIR
gpZg+CiOyDrDyRR1TWxdC7TswkLiIYY3y52fbWYLSoWdEtTggzDPanRnZAIwro0yMdyJCxncTS+W
tHIMgjoVaAtc9Hvh+uleb/8YFWU36yBDKo+oh9H0Ty/CvNjaS+b7wZ8xMFbKv9B4UQe1w5QbS+Mt
AA+o4j+jKXkgK4G7KTCbWzsJJApwmsJlZ4Hh+tyUhGrDHEOWCQD1iBgvZVN7fVcItH9bjIHkIMCS
GfThWgyeIOChKAOKftWTNmBaj7hjLsIU3XoCoAyoVKKrGQlBtq8Xng3ykI2EOowSjHHjgf4xlma3
tR+XSRATbjybOs4FrKlIxmuIdNdySrPuJJ3FAlNOFndCue6oVp2IKGFjNcxMsGQRMkY6n7VZdGWe
qnKSA3soJj/W9M7XFsWl8bSL7VoSWMSNA0Jsg+QiwLAYqSWn7dVYGVoywpfSs++Zdbd034QsUdsi
GFQGjCDKDNyljRAwDdGAFxqAJA5or827cu4oSH86wfmIBHFrmeyO1A0WG5j1J/B66+RpNgRO+qYI
VGIYSiob6OUeTMxDKWrK1jIvpWvPZ7xfbinibNrUM6BbMZRUXBBezwopldJkTJRAUyIQPc6OfkLV
9PX2U7GpZgjTUTGAGQDM1FqZR8y3GESplSDXx35XRwbxJN2Ijv2SdO+pg9ba2/K27CrzNgFZDRCh
6/mDpXNGoxpKJZCXZjiB527Z6UaTeUj1yMgVSYlvpYUB7tYGik4zjFUoag3sslHUAbW1cpZvlpEZ
A2UMr/K9k8LnkTK4HFXmxupd50QvtNyZ0vBNsGTmvHCxKUIHG20dCLpsIJyv91jF8OEM+E8lWPYt
ppbPvXZMcvdAfsBl7AWaufF4AIuedZSxbB9s+loWptccao2Qhc4v16iP0QwHA+y+Vl3vdf359so2
/CjWUYDuRUDtY/CSW1iNMeJJ7nCWVREUZSDZaMk135ah3tnay2ALbNS2NBS3YN1V9Aayv1/YdwUl
6yZpsbQWL3DhA/yx8/T3pt0pIhC9LdXAI/X/JHEWvu8zGP8CkijIiq3fdfE2GqNnloKz2rIiF2J4
pzcfnRSYtHCaOvsVWE2enPwCzfftI2KfyuvepQzO6sYTsGdBqQh9cO1DVR8Gy7/vF294H3PBarY0
Dy4nwPgA1olLxR3P4tgNJdUEV0Kr1Z3dLaWvW2l7gos6eGVRxw+g2BK9klfLQ48kvE30zqKXBmVk
Tt07YIJaGXogAnVZXDWKT2NMf/bDfnKcE9VrN13eR5K83N7Tq3NDmomZZfgYaJlDk/5aEeU21WlL
VSmQiupBak6ZXHxzjE7kgV6ZDSYGvbCsc4QFnHzIADgcydEjKciLZqc4P8x38Oo0mJPC6F28H9Lm
NJWCZOrGyvAUoJCLgSWM1fDxekkWDDXochIStCAxmjy6uM4oUEmREO7JmWH8aUPUJEzlU5L64BDQ
7J9/fUKrdXBbF4HwVysMiEjMDvxxnyNusIh44ep5ZoHyxV5xqic1DoK6cU5C81zu279+M/DraCrB
bULKmU3rrXWMpjl+3sJJjOU9cvqu8epY/+TTPp7OffUZgwHcpn+v1ixvzzidUGhGAmotsjH1GtR0
SwK+YnQ/Oy0Qhy1vogIzcWVb2cKQV2JzJfhwmbOtY5ygFNSbSQgf25Nkgp6PzlWK80w/b+vAlT1a
C+LDKLm0TakDIVwI4BUEv69FGkbmAYOHnizq8LrWaGSCGAgQEk9Y09WjG0kakCyNIkxxbRpU8PLY
Tf/6tcAPXwrhjod2OhIkC4RICXCqHEiQun1R/PXlhBRMwzK31r5Gxo1mI6M004twsX8BwM0r83OZ
CE7muquCLeVCCLeUniYE6UKtCK0YDVPF6NPC2rU1+Tnb9M7JAGM9Rq2rDrqfzOhC1FqMGNZNiD5F
b2prDCOJ0hdbB2iy+Fdn4DwY91urfpL01UTLNA2dJKwNC2WqQyMaaRfI4FmJ9GXWs0RJ0nBy3lrZ
8dgdbgZRnlokhXvvdZI4VddiJa35bHS1CwauQW3d21dLJISz4GPZzXXKhIBjKQXZjDL3OyONBXHc
FwrbyndhFDBolUCPDy4XcoPrU+nUNK3AS16EHc1dYifHOYpdogPW2LMHcicPtV8BjALIAKFSvQLO
VcvbPe0K9GsTj+QfUJ6j3OknNa3dpR13tzfh2pAhPkfZGV+I/LnGn6cjJ2ONPq4qrPUOrcOWRPaD
YhZeCnpPf9aG9HBb3vV7s5bHnSxYWWKFWEkVghd1py8d4D7+jxK4YyX5kCz9SKpwIrFnmh+pKF64
9tbWS+CeZSpHc2IYWALqmXRo3TaDHOlDMZ/aytwhLeqbk+AhFe0a90oDJBQhZZ1XoVYZO8W4o5Ys
2LWNy7DSA/b3i7DEGau2GqKsCgflMC1OsBhng4igrjeFWAgfgfiL3JPFHc1spEmcT3UFxEdEIijc
/qQ1bEhUth9/r2Xs/UeIjguHqvp6NSSVKwy4NlVYJID5xMx8qt9jOkzUDLVxeVAOgnODTBBIx/i5
ZaVDH7eE0eGwAN+Y5dk/xw6zliIw+S0pcDIAc8DY+2w+xO/63BlSeDUhkfyilp8AzfwJNDT0rIua
UTbUDCeDsTmg/6CGwQ/KliMGkalZVqGzlFUQmYm6d9Lu5fbZbCgBK3cqyCHAOULjy/psQLJi13qh
V2Emx91pAuf6b2kaM7dH+k5k4re27lIWp3CjTVSkhiErXZ7lpj0Zxj8T3mS9FEFSXrfFIWhExpal
YeAVXmFx9nRG5oSauKGWtM/hEXgLGQ5123qalu+oDMrUJn7IE/PU9Y+3N3TDHq1EcxuKpFLBkCFw
q1AVd6H76i6HK5pUfp+/O1nrWlIeDuksqnZtbi5wmTGoDmcR9A/rg1RI1Cmkraqwcyf7KZfdJDla
9HR7cZva8l8hfJQKgAhgiVDcZBkYwVH9PGQgES4tKqpsbak+UiVI62M0GPl9bhPRJwouk2GGVvaJ
ftaqatrNeTO5t1dz7c2zFBrAQ9hoCGhg2d8vrKxqtwbRo7iG94S6oFQEkzXcIxP2J8VYq+voqiD6
3tw9DINAH8EJB4SgtTytGvQSkP9VaKdV6ZN5qXwpb+19JSci0LKtDQS+ISvCMFwv3hZ2ZDDMViN1
6DTRoVM7jL1GxoAemds7uLUitBXBeKAFFTMSvNINSoEvqOqwsx9nE4yfiIS6gvq3pWwsBskD1vqF
PinYd+6c+jS3QfLT16EuH4DjDAn/wu9CYgQuIRDhAenCP4VJn0l50tImJGn9aFd5UCXLh64mH0ap
/fXTDrgLDNEgMgDoCaq3ayUY8oKUipMWYZb9kqpXRAW69XR7v65PZS2C83EZr9tAq6wIUeybaOpi
yEIpn2/LuDZzkIF5ByRq0WgKFVgvY0lAU9GakJHT5hSZAEh/bsY7O/6m5QcZ+DSyQNPYtqz99rU8
btuAKoyymQp5DvIV8t3skfJ5tE+yiLJxa+/gDYEVDzl1pGLY3y9tAsE/yOAXYQ0mmzI2gzy90wHO
cHv3rqXAHQLwHfJhQIKBoLUUO6tiUyqnIpwm3Z/mb1Qvd8Jk0vURQYitoZitwSuCF7EW0jQwno2J
4H5sFq+aLFcfMWtAP9Nk8jBsWR26Khes6/oRWovk7HY/q701UET6mSF5yvhioUsPCjGK0vab+wek
UaRKke5BO8J6aWgsSs1JViFn1P0CE1IOkAaEPbQbq0HnAUM0/YKp4GHL5xqPEDGtIlTr3LMiBVFZ
gaSB/F14VNcWDlb6QhJnR+elkOvegCRneE2nO2cUcfVdC0BHFtgE4BygHodWzPWGqbakIKE0R0FT
HEvS7edU1J53vVlsHIk1f8L3QvMn97gB115T6q5yAmlofSK9xMWC4e7yzNDZb1+eazQb1ouF5iVg
t2AgCeHfejHzotQAdGwitFG8l/3OkV9Q8ABmf+Sqsyst6pFKZww7S/b8u0Ymoe7DuD1pfeobogGa
az1EPgvwzmjbYq3p/KRenTnDotEFcGezPYa1RXN/GVEmaB25OApWzTZwbQEBLMdwslAgRqulw9mM
pM3Q+0r6CLWQ/lDbH32S+VpfHSdJPU9F/miWMjL5nUvz3wAtfq7UTDB5trFYbDqrUThoUr1CNhwB
tdYhypGCWqM7VQvT+LmMRbmmazuPABED4nCP8OajCrg+26kCfvDYI8Pa6NHeMScX1jGenf2cvA3a
r9tburEgKCoKIax/wETIuJZlG22j1TROQ2A2/s6tt1J5IqXxclvIxs2DAcFTiTcSo5w8yGHTFT1p
DBKH6dQMuwVgZ8A80UV9KhvbBjxfvMeoYkI1eFuv5kOzzEhOo9vuDqgs91p3n+lPSkFBuvr79oKY
97DWQ0S9qHCDUk3B1KPGeRdqAaz/JJKQqLPprki6E5LTkdbtwRDs5fVnYwqS+9enBHkYqmenhBvG
E6IMCVzmJXFScFzORz1ZQqOWAgdAGreXxe8gy04jPYGpbQbOhf9cK0OqT4uVkgFJzrSgQdNJDUpI
RbmXKwm+M3BDvQy78ZdXCqN3SLxgwgB9P/g3T9laZHGuIwrNwq48S8ozKyn1n7fXxesfRGAWlrGX
MoTGq8JiF6VWqZKUhImF8Zxqir/HRiEa077ePAPBBrCGoOgqCpjsDC+8pnS0M9AO9iSM0MJmo7ci
slR/puOfCoiFGShSb6+JVwm2JjQUAT4MzVIWlsWJA+uobADHLbQ6pGiBJJ9htuWf2zJ47+lLBkgD
HeSUGHsgpw/WYKdZ60wkBHO4N9doyal+mdMjsAzcafhRtC5t3/5eIiZ78ZbA7UTwxmUyl0JNi9om
OVD0lT/tkC6PoM4dH2wY9l3Ttdkpicz5MDVjdyBNJ0Lk4q81Wy9eFSA6IX0BxBBuvfIEkNpWzvJQ
d4BfkfX2sR6Mn7097oZxOmjLWej0bO0wegRNtscY9LW4B21qez0FYUoe2gsIWzDxq3nR2O91ubHc
XCKZZ+Ra5RetHIFhinaC+37lRWDBiMPRmwwzhlwe3z0rDdJgT0Zehstgw1lNm/ZgKDn1dNDF7Kxu
rA9yXzc+UevhqNSA+XbjKXNO5TQNmlua5eyDjZp+q/ooD9Kirb7lIFATJJM2Li/m80GKBheX9YRx
tpbGBohvNCUPwXRD/FzS27fckFpBXuIKt+lrKxihJABM0EvJTyIBRqy0lcYGa/FzVX9mD+h3rA7m
DwAxRndE9WpwBnxo0vG2um/YDNZWj6ZHuDO4YtwldjRQ5y0Kjr9WPlv6kdyr0rn4nj3flrKh1isp
nFuqD1ZVoN6Th6QMYjhHBIzq1g/gYTVG7soimB+Texv/s5H/XRN3hQ2tt+I60/KwL4zJG9U2BnaN
IftRri1+3PXx7vbqNgwhekUA/4GrC9AX3rmgMSEM/ycP5wpojXjvz4UueH63jgnLAtITw03Br61t
rZGTocMNysNqqEGeKmfOHYKi5FwqufVYqfni1q3I09w6NDSpwBjCrWbY92uZyCClPSmgj0P0OPtg
lHWV5U/SfGYft7dvwwIBXx95H0QsOvJXnJzZThrZahGGd1TCUCkYx76BzK+7q6Oy8edRMk5Ityb3
cyX9RtesqDS2KZ0hwbKYGQgjnLJIBNPpgMUpwmYi+yQfgUff/GM16M9ufSq135cueSuJQGO2NBTO
NfKPDlJlGAFZb+2ojw36WE1kHiListrnlDxF7Xfbv72zW4qJFxq1GDjzgNlkf79wCMrU6K0RDHZh
3p87gNFo8V0tKvlvaSZGJ78KuZg45HHeRs0YxllmMlLXOqJ5AZQFVuuOInrKr1GVS4+X3WrQRqMV
jMUl6J5eLwZkPvroFHUZzvVjChLAMpY9QHBn3ZMmu3IJvL1qXwzoKXhro96V6ofK2UWS47dm7I7g
s0wiDU3WvYXB6PShG38qyREcr+d6EUXGW7t++aFsxy52fajx+TTrylADiC4K1uBG3y+kEJzttQoh
mAHuE6O3RP6PH8aXh2YeZ4I+MZU+k28aYu5FyY+AJhc9S9fLQXKegViixxVoJ7wZ6JsB3Yy1XIZT
UbkKMJsk5XczZK68VB7DBDFG9BP1ybNCvtuyhDifoDt1celg7BPp/bZCb7gL4E1BgyseSWSIr4LF
csQw2GxG6Mdp90PpR/e5c+iX97Q4w0HYJ/14LBYVmNmgmJveayN9arTWm83PMd3f/pKrFgZc29WX
cFZrMZtaUkGeFJrWTp99dDw9DD7d031+Sh7tMz1p3yrqEup2+b6u7hfiYv7i9jdcFdj4b+Ce1VpD
PwiwqZFi3v0c/cQjvjv87O9FV++rSWZ99dZr5Wxk2vaSVPQObKQ/+Mqehv1J95Ufzr464607k6f0
vAQ06I+W/wj02L10AGrwAXfrED98HovvrYuxqCM9VLvSB9rw3hKY0+uXCt+HeAd3gcVvJmfnmqnN
GgChlmFDSLsn2oL7b1utp+TDcJCNTPO7xIz8suxFR7BxCyGZ5UhUxAwWH3JpS56ZapaVIVkkt68P
zeC1udv1p9snvSUG6E1oqmdzX0h4rk1KIcEtkKemDGUjzxH5gDVCr+5akGalonTM1l6aiD5Ai4WA
FWSCa1EObLnt1LBeUwuwPgPNogMNtSgAkhr6cZp/DCIyMOzjee1i3hPDysWsAj8Nsdj5jBaqpAxz
8LPJzV4aPywsLHuLMMQeKRgoz4ESG4eGchwFI99XMwvsBl3I5jM2GIaMenTFlmG7/HGSQ6cggR3/
kzc92ITcpnoapj8V3ceDIKIQyuWsRwSeNpJVkOvY5t4anV3RPVbJSTk70COQZS8D8B/ntwrcILc1
acuagxAHJUlWyUOaeH28mVotJZ1bXBWpzbyElBkK8cgZKV0lqrFtaRLKswwGBa4V2NzXohJ9HjEw
qZdhagDm10kS6TAAJce1onHZV06f+ZlpDYAjLBvBdflyGXmVuhDtcDnFsWiWHH3sZRibhqcR/dkx
3/pxrzjZnur9SelBq6j7C3A2vzvzDvHlOJ1T9XVq87vIbA9z/4hE/VF9NBtEmbcP4Gokl6nc5bdx
R2/pqWYBdwRH75xVa9cpxzjBmArD8trH86PjT4hZ8Hw5gtfiq2h2vSlssg0wFCB04QSPZt84TYlN
Kb4hkXJ6AAZ69GJW3kfrKh4yK27v5b7q1u7rP2A78cgOYyZe7aX7eM/+m+zgT/mRwI1hSnD1Ucgd
IZvOmqINzrL1bW86EhlhQMvDkFZeNT8sxb7Ky0PiNpnjtosIJu76BmBSkB0COlWR8uOr5eBymdQB
6G1hli+Ga7VxEDly7EpJc7x90tdG+1IQUvZr/c9arVN10qOtj9pBRKzXGHBerW57rSzYRP1qE5kk
1qbMAG4xALeWBIqiEVkUNGo4Q/Ib2aXBo3mRCB7ZDcVdS+H0pxvMIelNis4uy4ET2Htq/eE0jYeI
zpurxU0M0KINIDeQfNAqdG5t6ILc3ObRIevNsN0x2fX1hReetaGPizSxHbWcZyRqW+VOVp9vH9q1
0cIiMXsMe6Uhg8C/tGljd2Ukj1U4Pln9ufFqw10SL/pJEoEduI6b1oLYmV6sxVabMrPQjx/2Dsbi
d1J9oObe+CG3gmu/KefrvrMMN1a0ljMTTW+yQcae9QZu06uSfXe6wUvbsw0g3Nubt6nxF7LY+V2s
KYn6xq5jyOqBDqT5s5J4ceMLkyHXNgNbdyGGfcaFmGxoJT2yJzR3WV5suhidRv9T7I+7uPcndX97
TaL946I5O7bbopiVKjTTTzvJkJj8liP/J5lCoBvRsrineR5IUda5irauocI0V3mXWVPrqurkquh2
puU+mpWHWYsFk0GiBbLPutjNbgRfVm5ige2i3+WRfgQR+84Yj8hRuJYm6PzeXiOMrmWxHDsPX9sp
U4z+aQPCps8ofTfU3jUKF8qoFKlnPU7KKFDJ7dX9VyB3fOWCto+5waYqxu8scju78bpTpD+Y326r
ybZ1BLzq/66MOz2TwrVKAFwXZmk4vBiS/WPu/TF7m1t6WMajA7/dIcMJcTpGpAQ6+jWGsn5F2Y34
r3DuDIHPmyuIwesQreulm9YdcSWDIJPfou3Sjc35p6XMKFagB9PyM+IAzFJr0tfINLOdWWTl2e4l
QHxKQPIWbAt7eq6+zATyIqIkZBF07q4WsUOlaES3XXGfBo0nWa70TB6H72rhLo//Rhab2WaUUmhI
4EydoRWdk854HhL7kOo/tcrVoskzv3ej18v/qDZ8nPrwr2Q6SOMhO8XGI9e3x8nxinQGbFG//x/S
rms3ciRIfhEBevNK1062KTOaF0JuSBZZ9Cyar7+gdm/VXeI1sXtYYGYAYZUsl5WVGRkxipoXWr9Y
FcjQgFaOQv8YTZ9DtXJDzaPgZxQsbwBXI3WI9jHuGi4lqQkZhZOdyvwutqzrVhq9y6NaOqWofwHb
Meecf3BH9GIGAsPcxF42ti3cQE8Pcdc7vXhHw8yO29+V+u9KsDNxALR98bKdgdbI7XGnx+qIaTSt
AfHTqHWU9kNqHsNp5YjOt8/JxP2wwR2SsouHPi+E4QitOJATpA54sx0WPl2eO87h/GUFlNFAxcw4
DV6oNhfKNAvreDyG7SQGMTInLtLLZFuVEvWEOpFv9HDsVwIjLmr52yiKviB3A4egxl28ldV2HRKn
wzGuVX3m5Rco9GLjahz9KVHrd1AAqc/A75Z+Hwths7s8ZD4P9WUeADBYBn0VXnzcIa+EaRKogJnt
SXljTltBudKAfS7YjqHNtJfJsdO2Vv/vIpu/rSIJCkotBDZ8El3X6nwiPRmPandUhczrYlfofvf6
vo8fLg9w/n5+58AEZNjADQKtJm56kxQIqNiKh6NhIeVihrUfFqluo6glOkqorj0Rl1YTL3Q0qwFC
DspN7s4yaDr2OXBixzFSmqPV9ENia6TWmW/F45Sh5m1CH3CMRjDxhHoRTf9hYhFkzzkttP/rGudh
1GxKpZzJ03Eqa8AWE9ek1nZo6WcmDC+KwtbkbX8cGejAoAADagNQ4iDLxU0v8g8VZRXrjjFinVGD
TAYKwDV7E+L3fE357cdSzrZQ5cbzQUOikE9vScpUZ41gdkc96f28lEH0CBwmi3ayvDKLP08FTM2c
wHDRaCgH9vP8aijSnhmNUjNUszpP76+xXTdqOPhd+JEZpR11pd3FyUOnCysxD+e+TXAuy3CnuI7m
KUVZ/dywQaG0nPYm1NLLyBmSNzPeJzFgQdCPfmGhtlnVVVmYVDAqAAGKqwK9MrpybjDDQ30q8kQ8
1kBnQkcqjMt7eSB4xrOVO37ZEgpaQL8Bd8IPzYyTuk4LIh7l5LmUgbTbkAgpC2ENALcwhWjEgY4H
RETm1BU3hZGUDEM8WeIxrY2bUm49RElXaGmtjNpuCbkqB/JW0JUi79LgTo3K59MoRbGWdMAgHKMm
cZp4J0YfOP+j8vYvvRkoYQCvwn2L8QFIyN21BIFiV40YW/whQuJTJk+6XDmjsnIr/PBiX62TM1XJ
TDqAm+l8NGUbNb2UNtKxjOMXeVTRzORSVbpRY3YFOEMX697lcfFJVex75Mhn3CKyyHMcwQ0sYlIk
KoOqHnEa/Qn6bugM3JiZ5eRyZhOosgwm6Me7MqjEFOJY7yvmfy4fMhLAXWFWZwibPO+pk4cUq0Oh
0PTJPLZNBwGfm7xIN3mNujn1CjGwkj/l8EKm+3xTKVuSpJ6u/xbQ5rAyC7NXOburkElD+uKL+GbO
43Nn0RpzJQ8zPTxmQh3PCBnh0COWxFxIa7i5n34b6Hng/lBaxlWFppDzASfmmEmZLscBFVVbubKE
26rBtVQ6Yfq4MrfzV3OjQmke8QWAFmiP4zECPZ4m1Bi7JFCaTNtHUfWr7xPpJh1z2ddygT5bmQzu
GBGiXk0mTrtK0m+btG/2ad4eFF2QVwKuH7OsYYLRHowEEfqjkFI7H7pWKolRSvgeZt427KHPey81
FH9l1D+OEKxAb2Wua83QEn7UKfp6pPhr1JFL/xi3zH0btuRP4vQvBVRyS8e0M89wLWIPd6vEjT/v
ry/rcOvAZ6F1gYf3l7IUQnOeJcFgpnY3PRg0iLv71kyAxvpTlLUnoxg8rmkEcc+bGV2NNkugaNB6
i3oXv39FGTK7ANImQVpFnjaCmU/L3ZV5nb332W7ibMzfcHJSMSrUQOJ59X4htJId4lpeUtjsT2mX
j8ZKfmV5Hk9GxO0VIclymYltEnRe33tEcHS3cyNH6lyDuGuQj7Xp486kqgloi+5gTBiIHSofSWyt
RBc8x8PfKwQKRQAPUIb/qoyfzJ4SWrSLeuwLpHh36SG6tzy2ByCAeaJbX/db4QGcAWugih++Zl4y
BUEbyjYQRP7SfD8xmhStoacyxkVwEztgjHJjI8N93JrHJkl/U3ktLfbDm3MGuVXLshj5qwh7JMoj
m1rRnshvtf5LL9nK/lhyJYjTZt4hHHSw+J9vxiaps1TWhiRIJBXFOB1KIxkiRqc3xTWKtjVT3L43
4kwGsRFMjVkwChDEsEIbr421DbJ4vPB0QEsGMnw/4k+dRukwySGOl/gZFdJGj9v7hirXybDPsnKn
vPZytRMy4SY11lh8eRDlX5vzxDYXQ2WhUqP7yUoC1XCmzElMt/TBUlWHb5VwXcm2ke4iBnFfG8+a
y15lYcOAFRuEvniLzi2z3DpGtZboEsOxEI1il1bj0VIHy87QzqB0LVmZ44WVBDRvpvTFQw2YVM5Y
VrQomiVYyRrC3Q5ei0cBINoNM5WVUS2cu7kqDzFRA7R+uI3Od2femxk+BGsp3WpdUKleoiBd69F/
yaEyr9ucHQQ6HjELGgy42C3TwPGcgxYxQES+FazHNLshprSSZfoR1c9G0F8PNwJRAcDkzweDql8d
d3VGAjBwT+QqaWtXkI5E2kD10h7K1lWElSCYz8z+Na4Tk5wbSZVYxjsdJPzFHwDw48L+lbvmy6f8
IRmObsuWrW+btTYzPhf9t1EkDtBwgP4sviFKyieEiDElwaQ49E9xQ3+rXr+ZdrpTpjvKHHMFRrE8
r9/2uN3YEK0Cfhr2WLe3nsvsPhbBkuSoFcDZmzUM2JoxbhHzehRaopRgM40taJri9ReZjjG4hhBQ
a9cPJp4Wa7JJP58WXzvne4TcMjKtJl1GMMIo7AEdeKhEe0jdUumdTBm8NPyMer9GrkbrV26H1bXk
LvRMzxRxGLFnpfeiIzsmmVvhsYrGgLRXDOpqDHKaJosdi9x0zRrTwDyXXKCEA/M97Nk7nNy6KtqK
RQq+/2BUhdzLSjYhTqpy77LnXIqQ8GCD89RmLXpUKc/N1LQcC0ZyEuRX8BG2bGyyYpfIdhN7tWD3
02GtKrS4h04Mcl6NAooAdnwsp+5MWxLbEMa10VIyPn9cHhkPRPnrJJ4Y4q6jKoSGoyzBUPI0/ikD
42B+0ldQQ/VeditR+z2zlf3LlVzY0+DkR8mRHi9/wPL2OfkA/miK6kDGFtunGO3oCMld5br3Rb93
q4d2Y+zcFXPzOfixYU7M8YcT+MyJDTA3uFB8/i1/3qm3pafEzrC5su5c8qmtWFxbSe5glnGrUfAP
k6AOr5kKaHzQI9UgzRia+Fg8ELIG/Fy65qFFOROwQmkDda3zvSpIrEAHCFa0L28GQIryP9nvuvAv
z+PyNH4b4Q59pURkjIqGBGElQzR70t9iuZacZBzWhLCWAqYZOmLMWUOA/fksZZ6SvIFMGwlajaAp
Yz/64U656ppHTd9H5L2qt+MD9PdANi86lwf5fxyOb9PcKI1GBrEDxEwDc7gNs89GPyit00CIuYrs
UTw0sltX7/pD90o6R22eIjW2w/cMxPdNda9Zz6rpEwCZLn/U8vJ+fxPn8SjtK/AHYzoiIoSuVqWd
TyG65YKvMxCm3rtsbXUKuLAHOWKaFEaBy6yJ/fqLGiBjdma9RRq7a1vUxIe9njlluR/+xETa9eZ2
kHySQngVqOLEkSdctPeKsuuyNbzP8sn6non55ye+H6SEYGaZV0ekB3mvOwPdMdt6jO7ENVaJ2Sn8
dBr/WOL51jTU/TS9mCdBqyV7HOvEbdR8jan+/3CF32Y4p1+oVmyWPQZkWY+y4aVXrLZTxaau+Uz2
8eflleV1mf/y/OCwnfPwwBjwTEBC3Alt1DJcMdQTrRuwNW8K9jBLWI2yX1mP2Y7Uj33jHMoPszmM
nZ8JO1TopZfL37G8w76/g79bdSsdOlGFK8n1bTE5GmDzG3W6zvQRp/2W6jeAALRlY8uaO0ChYyia
uRwCgt+rtLkXwm0nvOrUVo8rn7WQ2kKzyD/Tw78rCJtKJQNoImAsfhFMP2+2YwwV9ls81pqsuFe7
yoGax74ut6n1LpMXyuxEOiLhPyrEyzsV/RzbcvTzys20ZJfJ1xEt3Kk2DkpvZ+YIIc21ssqyqzz5
Zu4y79ElnOaoawTqY/E7C9L76ppuBq9/UJ/j+zQQ1uqAi7fAiT3u7s5mxSBInZOgCqPJHxvIdaoV
JPfQ1LMqh7p02uH9oehj4R6A9sH5ac8oZDckA4cjVwD5LkB2SKOdyI6K5Zbito0nJM4flMnXW2cy
mR3ShxHCMaOtUqdBsG+0No1Wtu5iWHj6TZwvLtGXKpRthfmGsG4zvagCPoskbiFMvtK+p5lpl+w3
ahj+5c25uNCnhjmv3CvypFYtzkwcHYo8UMDLrCS3RgUlgNsi8VGdDNGI65bGFYS+L9teem+fmua8
btlXikEmmC5FAeKzaKqOrmgp2fEvU17rQlvyuye2vub/xMPrZW2RFv8FdSHZqpjYw9qRWbpNTy1w
LldVidSg2EQCKo/bbJR3tGq2UyE7ohGvIMsWn2gAm4PiGgQFEMDjbEWJPpayiNE0uYdb0RNeDafc
lM5wza7HlShheWueGONcwTQZbV2xHsZEyOc6fecyozyUXghG1rTbCtOvUV/TRV7MJZyOkPMHgo7i
daPAZ8qM2mPpaO22lp36wbqFUEURJTYyGWbnoG3BEJ5Alnp5Zy55o1PrfGg/NJkhN/B+YWUWmwg5
IdcaVNxbPcL7y6YWr+pTW/O3nOzMuMzrvADXShAVB31yqHgtiTX4hK/NzhaGK9YnTlTfFr65Foos
usGTdeXcoDQYw5SOMBwb20H5UyGFYTmDDcKXTWJ8GA+Xx7l0CZ4Ok3NwqWBpdYmXb5DkN7WYewQg
K/QvhgyZomhCNOxetrc8upklDpX6uQh8Pq0MJDVC1I5w8jtt1gtGM4RT9hvaumag1Ku52PnE8XEd
wED/mOP2a6Sk4IgzMTwL7eWlF11LR8OB/BjiCeiVIwu99jZbdGjIIKJECH5T5NLPx1fXeUfr0ITB
WLBspU8me9KQRLg8i0sFEGlmwPtfM9z1ICc50IAJ7mWS3cYKuqJ9o7pFMzsOqK3OqrufYM0BCl7P
7WKMbUV2DH0tLbToWU++gbsnhtJC9wLBN/TQDN8oB0myxc8id8rmuf5Q7kpXT28y6cEs942Qo/S+
lmPk23G/4tvvSUCv2PlcRzFLhKyTcDmLKLLuo0eW25r52KVAC20qSJKk2zY9pv2VeV88p+XGEvZJ
hjbAkThMJhtqgBFPvkuql948Ejpu/l9rBGH188/L0fmH5As+j4qbDF0/3U3cbrr2bUr9HCoLpj+F
90J61YpsJ0KohkzMNqs1BtTF8/3PIv2gmpzCQWW9rCN9trFil0Kv5T5YE+dYvPcg0gLdcezIWWn9
fKSZLHeVGMlJYB1SgoqHPHpq8kGNq7z9TerO7krJrU1PYy8rUzx7C/54nxrmjsHUpyB97cckCNOn
Lv5DH24Ait+LrR2NHwKxu7f7ywaXtjzobcDRg3LETKN2PtCyHWMoqjfwGxpBi9atSB+bCB1KZC3u
XnIjp4a4gSXZ1IqKWaHWOPR2mfSOZj5dHsrSxji1wJ3ekFWa0TYYSqqVjgzN7qm/SrPbnrxVua+x
NenhRXNARYOwDRkraA2czxyVElXQ5pVqpcqpytwN08ymzQiCII04IESVXIXU/uUx8r3aXx5i7oOH
YbDaoFp1bpVIglFCQxNW3fZdCMAeq4XuHU1stq3c9EPxHJk523+LAufN8s1Q6VBO4lTBbIfcvF3f
Rr+Vo+hPv8Vn4b+Etycj5BmQpITmvd6jOEay0NHZQTHcNrrXrZUwYTHahGYhMsUz2ASPvvOZBPJF
ZaMyp6vTTsQLRBjcRE6KR3R/X8l6Xt/XYzratKqsK9DUtHdqqpHd5dWctwh/2E8/YT6cJxGZ1ZiK
QDtCAkNy1bq1427H8tHOzYOgrgTXS8cPCMYv2As62viMZCe2YEGqkA6KzMrc07LWbKS+BPfygBYT
NAZeC9ia6HZGb9T5iIyGFbjI8TYxxoBF+756wrlTpj/VZw7IJmjbutROPibNJ2+h6PbWNiw98EC9
Xf6MpcGefgV3SIpR6oSmwXsvikR9oxclUKkiREYuW1kMqIFDBVRrpg1El/z5YKdOZ2FDELxnsQc2
boi/yB44BIXiDo1UuLedyrwWr1j7Maxm977OOb91Tm1zW6edht6oLYSB+nALJY592Ar7rqA7OjzK
4p6Jc1WSOEPzIpfvCcucUfJTdjUKqDPvWPM2ai4jW03aNYWP/e9G4atQkl0qka2aUIhtCDsypF7C
Nv9pzvAYAHoXmG9+znQdjVHtiGi5p+APeivE62nStoKtguJyeorTXYJ8aF36xsrlMK/Fz/lCk7aK
FlUJyLrztWonC9LqiJGCJlYBsckskFkocbUZBUhFXx7j4u4D7eL/mpqv+JNTrWf9lLF+QrkGHQRe
3JbTFv0lD5eNzFv40ni4ZwAzQ2A2WxHP1lLapvu4Hh09Su04CoMweg170zOiNRjUYlQEWvF/RjaP
/GRkrAoBXKJYPFOKdhFUAbScOIaC52qXuJFSuDHQkfp0NTS2SEb38oiXVhBURjNOCXhokAqdG0c3
Xc56sPEFKmjKPLnQcl9IY8FNiZ7/B788U72KiIhAyslzGAuQ+0IrvTWnqqjdov6eMBdcVZ7IdC/K
VyKwxXGBAXLm2YA8Cu8ykWGt9JHEaaCEMdS3YkBsk75J3C6f1h6Pa6Y4v6jmIwAtlKZB1Wb6JsVz
2EvTKPFFaq4lcxYd1Ew/+vewdO4pI3apEMpEzwKxrDPFa826zezIaozOrxM2VdfhJPV03AsaclmO
2CuQn+uTPgSL0CRpXopSYeKVupwoW4WEqbSjkxF1h9aSB9mVE4J/R0quVE7XGwK9N6Iiqf9IYlwh
j6jLw2YMNVLYWl7r48HsZVBeR/rQVNtaLKE/w5jYtDYIMgrTwTFC09ba5bDgBWahjhm6hKwAiMTP
t6s10iypZCVFxFR5b5NduZ+Nk9jv6Fa3CXgALh+OpYsXUSGeZACfA67Ni11UU4qmRLPNgtr8kPR6
b+BOCtUwBqJCDITisylB1iQg9ZxNV92YX/eJp6YPeR/6vfI5CEGofUCB4+PyVy2EyApSMWirA9IV
jGec082tPmuHMqKBGte2LIh2Lua+noH3rPRBqGCX/ctlg0seCha/+iXmuisv0IzAsWxGIaFB67eS
nUMI1bE/ldfpsQugXf4fjIH3dlb+A7MlAF3nS0w6ahSgcQIVz44FdNNVNnvK9g69JftqBQy0cHKB
4fg2Ne+2E89bxLAls3lcGa7n2DQ+4zJ+1SS65voWN9KppflLTixpfRhCjAyWxn2fbtE0jUpEOD5C
qALEX9tCuM49SL6r6MpEi/GTKT6jqxm9zaR8XJndpc0Db2iBiXdmeeVvbGpCT6+kFQ2G+nqQvXRw
MnHwLJBOPcq/6mNVefl9lM8a7VQc7Sw55rIdDxutOF7+kIUgfYbP/PMd3L1TG9VEKqGgAaWtDWIT
qYJ65gwtidYooZZcxqklbj/pZa736OqlQe4n98VaEf6rC4sLGc4Gwu0hI0rGMQ8xocnoGIVL6g1J
HwiopQ75Z/VWxDb7nABJcMTncZs/mjc9Fn4tZl6qnM4dB+gsBH3erGx4vr3aTI2hXtNie4V39U43
b8rOGVyxsa3Orl9q5kj9e/sE2ca8thsFgmV3FbOljVHjsZmvYtYXjxUAfZCMnBl1LG5taT6xTK7w
Nd1+gMD6FL4w4UBNFKLGctsKB2ACYu1F1W+HrvUpa0Demuy1+F+SNc2vawU7DITdAFGCuJDzk+2U
DoKkMBo8SeorFJFs04SYDvMyDfSwrsy2oRSowkuqvvbK2kW1uCJQf0dUBUGVuRnzfEWGKqxq0xyw
v49o+fR26m56qzbJhu6Me+Y9ggrOEd8sVwQDWnPoVvza0pb/Nv4j4SnGrM5LdaIB2IGBVGgOVFyF
1s+LyO/7+S0KNl5gmCEKdj5ALRsb0F+L2HLTXi+dTPUbFDugdepoT/WjBVFpw6vXFK6+MiKXrHLp
IQ1NiiAdnkfmMrf3cjcBg57f3qpOONqD3bnpnbBXvJdde6tdDQ+b/Mhuhpt4q/0pXFSAj8nbZTf2
lc+49EHc0zxGc39jFvggzZb3zWvpv8VO45CP6wodB8ztPC2wthBL+6y298XBwjfWB+H43riGF22s
R9MFVmDXbqPrzH5BPLeR8P9NtrHpHoidOZc/licC/DoRp2vGbcq2qNpIZvhYEGCiz4zeJ7qTBa0j
uPKzJx01r9uGN+Jzt2ud7WXTP68dIJkR/M/IbBQ9+Ry33FQGUdWxDjIBAh8gmrRiHyXjDu4JWbYQ
Sd/L9uaRnC8LWp6wO4EonsFifHmlVNKcVXXZBuYjBsp274Bo1k/UXcu/LuS7ZjrRWdcGRK8Qcuec
jNarJkWHHAwluxgAg+5oyVd9r9rGULpCuqs6tAmvYMPno8UPzgAx15ytBBW1yN1ojcWiqiiKNlCJ
dpAIOnat+KNmis/k8s/lefzpSaDnJkKASoI1dHVx2zscqJqYgFYFUSNegVYCL6k1ScmfkcC5CW5T
mqTPS32s2sDoBz9rStT4tlXlJqYEjMzKnbAyHL4fKB9TvdMS2Bpa9Rhlqa+EayjoNRPchhBLnRRS
Nw9nhJhgpNkker68Jj/PEhYfT3Ww5eLPH9IscRMWFdMyrEk5QsEEzVlNbLpTUrhaVnik6v9YYr3S
77tmk7vSgbdRxTCkbUBD4ih6tRvNyM7pHfyJ3TFgbdTt5UEuTSPIEkBkMAtcg4Dn/HohCjFyNcc0
atOoe6NBwAili78uG1nINc5T+W2Fu076qFazSsL2ruzmEbRgbnr1HHb2tHe0xB1WGsKX5/Db2Pzz
kzdA0ubFpFl5G4zOONrJq/W7HUFb93R5TD+Dr/MhcceJWjXY80NYGfz4IX5au4GXTuv3jIFD43wQ
Uo9ViFr4Hq1RPWEKNIshwAvQqdGpK9fVkps7NcWdpD4tATibZh/evJcg4QE77aPwb2lRcSfO82UA
9wg5FLg5zplKahU3SQIr0yC4tNwkkuLXCnlrO9O+vDLL4/m2NG/5k/W3rJgMhdy2QZFbuR3KkC2W
8gNwR09CVaxEgIu7AE3mCH4B/Ub377ktrW2HlGgj9loVuXkMNJ70NiEouzyi5fODyBqc6EBk/9AB
6IGhL6UJZuL6OmoAypZrT7DyXWmCYTv2ZCO6AZe1U0TKLxAte0M0vFz+gsVxzuE1mq1BYcMrMiYR
BUlHLrZBlr4UFoaZXUXxGrx4zQh3cPUOuuo0ljBKS/DjPj5kQn9HhWTFxy48JaHVhHgaPAQzu6zE
eaMwsoTOUENsEPoZIrMkmmAEzRwwPtIaAqsptbPpU+7B1axAVmzwCKNeV6AeUZBbLS0cGU/QKnko
p3h7eZYXAsfzL+NmAGiVKulqA1cOHpGuULvhsQbQ/U84efTG2PYSUMGu8WjcaMzXP8zADBtbU4O1
d81P54PPQE0db1wZPPh8Q0PXqrkZDgzNfanlxPLdIEuHjO5Hamv6atFtvtLOo6w5U43XNEDRc0GT
G7MgCNrYqGU3o5GnxB7prk5fC8vTfkfVK964NpCeAv0Em9DK2f159QGGBE4dUL4g7rJ4kmGzHEAS
YqCFMTZ+a/qhTt8ur+ZCzAoDMz+BinIe2pTnkZ84orpTpyJTCQvapme6bZWpKF2zFJX+K9qZVrLB
v603STA7xVWpOUGKPq2MrSwAp+Ve/pafRwsN9Kj1zW8CdIfyFXAxnaLUDOMhQJJaSlywcIhbMupi
6ULHb41v4qcDhjEZeiXzo2BmnTkfdydQKQKX5RAIWbZT6dg4pQSfMZABb8d8LXReHJoCNSBwmCio
ZfKneZiKzmzKIQDMRdyDCV6/GUB4u5MNkaxEFoumgF4z4TUgcsQD+MNEF9NcZRjYCOoq9KZmW1kr
FFBSo9nw8oItzuEs+4LHzvz4mD/ldO+YCaviUB4CUiSNHcnbOAXv6DgOXqeNk3fZ2AKMdOaVQpYS
UJC5G4KbQ1Tee0TT5RiIg2DdWZHeMLvQIjBbgVDImpzIGMv0Duc4c9Ioqn2Dtka9Tyojeys7hjef
UYTZAMFhiT20Pc3o0+UP/HlU8X0zAyvagGe1Ni5EqbsOHNVoCQxCgIcP1FDzubNLXpmGn3P+pfEk
YvOaMx0Od5kbU2QIlSKMQYWGrgO68Me9Lgjxri2a5EFU+2oFsbcwKqwuOHGAwUEbNfdKujxDP7fm
zJ35/bu4GUKCSA71SB0D/V55S3f68+Vfv1CaOP/9nC8DpUsEaTn8fhmaAr/TQxzsrMZGE1j5SLP5
7xV7P6+gc3vcWmiUKB14akfgNiFVcsiajfRM9N9DvRmAFTXV4yB4UmuLu5LEDop0dj/c1/FHpa71
8C8g/8+/hPNmU6lrUTko6K6NPKU76K96eS0jHVe9Er/KHTHXQPtqdbevKzMwR/jn9+K5Xc4DWLIq
TKjdjEFn/Sort063zeTT0Eet+jl6zzaXzS3tfXQuzvhVaU5AcM8ZhUGWhjb5FCSpjOp7kYzAVoe3
VlKFNpOLNQrixf2k4NJF9DVzfPMUF0nTzhT/xRR0iuzqyWcKbv2HcPcySduOmWAdT0z/8giXTpsO
HhlQnQNCgUfIuUcdLalJlF6c8CzQG5+IpPRHo11LVM2/hV+1UyvcPFaZFYdDz6bArAunlsJNUW66
a/T82+HBtMhKKLt0SqDhA0pOPN1xv3OnMmuznEACbQosM6I3It4JdtYa1U4SGmXTqEXACCl2/2Ee
T2xyJ5NJdd/DScOmyAhAQuWwoVVhbv+LFZTgkRADkvVHjxpi7dZoE1R/ZbW9hs74rx5YpRUjS5t+
Jhe0ZslCHQHv+ZYYUkjPdyJKzHI7RNeRZPhyqBwzw8zdMdHUlYlbctHw0MBb4QWnob/23BrSl0IR
llQMJlxxdm927TumOb/R8q5auckWQk8QmiGTONMZgkHR5DZGxNRJbUJzCgB7VHbDkEMiJG0KB/oP
o5OnYvTEWtQdjR46NFUNgWajt/SVaGlxdlE7VxC94C8+WpobUySjR+5iQt50T1KI3CdKN7opMidO
PJkf/2HHmEDhzlECrHGLOaUyHYwQtGoGGxp/opJom3UpOP/eCvoIDKAUZl5TXmRVo4JcaX0sBoXR
3+dpWtmd1R3/fzZ4H2J1gpFk2PspFSQ7YW3kMGutlrlQKgeGDVGOBo+IDDfPr2ukRm4qdIAVZPD3
6LZtDoY5WrtwGNtjJyIxl5oNtLIiUPtnag18aTTqthRGo1cB6O1piWD5fdNDKqIaJ7cT9OQhKtXM
ibMxWenkWjo64IBBTQPtiNAh5u5ClNKr3KKyCPxnGLoprqeAtSB86kiWBpcnf9kUpA8BaALRKc+b
KxA5j5rUEoNG6EZHzmL2WDSmamsjkCCXTS3dSKhagpxwFlWG/Ma5Qxg0LUmyRsFeErvoZiJk8lS5
Ff/LbjqxwrmCtqYQF4HHBgV1p/pxVxY7PevUlfhhcdogDw3OXzypkSk6H4spZwNL9UgKwGwBBk4G
7GA5yeQGKSl95QguNNtg537b4gm2SxUgHCKYYkCRUUAFyKxzdiVB7KLfRsokdldsTBQIjjcTq13F
qui4VRJLbGzI0zco2WdahxRZpuq2mGhNZLe1htbnQiVoVLi8wsuzYoB6VTSQtePfptBY6IRWCkU0
yKXlXmoN7dco9s192BXWSsllnmA+8IAWKYB8eL8AIc0dEUDijLK1UgnoRvlxmLS3upKPsRZEEhpA
ED3P2JJ2JaRaGh7IpuY7BjJwEKI6X/Q6VqdqaGCzr8sY9PKQuiqFOPYBnohWTC1FOiADh74a1h50
lsq5qRHhAJOKUgpiAjb7Q6u7Q+hBe7buV2KCpUN5amj++cnDOwzDVCZmMW/k/I7GiZNFdCXxtHAx
4noCcAP5LtDJ8uTGvTo/teddETXRPm+bDQG7h631FMCWx8sbcCnORoV2lm7HWTCwO86HM7I6tgaG
4YjgOnfkiLl6G6t+MtTDjanWgtMmRX/V1ioq+5p5rXfm+EwFpVyZ1YXOD6RLUANArIq9IvEJ5DJD
7zRkeiXAJHQ7KrLrQUVvvvxUmxBBkCWn2qstCH4i2e1LvPBH/abJOq/L2C0tip2QR8PK0Vw4L2cf
ZJ5PTFkXltDL83mJHV1NfDkrDiFmoRt7O4XkZzVeqWsg4IW9BZsghDPgDvDG4s6LOZQQFksa2Iyo
q5I7MV/rFV8e1bcF7pgMeHJZbQ0Lah2HfoaKnjUEXZ881qxGMiO5L4fwqrL6lXfIUgLpbGTcNpuQ
1i2zupWCMf/Q02fhBiIPdjGND0RUNwVJ7KJ1yzFxLKXy0FF7kxZ2Yq0QsC5USTC50K2WgXkGRosn
Sc+nHDG1AB8BVJYCnEop9E5qaE7eSwBr5hTJx3BP9NYPpUG3c6JcKcOa0PC8bTg3fPYN3LYyGtwo
1oh7sO7T7lUURLz8csa654EhUppA9n3Vp0x2J5qvCWcvupWT4XNXsN6buZTMwzfQjSCY74heHdV4
m7K1ZPKyU/m2xF/AVV2RCJBl+Mggg4w8dN5vkLwmT9VDf6u+rfGmLNwymFKwYqH8pCBY4k5NHSZJ
zEgtBXp7pSqB0PjquJKJW7hdzkxwx4YxOcvGvoJ30t8xIrAMyvQ16k1cZ7vLDnl5kb4Hwx2UlvZa
r+s4KHRygBDaaia1C724zYaVgGwpvj8bExcQIOYcIbwEV9AhP1ulu5r6eqM6ivopo04pxL0rSY5A
lDsI0fqDuSkZFi9xa3X0R6Y/q1T51BLx4/Lw/4e069qxHFeSP3QFyJtXSjquVF2uy74IbaplKE/5
r99Qze60Dkt7iO47Dhg0cFIkk0kyMzJiMz6t1nKZntXpquBtpuQGJtpWXuPEk8OK6FCwT96YdFMo
N1r8cNne1kMYdWekWE3wMqPnkDNYdGmSIkeBe0NPGviqBpaEb+bPXCU2kErVPRPBYLej0Mri4mur
IeblLE/jMu8sDv2qhmLS7OwrCKJO0V6XvpU0GDp1X5VySVj/ZLSCULx5xqzMcwGoy+sJwqbdArl0
ILhqKylhUZ36gnnd3JSQvkA2A/SZYJQ8H6VVjiDMK2DGtF318ahj98+g6ApUgmwNyDVc0TNmc4uu
DHLuDDGiBJUybBwd+iFT1pDOVn1Jec2r2Gvnl8vDE42O85qoa6tkdrCGVVm9sS4rXDtVFJJnGXUv
W9rcEKthcd4yWJM1TCMszUbr58Ydtf1GOzAzcCa3qmYXySiBxc0ItLLIOYiTD3k6WLBo9cXeDg9T
/8JyNM31u8sj4zcCAHPoLVxJBnFD0+ZaV9M8hA5S94IGTldpAPmxlOpKRTpo0UlRE+bpTkmK5N5m
9/EUNt7lT1iGsjqMP30BP9SoTlr0OZcBHr6Q7qPUiAk1Ubaw8itoh3uztL9skPOb/zUIkCLSFKCt
5NHIutwCSRZiyHqGNHboxvkhtEUqItwCfhgBGxPwluC8BuCaO6zGuSjssU/LYDR+auNVWEagxSKR
IRgLf8r/Y2cZCLqLkYXlETtyH8UgPoF2lhNlnq2+OG6mlK5iEMV11L36vS8f2jgRXMv5h8KHVdgD
2hmocjRPcLcYedKrBoWPMoieJOmUBqDCTb/K5i4Hfl7bT8pI6p9hsqvrfT25o+4xIdXT4pe81+gG
cJjIyix5Me6+Ic96FWqSBb3H001NHLL8q+0c8lKSnQp8yKn6lrzUz5c9Z8tVdQsgImC88ZLmzymt
G7VBsSDXluHC2GY3CejMsqp082SvatdVJOpw27KHWwiko9HiBmfinCgfmNFLkVYF9tg+ls2jXibX
RfZS4B1vSZD2Ye3d5QFubQ0cS9CkQyoYWX1uVpXKqEqnjOtAbez+y6BO3TEbrFPWTMrhsqUPkQl+
AZHMXyRkkREBfvP8bFKgzWQ2VlIHy7pFh/YYHaJDcxygUx4xEu6Bmzrap+iqPdIDnr2HJr6OskD2
wNsWxKLWdf4G8uHQ66/hZlppZlrYWVoHWvlaSqkb2i9peJ2G1p6Z0q6qjRPkV6AA+Hh5FjY30tou
d0Iz3Z5D0GLUwTiOOz33+tx2QYETjo9YY4W6di15TvQSZTvlvkf/bXnTQGitE22njd2EBiiUtz/0
zxReFqM307CoBnwGdQYvta7TZiTK2BHNiFy9FOSJP9Lv3NIrqN4DBgKFaQ06GedL70RWq0tmVQdX
1rJzn0CI7AHRuisPBv7/7btCFvRp5Me7f/6m7jtwlS76ovyQRK7hyp7ijv4EcWOZaIKCyNaJqCFF
Cgk4wHCWI/j86+jUAwwzYi70biaQXIUQTPI6G+Mts+ajnEpoSbgGGug40MmfjOzQ1pZggjZWQ0P2
bGEARxvTp5oM1bMit4ecBd0AER6IP5JmOsbKTYrX8WX/2wgw2OeIL+hGAEiEb3hO9FieBzQdBYP9
pQU7hZZdM7l1i/nUjCAP/LNn1bLJYA2lUJxTBlJq3CZLrUGtICzHApYRdT/jeU1ykd7E550MHwbf
vQ3hSgsuZnG3QoOVMWW4bwZZ9KZmvUcPNvpvs87LVIsktddX1ZdQRNfMXRAhlQCjwHwCYGogj2xw
52Ei0cIx2iEOUKek/tyrRSCh8de3+oZeF7laugx9um6nMajbzIkgVfnJX8DAv0iTKwtKbknynnts
nIXmXI5zHEwZ1K4GVPpcqueh70D16hQNkNqlU5cLrm1LZDrbxGi5XRSXl6osmqo+eoFWL6gUaTI7
K7Q4KFXZrUPldWTgZf1D91xsAE6/oMbgpPx5G+qsG1ULNuLYLwwfnTKWswt3evYWiXKfG3N4Zmr5
89VwNGrbs12ZcQBXeUi0mpjTrdHfS7V+qxT3l4clssWtV6l2eacZehwUPYmqB/Ul+hn2kHIVzN7W
VljEV4DEWlohoZt3Pqa+kyfbKBT4RfrcdCYkkL9Y9T67iqiXXeXtfBir98sj43E4y0Y4M8mdZ2io
krTcWLyiGu8BqLrKcFwlo+GZU+vaEfSrkxZCeuOdPEYEDPiz/p5Tur/8FZvzuxo3d770rG0sQ8K4
S8sr2Y4e8mtLQivcZSvLr3zaAEumC0wfaD/ik/Y9S+dqUuExLEZvMDJFiXU301m0iKrADDeYibZF
gRIxHJPtAfHZJ3NJHE3aK8ld4l2j36Uo75uZCFvPPz1glpVcDY+Lo6WaD5ITwm6svsf27M+j7g4J
wNetIHp9PnA/LFmQAwWwCSVWboTOjB6KYk6SgNp65CeVDnyxMiINPZcPSqokbk6LVxRjfpQtGtNB
m1G5U1x81YBEF5z9W2MGDAKJfx2nE8qk5xuGNvFYTDXGTNXqZCS+bffoBp+JJLCzFTuhkoVmC1R7
cO3i5rZz6sRkpR0HBq3YvivVZ2vQa0GA/nS2Y1rXRriIlualkmqTgcE09N0c3PJHpVM3UtB9nYBm
sOpS9/KG2Jw9ED8t9VwoWPI3+o5RLRlVjMqRb+n06lgV+BPdVn24bObzkxcDU1XczkBmgluSzB22
thGZdoom/aDsISa1V1rTTVPwEaG5EEga0HS70i2IDAQbcWs6VSCKHQCL8aznvTTSk6IwmhFeKh/i
cZeUrvW9CV0kCIdSRO6/5R9rW5x/DF0c0iSHLRRT3SHHv5UgeIkscM4RhaM6jRMsgGoRXMUNybo/
S3F+nARAlVuaDpw5+q853ISNy56asTkJ0NHqiRL0W7F3/eNL0Fyd1lk/pUDBwAXkunFH880AHV/B
3gSOtmx3PsKvrXDnp60YcWH2yxBQFHpO/P7ww95lvkkOlw2JRrMs1mo0stoYkixhMeLoEfzp+1qu
ia2Jil7bS/57Qbgwm4VOVkz6lAQzNUjS3eX6f7ninNeGulnaaYnpQjeXW8R3TMkEe1A0BM5rtaYF
lnLCEDpwek+QT2wTAUBjK4apuMrjCMCZjmv1+VJIihIDWoulqKHzVIOSs0ht32FvdeVfXvPNcLJk
z+SFbApYtXNDvdEzqCcX2OK2fjTS5MnRbph2j7MJr/ulAWUSONnmMauuLC5ftPKyWdVro4pgMb6V
kFXRM1I9ZFeTZ1hEcUF525eC82DTrVcGubkcZDSqmkhZBYr1GNHcryEyaIqM8NwSH3EGOQSA5NCQ
vYDBzodFm4I1NZOTQL0zgXy7kjOiP0a+ue98epW/GXf6LiPD1/SbdUojcqzTnSnwGR7q9M8nqDo4
+Jd8BrqVzj+B1VI+qsxMgmzaDXfzj9wz6ysnPM3VnZHpwaQ9MWSxbqQfUVwR6w+V3j5Z5yaAxVk0
TECPBTL7pgGVnbSyK9fX9vCeT39zMCFtjrcmugsdQMLPR+rEZWwUob5scdMhiwqKB+YTUel6a5vj
9oUcqwwJbqAEzq0Y4UL3BKXWAJCPg+Okpwktwpe339Y+B+YVrV9AYS1Z+nMTwPN0gMHYCO3gTdTL
XfRiTk/jKEinLh7OHyAGKKIWUXgDVA/cATLYWqK2UQgraEkvCK6Xu1bv3BYAcJAizFPvarGI12Lz
1bc2yg2Natjmugmj+fSGus0QyqTZG8+m8m5G087s4mPYP12eza1xQvYVBLWoMyIrzx3HLbjTzDB1
kgC3LgnJ3MifA/u2znd/NTjQYSI9jYvfkqc+XzdqhHZZsjgNrHHEU2iPop81JcREPl6K7+JRI2kC
lS5RfpSv039sMhN3P2TKPuRPuHBdMlabkDJNAg2nTqIzCOvmoAc3QP8WuXX0ZXqWlBvQ3JzU8A7a
t+p3iO7Uu+Y9Nb9amiFwXr4D9Z+v+ahfgQbVhFL9+SxItpMx9IAlweSPD/pTcWd/n3fdfXQ33JtH
VNEOmBh07/d3Dfj2v6NAcXm51WU9eb8GZBxlp3/sc0dJYqNaLmmwn5UkvDY848d4C+gxGe5a4P7e
lP185fiSnw+kD79ELtifjtnBfLz8FZtOt/oI7nhRGXiY5Rp+rg6PtYlGI80mzew2+UG1djFqCBnI
Ki+b3Dq0FxIjhCZQzeERcD7vVZRS0MdDRj6btZMJLXSru+4Lr46dXXSbf79sbFnEz5P82xh3nXKS
wYkjCmPTKTmkD52KrSUKg5tvKRNwYODClqnkryGJ0nVSCYXEoF/AjTn4isz2VxRCH1rXThWtb5dr
qebQ6yh8TYDCvTzE7W2FAiLwoqhC4z/nE1pWURMyqJQFk4v4SO/K1Cse0pe5JcN+uG2iXXIju85r
+SC9Sq+D4wnML2+QT1MMLh6APEFOhaT0uXlL7ZQ5QhdbYN6Nx4R64ROlpH4Jb0NSFy8/BdY2dw32
7lJcAP0P3x8Zs4pKI4gBgqYdD/JwN1zbP5KOqKVNpOGxbVzDexQ1iW9uEjgqZCNQtwQxADdCpJ2r
Ahy+QffNOnSP1AWIKXHRRCCYys2dsbLDvfbQ+VRUfTqkgWE8OTOqdbZXOIGuf5OOfTMK4s/mEbe8
wf9vVMtMr66ypgqnTQpYa71fSEt9Db0umL+gYClMoS4e8MlDrAWDCu9YvOTcUj63TkglzF8JFYAx
3tXoMXDr+JDYvnnsn0Ztn1FSPjHrWkWZNBQlwLeuKUBS/2ueC/QFlOvCimKgu/G7Bpa0SBBjtt3j
9+9zgZxaTjgbCX5fvdYn4iwCH8W1ZX3FiwcdlaQWmPt/Fu63PS5mp6ONpnbAIoKCae9pau2LKj+2
9m1YmkA2o6vlS6SBjEv02BKsIl/S65VRVs0cZrUdDU6mf3ljbx+Hv1eJp70qiyQNWY1Z7HeTH35r
dzrabY7sSXpxPHsfneKMZDKZfoSv1puuEPl62oF2T633l79DNEpuV6h9X809w2dE6NOUpbe+v2lq
UU5kuT1+2hC4NqPkpCB7yU+llMYImcvWm73o9GodJte4ap8TN7xq7pKH2k8Fg9oMLCt7XGCR9VK2
wSqZBrTc5/rdvLClsXttuDammxKd7pencPs8XJnj5tCQmh71NZgD7J2kPVjh9P1ceXVgUdeobhsh
Jnt5Alyaz+XPV6Gs6hyAryPM5+Dm/nSHi8SJBT/RzE9Gnx3/EHn+z8VxNbxldVfWSs3scUZ8WKsC
1dUhkdT/Mtxfl2dxM2qtrCyOurKidVY02c2YBvnBvp08/UoI3xRZWP58ZQFkKEURa7DQfRuvcBe/
Hq9yv/JTgI/oDnoxHsiZ7yEMfHlcH7oQlxaLC8eAg+NZHMM79L3So8NeB/0v8wBVAy6BnhyfVeiP
nrzYe5b28kF7jd16Xx7kK6QiDoaH7mJ32v0hlPTTknIhfB5qs8hsLGmo57BjWABd5p0IKLC17XFn
ASri457EF7hZFQP5FEvQXgfdRBxWyDAINvrm5AJV5agoISxKMdxAkOJBfSJx8LTb9RCP3uun4VTv
+5/ZPgvGh+iqCBxkcpjbHFhQ7dtf5Qvb519BE+l3x86rvkQ/qr0wtbPsd37F1x/FHVhaqCZRNuKj
pJtmp/qVx1w0yPrgRXYrV99d9q/N6unKGk8AM6lJxTK8pHGQ6G4CKu+a/ChI7hYgL0CrnODOpm3F
nrU5LrbOKsqXZo7BdeAOHQ7jy09lF8Oh45vhm3Yj+1Bdem78/GTslUN4U+HYSq9x3VEJWvj27aNN
xoO0zwHbuTwNH9QzFyadLyShq7bTQhnf5cnX0o10BB7+qHUuKCwaCG5/TSBGMD1ph+IbHn0n8wr4
GOsu9qEa+G5WhOEZ+jX6obnyrRykJPwSCxyVb6P52HHraeNCNptzQyopVkkDWumpXv6x3NeZKO7p
XUi6LnBAnqbHjqqs1lMYk08OSYi2371A85Gk/jfRW3Dr+rAeFhe1DSMCDGPZf5n+3mW3WvUrF6Uq
P8PdkLhb2+DidifJqQ6KIzg4omZ8I5GegDN+N+0ibwRhPbI3+6dfl71p8425tskFbSj3SobDYDOy
p13VVW5SAGoWZvs2mg5VOJ+kjh2Sob0baXdjO/GXHoz1VQZmr3naa0rtR4r9OHc3kqiaIZwNLuKN
U5c6bMKXOQ8UALjJ1w4dROEyyNpLbu9L3vRSnCrBrt+8g6/ngwtp3TDU8TBjneV9cj8fAMm40718
V3ut4K649bhYGeKr6WD4CE25w/AG3wjmK504+9QfSHx3eYE3/RakSKinL5SFfDmYUSZPUh7RgCaN
1yhQqCvdVNSo83H6fIpJv618zOrqxqFDhscopZgGSnNM0l/KGB8s++Dg1TRO/e2YVCQ2HQhjVW5a
dG6vDYdYcfNwcltA3LI5/zpIFim6dq+F5Q48jijy6QdaS36UNn5raTcLTWlYZw8OBZcLE3FNLBuL
+3wg79DzjXw6Kk58HqBSBqB68zYOdLQrVG1DdIh/qtFjMQhWY8u9IFeGnA6yg8DW8yWCvB0hnkIt
QOHa+lDa2Q1rdgn1HXmv0kdwqLE+QsO+KP+w4QS4OliQxwT/FAD3nFMz9JrghceSIAL4renBp2zi
9lyKRMoEZvh81RTplHV5i8Rne0K7mzcpsdvKmWCLblkBhHGhpQMrCCCT57dbLCT0GXUk3hj8x+/k
d2GpdsMdgJD8bWH5gpU315JTtjpDITWbi6uhNE65Pe6aZnqaO3l3eXsuQYzzPBv7EuIGKHUCnbh8
yspU2Mz1PKmoCquZT/vEsydF87MRXBSpP5os2/exLUAULRH9s0lDU0EAAmSixSW9kqFP8XjF/A2j
D91v0tABEq0myZziALyDe3mAm6sFCZL/s8bdohSLjZZSAougD15rfqPh91B0IxINiHuVAstps05S
k6C15nEfguzDk3JwzRr5+N4ZMbo6dV2U5N+0iU7OpdcBLfAG54RK3DBJylDqU0DOH1/vOmtfz5Bt
F7ypNg4J1MV+m+E8kVV6pUYlaqd1o94XA2gJotCVWukwzopfV1KyYHukUaQXvLkBdCQwHPWj8Z5b
tEyF3qzBDIAh0uHHaMx7R429gWalS9HGctlBNncAMtxAKyH6QoDhfAeAs0Ud6hZDTJRj7WpAy2ou
aO3rXVjt/ztL3Kgk3Zw0VqAugxYqJXpsIqJqQepP7VUhsLTpHasxcR6JtoS27BTUT5dmrcJnycku
3JA+DuHfxMKVIe6yDeK2RrfpYiiV92l5gpCFn9cCNNQWNsKGetC/S8Q5+1D3jkRnLFGsd3vI1+/K
b3G/N+1A0d6yfF9YKKeZMYnY5LJGMJXLb3+KVibIOcBw+kHuyLmHnkqmUaMIoc3vc3Q3inpMRL/P
OYWlhazt0U4YRMkvQ34TniVbvw8uA1DRWhC+UM3FVVYBvreZ5UxtjtOqAhVsrM2nUXVEfYpb+3Vt
hLsqt0aelUaVfuwh4L0oOoBS/dbufl3eQFuxHC2BC7gQCYhP5TB9aofEVGgSNM41pe+NKlIe3do3
SCCCnAr1ctPQuXFMhs0gcYzJQu7KbKa9HEkE0YEo+UmCTs7l0Wy9VHEb+m2NuxXF1OpCmwKBk8bD
QEELBYKHKY7QRpO1DvTu1d7PZdp+LVN2N1tQxsG+Hr50XWGAfDZn3lAMjzadM0FA3PSY35/FMxPY
c1Na8bBgn5JIcgdd1ne0kUU6tptriYQVqFsA6EJS6dwvG1ZPbW/WAGxqo4tQKF7MrbML7Xn/WuB2
Vt8VY9t2sADM8kMJAQVpDEmiDsSEyKquk0rVT+0fKkQs2QdwxWmo+msfFIacUaWNlaU0j5PLBC9M
T68Yq267TnaVdukViqPDZSfamMYze1ykt+x8rOsa9uBHBFo6aEe6nuq/OI/PrHBhPo4zPFAUWKmc
a328zrpfWXLdmYIX6eZYEGXRUgmKScDFzl0C5BUalcE+GoA5+5BBaxcNZH/IYPnP+oCXzLBU0Nyh
P/XMxuW530oIOqDq+vfHuMnvAHwzqY5ziaVduiui5MikOLplbelPaQLaOVqUu9Iqf9Ge0iA1a+DO
tOh5arT5yMZO1Kr9ASzhzip8j7XobFgL1dv54P5jRkai5xlO48jJrgqzPsnRt4qGz0lCd05sErNC
Al5D6+ZMUqh9IeNC7GxXUnVvUXqV6cOrnJrfL0/SRkjFu3zRqQbeHVSU3KJqkdPmmYY5kiQvmX3j
qu6/InMVi1JxIjtcME3DugIbIy5XcVWeoOl1kOee1LFxVErlqknL/eVhbZx462HxL3Y5M3Nj6IA4
gs4vYHZ96IXhqWaCx4vICregzIL+3RRjQXMih7cv1HoKNUEA2TahQzERjXEL3vVsQ/xHSY02HBvM
mwqGoWE8DV6mvWj93d9M128ry+qtbiF1bMW0z2AlscgIFczAob4wSm0cXFgTvCkXfiy8ZXkjTNfT
bgb6rLbtjqSjYbkTHUXwrsVhP22ylRXOoYGTsQtdlZZLyMmyB1cHTWw43zI5JQYEcVsRb+O2Y/8e
FefYmsVS5AMSFOWN9io1q0eavVXZrWwyoLhFnMIXBwcOPO5UzpUGlKcLhCrVVFD9Qao7y4j80pU3
FKTVwnTUZsQ30D6/NEiiNZObSySLLKSGMLahcnFOstchfbzsePqyRT4tF3rscAOGPg/QGuee1+v2
WIJrCVncNkr8NLdqL7Lj0p1qKpGpL9KvXSEbRO9o5tdpTXeQR38ZNTYQB1zdRKkYNOhNLK7e1r/A
MhIRiHZo7pz0uYu947jQ4f5mZKwjrVI8xfFEPStPQ/CAKjZhsRZFaO8EkZYzJ9OT01Wh2ytRfDMP
keKVJbpOqzqzSVH3jY+kCNhlR3MMlBiUEbpcWL4SDRIp9MYEVYOm7S5Pzvb0/54bbvpju6ZzlUZp
UIHJqIp7T4oET7fN6ILGMYCb0In3iToPUcfukJZFNtu4U6JAmw6Z3BNDdOvaSmvifPltZxnpKr6Y
XWalpQw75il3fNBPSYYb6rgrn5If0lErBRO3GWlW5rigWc4pKhEWnCq+JZ2AR0s0ZZzDgqa6VUMF
v10CMarfNKf59fKqiwxwq272bWOWE+YqSkMQ5Tw2g+VGEChJn/47O1zgKjJNq9oadsLs1DZ7G4hg
di2rgg0uGI3DRayu7GQl1zBd4WP3xb5Nvo6CvpnNkPh7rbkb438sCUIGNZCeKMMqCWEy+mQP8feh
9R3RhG1G+pUl7joJ7IKmzjksKdkObaQdaIwignZLWdRNvb3v/90tPM2zGmkTSucwBN0ja0xIH19j
85DLy785GpQyjA92K6jDnG9JnQ0dVn9Z/ubeAcBKMjvsSptY76aIsmJzPMtzHX8hz8HfYZgUFWUx
FgB+yHtcf4k25qQW4cg2x2OBgXbJ+UPWfIkJqxCTgc1ASow6DezB09D4VzCL5FZM0PxXm4Lr0qbP
IfmJrDW4pfHAOLfl1NCvK0skhVjup4k/9jsg8MocjbV+JcI4bcayla1lg63GhXT8kEodbEFxFsi0
WHACiH6eC2fq3OehPgDC3HXICjGqW14XhYIgsOkAqzFwIQ2KI3ljyRhDMX5pjXejPFVJLLiLb64/
CEegoYLnKeDl5/MUocSAVysSQ8i4xzNaDjOFNFlMSjkYMsH6b55nKkSPTB3AYGgAcYsSVZ3Uzbi2
BCqKJf7Uz1+soZb3ESsUL5q6xEVz2rVuT7o3dWNFRlupBNF7a0qXki0ahgH3Afvt+XChxLuQFpSY
0vlnGn0d/6JHFHpVv3+fOx1MO64K2gBuXUetV1CTWMX3WhP4xVbvFxRAsFoaEvvoS+YWTavB1RJr
qAhWw1Um17WLbHXQtrdjB0lZtYbaTgLCYCBYsKA0v0s7ezcYLRmNWysR6bFszShuimi9+pCfk7kZ
hfqZGY4xvkWBdI6HnFDtlll20zPRU3jT0EKyAsg+CIt5XipWOqFqg0A+6Gf1fQ4Lx9cSqfMS7Dv/
coxfFom/XIOoXFNBHQNFBr6um5TtGFdWh4azkj72VRdU000hH+NZdRl7KdHKOOeCbbgVGjGDIP6F
DhciJDeLxtjRsWEjXpI02uWHBvKEcepOkQpV5YiEIvqDrevF2hznpnHelmqjKMivJdZRcfKvWZUD
ZKDUpJGT41/M5u+h8YgMSMSAEaDH0OzyCe36JB4aUjgzGe819U6LZ08W9R9sAWpBPoLHEapfoKbh
fbJo6ySdE7RnFuPOUOhVCbak7N6GYJ/tQMIv9eIrM7mpk0FwOdg6FSy0uxpgGjYWloDz6FIoqtmb
OhIbcZ1Ev5CPh7DzUCp/EcPWVrgriJw6M043jM7o00Ol4YmT7ua22l1eti0XWVvhrm155kxyl8GK
pU5vKiO4xJ1AS+YmugjmsrWx0Y0D4ivcP5Dm485SBueIdRnP5RDpggMYJ7+jUVl2k3j8ixoA+K3w
bEN/Jy42vK7fWNt5Hy5vBHO2wak509jLWC0S+tn0gt9WeCSAOkEsTNORsJG0dx1vctDCCPxsMyUK
5AmIS4B3scEhdO5obYHmR61FZcqofQdo/3ZXPsrSlzoi0Jxz2vduPE4/0Q1vTC9pVLjZ7OblUWW3
l11k6+5goycSvaZomQVK9/wrtFnqWquu0ARMj8kQ7eLyWCdfenPaabGoPXfLHRchDAhDacCn8Esn
WU3TVg0QHX2Y73vmvuZZ5CbQTrw8pK04vDLDr12s2HllyQuu4rGjxByI/VN+DdMbKmry2Tpj1oa4
TTz2mlH3HU4z+qt5hSk6kvtZ8s3QE7UXbG0vlJkRlUwZlYGPRpLVTdgGqzyuQoj1N80DCOT+HPbi
rH+dq6E0wBhkoYFfz4FxmeUAOha0Qb3GeG3Cw+W12RoIyPsMpN1xWUXT77m75VIOlrWlQ7sYm3uz
Nu7jsj0Y0vtfWEGlAS1zhqGDb/PcyhTjV1sQAAV5m4I6lejDgzX1AjfbrLGg5gu0FWiSQWXKnffd
QGU2ZgDXjI1fo2ih1Z1nOF8pOJPzAqo608HJ92a8B8sJKbSTJFu7y8Pc2k+ObZr4RwMCgeecoHKT
qv2EybSatEOTuLOrgM3yaF40JJKi+I/TP0i7ohv9o4cfXW3crM6dFOaVg6dMO9Zu34LosR4OS+LE
qATXjc8DgyUcXHBKW4WU1uJFK3efO8eK6gZtV3gAJmCYAc2MnDQ+VC2QOttfnsTPHnlui/PImSkd
q1LYyp/MjMxYRlVgYXs0uF4v7efgSOUCfW5LVcEMPM/oALRnqmjpoShzRnozcYhtUfu/tMdt5xlE
6QbrO+BCJHS4OL+04hd2mJDxZHvikBwHGRWegxbn/m1TR2WvT3idS9U3YFdvC5Z9kaJMxJ+0gbH5
EMbGZwOeiTrdcoStvCEs7NwuIoxHyQqiRrFr5TIx8TapoxTX+JaYTnrIGFpL2LeuOraV5V92ka0F
RNfavx/AjVTK1cGcZzwIU+dRMa6pdK35gwiqt3HhxTDxKkL9Fz3FkEQ4H6ZcMF1ieFQHWeK3TUVQ
Ao2H1IvqHJEFLUB67PZGQfTaN0TY262lXJnm77xQcYLU9NJLVqAXL9sDvKGIki0b712UtVXc2hbS
XuijcLsAinm5XI0tJrGTfKM52K8V+uBR6QAxiBdPP8bJq43eBW+3hhXtKMjGIOeRq8+X13ID1X/+
HdzuMLNqqBuG76BP78w1T41nBN/D13hXPTmneiedzNv8wfoaeQK7S3Q8f5Ce2+Xe+3U9KZNRwIkg
/l34he4uOI9qkThVT3Lro+esEOU5N3I1sIl8EEgvFlJYmbMpO3k5hBBJCKKiRRe+7jLoNI/UX7Bw
Znjq+ppoXRDPgofwRn/Cud3F31Y71mxaiF8omOOSSCW56c197Om39SPQmLjttfe1TcyIxJQMz9N3
wTwvfvRpnkEliXyYCYYWvu+lSiiYOCREW10yiNz8cLrYj+NxrzrjrovL67QtbjMIAik9Bp69GcUk
uhYu8ejTF0DTEpf7BdvLU400VR/WaSwjfzQNX+QG7V8O+4471nPNpGvW66+CEW96FpKxgCFCJBTa
p+ez3c15PTt0Bj2AXHpAup8SaYBYQ2XfG4926jL5uRmPBjhdCZUFs70VGeFb5sKDgHOAZ8NprBpF
7U5FCfMGvlzcaIWfCYocm7O5MsH5koV7TBhaCqJ/7Nk5JUUD/imTSEnn1iKw4OdXH/x2ZYu7C+Tm
rEWTpSO53dk/WkcnEKW4v7xay2J8cg5IXmlAnGC9+Fz9VDQ9kl1wDsiEEq2VfBSfyh68asp7Il3b
UkdK0cmyFd01rJAJCTeQI/EZW82cJzmeTdymDGx/8w0cT4raCeLb5jKtjCx/vtryaVNWYNa38GDO
ndJPHTPye0cmM1tEpK02Jk2dxwKbm96HTpEPXgwk3bhzuUltnB+5kQaj+lTIMbHpkzW+lQAhXl6z
rbGBoBlPLAjNLGwO52NLQBxXqQ022IiReMBN9sEUGr2nz33iqgP9CbYHRWBzM3YvhWnwoC13j093
4DDup9zBmTyYV/XzON2a0PVpksjVCscds5Nd3+WWYK9tTagODCBI9eEm8M7zgdIi7XvNxnaOQcck
uWGKFLR0C0E7wQGxOaErO5yzzNQcjcyEnX5svsvlA6Px3nkGeeVukkKHXF49fWPHgWQXaMslHYwL
yPmg6rkqqdQmNLCeFdAriHjDFyfjN/T65znn0CpVHYshp0E9vw1RSCow4FfSQyed1DZ2p/H98mi2
NvPaHLdEFW5PAL8WaCcbDFIOdzao2oQkn1tBam2EWx/mtHGdNQswsHfAU3UbDpmnjHfG6Dm2TyNA
voRA+iWtemkaub1cSO04NlDcDaJyXzSHNHoCqS7pkWOWmmeIKCrGSzrrd5cnc9PfV67BnZwVqC3H
vM0oEh/g41Lu0ZFDFOVmRi7nsqHNGxESN5alQ9oUT3Uuq9wxlYbtDHWoRN43JnjH2oxEgwPxkS6+
maRknximPw4QFafHXg53Sj775YMBqrBZLq/ksBPswC03AiUkBJ6WBivUcs83xahkrSEZDQ0m+drS
H/FEFLYPbE3uR0oRpTQoevJDhkCVnoyZQQPkJIjS/1qYriNmElURze6Wu6KUhgQY1GzwtuB2uKwW
jlTPJg1KUDjGx6hXrtoiusqWvu/ipM30a98IAMFbQQX1AeQmkMAF3TX3iugtbZKZptOg0UaS4k0q
BKBtYPAX+tvlqgAQGsIxF1iaxgmHpEZR0I5u0G3vptL10iU6eEP+Nl8pFbqrNJQm8CKVfTbsOvOP
y+Ow/z+kXddu5Eiy/SIC9OY1actLKsr1CyF1S/Te8+vvoWZ3pyqLt4jZhQaD7hlAwXSRkREnzkHc
8KMOMDf9XW+RMmCGIp0fhXGrZlZQMM+Z5v3zxOa1EeoEigF008CPh1ehl1lCFZNKGfR1/tel7X4x
lp/L9iI68etSa1QBD6Gk5jf+8IjcpLO+DxetAGQ5E5Kjo4WO7YpC69UZ8bOPJjRqZBwAuGXGfTBa
u0bvtHTpIJWEZlmQJM+NdtdrU2gtCp8qIp+CSfQ+0WzIwEJrD7TDBF7IbmufhUBAcLrvxRZPNJjW
QeOJ7SixlFU/lFCiYufwoNqMjLIr0fzRYrnK/2p4s3gD6ChZMAbx18MTsFxVNg8PoHsnEhQHHFpS
hMdNKFhpPkKPYC3cWly6C4vUeWbRNhvkEmLkMh43Qmm3IyRbpJXwanHVFDww0GwO0Q2apUOqSsFr
OuyPWH5D70xtSd6G61/KApdPtVLXWXRQc2VJQIZahVu8nsImSKAMrmpI6Sh98+CnPHPK07I17++I
xRGpgM7j2YnNSKeEISuvAKWF2KpFlnGuf0Be99jW4NC5b2dxeS7sUBuCrZU4HFU00fPmO0tW7sLF
bY0mkpmGFNcUDaPrJL/Ny0BFXptHlyU/6c0A2XHmIU9Xwg1h6aIC1y+kwiH8MDPiXC8Ki1M7Qacd
Lr3u1feGiSVj9AZNB3Ym2Hpzs2o0+Ugb+NM+KiNeB7FGQESxlXdFx5jIvcsGm6SiUw7cc8BwEEHK
+MQqtCjZcKOAXnmvmIy6iurXsBkkCzwVLFFDZEjzKXnq0qonStwiFRPwxamL8B3+0HIQLClCZ0j6
UM9lQO7YXB5NoH9iu8vTYOfjNxMhAjgKikdrYu+zx6Cjvlk7Cs9uUOQhLrqeEJA8l2ouTfF+YOLz
2IhnpDLkxyQWEqMs/OA9YCppZbUX71UgnAHTwOMK0kXUlVP5ciGHwoC4ZCQVVFKJqGuvnKu8xl/s
7/QPpxhRpQNBd38HL4/0P1bpomSYcjErRLBaGLlWbwfl3a++GMHf9NLzfUtLJx8k7xpaKlFEAaHC
9ZzGEvq96xxzKpYAHFZs7FZeuTaJS+E6ysY/VAAghqDjR+S4Kq5lxhgNUbwzNK+xVj2wgCdpg11q
Tpr1hE1K0obu/bEt1Nxwr13YpRYvxG9lOg1xV5AzBenZ+HniwvJUSB67Swc/e/QzP0LbSz8avSox
G4/n3jKfE4xhTIsNIAPByrouvtMvvojmtVOBgisZtIdBQ4kUe+XT5yz+d/fBkjY31HrF2pKrQv0N
upuoAeONTg2fqWuuaQMY8yO07FWbJEXzbwoh9bXu+mVDQPwgCYBSBF2zCgNxjDV43T2kdlhUH7im
IcrHmvbz4qEAZhF0H5C/ghzk9VatxxrsnxX8kEI+QSinbxN7Zb8sHoYLC9TFMbZV22UAZqG6J0CD
5rFxwGLiCOafgIwGY6jgD/ofLVI+PpGUOOr6DiTKyu/KRJIvEdt3JmscLnAAnUbqclQPUpcTAfoA
SkK6bE35Z+lSnpGg/57VeU4ugt3Eb6VxmGcV5BUG6FQ3sR26wdoO+Ukr3/juCzPznX1hZmTK1Itq
mBngRYkE5UVoX9kh8X8hxU+seo+GrdB4RR7QRBnAKDf+qTOfvyZzDeq3NF4k3VCQRkCDtg1qvJ3Q
gbCE93CrlpMegTWnApt4Ub6MopnWMl5m+copXIpGEAIjSQYmeLw6qdgKacJQ5NIoQRsyFDE0NvyD
BstjGq+lyRbtSIgTgO1Gezx9O44VYAQAmMBO/TgUW1HdgF71/nZdMDHTCmPW5DkdQGcZlXpKkjLv
oY9pSq/JLlhj3F044RwieAmKtmiKx210vUlQ8mqLMB+SOe8hAjXglB00InXe++dLcmWHWpJa7JRM
1rpknxbfwFiDDmEVjb7gEgEnQU88BoJOYFow1w/jWGXkMdkXiQIN9cPctlqzX6sI68UlkbUZ3Ixq
t0w3uQe+xrBJKyf7nrOl+tBHJoA4/8WqX5ig/K6vJupQRTAB5EqdbWECHPj3TSxV7WeMF2Ax/Ewf
RTdZIMfbMEkLDI5nSzvPiixc16TRR+fP81r+ZykquLJFeXmk0TshqGErip6Vfiv0YAUHSFQTcsIG
RiYboK6ucrNPnoTk91oKQ1jcGBcjpTx+6LcZU84jZQKi/VYTMu78Y7dnnycLKVo92X1yTmMMu8YM
rdZoz5GeOKWRP7c2NI93oyU6lYlCQjgTt57BNLfqqReCtavpoRxkJleFkM7T88IZrDmQacPDmqLL
pNI94zV/YEHz8qKRwLy/BxZ38sXEUIcfojtTVCA+2ye9Z1eS2bO8rU7WfSOLHubCCHXyhxb61XIB
I1LhIrxOmSd2eOX0UVvZ0D9oKuq+u5rF+UMu7rshVHNRmkfDGS0pj+2Ws9SNrAt4P+R6oEcbzomP
hTUZyk42Sp07/qq31SYAI58tGKBON1hDtEDhprdnaH/xVvLIQZs2cEYiY+YFEhuhtc6JOa8t/dVz
qXFOPeN+pLOIheaNJT8DWaEjXjnjZNyf/SXUCqB8uHSRZpRAAUwdvcBjWyVhIKZQoKFfIFNqeTE6
j5uXOjH9khQJUeT0lCor99bSmbs0S505XmbqRAoxLCVSrGZAs0s88HtObj/kLlhTLF0IMDBGqGnP
2fuZ0P165WVsY1+QMMaYlzdRbSPLxmW+lTiaZNXKSsi6tJ/xNkVSDxEGxCIo3yyGnicVc19qXVV6
xGY75LbNOn8M2QE81v88IzX3K/zHGLV6aQLlBq8DbFsIxqOk1Ae/fZeVzgirkrBcbPXimpjY4sJp
0K1C1y12pEr5BNVHzq/I0HQV1YD2jUUJ0mUZ/UpZJXIkQm+Ic3+DLttDQlaCWAUA/dSp1SJQkWkd
2pV8bvNrE0WI14Zi7TU87zb6kCGFgWIK6rRIJFE+iA0Hn6/njqSCe2GLwuqQtuHDM1++BeKmbzc+
H5AErb9K/FWKTlq93h/jkp+9NE+NcczCcUq8AhoKngzYbo7slTed/bJ6um9nfl3eDhMV8DntjGwP
degKcB/5QNai9Ut4F1lpJ0SNU6VnXv0ouYckSs2uWaOZWB7a3yapo+cDLQwACFBT6JeoDVCsfYkN
MH6pXK6MbenYoRTxn7FR+9IXUmbiUizhGFV2I2tGMXaPjVoEuiCXhIHGwP25XPLLl/aoLTOFjIem
sHlfgskoFJ9a9c99A2szR20Ktm81zpsNFK7UBnqRn0VpxQmv7YfZb17ciGWEFo2uxL7LWsiTJaCD
bXHLsQ8g3hPiBLpK3wIwXveHtbhOHFpMcJRZqIVS6zQiu8nwAkDIxcOAKMbX496JBdIUH/ftLE4f
EoRIB+NldMNi6JVs7E0zhC2qlc/R62Ld47zDMKxRdi7uAwHviZnEbe5Jvp5DqUwkNWtmuNrwLLcO
I53/i3GAXoIVVWguQHb7+veHQZsjJQa8UQ+qqVQCcgW4UrZbox1YKnCjM+pvO/NeudgLHjvGjNyj
tsFwMOVZaQymSTTvfyMNZ/cKD9hMKepJpb6ju6ohWf0gxUB188M+xWL66I69P+4lv8/DGSOrzM+o
a2rcAjOUY9zPFTLkCqUN0vlTTNQ1IaBlK4g+IWAGGj5aB4iBpjAjTRg1kMF18dngSSj2D2K8Ensu
bkZQy/3bDOUsUl/uG9AqoXAExkQIHMcD+oGSNdziPCUX7h2Pfw2jgF//aYvHn6+XUKx4Dpux4c5i
lZLg3Ec224jEF0ETEpYGl7YrR5kaFW2Pzpx6gxjFjVRz50He1AqYhb2MTOxKb8uaESqcArAj9MYQ
g+J7zWxFPQaixGOf7282+rF7MxT+eup4BtoOfQUr7GP9AV0v+8n7Uzm/o2MJv7FyU1F7braFHjok
n4DphTwg3YGf9poAcj6WO+dVJe01z+OevFxiPwM86Q1gSqSVSuKyPeAq5vZyTaCTtGIkqIADwV6n
2KO0G3KOMHwGpJbirMwi9U7918j+tkTNYq+xedXjGj77uSknm1JDWJgdIkMs3+vkhNCt7/mVPUhd
YX+ZRNA2g4XxF7qQLqJSN+TCyJ2LbOo3bFWgTlZlmaUBbGs2LTs9SVGVjCQVxcHxB1HYrIx53n/U
oUMRhYdeAnoZ0Uk0798Lv4l2hqiZS+Dn9CX6U9ZkcKVj/5ZCgqA5ZsPKaBcOw5Uxyo8wXdLIOayd
67DYpWxlJk2sj2NjrgxqzQ4Ve6SakhdCDjt9JxtS4J/aUgW30bQtoQ3XcHrcQg0LYghETrJT0Wsb
NY63bBDbsc8b3NjZ979ncZEv5pi6C9BmD16jXsKw/cn1xS2XT4cwLvWRE3ZhAlR8xppMVK/MwuK5
ubBKuVMo/mXQaofVPmmtRvYtzwuNOOOtphtXTK3MNw1vGZg80pQem6gBD0wvTm9KfZxEZS2RROfZ
/jotfw/pJxlwsVk7CLUBjoIhsel3qrx1VbJtOZVMXG6GOU/KhHECXBmsPFk5IxJ0JuhyvKbJtbKa
P7744iOkOu9yv8PmYpDqD3tpi1zmUYzkndR0hlS2myQBMb6wNsdLPh6HZ6ZxA5EaKgrzIlzY9ctY
ZJSQgat4HxoUxEhHJn3b2dljgUYG0r3f37R0ZuVfk/23PeqwlhE4SJFZxaIGqlNAyLYIBTNPO30o
0OokInmEclIKJrkBzNC1Flor9hc3FYgwlLnfDyBJyhtrWiw1Zady56wFbmCMDv0YAXLWHScUVTqt
t6URuaxR3tUTIH4o30dQpg0dmZlIK6wgjxbX/OJbqJdnNXDNAD5A7iwkVs+ipwH0Z4Yymij1Tsib
xv/NlQfeN8wuUPNIkFwvNbh1ywR98tx5HN7Bud1PFgfFpjWh+5+Wpxvff2GGGhV6euusV3L+nCXQ
OgBmDGyNRQWsvMhGUDJqC7R+6lFfa6SuI09PJWC86qboTUHNNaNWp3jL14NnBy0zmB0/vofKUO4U
aJZsIeQkmhMP6IcS55OB3p/u6KdFtLm/SajXy88eBaUhcmIs5Jc4uh7d+xqiedHnz7FXnpoqP/ut
utYov7QPUYcGQfRceIFQ8PVihGrUduj/wCzJ4+iEgq9s1JpDS74H/cv7w1l0cHjGIMqB7CUqqNRN
kfejiDx5wZ+VWPgVR7IlJ3bPH3kBDIrQWgl5I2E/gjLUk7g2pQE51SzXzPsfQb1w8UwDjgbUKHje
4h8cv+vxKkMxeaFS1y76avFSS3SkBA1P+C5k3/D5p/vGbmJ+SCyg0xYREN7qEoAF18aYkBlFjulq
t4uLM1Pyj+EATeuiaUnBThtmKrDv2Z5duZDpZsB5jHAqMxPAnFJFT+y1WR9s0VMqDLVbT6OlNp1d
JPsqfsRBY+rJasa3CmU21vUbs+M6u683E2S9pMa4P3hax+rnM1D+BL8InlYcEI3XnxHXoLceVa12
p/B5OmWCDvhT0tlKSzw0jZuj7TOmkgHcls/9VLtQtlLObB+LwgykbTNCi5WU+4CzQ4GgDu7lYOM2
2mHHJaRlTvV5LfdBl9z/+l5eAJ8gulAQM1J+KVBKoY5Lr3aLjfKZfoVmp5dQ/5scz2h27ENlCriP
aqeyGqt32j0kuM79rjGmE3scnWhln3I3TnmW57j4Gsp9MbkYM2qI2ePt1kSOWm9NnzA64nVcjB75
/TUaEfn2jZVnwsL54MHXCwYQEFBByXX+/xf3cNpOpa9lbONyoTHIud7yr7OcNpfDY8J33t8itx4B
IhNQOUZqAzS02LTUFinrsfeaBjs16gpHySo3i9+1qrDjoIEOlL/PY86YOIgZyP13w3y16mufrIFT
b0OP+SPEGTyGjDl+qFMaeQ3fMYVcuzG0O3K5AkI1evQfpdyIRF4fGyNnfFJqnemV/dzlx72tzMKC
m0AuDCQlwAqAelWl5twLs5BVs7BxxejVg1hun39FPr8R0oy0CkuU4lTEwWZ4qatNXxyKxHeqoNFr
wZD8t5ADkygvrkQENIxvPgsCh6y3iLwIOtsU6lpgel5qy1RoXKEG25mwzyud8e0B0egQkVyTjKH9
Dgdbjh5KdiCgBDFjgV9JLszzfnWB4xvQL4W8Pwj+8C/qG+Q+qzIP95Pr5yWqFxqQkmrPr2EobiPB
2YyErqxZG0lQboQSqmAEs3DXumgBr309jc1YfQmFo1JaSe96uYG+z7b9s7LmszO5HtwswjRj2UFf
COdIrXmnASDKRoF0VicHZb3xOA66OIAiVdppI0FEgLrlMDjT6mvm9swB/ADyBxXPceTUgAu7PuEM
+JF5peTVs8E41uYzNNGxTDhdl3crruT2AqAsUQcr4aVG4ipYGu1iX20yYyBfGVGNCUVdUYfmgW5x
kJlrnA6F2s4MbdWQITjHmaERbFOL3fnW9LDWbvjTonw189RXzRHRhYfLJaGVJPiBc6uP+mBEf9Rt
tsmg7Qi5ByLsOCexEiPXvwCzAn7DQEcIasuyxdi8pdg8GSH6GFuFnaw0hNz4e+qzqAfJlAhsPXfZ
nXsdBMG6YmakALBrTZGL7tCHHNf18lMbjwNLXJ5HP3byF6i4Y9CZ4frk9+tHRTxS7z3CkpXd/sOK
fjPnyPQjWQy8IzA+13OusUyfSpmknierx5wLjuRMTqhz2+g4GqmBUqw+qw4aW8yrff+kzeOhTM+C
DIhBgPkBsyJlOuPLhh/CTjsHuavyhxJ6gVH1HhaHBBXS+6YWlhApXjR48rg757TX9Sh7oZODKkJ7
YjiSvNQBOPfRkFUgbkE+xmDXJAPnL6dGdmmOVtKYuGDCVi6Zs4ICaBl9pvU/nrq5eg0dDRCPCXio
UVMnlYPAVYD7uUJTEEGqiVpYYAbQEUDonL/WNHe7UDOqGjSusxoTMuXUARAZv46QAIE1wIg9AURd
7/yrWO/GNdHcRUM/Qng45dgZ8/+/cACJOHZ51gihy6slIBVm6hbIn5VOGa7corf7AXMGlDiIaVgN
7pa6wFrkPiWFCSNXOScyYChiYuZeQ0pGT3ISsrwJpp/7O/D20YveB3km9uEAYpZulgyZvryIYj9y
G2iet4dPcTvq3wyJTqmOlkg7hn7lO2s0doGfwFwr2NBwbTgXmAdDI/piQMcLR3M9tarYsM0gJJEr
P5f6ZECw06ktvX1dGeXNo5UyQ11hPVdGVRSkkZsCFysBHTuaJQn0z4nwm8r0bZEEx9aoAJBNgCB6
fy5031i7R/h5P14fv+uxUqcjQcCi1CE+onjzHYZAMEjvSAvXPUEQVjQG82GCRjD41UlhqwTOFV1W
J5ZkK0u+tJsvp5y6zuQo5XyZxZQrZOROgqKLkG4tdnF1vj/pN0Eq5nzWTkG2XEE0RjuDWhxlOYub
yJWQGFSzAJLPIssThXvsN1Afvm/s521IT+6lNWpUZduGIFepI7f+iM1E7yyNYDvpqsnrvK5YAEOQ
1ipMjgzGZHw+AXhuy4C4h3a+h9Ak4GANqd9l0m5YUtnQuLRb/bsikcMYkQ6pemMwGoPZqCtrQYMV
f/a/MvP8sejgw11HfXYQRV0V82LkdpZgdLvNRHxHIe3jBJFqHkDtUWe3jVFsSjuy/Men1uotmeQb
1hIS3L0fqZFth4GcQ4N5WNNHXlw/3E7wDooIoC11NIe+wW0Rzp/WaoACOU07GU3JOTLijEggKft0
fwmXjgd6V2QWxLfoxRIpe7waaynTlTE68eRNNiV67m1kRtkza4m+2wAeO/PSEuUNqrbEo26AJXYk
guWXVtlanrJLSls0GOQW3th887+NjTr6QaUVApMVGFsLRZ3goR2OXTiQZgU/Rpf9sZ3QizJfvqBh
RlWS1tAN0zjjQK8QubxiVO0uTVwfwei0QY8KEQDDb0XEo9OuY5zejs8cuEC+6jWffruO+AZoqsyM
O4ijaIgjO/WBxDFh7MqjUyknL9x55YHnPu/P6OJQIULz06gCtIZGxU4DP+DlzcaxO1jaSXgvzfS7
eIgMfhObig0glAk5kpyUK6noFbM3CYgeLWw+NBFit9m3tviYP9ZGa2nmtG0t1iq2igHPc+JXBnvr
shEg4hTOeTrkd2mse5L4fRLzQ+wGjOUdxGMdO6OHFAO3gtKg1ZHn/YPIA6dPlkEae9MyzYZ49xY+
m7jTvn58U0hJEOhDDMUCtzB5sh/2+1f76+Hry3vrT/GJKUi3xn29MFTkliECgPw1CJt+ejYvYq0U
MvYg0Coz1/uVWcwHZ0JR21jZOrdhFuq7aMQFvEcAPQEddo8FV3pdNWTuuBVf2l/Byf8FfIUtOczT
+Kcx+7P3Csd6iFmSF0a0dkZn73J9U8H6zM+EhjEQGtMJ9KoXmrQMhMwtjGGPqsDOtwGQhrILbvrk
sAa4/Mnd3jNHuVVuhJxSLMkwt0md9HGAmrXObrRjtZM3UMN0BKN8lo61BZkKu7HDc/asuZ7JOu2r
EhH1yLwnz6sLsDYFlANmtTBiCm3+JgDgC0vWSzuwAEg3eCO3vOOayOniel/MOOV9i6ILqzBXMpdh
GjKpj0JykMaT2Opa9Sz0Osir72+w22jzeoWpS71gOmUAD2rmst6R7xJDKHeh+A8pkeejig5vdP1L
KC4iG0qtayj7o6BUbODW4OzhXou1NNfCIECagLANkqZ4BAvUILpMA50kzwWupPwZmgcms0NvDXK0
cNgR9aOaCX4GxIk0ZesgpdogynnkngRDNJ94Uq88qG7TknhbXFqgbgmkJTPGK2CB85/Q90TU6IFL
Duxo59IflbdyV/R34l760CDShBru/X2wkDq5tH5zWaAilfL8COviL7/U+5f4S7KmXfLZG/6BCM4Y
meImLDbFs0DkNTnrhWsYs8qDjgubBBAyKlMuZpnQClWJJ09Kejx2nOpRXoOozQfn0rcgxEAuHkZA
kSlBfIQ6x/XUh7Wc+7nrjwyJpaOKjOjKFNJnlzZBnd2s9ZTGT2Ei2/ffzG8M56V84T/SbXAO8VaS
trFHpu/kmD70LruSj7xJ9P9lHP1+mEmMkc4wdFVf5eoYwbgr7IrXQA/O8j4xmQcchoCs3Qz0iaOt
zafl4uqL86Eshtka6AGModknAdIa3cv9CaWj+tkIYl8OGljIN91AJMEgNZWtyOZwvapslc9xqg8T
WqTWSKxvXva0oXl/Xoym7Js0LcopdwXijbq/y5+THbctjqqzdsWtmqImTp7YQuVBzOQyO+9QbJKT
b/v74Ckia+SHSyt0OXnz5F6OSYvhdmUYUiS82L0/JfpPYvv+Ai1uOpR2RFSBEQBB1OXaCCczQuxx
XO72WxFUmaT7LF61Z1DqPisPUkTSlaLJzWsIC4VkJwTvkIhE4k6kFqrCTVPMIYkrnPiE9E/1o3pC
pLkTvsPTmlNa2H1XtqiVakBv7wdMUrrxLtw2xHNKq31dI1icfwnlla6MUKsUyOoAnn8YCTbJg+Cw
J36/tuUWxwF0IKQw8ZZE0et6jUIA0Pm4KEt3+t1/CMfgU6gI/+p93N8KP02Z1EhwxaOoCz089ATT
BXFeihPA1PPSTd4Cfdg92ZY17AgixaNHXvVHJyKtc9/kwtzBosqx8HZzPZe69cFwGLc+W5du+uSX
hD81NrbdCnH5wimaVTDwksFmm/vgrifPz5i4zBmmclnuECUaYQFM9/2Vi2PJCMpzQE8DvcFCH/La
CChLUq4rgtoNuU0EdBgoDVUACe7P1u39h+fSnL1HMRAvJhrNLyVaVRZlBmyIUqDgmEDLI2+TxPzf
rFBDYVsGPfPgo0a98czwOcmHcWUcNwAQTBMGosEHoPSBBxF1kUu5Gka1BxMtt53ED5bRLJnXZRnp
qIdiJKPV6F2ua/6WEcChtcmylS2xOJEiVAiw9/AsomsuXCzHkuCntTt0EDSH9Gaqt9XIrQ1z2Qww
9YAWo5ZK41ykoPXG0Qe8pkLnrQRKbz2f9KzTocUCiCT/xsa/uukXumagcMmtMd3QAdk8x0DZzI4d
LdgAEl7vyIlJAe3zgM8oxsqR2FdPjsyRf4Ei9Mowb7f+tSEqZOIAYQP8XaldsO7pKfr4ugLdHfb9
TXlTFaWHM3/FxV3ISFwuBzlAEBIBXYhVH4ZP/ysDhfcmc4BSQk0wNArbUXoyWJXxyJNtQFoiGXP2
3Uei/dzir/e/aWl5oS0FKpaZ2v+mUB1MuZSmYOJzayUMnjiN1YxpCuoVF3lTMvkZORD9uETANqjR
XlmZxilQVaZBMUHdcrv0ybBYPbO4nYLMEzCoiSPvUPPlDV3brFzWPwCw6xsBa3thm/KdbdmxgMPC
Njg8Xg8oRuuFUW3kbXeqLWSErXzzkVup8cKCSyUxz3/uT/BPM8M98/z1oiddIXCt77cuIJiWahcn
CSki1i42XkKQY7cke3AUvbdQxHji98Mx265VvW8wAvTs08eoT4eeFTADvqrnzafyOtRbT3lrAkt5
jUSdC/DIq624JDVnZ8xkpw1UzQw2+zMKoGbN9yATlZUcomCMkdcReAh0mTFSDf91emp9Ox++JGiT
9CDDzx2Nte5P4EKoitQAINu4lMBgjLrn9QRKfSQHYQvsiF/oYbGvfVNmdoxTv2YHbb92mS+dB9x8
oINCumv2PdfGipZjq5JhW5dtPzoxJlwfGvfHs+TTEJagcAHcDVrzqNgxjEJRGaK4ddETmmyHJs82
YAqsdLbVNAIIfLlibyFYBfQL+Bugv9Brw9GQu3qM0d6epC2eLxI5RGfp4JwBafu+P6yfWgO9zy/N
0JtMSZSMiWBmtNFeu5XO0m9uZ1kHzpAfKsfb29IvYhPy1JGnjWZGHyazeXxkSfDrsQXe41zoI/le
Gbown6173zSv9oXDZat6krQW3ySPJFZ3kQJo2RMbWBqqGKgmIpP4mD6jqlW4k2S1b5AvAL0RENmK
UTojWOZqs3kWoh333XCbmv/UDF4i1d4bjWAt/3VT6ZzP6OX0UXdDldZN1tRJ6/Lxru4OQqGDVuHb
tzJdM/Se9Dv8DXIaJDIjs7J1/sl4TLiVo/aDZrg3X9Te5IeOZXgvb90+tcfYBjA9Zz+B1/IrXXMY
7bGWtlr6mPanspiI0O+SYhOyn4Wc6IlCUC9JU11g3iZVjw9KZWiyMWpPHfDusSniwSxue95KezC+
fhebqgcDAeEYu4pPeWwOqg7Veq49BsVx8B6iGpTQNVQHQfDRkwRKM19xard7tTAn2RI24e/ID3eq
D0wz8YdVKp7bDAqvgFYY/6CoNhfZr/dNrdUd6Obb2n37dfoEaIYhzQZ6lg8M+YRKMUrPc/kZ2X0G
VCQ+KKrmn1zHn/EfGYCKjsetuWXJ9iNxngUTnIi42s8QcQDoakTK+q+f3sl0nIH7x3DptEOaBB2/
IsJSsBJS3rKtqjQdlBFhobJJWPZ3KLcH8TX6UBhH1qysaly1fYmiam3r3J40lAX4uaMZHBp4D13P
mJCHiYesXeP2UjeReip/iZH2xkb+QQsnduVcL10JICEFqzxKR0jn0iVgIarCrJVn3K6Q7NLRraXa
KFjRUJCZlt8i4ZR2pC7XcpNLkcSVWep4lELJVvwMF9ZO4JopHsSSJOd46z/LRg/cmmByOk+YDWtw
SLMxmxqcNKUT/NNiCDwFyjlzgnnG19zIg/RKWIgMuC9dnt2GRFMtPvKN5nk8g+RuEABQMPFAPInF
SvQ6+0rKN6CaxkP8BvghiL1SK5yOUSpWLOIYRjrkvE9qfg0zdIOa/BnZhQlqfpmgRE5q8Bq35OwC
SwmWko4P7M63YmZb6HmB8Lf/7Gy/f7l/ahayBpjTC8tUckIuIl5LAwwOjxir2oCOGif5qyO/fwPf
gOXk9AqXlG9o+FnDYdzUR+lhUzEHL/rZ1AYBwLEHcduhjxM+xd8G8CnAw/Nv6M0CJaU1rvF53gAG
abvUI7lXvMpXGUx3bVaAagS6rHOADMZ7CSh4IcWDxCO5lT3GhgbgC79SOL2pM1Dm6TeBlnp+l4NO
GCnIYs8claP2NLwqR+Uw2O2n9hAc1tJ2/88qI4ULuDUaRWgUcuXznewPODneQNKX+Kk4B9bkaHr+
O8DgA5JCM+JdcM+1yfokNbyjat7fZwuJynmf/f0F1FKzAhAFqYilLgRTSXTPhuBY6sRg/oyIxxPv
xJYm2/9Zsbp0naFJBbXTudsOrGzXzlllWC8TaoRB3O9hI6OfFcr3v1hTFKzQ36C9m33gxr2Kx+VZ
TNy2BiKW15t4Zb1n/3DrP/7+CCoW62spYQMZk68mbW8GHHx1Hwq53snF6/3xLnqqWZ0ZbwUVHNWU
Jc0fND4vJLRXTF98fmCrRr9vYF6lm6FcGKBcoSYULUib2MYd9syb5Eh4CO2mZ3llwhZvuR+V6X+N
g3KH3FRlitBzjRt/C7+Zt/hLe1b34rk8ZfnKgJb35cWIKP83jVkxhQJMTS3hf0FCMD0kgV4CLrxj
98NBA+/d+/055OZfSU8imIZQBoN6ODK1lPdRWJDVgH+zcQtQ/L4Dt/SebiUJjJvDCwR36p3ipq9+
BpW8lYzH4i1zYZiWihNrlkFYoaETBI/wai/b2pu2g6AQngTfqRU+rCmGL7mdOYWFSxNxETYltY5R
hi7UjMeLrykPeFQHcmVL0XMlPlfl5DSDmaOyBBmNBKDVkQysI4p6lQkEmr1tvq1ST8/izMkzK1+j
Jlqaiqsvo5a97SuB80Y8OsTI4cudhO6T7iHg37MYykBHj7HK9+YwbZPo8/7i3zgkDn1zACHPNB2I
VelG5EoN+qZFOPWIfjQNQH9ZxyX41I4PpVeZXO+ho38NN36brwWmciYcxgqoYO6iuTpCvxZROC/q
x4A5+eOjpzHGIJ6yBoidaju+BuDBk/d5awkgftaMaLTZ9uv+qG+zYPgEwALQ+TazhwHsde2H80IN
glBr6sdWQdsxYcAlyf5K+MYMctbiJEaXFby1juG4ScqNEhhl+sAz39M4onWrPGlQlfnjM2Dd1Vtm
ZUFuPNr8ZehAmilgcAnRVelJatoKfaP1o1AHRifuS+a7qd1+fGtkzRFwXd6fiZu7YDYng3QbETzC
gP8j7bp6JLeZ7S8SoBxeJXWYmZ6g2bwvwkYlKpGSKOrX38PxZ7ubLbTgvX4wDIzRJaZiserUOW8n
5uxdPrS1BnYQzhI3qyCF8BCAEcZlW7gzea1deBjFiqlMt+PXRLgzS3j92xumcBjAAD/1MdORQdJf
q2pfmscmraN+PDbLB6gAbLjV9QU/G6f8wrNx6mPuOBnan5Oxj8q8OXjasCv7BpJU4o4tbWwUkV11
4YISZfXly9yf7OrrMHwApcwuzeO0vbc9FgblC3rPjKw5/sEiIBmLDamDOVeNv1qz0Qu3XKCAAQjC
mB3nlEVkuvvvRpDsQtMXwPIQflZe0qPvF3TwUpZMvvadsYIeK28hB9TUt6gdrrOcWG4IiuC5Lg8X
INSXk82sMQexmjEkkz58dYt0l82PSwGUsn0wMxaBTUJ2HlnHpo6Z9TqNr9Z874zH4qV/KFN0T9XD
aSHvcnMPCqT8axGVO45+2Dp9nvq7djq0XsjB+9FHfb+F2FjdJzI0kwBQaCuoFCrtDMXlJfCGpNKM
B3A+7TQ+hSIXrwWaW+zWjmr/RWO/pYBqzhCaet/xDg9Z8cILIIshElSRvfl5xPtk6GJi6zF0jjf2
8nWIgOkNoC3oockHlZi3BNbZXraFKPva4UPS8xjiJRVupBO6yNPdRMP+nfcTEE4R3948K9fEhUnF
Xw5GmTkuhUnoxtaPI/BG2vxqiWTCQ6X5xjf7BeVmVB2GRAOjPo1Sq63Wugo4SGScsjEZfw8DmuPd
MHit01fxwmcaIk49Fs5GQ9qKIwR7AsRU0E4i2zCV98BsAaXaOHxOkM1Z4rrj6BfJzAqKl96WfK2M
MpTBSe+OHDpaj9FloETFehvQ3BDLnABzFXcmBK2CLGr745htcOqtjunMkPz72UYxJjOj3aDPyTQc
PNKFQ3k/ii3Wo6sYHwHE+WiUmMpnDHcsw2h49Skrv3fpx9tb7zqPphhQ9p5IDbcoMxhwjNDwjtMY
5WKPtgiUPcGNuzxNH6eNeP96gcBjID2YbqIyjsFdzpttjqTy0nxO2rZoD7nTVQ8D10XsL6IFMt3c
4vm/vvNR3kADDRJ26P2Fuu6lvSV1SkAy6JxkhXccnomdhWnKdrUY46XChs/KrS7w60UDgAHYDBNm
kb5Te7AnGzRVKMbNCfEDpE0LtHxXjbdl5fplASaEt4cFZNfhtNSLQBCwRfqFg4mceu+OktrfA8dg
RlzvqnikdXecNa06Eoq3BRPN78kfxa6YvSnMIMCxA4tTFqLFZNoDopft/GomByujW0lmOb2X5xFf
CblRS2byfDTnX05/MTlF0IO0Ngk6HgZBEelAHRrcj32+L4MtFoC1qT+3piw2CwLmmAJx79S3ccac
o82aDeDo2oBME62naGyXqgLK/oXCqD1yuxKJBbBX+qFwsI0eXeujbrzePpvmdWAH74yDYqObH7GL
qppakbRw7HoUSd61+5x81ekeCu5hOUTzM33xMrQ3+J9yn8dQGcKx/VqUr3V2KIMHMB106D2efjhf
msILfcnJMW+E0tfuDzwcb9V0B5lwlBEu15VDJTwQPRdJX2WnwgEUJOhF2OfNFmv72pICDe/jYYmU
LI7wpSG3HT2Ta4NIFn94ymx6NOv8w+2ZXjWB/klMM+oJMHRpwtNAh2pzjCU3cjxZGgPcw72+KbYt
A3H1KEgsLC4l2QirQsNE6xo9dR2RtCmkRFL4hUPmGUNMnXaI8tEXn5yCTcdGy2lUC8F2EF+t7wdK
WVQPpRnfHvTaAuJ9Bg17vNhxMJVnAyG87WhpiMRh3rODjUPG+hn0RofbZlbcvRTkNVywcaGyrUK6
CPGwN1xdJAXPXxuwYlRLs6P0m9hiG1s7ly7UlHC5yCK6GucvDnPN3qqWhE3lL1oFcYN/hagTxeYS
vO8HtlWeuQ7b8KY/M6icgGEwM8vnGQyOw4EbZWR0P+zmPdEB3A5N/4c17W5P5UpsCouoPoFTBah7
OP3LfbqA4LGuAVRK6vLeGK3YNO5Tl4DRbAgzPKsz+6cY7b1YsmdPL+9Yk208pdbOCZoRQakoM0eI
ky/t89LoLXBZLgkwlEtEraw7gOJ3S4zgOmGPi80D3gyOL/DwolKOo6C5VveFh+SFVx2NLp5ETIvQ
HOK0dsPyneUd0LQMFq5DpwWHbuxjazEfwOzDUJotqq/cPZZ1f08H693G/F8Hzvgw9OWAyhN86DjJ
l+OvTTbQxsGHzdqzCxiLaUW5tjP7Z+OD1e0L5yvfyvGuHVJMBABFgGaj80l5V5o2SuWVbS04PdlO
S609MBV3Ddl6gawdUtmRCxJNC/z5atHLhC7rTPRlSeZ5ImguL8Fe4fc0dHMQKPH85+15XInIEHyD
ywkZKmxkVVxvyLsqmIdMT4x20A9tUX3wieZEemYNp7op60NNDW832fNW48rKiYVhMIhCMhnZWDUW
AdzZtwXLYfideU/f84PJo6W5H34b45fbQ1xZtwtLShxS67VldCWGGNTNXe+A8gPUkrnwXm6bWRsQ
ih2SCE32U6oOwa7JEgxNKxL/kUQ4I/3H19aJrDxq9fC2pbU1O7ek3BaiAfFN2sISrfaB+wswwojq
SYX+bd1/z6b9bWtr4wJqCJsewPNrZrUs73ReBlQknk52Xp4BiGXElh8LH4rW+mvToUCavr9tc22E
eJRIKCYoca66piAbD0re2sQI0ZFgJwIt3WCOa0BQuZ/KDbDeli0lYUYy309JgLtXj/SnFjh+0FSY
D+2GlTVHilYBYKlNHVQK4Ai69Ff20Hq139siEQEAiGP73PImduZyn5buXUVOpbajQKDwF6fgh2YZ
PmrIOKQ/A/dJd0B1H9FE+D/H5cftiV5xNhdfJf9+9nCeNYNrWoEwaM7Q8exPd2YJYhzwg1UgDr5t
anWezyZAOYapj0MILU+RZKZNQtag6mNmEI7ESwQ7t+RY4i1F3JUwBCVXiNejPR5ORo13RJNVJVkK
eOxBT9Ls0KX6LsjvJvIduuG3R7fmZCTRIsQscDOgN/ZyIlNjqSZqtUsCcN145Kkv9pqNp2BpLf3d
bVMrZQXAZzEmqbwq3aeyY1vhwm8u3ZJU5B01P9bVL+L9GJ79Mi6Wp4F+JNqnpnsY6hiYSjDZlYfb
9teGisADSEX0xwKXodyDuq8xnhOBWbXn6lA37AfUUrPdwqBecNvSmut50w7DFeHjPlR2pwnqvkAY
uHH5HNWv1rtWPFsPi1mA4GCf5VsbdHVcUqnsf9aUDUrnpcu01l0Sp0ftcQJI2C92/ZhtvFmvYXcy
G4GLHS0VeFGig+NyqwwCAXpma0tiTzHU3XWk27skCL40tAtrBqBXtyud46TRiJc/KYtTZEeql9QK
y+q+Z3e9WYbg/iddZC5Pzvy+6Pyw4t6j22w8StYOLLKvQKShdRUdIMo6p3Nvz76TLgkQ23poUetl
BPV8NFXUiIK8mGIGMuyo9Yc/yBKhxwAZG+RFoZqipn17wTrmgTsv8T5D7cA2WexngIjf1f0c159u
b7GVRUeUhZI3Yklg0dXewQqdTgKPPz3JQSS4M/LaCLuhLXZ0JN3xtqm3bITy5kSZC+rceBQh6ebK
CT9ztmUZcO563Eh8L3vvEr2O2xSRM5kNM1oEhZgguMbjmWpo5F9cMFQ6i7EfqV4fMziyV1rMDUSw
Cxouo1s9+Ih+99408b1VFFlISTA+lqbdxD4xKAQcWn/X0BFSUoubGp+taR53yDZbO2Ah6hci9Px1
zjMfirNTGxP0e214qZWbBdwW8kGLlBMKb8ou78ahL/OxsZJ2PNUDfazFi89QMvD9jW265g7PLan+
qM6Ltl8mYiW1twd+AQDSBZEQ3eVNezSKJ4+AGQxKcVUetna2L7+K9GFsROjN2pfbC2xj/ZT1lSy0
eBPqUPZGPehyfUfU/mgQ4EN0o4mZjQT7FiDuGreFY3FuQm7nsy00aPUyB01lJZXz4LZPHkWDAWIJ
PpoHbz7N7MkDEhBJVSJOgysiE+xE5c4C6qd8/ZOx4jmEGx2XntpTZVSsYoPbW4mjaydLmyJojW89
8eQT+no+/7WhbKGSjroxDJ2ViKixYuIe6qglkXeg9xXd9WlMPv+/xqRuJHNCexWpMaYCqXcHyCxA
sG9buMbXABuElhQcCdD1oBVNGZI1027xG81O2Hw3u7+Z/WkIbfFrhPTLj97cafvb9q69G8yhZQzl
F+l1dOUCZYO50BwEfQl25r5onuf6qBO2YeR620PRVYe6lQsXicKrEvpA3o65FVg8E56jdV00A1i5
UVXaOOZyZi43A6gH4DxlLQn/cpV8i8ZqL2s110mGvduDRn45aZFWJNT5/MEot/CRK/OGtkr0gKAD
G9lOTwkFSDVlrCoyJ3H7+tQDOqbFjTX9Z1Qt1Oo8JI+kEDZuOXW/0dnTueUxDCnt6B4i1RS6GQNY
YCELdGrmvNi59uLv+4obR955oHobvfzJs4b20JtZe+ROVW6spRyYOsvoukNCCZc+rkTliqJLCWai
qXMStvO9z5oe9vYPDriZdri9MeXGu7SD/jrsDBc5NFDpXbFIDYsLSnJmJEseO7oVtj/cee+IrRaH
63W0gRDHm0vqD6C3RhlOLumPRO0aeEH25AA6NUhIUivYIZ9Gj7dHtPLAk7bkubZQBwTUBkM+c80B
rlDdYY6RGMunggWfrLncmSitV3rM2W7yimj0WIiWxcFfALs6FK55rOywbe8KDQCt99SOK+Bvpp+3
v+uK3QKFL7TxYiPLmUYYrfiA3gXte4HaVcJBojWACXTkL13/mfXL92kwoh45SzKBrDbTI6t8LtsC
hb9n2n9qdf6+B1LEbcyf1uJvPDyvjzPwUDYmCt4QmX7VaRgT5xREh2ZiaPde3YZctJC3inya79vl
46yFndjw7itxgjQJa3LTyWv0coFmnjVGib8k9auYaoD107hsSRlmehVpA+IGvfTD6akPQreynnO+
050ySifvLqPjxjF7SwZd7n/QGoEfWDZ9gZtY3f9+31YTF7mdcJoGO9Or6n2fGvNxEj1LWrvTw67V
UqDF7ClM/dY9akBsow+VT783tof0zldfguNuSL02AFeVx2RFWe1mWmEnnjGHTr7ztC8DOrCZX4YG
GITJ0xDpDz2EiL3dbcvXOwBTcGZYiZb0ofIsZmMKqqADp6Ro0fFS4yUb1cG9Vr2wfOPdtZKxBy8z
qh6mIyW7dTWVnfqaARAUdZP81ObvR8FBAH7QkhIpSI2HzdCEDg9ZYO31bgNyseIbYBruDoIPsqNZ
RUNXVp1q2TS6ieUVYVFbYWB/5SlALHAOeg4VYwKayT3tdhYLsx9wEy3ddVBKTbujsB+L8i7LyC7w
543vuvb28rPg7MGcAsE3FZ9h+sXQlDZ3E80xjxa76zJQYi9G3LTOPv3vIFjDsQzIUaAV38ZWU3lt
p9ywueUILxnRAtufKHhSZTaxFPuyfCeA/32m/LG17/JSPHjGVjB5feM4FmA2OjInWP+r9OzIG5RI
gslLBmvHQXPppu8mKNCN78j0k/Sv3scZdNnNXB4W2Qf2CcgtMW+0z8vbRjlqF5+gBEo6+rDpXHAv
cbvI0PZm9RHYUyRPH/3hoQRH+O3zdX33XQ5YOdiWbyyNpi1eguevG/EOkk1eJ4Al8dutB/s1qBdL
iwIR4kBEmUjcKsEZb4YlH2rbS+YcTZXdxxylN/fBWIDlttvhDtmJEsALLybpYzW+3B7n6sKe2VZm
Fdo+JdhpLS8JvEPRvbTpawYV+A3n8XZClbUDssPCMQFpIjq75Wyf3e6AMDgNI1b5ams6dkhPUruI
My+dwIPQsLKPg9JAIXnoLWA6igF8vY89M+ZPRZd1fViiEzo9zjorvvUQrPmkBQFUZVBkaZ7Kegab
w9QKaBUF+J+zuNEJ+jKmIm/S41CVuh91C1l8iGUAyxtPGfd+oTW56CKw9bZ1VMwG/eA7vP5s50L7
1i4yG4BTsHiH0qpxuzt88dx7EIZo4962O6QJjQKYwEhrbPmjEJyPeDWQb8PCoE0Exg+QlVopZJII
BRDJzav5E9fHlMdN4U5o07SMOmpKC9067dB7TVS5dfu59OYRLzKn1V5q0HmBIwwFUicS0BH0X2aK
2P0XKMotbAI+I4MBBLj4TmvOmnCuU6d5WuDrPo1sJCCRR9vGqTII6aOOpnUM5jEOesHRJzMosgbt
tOhWBvEoZNhY7GJuqpg7C//uujmrI1ZPKL6MptkGB21x7OxbHXTwOProtP2+aG3wa4q6nawPgtnk
JFIg1DZy/crJA/oH1UFc7H8LTyqvB2+2RZO30Le0CMqlheYmY9FMoT9u3N3KDfqXHcl97kP4BiB/
xQ44Z9JlgVjsqa3T4KEUgR9Z9ezEfVUXYDjh9EAD5t+1Zh9rBv2PrGL/sw6VA7xhZEVUOfOVqKs0
673yNJ2C76j23j7Viq98+3VIROCJjGhNJswuz1uZm1Vq1Ut5IkTsqDfcFc4QcRS36u69yQ6t+98Q
hFf2FG8ZzJnfexrsedijtlah868NN9uElAv3yooS87QdMxrNMNCs7s5YoeBxYcGzOwz3U9Ady2rD
M8pfO/NZf1nDS8RG9hy0xWqJXHIiCchrlCdqL3rU1tkcWbOxxLdXSs1p/GUGbCl4MQLWB1jp5VJ1
bVsPaPstT73T7m39qAE6aEbU54cFOWlBSIwu9JiVW8kNxfFf2ZV/P3PJXZdbmuViydz6KZgOQ832
QfcydlsDXJ3Gs/Epx8whlWG2vRQDnkPxjm+8G9ecBRoP/pk9eRDORqEFuDwnOXsmQ55S+6ZnOvB/
W5w6q1YAgJSqUZDD0ZXjxDun7GdHw2ENugM3WejWNsKc/xZP/rUiZ1bUQxQ4OXqsMnRzGh/dtIsG
E26a6LtW/GLWh9vbbvUoBT7qNUieAMMqneP5vOkMbhbMwickoZ3QckAwaFWFHps0Kw/QJAd5fFdt
KSesTSMIMKXDBXUCXq6XRrMmNbDNiupk2L8G6IMjd45uiuT2yFaNgPsPaTu0PV/1EqYYbt35TXWa
beNpcvSnbHCeZtAa3DazNoHQ6oMMHYDTeIgqizXV9STMqq9OnthX9Jtnn5osBnlkXG31fK0P6F9L
itfjExpCNBOS0th3d6DKw2vy9lBWDQDKJ3WFEOGrV1HGrXnsBhjo9XrnzwddoOsm29jca+4G5ah/
jChHyCWgaNHHtjp16JSpdm127zWHZSspuDoUXKnIPsrHqq6sigXA8lLpHItPd3qP6LCJctzmt+dr
bSgI0mXjFV5/QLNebuNqaVMwTDvVieY7G62WaRTgGW7ubltRX71v7uDcjHJEdQRYzLMKctIpGsyR
ZOIRXYwvhmhR81xSN4XYeU1iZKjy3ZyO6DEbPLTc29oY6gPUGFvRRZYnmgPeqNpuoC6IN4o5iydr
mSJnnqA1J6zl/e2vXluAs49WX6nU6DogNTE3fDoZ/cFadoa7cS+vxTYSku5gr+I5fFUAnsoym+iA
Iq77MI4fert4NtkU4nEKucxf3KIbC7E6JOAUAzxdkKNUOz56PWvb0eDlqQ6GMp4GR3+wKIhnAlo6
h9uzt3ZXSpm5v00pS06pXc5lOZYntvN2W/x36+MALA4IGh+MXsqFvxA+GlTOG0GvPOoBUd4tUcA3
3O/q4UCJ5m8rynVPLZEtxIYVZqKWWnX3jiBRMH4DOcu725O1Oh5sA3Re4FLBPXZ5DBnA+p0ArcZp
KL45XrJkCSd/MhiAt2RtBg0KKizFJWMvyIAQEN2/gtuht6C9OUg2w+e1p4hUFfzbjuK27IBVmrkg
FqtHa+d06DHU0LWmiYiBZQdCbFFggBoz35jA1dATKHFgmj3gRK4ajARKNJAaRPAknC7KyTNyygdQ
ds0Th/5FEeXpDzPzIp+h8/X20q3uc7xLgF8EaAAJ3Mul61qznC2OQICUZdSnv4N2q3tidXOcWZB/
P4tvkMWyac7wuJvTD3y+R3I45OPH26NYdUSygItmTMe1VD7JvHBd7pZ4wvnNQS+iFI2+xi5g+xIC
aluoobVw461Y/D9byowxPlUAWsBW1QEv3IJv0H4GJMuz6d50toBDq8sj05rAY6Lioeajcncp0HiC
EMrPdB3Mpc1L25KNbJ6q5Pl2veGnZRcdojWUMi5XyJtlnyAtqxPqhIHPQuTyWHG/n/1vmrkb2o/2
OxDd6eQT+stLSP8xKwTD1jzHHa/Cymz2t9dybX4lKyigZ7IZRn0wj9qwiJnU1WnSm11TJyZgHQJ8
eX4N9FSwEUCsbU600EMNSna3I1l0OfQ2RYq30BE7krtWr8M+eKyhUnJ7QGsuRR5sqaQN7l719SqM
oEtnaHicxkG7L8sa9DBk11E9rCaDYlgg7K+HsHW0rU7xtc0DEAdQHIC8oqtGCfQGtxqMXkf6RufN
uwZrxufq7vbYVhfrzITiLqvRdkcNzKInJPdcz35nOI+lRfdNP0azZ20s1pYx5eTVsr1WcxyZjtpX
HIqNYNqhxT6z59Nk+xvG1lzK+eQpbksbZwOq2zBWdeLZIUvsFnZIeL3z0idGmh0xN8PM1c1ooQ8C
oZRkiVJijlp2mZodq041Q54jbJDdGyMGHlcIvucmsJBuQ0Ey7tcN6E5HA13gpcGg/ipa87tdD14f
FnkPCCrC0PFHTT32UouqKHcOF8Vepl4hcUT5ryyggIR4LNXf57NXpKE7VunLSAw/xeFG0vFRq8i8
ESqujy3AqwZlI9ApKiGP4c9VNUL5DXg/5IeMMBuOYGfZOGmrRtBrBUQn/kGX5OVpTjPUfgXSeSct
rUJzOaCHMdTtb7e3/OqpQgHoTSQcvlPdhRpp8OKo8Ajk0BoqQM+6a2eA8W9bkfOhprzg7zFbPvpi
oDZ4OZTSX0bqQ1vphIaJkaNJBSC6+00Yz+pYgCv2PIBvdVwAl1bymTXM8+D+wFYYROP722NYXQ7Z
a4MSDXhBVVhI6YO/nvn4dSf4UJVPXk7DIf9428bqCM5sKA5ct6FD3RR4MTMIeN6lbaOFfeGz+LYV
lW/rrysSb1kJdkKRX00NLoOWAsQo38zLXpDws/8owikDcPWIHD2pXp2jXpeRPh6cD7ctr/k8wNJQ
ZsSDB6x1ygrNAkwGLnFxQRW12LFsBM+E10CbfVraB43rJ9NptiTo19bt3Kb8+1nEZox6U7LBxt5r
+B5iB4+gAtkxOm9M6vrQIPTmIC2OSoPqEgrGKOdedcptK4aOctyXdmzqzUsw6mFNN2oZKlLhbQmB
VHNwHWKzX0GhoGM/2V02Ya9DUnZ6yiFEdE8bsJncj+5h+HwM3t9eubVZRCYZlWLZdQYh5ctZ9OYG
te4BSYO+fSGuiZQoqCnKdnfbytokQiUU2DjAyhEvKVa6wmqcetKwVo6I0XstGLjngodJr09d2/yB
f5UdYyASBvIAxZLLIaEih6fkYkHrvgTXX38YIDc+bjUgrI7ozIgStWiumyLbYiJcaueonAD8LPaL
NUdp6sfWmNyevtVFsgEPA0BbHmxlD7aiKac+xx6cdBq2PJElvWkLnbBlRI747DyVbVBxvYGRCuW7
ckkP6F8HWKzYOE9bZpRXeGARlDE1HNthDOf8UGmPW1KeWxaUS2mqF8EyKlNKABR1ExjtIelbeBtw
QunS1KsPEk1/r4mauBKZM2dWj+nyHRZNoNSjyx/UyGSAhaQVqgjwPpcL4vDUaVNPHprSDb3ge1lW
cQPitD/YWy4UDmRXomRbvbRiNP0QWBrG4ei/G/qYFSNoCv7oSJ4ZUZakK8iY+sSvTgUDK4kDdDpY
x7fKIWvBCNpW/h6JrVQLqq7gfS49tW/c999I+mCQ3Rb0YtWGB64jSaQvZaQuZ6sEDMFndYrgN/9k
jb8b68DzU29vrPyWFcWDGcIvcvSewikbj02MTnWE0y/TtOFV1q2gN04yr8tO28ux0AkvWLMsyYk5
zdHM76shgIDqIWi/3d5hcnGvTgoktv+2o+zjzC8gXdGh5w4Yh8AMIr1jeKKI0IeUXmF9J5MebQZc
W2NTYux2RKV7qGrkwr+WwYfxyQMPCdhPbg9Mhbi9XdZI6CMoAMxNAmsvZxAQHFyXmItTs7wsvnmc
LZADszsyRNaA94oeMvtXt7zvF0DPLHt32/qam0PjMu5tILQl5d2lcXtp8EoPZsARIIwM+lj66BUf
b5tYTfjJnmETKReQfqhdlG6lGywoUfXr7DSPTJ0c7EI8eRM4ZMirJZ5H8Iw2wHQ67D92Q8mpNVFa
Qj5A/gcC2svRQdrFQpcMnN/SftGAV+1Dh9wPeoTy9u/bg1zZKpC8NJCXgym0XSnbcwHxhZjnHi2h
QF4j9WeP/Z5Ux2YrI7duByPxIUVre6oCbL9oXdkblJx8W/sw2+zbxL27RmT3LZ6jGztzZW9gTP/a
kt9ydpdnettD9HYgJ2+4d4odRpVPGz5qJQC6MKEskNlXjmg9DGfqcQHWBdj3TKt8oaRKQKdzDCBW
c3udVi5cANhBd27LuiOwKpdjqi2rZ62NvajnnxZAZv2tsuaKn7owoIyI+IRZ84C4cdEQMO56Uxyy
+s5/ydp871J2+K9823/tcUn1AP0b1AtUsuKODo5BIGd14pn7SzOdF8iGb4T3q5tOqg6g4Q50WmqU
MgeLp80CYxrGqPnZDQ9ZcMy6jZBudWUA0wPzEwS5gB+6XJmZ6SkENeDgGzS8TL6zz+f/HmzhivrX
gvyCs/286FmQ9gXB2cndELUbdHD8yYk5syBP1JkF5OatWiyw4JpJD/gOoT9RTP0DI6gKgXDGRgkK
2/jSiFN6RpsR3Be199B9H4O7dONOWFuJcwPKKFzeCbtqYMBqQ3Sw8mrjDK4dEdS10KWDypMOHsPL
AehUn2yUiTEAfepC28nQSBkciemFHuhcbZ4YQn/nmPnx9tFf28XnZpWTOYuB8KZryClPH3X2S7OR
/0ZbZrZVZlq77/Bu/Hd8yp06IwVVuibGVxK/OKWNqUXDwEkMJq8X4jwTYTyLIvjacNtFMT3doi+X
P69EShfmlTA5M6bRNjuYp+nzQt6jaQMyFCPogoTTRizdyDWszyoKCsjYoGzzxsF1tuWLieWks2AN
Ijg5QLYmdN7JfeNs0Xau2jEtaeFNX1rZ9XgpG7kdYPWAsVjGe6e9b8g9pEBu7xG5ta/mDmRcgPC8
JWqUpdM8u6TZgmscJlKeYCSbpeotE8rykNxjYB6DCdsecf9U3icgvJ/9ZqvtdH3C/hmKSlJZeQE6
pH1crVUjoS/QU1n6ffBHzghNfoh48I5FOlo5yx1AhD2dyGnwP/iZH8Md8a7fcBirDklmBIGbRQv2
m3zP2R4zhEZTbcCUWZrWxHWPYohWOv+R/+rtIsXthijYwwlFqu5yKGJozNboYIUZbozFB919b4BX
e4pNY2ObrQ0IVxFqOODVlWrsl6YAtm68ejDIKeha6N94RI+Q/xYb07a20yS1BexAA+UKlqQtpjMB
yg0/VACFbaVfJAsDCfStqvfaTsPrBccStQ4AuJWbu5sGv3WIhR0NvM+h4qFvRYW38c5cHQxSw2/V
CBlmX04ZMVo6ZKaJk4kwZPoIMjKfbbiytWAU3HV/m1C5E4RF3HwwsSo1xHRpeRTTo5sdDN2D5NBW
LnNtB1gSeYF+OvSX6OpwrKLqF2eqT6zP9nh4ybTzbVe2agF5Uqy9CVyYrzwrianhzZwjFrG0KtRA
L9j8AbgO/aD/WlCe/nU3zY719jxm31hV3zfjb518yDyycXGvXqjnhpTHVZ55BTgSMBSAHdPsHh2n
VuJ8QJ5ZTHsb3Gb8DyKsc3vKhi5HK+BUhnFy6iSOg4KmYOPls3ZowEmJfgNQouGEKsvjV6MYKxeP
KzO1Dhp1w4pBZGT4mrZbhDqrlkDLAbQ/zieaKC9PTl+31BsNuGhL/9j2LwGyCoWFGli9JRSzdkRt
QCvwurKAJVMha3kwpGBPmd/ei6yw7rAZqs1rbW1bnxtRDg68QNWVA5xa5jrIGtyD0OAPVh8cy4as
q+LF48lhnt02pT2m0zjBAq8ZeoMAEHF+6c7GW2R1rs6MKPemlRmaa9aYK7uo42D8LQ8omEbi2z5g
y4oS8nJ7yipWwErXoEuQTL4XzX4PvTTQmmxcNnLe1cgJVHTwngG6EpF0uZy1XtgNGDjhn6fP7m/y
rlmq8KhBn4N+2io2rblpUG+DogTwJ7xJlfUhOiQZmqWsTwEFxfLSUP6TZeDTyXNdS0TTfJvccYtG
evUMYU9Dkwe4dTRBXY7OyDi0y0lV4ypNUfqcI1qx0Gqm2OW/bi/ZmiXHRabeAMoU8ZSyZIWWa33b
kPpkOCfWNXGXJyAHDjW60Ry3tjUA7ZK0AZDWgCb65YhmTrspyJr6NO7SPvpOtxhetn5fmbGumTSf
1hiH7j2M7Qmw62x6uT1Va1vufAjKGUKf1tx0kKWVuZyZP1TfWv4AjG40Wr9QGkD35P1te2uuB0QB
AExCnQj68cp9Z6Ak1IDVscaZFSDoscPxD7B9iAZlqhTIGEQiyqVgMsrmDMJ8p6pP0eXX7xr3c/GF
grbYa6O62hKqW71YAfyREBwg/eHxLjdBvSDy7OoW9lL2wuo8aVEiyHR0tpauFs7ke9b85sXeSJeN
pVvb5eeGlamkU2oaNYNhllN0/EEGu5j2aZ2QLWDw2jYEH6FMbkvGV5XeZygcpxEBtrk2Hrz2Ph0P
f1LylJSH/5hQdnqtd8vM0E91epusIhLj/ZT9vr31toahbHVw9pTZDOLvE6RXeLkjxaM3H/5/JhTH
45I8DSjoceVMoU8CM2W3GwdofRQSHYNMueTUutxullOCsIsO9cm0smWPZxjk8izvtyOMbHd7MGuu
Ae9EpAtwU6D0qUQJZdZ0RjPBkj8P4ITojQkPOQeI4oDOOmRVsuFxTN3+uPSD8XWZzK3C/upI/7Wv
woE6AsUUB1LrJ1f/ivVKqw9/tl4+yARxfOE01LM7ZBqRdUwcIb+L/BZqy0tkb7UGrJ7TMyPKOdV8
jivY8+tTkfFDls0xn5LCN186/gfxELBZ/4xGCfFJGuiuqB14IhCGogMNmRePbYTca4EDeF6B/wad
CIJh1UYFoqLeSeuTlevgtX5kPg0bXQt3G1HXWgIOd4Qsh+p4Fl+lxBpItDDNehuLZoZQ/8zf+e+n
/HHzRlob0bkl5RJ3Bpc1/mTjBoTqQ958SPvfNpn2A0vDbtp6hcm1ViM8T0oDOgCeg+dVOb0ciG+o
NMFY9bsFQR1aLR6s+MUfI5GG5Ku7qfK5dobO7SmDm+piKowSW8JaxpM3uTMEuNrIb9zQHfKdQPsA
EMXzgQe/wGu2z7l5P4zO58Cco776P9K+tDduHNj2FwnQvnyllt5td7eX2F8EO4klat+3X/+OPO/O
dNO6TSQXARJgBugSyWKRrDp1js6JXIsTjQzHzAAJuVxW90r0O7C1QZlp34rbPlS8tvZtI9s12tnv
1c3t2LVgCw+DuV9pprj/BrqEIMVoonOV7oXC0u/LUdSJEkDzQejRkGXUaQ7NtTzhBExWDGPOfikz
JH6+BoBWhuX20VKjoVCvoHs0t9j+M8hEwBU+WKSU78eidC2FPkjRIRE6kA++DT0yytKLlLduE34q
GY9qZyHs4GPmRK9ogCacBV/pvSW0WlfQvWw1XuZpNag/QL5U5pyn3rKdOZuEIwJHOHP/yTQtFDO5
pejXiEoPXTc1UVU6uOjH6tdocys5kWF2WWYLQTRNnP/ggo9upesDUAAJ6yzfhElu0ak+xX7mtIP2
h8IE/yzlhRUmaENZlBpKBCsKOp+zygupl+kJx0sXdifyfcgsAr2Erke2iANqszpUq57uwei+MuSH
tBA2Pv2b9bkwMm+Vi6d4kWZ43psdiijoDY0efeU3+CAVzrGw6ATzpOG1j3QMm12OQc9YSAZG0snK
Nhbd39MISquYk1z8eh18W/sLM0z4pKM2ypM/0H0Qh3YsbWP9nqrCqtBGu2/UMwjtiBwcpexpFDdW
rdtWPTh+WTuqfNfgMV251rA3oncwjhjmulLW2Mt7Ia43eQ9qWele2wA967aF4Pr1weTd3JZiEoCk
aOFTABQx2e7HTu7LPJQUugcZWyXsyk382v0u/gJFhl3/rxU2ZZlCLrprVFjBFRR3OzsG1VrbqJxM
xeJYkKcAuhOtMCKb5h1SCVXm2Uqm2D4KPNNkBw9+A/agxz8P5DgugKJGjhjwi9nxLrxXGgyhbVqU
ADXAqR8SM/hVNVR2Jj8VVlowIoNd4Bi5bXNpW17aZHbMFAp9UrcYHI4MW0/fB2lLW85ZsbRh0E2P
FirkLTW0+lyPS2sGcMUkNNqj+AP6r0NtfOTGKvBuj0RdCpboV8IJgDwcEqXMUKQoKeQghZnSVVfd
XliDayFz/A3ogmywrYMDjhhEIrmdkNQLvdh9fXqpbGX71LnaOnio7Fom/cZYgeyGVHa8iZ3njGR2
tEo23W/Ot2LE7N6+/FQmxdqNbehTI4z2NMNdqP4IldVtA0sgMeXSAvOgEYauTmQfk6Ho8Qr1OE8f
wKcpPiZy6Q7gJjOjbaXN5NSGAU4+XoM7S2H7daRcmP/qGr9wZb+Pg0xtMUAZ/M6gQ2snUr8Bfgnl
ifvu3f/RvA93kJUPj0j53R75sheAkBjQsQU2SOgVdWKU5OB4KaHymyRZ4YSGpHG2DUu4+M8Agc43
cZShEcVizkzdz0oc2BXIxQRPi978nrqGHq2LlsTgNqIEeisEBcFsdJohOan9GjVIHdJf6PAMQPA0
coseS1EKWYV/P4jZZFYKmc0gQEezAXX7Cn0PkKgaZMNWfeSeBs5hvjz8mboCOw20szoTqrQwTEUQ
P8O96tEu/NiZ5JDE/o8QNOXtQTlkH4OcE6Xz5C7yhoN0EkcvkB5yZGygtnh7xRdHfvEtzL4vI6ip
5eCP2kOB3Jh+9gK4n/J1rpMi5lWvl3pd0PWoAbKDrO58DbwOZQnEHyytR5e9Lx4zMEk2YUNi6SCU
W380PD+gxG8cw4L2tDvMtH5Qmeg7TiZ28ep9+RGs7xUU1QAJLeV4wfe7DlHLnupDQGhOgsfm0xoc
6S0iIxoeHutHXu/f0oFxaZzxsxD4FzVV0Pw/Bqkz6G8oWdlcDas5On2Lj8iez9S5mGT2smjRaiyH
CSOsNgkuvrK8rbNtn36Iyr7r3gHt+IsTCn0owJqCPxnsH3NQuQhX2lRkFuQysXmabUlRmQTqk+bI
+/CQCUsZVIgwKlA1QtIWzwLl2lIQFb4ACF60z+LOzsJTKRn2XM3zQfVmdWjiQJTGI/F0e4ssNfiA
ih5kMzNTOxKbjN+mShwZaYh216GwvHJK7Cnx/OpXXxFpH0fWwZqewGy3jThXZZYz8J8wiZsMgM+4
p6Eacj1cSQwLJenlaG/JPyN5QCExdzWNkj7fZWHgVKEKLNdIGsjRJtNEdFqv8cbiZCKW7h/won8/
gglWg5/RqNZAICAaL0Dc2T1oCtDyuYn+kO30a7RwIcDUgBSVsMbXo1WGVDOhpxljtI7ZeNN7k5Cg
s+lPE3uR8z5YOudQUkArCHBxls7WfaRBTwUICOCpQ7XfEJbroYwVGZzQOn8wuw8N9JqjyQ5JDPSh
XQ+ojvspxZkCt9FcyGuGpau85+G+BaUgrxi8FMUvTTFxBQA41GkLmOrt/FnaJ+cCqFHyF9vg0giz
+9Q8nOK4hxFDdt7aHhLHpLOjicjgAAYc7Xjb3OLsQeNKBPWSDPVoxpoR5WZkBrDmG+JmVOfyM4Eq
6iCBoQOMvzXHzZcis2EBJIKiPbY6+xoyQGw/Y4QQNHuF2lnpH6wk+fQrn3f4Ly0VtE2gZYyqKuIz
4xVQMg6sWATfSKNUa02CwEm6m5oVtMilcAdRgqDMCNXvZOsZ+kJV7yWivq47O5weA4mHWVraBiY4
SQE2xj8Qq7n20CHvxQrsV+A8U4p4YxpN5NKgljibbek8wiYDghZMzui6YCJIlk/KWAxqtJ86fxUm
gptRwPXD2oHAPGmybV12x8goOAf90oKi2UcG4wPuFfjremygwkHzB4og+7AzbbA9GJCZ5R61SxN4
aYQ5+iQpV6UeGPr9VB2L6VkNJ86mk5fc5dICs0T+hISNlmPyQus+11vHR6O+luZbEaQSmTGRNJif
1WkrbMP0PooPAm6ssUaiMp6103u0uKkEr3y3TyhgnMZd1LtBMnmqsqolkknVupE9g/L65XlfzSx5
PFYCmqfnJY/3Yw7NdxOCG280sUFpzZmh5XWGQDv4RAFll2fvu7h9gCRCi3MLhySYAIBXokRASjGR
vNvRaHGhAZZH1QS3ADQ0XFuBRoTcxT6shJUJoDm1wb9928LiOC4sMAst1NI0DA2mLJcAVO112wQJ
d8aDJy1bMYCBQx52VoW8HkcbqEna1tgVxmA4HUo/cw5rGFe3x7IUuyEQ8K8VZiwp9csQ5APgOpoO
sq85Vv8bRb+uSnAZBXlv8Gca3V83ByjEQ+0LiBhk8Rlvy/txUFMLXCE0u0M+Lx3iQwuWTSD1gr9x
NsCqkL6W0VGoMQOjlR9ntT/8Q0U54sZg9U+yxGN2nb+XvTig2eBfK8x4MNQJUngTnK0t3KSFXiLE
Y4RgO9W89/5SaJ5TjNCXQJ8yML/X7mDocdUYPhYq0SnCSW6Xmq0lP9CqUaixK3UuMqS3XWMxMlxY
nF3nYrvSzAiEkGIj1Xnn+LLsjVYZELML1nkTvlQ+r9Sy6IoakGWzmAa6n9gVy+O0jCeMMM4qC93L
lbYe9HqTZdBtKJOAOj38CQJTEe+xMv/wt0W8MMwsYggmzIFmOOf1ucW8PcjqbzRa/Y0/QuNWBYRu
5imUmdkEaM6ffLDl+payAiI0Rhal1jk3scUlA3MYariIfjrbAhP4II2mDWIGCqCkVaLN8GJ1IPJW
85UVt5xLM6tBMW9miHCgXDMTYsz9zddDUjO/qxsBcdAsKAmlaQ2+SgsvrQ4VcYi95nZ4ELcpcdsk
WRm6a5Sn2w66sPlm9XLo+KIgBr1p5rEXBoogaUkSIzeF9DsY8X+UIWi2896w/SDnXFIWjSHZig4s
JK1Fkzm8jLYaklgA5Usvjhl0zZLOzptUgdo8jV1cSHnETYv2TMCTZ9IPVMvZ3RCbWq/1DSgQBgUN
rp20TcfaFqFxLdPw5+2JXNgAQFpDRgAaPjg32YxyWppyIWLzoVyO7oEgGZBWQnO8oxZ+xHEanikm
qNRjHoUCqHP2ko8MAG2JNESkgjjH7REtJWbhmYglM6UumGeZPd0HtBhRXkBvrX6CSoWdO/FjvBGJ
f5/vC7vztK1g5xthc9vswv67ssoEaVwLIiEV55uUHdoG+W2sYue2hXlPMbEKylEomsw0d6gwMhaE
BGovrYE+zarvQD8jQlEp7F9v21g4anCkoTtYtfDOstjXcAhtGaPQ0DmpluEAGV5jJwaxO+UQ9JDc
nKavs5qY8Hnb6JJjABmigvIBHfOoO18Hk7FPojxXTNxD0ZcVV28J8vgCb30WjhgUt9CBhiwNGiZY
MG6qV0bU4AG1b4Laji3ZE4OTtg0NWxSeuOy3S84AxC+CBZiPICbBPB/TsdUhrwBjefacWppH35TI
J32U2gD0/cXkoQsIiPmZh/Uby1tRVCLoRTCuKFdI4AviCiCs1C6qkafovTiqC1PMY02YIIugFtjA
FKAAsXnr+9No3lfIk5QF72BecnY0niDYIquF4gUT4NuuaJO0x7Cs4NRBxzfNVc6pvJSnxNE1s32a
SP+gIf7a7aK4D41ewRmCLmISWCXuvCPwNKMdQ8WG1tOKpr80JL8t8S96YmeuRTzlVRPNvazDK4Ie
90GE5uECAvOvXWnjSX/bK5aOECjTIKDD+SD3MW+5iwscavdhhIwaeLHG5DFpB8hz5VsaWS7llcGX
Nu+lJSbadiEdW6hRgdmtqSAHQ3VoIPuDbJtaInICIM8UEwAh3hUNeQ4ekjL8LNLPrnozVQ6oaXne
EMixdZGc15mNW+mpleQGRiOqkZ0LqQ2AbJYHHm05x8XyWAAam1/E6Phl/bsskqkqMJZ+cLt8PWuE
cBLTy0P5zwIzFFMpglqFp+3N0f4AZsjf/U13CxBJ/5lgLrb+1EJWeKZP8uXXsCBV9z7xDj3ePDEx
B1QqWQguQ3AHFBvV0yB5t769U5aCGgjqZpJyCBl/KxvoxRhaIwXbB1QlqraAotMh9je9efx1285S
QLu0wyxHpcRQHc5gp4OQAPhVhShd/bkFkGIjwWIhO4qwdr3nTV+zcmMAc1YlOcDDjMrz7d//Ammy
F5BLA8wFzip6QfbjmVYBuudK7cpuntso0AVrYzr39HPKNhHK7+nk9l1hFy9QItMnCPO9jalFom0U
bAoH/MICjwBkyUdAPI22Udz3ACZjBj6OQlPVJr7LMMFIK/wegiMXjLu0fKhmoYAGkhGctUyY60tl
MDrDwtkHyd0CbQeqxtmvSwVn3Lz+M8EMww/k1MoFiD41abQO5MMY9bY+OEDq3/sR0OeKLxIJoMeh
fGwqk5TnOHcgQ7bKpdhRwpNGd1XBw7Us3ZpmTAvcCigAPLaufWpUii7uWnxTYOQHWT+H4y8pKndy
ptxVirqBYAsPpj6P8puTAd4yv3vmXjNmohNxkjsQOoIvIn+QpNIrjF/tnJFOd3r6dNuhl/BnkFKb
+wCB24P3MDeAAuJQeSGDPcs86NtsL67Ng+I0nrbr1rKjHWM7dfUzPTT30wdoCh2VQBTMEQDraWzV
ST1jJRK+NPKip/33UWz9fRBSyKrH+ChfxiZSozWu3XZnqWsqmqt4rJ0GJJRqexhG1TYpPWb18GA2
5guQvt7t+VmCAlzOD1sFQWWk8WsVR4hwn66FdXyXbn1PevHX4J3cR6t2w5NKnheXXXysOhoy0dUO
tmQmSKp+XMjDfGa16GYNeyIPL10B2nBO9mDJqy/NMOdWCk+XhRBTPHRnubRp7uIQjteITw3H0lJV
WkVxA9TSyNvhnjTHrsuLWKV2SmSghtmW6tnSql9W0OzURGvIRB9NSKXGbgZYg18ZjlTpnLNtKTDi
aY+HCF50Ek6Fa+N1K6RyCY7ffays/Mmwyyb0hpyHSl/asYBmA8oAICRSlMxsBsqoaGUETB9CBdGj
UgAaEyqkFlokik79GdYCp1S1aBD1WhB3fymhMkEJmammGXTMabgxNxr1Urs6Zrw0wuLcXRhh5k6S
+wBEzSpQg6jVdKAhLK032eTssKW9jlbDf0fCeMcUdgBg6xrde4Sz9F/UDOxWuvxpJo62RW3ExfzT
o5s4KYl3yioqgFBTnWYv/q6P2cO0k34oXrRRbbwWH8CGsJKGp4ZuTR70RJkX5Na3MCebJVZ47Fj4
Fit0gl34K7S1H5oH1BQq4Ynrb5W95OFgy7x+Hza7YQVMUfyg7tLXwc3v/Z/pfXMXezEZniyADZzb
QW7xVnM5UXOwuNihXTiJfhjAmxDeXLDCIh64AVjt3JHaKZLe2+LVaogJh7bHDd0Mwl3/q3Ep5GTX
BudRwHNs5jwy5FGm0+zYKVJUyTN1ok3IaSpairD/jRbn7PVoBbFoQqhQwa2d9qB71YEznbc9GjW4
69+nWpKLmoClFl03sG8v1e3pQb/A9W9nqt/n2rxSuFX+zJ3JFh1eP+vtXQ/F7msTlhD7uODh83V9
J6bbXl9L5sPtUfBmaP7/F/4m6FPbJzMcWei22KOklniqEbx5+hZV/BAVnHmeEtIp4AWFesKvGOw9
yG/cHstS4RuE6/8TwBCrrgcj4dgLOhOmHD+/k+1PAG1fIye+k93HYNc/0ZL8Bkej7MUP8m7Ea3oV
/+iekjWva5c3p0yAiURfVWNAQvaTecgH3NJC3uV89tv/PYTh8nA90EkSg6pscRyowFsrJHak52aF
CuY9JJeN+2x1e155bsgEgh5qakqV4ODO9t7w0nLqGYvVm4tVY5MPCgRGq2AeTPNrvBPs4RyvEmSi
RiLbxRmPO7quirs+P4y8q8Jibv7SMhMe5LDKR6nEwHJSOBb+2kcdCdbya70pN/3KukMrWw/BOI6f
zvN1Y/W+oOQXe07tQrSG+nDTCdzIJsmpV2ukc7LxUzHPYctxFp41JoiUxiAIIHym+8pB1+aPbh1v
AluyQ/f/5CQs2mEIBXWg8hxIBKcMCy9WErfUOefF4ligHoIeIBT60EZx7feJ0VoFEm8YC47ucAs0
meKGg52+jDsebdqyW17YYpyjCrNQDyLMmygAiTLIxJpkMgzGqrMAl6lGiKT8kHISJumRtgaA0MlK
N7WVqacdaWIeAHwxplx8DXPamIMcNqOJo8CgXWRPg3FSC4WLtp5/5ZtnXlhhfMVQx94XZ8/0D4kz
ecZa9JS9ucd1g3qdx2toXzwZLqwxZ485KoOObDFOf0pS9HxsjN4pjL+51F4YYY6fvI8laxDnPZ5J
7lg+janA8Xze0jCnTqtqTZlasGBlb2m/y0Ue4mL52XYxBuZAQRdSqPUtLAjKc9Sqrh9txqj10tgF
loT2WynsnBySDyYyhrd3NW/DMQdNnuiRWM8OkX7SbboqXGknPKnI/Gxu2/lfdtsXxnGG17IxsaJD
NVhBCzSqHIP/N2s1XbZpG7fULoY0kxxTzEcND7p47AnEn/tjJJkQFC4nY4LUTK4U61aWMrrys1RH
N2xDcRxamcKjUpsH/H2H/PedzA4JO1R5kaVABPI9dcB9vCqIG8gPQ8+ZkcWrMXhMZsUStAuxJSdd
mmRdmfuJqti30WEDcW/P70unE35zpn5x019YYgKd2FHFDMYAaO06sSMdbTMWhOUfh1ODTsYnFQIV
OiIaxLYU6Xzb9OIYIbKtqXiqgyyV8WutthIhU1JINsopoZEikc60XN1Xtlhn3n19ceUujDGurExi
3rUDulZCOr2NfaBsjGyYy2uhaJcdWqVG6Jt55ljxEsKLewh6udC2RRkbHfjXhxbUTystTAETbvwP
C9lR2t+P8j7ovSq4j4AmAijl9rQujvTC4PxBF/eLRJMEP+xgcKz7FdiOgVe6G8CGE0qoImmaE07b
2wbnGPptU5hoswDYB31W7DpOJZQ/AO3B5v2MlGw7SvWzLqEf6LaVxeMCuqqKCo7jmZTvelg5hbCe
OdTR3jOgqTesoHkVqSTg8RguVmIB1pgXDJ32EPm+ttMDLzgaOUaTgdFgQuei/DOnq1FIiFQ9oDGV
5CWgtDxM6hfLGzuJkJ6Bf6DxFSU4Zni0DfMOgilzB9+wH9f6Nlz1h+CtPxk9aY/pUd/gFP6QBTLt
inV2HL0c6d/2XLakekLqfcV7TS2G5MsPYuah6SMzDuYPGm3Ds9zYNex8Ve0iL35SvfheeY2OE/eo
m+PnrVlgDtMwGZXe92FUxPijhw/fqVxhNdnS/mf6wHvYLHnU5QiZ+GOA6caohK8pz7zfaC4jmXvb
Z78EAm+Nh9n8U61qlPYwgWLTnQWV5jurtvfItO7kh+pUrgu7XSMIedLWfw021bbdiC+3P2HZny8c
iw0HKZRj9RafkGw0R13F24ZUxMerl/cEWArnF9PJPuT8SvbT2IIh0PhUzbEotuDBhmDY8+0BLUWb
SzPMeQVg4QS1M4Q3JMpFotg8uKnCcQv2LtIFU2XqGcah3Jfr1h1QhPHt4lXdEuMuv1M3gTtth5Vy
1uzeGx26SjKiutlH5E13ozPchfv+Bf9uZRJ/hOvM1jg3g6UeL4AM/40UbJtLNEUhcpj4vjF7rgD8
O6h2ERKaQHLJpneZIxofvrXT8Uy5PfGL99BLw0yIGupAT8GjhRBl97ZIItvYqcR00o1MTM7GWTrD
Lk0xwWfKujJNi9mXXG1TPSAt4M4ZT86AeK7ERJtAbRRoLcHKYfj1EG8GUpPO7eBTvyGzsbHuU06u
gzcqJuB0UjOWNIS9xtFdy2udeVw8VQjeNmRCjioWJrU6GJkkItxN2xg2bs/bF6D1RlRjwUoaeH8w
DHQjo30TWekCdOl2vpVd3dGei3tx03Z2d8juhucc4bv99Q4JmNtfsDhGNHXOZVnAlhTGPayJipEx
4Yy2qiN6Yq3hrVaejJaTblgMBKBPQXsh2mLBpHJ9ExjR6BT4aQPguUbKrLUhzxZZzhTYXEXp5cMW
DQJooceNA5DKa1M5mCSzVEGXgHI2wH5vej06X0z6PEiS15myjRIsadF7YbQqeIbQPHfQ0vcUDCS3
53WxyIqGPXRvooEOUq3zY+Hi7hiJqT5EPoYsNXZf/Ap0ryzcDqoSP6j4VoFKSZ8GYkWpm2r7Sdny
cJFLNAoqqL1niQb0uiHLc20fwT0xtWFGpxeq3cY/1XEgKrgis37df6aR10OKtN9Iw3awfnGGvrja
4B6bGweBNWUZn0Uz1NQiBIpcNjuCuDrkrxSUCehFEtR13opek65QhJ6b+3FttBv1KDYlmcaCzOoo
PC2t+VT+tsWAOIAuGBiiQbFxPREZFNS0Ipl70eLMJEklnNvcOtMGenoWWirdKIlC0gP9DYqt+JUz
FfMRess4c8TGTVFVQoGOCwiROWElParKaxfs0X2ymSL1rm7BmJYGbv4Z/oWKgAqsLyq4wJtrINm8
HjayHEHetOjLgfRLYx6oue+L+4HH1rg0uXMDizlz4WLHMV6e5bTSG93C6VJ1u4BmW7loMbLysQxl
vJaa96mSfoAg7ufteV3ysEuzTPLAryf0F00wK68aNCYEReoKfkZ8ozw0Y8vZyktnG0D78GQLdLVA
01/P5KgrQtFMmMm4+ISYYI5+W65y1NJ5Bt4jUK3Oe1Zmn7a1moShgIQXPCOwc+UVtz41z5w4cscW
7EC5xAn7ixl7ELKj1o78LzoFmDApymX+T2tOoaEyWr8HJcj/y5pk1dFat4ngFSGqTOiaFi1UEOi6
lJG4bSbXLMz3IhQ5xbPFKUYnDYhXoHoApMj1FLeCmKhCiPVU1IoI0lOsoCPX4PXfLV67wOajIREE
YkS8r6/N9GNUyLEpYE+A10XZtE1MxNhAX2TndJEL0hW1sGlmo/Zz210Xhwe+lZlNFzj1r1r1xVng
T5OWhk0EFbzOnPUWtEF3ep/jpoujA+OEBkkh+BEQ99ejk6VGTpSiBTqd0nxnZqJix0odupYvRptm
khsP+U9lNxb4T7n5qvSlvmuRbefkopZIPoC+AtJ2hu4BJ8/cBZuqiywBGcd9Nz4EsVPRnkA1kSja
2jDcfHI1QTlAKKqcaifIwldZXfvqQUASIp+1rJtg/eeTf/k5jKdDG1ur0HADqKkRrVuQvkzDUybw
fGspEIIHEy3sYGtAzzwT6CElnPV9iVMmrQ3XsN7GodrlBpqDdZA41sGdIZekzHksyoxjAWWOJMfc
woSdbIGiiomD6PeuQzmN6EkK9AdgddwgfheMgXOgz7vv4hCbrSBbhN+f6Vdn5sRrxwJXaWnFgRWd
INP+IvjNHTqkeDkp5h76jw0TvV8g7gcTANun7itSF6iDEJ3wiLC7cJf2WxN0MFX3eNsbFu2A+8dC
bhmyJKx8p6D4TQYYYnxqosQZgtAz6U71y41BOWimxUm7MMTsxmEIMsmHNPpJbD787Gmqnm4PhPP7
rHonwJS6Po15fLKM+MMCt6ul8wqe7B32n0X5bwwqs/Ag7MuBsEzjE5AGhwo8CPgj7aDuhkfrZoCy
mF2qeJffHhibZvlmlblT+KWWCIqAkelvgzf+9h/UDZCDe/9ler1taWH3wAf+9QWWpDnQhU7HyRuf
BrP2xMREWyVtvcESeZ1/THD4/yMCkG5m40VfADOPyI4CcdlV8SlKbLRQRKBWIlVK1H224if+lkf1
nzFm+rpQy5DYgLHCvE/f+zshIHUJMRwnI9Cat4dDhgyn0/5ZlP02RCYSBVQd5V4o41OrFvtxQj4O
GEUwavEoPJiL0pcdSbdwGQNrxgwkvo5FflnoYeEb5jHx5YcJ7zi/0HCW69uxOTbpK+X2gy/tMxkU
FmijxF0Jx9q1QRqB6A7KmtZR6c+SuR2hrHnbCxcNzO8T1QIxyTfyE1nsah1skNaxtvaqeT8FvCf+
0pTh8oGaAoIrWAeYSNSCxTCpDN8/5o1s+9L9TEJP69QDWAnYO7UUOY999gLwtUZ4esuAxv7Tt3A9
ZVIBNXG5DIUjhLHTkeiJ6rT0ueqfi27cpIBqlE7bnq0cNaJnkZJcTYlveVpZ2FHOiZLfNwNg/SgM
gZkAZxjYKa8/Jc+7OC+LQTiij9tWqsFNobtnRRwOBDaRiBFDohStm6h2oFEbb6FrM4lQGqWfRcFp
9zGeoh+avp1WGlCOG/pT9e264NYUvkcUHcptGBBetBgVm7kEviBTQy2hJ71BChyxpJxW2UPyGVLJ
CzKP8lJhC0EZ7Nu42swIbihWsncAQxCHAW9YesoVza7DdKVaL9ZPLXQ0yW6lZDsZ4WFCg93tvbFk
FqRmgIwjj4EWUrZtIDKUHMQrHT3VeA46uokqUmp1husrVX+K0jLbGFaPPErRh5uYltKThUe+d/sj
vvsQ3mSmim47vP9m8YjrxRW6FNJj9URPBR1NG9rf2D5NLmwKzeexJjPvWvgRJDfma5YMTI71jene
6Ma+k8QoOxnnoCbesI1O9f72aL57zrUJZjRKq/lJ1s0mJGIKbtMSA0m5zDxOU7JLgjWa890/t4jQ
Ca5JJF9mQq7r+esCmppUTLJTBW6xgEwWyZR9YDl5a3eqSnReAXBphJf2mHinaJmkxBrsqcioixMJ
C1fW3CnezoDJ5FE+3R4em3H8WrQLeyxpgZ8UE40p7AmSbTbvekW0dheirb8p1mlud0Ad0E1T5og/
qh0eG+CPeYJ+bB55/gYokss4o3BBR8fL7MMXL8y0TsQuNvzspJcN0fbVeNcJ735wkNrHNN+1xc+6
+LBSYn4O0rHJTTfLJbumCVEGuovznCRBup0qkbNzFk6C+bOw9IiPaMZj2yRakG5Q9LXhs1JHCPa6
uU9fpXfFDg0ifgTnOiXVSjv0m9qToSLMCR4LfgDj6F8AaxBSN6waWNQkgCTqUX6SWgupC6dF8F8N
Ba4MaDVNDgZnY31/WWCseLrMb29gTb6e5xdLkLUoDlaKkJ1CNXuMT7KJa1D6FBTxiuNvC0Fi7uIH
wQ+efhjafKG4MFTXVTNGcpKf+uZdVXti+bvewb5K3ddPAHY+KTBn5mOtIcuRA26yKzkvmy+2gKv3
INqrwYYMnUWsKhINzAeMrSJSvRbVU+kW+/wu2ahH/Shvo02wNTfT0XoLT/2jtgKux6lsa8NTHGET
HSZOgiv7jLNrJuTHUyQ+Txk4Ubr6TEsKskIH1Ob45wEKekA33Vsj2hQ7nmDw1zv01thnL7iY/KoI
sgERXD3JdrYBOBNYrmaXrZs12h52w5qugo3uoc8PLOXyUXmIvdyT1/IqWfFEpL8fjfMsIB8J3i2w
u4lsF1dfiqDADjALunRQi3dV3uLRRBRxowkrJT81mteD4o3jezKGxw4frftocp85rNApcz38Ui+K
oaSldtKI/Al+U2iUHoI9BIEefJLf8/A331caFw3cI3HBwS1HhYbktTlxNPW6lQX99CO5D97UzG4j
ot8XBzzVpsgROde4bxsLGDHcE0HaCsDK3PR0bS1GrTgOktg6yZbbdpsE7O+qPRJB0XjTuGgJ9ASz
YilGx+6guivrqs0T69Stu133kp3Lg/zqo0/GXMf30ap2w332W605ZnlWmX0TjwnKVT6sjuGnfxT6
TyhwkWZlhBUv7s+/dOUm80xejI/ZJWlbBfVQYyaLCh0EL4EAnvJSJ+2pEoECt63xWQ7fUCWCu65b
dDFlvPz2tzcPntoQFvkq7aN1jX1x+wWqmkDF+qdWA+xd2cV2EKzu9Kfb22FhmFdW5t1yEQykxC/S
fur9U0q8lz9OgzBDYB6eZpsLoggY8am9A17TuH/sH/yWFARp+NXtYXx/vsymDIRyDUxdOK6ZcZQJ
CG6FXvFP4lFE/v2n5WVn/1XcwPEjavsv1gNPFY2tP4CUFe8IEPuCdwm8e+BSuZ46fxQDtdWk4Cys
gx3tnGFngfh7m3rndi1+VAfzLn/RHM3hjHTewoxj6vAHCGaBk0ZEfvrarIYU7RSqYXhOVQ+vldqG
pIQC/nwFqhOlx5PZXfBCEE4j74+AOWvtMhuurEyr7DManqGmszJS0qMb495PicjpTPh29cDK4ZqF
dydAgwhczI1Xz+OMTmCywqMB7XS/8u6M3nkyNjzM7ndHAQ+yCRPGXMWYWayup6/KoSQW1GFyRtHN
XOm/K5GEL+GLgNNgT73wt/Zr+DOgBzDA1xaZBRtkPwDKOUjO0s+sIN0LFEtqFFNJx6vRfAuOjCHG
IdV+KAMxwNBoQAainQwIvCvr2+73LV4wNtiLk9wZiYQj5tw9WC4uord/nbs6jLuBwNIsIwU/Hz7m
d7UdOcZdrK/bH07qaAJuggRQBI7J+Yuv9hMzIibQd2AvCOoJJnv3o39KZBvAlaNrNlvf/nWE3O9t
c99u9Iy1eQ0v4q0ldpNRzQMs4X4J8R+A3cdtbzpYDyqv3WHJloVIAU4uGcUVFrwqya1VSrWMtcoJ
wHcCUiw/x9Y213NnGA+j8H0aAVeBEbBEAPtrscI84aDEUx/E/dkUwui+jfoaxViDR7Tz3cURGlBa
QRkStgBMuZ6+UGyEsg8z9RynTqe5Gh6FuyZ/mNTj7WX67uawg+ceThPc2r4JrqramCSR0Kpn8LtI
DUqtgk3N19s2vl8NAXW/NMI4e5pOaln2g3r+Eb/DHegp9JKX7Fn/2b3HL7dtfX/wfNkCXzRaR7BC
bBzPAPEB196knhtviN/Ut6wjeFhbys/Uf4jjjVYMJIl3PWRokPP+f6R9WXPcOM/1L1KV9uWWlNS7
17bj5EblxLH2fdevf49c3zdRs/U0ayZVU3PjlE4TBAEQBA6kx5n6tHqtq52FPouW1MeER6y5upNg
3P3/P4g5dr02SdGYSOpz+ZqOTo7xRJEK+hawnyk7ztpnpbg84ZAzKojwqjynHNnUplJMbS1inuDz
oadvFpr6fqjOhFE0gR3SgX6vz+/vnyN5bgmvh+rKec5CXwDPB3Rx2P1Sz+ImUDAv6iXWURwZvfs7
Hr8+WyUF97IEAdfzJYioZpNhTDJATsVzsfvp7eKNhWIsawM2bve2KK8TRQwY4z3xAoD0LKLe567a
ikgM3RtPik82pNmjp5f4D92d7tkCT47rJ+UfQV4d+ySfrEmMIMj4VTnLVEUjvPRonIQTEqrO7SVe
BSLMChknahVlIkWwCs92+bjrXgVOiuU6amS+zzhQQxrauPGg9/JjWtJItoOHMbVbcBURw6lxKlMb
LS+/ptFRuVffeXeYgwBnYIGCEu0nyGUx+lgoQo833UB7ro6gwjh4x8bx7qEnm/rAo3Be27IlFvts
EVl5Wuqapz6Lm+EY2eTXg0YrJz8OD7f3iyUnmvX/AohRyRotPKoQGjDVz9XZVRrSHMTv6kN2qO3W
NlG/W72gWqQgwkPt//tw5RKbcUddOSgYyGKpz1Xg+Afv4YFMG+GHtpk+FeoHhAu4YlAu1sooJ1ix
/TiuIFSNTK7odFtrU6HjmyPRa1d+uSpGRdMiH9NyENTnnka77KE8+SVB7wUEqtDuJdi332pOVLni
DC7WxXhClPZWGTi/tWdzk5Pj4HDO9NWCwPaAKyHGUqnIjkhsxYQaNwPKaVWQRIHVQCq+gTWKI7Ir
FzMjGBIqluZKVfx3aYRDK0nnG6LxXLyJn4YbRTjMQk1GN0Eo7sR2wIuUrzQBo+0x7AT3MuQpMHtz
/vvCtVRhrqWhIvlnsCBJZ/SuY+4UDjem2hiRa1aodNDAA/7UWQHPGF8ZyBkZsR4qg5EoNtjWq0AJ
/W5KB/9s5DsTN90SoWvffnAEenXL/UJBahi0Y7jmsuGk5/kB5pFgfVoZuEroVOg7bmoUHmzUetrp
RmwnG6nxN7dh16SKVi+8SCKXAK5FZhsVFNY0mITun1EwRCf9hFczWmB4XR5spOiXkkzkNt6V3s98
82jxQv4T5hijiS53sVGUoFJGOTiPe9Hx9/5OcnpOqvs6yTpjQPtnbjhQmLNvf6kwhFbYqcE52Kn7
4Tgc9F19VF2UZXIO8bVrY5AY6XlKORqxqgXnyhVAygUK7n15qrYxLRy0GD2GO2mPwXe82oDrAIiB
ZYQYY/pu20+A7ffBQ7hVafYgPX6P7sqd6XJr0lf08kKajG3MgnYShFwPzvHd2ce0uWfM8XajU7nN
edKcpXXhrJllMTaxlEXfiz0sS9iaG8MFzd4HLjx7yRG3wUngBHarirhQkvnQL8xJn5pKkGRYVnh3
L33L3nOXt545trheDrgQcbJQh8cWrmaKlWixqARnkfaOvve3wxbUX/fIg9w+UtfxAOSGlzKU18w3
3yt9R9I/12O9Cs+5M7kynezEBm3eQbfj3UQVisNshy7aKLevHOBr1Zgn/+ABDc0hePBnr9soydcN
D4XyX+oPCme8pCSfxkY98OjKV470JRKzW+ogVX7SAamxu91EPLdwvilOfcg5fvO6eg79NMslzWqz
UIugz0Nvmpek4Np096N7+OWatnYa3eDJ/46HMZ4b5YmQ8WrFGE0oVAfeCEslUMNp0ReFjCqXYmAV
CBxTKKHW0dHDFquHSaqWIPGPzkhr4nndlu7Me8lBS+az+nRbLVi6MxPlSigK/QPFBN15OBkJSm6i
c+lUx8QtaWL/6NyUpFuMKdz2BRkf5HvzvtxpX7xd49Pw6wMdJLxZs7zfoc8iWexllMKrlw1+R79P
dhJORnM0H/H+JdLRyVzf8Tfhrnfbt3iXvEZ31kahDXpRjR1XqWbtvLQEFwJhmYwDszQRYeKHFHZj
12SqqfDUfPv1HZT7p2oTup7jOdG/LuiaO8MwRW2uApYxhYI5MnEq552GWXjnzkV1g3IM6HSYPGra
4n15bN73NHosTuU3iUeacW1YL3GZE5Qm2ZzMAq7/ru6lgyzhPVnkqNi1ab3EYE7NUAQh6qy+Tg06
wslP3faeU5fnImZ/w24b2nDAha+hKBvR7KX+CHLYjDUGDJ0z7VhHD6P24Y08481S3n0dliUI414L
TyqqdgSIuFH33kbc919v8rUbosCi3XibelNtpf3kGBvdze3c7be8dNH1ZQFzxma65ZkWU5NVRlNG
q/EV0MgnZx18uoPSkTimt03CvB+sJJcIjE4kbRSVkVwl5w6NfGNxl5oZ7UZHiDGz9Ulp8n/vETEA
Gkz1s+aD2p19MYpkI8LMJjU+18rj0NJGQKmd4/dPggLOMMnRUILgpeIub+VNBfJDsG1hfLCdo5uy
OOoBqLBy97YA1lQJNwgMCcbvwmMdo0qVnLY4ijJE7BWtjfzqZKcYmeLEXfV+G+k6DYFzPxOK4GKG
4bA4J5da20+mmet9kZ7bz/pOOqT06O/KX9JLdJIeOFBrioPqV/RO4GkQ5OPyJVQRR03RhGV6npJp
lOmY+8VvtW9DgbZojPptNE1uYBxyMx3RQVW/jfIw6jTxvf6kS02OtmnBinDRqYXkV63pbbnh/L55
qazaLX8fI4pQj0bfL5v0HOeHIRuPFpgzggkt7GJoy8lHDp+gahlG15a28hIMKMToH2//hFUJ6SBt
RokwiGfZIYmaGAp9OiXpuTC1vQWKW6EGoea/xgBf8jywDxONcHlk3FyRpq2PPHB6NsUCRauR7FMr
7yyOBq9FRuDjMeYSIhgtTWOsBPoy0NAypdm5sjt7siWEs+ZOt1WUqFt7PHhvdU5lx/XTGEwvxh9i
VBMenTFUg7kPZFKqCmA1ys4gfJ2JQNED/+C8F5ut8cALMFf2CVAG+sxQIAWHOf99ESpoRlcWjZej
Bow+8PKr65JbfJxZh+UNRjZWRXb26ra/t4RKftPGqHoUiralwbyzRBI73QTFslFAJ4tawiBnFMYq
dNCRE9g0ZioltC6SuRY8sOqAs7fXbyUaruSoEFbwbgYTxVYiNp4x+oVpdGexoCbqSwL0f4Fc6rH0
fzfoOkY5lPXUd7tIDp/R8UfKFiPF67PfBnTElCnPVgTHUlDnUB4rHk3al/peHmL8NmSx8FqOWkS0
411ujTiJZaILVX8Wym3pS27h/WxFmOjoyQ/QCj5tx6x2Yq0kqeGGQrjzOtRtYVJjWhIBs0reBuut
EY4oW8kTV9ecIN0mwWeLmcDmvQk2MfzrtjqBSifsUGQ+FQSMevrYkLxwBGS0RDzqFW+CCpLCU1nU
tuj9ysTcCe7C32m3qeKfevRm9aRGOfztU33tMjWQRH/Vi2MUqMzaVhjRJuokrT+nqEYgmd7pjtgm
oqtG4WetliDJls2PrhV4XMtf3p6RN5KhChoPkA5CXo/x1VIIwrNGNFEMOHzztGE3iG7u7/Lsacyf
xPBBMcCQ/WoNr6GAeDkghSU5xb3yU9/Jwj49is+RYUemSaM70EsVPtWk+6BGJedOPaimq+m2dBpD
EGwPj8boFE74IFsupgGRoiLDKdc3XUhL5cX6LVv2bYFel9siHEBNOM44GBOQfmKCxkyre8OrhP4s
xgEKfMEcpN6Dyr3WqaFugunUlgUmQtvGo0b1g+Y/68aprAZiRBvzLg1IEPNqXZXZZLKiXv4iRrWH
Sh3iMfD6cxdmRHL70o3Lh9iitd/Qwko3o46x5zZeRfKjvtOD9+7VC0glPGgiTZs3obMxf9Azt1DG
0xg4k2HL6SkDJ4lgSyhc9rZxUkJz6NgcfLsJeN7/6m0F5fWY0YxxHZi0jbotxu/EfVwMkzzEZ43Y
3uiMA26uzvNItAceUfJV9MQgMQ8esWyEapH18TnyBG03YOY4rabBtHsJvF63teTqZjFDoa4K7SdI
3OAMXFqb0jO7pJwmTCkjtjG6HUWZDNgueXfkK38zw2iwZwrcqQ4y+kuY2myjBBXYgLFQUY8IqaWy
2fC82lfO+ELBAAPTgW2aJ1KB/u0SRrLkIjXkOj/X1SBsM1/NwSorhl68kUo912g+GujlSRq12kxJ
21Y0UZPQpH08xhXpShG1T8IUmgXNMB9qpJk3Ykych1FNqP0qwjraRG3b+XehIAQBGdCyIxFF8eTn
slAsqCbGDnU01cc6IUWL6TFUDOIeVrbyLCSkAr1/Tywh8tx2ygKFTpnQ/QhzkNZTsRoNHlHltRuG
MBRUpSJPhfo1dHVfCkNUq6xPLSk5D26zK+8Uu94EbognuujuXd0mA2k5unQdwDCIzC7rXdtNnY+o
v3GL4ylU9mlPwx0M3ISpFYLtPXHri68i3tlVott3pqIDGwdbLdKOVVwoKIjCPeOucfvaRXUxBrm1
bt05TfaqHuqPAK0MiINvH5vrBB2A0cqMbgYVbgMEdZfClQrTG6UwTc+1YxB1fwqovmuc8cwx4rPz
YRT6AoaRaGIEY9pgGtm5penL9+dPXkEZdx2M96stUCj4BQC8jXFoyPFOcSJC/31JIyMuxheJRjcV
RT2vwylJBDNjkrsABRmUsy1r+rDcFsbDaOHk1VaKbUERjIslua5P1J1JfGrsI/JvKbIwFB1agLsO
Hv5Qd4LB8Jda0FWiWYXKDGf3TrOTf9c26V4ron/7uL2wq+iIAWLULRimaOyLMD2/gYPm4JPISV2O
ql2/sswYuLTBSCOxDq2+XAxiJDzujDkw3HuIbXeMj8+P3Lzs6g4tUORLlMgsS/SUAQVpB4m40hb9
nSgteXkp6CfnMromNNQOzNTRoPnBm8Ql1CCZcSKFfnYWAvKWD2CAj3yy3d7emRUHiuweWlxEPJha
CNsvQfLKUkpVaXGTIt4P5T7bdURsNrTmkG6uHtQlzizXxY2tRegrCBlw3iaPWCfin5uE7J9NXhv4
mtCWOIxK54kyKFYIHO9RpjXV7/Gg4nBU7SoOhKYtMRhtxnzPti30JjsfPI2gr+tj4HE9XmeFGAjG
rgm1gZRAW0NcyU7eiFRwhB8KfeY9vc7SYO3zciWzNBe7Ik6NooUSVhLt9L1bHecmxZ1RPakZeQ5e
eMnTNW+wRGMUWpI6yRprLArdCO9xSOgnZ2Nmwd9YDjv/KUGyUK903NybnWpHe87X1+KD5b6z3UBF
hpGUmA2YnfU9Bohrjk7uKrr9GKlCym+3jyVPAdiUqFHpflcFZXYeKQJOMk81Ke30KKFXhpsXnCP/
W2JjziYYx7su76p5XxAIuHJEYjd0BZujbZyjySZtol4fhGqCsjX28IyB75uKhjZvJs11AeDlyWFz
I3kyjP0YQ3DlZ+Squ9/WYYemTM2Jn8etfJBxtXq9vVW8ZTExTh8Jml+MALTDp9/pcb/lLYlzbFjC
4txLRE8RAfCmUmmr/koo70WBh8CYgb4ohXYScTDN02FyB4LLNu/sc/wM68wC1Z+SWMPm92DnKDeV
s8cVnXA85moM8MfCoIPu0p6NINWSjbqbNXmk3RE02R+9u9+aVNh93N51jjG4Iuyp/ElNKwWHxg5o
ZD0enRdRJD1Rv9UBySivy4XjP69vCkrtS6IwmzbX1jCGgxbvqZ3sC8oT4VqAsxQhYwx82Zc8v/gy
BvOcD5NW7mRr2+oAbvWG0oRy5DiHZf/b+KCL53LL/NpU80qZj09MfiiHyNbt40t8zztEt3022nov
YRqvjPpmhPyQNlR3NWaabzkLuW1FVXaeDyZJD3JYQfdwUW2ezYfgQB1q8hrvuYown+WFy86KuukF
0H+cxU9CaneiFKyPhOfqblsEQ2UsQpcpUjbqCKN6imdOk6IC+D6gIVVJ957hfmp8tkdhkzm8C906
7lyriEwVmgAYYxr71eAjOwHr7VT2qSaYmc4x1+uG6A8CI79UC3tRzJPsLD3nTwJt9goeanks+rxl
MOKTSq2vRHBAIKr+gVS8u1UebmsbD4AJpUR9CJE1AUA6kYRkxPwVvdxG+B+K9o+g2HIMq0W7zDgC
4tSbtk6nO0fJnD0deTXKsyyuDcAfnNlALBQa5P+Iq7I4Q45AfI1s8/4lcThnk7PnOnPJmacqqRjg
OGuzRQR0uA3OvjhxQP5HyPZnIYzljIpOGysjgolxzU2K+meBxJvaju6SLe94zj/4lswYo5n0Vaqk
Da6G0fEAzmnXVEhHv0+njG55WbF1w/lnVYzhlMqm6yMtxKve/i0k+jNnKddVP1/x2p/vMyc+s+pQ
qlrsjVTvDSLJtqQR6U64w9sNSd2KOAmqn56e4t8hNQYiI7riGIR1RVeQPJ45+FDJy1gEWeu0Imjn
x0QM8Rp2EjG2KDYCexjl+bpZA662bYHEmAV0e7ZJoeFNVv5d+rRCSicgln0YTgXdcoLttfTp/Bz7
z6oYC2GkWZKGHVY1ou0FJNDHd+ok2/3nq4IoRebo/urF6w8YS1mA3FiPdDDAgl3wTEv3tilaNXaL
rzMWwiyt3IOByM6vP6aAPKW/nm9/f9U8IBU6Uy7MyXdmW0pUBYMBAuGvPdh2uh1fopQgsroNMn/k
au8XIMx+FEVZFdKAOMfcwJFuXtDz8XcIChP8VgJakAIfIXbwNhEMUEEPu7jlhIerG/1nFeyUYVCf
/r+o92nzyNHY1V1efJox0vIYoo6zhoDk136jYSCBuuXsMw9BufQ0RVNYMZpbYcpQW9c4z97TXy6B
McseqtxQIwOA5KGjve1wr9DrtmohJMYagyGtHwMDqgqinaefOX3obfFYUc46OLrKPnclVgWqKRUo
4+PbT+sdEebHXx0G1uQGltBIrQyA4Dxt480xd6vNbYRVt7UQFHOmx7FJcw1PSOdk57+ImAjH8Vvr
3n4BwJxnMy+EMpnvSermtbKVgxnMNgNzZzmnmrMQ1rQaaj9FcYljUd5hsu45o7yb+cpmo9xIw4gi
FD2JqCi8PBVp6eFC0Sg5whbczDGnxyWZz9OoNXFdoMzLXER5BVrKLfwPT5uO4v6UyA4DLPBUM/LC
+5UzfoEz/32BI+VlNojzanD/380CG3m6u7IhGoqbUEIP4hxdYqvoY1XBrEVdy3ETd+UE5axDydny
tRzWBQQjLLD0g21FAIT3o3X61/vCrV8KR7SlVxp/BIRz2lfc3wUaIzKryKWpKfT8/OadXLGkKhg0
MFOAVr9vH0keDnMkK9nsm6SecVBjjpnZd9S74128eBjMqYQPETS9g+RGqm+8R2QabdTOV6Q8317L
ih9cyozNNMeN0RvxjAP2ZJJ33GTCSlZEk1DlOxeGopyOnZlrNb0kCRNkFb72Tk1MTM8mCuJF/vFf
S2RdQDEi84Qe/G0yoDR0wRq4tLgBpppDAwJnJOI3XsJndYf+rOzLwy0OaB0pbRzNK9OI5Qq0o5hP
/slxL+vWZgHCRIyy6g9tOwAkJtHuMDrTHfIkL5xYiIvCRCyj1lhGIAKldNTNKT6U1H+RPl/Gbxwg
nsiYuGUophhlEl8ia9+lrf7sZD8+b+vzdbUVSGBQeS2iURNs5xhYcGk3817qq95Q5yuyd4rvit24
T++8zdmzw1N4QinE8fvwOh5zG3UQzm3sr28zofEFNuOBfJQrixj5h2RGQJOPyg7tGmNc7CrYpI6v
bluwvJfo5K/6fWejFBxzZDqFis5IwRkyfM/TmSskPKBNQ/1M94ZT7hU3yYlZkfRknuR9jLl7v8uY
VBFJf1YKJrSQ6K0/Zr7te9vWT6lySlIMjtyK7565weQ89ZsZ02B4R9VhWJ2badNlmGCya3TS+Zx3
0RXnC1YLDb2VaFtAzQ8Ts3dZBgLwSsLtV7KLw6SRl9DmRCo8COYsdAautorVzzlxmbr68f2Z13ix
FpVerII5CIog66PciNk5r8hb6chU8UmmQY6PvN7eNWt1AcWchRaTG029wmpqJ9oVCX0DG2JFy4TO
7y7GLuX4xhU7fwHHHAsrkMGZnwLuIP5GKZT0/bbqr5mQi+8zqq+aatJMqBg9T/d45TdQ0RXQjGxf
8638dBtqJTC6QGJiihKVC4ovAWncyPRUb8xf278DYMIINdaqSNGn+RFJpD/1h4qzgBUreLEAJnwY
pDrPsghHBanhnepUCXnffnK2m3dW5t+wcE5lH8p9G0ORQ/TcuWPrjMqWl2+6vRGoGrzEwITcSs8N
YLSfp3yj2sWrx6nEvy0pkHNfIsTK1JieiJ3wXnLSnXuL0NymHB/LWwZz5r1Sx3ThEss4dEjUv/T/
lpNsZs34xzBedeAkUj0opYjXlJycQhLZT5jpyevE4C2BOdxg0c/8oR6R9xHxKJnYmFfM6epbuStc
rII53p6Q6b2UzOYj3KNO2JV5ZeccA6Kzr05DHNay5wFBOIj70/xqAiqtwX3xbV7v6+2zoYvM+RaR
o59qAztSlsQk1EclQrnl2vdZ+5lY4EJizCkvckNT4gZ78oa7lQwvb9DyaLzuOSHVbbuus0QzaEHL
lUzFYs67hvAuIRxJsSEutFq1ogQfFzvbnUj6Ozw1JTeZzJHUl2YsbFWepmrdB7CHPVXcH3NfpU7C
h4h33eUYk68n9wWMpxqB5uVQMI24rvhMP3KHY3RXETD4C3QfKkY0XN11dBP8CJ2CQ2KgmiqfiPZI
+g9OFLRWW42+jD8ojGmvM2UKfUvGQdkaxK6TbYnsg4shujYIs3Pi4XG724goKs4RWMR3+mbboBW/
/fbpvIv3e14eddX0/Pk1rIogFg8VQcSaY5L/KO3vqK/mSHVVCRcIjBPI5Tz3Sw8ITUMsKjwcehzX
2x5/1botIBgXgGbIIpMzQLxi23Sg5B65jcBbBBPtRXgcEtQGOp5UthsS8xjopKAc1eDo39dLykLD
kzYo5b4HiEaCjtS4eVj3Ltpi8vPtxfBwGGegtmYdlg3ENdIf1eRaaIqgjvZyG4QnMSbMqwYzrHXs
yvlQHV3UJtrVa8VJT/F0l3EEYdcPcd4Dwrh3u0O05Vk2nlrNS1zsR60buVXW2A80GmOcMciFn2/L
iAfAmAIrm/CuDft/np7ftKfW5dZVr5rmPwfj67K9WIEaDUGczhT14N7fWeQtvhsInjWTve/eXgln
K74aBRdA7aCgoVcAUPYrJ/c46eEH54x/Tce9csiLtTCHvBbaVm8l7HbpNLbkilTDuxLm9+GhOURP
aVdR49GpyPMHrxieo8nsQD9NDdq5B3IWomTXEfm274n2cVt+nCPJcoRjhlIxFiUwol3vmK+/pI2x
mX7/nX35egFfbNJgtlaRGQDpqZaDdsuW6Pfq7i9BmHOveOWYgHYF5758hQG7S3douqK88py1V+Wl
F2W7DeFgm7GbFc4erA3aYTu6a87lW+yqPw/qlgd3zbYw3wIWyseYgqj2ur6roXxv3VHSnfB4OqML
8SEe0F087JVXSofBxjql2PlE9+h/zGwsfgBjKqLWTzQQAcxKePK3/l59NsmzYZv/5cb2B4Z9ulW7
oc+C2Vm/iZvD+FWkgk7C/OdtbV/P0yxgmJhgCoysKD3s3gDXgDq4j3ePZhvOmVp7vVhu2lckttB3
EcZiNALIDLWkvYPxRR4GcoLJFKQ88ikiBawHjzuGuzImUAi90EBzHARoNxnJI/KOPFrobjH85C9F
qF46p6CPylENIULcStOXcPPtPaPGAy+jxrF97JtcIgqekUraV8nvQPxd54hPf7kQxmCgnXJItQEQ
p3TrutFHVrs0ebsNsroMNDLOlTWYCs228GKyezlUuYlIAaTO33OQx+nb8L8YvgUGc0KLONQFKQEG
Jh9heDyV9urbeOAlUVcdxR+UK49eahoerPU5dou+K4+ow5+LfQ3OWtZv8wsY5oDqJtgnDMRvZ3uk
wYNFMLibSPvmbnt7X74qWq6c+gKHceqY3GD6TQ6cuNhglOoPj8ysY4Q64NDc7e/q8yHaCa65r4mB
G1EBol50VHOu4Oup3MWPYM5sDq5QvQjnxcr5wX/EACH9GT7kW0CETWrzfMm6iVjAMSd3Cjw0vI5Q
lMNJRresLXVzkYy84S1rNfhb4DBhfpjmfZrXxny1w8sEeetsfz99ft7eQc7JYke5VmmXhL4IELSh
la8HuSe4GaEZ5TbKbANuqQkb6Q9W4IG8GSU5IBoiPUbR/KdYfyGseZ0LXzFmaTCW3ayIOlFtNDd/
/N0KGOsQyg3am3p8f0AvyF3GLWuYD8oNCbGOG03g4xhrkNDXM63703fCHX2PHB4bwlpnA2ge/jGl
bOFV0MvIiglYyFzXINP7iaDqF+PeuPX/HM1ivXc36F7u+VhRSkD8TFsSPL62aBIW7oOHYleJmw6v
wmjbMc63d4pjYdned8Hss/kZer6FW8/CfXcGX4CrBzZHpVeXB7KxudYPReasHNF/VsG+WjA67Wtz
iHcvsc214qsWYIHBWNexD2Oh74Fx0DfZUdxL9kBGhb7/t3umif5d8FWCOoplPwBtVhz6GESOvXpN
ziBcfvVJCM4UuKbbm7N6z1wAMTZN79K2LsVoBjIwzwXdgbwy43UFX0Aw8QgmOU9SMsVzGZKE6HR0
avp7oPDldkB4WeZVXVtgMXZtaIYRM7Ygty6md2D1ww0itC1ezLDucRYwjHGzJnMqjAgwb5M9HR/0
+/b4mHPSfOtyw9ROdPFDmzGu4NKC1t00YhBENpc6dG7+3r8jLqW1PeZEdWWbq3JzBHJl8P7AGbPu
Lwx2HWFcmCAWOS6zkzu+gqWQPEzUe5Mcjodbl94CiYmFSiuzukgDkoiJ2PeBrWIuU4oF8ZRhVbcX
OMxpxcjVVlAwOvJsY/SCAD8ncN74V1dioEIDA0HmFnX2kb/t1S7u0wrqBjZJnc5xx5xu5leyr/nr
JRAjsszzBj31mvmYxnchJmZ1ld0cfw6ktOVf0Ij6WJ4b+l82aonKCFAUGk+dRghQIdNbintlA5L5
DjkhHtD8IVb3lkBMwDhInTCMaZufDeQFk+8qrclTRianuiv2nBTh6rFaYjHRYhKJftaU2LPGRQQ3
OtJ8qtzaLmAteEMr1szREouxrtrYQgl1bFs3s+Vu0cmR26Drt2/bcImnHfPfF0fXqBULg70BU+C9
c2YdBq/pPSZVQOU72jiYQubDDHJp4XiwjLFFjaxkNFY9G6jJrXYgObTVd9VB7XLjJHfDD+lV58+3
XzvUS5EypjdOUL4cg88QJ2HKSfs6OoZruNZb/x5QHw9lhklFzUkfuK1GXMVh7HHYKYOpVVhuBSmj
gY0WB1DIgDu22HDJKGYl/N8H4mqyipImupyos+K48sycfnSlo05TzSHjM0971oKaPxIF2dKl9uCa
HQkN2mSgpMmH7PjkV2+3O+/wyNHS+Tu31sRYk74v+kZPgAMWop+pE7i/Gye7kzFEghtT85bE2BNr
igu/zwE1uSqe/zFgCA/bGaoeucHN/KVbi2KsiSaoshiU2CjDjIjWd66i/B7VRwuPj5loV4irK1vv
tn2zsdr3suj+NW018qgYmKp+8aiB3JhRysQIwyqox7no0sCbkAJn6hS48Wf09u6tH7t/cL484cLE
IOLWBL/9wql/9K7kZJv/UD8K2kwwZIFA3USDE7MUwVSFJjGGWQ/R+zjvmXDS3vlTDNf0EDNfDbzV
izLawhgL4veWUPvgugVbgUjdDNrxoG1eYvfjtsRW7cUSh1mPJtVj0BnAAY/+L4zaJeFudK2NhMdn
3+bV+n9tAKuICzR2g4ZQVVNPBhqGCpOfw+HX9LrnsSV9vZrcAmFMxeT1VRnMZqnHiLqUKL9wnbP1
kYDLyL5/mmwXt9cHf6eqzvAZbffWjjetZfWZYrlMxogkoSinnYhfMHV7LT+8HB79u5aI5K7fIewy
OVq/5uGWaIwd8aY2NoQJaBpYB5DIaN+a99tasnaulgiM/RjUcYCSwqn476it6wJq7G4DXM9choVY
IjAxiCGPYqPVWENlyzOpzWRnqAM3iLZLydvJfwxpQnr3QfXt4cWx3/cZ/eRZybWr+fInMPFJKxjW
5GtzyAW+gRiJXJl88rjdeRhMMGKEKWa5zKFW+7ornMZ5923eMlbzmst1MJajrLNmNLUvdTAw/fSM
KmLHsztUm7yIB+vh9sbxFsSYjyARpTydzYdy784wAx3x8HEbY/7GjfPMJr8bP/fqsYGfRCJIfldJ
itFtmK3AiTA4Os6+ZcvjJIdDCJQeagdy5ymgd59/txDGLGTqUJuCAGHZIYJdEtOJxqiY4tUVrtoD
8EWaOqgLVY29kltRIeV5J+bnH4o77eIHdXt7GdKqqP4AsJfwQsAw57CcsI4scFx9r9MBJBARkXNS
wavfZRXljkubTcyVEiwwGaMeKYkfGSX8LhjhaU50NGvP0a1ud1R0aXn/t2tk9kou86KKUwgR8btK
BQxFlF8SN6b6uaPvgSPsxLnBtdtwtHDdQ4JcX5ZxhhWFVfauLxSQbUpIO2w6O/pe00Ak+XkfDdz3
j7XwE9S2/yAxEhVUGKNRAZImQ+MbVyOnIbenTStz24l4UIwwe0PPBymQZw/lRnZ8Ou5Boc9/hZ0/
c60jf1bEOELQ+YZmqmDP6niLdDFmP6tE/SU5tJ9cnn7wsBiXiIA2K6IES5rcDozjUQBKOYXW948h
WlR4OaLVN+3lXjHuse61LAWTJlp9wMCkOOnRqpAIaDbzrQQlg4d8i+cyGmxuH/RVw7vQEMYjgpV1
yMUOqIq5qevXon0wm432IiYvYuumIrmNtvr6iHQl5n2BcxnJcUakcWGIghgruKXc71yU2/Wn44Dq
sf/yYruEYWSJEXgFqA3V+W5ukVYl0qH4of/kneP59Fzr4p/FMLKLG1DHSz4Wg5q+kgRvczPo0SPG
K9gNb8ttfZf+IDExRYuRv1Nt4dIjOqnzOyHH+QrJizG5mzMHAourVWUVrV/Om2Mnx1Nmg2Efnl5x
eMdq3Xf9WQwbT3iGKugBYLIH2x3s1qlfyp34PLz3JKKV3XLS1/OvvrFL7PuZkGDkRO7hFL9NGSnu
ClR3ZlyOqS+bfYWiYoY52E7nMdOzeVzIThJAPhqU0LiZSk9y30KbvrYhjbfKNnDlMyrzd91T4ng8
JVzVjAUuY+FR/qDqRQLcCi8aP8qXh/Lh8bburcpvgcAY9gJVjJFWA+HgndB8SGHXOTvEWwNj00cM
vcdzGRAwdSXd+neDB3q4+77e+v1/6d5FivzPPjEGSMsqfyxFYKGBz5aeRJJtHnndhrN1udQFkHir
6BGXMPPKuOq4U1W/SXJLbc/2judm559369OX2317Y69DvMufyWysNrVj4E9KC0aV2k1PvUt5D648
QTAb24MCuvdVCOLn0wOvLpX3bWYj9aFJ9dbAt1PKnRO2cr+6FA3rP3xLaEGm3Z4V+6m2QdfjHH04
3+eP59fbe7DSM3CJxPiQApZQ6GYRxWQH1uKeHGAw/o+061qOHDm2PyREwJvXgmm0Z5NN+4IghyS8
9/j6e8CV7nTXQF2h3Z1YKRS76kRVZWVmpTnnQbWIYz7cZ6vtm4X7Zls2Rg9tRkfgTyH6ljJRXsXD
RGVcdVCAvfPWP4aPup2aXwCf3lvd8T6wQPe+Nt3wwTZb68E9pJZn+o6x/ry9A6xzpJwOWGMjvqvw
Ec49cqMMv/mnq7neXcrVtJ0+8qOOHx/IF+uWL6TVLn/8jyk7vVWU2veV9vwU29whXRUfCQGGe/Ro
cSwGtdvXnh63+ycbDr7La08lCt5UKeK84XeMo2R9JXXdS672vLCELv/jX54lX3jXbmolw5tNFbCj
WY2dtxVQpWEbR45Pw37EVyuEEEZWfCFPea0j1PXO4rQJjVlHgH5/Xxu2mD+ekvvGQUrZ2n3uWuCG
jtud9NQoprYPPoKBRLuIBcUvzkf63y/6H3N1veCNmj7fMZBZmxKJwbro7Oa8dk0yt3ReHkeycu3v
f6gO1M0eNS3rOB4bOxCT8dMSS9Woiz0UaPyMVfw2HmVxSeJTvtrYx91I7k3r1JKd+25+PrRbc2XN
2G4bKbJKVhzL+AQqz337Tv5Jt6Rf6clPaH6h4GEgYJxjwnq2by1BhTuynL23rohI7C+wANyWBp69
2wrxY9ouxPWiMWl9ArUsydoyyHqwuI+YfMYomdYuR9aVg7HClOQlkWUrPuzRIKOsOXsdONv1iPS2
6BPp46gcXprMbMXteQCoP9hyU3uvEN4npe0Xtju57eqlXh113pZ+qScB7G4rGRS+K2MngU+PBDoJ
QT45bEogWxB9L9wDFYT4AdpSk3WbkOZO/RbQRbkG/AL+hckKtwOYOkH9tUp2z99ShBK9fqgs4aHO
rOiu80DhcZ/tisbOnzQnNxt8LvdLf1ein46IKCP9SnLALVqb+c5DcildCeD72N/lM17a155fN86q
cL4MomDCdY2KmclvSnvfQ2gYu4MVtahpI6WhfPD2tB2OJekejrodmEhkg4lMNQOrcCKdvKxLAoJp
eLPcHI7o4XW4hqwdZQVNNVITz1ETsMESed+tXGBB3Gur0LY1GxnpvXHyt0WGMsZJ36Q2oD17p0Dp
PPlQwKA3kdEaBNP40rbiWm6IkqLie7gLrHwgazWc+6bULRJ0pwb0mr1nfSqYztBJ2Zu7d/4jXW2e
y+2htJSno9jZHXkAfVpmpcB7ktacdfI2xaN2VgoCxFVAGoM0yOYQGq8AOCygrqEeut4aXd5et5vH
/COtTWUVWKbeAjcmdLQDfJ/dmFoBJC/MtaFFAzoCMoF4QvbOW9uF+9ATCZi42fdnb4lH9/Oxf1Yk
QoKNpW7GtX6PgYsNumVdUn2pPVltVCj/xJFmb5IMkYcpw3T9AkXTWZOIU4G6IvrSTGMdHdDqciT2
Q0USu7RiC0hfHTiOnzuzA4/TJra+WwEwUG5F1htpb06nQ+jwRLivHgNYwDMCX5xHdzis8X92elIM
2DRkrjp8i+Wb2H1X/Two6AwydfwodoIzXwIr+5hWDtDZM/xPwd6mxAHX0jOHYv+nZ+cfPSCuEzTn
yqS3wsI2EvvgPpvJl7w65ttDa2KlAJTQUBJeheBHORcr404QtglprfjxC15uhObvvB3AY4v9JwZF
iVyQT94VSe1OmrNZJZuc3BuffkaC79AaXzznUbsDZXXx2KLmuskxcmzhovFksJGvd4m02qy5zPJ8
aGVgt2a2R8F7ZSqf77EJ9Fjpfob92bRWXZvETQi29hcyodz6kDRkPNbbxK5iQty1XQIk3rAwM+3b
4h2HeCc+FsQdTQ978w1bBTxS0mwfP1/S41PqDKdgH71b2eBMLo/L0Cb7jYr13zZoS25WAZCRrMmS
jCFf2nyqQaRxXOh16MGVHFz9gbyFh7khI7GalOhH1Zlh4I01jmoTou+b4Y6Y8qmYSphqqUpkowN8
pJCawjY8n50QePqtg96hu3xdIHKW7gyY0WzPeEH8rI1y7ldrp6IuNQ0iPtMhuxzJ29kAikFoegRZ
Svf2Ji8092AC4WKTZ4d44TR43tcwDs515xcrtPdAvZEO5QsuiwI6X41d4/ozu3YtjnqD+XqTTGqF
My0K8vwqPEVkKzi4AKxlLcR/WJYEShVJlFRA1F0vSyy6QOw8vz8bBNX+jHdgITFKn9+h1z0CHlZ5
x0SQW6gAzGv7LZPayriM2tTXIRPI7lkANwhul9D57hlrY4Uo10u7ffys36I+eZByMeoKRCjWPeMr
/0z/XMc+1EEHfi1UoHObA3CDxLZyUADc35OcIUZkyaFicUCQ5VydQM6LA0A1QvZHznzbn30bro64
IFt62to8eXhyWfiKCxp2kQ9Sf2ptFxfHj+tSSOfXC4pZrNcLKxKmB6A0fSh6bn6+PG07xwmsc4Q+
kow8nxGAOPfEtdfKavMUEBNQ8Z+jufEtVrvMTw84ZYGu1kcF454sJmUzYH0vlrW//zwe3ZK8IrR0
tjlJbTRROg70PDe33dazQDUF/DefWBOKo+b36jSY9oO9kbcPcA3kLrTuv+Gs15sv9+vAw0M9S2S/
DxCCubp9W6N/JklvfDddh+OMrgZgA6JgwTl61n69t3p86pujuDWeDRhWSx2J7MBgmB9ZFXzGbfp5
D1yoRDQJIKOe0z6pabPUTf6zFHd1oX6egxc/rvZBNpTzY8I6+2S/nnd6ZdofZ7TEBARhWma1lvUZ
4i04IqczR2uKZSK0UgmeTozc7g+M/61NvrZB/5IKNeFiER8D3gVr/XL/7J/k9ctqb61LU79riO2u
TPKA/8bkDNoKVNvGB5or9wEkm4DJcFnayriMdAWKCzRd7eZDB6IiyxXPa6HXaiD9L4EsFSMTf7iS
YPTTJgVpLh4slYAwqH/RXYyJcla9ZZ3ykjW7lEXZYyVAXxkg7TpYzdDu3F8eeZjP8vYVWQouQFX9
e0WUbR69MI0HVQHCk7mP7z9SM3nHNAMTAX4BAgDe8EIOZZuNRK9zQ4EcDQ++3n6TPipQggDtNgNw
OYeWfLCcEvvxu3JuL5C1i1QKtK0jVHiTn13kbf9Ng+950HrCaopjidGvY4wgMsYpLLA8K/GIlBLv
VwqlSHADby9nMdODQR1wiIrGD8vftSAl0OLcG3TEaHsBw1vwB5XL4cUZoDmowisitXynd7V18jUj
LJSMy75UUbiUTt11oZCKMSxn6e39fb3O7M/by1tMuV4KoJR+TOpKqCUIEFInHa1cs0XPfPXXfG0b
T6Nn4ehYxEX/RSbwITVRE8B1Tp0dP3kxNxq41HsD8ETqJkJivLEn28we/9bqfkui/CgHttZWirA6
y3uKJqu28HiNrdblcWAcIzO5mAKaZ/3+vSza+QFCPKu6EMsqLIX04JwUiLfmMakECH8NqESEsbgl
p3Qp77py9a9YHiY/FbC45HVylcPKFFGIDTb+w205S08xWJLf66KfYl5Qe3KI5xASKbkrW1LncHax
RSuFuE1B0JXsPcQVeNdvItTQ1UOpEZZRWQrvr76BugcB2F/qYD7IEQmj2G5cfSfYD+XHP95U6j54
EcdhOh2HOIJDB/MjoNJxHvXD35jkn83z702l3EAkiqXRjT8LmlHsUgAt9A7YtVbMFc236U8X+lsS
5QhCVZfHZMCKZr5QA9BZHcbTMT13mKfnPMRKEfIUIQYqmZJZCkq5goznKsMQ5nvuALryTrW4lQ+J
wt1tBV12Bb8XSJmTSA4yLvDx9EsxMxKvEmAuv4fMbiJxVrFb+0jZklbSDVAu4cTkU4+MKjh/TQAI
o8BYILA1TM8JATW66mA9N8meW/vH2mX18zGOkm68SLg6FT0ZvnU068e2BWaM6heWGtid9/0/7ynw
bVVZFBF4AeSWOrq0H4sq57DYznmpARJWYfLggeVbl/MfF1Kok1NbY5p8sIGfnwwSmPFABiC2+qS2
RDTJJHbo+A/jB1PqwkFerY06SDlNJDmVoZad8xNT4q0q2MhFOhsm88bCgV2I+mPWp/bE0C/nu5cS
HrOxii1aD6wWXIklhPIDgqqWvg+QRwxXGNvsNUOerHFluzwZ99Mp0ecRZvS7mQUCldz9rk6iu4P1
zsjmETlSy8IIqgX0Got3DWaT/VIUerUBtO/I0zHL5hPGXvO6WZoGenk+vN3dV7F9LtABSFR3JNx6
9FBFu63CSz5DEdAMasgYngH9OyU7U3g/jiLYhdHELKC3270XzPDwZ8KdsgpXQijHlPZRj35QCCnt
9GAc5GP76G/UdblS7PAUY6Z39omHzHa3A1Lh3y0asr6zE4cUOhkxaMFKXiw9L66+h/JfRqwMZa3h
eypnL9q8TFaD3R0aNGixxsuZ+0u5sJTTilatIcry5jpMDAzkxwfjlfViWjDvVyui/BePfttECSBm
/+Fv7nSoTE9U+7auLF6hC1WhzJ3Ylnwpj5BR3Hm7ypadE97wjFCetQ7K2MWqEPl8g+zrProL7V/c
qsIT7O/43KvdoowbxnjEqOKxktKu7dxubTRhw72nbELlpTD+UhTd0J74wqDA8fZnzCgTbSttfZTc
DrnTPBZ71rqWkh5XwigjZ0zohZY57J5wFF54GJL9WkP1U7AcDBu+yZtx728SS4U9sV7btZm9K25u
cubOlmQC0+YRs1xvgr2EOhSKYLbnHDZu93pbi5bSX1cfSVucoBOLZN4RfcCwwnMoofiFWWetd/LO
DdRVK5FcssJqBcz4SDiGI5kUM5jMijeT1PYiFI/QOD8WdhRY0bSpilNdrvjigfGZ82fcsFkaZbMi
7KTaNCg78Ka3UZ797fBT+VzZ/BYAwW5ETGzQx2cJQJTQeWIIX75qqiZhyEIGew11kIOqjkoe4CBH
s39/Qa2yJw0K5pkVbvp9oqO+N5nFROzwLB/huVr805j0W8MqLMaXzJL+2AZwwKoIc3TxD7pMXuQk
nwOzJALjqEOiXEAZHNXbr3J9N7ghRpleUXt7iIi8xRScxRpqWrbUv4s/PGWpM6nyjKDDs0pqzfgL
xKPpGpf0gbHKRatzIYUy0n5cqELmY7t5s/rkzPgVWXkWLu6yJ7gQQpnoBJBQoh5BCCKJJxVDOiFe
g/2ZJ6fbR7aQDbmsl9Fo1i1f8pVcQA4wh+/FBwkvQPe2hGWjdrEUykpPVaqnzayecGrd8es1cXOL
EVszt4uy0ZKC0d4qg4wRzBmCW2y7Tf1pRisWD8LiVfu9lp/vuMha+0GHmtmPhkG7hzV3rzodclS3
d2zZ6CmaJKtIkMnI0eKaXUgJZT7M2iLukTYFtoj3ZMSmtEWvCMJq3Ulc83V+j4nozpKRJVCeqtUn
Q8WXg8yLL6B0XA4Sv5mkoD+/DBkBlKC/6bYGOhfmsbqI8Ntsrx+AQwnm5WzFfE0sGtML4ZTuj4Yk
c0MM4UOLIe11RrydTTrbZhjtpbZW9D9rqiKD+NQwZGqRYRS0UqBUPe6YjE6FLsSZAkzDHDJwse1D
V96URJms5rmNSH0Gi+C2KGG2+Ahgkepz/ID/dAtW19iidbn4KGrxKPVok5p0iJvA2ZTEpnx+BOB/
/XxbxZYvjC5IGHARZEn44aK5UDFwzWRhAgKR87iZUEl6NR+ZhYZ5+/5wBjrcAM+rmDagqc49kCIM
gTfMK8le1LetfEqO6nq4H1KSgav37cRqpF3KJygYiZdwnMgDyRp1oDnm1xXOS/pz+B0/zbyzc2Y5
NHfO868Dqjg+0fbCaULfzUOwKiLC2NLZx9PrBago6hC6qCqSREW8Y87nQ8SnPUzpiPmK6hzbwKzc
8SBvHVYPrEllYTYCt8RRZjXMhSLU47IH3Ay4IcqDMwDC30P3lcmtFBYc2k+t7w9pIngVFE3DdaGx
e/ys6stMh75U1uBE5yY1fc1UIS1xbXP3+johGMxfeUxEfzK2dUmNxAvJVHTTeJOXh13d/wWLj46q
3ZzZAAXup+iIpESGj+ESl27gpUAq5PRHycu5FksNPLKXdglREsI7DcvIL1k5qKohadqsNSqlLl08
TUkFAHF0s+lEAh1gmZm1fEoLcBjz74PuqJxhYtTONID1lB+85DXl3FF7jwKRdMUmF9DemHUdUXNX
CDDMzzM+cGHWT0GL9e8PpBSsFvNQKubbhKukOfHGJ/7+ywNkxqtv8m5SsmE/l4KRS4mUF1ejrJN0
HzsvAfmu3CQ1rHItzV2InPeiquvDtDdQEArMDjE+8CiYqLZL8asIm8gbqmooqkZ9QBBykjZG+AAF
eJW7ewNDBYN54Jh53GVL9VuQPud5L8yv3lfj1Mw69gRkdwxFvcREtg0nexCAXb6RoQnW4V3cFmab
kWhj3DV7Vo5rqQqH4/3/tdKvBqkTu5gv8QnbGc+8W/df5b54zrbTKl2/Y4oU9PauHdlutPIOrETS
UhglyqqK6UpBE/8AxJ0ST0ySYsSTupyzZuj1Y/azLAyHQ30vZFBnKesJevByyNg3d1lszrmUDQKX
1SPykgQtNJzFSnks35jfIulylSeURT/2U49CtLJN8Qqbm2XtOwC2B3vOEtblB7Pwt+h0LkRS1tHz
4mL0IjhZa6Y1q09g7AbmGEaNoTVsMJhFaYoEklRFlQ1Zp/aUn5IOLCUyXPraCXkzswB/pB77XfMW
bUZGcmfxNYdc+X+E0S7Ha1Pgp9QQ9qQh14LasAD6JhHARAkrElzMml+KonZRDZMYWLVif/ZWzScA
pIKDqK3r3MGf0g5QjhseldWEtGPfMiotSyVOsOf+XiXlbYw2GdU+hejG0cgxEu2mIeiTSE4NejLQ
Fc4KkhYjv0uB8xlfmJ40K9MYfCVzjikSkGKEgQPMGuHQuvh3PLeizoR+kq6JKhXKxniTjamhzAEg
oEzQTjW/IQbzl2i5gc3uK1h8aCJQkEW8wfC3QmmnFKscBwQaWJVBQiOw3nLdRPgqno5qCg5k0rW5
0VhFqgGEtPPKsCRNUgkViBD1VrW9Vmy+JU4Tft3eBmkW+0fohJFbfWZJNsSflr+LDeenmMuFPh7O
CZ5ssim0L6O4SSQytD0xgtzRgSmTvPEAYBUwWaPfR9OvNialdEpQIkpelHcjQU+7Un4kwknMiDg+
I3Vn19U+l75TsTQTtGWKH3FBYh6N4STOTLVajfUaUA2ayqjILxpuAOQgygYmlEGvJVciXuulaDiD
cjBSv7qHLAcs6Xv8ID3e3rXlw/wtiS7MlZrgV6IISdHaAPw3JjH8j3HYxODCwum9hcEqQlarXzPE
LhRYFVTn/rPAn3HEi8OaozUf4GQDRh0F9NihTieZm4aZ6V+KdGbaZLRqGOBn1ajYKhqkiedQQz6H
IDKdDvUdKxf289qgte5SAnUZdInLY4zPDGctR78q5xF1tEe7yjAOEm6m3WCQbp0dC9lUXsRgnQQr
r8BcC8hZQtIOLuDZalOULF4CtWi/55FPi6CtkzkWa91fcRuQQHbqIdGttnAN5lNqKTaGTZR4SRbQ
UaXQRlHq+Tgt4EgrK/3ed5yprgvwrdhm8dXt2WHfklZfiqNM4pTJfcXJ/WyD55fb/pwBEkyzn+e6
iG5/PyBpykxyLGnApUwqxzN6ylCjU70HbzryiEeggeXgd1HXKcA7drGVW4j9XIUFybMYeF6KpZ7I
WdGm4TRBbA4sa+BBHAGhAFNE5B7RvWzNkRHv9mhoLLf5trKifW6jyslILy1ZxDnpgh4wVQN9OKWb
udJ6qV7zc3vBR2Jp9mS+JyvWvMViDutCCp2ryyI84vxS6nGVS/Jx5AhKKCao+hrSPMS7aKuVrBGL
xQDwUiQVR+SNmAAiCgsbbflrOlvOm9XtZMu/61ayG/8KbIa1WorHLuVR92TgMh6dnJC3L8CvFBbm
13SIQfSNgsz8PvtkpT+X3uIKkJwEAReTBzH3dezQcHGRjh1CMrnzEivQ8EIdwiYxuQnwjbfXtqwj
v0VRz+N+9HhRaHWkvFfSS62QUrM0DGlxAPMVnUlmSFt0NwogDmUN4NE6WmiuV+Y3augFMlZmIbSt
7/ONZ8G93KvbiNkfuLyJv0VRtr/tRk7oI4RFI9g2h/VYEs9CdwFKaJlt1Q/cGk0DLEVZetheLo+6
cXw5DSEanOeHLW+2B9/+1VoTWicyZvlennWAdjwXouhHUFX2tcRJEJWk0IvGFOTASlRTQB/WtIlb
q8gSO/kc0n2eh2bbWo3dTy+RPpEeGGTZRpL3Rm/1HjKEm7BeK74PVTar1vFa03hrjXOSbz3V7pJf
TfBSF3sj+JwAYJK5Y+wEwBjz7Rwvr8pTdr185OtDNLhewqAzXXxbotNSEzRDkSWgBF1rCxLHup4A
hfn8sn3jVTNHR6dtngzru8D4nMVsUvqJOug9vZRHHZ/HS3ndSd4AbO4RXZAGsEeeUNqz1vfre828
s59ftZGYipm4m2YFfBJQJ/tHzCJ83r6TP0HXH9+B3g+02YmSosnUd+Qx6G4zvR/PLy/IWUwAUAWu
3+SiVWHA2AjZEfs9QjdBt3oozGL1DWZx1CK3p9tfQXlrILyLMoBIAV7Cq6oiapTRQyd0Msa9Eu0K
DfFvZ+IkzOlJGySSppMpToZ5Wx6l0P+WBzgWAWQJEqReH/ZYD3rjg2NgZ8SPAJZ1omijIwfV6ox1
UXbhLzkSdlcH86uuyLQJCmvP10cj2nHyd8AhskKHayNyDFOwKAXw64aqo7DEK/L1anw57puuyeJd
Xid7pf0Cmp3jT1+3t4wKbv5ayoWQ+SMuouixTMuynYp4J2Pcdyy/eYxsy3dTamV9xbDc8/deqOQf
oiiXxHFpOdQD1gNoYVCYtnzOEEA5oj8EUMeS1XHYgvIh3qm99CwABQ+QLvZQyWsND6+Al9e6N9hh
pFXk9h4uqt3FHlI2xhtyY/AzLMyvvc9Gi4kSDp+Tym0nXioZKk4nQP5apAKl4zUNT3VaxysgBGk+
mI13XWPLwYkfTF69y1JH746Z/64LyENMe00LSKHuff7FTzGcxvXmkLA4gxfV8+JDqAhKKQyxl3t8
SBFGpiA+impMiml1e2sXdQY1KU3V8CaHFb9WTyMu8t7voJ6CDwIXUDoFicrQmsXTuxBBnd44daPK
ddAavw4OlapYWlU7gSZ/prXKOLzFLbsQRRllr8zlvptXE9bffAHosOCr0OzbO7YsQ5GBN43mUoF+
jSuFLPR838S7is9MnfuqdEzPs+reLCHU2SdGkxYt7ttOn06cFxO+23ejxtitRdOEku9/VkJ5jz4d
wVtnQIiYgqi3WBXcGSil5tTlZu6//p1dQyVSRw1URE3pWs9Evhv9poISzFmmsnosNJlUMUPTFndN
FxXUNvFUBt3OtZAuTPsuKNp4p9VeTzKgqrv6kHtOU8SsmgFL1PzPL8x6nyeC4OXYOy97ylpwk5Un
sD4x7N7i5dQB+aMjdYiGfkrIWKH3wZP6eFdX2mM/6V9A7GHoAP1O+8vcIXvF84qg8QZNspRqgSqn
9RjvUs1vSRx0B0FOt1maWH7TOmHa3DW4pmIX7TG6YJadrWZ+aNdhYMWSv+tVjxFQLm7sxfdQZygK
cecF6jCveSR5f6qVryJ+uq2MCxZJ4TE+zutoEQPqG2X0qqzDOlvoSda27sDr0UoVC2R+E4SOPc96
KdJ57XmLr8RRBrAQjbzzBxxjWvROVsFc9B/CxD/qfP+cVQAbTtYxJoZQ3pPS1M4KdKsJjGNeCBQV
0M3wOo8Fo5NGulZXbkBjfzZ2CHWiivB1ShSuRWPgZAcinhpAfRj+d79yJZA6xlgN+NGopnjXiBKw
m0sNaQAv0xlSFizYlRTqgtSgu5AzUOnsxvxbj4DmIiirXvVJEdu3NYZ+FP91hhcbSNkvxBlt1OQ4
w7G9D9RTEYLqQtoj3lfuYtwVGXTx1b4BJ0DbMYzAfxEtoT9HAmiZoVNnJ/OJzse1BKemPsTwzn7h
aCHh41UshLaujKAQ9vY6cHJU8YAIkCF+4T5ii1ECFiVJQj8HFfJn6OMYs1iMd1OXWnGDZyvokJL7
29u7EFgqvKQpqIJqKrST8tt6keiSoLfRLvxOQVp48uQturJJMu1ERHup+nVbHD109tdp/pb3M5F9
Yb3LOvcrvuuiXZA6fbYOdrEbnNrEavsjiiQkASbO8FaL5xHdOUJu+/JXVX8KytFLzEyx/Bl1xhaO
3AoQMP/wyyjHLxqK0MQKdkJNyCQS6dVbwZWFbrAzHoqzj4z0Sj8JALs2CD/XO4gS2Dx/l3mp6aI3
7dVY3/6gBReEHj8ovgwoETzxqe8ZtKgxOjQC7Ar5e1Dfcp1xFIs3WMZf4ABGjx/deMZFLZQv4KMd
mKq3Qf8UdkQEjo/yDa6P4+2l/Ex+Uu+juV9R11TcIhke9doIFqIvNGKI17KAYh/33KeWID+JDWCa
qhqm9wwyNSuRtZ2e+8AicrLhGChOWbUWh/BfVd8GVsFz0SrjdYsJElkVZIX6oBAfGgwGPqjlN0a3
UgtgdwHj3PHFtza7T5JtqaE2oVtZsQrlR9Eq2rdJdoMkAixVwrjniwet6IKOkzAMQ5kP6uJKaHwQ
T0B2jXaDmpuK8mqEDKe7eMcvBFBecKokITMGaJJXP7X6uOrLYS3pG6X8Vcn66yA9JQDQvn3ii7br
QiRlVoQIelB0EJklj3K48dGIHSaSdVsIXUX+y5igeCVqBjBixJ8I62LnYDNzIUp1SCmi3E6aSbVj
sDM64PeBrzWaxvHCbCI+P8RWiCmDVSeEHcMRLm7uXEOQkDJBzzl1TVO1L/sg4GBAi3fpGVpk492a
8TF6hiZT1063l7yot7hHBgp2c2FNvNaVjpc8P/Ww4lFWjrBW1jCOpO5dpcs28d3AN8wBDfzgHzf3
QiB1UTw+DyppQD6oa/b+hAeEwFL/xQ1ErVNSdEnVkce8XlIcFoIS62G8k7iYRMl72ppCbWYfamx7
GSANFFZsvywQjVVzMg1NrpRfBY4BHkoS7r6mBLDj8i4aJluOEttPOTNSLJm3A9k3bx8c3Ujyl67i
eYRMLRYK7OvrZZYN8rWRH8S7oOkTq0yF0NSGQrVaVGtWaYtSKHqdJ4tLtFWlGJEramN1Pxp+yNDX
pZuJyomgGABHhXuhwkMpM5owbvEdgMSD2zLF59sLpclrfhZ6KWD+gItL6UtcLww5zlNdSVb67tv9
SnhJXc0JfjWAqTnnZoQmlh0w8e4VU5IAgRgfojU6B+pj8j+SPf7xLVTsqPFJnUQBvgUhjboSct4W
pO9O6Z20OlXtm+DtgoRhbBeDxsv1Uwc9TB2XeQCp3O3HhBQv+6myRlRVAKaG9xzMAvqoWQXVJQ8i
oI6PpzdySegcuN7y3jMaeeAT5CxijQTlt6i+3j5Uus/33xv5WwJ1SfOKk9R43sjWDNDji4IJOIF2
UoiZ1NA1bMmtPRKOIcOLMMRKPHVVm5FvK72OkYjrSCRn72JvY5S47V6zvFsPzVFMiD88+dmjn9Rk
4jGLqzIM7vJxiqqBpLsBk0FPw8llDReDNMZObYqvuMsKoo2Ck0SYQmuGY6IlK4xqK0Focr5b++JG
zESXsfmzC6FtsIA4TZcknIBIN+mOUTIUGARGTl4InrIoJWoE2zhxZqqKroghM14cCPDazTbinEH+
O/byUjylXUnHYwN0uADFQC+wV5ilUqLxWQjkuQuGryxJixiefdFIXayYUjchipRyKGan2r5nIWY2
kYjzeRZ/7pIjADY5wOVEXZMFOnwIsybnR8GLdv4EDFUeHYuBXfUvkv/G57tUKR1Jrhg5lsWQReJx
T5G/nBmvKfMbx5jkDWoeFkmrESK8NINhxdFLmKLUm4G7t9p7/XRKu57hf5ZMhIRAX1ahRiCMpORq
GGEsgTOMVHCsEn1AVMt6rs62lNZSWQOOPw/IBtSoqLva9cJYxxyMUGHsJTTypeFTO6Am53/fvg6z
/bwlhw64ArEJOB/JeTBIWUnjhaaUSAicxRZuBR4W74mYNRO9FHZdro0Ku5qpqHi9QA51ih29fBo+
9fyttcSqJ0lX/42TQnggaRhe1JE2ovbRr0Da00cVTG3+zXnAx1Xebm/g0uXCuwd/dDw4gGpz7S2M
Yag4bUIafXqI6j03+FbY1AzL/VNg/+OUDBSldRhNHiu5FgKgTd83EiQvmrAR3dDTR2sM88YCjzRn
1pwkuGPvc/aQhWhu65IWgESNYFZKqRBRr4q3pItPsaFbue95ZqD1c7Q0VvaQV7rp1VxqGokvMXZ+
aWMQFCEmxFej5YvamBiDWFHIcwiNmsGM67WuE7VTGTuzKATd5ij84I4oPw1DF+ERh1p+F8ZlsptC
UqR46r7Jzd3tA16663BYuIMij5iAbh8MWw/F8yBMdgky/kL3neUslK6l+4BXPCwJmg+gonSMU9eF
HPBYBHJFJoe3R1r7Zq3uYa5bEbWynmE2FzftQh6lTXKG96uOlNDOF09VKjtd3pvM3PTSohD5I9ZB
WUZG8v9aZQOlUzJRq5NdJGKmKIZJESZb4Qfb4CunzSNXrllIm0sndSmSsmVKx9V51FXJrvDfkae2
eD1n6PRi/HIpglJqg0+UpvL6ZNeWnbbCsJ1ohnyAweuy9FcZXnZmlTfTquC1fMOFBZIvEtQlDdDn
WzYGxgz/d928/BzpepOTKeFaTcGKA7z2Yh0j4KwOhiWvDnpdYUb1mx37rEsXF0zRe7nU8ibZNfkJ
7sezhGiv7vIdp5gegxdkSS0REoJE3sCsDgYgrkU1qu4laVckO6XbiuJJaAMico+3N2zJrWpoc0bt
AGP1gkE57hizoZUnzOeXG2aXgflJWrcCxuZZd2xx3+B00M6ioVhBW7+2AiRdl8nJDlfEnIZpJfNv
/0fal+3GDSvbfpEAzaJeNfTcju3YSewXIZM1UxI16+vvos8+O920bhPJAQLkwUCXiiwWi1WrVmXW
a0KtQ5RUAZudMMllj/9V88Q1ofI6DZ/xJ6gHkA+IuTSnOOkYMa2O1kNFRz8t0AprPI3DEhrz19LJ
fSdDnTQZg8htZI+ntXgCY6iAd8HzyUUP7vUm4hoaIm2JuN7J4vFykWcvNPO7iRxmh4YKOPNvb+mK
o7ExSE7j4EXd1ongzRZzrCp9KlGRVdCxWBydOhjMT/OCeYrFayq77lf0s6EYjgRmYNr2e5/3xXmI
aN8kY4F9TfSTnn+l00/2va7uFllpb02OwwFRYJlAK+8708eFnJzmDsrAdnEa6dGMTrltfZrb9tkC
Gb+ta99vL+FaOgWBhQn2UBOlU3SEXu9a7qbEGbi01ilB/DFodVC3YNjIWeaivA2EnlsOh7FwOh8D
pmxfTcxxmxdM2d7+kJXjCfSwaRtgJOJhjrCXTa0xVevL8qSwxh/qn0sfEESjvawrcOV0glsDlQAD
w7ZRkBKstNOqnE5TXZ6YiSTn2Hkt2Td7w/W1xTPN3xQkW7cVW93OPwLFd+9YtbRJNC6wCdIqRIV9
+ap2B60Ib8tZqw3YsBo+3dvhJVLhDsRZjwYWYQXbbEcxDOENXD1m0CU+AX74MUaq4euynd4wtcHy
dwU4myXR0uoOXsgXLsg6S8sptSA/s/F2UD8rdRpo7uB12SJZ0rVzj1mLOPUmNEZZ7dpmjVgbMejF
Kk5VFCpqtskzdNJYdrIZK3dHswZkYq4uOyj8QhUCcRuXIEGuD3A7sE9fC9U5hx6JuvLkAO97N7Xq
ixbZAE+4UeJ6Y1HVPqnzchMVxLrr46Xe6mSiz1NOk8DNxiXEBFY8vm/v+cq9aaOKBLYDFUBD4/1w
X7gKc4yoTqK8PNF4KDdLWfR+msAhOYMug/OsmTGC1HfnByiHiLJiec0ykMoWJ2f5bbP5MKiHMcBj
bjsoMmDKGn4Nd4iJoXnoT8d8Q8GSa81ItSGl5UljbLwbEicKI1XVgD1M4hCcAemuohUJUyAC/Fkb
gfnALRFOY1+HxcjaUBvpACiEOh6nBXMg1LapJAu/uho2PLSL4Q8G6ibXxtAZtFTnmZWovlbVNq9q
Y2vRxN3klV2Ei2Wm92YU0f3t3V47YAB6cjydA38tph7aLjWWDmjM0+IA9O0Y9/P8jdlq5amRTD9u
zKKx4y4Hm4Zh6iZKttf6aUWaxiOFsdfsYNkPRSU7wiu6OCpKFXxgIYqmYu8BNTBsYYmxxbX1OKSP
6GgaNcyokQ2VXtkn8BIjpFSReXRgBdd6dGmMRIo2Y58S3KcELU6LZ02KN+vdvpl+3t6flUVzAKZT
EWKawFOrgtlqtHRjO9FwGumnrDuXVDbLdk0AKL7xsIZ3h6fli3px3KeW5oWWQZu2qkmYGxpm1bSd
s72txtrWgKwGnSj8zYsqy7WUHI371hBByiuQdC7ayDKvkHVorO3LpQxBE5vWnPeRawK0EFJceVii
Sx44ABm4f8VDcuad/yojHNQZZjwXPQT1KBkY0+Jr0zMSmH/vDq6kCBeS2g5zGVWQovTbqT6w2DPJ
fqn8tJIUYmTrJkQvkW43ymhC0DhvF9U33urXcQ5s2elcNTRAWSzkVWykJfjfLwxtmBvDsCjBQGgT
lXqGR2KIKpouWbU1Q7PgAQwb1XoDZYFrKW059RXK9dVJbaPvbnQfJc5mzMkuLmqJSa9YAWA5yKbi
mWA4GHl9LakzWGpgPAH2p26cIzNb8PElZrlLzdgI//r0AIEAERz1j7yU8C5vGJlAt+uWJ6Kg0bd5
rss3o0UTBZMkH9cefCj2coJwF0NkAKy61skqae3ktV6eeN7xUTG/9DYY7E9g9fRG5Uj8xfDH7l7p
gtv6rSXe0S5iwHljnjJ0FLxcMkU8ujDKk1p1uznJQ3N4dOl4HEFhYk/xubIYMlhHx1YkklfMBcBY
vIwsuD/0hevXCse9G6GEBaPkL9zONLy4epkwnk1/vq3hqhzQ4qBTFYl+XXx/1Qqzp0bDDsYNWkYn
r2oPPTtTGR5vzSZ1LCHm/6Dt5cPVFLeAZtd9Sk+F/taMZ3d61RKJt1gXAYyDa4LDCI0A1yvWL4hX
Vaekp0l5pc5rAlzYWDzcXq0VV0F0Fw9IdBtwlJVghkk5kSSzq3c1LJQR2/JftuNCgODBq1qdmJ01
9MTcMxDey4IGUHaWVkPWdp1XsHCmAELBGPXrtapjraaZUdNTo52B2TWcAC+0SOaI1qQgh2CiaAXc
AMBo11KoOg8MPKf0pA1HDJT0zPzHEH9Lq2+3N2VVDNK8yMEjqwys2LUYZdZV1vQ9PQE9vC3DFgyn
jd75biPx4GLrHC9nE+uPoHdncXFRzE6eM6UaYGG96xmkCyFwU+TpA4LGdjjyd086Nl5hPWUFuDKX
2D6R1j0sINQcfqvu01+rDTjPe3gMHBMCsWu1rUWr5y5B5YzSV3N4iexHxb5Prb+/TK6kCJd9XPdj
pVEUsgt3PLihlYOltJY1zK65WRfPTXTMA7OK3lzhHkFnmZ46JqpXQFxUs4NBkljLRgUjaXGwQF+S
YlihQSWEECsOA0IJ4Z4PqCiRECIra63JwCR0StVtAnq8TLnXOsnFtWKbnD4OWQrNwlxYcRoOyrWY
0trPaPEy52AYQahaVZscDVcRep1v2wM3c+EVcyVKOG0uAzy9IRA1q2c7G44pJgsydY+cl6/Q30lL
d7EW3hbJTeyWSK79xYGIDKq2UwfsP5mem4BWR8exvRa8g9osm9As006w9oQtYGh1IKq2wujL3FT3
mX2k/Suz75v8JXJryWqupQpdJJhR6YRlgBlPuIBxKCI2awDEL+1DpuoeUxJw8TbhYhrBnCSemXpj
5esOHgxlQ/6+RHAlXDgPeKOWml5jL3X6NuqapxkPdv/r9uatxVRXQszr3XO6xEoI4Roif5YF9ndF
8x0ws6keSTxX9WYFZIfbxnIkfpT/rmg1lysrGCoeyfE8UiinDVUw1H0Q241k/bhXuiVCMMy5W6JY
jYCXaBN/3AKAaIOVrN3LCvwyTQSjdDQbOLFYy0/jYTNJwpn13+bzEjE4ESlO4VZDB2VbRS5WCTla
/SS7PNbuMmz+f39eZKiqWnvQIl5pL/bzs7ktf5cH1y8+A8HyiYWHSvHn0N1zovjbRifRyhUCj6zs
23o0kUlUOtbetXHUhpGmSAkmeabj4/7/0U44vKXbFqwooR1w4qCM5rNiK9/EAFvZtLM1t8Txu5aG
WhTSFIIFgMSi0+LcQmb0jIKPckxAqtwGKP8j+yJZOpko4SZGmcagrIeoESOIDXf044QEGkPaWf/W
dvu8f6SzLDMmkykYoaLOjLUNZFaoZbNxA1Cbx7JNO/c76h579ber7P/BQP4sqJjDivVEgVM2oaW2
zbstGnVv//5auhUwaAQaeIhwAllhGZO6aiMaoTvHMXz39Fgf84MSOj+qbev9NECr9ajuTEyzvS11
LdS4FCqsI6Gj0g8OhLIgDh9lfJxr1zCm8iJ1aQJtiD7oa0eup3g5K6YLsKH+olVnVVV3dvmMx0+R
/X3VA++rP5KExYucRNOSDFgXpwmqdPJ+NPCtZrm5vVqrVnchRVgtPLAGXA0Rv5gwLHqs/ck6Lu0x
zp91iilajOMsZEmtj44JuUwe3+N9h7eoJWhG9TgloH9HZRCAh42mjQ8jU2VmsBJUcCnIzar6O85G
cH/2XIDfrSgKlMcm2yuUTTb4jWFt9UHz2vjnDFo1OqXH4UtkSc7Vx0AUkpFGf0+mAsIurCnia7sn
FNibQcOYNR0VEyMLEgngRiJE5E+x2zpFPA1kg6mfx6LgT9fWeI5MiZiVHtgrZcTiXzGlarHoAPYU
jbqr4m9ZX+NxmYc5YKWs+6o3zxqyJu50mp+ycjtQB/gHrd7NSi1p/1q1GmT0UJNX0Wv1oQ9OYYbN
Sihsl3cGio/W8nz7KEgEiI1vRumyuikq4DhA+RTR10zW97ny9MJacnIQDvHkZfFr55EToy+Zg7XU
E/A8tdambu+peh7ofTZjGjw9FJPqxbOMJ42fp+sbGmI57hxpd9ycohueLZdHIBPEFiGeYOyXrtyX
aRl2Kgmk2MXVVbSR8ABkhB8/4dhNmUbzYeLCEsdzlHs8piUx7UcHD3V48QWNanhSvnOXXbyEssjS
kyWBhDyxEUFjUgX6IKtKloKQieGKXohBAg0wTy6mBMSKEya09Dxb/T8pw5GrBERnSEFeS8kY+qP7
aEENqWx5SzfaKZVYEt6uNFmDIg8mZ/HsJqAfwhMnK1D2NNUcqtyZpYemB7fFs/Eu67em/mq1hh9H
nZ/MOfhJwNksS3uuupBL8cJK5gAep1GJg0UwPc1x7kr7s56mPlHPSoFBf0Og1KBL6V9JZoWd3uwc
kEWW4BDzbCmlx8frGyuhIWOPDJbNCYqulxuTWUlUmjiB5rZhP+OUoZ38d4bOcvmif4yLr0UJt9wU
F5aSNdA6Y3QbgYA8vpvTfFONs1+mQUVKTxt9+vPvfdilfoKHqSO7G+a5LHhi1jGfq0F2d/MfEH0J
cBHockD0gztc0KphaqWqC9CBqooddMImfYzj59jc2dvpWVEkp2PNcxm6Dn8PRk3wsAjqFItaU3OG
tDQeko1Wg30jmpUZgtt8b/dOAbJWNOg7ThHcXkeJYBFb4zCDWqAYx4nh9Y5dPAaF9nOytlb+OQEK
9LYwbv8f1vSPlqLLJEyvMzuHsDH9RcpzNEt+fy1UuFhFEU6eFQCStiWPRyriWeZzbMUehsN5GpUE
k+uORgdQj6f6bAChro+XA/YaR52G4jQjizh2b2Xc3dXJuf1ZKQfd+KkYW92IQhUMhINxACP97XVc
3TSDR3tIHZvIGl1L56i9su/hsQ30ssZ7JFO0xzbo/Gb8fVvQqhe5ECSoOWSKWecWEJ9s+j2Yvn3K
aNhiCAla0P9vgrjGF3dQVs5Tv3TQKHtJNsmMOQopmlAkz7S1iw5gDKRNUcgEZRs3zwsheuNktVFD
m6l8RRt72p5p8nZbj1ULRNGSQ+pxAYk0DaRKptotdUT8mIpW+povC3FWd+RCgKDDALBMPukQUO81
UIDHfuqrkvjzvT3mwzG9kCFc1YrqFFNlQEZ1sL1n08sPAGof7t2w3v1mXuFHGJnVhsz/RfG69X3i
fzM2Tfhm7hTJl6xu2MWHCHauLlmRGTM+xLD2WXenjhu1+Xx7w0RWVBgDbq8LGYKJg/qKZW0FGeyk
o3/52Bzz78lP463FqNAQhNObwbeYVz8qn8muCXoJHYE43PGDeMHw+5wkpbZAfB86G9i9v3jlAaQE
Ze0vR9NTPMevNkDMxV72pQ4ZpuimAQsw2G2jben35Yv+o/yhhdpex19ur8yqkwEEh9MAAMIgcgH0
ZW5kvWLAWX83AguQx5O2s/dOuvu/iREWwM7UWAcrLYLc4lBiet74xkAVQ3dG8wuo2n/xABc6Cdfs
MjGyRBxYbk2x10UYcYRUriEpz6xaLYaBgsPetMCnJFitGbmFQnoIcZJntO15tvKlZcPm9rKtJNph
txdSBLvVSrRtZzrQ6g72Ju2DPtoZ5mm0XgbnFaXXpiM+aPFywFYTWVFo1cm5KkHDIgDWoBq49qNG
FdFUibBlqdZP23gxTG8mTAu0kjXUa4ghAwCvNN9CWZTg8Rp+v28Fr2eSuBtTSvA2N5egx9jzAYOw
wJ1qGeexxsDTpvIZgn3rIY9RvMmBojAllrN6Gi6+QPCJGkjSYqXHF6j+aH1lOc4j3RYHgDecTBYM
rq/vH20FA3LtZMRLIoJLWsBRkvye8s9KBA6Q7MttG1oLcUH0gQFR6ObFi0k8DY4FbF+XlSfrW4Jp
RU7QOl9pOt9b8Se960K9UTa3Ba405GMmI25FQMeB60Fn27XlTLoFnqQiAQDFZeahHY3S64wuC9Nh
GEEnlpfgh7KXDZ746b6fqyRE856yc7u2/zTmteFrFSb9jF2kPFVu9J06ZY9yOTLWVjODpwF9pR4F
sUM4lD36i2hPDnnCTGCUJvdMtNQ9AsYa72/rtLZZnLobJWbw/39giiziSmkBIS1OCmk3yMZ6dZf6
nZqHjPw9kwlWz7SQb8CbBK9c/Xr1BgySzG2wvZ4sXE46C2PaeIoq2aPV3A1HRvIuHwOMkIJV8KbA
qE3gWKaf/St666stCpQTIkxwyrYSV7m6eH9kibxSVZeZoGHGqUJinjYHqzpY2l61ZKm9tRcqILKI
yfCeQ9O6oJJqLrYTc1z9EuuRv4xzHNRkeDHpkvpuNX7P8r7YaKzwTbMEIeUwh7dtZDVFe/EBH/Ss
hw59IUCZ1wHSOOh/edJ99+vwIx48ZQyGf8nogNqIYOgo6swf5r7ppDGrWIW+JWZLVv68sVyZRqtL
Cgw1+FjQVoui37UtpqZdt82owEexAIxuy7ErN4V5TowH8jXHUIWX2yu4FvZyyPb/ihNuu2wqUuC5
4RJRpP/FimctGraxXod2mQVdJwnKuDmI8S+63NDTA0YW+wPJwdR1NXMd7Jah+AvdKD+LdrrLyN4i
2SegVL9OlSU5dKvqoU0W9TZgmxCNXq/mHDnN0CZDecrLLoibo92jvQwtIKj+JbnkJlsLT0wAjtBq
BHoO9T2JdfEKYn2uz1oODHzVsE2j1KFauYcKg1L+YccuxAgGgqGNJimznotBh1CVbAfwnABZFOjR
ckgX0knkrZ4xjljiTYNg4hYnOKpJBK5PB11CevVl6nYZCCwZZTszBl4dEyVotUXxKmm+da0pEb0W
G1xKFmIDvUhQQrWr8jTEQWsVmMMWWPG07VrlALPz3fHh9tKu7SA4zHRUhxEQ6e/JiYsd1Aol0xsT
rRNa+0Dt1KfpOa1kFMhrJnkpRAi57EnFrIoIZlI4u6TSvCyrghGU8/m2L2WYvlWFcH2a6NVDp4HY
raLZrDL7xALi1y5Nf9Bm6i8K6C8dS5WptSrKtt+5IaCBSP/mLK3m9MMIszQGDDPQljmoVLLXAdiX
nGlu4KIXQRsD70DESwCF2uszXRmzvcx1BJQvqT2ln4I++aKCgiyvw783Bxg9dIEtwGsZ14IwPwD0
+waaJub8UIFQV92n/6LKhQTBFrqedmQ2AJRO2nOVhwPzy2hPZdn7tWN0qQffuguzznIVw9Q06JFa
G2XJg3F4VE2veSYRDUk/PN1etdXtudCJ//1CWgJG+N7hgHY8BadwSQ00SvaOP9VOsjEdPKhui1tR
Dnag6XhPo40GIPprcXY2WjQzcae0yeTNy2G0f4DkUu8OtLkrc4mDWNENSX/gN4HdQ+paJGFyq76q
x547pGY3tyf0gyd25A+yKRorZwmVHNz+wFe+e6NrnXK0P8QUqLKTim5oi/hNf7AU2YFd8UNXQoSF
Q3FhsgzeDZDTsGf+PJxBtU0bUK5IvPiaINTZMISR0/eBk+RaG2O2ltnNcV5ROUxiM1SmV1spvN5+
BdpYYg1rGwSQLQDfKO4BMC2Yuq7PpZJhdguPe6M8zKoDCB6XQRL3yqQIS+fUVq61C6SU2sHC2GrV
05uHTBZsroBfeJ0ETZ0YEobFEyslvdKAK4Xl9FTqKOoaT4QgY9WbuPWd6uS25slo3xQAzlTUsmOT
vOWqucV4LZQ0Eu1oUFkRYC0zAi4Z4C1ALsRJF/Trjezo3FETDYyoR4XJlHiEAEaqsLNWxRiadm8W
vuEG/fAtdjFJu9B+3z7o73Qygt+HeOBygQNGP7YlOEtT6eYpbgHopnm6raPDOO4b5cgSBSW/4QG3
ziZuZ+RnWp9Nvepb9HlUG0wPOE82SBWOlvI7cjZ9vh37OwpM76gdBuM3RVJD0Y+pvi27PZHx/KxQ
5IDOgYMN0BmpAlMsLBkrVaVPlhbQfScoUtRO7HhXYMwcGnwSH2OTLK+O51DRFt9RBg9fNaheld7l
41mbMBltcbZ4rn4aW9mLl6/Vh7XEBFxwBpgWqKK4V71w0upkD3jzAqSt6FUcTgiSt7XZdJKy8crJ
Jyry9WhlN3ijB//7hZR4Mlni1ikAacVBBbGx8R3vJde5l5XAV/rL0VCAxBl/x3D+bUFQr0WtaTGw
Lbifk/EwJD8d+kJBjFMZmV+oARuX49TGn9zvGfvdlb+TdPjc68zD3eeo+Q6t6ZKnwIqD4IUQtCQD
PIS2LuF7RpiCAyg55+PP/a7o3/pF3y6Z8zjWMje+JgoMj+iHRckME84E7zpE6RI1fJZBmeYBSfY6
RnliPLjvUhlqYl0SHjZo2MGWfiCtMpeUmDVg/986dzs2d7X9bZYBn9aqBmDs/CNECO5QwlXo2DeA
+eskKCLXV4ofCqG+FVt3zvSr3WYWsgnzsCFG9zmJ2iCJdp0xbGLkg7GdQIIpp+7vgXSYtM67WlHa
4m0rwnZmCrFZvQAQuLBvWrRJx4Ndv0yy9rWVM3klRTiTVK2tDj2CaAnY1juJQfIvFM47QTs4Ylg+
bxo0Adcn0dKGdukiQGy79oBG0PJguUdGjm+3XfRK3AI3h+5vPBLRnSvmr2fQK6G2DwI61AHJUnvA
cnnR4z/IwHXoorZEgLQWgnKbAemPeTXIketP1nIqY3QBy9oJ1iydd5f+rwzhppnVoowaBhlI7gIw
afpZvsFZB/ulG9zWZm3P+WQpkPXhcsD4jut9gaMYajsBGDSt7swU/OOxjH1nJT7GPNg/EgSrilzg
98sSEuZlp04AVLkbsEChbQCNEZYlUWd14dCWDboWNLWij+ZaHWNiWLgBMKH00UrD2UQyFTO3by/Z
mimDZQC/z7PdIPi9lgFUD9PnCDK0bw750Tw6/XMTo+NTErWurtuFGCG16VA8PZ2eI+1eFaA9PTsC
G7z6pDqPrSxKWEmLIUbA4COOuwHmUzC3SqcxWShw27RoPzlm+9mN1bvCRv2FZPaTpqhb9O6jgaWc
JOd1ZbuuBAvRsgJmkCKt4XH0eApaU0d+v/XAQeuZKpM4oDUd+axbPoMAUG4xUxybixMrA/hNF8SM
i7Z3x1/1JwyV0J4NtfULW9/ctpK1kABVg/8KFF8dyKX0edEhJIiqRru3nC7eZAbN7+KpK8OS9dmG
FXrn9bmG7okIM6AMoE58d2Kzn4IIzBuHdNjMSNg/lWOR2mhQtGi10UESucHQsUlSkF9Lsl19rnhy
QL5qkBgErKQ0Ton7nDTpfRaBdTc6pq7XonaTlXHQT7NHrL9/1Lrc9cCgAcr6MB4iR2diridYKQsv
wU6bvUH7QVSUV21F4rt17pyFa4hPD0JIRMDGiu7f67MbUdo4tY5gxWhBMdyEJOu8ySIByFJ3Rns0
ymOMWXSoCfotodss8TRnQ5ufNN11kRuo9dbFDMQJ6WOQlM+dl7n1N6OXnfy1d87FV35g5+zmNi6i
qkc/ShkO7QsyZt48fxqMfqOAJBdA8K8JJklStm+HO6PP729b7orjAaYdkwcBPwKHtwgc05daaZIc
YVbBmcMe7Ij6Su1rw+zFEeYkO9r/UZ5geUU95soyYk+69IQeI88YzX3s7usOA1BR/FP+SRzQeGBI
Rw3//dF78SZIlYRMuYPFBUWpp5BnxWg92xk9BUM/FP2pj1vJnfSOL/9gdO/EJ7w9H/f6tdHVcGbU
mjFcxhpR9R1ytCRmqZcY3YEpNqaEYqYmhnrSZ5axXTGqmzRyfNIsz+Uc7SPtsVxOtWGAFDn71FWb
yt3EBvlye8vX/DDm3PJrGkUKzNa6/kJiN7HDUrTR6MMAfIaCxn7d6Ta1Pof2YsySdrs1V4yl58uP
UBsYlGtpSe30eoVxCae8qkIT8+EpcDg2esqM+L7BANy21X8v1N7d1nElNuR7DoAyEme8lnAtteso
2JiAEAZx0pPiUG+Zds7y7baM1XVE2y7v7wI2XkyYVGqDfvwG8aeTfe86m3c0cKrSVDahYU0OHgKg
hOM4EYAFr3WJypj9D4msnh1qd/YwvNyn/caOZeks/kOi6V4KEvylorcGjW0Eom3Sb8omfprIAyaY
DGa3nVgUGm28vb2CK8EVOK0AnkKvOgfgC7YBcEs1dO/o3+h5is0zNc/q4NfEOZS6jO5uVRZYWFER
B9ESyMuuV7FSxyHuNLRjkNQEx/vYhxXoSmv3rsvTHSZ3yfiKV+9YJCH+K1AwQRZ1xVzawFOn5a9F
2RSJ+aypPzCxIah6f4oflswMIhxzsBH/w6raKEFyOgoMMRHeLLRwh3bq0SJl0qDwTMOfk6CUPSXW
oLMuXl9I5qDnDnylwt6BitlqMxNQT+a48W5QOCy+bZbAWXoT5SWibKkdFUeaN/HRtpspzMjwkGix
+zltdOusgRtB4nrXzjxm5/J0LCBVaBy53uHWGRK3KUZg5Vv0WLhvhD1MsSyyXN1WlOt4Mgv/oeHt
WkrTOfbQGxoQROZ4N2IgYTU5gTWUBy228X+31VM3aBXzYPUPebdsbu/t+rKDTYf3X8Cbik2ldDGo
M40OHgpxgclvkT4EzZwWoVoneDyOzeDD9XW+mdMoyPqJoOdpon5n4+E69LVyUheMFr79TavrDgwb
ckw2cuDiq1Itp6pILY4j6wsvzxxvmV/zXsZyvXZ+sbNEA+EgH/YnnF/i0ravRk462jbBAvBHqGa1
60Vpn22bvrxry4fbaq0JRJILdsRpXHGTX2+0a4OseBjQj9dm9rkcXzQVrc9nc2EHO833t2Xxjxc9
76UswagW146mhTdatQkfDKtHShjPpiO5FFdtF3MhgWXE+x+vZn7TXERDlUmKMXZxZjO3qTcgrMnC
JCHRBpxwmOQ6j9POUvs5NCaNhnaxuJpHacROMynt7W2F164a3hKF+QGoOmE/r7/EqNhsD+jDPplL
DR7eAYDDGMTYmyHOJ78wkg4jDNynMe0GiZNYu0wRBoIAC72wDl4h14Jp3CRmFmGlB+ONIWHvmue2
zwLyD5hn5L9ciEFuwv4wCaLW83YyIygIyBCCHGLmO9QJmqCbY9mDflUlZNpsQA1VsEQK/n4ecAm0
NW42ywC8l3Xn3MDo3/wNz3+J91k76UiWAorEx1PB618vnlmb0djyhoWSPaJJ30sx5Usv53/wJxjc
ZID5F5aBXPO1FLSUgyh2QI21QpR+xnPhuTMSZ7e4ceTdtsK1lUOMiFy2/g7JE464XiVubBEUWDPu
zhvPqe6m4qeVSJ7bq8t2IUY43fNCh7QgoHhEBVdP3+LR8lxZ1X1VFV4FQPEHgwbEziMA/fPuHb/o
sockqgPQ7jmYK5eU328v2aouf+SI70UU6ygjFNdf2jI+yDrB8I86l3iHNXeIJzvKuBwiaYksdXBM
dY6LBO5QM0CVVAYRjO22Huvr9UcE//uFKxxnhSodBQizjrY0IoGp36ORUP0HEDkeBn/ECLZMEP8x
nUGTAkgL7bl39yz6fVsT2WIJrnRirK9idJSdtIR4StP4sepInOb6pv/RQjj3EZApitlwamzNAZcj
SwKCZjPwxv+Lg3ER3ODKtdHyKM74APrcjZ0Ignoz3xj6dyNHfwx5u71ga1uP8iD4zcDoiLQHX9CL
ra/shMb5CEgUjqPrvLaW4qHdJ5iyTmLGfFnEW52zjuHx6wIpLbrL1K7naHFBEGgjMiwe0uE7+usr
TBpJlK9sikNt+uuQBThwsN4DOId/H/AITQ6UhzPicOYTWjzm+4W0nhoDy6/n+5G9/O0yonENPTfv
lJVIHgl2l08NCEco8AItxaDLt7k61eNrDK6s22I+RgqgdEaqgvMLa9gtwXkqhb4sOkOCSt+mIYw7
rEPNLyRn6ONOQQjCebRBYIaNKTKLqJVTui4DYmQEv4etBkQtN2yoccHNoD2yfdwgmLI8726rthKP
cbpqMDmCltVB9lg4V5YxzmOZIBUP6tos3VrGmzFGmQdwm6+AAic3c29KKz9f5pMa/fWZhmwkHnGq
sbTo2r4+BWmhIgtUoFKDy3VfG6CJHie0jsrOwMfDdi1G8LNmlXYmqfljtGm9rNx0yPnb2qNNNrfX
kjvS67N2LUdwtLbVaHRBE/aJjGWYN4DfjufR6PxpfhpV2ZjQj/6QC+PTDmEwiB2EiEtrlixTxgQR
F/1UFJ+0tgMLgoSBTnzpEU4+Z3H2AwNdy5jeJAQnVtuTys2i8emo+k3s9XfJBvN0N7GPkWIP0/bt
9vq9j8W4WMAP4oRz1qmLSu0G4ka/QuONd8bQ4pL5LES7xhf1FOovdwzpWeb5J8cPn9PN2+iVmzw4
yNIXYi3lw5cIq1tVFRDAszI+nYkTvJLf+YO7mSLv0amP/vNb930++QlaF2/rL5Uq3Apu0XdDWUNq
ED9uSq/dWeji08MEIPg3D8AOffDoNjk7km0WixQftBXO4VBYrFEJ1n1+RtjeKXsbQ3Mwx8afBs9W
v1X3U+OnL92X7q2ZYx8zC9KN+7SYX7M7GwOsfZb9uL0Qgiv88D3CgU0yJ8nbFutQIlHtbdUN2dV+
7UtC4vfn+i1zE85ri6pNOzCIGYJ88elePTi9F999ybzvQ+h97j3r04gaxKPuT/sF3ZPOa7otz/q3
O3WzfXG/M49tI8/3hzd1MwZ3L+rG8B9k9WWxh+Y/a4ERLrxEgmy+YIkYxZPnVI2np9yDf/SBewvB
ybOP/b8lJfsgSbC+NBrLqp4hadkE01OGvF1+3/n5RrLs4o3zQY5gbY45kRT1iOmpZ97rsK/Rm9qm
3iEPdrKJDNLFEwzJmNu+tgqoZJ/zu/6uPy937rZuvWIrO7si7u2DVoIxMdsu3YxBqzpQUG9xVAzd
GbxJ32uOR98+T8kOLVb1oSx9VIEa4jX2Pkt9hiHSQCdILiKxAPSfj0H1wQIbNQcmXF+sLkU2QHdg
2fXpTBYf5fxHLfHy870ze9Xmjez8JWz32ZGdx53kTv//3Bl/ZAsxmb30eFQ3WIiJBeT71B/ZPTP9
hvldaD9VD9amAyoaKcPbLmNdLOYAIYxAnQLJ12uVp9w2BhBSj095jomlD073OftVxsbWAKf9gBkk
oG79aQBIZdV7WROFEB7+z2pfiBY0JjVNmTnza8u9U3qfZN40B651nGtM6ZLouS7L5lTjyB4hsr9W
04pBfjYN2Nlu0x8WTIr0mn0Z/Lq9mDIhwrVvulGHsYRQSD9EW/dYeC/al1KiyPrZRGvg/2oiXPZ5
X1X2wr2vPj7hbpsAG/xkztuuPMzzyameSSy5Xvlh/+DuLwQKnnRxWWJUPbRqwvqXcdB8Gdu8VCXz
enO6xdUZZneOT5YXNI+INeFDp3Da5pLzLbID/cfi/qyd4EKj2mhRxoQgsrXQrh+iy6Wn/ovuHTK0
b38dPRIS/7ZNiI3T/5EJIAjGJ6G/hgj7VaLXBgl9yBx9p/ejN/SKJy95+P9Iu67mxnFm+4tURTGK
rwCTshVsy3phjcc2xZwpkb/+Hmr3W0swR6i7u1NbNfOiZgOd0OH0U/QryeaxEZm7xwR7hf15Xd/0
mOtqT0LoNifQq5QPlMufsyM2yTbPepVzCP3BdHxTYq7thOHVMGlOl/3h3UMhmj7JxlvknJ3S4W1l
4vHE3Jue+MFpEugI8JRXP0WnoEtLTgfyH4TwmxvW5wlyKld9wCB8hc+niiREMOq5Z4w4RmLYjyNJ
8j+BYCxuHBRi1bU4Nv/rACNrTbHYpzVEMv9XlgKtM1h92Asei4LQCgJgAty0d63oZnLWGn2N9wFx
HsvbsNO8IcPw00ieXAUTkKkVIAxTJbJGJLXV/Wv4UZnxoRwRdQG4IdLYo9kXRirzOW/z4mDce/MF
jCNpukL0CgVfEOD5Qy+kBDLHhPzyeAfa2+8fqnVDh3nzB4GXVZM86w/0RAPLfULucfoWbc4Or9WG
wxHrrsaTMJDcEpRS01ud6NZ1winAxTm2iUeF8VddGgVBXYCKtDvtVRoYuSFY3dfXYwEZtoDfx8Za
QIyFBlkXgoz7Ka1TgqbiT92cGK412kRmtpzx4JuHDdMNQcYEpnFWemoMgo2lkXW6rBzPlmarlujT
+Xj6mDveGTJGUAiF87j2QEt3gFoD4VPMhXzgLU3iUWEMoOIDAkvrVVlcjmqiE48IO205ISlHxPvf
YSUcY2tY/gJ0gz5Dcu+Jz+OqlOQ2bPeV0EjA3XQLo/H91G6ys84JKwZf7aj4YzwH9XBghvU83+Ry
E6VrIgGrN/Ya8ebNU7YG2HtgyESzx2bqEpeo1onMJ1j4fPxXD5wb2uy0N5YqyrIcgbYVrU9r9/TU
mPWroBsT003NxwIyKP63tBgtU9TWL/UMtOp0LnfHyCWRb7T1NDInrhEKTyq6WsNpaYjQPtn+j8SZ
6KNyUZkGajYMyZe7nBsqYNM9PMn7+AqdQaa+4dAbChZvmWVUrxWCqJFj0CsMZMkPvjmiwlTZJPPI
RT7qzaNfqUt5YGyDcV0/aoJ5E+B14g11L0r5pG8liHoXtF1aPnZg0q1K/IaKxm73xVvhMxgp3FJj
IgUfK+WRNgQ17EZaZSEtbQ8JjVnX8kKS/rB+aOMNW4xnLVIvCFU1uewNqTMKUyQicZwv11RXvGc4
28l6jVJveWIUPxOADuqX4OmQLDQSruRfUmxMSGPyBITHE6P1oeqfYGVAaG6daPOqzf1pdXQMl6KH
nT4WxiGjecMTC7KLnfPYV9GClPfi5aRcjAyDe248Goxyt+Up8qMzaLyc6WEero6SYZ0M/1kx44zQ
HZJhL4+ZuuaOHwiFzGh0503UqG5gTubrkobm+3tOpkvrKJ3MvWwErVkvAEe38wyHXpbUSZBam37w
9nbzFE5m1NxFE7jkjvtbXGZW6FFvin5z6jie9eE0PNDAwYj59iIZH1vkhVTUHVhu6UEj0Vo1VNLj
+mkGrzWOd52MIVHcqBLyHJRCYvgr2fCmE/IhcTwfO5/6l7JpKjAQ+6qVzCK3TM5ZFOXFGHot/6rW
kWjWb807RtEXeIBuJaKajrEr1zt6niP5BEi6M8G58tKJg67+5iMY41JdinEK3HdIrrEsFqensWXV
v3LSTLevSLZ5vA6/waBMvaHHWJgwbYpSC0AvM14O6Hyj+e8VpRseX/3P/FAPjDeiEK0D+40927ht
SymLFZwtAgvzPD0RyiupD0v/DQ3m6LIw8NsUU/F7I/4Va2bj6KZqLMbPs5rMlylyMpxO+MGMO9ps
/2GKOTu90ouL4IOgcDxqRJyFnuWR7XbbEVRVZ7G9nu5PRg5IpVm++3I26fvGOZn0mZqXr8b06LND
dxvYPp4g93w+OmvGlkfhBI0FuQynAUTeeTt9bOmGfdI311c/fBMgRqdU0eIMP48BXM+Wd7OZs9ls
OBHvoMbfEGEMeNxoY6w7BBEjzqlsAMOOQiofc9LbJ/acNAEw/QCCBmQLG+kKxRizJ2oH0T9tpXBs
ZKHIcXVDYRc2ZqMDHJNuiN2ZkMRLw0wOLnG7T86Bhd1eVMmxSERFczTP47HQpFfjpWGhew+hgQWx
bL0dCG91qaLIt1++S6rtE60i8ecWjRGWbspPtk3NnfD6VRzD37SwA/MLSxWxkd384NzbdST8x6He
fAdzcXV1auq8QY34YCxTkpN1OEOBTSb4lJFAiU0LssNqJ/z5ipZncmnMOedaxz9PXcXwKlbtYTYe
sSfrBc/YEd7IbnXeY4cUunpnzQLoeQHJ5v6iMnWE1+godjCHxbnsnyJ7T5Zxh65aNN1ZAVmFuLiA
yXSBUSOT5wqvO8zuDxhkoBkw2kjSK+yMxBhYApJbt+e9amMdpzvzElMnya4zUA7Qif4eYEOXIdNs
keiGCizPX97vxCNFSeR82bwEvMVJA+bg/nsYazOqugrrIQI8ZUJdaYxUy/XpuFbOX5mQyYDMH2uX
lBTjPN/rbTMBVK2k+UQ416JPXDnFIMlZjhOeCWQXLkEd+q9S0U4P1e5XwUH3b4xUrAWiC2QD5OJJ
SkY6kHoLTMyuxHVprL4S+twsd8EyfX1sUH46uXuiTPglSMCwcLUxagB2/lxa7nqHUMh5TGNIyq5r
s7FSp1d6pmKii5PzCCMyvZS1ZmieDMXGmjvCE7OB4E79az3333QYPY7iyi/zDHRqWln+S2cVr+NV
PM1IRXmJIflnzHNPi7mscdhqgZ6C1nmWLPZYC73O0TGhGcAQlaYHmI/Z3CMK8JVr7J6tDHUmxkZr
ptup7Z2M4FdnylZHTX+hm4FraJvzoiVovjawGXdpcHMUP73G/ccyl1xfQjlqId+QrGiam8v9xNBM
caqSWWa7lGNOhyTq9rYZm1IInRKhb7i/7QM0fPkroVyG+tNlDcotDSa4doO600cyTr+/Z4CNoiRf
ORodLUezjP7/c5v3p8d4xFxr89P5fD29lKyruWuZgIbjBNFDDuCWIyYQdHM1RasiiOTLsY3OAl4X
w7AOooEIo0Doo2MbvSLvXJ2BU9Q3dKy9T/PXVzl/+Tda/k2BOaa6vIza8AIKGrQ8MDJnQmLDM7hm
shfWn3f/TYc5qbZWtWLUt8oo1voQ0UNKrMlb8xJb3OC8txePKDGxsueelOISXTla+3ZgxDQheAaf
He4jeFhBv3liHFIpCIGkY5X5vjSDfU4QjJ+JvFMJWm4C2zPyOQ9tYiDz1Av1PxTZtGWbx5kS6DjF
l3KT08+OruK1Z3DCi0FHe0uFscjBSQ4bXUUlTCGd9X4yhDd3MaZoG9OMkOPIuBwxFtlXk5Pg9rcV
k9q0UJH9WI2M2vl3J9cvQ0K41uM2MsZUFUZeqYjXNpOjt4F/zgg6rpF+JbyusIHXIS7phhRjSs/J
RcvD8ZUUshVWSk+vmOeyRitvShM7LmnO8dTDLvSGImNYSxX47VmCimIwvRjv4fIy69Bm51kbXvA/
aI9uCDHWQnPLpJRDZHdz8wCEEBIaQPKaPrZIvSX4ob83NFhLMWoKP9DDC+rlhwjaFM04x8VjgjEQ
SoqmfjdDVnUeTTunIeEUlSEeMN91svcRG4xxGEudUo9qHFVyKKyWHk+7ZUnRMIdoA101M4GOp9i5
aKQkQ4+c+CG/aVQlsjWxzDe1xl9Ko30KpzNleub1c/T8Pfgy9lldj9VTmueQlqU86/Cw7hd98JZa
Xp+0j4gwNkS/VHUVyyDy0iRkeXRphJhFwd6E5eTJlY0LFcjJXM22RDd9W9gbyWdkc5Wec9NXQ3cT
mxea70ahfjVkOhGWS9TNMKHnvMXT1TNNgdGpbnmR+QDJfuMAxmp75LmfuI/RpcQ6hfq8P3QWEtyV
UxrpjhN1DFmYvmaG/7DiukfAwg3f8KUB1Mh3+zYW7HWykE6wmjl8AR3ZkXkiXy79eKyRLNRW/8YB
9huIodEeu+R+zHqHiTxqE8jyvFRpjCfn0krRVYmA1APghTWmsZHYk21cEWH7mPQVd5aRozvSDKsj
MfGVRIYxzb8wpIx012UBLJj+Cw6nZWYc0WBLRquc4C8nQ6NnS3ySdxf6K9xdVvKc0nQx06e95HlW
ZGtPnOhpoIZ5fzKMWxGVpgCoOU4Gfd50jKcDMAJXinkOSG3tJitz5a6UKa/kPNBx0VMFCAvGBjEQ
ea043tx/opTY8uDDgkmgiK0lqNdYETaQoh1MoyigznbYNzkbGcAMxIuNJw0DYc8ddcbbKDEe2oWL
HLlgi/ZSNMcOonjzMsuIdkzs9DXliXt/x6wMqBiPw8JkdOmhd/9e3EM3a2pXBrsKKbByp7bxbiDK
bDTrfRzv3SD2PuwHNcCp9NjccOQKY7iLqL40oYbSBp5c2tyyJEucaSRYF3OfBquRnZmms0E7OTHp
W0uwX4Q8FvlB7e7xXP7+AJZdBJXpqeprKxXenmNEDrGNbbbL9ExWgKoF6gpB/e9fxHyY2EO7NJJZ
2KXITkxfOjU+ZdIEaVBxhiliy0Jib/WEqqb3+zF7A8UP9Y4So9ElRmoCX3JRYnEu6AWJ4AI7K8em
JskjPvX2CdqnO/rkm+boGFDPED0Sk4A62n78xK3N96LDXvYt24z+Kq3QJnJTtHvdvVxmCRCujnKY
yyTLm9O8CDSfupMYwxtCXNhylsmOe0bLO+dEeB/BBIyYYPcbL8fZS7tAn0YY+W8IVn01Vq0YkWK5
bxq20JE6ohm6SXW0l1sAQhJg1Jrp4y8ZNPS3x8Godi1KWlTXGionuTFayBeaSraWOnJIVUO4zJbB
ibbtSvOmfjWPqGgLtH3XJIPzFQMR4J2EMFFmUYmAIBjrCFAgiYZqYKhg4WLTVkPVOSKIDa+8MuSz
b7lmIs4kLuRgAmgGKFyKiOj1rbFbwmNqIOq6Y4qJOhPka/EqAFOSSICkI44zAIeZ/rTUKJZkxnFI
5O5prL/W+kfQWKq/9au9IBh5tYmVmrNdYSB3fq+DjI0LMYquREmv7V1KljHpanr0V8F0mUyDafHh
mZqZaYY/1ezaSMgbFhkb5iSmBi+/MdD9jw/BjhOAcgD8VfkxIehWgqv4Xrt/uRyOk+URtXP9V2Sv
DIJouI+IfYOXBBzK2N7RZHQ+cwOtEQLQFDYKDMt4t/Qd2cQenKeTUTlnXA+mpVzKSxcMhcR3dBk1
H53bv8VaA/CqVjoj3dF2WnIERqoMaPrCQudkgyZJKw5pHs0niSVNSCE+S+PZKCBS/IoBolNp6Wci
dHMtK0leLatwmhXU2z3WwEEF7GFKMMKm9zC59w63FFRUVnK/3UuWTEdUn614WRoeBUYbuqxsRpfz
qd3HTmDoNFpR/eMxD0NuHMWpf3hgRHwMMAxdKHoeiPROLzZPjAaNxj+/j66j+zNyAyEVqxYcGB0O
KVtX5I267495uAZyjHsCLERfOgTsBzAfGXsc5ajN4CHQ7suZaMumAkpbQBfTTxXtcc2GG3oMXMsd
PcbydnKlyOII9PRdn41HdrxEV6g69eyzpduAmLYEtEPsH3M5YBkBw4XNTWjxwFODHboJx8B9L1oU
8mpxk4wwZKSv5GJM6spJPOTXM87Co4GLuyPHiF5eeqleBSAnQQ1HE43IyaaeTGgwTokev7p6TTP/
5TGLQym1O6KMNHrjXD2h5aNF80P6Utv1MsbT8He5kJ599Bw+JtbbEVZobs7zanNvXgftqIr1KESB
9uQV+zA9GUV7cv4bCeZ1L9etiJ2QIBHX2H1SvAfR9F8QwF5IjO5B9iEb99qla2np1b1MTEIEolqK
9TXGYwq96vw4pRsKjBeYjHzN99223XtoVj8ZZ47q8n6+v6SbS4ikSS1dJDDgAxVWDA0djtbXeAo7
pK/jGyYY+1CO6szT+ntQIuDg1AkRXYwDJTrVAYVScqKGgTFjICndUGOsQzSONL+Lx+1+Pl9eS+7I
ee+j3/uUkin5vWjMRbggbxjppIk52xXLhCbLD+SMyX+7OcY7uSPxkgY+PkPoGlJKv89YPF3lvHfg
oBbdMMuYiTJSMFIdCe0e3dKoCHpn66KKHCG5rot7JISMWQh0Hyv28AZBG93SOm99rFT0iL66kGC3
3Uol3kOLhMzIzk9IvN59TbZfc33/MW/txyc6lIW/udkfOKbaqAqbSwxpFTanp8s03jbrsRN/eEiS
8zBTB88Vqw763jcgSl6P5EYxZD+uBVHE7blFQibSx6nmBlqDDuWGBKPaSjDx1bgFCYRUKMov1910
n1j7yxy5P9s2F2cjQydthSf8Tp9+fXBs/aDm31BnNP8EeBIl0HCnenFQ8tckMeOSc1+DDOL0kABE
xw/WKd4bl0sbKBe/8bs9tpj8FgPfqPUL9S7lR50LlTkOsQ/Cxer3x0IyyBd2XavITag9ANc9UTlH
o1fnh92+yJduuCqqpzHAdf8bDYaxOq3GflpG3T6YvKd1Q3RxNvJ4+5t5jDBKJ+uRGwl6ANNVNFSS
pk02NnOE/49ZGYzdsM4CYC7A+gOyl3h/Xp2WdfW4S7trFW0+sUdkTEbUtRIyslMDKIccgkOJq37V
7RUfDi8pFjcViYlWm1yyDhHvskEaB+tKF8VefHlfpxuL5MZCK8hbsY2fCtJOdwl1No85Hsrs3H0A
4x9k5VLlcVR2+/nh4hMPkdxTay7fM8uK6danuWHWRpbT5Jc5E40CFSp/jaIsL6dzLYr/MKo358AI
ail3nioBznL/8rLMFseSvLcp9Yg9ojaG+rynlYhRtNA4oa02wLOAo/6DunlDnRHhSTcaYadM0e2b
bCN7uzP2JAnZs6tkptggqHXHJufU+1N9xC4jzhdBd1uhArtztG605nGtW+/l8kKmnz61zQA56IKm
u91mZGx4nlgaVKVvZllEMaUO61jUe9rzw8Q+Bh9H+blDPDUlttmYZ+Nt9ms3OztfM4HQt8Y0nwPC
K4YM+pMrQDSWNgLwkTG3lXz2TnGb4LzFz3S0LeT94/Pl/X5/BDf+yvPP8ihroMZBfAwnzyoPbHDo
90UBeNP9EhhApjGhdBGI5fhSqd1eU9ODdCoOenr5F5YbGFY9shya+YDaeM/COWy6Lj8J3d7NfaK3
01p5SVvj8TENZVVw/t9Eej5vzqmT9TIIlA5ap1gqFSIMYha7/WssGt5TZZ4tdGPWMdH2HLK9FWWl
vwfERllf1oHDxCi7oAWxmNbw9efgMgroWUf/N/U8vUqBqCrnLuni0ndpLMEYz9VW15d+MNYiUl3Q
uUlqP4usPEqx5Pnxd4kD3wWgSmzL7pdyYcSb+S5fPRcJWijGsP4jkZ7QwmXly3i571BJGD2j5BqQ
mT4DFMrMcWrnxXlMfui9iSZgLLsDli7+wsKXSRM/jr2gG++Nw1Km/gyrFMzZ14Zj64YaD27JsCuF
8klYTJQOXOZmTNDTEx+xEvmN32nT2zDmlu/oMEriKtGpjc+gM3IQzy3X7xdACtHONmHcyG7j8HzI
kPNGqwjaOHqHhk0HjMpInpe3Ta6M92gbTclpPbVhTBeCZc44uvnTXWiQDsxAoi8cu9IERm0m2GeR
+zUGLg2rJO3bgna8cGcguL8nwVgwd9Iml3MRIbifdXNiLmarXcsR9wFBuKfBuH4v97sR4NQxN4rK
cE6nZNEaJueoBoT6ngijU6KP8OIEZO79fETktxVaCKiBFheeV+MeGOPCRwKaFBGFIim9lDCnkmx5
k/m8S2dctttWaVYX/aWXm/awU7ccY8z5/SuDN7ZYx862rkvx+yWekgmhlb3j2Jde/u8V8u4qrvJw
Q8GXGnQENKCgkH4S3qcnx3E+eDfB46M3sjdUvKyL80bBRYS/9F9ALePNfgyUWu/Z6Nm8IXAKsKaj
Q1cw3t+Kk9o4qhmkqiUbHrrPQDP9PSVGz5UgRT5aBqVuvTzU9HA4nqizTun7emllGOa5YNpyjSiN
E5PzdIbNIAuZV5RKr/zjw/GpIWRhmgF55mjmT/PcM4cpCAC+9kv1GIVJArXy3SLFSAiaMWCY8cAg
3dtjkRsAW7snwihNp+fiqBwnV0v5vF0DaOvibLfesq6M7WITdoaeEQ+tq8jqcihz2JOZVP+p6efg
RVA+Leotel4WZU5Olm9XzgRHOt4uyKuZTjGe+4w+U+3ty+swazWhElcfBspld2dw7Za5kddsBByn
QsBBv0yeX5bwGNaUPGl0UZiv5oryhPYPhvCfe2VHTctJqXunBOTyHNUNlOLmG+NfmapvEowGXmQV
k219YtzISZjSV8DiBby1sgNl7ftjY5RPr7AM+IylpPulYVnWp/hkPy3MfswroC8xp1uFe0eMu71o
J01rMxwacnqdtbbGuCS7cBJngZpNhg5QPsbQz2fYPX+M922EqDhnqKHsu3ltUX3/WP7/YCW/74jx
u0qTYEVsXIKjQ7haYup4j9IsOTnZyuD2ofx8zd6zwpiSEL11gZji9IzlBWgQgYWhB0rMnY8OM93g
OYCBQvg9OcaopIFcuoIMyZjPY2IscV3T6VND7c/K2SK6nGHAWMeAB8+x/SFe+udI2eGaVigxizQC
m7FHleMMojhBo1jpcIRx2IF+k2Hi5hQ7VxWMaSMTmhJhqq4N58xrbBD73/gZCnzTYJx0G7d+oZ96
eTcOVknRzYpci2oQ06S7zMbEJu/RwWOKMRlKezqHbZ63e/VZwSvTmsb0UzZsDMG9YeSVd4Tcq2KM
h6SOKy1VICJJCmAyb1keZpiu32w4VzXQSngniux2g/FJyjyvpwMxhM1AHQCdsbZJTUefYlkyL0/F
86cKYzQCLe90IcrgS2I06F59yf6T/EZ+HG8q6niG8cGxIz/7nO45ZOyIfpJlX/VAMSRL47wsLfiU
tcEhwnHW7IaswEUqts4gHQcDPWx7MkXOHyO9mB2eT0yeHg/kXO9ZYuxHGZbieTwBS3OQO4LeydqS
T9eyzQT9gdDrr83Hh8BZyzVo7kVxggVlAnbmXB+vN1EAhqhKxPeQFK0m6QFQqo+PcFijb36f8WDZ
uU1c7GftWydeMMFwPK6nSOjJBM1AExyl4/A0utfYHybkhiAjihegBoyR+IeKofwFlLL+YU+tidm8
PeasV9VHdBgBjBSs5WlqHJziyMb59fGPD2TAIAs3XDCuK1OLWMOizP7YAOCJUejFeCbRmaM/nQk3
FBw0gjfEGMGrtbZUsbgJ5esIaQMUCXmJiWF79E2BbSPwam+UagHYyZBDWsOsf/bmCMkDQIrwbN+g
ZbihxfipRmrRBOniYnQrWGcOqp0nsvngBRccvbnm7G70por+d/3SDoDt9uPrH6h+3F3/1d7e/LpX
Ck0d9cHyy/yvjtZj6Fj73J7aSMQvOno2zNUqNmLLwSuPx9pAvvGeOuOltElbVaKOE5yjabmbRmNM
oRcYfrcqSst3wCU6H87uWZhzR4J6nXmgU+yIYhwV2FreP46CmkbuW0UKLMAUrZPEMXocgb9a4pvj
1ZNREnrAWd5r68lUQdaUI4PDcfuNDDLGoRh3o7BK+xM0UMtAlLvG26pCIeNs0Fnr8OoWPHNxlacb
hooG6NSAqO5TZhrGGay/jKxhKnRm/KsswA1vjLVQ9ETWkkkPD4EpAY2O7Tc622wqjnkdfi9+k2HH
EwtsSsjC/gj9CxEgCmcgFmIGXtQ4L/IBLJk7aWfx9c96/rfQzQ3BVBx3ts4Pz80RY0xcDz8Y3t7w
xIS3F3+cjuO8F4uYvOSkWljKAlGFhnQwAJ7M8DDjPrv7n3ygUmzyuQUULuBDcVvIShGjJJd5sdOx
XbFfLv3YaA2/jG+4Y8xGmYt1rATQKrx++sfPJ9DMELyY1Pmab3iIAsNJsBtqTGAhTIJOVFwwZqBW
sLRiE61D021p2G8zc9aSnYPnyfzjMYvDcS6yUgArkSfYac/4FrG5qFU2xutVAm7iOtvtp3ifiFNi
4vocjAV/fZ2vGT8O2WFn802WkZvsJI2yiXglezissYwYWwhMBPVUWfVBPf1CH2+GPnPBQVmGV1Qc
qF/0CvJNnXkj+Wjij8SiQlmMVotgf1xOyYWC/n614qFz/SFc/KbFyFCA7VWe0oHW/GVeGX1nmE+s
rV2h1ADbaSLwfny0fxDab4KMGOWenAtF/3juX5wwm4BhVQ0b+a+NuuLQ4koPE5pKsV5igUzv1QX7
gJm+ZR8Mu9arba5+mYiGTcPhcNf/4k/t/+aO8UPNpAmCSx99w5OTGCKD1g37V2FzUf7/EDN8U2IC
1jwWsHpuBNP2Uv3WiATtmNqJ0yHSf8WekI7KFmCjOOz9wc1+E2VckXYq/06mlmZlzE/oUJksiI1Z
15rSD2W68YyPF15HGEcdUGfHmd/42qo6yY3ex7KFYRwEutScNfqoS+Ni1xz+/uDW/8efxu5WFU9a
HMf9W+aor11jSmTk3On1Rc1rNJP6o/qzpGgCY2Iq/wyog1P/+DQsY92H6NvYtvz5EUlOZGDA32Jh
OmNKd44BnDXHNzbRMy+FNpwd/MfUaOxkPUy6Fhda7yCh+9beJ8jHkG6G/AH3bId98ffZMpamGWkj
SSt6gQUyAQYtEwcP7MmK4zFUHhnGvkwkTzoXZ5CZhEQ/Yfrs0FLpd0wqI/Lxr370FQNrJZkmE3zG
9LdtL95mM7yLdqZJpifLNX7/fsUAywH9sPomXdAPF4/m2czE8xk76DnP9eEE1c0FMCZqpLpl4PbZ
bQOwetkUU84jhA0bjlkafqJ9nz1jlnxMYV7cPumQYuSWjo6CRTcOD9SrtziPJJqxSNo4SSde/4Tu
prnhkh7r9DEbwwmbm8NizE/jiZVYXsBGSJA83BzQq9Jj520xZUYqqOrKpP4ToCV3mzkXpXY4zfHP
EbJl2SBTXF3oX4hLUC2pbgq/6cyrODEdx6xjQ/e9sQsnZRhgCyO0BJlExFiIVu2GLJCQLegOoBC8
Eg7HpGM17D3BtL3g5Rsg5TY/5v0oNgKs7ZMKBCeRfM2wW2EX2I9vkSfy1/fBjT2vswvama61QHXm
nsl4AzugnPHeMP4jIcbiVCcha6v+WZ3a7hvcPbYbODuuYDyOFTW2SBsIl3AiXSAYL/MMGCj6Snjz
dxHdXGPDxxxd3+MPVOyKaXdzdM1I9Hxl1EvHy3I5hsvHYh1ihzRxUBveUUd603gCwvFTV5d5QzJU
JuexnuAQ5ye09NLS8PYbnnl6HDVhycu9DHpAsq/CGGwtDd9B6mMdH77yVyzXwJOCC397XYrz6BAZ
K3KqpHMyTiDxF8s4zjE3uVzvp1t/+bmP1lv0JrUS+fwkhJZoMQeSmL6Y78Jd6zi8k+WEwhqbpAtK
vE6TXvUKY344rq39E3b2wOnvNto0opxgmKd215fAzUW2kt9Fec/2yLGyE3EdyaQ9Ni3nMjlegM3T
KX6AfdJ9lRtQuI0hLycZ6SJD4Ok2jwzzRgpq9++Ci2UpDgrpOt0S+muGGj50jxeCcnTg+jS+ObrO
+58hmS9R6XafABj3WLF5gSebiGsqZHlKFVrW2gYSSutpYFXz37D6/aADr9ebY7HYbNwlypRucoEk
+LNPjIp/cHjhXQ0TbChZLHl5X0M30L7duxO0j9tmfzOovL1wiPU/9kCZ2UTc6RKd4S3BC5AIjnvk
Td3F4lrmmMfvvHTSHzJX/8QALBRsm+m+lPWyXceGoJBEdQLFiS6LSN9JOWQ9l+2k2rYYeOOtGuec
KZucS5pwLDRjsDk/f4lvxeqLo7UD8823OYcfSy/r2o+CpA+b419LdJ+H1J5aS9m2IIpbz0b5maxM
DDKdyRcarDjSzyXOxCDZCL3PRQnuUvOAcsX+aBlzeTnOjTPtMtOtN5M1bV+NjfO1i5ZBCrM1/4/W
kU3bVXWgdhN0SvT1H4AyI0pGu0eEPxxe/5Bm/UeGrnN6N7akSKTxpZT7m/R/oY1Mo+IBXWscKjxx
YR5BeNUFKRbYovcnpZmjknTf8nrGOTZRYh4u7Umb+EKIthW8yv2ZZjs8K8V797PL7caJHiheCQqH
ZbwS6JFkyEkBENweTTlGhGMQ2Ra4WpKrWu2BRM4Umy8WHgntrf20Krao3HNI9fH7A3t1TQvcXL8X
1uH5DHeyN4yzSjr0kJNfyGSeOEE2RwBkJmcSjfK68jtwhMdkClhbPFZkTk2Hk10DiPJ91CaNhGwS
tUiSnimAbYw1NrZ65BPvaYIp0lVwbUMosZaNBxI//GSRsJFNVzBEN7kKzs0Zit7Y1bzeDOvOixWa
e9X4RKLGRNW+z5bwe4oHw9Mbeow2uZfRqQwS3JlC5hdHfw7fHwvF8KPvhgCjSxVGIyJMmEPSMQVk
Hd/x6EPVMSLkbYVa2Wb+76TwhiDjohNJCye1258gmU5t10LXFHHNdvuYr0G1uqHSC+nNPU2yOLmk
fh/WdwZw4ngmezCpcfPzbBzvRdFJz3tVUje+HZFrSYBjSHmyxsbo2Cjx92PhMAdKV98c/4nn+IIW
1NkhM8TjaTDL8M0TG6SfO2lyOvfZ8dPiHVejYQ/0XAWWi26M30peJW7QhN8QY9yuIuiJKP5FzFhG
lvDbMXj8DJq7GxJMmB6poa771yynTMfbV2T58UDlhefXZ+8Po3pDRb4XtDpqytiXcGqRccQ6n88L
4K8I4HnQwuNl5mOh5hJjrEHundtWmoCYcTgUi5jMz1RGZ6glvwmTdT51ytriUOw//xF7rHnIExEw
eqAYAik/tQmywwQFE0eZ8qSdd12MXcC+L4TSfUMviugY1EFLlK2g5LxAsQTPUn16xuDry2PueELI
GIkRmkeStOq1WC7IKMTsCbfkxDs/xlBIvp41ei+EydRfXuY6vaB/+KsP7gL8zxH54RzNtzCyoXrd
XdRc10HtZYm8Po4QGLLGFgBY+IPKU4+wgLUCNRFQkn58lMMl2hvSjEcOxXAUtDoEpQBMaQ9UqiFP
eqb6Llt7pH36fbaaWTeTll6IENpxHlMfnla4oc6akzBPm7jvV50f48/SUiChm4n5woPNGE5k3NBh
bIrctZ6YdjhgibiAtF/FZyzfmTk7n5eMHU7Q3FBi7IovVvo5kHvZXPbtgUCSD6ELM9TVHB7uy3DH
1g0txqzIsRQrwgkxQGEcahNlLjjmimAVBcbkUALi3BVH635E76mHBbC96TfQ+vjuIXCbblEIQesA
Ns5z7TPHU7ORvKIq7qhqQa2my5x45tjGghuO3g2Xsm4OkDEkGhiq8z5zXs+iBdYefElzJSYeFvat
sEPnixtD8ZhirMqldgXB10DvOj0dGfpx9PT4lnhxIRvFd6HUMwUS1jo2keRqyG+0+E7ICqnejSPt
H5PjyAQbzwNHNplIbs/QMjLGq4SoW24GhRMSskMptX9uxao/NHTZke1nP4pgolvZ3BQcp8kjxBiJ
VNVLTctAaIkNtlOfg6bD+3XGMGSBJEqTPmE9V4FnWk4fXwTPkl43YdwEzpGoZ0kp4udrep4Zl37h
+e9ulk/pnBei90rxM7RQ8ZKS9X7BNWOzfQUdUnmAN9zkszZoamCXA2/j4mCGTvomwdyEO1LFdJKA
hDWei08REbnmhccEcxtlh3nf2EXUgpbn5bI+BoYEwIbXliQ2NrGhGwr5Is4NDQdK30wx1noyCc+F
1IKkeIywRnjxZL7NKMehDr89ZCyFAposgHPZOZP/I+07mhtHlm5/ESLgzbZgSYqiKMpQ2iBarRYs
4QhH/Pp3iu/eEboaw/qi72xm0RFKZiLrVFaak9JkxlJfdTTuO5GLvUU8hn6ZlmD+CXOAuIY48cMi
AMzkMeGDNCinlo46Pk0/cwzuKGvgJsduPBGMvylNn9S91dNPBT4BtJHtMCuxQrYR+TZcrBmvGrEc
jWG/j2IpFsiWWS4y7XxRy4nSg3b2iSRnMgWUToRGZe+xYyab8Of6gBmNxCu2SrrZ8xrYFl1zJp5x
/oseFn0XQ/wu2iNE+Yo4F/lyEmYmgPF9IdbNXgopMymJ77axvfNSp3tekUfxE52Ao3/A8FX+zEvB
LGcxZ2IZ/4exjegy6ePT6Ezk9Jz46LM9t4hqOfot+stMjv77y66wRkE8mdid9/Ji4KuZzmVXv3J8
cvEin8lgHj20xbA1auiycUIwFqH9BWVv7e2TI4Z+iT+gdiaGusoM1LGftYlVunewfkywrOXx2sOI
ktXhwlOIHqJbkqhRZ5JQrhpy4wSF0h6cZO3ZJl72K/IjbcV7Wl1LRf8uSmZ7s2TNjGt9gvtt0BSq
/8pk8F2rid9EyJ6XMcHmFsryHXvi/aezN1LMZm80jossB37/GFZmm7aKpD2fLxIM6zh5RQga/ApS
PB4O3HU7HK+X2Z6tClwsmRVi3eCm6jeonJ2AHYGx2nM8ZTG6mCnEgMaQ5oOQgRXsKc29qIjIuc9J
ChrffqWKRJLWiaPom7A9PgvTQ6t4g7ni/IDbrvonr4XSxlOR0q+6Fe3q7Zzc5+AfuRjIEYauUfHe
rcvVz5nCDJpMKBg2kgW7qsnKFAsiZXbnyz+bl06xRZUkNRn9tfw5biZXi4867523GKHMxDMgYw1G
qA8qCJVPX0lGkod1xLvKl1+SMxEMxkTYE22cU/go5opB85RtcJUTLLEx1j8U9+Bwh7J4KjFgk2lF
JBo5/YLO8AM7hml6fHBGtyGBzQE2mSeLgZs+wtIcM4GsF4fueShd7H5xyvvtezfZ5oGUq7u7yu08
fac1IC/IHF7igSOf7cxKGh0k22d4T+G0H/curqHbx4GnINuT1Z3qarAyegkdj+F6lbjAb09eoXBH
UxxOGWyCte4FtsNNdVDPuwGvbHPWCLLrpKQHw9lWn6uRPHW/IuJVQajaoNYOtKfbmi4/PL7dlG3N
MrMUHUbjVV5JBjfGXozsTvcKpMk4km5f7DJbw6kSDXtbKcbRuOxiYwXtXRX8zAntuL3/UWIBtsOJ
bpfzRjPlGJQpS72s1ATHvHRf1K92XeVkzZ3luh3wydfs8ezuza3k3KkTAj5MwAs/VXtcn3rshb5t
Pc4FccXTmZCxN6cqpafbe/y6/ZeXWxxmRmKAo+qGvK7oOoPG6QznktjZo6H6Tej2NalerC2aorqg
5PHgcR2PwRCzFsqib2G2OEaQR3zAFXq/kNjjDc1wThRbz+mUZhwz+n2yH+lh+hHcNh8HitjyjVLo
iSJe8GG2oe8Z3okDtRznYnurTCOrE5VaCX1/GQr7byBlu60Ax7Ouz42ZZ2kXQYqqEgqEK0x/nNe3
/zrnNQYC1N8jU6nv+osx0NNx3A5r2o3d3hWJd85tEEqi1XR/sG337f7RrzQe4Cy+2L8dm+2wwhoi
2dJaCjjro7nHS6kanE/eLOzyk30mhbrfzH5q1WP86wQFwbIsee+U4MAHqTLKJ9h3Y3M7CKm9btwP
15trJg7UIcmQZNSeudO0xJYJ7IhsMQqT3DCbZ0AGGSQhwhyWAGToGnI8lqdDFaQvU3iIeW8+HlCz
bVaZoLdNR+Gt8c7bEMmOxucTUdx+9WG79+9fSpbKMFLotpQLFi291tu6J/aeL4ZzZNlhx2I8y2Yn
4y02rLe6bT5kdo/6Hea5Lg4st1EeuP2tvPcQy10rZoqYn1SINAJkjF2CaYbAjrxPXtsW765ge6Ys
TUylMz1Sg+aUWKN7f/jUPlFQo3XC//FNxLZNaYMiTnUL78tQ0Epeemzl650eq8Qu4HhriNmuXdG7
jVbXGOTG6boSqM5OV5ZkZRTmkKl0IA95zMnPFlRNoB7i3Boc0GWLMWWnyKqQYqmS1ZIkJGceqP/L
+wpdJNjUYloqO+VTJ31fyBaWpoAtxCk84THbvtnY+7Y+JJ7D5V9cLluA1PO/4hiU74zS7LDhnRYS
6EThPts8mSv1Z4JVhZYTrFMSHII952r8l4/1LZSJ7rpKlKwTXUoy7TbeyhPs6RHL7L+4CE8f3386
xbccBuHPl1Ov9AK15QbknLtV6KBlnDJSNdjWBh49rsDlbM63QBpzzLywBZVlFYcQ2KAdks6/YUCT
EmjSSBn3Cq4VjNM7HNdfDmS+hTJgL2ImqVNMuOTLBiK97TBg1+ZDeJAdEXT69r7e8DaH/gvqf4tk
QsBarNt4EPEBQTBzJubDHaW6A8kXR7PlK/MfMexrMQaj3tTQh8dLfre92JOHfFG5vSR0zTB3HJTj
LFedZ9/OOguKJqcCXQ7mee/Fk/ojy0jo/Sg7l6MX79CxT8UoE9tCpSuqMDcUbTTPw+h5sCJr9Boc
nu+7lYLIgNfesxxMf9uSqj9TT6ikUDVLeMnJcEKsn44TjlY85GKfiUaI1dNGT6EEu1ZlclR9VHZf
BtPXPaTTHc4tw/MNBkNKK4sGFN8AxBuM+iWvt13vetffgA72bdiHSlRk2hWinKO8xhZtLBn9oJRb
IyZOErvFePndaYXenhz0W07uY+7z9k/g2pMBk6pVqyQboWF1d7r/KBxgyPnu7vUO10HAa6tdfOIb
hoktlyYWnbLBfo01q3JVpegPPYO/DJsUPFCaIAN8W6XFAGsmhflm+Tiop0EGR6bQ2rnm1qWrYQlY
ukqrzanluONio7qmKwbddoQtayxLP5gI6li/0Gl5BxjVf5Q26MuA/9b9L915QHty5HWbyNPvPyMQ
npou5/Mtnbe5eObuKbTaRJ0L4rFDtURnVvzrti0Xq0lzAYx7SGFyAdk4KoCbrffh/dJXbUAbelHa
LOCMny+Cd1vgYkZ9LpC5ZyTjVOjDCfVA8BRtVLcKkodg83JbyJKHzGUwF8s4tqolJpBxPHrOCH6q
tOa8mhfTFzMRLJV+1jZDqtAPs9lWh/S1/on+jOhsf3KXIi/dy3NB9JE2Q9y+k3ozoXQNGFMI16Hz
gAahnNzRmDTQXY7hqDuxeDUXRiOTmTBz7EYlGSHs7GJc2+XdHosPFUPRNBD/S6hvs9kSKeok0E6L
tM3BwES21BITxGsNdNkLFcHoBUefJUeYy2P06WW0cQ8J5CkJSV9zEu8L8KLedrbFIzQXwtyJkdQM
Yy9DSOMdN4jWOve9eEtc+e1skWTVakj6D9DtKwhFO/VrLjHE9RZhv9r8B9BLbvbVhqhNdE2YABIZ
8ivbj9oneAZKPpncIJA4LUrcb8jA73kQNBQ2oC6EuVsH3O76E03eXaAlB/0WQ3xDlVFblnRDkU3m
ya7IkjDVA/1+UOwo/QcE03tyeeVhxvX5/4cVZ7KYg3bBgMEpPEPWy8Yg3nv1YATpbkQtzmlA1+Yc
QhdNgAdb98ATiEuNm0deNuzsBzDOmmWYoBsk/ADn+B6CBxEvjADRsMGLeZYO+dyojL/q0alUThXk
bMD9Ur1Gh9vnYfHMzdRgvLHMhDEcG/z5HO8kcdU5btBwOZ6XcjlzHRgn7OKyBJmGBFuh2+t9RRK/
t1Xn7rXANK3dEWk1cALFxdTHXCK16uyQTVFZ1mEJiTQdcfQ8wT175HDgzkDxNGMu5DFRBxkbYijF
E+a9LUix1+rj7U+0eHvNlWEuYdW4jFKOvDWNajCyiYX0KpFfOcC4GHrOpTDX8FBJU4QGAkip0J08
wR1OdrHx3ed1EHk8qKCn44/jixgNTVOmiTEhRpheFpiz0hQIa+kSDVdC4TMAIHIsRx3rhhg2iWiF
VqqKkgoxtJ/pODrGvUrQXY7a3F+Z71sjNpF4HnMtNCeDauRtCwe18MZ+sEmMkPpz/D/05S+j7Uwg
A0BRLGeyFsl0vAsjZMcPxVGdHJ2nXzzVFtvWjZkkBoJOuZhaWQYr4igh2xA/nMFqMKGFZPMgonIN
fE0O4gZyP3WXd5A5jsLmFUuzOpthrYNi3wkfJv/usA6+tJVp8z4fvS9ueQoDUWCgt7Kph5zNsLY8
jAS8TnvJ3mtoWbztk8sByMyaDDQliZydawvWfMmQp0eDnTdintGyfd+/x1n72gemfVsk11UYlKr0
thzrDK7iNI52bewbPcWRV8WL7Kx5llyExJl+DFopsRyZcYuD4PSUx0C5L4+CBpTnNnjzDjeDIeqk
10VqAuNFJB36lXCfb84/778G5C5r7pYc3mdTmeCmF6QqPY2wYf2uvGLuS1VI65Jn168Q4LegwghM
1d8j0Q6oqbkZ4sVr+tuobO93NaZqIjWQ/nJ2sVI8uve2na+cCHZOTfs38XX/wus8Xr51ZiIZfAlB
CVqIWB9MW8cAmo9vQM0vrIF44X5IzhlXGXzJT5gVrc8aTOtSeteqJYKrvgaft0/B0tNshmKq+ntI
gJZIoQwHnLta8ZPWFzBPuRJfrXZ7W8xivIZ+bSwcwyZHTWSONwJj05xkE53H/nQf8EdDl431/feZ
s5y1oqz3Ov5+7Trgj6bLMjrv4mAO9bYeywHuTBHmHCcgoehDC4LQ5G472WO0jraTaOsdabZ7VP7v
taeR07b/L0D1rRxzpI2+yVNJgUwN5NtEdLHIGUXonyZZxzX5/OSyCiz6hK7AjUUJdjMZY6pY5NyH
1PMaRKYfxe70rGGuokUqtn2u7Ag01vyRS6rDHzeNbpkmOvqRe7sSpM1CUxljCa0VYr8oyBTA/y0Q
LYglW16NDRbkXEjmBfvclsW/ugNmYpnjHDdTbyVyOiFSxRmTUvv12Q66TaBwgVmj5/WWhsx5Vlrs
4pFTiHL095IoXuFg+Yj3iCGJ118osD64r28XT7JD8rxer9FxeqRPG4QwqH59foLLzb5/w1tqD6Dh
3L3L/jUzAoMBERL+mVnil22VQAOi3WOBIugypBXn7NC/c8sCTDTRiaBZE+k3hmrbcisrJFrZlf2l
PJQb3eUIW7wHZ0oxiDOovV7LOZRC5HnE1iMkE+4lGDC3eenpRVJErGz7x3eZ8xJOcW/qFyoKLDim
f1SwkyLK3PAuoMw+QWCD3LYl+oBBf4z607gQi6Uw3tFt8B7n5qcWoXb2a1iEMuJIy0UszT0679NG
6TzLvl7/8bMaEe7E0jXUvPVRGXBqBaOVZAXiaJV2cmJv9biKd2ZhIyuWpE4AUAxtUw4qsFLAjQ9r
unFq/8KLiBdDgW+t2VymOCixlCXwLXyCwX0/Y0NYeKf4mK5HfZPu8fr8u2fUTCQNnmeQNZ1T85Jf
oHmYEa9eiykREIP4boJtHYH21nG7CThf1mDAKgpjjNsIELhRfQQf0gk1l7W4SbCBCnwVn7xs0nK6
YKYgg1hqik2hU0/loU0+PVx2QQAyTw76cIDfYMAnq5Kx1AwIQQH1BApRlGm5+WcO9BoM8CBVL6dd
G9E1xRvP8jTRdnGRgfeVx4nBg1KDQZ1OwN0pnKHNC+JR7FQZSQQefjr0zjHbNc1849yxu7FPg9Gj
uzeknQODnd4ZmEsC6iBjK92LoO4+r772KOWEtu5yI1MOjhsMwmhhdxaFBubMsKzDSfbKI527xPiJ
XQjkf4Nxg4GXVNUjHGwqqyGb41YubPGzQokdK0yJ5vzdm/Db5dlkbVUUrVFk9JJ+P/vZc7QFAeMB
9E0DEe542Z7lMOufa8Nk8CMp4lM1lICsLTDL+yjw4i024DhNDsHmLyPkmWYMeGAm95IJYNehTYzx
bsKTGhbkDY7x/N9kIGMcLdksIwrDTrYfDdRF0CDpIF/A2z7BlcTgRjfIptw18H+MWF3TjOA/ukOx
YMPFeWqZGyfNZNDDyKJMSdV4QkEJvTOgpqIk3IhbeD0zPLw1GfCQiyoXUgW+vjmetz0pgoqAj0jm
zjMvdl3MAhY2wA/VsihOPWx38eOSIBhLXME1LDu8K1pSXZyqITo53yFa+tzEyb3V27dP9bWZ75ZJ
GQQRDKsM0wvcBMkejIjqtrLBJuXcSVzQqK3C2g5BduwNaAyVEzeyzQA3aoRYgr53+ExJXF9iQKaT
5FOm1zj1l7Xn1bZ1wap4cCsLK1RIsFXxtvLLKeXvk8huMM4maSoVEf6EBOUWC6NWYHjePr6aBLvL
rNUnRxp1GtbUpoo1GLpiYg/39UE7i1LqTtb6ycgRDipOuVUwKOgHya6wP9PtJ545HGlLZ2UujXHh
CUm8srcgDVM1pHAS+/WC6IT7Ql3KS87FMBH3lJc9ulJO16BBIBn4IIPLB6/GtOgWcymMlxZxkRSD
do1/0OCfgMMN5PSoZnEL5IsN2HNJjANe6lTK+hD6NCgPthNWvmGu3aaNjng/fOHNYmHdKO9bLb2Q
ZkKvP2rmGblWhJdYo9/q6PQi9LuLKU8iHkifPCfkiWKuOs2cClCsQBRN7h4dC+mLgZyP6gnSXj7z
4//mhezEgSEhe9HQDxf68UGZiH5CXZdWG1Ief8did9TciMyF14AFPTLP0Ozi1xgh23iYLDax+QK9
jhHRLKdGF70tbqh4Y2WgxTi8Jn25/DKL8eD8hzD3YRbLfdzSk+dsnbYlkI415fjvCzkDJGA/XzgB
6GITjKmaFl53mo5uOuZ0xCdBS4TqjKAaE9Tw1v8yLXG+Jf3df+LXtxjmaERW2wlmXwC/MNuFgXvQ
5T3Tcg4vGuPIYU+DKk1Sa9IjiHdItI+wrigB2SGB4W4rtHj5zux2/ZCzY2fEaAiIFCiEe9ejTEtj
MIIHHtk8eucgLbDh5XgX5zjnIilqz0RWGvZYmTlEorEZVDbvW8U7rbVttxJRiUtwrzq3dVzsip0L
ZE6F0veCOQxUx3xXg0Y52F98jgje96L/PtNpuKhT3nUVdDpOd1lNrH2KaIn2jTqfvC1C0vIl+o8T
smM4uapnotjD11+OgCxHR0cA6I0CMC9wtKLefMPbr5PrM600U4x0Oanp+9ER7V1slzVpAvXJWH8d
jDe6F/b/sBmWpx1zmwqarIPHCUKn3Qv2OdAUc+pUm+wuewKvCq/1cZEzau4cDHBEbZkUuUS98ej1
hzR0EOZhZRdqwq+fX19c4v7lkOT72zEAIp4jVKBViKN8JEcHsWZg2MMTF0AWYxJTkcGIbiHeEhmH
vJxPo96oJlLJYC8b9pqrre1U9nKf+/5e1GgmiXmQdHKmRiaUggG11xQDVBieElbgKeBA1VKxS0MH
rKRi0YtkYlXl72dMjk9FG7YqjrHqP1Uf1uPw1tRoG9pEH7f9fqmO+JskJkAYG10QClODpM1x5308
ta+PlvvrJ8FLHyT2uT0QjRsZL5w1zLxJomRaOi2uMB8sFOOyLiNretKRq3kRSGnXg22CTNetnedD
ta38/8xyfvLAayneQw0M5ACyoagiGgl/N2xyuZykTC1FALIXrp/oemvydnHuf2ALCJfb7zrRxIDK
b9IY+I+qoskvYydeU7QlVpLhhP+wvDP5iEjqPYLHJr/uHHz70dybHkb+Khv8K8EGT63bn3np6aPL
UFwGC4Vk6Fc3mMFb0mtVVwyxiOrZZiu7tYpCOKJqERKDL2tFFzFxJFIwYXT/TSLzkVvxkowjVnc8
5Q8oDBsG+FaRDkbP0+V1j7j6hZ9oWYh1f5PInM5LL6TRFKYiLUVuFSd8osxnSLdwlxsvRRK/SaK4
PrNmkZ8mkPxm8KIe+dndNDny52tgd4H19Il7UKYEgza6RXm3lLpwYeiyJFuoDoPiCS78u+CmlBU8
83I4lEZGr4cTT3eg03Gx6t4guCFTm1ZHkZXBpEDtm28mugI+8lfLt9PRHjYBlt2AEtuOX6pH+7Q7
OD0vbbjU8v7bL2Q+Qh+fhgYrsfALuzUKE1hVsYW/TY3fuuAKhGlsYpt3J5VodNem+QFGxp7X974E
n7/9COb71JmanWIRZgKdtUYwvIuahGeSlBtuUXv/4eSz78Fc4GkaWWVjFdAWr+7+IL+dntznr/qD
97xfqnT9phFzdQ/ThNAuhkbd2nECqwXxOKq14X670YhCYgw2Vl62tTBVgIjWxwrnLfaUwCGEFyML
bG7VeOnR89vvYe52OcNNrPf0MzvOh/o2fegOeFjAdtmSHiOPNGe0CS1OAmfpzTeXyja9COdQPucS
lbrZXu6TvVyDFjB2HtSVH92NSBNgM1fsXggWR6B977z5jJzLpvvgQdsi0Hx/dbb7JTWieLRM/IwL
iojIgvhNEHojtqxaWL3GgVEasN/wMJZxb4jK3NLzWsT9jOMepk7/GCAxwR10W8a0mVLMy0HuYrUR
uqsgD2nxXCFShLT4aAsY58BAhw3looK7a+xqrFsKMpCWgYxJLPsKCpbk4mbr0p6CiHzsvLgiGlpv
7vOclA6C1Mo/rEffvgdnk90loMOiCEsf9SjZm3b2+jfFq9+8jYGy6lxOVqzjzAFPj6heYcYLu/X4
9xYHRK6gP7tNjDSLwDIBy4f7i1SRUxgRM/w6OVHqxeWPISTR5AgpwToNa31R3zkOthDT/qYlA2Fl
Zam9GML+SEaJtpB46qeaoEt0Kj3eueHcXioDYhg4zAvJoJ/aoYtD3QjT+nf0OdcFsc+DTPq7//Ar
RdFFy5RkzWAbn4RO6M6DAavmF88i+XCvhz/EjWG4f2O/mRzGfsYohbAe5Lx4TpgSZElE9A5Tv+QI
WkSCmSDGeoMyDlZ8bqj16AWfrTvvLcZtcFvMUnctwsNvuzHIjoxhq4UhxHR263iXe2UTgtzxjvxc
4WYpSNBur5mLfMtNlix64rdkdtQ2Vc2o7ztIHrEW7fVX6EWfKZlGOwcAcdewLR66mTDmIdDp4MKQ
LAp3snu2E9xbIWAGy5MO3Gr+wvt0btFrtDI733nVx1ivAr0Ust1IaGTX3LfG5yUweNZj8FszQk1T
K0gRdoiu3jANjX4XtF/Yt/1jKaX1mzYsXlsNGGCpv+uG7ci/Qgd82mqFKeVuJTjBJ211SXb7PUfq
4pU7+1wMFptyUedDQm3Y2/nOvOs8+djeO9Xzl+B8xj53ffVSCeI3NZkQ8mSepKYyIBCkBJJz3nYd
OXx1H8Aq7tpxaREXZ8oxEHI+F6J50qgsLKV6r4m3ikgOrrcDNz+4RMD4m1oMiIhTiiGEE0RVTuvR
LadJbWOw2CK6nbnC4ynZTHaz/5qeg0Phfxm0dYhzC1AJN3D56l+z04AtQ7FlUf+h79DS1n++8DrQ
lh75cyWv/z4TYYKF41S3ENHZ1w3AeG0LE0bbvwLwZ9qfPKqb5dAJeScTL2tRkkzmSJwyTTgPmFV5
0tdNRYZt+Svbnp5/xsG6zZxDt8Obd0MLmhxLLrXE6vJMLnMoRqNLpaqF3Phuc2yekJBS1khk2Ac0
EXIO4ELK5jdRzHEQo7FJzgJEZSR/ku5R7j98co74IiLPtGFOQRZGTWWaEFE5213/argYlTsEuc/L
Fy4/UWeCmDNg1mKudeoFkUETIDF5ItkXqkKY26M9hLLbmER6bNzOyZ5ct8IMuifsBzzzyTOvp3np
KCiSLmJ9GgpISM3gqMz8NDFiMdT0iSajqsxWauLwgqDFvI8iy3iNSfifylLpn7MsOoutSU+b9xj2
boim3sa3v/YDmlAwAsz5hktB11wcY1pFK9PLpYS4jDjv7xPZ+WCfzsn9c8DtGFp8gs5lMYGKcBFw
iZ+pangDb4+7Jw90134YqGA4QfKcG38tfq1vU7KPzxyJX1PL/78pdXs8IRjCS/sp8kcXFKuf+5iX
S7m+7VionGnIvjNzJZzwNjBwvhOifGTTWpDcBLva1+Zm7foY7/tF7kJyvyaUZUjX13sHqbxP/RG0
aD8isJM4nK+7BALz30NDkJm/ymYj1BK1uHhym/PG9x9j8Pf+fLMvaIX8slvZ+6shXn0ukwlrhIuS
avkZNtgcjzGSxOT1fi0H4T0nfOKpxkC4qQinps4hBqe/k7DaKhn3rfwjEmyx8S3j7rYleb7LMvYb
ih5F6LDDyX+KCF2E5lqpvfJ9ghZwPPUKO/0FDK+5PD1LkYYioyFFkmgyWGes2aMWib0hIR4rApiV
yRGkc5h2LEcy1jZKMzyHWYpJ5+IYq5563E7nM8QhiOrvxtROA3sfYoxtdduey0fzWy3mIgyNsuzP
1DGNxwMaFDExevvvL960c0WY608O8wSEWwIUcUbZjg+Srx/X6gf23gfRjjvctRhjz8UxV2HUynpq
UqjBUtzccSo1uHiR7V68t3q1bt8D7vj4EtMijtm3BRngPqWDiREJKIhCdeFg/Q92EFHKSP+B7g6w
aXV8IKbbEd3l2XbpeTQXzeD4Rc4i2cxj6enl4uM6xvLGbCA6z/U5LsK2qTeleVbKCiZtD4MDcgo0
GHAgZPHlPFPEoIrO4LE+D9VlwpoXBDCUqhIE5zYdpnw070Aegd18Pw5Y1fzJ/XZLNf/5t2O705U+
uYylGcGATucK+HLI2vm8sH2pePybFAY6iknWmr6Ah7w473lKsKc5ehDJs0jQOxE5dDsWL7ylf/HP
6+8fn2TLhKM5VkpjwZ5dQyQSrqYT7dVABQE11y/Ox1ssGSjYm4G6iorOGpaqJ50avR61k/TUXWxH
fJZoveq+fLBNj0fft9Rtqs9FMWDSt63c61Yu0SvNEaNVgqFJt9utL5LLbTVbROCZWgySmHLeYn9G
Ad84OpnbBIrtgLeM8zhYjPpmQhjw0IdxkM8dhDhmTcSfenA4vXIAmN4Uf/jCTAQDEr1aTXnW4PMM
8IUgcp/OpLbNlfEu2etW51K/LHv7tzwWLupKlJvBxDdCPU3ZSEH1UJ3sqq5cwXLi02ac3H4gjWdl
Doj15QqTm0rqlt3DbbWv4fkNtVlIKQrszFCQNH3anF2Mulc9UIVOTHcReQl9zDiQ4uPxEcVkJ/U0
0EvpT8kRM2SrtVuv9JJ0K0T53J6cRcCe2YYJA/VTUXXaJZWeKpNkQzBNNlJNF/KlnzjXOu+kGAzm
WLWGoyLgKxSyE1sYKw3ifbB+XtcV4XLvUQ+6ZWomVtHyzjglF5ia5kW221UKsrOe+Hd3b+s1l6Vx
qYdvjgHsYEwiTCekciFtOyYEuy5TWz2GrzwKucXMhKIZCnIT4LbQ2XXnehe1SpeWODZ2dK84tR+u
lMciGB9VunS3waMW9TLUT5TPjOjPt513+T6cCWfObJL2eqgWtYQoBvTG251u7xDtPrbIbTXuaNPq
fOCoj391bXyLZUk2qlyqW2zDkp60KiiCe3uMbHWDtgq6XOSvCsAzA18rlrM7fwylVgklGBiNLNve
KwnWb1m9g/z/hkt+tuihuookE/jx0LTD2FNTQD4RXhp6b3iyq9t48D7+JFgntj58gSj19tdbvhC/
pbFmTOSw6k6Xs4TkEi3KRevxg46oZpWDPgKOrMULZCaLiZysk1VNmgLNtts0cvTBVWU00dbec/t+
yLAWxufdWMt5kZlEBsPSJiy0qYF2Cum9Qrbv1qC3dUdXtlC8cT6nw20NOZ9OYYAsbaqwnJRBevIG
vwhU7yBytmtzPxcDX8kpm4R8gIRGcC4PLfhlM2zQWW14U4PLmDyzHPPWKuJUVboClnOQpktcFIkx
BolueT45+mLIPpPExEntGdwF2nmUkEw6OvSl+iSRp/q5tFfmnf/DtrNdcMjdA6JPXp/NMm7ORLNh
U6cNmTy0UHLzvn33ni41wSZFYudBTETaq78PeLDFOwNMEDVlpypUW2gLu2qSLdYkeS42dPr/cGnJ
IV13H+XHba9cLDyAFeK/iMJul48lI1YqCzJFHy90tKcNbrK1Glvw7XO1zm1+Em0xHv2WyCbROmUo
jFiDm76AvCe20S8/+fXq/GHynpXXI/XHfT6TxGBK2vzXnloJVgpUODyKzi/9G7qStoVnPWqPvx6f
sFWyex4DIUaDULnSB1SveO9b6qa3fggDNXLZqs0oUV8Cq0Ozy70ClH7H60elFKfo5eB8Vc65YflL
jKhpyjzFCW3Rue+9tyuLnJG23wyINLy1/oEqHUfi4kttZmsGfPKmSyxl7OhJlXZYcH25tqCpT1PD
fWUrPHMy+COfY0s0J8iq3cajSyGOxd3FNsHNXBIM0Uk+SNzeRtd99VVQCmG2BgtxUfqxHGfDMzTP
mRmA0mRV1+MIx6e4oz72cbb1XYMDy30xUp1uuRADRxJa4E+hBZ1BZK/6oE0E61r6WuGOLFz7f/VX
BojaUJIKxYCwNLe3G++j1uyq8s17B12pqZ38DcO2PgMhlQlrSsrdqItw1w2iQ7zrEmLZuCGDENmm
2356DXdv2JHdkFmdL6pWJvRGeXHKdbw7p5j6Wq12hVPbgkZa30aQuMnteAvGzXz7ye2KvW7YuPUL
GFSKTmGq690F17S33WDry3Z3tj8Skq1XlBTezYN1RWTv7fnAnTrjhCAaA0PRaTSLPgIMbR30455f
eRfYEs3K/Dte/30WCoe9hNWtUo/v2Htb9KopXuWVz4PlWi46p/BqOwwfhW33/hotoP7P3n54fDj5
HTpSn2Nw+IChw598cXffu9h4ntvByzj4I+dBvZhZxRpWnb6G0MjPdgUl59YQ6otIkUoIMMCcr0bn
nDla4gk5GVbWy7rBuvXNnpdfWqxJzwUzR3jsY6uVoqtgca+RIiEY+DhuxQvIF9bdm1hvMVrPS0ku
RoVzqcxZrqPckmqQDT0hM3jcbU+PWWRLJ3TTqZyjtRgWziUxp/iUtDqYkqgkC33uql20dg9brhVX
2hpvt8/xYh/oTBjbKQRe7U4tMwjbYAQpqr3sPd7pT6fY6VZ2aeDOqd0AK8FOzr17r9jrwg1wsHWD
8O49WqBlT/P8dzCnWYzx8C4bqnQTO8JjfiF2taYsRrf1XXxJz+UwZ1eKino8WRP0xRjZblfbj9h6
5Ru2S9a42+h8dmrzSsdLeDGXyTxZurbs43qCbmNnf3gpigFo2F5zOdJ5LnptxJnBRq1m/3HRTXtQ
/DdQDu5Nm3dT0wDk1odigoZTOkU6PhYMaO222wyz2OjYjS3a1vrJr1nSz3FLGhMXpH1Z63EIaWFD
MF2/Xvf+j2q953jfUpg3/0AMolhJ3xZtJElPcrYSHlGPnmI7FHgT30sDQvpcDAMhWmfJfWFS33tB
a9IOrUmrR/Lw6oJaCYxCGz4hNe9bMUgyjVJ6TnP6rTat42ggfnhGf/Wu9mIN/bfcrMpS7DrTj23C
GIc8xwQ4xIFFyfKKDUYksG8GzRG3z/BiCVHXMfWka6osaWzsIU1aLClgMHwqp8CgadzUnj6G2Hle
o4SfIvbgZnCWIuW5RAadWqkU4lJSEDVuGjQRC2hYwGMSmbD9XuAUtBd9caYcC1BVPHXdQJ0EVlQL
W4MRX24bcBGPZiIYPGr0XsC2AVl6EjpSb7VXMO50doKFt391k80EUf+cAVIxiXma9NBlsJ38obSb
htA52g2XlW0pqp9/HwaU2ig2+jDB99n0IUGUvb7Hdudstz9Q9iBuJWjRz2dqMaAkKEKbjoKKu8r4
Wb1JWAhxkpxMdJA84fIm8jyPgaY47lvVuLrDxnvfTaSGO6CCDHoD7uuBpxYDT7VYWiA4gBErByxF
k1P6xrOwBkzwCoT0tPwB6jP7MbAkgiC6NFuNZgy3/ZP0uJadZ3rz3vbyxczTzCl0piesrJLGTAqI
QUJZ9Y/b9/fdCmMYWHV656Ii+WxvYv+2SB4ysQyQfSYUvZjBM8AAuW3wlJXduPHS+02VEjyG/kdD
6gxWDGbTKZYIcS9HgagrdBegY+O2Shw4YttcYqMeWymFiDglwy8RXRN2L/M8YvlmRMXYoDPVhmYx
iBRd/h9rX7bkNq5s+0WM4AQCeOUkVYmq2eWyXxguD5znmV9/FmvH6VZB2kL43Nsd0Q/d0U4BTOS4
ciUWyWRg/EVGFe7gG2/8m98PibODYwT5koOFpPL62cWI80SmYJywwdHs48jCK8b41/cxWO4UUPzL
Yr+PoOtc2f89mmCa5n7W46bbxGB0E7R+q137WK6NWlXoyMA1mzG4JkswTEU7jaxA9vACMn7tKbRv
pUnfZXX49zSCOUr0lmhxQzfTh9zk7dh4xzkGqa9xNN+K+3r3Zy+PYi4b939lCnYJO45a8NfjVCg3
vrW63cc29fIfUW0/o14t8Y2X7e2/wgTbtOq9Ffc5DrgJOyY311/TxTKx9Y/SWapgk+ZhStPMwFmo
/w4o9dPTTbnfquHA/VXY7+ZIxF0Mn0/ECXFLzcwpXAnEKYgm3iavfs4P7Su4XFyJoEsmnaI5upEj
mwBvCnqhTnGZL0BjYIzXDb89FC4K+5hblEi55KFOpQiaMGOKICsGSEErgaOob9qe4WEfnuQ0FzGF
p3IEJUjzZjKWBnI+9siAbOTlBnhYzPv++IFF6jIw6EVw6ok40VFl+goa/gLiwL3j+hHiiRf/ntoD
MCzH5RFgBWrfb6MM9lP3bXmoif3gLUGLpakYCd6Xx8fmK/iOrl/1xSLL6W8SNKfASugm7rYPOrvH
F0zY21gHC9AQLDLISH/xQPLuzEu261Sg4MvITDMDPXYd0Ye+yxbb/I7ooPiDDsPkHe/t5PhUObn/
cvP0BDr92UlfUeMjDhjaCw4gq6d5XmnfOeidyVj6LlmE0x8m+KaazIreVvhhry1gIFzON3jJvp0K
EBzRUg7VMNfbVfvHzslV29j9h9lQ+ybzRhfLH6eyBG808rns1O2dArSKwUFUQEr35gWEt+q3n+lX
y65uaozbvzahDIImu8Xtv5+kAmY/zWTcdNzAznl+l3vX9fViNfL0YIIB0os87paPr3R4+x5j+fMT
9QJoa4pN89KyxCUvSCnnOsc2OrAHCLdIe01dZoQsL+1wCz4n3e+3j8aygFFJEHsxojwVJdzbqA79
UmIk5uUAjsHv30sXrDYe3xUuJpcl5lV2KuEKQT0cz6SEKHX3enw3XzJfYlcvQnVODyPY75X0GDvP
IaF+Hj1MFmyEEhI9uOwi/v00gunmG0E/jSDC3ewGFrbeAKAjx8BeTC5OjiKi2ua1No2Uj5s++/5y
fInvf9s/N4QTZlb/LPt9upN9nv9ikv85mohgW8EBNKvrAK/0dvTBuQhbuHtAiLwN7skqHhf7O6fn
E8xxqLPRmjWcD8QYL9VjZEe3eQxwvY1e4A7rFp3nurH/gPhcedjQzL8kunixlnkqX7C625RPuuqQ
v+yAWIBRBFgVWYDM927qIEbMp2IE20tJT8O1h7pg7qWzo2O/9UskOvlfjO6/H04wFzkD20Ta4Cwo
g2Brtp0NIJVM7cJ3613v3P7BGN3jnwTbASRv4VL0d3o4wXbUiNXboYJcqAtsPPs27tX37l0mRnaH
gt1Y5v81vQeXPb5x+zj86PdmD1Raiq8G5uHdhp6RnO1S9nZ6NsGUFNoc53qCs2HpwRHL/io7/iE7
mOz+BFtiWWFW15uzrOz8wUQH5GNwTaYdlwOff7RDpGsmbZsNzIAKQs+Jf/Oe3WJqYA0Q7nEHzzt+
urt1hoN50A+YkZDcouSEIn2zVRIFFh8m5eBrh+iWO42f+AdQLUrkXPb+/55RsCZoFeuDtuImD+hk
zr09KRuIwkUtCxSa70WPbrh8H+PFSYwTHRGJnFc+qyofcLqNNQ3Yow+iQuw+wzjGz4dd8M2LvY9h
jE6aqEiehDjGqtZkQWt6u9d5df0bQAvBuvGsPGz4fjBWS7vxsu8oWJhsWhdaGbhfQDOwP9bYYw97
5wDl/23b1RD5QHZhB/X1jyrzRyLVc67TGtUNHBKzwaCBhK99+b0DZU7gYSRfdqUXpTFNZcQwNWS0
likEkDwtlDDbjnhcfZSIgDawG/cr2d3ihIDd2pLTXbrSU3lnV9ozM98SIDDh3aJ42NkvgIa7i2ET
5071bx0MKnIAYWQ1nEtRGKafqU6MLbgk2udz6nkdjwt2OkNp/eE7BUC9lj37S9p5KkJ4jSRtEs3o
NGin696/T/6zxDhfDI5OBYjOe+WRTnIIQM1rSzIAy0D+jPknDzMn2GckkXfJgp6KE1RDqcamVxJc
GWvtMQLW/LdEwEWM66kEQRkGEs8Y/4AEdI3RuXu3iy0CAongdaWTyhE8NujIxnAYIQeZ/RuYM2Pn
ZUcfEfqAv0AiavvJYuRzeiTBa8fJkqPM9XEkF4Yx97UdWPPwlGQVtYup2akkwVUPbRNjr+y6GSeg
BbUOFO1mv1n+2L4Fs68rZ7u/FBycShQcN6Nj1aKogs/V2OYLAjq5R5M8U7FmU/V1nJEJIoYNoIfY
EdE4KtZfgZF4/PN6/VtJ9FvsKpR1Y6Q0mXGBixcnPtPkC6EvW7t/rI7YSaiUoquKEN+I9J7avmbp
js52rDht4jQa2CRp7upuPb9cP5jEEInNhapdeDltlwi2jhS0VLd7R7bN4WIt70QXRL+Rl5hGxrva
Kh5vb5ZjgqYSpijwkpc7bGWWavvFVsapPMFUmEOWsXEzRu6b9qb+qez25h5I1WJnTs6K8aL9baXZ
X5rYfnz+JX1qss8o2A/SreY6LZtwd8Lupo2xUWY3LoVyp+cT7cbcLLmuQlMwOtE9dc62Vq14uNtj
lSxQzhLNlxlES7Ad4xIueh5vGvJ2nEHN6L8w92lnz7svvyThzMXixOnBBKPR1SW21hp4ZWB3N/bd
T/Lt13VtvxiPnkgQawbriJUJ2C2Nwxzhd419YmM4+PlpmzwBbAHIvd3zhGWrB1lnV2LqxcJBSeZ1
1VJcYrJ7lIIhZeZdnJnVjDFr1AF/+qtLfh7iG9Sr0Y0cX0zi5Dno7lDmkXbV/ks0+I+9EsfZ4jxk
RIk+fArqYlhpAiLY98j7Bs6WH57T3cg8s8QEiwO0BqjHZ5puEU37kDw8y/ikZVZKHGLLNNrmAOps
el4hvsi8Yt/ZRzuJbCOyzRF88UOGIED2mqX3KBiMOstmA5QQm0piy/W6j91tcfcPLBvePwK58//4
nMWFT+o4F9Za4wUgvjn6mvvSYN8wwabwG5iqXzJTJfHR4o6nkEykSfWP90b84/f4V/SYPWQv1Q1s
1f+HhyAYkNrSo6KZN3EugsS346u6e+N+qjlRZYdPaIgl2Dp53aTIHp9YPKBtuIIi9sMao/Li3z/t
zJedd3v7MaAnZXqTuBexXNCwxFhKihNOANW8HY8h2syVt+ep9yjbfyEJDZiQozRF36+m8fHtwocq
QHlA1te52Jk/McdieWBkFSAHWxoEtngky2BU/4be1jPaBTLfcrGaeipKyFCyoqkXs8QzA6YLxGTI
zVG+jbAE9YEFth18w54UbOvBrp5tMZCMSkhmXMTlT0ATx5Gu4aAghPBzt93vdo4HhBQymA1ZIUli
PpiTr2QWYl1gJOlIsgXiBgeFapTGsSF6tjFi+bCzvwblD8Rdz8vX5/yx3pj5pRNnF0kcTi9biFDy
glozpZCf2SUQOKYbJvYfJAGSc8oCBibEJmCdSRTF2GwneuuFFwNrLytPS3VUsCmLpVBsWdp0FCnG
ujd2X4AccaVOXBaaiPucNJQ6E62BnNZ/A3gEeedLjk506D7d9Lbp2miuOp6zzxRHVoyQqQsXCh4j
OEfXzIDotw2H47/fYAkavMK83zbL7ubH0N9Z9oydKYFzh8EHuzsowa98smUVH8HiQCF0bJiinBCD
mob6se/rtEMZd6AErdo+yHOfNPvvSwYGrM5wJtNLZMAMIYj+kMWxx0o1uK5SQoQkgVRrPy9hPwSZ
ikqoxh1ecqfwzWhxrjuIzbCcvMVNEEAmVOUomxGNiNOy4dyB/0bTh6AfxteILYXPuWJIhPALV2ep
bKPEx82ZoPz4XLMa9KWuoqFbg5ZUyuhYxpJHTl6O5nse5nXvklQpjbsZO3DyQ5qmwxM3YsZ32Wjl
9FiFlUls1hpstbFYOR7czpytX0Zfk9oLCU2+M5ICUQdgMTakzLxf7RlDC3fGNKGR0iha81S0Jban
9HXFX6s5Nv5US9X8BOHBep+nLHspM719zPtF8fIoLMAPQA00IPV5xEo/o8ort16H6SldhuJ+Ar4d
1WjKlcEbjan5qZdV9l4sYfKShnFe2qSsq8cwW83cwaC1dTRAWAue7LGNDadpk/gtznS1scNxUgFN
jqfF19du5Dvg3nLiF2OVJS9YXYeVdUbOl2MLpmjTjxNduZ1REXy3QLrf23HVG+pRa5L8cSyUtbwr
E0UrnFVdot6Lm9AEVKiYlJdITbK3FdWO7xPt6A24RJc3GKQst9V0KCvHKFv2o0zzvPG6oho1Vwmr
PPHycRieo0YfVX9mRqq5BdGaFBOkZYVCUNx32D4/6NaXbsUkoteVaRXamsb5jzipSLYf5iXFnr1h
VR5H9LVQoUyavnJ5F2u9lzWgxbTXkUzfkjKq1psBd2fZZJyM/maZo0KTKJ8IHNlUnGIICWhwi2HD
x0cn8eTdYvN13OngTQksTNvNjraMVWeblTXFvrryKQeVMFWfhrZChaHIefLcVz1NcCFGadrjUOFT
aA0fO8dYtOJHWOczt2mW6oGOjWaFQ7SyTXErxLRcvbbY6OUoUmOGw0oKamsZ7Y8so2phJ8i7sfra
oGPjmKquHhlW0nhtvTY/h3BtG5ejA/JbqaMyc8uRIbRnE+UY6sn0+DDVPHymSVEoe23Ii8Gn3djO
u563w+IaeT6XNlZR0Ke5m1TVVRYS5d44r0uFBV1dtNb20BgUi6Xali2SefgLtooySydYlqDBkIhF
mnQZ67i0limYrNrpp51lxP7Y/FbyUpaBb2VhwVihsG2C95MzGBImOG4G8Cw2fERzwNJIe1oVa7Y5
7yx/SWvVKxFD2ckw96ndlAyYKAWWYgip4lcUPVWV8MibzCbt7b+2oBtHBEgiKMG+SUvwwLMxZ1Zv
FnMARNjiGFQBP5Nl/bkuREgvocOGiVEGOB+dwisQwYDOw9BVQ2KugUWJz8bKiWl/O3QWyufLbx7G
kjdzSRxRVQbnYHGqi95+Xa3RrNZIDSqLkfshNFOf1lDeol3Gh6pYqWMks+pdP+O5HsEFqaZOmGWC
50N0Ejnr6NTNyhokdco9MgxIcdtquCWdWbkVIZrkwwlVj487JSo+mWlpFIP5m7ad2IWxw05mVY/V
IE4T6kSRWR/5qIwuwXaT2+tHExLN/4jSmKrCRDN4dCG8p5Nh8FZP1UDFMuMbYpU/9J5h5DIBFaEZ
rutdaWm9k2tK418XLM4KfkjG9l0gLznBmoiP/P7kkKpSJhE2mawBWO8d3uieysb9NPBHUNU4i5m6
+vwy9pmzGjdJ1c12Ah5+uw5TSar98fE+P12DaCoCGVO1TA7W4c+XzVWj4xii0gKTGKqDbRaGbtPJ
Gu10Lhsv1jTqDXVrOTCVs7OsSe3wdOz8Ihky/C9zZBfT+LtJqOkMWl8eikFVjqq6rl/6qZt8LHFq
XfCJ5jdlO/N92cT1cwmApr2US+iXRdrcsajqn69f7nnshDPBueDjIajhYu1RrRO97vRBDYx5uav1
5mtfG7JhzwtKCvIiwnFtYDVmIolDvSTtgIhmDtao74+6Pocu9Dl5p/ogI5s6F2WqEGVq6J8i5fso
JZyoSgFyuwocFXpQZY1pc9Iv+65YC8dEE1fyHi6JsqAHhGPgHB5DyIzU0qrSGdFDwIlnTU4X7qZC
8rrPQ05cGfw9tvfArWKNz2eFoyaPca3cCFo1aQ563y2eOhLrqSyM7oCIwLKtweodMluRw9dljCXy
RYASXt72AwhB9I6BBWYJzqrleUuM0DACbfYJNqbbIU/dKXtXTNPli9exemeunV2rkz9GlVMuN9e1
8/IP4IQxw+Q4LhV8BiuYwQtruwGzcIc58rIBBP9qc0vN9VVTvzRac1NSI0gVdq9OnT0mnXf9J1z4
zAi9TLwPalJs0BTMXjNA/jJqMHtVMX5pNbO6TWnOTCcOQ62VXPiFD64jOtAgBs8FNM+fP/hk0LRP
zV4NCtUAEDelK5aUjqbp06ybXiclCb1OHzO/pGnhGCuvJIc9d1+mzgwg3LmuQ+nEhh+LZyWENqnB
2Gn8QJZk9KDlHWJaK/9elkolsT7nPgXyCNVAL2vCU6uC+wo1RV0bTtQgKVNrT7WyvAUAMPdZpI8P
eRYWd0o4mfesoo3EmIuFjU21je2edZPr4NQWoxEdxfUJ8D81yHXMwVb8cUmX10oBx9kwYR6RP8ZV
/NKlxFnNRvKVL5waohlDOrk5NNGTJpEZz0zBqRu13IICJxy/VWmA3ZV2TWsn6XbXVfi/nPVfgZuO
n1hFIwl13RwgkDeTrTTfMpb5nVHcsxoTVWl3m8TJbdk0pT1RTSL7wvMxqGbh+yIWQ0Kgfxa9ZrkR
W0qjBxZWJLjgbtWcrBjBzInymUTUuSszTWpaWBIIQImGqsNnUUuSxIPRlHrgY/zIuX6FYg9hU5fT
P1z0YUk9gFkRTcFgriok4XY5D7estI5rmP9Sk+4OAGZXyZqbukmepjX29PdpGr+mvPMiVfHCDAtc
1dVe0z96s3jRZD1c/30XHq6J0B1R2RZ0wgV+PjtbLFqnc68HxIid0aqcpPmelqhgYxr1uqTN5H8O
gnARJ5IEXRpWcJKUEyTR2KsVN6W28hDnhy/XpcjOI9h9tUostSGTHmTZ6Krjsbd6PyQ3Nafu/0EQ
1wgsvIbwUgwYrLrh3Ry2elB2/G5qv6d97bOJ2ESTVFIvnQgOFJPc1ADqSaRWJOk8awyb34M8zd3S
+lHV1t4wJk/JqERXL70DpJbI5UBZohpiOYyHlI7EjIyApH25j2jxBXHEuL9+bxc8M9GxThopB56a
pX/Ao05sipYplhblmRYYXRg5ExumG+xai1a7tfTBrhKyepY1d/uW0fpmqYfBWxCGHifG+y/cpKPk
es8PTRCFwZIbhMFvinFsHyvmGLeZGnSdvtrYANzt9GbMJNpybs0I4gDdRHan6gxDeZ+fWZZReE98
yKAY05vVCo99P9xEliSyPPcPCGBhKg3sqEVVQpwz65dCybaCeJDpndcXld/UBFW89bCo84+w0R+N
WWI6z5WTYJ8E7k1lFKG3OOtRmHzio6khswGF7KNWd6OblaF1y6xhDZTJmv9aRZFFIXQjDGsmcErB
VCso+LBqbRHW9Xp5iCurC0YrrmS26lwpLNU0kYsjwEAQLSZsaUsrM1FnM6gKk7i9mXW7qYr+/r1R
VLkYloZBKTj04rNS5EqbjXEHKbFZEDebUdGphoJJruxc9SAF229R4eaoLIh8TCstynDuDTNgc9gE
SB21d7x9/th0neFdf9vnJh5qDGko8VkEQaDx+UBdoa1JmqckUOo+3ZG6gMdSS3Vf5LqxW9JxeY2V
Qea9L53PQJYPP4sqO/toEp3YkzmkYVFWPQmS1hwLNx7SdLFVVJhN2+yqiEjc2LlqUIayCYfNh5FE
cvP5jFW5YCX51JBgLUClwMZ18Ieul7GFXDoUypscqSjqBYaYI/I6G9cGKNiAgneiWu95Fu21VJdY
pUvfC9k7M0C4TrEWRmguFWbdE70vrCBhSeeMo5nfWLkx7VlYxdj9iWZAw8ZIoiQXjsZxb4jd0VEi
Ohe0vjKteeSDSYLMqkeXxfF8QIZY24vGe4moC/ErhSyO9dY60hOwr3z+WMZCstYMOQkaRvNdVSzK
IS8za29p7RAMtI1uyjwe9otiGY456emhmBdNhj+/4PEoyl5AcZooZGrQ1M+/IpnHCMjV0gq4WiIr
mG97M/LM8puVB1ap2ZXW25GFzoVtFM9UmjRcum/4c7aVqQ3UHbb/fvI+6parUbiqJIgzmthpF8+u
GS+xjdi7ltz3RVHItdErxMpt5CifRUWzQpVhYFbArJipB2J08/SQLkmu21wZZ0NCBnP+FBkCVlUz
uaVbJv0o/52crMjzuDE7wwqUKgxf2px2v+s5VCUu7vxQmxREBwS9wo1W5/OhutVSYF1VK9Bb1v7Q
R274uYF2l51k3SB5kBdPhDgPe5Q4TKgIb6+oQvJcyWnA+3gCHYzRTZU/VcD7S5zCRUEWtdDM1ZBl
ieAfrWGk7EZ8KTjr8jUPabFXFbU+XvcHIrYCyc/m3dAXYKhK4AkKBqZL0fCprCQMCPYXv/Ea08gs
7ZT7dmrH22Ei6iGaV+22nJXFS8HP6GepWuy6ohieGi2/MVNQQ6pZmHs0bcIdU0bzu9pn/de0Xup7
Gk+WO7Z99ouitSgx8xe+usFMk5n4FKqq8c10nugWnVqk/kkXBrSIQqeKUE61CvJM8kXyyS/YKDxO
aBd8F+J7IrKoDnRGB5boYdDDfWm2psbxmwVfnXuomyQ/m8pqXsx4aEbXsMa49Bn4YV7HDEwTkiOL
07Tb10KAinAYGoGWuNjMqXIMXKhpzIKQpRikTdUZJM+gE3RZlPlNSsM9qBdDNysQ1rWT0nr9Et4l
BW/vp3jKjnnGXs02NQ45DL8kTb3wORC+IB7bKGsQPguRhaoNI++HiAVssJYXK0Jbsiqi+nFFsUXy
NM6dIrI5Bg8PzUU5XkRs9sNW5Srr7DjxwrGKn0Yf2e2Q2Vhga4f1XxsXjllNDS8QKbiOf35Ws8WI
uoFUtDhW7M7iWDmx2haVbN49v7ut5YDqIKrosFNiMRhHQXct07PjWqIzW8zaL1MbV8eKULO6/t7P
sgEDpRpUUDgOhYxKbGIZGS8BpqryYwhnep9nyVZ6jamThyS9xdMZ/evyNvf9qaSwAVEI29JvdAdh
yz7fXqzSohrQXT+WhWo+LyizuKM5UBDUTb/XsCdAp/Srq8UGf9LVuZRIP8u2IB2BOwrdsA/oTgiO
YWjC3mj7sTqOWWQe03JdvVqf510X978zJU7uq1htnZhn2vP1Y59p6CYYga6BaAK+QuzdGUNhRGvB
q+PcjHy1DSOqTYAXwkizFx39Ir9Y+/Z3Ws/L375CCIaBQqUZuR76PsIrTJS0w4qXuD4OawmcCSJK
D+qU2CyfesnDODeLmyyiakRnsMCAHX3+tikpUz03ivpImil0y7bmQT8jTMMOBO1hjdX4DxtT8zbs
5xQrTKNEf9BA37C/ftPiehbEFPgVFH1SNBFhdj5odk/cwMSiGFCGuj6uWms9mwpgKyqZN/QCNXAB
w3pMp6X0VbUangsCNnc7ybPlEVwLub3yzLrtFUL9PuTverSW/soXf7ZaxcGsXv3j+m89e+YfPxUd
BzReUGgTrXedjISD1Ks+ZmFqernO7kpE2bu6ZMb7dUlnwQMkwQ6jm6kaKnruQjsTbZ9MsxRSHVeu
JW5jjbmNAkMhscPnxmR7XaByNRkm/dCb+6wACevCJrEaAx3QEOtNm7HUUf1treKx79R0cqyyJ/PN
9ZOd3yEIog0docrW2wSs7rNM5OJLjldtBY25Rutz2WTgbyqBL2ru6xkrJ72/FWeiLaxCs/CeGVeF
IxKw1K/9kLMgmwYArSi6tuyIPeMqsRM1jrq/Rmts8DO8KPwJHF5MrHXVZts1ysJoEOmZkdihylIs
pbB4HEki8/N7NHEkyNDgPxH+CY8XKrO2WZmwYAbEzyGMYrEkoGLZ8xTGJJEoyrk6fhYmeAFU8GIC
xmnsaga+x0ZGhYVoc8r+2tojddtWGcLVYL2pGJqzrorXYlRokICrYGes7QhjS7TRTsyN/G2iCBZI
b2KiybAyCcjo3OAjDEXFC40YBAsIqQW1DNOlnUjMg5XNbj2Gh2ROgA7oXtZR2zXKy3WtvHCfoBO2
LKprJlPPapVRv1RTiggxGJp8ofZC1FxxemZlXBIunGmJaW45DocUlW4lo8/HMhmWfI6srgLVyvYJ
hb/GHLzicV3WN5MJEjy11TADa1iqKsit0dXLP9X0SOtE4ivOrg2nQYaoEg0LCsAaJuQ6Ybh0cRLO
FWBDfeqnVfVSqkMhqfBeFPIBt0LhnCND+XxlbazkSshoFQxjAiAjiYbkTo3KsvzbN7Ud5mNHHcoV
KOgJn4bwHCUjzqpgjpLwZip44qCv3EmkiHoNrw6dRhgDUJeKRq5gbuO+AEcjUqODtTi1ljkDSNrD
1GvpspujvzTtkAWYHvZm6yjE4GEKNzdZCyU1CckhVx9YPzuNS/vevf5yzsKFDyHW1vDjKIAARvL5
8yz5slUquHVQU0sBhjVOX1eTlq8jUqLbZuHRW49c9XYFRm8XGWviMKMzv6qDFT1ac5vvBoWVdmtG
3W1Z5y12/5o/q4obnW2lZmRJAgYxft1+LAEKxGLAhsL9bF/nJLZBfhembC2tQ/RKa88nO80bj+O3
61ciYucBAEFvCpUGk6I7sG2UEqQY69KyImcHgPsKB3u6qhst5oqDnk+7Q0dwdsulbbx+bpibsiS7
s7pu3im9VUYoCQ7hbaWzxsPm1fiOYsXrkSpJ9dKqVf+UFww7opZJ2a1rHKZu20Wq2/cax/LQZSCd
Z1Lgu+1YA6JXYrnE2ASH4lulm1FgPlE3FQwKwNXFOq8WO5igYq/qnaZ3N8rwPUN94/r1yQSJ30hd
gOvoKDuM6wHQBseYDLtI7rPx9f8gB24UFUJUtdHU/PyVVr3s+8SEHEoW7LC3PF4m32uz8eaV+tdF
XXj0SA//FSWYFlB/VGoRM3bo+fAQFtYrbfx+OfYELEb6JLGXMmHCh1JoBoaTCucCZ54SuUelfdr3
stmISx+JwyFqAPlBy8V8TM+HxBiB+j7k44q9HkZR3nRVy/ZsGe5MumiSb7V9i9Osd1M+wD9AP4BP
hehKCK7U0YixCQ7ippbPdmaVg9vqiYyeWuRlQgahGRtwXKP6pugifilDzSvloDkMJj2pGychUVh7
Y9yPX7topNgcTSf9Rzd1my1d8nh25m4ZBked9X5xsooPLwNTy9htoymKbNTVjQjsdlVmGpjaXNb3
0SryRwtE5YZXZqYeInyKDO2nWrcGEPrL0E7MRdMH6WyiR42sK3Zm/CwNLbGNixO1SaALhYdVGOa8
kpQoB0D4my8jta29qjlKugs7yRM+y2RxkYhwdTRKPwJHcQqx7qy0ZGyIAhBw9H5z19jl+9K6t2CE
lfmfM9UAmBeNSx2lMiTfZ3BsbRmSkGpzFPAUmJyRPQLRvzdbgmVipWL32vexidzKSNEZK76u+Fcp
nrs5jN6iyLCbZy/v80+hQpJYoFyjVckUBb1yW6gpQrtml+s7OjGbKuXuL23KhzAKdwaQOIgHBWFT
Xy0k7pcoSPKviaF44/JnjF/yKj+M89t1UWIsia+JnS5oXFF8zW2o57OlVHoQcXaAhwda2rh6eDtj
zmGJ768LObMoFsIHtDPB2YjYGCHlZyGcgJdMrWgStAU7DuFrqGW7KS7wqSSZxRk8CceBJJyFo5CE
OEAwkCPnYRgXM0BkmnIgFIvZDOQZfWNUz1NjLLtsrmYv10jkW5GWPcwx6/wlZpk9xWzcYR5Hf1Qn
wNYrDaF1g8jlIURYfz+UxlM1cvoEgDJ2nV2/HZEneDNNHN1/tLO3QBuB8OfrMUPMjiRTkgYxRm/M
Gy0KZnKDfm/xwG81LNn50f0KQ9cPH8vf+M3XhW9/9ifr+yEbGTTsLz6OWE21yjDuNDQmgqFAzc3p
qmB9BGcFT3fzZDcScMpZ6/A/J/1fadi/9fmkSwIIO/hN0qBJf8VRc5PUi6uv5o4S5lOOSaTlMGbM
Lb/CluZ0lZz1ong0hzEJgG4gOsWC+AbjP+2ikjTQitE2mwqgtBDtSzLaGFWyG3WGWyAPhHyL2q9D
Z7pxCoTe9fu+YEf46U8QnkKlZRnJiIX7Xn5E6SvFjsJQccdedQwZ0uqCT0BKtQGn0efb0vzPlx3P
1KyRZ6dBuOyn5s8crnY0fi8w5ahHX0gmG7E+f+Q66uWbrTaRBasfo1sn8fdUGn3e6kMcaEkwMssB
H79bAhNOivfrV3jBA0GSjvQH0C5A9cW0hIVJpKeIoIPRJ7buNMccS61jy67dTqKw59YRVTPAFlCL
BwgE/ZPPVzgptcoq08Aq10nfJi7sQvlSyISIM8x4/5CybdbCR0KRTmzJplq3ooMYJcHkzUF4azlP
lulFroLFh6nEs1z6SKeiNvU8+UhpXmI2NIeopvqtKE70WPJD30oysbNBle1AABQzGDXEXIbYc7LS
pUuqsksCfdc8GW+qh2k8u6X+Y/Oez8BJll+ua8Slz3QqT/hMWbMQPR0grwLhVF67eYzW0yIrb56b
ys+nEt5TRpYuVTpISVYv8XxgnDSvfeS/TUm1UZwD/9CHLc2ERaYo4IoBuEIjg4YWSTCL8pUaxYMa
VbuKxk+szfx65U5Sdk5rvvGonm3Wt/frovxpMIeqDPvr93rBYCKDQmKI1BqwBBz/s7o0CKNrWhRp
QO+1e+uV/bLcn5Wr7lsnwt/XhV1SzVNZ20c+Uc11Xmq+wa2CrrytdQw00fe2Gexplq10uaQteM+I
EJBwINnd7OaJoDxp4iZnUxpYWDJVTok9EGyETyUxz1n7eXsEGJVAwZ/iL2Qen8VscICo7P6HtOvs
jRxXtr9IgHL4SqUOarfdbo/DF8GeIInKOfz6d+S9d6ab1m1h9u1iZhcw4BLJYrHCqVMT9VBwfqD3
6g6Y0PSUnrqz4JWmb+VxRkYMPfv7XQRYUkM7AdL+SHleSw1lDC+aZJl6Ad8SDr4K2p0JcjSdvOJq
LVqtGe8noZURQzxYJ1VDHC9ATSPvRXHUkUz7/h7dkhirjQBoxWot6uGlLObVLCY6CAkHWb05j8l7
q8kzvAQyDw3tVx7oeYOuHSIUaS6WJV5vYF3xYoPscOTVtmL/q18O4BQqykDg4PW6/uW80Ilh4KPH
oabNfS6kYFOGY2b9vQoAk/tbCLMCRIeCOg0V3EklIGrRHAspJ7HxEFT6ig4s7hWy+JqBMO0rTaco
l4NhxC31qJZSUnH0yHP9WpVn8bkH+ApOxcyRCdTx9aYNZV5UVYL7Oord4FahgGfSmBSrAkAY5Qn9
+whiDtRMlcRussGw/d6gK0rx1WtDGxAgfqCKwFVGDHP9CQjnB4wn42EHIwUTCw19X6EN3Q556ddY
F4o1gL1mReeXrBRG5KBijJo8PA/GHPoTph/78XyRqeEiWTNtEPzGJsWMrZXFLRheeDeAOQDPh15s
tgyuFnxb9lkQe4LyK8f+wSWQ4sqcG2lvK+bCkq4EMQcZhG1byJSjniImNjDqO79XPBBi2LfFLLzT
c6yJ9hdhzvOwJjBAl36XRnHsRb1R2oWfBT0ZJ+NDpWltohgZEqr7AmkyvQ/Q5d+vQqCW1/nnA5ij
m7ioQnCTx14t8C8ix7strxyTkdv4vNqTQZfvqCo9l0G5Gds6IChxAj9Jy8RMaRtaQ5LyJAIyecUs
LH3VTKk7hwMAILAF6CwHFg/sDrEXVgrRBmon00krlJUM5ZIyodyGqjPSekgSMbFsSaWwBYZtXnt9
KMv3UDoKYrQxkKi5fcpLy5GQIsFBA5uJXp/rKxkhDxXxRoLlSJUtgGMU/kJd/nVJR0V73IUU1mC3
ktb7dRp7ra0CAxFmT0L9M0eP9dPt1cyqz7w6qFApM6wWzRvow7teTS91Bu2rKfE40cjMqityhKS9
fVvI0pZdCmEWMypNIQc5n3hhYkq2CJafv//9GtJ1SIWhBxzuz/Ui0qCS6lop8BzUL2LyjYqbiv66
LWJJvVCJQoyJeZCgUWDiF6FMMWbbKCEiuEv90xBvW99S0+1tKUunARAsHhuACkSFZSkqW1+pBgUW
Ucqn4iea18B8qaDPecXwLsVJAMb+kcO81FVd5FwvhLFXvCTwBrmQ+EIGOhmf8EFjViXv+mmyS4qS
TKOXaOFdJsgr93Xpdb36BubQ8jppC9BOYZwJGLR+oGql/tRfi32lW2Fuhw+3N3bhHUXzMvLvQG4A
e8C63ogKo1rpaezlnDdG6XFIGlOtN30c2mGx1pq1oO5IoCJVgHIgHlEWmd9WkRyAxjH20mEijfor
qDOSaMrKpVrQSLTwAD2Lmj8yaJ+kphfRRMeVYe9XI85Q/+CTBmUZBzw0OMQ1POvicpAMRncYEGsq
z1hWGuhtWQ8inum2ImIemNO0G7M1zOOC6s9F1Ln7ae5ulJgL1pdZVFNNg1nVVWhjYPJ19S92DEeP
mjWwOzLQ9ddmIulrGjS1Gntl9T2aHrouwvOMQRnV421lWzoZNOahbRqqBseN2TCV+jJwwQaWAj9Y
6kPwBAWmlLig6lq5yEtHA0MxYzcR8IHf5XpFKPRUA+C8iaekmBolPxtg6tHo30d2s6mYcbwz0QmL
cY+7svPTroYQFVyyum0ERyE8lMkaumTeFuYpQilpRnLNxSQgbJnFoKtkqFPIqWOfRFFsV1W0jdXS
atCclge7sNV3aIRYcXeXQjzIQ2cL1AIv+pfusbStxqkX8Dh54gM6BlrCu9lRB7uK1f7oYkDyVg7t
a3p0xk/8EcioR8FTNFjFs8CzaCcW9zTZmS1tb+vgkpAZnQY0HIIktBVeb2asTHyadmPiTcJ9PBDN
FAvg/ZwfcvF8W9CSHVfwKiJ/CJw/8r3MraJUx/TsTkrQrEJSW89OsZPERPs2/Qxic1yrWSzdrUtp
jMZnfFFyyJtCGbsAqPIPOWhJx9fmenJ0/k2sOl5Kmg3WhX2d8kAIFU7GDrb7SUs2wxuexqy3G9XM
Y7OL9xF16sJqy13s3N7ShcfqakfnW38huVAlKR0MEV1NhyL0Brv+UbdE//j/CWFuWxdMUxRoOLah
dt/oe/w65aZ/ui1jyTyhERqhM5x/QFZYGXwVtsaYpF7d0B85mm/qCd1Mam39/8QwTwdX80M4cmnq
FbWyybJwOyXjmybTNbdpaTlwAT/B6ogyWEMIqJsvZVOcej26oEmL9hon7oO50KCsZdOWXkO8HwA5
zbyKcM2vVQCoEQCghCz1DImqpuCjUVfFlI7b+7ZwlwC5R0QGHCkSQ6wHMQSVYWCmCwxuHZmhAiKB
WjRRGgUmbkXSUmYZncAwegKK9yjSMNdW00s9afUh8Wi7a+uQKM2dmDyXudsWQF5857vdGH2kwTtK
z6WgmGOz5l4srnUm8UEyZ+bRYUIQ6le5NPRQ95zfaAjaisjp/WgeWHN7TxdqqggJUVOB+wfgGnom
r08urMHtiD8pxjJLjmxO1ke6G8hPIiFvnWGWZIzyyorIBWW5EskoyxQHYyz3UYqqR+fwu97m7YiE
DbkXduV2cDHdfUXiwkWAQHSPGwiGgPmYP+jCQAlCrhgdD9PoJ6mbgw8M1SkuvL+9rAUrCH4WeSaP
m8+LZR5q1QJ9H42feLEko3XXnRKMiJAeGv8bV6+kzBceS7i1YO6Q0X8CnifG4DYl8DlKjNuWgfyG
dGlAQQlIUzcd5WFbtIgnU/RgHiJ0YP6LnUQvFpjVkJZFQoF5ppGsEcUU/3ia7HXdz9aj3d8DSNBu
Brw6avzQSxCnXR+W1Pl5EQZh6LXNRwEYPq+gFbLdpWhdNVCIvn1oC5qBjCyAI8C/ze1lzD0Hh1mt
ctMYeVNYmFm5qwOZVONKMLdwl+EdwoUGgBfhOJuXBclnKsaKjHqY/JBOrcUrv1QDNY2/R4/MfV5/
5DBqEWkhHEMZ5TBNOam+ZrXcO81PAHWv2IwFTYeNR/J/No3QQcYh1AVlqEBbG3mgPLV1BAxWpAgo
zQtwPtP4beoKYeWYFnfwt0Rghq91Qq4FqUDfQeQVWmLKCP9FesrAsaryycraFhXiQhJrDpOCZkLm
o6RY+4BS9TwWqL4PrbYSpKzJYWyg0ZbDTBkYeWmJCp5ELSVFGLlGDDLfFcYnhCOD9IwM6CASdMxd
Qv+aHyt6BhBFpQyuIcSbTurXwtRlIUAmolkHqET2cOK+VvieIpuFKuykBr+0ePxx+5Yu2Dss448E
5lC6IIjbRICEmK/tRH4Hg69Z8dqGEw7gLbAQ2pm3BS4tCZEwqvKfIT5LkNAaFC3AKgSi1HvMwIzA
j9W32yK+KoA0v7YAMs0QDWzetUqD88cfhBQ2nCt0Mw9j0jQfw1pt5OvGzUJADTezAQObzgjpai2e
WuTJvbzwncRQ7qj0FKnyPhyGY5g2oGvRNreX9fWmAtqPBwK1XBgj2NTrZVU+JxvAcKcemrRJh4do
uA/0c0f/2iBci2Guj9waScO1eeqhgwD8ylp7NxV36hpKbm0xzOsQFX4TVlmBd1a1k0SJSFQjw5iW
CamMn7f37atNxYLmwhKqdxrKxMyCRINLdMr3KRBBRz8qvjXgtimGGssChjZUrdvSlvQCVANIoMOR
RgGU0Qufbzl4hfCkQ4rKfoTkGDd8KzGdtKyaX+h3Wk/KfFH3+faiZAZvdm5SZNnzuEBrMKa3aD05
oZVVA6Jpgakr30jtsMYVtCAKvgOYG4BbgAPPhgkasFX5GAqdF0e+fEiH5GWggehMmtK6t7fxi5nA
kw5YxEzxMbcysZnGyldFriy7zkNJ1eK0wgqTlbTI/JReGfBrCSw2IvUTta4KrAW3lSNty7c2JFbO
lMXNBuA9anJ8JTqyUhvWEA/C0+0Ffk02zfLxxKNuCuCrwjJ7hHouZHBCO6/7LosPsrkVNALyFGA8
wZxpVpgpdFvgF8X8lIc0BmIuFHfYPic9zdW41LHeoTbznyHQUOChb62JW3nmv1w3Rs6sQxcRQVf6
IVo+RcgZnEApiSaeA6uS7sTVovyiNmp/VsRcNamVqegbWBE0vvwGYtlt9NOwG1LZEWZU81bsrJzZ
2tLmn18sLQiisOwAoPAO0/f70BJ2f40/mvcO7N/IfKJqjCfsWgA89qDuS+zd9D2PzMnMRcu+rQVf
7C4jgTGGeYGMYzprQa3uE9Ca+rUCalMwJH+/LedrmM8IYgw8urdbsVQkXK/oRGsrqu5lmTQbz+9I
kRDMhngeJDdWfqzRPK0Kni3LxSEVShlMSQDBylE0CsKbvROW5nPvSPxG2b1W7wVZ2dNFPbw4tfnn
FxKnpoyFUMCpNfy3WDrIwbdEWqF9WRPBqHruR/wYURm7Kd13w0evH3LpbeXEZk//i0G8WAaj3cAt
Tmk6K18cphZov4zQlF+KmsRWczIy1xdXDMWSiQcjIhrS4T8jJmXWBJZ0KoF7tfP4aCC8j8dYKlZE
LG3bpQhmSXWIdmoaRL0nDqTfqvto5bFfW8Jscy9OHsMYMsjAEhr6JjZH2p1WzmRNABMPhpLA1aUc
9p6P7EOxReNAGd5J7/25O+h3/P4pOlIzebgtdGXTWIr3pAkAndWC3kuy0sqF0syBT8zUFdzWohTw
bYDocM626PPPL7auiMA9kGQ4Gn8wRQIgQLUSaCy9dyCZ+i2AUS+Q6PRJ3cS9l/0AdsOkyrlO3a6z
q8iV10oRi0YHIRrmgugo9oEc5no1YZb4IpiEem8U3viZhtxBhgoTFjEGSjflNxzSyuqWvJffAuce
aUZgFw9Npc0CzUIy+cjUPhqwtPQYLYMM2YqaL2/lf1YHYV+epTbudZr3SGSOvwxChl/vf68NIEJC
jIt+DLjHrI+ut1qPZjboXFE9ZPSchIeRnm+r9cIirkQwD1KeF4UWg+zUE4XXPPmB61rmxxr9//dC
vnJtFx7ZK1Hzrb7QbbEt0HWMES9emtRIdLxL+uuACSLCWgy6LAfFXpRiP2dcXMuZjVvfSbhDUAGj
181MRyIPk2FkY00DFjwfrOiPJMbQzQwYwqjhMjU5NWPM65Ezzo4lk/MHoq7s3oLNA2m0jpQKGqgN
YHmuVxXwozjqRdID496STJ5Ij+zXbV1Y3DjM7vkMo8FnyBgfRZCmJi6g0D2/S8vAAWUikdWNPKSb
24KW9g0Ja1SU0QWDujyjCXo5KL2ctAOa/lsSDdukeNaz1zm/JrR/798jPY7y/Dw/YsaBXG9bktM+
iqR8AE6+O9ccyQS7KE3gTeK/hiaBSO9SErMokeZBz8v14GHiAZioJBqabZWtBdJfq8mzGEAN8AeV
QzjG1wsC3VOgKVE3eI1kFh5v+7nLc5tBJVPiltt8rTt3yT5cimPUrtdTLecGHFUoxXv1BycGVjQ+
i4EtCC5QxisNFgvP39XimNMakZc0hhiLUzpqpTlPUv+h+0vuQ4DUUNDDqwS8MIA0aOe43kFqcENG
62k4A9kVniUlk7d6oK4VLpiN+yKFefuyOEwiKRGGs/JCexdUKr0AmsVTLL9z/cvt68Q2NLCy2O45
lVZSytWQFXMel77qKUjJ3tQ3MfMiVNWajoTxht7lw6M43iGyXat2sWi5f+SjGAsSK0TuX4qXYaSX
EjjfBozlFcEsZ6WdTcAxp2zpAV2/uvPt9no/cUgXPvkXecxVy9RMi3DIw1l2k+ZRmaxuM45O4f7K
UMvL3H4zfuDPJnJG/M1tE9daG+b5OYbw1icwtrKbc061grE+Ov+a6McGTT551tk53dRoWaV7DY0X
vRAd27ixqvxVbd5HgPambIuCoann+zj8mZe2imGDw74pGngnpylz41q50znMO9R7s+Du66bcNqqw
6zG0fFypBywrDRBLOrL+wB+w1t5vVLVtQ204Y7oEb/ru/G+1lZz5v6E5VM4guuHOun10jOX/5+QA
yftkqUVJh7FexWigx1LkhvMAmJtsFXmJgk4wyhHpweRs+do4gfMNTeu3xS5rzIVcxowNZdCocqwO
51pEdN9ZUdY7CvwD2b9HgSeWY6fnnoXCDbpDa2z7AARgBolEovaKFaovaQzUr9KbkX/gsn2+8nVs
w84/u6KhkgtWTBVBH+O2JjqGb00djqKSKVGjH0lxh/xeoqPqtAVHkdZzpNr5q0UHljX1H7lgRUIr
C6q7yKBfW8KEk9GEGuA0lLBzqAr2FzCNqP5ICj2zfGMkQZBg7J3N+fsKOQPhUBRnZC0EcEBMbUTS
SdprAXi97sd8V4BZ+fahLW0LoiCAzpBWBVMI6/J0ap+pfqG352q4SzG6qIhO0NVBjsy4yzAn8BwU
pB89ZcVlWNBRtGhJ4ANEWwtog9hd0coMU9K47jzx32ohdyfVrfPSGbLUlvq/C1jmE4AsEJeBpwSl
HRYoYBgpWh1kHWPah2Mhh6Trv8Wco4rIyu/RKyOfVraUyWb8I2/GjwLOAt45lt60k7lMmTAr/jzG
bf44DIFoF5CLFm/Z5NEmZEsJBtlEOMxHMei1XZJhfuXtb1h4GEHSCwAQmDQR2MiM8S7kJBGryOjO
Jz0UkWGWCY8mSu5HMlVmstZV+1lwZOw0IMDAJMHG8aCSZKQlk9FyWar251gds7tJVrhTojUcphfG
gQoKlSbfDS00Xiqq0QoasC1nqPtno9Ha0TiJHjfpGLKoSqM5+iDZgntcOK1GdbNtynbfRvoT5kZK
liaOqjlpYPzu/CIzSwPGDENuG1vC6M9KqAuXa0PB4XrM/ZTHRiYt6LAcmR+RCq5bCfZGkcppxcQv
KTJsHjjkUAMBoJdR5CHkyyBKY6RFkuwZ/OsPMveh9Q9deVdLT7cPlc3bfyoWAMNAHKC+iFFjjOeW
6E0Pbpa8P8u+bchbzCrdGgLmbYUFKfpfHUgHgQZ7HuveTDUOqOK1MjoLK/rPB8AtxnhdFANZlGXR
tcGkcWV/LmXHH3S3LUNnHgFb5BbID/fVtM2iXYpKvip/59vHvAXBcYmJxuNLRoP727uxpOIq+Jwx
qxJTHRAGXttVJZuUTlaK/sz5b2X7fTSOcUEqlWj53aqDzqQ8/lk3Ck+ohQO4DUT1tSyQjaV9mLX9
WWzoB2CYJNZU+GDRUf3ecYWJCcCtuIIGWj7sC5nMaxpUg1jkYtefJZ/7Luku9d28wBMa7PKkdgFv
scYWbDrCQPxsssRmFS3HxAn/WTS2eC4182CRvl70VDRgsxSa/pzKe5luy9ZTkkPcHjGtt7GjwczR
pVMVe4HChE5WdpjWmJgWTxiNNP/9AOZqVW1ayuOsbVLI2UqSkkHJHP9eBnl4C2oxLZNXfPy1Fc8f
dJE8wROuUqrimOko3A1CvS1Tw1Patfzj4puLC/x7YUzYwvUYoWZQ7OzI1RshLi0eUXmhbiNuIBhj
h2zNPO8tdKhCUsW9fW3+h179Fs7mWP1B1PpRxiKbxDmoqlnYyLbrL/b09FhvVpyu5RPEZEQ89fPI
BkaHOb9Ckr2GLC19LflNEz9mwHeOJ8n/ZqyIWt7UmXhQmqUh7rw+vCgMBjHiq/7cZz/76KCCqdpH
9J5ZaF9DLiz3nV958+vfbCY6scBXPZPjf/Ge8ibjmw6XtMXbpYNux1EQLhWYtWxyBumUjd4227bZ
hD9vC/6kKv7y5F4IZp4CzKvSk1zpcTknMPCdQFX5NPGAmxSwgbCD4Ty/OKeEjzDMLsCYjG3fH4pG
3xhw7vqGmhhLuqXyOSzvS/5R9FvQH7vIdQ1IqrViR2J5o3crEeVsL259MuMl1GXfDG2OvQK3ULLV
kWEL+k3DrfUsLm0N0mpguZw5NeHuMXYrHPq8nTCs4kyNg+KEdtaaUl2Q9JuvuGqA8dZWAl4AMA8n
H/WTUZ25DI0Pk09yw78XuQMieDU/gMhsVwF7cj9Mbi9tBsT3t09w4WoAv8OjCQgc64hGmK9EJ3Io
FNy8G2467Qb/QZG2GIJujfKxVNYYDpeFYTAB6IbxWrJ9GH40DTGXKriHGQiQN4HUYzIBUePvPHrw
s46ueJ8LJ421/RHH2DdAxgVQucv92SCV57uONv6rzfstgAVQ0EFRMGuc789FUpslr9pj9h7sAleZ
0OPWrxHTz4rJKO7lcj4tz8WzUHJFL9cjlrNXSLeyVZ+4lVu/nDGRciE1cdbhl4v00QcQTtRq5Fvk
bRaUViU3Vt0cuYZozVbHTfEHHkRNMpA81bHyq50YNYd4XEtRs+nP+eXHgtFnB3QeepHYdlzwL4sB
+tegm3x+b2h+cReOyTxBvhE1U+/H+LUTlJ9w7rWdQusqI0qb/SXw+p9vQJ8kPgDoV8yCujbnnVy0
RihBZYvyIRRPqKVjNLgaBKYsroSiSy/iTO7yWxTjZ9ByyI1KUnE7Su1YZpvmpUQ+dIxqj+d20fdK
sejBBw+LvzYFflGxEDl8ZgdQ3GIsohT7flUJHAS3uU44o8es4oE2ayq24NbMYe9vMfPPL/S3HrKC
jrrfn/lxo0ej09X73ByKirSvQetW7bHd6xMBNVEygnwyexdWNvizee2Ljl98AHOWTSHQKlFCJIO3
g9OdMX4jIrHdurXZ3B8VR3LeODJZB8qT0brrkk1jDm5jIorINw+3re7ydZNldJuDCRmwNcZLCPwx
bVFNQkIuuRswpxwYFB5kopWVVC+UuvD/SC2fypembog0mf50Z7Snxmz919sfwhJy/qPfFx/ChBRl
nOdTGuVICx27nLxg/4VTnW4aDcMJ3BSTRROcyEmjZoe4Vey9KT4JldNMZh23VlM6YACJjyE6VLO/
pJP658uQvUeANyeaWSLvGi6woUfRcJa6/CUyyh9jsw/T99vrn+/UF5VAP9ZMKQ/GaDa40KVmVASK
c8gGgUNWF+TJPh9ZapXZud+A8XINP7h41+ZCInDTeHDZu5ah4tGnLR3OIPugO6me4vcxpNlKP/ni
VbuQwly1wZD8RBNK7F3cyh6GFgf7QgpDJ1ca4/H2Dn6OEvqyhSitwNkxMOKcpUjRWz6rogZbCH+q
cxpn3Imu6KJp/olzQrd4gbY4w3eLbvldbY/jMXcD7znejo7x1jrBtrBbR3B7J/sVviuaWbdb/N3Z
j5GTmGsOwZJzbiBQ//2tjAUAPysQBQUsABVDko9kEJAV8A+Y+ROLItHLjR+cmsO/ycRdiWUsuw8+
jkhtoMpccYj4t9x/7KStnh0VwMDS+0KAlbl9KIvnf7FOJoLMY12IQz0ZzloXjbt8GCo7b7tqq+rR
Wtf1UjIGi0MKa57OiHvKLK4Cy3MaRNVwzu1+1ziim90LFvddfZxPF7T4nupkbr25vcDFe3shlFlg
xw1zW0IG+8n1/h4TwSKzqHLZq+pQIWEuBQQAYG3F3Vt+oS+kMg5lCjY9PQuxVLHP7WGjNBOgzcdq
g3lqVXYA85HoI6trc+ma1Vg+z997zAaVQgtP00dl+8wrzVFE3IACk871K8bwf1yPP2LYxyDBpLi2
KVDoMpDmv48N3ez4XeQTUfsRvHZZSDThkVvzPZdKE0j7izOXJFqnFRYwnvpiLLSg0TtH/CZIDVND
zrSJMDE3smCMt8owmY3vAJ7sVllgAYFkycJ9nb0a9Xupbbn3gPslDntwrpmqvBayLJXOrj6OUW+h
4roslnCVUt8OqFu3Dw0967I19tsUrQEmhpfnlhLvaauTBhRHxt8ndq/kM5rORQbmW3M4+iILzMhO
cy/W7KaoTK1Yq/8vxkt4dyWMqAMDEzs0jpOyrpMrvBq+/CKOG7V9VTmw7bi3r+7/OO4/Yhh301eD
bJrBE2fKOTJoGlAKkfXHJj2i1ccu0awEl0cEVES3EuiaAoXQAVfL4X+k2obPjwNXkCTaC3FnipGw
csfX9oB5OSNOLnWxa4YzOOJMOQ7NzHcULn9oVwkQlw3nxXYzj9Hg51on8C1ehTh3aOTFxl1Z0tfC
uDfoJguK/cS/StMp5Xe02fhta4H3csfpXmmsAdaXFg26AjwY8yjKL9N8Iz1sBiUfYV60cniXo26W
Iw/WUKiC16WpsrbLs9KyPsOlQIkJBRpDpmEJEEFwV6v3Et8QEOG2kRPlu1RcKxcsvRUoLfIgdZ5Z
ElkGEn1sJHHIfdzg9yD/qMMtD7rwttTc/uO2Zi8JQo0dyR7RQEsw23Xlc0qvz0xm56EsramAEePa
p6LqN1MeHXV5zVov1PeAckJSE+P35vlSjGUYY8TnfofS6JRrbtw+9UOKIW2dqbc7ydgbhbCTol9G
9pddrZ9++aVY5hEMhEaKlVAbzxEYQupdVL7Ea5wPS+pxIYKtkU/KMOYZh5mMXf3Sd8eqGjBvz4kS
mejxuYrXXtelc0PWVAAKAYgMcABcayMX+aXE5dx4bkKkcWKEfdqD2G70vt2EqBT+rZKg8R7Ub7B/
KHZj0t61sECvBhqGmIIpA7BSOZ34Lr3lItHilXfj652+lsNeMT2mSRRADmfsGu1t0l4K9IKebi/m
azRzLYQx5U2XYAAjBTIGSIfSFGWf33H5yDu3pSwE7hCD4Wlz9QfZVDa9jWGHI98BKn9WBsEc9A94
P4MITlp74qygxmiRbpu/iNEPbvyWKntt/DEig1CEnKUANVDKdBM238Popwxow7jL9GIjylsxtwK8
NH3bY9LEyrZ81d/r72X2HmjxSNF6oM7S/H6cHppNbXUqQSuLGqyghtckMQeQAqiCdhlIqrRtqG9j
pbTj4Bl9eSZPeaA1VjB7C9garAwPBNJh6C9Fl/a19mJRXBgPBlYWJwepCzd1YVfd4yANpOzbxwxs
QbrT1zzp44kAVEJl3kSDLYl8t+G3bWcK2TvNwEfYo6S0Fdea1L/6ySrMPOof4ADTUR5mPq/vQJM6
1OKIOojg23pVjiQuwC/cxfTnik4u3K/5SdGAhAM39BdeKykX9BowH/EsV3iiB1NAr1dua+OjoZww
6qYoj50akph7rAIFXZBEyR8K7qEBzCj6RZU9Den3VP+hoe8NM7vbFwyh5NrAyZsVBVn5THZOSCAU
MGG+LJ47ORYdUNLajVZGOyRc4/twbNbaQT45Da5fdrx/ALjMVKZzsY0JIUDBlqQxsKznfU6QTivJ
UTU/Pj5k8+Pee35+fn19vbt73z0hxUZ+9SQxf/z1sUA+8jjo75t5dthW0CJU1R40rco59ICzIKo7
OIoDRqRD4EZus5dc35FOqTtt1K1g50fV5l2NkmRHn1Zpu7++z/MUMm3mX8fYjS+t65ER6GqCmWdn
BcAE4jQYOBWA3Ip7rTdrEMWFVDnKmnhPwEAyQ4XZyTNCSLWoajX1zO/CV8OZNiB1uctsFRzhtzdY
mJ939oBnuh3QS6Jn5UtabuQlKo2toZ5zchxNMIObL8eA/JRJad17r7uQ9OTbbZGf2JUvItEmBQ6Z
2X9jSck0tEYU4CJXz9b+UN2fj86bc7ASczSNiHw42yNap8nZITArp/p+s9mYm51tu4Ri8dbDfuVd
XQgIsdUXX8P4P+GEsjmfF+pZI5Gdd1b9BCBfdKYb0yy9YZcgm7RbgzatCZWYfDE0GoNoB2wBAs5v
5tv4USa29Cx50x0mmnXfGkySfgweV/Z9fqZu7DsL4OQjihA8LLHv1sF6Oxyd4zGznGNocuStJB/z
pjspps2RfFvdWdj3R0rMd5Hkx82Dct+SzYoisHNl4HrOWw9iGEQpxsyNd/36VFmiBuNQq2f/0J4O
TuUlkeM9i45hu+j7MYWfD8B3/hp32ho8cVHpLwTPVvaidIEpQEgPixA8CZZo5gfjsercMkb87zTS
y+1tX8gyYZUgiPrsi5bREnQtbAB9Rx7xDW5YSiavM576CeQd90Nw8J+1yKSnEIPHVrb2qwsMaDBG
PIERCm0GmEN0LRNExFwfDYF+LnCiiv1UuPlmZVlf3+ZrEbMrc7GHWYRJyr3va2felXcA3NrUiWzO
7MjzM6ppG3mzCsVYk8jcVAARWikJOO08WJ3Vm8GGu6v28ZNwEq3cgYJusoO/Yh4/qxLMnQGRK4Ce
BkYMg3OBUVFVKEcxSGqsEhz53T40Dbs0P0ILfOVmQlD+d3InI6fSLXelWx+AhnDmPUjdgPDOKbGi
DbUGcq+4FaE2fQBLNonJ/PUt/q9wIyshnPkM+KLZ75VtcuC2jRk4vhluS/DkP3KOvrKiRc24WBCj
jWpapRGnVdrZKpzg4Sk/rvXxfRYImC0DIl0HPSMIQueJtNeKoaFM36Sdpp0bSzalvX/PnQqHOtgx
e9rEb6E1bYJd7QrPtVMRfZ874T4kjdu4MQ7RP4nYB5B7b/y7fv1dXTCBqNUgegG2coHugepdlOlJ
pJ8xZc5u7bdqqzmTJ9okOCeR6T/fviMLqTFgIy7EMXcE4tJkyqh+bm30pwOa72g28kDEsN9zK3Ko
G9rwqYlm3ZbLNm/OhvVKLnNTAr8O5UrCMlVX3zXb/C4iA+lAI/Bcbju3u/Pt2wIX7Okn2trA0Aqw
krC9m1OFQdw0GfSz71JL2jR7HKzDb8oVm7MmhnFGJQwNQ9YUYuAGboZt8GC4dFOY2uvt1SxUczGb
BeDx/y6HCTsSjHjWyr7Xzy/ZFg04TvwAROwpOKje5LaYkKHhiURS81VYEzz/YvbqgHkOc9PRSgW+
VmaBKlz5PFFG/dx45U59V3eJVdmypbnjY/xdub+9zFn5WGEYvYDshQzMr8ay7/DUL4W+C42zVNqR
TGChUEQL0B6wNp9jyZtF9vmPJGY/g0YKMQyPGmcjtHtTCYFr9WrJittH1e4FU1xx6WYT9nVhKqZb
gF0IZntWo4uXqUbrSjOlmXHOPPqoPorW2siz5Z37LYCt9mOQoDD6swD1wG2ADD8FHu/IK8q+vGsI
NDArSwFLIJu+ByjF0Dq1NM7ygX8vd+KP6heIzGzxJK7ElIuS4CXM4Bw0qSKJdb1hberLrdb0xhn0
GeWJftcwPs1BMRPsztO7tqJ2i8bpUhqT42hitYsUvzWQnpvhYmiSyR+CB+FQ7bU7PjarN4ye/D/S
rqtHbqRJ/iIC9Oa1imR7M4Zj9ELMaEb03vPXX3D27lN3Na+JvYOglRYCJlkuKyszMkJMyNILf+bi
m0Kh/wySuclDNDC7ogCzxgm8Bk/yl/DdLLEfzzmoSxvM5WpkuSYEUWsgoPVb0n2gI+xU/snseoE8
Y6bWoOMOR+8PXqNoPGJhB0LgQoUpSd1nM6pIfO6cjXgeTKrQai9Y2+AUO/d9xUyiCAYB4BKQi0GT
McsiGfNtyuk1DPJbjRQrH09SZdfg/vRRFQbPPBHtBBgAiUKwlDa77nORBWV2bi++gJlbaA97ELPC
F5QmGroeiGb5tvRZrdTN61E0Qe7xHjvhaklc8daXAAcxFc+AKQFzk8w81Aa9TASQQbnPGj/arrgp
SmE7/uHqzr4/wXN2oJaOuQVT4iSRcH0ES7WoqiavuGfeyLeIQ38Xo6etQfnWWrnY8wsBwvTTrjyk
jOSCgCwGXghgo2KbxwYpgsxHHonPMQcnHHVlamZQZ7BEqZEW4k35Zt2QhgdlHcpRUM+aELTXIxN9
wGOGUVKeufEoFFs+3+nhJjeIhk40l3t13a8ASibhgQfMxHsa+7OSEUV0EKVRTVr1X7z30aw19ymP
6egIqGDjz+/yI8vWhv7UlZRHz5O3G3oojrm265lNZdZoXlAhnQT+v4Q0r1FM6tZSCwTmCWpgTh/t
JG8BoXNzJWCUuEIRV07Chjd3jgx5liSdXpSpr7tWUQ0QOtWQRgxBnGDFQVisfTH3rKIZ3IWdM2dZ
lyfmf2jQgOx42lkXt52s9GAH5Er1We059HX34Jf3JDHfVD0mOVCMZKVVUfqgGMNSoX9uaacOJSRm
ESqh2MLcGx1XFh4UFFTAb4CTEAjnQmMj2iqpIwkkPyS+3WRbEKWr4WH0tqF+So2IFsKB7ygvrH2O
jiBL/jSG3TjaVUk89Sw0QGPmv0RvHemWBKrmyuayl/hPUByS2kUP56qJ372EtgppIqrvxLd0q8gP
vD7aQUjczi71vYS/3T+ct3H8zw4Gq5mC1B+aC5mBqjI4S+sR6ThI2Z7xfiqBPQaXZFPk3jqv6sEs
21g0o1JqN4VSPdSxCq6uoXjy1KQxRcHVqWK4Zpekf5JphNCLyWgtJVpARCmRSAE+PNKmWr+5/923
AJAJa2cAmYZ4FkNg40nJFzt19PTYkSo93oDiLzmKnLrxY+gbBACwtz0U8yS3t40cZw0hcW4rSfhv
xa3hrjRFgUwxHoNTJpl1bm0GoHxYju5zHkLKoRayhxBHVi47AgoTUmAlI7U++9pLICx4n9vkC0zr
eLmDahyiGDwbC8quKhV8yXtOkq3cjkrrTrBbftXVZuB09RZwTMX9lhe7rKYNce1gYRZjhmwO3sEK
K8miRpnER1XqOWFj6BbPoVzUubxrDVnrr6pAgChvW1Xr0XflrehzrY2+EtKEY27qEG63jK6ol8LJ
m7eFDEYV0VCg7Qp9EET9jJ9oa/Cuh5XnlJGMTFtYUZWPFDqJZdullA12A0ihGdWFvjI8foQmWpXa
dRCGG30QlxAKt0kCfA3I5lFWh3ANXAdz33khH+Sg2PAc4Un3aRIdhj88iLlGiobSEO8s2ew6Kw0s
yT0JslV5NqA5mVwQPjnF2W9xL6L/O18n0NuKSYjq2NfQrpRwmymWJuwUyTSMF83xZKpxS/M4hafM
0k7JSvTm4J4GsfV0313420SBOEOWdNhRL65KfA/vXWmfPDTasZANUtVvWfc97MJxlajjgh/6ydDe
2MbrExUq/BdMIte2B6kToW2Qe46oH+E8XNN7HDhA44ifbxudiu06ks+1YvOuKZrlR/zAP3YvsjX0
phLuBKpZskiks/Kc6Gbnmi1nGeDfX3I6txc+lvbiI9kLqSkUzS8yzwFdonHiqlUvWZK29Q4K6ob1
SbDkHXTl3yRvrT1w8PqlKVBeWVimn8IQM1VgRsApnECsE37jeqokdIZ2jaJ7TtVFVvYwFC9pYfXe
ys2o6n7X3L7NV0Xzno4hkeS9P/wueVMVVhpwQb1ChHSFHENrQR8RytqEz624NWVuNQ5oTTjGsRW6
ZwhlyKXFRevGIEJsKQ/SFyqk7pPxWIebElQSNZK73LesPvigIGiEQ7Md63fNID1kXoNN8BQNkGNJ
t7WyhOH8oT2/N3gmjyBzSSsnEGpy1EOl2mh2JFX/GHgHo6XRNghfi4Kk6yR6RUsTLm0057+n5zBb
R4o5+nuvtlXlVezN4Uv1Nh73KAMZnm21wWzgsY3qpLoxkcpHeBuS9g7a0Iepe4QG3VlTbfDZa79c
eaO1ThxtivQElKE/aZDvVc2Wx0Oa72LgSgPSchtPpzkKx9lLWpq5ZhX9rlwF2kP+hiaV+zfhzA2O
QpMKgD5CNORWFCYhPmhV7fGc6jl1ZKsFBTa+8DZgwm9NgLViIgYrvabDIavRrmah/a2iKfq5tqpO
1eEgL4l6zF1LV58zBXUXTiROIWbUVa7nDIdERtuvXUVmhyK6z5PMf6kHKsuWzEemLi7RacyczivL
jPtqYrEfE5nzHC4lSRKD5yinRqURRbXBrFSmCUHH+cLs3z75ERsj+oeznziEQU91PVy0d0tyWXq+
U/NHDjdPOPYH39NJlQNPkU40iVZUDQTMSVsBQXOr4zj6w8bQF2ntbt5Z+BLpn0akKb/GtlwnYS4W
ciP5TqYrHUj6AuOoNGK/KlpNoN1QpftKi/XnTOjOXs3Xu9TwejNLBpCC+YL4lqmNQQc+jkyxELKv
nHOXoN63T3t8IYRJoTIgggQP9HvXc4V+JC1IKj9wGldal0FoGlpJAWWvtFVe2X7TWhW3ScMWSnKP
IfcSl3ujtCMNcOXP+2fmtkiJYjeYtxAWYuF0TWUcuZrL0qAmWeSoqwiQJuFVs4cDnFUkU9HdiMq6
JOJ7dAJVkHPf8i1AaLIMNV8JNywgjAoTq7TAYoiV4ceOWhxTwy49cPKss+isuY6k/g61Q1IRF+0W
/LFWrUqvzNTl33LxuQdjgJ9OUhoZgKZvHQ9kdexSPQ+2MAUtwJpKypevgyvGX3gA3qSXmE+ewoaL
Ey3Iscwh7oocUU0kp4cbssOuqoDiiSEhUoYplfvMX7hrZ3YzinCIRKCvgSQum53gUmB8A76MnRKQ
iH21RG4zbTXmGrn68cw1EohdCZw6frwwHLXhpfvSpG1+bHW6lNj/qQldW0IWAv06ACMh940c0/Xs
aWXiZpIfxc4Qj1svPMjDVii1g9vsC6cYZavL3vNh3VLEFiYnu8/399ttAhTpHSBcwOUC0UEByuzX
5hORkxvXd32nFCYarLAj0YCOT7uND2kZkqRc8Uu9K7f75dokc7jiAVxRQmv4ziQmEokNiSUBDVjv
46h8c0gy3R/hNABmfpHc1VDzAlkQKPWYA9UnWQ+mSi1wJL+LTb8ZK8JnPOU6LaL3Ld0W9TGXkIUE
ss+Q4DXYyD4rKq8XtDB0snQ3qA9eO4L2B71m4jcyOsoH+Erj1CpsISTdXtVPRm2PB/DzkKYiqbiL
liq4twAXfA94I5FCB/v0JFx4vbZanYehyMWhU3OHbqKXEGnCPSoPrs2NJE83yUlHSXIg1VlyDPVc
9msvR5oPsnLpwtTc1pWmT5GRPgBcdCJIZ85TzvdJmYEryynlrzx/bsuHijtLCSShfMsLiOqiqT90
lN6UUCuWty7k+hBeio0IZUrr/jLNbb/JYQB/idoPLpvrWYmyou8EKHE4jSQhHDKadFVKYQ1cbjau
Q62ITQQJS++XOaMgZwKnD9YCNwtjVIkqX0j8IHJiX9fXclvxm655F+p2BxTSiCdeaCy8mGYyID/8
CVh5CIxPXBHX4xwKF+IcA2Z1lH/Lw2bQBGgy4L0hVyR56hGMV4ElNJa+BAueO3AKeHvQgs9P2TEm
zBK7Jg/xCA8dTW3HgwCGkyhBr0tdjgu+a7pX2JOtgYBKQIIFJH5ss43UdPyg6X6EBAfkj6QAzmvh
kplzzuKliWlZL642F74ZXf5h5PiVQAQ9Is2IuP1LAnThhU/fB4lAU6qK9mFP+oXS1NyOuTTNBEOq
JxkIh4rI0XNFAzVLz9EwFgBJyjU8d7VMB+1Ukqz+/dnQ8MJH75IKxCMbgY2+L4y8UUVOPYRomH12
pcL0JY+GfY7zmCxt0dtbdhJHkhHwKMAJ4SZnpjdrI3/MMEa0qwp21ukiVNT7YjsK4yNEzyclBy0y
PcSqa6HJgQwL0aor+01g1lwJKgR9TK0IGHu7qdQvLRwkUFtxwS4ZxcWW9slB3Ww2lJuQ6EZ7Fwh0
rj+1BjFGnowCliPZNQrSrmjVI7p0rKAHN27RmspXq2iJr2d2/2GKwKsOBTNkPhgPzmfKIMmDEjlG
Upmg8obu+RM30iR9Rq5bKu0GL/Re31W8iZ5f3luKgqajyg4aPXRTbdQAqQbLNlPzrpiPYh47fNYG
By7T0UKtx/E5lH0nAo39KR2h4KbobkKHvHv/13sR+QvU3YDQhLr8T4x+cfYUyYvyPq9jB9RE6Lbd
SYrZFZacgpLl131Lt63j2IKXphhXCWZVCEBJVeyIB/Rcbt602K5d67V5CygIBKzYRhPmNo+oBqm/
5BRCv2vtndTFavRtTAvErw5nBinKSdCaOfKQ45XGKIgTB+npysxEAYxjESSm//0FeGWGcdCFnsVJ
2EWJk4whupS34JryxR3YY/qlXOfMO+pqRGxwKxaezzc6TElP4mrMiPaqv0M8WYcKDK0tpMACu+8I
al9PCysq3u5cYJUBAkQkNikpM/EGePzDtgzyxAHczELC/WNwqkNof4enitihqQNc0pnVWd1B/HXY
4f5YCr5mLqerD5g+8HL3DmoAmGKaOCWfGmRQjdjyoiG1749zJpuCCb4YJxNXeHIG5H6eJU5uqu65
6UxQx4lQ6wUXps2J6+pZLLdqul6wOnM3XVllnKGqVyUUTzA47fRV/k4IalORKb/1FJngTUmlLbWG
z4f7RmfuCtgEFTao6fDg+0m0XEwo74keOAzqxOEivChBjfqJSwNKFk0b0aANuFXTiT2V02wJUDqT
ep6e48DUAFiGnCqr+44KjodCURM7Mdj5TmHd5wKuYk9uqJdzAsBYSjHqT1Pu7cXjo6EmfZyVyj7P
sjqjwRAlL74Xtl8RZ1TtF9571YBUdNtwoOQw9NJH+0gBJtlSkPPS5ENVGw+eMoJHJCirXEUxojN+
c5AOVuw+yuQMKUVDsYS49z+lPvACs+nDMjpAyLtPaZaquBFkpU478/70zx7liQQMtzQuQBSVrje0
mLWKUuRF7CCTUHOtqVdE8ECP4D5oBu32CgrWOo0CsEF1FP296Gy9/wHizGUElba/H8AcaVnm0xCi
WHgoh+tG4QEhbQJIU0fbCmrsEo3AOPsb7JS9rQNeitKI7VdE2XENGJbrPyX35r9gluP6sfYw4wEx
kqdCPaDa8n/4TECdQY8K5nlkcBgn3qHxdcjDMQZ72Hfwwa/DPefLIOUt7aAx285WS9LqBI8kWngN
LZU3zj0mQGK31Chj2iM4jzaua6FMGYm0jDZtvykD3Pik0Ai/pKNwS+2Fm09G+RwYX6A18TK7XtUG
CXJu7IXYyYZ1oe6aIiKRbyM/KKGXOZS+my6wauT221AgbfQ2gIHe3QZQYInQ/oMCZrHRpRdjoGqH
brbXIXwcAG9IzLLgSLdUdJ/zAHhD4SGP9/z0dLv+Vs4vg24IjdhBVb81vUbNzSIZXGJgyi2UU1US
x0m2LktuiR1r5kkzIQXBmzQ15EDh5toytJXcIlJlzJLKe+uqlyoADYbxqCRFvnA5z8UAKDxCegTR
NzjLmJA41wpPKccADl0SZPBZN4MVGtkLyjxbPiqWyiWz9weCWqh4A6OPX8yh4hBfBg14XBw+QZuT
YNhhQ2rQYtXP6mCjHhC8RqM5+EvX1uQsmMBSujTL3I6u7gduWDSJU6hELc6acmj4nW7jgHLRLu9X
Q7nwsLlFcWGjg7wXmWUUXQEgY5awV4pK8CHZ5wwtchBAFkEt61MEWL0ijfiKYoh+9hENhRY3mG1F
NZvHTQpQvwEu6/GPMGxdeeGT5vwZ8DKgudUAnUGF+npT8YXABQ3HITbyjXYLHlpAR2rlSeQq5QAR
an8nZIVHeS4JaAPE7sLzci49IMFFGXh4oTQOrqxr85Hm+uA0j1IHokREDd+0AdU9ec1pW0lapX29
ir2HUq+sYEnqbTbahlFRnnQgkHtkPKQsJEARtbDcKaQvHio+NQ0Ig7ihFbUJLfmMVuprW+/Ry0+8
xFbUCq4Rb8HcQpv9KKCQ50OkE7xixz540WOTdylY+O678ZljCJ1WhOBIDSJnxR5DbqiVUEiE1IFS
NeWkjVe14MQ4GEv4mpn6EBBMeHEbU3pSBUjkehmKolH1PJJSJ96XT9wmIRWFeBZ5fBQef5dEXOJy
nMsJXtljdl03pm1d+rCXkYNvy3+mpo3H7/F4jvYqec2hZ+5UUEtcvL1nTvyVXeaiSVOh0sdQTJ32
N94BkbxL/Y9UWylZDsoMqDiVOnGVAzi6+P6p4nYuPic348jq0TrU7LLcyuIFJOnM+bv6omkLXASU
3CirLp6dqYMi+dQlkJstn2DX90Twv6t+kSxk1h6gajz4KdHUybILDUMcaFUOe0OP9sk1kq1kk638
px5rDmQ95QnND1OXjNUWlK47Yn4lO7ciL/d39g9SgvG9U2zyn+9gjl/SouXYN7ADdqAhIQaRUBAm
oHPFvvtu3leVuU8Bac3J1nnqPh8eltKvc6ngK/vMNV6lrVQIxTTvBHBWcBCWe7xasnDVbzMXw/fx
KAzMB+/z/rjnKh2XdlnmoWBowDIRYNwNHRSCJns8smnsQt5iZUqb+8ZmHkhXtthrVe6CWPcxRl3b
tWCBDeuzO7z03vciMGYuRXRlirlKEz2Ss0HCsKRTgvYaZGLQGdzuqg5PW1LKx/BXB4jiwV3KaM97
rr/7iC2sKJ6HoMLHiR6EdVaQJqP8gX/hx230DWTOGJkcaFcyq3gS1YV8zaxzvrDM+DBsn66LR8wu
Lz2oAqB0od1DeG4xOJ71WVMqGySvAE6wbBplp3Ky6gHTqXC7CfOo2ImAZgcw4G846A5rU20nsssP
8ZVXGsrrthEekZ9MUCQ0yiX28mnL3B7bvx/DuKu0EWK/F7DOYX5ofavHu4ajUF1AG3wM3M4uMbml
vNj8Lv5rcvr3Cw85PXpBLoN5lpS9ENo1eFHlN+CKhUUqEfZwoiIEtv8LfShmScu+74xBqvu9WB4B
qVEpHpXtkU8OeMRxrcUt9MmwTujGHnMdda6gdp0CgajMatFUH54yB7kL0yU1EdB96JOvxPQPxvq+
W2CugP+2Ckwo+HuQTGCPTCkAQFfVZb8fil3gliAKRi6seC8LIrlfemzLjb8QxzBLOFnU0H0EtvkJ
AYqQ+3oJx6KM4ibtoLtlFoecfGyXeh6nhbnYljcGmNukktSW44K+33fSIVN8Urr/fs6uRsBcFxKS
zrzcYARq1FtdFNImJ2AfiBSJxKKG+yL3cvP+MjHPPXZMP5v1Yt/3oCGJGg4mhQJafMoBDwOIcSys
DOu4b6wwd8Tgxa6Ry1ANAwrQlt4ku/7cK9vhrbZcZCOz1/tjYq/9/zaHBwdEOpHQZ1Uta1AfJ3KH
Hd9R/wxprw1kLYlMlFVlKyvZDJAlrVYgV9wfxx4SbRx6URM0F3/d/4y5g47l/J/PMNhnR4imLz2H
mPk+Cjft4JFRUmmBdoW2UUkUmrzXEG2kEq8uhD3TPrzdp3/tsrMd82XktRh+vMmfO8t9b/b5I7+w
V9k7kZlkg2cuYxCshGNiQE1Pr0CRbwoNEbtgUnD/VTRvUpBZPBCWmfEpRwoZkAZCwauLllII89v3
71CZJ4ULpl4QnmOoz2e6RCK4sI2QNrp2KG6WlmC5xg/3RJlw0C4GGYup+ocaQw05WiGOHzXTTR4L
3wLN0ZjaFbRUChIDqQxl72bVFnbWuhs5yuk4rtC9UBvHCpob9/fZvN9DFg0FpEmcirktgU9vh9rA
EW74VQUYG9quDdQWLVew/n+GGAdbqqFegigNp9iG3tVm26yXhJ3+l031dyyMi+V6aJZEPo5MDcaG
EKdWsDUimP5HC0rDBxOa3/T+mOYPKXIlKL5BGw/4ketF1gWvkd2Q7/eBAIgi1BfKuiRx+90AsKGh
ndo9hrXdBEuQBSau++f0XJhlXP0ISgwl8TGXPf9keBmJXz3ZJZy3dEpnD8h/7NykPnxD1flShh3J
+NDjVXzm2tXgoJ1w2sH+e+v9qsy8lchYi/gzoEtdwTNhAHKYPAIAJKMA/GJSL2KueCH6ZOAlAh49
O5zV5X+gwWGPIKQXg9bmeodzNwtrOp36Gwd4YZRxgHHT1QBAwSi0mh90DihBHz1a2RZYBkXZeSDb
E19kLd7wOK9+ildRthBzsfCof5YX7h3JKw39D2wJXYAmVSeOAly/kqQrqX5upMiq3eqXUNgy31qN
NmyKrkBq1fRBXZdCCicSnlo0S4l+tok8qCH90oxDE7vbxFu4Hth02M3HTXvm4s7vSijKgecOfk1V
bMVNzNo4u81K6k23PHSYkkdh2OQQvL+/LNNJulmViQsOThmRGvsoTZMsccduMut6dPRWtUTjxDuU
nPEx9oql69y/zPv9M9ALi8w+kAZfLMcGFpUnbv3snoVtvxXPhWlsgoWQY95xXZhib8MkiP2ih6kq
sQT72TVVU1kdLYi+ruLjfomJYd5rXZhj7r20CNIQsOd+zwnmMFIoeqp77g+XmPlDSpfSOSxY+WYe
mYvQ140oQLt9v89TZTOOzdorgLAVibJXQW7hHypZwD+9SEhnpsgAeBBDRDFnxHVUSv+XeHXqfwRp
lgHlbWZJVSiIZbkn4lOaldgeFPE5lxa2ze0+VdFJB1EeHa9hNLIxrjmr8l7yMmHYvwEaYcEjLgUW
tz4RBlCpRw4Uf0G99fr8jUMlBUMOA5qXPnMlrUBCh3xGIFtFkUE5+l3M24VYdHZMk9YZfDCaw9g+
GRdMjPWIOs5eeuuA3wopZAvOzQTvuH/Gf/rLrg85hnRhiFkfka8hmTfAEE63SOtPpBil9fAimQIJ
tprVW8Gmsr9LCxJoBRoRTOPcfT4taWTNjxadeSj04TL5qQRdODg0BKi9UmKCRZV6tKTyjjOXQA+3
FzgGCmXIqRcYP4/lbTDcokrVWB32iU5dKH7ohSWEZrVIODw7lgs7zNmLII03lrIy7MNnXiVpueIS
Ur6W/EMjZguxEFv9xzm/HhNzMXBCHOQ1rw373o6IbtU2uH1WEMvd6nQ4khEUU8b0i5YW2FFotMrh
37Yp2ZZ0YrdxFyPw2+Dl+nuYyLaIjCwSEh3fg6dSHNquWkGhb2HU80ZAMYmAASQLLHa06NtY8joY
UWW7Rpl3GLGK9YLbmnHY01D+WmFiZwPQv1zlYEUOX1PtsVulEBZGDBRLvzrPMrSESr2yMLLbhwG6
ByH2DMo/HAWcg2s/I/v6AC0e2NQiOzR+d+FKq4+5QQ00I98/9jObFOW1iUR5mkZUeK4tDUIiS3lV
9Hs3IuWzC2rGnXsqt8b5vpmZpQLFmjrRQuNdD634azO1oA9GVEXjPg95zFlzyo39GBTWfSsz8RGS
VsB+THcMjLAXQJPXdd+N4bjXslP2WO5zjCrJ11JDAAPsQRgPgvMY/7dg9na5JmYBEFBgEwrqTTlc
Q8CoRSlGpx84cko3tc1bmTXiEcRZ340t+XQA7cdSUut26a6tTv9+4SvR+TN2uQKrlaxQMdulwNT0
VJGevTCkdbBeGOQUmFzfD9fmmJ0iT20hSg1zY2S7/kEuwT9TPrfd1n2M4lWjcZYsWdzEsuxDzrD9
/P+ZZ3eQF6nQT6yTcV//1p0OiKMMVWAbmkHlyrNBKBEgAF+qHiysK0uuWhfo/cjSdNynQU5l/q1Q
X4c3Hrmgrvtzf3jzliDvio5rYEd0xl/KVRPjtuCwTZqnkHN495df/pHc72yJAWcmoYdlnDTJgS/A
Zv0R9b3YNbrRNkE++OM+bDSzCAMrKgKCC5dDIrFq7SKjuRuj9Xg/CNxD/qutqwVOY+H2/p2+ALJU
ojJhlFlE/BgDrDvU8bj3N5lV+2bmr4FVKy33yX80ti59Aq/xg/8dvd6f4tvYbTI79bwA8g++BWaK
xYSvecPD/h2A5lCBp1gJI/QQSF3HtNC24uN9czP3xrW9ackvJlpMmjopdfiigT9w41P1kVHkT9HE
HOgkHzfIlyxcGvMTiwkFOz1wQDe8raCISDItz8BhaYOwwDqUJ4AOp18bmbjkK0Tx1lu4HWd90IVJ
xinojdRXXpePe54KOxChbZWNRpYyESwsBnsFU/nXCsvGWmpe1PojrDRWehLp80h8Oq5Pj58teffQ
nY53Oo1XYOwzJboQfs9u1gvTzE2soZe0jni4gHosaCCjBj2WIAU5oft1Yb/cXpHXgxSZ/WKotaBk
sCSDsFP0TDUZTWW0I/45i99Aq5T7Cqi/VyLv0TwXNngp0KHa1M2Co52i0hs3fzHg6Rq42LZllepV
b2ATGe57YHxG/cK5mPV0Fz9/sn/x8/URXUy+X0xrmeSPuvsSSyexMCN56e07k8lBZwog6vgNFmO8
O68tpaXiVnGJXdPboHR5Gdc9ydf1OjY1+5QSaStQOAIb/DRojnldtD53XV5aZ+ax85qq5UJYV7eK
jeoBTSgkFQ7lWrMC2lN8AHVpacqHEJyi8g4pdrKQymJRND/HBlCyKY7Eo1U1GA8E+jEh8ypMdW1X
FncC5tTybMWsrHwjDsjNAg5ZawQpZzG2oQea0cVkx5x7AF8d2uogcoPSNDMJKH8NVeu34z57qRsa
PZbP6Vn80FozPXav4g7dvpAegzbprjst9WmrswtwYZvZaJoS66nMN+O+sAoyAANcbspzv3H/gOnz
AWkX2QSOaOXRj/ecvih4BTX0C2SflrM6Oo5OAmrQx5h8ePR99VyRDaiOCAfck/Wx92hv7Y/lUbQV
Wq+enG6nPi7FlHN+53LmJm9xcUyaMdbELMHMgVV9X++SPcQ4FhzOtP/Zkw64KPDq4LPEA5KJH/Mq
jYe4GuG7vfigZH4CyqNKX3M8HwN5OHKHpEPPp5RWLc1UEGxoWbFJyiZEeciT7PsfM+d10BuHFwjQ
ZeguYS7nmm+FoQjEcR8UvzX/lMYL3vXW62CQYF0FSAKoVZ6NOWIA/FzZV/R9LVOAyJp9CuLw+0OY
qdYD+C+CoBHbHdknNsAIxEqOtS5097pTvPBgvwNEkMZ2T3lb3AymSsDCF1vd632zM24OZsH9B7y7
IEyc7dc7RfFB/VeJpbu3c98aX5OCbNpP+RkhFURyVzkZNvIr4P6gnAGVCnfuF152M5cz7KuIrHDA
4WZY+mwu8aSuAfnXfmfEVN2KL9wx+pV+9UTcGL+MQ2dmz8W5BhFstVaodOaPS227t04GTASg4pd1
HqhriYWsAcHkurmounsvASEHNBCGs8KdkSBDQrMTF56YP2nK61NzbY05NUKdC0amaC4q1BnhTsEH
RyYaHXHVWYodPILt0Y5WqtkTpAXJ86NqeuR8fAVq8SjQ5Nxteos3Rbtd8QAFjBaEaMz7++H2JEHr
Gakz9HgDsQvA5vV2MPwx0rLIc/d+WhAZDctLYitsjwWulWsLzIYDMWHs1j1n7OUVZytv1Spzcqty
2lfDKY/ZU7oSzv5SdnImmr42ylzmboImVxCmu/vqsd6N4GUerZRGJKVLsIoZT4F0CCjZQIAFuVD2
0tS73E96He8fyMpDteqYWFL0IAsRPP39hZo7uAYP/U4YwzqJP+H8hYt3s7qroQbO7ROwEh38c7uR
dvFTdsh5Im/4jbv2j8NeceSdd3KP3H6JOZMdKCqKU2M5WmgN0O6ggfh6owiJ2vZFLnF7Dik6L/hK
85bE0OgspYpmxcJg54whCECWDmNFKpsx5vKDqGZj6B3qapOecbusE28keorG3XGBSoF1B9O4Lk0x
O6UeyhLNoJF3kFx3A1U79OgXnF1USNR50LQLkSXgvaUnCvu4ZI0ygU4/eDmoeTC+8vmkh2ZwUDcR
vC226Of9XXMT1P1jSZ7cPWqUQOheLxtSkVIKqSXsB4iZ7kWa27EZmuUOKd0YQQv0Va2SZHZyMs5L
IqA3h5C1Pa3yxY5Vq0YOG3QD7A3oDzXeszquum7tHYJNn//xRnBKBl/3hzs7rwjfgTpHPQfN19cW
h0x0tYrDvAr1SlTMoucJ/xZmHtHcx2GjBf82ZP4ZIZwmKt7wobhWru1lUSfGY4TNMwbxU9xnZtGm
RKg8pNU2kuMnT2LgeO7UzVxkpzB+iLWcVmBsn0i00H+Uf4tjQO5PwU1cwXwTSyITC30JeQ7MgeET
JBhP7rY5RM7QwUtE+2yPhohjs5mEbskiAHHuLIF7AuU6BEhTTvV6Ovy6Sxs/ykENBzjlIfydv7rv
+alZadSD9Moo2ZVPuL3kDDa3WdJgYSnBcHvB8oVxZu2FrmgGPYfxAkoAidXv6lPyodKMRodgr/gU
wfmway3+6cidW3RyLTX+syE47MsikAATzYCB+JgJwTMZ7rGBlPPBS1dJc6r8h949i8JS29aSGeZA
S2k3CEUDM9WfdjvSBW/IhgM/gwD1Ldrzp2btn1fSxZHlFSFIESDB8ertuxuUG6+JFhJ6P+mXy5Bo
siEpYDJFCQHsXWx7lg+dE7yzW/8AKspVbuvb0Uy21UFZHzhL/aoOGToat4Y5HvIHcMCeXGRp1muU
G1Ckig8Gavr//sBcfQ9zA8Spjn4V8LgeqvLlvwg7s964dWUL/yIBmodXDT3YbjseYjt5ERInISVx
ECmKFPXr7+pzX85ODnaAjT0ZcasliqxaVfUtW35FHbCWQOSBWfalVJ/90mLxaNgG6x/L3bTWFqxV
/jmDtvPv1/E/Xp5/XMZvZ0JZDUUwxLgtDNjdCq3tVfKYBqDq3yTTccz+8ml/1G/xFDIUWODWc3WJ
Qtr/z3dVc4qpPLkNFyphEjU10ZsRtfc1GL5wD9g5mobnLn3YOggOv/xt2FJVS4xuNKd//9p/FGH+
/0Ig7wLBCfnlP3HPfy05VzCf0NwNl2p7jrNaJPeOwD532Gp6mh4gfl6yv6UA/5nG+m0JZgihQAK/
9sFD8/nnl482TJBtlR8AHrsrDmrDEP9BFzdjehgeN3FKqkOqMHsOE5Ef5MBrWt4hH5LlX57BH+L6
9av/92Vc38b/+uoBvNgcyffhkpBvLlqaGf2i/fLAP/WAnW236/wSz+0MnzCMZQfZ27/f+P9xVmLy
89pDDWo4amy/7ZebpmBRkGK8TPlbCVxtD3hs1NfTVwnHtQH+fGL+K0Xnj7gOfQnYWjCSG0Oh/WNc
CM5Gap6Y2i68lhBIwKxtljpv4s5+ypv9Hf/76/dPX3wLgnCz12+6nlp4yUA/mdHHsCNa+fkfR6K9
2Rs0FJ/WumodEqOmDRHc35J2hlAGEBU8ef79Xv0utiJVLpGqo+4JYSoHJPufD2qfq2ld0QJ7sfPL
EJAa/s4Z/cuL8MfWe/0MRPjXiXxQnH6fIGSUWtJLu13WYq4d4I0Txlb//WtEv48pFtcvAm0vrDAy
muB7/PbQVxM4VlHqL775erm17al51+3+AZzECapn3Hzf6reh/spxB9/Trn44iBZEfvT1Ng8vD+Ci
1vX568v5Ay4q7dvVgOb58TGp25s723z5xesbd0jrvP4EaQgJLGtO16aa++iIf9XtL9t8+7V2E2z/
WOOaX/lDipGsBP/5wx4y/NlGH57LemvKejqz+h4iW/YAif54lxzfXPtF1J/vWN2tzb/fkz9eg9/u
yG8hXKlDdKJ6gjty3JeXLGjDj01gaYZglJwr8Rc9ILne4H/sPP/8uN/rkoGVbk0LfNzt5eslbNqp
fpX1+fLj6/n4dGkvD2fd4a+77ubm2/Hupz6+n9p//77/8R3+tyv4LbfiwzZyF+EK8q+m1Xd5c/76
cPh5OHzq2g57fv3c2fqY18e6O3X3d83r6a6r60/1TX381pbN35bk/9oR/mtB/u5Ymvs0JcWOq5lq
1b0XzV/RrH95vr+z3i3Nh7Fy+AADcwv0K+CQ+7X+DD7ytcMUpsCiP+/dcps+sOERE6JhK95hZ/7v
9/zPmPy3p/7bRr+UJRjhChch508hmnPR6xxfB+hqxOjwUaY/gv5Wgt+AIVGC3h+UjieB2eC/BXd/
u9m/hajC9j0RKS7j8CrwUl/eH2QdNrdTfQHNpXmp8fI1WAPvh8OTwfl/d+w+3Rzvnt+Sprn9/Ig3
8MffHv+fJzGQ6kC5o9wAYRlz4/E/d9be2srPA8CMPEZ/zHlZPi9StOrrIN5AVZfL2PLwDkAQ4S+u
b8IF3fYLhvlrDCJU49+syH+3R71ujzCxvPLU0XkIuO1v70YRFKPLgp1d3gO4urXmTG5FG9yzh60V
ZZ3B/A2GB2101KfyjBtkjiDa9tgsW3CvW3X4NV7MZ/G3tv//cY9iZBWI08DcRZPxfyTV/w4TVCCW
SNDlMgiJJmZM0F9wGE1tP/fhsYp708UZUcfIb6YDkc58pCKuzmAS8/upYKxlXtCDKOOhE5XnR7fI
4BIWOen2IfzbtMifJyWuNQUh/yqvQq36baVvcboXMh6Xyyy/rAmMlfnzuP1t4PvPTfT6IXhSV5Bt
jlTln4tGFRVVtsKH5FfV9gWD9jugNGWd/40VBnjA9Xf9c7tEfQFrIk/Q+HpdH//8rE3GUiU62F4Q
1YB5wtCit8OaBO7q6UqibyS148dONxY2sPXBSGoQmJ/ew1r2iNGkHn6rnos77cBLbQeYz3zVQkX3
3gfDL8mm/Oo96yqkxglmH9mMcNxVsn/YIfW9auFmMLpcBiyJ1RZdlFYHlpwSFFWOLojJdozWXbxQ
ANOyZszpBuuJnqHRJoO14tHvWEt1v8kgOrPMsjdlXQkKdqI3DGS71PxQ21i+aqlocp6Bnl0boBsB
KI4Ltr+GalkWwMEUl36+y+YFcKIaQLtw/EWToieY8St7GFqhxXRx+0GmmZDnYa24PwxT6WKMPK/r
+N2vQYZgLkm0acfM7ogkBg/YTk7M7nXtp2QAOmaeUoB3cpqrli3DmN2nspT8vFQCA3HRPICS1ycr
QFB5xva+8fuI7svJLknY2atnWJOoqeTHeM/X4YRLQftNQKT5YQhWD7qUU8kaVHeBbGchWuLKAr8Y
9JfcvMmy3/BSZ2bIb1MXgGfOgdQ4Y8p5e1Js0pjTl9l8R1lubGvnaHnceEje9pGb7zrlcdhIQHUv
8ThVBl1MQCapIq7UcQxDGdTMp8a1kbdZm8kJTCcyLyMA+nM5AT+4Ov1zA+wrarNCatbCH0rhgEr8
OB78kEw9cr8wO8+Gxz8VDEeCo0hFgPqzCMAwkeW2H0RxfdxbshZZXTJuKNBngSFHmEDwl74IMY8U
DxkBmmmkOmgNhvV3KLaTSxtTiZB315GOC1uuZG6np/lBCMqeM8MkqwnmyocD13Nv6t0z/Sj7IRpv
d1gR4jvN1BwHN/dRI4Mw9qdCVebWbaG/OsBH5OeUyyE4JxK0yfOgTbwcJCZPxtrLMPsxSl3AOMRJ
VnVxkLCk1hvGnnUCXkZDbdZvpxV2yWut1RJGbZVO9EPycv2oEouBpDFYDGazsw3jNFKU5jVYIgtm
YL7jeRFiVpia57EG/qDcLe/YDEBum6e2glKdTvrzNMVFCJeWCgz8gC9D0uoqJzD4slAIwcyKfOO9
BSNkpCH9lWFMEsgS7bPjPNIoapKgkPjIEI1Q5YCncZARJh7adSjRKZ/s0epvHNyeg0uB2djysgSY
W+siMUgoGNmexg0qMfbb5nT1svVh/uhwGx/X0FRHJtDL3AAGvv2wACPCN22ARN5E4Y5a3CBN8rqn
w/iZB8CJkyynfR1vFbSs1RJ8f9ljidXFtuZvIXcFnihsD39iNkIgR9IAOpJxwKtvcPpNdWIwS4Tu
fbPAf6kH1QvUkrlidbEwiZmhzU2v0TqZqYFWrb9vYtvOUcD9AHhJRm9FQSvVzaUlVXOdVTttsgLl
CXdROlyBn7BAQh7XazkX74FKhD5F48osdNix39u957QLlb6e8DILLn6MID4Aqao+z3PG1ztbxgx3
axqCq5tOzH8w4xSQMeuKCx32nJWNyXg0gOkxxLCnlSFwTgaOcC/o7FAoiPQYHgBoM0Ouhon27Eem
ewcghaMVvnSeczQj9jr6XGB80beQIPLvujCI+/ZFwrSEhsP0Iga+fZudmiimc8cC7iT0+lBZNaAm
WYwzoFYO0JHrIsOGUMVG3wQ9plDqSeTYsEzMMtHtxR4mpxFzmt9XGDgVGPzqw6xLIkWGOzTALgAg
+R61G+SDrnZhMkXwCvB4ENZVLu+iaPQZLIcqhzw53c3chAAqvueRkSmw6Ku0daV9WHViIzHIg8NS
Pq6jQIw5TmQ9i5yOr5SrIjgWq+BvlUgCfS6rRR73cFvnIzBtMqrxTILpwCSvygul1TA+wuGFxG2w
cJCsUYhxt9tKxqs+hFGuWrOcXZZdyfy4b4F5ruYpuIckPLFnB9IP4GDhKiN0CqZXE6KEYMwOu/47
CtLO10m0m+/LWlSmg0QwfNvQlvrs5bgkdWzL7BF0VKOaUhT6ZTcMVZFk3rKswVRxgvmlgof2WCJo
3DtWrVCUB7Kt/Jym/QLuTklmcQwGltt6JEq+6AmF91OUr0F+XDLfP2wRTpomnyy+dJDy4vu2CDU9
7JmypuEMMwbPYaZRrUiTXs2XbZnLy5zD5gg7USFpm0gWT40rlVnb2GXE38I6jsI+OIxgCbT4RIhO
EFOhmN7j6psI63NucnQw4TaOIwPNcIPFMiIN2GvBtzbbbzlVcCNIdVoCUR4bMjdRDBW5oYlevqAR
uniSg6NfkLO5EQd0BCRwVg2bvltcr9bTxIPtcUKT5nhQQ4gYiGWVRFVn90EXhivsMcDccsCg0zLG
Oz6V2TkmZoZ1UjyG1StGRfagLgl8aNpM6NXWZWD2ryQLcRN63Gjw2QKXfkvsHCSNwPQ/nBBnHh+o
gI5b91HYb+dMaTiRoDw4DIjQV0+eIcNXU8vXBdw8S8EiwqYgc3ZD/ESKRztUWEUzDwvT2Dm0AI9d
u7Nb7OcZmpzCggpM62FxN321zK8lyUMw1ZctQIs0I2Y8pmZORRcSTX5t2bTNHR+z4gENRVflJCnc
1DIXMFMvuVN4QQd0i7U9xFDdBk7GK4yeiyCEMXOCTzmuRKHfIQ4Q0mxaU3ODZxE+BPno+9slWjk9
wVEiIMetr2x+tJE0L8VQirGx/byEB5XzSd2SYQhug57MP8SYsSefWZj0GMrQVpCTeR26ihgHFpiS
6XKu9jTldzLwVzoCEaBCAAMA6VMmsY0OwK3bR5YaS55lMin9UM4LJS+ZMfFnbmQJxjVqZ8ttbmJv
cZp7wJ4wZafC4VWYLYSam/YoMyHywHZjNuUdnG4QpTbe7AaNHWZe3yRg4b92y2YBbEwauxO6YAdS
I3CvokNvFEOshxgUnTw8sRRZssztYZ2iAe42QH92slDljNFj47ITiUFEfdpFFdO2nJVArjaB6/Hc
b31E2tD3QLWHhXQtCXuW3hW22Md2X9aZHHeqJTpAAUGszkhokARH22TFt4BUBXnu8Q7xOgjQFta6
tXQhIqwJ8ROihbJw/llO0sb3AlclW1tsyZvB6vga93k0H/odf3PUEP4oB6SYdYV23vckCjbaJBio
eVoCsn9kJixpBz83/shRObyRtkSuYgc2PZM+G4H9XHn4lGwlisDXQxdhJYvLHxAU6FcUurx/4v1U
koPgRCF8WHVGDyEV+9zQNaLA48+SjM0grKK1RMRwgRPX9pEyW5a1GxZVwZ9r6NFsl2s8Q41DLKnh
wpfipzHhPygcBdSBy1X/4kz2n1Vho6VT2BpZkwxZCc/iEvN6qDZpMnQ9LxJa252jzOuFBWNMJ+HS
DGNB7kd0GyFwCVX8CWdIzuqp9OKL9Ahz6qWySCr84PAebdMOdD4nuMt16QZaIf9g1v+MTDE+RlO/
Y9jP8I8Ku9rVFdFiY4QXInAmCDWqt1hkOaKOIBcrRgsSf6mGhSJ3CZOdd/GI02A2tHpct4K/zlvU
HycRo6ITVNlx2sPyjYDGfWcDYR9h8db3DUt7mIUlVkdfKxpCuaGrGvE4TJmCKZql0wnuagUeqFxz
eixIqExH1bqJm3gNZ9sNGUza6i3cQSBBnT9N2yU12t3jFiH+HkoNWZ2BwoZqk5qDG5IhMe6ybVKv
fbxCBKclwvx6ZzAhqAO6YZ5uMXG5dWabqqKbtKRI7xTYUwhG+nRos1WGskUyswuE7jsKRRDUMcXF
CjrTJhiLSv30rsA9TxZCwckcBz4e7VgtBtsWjp8L0i+pj3rM+DkjephOSWDTuI1DPS+PBXozOV5M
nFnsmJLAji3mvUF6KVjCGhGuAL7YFFJKSK6RRpwwxGjhBsfHBgbxRVnLqIStJs7O/H0VIntLzIiE
Y04dPHuDclTojzHW3Qerrnjt8mnKUANAqx36/e2mGy9hPVhLMu9dhp0aRs8aBXcY6WQC8ruDUUSd
x8l6SzJMXPOM41tVqZN38TrwCpFVVN6oYd3QKZmj0bbey2De6ymsNhQbh+KdxAOoXYvwKxpvNw+q
f5aK6mFLZDrXTJEchak1m/I6XfgEs0h2JXaiMuI/elKwEPTZio0tNbmVmPaYxaOcpuBHWK4FNLbK
ciAQjWaiAZsO8GKL9SSbahjAKst0+rgwZ8ouXXSx1CogG6k1j4tLQKtsaHyKQkmNoW3UR5QZEIk6
tLH/0ijdgAOR2vRW4Wcwu7MZe8CMGdJ2nkz8p43ddB9NlIiunDVeyTEX5dAwRE2kYcOUFODAFxlm
KEaBa8pS6z+FIR31IYyx0WBHUcULVh59to6W0OpCSoI2qhjYzkzE+mHbJNEd2zGRDCwVbgB+h3Sf
OEnDsSNqGpBC2RLOOns8sSbMZ+Ga3K3ifs1RXCDRCCgqAredII3dLDDh1oXw8MQswptJ2PgErH4O
nWlAOBzKCV5+/GoUAnu6UMHeCW8DTOvSCDeLx/P0c+Q6gnF2RrANUltWvqvynX74ddmfzOBS3yY9
JA78kXG8xZ3VYNxGubznGZJW3PUiePYxS79FMpFhF+oxx5xlNCV5G6PngNQRzPJesVtvvJ3IOJlT
X1CftyUyuy8l69MQ/m45f+DDvuVdFTD6xSNbhSy0Ziar1YxwCCRfVj5gMFeASMA8dt1YB0P15LI1
kcd0mCjQi3kWrp1bswH+etiCTxyVVHTWa8miOk5L8iVKUytukEzICCHhCt1yKAOkq2is3GFm0DMl
u8JHJOpIkk+n2Y2+6ID3oh+KWf5JQo+mp1hNiTopvqj5ea4Iw2G9hotsnBVoImGKcwLfKqGHQ0l3
k7alnLg9m4jrdzCTS5yMSwY4M+fz3lyP0KJO93BGGgwnYNoQns7RaWebmo7wAjbJIaKId8sBXNxG
Ahqz4/BIIjhMB1H0kJMRO/cmwuVBx5FEcD0FMd57uEWBZieDmN5JHen1NtMrEkaMCKI+ggbZCrE+
BPwTxo7pDk5KtF53yhhTsjNNAUymhidznWMJQmrfxh63K05n2y50S8tGD8gDWmjDr/h12xHDNlCc
KMnWt72UcmuM0hLJWIBS5QMPwgUKjIEcVVcbpjtukizaBkRURpctjDQKzHRhJcRNpFMSwb8Ccwl1
UYzwMiBInxV2qCUWt/kY92ErQ8fuk4pXc43kCLvdHoo0aVxC0rFJCoJ+92khsuh6uU9grHCh0J8J
45EIW9+QdC4ap/1ZOIlYUlyHWmqf9IFqFpajhgCFHYX7EunJz3CXwZddZSY65IiuDQ7NKU1glIzp
9lrkq6keZkqqHmL/VDzMmrgKMuEWCUSXE74GXJRAJJGaxOWJJRn/WkVqf42D2GPiwwbbr5jvG3KZ
ZI0AK09Bqy573z9VKsCKd/GE869ICI7xFR0Fb8FYWuQX2QT5q4JkpfAmC3+YS2zRSN7X6663Y87y
gHx6RnMYS5f8sgLwBRa6ZwUMQuIBe+wKy/eyY2MAhxDqi3Vp3LiFZTP24H80dMvNl2QRwOTRkei0
RnoNtYe6df9WujX5IXySQ74RWfxslV8AJlsQGwF3muJllgWVCdDycsIZWiX8w055JZr8GuFDHNQc
G/hCkms7hlxFY0yEaQBWMexjbkDy1HMfBMi7bIEJn3iSD73z5d6V4TaTFuYiSfIQbf1mmgnbwU82
T1VY2zSUF6lFAmlwkMtbHGUMuNhwN5eyVHJovYROUw8UVNdLNU05PeWFXaJD7F0SH8bAoh5MJy7w
kkV9Yg+o9TiwSLIr+22KdUjawEbJeLLY2z9V2ciCNh5yCEyQkoqhUXsmh4fMB+Nw65JRkHqJIhBU
tIO7EayryiFtvFrNR0JNNLcZpJWyq2I0hDZzxIcSbM00/l5i0BXPZp+UBaBdp3G3J2TRjdWxeytt
Ye857GpxCgCtvzYxUfprsAYVotdlzUDxFgyGnoKOsHVy0Zy/u+wqQW7ohDzLKpDuPMuQqmb2USK7
QKzZqYKa41uOsYCoFoRHp2JFAtJVFePDUXjOyxqlnwp7KQnKe2UCGCApiqhK1nbD1tDCXzDBfKjH
gR146DMr0exJ8YlBMnYyL46jAdWzGRFYlbX15aYh98sEAzoYfYJHyZiWfRNxEkJc5qisHiqloQwr
5GUUdo/gFYIuHUwtmjk5ND1N09slVYU+EXJNLdS04RXrcUSg2R2CJvrlCq5NE6mtUO0q4u3riFUm
4VHOJgS9czlA16ro3DobjzfBmvMAzTJBAhEGNxHQ9gknIMKsdL6FCwyknA1i6T3A6vA1r5C1nTQ8
4xdYVG6hg/bN5Z2ha4hLyFY0FAAiATzPLoePkpbYA4kPXyHqTL6NAMNEwCQw9IlQRkkYXWLc0sC2
D1EblCJT/oqGChD2QNolPMZzgaN19Gj1bwHxCMUJgQiXTYQ1+mHxuBAV+JQWx8JDF35fE91/Q0Tm
aUPHbYC756zmeDnJLYKVe6FCHtyMkVDusFv8o0YlCTW4MllVDLoPtKkr76aELORXX7To7i/1IRNL
/jypaLpxhOUYM55TlcGdEjOyr8Ru0/wYMEuisHZ7OMR1OVbwftkmNFCrbfMeJau1h+kuVJUG+kqS
1SGTdm/11ANpW0AifvfDhghJytE9wZa7f8/onn2oftzF+yQQZn5acIRkLzEObX/e+ymin3CVG7zB
wiXD0QZOXXwbZn3cf3VS73hgQs130ey4bUTFiGzwflnAzZJCwa4HpJAvGoNTWAypKF+UKzEu0IeW
IzgJt148+3ly2NY4B2UXoZEnpWuYkRzwhHLJgbPswzKVDy7dFnkmsZERQFcyV+KZ+SDCs5htPjxM
4zgGbYYwF09ay+GJMTmgCwvZkv3BxGhKCOQoFiDNR5MHz+90ImAV1NM95Ie+p0HV4NxzoIusNiPr
jRmDIsaGLWjQBohW3Q3wINFnqOPmogokcMcJUQTsyrQds4vfnf5OWKk9BsJFau4TFoKSkFDPoWAj
W0TqXckSVXr8Jn7mk7XqZPJtY+26FJu9sahWYZu+8iUQuUXrhS/az6+Lz9kA5UHmGN+FAo/Jz2VO
T2xbQ34yVqI/uc7KzfRHNPZOUafGvgTHD7AECoeaHY9rtUH4BbFuPtZjOYUgfZQ8Qz0oSvbrNcGB
vXFzCMQKlw6Xt/K8uIVgtywdItMMIHSx5kudRhrdXUEMyaOZjM3nJ40ciXVDiX20hTdPrw5AZJP+
iPmQ5HNaIErBbSuHoB0M818pHE0RQ65z39tuRw8Z7GWdZePZVEsqbreoXPOWjnDLa/PJ8OHN7dgS
z2OP8KaHxucjGtU4Jkz2MwnzEF11e5SfDUlNXlcyKb9gyjd658Ey+x+DIUX/AaVuKx5xvCZIQry4
diZqjiCJRjCUSqUsULsaGKJYAaUGoT0NTkuaSghdmkrwTXtIW6gKoFnRbxDHdFrtJ+xUOmz2Cq4i
v7SVO78NMsrdgc6FeICZuUJbXLAniNL0soMoSHXMmkHNYn+aEIe8BiMCvMbnOXtBER2lHBBbpQ9u
qqGy5dvMYpCQ1I5YYgcYi539jsfTzGXI55YsoSyOOXcye6hcNIAlMk/L92hIcnTkesemeoaRV34q
wTV+KNwy5rVfTNTlI7yG+3gQcTf3CPm6RPL9dpOhzmvSV2iPTOHs+COmU1hcrFRrCC0KQhiC1HzL
G2w4CwUD3mr9lMl4Q51D8hADluOEYJdMPIUkvZUcCqcpKVKRGFMVVvD9HKtyfKFXyHXHghztn6uF
3YZapX+yiK6HM1oaIC8InI15Pc8SGRHtw/gVN7P8hAxju0zG5V9thYdVy5TaYzHsfVkXOV++7Fll
kppnDCEXVXlCsAoKhSb9eTAQSJ3OHyPomBx6QV5g6kOpcqshAni4Grg8eJkguQc1ujh7bPcC5gMA
LxKkz9Xs4VeBKkaqcTUS0ygFzmi8RSr2XYHd+sX5WXzTkO8+jdYgDgtCLZsUZpXngUF76maPTK+J
JoNrGlKmFfwDbfhL8CgxdTqr6J3RQH4j8RSs9Ww3/pQiwErbFUn31i2x1o8O9BH4ecEv721lAqHa
XIqs26lXcG28BpioX+TTK813JOU8pyj15DHtXycGr4BBXIV6g8S729D0MCCWVaNr6WYH19qJ5RXe
h1Q/V6hBQ6Myg0cnIYQU0Sx0rt49RWflmSH4v98xRPhMBosaXh8puDP1zvoHFmhI0JGn9hvpC4T7
dGBo3IignN0sYpzyg4vEeO4XBz4wBqR2MCogZeI5IpHHGg3S6oQSUIaAZuT5Jw8N4BWHQ/KBPh9U
hkpUw1Fj6/f0JRhxuiNjWufXBDcSLHiOM70ONIcpQyaG+Fu+LuX9wtSMCkak1NQEpbHYxJJYv5oq
7B+jFPyF0uzViy/7KURpxwJGHQ0aQj9bGRS7bYj0I8basrHD7oiohBOSva2xo8NRFcC+0zQLYceD
OtTd5gQMuILJw0R3qwyqMzIdrW5yRIDnrUq5BOyyMj9IgRpIDfGTf85JJCCEQTR8AgpCuA6t/0vV
TNKHwNpFdEmajCGIRg5hezxp6pObAsi3sVbbYD9oKDBHiUMZQm2UOeVOiCFtCpEepewG0/IcRbM5
3cbDvPThJ9WrsKjdBp2rKeWG57umoTNHPcOuBy7smAnaXMxRS7Zs+zzZfvzl5kqJhghToIo0mvxF
BEImQLQl8hXVfnhSVw45cCMWVsojvnV8T2g67PXihuo4JogYUIPoMfjMh+FJqz1ezmoyWFQpvI4k
kkRQ3/CSe3ma1Qi7aFi0TM9ULTuHxWa1iS5bAYlqwsSXH/uYYPBs5b17QoPA9InjMh9WkjmsiOVa
1UBSbN5lYOQdhAHyw1u6IHVE1PbNqGS/8CmGhFP6/IZH19kVa6rsOaE0w8SGYPkvse1x1dlxzcXz
lqDUhjXo5/NqsKx0mMZvyC2ukrkt0GNmiZC3aqVsgeAWL4iHwvhMme+Lbkkyj060fKLfKraZRzjT
4asaZMv+AH1y65vNJdu3IBVCHPyq53d0SSDqKUk25C3CygDscOgBNy72QGo6R8D4F+EA/5yJezcf
RoS8zwVNdvUFLacrHGx0Jhd+TAL00Da8CNQh2IhWt+tSodKcJ/66ykZl91PuYpqeUK+IKcrlIefn
dbZwGtvyDU4e1AR7fBpZxd9GvGoplFqdJd+hxZroM4ZqE/0FsSVBd4UDxQf174Qe4mCUUYONO/oC
AV7kR7MtQ9gx6QxuoN7yAGkUPhpifoHmsnWNQG5AC7TJPoXoC0A4OPSzusl2RLJtjIrwl1ygNN72
2KPCTrApRcsEyvtoJUf2MZyQl/WuKTfXV4d9NyAzpRPkqWM1RkxhvswriBSFkz/LCgUoKG+jeS2Q
lJVY7TlupEXj4tTghTAfrCw5R3P4jnGmanVBdKMQ2+tDwleI4DUflfgsCIo0HyV+XNzOQxgMjZ7h
MtrBsa1cUY4gPGl3mMcFQ+1R+ihaveMX3mFPS6vbuV9GGIFBP8d+0hefMp+nv1bl/4+w81iOXAfW
9BMxAvTEtry8l7q1YbQ79A4gAZBPP1/N8s5E3F13nxMSqwiT+bsU+XHO/NHfFWuVfmeMuwCLEIuA
DYaJPyVx7dlLXeITQQ5NQ4qYSRCBvOrIMFdTzQOQAbNMPX2MreOQdR7w5Al7cqKPLDtQAbjqCB3d
tvYY6o3HRu1Xr3sOh6aqnnQ8gI0moCcoISLUNbfUrREBYdWQE9haRSiIcq7cbt/GUdXvQxWsVK5T
Fr8JX24MnxpXWslYTw28fZdOlmZPlkBpoWjaEzIYXPJrhOQI1jPtoeqWzP9oAv/Kc7Rk7Ny41ebp
bshM4nNuy3jet6Wk+Vmo6LOdlwKRWgnHuweOz36zjx2ikXGZYSTdrIsDKSXZ+hE0ihs/6+zsHZFO
jfWtqkTNwtxKaDGDjCI5moSudc+Bmi64pIo1PJCbXvEFrXU3HJouCN1TYbUPw6vg57ajF+h6Oy5j
t5bPThUJqUYaBuo5DhH+lZynJl2eLWiaPfTxsJW3w2i65kklohRnE7WBvZHKAtd3uhbeM5IqV16q
pJUp7abrHzI9FDNFuCdN/QGA1xganVENr6FaK7HC+ERj9e7ncSNvsiGFdFlaL475hoGZv4py9Kdz
73dg9HIT9j2kPUt2JSn71/DdUrcHt0q7nmU+pOB3tYf7fPBG9xetGHAYA4RTc0Lmxww80MpwODXN
lulTvkK2DtFqf5vQW5aT7+X9cOiHbHV7b1MM3rDRgEBv5bkgWOjunrvSLMXFEODK/dTb3N0hvJsZ
KZHBzO7L2ABHCCAokMvO9nK/XIcv7qk/LD6kLsAn180biGw2q3F8LboSpJ6L1m5Hv4nxTUyVvAqL
hE3WczNl80+6nOIldQV8SJBWOthrdAwTyAfxW8e56c2DguffTp03FQUhChQWP2qTzjj0qjHLT7xk
hHB9C/vL3LSxmA+jHQeJqiLYJNBHn0/3smbu8o7xULY+Vm5gMXVz6BCVqWlwP1qkikyOU4E2nxuf
cnjROcq84xJ3YflqFtjzH0XmNREitJwA79gfWmpu13bmSWEbeJgY0DR/+cFmRvKWkondZrh89/lU
ER5b+Joo27Egm1TucgbDVW9dB0OzzyPsBcDAkLuAWuWWP6z9EEEXpWlT7uAxkv4GraSLbnuNzPYI
YF2507hIvKBmlM4/UaFmyREQp8diwCvPb9aqUE8eJNZwWbGz1G+LBMz6FNlYBrc9V0/5d+nTbL7z
V2zLuzoVsbustknu/SGdy3ORu27b9+Xqk1KaIER5yF2LRxtVJVlVy7aBzpVettFvQypUH55IQ83E
hnSQj7P0suVnNIY1qysqbHC7UecQ+JpHSu0VH7Y7bLOtoSMRjCzkQrU+t1aTp9k96UqpPC8OfvHS
trNswEoTqrn9rNk/Z5hgvezCLoj8EzGW9XqcwjiXrLI5RZAR66i87TPLqrSIrNx5GkTS//MnsVXo
tUKEbvMoZQcnpgfnfWRR08XHevHy+oxKwzUHLzb++MSp3D6Pnc81OPjpaJ9bPp689Mq1+WfPuEbz
Ksh359G5rvKHxuaUt64zxR/fw5d97zcpJ3MCRu3dwR4ypqAF7yWkYSz9+q91ScDQBz2E6li4IYI9
BYfPb+oKYADFxuZgpDi4XXvcnG195o9l8fzuQenMV9oGvo96M0OTCEidlzcL8zD/gETY3tshugnX
Q6/WPNkZOLz2ZoEJgE2WnQpOXi89e4pFTAT7GtRZcZt4wxycY6Ysv6d9Xm0Xb62D8mwM/PdOqyj/
0yQF8pwF13kLS8K1PezAYgB2kbzQbNAfL9isUm9cDjDjqPE9MydcH5LLGnGaCq5SEp3OF29YPHXH
NkfIkG1d1PzuW/qx3RpMfny00gTJITJLDEzkB2NCbJrr67tkSM2dnGpawHX2iGWaoy1yjEKsmfYi
GM9enby1QTASxkMU7QMdo/jlluRaFeNKW6ByaumpgYU9D2iP3a6j6FE7YbLZO3R9T+j1kgclzDag
DzQGAi0cNhLq81j3U1L/bIZZfPfRZCYwB4UOD92FVDtl0/QnDHHE5Kps8N/oj8g4Wqc64uir9VQ9
Qpp09ux6qJ6bug+ve3kWjr1fdy6Btkoc17SKkmk/NUoxn3ITYqZxwwF+6xVewCLYYsDtIG7qbTdG
1/5KLUG4olvp/eymxwCwXrxtqKFku4KCzIvi8FpBaHpR7NexPPQ5sgnawDYjjmjZCsZPjlr/1w1M
siuSuk6OHdzKyzYkoDVy6QU24DzdPjk5cBpN9KEvoYQMPU+5dh/WKzH4y6HXrwD645PMpiqnBdLr
W0Wghz1XU6+2U0tzv6EmnMJ/Pasp3gHzUNlUfrhGUKZbArmYWB91kczm/2JPr9GlSBafD0/mRwM6
tFbkdqSx9wsSZa5Q3Y3Jq15h2vaLrFW3z/sZRZkqhHkgI8OQvkKF4l/8VUqyCud1ZWSmm8svUcng
J93Z+Gg6NN67xUrR7A1qY/+ioN3+ekFUjwjHk07tBdO1iwO8q8ZTmNbTAyHHBcaqskbks0IcfKQI
AYdLuqIR+q2AuxekgSnLFv14V90CU0QTyZedEbvFDRmqsoI1f0QzZmcqwIAF16hJgC7oxP1LTbsx
WJDJrt5pLgyqCsdo+e2MkkzcG3ZPc+hlbClheRcwT3FI8ap0FZwJAJVIA/qsC459CLZ2WJDscs9E
4VpdcjGoAfihmftzP1Rk/7FdcVanyVwD6WSluNnCzOPeTMPWENeQxXdCSHSKamQQCXcBlxYKA1cW
p2Sps2BvAooONpjux+MsAuSILoHApcW66geTYHFY0wZ0S7AK1l+Z3JGzwHOz0vBQGwl30V1tHkuU
4j1QHBUEYVg1SRgKaNkeKY3riyelPz5Aoct3Cf/fHtNo8dDJ6y6J94vXbuFNjRzV3cIcsBu8DVn1
sasstYANpx4daw0stE+qYmJw4Ji6jyyhP9qDcjKb1iYtHH6jpaqOKukify82I2D5umV6VTXjNHdx
mvU/bRKPSGpXkyeXYMl4ZuX0Yzg32b94qL03JDnps8kVWoNRo/a75WHAv1wdtO1+TKxBbT5lZDnR
Bqx/5nSK+x9OjWLcpf0a6F2T1EX8DFkRlgTpdV4XQLMUkR/ctHB0LDvIZR8VPlrjoxI63j7KDPh2
BwJVEUk9h6ScNtG4tCedbPGjz9uR+yFW1XR/1dL8AhLv2n23TZXeh/1QvOa1oqLvWFm3ECWs/TCm
pzz1ldZvJUN6mPqyQiae57nwQDu1yH9w3m/ZiRJ0yw9dPgLNKc0O36db34iHPg3XS7jpAq3tOveU
2tUMvMwnb7wfabopOs+mwjRjbBjl3zNM0OU6RCJGqMESXs+x6DQaf9W4N8+L5nVvMiCP734OFf3K
OBHAR46t55O+z0kMlNGsL12+9mi8EsX8iXTEV3IK/UC5244j7h0eJvujYtSNN22ml+8JDUV5mOKI
3RWgL7aXSqUdFulUr+ZlYEwRo6XKVZdfaWRLe+K77TkG59D7NHpKk2NdcA7vp3aO3a0dilylaDui
8N7i5jCIsVSIxbGKU7kDRdjMKW1ymZxM1QxXWKaR3+noZ7/7JXAjKuA+fPc6pX9Ek8d0S4YwrfWx
T/Jl3S/Vlr3osam5bzlp1KlNat/DwF6QMYWAY4Se7bMmzB8RZFb6MJuMqDLKjnh6g01JyNgbKET3
qU2IlBfjCKI9r534XiJTPte6DBmfFa5AjW1Lu/YYyI2x0mNROdQw1ptIF+/nLDhcnR4TCIZTn4Ht
g2mPPiR/twzGGhHAVlXBlcBBdqQz7u66dM641KICFJq6CgMGcHL71Ytx/kv93LiHoVFgNqk1S3b0
VDCUNxVv4d8cj03zHQnsIGBSnDwHs1jQilAprlA5Mnv4oOOinI9JqYvmFy+wRJpNh7ocHBZ40m+5
jbtDEkbNr5Hr8UlY4b7R4DbxPtti9EuTb2K937RIfi0unOLTzMlZ0Rgmk/fhN1eXHNQzt3Q/5HL9
HeJheGpGtGa/laqdd6NRRYsDer1quqvJFdzetgIqc18lNagCLC948BETTdfegCbn+i9lUCROc5a4
4LZxrh+fPF8pzjW32XBnQgs/EisV+igd/LwJ7+Y11vkBgeCSkI8zm+g1Hl1ErEfNIXDZuBcYvlHY
Ci3eGJjyrDZtm1MZ6am9xLro0lvDFe3dgBFDgDIVFh4+8aPZP3A7luJUBDH8eEEzBuaRFfNrpSXd
uoij6dOWY7LuxiSD8fXRTL0lcq78A5dhS2hqgK0daUUJHTp32cThviXj47gyYp1ySkXmhATb56nz
FVk8UzgcArst5NCADDf9eVLeEN2zHNPi6Gb6+H3hA4TvJpwW0ZlzcFv2Hf5Z7yKFj4pvRhXG19uM
jE4X1vsmxGF6a9Wslhep2zA6DlbkvxON4qRq4zY/2D4v/xYuysNdMYdV9eDS1QOQwZJV3gdEIv8G
2ZC/zZDSAjdOxNlrS7cvkJqgaGvODXQZEmOYwuUtx/+EFKPsNOVnHDv24pbm4qSreS1vbIz8l3NK
lPYgVDitp9bqLL8XIg+4uWwWjM+MRymZt670Vb9XJ6nOviOPXoFF2q5fdpgb/+z7CsF7lo/SvzfJ
Bvvj+m0NH/IIAczJT4ONQsP3A5OOxx6TxbSg8GkRuIGC9W4sz3G1xiOChsEfwQOiOCXdsd5WfpOH
yLjvZOQ9+D6wbMHu9WNsyBDR43sH5difOgCBbT/pPOBskF3zt2K9oaeEO01pf/x5OXZe33jcc9ch
TLWobfgrbUKNGUiGFvcaM941+RW63MCfqcWsNer3CA/2T65Rj4kwINjw1XNrX5S70ctaYIxxVe9N
PQtJEe4F3nA3i6bhiGqL8UtheoM8MmL4uY3OvCuxLuGrdAWjoIZx6X8EqluivelmK3YxY2KTH0wW
GFGOVqh5d0HpOhbgZiegxJpiKthbF6/ZKcwIwsCrk27Dya3a3QWRov1BpraVTxakyqdlrkBoFlKI
hz/RuAEcz9kwM1gd90bYHbXNts+1lNlzh1lJUS8HdfoggCs7hj3nc3FvgrLOjqi4quYhEqovXlzY
b6GifJJVh5KB8mpFQDm47GVF4mw+IMb9n1rAEB3J8PDaYzmjdeGYLlMuWvAFuyv6hdyQ3o/Ld9Lm
GnMxPipraB7nuqcwD65+Gzx3lgaQWRnHvPW4NfK2rP9ArAvgPUQDi3xOFGFxb21GYOSelcj9grw6
+znruntvUjgenDRdByxL/+qfdCMTVlNezsEeIex8D/VL96qHqHtE/3y1Vjsd2F3gr/FPlYqte4b/
pHpyBC0Xh9TX3Te4VcgtBheJ9meJB5wTPsC7SWqmIsdbleCZ6K8CZ1H5NrtHjwDV1i6pRh1FE9bu
i6ZqJPfyCPefx/zX/4B/i+ImAUUaTlWCVImqA6E9p9jsTweMn373kDP30j9WVLyIYLLWIIpsRdjZ
p4KKsbqxab0tZyF69V3DXhO9uoWroe/3TbVL63L652KXfJdiGjkmer/e1yZrnofcZj98rCDfqVcr
hIgFbueDn2Y6PvTLgD1U+UPzrezi+XdV7OOTQMpemWNQSH3T2DlmXjFaufg+nG21/KhVvOQ7tnDK
TA/IVHVIkwqF8xJ5qH9HGZLIX/dtCBc+ueyLspoBogmmBFKe8gJfGop/9JAyXx1vKF1yd/VsrOWO
r556yzRzPO2xf8+CIj1m/uaoO9/+XHQIPMjUe1dcsmiM8IzKq/MOMomCfu9BIZX4H1f8ZQEi7pdY
mfABtGJewFjb+U/vshS/TQwSCtyEjWb7R73kPh1k23IqxpFy9FSk6Gf7Hb2UPQRJ2ZLyRn9H8x01
btlnVc74CT0NfXDIS4XNoo/K7m2QSTkiHekStZ9NPRHb7xtvQK+R9y/4NllsMjDilkI9zw7Cm8o3
JhxE3t0WdL461G7J10edlB21rxpldJCA/AUlWMJZxaZA3KGUP38xSksn+yWF8cuJqjEwdJn7yqul
tF+b2wCjVZBUC9Ku6zK1RRP9A67hPdT4L/OLYMIptTfbmrfktjDYQx7GvMnIMFUkQpl1SKfII2vD
XgGOfLuWSlMR4tTVElYTQX0l7tZKYm0Puip6n4ppYn5jFiDESYpCg6cVnrcwkGhZ3iF+ezQ5LR4E
8P8qzw9poOwd42FqYFG+ySe68+YpmXMsRSBRQ7ePh8UuR0ZnC7Nb9NUlHXsCSrfC7hntoDWDO7CR
5ds0vrE7Z+r1oaPpq7gA89yde3OVbMJCixcn+FIezQxjcQOtZkZCAnX/B/H8SJsex/0jX2DtQOnQ
tkKDVKE6+bIZ4BlM5GMwQtaIR2LY1LP2lrE9FO1Ax+9JHuIYRyr7FYYLdgOgUFToXRQslOIF4bNM
7tzwfLMdugl1wlXaab2O9lFkvcC+i0hwD6wpv5JUJr97UQ/8HVT7a26FuKeNrbb9AOv0WeSUzPvI
bgPWgSVvXjQmNn+XoVoE5QWc2yEnB1/hUkLzOwIz/+H0nYoTSnosg7wSF55clTt/F4ftyn4vJFHg
VEtL+lBtYn4uKm99LgO/Fwco6m46J510/3UTjpRdHc/whxkt6gc8xviBBYlrKgvbJr74GhX+nYK5
/NM1Oa6FrQlNfCyTsnklVtXQ8k/h8hiP0PRXOQDXsNNT9xY51QZHUtJQThabq29z5rThyOsFuS7J
GKc0/36Y9z1HcDXKB85gD/FXHgcZWgLfq8bvCD0SCTi4fHT9q0IRiWCRFdHd+pE32YOKY4lxpGDe
wosQ9OHP0dRn6pazy/xH6kA03dNoLeV56uL+yzEFLUbfVQ/6vR6jwTtVfZs9VuCT3K2V4MXyQRDV
GQE0QpRAiBRhrCMIPdrUObrz8URO2J1aF9lj14Nkfm5dXDxbB7F3D9QpXhuRtequlgmo9hyOYfVo
Ux2ru7wPr8LsRfrlsXVU7xiRmu0PNmL4I/ocChvaQIhniOLiZ6apnfg/8vi/MAXX5e2WA2MR+TVQ
uzOiw4vabCb3fRvkT4RLVcvROKlfrMcU5ZsYttj/kas8fI/mWv/aIt9O6JSWsdxF7UjLimBBzikC
iq7xyt3SSOYQpmmerDdKtGK7ww0zZC/4q9e3sG8QRLh6wnZ/LczmWz2mpeM1ttj8cHvAprm2zrxD
PaoJAWVlw/wYiI7LAiFVfoEqMB9z0IdfQC81c4OWuSZYXSdZti/KQn1vWRYi8jZiFTtMH9Uvtcn5
p6SSYwO6CDuKQ3z6N6BCgkbU4Dh75NHOfFmvWaDyFk7FE8xPGN1r39EX4yma71vMr1jkZMFxRBPf
HOQ6uGhXZB2SaQMQMXAnbFCESxgJXBOkYyanSFDnv0hrpXxOcQ2h8ktt8eqBGponl1hJOENIa9OD
unsIbjF05sRSeT2img6T6rwX06DCSxSWKNEaeor0sELsyf0UFfq9b2KDf27BJgTzm+ZHE4Uiupn0
MELZlKn6OSpP67PpWrys5bK0B19VScLpnfcT6nzmCVJuiZ+j2QR8dD8OAK512F188N6rjU11R5CJ
WLN/3NbtTR3Qxy1RUF5sy2Fxix8+R99eNZ79QbXTEbsE2VU9Ngho5n+0cT0hGm1OONAOjLRNudfL
9XHERfBpgxnxbD9TS+zCILDT2xrJCD3fhqaUx83i9pOadKluyPYyf5sSg9IOwdLE+TCm4c+499bH
RqwswqEaxuZkpmX8cLXr3tKq3YAk7LR+L1zWfw0yleRqlFqe+7LyxgMZ3WuAul+g6k0zF7/F+YqG
MFZZ+NWW4/UoWNO822O661veB6UeOkC0lbtqmknSmSNkYQfJc6a7lbPoMyZrAsWVqorPOS+b6i1E
zwX/z7navk2BKz+aLnMrWsV5eQYdViNLccNMsxQiMxcIIYD4uJi7+CR87Lq7EQDyX7pSZx50uNWP
85rj0MVxplG8YI17b8mgy9HoBkS3MGp0xWSzVu33vI0ZhkvrIVflavwl2N7qgIi0/07B30mfwoto
Dpg5yDHorUj3UNT2i4S4NcKLWNdP5PVLhu9lwhPnmRLzAW1E+YUaCUV9PG418apEd3xh8TLqRERx
MZ1zVE8FQnHdTL827nFqMNGEb/SZWbnvwh5tv6i0ekF74qpbdEsF/5xY198khMsM91vbLZdpU4pV
AqVUsXajBCE0xMAXyf28glTP5rHZhuhbBYhOdymzjwnRVRao25MYehAUJaimgIb1e0ST/genRzef
u1z5/5HbMQVHx+wnpgLB0TM10xTXt7EEFQp7Qs22BYZPbDFmkXGE4J3GYAj3aTOuxKfzAbzHVG3D
JwAZ1E+R2/6LQ7d/dNQEYg9Om1Et6Wq5jrkvqz+cAIu/wxTm5P1KagWEcVDLW/DiML4ghe2a14hU
AMPHHEAD1TJnlImysQ9phDqLI28kRbSaKKl2VdNy4Jg21smHIZet/IVtpSjPfWLqe+RToQRfJNmI
RYs2YwSwdBfAlWm66HIhViGuEVHuk6BmptYaiTTYb2Nq8QbEvfx7VVg9GFgEcd50ZmMK9mlVd1cs
+VdFYEWDRCENP5o4kGDnzpbZ0+BbPb3CVuEx67JrtIFXNb56bMN+bo5L2sc/5rpYCR2mOnvKYZ6o
5RE+/Rj9FVOLCfoN0tyr1p4RxystsjSNgQEYirYHObpqN0DhWQhshQmLozCKej+dVv+x11vxRHJP
fb/4CT7sHQecat46bHvyMUlt71OlzTXO772IhOeLR0JYaCNOQz3FeYa0d4n1761jHp86gN4il911
WZRad2Leq/GWF+T4/uQ/Z+uCv+rsl0HV4enBD9gVr3IlYWG6y0KUwXSK9FthcUxw1McpBhXc4dUN
0/wyj7nNsd961KmqnH4lY7IJOkBUT4emMiPG9D5J81OVMz6nPwwqCIglrTOqbxKgjOj/G3UxocyE
tbb2wRtkJN/QqG/ZMRispfISFTEK4TCn+W4J/fVfSHbLcLvlFBxQDNHYv9sq78bbkpMwPixMn/iW
hDeJZw2ff3Vrc8hnfz3T2eI5SFcJc5MFjSSh0lXtctN4Xbqd+9Ay//maJwLwYouu+LWtiepu1tGW
4WUG8ywepCX885bUP87MQG9ld7CiTt3bzJ5mEHGfJgneDBIRPqclqLc7nTVx/oDDCL9VQIOKiwtO
FDGEz+6fgx2CPGxZu57dFVO3YiE5gnwo7xXwBOuOayBwbz0iNt1OkAHD7tnIKCDHqEWcU8xy5cdC
pZsdnbe9An0T8zBt1yOJk77/TIhvg7J+cf6GlVhCE6C7qD9io5JfASYa7ovRyld/3HoGGgdAnisE
I2ahtqupbLh3ehpxmce7Js3X5yiPI/MEQcUdxo6MPnSYMYKzYI8/Gs8YAg943fLWi5X848qp+N3w
BWzHEmG4AGgA2TkuKtF/utJSPtqoAghNO1ikPLT8zCrfLM65KNh+jlvh5ZegGT11gcRzn6ZP7alP
kkCfZ50789g7RfRKhqrgzUiAPsQTOIEvLh9xnZL+Y1kraUP6qWEFPm4DN+xdmSIAQjzJ6UBgUJ0f
obvVZeu2eToO8zS8ruv/ve9C331MIVTcQQUlXCYGmj7Zl/zedF9a6TuQ8rjBazItkbvkQ1N+ETpS
0TUsnbzHzkriiY3a4dhGfpzu0FugVa1ixOg7ANxluHC8j5xZkSH9ZyvLF8AuX+1o24HrtKADuwJX
fnjUODHfIPIhqMOp9Z7WsgS4VUWHdT03cvnP2mSmPWUDjccaVQWtOnjxAEiIL+2xwCKaE/ww+MuN
A0O5y7YZ6bRjRjsDVMnwCe6WcMwQWxcaBYWAoJ3YUJ2rj2U4aj5akc/bfZAChmJOV7nZWw02TbqI
v9GQaOKHn1sVuuqc6ay82rSmSdwHBncBBIIHbjcqZ9xBdHRce/pfgYJirVFkpYPGUFIYghbg5epd
oYNwOARNYf8hoKf3y5GdEpJZpkt0HnRaYCThvj4PRItuR9LB4tdyIjPhQHKHeRE2g+he8pzGCZUe
66xF9fYx51MEZSy1PqQRiDMCOqFeCICpwLMwLqj7lKCxz3WwLn8cmDr7lYlVHZogWMzPNYT4Bk1f
ZU3dC2vP/oatxS5LICgqR2XkDnJH9HtiQgl48WugyCPKE5SuIREDyC5ozXwcmyr+Gq9tzyGPyQnm
iZOxu5HRln8okeJ6hr6N39JRrAes5eZpMqo9bchdC9T0yfwXEz8KHvwhoPDk9NFsbIC/4kgXL56I
m5FXvzJs6Q4EssGxjoXbP3q4nIjuQI2MkhDlBObScYNuDzrVfjWdbfO7rG09h9K7FYeuTogLkH7G
n+UYk3JmY7s9TDTtfwbMBljVPVu/lpuKA6x0mGN26JCXELYShfGp9uH5WWdS3w3CzwMmn0jVv45R
AY7Si17/1/tm/D0ADfMEqs9o0kEM1t8m7lR6zOTknjqgLbur+jyU/xLhQSSFMPTnwm8k45tWf34j
RCIZcY5nHV3RPPYdeoEpvHWRgknRfVwWN0Ois+0gIaLGY7YEzNXJ0N7f+degoeM6lOaJg9U0R+gm
tGg+x4F3vk5uCx/HblntHX4AbBOWBBL/ZqpwiEmaatSAQuvfSZpKd49vRCbP4Ncywh2LsSN1kkAp
47VsObyGpVdfkm7BClZFafkL30CNLlhLOz+VhUv0Q7i4qzrN+NVDhIeifGqWrosehMkdtAmGlqo5
oWbIWLi2wRjo4wH+U4EB/5I4L55RD6H5pqAwKTFBEscjfw6GhxSDg3dD12IC3MHz0B4nuKiBRAiM
NIASFUq1XU4t5e0lM8aak2ppnNhZFdzgvlKhFxySNs/yW045kjzj0LtKiQjXI43GbHZ5RpZPkDkL
f8yINCk2dH/zPq6iJXwqNJxBucNPXFkutRKHhtr7HNbdKxjQhkOT0WPxyc6yGC4ybrAnQrkt4Wkj
mzO6Wy3U2xUJDli8XL8HWtOt3FetP/+1yxQ+dxG51u1eLqA8DyuDBomi6hORc2QW6zzdIbXpoh8+
gRJQwbHn2RcgqlJ9opksMVSnaAmiQ43oBU1MAEkINkiuSv9ZpSb503LQoAEJ4SjSzUSwPjYh/BFh
W9oerEKMjiYc+vXUjc2c37Q2MemZrB6lz9JSsHAhouSQe1GrZkTxnEgSNZ2ql9uh7/Akl0aFD84V
opCg1KUf/t76SN0HPej+jxRZl/88I0AUe7Wtc/Zaj/OU30uskqAXo+eRk77xa84Ttlvvhx9pMzDP
l5/21qbg/Rc5KSh9PDABIjxM4k3UHYK8mF5mb+6DmwVsISOCKQje6qAqiIIXAcX11Fj0Pd7VENlD
Rohbat6ivnEFO/ZS8lZeZ+XTZUo1EzXQpVn5TYPp9JnYzOXZBOmkj5VNFoNYefaKG5zFhdiPZljx
dGFF8L27DPCe0K5clvlL3ozBn3r0iulmzKYxQ58u6UIw+CbfHCkz+UIzlB1pTkVmGsCGNMyg0DTC
mOnHsHEBjrjourK5LctazN+ZoN4GG8AHfxyqdQofY9LpystQo0cgGI30qF0MkMeA4LYumi+CWmxx
VerG4nWY9Dg8MQOYERMqjLR+1nJC9LbxysQNbqGCmj3w4nB6j5YxgaheNKCHsSS+HTpdRt0zsLlz
t2GC+MczYYIfII2GHDPbYiIqRRfbB0Knt79RZuIKce5c//5fQnD/34DrgAhDtCSxCLh+g/8RrtqY
zs/QP80PqIeX6i1ou2OHEo9fiMRJ7DaveC+29rQM/k12mfd73tT/kr7s///SSbMAkZFgOAhTQv7H
I0z/h7Tv6o0b6aL8RQTIYn5l6pwktWz5hbASc8789XvYXnzTXc3t2vH4YQyMYF1Wuvmeo6Rq3uv4
BLDaDYC79mwAiVjoDtklKxBWmJ7DZBeYAGxp/FDQJcsTpLeIkUUKEJXDstpY9ZpdFxeD3ZZgQCnR
iIWqcAd6QUwToLVCh1aL+qJxOEV9SzG4tuJbnxw8DCq4DCjiO/oIgejoKQXfvcoDQpVGMpcboOn4
WdbsUP6w22EZJl+69xMwXYzDvocanuQA7B2bDewfjdrpsRMaggmlZqed+volM4d+pe5kzq5NVXgJ
0l1pid4iARyDmYHN8ZCwmFlmTvpGPoUrjASIT4CxgAnU34io8xqMprKNob7hU951DhrMl6ic+ILj
64wNFmZXjiSmDnZsgrXTK1cDUPHxdQP+ldwcm/0I1AwEOx6/AAKBDkMp55gr+EbYibSznU+Nx/Vq
EL9Jxzl5FjGu/P0+IAHH89NxT0zTFyb4K+zgssaYZwvksh2qOwevcFBC24XF0+PTnhUigLwB91tV
BPpSoUYr9jHGGHaClJzQ0bcRm6dQev4LIQhVUQaAZ0Zo6vEo9cRakdx2BzDbV10RvjC7ftJ8kQGS
Ta8FzwIuCIYCVR15RVmj3qvC6RWvyTmwlIIfpfBE1LNWMETQNwQiBB4tJkATluEzChTnmpC3OpjF
SXhAN2pe2yWGSpVlGS/RY/F4y+jHTguiriJcaLnW4JUdwvxUR0+R+03097I5PJYys2M3y6GeWgDO
gjEuhfBQle8k+NT0w8gi6WLtGAX4LPtRjFoldiyWzKo5iDBeg402cKVk6A3WWqjTz7ne9ftADA9q
cHblvSt9ShmD54F1KNMnXL1IQLH1kt5iuzr3KHt7HAofPg3Vv3wt9NFT9C5+K2LUiocUIAmasQCw
DO2npJz+28lPx3a1lADTAhLaQMODiAGUiPsCiCDGLxnXa9ryawP6ZyVwLEWBJ3g51ErQH5BzOa+E
hwmLzEDhbM3XGMd9vJLZQ9FQjJdhFBX0ut2uBIEcuppBiHLw84MGRNkQkKNC8Fl2OUPQnXmYlkNk
KBhRRSJFFKnXorapwPtDFB+CeovsRlBttQZwzugiHPO3QUbWDnUuoGQ6Izm46s8IAN9iopk9KjM+
OjB1gIE9XjoNpk5/EPW2+nqUBs7FB/kjsWOAoAUyQanXs0oux2AdyFR+PBY4t9fXO0C9MVBguEqF
pNCh1Rfkdwp8yURDXZO509OZ0RfnWg710Ea1QNK08OJDBBTTBJ3LmLdDdxBA3/QFQPV0DGBGvaNi
AuLx+i43khasiSqsniig2Zu+sY0WCTymQ+KDnnIHjE+ir+4IiD3MAwC+j3uOntR3RIrtNlkr2wSg
TUiDs3hG5vZYk7SJzQDOnqRQexyKvtwM6OA75Jbf2D4HLhXM98spa6mTBblbqiwoBHMGMph9qD0e
BM1F62EdH4r6CSlfA5hpMYI04c011JPkAFYLDX2xydhgmtNDJWBugjuj8HCwFKJQKiFCi1eJBNNw
JIDz4BHHVsCGAEFz2D4p3YuQbZAYDJGwadSFRt77Ij5OZ4EGmAEgYfkSWQ9HbhPGV93ZKOqjKGVY
B8HQA/htODYYvxz6lwBwCDoAxhpkL4TMebwFd0pxEgbfWgS8jk7AnXGrr3JggMqJix1QvSdkfoyy
/Pr3AhT8/okaCjBMdKSElCVajOR8OHao4okigLq5t8cSLm7Ozd3BGq5FUGvg2l7WEJoPR/hDhqJt
fekTa95Lkd0BvBtl8RWAQNpCZ5zT/0MuIjFVleGA6dTbQM4XCIhpOxyjdN/mbwBFtLhpeE8/cBrA
kN77BqCTLHa3uweJxWIbVTAEgugELuztgVUYaClQ0x+PHCCl6wQDEniT6FzZST7jTc5JAjW2gGgT
FBkgDrmVpBWuW3ZewR8lDwDsAJZywxXQw9EoxWCwZgmi91FP+0jyYv7YAGNgD7RfDulK4Ofi4car
etA16/GFmZWnEuTnL8GMRtnoAckFRMQ9fyRVZMT1sw7/CRj5RbJ6LOfOIBJlyhFIhCA9qhJCHZXs
oTcJfS88xuDVQy1Hi7p48YoSwEoSyjPk2Gb882OJ5F53QKQK3wZZCQQdtEJLMOFeSd3AH9UM6Kqx
xL1XrqKdkxGlngSoXxtZErN1hbLdWqpG4RPZvmIpIQtqATG22ichSlqjgClhw/XCZNPX6HUHhpu8
Bp6I0dT5rxpzLxjQlutlC3gKo0bpw+Q6bp9ocrgCsqf/hkFzn/HS5jZSxCwMYLFw44lM3UQ002QY
QyH8Ueie07cwgh40x9aqy33OuIozbxqxLZAikWeBOhRoIlaUY7isynU8L2CHR7ng5IpiB+Na1Hoz
B8ZOj0mdbgS60zjYj8/u/ugmNQJOcw1KUoVjd/vcsioioO3ox6OqcA4wEIABwjltsvbRv1aJvx4L
u5Ah3urMW2nUlmLYX4Dla8dj+YHG9Ppt/BSe+bXuhI5rSSuyaj3gIBr672TrvTQv+bp0Hn/Ahe7m
7gMIwm/ErbKsXAjmrlx+iQOAD5pRx2O39p5QTtiALJLby0+KNS7y131wTMDtqq+qZbhDRxZD+J23
QbB6SdRAKS7jP2TSEFfCI4AjoUNYHY9eBQgnTFhtfEVeSmHyU0hQ+wXaMxDi6ndwUSwwOWbV4vjz
b75AR6IV95qISBLcfkFPZHTDA33kWFUcHlf5irztyu2tLpRXGFf/hWFp9OIrWmQ08GsfC5+7afB4
QL0tCxM2K6WXmsAbwwpV/6OYVi/aulJNPU2fk/Fbyxf/SdLlFl7ts4+qO8ZXlMudzgwJk/Oox6+T
MV5xHeactPT1sbx7zT6ljeCrI9EpwzxS55qKaHvSI48/YoXrRnEdQEEDGSJ/0lqGpFlFgfQvpn5h
jGH8KVFIOvujxCfQSYdCyTD48RFWL+CFCzHyxrm5UcS8XWQqSz/NrvBKLHVvgDAoJlEJsZxaOWW7
COoSAyz5Lg7dF9cl6Cm3fa/aeXkJpGgLWF8N160DPbJzZOdLFv345JXTjxjWBhlKVQZEm0LdpJ5k
bQaUVv6YdnGw0Nv+G3RD3bKPABPw+GTn7iwiIJnXBRAZyfRNSkgqo5sV65ZQf4tGwDQv0TiZd2cZ
M8yPRV1SmfSqrmVR2a6x7PNCiiP+2MkNpr7ALGOi/LyUuPSMpop9R0TODKV+OxblCUWtTTJKz0k8
bkNgWpnAmQ7tKkEztAyQfUPVgdmVCiJGuviDB7Bof6xPXiAAxZArRytDBhEIFyjMuMKnr8kLgvZG
syCurbQdmrJJxVD8wr3Dj1ItsC80nSfIfurU4tQiDNB+WsIpITJwjcV630TND14eQzOJ09xE/+Q7
AJFXWSH9Qm1wF2j+Oi4zgjlicYm+7JFh22e/R4QFQLIUJMI65YzB9UQG3G34Yw1fwuhkEprorZUY
UmaeqwYHQQb7jYhwD7nKW32bNzr4tiJOOGYGcF3X3SLr7PCAfuCwcAB99/gG3T/SW2FUMFtikp8T
RY8ctRLzEznZJup+BMUaOrf55WNR8wsDcYCCupDIE51SCCKgIMUcAz1HzIV0ihNa6i9/DzguDMyf
+79amCzqhPBwnnWeWhgaosegQUYaLwPxKDAVfeCnotEAoziPl3WvWLCDcGGhyXVUvGiPD9BC8agM
EDQ2FVBbSDEuarBbLbxM9Bhe+qwohUfhXAdsikIm5/PKRnHCkOQNAqBjifr3N0bGAtMLuvRDCZSP
x4u612FY1BQOoNWP6LxGHxVgqWXdg6QUDRlo2TDjdo12igRIWlnMKA0IkwN3q8QgTAdWs65oAgIR
SjVHsRRVoC0haJrIAQmMrjv1DHKppaS+1OqvBE0EQfCKKUgAri4jzHmKPoOe/f5ho2yuIAqButZQ
IqTuSupjgrDoQBSiDWhlh4uToNqeKH9xURDFqRJcGQG9m5QUQJwJKE135AinnkdnjIR+QpKa5Onx
0c296GsxlLWXSgzkg7qZHLMYSnDNBSeguqIX7LEU4d4vxZ5NLgxWhHtP13jzasw5F5B0x1D8GtAb
yUUvNQBV02QZxV9oWDKkBOzq6PE+PRY89wau5VK7OOTIv4vqQI4eCrhSIm3UbinktfNYikBm7uS1
GGoXRSUXuzERyDHNgGyguaKVgYvMrkpk/6euUDB61O0KUVC5B5h3sAYAZbKL1CjYDoAoYHzNJIx6
IKCs1yUJtgdmQaFeo1SnGPvvPPU4oHMHuQZEvkDZMbxSFW1AEDf248VP740Sp6uIzXWYH5wsLc5F
GUWJJIAAtuEvEajiyJWZXn8iOW5sjcker9n4RcV4g/dCdR4D97KkKUjvIczAR13pNozStBhji9Rj
UAhLLjXG51g8doOwjcInTVnrCkPezAkDsULS4QqKCGRB23orUHTDHj2VnX4kQmMXQACpglMRrQDk
Dki60ihatJ00Z0kUTBUzv1AejF2eiWvRpKxhJHPSfPBLpyt4tWIdIzRaKA3+KWl+y/oBI6uGFC4E
tMRFvdmgvacHCiO2HCwHXHJC/+I47FRMTQEQqgB4WKMkIKb81OXCenz8czujaohKdBFEooh5qbuf
YXIarTyCe4wwcoNWKr6C/7hGY3qLxngfzKpIDGHY+KfiBCy65rtulckQABRcmCJt+FM0WXs7ijU6
bz3v1DXkNS9XeWTWjYMEI1Dwd2rT2zoAWksOIFT6uMiSnRwcBW7pBRXjyc0YJTRwwIlHcAaXBUH4
7elg+gZDUkLknTAzaYnyKz8iq1I+Zx8EvRs7NPDymWcCa8fq8jfVY5jf+yzSrXDK0OepXLfAzvBO
Uao5xQCYc4Au6NIvgL6bObr+BJfF+jvd9ts3j80G2L4I+8QDcZx6DQHITDBOJnonQDhh8DBAVxvg
JPUlQFNYdZqZlz45F3h26CyUVLpOA/6ucVAH1TspO4BLSsEq7fdqpxuxEtlZ8cZpjIfGkkctTQrB
pQKqNu+UN1MxCugy6bYBUR+m+S1AiT5+PPdpTRGNJ+g1QrIG8Ta83Nt7g14+ogAHJTyNw95bxtJq
8HZS+N3iAKPwpZFQZQcufu4MirePO6SQTaH/CC1gM3Em4RY6t6kAiuwCR7XIObPoFpgU9IFoHocB
K9C4O/PbTxWpeAaUisDnj5rwlL36bzhw7Vh8FefeblbxGt1oZxet6oztufO0KJGUlu9AHgv2wi48
Vd2bCErv5uvx9t9ZSur3UzoV4HJqpbj4/VIL0BGtMDEoXAS/2+bt38vRiIIsrwL7KNIuq9aWdTqM
Q3iqux9SWe21HCopUYZT4HUc45zufHGsSZPwXuA4wi7z1DGlhdzVXORiTWqSLvg+iwFBWiAGHvNs
WQ1Nu8LcJ8PLuo/VRLQDwduAOoA2Ror+9hrzAwJTAMiNu8YEl4ndLXA7V5h9CJhta3fPE5KQXBWn
gBoJGtotTmQMKgatx++Qsbb6FbcPTM3hlwHDqt3fjFsxlFEbdNVPQg5s1826t6IlmlcJK769v9yT
CB1FDXRVTP7T7Z7pgZrwnBTwu3qF7LSF4SWjsj68o7kG5NT289/ewBthdGUI+Urw5o3YtmjpW7pJ
tsLqsYD7a3crgHqq8eQfDfzlXDrbN7Ut2gcYZ0LuNdCtDOq5FrwOiKTO53fqM+ZCEgy1YP7mqd9i
+364h8B0sbLOCo5Ieu+7D/3kGt0KMyiOum0Yj+zO4l5u4f/OThNvz64G9W+RdCG/q2wddQXd1NeB
pTLWex80UVKmG3Tl8nWYrqkANIobYnU2UOsczZI+DGIgl8VYz/yr+mc9lNED8FnStCHWg/mzTWhx
pnoiS85iiZnVE1d3XqOeFSCMMW2c4gQrG908FhKC0BPp73bBuo4C64QojQRcDGAJt5DknvRlY0+P
GPMlp+icb/Q9WYlm4ZAf4P7SLZFhtFgvgfLGQGAPHDUCycT0zXwj2h57H1mro3THWLRRgXkufjc6
upP0S/Ed7reZbiRDMAFXaip7/QjAVr2xPOb65q8lMppwyNDMCq/l9loWaSgFsh9P17Kx3XVskVVh
oY/EAfcTQ6vcBxfTE7iSRakVQlwQEYKwYTcd4mBHS3XpWunSX4p2ZsX2Yx02q1+uhFH6JZU1cZwG
p3arpyXLQk7/9sZjphZCaYwSSatCRCvArsVNDOwE976zettEXG4FPx6vY/6ZKYqK7hEkAVAJuz0h
4OEkHJcWPHrIoyUQW+x8Ex3znWuGDL3BlESpKIkDIr0vQtL0wCrDtYD/tU7Xrsl6VUxJlIoSAHbM
F9OaOrtdVUZgwx+0pG25yBgNrrO68GrzKB2Vg5sm9oZ80lG9JZmTuVTX9X/fOlpDpc2QaTIWBHTE
Vb8KrdoQvk0Aej39x9tAKSTggehCKGJBpQMcB6My9H1kCibYpRi3gbVzlFZqQHqfuhFW1MAqxhga
gQ9o1ieesaBZ5ffPAdGFFTfnGlHRsZ7emowvWaGIb7I0z4wWR1cgHHYBSg61bOp00KqP8igGnCHE
N0MIGbbJXzzTGxnUwYyhBAIy7XKlgTNkGbVhZCtuxbK6M/t1I4Y6llwHARYGTaZjAXOvycP4gZOC
cfb35Tc02l1tmEJZBQ8YCMEYgMG7MDC+b9Zb8IxaIXR1APhxDJPEpsYSKd7r1BuRlHEASZcEuCks
TDwop0mvcmYKJHmjsXhr/c3SC3N2D+VgHdENch7oGqP2UQA2YJi16mT3+lX+lm96vCL1d2CBtY+x
tPts37Sb/8iiu607cI+qeX2RlexbIDc/ddBGFdIR4BLbkmf3IJjZJzHiNb9xn5jKdlLblLW6EU/t
LCj6SsxGXsRPaj220D56ec2FA24G00ecx1BS02+8k4hmR3RqYn/RGoyfX/m6RFCEGBB92NzAwHz5
JrclozdB+W4C45ih4WfvKqJV9IUigShLMmXo6wrp97qKhF2SYMjaR1lfOckIwX6O3Un21lVyIuhQ
El9AkWt0GPlWOYW13pkAcwqY//cJ092+Wq/gF0EErFkB5oyYsaXv03cMWHdv7hJ1VVPbc1vXzN55
niH3MkJI7/O1XMpgj73MARIDciubOwBZvLQCSzPHbbeHXd2S18BMAKEN8jrLPdS/gUllVawC3oyZ
QOFMVxD3ohR6lw0B9gv2Hr2eiK1lcPta/kvwFDxNWhaMS06yBXcbmMf8p3RfGpHFUlSzT+tKPG0+
uCpGwg3Uozt/Kx9qa1dupXW9DZaOI+wXIOf9DVa37xFXL10w7vjcq5J1RcKIJ4Yb8Dd15nKXEX6o
cOanxpaX1c6HzXeXkxohBtmw44RLTu7utK8kUiqLV9rBE4Na2AFbDzzFdmeqz91icmnSZWUONgJL
JGyAWrXpV91iCmTd5WjqAHT/ALNibBQOOz4iM64wWl3+tw0yZSlCLsBw8Yht0JfyQTuhun9q1qMD
Fhg4W6CpT9+rD1DRL3ITvBYI6AsEFoyTmPH0bz6B0m+dG4TARsMn9FZsgZvAynbukaxGM1ymOxBT
m9wLy6GYC2VuZFJKB+FapXDgx8Yx5LkRLcVLoI2ZeQvtKt2zvmSscdrGB2dPdxqopSh3olYKu1/i
xodf3uOS5aZuMQWxzpNSKTW44pOYx8JEPKdsX5mcCUxYE+AonQUu7RVjXYxXJFOBQAkwFnec1tXZ
U1zvwslI1i2Wlxxd6Avvr4LQm5OjIgLEWWqZhNPJ4bFMYWi/rUz1KV0OFnrTWV4086JQrufEDyNx
Li6nv22tZA9Co8vpdRawiNY5yyCwtpNSSn09ocarUBENDFG7wpga2Nis2gJWlU1W7tKFEuBOMlzs
3FRxecARjlwX81RnjcKVUqA0leYBxqBUcKpg5L3khYAyZbaHSVlJFqCvzeo46QHd4pjJPHGytQ9e
Cu26KmAuBPcTzlc7uetiD1Vog2lz7/2oLbRJY9cPSPMd0PK21MEra7Tr+FUprdEEV31rqOvGivfx
HgSuf5kDvL57CqWpQJOu6XKLy5DZr5VdIcd5XMgn3mCZxVnvFl3DuqBg3gNuNXXJMWUfhU3UCTtl
N36oF40BtmIbHCFLZiJ3ztm7lkXd8JJrOqUC+sklDSg89063aFdg04X+T5fesTbURbyfzGKIBw3I
GOOxCpmu9P15/7NU6soDO7wB0wHEN2vgYJpIHMPohayGVtYiqRsdKqIbAOodesqE526mh+A0qUXQ
GBz+KhK62lDapELXC8CbhyxU3ZFXbV9cq52sJ46PGNLfBXtos8TIAlpk0VxG3cpYjJFgGoQ/rzXc
ajvAxkNf4PBWLd6D5vj24yOb9drgMirAY5CAaalQZ5Z0qpekIHbcgTzxu7fIq1ivXgpLWBRbbrAB
t7TMd5nj7zIEmtxCZvmsc4cJ7QRoCJUAmI/e4GYADFICPrWdjpeh4Yai79UEVpYFL50VncwZ7mtZ
1OYWjcbHNbCndsMCEftON/un2kjX/x9x0PTO6IdwLYlySQAK2FdSiFWpB4DF/25f1GUIg6pt6+/y
d7ovHAlFANccnh4f5n3bxjSUd7WbVPADPQPQ3BYrBDnoKdu38EnljWuV3+raM8Uv3qiBNMKQOXuC
6KObuqJA60kredd1haiUGwI7xxntIVt7Nk5xgTlpfvM3Cka/kkWdoAAImaAYa9yW5VQMDb6qFRra
GU7snMW8FkIdXivLpRABkPDy5ifVCbd+IcPBe7xxLDHUWcll1U2MMNO+Rci9t2ugwRvo4mY88Fn7
c72cyU+5CojLIScoWLcEhd32UJ3EjWdnyFS1C+lHwJiXZy2J8iBr0hF1BIn3pYYMau3KAl8ybjvr
hJhromxqABunoRxPYFMnf9+zJ7Xcm64h7Iofj49pLj+OGat/7jdlUyNwZWaCh0WVFoZt9oHto7zg
L+G8/ccLQWniLB2BtDRdbsD1b6ec1KT3sSiWGpxO4U45XS2Isp9ZJlTKxCgJKz3ZtGgp/R72U5AK
MEULyPrWmC30z/+2iyoVm4qtK9SVD6FTyZVHYiYxxzUQ/EyXoY8uY2DU8gDVwotIVWugBaB7ptUE
CMixNBCUCbt9tEQzw1a0Pmp0AXQWZsN/n/HQ7OL52bNOJ9bWzjhAN7KpI6wArJlgMILsNj/zI7Gj
zWgAk9tsTQiWTaDX2okTL1h7O2mKRyumDrRWCzEnPVY8blH2BV4ukvegwdkmx36vwMkUXxiHOZNj
u14mnempAGxH5BjLVI2dYHmb3Dmsjna+r47n5SdjT2d0yo0sSuWHI/qfpRCLa2xwxiJgi7ah0Sxl
xuOb84Nu5FBaX+/7AHi8WNNPgIe/8SaHtoBxtfpCo6/x9kYcoG2C3A/XldWqJs2cnnBp8lFUdPrT
bZ5VENVE7wtsptTsk6I8R3G0YBzYjI0mArqXJEwrYNpNmr7hygYE6PsRxKGanvyfsku0yzf1fqrS
M5sr5tfzjyzKCADhWwTM8iTLvKRgfQPQ15NnN6WeUJO1dI4ZZM1dSPSqTo3SOvr9eGp9TTCUTSOU
ZBcqFUYgbY5/U5NvRWWCTswJIjxaY9E1KU6warcb2SRNlAihRHbSokUkjyomkmurJ3TH2sRBrtHi
YcIZhzenVK5lUouTIwkMMDFkCgf3lDw1r+mKt0XrBYRJZmmnr/E+ean3ot0tHwueO8hrudRBIhTJ
ODANkR1QRkHY4FTy12MBc+4q5oL+2U3KjIMxxlOlCBI4YDFOeMiq5eYb3gU1S2an7b5qF2X+3qTc
Kpd/aIVVggKY1X8+p1+uv4Ey7wDQFNIaEwY73nTX0eY9sj2b3032CeCdUKOdhTIGaDfRbcJ6+XO9
NDfrp8xFSxqQyrUi2YEw1o727UrcChhpbo3WiA1gCA+W4oh2aULdvTC2nnWpKJshCTnBEMFkqd53
7wCmNV6eFosjCgP94rkzWFWouerI9Uov2vdKASUZLhK4ZRB6mcpitN4L4/ArtlbARIFxVGCZyyme
3nTG53/d5MunXYn2ayBTCwM2GWROqNNyxrg6vCyOUxbkN/iTkLw9sdIGjDt1SdRfiZRKovYon07q
toPI0AGwKLLtrAjiHtAJOKRA25gwADBqJNJIh2rJBeCJkqf7AyaJcNs6B+cQGF9fpV3aoGr67Znf
jHszmUHa17gWSZlJsQYOeuBhN1GrRXtFti6Q5qnX5ZOyzE1mRWtWBV0tkFK3IESrG7/AAn0fGWln
9+Jdngb5yX/Ia87KrcerY4mbfn51bkTi1CAJIE6OMmPk91IWMiRcrPmj/aOUqt6GYJ1w/+9tlEzJ
DuzMxHlNLyBeluY3eIgYMmefOqZYddCtSRguoDQchxQLcAMUskt/euAlbK38B9puC9EGhfDj/aMk
YTQKDdKyTKYyPqYwZUqfEQJQWD0l6dkBKP5ZgEY9gDlu+VgI7an9kTKhzKCkjcE3OqHa8XEuRLmU
nl/RdhMefNTQgVAGQgRzDVxNAwQey275bHaGkLJiC8qPuhNNbaXOqZ4Xq2J63lhO8+VbI9qlUmc0
tHaVAmXaNL/jXfbe5bbnRJXJOEcaAONOOrW9StN1UVpj4eVHZecBRmkTo3kxxVd0ZeiNXTqnzjhN
hZolS7J0++r/SEbXGwrcGAAXFerVByLngyY6SM6x+AG2qh7Y80rhG+EYoE9Y014rH2iSMcCNVwC0
LieOcBYU32Wo9urhXD4BOg7IQgpBiZdOM6lS3AFMvEzOPfi8tEUFsmqAFtjEHoCRbg5fSeQM4JCJ
FqO00hfRrjyUBSrNkqOA5H0rfI2JTZZVvQmDZSofH19Jyiv8822YwNQ0GXgzukRdiy70WpAn8slZ
F8AUzmUawbRQCtFhboJqkFXTmXTE3VZgNB1+PObyeRqyZygFqVB0OTkn/QA6hjg1pBLMOZqweLys
C3gqLQgqA08asjBeSvln4hBlUqvU6VlBieodDHcZd8ToDrB0+FfgrBUG/1XlwMTvQLe0jlal73Cl
M8IefPT9AmM9amjFrj0mANZfewEYo9bRD7KVnjDiC0J6F4XTby+xx8jyu9PjT6fnxi5Hcv3p1JGA
bSWC6WjSs6ZYXZ9gggesmUbc7Xi4UxsuXKWFkS27AyvJfAGCudszdRrHFTGwcYdSE0RghfJU6EBX
MVVwBBgvEZo3W+sIEDwTuFvDogZ1vVF8BovqPDHugAOzRnLgA7DY1TaQVo3MOEa6L+DPXlx9EmVz
0PHn+22PT6oda7Ale/hyVspxkcKWfuTf0hKWO3Ew3rTAxNnT43MQ5zQHJtr+tx3UFfKFWvULYUzP
4Uo5Rb9/St+H4EndKKtkG5jlxgsXtf2NRKG5Tp4DR17tMeN6QI8I/r9DLFaCkk4cXrYC+kvHLD3G
eO8AtnguG+qhSLKzBCDMYgW6LwD2gx4y+dm2Av9aB6DrtERApCPSJ0H63IwJ/wqc+eRnJuqxx7An
c3oDSSpZxKw7YhDaTxx8/AwMDNm5qf3R4assBTF98lHVvPzcljxrWHy689TVBB4zUHwkEelMjNnj
51fujd6roD2v1OyMiXJppQUCcXK+ECyVA3eTWIDjMS5jiXH76CBn2nKgriNaRsenBBh2KoFDBiES
8qbOziS2FNkoQxtPssyW4lOJJp2FMDxJVrErlY0oLFX0b5QojrAcctpT/vMRqG9JgHFVReAY3S5d
HPyByHmTnbmlIuwI2Iklo9gWAGMcDOw6GhtXlWSnoFBqHMCB5h/q6vFDmLt5UKKYRgJuJCqKNFiX
5HtE9eUiO78jxCzM5Ff2UmNWInhnyJm5U5AzAclKIPq9Mw55SsSR97FSF30iWGg1vhQ+mOlxm4oI
XLggzQA5nSAD6JUzmtIzx9GWXyOAzhTyvx1tvGw7OtEEgDlMsEd3iwZVZ+xJKc6+dOpsfV4/c9Za
2voGnJTPV0amcE7nY0IYIDW8yCtA65t00dX9Lls/6D15yM6RAccELsCmBOlJasp7UMg2hpo6OWew
XCOqqPhniVAngP0GBDnGpW+Fgn+BExowgZ47Pu8srhhUgzSCtMzBF2hwWToYagsasNjXXjrdcxdj
y7NKcGTmYeNx4bDhemj8HbJ+KxShi5ePb3Bd/kcfeNxn2ou6aKWgXgROQpkBax4OVPcCnkmUdPVM
q9S9G8k6eErdNoqsCKO5oMbrYw9050PThFsMtlWRxQ8R+ZHmovQDVKmYh+f9qsN8vBoIsBlqJmy9
LuZ1Qyed/+rmRH4t06pFr6HKSWexTXPWEPGcLcOcJ/gxgcWIMWm61S8GEWrp6hNdLPoaFRt8bmoL
UKTIAMONyRXv5A2fw62JaGTHrgDJkWAq793PwlFcUxNMgKUZCl8z4h6673W6BABLwPdgQB1uIA0Q
T0B8WTa+4J0nDh4VfX8RQdOjoi56cIitPUykdCBji3t7FPeP3/slertV6pjXlIFNj6ZPwDpfNN/V
pS8aT9Ii8EufrZ+/BjtdoWOgXnHGr8z4hY0wDhVGwQozQxlTW8HeG4b5bH2fTuYaQ3zWdgs1iNJZ
bLyZ5vKEP8vBeH5OzefcBKk6OpPW67X5zIon7nUUHoyInhj0qOLbabsHVMikEHXXfRGKN3DHGVW9
ivyj3zNMz/2zuBVDZQ98N5O1BgDTL0iz2V68rwAhAgAhTOxuRFC5Pz4IeogSd+BWGqV9vKyA4Ykg
zeuswcxXqoHGm+98u9vtHLBQrL4+Bt3o171pbMfv6MjqpJh5GbfyKUUktHXZAa/KfbGUBXq9d857
ZYJ4yFhJx+MP3skNBQ4V2I5MYP4z/Jj7gORWNOXkaSTS1GgSDdpCKf8WokMEMtXH+3vvSN7KmA77
6p6D0sZLoFbcFz8+F01hBDXjJdGpmT8HKIsTnA5SJUBXuZXAgdWsG8WMe0mW7vFr0a/b9R6Alp+o
Zm9ka2Dcl/tcCdYjwzOGuImTgdozvlC8Viwb7gXQWUZfrybqtQEkosV7rfzoZEZlfvaEoJsmM6WC
BoPcrs0lpTRyQwtpMqYOqkWivopoB398RDM+js4D4gtKEI+bh1t7K2UYUf/XUo57yezIThbaVjPW
3x66fllJ3TkFgn2R0OcOCAsEWreCFDTvqVXvci+9lzh9vg4r0aiqXVH/e5cZK7oSRO2bWEkZqGEh
SE87xG5ooZB48MiqRsB/xPHI2sA5jXUtjtJYVdVIlVvq3MsGHJKYTCEndIsaiK8/BNNObXOtbBiB
8tyzgksK4B34SwAYo3ayFAsxHiUsMNZbWwFZnoy4/fG1mLl7cACFKTeICidwvW8PK4+rGiy6iXeO
lfJHGZRbsNY2hh8k9mM5My8KdVSQp2A5CDku7b9XGkJTwy5sx8o7p1W2BnDOwZWjn3oavIvFYBRJ
6wiEZzyrmayUfiOTOrBe6n1f1DLvvHMOwNoH2AD+6pGBXxmLlQFja66X7j5GTPvM8HYvk0qU4b8R
TakroZSVqu4g+udP3nxV7NfOBN/jUjYsx1npNj7hHelyz0C+oQT/20ayFAxwmfUCWcJquckt65uR
mZ25vTdfNF2EqwNQOVEP5brwzkGgL5URXOMyvy16wUrK2qwqwtj8WXFQMlNUBVIphbpXoZBrLkk8
7xyBVJnYQSMDk2sZ1Zs8SxgPc864or4sSCJGlZH+vBj/q6WRNqrqXtK8c7MuNLPysKGikWoGxksP
9TG1ZNesXKPGyLbhYRbUNST3BfC1v7uiNLI3t2J8D93KPtmqm++hrAfYegGvzRHvjElx4ecuRGuE
A9q87xBdQ6bLsIxUOetOGGV6wbArRy1o7c/VuCie2i0vbH7LSCTJu+HfAk/9kQWwUcxwoYaArOPt
HeL6mk+KKPbPm8TYjYYg2MPn5+Y1Rm7qs1uKLHjKOa8NhYR/5FE59dD15ZZHn/q5C1dtvQHkYbTx
W0cF4zJvBO4S+YFgBJZ9bMW+aInSpg0OAv8z0Vek3qCTiTdybq2mNhiyrT7dRq7K8HsuAST9zq+/
kMraDH48unwb+mfMTIPj0EHRA0ixBtzLT29t7oVfZJpwru2vl/9D2nXtuI4syS8iQG9ei05eLcOW
ul+ItvTe8+s32NjdkSiuiDuLsZhzppPlsrIyIyP2e+O4oYDwVk8H7bpdL078p7f3tFhd2Pq3pDWk
IYs5fNz00fhnBscI3piT0p53A9dihbXPkvJSQAAWfeSi6ksrcFMnqw4kx2y+ZLXw0Inb7FwwpP0o
j1SsdtIhdWeS8RMJJ5yNmw8a+QXkRjyvKbCkAuQO7DeGYnRBWXB2qjWlYgmJkYA1lkPuic7B2b0q
Ug36uspPLm+hVE9Ce64qNvE6xAeBpgCCIchKgG7/fk+DxKfNQGTpWrQqr3i9MPsL++Kp9LXRIs22
0YhJz5zYqavw1uLoWupiVolKN3EtKV+ImdoV6BqPu3ek5t25HOb0dKMQwUHQYiArHJ2gChneWugw
3RlvcKBfiDT+lO9c9DsqerMLSaxJ7r6gUQwwe8hGkxB9cOfnN/+0OxTEQQcO4ncICe9nuBqUx6EB
iiUvzV7Mgf/hVr7z0ThqxiK/G/vLSA5M1pagFl+owlxJcirwRZUaRIagbONwFY28llCLkKiOYb8z
BZL9QqDeJ1COZlQ1MGbu/TFo5s9DYrKR64HYAMgBR9u77iGMm8Wda6HX1nCKVyiGR7ar1fSB9da+
OOhdqx70PNm3LCUOpdGSKkivMxM+FdPdfsRoS/epMhDV9a5VSadKVhV5waBboSVyonWHwD10XaEx
iQdiN6Nbsnjiizk7cwf+ATfGjhH4TkhWwH2Dzm30DUHaM2Ff4htQCjWiUGNK8obm0l28sywrMgIN
bQvkFy7v8G8GP2SSwZ8MOc9xD3lbCHLp0CI8nhrpEiimKDS6mLWufwjqd/IpzKSOJ+8oBDn/a2+0
4l4h8VkrwF61Apg1P8cvgV5upEWyFTX3I19wu35FmTuoPkA1a+WS6hO9ZOrckg/TOZ5uAAjAToP3
qgBy3Pszljt5xUZh4UHD9QTda+8g5TrE3VhnJSm7KNg439SKm1PSmoxyb62Obj/PFcAbWMOqy6nG
9X3rflVmoRbEGO7BK17m8bJTJSB7RE9/EYlIOg/FtJ21g64XyYl16i7rambnTXlXGf3t0IPAxnvg
FlQgbKxEku1aXmq65Tmv1jH7JqEZtE3I3KwPnno864NTQW5PYiA8MYqpIT2Z9iFHI73X6B5xVt3W
IzIUancskaAT92/uTjiWQS8W/Rxggr1fZCUHAJULKM9KKkcX+C9HIhyrpy24TRSjEl/oRPXQ4J78
luAo3ES+BgFvVeTVKDdDZe7xPRgbjR2zC2U8Xkb98IHIDWWwLPMc1reU0hTDBUMfGtv0hZkAa+IZ
gaZxZGJgYCAaHe2wlvM5DnrZvlWXK4pTS04L9M59kfvv525j+Dmj0QCuIvHYNIgEEN/eTy3LV7Jc
ClRoBVWqAW0MllnCV0tvm3MLj3UIUM4zD++J+eNQVOTRSgYCCDzN7i16TC26QauE8FP7ctUZs+1G
E5vzzsDIA+eF39lxBQPJrl/HGvuTroH9QLwHXLFybj4p4/kUTg8ImW5EUoCCjEk9sxghQMnDHt+R
urgI0i7uV3788dzKRDkFiWmRE+HbwaPwoNLFRFHOFpkfWWgMTXJSahLxz+Wm3oCMdYM3dU+ONUn1
lxisMnGsl68M0uSnxfOvGJ7v4+1y+xGjg+8C4OTUFT4CivE6j26qxPl8bmFiNlEjBHqQRmzKwcPc
b4+GrSSmKTIAtVpc3P3SAyNqkx2cmV04MRBcGjxiFdCwQrBl+Iybp3Me22HaJRhIXkevEl3KBpPn
qf58LFMR2J2V0WDAxMS7PDTPrVDZ1/WK29heqEKdJ2S2XXLlerNoocA4F4s9Fv9Q+bkZ2+hOrHJI
KfepGyGyD6ST0P8W/cHPdrFzZgq8h5Z+MxMLTDgRRLg8nAgoLgEuGWVY88RT6jgIIqsRSFUGxA+O
XfuWl0bLAjjoHube4w97BA4RhkBKjKQxXi6jxaslFrqCYhJbXueDITdMUTY2IZPkqWHAzmyUB0c8
sjVaQl7Oo5bxg9hiCknzIczn0kYECLgHkaOK/nq+YR52JYwhiB7SkqChwuDud2USS10hecAHQStJ
cerPOi++n1t4fPYNJgbgA/oEkOsflyrTgXeHYWrgFAGscFETqq9XBlRxguG8sOs1NbcZH2Jy9D3g
eAFiATk6qMmO1opLIdQCEYcU5W84LLR9U6Akc8iPiK7vHnQfCIafj/Dx6T+yOFox1OHFNqC41Fqn
7foT+hBmDTTwj2/UBGJn6qEi3ws1+NKSudM+sXpD0g+XGlgFaSACR6vn2V7gO15m4XWjvStrUAnZ
BnFY7aM0FV+bBZE/HDsMFGAKMMTjIhXw2Li353iJKNttk1m8maDYrbsGtDj6gKQ/7UxS8yG2HFka
rtwbb+lHCtKMEixV3ncoaqeKJqeumzlpc8MZpvfGiOBTbFwPRiLCd2rML0SFWLKtzTyU5syMrzCR
CtjcZjIr0wfgsY9EtKIHLmHehLPnGc834yP6Y5g5cMWjyCDDYf3d6jeDQpwoQPxWzLD9xXf53Yje
lWJXLcGBempIWM9twYfYB+Z41PtpND3zUDAYDU4s3aJMgbu0gHuVyNr7yBKj4LWLGBO0ForRbI/T
Y6JlsDjINrMsAkk4lvtVo20+LcBrnVuornWkx2sPmj0Q1NlLyFqhyYA/o8Uw0SRbrcNTSR3Dn34u
onxMtIy+YbRzag9KbAUUxCx0U1QDcbiWRqR0VXB0rFatMLNPhzm8i4FG1kZznEpSbWdKm1u5AQ73
9Rwt6ZSHvpvRkcekC1fmErHIrcxb4lwTbWvIGaGLtzbQFtyLdJ7VMBxC7mcjGnlMNMcFbOJUuRUr
W0E06yvFYvf40SGzV0oB2CyZSwXObptRjOJLqRCUHLYNl2wZSusjwE8vvJ5Ghv+VoukGLfsg4Y9Y
oKUBDCQMFajcG6AywuyReYiWsJxDh96goIhMqDC6c8smAAKRigqLcY4RCKLkmEjMqrfVErSJzaHX
52rsj4h53IJQa/7TT8LZ/8ul3fgExPBd5QV2YbX5NQAczgovAlKS0QBT93cykbbxGqJp/Uo2OCSK
nnukiXgGIlHwR5Cf48FPPzorNF1zfqgohZVWV79Sa02sT1FKZH7GzsSVASm0AUogIaJBk8fIL7hV
JDNJVFq+f+y5hWQ5+RYbqSFuO8PWwQ0HYrR9IQvDoC6joDoDzdN7U8iJZFAH5EqL1ivkYD6BM5IM
Z+VZ562fo8P6Y8Ui+wJ2GZCNmc4+VlX9eMp/1uipRffcXIPiVPyBz0EuCkpwoEwZYyj6rFMEuxFL
K6xUF+qfRpTp8cZbS+0vVnYBwkqzV9ZBuRT6BeuSBvl2SuN38m94zYOZC+ExHYm9dvsxo6Pt9J5f
N7lc4lKtv9FICNo/wFwJiKQRhqHiQUgAXJqrS6QBI916LnUz7Kbx0ggs9gACTajg0KOlYYpUrKm0
q6xchOqTrXC9GqUQtH6+p9mJa08E0hGv4gFpiADvfgfkTcTZFdjWrLzPCRSC2NcwXw5CjqSIdB+0
nQsX1E0ScXqdb8wMYOoC+u8+qT/k5uLKa59fV5WauG/Pv+sv630/fAaAZvT7D09M/HN0VeAx71dS
xLZWzhDxaEMP2qxznfsCzdECan29Y7o86VK1yTY9qzWJznD70CcRvZBirQnWAINXZsdoafFta5CT
5hXocup2/x2wvfr8Wyfm8P5bR3MYhUESMA7dWgXZYlciwfCOqsGAHBjoAjz9HK/TnaCeQhWRxPeM
8ceg7N74aJsiy+jJSda3eLK+h+q205GzDCD58DkkT89bhbxfPPL2IZiMaqm7y8eM/Uck9iC7Nigz
4HE0PL9GSSlK4dtYzoQWYRpUBgK9X0SAHwa5FkNQwNEE0qDH3lZnzD46rnuro9MRcUop84LSWmW7
6wTEZ2EBJc1FxMwhk7jHc3hvaRSlsVCi5L0C4zMiYuy1905tjUrv0SpWAn6hqxtkqT9ByUgiE+3b
6BjPiUqvVXhrMpenfuxFGc318K03158SR62YMXZrRa/xhrvwoBHvF8cQplz4o0wtseGcb8Un2gFl
A7BizNxMY+4UMKjdT8boVPYMYEdMhQ9wsm+mXMcuKflNUPGEjd8CPx2An6AEJzNb/NFHwSqDvMwg
/A1a4VGShPIc0IEyFIZNmC/DPb28L6mvcukbIkk/PjgJaFh7b+84Epq0QwZWypkPeLyR8QEQSkU6
Etc+PNL9vAuOp7C97HQWzHch2aIn9xysHHL84b/N4zI8megVROfxJ7/7XvyCineuKP/YuTVMPKBJ
UBtGbwmgV/dfQFGhz9tR1Fmv6+t+660/ob+z26NU5ZFjujZNc6efOrJafRTLnbUKdZcA9HtYvD6f
iGF5x0759itGy8+EJZvYbIh5AANifpGKgIAhbma5pw4clhMrPnBbABd+P1RAD1IpL9LO8nrdLiQ9
ZBT9+TCmlvPWwuhI54WdiG6edVYRgXJOCAnH4eAGpsNImhDgudnNqiQ/xo5D+f6fQY3Wj+n8FhzL
SWel2ut2i2JBQtbd4Xrdvrvq/pxtz7jitZhRjy1Z9mRpLx1y5tbLSDUJ0XUrYYjlgtIS8NWXxckn
Kz3eoTnW+o3Vb+355Ex5Vm5QZ0NLJtpDxxlCnhoKtBEOWxMNYrwHv39P0dUcyTPLPGkHEGu8HQCX
hT7a/TL7dt/70XCmUuTCh9SnjOCKFgGgKH+fj2hq1w6FdbTQAOgFwcd7S6nNpXWnBJ2F39QQQUDD
oMg2pEYG9P9l6IFGp8HchcMhVaI3m12XtMUx1+cmJmftn7E8aDc3WQGpWr+DDDWYn51NhIcBE1yc
dK5WNzNpY4BxXQmOgtu0syq+xQMrxjmMIUeaBe7y+YimjvvN6iijwyiUSUd1EgzZDd5UCur8Sfkv
1gX6lwhx4TqHjqL7DVDJLJ/QYd5ZdVBpTAjwqLMT/Jl07ZhC+u9uvLUyuiQaCRq0WQwrSBVtouFx
ct3uaX1vvKSLmhzb9fEI3qhaf/vgWfJBEw39Gc+n8q9eNvbPt58wcp3ATtQ2n2MDptp1nRBJgZvZ
Gsb+iKvK7Hcv3CEmmw8IwpwWwFGE6ozrmFrKv8YZDn2BwDeMjnTHonPwb/9XLUDiSUzk4P35CKd2
5a2FwbPfBEBF6ouO32KARQDMgquJzmvKzCH0/o+VRDfLf49j7DCEiJWKEFY8fxGR120yoBP2y6OA
jLh1bF6+eNIg9qhB8gCCFXWYS/RgzPjHmaH+hWI3Q5UaH8KuMj6iHPyj8iNYoWP857OJIh7efmig
BJ3E6FwwdZtVktPhXKB7u4gFw87kZabM4cUnXtIoFgLTA7YqpDXQKHS/amHg81zF1j3wLuC9xp5s
l2g+15bBluiQP3PUfCV9pOpirrlsIrt5Z3hcXYOYWyxC8rO3OJK7pvjhBevinX7JamKjUY5fKC/J
5/MpnQotECRCcRfXJ2p6ow1KM7lfcknRWxFATF2s8wAF+NUR7+T3wJ/J3gzTNj7tsINefrSg0ngk
309r3EHlp2jY3pK7mFThqWJSLeUIfaX8g8Klqyib69mZfOzdmhytpF/GSRIVXI/H3roDxzfgQqqz
eAd5leFYJKrUGLiHOczQ5KsDWTdw2UJCFW3Vw1G5OQoNGwe+XMu91QeGEhpZS5M2SLSIu3gUaehN
VenoVl0+X8mJ+gODkOEfq8NVfGPVqZQ2VjK7t2qIPIgkrnWAiCVeratfRlWiFyjkggIgutrs4rnl
yXW9MTxyo3lYZzSbwjCrvHgrBtolwRudvLmcma+iOQa0qcD0dpSjTZRItiAp8WDMOTSQhBd+0sQM
28MctmTMHf53PQ7IPhpeQEIMObrnAzTWOhEn9NZ2W6hrA1mkRX3OLEo30cWoegatWYz61Rn6xyGC
i6gWqfnr69X6MHNJTQ4Y3MQ8ephxUP9eWjfLymQ25zWK0lvI1HOyUS44V4UG9FxlZXIRb8yM57VI
Kl7pYCZOt/W+y0gDRxCD4U1WXksImDzfMpMpKBG0z0AGIaAGG8D9Zi0qBrLGqUtbDFkuKf3o6Of9
57uAptH953J5XIJcxXCoWVzy440vAcyGkhlydCijjvXTsqqKq6qkaovuWYsSUlXg5rwc93gRDjbQ
VgpWBQSK9GjjJLnjZnnlNxYiGtzEoqp8MmvcxCTeL3/ixdcFoubAz62KkpwWlk3cxcdqAeIcSXMu
M7P8GH3ff8poloEwSKXQCRrrlSPcHuQfhDHwgAOEKDIHoTp6aV7e0CO3K/anQzaHU33EMeEo3s7E
yA/KFHh/uwDmZeva/aL3X90zxBiMI74TN18Xfg9uy92uVDvivv+iWv98/NOr/c9KjDxiH/CFGJRY
ibS7ROU+k2Zq5RO7+H6AI89XNk0oOTwGmGrgZzeuBq/2Q/dV6ZAXPUaZZ7NSF4tvWZ+V5hg20f1d
em95dFzlim6kPAkbBJYFqKdovEg1xdEiJVBDELlIxUIJTZfZ58JLGK+jdLbbeO4DRjdrX8p03wSY
W45cg907ijGuduYWyyXhNVOnjVW6OsEjzkWZE7HZ3cDHMaDk9m3ADHbXNUIz8HyFxvnn6F9AiL9S
XX1BvSzQLPt8H00k9++Njp5KESX5EZvAaKMKFQHx3Pv2sz6dg8M5WS2XpqBfQiSvY0IbbwgOScUM
JfiGzPLDTVxK9x8yejB1QhMn3p9vyfThODf6+3t5Vkg9JGi2onr2taMZr0m02bwlgr6DDyenoe0G
pL8zt/7c6f6LR24uJlapsiSJsfmpxesVfBcZYitRNZbgcQaV/vFH0je6hC5/ljDW6qBoh5nTPfsB
w/G/+YCqrbsocrEqAxkgmMgQ3eH+wCR4BMSOZrp4oST1ousrzEC4PbjmzAv68Wa+X4yRe+s6WYhq
CvZdtBfazVpOLQbUJnas+tnMO/KRc+7elf71jt+M1ZeVqlUGV5rpEUp6W17fL6Hi8qIzq53K4iLR
5jb97PSOnBtXpGlVpTAJVIJgMNrSPTmkHuICvCuPgDttNpEGx71CR//l+8B9i8e5vv6JNPL9FI/c
nBTYFCR3h9MOUoP1AFQAWoFe5Rss9EBu3a4DVVJfLhdIU4BCQuc6okMnMCb2PiWAqGPpF4uZZR8T
fCMyvP+okesL4ihz8nr4KCgV7ZFrxN2O9OfR/CJwfN4LfD64vb+55XMv9PdseOLz//bIzR7oFZeK
gsFuQPhtRLRyszUk9Nra2vHYHjeEOmArAGWHd+nMUZvZ6X9O+cayDWYdO6BhmcuyJfJVRpcma690
VD/ojaRm9ecjnYBN3M3wGO6W50XiRins5do1+9hyG8SDxGwMlOheMMSTY2gzizrxZrs3OY7aFJel
ghAmU83e2qZgeCt7we/tdTfnN2fiw7/tdTOZYfQ/N9jQq7Xd1ps+Ift9DMJfh9gb8wUpt1gk4FM+
YRvNKljMLeXIaZVKWyTKcKLEyCwL00bHfQQpxn5JBbN5lOF0Ptuwo/grkO00zRXY6kzN98gVV1RG
DJSfMNDl8UVSv+TTWwI/plm/B9AbrGe2LTf5ARIIiSBkM6h7jhZV7sLC92NESTwI8SukNjPVOAbb
o3z2GhUCVMvgsHSNcs0dUbVIcHQ8Q40Pw2W1kPsBszcL5JyAjGCf3XzS6NLKHE/OSx+f1B34AEQo
W7hyspR64Edt44vskKI7qXgLzEzF5LLfmB0tO1oDoyzisBSgp9JENZXfIi9V7cyMGPX54f1DUT2s
+o2p0aonkqCEtYJ7A3zHh/preBzTCP5Z9TNGFyiWHn8x63OOXbDEqd7tWA3F3wQVQHTpGvnr5sIB
xkuDLKgmP3lJjuzyUhlv/k5Y6SAJ0g5oEwBj90bs5iZpmPtnXz668djQZVuejxqrstldFdAWxXBz
9fmJmviwAYDmBYSJHmqk91FLZseZp8hD2ISMlDRELMhG2Tj9kt7vgEhDV4eOHpZFjOLZ2vlcZLPt
Y497QaZZWhElDjnUoWH1/gv6jC1qqUTBsqJDzS/LZWVTuUrb0Y6VJRLTUqg93xLMMKb7ib2zOC40
ZXHNNL4bd5ZGsST48X2oYfPrA6VhM86YevSu96ZG09uBpyroXQyuUWlT2K/XsrreggsLMYurZTOn
6vF9DWMoksLDDPmvMcKOqZMyr1uMy3ZVLyPod9VmTtMEenIwIaIOhNUCjeEo5+0V6PbrehRiQa8x
NN2/vzsL0BL05NLt5Yrs1EMfG8/ncMJHATkPEjEw46O/EO2W9xtEQc2u9UunxxxCWRSAsc/9sV+I
WmEA55ssiWr5ekN+/Vl15IlbGGh6Ho0RoAlC28K4j9kO8KKgKqGz/GrVNXoqiaAm2hUlIF3gfZXK
LxA2kDidSyo+3hP3Zodfv7mSa5Z1WS+DWWROdfx0CkHmxndUaiaEe+RSEO4NjY6en+VS7aJb3XpF
ki3W9siHBOszePLQ86esC/WzMPcexAAZZBsHbeb9cqOza8gPWqAbNq3EEBe1uVrVJkSNTqWKP1eJ
caIJTTr03s4BWaa2NyiOkC4buoxBPnI/LWLp92EquL3FdKd4nWWW4hlB485s8YmHBiblxszglm9m
n+GLTMkbbDd2VR0yHl0cXyExdX03FKp+T6GuLkpjcVp8BFpoPt/qU64Q+UC4Yl5GuUce7XQ2S6M0
4uLecmxHLZW9zQGP5q8pLkI7pDxjbOLhMAgEKyw4mlESl4TR612xfVQhE9QF4g21TkGShy1A4fFw
lNRP1OguMlYRopRbZE9ycw4LNWytsQ++NT5aTNYu8rwKkeB1woX4mooIdiRkednfAm4rzxCAlLPE
E1N+/9bmaGVrxVVqJ8KAmU2LFt50IUmqR4H/OOdIh2roJZMOzxd0yoOgAUmEnB9QGniKjAIdponD
mguZ2pIucPmgNE6MjNd4ZVtbdrTEnf7c3sSs3pkbBTtVDnUup6Vri1/5GnriwLnJRCpVvDiuaZcz
rBoTu/XO2PDrNweFD3uhDAuMjVclyuhiLcuv2b50Zup0k3OIyGBA8qJki8bkeztKXYpQCSgbq6XD
8EUUgq3cJBlx7U7Qqyynlo0fMYQHg3VUuYop8N2cFBkz7IzRbsVBAY8/+NUGRO3oGgdCFTLTnFJb
XqvRvimkA5MltYou7DH5zD65hkSfz1dSnIgc7kyORh15IpPWNkzytJnmb9UnxXzynpp6azomTKZ5
AfGYpdu+0VjmVhPSbRYfUvDYxmarbEP7Ner2JeCUAjhvfwIFWqfxSoYsaLdN7COP/1sJdRFRCRZP
OHTvoC4QW8PttShRC4hYyGYYmxWU4k/9ikNVsvz2wZq7imk1Ky9u+CUKX3FzFCuVa5ZCUaiRvRFT
vZWW3irza3CclCqIXcVuTp9m4hLAtMBZoakJvX3CyG/UbYUaSY6SCZ+u+1PBqJRR8fugG1qqEndV
tSBy1jkZ3OwvMVqwL+0cFm3icr77gJETQeKhC7nYQ9qj0fiORL+d+4sSdVSblTiz8yf6C8CrADHQ
oTkEQdffHrk5YRydlmyJy8hiM0MgKWSaU4i3Gf6+NnIjNsPlWnZV1+jXkWUbfYi0IqfaRoQn7El6
/1PGBg8GNXNvTMWAd181cjJh2lJQkMFXgd7yKthkC9jsAJ+l9CsFor7CW1euqabWjC+dcDfg1KFl
EXTlAvQuRsFKJKYi6ITD1op7EVuUVmMInMdIKWdo2/Ovz4/fxIHnGAndsCjKDWQBoxAMBVg5TJqs
taSS8l5rvE4JL7b2zG6eKB/IHCODow+El2ARGfeqCErisrYMmL4EwRroGBihrSmtq4GqKa1JLlk9
yquo0tuIcCPN4wCKaNSwkVS+O4n5qijAXZdTi9TVGc54PgOP/J/gdpOggwvUHy4wgFzu3a4vO0wX
9FJr+eiCao082vBCSg6Z+8OCCwPFSjAK4y1daDalZpnp0OT5B0w8Te8/YHzUI9+DQwZ0PHoFw5fx
3uhXzfkMyOF3gcrKAryumaOybzVNom6N/zKXg5s46WABGADTgxQver7vJ4DNajy2cjyncmDXkS2y
Gw3ymsa+J/Re3Dcb76VY+qvFzKgnrvA7q6OdVzY9+JxYAJfWpRECMUGCXUY4KBmdj5H5U5JNY2y+
JBWw1ma5areWOvMBU6/juw8YnTPMBcJTfngd4x5gDFD61Fr7wTqAaJ2054OdmmEUvnmQBqCdHqSY
9zPcJTQlOh2NCBT9ZwIKFe1r3J/7aNEpS0meO2wTNyqHXjsAiaGEgT098twiQoW4aJneciOVu1Yf
AWAUSL69EFH7ulx2tY72WFAn/pzyACOdm9Y568Ov3/hyyaUyuZFgvcy24OCE3+TQ+EMUuycdp2YI
ZUDsEiwkV2XPbrabE7aewOOAmQkYakjWSKCIHUMcwiAQg7TsAK2SjGzrMkR2fgEEWLt4yYb2xhH2
fb1wIEtI6//xIt8ZHg88byTwNbV4T/kLllk5ImHljcTXJGFVN5l5vU2EB+ikgdYIQKnoTFdGd5OS
pRUl53hWlNym/uSV37w9K9LMiISJq4hnh7SALAmgDBm/0zK8EJlSwe3AkdcOso7C1f8Wf9sNY4Dt
XhWMjLz3Rq3Rar+RzeaDgVKXCWhDr6YfuKWzTa1v3tDmsNLNzUb/6JaMzkO2aXnp1c3bavU7p8M6
ccx4XgIZPwtyB7iykSOV4ppu/ITtrDA9gK5SyTQlQKdNCcEZBM3PV3uiLAQpkRtjo1OWo6mVljwY
W2/34keogW7dItKxXHyZpo6uaBBIUuBcZy/NrMOecJ13pkc7rVa4ChBMprNYM0NY5JFPY/39ui3Q
RRa+Kubqg1oKMx5sylve2RxtuKZIY7sUYDMi2atErv5yy+zSV3/GfUw91nkgsCUR1CNIEYw3dsiX
BdXXmNYECbBYS1QRbw5QStNLPGALxF+2UeryNdKyPbWUXr6FM2gvznNyPhOlMKzuzWeM7sTa9u3O
bfAZIIxnwOO7KzG57Kq/6vyesupP9Fq2aN4D5+vyxKCfUJjZXsPuGT3EAEHHHyJaLEA3MFpi3i4S
zAJOXpf8FP6ukI/Pt+8fmPbRAB4XLLqzHxGovd+jmNoWrQU4xzsUKLV+w7/KK2D3RcAJQqjWO2au
B8ss1yTTOqE0omi/g0gAyNWolxoNjCXUg6BVSeZO8fTQ//my0b2MJ3BGR23ZWp5EF+vAEeSdIIen
5+Mf5u/J8P+w3Te3VNkoJcekOYzY7BvLOtVrFiO6RNdSvH1uaXI4aHcD1B007A+5VadD40KVYaJd
3z1lMnrtubkLf87E4BdvBsMJhVD7dtVar1WnRhCAwJLuU+MPE7SJlmg/FDn1bXVCjfr52CZPq3Az
uPFasS3VM3+Wr+xqawyCool59EwE7lqm6W8s9sfiV1mGqKrMZdYml/Af2+N0uRhzcp1VdWvVorBo
6Fda+aTFXn8+wql79maA0ihyo0uqBT8RNqOT/JS2JrUXxjN8N9L+hRm0nAzUIuggHNMftwUIfGqu
ba00dVS5/HQ4o05PBZ7ez+1MPXYQL/xjaLRVoj4AjwrbtZbMFHoUo1tbsHOCHZSQGI3bLoDDgYdk
ms/+cr6kpmDeq2uUp2yBNzKpXTos/6q00cwOHqw+nMabrxptI04AGF6hsZQ9iphntpADww1zACVL
4E9cNwsOXc1/5pTMzUAJpwIcQUDVAz2E6NsUhpN1c3IiSIPYAoWu6CItDw3r6Vl26PpXIWbXtDKX
cZ+AxaO6g1YDFi9gtIeOE9FtTOHVnyEvaxcAy3iamJNYAWKcFBDR67/5Eq19q/BSgskFdB3trxip
PQfmw5l85uRdjnQLegH+FBXHJ0cQagXCNUABZ7+Rc7UZXgs5Pam3Pvch8YbfQkQHqjq9cp3ZfENa
f7zMA4nZUFSTedTv7mfbddkaIs8ODbAHrSZIE2+pXUqiF/vizuRQpnKpoLFE3kyExAEwCKNwJe7a
2onZqLc05sKA1OTTrFDsjklxqWZ84EQwhhsUQjwoEgqIk0eWuEDscztGLcNflpXaagUQcNBwDo9z
LxsQRz/OH9DT6HgVwMLAI9F+P39VUPBlkCLoV6BYslXa3hb1okQy2AC9MSOTMCtZV816m2+NkJWo
z6zl7WuXtDVl0nLcisQZHoYkcHEk1IRzBdDI1iKV/LScWwbnKoawIXokZN4htAPwuwoZ8CA+SqJT
AHSUZ8hDeGGShhu5lDxRF1NeSfQkQvb2G+r1Nm1ATY6SkWCVE0+VeYHutJyv6XjfupEwSI6hY1kf
WkpjI66AZCUshIUpXYEoBEecoOs8rW0cX1w2faMcuKgOuX0iJW245ruEdba56+WUJrqUzRFod6e0
2Seoo6xBrMD6+yguhfwqJVKdvNS+lyvLtgRa0syLkEtxtYseMKJ9E/KG0oYcs07SrstXbCTaQw2B
tcUty9AZmlMam2OMOCycM3yg256izguLrSsIrqTm4PyGmp2QgXA2yT0frzyFB+m5IvJe+RJETeob
PRBjlRklipxrfJ92aM3oIqjfeTYVgImHDelKF2yWcxdMLrceaJ0yOrASPqzjL0GIgGQnbo8s2WfE
piy0zAI7odwd6gN8ehCjRuEXUgti/oOUVS56yrqcowhbslmih4UUdpj6vPV6VW6iJHqPwVgl6h4S
BsVXKbNO/sUXVeSAvaovqHhRJbzSrByKEvxXMNq4vu6iCzY8J4HPBhnJC3TSQdEg8sVdXUuCZ0F+
wUEbG2pAaKJXgjZFvSevFSTlHaeSoOtdiDFzdJKm6rUQ/56VJBMq/D1V4tgKFGj46k3q1M66yJEY
+Q0dxgubVVGHgrujqkoU3vBjUsAjIqmp30uuLEvI18XKOezDriMtxAxZPauiMNHsDITMOouZxhcp
vtTuypyCZnTV+axoOkno+ZuKVVzohLG8HQgbJGgob23nNh1vqRAJMRMORMYPRYf5muv5/yLtu3Yk
x7Utv0iALEW9UiZchjLSZ9WLUGlK3nt9/Sxlz5wTwdCEcPt2oQ06gdwiubm57VqtwNKuywd7DPMM
hPC5V5epWVe5Fpu0xDww4K/qbKyefbAbKhGYU4w+eyqKQp/uMr0E4UgiD4lgqgLGo7ZKFsugW9ax
SRIrkKzoLXxL4+8a8KtmQOvOMsluhUpJD2UuZti8oG80sKXCq5Ew+tbEdGAYljQE1tV9Wu7StJfK
ExAIEh3tvWM5jlsvFGrxSaMDWmYmg1T0t9/revQx5VWhbfxRIDUKHyTs7M5LjNGU5bALHIn4sYKj
UgbVnQhQknA32nIvBSMBaEUBgvpNUldJBsSWUjI+hSwFIYLot75mTeB7+zaQ4gkcsFj6wX1QFYHg
SlUmxXaS+mVjCzQcckcKZbGoWCcKyWT5GEahf/ssE2zAtUxvA6B9fLAe9cP3yiOz8KQDLhkVX2Cl
YRaEx35Spy7GK5xPL2EDju3IOHTRiyju9PAFNUpmaMch+93R5zL+QD8OK4Pw7zAUluF9hylwXo2/
K5+z8Ob9g3ylAMENBW/ueajSKUOjyVzq9h2hYSCtkzZIJ1MmaRYtN7elzb+Me2BRVUfyDzUjrJ4f
ks4MyROAuyq+ZISmjiLQV42GTia2kRWJY+rclrYQduDJA40VvBYgemicb6xUswPeYYhxjLTSyprQ
t9E38+u2kKWSJOC0UD5AQwygWn6aDc9cNKVpaSQGGF9MBAyYIxxvC1dqsX0NkvPaszZhEKNhCLwa
O/EBqWFUVk6pRVbnU7mHHukkIPCd8alzrnPc5r2hlOBTVySWTibRECOHsiV+tl/hWmcMd5BXsjiH
WCRVVckZlY/wxaO7x75AZ/XtfeVcbl4C7wPWtT+pJMRqCjgtCNPQ3PxFDaA1smKt925l4/gYSgv9
RNMDXT6SY5jC6ZtAnjIyxTfHLbLtt5fFO37/rGsumiIDiIwlj4CigCmyzrVIOaaR53TBnVJZgM51
vCmH7f0yQpeKjaUABW9F7pxbPLt6V3Jn3+1MTUndZ0ZKIRfFhOmOoEYPEooQoykUf6Rjfd+/rTX6
8nPL/8hEexqKagBBu6oRa2KfFFIcKMd+tNNtTxjYbQ2z/sSTBewA6Wj8WhO5eJQqyCcQKgEPjofy
q9FJpbZRrByRW6UJE1Ur01j4NT5HL0O0dpSz/bjaUkSFQHuF0ytfYfWGNU1akJAe278ADtx2W8FV
3OE1fo4dtKPdPr/Fhf1HFnDULo+v79pJ640MW6kxtAhIzwQO6bP/lVv047Yk7n3659DOJHFWU/DB
FKP3kESpqXUOwB//FiXchjWF5IKFKzny5YpitSJyPMsRmHgMf9NoJicBamdnxqdxW73UH/qu1xl5
ub28tY3kcvB1JXp0UlLl2KVmFGZ2qXynoCYFYEBwJ0Twc97+d/K4CD5AM0vhJVgmENuRyRALR69Y
fIoeq71w+t+J4q64GBpJOUTQR+EpfgSuk+0BCf55FNkazvHaHs6vw5kt8YROlPwm/1kTfZXeAHMc
hpgzkXxTUlYU//odADcBoLB/WB/gLXGKH/RTnABs2TgODcVciciSpLDl4j5BY60Atnq/XFPMa0sJ
mF4kAYBGMEfmP9mJs9XFZVRQtPB6Ry0A9XDV2KVHd5kEfMSxtTLcOzTwxFXHhCgGhfGpBZfNKKhr
8FHX1+PyK7jrUQhR6+dT6h11+XuMN3mGOdUVb2xNBHcVBBngO8KYeMdWlZ0o2SHO6tW1Wa1FIchf
AfgbvhiQCC51RTKMEf5l5x1rv2ZdcWrKu9ZY6RC41kc0o+EvIF2qSEDwxlHVRgGUO1Pg0nivvUv3
hWKL0Vdt3CeYmKmrlWQg51bCcF1K4wzkmIPkDm1CgesrvmG2aSYxoVYr8/Zl5rt7IIaiPk5AUABA
faTCrhQ/SKNCDyO3mbJdmj+FKsrDZp4whFVWVLwiDGfg0bCNiVXTrlfQiKcXDEjr91FX2BHpbG9c
Q5CbD+vyxbv8Jm7ppVwITYwEiBupxr7MnpTe2PnJQ5etaT9fJf9ZPRhHAW4A1Gx0/nBqk7QzeBwG
iV0aNlapvxUZqKLhZPqBZTyILHDlkA3fhrZiQnnMnFkuiGjRmgCIPnTWX8UMUwh6l7xN3BZInShW
2CiZZlbk+BvflizBri1qoaGLVZsUlVs0y24IGJ0a50X6oitpUL7r7OpbOBMwGVEDvJAucROZdcEJ
82Bhg4FipWNZe+ikDynOzOxL0TYR1U0KRoKxYUKyRROgLLw3YJr/HaYWbQ+CYPcl06K3JHtKA0uK
IubfV6UVlfejxpLfSrWLkT4Q34xV5tjruwKOAXiAoMMEMfrVmEI0xaNcViRxyyT/AhowHKPh6fZF
uTYwlyI4nQwKgK00iZ64Pvox8243EAtZs9syltTxYh3cUah65wOaE0IwPAKmp6lhYmQP2VY5Trah
mW3D5MIe15y+taVxBlrpQm2UR0gFiWMsHurQluWVMIvPtc9KBhqnGacYzQJI2nJmRux9X/PqOneF
qnRq/SRVT2rcmj0aU7PRSrSdAQTlvo43Qbsi+trRvJTMHZzXD60y5U3upvTpt5JXNk3MWX37NUa2
hZjrUhJ3erUhk6zw29wtYkeXLJ/aZYTuB9bTTXMcWR+suBCLKwP3K6UY0ZlNyeWbVyhpGhlNjpWp
v4QGKSYd+c/iF3KELJTXHKQFmwwwjf8K4yylOKhpKKUFFtd2ZhTdK+0fPd9UwG1buQPzLnHGH4LQ
8QviJpQueJOsR+VUxS3OK+hLs5Z2JNjDadcxHiBER8l7GsgJDVvBfAlXLOHyAVIkWWSwy6J7hktt
GFPWSrlQ5q437apAsECnI7Iqx6Tqiy6eKu9uiFYeAr4WNt8LdDYAUxrVVRDN8HkxYIIWPQ1I4YZ/
Jic7fQhmf1JBX2hT2H35YLbb5EVfZxC5dncvxc6qdeZ8inVIkRzWC3ds/6jfaYfWLC+Bf2HXAgaC
t6S3vU852qj02N+PsfHSUXMYfungyCa+ffvA+eL51RZwu94MPhL6RClcYSuaihM58YsMTO3hALaM
xGwicKpMJoBq7ApwEj0bUZQBk6idv6mrvMLXHt7ltsw/P9uWaSzQnljgNKLdBMRYdIEgx2VmWwyE
vhvH8i7a/sVkpHCitrS7vQuLB4Li64zgjXl2kduESC6pqGdZ4eZFbo4aotPRN+PBiWQkh0BkCWiB
fyGQzKx6ABTANBAnsB8bP0DauHBr7R3A+qbYHyPPt1DfqHO0Gq119y6YD2BeI9YBCzrS0vwMf6lP
gje2cuGmY+DGXrYRvJLliI1bY82jnZ8SzoBoKgziTLOAHM3VgKkiplJYheUMC+NZ8QbJGfbi38sr
DS1LPty5HN5z9okSSFMEOZ2TPDfPE1D+JRbdC3ZpdaAbF2w4c0dUByzPGcw/I/OfAptuUzTyg6Hy
yditsWssOEH4HgPMqJpCdfQvXCqvSLIIxist3aqIzDyPzL5e2dolCQh8QDwEE6lcMcPJRRsNmpKV
bh2m0mHQaWBHOsqutzWTHwD9MQjo5Zw52WYmJ55bxsiLTqrKpnSLnWzOzdDxVrRVWzsM7M43yXay
k8fCfOnnjqzEXMvtLS/yv9K5hy43BFT95RbSaV2hN6SQTnIQjitW76f+wmvp+SK501K1Pq3aCouU
99mz8B5uEd6JLLIAPK/eUScEg+6vlfh1cWWyjP3VoSHo9L9UkCrrQGCKIqsbT0CMSg+oWq4YFb5K
8c/RnYngXBLN10raxEPpGlt5H30CyM37RazKru8k2zsQMLOuDU4tvqDAdPzPqrjzmmpJDfMaqwp2
2qfyjg19jazqIzuEO9SmjX30SJ3AnhkZb6vpkreA9C9aOJD/JXP2+XI7Qz8K68DA/deynCm1iWSR
Z4lg4Npk/lFClECjcuUC/n9kAmdaw8QqlXiXT8vA2RMj/ew2oEOXbeeUAFJ1vwZztbynBF461mcY
qKBdLi0ZMJOvjH0JkHiyibeJI9jwhALPrO8U0Ju0B+VrRuz/G60R0i9FQBrM9v+T/LMBZy9wBci2
VJogWbsfrApAStojuh7uJ/OPYbUHfeUMZ3W8uIQqUA3BYgxeHnhgyP9drlMr8raoAajjYjYoNys9
aLcEZN52hUjMuq0uPFobGGwvZXEPbuBJRpT5cemmw3MafX2PvwNwc1tCcxgNn1H1vkappHjwAMXS
MK25j37j3+NHNey7F39Xj07iy2vqtLZ+7pz7qvWlkuKbiPIOEGJJ3wXSkxD8KqfAFAMW77p4EwEZ
EDOl42bqTV1asfXXceHFriB5d3kCiqEMuqzgC5r+r7f1vL8pGNnK+0nprXpywNydT69SuQZpP5/r
xbnPWReURTFhClcEXfKc1EJswo60rYveELsgD520l/XMTMBg3Phftw/+ao/BjqbjWZZhJMDHwIM+
hrrSliUhlVumyXsR+05WgP+ibV9vi5nNHLcklNUB7gEuXwSDfL0/G7ReS0D+7tajb+fKU4ih1T5H
SWxt5GJpPeeCOHsb19jatIUg9Ao9R3lh0tQ4Tmq+sm0L68FAx5wcm7EtQMl8eUS6WhdoAQqxnsIt
QF5Kgxe9cHJjrcS8oApQBPgZcHKRPuatuBSqwFvux8odX9WEqWZ1KlW7NZzbp7OwaRdSuMtfkL6j
uTpVri5mZh2dQntCzvi2jOu7pEGnAWeKdKIIQnieAwm4PgW6E6LalYiAsd+uVID1KVWdhbjGyiON
mHHtxWbRxaVpyH7JhlqI7a6J16rAS3tKcMEwLzP/g3BmRUy7qi80pXRFvWOJpm7E8DNWM9PTQ8zC
ryVxry0r1o0nA7hGGHZCAyKnKlEW9XJC/cqdil+T/5mXMmrcliKj0IYatNLnW6E4JXnwMhSO8btv
/E0D6DjJDcStJncmahFEb9HrCcile2MALMHtc+HR85DLmL8P6UkgB6PIxKtyXMVdJva0dNvK2DZZ
ZpLPQJlpNH5L+6g24+dCZ4GyFcR9EocOVXbFcKwDfUM9e1SPFZhgk9fbn6ReGwtMVCBVCuALgFNR
+fJyte0UNwPV4eOO5VtphGYTqyvO5oLG6zKaslArUQwwo3E6gGmqYMj6snELabLkcD9gECwmK0Zi
QdEwK00BngEypfkOX64jbGu9nOK6cfN4L01/S8Owosgw5WBiupKsZGcXLNKFMO4OJ7kvkYxUjatV
1JTb+6D47IrvkPy+fTbzr+EMOc4Ez5Kior6DF+pyTaiwDF0V5K1Lmg8B3WzUwOiND2I5+SiLLxpK
MbflXYdbCAaAQYI0ooKKBBTiUqDS+4Wikr51A7pRmgj1Bz+1tPq9aWSmGG69Q79YqNvjZ/4sHuJd
/gyQAiPeQ1NdcqjV7e3PudYbFck3OJ5gOZHQGzur7pkDmKTJKCRq2LppdmrIN03vIj1fuZFLMpBe
BA8XZgdRy+PUP1DzRADuSutW6OkMQdSXI8/U/U/zzljCnO/AIc7T/PwAZpGJpI7aonUnp0F8APBA
YDUCj3QtXL7Wl0s582LPNgzj5hr6oSGHjsieiTaNNlG66SYwxKxc6WurMUvCnUZsjjaUH0U6kxQo
vVqgWNS6rUICs5GGexl4sCtns7AcpLIlEe4yEMqA0H25nLr0/QmDA52bWU5sItXM1JU076zPlxcM
ZBtnErjTb0lpRGhi7ly0uACSD5RzO+o8rOXL+XF2WH1wNM9oAqI8EwXyBjDUjbxqlahzEzU99s+k
hwff7IwKo4rhSxo8TG3xLg7pbqy9fQLyT+A+DqpTE9UE473/HKA9GPP/yTHPTKV8ysP8jkyJg5km
wXu8feUWzhVfqsNBlcH5czXeSsdWQnBSdq5Ha2HXJF1od/X4fVsIP3Lzf/fjv1K4gy2qaqiKse7c
dDq2PmiXzSTA+6z+CU5qOpjavd9jOtXIT4OYvRZ/SeBEk+3LyYp9WVjsD4MSKDzQJSD9gC2fKXGX
E6+gWT26aI1mRtcCwv/2QnmQh3mhkACbCo8ScGJ8v1aXKb1YpN2IhATm3JX3+DF6bl+Hu+YE2JQN
sRLAiIYnGljBZNc7mX0R+/YXzDeeU3BNhNOMtl+4gRhzurxCQhD3sVDLo1uDX4KkgSnlh6RurNtS
rp9DLBNjmSomhvD0/nhlZxtJkjzNp8EbXSkbtgSgERpwKrLsTV5LyF23KGBDZaxlbusA+bM6H+mZ
pL7JiNjU1eSO5mQNO+VQPPlAHx7M3srs8YAJ45Nv/o0209PtFS7t47nc+edncsM0bDNRKCf33Tqt
Rd6ztvNndP675909+92qHDUyJkkm12Dq5qM7NMC208yH2FnrOl3wji93j/ORxkoXAMcASaP5kW4i
Kz/SnbrLttOmfq+tP/V23AgOcZGVBvdkZXl2vnLjFi4E3HIM2KLagLEvGJjLtU500rOyz2V3GPvY
RH8/84S3SAyZ+q2JNmhQULw0dQ8w2Y+5/FrVTl4FTpz196EHLHkkKQsybbv8bhpteY1X7fq5QQ/W
zBOI6gTCzJ+Y6uwcqgDAS7Ivof0f7flmPmEIbJJJsE2GAoAsakocgYgtyvAK2dzWrmXJ8JGBXgA4
Nj4HodMcGVokL90KPSY9ei8ymjJx2Pi7vH4PwUB9W9y13UODiwKCOvT6wPfnrRLVxUiYokh1w4oc
NaFwAHSz4vEseJJA2RCRToNDTjVN4VRNGvUUNUVDdZvALk6Rh6rtbqKMbtLvxE3vClcWWCyz/q5K
LUV1GpAHSifJCS3J7FYzidf26fJjOK2LPPB/xh5V3fFBBCgBOUiAvoIXFprhsKvbLQVd8vP0Crq2
sdnKjtHubm/4dRIVJE5oq0IVSpxnA/h0e07LfgSmhOqWqoCGT1ORHjBzo2cvRSQz0u6T4Ci3+5ju
NYnpEzVp4kTaB7Cl+o/bX3Jdqfr5Ejy94HFBuprPGgtaqZdkwgCl/kkTdH0ztXmM/XvBDE9aeJ8C
i0TYpOWxPMj7YK+60QO5r/bJ4/QtebbM5DdJ36L1ytgq1AQM0LTykFz7Y0Bc0iiK4AYeZUB/XpqH
uKrlvIjwdWPz2QL+sjEeUuXvXxX80aWAsPzt9m5c1yiwG+fyuHhHAHJcT1LIG7qNvu/vXAM0AS9/
3KevlYUp80N7aeQhCXhC2HO04F91eflpMpMxxZqr3IPsl2JC4zRMjv+IUTfNwdRrsukp64dH9PdV
OfMP5ashOfKx+zX91ruj4EyqLTfOpD9oZJsJg1mAVrp0hE2orhFqXD91l1/KuQxNXDWdTlINTTId
IyU44ae9pq41O1w/epCCbAhau2EmMPp6edJyIA2+Xvea641mXE3MUBFFPIaYJhuCiqkBU1WMsMSx
s+YRXY8IzGcOHxf4XtI8csxJNjDYPaZCp7lh+akdhJk81MpqqwPQ5rhtwvsRTeGt+DiFK0te3Ncz
uZzroo2e1Gp1o8HyvVbhc4YTL/7V2dF5Jkens9PJJQyqphfGOJ80tw0bd9LjbUebjaINK9HfbLyv
lPlMDOe/o1gYEGMYNFdLtI3WJ8TUx+KzQlI2MbrUDpO2WHmyFl7I+aFCzhxnJyOxfakuUlp6YLMV
NTcpfsUVEP+dOtYeMarOeiHcBoNg37YMSysEOxNGNmdMVtAXX8rLSawrk080tx8ypvpvmtxvIu8p
w9jkUKUri1t6j+eGW6Tg4DyDJPZSWBpiNhVwrZoLnEnChAmoRXmW6SsmaMH7Q1PrD9g3yoWI7rgn
OWgFDePMsuoSgItlFCjO8WOavKoaZnJUm0BRBtsAQZzdA/dfBzbVR5w5pTHPcGNkzlB+RWi2aoA5
2ab2akJh0WEgVALeHIJkTNNwm6C14dTKMVHdLEr2TUkZSJstAeeLAY2AyAxTx6YGvDnP83Jz+gPy
AsydzqDxivLsG9tCezPA6v0ECu+uvUvCtdTYdZEeZgODrzNU+Tzfx3ciVOPUKD3FEw78Q6YppgyO
36reehaQMv94FlqjW+0xPIHJ1hrFl3ptimtRIc/Ec9szqEjYQd3hnA4YymwCYFKHUVlatY8BMuwm
eiOMUVm5BUuKic5zkM7paJ5BX/SlYgKDUu/1EY+WJ9f1BgmuCLiX4BFcuWvzt/PmBNxYePcRRaKt
njMneqFgILhX4Cs+w8O3bZU9Gubdo8+c3wZzPjchO4omeJ0d3RUs07bv9m/2N/tz9+flqT0Aa/or
AEr9ExC1fm23D9vt+/PfhyfgBloHy3ffD3vPPDystUwtHcf5J3OPZEH7rqlHaGszNeYQvejjoddL
p5PuJbRr3N6fRS/lXBj3YnmpP9V0VFVXQYt9Ue3R8CjrL2rmSB9C6aiqnb4oe3oXFQcPQOy3hS+9
WueyuVdr5ruuowxnoyS/VCQv+8rCFPttGT/cnrcUgLPuvicWRTPoqnsA1uLgzIg9AFADDJMMoFN9
5nOyY3tg1ALDjo+5/n19h/AYlOPWWoi85IBSHRhmaMZHRpi/5bHaKkoS453xx9/5sO3md9pnzXQf
1gdRc6osXdnfpSuGmghwrWD94RBxul82tBRmzAS39ESmYYQqWKkh/MQW/OYiSQvbJSHCQAxyeYnR
UZChjSshrgN+Q3P3PLFvYqnsU7d189uzvk+hWVqE2RG6OJ62+i55f00ZGDMev9YG4Zbu+fmXcDaM
joMqT928Vu0wup7SIwL7jUaIFXX6OaRbK+YeOuAzBGOmY8UpG/fA73w3wBvwUTODVXfvH87zjlrf
Pxw3lmGePvt3kDSxgiHBDFQ8588M4xU7D4ccFJqvrbkGG7d0oQB4KYF8BGDSSLReHsdUBjQLixbY
EUDsaMd9p2zztFvRqsWdPhPC7YCgNRVohGriDrAVFB2WgEJpgSia/7l9cxe190wO90DUOrLFTYPF
tP4A8i29xqBIGY8r/tHylmHWfX6IMDEwf8VZYkasaGZM3UBc4AghULjrxq0EfI/bS1nyMA0cCfqu
deRFVPlSCIBBOj/IMuKOFC2Tr5hJKF70AZOiSE7kH7dlLR7PmSzOoMsisKOqKCWubxymTzGyirIy
pXrNaV4yZgBs/Sk54/X+4YA42zepa/uKBCVxC4B5R8qurkVzDEprGB7gTA0oJhrG4+2VLbyLOCeE
t3jGDfQfcNpNgcrsF4lCXEMbxwOVgtJuQmkzFeRYI0sEJJ5wReKCCoIsFvzYKiAR5n7iy3MzRhWE
HAKMilIB1yhChqern28vauG4LkRwWQI9zGUARsCeSLHKFLT1qkibTE6arnHGLCi6jnkDBAHi/LfB
KXoyhX4TSxBUll/oDAkwLT8OK7OEazLmn58pxdSIuq9XkNHEv7GWVt9Kw0o79OJ+IZmpakh0aHDe
LkUYZOySZoR6DwnJgO8xPhOCEF8VgPEVY4zj9uksqRyGvdC4pwEPA6HDpTTZz1LQhvfEFeQ8sLsg
B2b1RGPm1QFGp9Iw2LR5sHKBf/jPuScGaWJdB2wcZiVxXJdC28ILWikVsUQARB91YDW/RpvXyupB
/ViCSKM0730G4snN4+n060StRzaCM+5OAmec2TMZCIA9W/NdFjfi7Ju4jUgFNBUC6wHaYzTPTThQ
M6YtqBlQiAGhMuu0QmW3t35Jl853Qb7chagCCgqm4QjYop6U6jGSd0m4UqFdFAFzAigg3Auc8aWI
PhtSIApJxFWn+95/mjBG1dOV+71kQtBg9h8ZnNEyfACph40KOzn1n4PUfAp5bd/eKTJvxZXCnMng
7kSjiFWLTD5GKvbj/rW2EVObDXQH0TT+xKx6Bz9Uu39XWOXACX7+zk1hVixAuTIML+Tm4/fuEddn
RzAQFJrgpgHdpBewAf85g5ICqgo+zFtnghpJZFvNevg36kUUJEQAP4FmFP5Wd7U6DmOu47A1X3Vk
PwGcVJq/FyPZya2c3hPMTFkru7awaciZgvwJjX8AQeM2DX56LPV6orua/jImO0RAORi75Dz+nzsY
GPfXZ3Z1zPUD5PxSydKxHftKCnW4MRhhEDMlt5IO1fe+pv3KlVm6pP8VhWLppagk06pS0wToc109
RWr3qg7ymx5KDQMcumYG4JJ1bm8iz2qEIvQ8AoJOGnR4/eQ8L0X6CYXMMNXd9waEwRUCqlekc6zE
jBBnYdrLTO5rBjwtp7Go3Zvvsg1ubFJtUQy4/SVLdxnOFXjWkfW9HmzKNK0cErXSXUPYC+RBFL8N
+D63ZSzuL9pSCEa44cnxVBGCHmtj5+e6WwZTZKIGdgKfPFIzGnLKymmKNrfFLS4JLD+oec/cVDy+
NhqXJjn0Gt0FHBzTMI+W0z/N9HJbiLz0oKJqijw5BmHQQMhZdn0MVCEcW92twOoT9IceqFl4t8e/
Q3MSE9ZRx6AYjhRPJUGGTt0AsS/xDtlUs2wbCo9DFzPUOdgg+Gz0+qMfADwJpF7tSVxrPb6eSpiV
DZcIbado+MPU2KWy9UNT1VUz6q4XpGgVV5ygOfQI9Pyd3FiaZBKMZ5i1bPyLc9BxCOo864V6I2fC
q16hQO1QdFfqwUCt682DAIS2jYdk40pl86cywVvyc1GzBp45UFWPOQEhgqjW7JwBfzQUy0fg+SNd
gREldJE9ZrsBNNAGPIF7uAEDi00fwO8TZhcTdvI3377N7kLsAgsMM9g/PLSm8S+8PB1tH+joRO+R
yD+bSKBnWgIEETecyDOcoGdS6aXpDbK4ct9+3Kur7YCzD1oWdI+CIvByOwIQswHK0YCNxkuV7GLW
WZIz2jW7RxlrK1n3Ifvu2GfC7vJdAZA3gESg6ivZsHUMC799U37ii1tfw0VW0gxZXfj4moSMTG0t
A1ifX0K/0ZqNlx1I6kZBbSoEOTsD8zkgVkL7PehX6t2Y22ovA2V2cACyBJYltGULB0PZoW/ZKshh
rLdKdKARwunYbJoYAMHvUrBPh5C18X3dOrUAaGBEvyahTHRDsJqpaW31BGQP/k4rRpN0a4vFzt5a
6+zWnCmiEAERfBp0WIUOw4YA6sXo5u3tXLI7KBWjXj3HdMjPXkqo47jAHfepqw+nZgJmZ/hMFSAg
titP1FLGBkNbAHWfm4fQgMHdKRQt/DDIcGwV7k3O3oHJZOnwjVCTY3iVAIthYPaPmFCmRxBW2N+f
lH1+qoz8MCo0til+zu7PyKj9EFvIRDArMtcKKAsZAnDBgEVjZushCuEiza6UG10JIuoq/h9x/JMN
NRDN/pTZH0MrbZWmK6/lNRgHTOm5PM4ricqhVJoC8nT6IfpHT3FKEObVvasHeLWLkomlmfZMTSzj
EEa9aQyOl+0COIVkfGjkGDg0g5lItjIqUECQwqPrHlnT9KkurUT6NUrmBK7BVGBF+Zh0r7R7ij2m
TfE2FtYmKxafhXnf5iEO9ITwrZxD2+d+qaXUTXZ0+OUBUy9AsWmnbjuQp6vusFJrXUqZ6+fyeKuk
x8QISsjrAJU65embZryJbWCSey03feOhoLDUAEeYQpvED4Av9LRpxdPjCRN+/K7zb+BtUQCggnka
wR28ezEwvewJMOMsBM+MZBnGBtMfsvoAD8ZUdGdKAXQ62Lr4RwyrxyoAr5PHpNWp3VlleJOBui2g
kVAuQiMy90w2YiBWYQyV6nH+rlIiA5R/FoVJyD7xt2W0Yj8WxlDmOjtKqPDeQYMocypcgiJDyP2C
umCDUGpbO2noPXP94VdpNmnNJuB/5LvbNmupkHguk6+BI8teeMTPse3ogAaEjxOYw1awAd7DTpS9
ZbATgEOzQHDpYhDbSldq49dji7i2Z2vm8xEjKeugnuVrg9PU5NAVAzovO7DlWaTeBGNtNvU9gHLT
7KDKVp2vDYbOtvL6jP+z5z+dKGfPQjv4UaP1kF8axV4R3qli6uJOVDA/GQQrOr6oT/B8QRGG+iCq
C5cPRKQG2ki9Ctd6lBjQo0yjthJ4pJF+EMhJVkozXisWLZuSM5ncswfgasCsonHXVRRb3fQ6+Kqx
uSgEo/OBkeateJG8v7d1asnLR+0d4SEQhTAXwS2TalEJ5NieuqEmWk32LqIbJ4+fbwtZPDfkaoFV
DPRKNDlc7uVYtZKaV1R3oyg1Q3nr9Ymle3aj1qawRqz5EzlfKQl0BIjpyNAh6r0URoQO/eo1DAGm
v61oF+1E0KLjQjKfqagS+ezZwDscAAUKVbjJEtgHqmBbcnfK73rr19wj5bF0d/fSs6/EzODKARwF
VRTZefm6vSuLGoZYDokHbMxVvBwIRK6zHoZcCzKXetDgMT7ErYUoxInH4XdclYBwf78tdOmlBy0J
uozRDoqODM4dEaW8RT0cQmmtsCyGN3KXbloD0Gs5fBJpJbxb1K4zadxZlE0VR6UGhSYwiYX8ocpf
I6K120tajCHhT2C8EWym0GNOh0cjjTNZCGD6hde0rVlCPrp61/bPvv+eNNukYS0a+8QQr9ExytxU
2g6aDvCPHL0gH5FxHGeggBYwVGNhV0rx1vjNpgo3Bd0U/fb2ty7cBHgIQP0B2jgwUH6Sr2cWLFaV
KegBD+/69Qjk/F+q94jJQRb3pypaA7xamEVAOx7aydGch9KSwUdKsaGPuZHMJgyOPvySchsEm0nf
jpXKIlC9ZjqbmtiKkaTr2DDhf8qABH7W+pXrv2jX5t5AYJZJSLLxfMG+NDVlIXTUlXw70Ow836SP
bWVqSCwEaI2WHuu153lJzc8lct6Anqp+FAWzWQsRq/uT8MvPYjv3Gsx4fVZx/97DJbl9tGsiuZvV
enkbJSNEjnFsTyr8+uZ5SO5zTCn7SW+rgrYyqbcmcP75mS6lWN5Ud8MscO/t0zq8i72v0n8EWYOV
hd329vKWrNVMkQjDijfxqlKptbJSV8jguCmISoTqINFtLzCCLkYA6NL3VlhxsBZze5jAnlHU5qG9
Hz/4bHl91WfonkCfmowWGbofEDX52+KkOEAOZL9Vu2RkP9ckJPYcAzypY8+1OekIfe0sWTnaWVu4
J4UiRWVg2ZhvBWDL5U5LfjeCcBz5YSiyrfsfclFvG52yvF/DZlqyD+eSuDNNhCIB1gYkJd7vRqzY
HAtJtLWSGNkxYeVIF5elgqcV03t4/Pkd9rvAB6txoLsoPsGD+j+knedy49iypZ8IEfDmL0AjSiIp
qVRG9QdRFt57PP39oDtzDglhiOieaFPRrQgltsudO3PlWuFOlZFp0TNHEtdyw+9Apw9T+N6iAf6E
kuZ0U1ysZpS3o1cUgTGhT4LwQCPAaBz07Ne4aYW3qN9Gfr6JPqPIUP8cpMegGhx4IIDDNAelfx30
vRytVSSXvBJ6ikDfyCXhlOfYrCKyylRISB4nHVq74+dSelHNra9/z4XkYGRPipd9UZSvt4/R4gJf
GJ293iJqC3qfYrTF5wr9H5CLmzr709AnQv1y5Wac4qoPk86FSMGVG5/M8fWki4KipwHKGicxSGQn
jkEQCnGxxvmxuI0urMxORzMGsdiOOQk56X5IqMRRDWrpgu/Q8h7WABNL7y54YbjXJvlNkJ6zy75T
IAPk6iYN9q0WNz9HVLxdSHfCR/PF+xKvIIwWh8bUcUZ44aMJcD2Bo1SEcRpWpPXDN7PGias/q+qr
LKyBWpYWSiciAzgz9UJ/CJCNIFbaZDBOvfkajCezXgk1l3bdhLB9j4dRnJ+NozRat6Y7wjjBxWxr
xVsPCYSVfimQ/um0H7d3+OSi5puOPptpumjF+dASXyhdGIa0udERuh3l0s7kT/FIDea5In295pmX
0mtAR/9jTZ8VnaiHxDL4aeOUVuZByY5iBrNU+FYKByn94UOq5Tqlhmfz44cw9jd5KcHxM973cblF
kN0eo699hV58dTD9L0af2K51drtnP0NAxRFgu+9JcgcPEWop4mFqAx6re3gnDnCdmy0H94UWYdhB
7FSgcyR9hMS6GWwheTG8wJaHze2ZXbiCr8Y6y1lC/ewGkF8Yp0r2X7p6b+qCAySeTqoHWn66Qy2t
lZyW9iXSnPR5krrEj8xmtyN6RPKKtUyM0AlT8WgK+eH2oJaOGMINNMxxqkmkTIO+uBgst2kGaCqN
U5Spqt3GsuUYCkQAYkJGKfc8Y+XSUyYH8WF/WhReURqA6HOOhjJEP0qa2jVOx2+avQHrAhTzy5Th
//b9+DPc/ESV2/7Gvz2bkrQz5fVV/trrsdN+vj30hZZPAnR6pniMUXiG1/t67L7f0W0u8ylqv1Ua
OzE2if4Q+Xd6cxDHQ9tHTneqK5i+70XAbqPPu2VH7A5LYr1G37EEAr96LMy+xTIDxZPMwjwJxZ1e
B3dCsdV5nAwvGeyu1p58Rxr+dRWn5H31BzKRYa1SvZRduvqC2T1SSD1CXQPPFT/+nhm7qmoObQBf
nLYzNLvtnqfej/FPHkd2kh36NTTG0iuSTnyT/kjSh2zIWYRiNnErZG1tQoZNP3Mp75pk/KSCu6nj
T6Fylt0jCvFe+KtO/mrKa9gdhl8jLOwa1cbwTQwGp89tSansUkYqlsBQkn/Xb8mnfk2neelZR+2L
kjelKVEHbHm9axpVQE+rqMyTa33jHesl7qal1dBMy6M2JI6pRrYVPiS14z8pVurk7t0wbuif2Uhr
c7bgHiw4BgxqxIRPFA6uv6T1pCTIO4mH9wgVSXofr+k9LN32WOA3Q4ZgwQA825W+p2S5XiEKW5v7
BlXaO6F+lrTjxCdTPOe6ahfVQ7DGADGt9MxDXBmdbcSuCarCTVXzZKWvmvVzKnTVym7l7C+4IWtK
hkFkhZoSqMzruWOXtLmZCWQCxBCQcgLzvJqoBeiE7HOKe3Javw93PaBjar59eAdNY3kUw8Z81g1B
t6Xc+hfZVZwR8F0W1IADY/b2qOQiTaSa1ayFo1Ts3SdBe4hJ4Scvt4e+ECCQBwTSaJANgM5oNr1V
XYRqETG9EUkhkbhfjh6a6o6ShUc0569lH5ZW89LcbFiDlA1uhXoV5PfHWv6RB0cNOu7/vyHNjqQl
RHkzDgwpbMj+I/iV76RSseViazyG/yLepsGcZZKUiWdJnO0cU67jqFEz65TQThxJr0pDgVD41shr
G2Kpn/DK0swlqtBbZVGawo4j519jeoAGlExLdV+5O6OrHjLLNoofVcNTblOvgZYX3RzKQwbumEwO
GLnrAyJlSmU1QWGd5L067qPoKUY8wG0cRT5HkkVl76A1L7V1nyuvAoy+4WeFRus1vc/Jv8xdweTg
yFvLImSis4VVB1UJKq2yTi09/TWEHqNGmbz0nMpcyeYshOgADQB7akTNMPrOLKWZHNThKFg0JKUb
zXscksauw4MUPJvdl9u7delE/NfUBzbCFCWE3mo995SI95ULQQEt4wADbhtZCG7wazJZR/o16Q2f
g+oyNwgHIWTzBPGnQtuksaM136SKB0Fw9LpDDBIhOHTJd0MAslNsLXgRmz34t1q4M1YgIx9XkRSH
RJTFH1wk80RHDNCubnVOTJyLb5lUfAPkghqN0e1ipVp7dC/kFejwpv+XZOekM/ye2LqIaMVCAnHZ
SaykpDmwS+XllHTVCNHNIHeGeCfaar69PdsflxSbtNrwgkTfWH7HaF7Y7CJy/X0duqeayNCrdw3S
sN0KPGh5YBdGZtd9VcuDGJi+e6riv2H4Yu3S1IYwU0fO+JegiJt0XHsXf7wq0FJA1QbmCIoW5nwq
aaQfRJcSyslXgOC6b1mgn0pP3bf+7zh9BJfyz2dxWjXon4ATfqBgadXch/QhtE4ifZrDeF8cxCJc
K6JOb6Zrl8KYLozMnGqlwIJQKr51UrVmKymPGSoNhkXrl7xPw+fe+qq7vwchXznzC5EUZrkvdBSS
SWbOiyQp93EVjZyBLj1lcnjvIuqGJoZdHpoJJmTsOr/dl16wWcUgLzwtrk3PLiwryWrLFErrVFLG
7KPPzz16dXf9BkUoN9ynG/O3VUMc0O6MbCtor7fX9P8xcNLIAAMY99wPGSoiALE/zbeUNnba/QlB
NB0V+S4duc1Gkp2O4nmfq1Fd2U0LxAhkqSQgoSrMgNzUs6yLruV1GaRcHsjHvLxCUATW+Zfh6Kje
CE5PRRKRu61nfx9t/pMU9r582QwP1gasFWqJQNx3t6di6TRdfs/s/IZFoqCTzffon7UO+k/PkfVt
S/JTkt/UVT6caXTzfa7CWA1HPYAM4tzr+9sLgJ/pZs1hMtFZCHgQBdq+EL91rrUrSx/Z4p2r4qwk
0yld6lHo8ipHox953mmVgzi02PwWy50RkzuC7rLaG2u0BdO++/iFUCLTl4sohThdGxdO05SUyNP9
0TqhhP3kCz7SxqX3cnvOP17r7AEF7wtXP9DguUJlJsV11Q1cBhbU0hVMH2H/UmVI0fK2XSU6Xlxg
KotTjYZuSGMWMtHwn5ko0HDQKsWJpAMvQg9ArWlmdiWndkg/tyKcxWgfCL0tyL1j6vssH2mZiraV
adiq+eohunx7BhYuX7rOFAtaJJpBgbFez7Ial75qBC7XITA37cElsSahfFHVK8dtzc7sWdHIZTUW
IgGU0KjHKkjvaBO8V3m6hSt9G2uGZg+KoPShny0xNPRbzbLrZO/7zhrWZnFvXszaLBwMpCzJrYq7
Vm+jH6YfgfFBn+X2yixe6BdLo83SeypPFkjyGcnoOi4oO3XvsW8+/zLCjdc8Dcbutr0FmgYOg0kT
An8QEs7xQ5oRirE0JO4psoVPIsBH/7XfTOCMVyjQa7Jsxl6HIezRuD+1ENXctr50EmGsm7qaVNhR
3sFVF6c9Vnt1wum5J0Pz7ZTYj65RJf0qVmCV25U2saVw7NLWzNPSPy8JbZISjnV7Q/1eJM+FtmJi
6axP/HcG8R54gjlwPqjc2KUS4p6QrDegAg4lu+kfXOUgKff62spNu23uKWlWwRKVF8S6Z7tRL1Ka
ocYKWFkiPhKcOHSubARf+KOTCC9N+VHufpXdyotoxeicIrZG0jvXh9w9NUMKapm0qPVQirz8YMeu
x5gOaAOMueyvBZ2LdhE+JD8MnTn9QNcOy+VIZFFZugCI1Ps654Db4+C40qa619bel4sb5cLW7JJs
1DRPQpGJ9dK/efRqqr8L4d8EnNR3/zOemQNO3MoT1JDxaDqw3nv5UG7RXuqH72F0hHwy87QVj7+Q
N+DZd2Fx5ooVpYYWVMai7vbntj6qYFtE06OacvSyl5ycMhS7uvTYd8mulP272wd9IZE8mYcBDB7w
CW4y261ZoufjkGDepBJlS/p2SH7m0g/Fe7byT1JyZ9WKLSp2HN1Hg7JJ/8WNf2H93ele+JlxnFAg
ee2CRpLsApCR1ht3RrdJ0ADWV+68pVsCtn3+hqyCOGu2VcNSTSPJ49lHaQsFA39/eyYXTwI98HQQ
IjEPZun6JAw4Aq3RcGMB0Zxj1NWmDzTDyVp337bb/ludOcg8rRhdSPywfNOvpsWDKZkHDFVXWGae
SOyeoHYyuETBRwl3/biJEY1Si2+1uct9J/C+B3SW7cLMKYqvjbQqGbo4txefMdvEIjXmSO/4jKhR
0HCyG/3TmG+97bDT9v0GpjsX7AlUfwWzIqzsoSXnbtDZRrJCNadI7nriKzPw+izAuQ/hXR29oW0F
xtjO49KuJCfT1pg6Fk/MuwqRMcXC5Pyu7YW+Abu8yEID3XB6PfncqofCclRXd7L0sa4DR4SltxSj
bU4tRoRYs/kX19nU5C7Tfgnp8hzanOZDKAojzp6mSUcKd1a+pzXFLTay/GjmKzfLkte9NDaLk025
bTpNmoyNn6cOrvKITNi/cYKXRuTrOTXjcfASAddOuOGW5SaSv8cKZNzS18BNHKnz7hIajO2mG3d5
ukn7eO0cTYs2v7TZPMyniCwL3JvXH+A2ShX7ieGeQnKXseoAwNnQAwFqiYRb8lC3uyb+aebHNEDG
KNgZwpd/7j0u7M/vb7hE6ZSMdRcxzG1c8djs45fCGcRdrrWfRB7/wWovxtKZBd7A0QGrBWZ7trCD
GIZCK1ucm07fJ9FJk3+N5dfSfRCzeO+qHa7L2CC3J9U/Cy/cQs151K3VzPVkZT7xxLiEDlBTkAGY
XbhyLdY5nNcCbpNOkOGT3xzMAtIxSAe9GmrJvrUN+AIKJTxlmfTp9qwv9GZMNQEIcRBbhOhHn90J
stkVFT5dOIWPk9piv4NLm3QLC4Aexinam4dgKyRbudulTnG39m5ZelOYhBoksGlH4N07WwK/6aoy
klVh2vZ6HG38YJeoL+02Ols00G1d+WllvAv5NAxCLks3oIXw3sxX9q6RxFEsC6fKEJ26ELZAXJoB
RfrKNt29kf8Vrc5RVk/XwiJfmZ29AqVEUnNWTzhl8adeepIbSI0NE2SkDcvFDhpL4tZqU/przPHL
EwxwDfywBA/JPJkt+YGvjHnDnQ+jrhTY9Ekl47Y2QY/b9UOjwrq6xuI3bdjZhkZCCNEV4EmT9MjM
lQUctd4sMTkIcJejjeWj6+FpD7BPHG6v5sLFZxKzQYYAmbwOW/u1z6qzptNDgUu3zcyDSZbCDB6S
xLwz9cCRlK8GTKK3DS4el4kaB24SGgaUedUzD/uqGFQZNy1QBqGwBP0cDUq9fgjMhDayZ/TWHcQa
tlIGD54BhTO4NpUMDlH1JpS/pd4n2fusrEUASzE0JJ4ToS7I9olA7nomfE8LZCUNhVMbo1QlbLWU
fx5DBcfFm09K7Wpo9l61l5NuW2RrcJDp0MxX/NL6bB00yfOaqvGFk+GOiV1VwIu0k57bRatBlLYG
xVxcdRgkVOoloNXnVf4gLmWEY3KsIQXqh2zrpLkblIAwgw6FOEcXSVrNwy/cFbSwQRxAZWFKmM2e
XmndCA3rKYD3QEFPlptNerbqXeaeUze3aZOAypa8mQ+DavYgF+c0ecj6lStyceD6RI6p0wCCotX1
IitRFzdCkAqnXt+bRb0zimBjUDLmNJfKb8S6Vnb7QuADEQeyllBxItKjzkKCSof/uyfjg3azLm6s
nAJOIEjppjWyNQKVRT8lMbmIlXOOSTNdj63uRdeLvApb5Coc9vKd4Iv9oQV+tTHj7OhZ9OxHcabd
d5k/OL6kr13Ei7NLrYOnCwVcCmTXXyAMfjw0viicXHauFZM18ClZPTQwxoT1mx9/XXElSzcR1iSU
huhupex5bW+0uqF3E1azSh7cMNpUf1Xd0WrtjOKDoUU2z29xrdq4dFAvbc5WNII+qlEkbCalrY+5
nW8bejnin65ze3BLc4lU9ERgTcFYnY+tK9u2FjRLOJW6+5YW2S6PocyE+ij+TvOGWnsrJdslexTD
qbzz9uSymz09s0iSmyRi7RrDCetgL5yrvdTIjli89snd7bEteYJLW7N9EgWB6GbTPun60Q4aEPdr
7nTpAr20MDvnRVobaZ0PwumLX8tb3akCYSsAFr09jmmt504bsAS3BQlOMnWzE6eXei0lFqGXXujH
3rzz+lfTPeQF/PNSwQWy9Z9vG1wcFii0if+dAts71PIi1aGpWVhNoIVTOiJJJVhO7SIEo4h7cU3+
Z8lxUVCn9YI0h4IC2vXRKhopl9OEIC/XvnT6Y2p889c6IRdv3Esbs6NUxOzGksTtyYW/2t1WX0bz
zogcpjC1jU2g/LH+mGsluZVxGbNt3pt17I4tNi35b9z8Na1z3r7dXqRFR3wxrrkb1BWBRIrO9lbw
QWL8IEGArJxE9458cfnH+zqWa8yqSweKllmAw+DJ6CmdheRW0dVBY4re2Yg7cTMq2mCPabrGiLFU
Vyb+BdOukTBAK3Z2gyeBK3tlngPO2RS271BhhJ7M2Obbt885PJfi3ZrFpf1+aXD6+cV+Lyo3dyUF
SEuRWvAzb1vrZ1tKsLtbKwdrcWjwvYALJusOJmg2g2bu16YZ6JRqrWYT0WUVjD+Ke7oe0g4QfX4f
lUff2o1cMoNEBt591MO3ZHxZ2TlLl8vlV8xOnZb51ij4BhCs5E8DTcN9/a20PvP8APPe29Chi+iG
bPrs1AeOKz/yJULzOEZriNelaZ9IEFH50WUAirODGYvwindy755gEbLzCBhoeCxGy26jesWDLiXC
SEL9x9T82tG90UxicwTigr6oCRUZuIT7VA/vaGM9d1ZLOuolSmESN6Wjpr6UzQrGZunkIBAxcf1M
uk3zx2wV5pWWprx/KvE4CD5UEiveYGFJOZgTymzCmHHBXm/hVjcywxxT71xZ0I0FHg6BOy/67hc8
6arVIHBh6SyecTS7wgFPYD8zF+dS5TVK7J+Tv+o9zdZnSDLuk2107F9opnA/eRDWhnQG727v3GlH
XN2ESJxOOhsAh0SosuYVAG+IQ6VoDf8MHXyvbCbUgVqhB2JrwWNu7IpuJVpZsffugi8dwzCmXZ1h
TwpSpCy/+3JsC8PZqr6ggLgp0/syfLo9wg/rOIm4ktxjfJYGXH12NBup9rLOVb1zW8XbIlXvym4f
R8+FpX52hc1tWx8WcbIFbghU1MQGNu9OSor8/9gChQVUZl9AO1Ybwn4VM7JmaObQzT5pvDAyvXPj
PhWdAs8lSsWJbBdrhASLhnhusSEnHPKcONokQ1XyYvDOfatsQnqETPUpHK1DJv+8PXUfHco0dxwB
lfsJmT9tOvAXOyMORah3O98/Q9BUdshOhsOGJMdGTbL7Xgke4hhsG1wEtPKwR8Ts++pYl/bm5RfM
JnViAciaPvLP4C96NzoI7X2lIwaoJpuoQnswTjaS9+f2sJfmd1KdlHhiUr2YF44MJa9ixUr8s8jj
ElYJtYM8yj2s1jaX7RiQ6wPY4yxMP7+Y3bai6Vrrc/+sxnei92ciXoG8wv/H1L8sIs/z/5iZebGw
oFVWrzHTesM2D1DTi2BGiyqnKuBhWducHwO2ydwENwaqQCp7ft7yAk1oXmGYqwdHwoe9hUFnu/7J
M9ut9nkQvkWhtHLGP8LkJqOo6PF24An7AUGaDkNRxwOeGrawvXDXPYeP/sGvTspeXyutTb5p7p1N
3SRFPwmDkCG/XrUir9velzoftmGaVB49DsLRDT4L8t5f24jW9Ob5YGvaG3CcTJDc2dJ5gma2Q936
54dv3w272p7Pkn227N+73fmwo/frvDvbL9sXJBjsl5dws/vzCtGhQzi5ef2zfXr9/nT6+gdKQvsR
Rp37k/N22j6Nzsnf/v77/MU6PD8Mzp1hN/Y9/Ldvd5+ef8My/+x8ena29ysLtOTwpzzK/x3IzOHH
GY1/xjQQ76Q+1XZ5p9rjWsJkmvhbkzW5kovjFCljoLRZjw0vJPbRG51Az1sLCt6DqI9muJqJ2wGI
z1t4oUjUywg60rOkhbae/WjVwPYj0HfDL9ShRzVw5KTft/mWvFzR3dVj6cAg6ojRa6m/pAjwdEJG
Q5iyAfO1v+24Jmd469NmW5MWGPBWQonjukc66ccKFGNxfuHu5Lms4hnn6T5d6OMglEb/HEHYF8V0
969E7EsGaFtFVHYK8Lixrxew6SK17TKLkxVruPYCV+UPZbG5PUkLXneS/CQSQHSHGHX2aNWzCHi7
axLUvdhPmiOvBOFL++Pq98/zMW5APq+efj9dp6OfQPMvbY36TMHANu7+5MarKW304IuQxFB92726
yQc7yg+i9NePY6KGfwEVpWJ2OWT5emLbutEKc2Bi2zZRz2auSQfF7Va6zZccPzUIKhGMD44Aa2bF
b9M2oMjFVR35NA9BEXiHeGyoPCOQHdm8uta66T9ClKdxXVicpYw6QzFiycXi+As4sv1qbl5/np8i
J3Iq55tADyzPPLu+//r4tu2d7W/Tubd/3Cn9yqn72Hs5+4zZsYPIpI58xfXPSvQommhV0II5ksic
6k1FrIMNP6pDuImNxjYa80FS/H2PlIX0IJi/aylztOFnLr/53mvX06i5b8NNo0HV5QcOXgIPtBJ8
L1xgV7M2O2Zh0nWtpwts0ALuQXETAiVsYOuw4q9ZXNBDnm1vn7gF539lcBbnRIlXiYnK/FDie/It
d1OJD5brb4RsZQsuBIsYQo+cihPMGHNWO6Wr5MBvIqTixLeiBZKZbhQJPrlqkyhIoWlv2vjt9tDe
65UzlztFHHTm8OSl9WnmTVS9TMMyi4OzUn6TTDy7VKOH7ct7WYAo3LUO0JNtLaE/6MFnVRCcpn4a
ZYBB3Ro304LzpM1LotFrKgoBPLo+41VQilXmMfbekHxoJAcoI5P8HzO8TFv9wsps79SpOKQ10lbn
Nvyu7kNt3/hf6nQLZfbteV1aSagksEYfC7Q1s3ghaHiT1M0QnuuRLq9T5t27bQpxZvszTXzbot/U
4d1z2+bSubi0OYsfXN0NhETApkX8SNPrVt16zTHzNQdRhn9uCoQtvXkIAtIKPZ2Yi1BFL4aAF2IW
nqXaaSfN8S1IzUJ9cuujsJoWWnSTmkweAxYtqrL6bGBt20oQFdRYS8StgIRjG061we5VyPeuJx2D
Fu1VlHT1Z8HfFWAsSjqjrOC1D5nyrjsV7Z9OUH4lP9XHqnLK/gcKv0XwtaHQ2BP8hNXB1+8MeG/q
Qyh/D9U1+p0l/wFIkPki6ubpMPMfgT42oxAW4TkY6z2FMIBsevKYSHBVrlXwl04RlDoSW44+epBH
1wvj1kEUC1YcnuXgNwnmcC1Nv7SvdUq2IATf02Sz318VwaBZEUthEZgK7XgIx2MRP6I9ZINJ7Gok
KOp/rD3JKSKdRLM99WkCntm9HBoV7F7IO51TnZYhpbXD8J7E6MrpWZy5Cyuzu1jlRURNqGPm9NCy
k9r8TaZ+TexvcfoujMycHJOW6pLVhGcx+9snR83aSOkX0bzz9cg2s7dwrft6KVaE+vgdzgHs//19
dnFOpU4ZCOeYOsnb+NFjLIa2ocJ8lK5x0i5t8UtDs4HVvVYhNIkh2fgkatVWMrj/z4FR7VJ1c9v3
LJqiDEXcNKVQ51hFuoT7QBgrTlNdbuT2xWoo9AqOVX4JhT+3TS09y+EDA7ynTJripL+vj5MIiR+K
nbyVZE97Sob0zixFe9ICcqNhG7njRtEgNnZM4XMQrOG4F9YO2wZvNGKCiSL02rYaq10syNhulZc8
v0sRGsClrymEL8zmlZWZb9K9XrDI5PvnxpQyOwd5qoePCoLV/ai/ROphZUKnj56FGxDZgOqnlk1z
2lykbJADNSazHpybUBYf3CguNmJsQHKfp83WE+N4q3XduO+lAjLd3HAfjCoIj75uuDtaq1LKnFn2
Zeh4edZGE6zsrIXTiUgSyX989PS+mjka5N0kl1CY8Mvy9hVEF6TVf9dqYvcJreCKu5Gq+jty6j9u
T8rSnLxTNXF5TzDy+RII6JmrPZdp1+evUZR8SiGEU5S1KHbpfQMR+sQ4N0G7lHmaXJMrrw6NKD5D
zjPsodYv7GYM0Rz1TgIgArn2CPgyG9WjhsgzX1O+XRgmsoecof+l2prfgq0iK0mRtPG5hOs+6h39
bUSw+vZUfqwi65O24n+NzO6naDQMobaa+NwNdjFA864KNpyjhR3+yDZwh+387W2LC+cHg3TY0msJ
PeM8mxKKaeC69MOcy9KMtmwW8ViZkgVkLvW/GVJVPHlqssYtOjdKehL04US1DfiEy3HmlnxddJMA
2otzJ7fgePeGd9IAoRW6sQ+VlazJhxz6ZIz2FQibaKafoKXXfkgRfH2sFYx54lvewH0tCbaco2gP
u415toxNK701CFQlou0akhPpK0W5+b6Z7Gsof+iQAqkyyZtr+73uWn1auvFZcWObbHYPTCTS/o2R
iX2FZYRMfg7eSCh+WBGI8XOpVbaufe3L2hZWBVcXh3JhZXZLeiNyFmIUJOeB+k3H/GUTdwfE3bf3
5IdH3TRl/AP0fHp8sHyzKVO7KuxqKT5HkbSrTMQG/fQzDU6qeyfdG9Je1NKDlJg7VahRCqlgvEOK
eu0ozp8j7x8B6yG4wolBdI4Gl6RSaBuTKQXBaG5qdwPLllM7oN9t4f7T799/k3MHsuP20JdOxqSk
QHg6UU7MK8iUVb3EjNksWe2/wDRHopP96e6keJuJa4ifxaMxqefwbiZ5z3V2Pc9GJPuiUk5DHFHq
yDct4RVJv6lIHpOUqKL+EFi9XfAmGZFYyP2/CTzH/2LEMs/mibkEqNbsGxBjcYsSTZyzyB3imB3X
qkd4tB0Meo/dvHLtOOuDu9tGP3QJsbioafDwI6tPZ/G8SAITxOh2JlY12FgE93s23sl99hbLjtXB
7QHrf7eB0VOxfopasrGHGtUMStyKtpIx+bDeUxkd8NMkCWnyxpp+fhHgik3mxj5Y1WdTEcSt6IqO
jmKoMw6jR4JKgwgzS6r97cFPp/QyhoHMmZAM9Cq3Nama9z7bC5uC5gt9pFjBc1YP/qbyZQlcvTyu
XCwfN9dkBu497ksF2o85jEctJ0IuFTMQt9TdnzovHGWQdmkd7PQcmoLua1E/+EELO+YpKE51XK/4
xA+Z4PeBXnzB3POCaNO62gye9RimmngjDA9t9Kip+RvVsKaVbMqLcZ+gN/Srp6mBvt77JofsTLdr
+Si4d7TXKGvfND3Drib/Pe3ATUt8ZoDOnm33fIRgPmlY8C6RskOQhd0+iiXpXnFp0C68UrHHsJIA
tUo1vN6afozyrN7UVSDvRJRRn1TfnHp167q7H2tptK3IjR0hRxRT5PLe5En9xdfUn0KDOnxhBeHW
90mG3d5A88h+Iqjh+6kv4jQ0eb6yiMEW8aDH9bGR3GabqqK+abmB9mEfIhuBhuzhtr0Pp/XdIIAw
3DCtSOyb61Oijb4vCHVRH33KV2nyYtYvMtFRW760ZW8b7feykw5C2u3dr9Wh8x8a7Sfua/SNlYvp
PS90uXrTh8ADAhmHRC0N33H9IZ7VpmaXVfURaY+DJ93X3Vdkf1D+LnzH84KtWkDp5z5YLdrcAvoq
7ZPnb92nuPnpae0u946pqt9l5Ru9hz7/w6OPp63OwxddkPbdGuHnh4b5969F+5OP4aUCl9D11/YB
Obs67usjKZ37PrOtRoU62bCHGJHF+tWLGrR1/+g0nZAevlfScVvV2gbtjUQ/dPl9Uk4k6ye/0pwU
VlnN+qQN/cRpugJ/eX/xzmeVXoV3gBaB/VwDRyzLGsbXuDnGRpKPdtlp+XMqTaK88ug3YKg8MVA3
canHlt14hv8gD3Hg2kWPqLsYUOk2aZmFtlAt5eC1yIFR23qjmvdh4fbptklK6RRGDT2ehRumoKIE
M/k1hh7w9dxrwl9FoXUePNllfux5UHz3o1IkeSuXYb9R09ocd6kSKSAExmSNjG0eY0wrpJLv4ran
J4ceyusVUtUA2imNrGMFe2nuBhut/ZtK32t/gEzk0VzrlJjfNu/m4FJR6dGkL/fdZV94fmkcGt0z
MAdcyy3YqZudzVrfPq0fxgTHORch7XmgenEUsyBRl3qoqP1MOHqBe0xil91X3hva+BAJRzWqeTu5
0tfbJj84JExSUZSIPqGFQCjrehr90VNKKrrCUQ/vqfUeuvrY80QM1M+37cxvTu5qhQWZRmaAdJiL
6UmN17YRO+cUOba54ls+joF8ED1hxGM4VV7w12Noeqsw9IGXkDCWdmyWd2Vxjy7Uts2HleBnHsVP
1/KlpVmBNMm7tKxi3TuN5ujIwijaQlf/Fmpzpc71YbfN7MzcT1wVrUelCDtq80iguclT70HzElqB
w19xuVY+mG7OKy+CgyOInMj+iO5gq7qewCFXI8PLmcD8kWDm2LsbuFW0z7wNWml3ex983OLXpqaf
X5yjVsmUxm8w5cfuffeiFFu3OUbJdyI8ooeVzb1mbBYxCFJmqJQtmcY0uDcRG4EL384TjaZqsGDV
aENient4Cwt3OZPzDKXuNSNkbFhUk09BRIXEdDcj9Ac03/re39u2Frb9la3ZZmz1RlCj3PJOIsCM
oHPU9jHlpTHoKw+rhU1/ZWe2GfugMlo1xs6YvYEOgPla3kn5yr74kL7haF1ZmTkiYukeTgWsdMLX
QDe/tm7yJXXlB/k1fi7UjeAFL3JKD5w2NiggrvSlf/RO18ZnjnfMckspJZddaXy2uj9D8g/fKu+D
m4C/tPYRub5TNl7sej1z3S4ZBe8UW1A39JIWfGp0uXM8qcx3bZFnp6Lp17LIS+sGqQCoBuCW8JbO
3GKbCOPQBbV/6mKxs0OQ7feJMaRcyeKaqSUHQvpkCu7IoFDtuj7Vul4GPAoq/1SrRShs4aYgms2q
BNwvj6mnuEq8En7JIuv3xVg0W1f02jUOwYXjML2WEHCm8U2l9f76G5IY1+INQXTyui74pgQWeP3G
7bZSXwvOkJfVSiH0Q1KVRUWe1wK+R9cPtYfZoDMjtsbeqqNT3yK7J7twP5LaRB/RK7ttNEb70HWd
Rg9OMqRrt4/+sm1AdXR5ECmAOroebFENqjZqUnSC3zj+ElqZuB+UAvU3S4mcHvQ3XBGSsC0s4Vst
dd2mKDJv5S5ccK6E8WQjyZqjZDKvzdVGHspCr0SnzGqLZNePo/apaktwQKblZ8XO11UxdpS0SION
G0T+WgfPkn2uSTRE+Aw6K2frXRtuKujpGJ7EQUGzLSzivdZU7WdR9mhC4X3+IP4PZ+e5G7eSde0r
IsAc/pLsoNCUJVv2sf8QToc5Z179+1Af8EFNEU2cAQaDGRjQ7iruqtph7bVCoT0ZeibvjdlsuBrD
L/R0l4gbQq3VyapmcZKSrsvgiJeCpwIGt5PV1r6bF+axryv1dPtrb5kj6+VwwW0AAfnK0aa4kxuj
rnIvmHPYyEhni6xzKq5i5ov29Fk/VBBxa2Yo0SLl+yzjlMu+v7ur8l406yGcC09uTdcIOntI9Ts/
is6JfMmC2YFWaBBMu5N0J5OEJ5Vec5MpD52x9yRsfGCkM5guWiROyJFWu5w0YRuqelV6FRWm0oBU
ICxOVmLel/XYOXHcvchCdLi91R/afqz+jcUC9peF4n1dRYyXykAjd5VXF+a5D34K1XOVfTP8JwtZ
XxADWtyeo+lzIO+x8G/c1uDhDerdMl8aFtTrbTengrFzKa88Sc3/bY3gEGsDk6VxuvPQbtkBSbF0
LGBqAnBzbWdI/KT3Tav0koQbUk0z3da/+qmm79hZ/s4qpqTasHCCcEQURnOv7cQ0nNGaLSpvaqJD
VjNJTl1OG6Kjmn5RtJ14eeP9NqlwMOuMpjCAgeUEvfPZIOp8gXlqSmFBVjxLQp6fAhgwdwKhrSVR
/rOWk89E5DqHKUC5+4YV1V6pODAwn81JOlVxcOmb10HcQwhunEM8cJHZ5jldnvHVmnBUwRosZPPQ
Ye8aW2As/n7qyAHbJ+2UHfTyhz8/5ki/ZsaP2Npzx49rJRuEBIEW03IU1uMTojgUk67EpZf2zFAH
P0QloAZ5x2PgWpFi3z51Hz/ftbHVa9YlhTAlZVJ6eYvySw3Ef4946MNcHwNJCxcqLyYkvHzBlQmh
jtrM6M3EQx7uWNxLD/As/dXOjVMAuQR53tsob1d73brlG10fgsUq/QiVCTpy39XNnZj6gKAFViUx
PYxQSCUMfcWN/5gZ5fPtPfx4rq9NreLnDlHLRYkwgTyviSPXNF6SdA/NtGdjFSYLdSzUUIqmDEPm
zNT3ZZTC6Z+Zrl607dfb69lwwKutW30wWjlDVopW4mVBZc/FXZXigOaDqBTObO5wYO3ZWh01yu1a
Hhl8JvG50I/a+LX9hdiuk2Z7A5UbWc71V1p+ybuLSgNaUcYZlphsLGZnhM/FSqkvTkr4OQxrtxQ+
Z/HjQBM7AKI2SHtB0+ZKeVWBmAK2VJTVF7RavwtpPuCQQ+7kQf0tboajOIV2GpD0F6+3v+HHtIBy
Fq8Zfkd5gSHR69W2xjTro5ikXlqh/3npypOauK12FpKL3zyr4p/b5jZ39729Vb5vpHIxZRr2oDm1
xUPuPr38Lu35kMG4tGNqSa7XJ/udKXUVnMhzk1p1whBZGxzE4iEL/x1b5FwnB5JrZqMZ6Wxti/Jw
OfY7prc+IUVCcHHLB2S67XpTk3oylVkBgV+PghvZgeqZJjXP/HeyN/u/eWm+N7U6F2FSGWpdYGqc
v81MBEio8cr90S/Qhj8XyXRSDDeYBxiNS5h5Kifyj3oz2g1qzbe3+4OK4XJ9v/8lq3MT+urcaXrB
zXNXecOhd6F4bN3h0L3kT0C0vgeX4VN7gFccOb+ktJ18dEDx3/4Rm978buNX3oy8TxWg4Jt6avAP
78f8Dwxv0E11X7LfYr5TkNiztfJkPyU6G8wy9YzglIclwyTAWY5VZWd/4JjV+j02k499omWDl7Eg
kB7Mhq3ZwxZqFV8yutSbheN8bJg/EH5lYAWz+SzNL0L3R7nv50uko/ObuXN9mLqjvleG3MhquZHI
JQFDaUtRelXRahCSn2KdHc4qeGtO40P2D0OoGf2KP/NoB3s1/W17XE8oT3FLcZquj1ItCElmtGmG
PEWtSDbJ/hjYeYyMhBPEvbQUmoyqpUvWFf9mdD1Q4BJFULxVbVT/w3PH5Alh45JSfxiobOJxbMUK
B9fU5ihmZ5kzPaUPWfE0puOOI2894+9trQ5TJca0MrjtPJpFQfOaCp8Ea6cxtZyF9fVIrQF0wBJ1
8EmvdzZR9LLrGm5iKxlctMcpP7ihCVUazGzjdzPeK0Bt2YMslf2Dgg8ay1WgpbeiOud9lXr+fAkW
2c2/un4X9A+T/mOwzrfvgc1nBrkPA2p1BWj6OjGNwsgsJlHAWPN1iu0MLW/oy+J+hNZaskVgZ4Hu
CJV2kOff016pcmulkCwq9Pzg86Ysfr2zhVLnUdgnmSeIkJ9n4UUIjpmBnGSXOIJ5QEn79mq37C3J
IpAHwgZtjeWpA0WJRmlkiDoS7zXhAWyP4/svgeoaObwzHaw9tw1uXX2wDy3ngK1Ff+R6gWrai1WX
qRmPeKnHdus//51C/vfXoPkSKHsYmq3lmYswB75D/rgeiR2NboYvxcq493w7gLBHD6D5yB0totKR
fy5CfydV/QCt4NtR/0R7Ho5KRjHXQ3xGGoCPaoTcm2fgFRQou0LxpupV6R5a5UtvDc+p6V8GxS41
5cDMiiM/BjTDQReWc8/gs+bO0W8huu++3d73N8jS6swyz8H8EQjYhcNhdWatoJz9wE8Lz8zju6jX
Huq2+qVY5R8N8DOkkgMOpzHLrjbiqRJkpyYRDe0gJHyV1OLo17oj1vMnIT5R4975bRtBj2qAtaIQ
BAcWB/3aKRS9HhR9FArP0P+O/vQ0y7Ftok9RzG4gvOTQsdTP+py4XR/ao39Wzc4RqD4L/d3sI/hB
/fv2D1rsrfcKZSW6phpITPbr+vfEWa36whBknm/6jqYyGqsa+SUaYtktg8+3bW2u/Z2t1XVd97mo
+7O6xAKu0J1ohDoVG9+kbmbs8VrvrWt1+LIgSk3KmTwNSnhQGASWPwtie8yHnWx16+nF/Rl4Ax5I
EXU92BNTMzILi2usHpDfSdQSIEWB3iW8OonodInohqlynBm1M7K9Of+N9w/bKIACkKRdsO4UwJ4w
xVkfZV7Q1U4RGXfJVL9au6xgH2Bcy0k3RbrS1G8sOLRWV7WU9ILR+E3mKQDZ62Y8iNHw2AWfO+NX
Glhuq9uzrrqDH52DZvipqq/prrTgcmbXfgpznLhgvxlLNlbJQtXVyjz7OdebrqaObBYoHlr639sO
uvUg0jheGKTB9ujAUa5PA0CZJNRqFhrl/5ppcJeF2UEb9T9TPt5rYF2NyHC0IH/UBu1iim7Tje7t
X7DltjyIPIrAAdUPVLRy2WtqlVYZ03ZYa8HqILAUMDPUBNPO/b3lPPgsdA3LsDCtpuu1yrnCxxra
BdwjSrbZWQIcy5Z8kPxprxS/aertlUA/mvLROhxmOkVnKHQxlR/GAPXZqWkeI4oGO9frtqHlCyIp
DMvsak1kslUbGQPfT1FhSn6NBrDJyU6/bMsIQzsANhnAhwpzlTErTO9lhUUgIcA5eugN+c9QF6Kt
t/oeemvL6ekmy5S5wUCDXr/+RH5WlGLpE0HUwkCx6LmIxp0N24hRtOVUM4gvooW2ljLW+t60xqrI
vXruC/8+G1v6MD7Nm1MpTK1/FwoKubLgT1bsCnQQTzxUYna47fQbG0olmnYFQldLE3B16mCxnuqw
7XMQWi+qSVWzsy2kim8b2YoKIIKkbS2B3bMoHV1vZlakoanTPvSizP1mHXr7LyTazifv9duB2X/7
a2dDJbHzum7Vvt8bXVdXrNLM1DjDaNLULnz4aJCM6CNNRXOo47vWcsYeLrKDr57L5Gsd3QsQFt9e
90ZcCCWLTBYKvFgW15vbFymTTEqSeyDa9KMRhf6hZlQH0mcmsUylPNY60m2zUu4V3rdeDQBSDHEu
A0HArFeHMYvGQg75L4+Xq/xZie1wpxej6qCLMNxFrbl4lBSfyikaGZOudGewQBJEUpw9M2EoOKmS
N8f/vhn0WQ28jJuPH3btAyOqjWmJsohXCYn5UBeWdGiIi+7lshLvg8oKDvVQTq6mhuLLbctbPs7Q
kLIoF9Fnlpd/f1cvFcOph4U6Lz1Bm49+2Z/z2Jkq8XTbykaERddowVyx4WSPq6tJtMJ5bOei8Dr/
UFU/5f78bdD+3S2HbplhUgAUIRctRZbVl6VrOzaFWLONZcJXTGNCx1G8G2blqehnzaUIsTf0vnFR
0UMiylnSG66K1emds3DM8qQo0UNS7qWcMWqIvVLjUiiSq6Xn/iSi6XN7M7cO73uba2RmXiotREP0
bdvhsxlcIvFHb750qXiXUZVLlScVEelG/jQDTM3yL3VQnMq9OvvGC7C0zpa5IfjTeQKu3caSfKFm
brgkr5odYfzRFHvxq8xfWAVWiIRAKECDmnhj/caIQGqSvBpoTidnKT6IoPJLksZD338d0q/S1NlB
+iVNDntaoBuRDtBxYgGqVtz96ynKftJH31fIHrtUbg6Z2v5UkElxEiMS7aw0S/f2x9zyH1htlpEz
Ks1EPdcbKQpJ0WXTVBBYdXNl65FY2gGcvc9ST/+nt+6qREfXqI8rBJEFcSfW2riECVqJ68DBwxS+
nj8rKGwbcSTQhLQAhzehg25Skh5r5TwI+XIV74wYbLgNk8zEQUyUoDe6xnUo/pT0SlnTh+y+SV1r
x3vKWhsLoroqLVP6DHcABLvezjgFjNKDNvNiRa3PwQTBeqGN06dGSRPPKmRQU4IcwEgeGDstro2L
dKlUIYRo0on8MAcwKOPQmPVcelDlUa+y2se+m87x/D+0crlrmMIErwLmbD3gAJq+k4Ypoe0/j04Y
6HagHG675Fa2AUwCuCotpaU7vXqNINPICtkCohHkwr3JJdPPrVMZrunXdtAXL6HRwNpj9O5Qmbbf
psc22xOq33IUmewOJXAJ5NF6bnfS1QCJbMAafhLRRvvSdH9vL3LPwCrn7xtzZgYrrbwmfxjFb2Ph
793Si6utLjAA3wvEh30kyFklp1ophErm86Hy9JgjQHsHuY3qFs1ZPjK2JVW2udc/2Xj+DEIpwikK
YCCnVhbzsMriaAoqL1vIqkPxYsDWrh4KBSLbnYBla/sYm1qGtHAUso7rc5bNpWiWRVN5hVFLh6KZ
RSdIo50ezdZ6iE0kQAUq6f3aCXQxkYumVCtPLWunm2VXRKhCb2IbgqpnMuKdnGPj5ieFB36uygZw
tzXKHQ7L0Zz6okYEmuZXMN4bnXpSuKHtcGdhW3cFe0fitJSZP7RhKCqLZDVJ7SWxWR1Uq3oakq44
59GOk29t4KI2tqB2ltGg5Y19F9zNiASMTafWBHfpcRBCTypPzC7S5i9fdonMN1wC1SNSGBBWAAuk
1YnSyzpMYj1tkMYrvs7W6ORxtdP02DJBlAVkB04lauWrYCvJhmmgRwh2rOmhKzH8+NB36V6rY8MP
TMIaVkFhichjdf1ZPvdfKgGskmvzoTdiW5ihaNIzt49Oty+hDUsEq6BlGLd7a3Zcfx+BfmuqMEPn
QYniqtGftvgqQk+4Syb6cd/Aoi1KIEDFKFOtoWKykJW52gOC1mfRfBo1c/gRVJQ3b6/mYyiDFdqb
4HEoynEvXK9GjOR4kAJCmTzsH9Uhz2EQQVtSCVrrzo9hQBhHs0QluBEOZjtZh9vWP+4lVy0xKQBl
LgxA2dfWGSovC17MwmuGEgmZNNaeVd9IXb8YqZGNRriz2g0g43K3U14F6UFFcx0ojjLk6KFalp4y
BMCBZ6GVHhsxNu1UEozHscnjp7khFDDrDJiy3vj6P3pfIuGUM0N2vL34jwedj8uNzy/CkfgM14uP
9GwIdZ8sLpKmr/AnPirid7SauqZyDGPvWt5IoLEGUxEEw3QxCJOvrbVNEg7o2iwIR7nI3KYpq+/c
MNpgq30qP49FQW1byCsoeHIhUv+B5kqVHwfmp0NnSGoYLpVeqFALm41y59Xd8oJlYhlYK1c45efr
n9ZYfWZElVh6kP5MwXMbP9eRUw87sd7WdiN+BuwMfDbZ7Gq74zrQ4j7zifWaRj9PQeGfND+SDmkS
a67gR59hpJJ3bG6ujHooRxjovblO+vpJzGM1Jpxo6/AoCkK2qCXeG1VcOpXe/LztTx/D6KX4Ssee
+ItAXVl9YSlrtSKXMdYUk730QywIGpGKnfzE7hLrQMV75/HdujwI12FPIfPi4l19uILwmRiAS7dJ
Psvij1I6hMa9EsDQ2Kh/Yn3vjv/4ArPAd+ZWX3DoGkuE+QqoS9x+QirpPOrfQRXtSZptOQqkUwu1
rcnUxLqWrcZBWRk5+Q7/fBrS4NiM02XsyQ/kFFh9vOP9m+Z47xeqY6Yb1zW1bhSirpzwfjORTlEI
lny2ur+zYv4Sp98hvCK3vWTzCiTd4hYA2UKtfBVwLoSDtapKpVc/Jsm/nSsfa9NNfjcdqlaO9Pp6
29zWN6Opu7RZaOoCsL4+20nSCU3fqCVYTwarG9DxEGtY0x6J79ZBg4ANSi1eMT7dyvfDwK8so5tI
PVCWzBuxdCct+D7O6mdB1b/eXtIGKojhYgbWGXFgrIbRnus1SY3hh0IiY4w6LKpY53AojqPsMPgY
Kc6skeKVR3n6alifxURFqozgbXgSjcsUHW//lC3f4VZhJHsRmPxQ7M7bsVDSyqy8ajrIutdED039
xQjOmrhjaPP5eG9p5TWJlvqFHxoVlV9bN5zuUNjpby2yGX++K2ADRz6zcec9FrWNhihbDZ0FtU7y
MlQUrrc6auekJHyovBklWImiL4yOd2k93Im+ZqeWRC90fI3L9HUu96oSGzi/hXucYHJp4FH9WF03
dQY3XRrPldcD8CO5YGKnri5t/T0zVLuIL6n0osk/RQbMW/8hKSB5zYRPKHzt5B0b33iZViM+o/BN
sLD6GXKUVvSI2PmMGUbpmDnywElV3J3QaOOgcomDJFgYBRcMxvVOo8Mxp6EvVF4nG14LYDCSH9Br
/XLbYZfvdZ1fc8m9s7K6DqaimuWIsTcvTtN7XXdgDLWpvRzafMdhN5dDGYINo6VNwHO9nCEoIk2L
qtoz++4gmilEHPJdq4x/bq9n04yhizpj93C0rtMOoQuq0Z9ZTyooFqO6MmD2Km1PIbWFnYt747Fd
8oD/b2rxk3d5oSCiUwsdbO2FPQ6QXLQ4cMJY+By1kNRWVmwnFfxJ/l5Tb3uFdCcNqKCoka02MuoN
v1a0uPYsgtT0HP329wC1mz4B3pAOCmSgAB+uF6b5BWF3FS4Jb2wzYXEoiH7V2Dokxc5R2rJEHxfN
ODJ4Ls1lre+2sKuaZpriuvYCkBVRqrtKcs8Q9LFq/952i617C9EC8gsGY5ApWYe0VoMU9xgMtScV
UvecFFN9lMpp/pVrcnuqywKRGUl96CNjPs6ifN9GxZ6Cwta1scA33wAOwIOWvXi31hiO1ZoZx9qD
4M7VM3SWxy+BcIwE9Vh1/8Nhe29r5Zq6kPld1vYctlOv/zWfjP7X7f3c+nD0u5DeI0tlvnD1vAsF
zId+MtdenrwGKUovP8Bm+tLrbSvL5bO+nN4eGcY2CaDXQ2BBqpVDo0i1ByttUZ4U5fvtv78RoDMb
C2JLhnIGZunVTa5bjaC3CUEKFHLZU8g6v2dCcS/G/L/KjMxD2qaijXrqf59Vp0VJewR8AXN0rO3a
F4K+EUZ9YBAs7Q6l9V0Ln81mpymxdTu9N7E6WnWfdnmoicQHKV2PHG4rkW5sPr2oVnsQxU+peJCr
0+393HLxpRRHLmdQxF8Xr7qGijv/VnmcoF7r3V79UVn23HeOWgc7FAabJxoeboJY0h3gIKvzJPZB
JPWmXnt1Kf8UIlE69oYZOLWqVS4TTdJRUmA2KLIgd5sAwFuXDtbP/75eNI8BcJAn03he/QQr6wMI
kagMts19GVmPJDCfgyg6SYH01Oo7Zbvlg60PA5OX1DvRCcJ1VkcupllS91HUIu6bIpClwWaV+tLO
m7Z1rt8bWV39QZMDnJXD1msRXx/i02x9Ega7nP+Hex/heVqfdJdAqKzMCEx2hn5XErBbo3iRpczJ
JuO+iS3VDQsldm9/pq1FWSBn9UWjB6H71W3otzlTH8g4e7hBBTUJvPWtVA9uqlVnX2/bHXMbH4qu
59KXe8O7rKv6YmzQy079xqvbFt/TzcqhFZSAoAv3lLe2sgCa9BYz0DgFytvrzEfxEyusu9YzwrJk
8OLfPAbYHQWq4k7jbHktk01HcxbUc9qJyrGRs/xpCI38GGahCQ627He+7MbiaTRAcLPw54CKXl07
VWROjTHGDa8csLPAtJW+c3Vl56LZOvw0aJj+XiorZCKrQoclj1UX1mHn6SeruvfNQ1Q9tEZDY+2u
KIqjbESc/Lv/7EbYhKOaPJ3Ma83A2RhGzKBw2nkQj5n0mL20+PnfXYe6okgai6gjadbqQsn9bOSa
afq3kLLTXkpJseNOdP77Qt5bWZ2HJg0qpZ7r3htmu5y+dq1bSJ8GOuW3zWy4gkb8uEBLycr5SteP
nDzGftrm0eDpxZ8hvA8lR2l/3zaxcbLf6HSh3gexZ67vRLhQCpHewuBl8yWOXktg1X4iHyyomm8b
ejtIq9uXcjjoG0rzS0K2irqbSRyhX28Gr4uB309h+VhX3yiMw6+oDBnTkQzdUKZWrHORSS+1AcXF
9z5wOhlBol+D/mPWn4o8tis+aK1Sp/iU5k96/6pHuhMNoMTa5KzH1fPtX721PcD+aCMhAoh4xupH
RxmMGLMvDZ4RxW5uuUjU2I32GunRjt9uG8JpYW5eKrmrQGqa0jLVjW7wmjI7wYbTV8pLEBWfpiBN
dkwtXvPhQ5AOQztJBRem7muvGmdxHJNEGbzpFMR3g66dqKLG+mDXu/PeH8NDNPk4hxrsJDQ01+FM
1KfjKMZwEOg9OBnei/YhdqPwdyX9Wwr/3v5U6odlQSCB+MLyqeg8r0NdBYX1md4Pebg22iN3+LhH
PvDxOKKDC77KpLRJGXXtDPVc6UGTLdXotJZdimj2oCJfKqn/VewSX2NCD3kpmByBV6yf27iZdYK/
mPpIqre2GDbAj82TGMGLmGTOnIre8NQn6U48uLGBVIW0pWnBbCBx4bVf+KORNvNE0iqp1QUmwR+S
le9cAhuVWuAcizyqsuziBy6XUWxMPYkIOTtoZNx0lgynMLInvQ1T16pgkEWprHaTmk6VHJqNO86Z
40OZsXMEtpb6BqhlDIYn0Fod665MS7MQKaWggn5IhPyg+r9ue+PyF64PGX1bZuIoguP7oACvN5PG
id+HDSWusiztLFIy+hU9ha7av5Sq1LqBqf7ry2A6xWrnbfp4vAnlaYwtC6O4sRbZEXpNo85n1F4U
pGeNwooeXoIFvJYEj4r6+fYyP15bYO/gbIFzlHYnBZXrZcoqiGhGZXtvAtx4VyooQchmGLth2053
hlKIOx9uY3FsJxBHMI6ELtoqWkMqoZCyvsBe0Z7BjH0rfUh/BJSFbHXq79VEPd5e4McbjAW+M7jy
lDqZsqCUq97LLeMsM7MVVq4BumrGQxNfPjFNdrptcbWlPPZg4EhoSaihsPiQpUhqoAyj2RSXKpbg
IdXH/E4bUtNRpXh+SFttr2G9utXe7FEJZj5G4vlnruP6EyITaWq+WJQXgwk/leZpRIG/Mn7cXtUa
zPVmBvZOZjeXki9Yv2szhtqYKY1DzMTMpiDDqN3DjAvbe1yWzmwMyu92SpOXfoCbUpom48GX1NGV
82G4nyI/20kFV360/BrAQqAqERsi6lmXhq2SfmUky81FUKfmKM3Ra27EX3QN8hUryNQ7wYfa6/YO
bOwzzy2oADpi7PO6YpFnTYD4o9JcFDyY4WMhhBo3HAhz5nDHhdZY/rfl8QJSJUZAgHdktdlqkSmw
NMsoNYVSYhzR8/HB3nYMsFpJJBDkR3oCt2lT19/CIunNgyAhzmEXihD89pFe/adreuE56abatLNu
riGLRdJagfk8LepDDfcXU9p5LoY2E8blTt1l3Yx6+/VoZymLGizv7YeYdODdMCqzudRSWg52EsTV
OTDmzC0KAzXCph8E+hNBfmw6vTglwij+BPLYynbYVcJRqGKo70Shu48j5KFVH7rqvvTrnc+5TqDe
fuXSR1lY0ajYrL9nkszhFOZGczHg9YD4Iq6fGyEAHDamsxOYaXUUmi51ND20aPPoSP0hsrjzod9O
zbtnhh+xJMnUM96maEmtrk9VMfmweVIMu8x+gmRjJvta4MrjvAwI+8ZInlVEzVfOt98dQ8CG3bEG
G9ra+TQGv4beVwCYDW1FZCb11ZOZTZpTa1p8DylLHtAvMaeSHHSEBtgMQz3/FU1j3zo5hPTkCX2g
fIFHl1BLVPx5PqRj5zfwhY3il/96dCRwQ3DwKVQwF3jy9SrraJ70ZJjaSyFLxSGvG4mxZFKHXrN2
y9xLoL3eUd4V4mNuYLofqx3tqiVJFUVswULu+kEqo2jQxCgBWr7pFoHvv45GAYRSCKdzrXQcBHn+
jhZzvONgi6H1D+G2gMBlIRCHhup60UFRR6Wg4V+FMVpI5kRffD1NzvkQUeqJ0Y6Nm//2uL45EwVp
Zl0XaWR0ka8tGo2q1Yk6txd9LmHCNgi72lmF1R9G5AN+NpyAwrV3t7/tKlD6f0bBOZIc6DBBrOsQ
UR+g+hlL7QVlzvqZtmEErVFeuEbVTQeiwebUSaF6CqcpdPxZz/8X84TbnONlPnWNjBChUMq6js+t
l6gwq1o2fEdsQUIyQ/2TZE12p6tC4yR9LTvUZvfQJuuG7LJ62inEaryICxp9lfZpIu1u0xf6iy42
0edUb5BEUkX4as1RP0UwKh6UMZoOY1d0TkD0fmzaSnAIc14UgD9OW8mVW+RD8M3o273u3Cr0eftt
ZOqgUIHsydRnr91B7EZGs6ShvAQBlQezZYqjVw2H7ESyKwp3zyaNtE9laik7EezHl5I3koIwY7XM
vX1grqOXVPa0ButLj7jfaNdBw7CnJeidePJVDv6OC3wMuJgHgliSQhhFbT7F9TpnowuHmDmSSwEA
4jlVmflS9WZyTK1kuiMptejbbZdf/uDqZDNmwc34Jq8Boei1wSiIw3iOrPoiyPF8FBbHo/a91y3b
XNZSPKLWQt12PfxM02YAhhY0l2709cxppV6pE4eyVSl8ivx0JtITfGWYd7LIDbM0w6FrX4inYJNZ
7aYezWAAl8XJ0w9JA4YG+DsT4PEJ2p0Ua8M/CaO0xTuBG34QSTZKyarJJptLhUhcm2qOobcHHRHb
DrxWaRSnJt9jA9iIYglKqDDQhGFIjeLJ9acrhzpP+q7rL9xM1rdAS7+NelocyjTT3FBDMM4aldTp
CVvtBB0zh3oYjdFI1ZCh7P096sUNR0IPhSFlUmnu6/X05BgXpd9AQ31hnFd9CcdgPqZ9s1eN37ih
KQ3CzYliMgjJ9dB3SYOhiiK5vyRq9tRZ/jExRHcSYCea74oaSjFD+TKo4U6EvuFHVI2YVAbhyW6v
L+ZRmvPcGOr+Ugddb4cAcqQ2+yE24blSz7fP40a4zGjEwluGLhRv7ZoDMSvIwhtf6y+i1EafFV/o
9HMmxL3lxK0fP+lxl78kvlladqhwT7ti2YAbbesq+6MEanIcxMKwE56xp6CMxk8Uv79XSSOdiXGb
uzoRpE+9gkTr7V+9tUFodFJSRZxnGU+4dsUAfFg3lsFwaZmKGTSrB3XS/1TGqnTKOj3dNrZx1qh0
LvoYxORLOe/aWKkPSlbnyzs11r0z1bNhp2n6pw3kH2Hfuk0JKFNt9+K+LatQRDGOyhyJRsZ/bTXu
9M7oymi41Lr2ucke5+p3n54SnzikPWiIWtxe5Iajc2ctJbe3ib91UmgOcSmMbTFcml4/j4EBtejX
HF7WMjlYSn7K//gozt02uW4/LY8sjYq3944mLGW/6yWaExM/iZgOF2M24b7JJvOuT3VkTyDLPbWq
2J8goy3OQTQlbqaZ/xBntgeJWqedWeFJm8y9OfANt1oeQa655T8f0PMS2hdBnDXDBemn+AF+1PY0
UZk+yVwMd0I6703wbNmD0BVQB+ePN3HxgXegjrkbJaHjmb9I6uwWoORtTt7PQCn+IRZt//uZAd1I
NENJbgGerRwqa61WRw5xvHRB/L2ihGPN/5ba9Bro1Q5M+o2IavXIU3sDk0oTiox/TcAY8wjFohV1
l0mXpy/wab52TfxdrPrSFeN5fgjk1HLDWjG+MKdSOOnQ1E+IeiUHQ4wi5KMjLc7sqcz/6p0+Vcws
WOXnhoUdfSq4dhj7sh0XyXiCPUU+DlQddk78ul+DZ/LG0aRbJgvIQtbxQ1MIhlk3yXCJVSOGcUDo
0jtSB/NzECjHpO/jc5C19XMamcE5NCBolmRQ54Oek+lGmXEsQ2WE7lJX3JauyamuYuvYWVp7Lvp8
Qj9NatGm031bTM2XMIsFN7Q68hwm2ZyMW8hNyvQ+6nvQp327x4Ox8XXQIKfXYhJ9gbdYY3hH5rms
OmuHS5Wg6QawKPoc903wJaLndhiGvs7ssFFeGS2enHZWhmNuTONBnurY7bthPnQT8NCx6dt7KLT9
e5MLyqlpcJ0sLdBP+aT5di5GCNIplXiIu0LdceSPLz+/fyHuXkg2uLOWEPrdqalFOel8TRsu/lz6
jK8KJSxNSIrevp0+nk2sEEDy6HMtwoJ/bcVkplxMcu4CtRVaN0+k+TGQi+GYGmLvGmMn76zq431P
OR6Ay1IjJJxZzwdJeqM08xyOFz3rZScxjeERAqvZVkOlPxhJEbptaxbIHGh7NIxblmGboooCjBx8
2SquS3o4kv2SW6gZS/8UycFrPEPZOvQaDNCiPD22rXIqm3Gvnv3xyaHhoiwDwtRuZAa+r3dYzzpd
MId6vvTtiQjMhSFofNb05l4STlPpNHssaEvR4PpWWuzBT/JWiNTM5d/f+Y1BU2nK42i+DOVwkqPI
ViQk+4LnSlKdOd+j99hcHR0QZJQIUXjlrq1N3bLhWjdfYHfo3NqqwHFYgsJJ1yxbmgxPAEDpTtVS
ddL1ecebNryXQjqDSEt2TRlxtdaR2gxgRPZ2kI/TeBeHl77+Yf5PRsiyGPWGYGoN42tLJS3yCcbM
Wmp/NFLmRumPQf8bom52+yxufDlWY0FBBkE+uIZVoMDgmiENYjNfGPcJ6ycx9rTuVUwmB4aw25Y2
kpwF58li2P0Fnytff7Zw9AVdTK3pEtTkLgp440MUunHiNBQhVKf91rapXcsAIzV3x/Ryzlb+uch+
AwnHa5Y5wWvTvl/0rRzM84VOa+9QpmsHhzfIPOIt2oM1hpUtaBHFOS3M3MmAICms+mgn9Vh3KZen
D34kSmE6e0Bsvbr3UrWrx8bgV+Syq3zzv1D5cHVbdk3bAaF8e8lb3/W9rVVkHTRdaFYqtrpodtXU
nqnqSPdaGjq8MTtfduOWI02mTERtk/OwpnicpVEex0IVL9RdHmkAmMP/cXZeO25ryRp+IgLM4Zak
KHWQum234w3h0GbOmU9/PvbgYFqUIMIzM9jbwAAurcUValX9gbxO498Kon/tN7msNzLqy0oOdRXO
tgXizZSuwVXU3sciqSbpGGnpncCr4QXj6cguc2ELrHk5jUTCYgaTVuAafLrzhaOXYdk0gy8dG6Rs
5Q9m9afX78WWbtYUbMzitUFxWFMzJKujlbPKWOVaqQ0rjeQjPoftQ16bIeY3guJ1ZSt8v704Lq95
3Gb+cxXSZrjwZW4rqTYCbVKOcZ+XO7o9nTPO5taALg9KcGbU1kn4lk2/ZoWMRp5n4iDKx65XP8l4
b4i1ZUd43tfplsPJ8hnO9zehOFLgafHKAg58/pl4Wej6FBnyERW1Z0V0JfERkxUvmMQ9Qgv7mqoN
bPeNktTlB1sgizztKCqCqjVX1xC6T0Nitb2ChL2PpCnNDAF7ih4dzI2VceU1R6RFDZeLgFR4Da3J
6zlI44zhlXorHbW+/dG3kPm6XC+9rAieJRVX10pAvKk3cE5KpGq2OX5Ce56rpypq/1EgjYOMJgbw
G3qcZDZUAs+nm1JfPyi+qBzLJLfr7FXxv9xeoFcK2G9tkiWHZoovbFRMLajNuZEU3BnFOLalTmlQ
NfFRDVcnzi+xkesvURUNucs7g3eNotUpSGIQdK3TREI37oauHQUnlLUidFIxRPfJ6tpsYyNd6dYh
bct7ZvGtgq6z5klY1RiW8agrR6NsVDtNUmPfJXX/UARW5U4QORxtZtUrio/hZ2X+6oRu2liGV7YZ
ImMsQdpLS0tndUQNWmJ0Q92px9j8qXSLnNYhtzIv8+WNU/fKJkMPCU9TNjXiAety1uRjjxV3jYoO
/wS0pcdBNTUE3a7LtNhrYhnvympMPSFtw30/Kpvq3penFq8FyrLo0Cx511plKxDKuJb6UT1CWHpQ
i8iOxfh5apvDKEYPQYKAgXKnRj8jKaKPgAK3JuHJ+9zj93Z7cV7Z98DOSMtIZ6D6rMEphq+NHZUH
9chxDUNEymxMXR4gkr/cjnPtwy4+ZMvjYcFrrvIlS0zaOpZL7WghgG01837CBGToAzTqNyJdHdG7
SKvjU45qswjMQjsmdQ2Y7muURfeN+PP2cC6vUt6TEK7pwNCDIbM9PzTqsqSJ3I7aEYVy3FaHcXBw
Cv2M0A6aAh0Mt0nq6v/hUyHhAuxZAxx8gXRVc7/hHjG14zhQ3h0mA+iHmape2VZbvkhXvha9FzqN
PGwhYa5bbmmo6A3/UI9BWT7rFni6UHzU6j8V2tq3J/Iy3VKXHAGBEMrzC2H4fCKnMgqtAufcI6ZL
94JxXyqRG4qoyku/lPo1l73b4a4UNYhH0QkNSPqkhD6PB+SuL7t20o6ZNoud25M5yCx5adpL3TzW
zliF1kOAGO83M8sRMm9pSu4NIYe6P6kVikCDNGmnSrIi0e51XFydVFMWQyfogKhwaW34R5WzEBy+
kQ6FLQSz+DgZRqnbSmxEv26P5sorhNGQgTMkcnCKz6vR+JKOB7isHXFckqvINvzJToVkX0KCNkUn
ljBREZ86QPLTMNqMfOPrXXkFLGc19UKi84d1sVBVyL6Wws7RCGJHLfyPQwrHrfmqhPGp/WqI91k3
2G3rpaG8heG7dl1REeU7kjNzgq+b/2OVALhDGeoojz+jWXPADf5ImmeEeWkVwjpXYkeXxxL6+f72
tF+5O3hVUQAGcE4+vUaDZcnCPdAq/ej3QG38Meh3YdYKh7y3MIiQxWJn1qaE7Uo5op9Ot2t3O/6V
E06nZEpquACugbacf/UKFWPyq55cFEVjNxiL1NUAEDtVpDQbL6+3saySUe4G5CCRmIBMti4Q+OGs
KVNIthbP8Q7ZWje2vleR/5QA2fQVZwob+JrY4gW9p9cvgbrIjB+m/FBqpzJ4Tae9FUa2hOx4QxEF
9VSKKZ7RolGh3N2elGvLYaliUKcERo1i03Jkvyvb+AbVI0VPlaMqfferyK0a6w+dSNeUH5eaQ1f2
Xj0qhybZEgS9gsVaOoxvhGMsAZiqVeS5EMyYxImMNjjISrD3/QNf7ZtZjo6fAgt7FKv0oCba3lBa
1+8OYdQe/Hz0ai08pKH+8fZMXN5Ny88h0+RW50e9paPvJiKCnZqF6aTDVdgNpiucTvL0tdiyQrga
hb1E/YNm12V11UhmLUQO9ogzc+GUMyL8SVyrOx6vvFVA/VIJMf/5al8UkwFhLpZznOGrR8qkxGbp
+xGKnc087P3GL91YljM766f4cHsSL/f4oltFri4im8YTdpVF1GKp63Wr6mQRllOmCto0jTNkxWke
Fc8MOt59OtlF+3w77OXFS1gFQsCS/bLDV1u7DLUQJJuuH4X8Zaqfw/F3GlBv3bp1r47uXZjVvSEL
eTqJgakflbjwqPO/SuBVlLx7igdoI2SiiBW6g7DB2toa3GqHsnHzrCMFOHKvJofROBr35lZL/Mqy
ZAJRsydnheawbin1YVdXho6oa1UvhZtQDx7Csazu0jTPXFMo251Zop15+6tdHsjLV/tv0NVXa8NZ
N8IEmcoeNqJLm4hyfF98Cyq/3d2OdOWUIxTUDd7N1AAvysV560/akLAuc+tnhPWIYR04mRw5FQ+5
/JDU9314CMut9XJ1gO+iyucnXFX2GiB2onKYAxom1+3tYAsVsxyT51fNMrSFr8yX4wxfzWIp6UIY
ZJpOZ8OV5sOmZdX1Qfz3718ter1UQSz1/P088ey0fQmkL7q/JeuzFWS1xuW0bnKhW3bWKLm1odt+
rD2W6j8/BZgq8Hj0aCUg8OtKXmDFOoJ0FoevFQS7huqh02X5H6p/vXd7wV39KGQbJJgsO56s518+
6MuxkoXQOMYawEpdiiunBKzxP0RBW3HpNlJ8gIR/HsWsxDpZlISOQy4Vd+Yg0QA2yd9uj+XyrYGU
LQ17Mv8FxqisFliizwCN/dY85mKGdnpWiU5qpSbuXlZzj9TObA9F9StF7mYjTb4WGMgoXdTlQrbW
VQ2cSaZJEEfz6A8z3mV6pntwCjMMhaN5N8ZGepBaudlrSV7sbg957RVHdWthlyFFRkpAarQWLVKU
AQS6MJhHrXyZxS+4CHtZNBzmDE3G6McIIjeRDqom7Hrtvl/qOjRIobvbsTrZVlMcIBjdmwhiRWJ0
bzQLqHGzz7zc2qt9j4fNW8pGbRVlvPOPH2RpXBqRwL5v0/gVCZfypRNEn8TNr55UQS0cs1ISlzKK
ui/1mWIoRiGIcYYOkoWCa4ZK51XSoD3RBxWdOlbNz7E16GBB9crtJOHXmM3Jx0gUho1Ve+UWhROC
fiaPH55Ba9PvsitVM504FY1ZcuJJc8XcLfqvoXg3F7/b6lnSvt/+mlc2IxkJKRDNOsgZaxzwFE1W
Ofk5ilKa0O2k1Pjht4Dqbge5AmrgLc5WX7ym2SdrSWGj6gvUYn39mE7VsbB2mfFAIb/Fx8ROZjuw
Qm+efun+ax6HdhY+BRCN/PYh0E8KbTcpH7zIHB4ankO1nQy72nzpzEMlPxYN5NBdEtJQ7fV6I296
M8JaLSImBRQJ0ENYgWuRc0GlteFzKh7FWSpY22ntf5L02nqJWr3NnDFRxL3cGX2GAZvKBlfl0ArA
BufT306NYF5W9PlmD7myCFhDWBXf/dqKAtuQfRGpbyPNQTkPyEGFRiK3rpwhmRRqWft7nLUZk7Mh
iRRXSmb1dwyAI3RlJcpFpyEPb9Ai9XsIe0XbpTtBQxnVLcO4y8CZxou1Tz5ZP7SqMUxbE7LquPhR
JwB6fVQE5FRDu6Mt5TmlITw19+SM/kesEKVvapj4lCAamfpFoSVSx1nmC4bdpVISO8iiWvvUHNSv
wazUg22NWv25DTMxtuu+yb+m+MK0dtAUAY8WzeoQwgzKxAW7CaDDl4XAEayIy7HJpqZzpwE9vHu9
N3hf1jVF2p3WFXq0R9FJL++atul+iL0gyTsBRRt1r2tT9aOgFv5dD/os95giP3CMLp+HA1ayhmKn
s6yVO/RU809iR6to47x948y+Xw0QdqnK0QYGpU87Y41So4umCAIHC7ag8dzaehLUqe03oJUdWY6l
0U46KqkKEkqjLQi0aNXQSp8NAXdiO5yt6aGo4PuKsyl7Sg/kzZZ6afhj1WnwJcuKZqOXus5ZIW5g
AoPCAjf6whFcJSZRY1jt3AgU9iKx3BcSGqxSOcauVfT+QzTI7c4PxX9NlP8TFGAsxSMcoI3VA0es
pUgs+kg/Tsmh+2IWqjsXO6nx2uhfyxVLJCSNudy5iuABrYZXiyGMOqXkTWMpth/qX6yqu6Mu9I+v
C7rhHI28m+DOLnzqVQ6RRaVaiplIOUhgw2qu7KMzNuwVZYsCclH0WiJxxHCd8BaFCbzKhtO89Oe+
b7XjFP8Zm+ZJiav90D9GeWa3vfY0mspezD+0ifUzGbZUKtd3DrGBnAEyXdYKI13F1iprFmafzM+f
Frmx2KPTaue5dm/EtS1B8ZQQ6us2EqflC51vp/Ogq7WigNdKUoiCRyX8GaafBazvon99Qy0DY/Uz
rWiH8odVjNTSmwQwoH7sqtgO29it4ZQEmMxs3G7rbIM4yDwBJ6UMQg1hDdzoutCX5Foyj1KRm/u0
MSGKgx53oKVJnty1shukeuAg/dEAhzHnb43elJ7ZW98SQ+4epmyQjpNPppTWSANPWqscBR1rRqFN
4ju1R13f13Ld86VwS8V4bZYICxMdLDrCqNuhs8DaO0+UohlzRLWJ/WOUBraSzLkdCtnnPhA90X/0
zX2lPli14YiLQokvPA5TvcvLCZBd55SZqwmfjCHY1YFk12BCYnPr911Uoyn/UiZEl5GfBmZJXv2+
tk4CkXq6f5Sk15CPGFee1HxIdmoVuLk444tDMUzhbpOax6Le+rLr5GiJDtgPI6ClcKOtIfhyi+GP
0qT+MYPyZheRINqhr29kYFfHiOgmvYNlD144BQhSaJRICpNnDNVfxQBwEMsH/1XwHUU4Rn7zogWD
pwWSh+gwvrlbaO/185JBYj+iYE1GZQox8tUTJixkmj+kskdTze1AzDwRInkDZ+X2LtkKszqyFd0P
A7OfhKMcTXar7YXyj4Rt3e0gF7WMZTALdwEXBF6zJJ3n67lJcY5IfEs41mayl4feRmxXH4AfaN/r
HmHwtPEds2yddEo3btwLNsMSenFS4iEILQDO9XnoLG4FCChxcPIldPkMV1CNA9E1/dmXWqSTa3tW
tF+p0n8SuvYZB9bfA/rGrUqKNt7LuU4B+zlKHXP6eHtOLpLvtx8GrIsCPpNDj/j8h4WUyBO9yoJT
3+yQH8G9w1EQAaoKL9XuDLju0ISC/GOGyTg+AS36j3LxcTERwoXNlbKDBCq3iz/Hxc6yPna1J8f5
rhwPcdxTh66dqLw3G3XDzO7yTuK5wCOTW5G5vFAwAY4WK75c8psFbwLPTSRaX12EpGNsOKbI1JUm
RCqI0rdn6/JeWgIvcjmkFbSv15MVxqoGgzs4WZF8GozBnhCTwJRxl2Th3b+GeuvzIsImU+IHeHv+
XVLJCKQUq+FT5Zum2xqx16jSvAvyHxA9vH+OxYiA+EK4XCrBqx5lSuVCytQ5xRoLWAL9vUOQ+/f0
+hbu5caCu/x2qKi8i7UqqRtyWlaQmrA6n9KFwe4PbjFNroUUgZeH5rdYUGcvFJPoLhDj5vA/DNQi
WQNPTHtmnfhWPsuJykV6EuJHMfD04jGtI9fqtrpYVzI2EL1LsUyCtAGqb3WeUc2uMyuLsxNvM6cL
0PGtP5fqXwoPu5lOb9rbQ7ivcsHVCmMjLb28ljQ8I97oMsubeq3zrZhj6lst5rj8svYTor7SQ6Yl
yofbM7muMPHgQUWfNw9MGUSD1yygCqkN0xhxkNV6P7of6dA5wGtLAEWjHDE4UfmcUUfEyb6u/Y3l
ei32opfM/sP/h47kamugjpWPAoanPmKBA/ZfapU4oYBODZJViax8KJXy278PFzAxZS3WzmIgdR6y
kjpZsDoF01rclaOZNavsjfgb8+wlTQsV+cvteJcvNDArdFwh8LD/Edk/j2fKU5Ero5ad8h7iO2WP
IQwEtyzGIX+uxyKW91ZizvUBtFFi/rkd+9oCWuSusJJl9VJBPI/dTkVaNc2Ma20Gj3CeWrqnipq7
/x5lAaFCMeJAgDJxHkXG2wxMkojReJtnnG2i9GSV0rRRjrySPoFdAVgLVxHQOXfFeZggG8Qsaf3s
RGfRNrTQaQeoU/1BhEMQhqMnaMGu1e0wMz8JfndMza3M5koSDfcHcC9J6qI7vF6tokGLwdIm7F2h
adiiHrdeZWQn0ch+ylrne4guhXZSGBxHY+s7uTr/NKr2ENfi5PlYSOzzNn1BHCxzEh5j9oJRdIJW
7naGkqleROv1328e0DGU4Hmog/ZecxirGY/7BImdU2sJHsJQTyM3fFM/15uKzNfuAgTu2cZQ2oBm
rtZAJVqJVanL1NSeLt03+2AXDfcxrL4d3rS319ty4p4/KTUYFubCD0ZfBhzD+UKASyV3othnJ7nz
ky84B/suLqPj85BaKitPkzdW3rUdzGuZPYx0kIy64nk8o1OsXM/YRWL6almJDfYn4zIf7vNgy6n4
zQH0YmzAd3mu8Za90EvQUb4ErS4wj9j1fUh6BGzkQBIPWmBljyF8fbdvobOJmVDvrEzglEZF1wVv
Fu9jvS48RcmsRzL92AFwrDjGEPVuGtTChywIINtLjXmYrNZwmybUHgKtSva0b5+CqhR2apyX+yFW
gntRGYDjt1X/qprhxPO0SB38NitkVpX6bpIbHrqFYXpU9Xyok0m7cbdfuxUowcFu5zwhlV194D4F
z0pJEW9GYX4l+X8JRd+WpMRjDzlqEziTCKb3f1hUtH4XHg2Knev6eCaYvlyPdX5CKeChliaMfh7V
MD8a7ffbgS5XEycY5zFvTciprN/z1ZS0bSRgDYTFNkkTlvCZlLoth0cyG09ZP7/cjna5L7nUkXqF
I0TJB9Wf82j+zJvS0sv8pOi/e+OwMISy2q6Hv2qQPoBV/4hb+u2Ibxjz8yVMSPTDAD+AkcXG5jxk
MLbRIEqYoWgh7mdAlqe2sBMhsv60iCHNdgG9loeaYtWFQ80BDsGAE9uTEo7FVzEptM8y4kSTbfTl
3NlGoSudXYqJcje3ufy96PzykxVq1c8AFEnvilkWQIPUSu1Hg6OnpwLg3BjQtQ8GNQDUzRteZX29
9UFegYsb8pPQwuEqRZt6ODi16SUxB0fr4i1V0mufjFccvT6mkP+sjpsxDJqEp1cBmEK/m+BmH4N8
8lL8ZUNfPFhKAs1zy2v2csdxaIILRYoNzwj23Pk3m3odL/EpyE86kmGl5eX6j8os7oElNGG4s3hM
314kV7JqAi6sc7grC3hzlVWbmRwZILSxZBeFll4E+gDfMgD698FQ+p/hu5i9kymJ+SkEba6To6WU
Q8e+QB4u1EYwz7d/z9XxI+bBBoH6Bb3gfPzznFrU+aucKyVJHDWmSxjmPYaKfZLTQrSKD4GKuhd2
uNZG5OUsW+8WarK8VrB0XPLg88gdXRJRTNig5qi6vS44SbJXQvGfn9lMM4k+jSimjnvlPIovjTgE
+lN+GqQDagp2Gn/safUMxewY4gAvJNlR1tgA5F9mn0tQlDOQOwIKtS44yVbSp+I0c/YM6JSoT7yO
NzLPa5OHVOHCf4TZTm3zfFhVHlh+YC328YhEFOR+yTHdbP1f2//KgtYGYAA0cP2kDg1fUsjZ8lOA
B3ICx6ISPo7+Jx8kUjB/vL0OL1ObRSEBzaKFRMETfpXjtsFYKdOoMGVKupt7lQS3c5R83sl9s6UY
uHzz9coDD4YKF8/HZR+uJi+a6jZcDOkToXjwg09i+VlUbTXAx4XU5udk/misLVW3a0sCdBqLEA4g
thqrmNCOG9CQGITTyfS9xtBmN0YcxLs9i1eqgxQGEUNkSyF7QM5+PrSph16oyE1xksISdxW6xs9h
Xjn+9JIfMIN3S1Ozk60M4tpihNfJFoZ8wnW7OtJ6pU2MWYY/rRoPZfaSave1uFWNuHZOvY+xuhuo
4+R92GMg38QTwrV3cwkZHk1x5OMUCI0bq/Hayn8fbfk179CgyOTWhlIH2Jpp6a5LZCc3Slspv8RN
e9CULauVa2sDeA1gIVTiuRtWm1kcujgWet53mgZYJG7J85Bn3+rAXdlh8OMQD7ZIUoDTrcaUjlLV
znlSngI9z3fNbCgV0PdO3k9jFh1y5Kk2JvHKsBgTr2MIhnBX1pS82YrTMk+78oQlSegF9L1t1H7+
0S6a/g79KODDy7vBBMWw2lijaUbxZOKnoo6y/9R3SDWZpWC4GxvryopYuPSQ+FHGIdIqjACoPcGp
YHFVoSo7vJRj+JiIL2o98MAtn1M6z60y3S3/RoNrp6BuEmJfgwOFXWS9Rynf9UN1o0z2BiQ7O8mo
MlLNod7Hj4IKv/qmvDt7rWHMp97oxu/plESxU8Ywnd1hUotDWymR6HS0BWJXiRLB7WNN36sKFDpX
6rJKs7GCN34mYCN+tpOPM0hQtbLNKqwbZ4on9QNyYjUchdoKdz52Q8ZObcNhdKoaFjPJZ9VCkEA0
+I/QyWrgCZDJdYfG5/Aad+Y4eqnuD93HItfb4VCXdaLYFfpFjW0MlhztAqNfKpe5n/DHYNLBU5SI
7m58ueXIu5gjSmyUu1n0F2ZdcmKVg1WGOllspdzpWXnnixlV72YQ73JQjY4xt8ZkR2HYyHZTo0HS
W+JiLDhEjyamAhv6LZcJILf2wkYCcgOwjrLJ+dmCexNvUVA3Jz5TaxepcldkratYeylVkK8N7hGv
9mbIXkESf5gHfyMhujis38JT7OJ5CSJ2LXQc5alkdkaqn4Ym8PJKl3inRE7oF9FGpntxYi+BqBos
fp503ta6AlUVd3E/l/qpMHPAMGjOpDUviMyuW0j37ePgb+zRjYDGaotalaUA8yr0E0wPu0PP00IT
uCldSVNtI3kVrC8bK2vJSVYriwsdBDaQcy7bddspMo2wHUR2H8DwfsdJVTwokfp37uB1QCbAvDEq
ZvWlqWAs9LlSeOUw6Hthcf65/UuufVNQ23xUzkLirJYUdttqj28WYLJacjtrr0o7inUb3/N6EKAv
fFSS2nVqQYKW6YhK6qcWYGNDh5OeOOf+xnbdirJ6FWQWJZvAz4nS3LcUNY18r2obCeDlQmHpUwin
UUi9gz+e70AEXtF2KFTl5EMZhQsoSwc/uUPbzFHSL1JkbqzLt47M+Tphp0EvoYuy7IZ14SMUceyp
tVg9kUJlDjjgGWXqSRN3WfRBTp4n9bsofxEpUYtq7rTUrep+8nCyPgYq9KF068a8Nvx3P2f9JGr1
YFSChp+jKI+qj8yn/thaX1rZG+OHId/osVxmpMCUSDqAESx2F8z2+WSz9pPY0AQDC3BRfxyT3LCD
EjikTzbngTatT3IWcBdwpXzotXJyKlzPvdv74yIT4TfgwYTGCV1ABO1WhRlZCROQoYZxSrkf6XS5
Sfbt3yPQAeAOBouGBNgy5+8SRnORsrLmxjyVoqA6CZvdFdNyyx3mypejRAG8lHoMGk3rI7Upmq7A
7JYjtRs8QXkFAPwoREf1DuNLl2f6Px8rVETooADcAOqmrDV9+gjj1l5ImDZTvNdkSug5fq1qoW85
0l5uerp8PFz4J8hZMLTns4cRcynJmBrgGNw/5E0b0Z+PPki+tbETL1JgsP/v46w3vtzQqBCJkwyz
baKEkkRfACPvyi3/7CuX/BIJyAnNB/701tJ5tx4ilrjZL0JEOYeCZ3aNYotBkNodWGTXT33hrm9n
/4AoMcpm/ih4XZdrHD+5ubu9MC90FHhOq9jo8b7QlCUJX92KIkKTghH4GN5Ogj1gu5ZlX0J5l2fq
iw/dtNobs1uV41Os5Z/KcXyhP7gAXtOk2vglF9W9hRnGZbmkHhyCa1KEHlQgYhvZOvFGoZ8s5c1d
lRrDYVLyZEfi3UM+9SWvagPjzp9k6e72RFwLDxEc5V++iEKZ4XyNhXpVxlZOeGGwkFQNGrc0SAPz
2MBL3rqbERvXc7xrtY1hXzwc3nBVHIEUNhcE2ur8a+pC1GJUS07dzyqxQaD4D6NqZxsVp6ujY07/
P8rq2ozY/FGwRBE/iE7/3H3uY4c+yWu11adZtuLqLgMm9t9Ay1H7bmEj9NOq2UwgpbApFX5JX29/
psvpojnAM5gCBhBbpH3O//6Yixm6h9ad1OnJj75pFCWj+dXM73xt4/F0OWUq9TmkbYC+Ica0Bt75
k5CgIFaPp9lCTlfo8FEZHcH/Som1GlRqn4KDdvZGenN5AhF0QW7hd4cJ/JrUMg1KOGiBPJ4k7SN4
MbIPVP6fc33aSNauTCNv4SUWnkVoNC7//7vP1HQitlihMZ4q2Jeo/didmUPTB5ovfZKiaiOhejtE
zleFSm2LQicFT/rT63Y78ll+QqtiOvUup+l3s7JHkzPcqVS7U+1Ed9ClsfffP3/qvtZ74T79AQq/
3UdeONrl6/hafijvc2fr5Xe5VPlRLCRkUajzXZRVykDsGn+IpxMEpccBREcpYEyVb0mtX5tqapfw
eVQ6JRfvudGMa4HW5HRqGtjrw3MYgt3P7Rbt7X+XDlje+++DrW6wzoSAgXHLdDLmkOXpiEXtWmJw
VNLsb67+rJvHXigfi/IQCRsr6tpsknQsGhoL/G9NIxYFUe39pJ1OoX4XGcJdntg6CKR/3v1gKf4b
ZLX757yAQyxW04nq7d5QIzsdpofuMQh3s7D13a5sRdDX/I962ML7XqVsI7xGy0jq+aTEgF6j70oj
O6L4y1A2ko4rGTC6GWQBeI6A1gImcr4Xa4N9l+vdfBJq6BHG3vwmtvDZ3IIcH3nxXZ5u5G2XgBEE
td9HXN11ySAnaIQQ0ehmz1SLj93zjBibQz0K7+SxeBzN8pCPttxvRH57BK4OgkVdH6w/0ruXj0S4
OF0kysN8+vbtGNne8cNDYf94iuwny87syo7s4+iS4tuhUznB7i7ZJcsf7ND79auyG1uy4Urtnj9+
fXwpvjmm3e+++/bn0J5s2a73PKD34Y66th25sv3hwHZzDffTzv64f3y8//vhIbT//vl7e0W+8Rtv
jWh1s9aWORrNwIg0u7CfvIeH3pN30w4AsWN52KM8AHN5snb+o+5aP5pH1DY1J3pqPziHwb4H+m4f
FHvjsr/+fd/N8uoSjpN61PVg+U1Pfp7t6nKfUcryqO3ryc/6A7C8Zv64lWIsf+lqInA2UhdSKzoC
F/kbqvPDVElYxMUxNfFI2CVlsnElv+25dQzUKOAxA8uDJrIaGDRTMfG1QjxJduH8wlSI/+Lr56T2
188/Q1u0T+rHje975RiAGfjfkMu59+6mzCK1nweLkKryXXeSQ+oKTmtnzsu3ZcH+QIfDbrzsm8IU
n5y/5km5A69n67sO2UbRQ59DL2zuFtn7Pmxpql7JUM5+2uqwl6Y4iQyJnyamyk4TSp59uL5HdduQ
p0S7ZopOSoNuiipuHMNX5wRYMk5PCrSPNXpKousvTUotnoy+e+6LQ57dNeavRO2+3578ywG+mTjC
BV2OR3wAzuce2GU91XEgnVD9bdpHq+ztrMTx253k3sklZWc0f25HvHIYw2VWFCxhOCOhV622czar
aSslunRCnU2dMztuJEeO/w4pGl75g97dJ/1wh8z080bcZSjnK3vhUMPRoQq9SGSuVraidSbvZk06
5Y+CeZhViYI89ivTb9T1YcC2+adKz3eSsbsd9zI5WcKS/wAYozm3bs3FacdZ3ZnSKW54eSQPifCj
xWM5eoqEjQrIZW3iPNIq4+xLuZXi0eBbtrHd/RSDF1n8kleJG977KHPeHtb1zwgWjmwI1BIMtvOV
I/ZGi44542qm3fxkkSmgGeNrWI3GEiqgPlJYfwKu2dthr42R+aJBTetY5Vl9HjWy0F7T1Fw+mQac
TssL22cD61zf6aKfgrgxodfGyBKl9744gqCRszqZajFK5tgs5FMGA3MY3KixVUiVlbnLuEmro9An
doqN1u0xXu79he+/qBZRGFW4ws/HWLahPs1xKp8q8QjOtEuaXT69BN2wkU9emUviLMMjI6JrvDrc
Kj9Vokqv5dNYNo5Z/AzxJIyjEvQdB76l3WO7cntgF5ZmVEDOIq6+XpqP/awZDV+vSOwkxfqjsPP+
G8AaQXGqsdr3gqs2Fv6ghk2lzxZCC66IW/DHdvzdaNWDb+3bzB4qfJtYZk1k7PNA36ey4WgKJJfQ
u/2Lr64AUJ4cF4uwJKvu/FsUcSZ3elfJp1LwYp/qQVy7uQcgXapQNq1s34Dmv6Xle6V2hQoMqSo1
Eo5KoFHnUcNJKkG19Ky7UPuDT5kzWtFOVNySN7L4h8crHgK13RlI1GfW4faQl797dUxyJbDaaY9B
cFjzUSWtHuau7mSSclNDQqgpvNlPk42JvXLvYPlGgooGGno31ureGepqNrPQZyXE+Sd/nE/VrDhF
1LmCniONIPI5FarhzcZhfG1mFwVqSnJAIPmcq++ph/VQC1TKT0X/G2nSgQiTgNe9rZAVm3aU28pr
I8ju7Tm9GnbRm3rbZiCG5NUH7Su5bGqB/gMc7an2GmFyRz2zzfFOl76VSflZFzw5ekRuciNTvfY5
30de3bYFFIrESALtVIxVDf9/IHNpcSG7PcBrn5NrAKUQXN7wxl1Nq5JGSh77oXaKfTrwCcT99u9U
3QmYIwR9vxs+VLGxvx3y2tYE7rKoB1rkaKB6zudUnDW6xGzZU9DY4q6dPsnozlbxfig+i6nhDXNi
Sxs5xOVk8ngkmVvK8Yve7GoyJ1QQBLxc5lMqx8qu6yL9rhGM+u72yK5FAYtCarSIPV7swClUZ6UI
y/kkz+T3U4Q1HKLx/2owRT7CNUrJhOYC/I515lf72D8kVTWfdGHOPDNCrMsclWjjNLm8y86jrBZ+
kVk6YBfeST1+4Y8G/mg7LF/J7mVTuLN8ddiYuyvxuDcpOYESgSu5BsyO1iynfpJIJz9W9B+FZk2e
1JukB5of1jaoonhjay8pwPlxSR77pmz6n4x2dZAtFqA1zzKSLmAykCz8NoRwiY6jUFRtv7HNlm10
HgzFfhPLaSjVbLN1OyjMR5CieFee6ky0jYlX+8i7PP6oBa+z+aDEG1vscjLPw6129VgJQ2aBDQfi
GDtaOjlsOKfRPtf/Dsg4D7QcL+9egDKdJ7UNRAP4WvE7LdPHMIpnu5Nt2QhtwXgQBG2Rju6eVP/7
gAnb7f22ZB0Xs7r0Q5Cy4Km1FvIxzFK3EvLcUwZ//s8U3Onfy/Q1QTTydpzLfU1lbSF/Qb/+P9LO
bDduZOnWT0SA83BL1qiJJUvydENYbpvzPPPpz0f9wPlVrEIRPqf3RQNtbEdlMjIyMmLFWsxiLX0z
qcOgFNByfZoq/z1lPoaLzktXbrhLf8QIo55gIXi9U4E+30oJRdHBzFPzyUrS0AHYy5roNTMa1PT/
L+v5ZGqRzelpZuoFRFS0j83MNtQi24YDXNT/D7v2ycrCCXt/irp8ZEGml+6aZkL2do0m7poDfN6z
hftB819nnc+HSY1NJhSZk4IEaI1XU0/gZYrebi/o2qn6ZG3ZDpzpgHLdY9skLal3Vuu1G39qXkbL
f4ircVrxhyuNARyCnjU8FZQFL+hm1amuwk4pzadxzDYy/IheUz/WlrQVI3MzdXdW0+7RQD2qcuuI
d/GY2GEr7aW8/WlF3vfiS9wZf6zYs5Vpr0g8fmgVBrHkpopuj97GgPIML9iPDOPkqt3FHSnpl9sb
dvl5Zj+WKUeRWHAjLu6QqQrhmwdNB4flMIGd5W6XN82wUb1jppprMfZKac80uBPpUZKX8mBfuLU6
JIWlMfRB8v0tsg5MoKc58lyCHVSQ44bt6HhD81cRTkEq220q/DMhBFPFMzkwSQ2pBg2d8xNcCzPk
XCiUpw622Q09csVWI3ENG3YlfWLiwsQWucPMnr/IZfxSEJjRC/WnUinsrEb0eMubz/iKDm312rtZ
UK2E2Uu/pw8Gm5wJiwl06h/jZ5+CvJUz8eV7FRCpDmkIwSy/FSlFJzH+IZRWt5L2XlIpAcvnaQHr
BJ13dnERNtQ2hlAr1MEcxvK2zCY6+3K2B/jF+9aS3wFPRkiem5Asdckx9TgXTRPvNXphXnhU5EKB
KCWp7lSpG+/GSnu/7dJXAElMDSCGQ+YFepZ88vwjm63EUJ0XGE++Kd33gv5QNd4LDAp2bn2VeQah
yb7R6/bg1ckOnuJUfdCUu1oyt1Lnymvo8Y+89fwGnH/NPCgMAn5GCZ3/ml4YesvzgJnIXwcSCxMq
hB8W5OkOo6Za+x7+lnrHOhnt4fYuXBxsqBOBZbHf3K5QxCzibqvHcg2XmPU0ddl2DL4jbe8I+cmY
XqG/vm3q0t3PbS2jbgmMk3YMthTI9b56fyt3yDf1JpD3pWmvjRjNznW2n7MxxrZo94M8AfVxvp8M
UahpFjUYU/Rtnb+ggmELiK4n9Fby72sF9IuDtbC2uPIVqfMLorf1lOl/m7G2mfCEEeHHrAJ8exMv
cgsMIXDKSO88t4/fni9LqvRRSKzAe0r00S65huXgp9WusaBdW85c9cICO4eZcyt670doT4TekyFv
YmsDFD8N7s1iJXm56hCgY0FVfXBgLyH/FcvrEwMzE2iD5+nQVLafOhEtrS5x/Jd/3zkqegCsQIiD
qlh4uhi1alQIkcezpIJeZyNl70q6ElPm3V84HUPqrAeM9TzStXgPy8x/6GLhC0+antabXssFW+nl
9Hh7JR8cBRdmZnCIDFkSOJ7F52miRI3bIBGevLfqJL2qEk0vp/0z+fY47u70L1q3ZSAYXvsVu/PP
X9gF4UvV7wPNDMHIwi0MrRIyRRSexOohosM/appdxz+Rv+6azFa9jVwAwJNWXP4yRPGGNAnUPLAZ
pFiys6NrJ4RaofguU+52N/1nNbXdte+G9B2pshVbl1GD/gs1XwIGm4uvnK+wjLooFrIpcPvszxBK
r2b7KMbtBjQedI7qpl/TRv4Afp5vKbaohvH/BgjPBOC5wbYK6mpCtMtViU9p/at1YtFFc40hLIhV
podG+91DStm2X5iWQpSW6RGhuYdrbB/ObaLvyC4ZBTTmFgemoouyRtBzZfOBPVLgmbMx3rsLV5vG
SfessA9d03uIC58CmbYT6j+F9x3B0pV4cME4S8ZFhRe/YrKf47Mcf+s0WsweMh5u1r1E2Q+vf5vG
hxHCaE+vt72ER/9XCnbI+4OB9Ox3VrkydJzqt65QoJqaRFtBhKaZ5yv8NUT25ckmG8TvZypebgx1
4Rhiw8TVmCqRK4XApeuMynkyeNbKCbvQTGAHcHFkbuh0ADFf1rqn0aPQCwmKq8kc5qbZJGJ8nF+R
BeR8vnBq8vLYFuLG+OYNuU0lRQ5AoICzTX1ad8k35qEdgffFWGzHaNd8gLkH+JS0TRquncs5YC5c
F+T4LN0BMwKcU4v8CdSmZwSjGLtt4NTZi5pXu3LWc9DfW7k/eClyTyuB74ozgr/lIUrjiX7scrYh
yGQpmQwzdivrLqhepfYU+ndN/QAofyUOXL5A6PvM/wBWRMSWROL8XMImXkLy7GVukHc7YNN2GI92
xUp7WbMLv3IpIuCG3iYev0pe9lgO3T8vlr2F/IAWFKhtpkjOf0EbxkbRe6X2JAiWE46ALWrozOh6
yMneXEGsXG4stL1zv4s5qvldsPiUvj7GlWyG3FuZ1uzCVABsMmjyg5dLTHKpteqq7apAyHWjsG6S
AYCkuJCmToIpDc1YeAoLCTkQNehNJ7N8aTslIP/Fsa6dhnGmr7cvscsIDwiOWivQCo7zxQmTcr2T
CnkQqACZ1eRkRajpDs93syLC57Vn16Nn0T0NxVrcgvdK11R4r7gWZKbMPFFEBAWMoND5h6U+lapS
P/ELPD/I7SGBAQbgb/CQ0RpwuoyD2iVpthGg87WzNIY3Vq8OpLLyXmtgQ7u9H5cJpQkAE+kE8Iq0
IZePtD4Is8wwxcQNxEHaZoI8ONgEElC0a/nDFVMUTRmPBXRAzXs585X1VLirwIrdelCUTTxjS4eK
UbdyGNcIAi+5elgTrFYArdEDIKjOzvfppZsLgEzDNkrdAv3Ihpkys6xhkK2c7l4nVyFuyMMb5/iB
INKNm6wyDk2S7ot6Z2i5XVXDbkzL95qpYXnlrF2+9GZNHHILWO9IfS92XFK6JAiaNHVFz0IMm6te
2ndjuvEK5mB+SlXrGNpOQbmw2TfGfZIK//zFYb0z53FUFKCIL4vDTnRVGzk3UtcT79RM5cwlm3St
NXRxuBkwgSwVDhtzVjn/SP0/7b+vtpwBxK/Ia9S7QJWdtn62oKVpNZcO9O62D18+JBbWFkvSVKFt
/dHP3cnsjmbZ26J3LIbNWwTfKQQ22pOsrGWKl0n4bBNCqPmBxEc0FjZJx+rOGqrcrWGrsQOpy7eR
nD0zZ/qrUsd6x2UV3kddCMN8m44bZayjOwggYGQWrXxTeJHwK8iEtb71tX2nig4LF/x30JYs7i2/
U8Zm7MbcpXOGF4UGQ+JNZzDzEP0M+qTcTuo6JabMYTrLBNgKniOQqFIwI0lfGK3MSK/7Ws/drEeg
SatV+eirzIqXfepTyqr9g+n73F6CIGz0OPXuUbH/kUtGeezLxvy74gxzSnrxayijzKAtKF2Xj1fR
7HsGHuXc1V6Mg3IfFZSV7M4e/ipwudvhMW9sZi/XgLSX/eV5E1i8TjmP1uRHNeyTxxciRPFGqebu
MOWHUtJt/7kai03d1baFFGOs37UWYmYbBOtuL/jqJ5/fR/DFiChuLe4TKxwhNpn8whXb5q1ux2jr
lbBgyNqk7qNMNCBGnbL32zYvQjmLhX2RE04h1LyYn9UEMHPCNOVuSGWYIawIidGiFZyKCbDtbVMX
mfdsigYzMDxyPx4h55Fcn8aaXEsqXMP7qchvuvV2+++/SAgWf//iHEtCoOlZpBaubGy8r1GDjoVd
lU6W7HGU26bmc7DwTKbj5gEgXpm02xZfKkEtPfISo3Djv8WxOMWxbW7K1mlfA/X/09L8/T45Yy+h
D5ZYSuFqlmuYx7zbNLEz1F/GF0HbSM1K/L3igWfrmk/kJ2uhPOl9Mq9LTV60cCtpz8EvP31dLUBc
+VTz4B8ZEjf6/O9zOyVCcrFmjnwqZO3h3O3/lmRMov8CFakTD+Xm9ue64nln5uZlf1qWaQkjSSDm
JhRlo9d2DcpwzR1A7QGjgbaAJEw5//stwTSzkNK/m8iVLdSv+ngXe3+98iiVjo4+dAcXy+0VXeYe
lDV4zvPCpLwHZfrCJEyNXePHODujy1PxGCLJA6/SA8Xm/7xXqERy8xjBQLA28HNtJ1FPgnGTUh98
mAuzMkVLBg5xEDO7DwR/qyJmd3tlaxbmP//0repAhDDOxAIThcI2jX04x0aK+LetXHPA/yECArVB
9raIFWRLwFoUrMA1Kb0m6lGpmRE8ROO+bVfO1OzLy1hBK1yHsJ38iZLU+YL0KBmtOMxL19d3AZTz
ybOcZvZgrICcr+3bZzOLL9PBepfX9WwGR2iyu0A+3N6yawYYvWKyBA4ldKznLf30YYZGHwsePKVr
mrUjpY/Zeq4/b8ViqzhBoDFMXpGgjRZhIUFsVaNOVblGe4cUCrNW+rHfxKT4irETw5MkH7rRGbbD
warfwkDdynYU271TtRtN2tFWSdeGrq58vLNftIwcWVSm9WDQ4BCagxiLsy/aWfC3E/+5H0CdDNoF
lg+3BHOdC7/3hZxETzJqd9hF5lvSPxRrPcMrwf3MwuIqidK2QcYEC0o/OmL3VzfvQ/JZKfKRrnm+
7Szz37X4kgyn8iynRQk34lJyahD1pCzSonFbBFYcao0B74YoOSQRGIp/N4VTMsUJ2RDt0EVa0esd
mWNQN+7US44qP0oRhYdxf9vIFT+AimLOxOn6c4gXzo/d0ZyMpnFTyLHjFDacOP5l5ONd2RcrWeBl
WWGumFqzjBHVKuqoi9gU9TUhFhUKF6Gue6nejwbOr74oxovB6GGqRrsYGnBPUA+1oO+DZI3L+XKt
8AtQnWcIEFAnHJfnB12FmhoxkbJ2+SHgcf8k8qsnbAYE62/v6aWP8G4GmftByYrLL/wRFY4wQvG5
diUBKYosh5Bb3gv5WgXwMtSDzGNBVP9mpfUl2W+DUoOcdVPjZmpk99JrHh31yRkV9CHGjJHO4+1V
XTFHBYyxUfD0/LPsww6NojR9rDQk1PpXod0B0utqR2xfK2cqxbVW7OWZhpfvf61ddGIH4L5BJDVu
+dd/htTfCHZvXZKsZRvzJz8/zudmFi4pQUCNZsjYuHr2e4yYijXuq/KHhNiltwlDUg1PtZvov9s7
ecUPFWQ2qGXxL87EvPZPF06f14MlpGrjqnuYhL60D2vgocu0jVV9MrA41DB2Wm0cYQDSMEd3JFvf
KPt8E+5ur+OKn5+ZmX/Gp3V4cVKlFarIbohIrtrdz7Uor1g5TFccYcZg81KGkIUp8MVapCQtijH3
GjcpoM+AbKanAOploPufPaNYie5XvswssoLmJBgUyj8LY01HndcM+9Ydo+y/Cb6lCFBcNUkbrV97
E19JdCFD+4DVgiCaqxPnu9eMot6rvty6wdF/Ko7db/EOjel9cxc/NH+9793KPl6pQJ3bW0QlMfWE
IRKl1m12zZHM41U9Flvm1Y7w2/6zX5ytbN7lT34h9WJUNIqIJfXN8sv3yYp/Dv6/41GoHoHzokZO
gYta7cJMq+lJThrTun306EWupvgvlbYVhDu9+qv3UPf4tBwt6RBNKaTy+ZfMP9xe58dkzyJ6ULqd
KaC5P9FjW/yCSfTgwG7z1rXMBCJguxcVO/Dv5Xznaadp2kxJ5lSGPQaQYJ8aanCF9bCGS51d8tZv
WAQTWc69cRq6lluAUm3z0CrJg9nUh7oqmY6Zfkzimr7MlWMPE4NOMQ1UDhfBImbmrVz3oLVbVx4P
wfgnKwK7yHcrW3slMJ8ZWTwuugz+fDMeWjfp7zsDhKXkDBpkMOIXZdgn/rHSv4Uvt23OX+tiJwHd
4lMAwi6S9FyOUj2Fhxa3DR0FdU7E/bJvnrbWXrlqB3JheCSpRgL1PT8ek24FaaIrrRtG1q8eCUUz
EN7T6NuorjFIXY0xiGb8X1OLGNNORtKDmm7dYkda0Gwa0y6qXZ7v2t4Okg3jQVWzGX6sSZ9cyfQ4
mroyj+wAVEXRZbHELpImsWCJVpQ/hPFj02bbEsIOWjkb8DTbfqIdzm+QOg+yteFNzGr39secV3bx
MT/9goX/CPVQ6SHiqW7SVadIbt60YO07Xj0Hn0wsvmMbmVafAaly0VrY1lJgW92Dqq+s4yMBv7WQ
xSdM23KEERIryiH8WcNw/997INnhVoZovrRTgEj33SGhfEwV9Tst+fpQ/Mnfs8HRmZ9A45Ie8OBE
f1ZxKGsbvLhOFC8Ic7/FtUY523TS1ujX9ve690KbyYgbgF50G869SIIf0EAUDuF22VZjRsyHYFMd
f8vDru3s6Fd8lL/cdpqrJ/OTwfnPP11coQLbUajPa7pLjsNOdHpl5U132fWbL61PJhbhuu1DEU1k
a74y1NekfAx9KF8cBAeL5o7S/VFL9LssdFTmopiVeopN7cHXfVsb6qNY0NdXO1sVRltD+NHsVyot
V9LGs9+2yH6SknyuN1l+uS2akvLEs/4sxW/MT9qDfhoreeVFcTVMgPal5GIAWJHEhW8HddzWiuB3
btt8EUeAMVb46IUzQkt+nIYvGYX7iRpgKtb7ShMPQ1CskX5c++LkD8BamesgaVk8CXW430ZdnnpX
6Ctb8fe13NtK9VtdU2a5FitmqVbkYRg40pY4wqyGAii2pJ4shTILpfX3qRxX0q5rmQBijjC/wJQ0
8/ide6+CjkolG9HgllO5jcQHQ94OzWkYvE0xbNeElK/5CmPBjJ3ySKOltoivqdUKnqyngyvEndMH
0V5jPpeIXjbZfRcZdglLvDhubp/Pa2+Bz0YXEbcSaMMnaTzwWvsTxDvDAFP1Xc+PPNxuG/rocyyi
LkklImUzmhDo58Iz+w5G/VzHkpH7ThXWTmZWh1ZsXhmf33jxu5r9yBq7DGs3ZPQVVe69Lv0owl+5
0P3UQ3M/QeKmV9l2kBKnULxdicBu+9KUCOuI6Vpmf8WJwYhTDACJYxgXLwlJCwI0ffgWqXho843+
HYlIf9haY+KkyXuzTX+HzMD/gbNu8H4Hpd2tFHbmzVhu1mf7izgNB/ZQAzrDFyL5WBrCiznka6n2
7LwXNuAbEQmfNKiWFVSjCqVEK8vBnbgEUCj9aSpPutY8prkbTKZdM++Vt3+By2+NSVvb4NmZl8Yh
hZ8b1sC1qcadn6yk1VpV8frRTVqrd2RzPIgoqDJJrnivQti9iwrkVX4j7MNSLreBiB52a0SbYZL6
lX24csY1SJ2Ai1N1p86/uKE6gVdPk0b8ElX8UeZ/RKs9oUzs9AKTbz9Fa21A4krcAu1Il57eCGWf
5esbAmRN7ZtupPVYOJI/HNRi2xm9MwSJPQUQo/p3QPvG4leqfqtKy61+tb53l0RrzGWXoxAsGbg3
8gZzV/JCc8TMajPx62l0m8yN4IJrA1tW7o1ubxrbsdl1hrUv4KCCgfw4z/SK4U6Em1b6k2n+irdf
u7UYHgU3Qg8d5SpxEfo6Uzb8VhxHt87v24LcqthYnT0BvHySu63xOJnfDX+NceeaC9K3oXtAPg9k
YHHGPGEaIYVMJ7dAlnVAOTho0cpB6WmiVQC40qTAKNuxP9kFYvCeYa0V5K58AQYwZp42RFr5Ass6
vh7mQ2VoyuSW0Td4TR/qX2zRfRlZpVP2MEV5hSOITjHajMtUwsFvoYny/+uy7L8gfr8dni8DDqyD
1I9hPeU7MDJ7fh5NZUThXBYntx2A0+rldIRZZK0jeBlVz40sMjUpzrQA+YfJTZq7HOamgg7XdpUM
+5oVsOoQR8A1w6W9uNKCrteUqqlEV4t8JzdkG4Kbv0n3+u8bxqgz3w2MMPf1HFY+JbZmhH6oJpSi
q4/jfS8boa2k5vNtG1cKTIy9c2vy3mRuy1qeC6ECQslMpOgG7Z03HBBZC4XHJnpKvJpOrrJRLN8J
1LWx4Gu+gJ4eHWqAdHM9/HxpchEh1ONhFRnM0YaTMt4aAMVX8vZrnwmSWMgumBab+RrPrQSxoSVE
JtHN+fur2NsD33tB0PtXEYTb2/t4dUGfTC0WNFlZIjaJJrqSOm278RE5g5XFrFmY//yzN6B/rJSl
igVxBFpY5ralJCu5/eXFQQ3lAyhP5wqfWyTWQRTKRqWl4oyJiRHzE8vHXJpWFnIF0TRb+Z8xZqYh
l1lBmHdpWxicnqyDqs7iTdTayp28ye6ax+xnsWLuct8oSamUNOCkAvGzxPkYQd1JLEp2fXQZmmqf
oEp8+9tf7hp/NXkGFU3QFsBQz7+MVQtCHdWJ4ooTWL2k2vZM+KXgs26bufRmMikeXHPDmxts2YAY
Kkq0eTOp7ljAsCMeG6abJu0ujNfwtFcMEQuYN5r5I3iWLGKoIaRy18eS6mZNuYv08FR45l+lZpak
Sb/dXtOVj8MjDkE4KGIZVFl2S3m/ZSmyKYbLTWkH4s+CQHrbwhVvA8AGJpr2Ib1fxATOv04zqlo2
NbnpGuD00oemHJ9rTyJq95ZdR23GEIjwSwt7EBfDo4V+0MoPuNxN0ClEIMZd5li07MCFjEEOkxpa
blA/tq2IusejXlHCC1fwvyt2lr23Yez8OugCyxWCyPHCyO7A+srWsUveb+/oZTY7LwjtT3aTdvoy
uxxGUa7GLrbcwnoc5TsKBbYH4W6b/ZJ86chA+pfb9i7nfWf3mB/gDGkwI2YsvmCua1kMwY7gakED
3618qKU7Me9PlSkypN05EOHAF8bM+KM1PU9JYNfCf0WvkMjAHgOENvz3tO78B82f4lMotsxGNhLR
FFz5uUxs4bvW2EevcfzX7K57rB6F3e0NuLLhoLlg4KELjyTGcsMV+MXn5nhwMnJhMwm/4lY5VEK5
DT2EVXogeKtQ7gtfwhATjaQEpI7or851hE8LNLXe92S/nMU+XqwRARXBp+TcGcLfHuX026u7bmuO
aTyNcCj53FZTtVUamL3+1JraeBfW9ZtZoxZYlZWxizQlWdnMOXidvQpnSheGBMDKkxfzGjg3VxVo
4jaVBht+tylaJAX0fVd1L6rufdW7eM3aRcFlnhWeZ0JoTQJnFReh1C8KtalhqXlqje+68a0r/Xut
shujhBqd0pVqOmq7tqGXK8QmuRUnlP4a3/F8hUnl5ZRjoLyougke3LI5kVvuq86j8JyMmqNZDJnd
/oaXR3ReJ4diHjCjt7SM432cSUUbN+ZTWUEBjc1Dbuj1PvdF6QC2415pveghiIVmH+fZj5ySgwMN
XWFrwaS/5FaJLGR9Ao3kuZ4+JZuyW6UHu7ikVVp93GXzd4fXcAmZMXrBCmHfMZ8ioWEaGEoyv02h
KUhfVrZCuXAwDMFCTmZLuIJO4nz7U0HqEEH1YeJ/ZL1fp2YPX3WHom7zxkiMHb4of8cjNUW1Wat4
XFymLHHmXeOBy6QwjAznluvKUoOuLSDhj5J+J1UMLjL1Z67kiJcDCpjhKU16yLuB7VykO5rlF16V
qNaTIVb6z9FvuWukQLW+G/JUv5dNSpAee9/6PsFQUdqtF8a+LRBrit0w9jCTtGFgJIdgyrt9Wpn9
mo7HtW1AQAc5b7RCKAfOf/45ePm1mLaztFM1+dMD2le5Hchjv1/5zlfM6NyAzCUAGqbRsdgGPYeH
opY9hsyNprifSP4tW6picDVoydr6pOf72BjNrRr32pOkAJXO9MJ3mj5tt4IZGduilRPEluM17seL
mAOwcybCnquLM1/bIsLV5VDEYhSnbirLybMaBtLe95Lm2fOl2glCZh2ZDILD0yxH5rJgxri9MRcH
7cM8aqezziTw4+X2B3BUt0XAGJKRWpusE8NtPHkhRc3yn+GQOtHGJHPUaP7KSMOcf+mxDBOowMzg
hDhM/1+SkuB3oVQdxjoRGZ8J2l+3l3b5WMbgvLnz2MD8bF28yGM909ok9MOTXv9Wh9cejWUINnfh
WyEj2BaUO09wBHWNh+zihkTymJCFkzGNQYRdeJofIORWxmZ4yhS1Osil7O+qqVG3sV4XdjhmayoU
F/nGwt7iRu5RlCt4trNK477sv6BLGjMEolGjdVJE1W7v6cdT/+xCxhpZDaBnZjtgN1hGraYJkppK
9Kl3EIc7WNtk020g8N2Ym2QDTygk5oKz62mK/pB/p6dWcrTM6ddg0bOVxa+YqTFF0lmmchGBP3cl
QUJ8smVA+pRqFOUy5HmjDpoUVXuHS/U9DnxzJQ+58lFJ6Yx5smceJFweE7lVVaFsk+SkhA/ShGT3
dHob6zXCoWsee2ZmEQykslZRGkoThBP8PVNhRubfS364z+Nt7ntOQve7VcxDIZkrz+6LKEQ693l9
iywEZbBkMGIhPomIy2vDfZS45QCT3okelA0pvx4V29uedO0Tfra4cKReiBuVw5mcqvFJsKoNYqL+
o1DsKrTmb1u68u2oaKMkT0nf4PG62FRDQAVSDuX0pFYU1Ltwn4ZflbR/muR6c9vSle/HJQO16Ewk
RI61JKkwq8hqJjnOT2NuwF2mOexjODhIfEVphMKRkzFNpEUMxa0Ynh3+/ECAYganRc+CYTfCz/mB
6Ks8lHtjgrKnbn6WgzNOdk3Z3trJwbZJj1JS2pW4l8LkoK+y6V3u77ntxZe0kgY2MFHC9vASQBOY
ZIe09Z3x28oaL+BKTPzwgJ0dVaNjuOS5zqK8MaO4zE+CdKo1SGprfz94D5F1T8WYmihMCSdN+H3b
6sdD/HJn/9fqfHI+5SfjGA5Gluf5qSPAxW/Vi/YeP0dud69uYKl18j2o6od8J94zuuuOD8VTtE32
00n8In8Z981OO64d1ct4f7YNHz746Qelc+mgaev8JDXCRoCXRxtUJ62OkojQylQ5qIz+uL0Hl8Hh
3OLiRquCIfLFiY3v6mdfJMxPj1m9K8NN2D+hT8ioxf62wYukhCwNLAqHaC7YQwNyvudNWmQdGUt+
ghvI6SRh45vyIc1WlHquWeHy4H/caVQC56fBp4206tK0ynwqTopnk2UJP1fxO5fVrDndxF8RiaSc
BYTx3ITnDxnP9aA8CR7sSTQhuk2PoKqtKLWybUr+Wz3E4iYfkF5NlCH9xrxP6tS+URxv7+iVM0pH
ExILZr0/HlXnPyQbvZCsRStOodrzXpvVTu+YJYEifo2w4squUh2gfwxxNn1yc/Ht8oJGLWW54pS3
o52Jw6kChxYxOHJ7QfPOLY4lbyeQwtzHlDyWMyKWmsba1KXlycySblcGIkTV7bSmIX7F8xk4pSkL
bx01waWVOpjKuArH8kTbeqd5/R1UFc/RvRCOPyTB/DUm0770V07bZe+TJOOz0flHffLLoPfHNjfr
8jQK+TGOvpYVVbHqLhU6O6sG29BagODHoXAyQXjzq/B0e2evfUCGbHFZegpg3BfHopONIUg7qTx5
jbZrh8bpunbbCPnKXXnVzFxjoTRO02p5Y3kTNS2rUMtTINDQLcHZCY25Gwv9v9vLuRIuQS7/r53F
7WQGodaDdyhPmnGUy4ph+Fcpg7L9IU9c5vJX4F3z37Z0S3OmmpuHU5l3W3w7v23TONCq6jTUWfOs
5pH+tc1jy6FriBxVLhfbSIrWSO6uhRlAEzw45knBS/ooI6HUWqppddKi4CA2HO7S1qTf1FZj5Qvs
XLyv2inbC8kad+WVzYXvm7YqACU6n9picyUgCmYBK9Jp0nJ0FM3XrjTzzZDFzxoDrWFjGo4l0Am9
/Ukvz/7cHJAxyjuEGsrsWp8OSAwIIU2Euj6NRgViQkqCr7WuR8+3rVxJ5maZVBI6jeoEpdxFJMvK
VBTCVGVx6Rgf6mDU77TSCjeKoPlQ8Yj1l7zsh6+R0DK/rbfCLub9e1j5EfPdeu5Q/AjqQwjXoQFA
Z+x8rXpsNnEiWfVJqUrZRvucmltl/ZKgEz5OI8hGo5v5QzwtdfKkzbeJX1lUY6N/HuCcS0hUJ3lN
05sBsnX+O/IaqnqKJvWppRKxBTzSHKYoLVcu/mtf9rOVRabRmRVNq5DiIhS0/ZY3C6RrY91sb2/q
5SGd18LFO2ueQdSwsOIxzV2HKXsqteW90ngRVE7670gO9r7va06gtysQn8tYh0EIMTAJYpvzcr55
chmmimBhUBNHtM0D6bcseTkj65WxElUv73kexDpvABng0oxGOLdEhdNghLFqTnX1Xzd8VRDaTN8q
byWmXtnAMyvza+TTAcyo/A5KmTcnSncolMBQaAdIFcNyCBFvpsaMhWTGGmHN0jdIR2gK01riPoZR
flnBGysm/qxWq07gZnqnKMqKAnmgrjyEL2Lp0sxibXJTZNNQmgDazRouKMiQ0MXu/3iIiMr1sxH8
Gcf6yKRL/o8+srS7uHanvhgSSsXVydK/9tG+Gd+G6Ottv59jxedY8mFi3kMyUVoNy4Dmq3SGk9qv
T0b8U64RnwdOihb7lnEWuLyZrlE1G93mlWj9oSi9NEvkAKwycxxQ8j73lnJKq6LwRsK1uovc8E3+
ob+Gj92d95D9NRz/LqdihCq9Ux8T/y4aVkLK0ldlBjMIW3TIKRbNbZ1z6yNqg57n0VYJE1v7nfXB
MTL1TSlpG121VlKnC+T50tgiWhdJIAepLzUnK6GItBNhCkDKLxsZO+sQ27InIR7vhoHodFCzwdC3
gpzVgdO0FRyhmqF54d6TrG6eXi/k5OCVtWE6SRwyHaeHCHZviq4Wp4OsJ+B8lEKvE6ecuunvbT9Z
BhFWAQCULwWqka7IkjWLd6WvN8nUnZSxi/YC7Z99PAb3DCFFB2+ssrU77sonmg82Vy3FPBAMiyMX
FnmvpEnSn5gMlB/DtBHe6jE1jnrYB1tP6GrCSzFRWBTrzlHiQtgUhQKPrx51Ds872ckn+RAVBbVG
QZCPEcZIvdLViZtlAYJ9mQkZdabsybII5eeu5AujOkBd3J+i1rNsXc7vNauqfySTVD0kSqTYA2XC
bann4ZGhHemuQqBkBRh5eYRn9NfcXgf+xS27iO9ZnylFnsv9KezV/o6yz5MAlcJ3tSqabSgMuduG
3pvhK09S0a3xsX+0Is8P8txCIvJTTedVuwS/J/KY0EdXhlPky6VbJd6w02RlpH0UTA45iriLFUYC
W0noHqwJsV097YIDMO9im/pF/ytKouwpbhTZiXoBes5E6ylgoPimDLVhxz3yjUlQEmeLyrhDJK+E
tamLn6A/7J3GUj2bBxEks7mnObo4ftHDydp1YucfhE5/qfKycxj43Arkh3afNqhQZVm+8uy8cj3Q
jYW+F+rmOcdfAvAyP66SQAyHU2C9t7m88UfEWIOvyGgdzFg+DR5oLHlHIvjCL7x9LK8ckzPTixuC
JjF6NCOqupmsPWmx91Lp0vfBip/q7i4WKLnfNneR/87uTut9nnunIw43/bm71wXcd4OYDCcpilAl
UzcRpL4gZJ1EVuxcaBylyY9CAWzFV3crti8v+3PbCz9Xs641KiMbTp0xoi5WMpgzyZsu2bfCr9Qz
HNnyNmMGf4dax/s+3Bmi6QCZVpI16OO1Tf943cBGy2TJMnWzInHqyqHie0etzRSqSB7QMdM31n9B
XKwkH9dWzRXFj6UCQFN6sePGaNVK3U3/h7Mv7ZUUV7b9RZaYwV+BJDP3VJs91PQFVVd1MRmwDZjh
199F6b17dpLcRHXULfXR2VIGnsLhiBVr4YAVBLXHxNZPtqTy7/cRaB6XHI2J9xN6ZS7X1TOzinqF
Nz47lR2rDMq7FhoEf1kU1C/vO+u4MX0owlkAdcJfwXcuf/8QKTZu2qGI5EzPeSdOeWb70vssprOF
xpxpIL5O5zu7pZ9qaAhmqDtjrBPN/MY9te7PGsDvWrLj7U9ax+Lw3XioIumAIhYSc+s5nkaZ2Fzk
83OaWHid9mML1lzAj/MJF/FtU9fLueAl0U+BwePyXr+OKeQ8zXqu5mfouA5+juD/kDRmHd62shF0
4CqCOwL3DYDySAKs5ljZNUlzqT+XqeoOjOXdmWtW43PPGo7DRIx4QuEepNBpGqXCdEP0xLsh2HW9
0FazOuoscR9K2tRRmlXisWuYfnS1wQ0y2UM9MtN7M6Yg8t0JeDfiQiRK4FpspHrRZbHm1lCcTZ7y
CvN5SqsQGQvrkIU9/W31vsMjG/RrU1D40BgEDUYegmCx/jov5076fC+ZuOHqLj9lWckP2xR1cZfY
FT7FuXOCOsrCZ/kD6rKR2At1llDm8gqF1gfiaIAyFs37NT2KSYdy0M3afMb151cHcaeHRfTTvEvu
66B8vb0xNnY6bOHFB1cKqtt1O8PcN1rq6LDVIb6v+WcIqkq6B1+6jhX/iJcskFpsP4CDLmcOFKkq
a4vKfJblO/j7omJqD2yAoGS2N3WLW7qaOoRzNrTDl6LAylJumsLrnMZ8Zt8ccnIP4jgVx1pGyKmR
u7kJhpOt+9Ue2fTGGUYe1EBDEjBhSzr0cnzFkGOT5rP9LG3nbhKTFdh2SQ9/vVLww4v654LS8daM
56Yx5NZYSu+505UM3bJj/iTlw9zle6LyG3sC++6Pog0ojxDJXg7HMhQzxtTwngub5KHt5l1o9VYV
0ga0NrcHtTFz6DjVANgH1RvayVaXmWa2XZUVrvdMhOVAysTwoNY57imjbQ5o8eWgoASCbm3FJa3Z
8ZF4z1VryrNCFJrjFumLLx0kTeLbI7qyhbh30WYB3gBpFJQ3LifPJSlnPGf0uTW0Ji6TtDEjYkAT
3ZdoztulEr02B7AMarom6IuXTbGKgXK0v3ncdQlifeZTyOXQ5LtrDpD2PQ595Zvl/DyJyEKftiOF
n8rkiP/roAjKkukOWvlqLbH/ce5wX6IjCCji1VrqA7XzVrE0nhrQXkDI6nc5p3siAxtGwDoOUmK8
ANFvsE7LeQKq6oR6WfzpsOM79n55tes1QnVc+/hlRBzB3jV25QEXGMyHz1781oe7w+36pkJfYxZP
+Rd4krNtfSJfS/Bnt+CUY3NkWme7fOPZU51OgSEfU0O7H51AenQnaN76ELQaYLvgZQL08Wp7anrV
tgWccdxZxSnLGZpoZMfRGuvWfpnvddlvWEMeDv/iIYhy/LqpiiQ6YWBmKGKhZh8HE6BCFWoZaNsP
t0/dpiFItSAKxwUCjNrl/MLn8rKXSRF7Hrmf5+FEq/mfwisDN91lQ1im6OKOMf+I3aCuYAJFgZfu
pS27YpaHJtsizovseeTfqvmoqdeeHdX4j41AUXP8QofsE1o5ZuTMgBZFicCXUIUv/nUIe7498ity
BngbJGCwlrjFUQynq6HXVa9PrabKeELwd8zbojZ9Sgfu8yG7owWtX8YRKuMGRda60Bv0Httldh6U
PdxjKrMgtdvdRuiraxjXhg688tKeuHD/Ll7r43anHKLIo1XGycDeIOv5qfT6w6Qp33hrpBmYzbFG
WRnRo/K0DFzrs8/2nknX4drCoocElYaaE0q/+irihSgByzqogsWNc48n7FNRxqI8Zta5cc+tgW1I
gHPRSv/2cmz4Y7wBkaFCfzJymX/qth9GDiau1ENWpYwRP/v5ohTAf/fZHi5qw1fhhka4gToIgoH1
2FSWatIGVDLOdW8MRK3h2ak8Et4eyxUEHFvLXSjLQW0L9WdAny+XkReuldjewOLEqKDyHUkb6fus
O9f20SQ1yIamgCkwZjSjr3d5KL17xX4BbRlKAMIs8lgl5c45v6p7//kkcN4htluyjtZqVZ3M5nbS
AQTLMvZKE++sGvnTHiK7pj8FV8GUJD6ZTpP5LwQ7u3KKbk/J1sQjjF2IrJeS9LrzjJChdlSTVXE9
AgesjxBRslNw8N62suHNwE+xwMOgaogk4upIF4VVD3rVVXEFcStT5Odpfpur4pVU/9V4gD1BEzsA
sMjcXa6wQu1SZZaD6awbyFyfu3Tc2URbBwI5SNBtoJiGsayu1VyfB9PI8yqW6BwI2sH5mYw9eMdJ
vdezt3XiAb5EjxsmDzfBOm4tGeBHveB1PB01ELkMTlROp9GJk/ylN57J9Ca0vz/toMMDiAXDAxpp
TVYM8OtcVYDHx6UybIhNKuJTYp414/32hrjK6OKUQzIbVzZkSHRjvSE4bdKpsYo6tsy3DkzCgYaE
In3vwFgoX6Qhdoa1ccNdmFsFlYks3JlNdR1rdgN2j8lUYc+7f/MJpPhMUXlnein5+z0Pm0iCoAYD
LVxrZdNRrZ7oM2wW+r9zzyLb4oE9x/lfQ6GX6BzKeDhXCBYgIbV2aklSEYu1dZzmQVfQSJ8O4zva
zWpkETQ8gm+v3B9upFW0AHP4F8o1eM97q7dhUnsF5GqqJi7YnD6YuZUfkq5Uz0Zbj6E2e+1xSLUx
7FJUESU3rEhIwwhc4kBpJC3HyELyOmhsyKVJYrYRpKtMNNpbNBgL7pzFOGqLSkQWGoNj+0VWNPda
1eonmgygvEuh91U7XR9J+Ksop+N04Hwqz7LgxUMrcttX6B54Z/rsBgkmBfjPAU48zeqXUujsKCvo
jKsexUYiujAlRnaH1Da/M5De/tTOEoIsbt8fb0/Z4sLXM2ai6A7hFw3pArr44A9XqDRw2+CPTTxZ
VXU0E72OEPOPge0ixTxWTI+UdOU7Zf3evr9O3GNvWBpKWgiQEU+to+NspmZbWXi39aBtsPRA6cbR
m89DHo/2sZRFKLTluuMR2p3Pt0e94fNxo6C5BbSXeMpd3bXEmz3RFU08eB7apz6rnMfu4pN3ztmW
K/loZ3WBGnZvNFBXb+JERGb5Xn/SLOK7yVdvoQxX/3R7rOFbvuSjvdX+79DfngJ808Qy/+6plwFE
9fSuZMg8YvfcnsKNqwapH4ApF9GEBbJ5uXEat0yBJqJ1LIzcOisvR+XFg5LywLp/b1vanEQwxiLH
BCrtK/W5RFUNqysMylIPzWgHHgrlTpGBXu8n0txfgBpr9zKhxtbokI5HBxRiPtCkrxaOUIXAUxE4
yCzU+TnNM9+TP3LrbTB632bFIa1Onl1GXhM0SRYOCLgL3z7hVeqX5C7tA0TZRh529GHS2J2joPVm
A17ivd2emisuzsW/Is2C8B9rgUrgypF3mUezgsLh8XBp1g0AIG1kgEA7PWjn9iv6W6D8lkkfjb6v
t01vrcpHy8bl+rv97OWJXTZx3XkBn52o5WU4o/ZDvCHiiThoIvuMNridE7W1w9GStjDHooiBftdL
s56o9MwseBN7aItoVRVk9e+c/nTYW0Ffbo9wyzV+MLUOP3ve1FIamFtbmhJXA/jpdDY8eg6AnuZs
yAPYMaARzqo9JtmdMa7TLiNqTjVpG/jksX6dnd6f9AcueDjmX1n56/YgN5fRhONfXm2L+NflfJZm
3c+Okk2cJbnPxacGHeDlJ80rDgbNnwb2qMm99MyWSQdrBwQfAM7Qrrw0iZeWwZ2+5PEMfnxQp4lT
bVeVr5vCClg2TvdU2amPSj05ZuM8nrosayJBoYIxmDPYSZ381zzQPmyF1Z08XbFTnXB1MnDFJ3pW
hbcnaOuqAAUTyjgAKeCeNC+/VlEtQUIRt1QyUoUmvKo6ewx9wWlDUlAzyj2A85bnWZ5b4PhBAyba
YFf2vJmzmVQ8HqPzGPxt5/3iLz7++urUzoyNZp7g102vjfThtay+MfucJCDiAd/ksW9+KC8NuYdO
lfj2PP5pyFpHGhA4gZwdkPeQ0l69s3pe0wmHiMfdzA9JeQ+yptfOpIGVewdh9K99+Qt0Oc54N8oX
wXqfPs/sfrJZgKcyov3hPtOOpIQa3HAHSnRQbt+lhV+RPc6bq1OPijLgWEvSH4iQqx4EbS6cJisI
jx13Al2/CMbk0VMPraadRFO8Ible79ykW89sjAHpdtRRUExZ8xNk1thSqo2YGZWqYyZHPPoZWpMg
WzYHhTTYXYZ7zx+NUZw6256ejGKqjrnZ0xDlQGNvjyw77Gqh4AzQM7Vk19egGqsXel8SzmOLpweh
n1rhJ+m5du9qEswvpjtBAfGp/LmzPZblv7KKtgwDFUgQmpirnYkM2dTNXs1jLdcjAOsbkFSkv1jG
fS+1/5V8rAIxet/LOirr0Sde+jgMQzDwGbc/+ZqCls0S6YmT360J+aZd8pgtp4VmdGAu8NoFKdvq
8ziUtRxt7Hk88OE7IlUakBb0EZZXdWeDgwrFLD3AwxSxDqRv2p1MyJ94Yz07WAnUbkD8tXB/X3qF
zutr4tWCg5l0BmWoGCvkHAsv7b9RvHceBuEkSzfLDHVKnKeTUgJkaVSZ7bkrCoP7k5vye81q0y+8
7lHmx4ZSD6Nh8WGpnoE/vDLLb7dXdDO+/wNCh/NEu8aaR8EptFRwS8M+Mqa7xh7Pjkj8okbYO6SH
6tV07rMkmKUVgL5qJ0rYyk7gcQFWLkSAoJtfU3/pYM1rytHAfH0t75nv4R8Tteu9lMT/Mcb/2Fld
n105lm5BYcepfrvJY+YtSh4vjH+bpRcAv3Cgjq977RPdi/SvrwmckoWGfaHGwfSuvKlgrajdCscl
BxwRnDtu9qva7WLYM7K6i7yRUeSvcVsYcTo3vnprk8d08HwleVgUp4q9m99c+6FEvAkgWdggCCU7
0cISDFxufLwOAfMBPgb9L1cLKWyRWN004Dq0WGRW6k1pe6RdG5sFL0HoHiAHCAwADvfl4QKRuKZG
WYlYn7KgRN8LaywfrSTnvHrIUhD8uVMgtM9NsjO26zjv0u7y9w9vby0rB+ArYddx7md5N+pHix4L
NzD3gGNb64is4AIiNdGQuobIVY3pkTqtRdzaFG+nrE8CYpsC/bDpLlr72o9jULjm4Q6R8oGc3uWg
5Eh6UORKEdcQcc0765FDFt5duvlSXFeCn3hB7o0E9LW0ft7xOEsstt4soOwEyRH4ERcU06VtkcyT
GNEcFlPAZcEsgEDD1TIH2MPCp+jJHMXUhK0Dot6ibdmhHnMZeNPQnptWgp0YIt47V/tVMIG7DGq3
joXyCFA16xRHAm9nT4MmYrM2XoGOfXFUjfl3fzb2dK6t+uSOe55vuYjWc7Bk9GAUPL44PJdzYBsK
XBVDI2LVFgc3gwiEw8/TECONbogpHBBaoxATlGD0rSdIgSbzzpi3NhtayJY07dKzZq0+wOzRL4Lq
Ezab0yOyZA449x1EDhAG3BvrdWwOGokPppZP+XCAiq5q5lKHJopq5u/jWCBU+J0O7HfK9bvZlYE0
h4fcoYFmTf5YVvetsoI0cxG/aMfJPo18D/m1NXYUinTUwlB5uaJl7EtBRekyEYM6xdeY5qMSq/he
wLg1bHDCLtlbqHTjTXI57NJikIhArid2EnVsueG3Gv2XW/wEtoLDzpHaOM7I0QHCtiyohabcS1uW
0Mx87KmMvYQchMYDTXkx66Q/VsjOzYq8NQ0BUbQoH50sum18w/cDe041HB/06AAxdWkbVYfGBTGk
BNbtrXF+Tu5OhLIxj8jxoJHLABgQV+jy9w/bhxtaPWpzL2N0UBMDiI750WCP6R5gaWNTXJhZecTM
6ntu6zAjv5qh9dy/3Z6lzZ8HBh5IBqTiUJ++HIVsJ7Of+1nGDE04GjtMoCaHwNd/YQShJ7L5qDCD
1/DSSKu5OeNA3cazJQORQSIIJfjhb1valiYYwGv+18pqs4k+9fSphxUZWv6OW9pc7P/89rqqo+Wq
g8YBVqGoVOQyEmjmb2H88LL/ZlN9sLOOmVItF2yAnbk7ewmIm1Lp0+LIyz0/u4FFWGYLKD/IF8DX
r1P3pO6LoWgMHE0G9APIc0yF+kHl5wQQJJ+CqRm8uvUR0Wf2rpR3vL0jtufzP9ZX247ldTkICKTG
0OEJTBMpRgckyArMACCivm1qWfbVlYYWC9zraBlCymj9+KlHK0+alrXYfI4WmYKwIzEUWLkBN2GD
zsEFaWiLbn316ADQdrhtfet8meBiAgIF1ylEuS63PvBejd6gKSie5At6bSKmCn+emh0rG0mApc0S
kK4/skpABF6aIXrd9obD21jkOtofhYoa04ig23VvG31EU/LAqxMoks7U6cNiNiPbJqfbI/3zsr+a
aHB9QuERjdKon11+g+GCzkr3ZBuDP/wb9x5t4Po1oh0mynzIS/ZIuPCahPZg+Ibb1r7QxQOZzVMm
00jZb3q2l4zZnHs8cBCygigMwJvLD8oSx2tGcGrHaBWb7dxXaKDO5p2ExzKqq1F/MLKa+bSZ0Auq
qzYmZD5OjvC96cmUP7z0RdfA07Kz0HtDWmLYD5eOlxUGYcDsxaTjaM/sS39y4spo9g7N1vlc3ob/
f+rWYRjTSIFYvI27xLfqN+rNfmd8rXfd0HJ7Xc8eWlshjQWW2HW8rzRuZT1ar2O8kqBuZBzS7AzK
J7/VrcNk70ze9qD+Y2y1QfOqsSs7hbHa+U3pt9R7R9XaRPL49kHYcjhLsRr8HMDKOuttN4oGQcM4
dbHA+0irfyr7qwJUcBiPWvlmpPdl8/W2wevTvwAs8c4E1gaJZm/9nM9NNRs2RGMRtYsgH+qwtYUv
0HgBgD3VTuVD0YujXea+DaTN3zZDgzl4AaQs3X5AjxnrFmVvStO8bJDbYvQdAV0hO79Vxt/OKfKq
IK5Hmx3CSRBdrpYu7SZbmx0HCYv+ZTyn596J3OSok3uTqTDbQ65enbKVtVUkwUrSl5Nmc+D0Yj3p
g8HKfWHsAaqvy2+LGbxAlp4JrB5d+Se3pkmRUI/HgiAP4w6OCJgr7sZUIz7eYNbzYBZoosBD81R5
dXM0iEEOHuvNSE7dPW5L4SPFM4TZUm2/vaU2ZwBosuXVDzzeOmKjIAQtM5XwOAus8pec35w95rmr
k78M/oOF1RxPrIDKWwELbY73JK8jE/6S2T50Zh/NdGc415m2S2vr+K0Xdir7FtYYRwsq6Lutogsg
RhaUjfeoNcqXyC52RebDOwhXP92ezaunyMr6aqFJN8ysm10e2yQBHaYzJ0Hu8j24wHIGLnwprAC6
heIPXI8NYq3V3YAgx1MJxuhVx5mfCvukCDonzxVKf+7OedycUFzzEIByEHZcNYGbfCp6OpYitkGj
gcbzX658FYN+4CX0P0Pp6od2Grql5nYAeUV8ez6vc27LUCEzhFsDzLeAYVwOtZ5ALFZJTGhmQdOk
+Y2eh7CxurfMbuKxII/Kte7Au/PizHv0nld3yB/LS58TeoaRWFzFc3PTVLpdpiLuhHbsQJtFfsiW
HkFId749xq0TCFCNDoUtSLmB8vVyiEUmwUYkkQjRGBTNU+GZQeZJwCRQTdw5HdfbE2cLzTBgulvE
StbVCdVPyvIaXcRsZnMwusJBVNHtaSHvWVmFLk1NbNXljohHI0yIL0R4e8I2tiTSk38oCPEERJ1y
tf8JYw7uN1fE2VvbF34zev7AjqB+nzIzcJJoFJFXPTHy+bbdK7VB1Jwgf4mYe2EFA1fHypONneUW
epvjLSMNYGUyhL32iIAp1zg5guzFQDXaKdD2Xw7hAPoS9NpCDQmNEYgOFHsHcBeUjKnkL6aVjQdZ
a28z6KlPE1RSg0EbqqgiIhKJhqjI0l4aK80ey8k1QbLEBjDFWCrKpQeqTpfInY2xfPmlR1lGhgOO
gis41dZ9TPMslGeyDCkUUx4KmR3Q3BI1oCJ/Rv6vh7K1b/TqcHs6r73YR5vOuskSklHQ4JpTGZMv
1Xv5nX7u/Qpvhh3/tbUZUZCnDghdUThdv1VsNDmUXsWR9oBeYqA0sBF0syZ23gZX7KrL1gCLOzqM
gDfBu2j5jA/hOqllA2KjRsaGfZ9m7Ms4tQHQ2As1PpJHx44XoUMo6NSGUIMedJrOT9mMJklIU3n5
T9OpsFfQBNcEHNnekn3iA5gIUMjm4uvtWb92a8uHor0VihOIxdf3Y2lWHKX9SsZV+TqP9+l7gr48
fafZ/vrKhxFEJAvTLMg01w3ogCuMM/WQkTOSZ9HND0Wugj6z7pBxDmm2w6xw7T9hbGEBBHWO7kC4
43Lq64SC96WUSM+5ADaV4qQVCUKrPX2JTTMoE6L9ein+rIsjWYcDarSajDvQHIVz4+Uo+JjaCdwK
e9TOm9OHdyxq68BaImF3OSJpgihqtHQZt8ZdTjXQcp0ydJKx9Eva7Uze1sFHxQesIWheRyFm5Urz
XIi0ABtX3OfkV7XoOODlPPiaBLRDR6Zc4180sQcm3TSK4g+akICcRsfY5fiauUnR4oCckNsfkwSc
tSr3Qe7WBCZimMo9lv2v25v+umMZxxM36/+z6KzfTdqsNQapHWzIo35mJPxiBlY0RWWo/CRsgjGA
WMBBHs1XL0h23NzWYn40vdqeyeB0vJoJFpMk5NWm4kemdyGXovLdaqhBsGF6OwWuTZOQsUCWCK4I
oeLl/EpXpHWx5GdEebYODC6809GTcUyr3VbHq7w/JhYco6B0BvXNslkvTUFvRUfZEEmRafyeI9gO
CisySifU7XPm2ZHQXqjc0825YsZfnC10FxZuU/gXhDSXRnnaIuOZZ21s62HzXbw379N78Sk5k8A9
gEH3q0FCd48dc+seAXgSr18E3tBkWdn0MqMz9Ua0MVAXANt0of63ZK1/RgWXCYYapM7RIHU5qkqm
TW3pY4tQ96Wov4/tiaE3gmYHdIIfsrQOrGwvybR1BYPCESgmWEVks2ykD7eWR8rCmqSJvFlq37lf
i6Y/6i8MnM4govmMJ+NOlLFnbvn7B3Ntyno3Saw21trJT6AcowSolsr6hzQfdeOeI49x+9xvGkRp
FeU/NGlcIaZY2rik53qLqpQ9R6lXQuEbwunHsq6rEx3G7tB0qIslUAbc8atbtwUixCVRg9oqHteX
Q/WkWYDZ0MHMtv0SkGZtlLpFFTZpx8Lbg9zamUvT1UI7glLumg1XZWKcZJJ3MZsacegGo/bdFLfG
bStbccNHK8tXfFg7U5/1UqNFFzss8fPCPljZS5q+W0LurNmmIVyyC7YLNLTrapvTKZt2Sd/FUhOB
QbLQVO+5/qWje4Y25g0StnRpGAMWHgxjlyPKOZVl52YqNqpiPmhlXz+5SVrugDc2NgKCLLzWIRS6
oJFXDlKxZMhSBVkI+Pl3YIDiOYP6pp0dby/Phhkk5ZYmOJD/oJ9+9eaqWE2lyd0uVnnto6zuY9ZM
fY9IauNiAQYYra0QYcNmWLeQKs1KJppXfZw5EIwnfV0EfGh/K8ArowpNiA98cNodp7E5MiTOEL0t
6al1735ZVIYuSAab+T9d9smsnki+87Db2HK4RFDbBa0k2Ey8lRsEdW07egC8xa2GQhgbbCMkHPjR
HsKGYQtI2s4W39h5JkAeeO6jGguK29WeAHyITkZm93HdUhFNnTODJQk0rLe3xNZi4QyB/hj1UtSt
V1vCTmY3ccqhR5YIJF+JfGhmOzBfdMEjj9Uvt41tvcnRJAaXhoOE1PD6Kmm50rI0t4eYVvr4lHWV
HVIijRjdmPaJ4D0bZIKCGVQQI2Jabtwpw1GRLMHEdftLtoaNmhQ6nBH8LNxPl8daWAXq3G4xxHrn
1EeLABcv9TF0uvrNcMpPE7b3zg7dyMoDYodcHFq90VMGUt1Lk7TlbUstomJnznF3AqEaSj3PI8rL
DrVO3jz1Xa2FiC3IE+4bfl+lFCkLDU0jmkv21NQ3ouuLr1ldPQTJpFENjorHTuOh2STdQTmUBCCP
qsOxNPO7npvo4+vb/k5X6R6yaOPOBaoIwQSwygvh58o8FV3eVFU1xDUuWld63932saucYO5+z2I+
ZYm2J1O/OeAPFleOHI2YFCLbsMgySGGpb+K9TORp6aQCsZ/7MGVfbu+wDXeBtCu6r5EVRKV3feE2
6DioE6cZ4xl0vnU80NFPJuR+9gTdNzyfhRwd2prRtH/dc2e6yrahSzHGBejReyjgoSp3V+tfb49m
wwpKuRZ6l2y0HYHr83LzesDdSWYMUyxt98Ek6DVOLXYgXbvHlbPh9XDbQl4XGEo0BK8TqtrQpTPY
4ea4UA65g85GGwpuiJ3A69rKAnSg2H24dfHf1VkUzjAJkM2qmOQNAJrSt/bgZNcTBgvA0+LxitYU
5DIuJ0xkKUnTBNutncSBCnRGuG4RQD94z60sL8PLpNxiCDEQYAWI7bSVoRJhqdLHboi16ZGY2YNo
QMw4Fy9Loc/w+fytzv5Nhp/9sEfTfb3BUaVa3iEedMdwIa7eOlbODCth7RiPP3N6UEA99aFu7lyC
W9O4dBM5SH1jwezVqTVTleloqx1jOQkodHdoYm6Czvt9e3dvbAcA8VEkgaQT+JvX0lWtItAjhzR6
rKWfOC/8fv7ntoFrd4etgE4V/DokavDMuNwNulKFdOpUi6XbDAdeaBZyKM74DHRfWFeL+CGEwA7j
YFc7N+6WYQ9ZTbzegLrDxXNp2G1tnZVzrgHq7/lyipwRYmgkGLUgV8AmsD3u7Y31Qv0XK4V+WGQ6
1x1guZeUg6WyORZj72vDySmVP07H27O5nM7Vlkc3E3KGcBRLr9nq9JZIUcEnVHPcTKeq/SczraCE
LjdeUHazY2pjky/6Uwj7wL0OQvJVXmbi9TiYVM7o1PCikamXeXDCAWKBLpnPt0e1sQktCGEi/YwJ
BBf2KiRBPlh6uaa0WFWMBm6vZaGUYk+AeWOBUJ9DmzTOLB716xx+4jIIs9BRi9NqCGoWz6kI3D3W
rmU7rxYICHgw/mLPg4RsrVxd5pJ0CTG1WFSHaf5ESi+AFBSUy4+mCRbXKjkY2o/bs7exUCAaBH89
SMnAV7ReKGDBk7K0iRb3ow05prYCn3AxzH7piHNXUm1nsTa2IEqq4HMDNxn0UNaEFYkuLEs4Qo+r
JwkFNOG6UaLfe8AzjfUe08eWLZDxGDZcIHIFa1BM0xuUt4mjx8jE5/kYtmMe5GX2iRv3w+vtWbzm
jQHhB8gOIEZgURRz13x45qT3hWStEXNiHZPxMSMp+P6k74Cok2v/TK0PDn0QxOiRVTePTCUHLasP
88DPfaY/8VRFWkK/3P6oDR/28ZvWlJ69jebZZuRGXPL8MOfhmETEueusY+W991a3d6FeJyuX9Bqy
a0gaYnXXPZpj5s0o65ZaTJwTSys/Md9yyUJwsbnVU0neUeRFp2Z0e4wbhx/XA0TFFuXWa13svJHW
0Lm1HnfVlPmDq0a0zCbmjjfb2EkXVpZD9CE941aWcue20ONlXI2Nzi29g+jMHKTG5JvFDqvcljUk
1DGPBl4+6BW9tFYh5ZWVQulxq4OMngdG8oi24LELq3Znh2wc/uVdZS7PqoXUZXF6H8Zl2CXXktTS
41y6B7tQJfQKCgWWdUBYa7aXzt7Yj0idGPA2dAF7r0tJwh7qwZ4SPaZDGyZO+gS+jsJ+09V3nUDj
bohvb42NhyPiR/QUgZYQNVdEXJejG6RbspoBNWEgoSbU29z8NusuqPXpbNuHsSGRl4CsunygJX1Q
yR7D/kZZZIlfkcjFZYuIeX1lFG7HHC8VOH/Vr6lIv0ygeoR4ypl0zh13TX8CDKmU5hGRU1To2o92
nILUUWfRxKA3fM+j7IG/oOP89rRc8+LC7WJOFjYtaAlh/S+npWeQhxIukgdNJ0OTwab1LL1YHyLm
fSuK7IDUv4dCVflvT/0UrRMSMG32rsBo3Wr/gmD9oUCPWUL3PmwDjbJ8GEC+gBZSEDSt1osB2ZAC
Mob5wuNlgrpTkU5hkXPfdftD2nv+ZIHghU3HdldZbcONuAhVkOdFkR6glFW4oouBWZ03GHHfQwBX
ESWATCd7VY6t44aGLJBCgexlaSK9nPlhsPUa8CUjtsTncShCu52RyjCjpN5jS9twIcvvAxgObNi1
L26L3Mw8szLiejbDskpDoF1A9ZP6Och3uHe4vaW2rSFK9gyEzHjsXo6rSkcTfCdYuKrw3EjYeNak
aIWNRhCQ+iNSFr/JkNV/H0lATRZEXihU/UHeXxrNHafMXHcyAKr4bNduCHj0oSePQ9cfnXov67OB
McTtgicpwuflvbOmIrFk1ndQsDdincyHBjKSPThknNQ8zNoUgkghSBx+cvKnNP9BeXHXD7+4fhpM
UJBMw84B3tpFSIyAmgDvbzSfrmZ7dAZdzMZsxN50pu2XQb0V7uu0pz6xacVCysJFEz5unJWX0NVE
3bEDSbZWsGddjY+mrJqj7XX/JNTZA6tcY97hk5bOJlDuoS5x1bI1OUXVlPBYcdUi8y2PtIyACI/s
trwbtfY1zV9q9ZPTQ9db/ky1g8G6kFUu/rcbumKvU3Nj7DihYKNG4zJSA2t5u7kexrqomRU31ZGO
A0iCKt8e38BjdfvcXDePACf20dBqktPENms2ljBk3ZMBCJW0DKce0u50fDDr8nXyXsBrIvVzbUDM
amafq5bsKLNtvGvQoo1AA/cyXjfrh2fhqpmDTsGK5zpJD3nXqFNSSC1oLLQT3B7uhpP9aGoNjoGs
eK6JYrTiqtEeyMjeSrAo3jaxtXJLbwrwfoBv4t25cgog0OdVblmxVnf2S2ugxFsNDTmP0GyPrP0q
wJY9LCEySXgVor90Za+G3po94PTEaqoP0u5Cx33nthWm3U6ha2vuPhpaPuRDpKb3WlnAH2DuBBhi
6twfvPj21G1tBBx1YCXh4dBEsHzBBwteL5kajdaOUQwSECN3AZveAS5tHXMUAP5jYzVdkIjirlZJ
GwbGw8SDrD1TUt7rSRtN2pkbwBLP/ImysB+fqa3uevmJ9++DFkk0vdwe7tbKffyU1YRqC315BfQE
bkh2aIw2WCY1hyQL3bv1NycWlxQCeagrACd3ObGT3U54M2JiGQMXWA0iqHej2MnLbsW6SGQjqkOl
euGmWBmhjhAgAHDtOKn+h7TvWo4cV6L8IkbQm1eApqykUolyLwxJ3aL3nl+/h9q9d6ogRjHu7MxL
x3RMJQEkgETmyXOaJCGxUCPOLBSkNrWqM3NP8g+i0D12cqolQLuHW8lDS0reasVBl4O1NoPFycXF
jM5YMBT/IuhVjEzKs85TTkPrZO2+qw+Ku+qwa0aYexDMdd5Ygu7wlIuQyZr2XvCQeBH9d+t3MRgm
FRi2wNjxnaGcqrggafQugzGx41aimUUnuTDCJLGQSUvDGBIcoLBwxAGSII9Q+Lnt8UtHCEqw/10U
ZoPnrZ/5QYVxYK5q+avX/+eOaNxmWHGomRkgGhHYq8QzALHhjUo9BcZXJUyAg75NUotX6/ftgSws
PAopP8c7iDN/UZp4IMvqQjmDnQDUVTXUjCzoP1ZWHoflEa1ja+NaSu7M2VLUotDqCSQf4wFaUTdV
xIfqqeffxBriOtqd1u+zOrtLAp+qIMONR/UhVJ1IJamibfRm27lyDL4kK1sjeV4cPPJLc3QC9V02
RdjK+RRl4Hw7eXi9pfkjV3mmVt0Z41qvx4K7QL33H0PM9mqrVi8A8IC7qD5B5RV03v976AFHQdIG
GCJk2tkSeowCPj958zqKAykipNWBOfMe/4WzXBhhvF6Z8aSBX6qnSjyM2kFL96BO6f/n7nKQCQNT
g4wtquJApDBWwJDc6F7RqvP2RZmeYP+Cu3zlylpAAcDK/ArhUXEBpHt+h11c0V3RBMqIXMepTKLx
0Cuey4G/zOxKgL20JOPBoW+AZhCvpWIrdLruxFMMsnFgsmL79qwuHFd4V4qAq+CqmYGm118iAa07
5l2inQTD1RQId6t2uVooWzQyy9+BdgaAPTa4GsN+6Eut0ZBy34LvSRL3Xv1wexxLuwkNB/81wY6j
9YtYyGHCkJBhC4SPtnhtE/S+CCsQ9jVDzNIFQjCgmabUTlL1Fge6OXWu3566dq0MvGaHjQM4T+X1
toWdejv1yjn1x7siDP92/EpAurY4zNNFyfSkq7xcg8ejtXUgdaBD3Ob79vKsGGFfDGHfJ56QF9op
4lFqRvtxF+5Sz7xtZJ6S66ILcp8oAOMBhBIO3Pnal7W28dRkNJCWhL6qhXNPpGo8SlaVTwYN0bUR
hH6wCfRmLR/6U+m9tIxYEBUDPDBRj0OSkK1cJdC/zYfGm1zlfmqJ51k6BHtIck4O3WZ65Uqnfta3
QPvuU52qx/oYyc4wmJoCJjgQCuwaUKwV1nNgp6BBPrWb/21afj4OSIIZ4qwhU8h4kp8PvJaEHe96
pVrRvkNFLRdilRRFwBFx8AoSTy1PwoErrduWf/GszaaB10W1DZ1AyJ8y960BdXmwwfe8G0REPE36
4wAShY/xU9tVsWMIdggSoe8BiSwqQST0LnwKwpVYiXW8ny8AwgYJQTCSoGvn2idkKKLHcajxbqIk
PTZrOhKxFDRaeF2wEvn9wlvPtnCQIvEIFCOOVObu4JWyDYY6510zJ+8leX9trff6tSC7wrk9r786
rFhLjKfXLRqDJT7l3ZR0pkJikpP5T60FVMpGdQyCTipaEsm0w47sMvKgOG1I2qfRXNnXiyt8OWZm
fsNEA0e3gi95zX8+4iiQrfNAJlqbh11Es1U1mvk4YrfapUHm/C0av2wy6f8abEyNmF1HzJLO4+ss
n1KKnrK163rJiS5tMjsoqn1R8qE25u6P9uencefsfJPy5LxZOYp/pZHYdWXO4rDX2nZul3f3nW1O
+8KWtzQ1u6O5kiJYdFWUFAFBnHubFJb8X4nSQu9Qa3VzAir596CyqpfpMc6J6hE6kqA1/0R/bzst
ezrPY5v5SnEMoEaNdOT1TkwiD+Qq9cC7tsJR4ZGb6O4krrG4rBlhVkoVO+zCBEaSrUGGA+jZOjAO
EGPlpvn1kGAHwyxUAlmuAc9w3i1lO39J3uSt/gzQcnAPmgHNSvZ5TrSQgti60a1AI/K/cRQVyncg
BZv7V9irrs8BY07HXnDNlOD5H8uklMmY2PrrnUvjtaB4PrjYPQeuQA1lTIBxURi4XjqkJHQdfZWj
y+UCyN32Qsrbt53jF0P4PKGXJpgTrdSg1Tlx0uhOZy8mz/HHuy0Qe1vtOzI9AvREjCNYeDJyZ202
ACmRPyv255vo1hCZcyyPOXTQosvDBQdGZaXEfH8KrdzRzdCJ+50KyzhcNhzOFs9S/qyxv69NMLM3
eGHo00RXRrdIhjtdzTctV6+pOcwjuDVCZmuA2EwVUUkdXdG3g7qxeH6rF6Vde+XT7blcNPTTzwgQ
FLAhzN5QqkCRJymaXCFwoRltNN/5ZMtr3dM/DLbseFBpAPvF3NAIBfRrp4Ra+JDmuje6zxLBPSC8
jvS1ejVf7wXyNJCUCj557N9CalkFoQEZ92e3fqBrR/bS1XD5FczKgZ4ujaqIG9259145cuq+X6Oe
WJrPSxPMwiWhkJZphoWDuAOJQZ4p9SOp2sMkrkme/XqXzrtwZuWF4oesznyH13PahJKYD1k4udFW
eU03wh7cJdFnuk0LkkAS6vO2oyyGzRfmWEY6pez1II4xeV1LWro/DoE5mHZmbnPqaPRg9ablvnn3
L18I2Czr43wCD9eKs/6qVTNDZtnh+zT0U3kKJlccj6XWQYj9xOugI59I3wpEqT+Q++HicA1js7Co
oGvA9Yvj1Ji75a5nGhS/fhwL+uSmd+ozEGiC3e60ap/b0bSFJO1dRDio6x1iCML6K+HML+pwDBkK
Z1DkATkWiABZ3KqWgBggKlve7fyPQTznyQuIRbFPiTx9pGHjTP1DgHpdEMvnJuy2Eec5JXKM2mur
kDpt0Im9KT0zbT7KIDcV/1uZJsK/3/aNn6cBs70RJqBghfzj3EfIuOI0qYkYoz/alY/HVwEB9R73
wvA12HivJIhV8srM7nwqEnr2zdPzbetLXnFp/efvLxI0ow8uljobJ3eod+1jr5FUe+E5e5DQqGZi
93Era/Ir7T+vCS5XFLr4+RXJ5mGyXO+6TlAn1xvALg2tGN+wvNAD/eAdyG86OYBQgrrjn1LREqU1
gqZfRfEf6wIq8IgIoQjFkrJFKh+2QcNNbrurrdfBNvPRSTgLFM/0bHY9WaNnW1xd6cIgc2xOI3rR
dVBPuUOpkAJwhqaneZeDGMIcPluwaukJrTLwo3Vfvg9czR0n3HMznb3pq04vO1VoGS2yFQYISFe2
5myadTwkviGlAMp29LAzkYgKXo6GSxt8mkDedTC1fdTxSr500QSwu/Oaa8i8MiaqxouMqsMGTAnI
DqaN4Q7PiXvbhZfeiCou3/8aYe7HGDiORhVhBJrkpkhzioyLg4NVpaY92cUh2yoHu1eBfDPhUI2D
I6A8Bzt+nx1Dey0HsezfaIdD+h2gQnQsXp93klB0oq8VvOtr8lfUhpZYb6s+trjkW/ae1N6OuL8t
ZO6FnmSKeXsqlp5VSLWCRR5RCYA0bD+elmdDJE0l7/YDR4b2NSR8y1NoXcbJrh2g7pn0JMgEO4fM
DFc8J9FKcnLpuYAmiJn0EABd4JMYd2+TCXxVAdbCi86t+loUJ9Vpn3WfBoEtP8lnaQD3fc2D4typ
QVIG9b/2Hj0mK4fMfGSyno1e91mhDMfqL2oGHAKFGiYq70LWRuIfyufKMMNtHZhyZVbjSp50ITAC
DBn5JvCNo6+X7ezV9HqS+8QXXEFH/QT7SJJJW6+8g5Zu0UsjzCUxlqU4RB2MGLUzqM9RRcCMnXav
K/7DAmLn4/HCDHthxl1ZizLHwX9GjWrGW9M9p9E+CE66ckwGq+tzImxv21ycPoARQEuPEFpiiYLz
QYP87BQIriRaxl3nr/z8L2m3nyH98/vskBrAUoeWz0VX8n0wjda8HJ6ACC5E2+fVJIPC8gSFGIBn
pg+hr1KwbSP/SfwOtOdmhKfiQGSjw80k+2Fo2P1YJFakeENCegPvbytrgcQcpLzGDQYuINBHNC1e
NJCogdYgr5fQeS28BioTac/FfyCM1r4HqHgCoVNNuBGQUgLjM5rV9I9mHCcNdEBjDL36uhcyR1C6
vqEAZyDFOnF4CNOsSJV7vkNsYqVSIj/nQqbL5gjgeo0yHqAwTjFOwMSrk5JAXbrkXqu+Ggb79pIt
Bg0zgOT/rZnEnHF1l6dGChS4azaAQxBtkzopslITBaA5c24bW3owI8n4jzHx+kDle2ksuS4S3Oog
mHZNOzPZTna40f/aIm3up0eRNHfjQbd5M9i3TxFJVpAKv+CnrAsxle4WNOCqUs4uyj/onMWBnru+
V6RDmVjF9ODz1lBsdChlJpXNl6/oETQ7NTNl7zQGdtx0VqY/GMkaT+f8GPp1xl1My/zSvgjcAqgN
lrmKEyGpLRw8/EQT70Uk5eb29C/d4Jezz9zgYw3VnbGAGX8kkXTQAqszHAmZprRe2amL0Tr6zMAV
jnAYlETMNBvQk4J8DRZaIUpHQ2R19+Fzt22dFAdqRMoDf5A3IH3bJLvo1H8WNCnnjPNqEnT23t8z
+893MDMbF0GW814quGlnNg8N9LP2+iGbiEX16uX27C7GozPwYO77FsBZztjig2RoxzwTXH60VMdP
NgJ0JAXTOPmvO++rvi8mmp5XlnQxRLk0yqypN5XpOKq54AZbRGUgpFLnKQZ6uTb1+86tChuK47cH
unh/AVGONou5kcZgYjTRD6BR3BQCsl7iLgcVaW2J/yu5x882vbDBxB6+X9RpIcAGJ1H+pGYWn7m5
mQOEPa6EtYt3FrB6uK3wXkNz0PXew5plSo12fldPHC/5VNQ9n69EFfOF/ssJQRvGoycNLZHshDU5
FHkHPBfdPLfQ6YuyUuQfCpXwDxDECZWVvbdmjZm6MfDbRMphrfKcQSPivTenQeKGntea0hbPk4tx
zcfaxbHFT03six0s6YnZIAQOHsrI6rpPYClue9zS+YiGtJk4B0SraDC+NiRWox80CJvc8Dv2ia02
IRGit5yHCrb6b+7DS1vMoHJkxvqsrUR3uucRTBgh4YQvCcrpBmQe76tdsZZVWXLAS4Pzel7MotqG
ijYaMBjLHaSRNpLymvy9PX9LLnFhgk1Z6ZPQ5eAdE92Wyqk1Hd67ffasC2awkv9YPI0uDTHBRNEP
3QiOVtFVymnL+TokMJ89ERjijwlrVvp3g3xuz2XQkiFUV/x+MZK5NM4EF/qQg4slz0Q3MHaTB2UT
gLPgICQ7ZTQsVvb06lCZG84zhhoEyRhqDTr4hubJ1i8euHpXHML8ceIHmjR22G7qtd6KxWsGVRSo
Us9tU+g6vfYXuZbLVESvn5tCe2PO7pi6hrb+TVXcD0+Qcc62Q+NbemGC5ES1pzX8/1IVDt3QwBlJ
YHKGIiuzQcQ65zzsUSTiGlo156ygowmtYEvKd0Lk8OqhlreDbBoPRrjycFrKnl+ZZrYKJ45V0+DB
6ipfdrxR7GmL7VkdODKZiW1z1ENLJ1iIqbfVTvImD0iyE/ciT0T8yzmcIx8mUBUibXB7ey1diP/M
CNBC1ysSKXXaIznNu6gbEKRfT9pKLmBp/85ANeiso1MBsIBrAz5XFoPXV4KLls7RKaA1WwAuRP0n
JF1XAuTFtANkk9APgSwMGsiY5R1zpUl8eUAsagqfnnnX0B0qSCePrimLLQ0Klweqc6BWgZ4es4HA
a5XEfi8ILpAnfQzcv5GbQIBbfRfPHdQkbB6SYpXOZZ4q9i4GuhxEQEBSQiWcCV4KT+O7sdDx+N6k
EMwActGqH5Rnj6QPVnze5/u12H6pPAHNMtA9ImIyUPFhLHbonZ7G2BDcmOyrw7F3Eo2UNvVN+fG2
Gy6eDChHKlDLweDQeXjtJpBmiYOg9AQ3HN977i+nbXv/j1pvM6twqoiKYKThraqi4VvU70th5ZJe
XM8L68w4ObkeDS+frav7Nnfkj9J/ifVt5d8ryAqvqe4tvTC0uYEQoRse8eBXvh7sENb4qzEU3RE4
QyoCzm+QcnqVMgtc76SOkSeyqmMWb9KvurTOoD3JkTDLi42yFdDu7X9nPoAe09vtNVhwL0B2ZiAy
iiHggWIuwHqC+FquC6MLXXMylaAJgorpbRNLO/TKBnPPtWPaqSLaSF0wL9k9l9oyJx/U2u3bzVAd
I/84cGYA6cEi7+28vBeq/+8vYLZuVo1iO8Woe+ejFdadU4HtNqlla0B0Bjb/xvP3XSkRsBORuh9s
2Ui3Zb2CkVqcaUFEJhqAArxFGHdDU3Y9tAM/uqPUvQ9ga+aiaGUxfxH/4hWiIwP7XxtM3KlrAP+V
E2Z6dEYnOgTbYFtb7/c+wb9OQ4ZHJJe28r1K3nZnSIKbtxd6qd4A89ARA3jhZ19fu3jUKsKQDCiw
vx7fP32SU46mTrOJqYPCvot7l/Sk3gTOaU1ge5475pC8NMzW+cYGOA1oDY1uOzm1eqe1H332mqgr
L681K8xe0UEV23cVvAhicZCoK9uHOtU3U4SUG99y9r+aTAMZbbDo4SBmdk0R/GcyW9qYx+N9ZtcO
eAnII8Fsvumk3Zb2+fRnra14yU3x8AMqycD1/UurPBp4ZYT+H3AF6i72H0V1rT3g56BjF+vCAhvc
C9KAhjkZFlLSj1Q/qg46bsj9E5wzIdGzcTSOA23IV0oH+G1IMlO0hm1An1BW+ftCuF3jKFSgyK5T
TiL9Wv7+J+l76/uYZeaSRvGzEN8HsB3yi8j6JXZk505+9B68bUod686NrNiunNSGchnJaE84O6MI
Om67wNJNjNfjf9eCZf9I9d4A7GGaXOANZQrI9Tv0So/T3Rj9G2e7tMQckKpWCXVpoA6cYsj1POkY
sr4NQEkMUM6bjxrlGVEiujichN4e5U8weGu+Z4+8eE/GOE1SQ/2x/f4E/npSAmYZbMFIjD9h0Qfy
8NXahdWRZvP38ALlLHJGqpdC9c6s96soocXrCgUcoJtRuEdvDvM9slxLkhdMI+aiesrjTX7Szb66
k6VzKghmaGdorY9Hqm1vz8PScxCsZ//YZaKhTFVavUlgV3QgLP9a//UMQlN7s3JKr9qZj7mL+e7C
Xup9KDIjvmtsfmeiH4G6PfmzMpyl0xIkDqDCQx0S7y5mOJ0nhSII0HiYUb7u759KZwt5ycicnvMM
98DGu1t5bS1ul0uLzMAmHzUDoYfFsnjIlAZgPdonSCduFbM7BEdDuUO/28ooF4pWoKpAkhpFz7mp
lblxOV5WoVoNKOSxM5H6ew9jx4faGWljukYbsLhwl7aYl06IvLAuxiOebS05vvY6uMK16Whaylp/
+U8Nhd2SM/EVKC8QEiJauXYRPRg9o+wFYKx5nbZOqR1AK/gg7NKtQx7R3kTs2qbf2VH3SeKc9tLT
s3z3bJh5jaNwbVXn7fb7W5CHhEQASEnYuz2qpykTZIz6GL36J40KO9o44K4h39j8K077Q+l1yxhz
9vcaGHL9al7O/WR/vtvvrdM7+s6G6z4+GrQjyf7h6a/1Yn2U9KVyBjehm8QyTP+8/t78RYgyR3NI
wPJogkWrtMJiJPpBjxODQy2g6eRsP8apWRkJFJuA2rFqIOt3ENkLTGMa8nue83FZeaO2jzM1fw7V
jN8qKM05ET9pd10eJvjfit6RJlm7r/EPmu18Y+UEW4z/ZrFNvI2h3IzPvnYbbgqDYoJOLfIKpudo
PJF76vFmtDFxNxrbU/75zZmbvbJtiU7X0C7zTmOXDozo4E+b499fYOsyK/Sgz5GBrydrEj4l4Wnk
7ICgqXdlz68Zmh324vzUI5ALe0j2u53mvsttAYq7U4EJLYQVQ4vh/OWQmPmMVCnHkJBG0TJivu4R
j7Qo/VrVG5qHFAs5FQVdCQ/6HmrfHPmzeV4525Z23tw5OtdMoMLNLmdadYafpDBfVD4kwo6K9FeO
YtKGIZW5bw+6LzxH5a5ExZHUxU7wrVienm5/xKJPIT+A5jlUrQGeZQ71Jiu8RI8bwc18J95PxPh4
qW2n8cmDY1n+291ud9LecOpAUfO2ZWHhAjPmvYcCNmim4VPMOqecpE0VwIPtLiZHpF16axox3xUS
TCfpoSUr4d7SchtIuiDtMk/6L3buIdYTGWIogruXAugIkZfqO0OPR0HuCEohGTXMcp9Rafu82dwe
6jwSZuvMDNp4aADeBjYI5rgvB5w/UiXybtbbRvZe+l9Nf4AQdAt8vRSZnbhWH5kd95ZBZgspYqbo
AxJtbvQl5EdNqExVXwP7LWxTPLTRFAslOVnFgXS9fKnIc2pewkbaHcfOmmg4mVmzRtGwZoVxT1nN
6yIIYWWqqb+7D0/xhrckInyJBvjrTHWDO3GT9s98Ya24y1Jee84kIEUH7iK00jJ3VagGELzocNrq
oGLw9bMhHPLUSmMLwJJyaM0KQn3DXw2qWhxNajf/vO00C3ArHA7CD2XSHLWy1LNhIQtpNzUisKPi
SfuaoRix5QjaHf8K/rUNUAi15VnTw22zC4CIa7PMuk5ywGV6DrNQ9FFH3xQzgOqOhq33m6ojOroe
C802THxCGnwojzzyHIopH7pnIzbLaiU6+X1G4GPEmUICVIZIeTA7p/P7OsZbVkT4tw1JsF8r2sz/
//VGuf59ZqMghS71STthsGC5UbWtHAYUqUWqTPusOsuQqOfroxGZ5bjNp2PTrfnY7416bZ+ZbCQh
QOYzjw/EffnL8FArT15seulj7H1MH7F6r/VU+5OTkQC/enuhF8Lda9vM1iq0sZNKBWNPEoqaVVcX
hMsfhpey3lTASVtyvVZKmAPoX7MNOhwQ+6PBFMoq10dGKzZjrJTItUtxkwCtyXfgTNLaBA2UWq/K
59gT+XNbh50JIS/w1/dZoEgkqWJVJRCdB7SwSxVphMKGHu6nNC4KMgb98BlP/fiR8+n0J9d8cJXe
nqjfRxDm6eKrmWfBNIIh2VCBEKqgSsjX6kYCbjsO9spQQ2tyTaVlwSPQtDDjdmes5y+5G0FoCj1H
s5QbKi9yudWjp7S1bw/o93WEpvxZuwxYTlARsLiUNtF7KRu7GQOTAs2Y0LGst1wQm1rxLCVmn6Q0
z9dSIL+DHaS7AF4FD4fyI9t8vfaa0RptC2Zyd4qryAnS5GPogjWtzIWYAlYgbTdzNENOhKUUzno5
9b0wEF21Brw/2dUVCeVjC0aZOPHsrgM3V11Npt7aYfoKLtQ2PaVZSZToaw1btVB8wadI4APBFQLd
EZYr2q/jFqzJqeh6x+KppKWpWNtwV+xr09LJZGUykVZiuYUSNEzCc3AfQ7kXZYfrOeYCfWx5BaW6
8ZSTGrnhlMqmcDfQu9hU/kX8hiw0GrJRgUTDOhb22hoeTZoW9glABAluIsAYiz/8h0hTGlJdIF5A
2lcV//Gxf1njJV54uaEaiZkF4khE3yA7t+GoQl4LwYcb5AR1rJGEG2/b7LW7BsnbfWPt/pZbwO5d
PB1X3mALR9il5Z/b8+JxgrbMNPHFQnKFDszEhcP3YPQCdNOaEtMLVk6etXGKTAjCiRPYwjiMk/8u
zPJOMrf+LqXoBvXuK0tGe5iHBGLjxAEp1+ppi1vpYo5/Hg4XI230SU69GLaLh6EhIE4y/b2EnjvK
BxaFAm27x/zS9OVfpHyuFpeNlhtE8NBigWGtMOMPmSb3ynBQKP+EACOJVgKMpVsQeSUwFyI1iGYx
Vhgoa5Bc040BCJVhP3S0M8gfX7ELwwQ2ug8+pnoNErN0wF8YZBlzxEkwpqDrcO0CwD+SQSQi4tgD
WtyVXX/48F52Cd4ga6/3NauMJyHRPTTlAKtDeuAzWrdOq/6rkYE2ApQeOOR/Edxyvdg2cSQBbyM+
N5y8hYyU2QgRUUS3lIjObVNefxey79qzE9EWow3nbfo1BaGFy00BdzCgprhFwSE4//2F2yZBnBd8
mEluT4dt8tlufRvzuRY7ifgVJpK5tMIuYpEPCfoPYUU+pkR+H0xoqb2Xr/kWZfy1BP7CuxX3PR6u
c5s7WDbZJ/rY4JpJ1J8hmelGbhCS0+FRf/rqv/QvVySGQNS9eJzu0fAb2FJB5Mds7bW3cO5dfQMT
ug31pMS5gm+I0X4DHpLwQdpB9Lr/DNZkixfeXdfDZe6VMOEjrZ2Hez8R9Y/jO+SFSLvv3DI29Vox
amFboIMEoKl5aud07LW3cNXoRcNs66hYf1a9ZPnX8YaDKCqAij+QhQtfbEXVzw0pl9zKhh4RtdPN
Y+jUJm9b+RvcxLwd1gkLjxkM5h9z8+dcmKtiDcp3+rxGpLLr794BsBrXIX/fHs7tplujLFwKN3Bo
znhu4GdAsTZvkgt7ii6URZy1kuulEel3nWSJ+jH6DE+gcCHyQ1c98tOhzvK1cS76ooFsNQ4aQCtk
xhfbCMm0Pu5F13wVdxOeKhG9C8jg9mckjk5reJ0FkNmco8ItAFIeED/Jc2R7McxGj9sxaAoAS1Kr
4M3YoF4bmgmfoIcxtvxENzMvwRwcigI8mAWU4KWToCEAC3qrG10h2QfTLslFWuebBiCQ4hCLphac
e4HKFVXfpQDPS5Pv/iSooyTOilMsTdbMJAQGayQxQIl//fVBAdR0r7Si+2xOIuk225h2Gx6HI154
JbpPH8W9WWvIF4NQ57bphd49TNyFaWYjR32pgOsZd854ApMu+vca0zt1pkGUkEgvfGVZb8i9UTkk
b2/OXXfcZKuN7Ys+iocAyJRmbXc8Da6HP/ho6jJEXO8SiZDFyaknkIaiH/S0yu++tNsvTTEzrXoh
cMITTD2b5qu8K30Sc0Q48gjQNht5Be3yQ/rL3kBgJoAMG6gH0XbCWEP2TfOrGFer8lp/8M/afjC7
J+kutp406hwEUMiAae1Uueez5LoVIdZLtjkQ5HPPJ99e2ZELWRoQX//zLcxCa8MoZRKnA46NRlNQ
MtmKjOWW1zIWS64MJXZ09gM7x/9Suu2UUotHfZLcRnmMDJJmjm8NCA0zK4zd2767FHkrl7aYi2Hk
BtEbcx5Ht4nmGOMs0+kzdDlrtA/Zh052u01Bv+mK1aXc25VV5kTtUO2oo16U3LkEMBLh4O3UXfdE
VPPBOhwqItof00SDjULrP7cHvOS84LNBVkAFFQvQvNf7JPSabGpjFS8NnXadT/pz1L/dNrHkJdJP
66oI6Ivy82C+OEerKRRCscbgkhGgXCh8Su0hSnfBSkS/0FM2P1tApjHrcCDLxHij2Pi6lnIYSo92
svHZf0Hr8EMNQoZuQ0h6+IKD4kn81ZG/nPUp1SQYHWFlNtWl6bz8BiYKrRU58IVQl9xcyTm0NcV1
ojiZNBkvRhmUbhPn45MPzY2/KujLWzNvPXSLy1ygHQd/Qi+gUXZNCnnXMRPQIVKOElFihBhELWL+
U0xlAHPyDkUlUpZcDaFHnwuw3SMvQ9+tECXIU/lK9pWocprYqpdqVsW1nxNaTu7GoC060ldT+wY8
frudhKGFJJfBKa4m1upTXmTJg5hXkBwoG7EoaTaCy4lKmSr5Vg1Ek48/B+NblGsVcqVCUWw4OUVg
1mgGAOdBpB9jRUo2RaJB/69Q/T+igpovbWUlp0nWZAKZ0q7Z6ZnIbZMi00KSCIXW0UJMWugpZAnf
W1mFNkwCKgFAp7Og+uChXcMTte9bj6JRN/5MMVU1mUU311RPF2+Mf5bul3p4H3Zo7ATVvxs9lRAI
p8rZGEG3lhNuG+w9y/BtP1hJyC2GvJc22dNGV+sxQ8nVDQ4qDc73kemfBEcAL0RiJY6yshEXan7Y
Iaggo4Eau/1Xx4DeQ0A2yjx4pxUczM4+HuNNCWBSTl6VezCgfeQFlUtTTSjlcsdcuS2WR6sit4ma
ykzfwWwORQ69UR1S2ZU7s+NOU36Kn2U0ClWE38KnNAmERfWxHe7GNWzc/MvspQlhuP9YZvuF/VxM
i0kJZdd4FQsaE6lyxPyQd07dPZxun3aLJwBiC3CX40yFmMf1gYqeUGh8D5mMB/erMR7bDqCBlerF
8kl3YUO+tpEWoxgqPGxU9nEPchFwBgXm41/P9g8dJdZuc/7eaNtnffX9uzg4QCZlAZhqvJ3mv784
yjlp4kbBn2R3H8LM7YmbA5dfa3Tx20zE1qroMZTm3x5da+cGAADe/v3lDX5hgImcNGWIVKOAAT3a
eE4AYOFr3qGkJ6OcpxVkkk55qxIjP/TNStD2E23eGhtzNZVaCgcsYTq3jsf3extoLdKXwPuAbfBw
KLd3dzuRmGctIr65di0uRU8zzPU/a8bsusGPisgPeHluOziO3+94jxDZQoPQ9jHZO8X3y1v6dLdz
gSA5bZBD+Feb/h/zLCqVEwpe6iMMvXsVDvfzA8AzHzU63p8boB+daMWLFg8ZPNgQ9+N5CpA9M9XD
lNeCEOJIjYF2PI4UEsWNNT7twLPzx1vjc1ya20tjzNxClCPyp1FBGkG24p1Gk8eN8LbitvMdwPoO
1g4nykxODbbD6z2XdbEPpfRERqrCLva8TTenP5t27c22lEPAkx75CkjHgeadjUCxL3RFwwkZVtT7
tj9LkoGXn3wa+/vtW2cFj3pl3lEpJm7nxub59hiXIsRZ2h6SRJAIxRdcDzHR2lQqO1F2I/WzHD/G
/CnlPsY1qewFQCzeEBdmmDFyElRO1FrC6fU6n5oB7R4iIKZK8vnkkwD7QSbkwJ3Ay32gDch3QV4Z
2iPhTMMEd1eLisPtYS96D7AhQKcKs4IO4z1FIJa8OGqyy79z90nvqO0WQtnooFBXavvLhmZ9YQPP
Rizv9fxqYikYuR4obmPqqi198t4my6wu3hTG9+0hSYt+hLoXKNlnHUcWVQjRXK5IU5jKrdrSCHee
7Emiyfb9aEMw5Iym3b/+nJyC+sMp+bYyEj+BSjN9QFdyaILaz739PUvVDNSbwYM064wBiTN/78WN
5aWcIfgBXMs89vQIeXSCsj6tXpJ9elB2gUpburZjxaWb7NImcz3rihdwzf9h7suWI8exZH+lrJ8v
a0hwH5tus+EWjD1CoS30QtNKgjtIAFy+/nqoaroyI7NTt+/TWOZDKiUFuAAHB378uMNdFyFIB/oB
+a2LoO54ijDNvMWrtwk588P4IsF6DO6/uOGfvQA0HYG+ArYT6LNX4aLnxkXpAPFWObWlG+nlo5Pd
6JAJGusQumf52PoOWyD9UjC7vwLhf7rHfjv61R5rUDk3hjNdbn0bdAf3wYYlPPSwcv8D6nfxF/f6
I0kY4QJw4IUnDHz8GqGbnWTUFGoZdxXaYfiSLdLOrzM7KHKJvnAnGPOAZ6+/HvSne/m3g17lQIJO
dd8ivUXOfv+YbEHl8rb73lu+D4fD4aHZbHR/58exf/9VuPjJtIJmAPgByN+hs2ZdreKC5Ulu9ZV5
Rz4gUjIA5g2gVTMqi1/f4E9yvO+GuVoxjZGWBR9bBAtzbhdz7uCZKjT3pwQViF8P9TO0BdRuZLKQ
EYS47vWRPbWK1pwlM++ARXoXxdSbxWHhd17mncBn/WJpXJbddxspNjeMhnVxEVkHQvl9KChmFfZ6
ZjrcQTM+DTKBGxNDJsIv7umHYHsZBiYdsKC7bKfX/WgDkHizSx15N+6LnRbocbUFLP4Oua4F9c3t
Aw+NoA9cefzi9j5V6H+4v28Gvlp7JjXzGoo2w11q7ZJurZz4Uq+WNIvAapX82SZv1eRnvrVB000T
FVn04j6XRljheO7CT6T34Ox5wwK6ZXeTWBb0AfoUJfHLTbboEq+X6M7ogx5pc5jeNvum9OXGvdPy
B6fys6BKva7cj+3CZH5PIQcWtyeLHToYlMI6dFK8PK6fGTRQejdKCc65RtyizXdFQQLNN5UWDCSo
/AI1Sq8Gw890wkEHHYVwr9iNl+79LTMrD41BKLZz5QFqJsAFjDDbGi95/2Vr+2Up/epRXt7xN7uG
m1AUox1b3plo6L/vma9zyCFvNIj54WLso6mEfRY6N7+eOj+fOahJaSiEw6rzet8osknalxeoRdne
BlaVpN5XUnZfjXEVvWSD4n7XYoy1sUD3W7smX63pH4Ly5/z/6y6uNqBxbCeHpVhmEKsP6j0HVeG+
wBTx2Dp5/vUD+5FrczXW1ZQfJlabUruM5aFZ0GxivQzN4y7xWk/zWTSsNf/kVl+0K/70EYICgzMw
kjdo5n8/OarJYj1XCwzKexGJBD5Xk1aMYTMsuwqMo5GP93WmfqVY9SMv9HKzKGZcrOgv7itXD7Zq
8squJV5dnj+pM/rVCLphdjXVLnziXvV0KE6OC+uNkk37ru47J4CtgGeIL5LJS1b6w9r45jKunjl4
k1Ot1vlwqfbXkYIyeIdbTkKKeg7bV7Ye/folf1ZLfzXg1WLMzWY2Ro7nbbCIZ57pwjGA5svOCPhr
Y8JyCwYCDSTffOvg0LBaFnbcvGrvcggyHLFD9U0Di7B5+PVVffk2rpL3PqOisWl5mXpNGRfixtT8
7CVtb12/ajxjKR4HuinwSGqvt4JCWdPpi3DxY53tsr1AnQGpHow7UFz9fiLWpOpF1ZrDXW+tqQWM
+FAfXN3nDULu2Uxqb4zN2iuXzIS3AlpGcs+90ejDqEeTg8gejmh+MYHlDvCOXujD1jKW5pc8m5+F
0ss+eBGwRBJ+jf5PqI4ZpLZwkXAhX+UjXqB1rI2lxRfpuCjpqjCfevdg6qcvXtDPtntIIFyUMnRb
xcnn+6ej41TZKxYf4d6x0ehNP4/+DGdjndFDrj+NlgpJn1VHIi3JQwW+Upb71IkvmK/XRwE0OcKf
wEGvnobDF463V3O3UBK7NwWarB6NxSNmiJN7zhkHy0WzgEOT8MFUm2KYjKLpMrkBsyqwtjWoJObn
n18/kEt4+GYZ/XApV89DAaUMbP5ZvVNBa9eLwSvUHcjcSfXFPV+fAa4H0q7iow4JBlkoGKiDwiHV
3sbk4LAWfuUkNDsz4pVfrXXBIZbzNIn6i2hxFZ1+GPwqyUvpLI2mV9U73tw2z0l1mtUVlTHVAo1H
lvIFuHa1Ffww2mXyf5MnaKricGXC6y1QzLFuYRQE2xxYzXX7qviqt+PL53q13JPSVcfGRBtmvVTD
tI+YGtfCHyG4k6OtW69jmIl/Ka/x+baupw34FhBW0CxopXwe+L+9RdpNNmx+IX0LLrqzgD1LlENO
G24RYF9qL18p3Pz0Li+SRggVMN4BzfP7RypyFaKooOLf5UZolr7J43zp6jGbDkgis/Kjdxcddlwt
ef318rj2gvl8l9heVcCGUKMBf/f7geeC2Xkyof1MF1lyb4lpWIwEFbWmTomnV9n0NFFZ3SuOni81
1Z7iSpnQhlc252ruPgqtGha9bTTHEly4/dwQ8JZU87md8ib+9ZX+bCGjEI5OJp1YBsyXv7/QsVKz
pkxwobSPLjbhmbZoAt350hbqKoB+PpBLpgEGiXXhSl2lo1Im/YByBgRBuwB1Ij8/QKXzUB2tMH8b
Fhwy90pohhs7oktzMQTVUo0YSmUQNz0WgbuEaQHydRopXyWYlyV8PSO/va7rGdJoJNF1XJdN3q2q
jGXEexqOgHXS9MkecIzRa9/8Y9T/eB3/M31vDn98fv+P/8LXr007dfDS4ldf/uO/BQwWn0v6XP/m
ie79WfzWfPx24s+c9py+9v91+bB//vI/vv8Sn/XnWMEzf/7ui7DmlE9H8d5NN++9KPnnVeCqLj/5
//rN394/P+V2at///rfXRtT88mkpbeq//fmt5dvf//YJrf7Ht5//5zd3zxV+b/v8+tz8dvpvJCJ/
fNw/f+f9uef4dU3/HdrLEGqysDpht4epObz/z3dguAlvcmy1l75avLS66Xj2978R8jsc4KGlDPFs
9Dui+flvv/WN+PNb6CMDvwqeheDuA8L52/9c23dv5K839FstqkNDa97jai4r9K+JoWAUtG0BGbmK
wmkxwgoElfO1LY0wcXcFmHejvh1Syr3hkJghGZIHIXEc4PWmcPXzr9fjFVHsr3Gv9ho1M3oOFTS5
llM0i1WpndSh2dUprEOcWGXE35uYT0mJXT21QLYaY7tZKfB2M24Yj0v8gIq2Y2t+V9UcHah16EK8
qLH2Q9l6g+HEtgsLl+KMlveiTtfCmL1pfPn1taOd7V88tKtdGn0ZskJdSK4LuhzV99x8KemTpofG
VPp5fTbHiLWvtfZhjzv5qllxlgbzcFBzkGJGiGUdBrfz7XKnnOkLvqpQsm3meCYbjWy2XFmx6mQX
d4Urva6KiL6SCRRF/LoHc2fVPLGPwpgCELOyZRP3cb2tn/rMyz0Der8MAiBTDJ+aoEV7wcUUbA4U
z9xcFCzSEIJ2AYX+TR4UYb1XvJcLuop+uMLLNvmGTD43wiZ5gJCOb4NrXN6SYTdmcc6WiXa22l1Z
3tXjqlJDGxUihiqcGg7lgztSgBuoBdQ4y5lBKfxe7tU2ctJI6sFUrp56y2tW2NNNum9xlL2BJoHd
x9CeRrbNm8js1ShJdnxyg2L0JH5CPxbTnpXwPPZtKy67WwyIaiPvkIn0FhzcorxbGWwzVDuD37N6
VUxQfIy1NrayWDPiUR6Y2DvpSmMLVS51+WY1U0AUT8i4AnyDvxMalaebbEg8xL4G9a5YNcL2JQvE
Xa8vzOImm7eQ+DYjdAwYYekG5k0/+GhobyFu7PN7xdhaPfoIpsDo9m4X4a+2arJAg7c3GyG8dh7A
6iKDJ5+NV/VV6B6HJxp6pi0HRos5SG4WrEZg3ARDrNH2E6g8tcy3Xptk77wYWXmuFz0ebG8tlTEe
TvRxJDxirvYwWFCsSHd9spj6275i/qyhEDCwIDEyyPYFvbKlItCadVUk/kSfLeJpqd8tQJTEc8rC
0Q4UeA1CqcYOsjLW7XVdB/o9lOd1NyR5VAWTuaTTvZgume4O1hPcve9lxCISybBf6mG5KiH8RlZm
5EZmpEJpwEp81VgUL/VXHn5XJYg/wwMAnauEe7S0KuOOK4DElYdkxVZanO31nbnVV/Vu3NWreqsd
qi8y0qs05q/Rrk4a+dhBd7bAaPVG3LNddxhPzVN2ShdmmO+6XXWeTrCG3zq75v93xKs8BJWrch4y
R6y1vboCYe1+BgKf7YuttXH25qrcqRsrJg/O7st+J/XTw/mHUI9nesmNvslGZQlbm1EzxVrfM+ZD
ShTiPUAutQd3R1fj0lqVtyOIuNKr7qeVtmSxFc6fCpHGqoNHDf4v6gJ92a/qjfuqR3LTHfi+jei6
PoB6Z0LVBDpayZbDfk3zFBrMLSryTIPgQkQKmE2EKbp/oCKqfirVcB9NhxkJMpRKS49s3dYTLxp0
i450DEoQ9IUHhq/I/TzUQsubbXhR+5tdEx1tKP4XkZiWABjNx3ZDFqmKNbdBp6mK9n8WtRBjsmKt
X6U7d4Dh7AZdIzZ6Ipk3fUx1oOC274sJX4yVD9POHN53H1YDRwYP3V9HdatCHab2nGd2w3bu+rZf
wCUjqz0cQUnjF1se940nS7Rqdan3mVonUaV41PQFhlxiAKSwQOTdMGe+E7TmwsgDBcRlhJIysHks
0sghC1atBHt3EX2b9sN9LPrXsj1z/Z7UHyk4PbCgzuPxlWyHtXIuFN/MA80I8kVlrdo0FqrXvasv
+VZf0o/e9Iwy6F7Tl/kMwxqZBzC7qF7Gg3q8pwxBaz0WT1L4KcQ6oE9lxfgHRBsATCdlrFqXf7Q8
xIToP2zhza90B0W6OI3Zvc6OrnHZR3Ros6IG1a8niHl4w4N1o96ox3KZ3erwugSmFGVYkuUW/mV+
h0XEg7fOJ4EVFUG6dw94+tqA8Bi53IflkcRcIUGL2Es9AO3QHS0WOIJtO0iJgTQakeMAWTaI1ege
C4tdw+Bp2W5kNEbuXv3IDusUlV5IMAZ4UdCeKFBdtpflIwvdvbi3Skw+TwtgQGaEwxab3tIOE1RQ
nRVusYU8fwa3DUz+ADs3tDgepr22S5/6YsGhMq4jJt/3WAfpbZ1BLq5sPNXyp/pFfXfX7KY9d2dM
ApD7WBEaOUT7gq6PHdc3QkxPM+wqz/TTDzVCjZjelWtLUSJHLh30g9+isuFne42ha/nOtD38Kj7A
qlFI8bQbdTo5ZaQfIag/YCu9MZ1Iv1GXyrF7znfmkT1qx2nvbJQQETrUNyQEHRSasTDpAh3mFl4u
MXzEH+3I3FwepoJaRbJ64ksXP51HICQGdQTt/S3sT70zdMoicWtFkKwBgsKiM5idY+hE06Z4yyEa
cubP9FDukpN4lJ0/4pZSzzoUF3b25dMMT1vNIGwkQeYP4MM8F/qC0yCv/YwFZPShSaG9oHZRB2pY
AD601tItvHYyQmz8KvONGemFZ003mHcj9mCKvk5kc+DSuVEdyTVWm/GWd17zqKJ/v1471oA2AOlr
NXQnQJaO+lO7tQCNQ7QSSzZQFs0GK3FeVJsqC9ts9IqNGSq79EiV++bJjvhGUpi/+FUVDB8D81t3
OWHik60CEpseQWaY6tHoRsQJzd4vnowQ0mYrHUwj6ltL7UF70GMj5EvD9JxF2S/h2LWbl2LHdtYK
h9r1fBiO8pWYsLCI+8zvWIAV2U9ehpnMfAWC1K95G1RHYnlpin5xiHwvGJzGyiVVfQhLonebuhun
WAsG67GgH4+mHnf9euYHonsz/FwJCkxAa8uAzIdk2o1TOC9GLRzGVftQn4p1uuYb+HY17T3Rzq39
4hZPlvJgP6Zzce5VO2bcS6ia+bCR62/T6UPJYfAR5nflsRz5bV+XL3bdhCAVQRyeqJdIOcT5doTv
xouLLhHLCUHnLEGBhfD6m/IobyXK07JsUWVi7Kkh/cZ2I6slgVIQlMZdvPjCY+/Vu3O2b8hBPUz7
ah4vWDuHDccrf07P/EZC058Nh3LgEDyWIRmZP7ZBhl6DhoSCsRiK0Al9SkHmBAF2QJrfejzzG3pn
dMusWJZ1QJFCdWjcSn1+ct75mwEOmvRAwynkRuz43jhbJyQ5Yno0FGtpAwGHeedS6yj0JzAlbG96
pnQv5SKVSxc+Cmlk3DRvebKWdWyhGfbk3KvypejfJm2pPFb3/NE4qphx0vRY0yN7W1mO774QEeg2
yMWgCOMRVn6b+a28n0WU1BFFOYXhGSL7bJPAluOmRSqcWunW7d901zeLwGiDdgir3mf6MoMRpAwb
Znj8wQigbwPrYoBFCNsIsqbP6MJybyotqpO1zg9Mi1p9LyDLDE3aNbLnvvAsmEIUe3ZKIrQTZ/cA
qUUXlMyvBGjJfjsFaGDnLVK9cBq8Fn5jSETT0JBrtYjqKhygQCrvZiico+SqngEc4daSDbSoj8lr
+pb1noka831bH6bqbMGPMxNROfnKtJRGBF2jGhSCLBzShar7hubpCBC6V71XOGT0C1O7md2jia7j
3kecwzvNP+RFv4Zs+BHAOmljMJd1fV0mm8p4cQ0vwQHQXPbOCmc7rQPDqvbbinvuEEOMv4TbYwta
hp/AjU5b6/l6LF80lF4tgu3ZqmDk4GfFfTX2njW+0eQW26aNBIZHyn66R2w82hBXxapXAKruTLEr
jkZIb4pnc98+6s1T+SiBvT7QU7NHwxZ8aTR+n6NmseyD8UZ7OiAmhYBs7mjQsLBlOGllpZ+NWGZx
XYQtdicUVmpv6gPDjR1Y1zS6l9QD/GkeRF6vYTXnqRI2tcsJu95iDqHj03vlFE8vaXMkJ0j+VuiY
znA8GepbccrwadxzHtAfc8sOBJvZ7M9TiFMHdKxxuByPw6s+IUxA98ljNJTwhaE+KvURJmTx2oTm
Jod4/YN960T9oTRBIWySIMExAZXiE39yEo+qkUIWbru2jduuXVPDR8+BXYUiKPo4j6uAvaBNpbyD
xIazFqf6WL4rUEPcYoanjtcgDwPo90I/8s14zgoPDfsWuB7FQ7KDwB4I+CNUMtPYzb35jT24yMlS
f2oviQ0hMbO9Uvfh7QDyP4xjbvCaHdUnqv9/KKqieZMUck2THMKWCEaq0GPLyY/Ko+WDTuJc3DqK
dysPXJCS1F3ew5Az85JVh+NS39+TMQA5vo0GRfqZrEOFBao6LFrY+RnKWWPPogQtRFTb0oCoUob2
0Meh68Kx+fjEDP4tKGxLX7umbz749yjX9/jZP3bPktYfzfXPfIeT/e8Axj4tLP81MAYNKqB8Nf0W
F/v8lT9wMZ38DjjMhRoIaG8XhAsI1B+4mK7+DvyUwMAE7YruxRzxn7iYQszfAeOiJwZGMRcJrguz
809gTCH279DlAg8TMoEonsHs+t9Dxi5nsb/OSzB0RwEMvQu4Bg11OLCIvj836anUCaTjFS9V0wVr
21tjVCQCnayVadFdLDAhmGejyQGzXWBd79u+pjCDZcVjiVPl00ic6VXJOsRm5oK+YTsFI8umxcYj
FCghNaCSFTVX/CHPHhyLBq2kLw4Y+ZGZG6uaqzipJQ5CQRfk3LzFWOaiqfMlhPwjYSUiELW7zol4
FB07iFRHuupksHYbyRgSWd3qIlF9feyMe3T4sDADDlUGKecAchJlkmKhlw7PbvOKJG8d1aDQQg1e
Nqcxq0FhyTRLEs8oSufUVGWGugJ0qlXFTEEPHlS2S2sbori04wfFRLTyyDRWZOEkg+y9Ee1n6T1p
9Frcako/lDAx6iaKHp1Mk28GY6L3lF5KHlwwZciIKS5E4+SYaCYSRk3L4LjJB23bZBrbcCtRcK8l
BEIehKFPbmjltrWgBcFZrG1TtQ5JNyIqpq1Ij5lhDlt4mWZIGJ0G2XarD0lA9MlBQ6qSpLeQFGBi
p4+1WJDE7hS/UZ10azTDeE8S6YaNa1XbodQWGPsoUEf37EZHlJtU6PuqSh+ToUk3mDrQ3U/wFtuc
IbXr3KWiikT3SJ/EUNzxByBMdQ56pshig05GlNltEQzMNtauiWy1KD2m5mveFbfMZmnrJd3JVTiO
1VDzOdpaUUDQjj7MppttSZbhxEFdFxBehU76gE+G2vpsyjrtwekUt7rL1Io4ncerrEkDO3WBTym1
obPC//fj2L59r0+8e3/n2+f2Ok59B+f/y4j3vzGaXdgK/zqandpn+l1ZANU2RLZPiN/4XUfPLGTr
LyI6YORd+k//CGWK5vyugaDtqCioo60YP/bPWGbov1/cKFD2ciGb4X7K3f8Pxm+jZAAbEKxoC4p/
JuCxfwfjv4Bm3wYyVBhQm0P/96cGDQy6vw9kgyO6NGMUSEYpqw7Oesowx7aCLjVftJW1mNMCclHu
MGnY86UCubbRkrMI0mJKupCDrdN5+Vjhf0hiuhBTKasUKHNFnS6kZmYbfjN1SNga1UZa5lYAuG6+
edZ/li2+K1Pg3q9vAvVFMDcuukjERpPy1U20k9rTopQf0HV35BGDytbv3YGrwcjdfkCyMmsZTpfT
HGroudkk1JwXzkAMSBeTMj0ndSL0hdVVusBpB6YSD+lFnj7oSV1lQTHNha/BbkI8CxDNhNcxDWR2
CKw3lm+2djcCvDCFFWl0Jt0JkcT1cgNWUQe0Fmv6YqwojjJiNMx+McukxAkX7qPSIxZTS7+eKwsi
7aViA1i04KZGq9lhPtVadlBI5sLqh6BJKFBZ3sGPWoX+iDfniTAClrTKXWaBswUUhybdgjtm/aHX
faZDg43kbIdGUXaGFK+lrfk4uYsk6xDJraF2IVqNcA7KYZIDfheCzgKGAzYpg7ZRVBLiQzZJlxoE
In3DdDOobZV4OqhoZ4U0ahqMPfap08zSpohyU7rWahqHYQrLIqe3VLPaMLVKOqArKEXPZeOAyAWd
v6LOgp6PbATypOCwJdpRDreZ21jK0WVjK6IuMVUcMbJGvckrpplbCUPuKdJ5PxSBnF24oDJ41J85
6DECx+geXRVg+XVvrMoS+5TVNZACOHi0c+wIVY5+PozD2axpWYK2iV4rvx3TbD4IXWNF5DAFvA2T
aTiCg1nholmYa5CrHSRHf0Jt27tU1Zl+Y89M0iDJKe6C56Q9N4Jl7rIYEqBSmoOGzAblz1XL5/ly
apLZGE3u1Bk+S+XIdjzTWwTxoUeNxkldYJy6KVW2LC0LRCsdemsrtBRQHIlQv3oUPTr9AimNpAx0
U2QPWW0nSIONtkAFPxlqaIyl/YgqQl5X7DzQKv9o2qwEMFUbqfbWmN14wLF2zn0hGwUFA1Ibzxpz
8JJAhhtwBux55fjcmSjy2l7kLOiwprJQbcwUZ02zGF5IkwviNUTlWEnlrM4BLZIW2GqSCLKfO5S4
V+mo4cMM2vST5nVTjXXPqNJVAGlxY3i6craSdTMyBBBmDA4OqK47HmqXqVrA7EECxze4YywdRcNi
4/A/l15TVfhQMWkl6iZw5TyMRC1wFPpjKXLeSYrCVi7xEa1Z9+PT2CQmHA+Vac5zr8l0mFX5HHq0
1ZtR6ADUPe6KUek8uLZDjM1rzcx178essWClRKHmrgWzO7Znpy842aPZUCbRH9N1JiwxH4Um8NIr
pUBo+GPSdUNWQcWxlaoMSD/X9SYrBh2rwwLP289759k2UgkpR6owTHqZmo+kcxprWRtDTpAs2Lrf
mnl/xDMB2k6zyTgrPAE+Vdp8D9dTyGGWeWa8jMpgADFLAD4UpRoTncBlNkXUlT2BNHEPxU6rbjny
NodI4LfAiMXYBXMNuRRQc6piZ5cEmh5GoYK0nDedAOMk4Th9z6qJ3uA8UR9GqUF3sixImM/5dB5b
x941NjwBXenAbb5O0+ZpKFV3XU4UgMOk1Nngi0IQX9QJoOOmKe/VBOAZM4dmC2YW8IMqbfODPvBW
+FPu6HGqgQ4DVM/O7mC6cXKysdPwpigYhoYqOT86ZBAicPEJwJ1TOyd4Pr09YQhBgUuaCh50U7pQ
0U8IndHynlKCsiJjQavZ003RdEoWELhBHFAiajaa0+Id6Iq4FaML9nTSm6vJHnM4UzpAm1o+mEFq
dvRmarNixDN0pv1cC7ZJh6YIoYc3IRzzu8Lm+W4i04eaD92DozWNGc5mouQ+NAFrZSkr1EXHIj+J
uUuXnIlug7svA+kIcR5dwGJU0mRZuEMBiBLGPW2BqSt5q/eBTfN6NRtY0FRmcPhTRkfzm9ZtdR8l
f6zcXJMMMr6XVFU1y+xDNFN1QsQGLbxFp3vt5W2POqabwhimtatsD6NdtwgHxrrITPvKRbywZuaj
YGYSP2dVvpldA+7oTtaLVycrKY7bNm3Ri8Vk8tzMoARpVU2eRNXB3stQbPZCqWLhOJAAhmYDsxYq
TQFnlCaBfpg9cQ6Uy8hJ2KSWtZtLyNersBlZIJKITTUUNorTRroCOQigXW3PT3KqAfQLIqqIoZ9d
x9EpByxgScC6BeM0zpucoxTbQikCVselx53aICuK9MWOyyoHRioF3hjIsYV8U5rReLcy+ZGoc7dN
S6S2HNnU3WS4ydlRC/tJccaBBkbfvvB6qFsvn2jid2riVF5qSxgkYF5gqMK11zlaOt21Wkp2YxhT
EjiaM1KImA/t+6Ty/sPJe3b4dEr0HKy9nalb/BUKk/ZJZBICtgPcmWHKM9sbURtzG3QlgVZWQpxj
i6rec9VN7JgrFr1BwKzCHm7KD4U2mGvuZLAZd9pk65TF/NqrM0AgZFwR6Xt+NMFVBTaH2lmtTk1Q
WW0qzzyhNeKH7Xb9riLZfDtXLfhqbeFc0rG+a2VcoGXdPTdIKlOPlEqehXmh1YWn0Q7HADWX0zZr
EutcFJBcb8gMqbZZN+shVNBT1/kubC4/HD6gNJUPbX/vdBb2foQDB0c1Os/YTxLUsjLKSVRnFWpI
hBvYjPMBkwjoWq3b0UBzGCpjNygeCotLlBWKWa4Ns5Z20Kpuueh572Q+s6VZAy5uuHqcGqePcQA1
30GjaFZzhuDugSIzWn6pWeWMM5etwZiPTLQKweAVBrwO8Q6cO+lqqN04YLqA9lHaDcJcmpvOI2G4
aB8+MbkZVOZoGXFC0IwT4HSZwQ2txjRuDCyuQNNq6NQ1Sa28E1tkajQ4KU2AxU+u9E2FQDjcHXk0
jEkK0RCcxF1sdy1it6bYgJZVQSqAXL0rNq3ZQNKoSLoekD0jlnIz2FTrA2hM2Cg6Yd+EBbWlldpT
Qw3tSej2NB6EO6l+NRkGmj0oUiHsAapUvXqQLAu7WbbiYCFTohsN7Vk4AycT4avUFLA6IAjnxcbN
3f4R58j2iB3ZkSuDDsCdE2QduaeUFDvX1LXtm5i4WS7UBiz8RTEaoonsUcf2UbqaHuv5UKWLXHKI
4Weu3fpydiDTOgympXi9riJrNdAuhSZDZpSaB0FneTAHu2JekWntQuiFu65a4TohQYLXA38Y1Hi6
nDsQTGBcNiWtqfq0GPNYT9L8hogR+6rRGuYHkqOdVeUawzMkzF5pej8mnm3NtfTc1u1HTEkKNy4l
GSElCDLSuuqd1ljgTA0qTwmBUGPdVCPmv6I6QBtcZQCYnyHPONttmoCyPw9sV2APNX05Nkcjyao8
UIWKMobeqkg6RqmP0FRSkIp5tWJMuu8UcJP3ShzdQpxnkKzPSAOeuzrlpxLN10jB+67Ydpqw3lPN
7qNJySY/MZFtheiKV3ZFWbVP6JQEUppnJX4/YcJC+ddohwoGfBLy9MX0f7k7s924kWxdv8p5gWhw
JuM2mbMGa7Is64aQbIvBmQxOQT79/tJVOLvss7sKfbdxGo1Go6tty5lkxFr/WAN19IjnnE2yZkhf
VE/iK07SZoQ1mDKX8Pxqrot9Za1dd3DCFOZnXH2BqSePuu06+sI+s/gMyF/cMXuWU06GSSrr6GUm
NGGb+d6iN7PKomfyxRW1fD1nTzzg2j/lk3LPThtF1LtVIa+vpoqB/cJtnOeozaHza8Pnv7iDX8Th
mIfXwXTZ71Jr9D675K589cp2OhSDzF+9zL2wq2VjvjsDyEjUNVDpSacSZPsEyJxqx+3nk1VadRH7
42i9Jn1a9vBalyVAlbZxrpeieM5TN0p2Wq7dup+QV0fHIZpbKFtBljarSjLD7NrJh+vP2ZWVWebE
/R+dCLAZriX5aHnciXKEVVPu6m5HKTA/Mf31OCYdd/2ibL0+j/Yyejs7GNfHcNJhv1Oyglrwi+y7
4yYNZSzGRHdzxBO2qUvPjq3LYeHb2nXixpuIdHZS/cj4PVFfK8j7Wubs2CaXhRB4hfi2iucCmwt8
gBJ614Yh5Wat+u4HQ0v/eGZOvHQklpVROm0KbVV8yQP0u8qSYi+iVt17+M5+aK/yPsbJFw+VzPSr
NEo+pkuS7kLu160Tigr2v16Rv1u6Du8CXt8fyWxAyQG93JdhTKkPbdSq3G1Ntmx3AGMLv9q6cadt
0BOXKS4ffTQD5G2DJuqWT5MjFU2GzbCPihDUUpaN3pRmEgU5Ne50xE5en5chMwcuy3mzsFNGZRhC
xxGa024CC2kBk8chl/pLFoaI9oRDmqKG78ks1zmulTkyvS2fPNE5L347t+um6mZ1ZTf96u4YTvQh
WJz6zhGu1hue9iI9GM+MJ7OU/V4tNg7A0g4PIFjyubPcfVP50ycUgxSPJr0rr9eShG8MrOumSJTF
KyrX6orM+fw4EP8e4P4aizyWmROdswbKj9vnh5pTmhxFNx0XhVgv4lCtt7IRwTXhidrdAgJnTTz4
ubTjoRzUA6dkeVNFI6RYm0mOiJank7te1unGdaXcz0sevDSZJKmnT/Ot29qMtpYbxRWLX9zlk76r
sqzeKXeebua1/OEP/KppGcRJB2555eXCOU5JEGdcaN6uswWMad66uyzsu0+y7IOVCa9B+J/ravIP
Cpj4Fol+f18nSXEIW1ucNbbxctfLhMlyDBVI55RapDcNXUsRjlzdfSnwLo5JX0ISRU1+toZkunf6
+m1NWwjkUNKGtwT6uhxDaxNhrfvkVH35PFVq6nYm0hl3Mxf9lzk3y0H5CTi27Qz01kYymzFJE//u
8HyeklZn7tHUs3z3avp7694a+PLdZNq0WpXDlT2XoOhz1gGaDk4+fZS6Y3GxmWo4JyVkvm7pKppF
sLyHs1d+6tu2Hc8g9NNdHwpeIuWsHPdizfV3yyjNwFwMK8Ps4H7RAzuhp0e7PhRhaN6Too7sTc7U
wdu7pA2KGOTnRx7jlZlce2iGZpONj15UiRPDeJ/HyvKT2G3ThhAs1qZdS2iTt+tHD/Vb4nwFr7av
6rzJ4qrGEOF3cx7sjRCvlrHCgzOFdWznublSiUhPhv2DvnDR7phRuFt1PlAEUNjJCbiW3cAe6uWo
EfJ/NgNWqJhzwS92wcDPjPjN/tJGdTLEg5EGOEoWd6lpulc64IKS7bxvnhaTPOk+HT6VJgj1adaC
FycsvDF/0jWJ7xtEqtYQj0E+32XeJJJPiz8RU0Z/ynNtlXpHqdGMhJDSrb1JZ4hzxoFl25m8fGAe
XPf27FKxEdq+fi/8Wr+NRapBzLrpm5mHQm9Hd90tmSgPU1V6ByZPEW0iOXtnM3Xtrq8mccsF2L2P
tijulI/qRydTwwq2zs6Nw+rfHARo4Wkuy/mEGyy/r6ZpH4ZltAJcL+X7mg3tQsh+IU+2qq4KNyLc
TScXgWfFQTGuCkkwGMrMsA61HYzRDz1bSx8T3x4RXBIuIzNAIPRwMFYAlr5O40vnL8uxGZ1+uFt0
sewbNbxyHVeP+DKQwBQVIv1FnUb+todRjLzoUVCMP7w5mP3zmg84YtIwQuHSVUa8rtrvXqJquG1z
p9pRFx/Exg2zlyytrQet84pOBHIrTW9lX2XRk/qVjuCFoXhsEs9scqCy5cjMLJHeujQVbdiTycya
g+p6ohv0xDpZH1ydBK+iwoVTpK66yfmWhmaC6YQQmQwiE8qqwXqG7dw7y2lUnnjoc24iZh6fV8F9
sMNxPAP6oT7imtprgXYVP/py3WShUDtnHUhzl70bFpuV1lVGAH/Mbi0t7a/JyGQ3941OdmMhmivZ
TAZsrq1fQ+Uyw5XLh12Zed85ZfbslO7IYJVk20H6+dlIpW+KdA1unbD8vAqmfyiz72ETWU9+3/MG
9VVffyqx0Hmz6Z8Hr1bZtYjq4bn3fFTQdTR8jWoLn5XvFo1zlzNHmFdaWlJA2HC0yi3ZLvm4ZR9C
pRrNWWqvm5acN70H6qu7u2ytAFPDkptnq6yufwqrgAnQ1awvm+WCBCVeZqG7dCeAy85NmVLl0Fho
+UphfV46b6RUQaE5QuvtXYna4v/AYh/cLd5cPXHj6mkf1BmzVAMZ5KMWS4EHJpaRamu3umuvhqFJ
1LZRDFUbFRVztiNq3rTXTCaXhoxBc8wYL2Tp4juNAJ9UVfxTOtv/hJj7nu8zUOLdhwT4FfbvGi8h
HlH+oD96OUfVaPnHhcYS5GNNOsQeOXoNgL5ebsNCtC9/D9j/P5SDS+M29kqSaQJsDD/1vX/RnEbB
1Hd2s75FTV/fZNIdD+liI1kDdN1mdjceG7ccH0RSeFWcj8La//0f/1tIAtHkkMcuP4FHWRDp1r/H
3qrQV8IEIMmrZSu1q6w6BECUWbZ8SyrPn55agk+I2bAkX4ERFpLKPPf6vQ5BN3ezHsFnmPm7HFV0
ZopTMoqlpJk5TZyDr5xKbL2i78xds2I62thL7op/cEz/Fsp0SVfHrxyS1XHJB0d7/xvhIRR9hovt
oZG1kyI4KK3AwUVdI4yYJtC53VDYdsmoRHgam1AEGZOW9oWqEWZ+9vqCgI9VCzNt7Z+sjehEUN79
w+f8q9/p5w9JowB5xpLeDzIYf/MVuS6HbZig3QhanU+HxKXn6Kqa0G6FXNz3g5qzH7IY4GpysiTe
/2CRZCNZ5JwudYKdytMMuId8RHQsi7/KzT/8hL+z+BH9b8gMoOJJ8UFp8JsjC2BbtUmHqXgYSzk9
/PHS9U6fm4PdglHdcm74/T7IwOu3YaOX4JSS4F3eyloZA0u7DDbbsSkYH8qu5nHpjcuTknTGXq6q
rKPAcjPMQxD9gyf0Z6XeX2k7fmC+dZ+3yLlER1u/6Q/a3F9LqTqoda/k6XWLpYxey7Rrp51YeLHf
qo7vezsL5RU3qeOk9objUuW36RI0VK6QDOcfy7JN4LEclZWo0tjJtrPf44rxNREzbX5hg0ACFP0x
w+I8+34S6I3UZdCCguWFt++Ym822qlg1mKW76CCihvQLzSvwwcaUP7iWC9aadXAmsVkj8UZQQjTf
z70KnqRx/XLjDkPb/MPb8VuijB9EGJd4ATwkGvR4IAb59XBbISaqEFJnM/E1qVuRRaw245CtSZwx
MzW72m8896bX9GnvdJY5y9Uqg7Q4kwHIf/dY2j6B/vfZQdZQtHFt+1575BAt8isrWCJvXwWWL1Ai
eU6/7YoR6iaqUn6pY6ImY0KqLTlvI03C9lsbVMV6AnXJXwD4reXp75/hXw/TP6LsOUa8y8NAu5X1
2yOsZntZvCLJN5Tw1pcJOo2LzJRUBFTtOcg0eIDVBBcbz+DsFuQA/T+8RL/FCfAT8CETGOSjxbnI
dX6Ss385zldFkXad9+DJKuubfZDaHkPkGoEp/EHp8DGH3kniRXnJRDOYTan05WS1U+ebr/yWhtyW
LMmtAzibxE4JVrmv3Hl8rXMuQbbPJDmJaU66Hak33sEfCxxgHcsu7b/+KirMCU6CddIDqDz8/af7
MzLsv9+zkMIsl8g72kUJDaVk+qdV7S9/OV8FqZUEw3c2k+4GpKUuY2cs+elBCOQNW+SIPs4OyfAP
C/XWWjVwYhjqItnR7ZC4u1nWg40GLpCfFpBR9Ml5/ugYgwajEjaRqOOSXwVjzZliJX6dx7A3tb7o
0OybzERhDCQMbB4tbl5s27qmxXHhSNpVstUPXsIy9IeI4xdb5i9s+q9u0J9/Y6QKgYP1j0Mb2cKv
L08pmrD0m/L74F54NRfWgx0CBzhzM6qEGsd91E17nrHmppxSkx38BtyVmZy1ZuhcZXZ//xX8Ru5f
fqBLnhF+f+h9BE6/5/9UnpcxRCyXg5Tr/NSMrXjMc1mHm3S0k25r3GD5PHWTDZM7lEm2m/0lSq6l
rC8OlJFMkc0MUZ1jefLlR62ifNjllUX7ulu4yLbbovrQmQ9V6bddRcBo3ZUYDyPDfnUhODlo2q9O
S6OYP4LXbxbchWy7l/8VzW8LWG9NggDGdEKznQq6UPd9InhEmgFxvDX1rG9+3xRED1+S3LZLZfdt
PENjp3Gyull2qBrT80RPNWhdyVCu+C1nDy0Vp8jwIuuG36z8yUCSWOymxzocu6MbePY+gvZnkfST
Mdk1ERstNGfSGBzsZddsUWFJ71QvOW/KKJzieilxOfdyARH2G3afTZFrlKFTJW9Kqw3suHbsUu5c
ZGC0qJTlpXaIT1eQxzJCN/38Yv8j2eNTU/Hv/390QgHH77/XCb1m1fvb+/zjV9Ujv+RP1aP7L6Qt
F00hhmAe+osW5w+pEMpGHnzus8vIHHqRxSj1pxuYQwI9kLx4fZlkgtAPGfX/r+rR+RfJ3bxAvnVJ
dAMa/E+0QkzHv+tsKFhFsQSoenGww4L9ejZ0EVSpnGZrYzeBPx4X1oShfkzbeuqTG7OuuWAUzXL7
Jk/6YN/ZbnMVSFs/mbqRG2Qb+YbX295nCHfjiiCT5iSNpa+ydsSIOLTYMTLLfljC6IsvffTgjjn0
LSqSLvI3MkzGahMh+o0roakVVOl0vICIrM/+N6/2GmrXWOeaOdqPo3nmCA2BFyxFACWEUr8ZQ3p7
Nq231N9cayzRV1v2UcOsxJ5a6xP19fmx5f/y2HpROhKX1URXDkggUkAwTGh4J65TH19YapFKweoA
e9S+ePbwPvrqyg0qeGzLgqOEZKMJlvcfAdUx8pLpij/0bsztvVzq+1BHt52b57GbqfEqXNI83C5L
UXeHVTlJ9uEaC+9vlaq0gBxI7IPXGOtEAmE/nLVVUHA02v5bN+GyyZk24Le8xxqU8DQvBSkCfurE
6RzJXV3VSF7QDWRhblNP54/hXttLvddz2G9ndwICc7Jsb9bpWwXdd6Eq20/dko4bq8rlbQC+sY0K
dEFWRBp60SefMckvcdC2OZ6Lxg+QNqokLlV/t8qhPQ3CNQQ5qB47U4bOs5+aKyF8EiFN0cW2O6Sn
XLDidXVqP01RUnO4TPXwDfZ0hTDs7RfyzL2rJVDua6mlOFQAnEfF53eKhpG5ZcwGaxdkKFXg8Ot2
O3hoLBkrnK0V+tfjMLcbVVwsJXOi94WtGMSseV4I5bTQOA15S0tIIQHA/HZan9DN6Dgamv685KF/
X0VKHEPQSu6TEZhPtcVVtJACZQ2+d0jLkc8wcFBP+X0Zfmsi07xQsFwdi2jBMNgCJ3vGzZ/yKTT7
am2gxSC2N2lVNGeVOvpKJoF9ciVRRszo9W2URRGhS17KJNEOstrB7In9qGzvegZsuAoAnHtC4Po5
QPzv24dEl83bMs/TYfGFdegQHTQbZ51pUewia4rdfAg3eMip+ZJJeu3qYT05qpt5rjERIdG5BFtk
6ybxMFO7YnK/qUm824jCwnpJkk3ez+JZMnttm0GaQzI28q2p++4z3Iv3yIMDJLiGBS6mwtx7duPv
TY+0X4VD/42QaXG28nR60MUKL6GzL3XlhVh0/JHZJ7pUnbEtzeukrufOxg2WVO6+Fau9I7btIliw
xM74Df4wy+rhqQpXhR9oDroDt7h3FebLfVqh0XLqOruvfXOYjPikR0V0SYXfHZHxrdF4IIdKXxN1
chzmrn4kZaU98Bjchn7wyLzw1jgaI1unj3Mw5Ftdt5cPbHpdHClu1iZ98CbvffWBbMbc0wfVLWUT
S7d4tIUMkWll9m2k7ZfQeMEz6Yv53q2t8QjBcZzC6u1Subl36oaWwBLHQi7Wb64W0/s8lZ+KRD41
DQKQxa4IjPW2UZJ+Uuv6uZL9Aej8vhqXt9lJX4iro/9Gb/saujMaahDbRu/6oN8RkHjwA/1BOFN6
1Vj+i11O30KHQLu6m5OdKdP3xOk+RdaqXjPATsIDynCzOkb9SIL2Qarwtm+q7qo04kuT2fu1t5r4
Mqz2QXZVmewUKPHCkB3eOZ7A6Zl1X6aULIXMYwLAv4bA7E6F3dltQ4GP0TqDg7Z7z7GvwVUPU4+w
e3DbvcjSfHdpWSj6MIy7vvUeg8HpD2XO1ARwvGZPpvP9j9bryj3qyEfXu5RfBQtcEp8f1vt609by
Nh08hg4YSNrgfXC5cPZ3nm2CTe1Ks1vHaBeh73KLdk/8lI45M26obGw2iZDlmQ3XOVeecytTqI9W
YGGZWrkedelfh4Lk1mEtv+XS/MhWcfCFsxB8qEix7c5ZnhPy5UFngRF9S4f8zOD4FF2MX5Z2N8oz
uyxKbtyGwh8Kz/k76/BHwn6wKevgXs3zU1XKK8ObgVbWcV5Gwfs0ZvmnaiLcwCjbiUOFZNBxd4x2
d+ga5EeRMlP6xRDsFXTHBi3TbZ5xe+ZBkcYhv8F+BVeOqVg/hJjoNuk6YDBCZbLx/GzaMDVaOADR
sBhcQyzun60qbDc6bymtcuuKS2voH1UHTr+46+vY29MuoW31R1T25YMUfGlgnxT2OU19CSEYhoPt
VN23SCMvyLTBbVUW+vvaTysKCULGpCO6QxOKKNym06xg5MNukPdjGPCAr+sAcOYNEnt3KDH4LCsB
ZcmU4ZPuypkauWHKHtuO/0RzWJMLEalxmjHj0ZPahcE9UUHNTowYv9MB4GGUnQ+abdVnp+yTWPbd
hOchx4zANFsNWQi3nwiqpDxcmX5HfB7NXbdsKAdH8MKJultj20HpGSw63NmDMW+dVWGnyAfX2lla
L5zRfdcSwbC0jjn3gwzFdsr6yTwhy80lTGFadDunCgZ27MCMghbHHPnZVKw7IugZ5Ge72ue1i342
wSCN/oAguzd/VLRCUfosmy03S4zA/ytoM2z3ZGFvKrwvJh+HEx/MnQVnH3aQhI01xsrvdnNW7JIx
vU08Yn9K1FEq4wZAuIqb2MtsdErLezst1wCsiBaMdd/mC071NrgjqH3Gs8DNCrIxxytcnaUJn8Am
VX1E1mLHYQOiFti12fIV4mlHs0Pn3jKbbVeWb3mwYFdJ8C96WLsZhnbEILA71A4E0uXdDFwo77Up
9/4s3pfG5J/oFdeHSrovDXTsZuzhPSH+0li4CB0QSH/OOuRGZTIcZYePml5hstmElpsEgGKXlDyl
XpHKzYzKepv4y3QqIhjDCgCd5ddPlm3hpfNNIVKY4mgujqXUxWFaFv5pX38F502wDs+BsDZJk2W7
dh6SayKTk1uPWKtt5Iv8ee6q9Wqa5PA4hT4sRdftIRLE9TINH11V7LuOH8XikRTVPJ0Yw4LXvLdx
7+TegFhSz/2hUXIPe04iFRLyIdp6gfmCAr7bl3MBhpR2Ks6W4UqK4MWnxWVnpQuFwxUvvG4sBGUK
Ey1YPJeg32XvY5dk56Xq4FWCkGWwK/T0hr4bgsqhVWcYih0XW1svu0A5dUncbOa01H2FfKlioLD5
MDV0Kxwhf0S4y+HyKzJ5TIEYEL216O7tjmm62rhlxW2DsGjVVwAvbrB1F9sgI88WaJq4GJaMyBaI
FBOhblIIrZ10fEnRBY87oeDh4R4iUd1EooaBmMgjSk9htlj3Vm4LNEteQN816pSsvBPovO1XhEIG
Kah0e7IHsqVqnhXIEE6joSrUrd1aFrmKxlvCH22dzsaOXeUm7VmWIYbfrujn782AOE9sMWsSWrax
UKFQcBakH6BFLmZLTEWiwnA85VDvKQzTGSdTL7ca+q4990nASChCK7iqLUt17+0QjTPJB+QrHdds
VShEGji1zy3D7bkNRhMXgvNsY9xOUX2bu328Wj3ZFkm5kCBkzHjV64nEo3rp5+Q14A+4yqzIRNDo
8zTpW3qSi/5KF0o99VmLp5NUKdp9KDC7WpYpM+cxQy21aDfSR0cJvzmllQSZk6OXce03NYoNpETT
WxQuRTchAxsBDYIuKOZre21x3rdTlTi3frBMbCaO0ETXWElFh6vvv8u8Si1uPxSv23YN8nHnLh2U
ebkufY2C3VsHfjNvXSHKJsKJTtOU85TNyHy5u1DYvdYLHPO2CaIM/5BpyclZxqx1IFB7EZ5rHWAO
m2uH9BiyqKA1NnOf6/aYGm3EQ6H0OscVLeL9Q50FnfxyoUV8lrwFz6hV4lk68I5ZRCwE4zyWOJUb
vN45VxvJNg6irm096U4c6qap8fSXQxrcQP1n7tnYjip3VD+hT3PEpbe85OTQ391pmLl9lCDTIkFN
fF24ycq9l8j02Rtq+22IOH5Rwif6c5SVS7XlaqjmY6KTB2sgPAvndJiZm9lf+yMY1mp/j9wp6g+W
WawJbZRts7IA7I9gwlPe3IqBS/DAKxaQVQGQubFMJPKDp3Q0PQtya/Eao3Ws76xubrlsq4X12M1J
yiqHtg9jD4sbZl/b341T8tJUUfCQWQUx0mXlx5QhmrPus4ptdsKVeyFSgzonJCRfzLF3L+ud44wn
utqsu7Cz8ERbeorLWfK96pY+Krrfne6rnBP7ThrP+5oo9Zm9iefTHi3MZ/BCKDF4+eLRltXLDEf8
yc6mEdv/gGZ1qfUwIXcNiBpSi7HeJFVXdCiCEG76NhzksWMW/8LGN4it7kzYn9syCq2tWpfxqjM1
6QVO3+1lYgYnDjo7IQwl0YM8T5Lsp20bTMVTYNK3oXCCm6whEalLbBmPkXe7OtO4K/kC6nS8cXKC
5nKV3/epFwPRtfm5CkdTssva5Sed5h9Ll6PRwG8i9+i203h2Ayq9OijzaXKIawHNGN+E5/3Z5PEf
wVT/1qv2i6Ptb71v/xtdbRco9d+jVY+XTLn/8zh+f/vV23b5VX8CVv6/cI1RTkFmru+TDQuU9Sdg
5f7L8yL+FQKaY8e9OLL+BKxs4uuI1pWWjS7PpX7lv126/CJJTqSMbMuOrAAA8z+Bq34l94ilBw67
mMKCiyGM5prfWKBUYTQIdfnVz23EBVyVu5rV7NzUC8W/QAcp+vzO+wf4PPxpmPsLY8AfSyXKxYTs
0aceUqXwK0bmSyDapZyeG40fF4UEyoRDs/jJi9dmqIxzayLUdOmr8l5O3HpxpcbwyWnz4d0NVrzD
6Fv9k29bWXlEMZ7bh3YcfOfZYGxlAQ56833KluwcBgkRaW7u8Vsgnc19NEmDSfftOLL29pEb3KTo
SF+SgYWYJAZYg5sCWWSw69G2fkpTPobYyQM8aSIcf56mRfSt5tsubi7Ru1GcRaYAptP8LGh8RNvC
eKEBFeXHkFl98jXE0kpqBcPwZcMP+bSddtcVq9EQbHUWZqeVr7gvT5HRjEVKwpOBwcuEc0kj1CK8
qIUkkt+Q2yXztmFdr++drLHeGanzrxhE2vpgVKv9hyhr3BscRHP6zD8yATEdkVzFntnWNfFMhJXe
eHbuPzY2yJ9glySFZulX0hbUxIYjFdxQv+nGKUTIAZQwpodKafPQljqJ9o1F3oN0QqvfKjVax46H
irNGrqzXTCl+dsBB1NqHrKkIUssNxpjRMXQ7lTVw29bqyaFoZj1Xe3vVrX00qVAyjhpBwhtCLUlk
Q4hyK6TAuxitGMuVB9yWXQzWKqzeHT23M+kVfjQTkwKuN1dr8NpiayHEKE/FtEn9EVMGEhw1xEqO
FVlu68AVXghTFnFSrUsDZmJ3WIzbqnhRXoBRIByqdYORaom2FolSpP0MtsecK0YoAzhiwKDB5BjT
qmytrStrKK19wCVGnsYUcJFE4P5TwOeGsbwZXJSEA1x+k5QKl44kZe5o+D1OMvXSqxXN9MZRYf5j
nGeCPUasBShIFRQHomb1A8Xp5G1TS7EAp2TLdYp3MV6b1qG1wEUH1lZNWW0u+nyoCV3RO+Ik1Xyt
DTPqZvF8bB9lFBiyQ9iyvluVMU7cuYl+QfLluySKzO33tE+13gZW1p65hrvPXusw6U8rAbUsLj5Y
lFXNc3iasYMcEHqQO0XhanJAo8DzgpY26bgEWyvFxYgQZOuNqf8gMdp8r6TMHmb0HT3Xf6VvMyx/
z3iXGI5W7vdroXPepqgo9AOCL6rYy2IezmHWpdVhGqCIcmWRFNi0JjzYekBhYyqzXkuYYfzna02K
DnbR2cRR2IeATit/HsimOxMNgroigODMWCyLRV9SCYu5HzZsKn2NXNsU4x5dIqNx24z6CWVme58X
Kfp/xCrrTWeq6avxe/+1SeX6xZVJG22Mk493WGWzx7wY69u1Emu6XfQsP2ibkc2GTxdG005LlxgD
ULgXjzpspJFlEN7apVmeFkaFjsNgkA9eGSzPxbiWb94kFYtrMtiAwg1I0CaayDqALyuXO2oSyJKM
JBPTrhWGQl9ufgIHI9N7xcXcl+JwtRRYqrQn5QBR0NO5L0ak5Bn9iX4RxWXi5+QxdpaTtR8eL8tj
4aeh/pG5y0p4TrgONzJY7CFmbHLIrPWruolRsreI6QskEBs98rjHzhppJK1Oz7qKOqLO9uuy4LbF
Gaj9cV+gJbNuUt36/vcKyt8/92nH4r5Fscw+VK5rQtKSlZqZNCNHy5ZH1TKpl5Hftq4tESh+d8GA
p7EXhMysgNCrniIvphNWBbsW9Dja8D4503bOfZts/bChAIf0GZA1IuzE3EfBezCKVR2CoMrCYp8g
gJ2pIkf+yVHkpL7wt6tamcRvGspg622v52EFwJlswvZqR3llPLrAoxvPdEvt8Fu77uDcFl5UZDzy
UwDqCxUZYadxVkFnzNZ1VLIPcPZa8SxDkjMTMZgGLxA+Se98uaLsuC9c2pOPXT42hABGleSMU12e
W/o6RFsx3yy9dEmStvKe+tO0somFhuTQNtOiwkx7aIMAZXm8lE41PSVToZyvGl+x2aGKdAvyxDud
fAHB6D/w9iXPMwkfVDGIyfrROKZ1TrWV0vEXlhaujyWfgR0ThWeG88V64bRLPtZ+VtdDblUfeZFE
J7CsboCRFV6968GEMM01PnJm0yYjcGFBAp/SriGDcK6bhyDrGHTTdCBRVg1vYzUA64mwINwGCxZK
tAoNfjx16ZLukrW1yZTIZyK8goZ7fAMTDCvU6db6zOFB+ebiTM0tJxYRTTy8FieuUD0JfnY+o+HH
U8TYyigMoUWyUW0r/OmlcSNnk4V1+NaZJAcVDFs0uJVxIUgwR2IQA0lbNr03jrzeRWV9dyOln8ba
CqCTuOgQa5ZF+IDGpRx3iOkH1Apuyw+/ytL6pl2PxArZlumj1JnzblaeaYT8wOHcE62BGenEpLl0
AxiffVsqELj/Yu9MliNHzi39Km1372WAY3IsO2YGGRyTSSY3MLIyC/PogAPwp+8vUlJfqRcy07LN
rlZlyoFMBuDD+c/5TtiUkIDqrFieglmp72C9x3Hv9Fxfdl1OnmvPYWEdjkvr1dzDNDnsXVWksyY4
rs2P2YtYstpihcZTad9loUNtSbhnZdGrqIPSHLCkEBePRemOuzgfPYLNWBCqQ4ov/Ye3zgG1vHEq
fzLsAqdWMB7/TBGVcX34TYyvKC27ZeNUUFZ2cVy0ctPlpBEPfltE9/5SNuXOkcj7W6kIPeHn85Ay
WIK5oSFIObdxtsQJOKycMwgLMnG+Js678AJapWIX6gocHpJmXnYuZUPOa+L6tYeQeTkhGl+8Ef5t
Iky9dIju7ACjBZnQd/u9v9Rtf1JpxuyTyCQrejis4Mtw/2Yd0ky4kAancWU9kgopusOK4PO0rDYa
CC3qsrrRpLj8vQJ7MOGnCSaLITjND1FNq+45d/L+hMOTbKyRCbpwnkwh6xLRx80wh9wmaTFO7pgC
RvR7jAKsVLImxtuGIuNJNTjzghOGiFhvaXIo3mbiDCy+MsdOs+BQ+DmNInIPi2uB7C5ztmJHaCrg
vIjR/iPxVPVkmMKcXEyUGoRxwPqR9gTZnFAE99rLmo+4zuaLP4as3QXxxnsezeWDOutMHnxy/8sG
oow4K2OiB2cJCWwEa5r/IkS/PM42EONh6Urxxr88JGbDdOmbQLGcgOhFQD5dnaVQDjBjfbZR27BF
xd6vwI063k4/cUnQLmPNapfV6cPSFOID38rw5zoUKZ7+diKX1TdD+r5wWngkWJRdZg32gU9ruunM
VViPVE80GqBQ91dD6rFAhsiRQcFCwDCrlgjjSbUMiBFIgsek14ywp0BgzTetKn6gdowwsabaZVhF
nDDh/RfGbtOkZWpGIIwGn5aynXrniDEiU4buhcgYJs2WIz6phrFcqjcsXXOwqUqWmE2WIptsrkd9
VrBc8CYRq4FVydpYJNt0NeT1ow5b38YLelA5RFzCu3lK7TMRxwL0o+sDefNsLPUhRgV+zJXGpidT
cbaGAyPKjhu9Nzzwj7oq/KeYgO8Nk62AaCVmP8pYMpAOPApC65s+ZiKD6kJgC3HLhgjTXpLdM8aI
fzV16n3UrDVmSwQqFAeKdVkUrvaschOJ1W8OcQnb4YY7W3mHdnLdetSIeF+3E86aOLfKEFpncdiM
TDdyBE637nf8UU6hPebpnulPOFC9UtVECpO0gbczBtff3k9dvsUp0I/HyZ2mx6bHJL/nJMMzmMft
8KDDstDbDkfnobANS1PUBM1DNLvxe92NBuRabj2iyWvT37TjXPiHItVhe+hrV/yCw5DWW5WnU31X
JKVmesbXI26kqmLe8f5l4YtyEq/ZK46J2PCL2j6ETlgzAslzDnl26ImY6MLo4C4PMe1uk6JXBDWK
/rFCuB22lUc5KcS+sAy3pcSxzicWxD/dpMrfa14COOw9wxEuN0tM8Buo0xbeSP1FVfvyIzeaHzdJ
de9LkZO1G+PLkYoxuzgfTRZzbu1klGxYAWg6xjmcbHHmt4/G8g1ty7bl+wHfUXyVPnGgjTRJ/Oy2
JfEcXXTqW9VT4LSbhyo6+hrjE2ehGYJt1jmGI4g7EcfX0g7hKSIaEjKQjpsYZ5/DvWfshb1LOSNf
k7vTXO8FyyrFZELH5Jwk2DZCX2Acawyl+Wb2qFbf8iZGry25cxCIy3WZypuW3ZAog5OeWez5+cbx
ClmSzZj5uVOn4n2q1fpUJJxC9rxRpdmPUQI+OJm7CPzLJAKuWeFarIeC4VeOWEewh5BzhvoVBbI9
eq5hR1wiF/p2ytFFYRE3ln50kS3vmqvI33u0/0dc+i/C2P9OXLrPp3+xQf3+7X9TlQRTT+hHgeJ8
qMgfYL/8h6z0+5fiq9oklYNTCDvS/9WVrjil+GpDxdmPvES0AGjcP4xQbvyHGwT4pHEce2yY9Ar9
B9Ak+a8eyQDwHN+ZVBgH6GfAeXs15f6TK9Ri5E1Rt7tXh3LWEjy9MwBR97xzZa/NPIAAgL7kSSO5
uGHtATEPOLThlTviobWcudjwQfzUNr2bh5jVXpp6/smJlMF9VnQQu/p5IEvX6UunnezLMvL5m4P8
f568/wK+8O+ePIbW/+vb55xX/+zC+/1n/i5q+n84EQhBrHiR/K1q/uPp87w/XFo1CF9wDseOKnnA
/i5q0snh8D/SDlC7rjbh/zbhSfcP/h5+0cOWzgXpP3v0fpdq/pO8KIFdYOX7/QgG/I3R/6Nq+ioo
JYQqKJmx0e5Xwu9BMbJlPPyVdF7W4wpjpY/SrVuUo9ttg9RfrnQjU4RhvNWC9utDgagXPP/+If5H
z9P/bwJ44PzbJ+V/N+Pn8OeY//n5L4/K9Q/97VFBpP7Hs8Hqw3//w5MZOn8EANViJPHwSm+7/pF/
LEUq+MMJgEbyGcoIsZtf+w+WIvzov7Me//1IhCRrGL3hAcW0jdhNLcy/rkbQz0pObSpGDpqIShO/
OJclMCvl1ueUpKB0F6Xx8cx1XTPx7iKNke4x8QNXPBF9Lsqo37T1UA+0L/Ulxpl9i1pOZ4SXEQZe
iarHMKLO0Qr4ILl3ckLZnNXTJAP6q1ekQQqkDJWCL0T0SC8jifXTYs6NF0JPu+dGsqbE+ZoBlu/g
A87aDrMY/QcG0u5y6bjo+kS1ncw9FdmwEuLVo6n3a+3H65+jbxQOz3RcgYwbxFXIcukgj91S2bpl
PjmmSDpjokmLgQXGzX5aA59DN5phEpP27si6YtJYMg8YnMF6TUlAHNi7KjXEjLtx0vlZ5xXSyga1
vW//JMBTj2+2XZLna7Bp185EoLNd4c4yuyS6jee3Ugfr3lVpuvMzCp02Jl1jEJoREjmaftC98hWa
zzjuu3sC+bhBkTeyehvKJGxPQULgTrvWY1QfhzLD2Dean1Xs9ePtWhMj1DbBUc+EoE2KO9+K/Iju
osz7GFf9DVq+u7c6hK8+gpWec5xPoJC8PNyK2mnjI9Kzg2vGdb8bxtMYuXAVY5UYyjldT/ywxm25
YNTaEved4f8aWLfJbHx9HrOhfZtp5dqN0ypKTlV1dLuAzgq2whKPPsy6TohVts0haXXicKjGnHEq
Aj2CHRe4l+XLkPH8fNfWiuIvPXGXWrZYEzwuDWkePYgqW+h+cEALwc6LpLxhvDFBnK69NL4dFDad
L+AS9VGNLqJ6jrlypV74FvAAfQVLGL8Y8p1EZbNVgZ9hwrBjTC4epjnIOXnSmsvN8ApkEDgdSck+
2hVNnjR4Vn8QWcgOSysLH9Rw5mys36YdEM0AYWYpJYZYWKh2QxQ9OZTR6t0s1TS8Mdlsm63FOwQq
vXeYrJLyfaTLiaIdCHP5Nzss4G9EN4zLX43bUZgQIOMaLIpRCammnTWGWo+Pc4/LrG+TvYeLJts3
mV5Pek2l2o0efRMV5lj3zh1qsc9sPeQX4tMwAUOWbOe2KfkrbvMhGkLcICIVC2QXHWMKKQWM1m5f
M/ButkNu2u9hWzfms3YrAPaZY0/JTB/leRKZa7H2Q6v7xRtc79NmSc41H524w25FtbC/cgXkmdDJ
b3F4+F6Tis0el6zEFzQQY9GRpw+6Gi0Tns43v+ag9d5im9cnCb3i3ZCNJrkDFgirnWmryyht9RJ3
UP0TqrXcXRITamixVvBwThJfFMMV/YAC6PPJZ4DRtgRp/AYvd0c+SPQRw6F5RqLfxxgHuPslDegd
mxbo2k2uvf00WXWyiBZ7s+TcK+E3lurid26KOcWZZiJ910Pan6Hn0U1PHKK7VW2vlhPjFF2Ca4lE
uZ+y3CMFjJZ6mq/WzS1AX5ncLX5eXYxSV1zT0r71Jm1fCcDNb2t5rSOqkfp2LBLp1hsk17QmBUVL
nTemo3rfQN/bu6WTcKle/KPFxPdoKkIux3TSYQpsIcVZJbpZbKdCqDtGAsUFRhbCkoGccdEmNlz7
cYtii+zGctxFmQG35dWe5YFYo3vgcsATyH8vB+Z70UVnGhaMX6umPRrp9dg+1ijZkhUf+o2aBrVt
kiq9RxeiaKRsfXkYOwHoa/AtRNtg7cntuC1rx9Zo0cG9tyO0PYBde4F8Tct2OuPWCNhLUedMEV3m
3gTfE3UNcsnGGr0r1lVCKOilvjTCRapYlmQJfsihLR5tl8YEwCFQrkROaJpB+BpNcgfLp34hl6bv
iiGhWSeKS6pixOLtnCpwn7M+8x9A+Cffocz14i9bj6rcESNAqlz7Og3hZ0TQPDO5VgkUb9y3W6Zg
5H/YyfJlSjGWtDb5rmuPshN/jZ3+sQ9ZYja4rAipzbMc56coYARxkoCWjjrPgw+LseRaGDbOyFhY
t6kvqIv+RIgQHHkDnp8sGrZ/FRgk5W3pCy/e5NIMy0oQLcqfw3Gh+MHrmpLxWZOfuZgPTHOSNlq2
nZO0T2HQXSccHsXvxsFG1XL/YbAxBcgt3DHlRnVr+oP78/zaJ56MCLj1lf1FMD54z1iX+g2RCIeP
uYLjdH2ZoJep+qB5Pct9oTJ5hcnwkGyKURcPXcDtew80Kbuk0LLw+4dmjvdGRmO3wwDTeHjyqtah
uiaCQafygSkbf3Jsv7h1X7/EWLP7yrJIT7K8Dja1ccBJtt4ESj/m1zo6fZoAabeXbsH2rgPmvQA2
iIXV8TdYytSCENPAqzJEPq0pcgwHsHBKXiN/zpDUx9lzWuiXUTA/MORVzS6pBMbihbk039HEGn9F
HGYTThWGd1emFRRrNxu9A+cke2A0TkEVGRNUUb+nzSCCKece/NI1Z6X1IvlZiTC9SSeQoptREmz6
mlvXKftdA4+lo24yS9YDe7z7uNTO1RGj02h+4My0svwV1XG2JFRBgeWceYrACz5NTT7kiIS4dhvr
1jFYOvRF9+Q1Q95swXLwsynZCCk1ahZRvcZVjWW5hwCtt+OcgGMs8PIdSOCW92KuK2bn3dqH/KMa
AglDkpcNbIsCnYjjowZHX7bzjUCqrrcu9pY9exIfU1ylaIrJGGARQk/Ww7kPk3i86QLryk0fLD5d
c3AJTymkuK6lCWA0z1NZz9XFcUCHNDHL3saTTbecGsej9rllav6EMt0FhOZiVm638Ys3QEYjox+f
nfY1KVfnm9NZvjUc8vGrg/Cn6Kyrmucsy9UHVnfxo/DyuLskxgTDQ8ZStQXxieGhq4tCYby2Zb6X
UtLFNtuazRjxPGLqWUb5G0bo9AuOrQ+pZ5waXN1lkvp3BNcmvGFWkA4wwxCwT/VOOG3iVHg/+ZuA
1wVL3jyrNuiX4xKlnEokovk7E3mHGFvpjCT1O2duqDKXjl12avRW0ipOQB2PBvaL6dbzQpBm1zSR
iG3BPJld7qObrihKgCqLOMyOWOpnQ4iFOHsNWfAF1O/80wINeF8JrMLpNMvI+NDtGcUCLGHONHRx
+GREz6RKw0hbXtdiTMCgEGTn8e1sER9gJ4XVoUAEuOMjBjo743U7DbxUT1Z08nMhbUMTuCEkuS0n
+iG3zPAY83uCEOwumHGxMtb0+5wHP2IJz33fhHuVcX/lnFtEHV0HS93sy1rF7e3g9B7mbc9aS5J7
wjXWHqtOzngdinD+Bhir/KkjrbErL5XYaa2N2FYkJu1W+TgL9sU8qhcjmSacm8UvId05mI0Ppik6
CMkS+eV+tQlHk0rDlIYfooYL/IuITTum/fSCAaH9nIYy5AzCP58pmSvTL1MO6fgYNFmWnMegc45M
SZLngacHpn2Am/2zR8pnRF1PipaGkMX8eQHg1T9VNrQskpZ5srs1UvWMyhPwh68909GrEXnIbjVD
Yhg3IV5A1JdlwSc8kMwnuaLmr6QRgQuVRNJw2vUN9XYTqL7XEUasOBi3kXewIlL6dgpcC5vQipbm
sRki2E4UfdgTjJ+puADBjIs4TQO/3DMZz0+rqeLlXOXTDPUAQrS/iZK6bBAyjX0eF02JTiOsuumJ
lyNj+g5lZAHGBQpffVZ8Pg4T3CVV4QY8FnLGoWyYeedVift6XsPgG4buK02O6fN9MU1e/iMkTIMD
w2/g+6ugy+Rj2dnIZ4g299k5aqT6qsGH4nSF4HuOwGn6TCtHpiXsyiHcY2A9H17TzOKWbRdrC2Sf
SD8qZgy/Bq6ItFFiGsBOwD3hBsN/NN06VqSfC8EQjJJD+ASgU+QHNNoMphHglQvXTnwd/O0jdfIo
wyl2cC4CN5XNY/9Ozqpxb9cCztMOlK342cls8s5qSp3yy6/gFf100gSWcNENHlGnNp85cULB+WL0
C3KqN9WtGbz8HDKm5KCWpl9RGcDsGxnsv3mLoreycET2XUSW4UbRtRTtmjz6zr/ZoZy8Yz2gEiWm
eaurtek3GHkjd9Mn7fhqnFEm9DwSBtizKlErngrY4Bc3FsF6wD5a9d+xH+r8Wzl5JsOsrNzymdxe
PZwJFuctEO2UOx9sb9LAN6CUHOcyLzwP+27RBOzqpOd8R9Ate/eKVqdHKCXrN7+xjrOH3zUz2BpU
Ye7lEiYfWI1ajrm4IkZS/pNdUwaGMlh2JLWL5dfsjF3wuoQlMRvCb3ScjYE5YvBOnycbOd+RV+Vr
bcIJJEBuu+8+WvxuCOX4w2N/Uk/F0NB3ZxSlQqLAS0e9Xmk5ULuKpCX5uHw4trObqps08sC/NpAX
GRP69cMCMeEUDY065kwhmbpl0XEYy+TiLgkI76R0vwunrn/XHgQkapqexnom1yhUhiPcLohqWOoY
g4PH0BJJgMRgAZerwPfssc9zAhZluNABhi8cTw7+t5jyBjX94BhKC9sUVu3J6df1Drt8jKeiqQPC
B8EkowOnZ8DBvRpCGslwOfY01nS80U1Msv0t41loLl3gcqVYNFfeU1xbDhf4GPHsJ7VeD1DdJBdh
5qhb5OTimAAjvYEVRmEOZ37qcdL6ZXGahFKZhXQWwZzwYZnd/kIctOECsdQRF/IVF20YOXXyqYAj
ovKCyH5oQ+h/2aTy5gyFYrmf3XaZfrTemp4DTAoEXQAl3yqlze1UafvTeuDJ9iPRsfsq9c1xicEr
byv83NQlNeg+O2J59rmRMZNUoiJwo0JopS+QNokMSJy0hFUa28rtmGX6pw2y4TXxIhOeNaRff9uV
Tj9zfYSdGyYyhWjr1Vtm5MzKrfXpckrEgF1u8pv1MwBE/wKV2v2er/RrpYMVdl/Byzq2Sl771OZs
5mjbSw5lsrD3emn4RK0iNqolCVJOl6HPea1ijBYP4cx8FbiYIaeTzQ8reeNjbIY8Bo88igNfUKub
MVuAA1q0g7tJTrDY8sHH2q6w0jHTZFK9zYuBsfbENHDrdJrEpga2Vr4HheCDc1Q3KPhMnP0JRXCK
feRSrZJfDXb493QOuHNC+KnPcei3z4WEbcWVnDzQjnPg2Dy0LnYPcrZVLPdydJyzrT1nOHIW6Ojw
ZdDwPgoThrtiUqF/J1LAFFxV5aXk1ro8s6MFH2R9nRu1GnCx/pjX701MUP880De2lXkQPynp0181
lUP5wtCuD/flSiv9Cf89+WWbz9NtsCb4nYFTh/5NQifbuwUN1MPPy5PH1E5LBJoKdgtwdZ/NLWPH
P1nw3a9LzMu115AEqtsyi0YDCiAS0a6QwnwGS+BdvFAkR7ftvXuQseZP6/tdhVk1zPbpGKfkzUz6
lnYkdfA7zqvckv9Y7lLjBqcR8rela2sNXupZDrs8AoxDPycZiHuOxNGB/T6mRz1MoTyWUUpxeVJj
p+wDfxmeHELdV37pIHJG3w1PjjuKmenc2gMF4pIWBtNNppvxIZtQE6YQE/oLfP5u6/KIeZ/Q3UiN
mxy7DHDfCGRss6oXD0PenrelOMogLW/8NEqeAqHUI80cKSmQdqrDExaCcjcGbnyGRwYVGpx9e1jW
tnzFcVWf6noiK2xTLr0HXLE0Z+E+6D/qRFXu9zGMZnnbQRodWCz8FguQN483E0tVvc0Zh84dhrNY
8aWGODmyV8YvWWGBzztF1c6bcqrsUzJmxYdIAtbbq9xwIWrC5T8mcIUHDJoqvzkU5iRKXDSbflbi
B0eqpr5Bvm9+dmxmuwoKCGwbOXBbF2I4Z75cBC5JVEhODnFLNW7jRHKLnOhecIGYYN8HbQeQ3Her
Znil+aGbHkjqLvavFtfho2JXWu8Lu6KGhQ3y3Fx72AITkZk3/F0Q9+D2+LsV31K/H4IqL6F11eE8
7LOBNeo+KjxiGpjkqks3Yrt79bLcxx/oLVMDZLTpYNtGlV7VtgMpjuYrw4EAUO18MKpQOI0GDJ2H
zNcu7clVWcr4yWqXvB1NGn702Hb+OO7qNRkPackll8xfFnxfc9yIdK/g/hxoU4BAmgPAgpSim7uw
7hiMu/MEPQaV8meBylLuVMT99zBPFkx0W8TxHYd82qElVuhDjkr9wKu8vta4QZ6Jz6EEDPmc+dzJ
I0o58CZWB7dr/ePaKAiQYVbmGFaFSfeE//z3JQrLuzKfrqtgqAkWuSsPCPyXrFSnrsOIsVnQoZYb
Mvczf182V+9Arq7TQ6HGR0+u42tWzU6J+1P55Y3y1i7e9n6Sf4O5OZCnXydDzsm667Ibhjo0d3nW
EKMxjvNR6TKnjLJpCqAMejXz6+qq6cN0ishHi68LIq5ON37lcFiltwSL2xKgJ/Xz9JqtI2smYRFn
3RMlV6c89DELt6Sq1iPLadM+JaWINZ6ILCqf/Aoq4F6kMYs3dH31WWTILRuocTnA4ajqHmTZzUdg
5c2HJep/J8KaZvJMTHsgAR42yCxGXzIh3lY0kOCUZ+5CIhIt/GpxjMqfU1/LA2JaRmqYbJDyRnHX
4G0/mWYKbsLBDR5MGzsf5TCbO/5d3UPmSXEymQ1ui7aR0bHJXDEd4ZYEvxrVVg0tleNKxjTsjvh9
01+5Vv61rLzJLs3SLmaj5zV5K+qqeUobUZyScQSnloBYP7vaA5GVSjHT+Rpbeu5aPUcUI4gcQcGr
8FdczezqT6om/K++FPoGIwwGmTDisI1Rn5h4uRbf896H7EOPjhmLgxva9kMixvMaRa37ROlJluNp
sK1/zj0VFJuymaJlD8HGVbt6LACjK+P2uxjXIu13WQzBdZSdrI6Vb4ghJ2SsaczF18Hm37YrZ3vX
z+LbZPXCt4aOLH+7AMFG+pOFuJsKr49+ITTSLplgpKf+XTqJOdQY9C/sv6XdZO0cH+eFM68nlu4+
7avA3yDHpmAd13BET6BGh9GBH/aMWkTPKzeF6ZMh0ypJnDWG7gKLy4ZrxCiR25WsHtt1mt5hl6ff
cFqGOcsWgHLM3rMKd4G7yunRB4m4U4ZD37K1nU+JQV5RE/EI2id6CjL2C/ChNb7dQa8Znb++TN7x
xYXtOYwKdSETKB9R2PkIvFqchrT16Z51PTr/QGvSTZ6TY/oRZZX6BExXXZKqjfZBWfbvcdeVJP9i
xQnVCqNOrlfPIAI4eNYHnGrIlvi3Z+qIjUNstNR1A+46wZqux6x8CK26lqZma3MWvar9TR7SQOHx
erv7KiDgyGjKWXY5tLUDJgUFEa3Fstxp4dNgnTcY6OzYh3TUlqVib4FlorbtOgPVpQtGLS8jIL9j
DcfuTG5Tf1q78vJSbzKRvgqF2sWZ8E5BLGKyXKHISfknbY0/bdIfFEBQRDnvScymB4pDBpCh/ljc
kJ+AO84avh465Ylfk7cip2C3QtXKB0QZrtlUzzb1CLKC8/76pTjk3OWOFmi9olseXFP5f6Zyak+2
F9Mz68qym6l/ol8GtOxdIEVR7SOGN9lRFz3RV3juJGICgunbsqIb7dnOEL72xgNSeugHB5nAVtR0
LMqpXgdinbtaezH1G6PznLZB+1bRC3Gg+yXu3vLRNWhWNS0ne7xWwZNWFBOxgLjOX4Mfrhekc689
ewZXNM/jOlI51FV+e+qpzMDMGyJebuMV5Q3yR0x8JCiy9BHYHWlOsP8aYi8tAdkNZ5nxwYuFVN+A
mHs9tvkOb1TK/xU+koCiU6nCxnJccwqjnqGizLejH2AQTVUSpUeVmmZb0AQz0DUMDmM3MHYh9D5i
naOuiZeFRThh3BUS5zw4ZlLejyxe+miPSRqLcUFIju4sV3j+pqzcwt2heI6TR2trHt4OOdVBWxQ+
MM5A1RJylv7aBf5l5oz8Z4IXJb+vBgNmB6Sd55A9AtC3ixoeRJa8MnuL/V4zgBFmevG6wkC5qUS4
40LJrSv3RcvzTW5jS4iveMlKWHO7HpsuZ95CgQ33BrPnTjgCFAnQ5OxO1S2Mf3S5IpAbPVWQVHcL
fiuSyyKec4P1G3V3G4IlOc68/S+WoCHBQ74+pHnTDMM2GkXKk1zKrxjgBoXeWR+982en56z0upsF
09CR2dL0aeUo35xYr99UcR1T+YQ4aCzFPkcfRedZnxMSscxzEfa2+k5ichZ3Kmqy/imANC42RFpl
yKAubL+JsgufwqE1zbks/LrZWasjwuE9WULOkG331MRKRFDepRbHpO4M0Ja8i6YfCYU07Yefalv/
snqxKwtRxPXfd+l3OfQlTX5PXjwrovhZ7Obs+uU4/xyauDNbS4WX2s/LVAAIZoLHNDNg1LFdkzj5
E50KuYwDy/zZjR6u+5Yf5wbs4XxJMFlm9yuJdyKQjBm4QWcTO7ynG3cPJy2ofoS6Dz/luHI5i+HK
nMhXDV8UyIxUIRRTp6/4ntIWNwMyeXrDPdw7T4WcoKWFkiFHIwfa4ssxulRhQ4ssmeQAE54y7QPz
BgcTU4cq8o2NJhpQecKo2vJNXpE/qBrTK86DxJ4d09ZH4vxLCMyDYpt9XcgAho5nx85cpMxDEM4o
jBrcvL5q6+ger3kpeUptaqa/MPxbedamabMzH6p/y7ABz2tfDxQ+YsWzlA9XQe1+W0II0ueZzunr
rry2PxIm8+ikvwX363dKQXgoJ9zE8zzNL8DU5B7PxvqOc4uL0ZqDNznT3OSZm6XPZ/cGmml2E/Zi
DZnWoVN4ijabL8R1sYdLQWlsTGzJP4ZTW15s4EFCJ3E378ppjK6fAnd5yjaSW0GtxvMaVoJcUMZb
jZvMnCTtGfvJISQPDprQliZT8JJ0faS/Yche1X6qmlxcBgEW/cYNxbINFkOnd+U6t0xku7d1LCPe
3sXQL7Zzy969uPPgPpd+6JoruafgHLyuQbjDsah3zuBTPuQsTfU6Lo5wLOyGJNhVTIdIExGfeV/a
sr/lKM7gbPFJMVUcd8PqVarVfjpTZnl/cCx8Z9+jODpmQlHnd0vrQyU8cbhxZod4OVr0e1rVWX6o
K68PHyy3K272kW4xWrbDlL9wU6XdHRNmTAdLiqYDSymujf3QoP+Ddce4qMvv0mmppz3niCImpZhk
3OLu6kmqudj7Q2eEPlgXZ2l8LNqQkp8oMnOzC0SpR7qyhlZ4GNcJwV1G1E7z5GTsE5aOTV1DXi/b
PItQK8fOnv3B9YEuEFwLptvMVKNqKTFyfdncZLyZ83sZ5Kl8bFsT5e9hnqwVJgDSL3g4eDNAIBJV
dMS9lNys4ef0hpQ7zWkrQbqidI7WdXoEb+Y08Q+pp7gdwehwi8rJhDh0ekM30ThYaNujRiZBmD7M
/tRhwSmWQb/0DGAIKPBqZsU3DNIpbCYQA2j25zbrBH1VbRD44CNxqraE/42tckH71cB5D1wSojRR
k2sI7RSsghPefVMQwfhqeGo45a+Lbfc5R4SRQ3Ek0ZJ4XPxgvqsSTgsMmBiWcUVAw+4f6yXIlkdi
OhTxbfu+SlKYN9hyot3iO76ZCN1VKXz9pUNmOwnuru3GJew1lccU6AGHZIBRyHCqXsfpROMQ3/vk
mzK/LWXbZw+sHCPnaUa7jAPrsSzcblvWusVYzo9RB5tUuD1xDjnPlSbD2YzUc50J/XetoIhoNNGv
1o+G6JUgm5fecZGlWG9uwizdlQW2TVivQ2Rv+4Qa52xD75M78v6hL39vRVGPe6W9qgG0nbO4NQHW
kZuuT93yHiHNWw7xOMwzLBA1Jse2SuL414Bpp4bwMHGZbk+k8lpv56/BGgdbEKhXOxAlgFzr9wyv
5ugcLjjYCV3MtCqNjInpXX3wMuABV5ZxVRTeKYvyTN9iIBvlVZCW3EQ3+Efyn0PBbOx6WG80JCGr
kloGx2pxsmB+1mUH0vwlhkcUHLHSMIvnpDT6zjFDjfE4jWMxGTYptJWg2UQWt8u2jZrCbEflj9Pt
QildsSeYmWTRDdOLsT1FcUqJwxi2jrcfqNEst5BrSuQoYA0rhV4DVvXkyNowO9SfOLxEOy16xsFV
uYr5FyOYakgPxO9FeuDfFww38PQc/TTP+eL8VSgKhb/5vBXdV58KBit/BRCBmQD7TeMzxOKwbGPs
1kR/6VGPyF+yEzkBO6jY0qQwiF/D0mswOuRsymOFvwSWe/Z/ODqT5baVLIh+ESIwFFDAljMpUrNs
yRuEn2yjMBSAwoz6+j7sTUf0myyRGOrmzTy5ujOSMFIwSzl0vU2brRXVvRXsz6PyO7VcpniliKcg
1gFFwXpl8pwESc1rFLSbE1Jr2M5F82Zk0ST/nD7K15PqWre5VrnmhBqm5FDYGOfKB4ujXZZdEWqW
90AfquOzSg07+a/XUDtw87o1/BXE5b7cldb3KUCsyGXepkbU767PsAwFxkuq/4rFHZrDOqy4OPsN
unuFlrTBZpN5zdkuOBHeR1Ap6bAvYYUUJPaM4x8mw6JgP0qYOEeoRm2yxxs2Zp9NxSHoTDUOrQP3
HUF07nlhyy8ejy1p1Llqyx+pQzjrsTeEC/VG9142beOqzexDopeedIFf+017GHOedbwtRkBQ92Ei
9gkzZnnb7OkwU/aQ9JkrdlVXrQ6vSoi/v+Ooz/wvIEpdeEWI4vC8SSDhI+eJiP6HmuHBAaLttb0l
Q2b7wlKMh/MQWSjpk4Qtqovfp6IOY3TbCDFfa+jk0PShnh2kJbFh9rREBMkFLacZzpbzsf0EG+aJ
i3Egrrt4qTqT7NppbZczPh3f3KZRhPE//ndl0HLF3AyPMV5+o89IIwxnS3NP32HJ5opk9Enj4jwX
unYOgMCW9IA5saxeXepNt3qsmRJ4JoIsR+oDlM5UEVQzgYA65aN5rFlfJT+jujErNItoWvvLLLNA
X3qsC+nR93hWPy8R/+ckXTcQxaZw+xWcizBNzBkrUTgInglUB2ZrRZd1iDqrT/VFNGeNPlRQL/Rb
W7d18MrzA1PFkT271a9FqVW1gywz8DjvK63Xa+bEk8vZe8qpdAF8XY8/RDU4zV/KWtzsb9SasXzl
idywiWpFn+46njX+tXMGIw4IleXwgxEszk42Q2H6LUnEy/BQ+mhTT1zks/mwS5uQx1tnQWR+VGoQ
18qbiQFyxGR/tkZ0p96pUnLVn2vesEVdSfxl9mKJx4QHyNOl90/IpSVK5g7xS8gmIGrZsTzJbKJC
ky1FyA/5VKw6Ff2WMytkkbOW07gcomFwO/KbkH6n31PrEf9hmg/pHd5No0elIqmxFQoZMoiaDA4u
qFhPq435ngDrxNy/3wCl7DRRrN4s1Te93gyFyFB5QyVQRcC9CWiMLEOwjdCSWtrIzUjur6T1ceNB
NXP25ZSN7KJ8r/QcciVaDK9CVbb1j/N9Pf/ml1T4ndTImxQvDowJX23qpKuLr2iyadvu43zGrbnB
pzHZ5VC67HmWO5TFBLcs9EYBidjoyuCVwbjx3ODrg/pQYt0qT9hPqJrQvMOzz9T317nct4NeM1b6
Ux9xWCU9Fy+HXoz8obTl+C8FcJdoI6EysGOJcNYtBC4/QuHdS1ptH/xRs+q+QJyJF02PwLwJlDNc
R9NCigrhHtDI0bnwPx3QTBh2oVlQWuMkUKeOaRzGdt/FOmDU1iiAwx4untsY1heTek39oINxmg6l
/jtMyH5PeLn8+csfZ58iPWjIAoRFL5nzNrAVgHVjmRy5aC1lBaRxVlesV1AO4pHkZH7oUkOZaEEM
kQVHiWHO9VJa53snd1CGPdE9132anNLYsEPvBqNOtrbd44IvjBY3jzIi5MNmNxD+htZEvcerKDLx
pKAEWFYxpvjqyoKu+CmILmFwJx0uSRecvdBxvqJI8K8TguY5AQXiB8V2krZY5f7muCmOfRl6Dx7f
Bu1gbbhugXMkh7Fh6RfVoQDTGtIyaAmYbfEXB89070xPSjmOT+qdCpYNkGYCUhweHgEp1TsfLsct
WQG171o06HMTT/rNvSMOoqWWrz7gqM1kE+qakWp9w9C9YvDjCfGjZjLeSzKxnxIb8RYAWn2Uus12
7f975tO5vziJR1zSzbr2jaEJpCTDhWIpm9TpVXvGoWLSb2Hcj7L6BH/IWlnWyz9XZtH6xGon44TW
VfRj0Kn1p+9nAqwh1/j9aan870rYjrbU2MuOJlqH7sA/j7kT7iJ3RZg/xmNQ/AK3gbPF6/rwA8Ms
vgyxRpwOpjE4d5SvQgJW6ZVMDxKjk2FM8e+VxhunI3PI87XFbNmMWGjSgaj9iH1vp9pC78ew8k/F
/725yOrgNtal8je8FNzHYGHsJPSfymfl56zRmnLu3l1avBBIbKduQbnMPkFDLsSsq/QNcIMuzh5u
km0cpPd+zVLadgP91yfQ33V2l0BQeaSVB6eEDDUhfFftAbNjxeGl4nNpmAU+ZArAHaNPTIkfwbVj
ucYZ2zaJnTvp0RPZCiN1FxV7+a0KypxJfcEOH1Ikg+8W0eTYRUp8IWWVB7qnlmMQW2DGnYNYOIp7
kdBc5OcFT8bTKuv6siaK03oxRRZ9EhfrcPUttynDnX6rHJb2KAaxDXfShNUDrDemXbh3G6UYGbcz
y12ESqXxeEXlCOLFlixnQXotGAkgvtlD6qMbkSDx+z2bwrB+RJEMHmZfsKUoVxPvHL+NnR3DfEXr
cBCc86DsT5Nbkn83iLPnlGfPeRwAhklbDmdlUCWrWo8POX/xE/Ns/ZaPDKexFaDxB1RhZoZYnXLw
/09mLvNrGqvk5tp0xvYFmubRm2Y0aDeK5KvSCZayIHTEqZkaBwL/Iv5zUXjAsySRbMV59ZsCRg4G
h48mdap3isGaD79ek4u/dDSb9x6LUci22YlTK1uNdFIhAIEx/iGrmUOmhU2YDZ69tkgn13Eu+ob1
jedd51y1txw7y2dsjPT3nS6hC+mIEt97wCE+iSEB3qLgVlyID3AXeqPWT101YCiKeclAaAlCkv2e
unbYWfLDUIH7Xe7VwReB42XLwS+vN3G3DI8lG73POsDMv8gQ2i2az6FbQQxTXO0bfzsN9RfXc/lA
oW22bgtOG/vOAePTVqmk4WwooseBlxPeTvacvCXYSZ2imKwGwuiQviNF2+vIhP45uKK6sNXu9g1m
UvrsGtTBjMjoVqXV9Jy01HBVRRDSCL4UhzC4B+w5ol6Tyg47YSt6cXKPg/NzPw8QUlNrirdGxvOz
5HvY8tb2s4PHM+fvipe1vZdMpUeDVe43569kPdF84O4agDevNcGOE3AphtuNjmhhs2bJfxa8Z79g
utEtR/FUy7kJZiNc8GRmqCZOn++meZhY5Ufhd9ul6ZtqO4FWwsEFpaU3iX8K2HpU27XtJyiyLAXq
Hf1GyTOD08w8EOqPHq/wQ9AGyfsY+0N47tGyjqOkjPLJYnPxNnMilo8srd3HjJgLC4o2efHQkM4u
YfBzwyKh3aDcU3a+pi7gaPTmvxgww/B5WfrhDQWydw5ZbsZkN3J2nblHM+RLu8KC3tHHN4FZ0zVJ
djudVUTlFe//onunNyxIAJO6pjkXPUbdfSvJ5Ep8mNS0V4vHGJEr2oRpwQZ1wjoveqx80Qf4trz+
v0kk3sfdERETjLHqTAGV3udZWeujaxK1HjOfHuVPPbSyQJNc+PdPfPBVQL+YFeOfbFE+a7UqZw/I
Zh+3j7v4JEMK6ebnYcUrvXcE3YQz+45GcBhUSV/UTzBTpxmBMinKl9Rl93Cf8L2UPH8I8RV4qZsl
wQOvu5m+yVxqjAbpOsLBgd7qYxlBL853rmhJvG20JXdNB2eC/Z0T4zKgmQVrmF8BbCmsCOwJaTvk
M29/YiSn3ygtRzM+cAJL0k07RsFzuEC1foEQLFzYw3EXnyGuKsEAybPwwltw2S7hiAMklcQIdiaj
uo4JdF7wL4MCgqJFa3j1QzleqjDWYZ8/AASEJ1wOI2gryfyHF5Go8pfIJYNi3AThwSnydvgDDHgE
zF2b4cKzy/ntctQw1EeN/PZOw+EH+nbJzUWHEI57M5UjJk6a4g+iEFKd0mW2EB90Dgb7HhixhTuI
r3YwxvyMVY6jgSg2mA/VOT7iqBOzkOU9xRFYItLmDyP+zGKTUmKF83DxU2MechAd8l0JPoZj6NvE
/NPTVN4b1vj8OasaHvunZOiN/IVWOx8QMzC9aikTxaukrcof/VphuKXnvDC7IavDQ4bH13yTqWkH
3tZQKV9bGKD5leXLWKMyLL30dnoB13BeB0Woae+OtP9U2xA4WXhGhezeGUp9ReijrC9eEpUKbzp8
iWe11EPiUX08N1iqDO//H0OhZbBrV5IK35QNIVeWUvOFWDboKwpaJihc7fw8OXEGcVpOUBQ32Z07
U9DTbUBnixa8C3pkTb4CkEHf7sslmNMntqPOIRy6EmBKVmFXd139O7P0VrEZQ0MBMh+mkOSX+lVO
9bJdh6KKtrTy9clJeXlzGEe3XK4O4mvK/qKs8j1hs37+TsIQ6FVapPqhXUQhX1LsN38xIM/FORq0
WdjY8YK+x+MIXzRZ9q170fPL2RIZb3Gjkwij4m8BcerCci2KTkPirlfcv3/dXsY8qAqZB/UXBDYy
dMhftAcfInyqhOmFlfzMEExaHnwGBMgjFqtGkd5f6+zbWAEHbnRkT1vfXLCZxUW46v4UrCqN4HY2
oYP/nJEucU+jYJTdRmQb3IPWIqVcJPOnhTmYCBXWrDJOqvy5ntk3H3ViB/3pDO3KFs7Q7FsepkXm
66/cdYXclBzb263W/kRaC1gX151shr9WJuRYfV3D2+YBgiEH7dxi2FEgyZKJquNdBNOqZ9rruvq7
pYthecAXLcl3JNkQOh9kPRLaFxUWgeRPy/LR3tqSzoBNN+d4WFYsYOVN0S1Y76B+lgWSpR365ugK
VJg90eA7Rjbrq4Q9NM775ZR3MMCG7dqH9X8GqmoyXGaA2yrdzZGv+0vo6DuIuC8oenIxBthS6PAN
psO4rg+RdABzQzfvRuvvTIryjTllrurlUfWktZotC0JhJBaeQQgCPOjgNRw0DzcwSielhhHFuT+j
vm/7t2DMqmIfhbHHZczpJcopKnaA1ZzLchDflk+K3gccp9myD03sdF81RfbUuVhW9B2Wf3rZNp2M
V4xLSgZtd4CdVg97NUE/5pbQYq2fvEbM/LGjDzzxNozt4ry4jSoi8YFYVcCZiTuVHHOBuM6EJIYO
d/QaNp2B502g7JrhUh7SXUWCVP8baAj3vz1YUszPtcHw604hexX87C9whLLgwuDrhVtfIuy8wPHF
j9r4gTs/LDkfz1uHGL7sBc7XcUPFrTiHJRaojdvc9Sl6oNyD1yGQ4o4HecxTqW3ODpmrB55J2Tae
2E1d8OnjImyz6btkq7gr8SLRosyBiUzTXFykSmf30CW1gCcvvSscLHJ0XTvwDNr3QUGfRKjG2UsO
ixA9L1FSaeFd+FjVfG5bFTpbn5+vJBfhRH9s0RDHsWFX/JIOPPVptivcrkBLgOYRQgYXKZjfTdVR
43e3T3ge/JYYoEsxj4e2GgDOyoovYB+Kcbh1FbFHHgpN/YIFNr34lMy/rVhjKQVinnqMyI5+Dj2r
gV3jN2IzjRlJXha17fwUONRGnNYu8rA/4YAdz/gtLL2pAaESvLjU/04jr0kkYhQCEM86aYqjAYzO
XyrtcO5gxzyVSc8QNix+/oy6T4mfaNKJK9+d85cwTKAZhRSb3XyDJ4UhmrVpwEp02iL+9e5TPbJI
va8+cazDSXZeW+BBhF2rLoAAOGp/k1Ux3H3y7KV7DlTjx3tNMMYc6oj9/FamCrqx9POfgVdU8MnG
2GOGKdmkVZjNncfIVjQMjLjY9iJPG3cHjYhnhkFx3eZgf8Dax33WHmrhqfFme8EUR9Stt9gV6Gmn
c8LSPIOw2iZfi3Lad6l0TH0z6Ryegybt7VlTAOgdeZnMv9eGrAEZHFw6bTWpDz9ZqVKAplvjKiOD
1D1MOLgIgtqEarh7J1RbLbQw2TFQh7Rf623gqDsFmTX4j2iGJk24eFz/qpDE7oORyfQKNynszzK0
07s3RxKRxRmLY9imqjm4CfPkQctBnPq88BfGZ0+LJ4rAoN2UubkYMZvw0cihuxQVScFQcaqmGGM5
u1QGnuehj84hRL1vOiZn9AmFPC5E2T4zHfN1wdMZdbePSHZ8yzErTjBZ5IlbBcCFp2YOYD2i2yVf
me3OlGD5BDXLzia3tsMkeDIA/tTBDVbOb1o57EkdnK3YZdKZxTrMuPAojer2bs45lZfmZP4O2cJo
ywwfofzZ2e6oj2kfCnR57ma4w1+JYm3z5lEpPO3SqUfwEETayG8o1sa8p32Ghno4tnQmzzuwiKx6
h6zl1DSVfrH3QywEqAXJSHWYF4LU5zjw1iUFqk5gUvQvQMMcL1sNuYMNXQLKs085XhO03Ex5EL1Q
TkqMb1nWGqZZRnd6Mzrjc+oUxcGWjr6sE42VM93w52Ac1hdN+HHrdBkuQ+jWw+MKEO4ycNsZJk5A
5ztvgsEN4a4G9x1Ic1hDXz8ZrjkYbq23i303Ly9d5ac7D1+vg8/fwbsZIZorFsZD8DHyYIJEOUhx
VLGDvSnPJ/Cmi8lGFOCgwlWE0NO45y4eCljqjkmwFYxpe6Twl+oOrDmcvUcCwAfcMBicLQ0rNz8H
AbTVRBKJLhU+pkDlUpqz8ccoXE85BnHy1vMYc8rwRbIDJ72cBnrqDmVQopMpL3X+EBRXRxjS6lfY
4cnd2NQNzv7YY4ipIVvKjY+aiMYSpL9o9o1/QHkanW2Ha+pCwqw5qHCksgCuW/E1uF7wFvphbnEI
sKX4YRxvOfdGeMGhZlvEZJj7ybDh6gALEOaq+uOMY/RsUutUJ00E2N3WAahuvy3nb23IDQpCjy/1
2pY7jZu5Bk264GtoHQ2Bnw3t2bDMfS6gbD4PQ1Clrzlb0ad2ZP+CnSFilioxHCHk1zQQ+VOfgYVn
/Gs2uYd9lkIVBsAZptB3NFOp87uum/TKNoG7rKYqPWAIySLC2Ehcp6HAtaY3A7bTp1E3Q0HoHSuE
sy6sDHkaFO/KuHVxGlM32nvshDj8jP6OZfKCXIY5unBl+iZCjwF4IJqFEYwSl39z1w8uVEu0foCi
GQ9VwivOLh4JGSoTrDTU4Bt4WyHBFfRxDe6x62GF89hsNEMOQYvv2KHLVLrUghvP9E+A/vNonzU8
Nuiud2pUEI4cNxLGbbdDwUwfYZF1P2YDGGUTDaHiA0qpYIgrFC6aDDcUEVUUiEbl9MrQq+KbHCiC
0k0XXGO/W4oLbUU6OZiG3T1E0ZZ0kgtsz/xkTVJwQGVL152XoFvqA8EhjY2X9WoMuZEtGvW3Y+je
Uq4P+vBMNP7GR1A99HIN73kQUH7KJqHc+enUUMpscolOUIhHvB5VtlHCoKZlS9Of5qGgHiiArLpB
Nl/P/O3gMaD+CEhDjQh4kQjQ3o3+Hv9xTjx1cYJenwC3tZ/MrvVwXU2yrOe5nahowJKLNr6JpZhJ
a0mToZLDd7gM92EVJCBZL+oUp+LcU5qO8uyW//K+Zrpol7D7B9olFRucMobQK+ht3k9ONfmX1ONY
8T7LweWgIJIMBqdu05xcQMlmS08GLwTWyeJUxV357IhGZEet72nL2ZuJUXkk68xHr1abuxtAXBHu
Mpqww/YPoSnzAOGjpxBC4tve9T3V6BQRcmze4+HmNOL602COJNioTAI5UHIY1GN/Yn+XkKkBFrLj
rT0/cXjtuk8yIyTPMagFzTnm7BSfrJiyi12d5Rd9ESvyi6txCSXpZ7WS+Hm5i8jzJ+0vkDXBugbN
dkz98qtY0S8oDMnth4ejhiuaHS/uxZR57NFXGq5oSZwBk1wU5KdOSz8G+jhMD/yK0BeYELp/EMrT
D996tJM6BsdfUeU+7a3UXHl3E2Zp4cz5gzxKdiJpBVqgzchpYJ3JiCHiL5ruPD70UvvFwzFnh8NU
HmSsJkjPsnBn40kVAonpYxLCENwF9YT5LrYutIm+EkEvdjCn0+Ro/bz7z4/G9oXGIEuhUSUQHbkU
2PxXmExfytiLXut7xw1BwXE31KsHJG1q9zxf6Jn2Y7y6tOrEy3s4YccIqZ0/4qVLzCtt6FSjKKlU
ewx4ARSornSpnCmFtMQsVzK/O9ZL/rXXbKkcsjHnJgAwtRGyWRF9Z7Y3CfJv0POLQZcYn1KsdhfK
FqpvB4TMZ6cAEfDSmlKCyjEuG03W6OBO7v2xqWA5MHCIho1P7hyiPuyj01IIanpIXvTb2fE7Tb+d
JU4CAoZ8DL33I77fkc+uIS6x8t/lvg/5pRvWC7sxG2MKPtJ4kRqpAsaOQ3aeE9MRv8b6W6b9fOrM
BFSA4yx8G3HPQUHQnf9yI9YUVUXZ8MhY6QebMRY0HOGL/DN7S8j1hNC66YAtH20zDTccLSx3qfWw
exIB7RP0WOccwm09moXyLA7GDQJf5rO83PO5OG/DEJKZVha3ahGz8UfaGZr9RLtze6qYBPYu6YRP
N+Pe/Le6be/+clYsk/5gMXp7a86pnFyy3k1yMk+EjuJz77mISCUcZaaozA1ZdGWQ7srKLmg29bwd
8HK/dcw0p96oiWlG1cUxRxHGzB+umELbrnOcUyU9zhUmJK9/AKpKLZA1aOLEqyO+2bCPQ45PpeUq
4y+TbulnPr4q0Y/dVPe3lC/8im+IgFmVUlQBz4RAMSxmwmkmI2oi40FfGDfFnkhI/AfUJYnUrhfB
FhdOl+7nnv62EuBGQgqwnzFwkjR4D3UYtD+KVglWSrGcKRsNTHUKZUsQt1R9xXMhJijPsriOumIj
AxjKNJAAEGCsAXgsWQBU7143hDELVb49VvFsGU5TIOG1e7L24BwPgUpOGim52VfgWbC+SLbqZGGn
KDEedu5ZkQ/yIamwbA6r7Ng6xvWeyZmO020kT/KkVcncG8+I/M+u7HHwY5IUuBrYqx09J8sR+/jm
qXsmvmrgfwzLlkJ4+wQDuuc/ERHkIVD9c2FZ9s45EzOjECrSD9ia8/nqjmuJQW8e/eKo2yEGNx+H
Tn8FOZ141866kWBb6WO6Twd4sSHizU/MqsWvJSmnFm9hjDmWd1H70TnMUS7vbpCTFl9ef5ypj4F8
4IVHMrKIjyEbUrKv7YIx0S8eyjEtv/K5kn+CWEQvVQY/72Y9PecPzAMYGXm7L3qn0BIQXtGeH2tY
M99xUOVPPV/nCxb2gZC3rIqYnZgPOnobjcJLz6Bf/OBF4kUO9oE/dPAZ0MSBUNeEGLbRjOeF5QX9
S9ZlIoN1zNHblxvWDRMOw4yj6dLR24U6sxxS/oN/Kw2/hq25k2R7meUjs0DnEWUs1JDEhzXnxEfq
BYvJD7lgVz/GKYaXPV2lyXkdi/gYCNU+NaPJRz4a4CI7fpqBSBHmvHNfz2u3nVc7/pxL2/6LYrM0
u2qNiDLXESe0jSxHKhFoM622i2vBJVDwll3v9O/pccksTVZp0OA4lU3HRjlWEiE7TbGw32ycVS+O
bCt5c2yAkyXkopVHZ1b9xbc06TWrF12qIE6/oYRP96dw1MuHsMGydoN5pe1udV0jd9h3K6oiq8F9
qnIaoFlZpi8NxcDvJZbifhPC+KXEifNFDDHJClZ0JVa/yHbkpbaJpo8PCpxGN8vQtOdf48gHVN2D
nCkW95DWsxNb+Pkpgwo8kgTSzX6FnHwKxxqM+OJTmshC2/9kWR/jqy45OcB8pkoHA4YZXh0merFl
6o/j80r5/ImtFm3FcJXE2yrGNHnCHMFE1zbEfG8J+QuL1O8EOz2RRwBWyi7c93DWXWbHBarq+Jiq
tk4a+9FX5S1B8d7VfQ12k2IAvyCOlficjymfxiTJrj8gyGWU906ahwcDFgfff/DGJH4sUxro+7yn
GrZDW+HHFU30hsU/GV9w50uGdNja/KCoeGwq4J+Zl0SE1jyQFy0nwYxDOIBvpSv/uRztxEegWwc6
MEukOdkMkxs/zHMG36dRDY4KIvkQVU0Yp4yIOQCGP56YKMiOKze8OWbApUIWqg/JCIzassbaoBHR
z7uBJOVjt0oCN98YOa43bhQKzcMeRlG1JLvKT7C/5+44Hq2DorjRRkARou+wTA+4NcJLsXIe94Ff
XjXBDkIVa5C9kNtt8Rd4HBIi5s5blfrR7zkuTC04L5BTefYdQiUngFEkBkAfEARuNiO2/oowJaUL
062USe3vJTmobjehs4N88NY5v45MEOqogwHJu5iQvzZ0WOfTMWgc8sDFYOS17Bp3/kVMJgw+DPmr
3ybkB1WdrguKSHgIEoLuIayZ2bu/cGS0x+1ODy06rmvPAr2IZumhGi7QPEk7zjDprmOQYa8EtCPY
c9TLGv4alznyTtkgGbjxOrHhUH3Ee8Mt6nH9s8Zl+9ax4ALOyk4DMyG9liXC/VqXpfxHZXtT/GQB
4WYnnA2F/v/iG6+IiRYqHryw6A4xFZfupgxbIXY9zOaY9bo0Z8GJgo203/baHjoMXdz6gmRL7M46
eWAIthO/a2x/R4yy12bMu5+UfPT5M2xk+Yg4ZMtdN3VxB4+H7Ve7JY/h/NVz13n4c2R3YYnJk4zd
oHOtpF32WDwrAqMSh7NXDKcODDCd72UD+wMDe4GLtBH+hzNqvF+T0PI3gIL74DbTElJ89Ym3sJRc
8baNy8KBOuLWgDfNHge+DI8Q3yfH/ANPLc4vMF08mg9wn3CJGuRb2u7c2Y6n5c7BnSqE5Z9BWSOr
ICyWCEThnGJx0vZK690C1svgotrxyzfkcNMEXWYsWH53HTcfkYvXMinyYz9lugXANiNLtN7sNOcJ
WPayCU02JXBwiKQ+jfXqDy+OJ1NMklGU4xrt+Uei3LsbX4b+hVt5eYHF5F2KSVfP4TxLu6FTL/xG
4Y9veMWHXbWAxCSFwskSdBv27jvKq48+fTPeFZH8vgdVlsjaBV04/wraRIYbIvXBY0unRIB0sugy
/I8FPyaplN0aTQGifAp0Iwmt+GL5BYUkuWUl/sm9JW7iktJ01+MiODUcF+2kAkhLa8J9tRbujx4/
PYKiEBD7MnzAw4kbTQKHa1Wu8SZhmtAXG8791RTV9N7F2IdJlGRzdYSBM5e7kGbhbgO5qX61zMvb
cFbVY8fie9kkXhxuoX5acBF40ySmweOAWWfvMOr/5fYnFeX0PqcvjzQowKoxTs80ay/xaSwNW3aC
X/ajtdO8HCMtHPFadgW7uwzzarWNEhguG9xcEXJ8DEbhi3i55Ybtsyh5ofpttlsG8/ZnzA++ALtw
ecJpjhSXKFIp2VjlIICKhZbR7RT39gtT/fCbIaHcuGZYocOlCwQpGSIhZtjVDpYB8M1TpUUvYLHg
HgYCZsVes0a9k42wk6eHwHMxxxUeplIWKwrPOC/O8DDwgGpf2kzmOM9oQDjUcW1ui8fr74UI0+Tf
Eq8SF6GFpu9Dsiuj8jvsggcow/CW7pDXX1C8vdgjr123RBKcULcHJU2sHit80sVnEjTR2YQYPyFY
jb2EwJB78+s0ePojbjjzVQlN4ex1yvahrBsg8TKCY7MClxLuz1k1y3+pbpwThbD3hpl5XV8rJ5QD
y+a++Rfebbfbueo6/5lgQVAdOJQ6eAIrCeFJqFyt+yx12mvFWeYGOYGdQRKI3qATYpE8x3pM9zJF
sKoOzKAcuYZ41u2xGxgmMeRbgVrrJO5L5dl7OncNqhYf1byIk0fU86Jx2e/gl7U5w8diz1MaRcEh
xZGITUpzrePRTUYaC+slOQVNkj+HId4jsFxe/d5gyf5OgjTe+nifrnnbd3+XsAw8vLYTjI3MdW+8
SCfWl/QCukQt4aEb7EhcXWK+TRjXLw2K5RbkSE+As0FxfmZXQ0LQm9nJXRKFPvkOLT7H3eTDPdG/
Vuu4h3QhEckRPXX5o12QSnvlt6w3mIcwdHJob9rrkrlwS/OZfI9B4/D3cUT5TVWO+k+5znRV1y4L
DmNEiMOs40ia3Osr2cTMyVvOcuLaNm35QU0eBmI+fChnITfEFKVut9OwmOR70TssQds5CsgrhlgZ
7/kLjAPDIM8122jzYnDL45OVXfUHNgJxCSUWxNDAlfcH5cp2DFpd+59NuubF5qv9T01SfDiJ48gr
rMaaTmoWFdwsbAMDZI86mPehi8fmY85FzMsJbeWORZsWqk0JBRHo4aV4pjFmOmcogNFhLYx1dhWJ
jCMvVpXxhC/GJ17F1DjZLKFhutLeuilbrzjKkSbWQ0G5wDWcSt4PDucgkI5cUQ6IxaT+D4kY4mhC
8AIjRH/XwNTQn6xNkBLdCXoEecvqzI054BsLzLnD7Sk2VbKmtPnUGJJAV3W8CuGbEZXJqJKIdj2k
DcVeJii+XXdWeyz38iHAB8A5WiR4ezs/ww/XDdGu0YZwHBcDTTRZmhDqjgGlXiiLluBsgB3VBG4J
1XBwY5fGmsgjKXUgLbJsaxGjXs5LPr0VtVGk2FrSOS+VGjiap+taHNyRlHs0uqP/BIbB+pQ06V6d
rUc4A45WpN5b1GjQOF5n1I2zRnabFKEWcKQcInjcW3cjWrrKqU5IbPcEXxHnFUS8Pr4udL5gZKTt
Nbg0bNW5dkEvYuFyMrPuxTA15oEGImoK8sypybZREr/uUnZd6zaLApLUgwF8S54KZ+EO7/BAuziO
0gLDfebX/4yN68eI19evoOjj18UR00k4M8+lUmFk9lx/qVn+Usi0ERj7H4umMnQ+D3P8NIRe/T+S
zmy5VSSLol9EBCTzq4RGy6N8Pb0Qtm9dIBkzgWT4+l6Kfu2orpIlyDzD3mu/rb4sp11n1HRlnhjm
LzFelrAg7aOwzWe2OnELXCyK2T0EjmKyMYxY1o3H3OEfUQi19+XRavybqgVbqpZz+Bm2othmCEgi
LOmaPCuvGt1nt/G1z189zesrdTJBdFbOxKZKsqBfwyP5V2v3JzBpq/9WJsoIyQ2nAntDv2blOVo1
pnMWQ9y8Ifu+FaFsFXn7KsoacCFhHf3rJj9+87McgAabbq591BY8F2xZe/PKMJA3czfggnjwLeOk
j0gOESJuanthabwQ6PUeRJX3PFtO2R4N6bgn12sQQIilvXqFQVhlezH2xX6CHqWI0SKrvtDLWXZ+
9NUpAFS/DU6Mn4a42IBlZtDo38mv4+4hRWfhnmAZ+g3KsoheoMcMypSjQWPefdHWqeUvFqq2TLAl
i/+UI/z6KbxRPmx2AUT8HAmPaw4atRAW8YiGcuOGaXSWnLz3PlEQARyQUHwbYYKjG7uITMKuiXZu
GvCUE1HRbO0wnByUG67eARigAWvnGNMMEIz1JFFFzR9q9AL1CW9DSOqcJTNfvVDTxK1cBO9oDab+
hSfF0W9ABBXsiDkmH2Q7MwXEwN2WT5wRAGD0lCP96BnZq0Bnuz6M4ztFHU6+QuoAxMLuNnrHupzr
/JRLkf1D0h42CSe1eKJwHc9xu4a3uXc8/JSq7j46OWO6kFmmjjg8hpceUMChi3T3bYA+PSh0Ez2Z
GxkRfcir4/tgELPa8Clsls3oIYFVUfXIH2bxk5PuR4lQBSOtGzX8a4jV3rEd9VOwrUj++NXc2p/+
pmvhAi1ukQmSyk1yffnJyc1/cqVgSpn9pN6DyumcSJPxxVl7LFUQP602W5fJdgo78eFNv5UwPkqG
bxJ0BWaTMNzyNTqfFHshJJa8UuRQhFiKeaJna8yTEKTwRNwIOpUPTAwSEaBlPPNs15qnfyNw1nQX
cgC7Lmn6BSaNP+T9IZahYWDWohlKsB8WBbSuHiOWF5nGefILU1GQD0wEW+3TNhDVHFl4bHvtA27t
O9GebHdtfLSv3fx3aCjHLzKPGAAbonIuMz6I7yJm157tMlZ3aNRswQ7VBWc6A59IAaf11Zo/06ej
hOp1yTasn+fn1AWePW3xNdlHBqhsUBqsAN9tpLP1WhAIA/cVXcfBJRIYdXTOwQPJLbWTSahFkWKG
7NYn2cjUw1dTNsG9xIrSsDRsC/8/o2Rtc6ESwWKTqZjxzNygkCp9xoTVVn/qAorjTlOlyf0iyOeu
BHzifZZ2i9w1mmASEBRE/P3amPecd3I3HSQMHoTCPyO+hfI9QoPAWhTNbJqfYVaKK0s/snYwg6IS
s0MSWAgsrnael7KXcLq8PRAAr7cdPX19CacZi3WB0vWZIKWQbMzJ8p+YfqfFrnRg2P4OIh95QCCJ
BsOB0ga/CcRFml4jTimFjUhYO6HYi2adW4kbj9gUUBthvPSJvLdxeR6aqulOVJXWelxFZFmvzQDG
+xCNeVbcdvZOdlldC8SeS16Tuusn5vv3A0+POpR9H1MHeoxnkywrhgvP7/oGaKuvuIM6xMhqQHHS
BrbDSsQp1E8+67HcKLeRJTaOXPJaRJ5rDrYPvGq3jA5xX9QHmCtcOnXIRc1yamdbznDKRLWLEX4z
PMPUcXJcH2J6GI3sUmqBhXJTkRm8026bXViKyGvtdyhCpOvVb3EFxIQOp82/2WZlP1A9bSgkk0Ga
jYaT3xYWyRZVpAtkyvKzukbDRjZH/1V2S2COcqbbLwNmn7sQ3M4+Y2eBB7YKoRvEPni/txvmTFI7
8zbvNLVOvHFddqE8U63QO2ShJsHzBYUMnwXcJQZMt2U8xEggX22zEu5JUtojg3gM/kXVMI6OUH6h
C/LtgimKwJ3VMCvwMX7C1iRofVV4HHrDRCUNFrvfrYK5Jc+VXpw0ieQ6RZ8dBxLY1o5ZxhWioFW8
BAXDiyuLRCqC2AHPfqTqWPI/K+dgthNZjjGKpulUs0+EPpOag5+37NJLbzkjxQf8BmX0uOD57TbK
kyw1KseEGGdub7JtQ6s/cBkWvr3J0B8oBu8aJgvCkXn6ifgOlwtD2BVkm+PgaENt3/RsWQeehuvK
Y1ueBvQIuOAG3LLoZYPoT1QV0zd8FLd7tzBUYGZo+BgZQ51zE4ThRTKh+UdnmaJS1H3FPn5o3DeZ
itQ9Mt2Wl5xWmf60dHX2hDhF3ILRJ5bT2ZTdMy9iXyYzFrs+PrAN42uPAZ/xvOehsUBF+s6M28hj
Lr7jxPI/UMxYL20pUIZ6vQdpF+zI/TxCPsnBubIjn7r2uwXRddc3ut/TduFW8uxaHA36htc8B41/
H+FvTkBHWDZ0Mq/wtmhcqsdcabHiwcY/vC2didU/uy93x5Z3aXf8gea60Ny+IoQP7EOA5ZGvaSJv
cbXnEvS/H5bn3lehtW+7NHwMzEC0NpcvGkTkBWJ4y+O6/Z0cJtB4jHWLPM8O0rsiXMCpsH4Qf1wW
6c1prtdJ3yg+fXGEeJDeZz2XH2642/xsM8S4iG5vW+98tCFkw2+qUC9+HJCM6uucjWV4F8GrXF8j
cgH7Tw0ydN90MVDamPwnj4RS6qrHlYlvEjl6+RACb+dt+fUPxiHCJFsBpm0CJFbpqLsvr16oM7pm
7P1t0cnyAiU5GJ/d2WViQoZfDfLKt9FU2r4+YqzNxElrSo0x8tmbq5Z/cFNZi/7qrHX+sCyM5yCt
FG6kwRyAivgBT4NqTsYSDeM8n4/IFm6J1EMYGfQ2q6rkvRNBoXmBhCFSlGCBOHJnrDVxtB0alh0D
h+DTBmnxjF+zBHbSxoyS1l7QLyKxTmrqBbg5VjEewBXQ14N7Lv/LY2tmpUyEysM0NPX8rWSEyG4O
giWEdDP2B88ZK7M3FUjg7Ygo391S79afKhAwVrsWx/hU+RHZ6kyaH7khwmtF94rwxM3xfDRR+QOg
Vt0D9J5Jd0WO+wTFWCZ1wTlNhuWwXr0wLslqDa3m4OLm3zVeiqk0dZYSjwkkFg4m+2BTbP/JJ+zq
myww3uew4P+mEeZnmunrE4fI51v4u1W8EUW5XHE2dE+4Yb7RpE4/0Ozz4wxthuF9WZ0rpDJHF5gg
I3ivkwyPJ/8UhiGgn+JmYd5E9mBrYu/W6c7pi9jdDVZJzJipM/vZ86Lgu1cc1ih/cn2syCMEfjGK
d8EwgSHRqATHw5AGx0D4LLa9G8YHmQKfklFx/m8tvPIVl+ryA2bSgm7hpy47PswrwkZOjWayiB/n
yW6uPR/7E3atfqJCpRTzwAXhSrOL58pM/reUgmwvKzTxfWybYLnLyGMNDxhtsa3M1hwcyAwacBa4
cLJCXDkPntPQfFEp7LwcLf3WVuB3Ya6iHDXLei+Q3FNpQnxmlY7EzMR5zdrKztbEs10TJGiKivc2
V/lbRdfPId/HD3lX9deuK8BmUc+U72M4fBS68vm6SgQNfe829wSzeZ9Ehld/cnfGARkOsjgGJEOe
Vm/52+XRdJDZ6j9XnZblMeLF27ncesNG+yJ8JNYQ2U2A6e4yEoyudtMQjDi3AnValMu3GnbDB/XH
stM4Y/aCXOD5x9e1HZATK9Z9CzNAbjJVsB5F9o1KlnRuyO5+QZBJbNKjNRO7mViDfY1ib3qwb00W
uhGe33wCQ4nAOL4TtUxfbCYJGy6pKvHYerHbIMHk3HducWJKv1u8ctrXeUidhcVcE9iYd9HZGDWC
NPGezZwDgPOW9myNRfa2mOCK1craC/h89zaq52PTONFTiJn8sFbtYk5OCySAs4iAY4lUukkc1xXn
gt8HghHbA2fjuZPHJmZ0KDO8qnlbOIbP4O74bdk05ex4dBG9t+wx16OHTOPZ47I6yjy135E/EF2B
6Jmlagj2I9DrWCaT60Ue3ePwjTSzfyV9FClQFch3hJji1PgwiKtRGBcVPmhIJN75L5uifFc0gyaf
GT1c0PO5mhmWlRwddNM0VUnrulCwynAi1TWaGAcTL1U+YmwYE5NH8UvOsomW3hQZsjArYGMvvSon
pwd6F4KK2j6iyZr+mrmbv13p1JSzwxd6w3knqmlGq1qn8ZsVpajVMut5vf2liCDbhSgM3pEbAQbb
BdnHLBZAcAPqpYMd0QMM2hxLIna24OrEHXIKGtEonMfbzpNQympui3OI0YaPukLLrQtkHLag1AF7
uu0NE20PMPXGIUHjiQUVsGjmPnKmYNKidDkOM00iQt+dQB/05LyMQ/8UZ+uR7zredWpFDhharP+w
1H4LpAGJdox1novpjKWaaWUXDPJf5OT9xhoEl1/Pt7pCVy6v6xJHUTIGE7knEA96rExqS/tZcaEB
5PrI6HdvBdtIfjgrIcpDVFJP5GhEn1bv3+e+MnfgAjJxjjOHQ9UBYf1gj8j4B6hPW9zxEExR1dxT
LFX3/nwznwdILX7SzuH79iscSHEZBXuSQrQDfYMn2iJQUirwYKJYAC3iM9gzdyH482Y0qZRLUjIA
US7iKKyvZRuWcC7LSpwips2fUajauzkcsaBTDv9QuTe/dd0+VjeHJa9uGvJ/JuxoYzuW8zV11WPb
q+wjgmO+GdiIPqZRUO8hoxM7PGVgXbfSj42NwablUi+8n8ZyqmcurPnsU2kROAmWZzNqsn2OyqV+
priFJOeG4EKI3bldoRU31pub2QB0meXyDcbDkSmFzQCSj7kqZhdqKZYzyh7U1rnEvYAoRCV5FTI9
oLbdUNLH72rOsBKMbXhEBgSAQ1ZYbGWlXvuqp9kkEKhHfOTfkKnrVOzawC84ZP7/RtSm+styKm52
3pI5D8qsmcDQwMyIvF9o88qFzTUVzQ/EFaJEefxuglc15H/KNBUP5LjIF4+1eVL1cwR5nPp/3irU
IeHO7ddcJlU95rSsWcd6FmbDhg2/vlUW+e+ciuFKr//ZpSTK9xLsMY56KgRWpEQQ1OqLRfxEQLDd
qTvTSwLBc7bYsAEY0H0tUHbybeB3jbmze1p+Neq/TIfTpI/cCZjVPHYvRWBHUKfi4iY8r1EAhfKG
Fh1BvuMOF6++OxGy4+uu+lLSyQ8r6vut1B6Dbdhm7WGBZPaUadO90KVwlgSmM39J9DCbblyREpim
ZtTS+X6+5VwIidsB8LPr1yAf9je5wpauctoaC1hQu6g0sWoLfQfxy7tOlPQ+aFkbthmBfRYps12N
WStBTNzvWlMoDA0kKBtbGr0N5pFECNlGatgVa0cp26KuIpGrS0aAlRwnyxuwOfSP7mQN236KsbZO
711Oti1oHqznqJ1g32QfZsJXCkUvxuSLUjmfZwPPnD17wHGGp8KxXsXC2sZ1TXmxQ1d8MKPJP01o
d6d4iANzcKryACHyJj8q+X2wh4v8KW0Yhu1DAX9RK5w7W9LGkMakmhyeCQO2LNQJrJt1Klg8tgdr
YDzomTC4Vriyr6Hr50mM/41crhgGWtiL90r19ocFrs06VIUtf0bjIbnh1qp/S7+f7gvUWDFwd2K6
toJ5/80vTrFPAkfNyTEWD80QVHfeFOmtMhGjfrgPGDqA76QDgdNgT0eE+6b3bjp2SKXF2B0LGWEU
KFh11WHmofSb/8tmhFG4Jc/SxljeUh2jqJIfDF74j43xcz2wOSWc94xJgHjZaOrfJTR6PCrzwmh9
LbP+jymX1yy91QiSN+0woeVGCOz5yQJTaBcMUXXCeJY9KVYOn7csVlI36pCx9m3XIOac4xOPEyUX
0PUDSwamGpFdk69jdw86gvwpl1K9TvAptmVpXL1FmODcdIr5603r94blYanPKUMPqinCtQkEAvF6
WcGo7whC6X8wYMeGZVbWcMDFBUowP3QXejcyZnfdMM+/rZLsLkf+il9/KniyChLJLSLdIWDh1fnq
TDnd1Uxn3AMlUASem004XjQecAS3RW0x0UVXApf7F/rE/M78xD5EVewrgq5693mMWp2fSod19r5f
PQ8jD0Y4s3Gwaf0TjsdVNCMmTcbcHv7y+DrNoWZj/0fIYmq+bGOax1Wv3VMI8+FpQnZCb6diB2d/
NJU3TD8ImxNqNo9UqdgG1ithcU7k/AIKGMmZ00H9QuPoaaYdHTc4IlcpjqHb3Ch6aT3dmXma46+R
Pi9EKNXj3kC1ZF1XZLfLX1XwCqxhCGmWaRMykXHNARuSINncFUvEzcsPKGX9HE6jAcKxduW5EGEO
M68tfhaRO9yqaKv9PUAav3rCAyCm3QRO7J00OmotgwFunwdNc6Q7RCNNFHD46Eyg96LBkzS2pKhe
86z0AcoZxH5Xm9FvwbEBz4ZqYnTNuEP20OzSwbHiCwoYEWwHAul3hfTt3aTou9ELwi8sCyL/9jSu
OaM6JDJu3EHZ9AMi1DyuQ1T4bXxZ86axD4OZvf/Ym7bn0h0KOkCCPRwU1GK68BbekMeEEOyhlvS/
BXLNR6Y4ZPnUseehF05dtJkQHVhARhiLiGTXhgmQDauAsQ42/+3oMVTf+1G4fqK58YkX99bgj+mr
pUkyuwnU4zRgHiWkTqPGHTbV4IML9HUhb2Q4QaeXJ1hdFWmFRJ4P9y5gvOaVRRah2LyItCJfNk1s
+5F7qAuQGHQsU/BV0Pfzj3cC26k/WzUlFwlO/Vb0TKUUSt6sX070CnxMzFHyCs2EedSWXYfDp2Mf
issr98oAjhSo1S1+nyZ9drOSMPIEcVU+K0pbBtDFkaPByhwmpG7mvsRoKrAMo4/M/8BRlOlbWo8m
/pwwyQ9nMyHnx7/SWgahtoFG107cRuQUigPqgGE65ryrsmbHkxsLOEeb2sW9SFPXBk4N1wmaW0QG
RHkqsyKcSbRaV3sgY0npuSYyaygqSjj+J4nqPHCws1NuZCk2MNoQU/xjG2kH/00VHJQJ0EIhvQ49
RxVM6iWvUpWir6A/Ln1weLBf9J7RMhhwLp71BVlIfPOvkIT5Ekvb6o8qBR1EiArXyYYmzMFy19lx
UgeKVKQMncMGoyxzsXzOGCAjku4/y2y+7aUqYe7pcEkz15AvqMBwmHibQfuqPI71tA57E3v1J2Ea
dn2ySpIKHPxAYyKkXcoj3TTZicEyrfIBzp0MD4sK3eg0w1lLkXQ21JwAZcTZuCM9CpQeFk8+3esV
NA/kx43ldcNwVw8pExy0+W0DYysq5hd8TSiHGxPQQgtu9vGhHObQP9a6iad9ZBWrwmDXmk8hRvi8
Gwqm2bvQvUzHHnckcvxKh/qqb7SO1rlFNaJ5dWicb0pgghdJQscWxFuyxeeRDXsHltdXW4yIQzzw
1tw1tS+ewtxfbsysAXlTH5CcckIcFi0n3blBvnfEVNUX/pOBIlJUIcjlOAiINLWGN20t4TMCKDO9
klHUPwah8fijiKEBVOK66tD0tQvULmYi4whFw+8jL6OgreyJsz1v/1AsNOPvCPPnl4A63FCC5XiE
nQwD/z0SBf3eVXkH2pZh+3NjjcO/2MMfcsTziqS1QlL6wBzRlY+eEhQ+bjTveOzyb9wVYX+ymK5u
gi6Tj5LjoDqYqcrLfUP03U8QkJOTFHgQiblgdJkdS7huOTbQgs8Jf7i+AxgWEFVlicJL1rITyz/m
8eOLzlQ7HuJFRz8Q42w81SQoMmZ0B2roALiGneRZ0J5aT7Z/e+AizJVsi2y6fp3sO5st2xd+0vll
mTvrjdeW9CfUQiScRaMcw1Pvp87DRNfi7RvHlHf5APuX6qzjqOeXl97eUyUbYs3AAMsGtn8WGErG
9xUkNivJsGXQKnICOXdTtbZvOHQChv40SqiqHVHgaJlDh75NBC5NEglt+oEkBBkS4dQhHKkCob5T
Qjguvh+k59HHSs6FPZVwb5wWO2HQs7dMwsYKXtcMWwf/DlwgRIVmLXil0Qkv5CnglQosyIE3h05u
GOFVQZ2gbvPLtxou+nSsx7H+saoZcdrIbJZntpgd7EMAin48iUcVH72Thq8wzMsrv2jDTkBX/ZnY
j/DD8enhjgwBBRqk3iA+Lppo3Oum8619RA/cHlaXIXuCM4Xu07U9b95rJHAGn6uNwa/H8/1ZrFPa
3VU+dOAzItg8+6t1XsudNUxDtrMmpapTCpyxgBRLCBtWi9m5AjqHvR2w67vleVKojZgAn0M9KgYi
TuqU26qiJNxMfJmgQjsw49xy0/As0W/d2RA3i4PDrfhNhCI9M/vb4IWqBKCpqW6feBht5hWN1RCH
48sKV/w0xmwvIpvKwa3kjLa4dji3zdqJ8IDPBXIzJyXu4p6T9xknQf3htD6Ztzy9GAoyAyMpISkM
EhtXIvEQioPoZLKiyF71wuh5N4LPGreMD9ynAnBYmyj+htfMQOdKZtfLtqBjnXtrKGy8KdlaXtqh
ofTqGbrWn9q3tP7DOLW5WMM6Zfi3pq440/Z5O4VTYzgwWePZYx3WzCBA4UR6yPEvTOTss5Nxajh5
ar6dOqow0lQrs08HDx3boAX+5e2Zy5qTYl+IeoZ4MwcJJe5emTST0H8AhgXLX5HWBIJsaocR3rd0
DTIFSk83OFIQmmDTa9tBMw2LOX8ZyoZvo1ycifQjL5hjaDwxk6R5buN+t0w4+jcO1NNpW1m1WQ72
ZKXyYIoocg+DxThMKJ6dTTep4Sdy2G/vg6qbLg6inO67Y55cImjI9HBiOm5ll45A0eDgGhkEVFAV
EJmJ4cJLNbsR6iZNyY21VELlC3ANEWzC1g3WCTNZh686MNlkH1kLDMUXG95R3XsBfvOjEF7rv0iG
zfbG1mO3Hqu2J2PMbafGPy62ltGJ22JiIF7coKZDRj8Mi0awL3VtkOpbu+vC1wZbJHlTQKGy78GM
TXfOuP3/EdTCnoYfW18tjXoz6aGErA9e1tj/UCbPj2M2AZXuCsguGB8c+2lR0AySeYIac9atCP+h
Y2BLF3h2EW5DZI/RmbSRNfxS0EOTMUICNUAxpHqoq+Ih1J6xd4ab2KIvwgznIOvdLlUentcoJguZ
0ooJnNQ5UD+Y70lNvCSHARHJzl7a7DuvLsC1UwUSh/Jhan7nEFH0xugBDYnx4TnvnKxhNDB4I4DE
plLDo4YbQkVZG0riQhX+K39Tep19Gywcd3Zsg5lLCXOSUdSOzwVSwZNc2fLfIGr2A/b3/NIq58NW
rHqTAX7j4zrNcFfIwlMbH4jLTrX2ih3fcs8RkMGMgzpA6d5EqfOOH3WQz8to+wCqmINvBecuaxBL
PIbQhWycz3XAIKy1nhw06BfJPLXc1gz69p0lCSS85T7oBtHWrmJMfkIukUMamev4gGyMvb4by/pj
rQ3+1tolMuowmdkqL3pxESoZB2LYoGK+C5Omq7ODlqY69lzpWpUoY1fsSK0U/5UKT1Rez9xIbdvc
qqno88aKeeAzqAcQbexSXTatHVKnqhSbYmphmTX18hW4tQa8u+JUsTGnnD3hvmaMundpHd2oVcY5
o5yC2tDW8Qf8mL+wjjwwrGZ6Qm/I+y/HlZeAua3/ONNEvYANnjnwmKjuET1mb4M1eIcy4jEspyUn
56IuHBj6OW2A37nVPRQDtE5LPPzX+UN5bjo7YO1aItXcxUVZX2KRlse+ksFbG1XcgSyy8R1pSMGb
SeEYRy0Y5XLDnRDuCh9ZMuChNN6oIRZA0zAQHfKRRGqU4PjmhlUTA15ObXhfOHicQWogXjOYZdik
QClxvXXnpx43KTCDh6LMg8cc4dslcogaYjoNvShkZIrWslM/I9XGmFC3La9mdcEgUYnH3nfLeNWl
5OUP286uYDTVclkwKOsOFY+AvUe5nrZ8e4q7Y+kVBJ6mK2e9G8RYzCfWuXaamKoeAM9SWeCD4d24
8loTt8houez2JsxHOwk91ZXf5WLYI/jWzJErAW8BFKiJKHwtUEaht+kMbDK00UEOvIPANxAEqMdO
QHp9htSz3Xpq7zi8fgnNR7189HaXN1tn7SP9OFvZMF2YtWDsCHDseTz7McqGTZZiST1k1o1zyUkA
tapjkOJuKzGhCGDoEyOjtL344HWmujFsSfnhesn8B+gUtzXakP8XZzjKYAd0yy0AiBOEFERE82A/
REoayZ71OUG36CVqQGUxOWj03CNHstvYhrQ8hmak2fU1GhmzBCF/vEP3eZsjI1faFnmtFm6j2hkZ
X0E8Q2GOYDppRBZeoWmxSeM/L99V03KcLVHcfbkpa74t3KOYGwQPb/fS47Pl552J5tzNaHfxe2FH
xpaKXxZ0SBT24x65pXeFRhazmkO5kaHzk11xyEtKnh1nNitKOeRxBDE3RVkfch/xmpPHDNUzNxMs
xhx0UOI1wluOeIMms9XNPLgHPKoiPrggjk5tDOAFYUduDKMTpeQFd4RSh6Fkx7Jz+o40ijjoOzAp
kdU/euMtHyMiff6ttjqUfAO2kRfllbBlQQoiC5YmKhZOks62D8TIMEnkSSJztiCR2L3TZCsKrFyN
zn9BdYBhbqIl/bLBmCE3GVShEhlXFdsnN9WvNqGEv+vSA9Am14n7HsFuS4Mfes7ts5kofFuzAe8P
VWeFo05DwT2rpS9IESSAz923y0peEK2IR8ckqNx4Xcmj2wOaHNYERSwtIvJkykDSfc2awO0W8Plc
Oc3HDrDFP8EP+9Uw9o3um0Va8x2HJvZoUuE8DHc0WM+83vhZw1lH7Kxi4l6oCOLCIqgmuPEBUC48
x2idoc+l7HV4nuzyNClwWFvTL/GnlQpLbEN58wyhZG182KaLFqwa+u4TeSmgNioEez/SUhCEI1Aj
EG2t42HvoXFC8OlGS4sCY+wj5k30M7uh9eA1iQpU1GaMKhgaRom8vOsZjvgMvlu/OLJxs+yTLwIU
fCbtaqCGxkTRbu4GHiF4JMG4ZcXVuuxt6v7Fl0jkb+7RyQaWx+HHmeIiKm5kQ3vrUONHCessTpzK
cQjRyfA5BvCnycPd8T20JWSatPNOiFfc7OpFSOseWbX3BGz4rT9/+o7bqj2wTzEeyioS8RbxSOCz
l0WORfhW1H/nXCR9AiogvI1cCdrb5uiOr3NREQyJh2/wD1lgTf6OIly7fwrw/ParQ8tlQYgOixjz
As9nghClKi8jMkBwSBTC5zKw9O/sDjeUeT03BwrB7DqGGEZ2XevgK4dMM0cXO3CKqIZJbSo4Db5p
ll0wt/BmQ/SALOeHm0qVijT4B3OYZR6Vgx+dl1qk/2Z/lGRSVW7xu+ROd6kJr2aUAuWF3331qpT8
UOSUSIJitECarSpLFjhjn8jw2p4xroB5hNUVuVqeWRakjLD4ZmZgDJPaDp1SqoJznSHNwlDRLVf+
t/A5Rnjb7VYXJd0+ZxAttpjq+x8WsbOVUKooPxmtvB8fGduWOZv0oQHC6kw+3WSPKuleZFHtf1gp
Jp7TUkoGPJ42BLxDgxzL7ZzK8WImHP7Jguyk2TFi6tQ2w+n3giaC7ldqCH1W7ntv1eIvdxqNfg9G
tgufIDUTTUP2hhpOC7UpB61m2QJKC1kh1MkxP5JW0P+zx1b+WH1BLTz1yChPAoOxc/S5rV8X0JX/
wBSl6qkRGGU3najXh5Ei5lH30n9oso51RMphCsxmaq3nbOla61L3qvrOSYb/zxsyAsBUhziWwUBH
LAP5n14Cvz9Akmd6AiVjbUFVM7b7cxMP8rpahXwIWCj+hWvk/KJRb56ibEGcJjH7HVA7Qa21M5cE
MRZWkOA0WSN4/4obWCsOg5E1mltSr3mOQzGLC9R9J7hlkFtKZ++5UgDOd2UToFjrLI/Vpu5AfF1h
Z4ou0YgNfzqbvpwgCrt7cwgdC7eEYxT9Xkc9yxypmQLdNGfxCz5s0rp8R2ZYxfGrQiEp0NZhFjZ2
mIRLnrNWxY0wdHX8napCM0OBq7S6CyWd4hMqVjX7oguCh8DqvT8wMl/KdnkFxPhUFXJ+suaF8AY9
Oxe0ZbB+dJ494pddHjSPVAHaei5PFULcUyAMkgvUyvmpN32w55Ypj4ix1ZWEn+WFbf66o8MjpnIO
rS8EjPYdIb2cz2IMdl1PZpcEPLV3on55z4LhdWq8Cd2ClFs3d8O7GevQfdD06J7LyDo30Wwndu9/
rjwou9QfrgpgTdIA3kObQLIdSp6G5SyTR/axChNNHObmA6PCOwv76LfC6vRsDZAKqO+LY46Sktzn
Kv7qAlBJmWNYnHUMbzdpW1WcqmO/X2Iv+PKBKr1beXOjV42ifmqc0L53pzzdIuf6SiPCacBFhh2S
1Q4CBKMQdcHu9Lpy428G3AHQtSydYNaQpBrOxW9rQ5dbltE6l8SlPNcSQoNd6eUJ8SDpGNoiUSiK
9B067PquLEf503UZ8A9Zy6MmE/DRMuP6HvBSJrSxIQ4hf/2iZV9O3J9YG3Kwo+9zgXORub7/X9jZ
wx1MpRvsUqe/kko+yaJV38UqUheBGwnDfN8cEXGNbyMSMRa7vXqMVUh3raFFWnY4vGqi4sBo4DgB
rbPwdzU/Mg/j7aBr8cdGNLmN/ECcYHC7R88M7lsqs+C/EY/bQQvSgZAgOE/C6cs/vi/Vh+tH9Pei
xX0sWGJ32qqu5ISpw6psDA24pHcWSJSgU/Lg1N1/hK80OzASDPEqRhJ3xsAFT1uU0b5xPaa9SLgO
KdwE7C9eTzwP8UaHpUIcS6mCNsxFhpaYsnTuK2WKN5hAFWJpCkc0JeN+dILh6AfNdA/SFabvGDAA
IIuIQWLMdBF3H7sLxiYn6AcLwhc5Rax45mhDuRw/cbME/+PovJZbN7Yg+kWowiDMAK8MYBJFicp6
QUk6EnIGBuHrvegXX1fd8rFMEYM9vbtXF3CtZ3U/Ot7TQLLknMVLIzmVu/FgmUb+hR/3Sn6k/rAH
cjh+PGCTraYD/Uzha5X5gYGI9uFyHTrNXWHtKgwRBExRa8nPdXu+QA+khd+TjpezyI3hjxggmVXu
jLkzdQ+ccR+qXJK3zHXGDXBapCgLBlRJxSKU5g51HY3rdUog18cl6R+mf3dnOQ3nAoRB0qp2p+x1
SHvSNQcjpQFpFFtR+fkedHDzQPcYSdBiVIeFbFCQi/5A2M7ENVL76YbWby5tfee+zHhCPvhVjDQu
GE810bwPI+PKgHmivKMYjpYaB08NEL+BMFFJ1fO+tmJn74Jio94bUiFL5hLZJhqXn0LEM9b/XgeL
aIhRjcObMExc47TJSraxEWSEcBzQKbkI8Hobk/lJUg1OBa4Rvcm2CdczlX3PmY4pBF3cRn1DQRkv
mc0WclW2CxEFMnEo8vhEre+o69yNhOckVm7dp9D+I7v+XOriMa5dsAKdvGuAjWK1KWjI4M/IyIw1
5pqC1v4tjUv9xO9Ernhfq50g9Y7A7Op/pmP672rECBlP0O6bxi2c7RJh5o+giMH9xTSzKZdIPNtz
Q4jDtQh5WiW1pxRhX0Va4cJOYcgtGDlV+sIdpN55VjFt8iWHjYfRvD7ICGB5XuNWcCoUWImLoQGO
ecldk3VoVy0f5kQPyBRiyGdZaJ1Yz/ZbZ6SVUFgYLhS09UMT+u+jC9S/5/Z0TSIv+UP0xD9RJ9z/
zaxKA5VItSFhQNaDmTBEc637b0shWjPx0m+DMk+DT6NA/VU2VqOOQZVwgCAoSr8QJoh6gd/bNEcv
xneTSZ+7H8r3ug39Zh+Nxf8XUjIZ3IneksHU78T8mN1ZWFVHTuP4M4+kdWpb/Wtq3Anw0T4TR9in
xqIae6QYIAiBzq1Fb2kIH2V0zwqLKKjNznyDW4tcf27Ogdn35T1ZFfATWcsipYvJi1apLBui0qzm
wOs1X32aOufU0+FFuFOKRdCI1+bgvoKCjV4RYFhB43i7GEaefIxIC4+TaEkSFjDiG1iUZ2oHLrQW
2A+5VmLXzlPyYBtCv1k5Ztw+E/0NS3pDvRq1d2q8tN35PtBeBkGbvBdIiXuCJSR/5aDXaDzVc+WY
uGGzsdlWfmit4TrpAL1NPiQ8E0zLMTWIWLZJzy2q+8tCIGDYfEb7ynYmJEiuxb5BGNxYeR9el9wD
1RDRjodPMTxrRb0w12nakTB62V9kwIjVTFPHmOgMnFakM09QVqDe4NKYXkGpVdFG+tw4V67Jqq2P
bOdunpP6THqRXb6IrM2C6H5vRLW4gzLZnabJa45kKZo31XKBlEI1W5Tg+bON4kcgkThpI+8BPO6n
6bg1PlTEulVhEdGRcWldQ7AXQe/O3cm2at4+vAYDKQf7IOb8egsHbymyglCfWQa7k37czT4fyKjy
oVnXY8TNzHM7f6VxgF0S4pRHjb/hSbm9eOn7VkKNN0EcbkPSnv2qlFyATzJ15d7rSvPA6C7209w2
9GRwvT9wZzIZOyrrQy52eMhI+h+bhauPz5ph04ZSbwcMHQKbcts+zlXR78tkmt5I7Jd7ry+BuvHB
KgiDLESfpqZezn7LSt2cjPjU+pX9nFoeP63XpT6yEr/gG1BjuBhtZqwzI36eEliH1AYABpXwkpz1
aFIQoTWM2YnAFrZXL2Kp7yBFgmZ14q+mC6uNGMPwXZv9Pfgw99FKbhyzQoXhye5kfMmroXghtYYN
Ngdm6g/0z7KyHarPMkWkYdto/mQW5SplXw2bVjU5ROiKngtjCK9UerBRhHr8Te228wXRZTdycSXF
A2/jTohi3pVwSrgoYpEu0R4He9PN1Lgd04491Q25v0nCxI437I+obsSqiYHRqGZs2KHlJGyhi2Vr
5n20CyeEUL456bpMhT3ju+StEjbMBfYiq5841v3OnXr12k86+cEejL8CpNfGJUj+N5cCGwBnRrvq
qQveJcp+60fCrSt/dsdxQ9o8vyKTZPDCXdN4skiifAyl1jgkXCMMZOWG98koY3zeXBO2lBu/xn3T
U5khnQf8TZDHOMEzJr6ppCXAIYuRUrFBLIcNzXtIkcIzV1K8cHYfbXAnekFbuMYuKoT489MRzMcN
uE4TQMxsHrrPDvXuhICs5gn7cgtdMJwBWtDInRRTTxswHT2sDfOByXVsr4Rllkdgaga3+1mh7OW5
PiSQh5joZkWXQ+1taBYMcXBGw5drF2ZQ2XV5rRLpJ7xBzHgTCcHiN/KoO6jCivGgTWKozL48UHPt
3zdp3371vIruxlypFyJYw2aOepYCXLxdGp5svghNu2T+CjG5Woeo119ZTXs8q6jpTiAm7xPyJdc0
piNxY9tm+ZGyVv0hVRkHFGCyZsvM/qGrwTBYWZz81JaNC8oYbuVZoXPCrpfeL/5EaeVsOK8l3tdN
1RdDEPlC3ex/tfeGoaN9YTUZHmy7CF/nZrivqqU/9ikQ/5LSm++Ii/OWpAfHxtxZqxhoxg2UIkDt
eLRAi8zoj1gju1/V6SHgnwufDc/kOty41M4NsPWPMJbdwOKuT7pLzXcyFNOhjHhvjwVrGyRIq79P
mItqymNvNC5d/BvncrgvIfidXZf0GGZPqOrmRMQwL9IfNv6c7kls3Di6uvkaJkpkEfSOE7CsFcjn
6BclK7twDag/5knTTNNoUb4s2nolTId60dE9uK57hm2/VsPFh3ac3ZLhJeKQ475pA58doXw1UrXg
ymO7oG3qkPdsORTR1ap1c582vQZQPzXFiv618RGEog54RE2KFwzviLLu9zuF0oSZ4f88W2Mt3XXy
In3sQY50R1oShz39MsW5hQO6kiPXrBVg3B4KWV4anLtJ9JG5A4XIBNHkKo+mPEjGiBsmkvCr27Ul
AdqUPS2U1msGunNH5ZgHGcqkf5RQyIT5FO6RJm5BZmRlgZ77v3uCJIet6cHF2kqejMmBSzn+oSIO
wz0uQ3+60ncyyDssRNmGVonwCcqGYNKHmFSB4b/1krXrHKh00Eq7pRbCuxWyeCl90MLq/gHhTC70
ZLnJp549vm4T9wSe/5fOSviRWrt/Zx2SbXI+rHztLJ7cpi6vxQiZ+c0DbEpB6BRVq9GQjLo9tm5k
pdGp0RSEvZ9kWe8mX3TfMS/1/3cn3iceQYcCdeCRHCHDdiHkUhwWo2kT1FqfpRX7GeofmW/qbNuy
b3wMSRr9hC0s1KwJJUy8wvmL3KFFkEESv+PU8Y2Vy5NDYqVrDoqMvQzaSX2CLYU0X802ZUMgZfY2
9Xp8o2LGNnYNhOPq2TQW0KqQJiUw5F/gKbU4pzXhiTUAoPa00JXzNPZgIcibxSc/mZrfuG27a+iX
GZHcpv1IOJWOpGn1JqKo9Yn6j/TgE+q9Y4Xa7wzJPJQULkbM2THKrWf1yT4327bY+k7dXoUhl1ej
iORpzgzXw5iHcxBzQ4E7DylF8ivpzABOfLzpJzc52laBv2ya+iuuUPPgo0S/Z01qbQnTZSjbZefe
56nRY+xkMpMPtW007wmLSg4tJJQ6dGbiJEud7Ceslx9dFM3f0sqXh8brs8tcLy5nAr0WXmOKi+gk
PdG6KN8c6lQ3fej8g2/V0UsB0rQrOuPLGCm/mWyd7BUssZtpv/zoJgv9/tZRERaxRLpy4+8M4web
gNI6SQodV6O2E7L4JM7gdUQKpBn4iocwxjG1AhspD5GWNjifMn28AbhWOqZWSo58s1NRg9cgZtUx
a1q590B+un8mrtyeS+549HlmQT1i4x3sPVgYe7fgdUA0cuYzDZT6a+lSA3bEgtqf+prIBX7TsuwY
pRAZI4Lmk1ceTF5m5P39MLbPQ40lykT8x8aZy1fNrclfgVN7IxRBmtogbfIRhrW+J688Pi5x1B9K
Xm0laVhKQxxJqtyGpYHDF6wDS5fR29LPsARDIfNd4ofjCxCV/kTpdXEVt/4RUBwOlleWu2wSAUmh
qXXCvxou7g64zVgTU1ICV7cgrUzFDDdv4tY67QMqT91PBqlxCsqhpysQP7I4SfzeIrAM1u3wDRil
WxZ5u6GGksw723lHqk0JQCd6BAnqzZROOJZ3N4+TAqQxJS7qe5cMPwA0hIU1TMZ87njxtm2V4OLx
J0kBxi1DEji4pN7KG+3+EcFZyC14OOuI34wdEDJ04VL757qmv00YkZ7ZNaI89YVi+5eklLV9E1oc
H1HAIxHE1djU6xH3yXSy4w5PL5V1UfqA88aiQYn7zY8thWmvi5xFyhnPf1cBHo7TD5RIPE+UkcbL
irgPhmaRTW6xLmo+DAQ3mT/opCVyMaeFTWgtG+EhIoxjwec5xpdMxRA+ZZ/LYb9MxlnnN7wMLlkM
Zi1vNnqYVPaU+U6PmiWSgt1MptOYTp4YH0Pht9HjiBvpCkMJg0ScGUSh4bNsIQcy9CvbLvc11g4m
lLz0Ovx5omW954NJOhSGuPEzlb/8ElwgN+Qt/Xhs9SKWIyzL+hkQM0C4lmU18ITqNomlSoTeA5BX
Nr+kqHhbOjGsISBlmcFv2x3JT/rcrtC+SrKMJ4ugKw9D0hdUGHlRn+81UDDw9xNQMBKgNdg3CO3m
bpQdAZW0zN5HTKqMhYTm5M2TTCecrmr/tCQtv5XEtBYgfXB/15D4LKQztvc4aLkCq8Jn56mdGNJH
Y8C22E6zZ/5mnUEVClkp85SABOCuWdXAKfmPJGnTJbOAj1e47nEcB6XuSerUPPe1oEjZNJRxmoUu
wq0lRVlsWtAo9akQvtpTyWY2hzHLoeCpKRFfN7op069uqz/bHVVQSKowVin7hWdWr91CFQ3UhKCh
Qm08JcJ0/kw9cHXJY68+A4FwLnS0qLeIw5wrLDrocxdySdoKrMfU+gIr27lFBczG5+0KudP4AHZq
HuDTaoRWq6i8ANOl8LaqYKG6QfbCkUHP0W5s8vHJQm/9MfrshZpg8C2Rj5ZKlp1EgwM5Rc9foIWP
mG7xZIeZNWOrbaYnSCveiSsNg0fE1fwN8zwFDtSjoqqBmQ8zvfWBca5yy37j5ojAoAtjx6Ttvybt
9DfbaRLQncJlTw5o607h7xts9owSxBxQv/v4Ed8F1as4EOJfe8DXwcMAuFp+zxzXb0Cdji4x0tVE
1XZljw80OqxLl4Q4cLgHQpJX7xZX9Bkiyd2+yc7FuziNLZ3mcHG3BT6rjRgksT2Yh9QtRlaAg4qQ
q6zTvdV1OZYQb9hZlCKCpZTNPZkW9VD3SPDrkFYu0AXzGJAzecfgOJ7Rrc1TGtXqYLqeeHf6PjzC
yaPhyjP86mOpG/+c6ZtXKnSe8wFj+2D6yb+Zi/3OJGNNrhbUSIXBJvdZSDt6ZWXenTdZ01lAHFzn
lSkhh5Jgw9MQPzcszNyV0+MPhYF4RV4WrwiC3hm9rvqJQqEfvOo2pIRnsEMALHFweCeVi/rCBOC1
t1Fq2fc3p37GVDpZwnuMob+CiYKbUAiFdaWtC2L1iwOtIgd2BST6rfDaP5+9egDYJvycwSj9hnRx
czPWzoML1DDIwnpa2Z6xZxuG7F14vLBNwjl3gxREzmTHiycpq5fIcB8HRsyDgK0StPRE3gN1yFin
ckSx59pHGamSzg+NoLTiepUiWLebCaj8udRuceIyiwbnXdkRJngrGnmCEhwSho3NmLlwfBJLPjsr
r4VfnI8UmZacOFsUZXYOOPV2GEy4LrK7Qu8YcCTO7kdLKmLVD/arx25py1qnWBFfv6jaD++NyTqn
hOZWA5nrAFASH1WX95t5UTqYJ7/eoASX28WAIzq4Xf0Nwq8PsLP2Qec4b/FMHJJS9jVzPGBJ8MVM
sCwWfFN5d3hL5dHV2I9bQYVWG+K30y2pZ0v7z3kEM44aYYgw8nsh/gjUUZf2SWGkPpRxLN9YiZ/c
BaO4aJOEhmQXTXUQH/Os/1lNdu5gIHSNtmwkVLM52WGR7mwlD7hVnY303ApNJ4z3WJPzbdTGqIiV
OwdV31oPSP7eyU3mE1A9tOZwfAao4zALLVsdO/MJn+VnLAZF7KYFjo1bOcDz9AUEkgVbRJ8kNk5w
EZR83eyFEcHQxYrGh8FES8mpfOeUMI+0ceDqmWq1aSdHkLGzZ6dZqbhsPgSe42BsKujAzYhr+ERN
p5JrrXg38GQAZRViNXlYeFnwuDuYSNZjc/M2ML4yzs65s+004InxxsnjeMJF3VbyvsH7iR9dxBuT
PlxkNXrKmVY3ghQ0bnir3xMWw5o2Cr2Kdf5b2Hx9em8xri1T4NEz224PzGVct15S3YV2/+Kze3yK
WhupKcXiqOkd7UJ7Vyt7+hamy3XC8e4UChh3MJBBIC7aAOYaUC3CenuoR9l9BzVmV/fGtwZevKJW
q8ckTNbCk7KjKYOjaK+SVn1TL4hLJMvHiip6Yq+mZv+U+0LfYyA7E1imZ9w12eJ4c1ltbWcOD7ky
uO0yOSfHuByQNwAE7EZlClYYhBgKSgAgR6YN/bU0FTjkbKnOTgV1h4b8INXd9xjTcheehhIDl3Hs
mCvYXj0BUpHcNxCHAsBSzabx6+QlFsY3sPZhPHqJATqTdPQfdmMTnAzc6h2e/wrfdELJt1FObrC0
lNcinI7Tgbma92BlDydoNsY+VUP9QBdL+sGFHn9U0jh8luhtST1XD1RBqDvL1oE//zhV4qARteRj
b4AxQBQL2cOKmKKUljxoH90iNYfswcttd+V7lnHldYNxZfxqMN6kuwmB8MOxe/lPDx7eGRHN81qn
UWcdWP9yrU8+hs4JL5K30gldMcBM4J1JOdy5tqJrNS2daNiwM3grNUZ83rDgqXquCQmdP8WUY8Ou
BiKkfPdZkv1LOoWj3G+yDX/jH814qeeTWMroLTHorfZCS60R6Dx6geTXbM+/zaj1YxNTY+4AI0Ey
yL9NL8T3ES93Hg0Gl6bG62VGxV1TNC1bUSvDvJyZ24K6nvWC8yNfua5XB/M4eC+shUlz5ANXyoEG
k11qtbyVGuXfebcl+5CgPtKuBJQjikxxqqeWF2DtFs/sV+ic5bGeHLOC2xFnL1yvOJDYuBFl4/h3
KuSA1GXHBHZUFurCDv8S3cZG8HD5OVuG5miXvRVgyq+eqOYOKbqmlmljmZS3y4iAZcG49omfirby
oX9pDUxxRelJuv0qeEm1YpYy2TI3/o02wvb5Ogl9NIfpzWuiwO+xWJWEa5bJnuCulzVbaKv4F9lz
XdPtYUBcUYyEqNjnPknVa7ZQ3DLN6cV0Ja+spnWP5RgGeZt9d0YO4gbKvw9KUM78MkmZEWyK/nXG
MpxI9MBdGjmv4broe8f3bWT6pN3NcX/7GbroIq349vKTtntneFG3i0TSPfMqnbfmWAECcYo+f1dS
yh9zEukP/jKIKnFSbemoq/5CFT4kCWGY7TD07529XLRMERcmtljrnmKAeJHdVVr1bujhlqj2O8KL
vGZVlRKYmsz96Jb6juXYrUD6BnTJWNeMsd66WBnXvEK+meCOIEmnQ7Vw0DjEsg9WO5MZmfooWXUt
JWyDrostEmy5cwfTI0c23PYd9QtboCfZZiGJkKg7ZWaZvXQLe5hBaQo8UUk1m8Mqe6lszlVlRERd
If/uB8/fgWP/ReteQFl32xzm2CnJ8FcmwL0PPCbOuTLi3TST/hrtMkw3HSL4pi0tiNbJMBqsgdlr
uPVLixdnxd4crIpg6J3MAkinS29P5ty61PPFvSdhN5pcm6FCh92HX+s9GI6C7UpRgZrxH7KUOJYK
cWAQ5qGXS83Jgea89MT4Fe0mTBN3unzHyoMNe3g2qCqT0EVqUkdYFFDRF9gmu0hVHoN32Wma2iCM
GhD3dsOI3bAcs73ZNSJolFM8avKC2yq5aYVpQQNUlzMMF/ISOeleEOAjWjp1X/j3m53tGHNA2x/D
t6Vg9Q1DfdZLfPWg0zCSQHQu4DnXNxncEm71TUY5+emy7okHSNDamU/PpYPhnS2r+8M1nYYGm1j1
Navz9myRRaRlFOnY8obP1nUJu6y0SK7xaOGiln50UzcZojKAm9C1EWpkUt/5vb7gIXysBabnmdbC
FcySb1+X1QkMTbXt55hpUd9axzMWx6fWqJtDLxN/M0UkEFXJ3JZE33PR8nJ0JifAqPEci/JS1y2v
UqTRCQhHpPYj49B1YJtJTmjChcweKh8Tb9dpZTwRd7yJt+ypLQy6t2dfvNo3PF3qM+Zg0cz3hhs/
Lqx3cOJk1SbCO/1ohP1DnkHZZagwt2g15rb2mvSfiY+AY4YHt3f9bDchYG05QVqITViUttRcujTQ
G8NjMgyamh9SGytMv2mEk+hW2pfI5L12yaxQ4XUr9W5O0cwqEwxAoPk569pRAYESbnoRGF4uwMC3
N23ilPs2jSE4hTBmpPcXdvGdg5ca8in7mcz74jogDwv0kZ012u5ZcbTvjJQE8MT3ogx5OUIwEVs8
u1xpEUv7MahDb3z23KjaJK6XPtN9cGzY5pxt1di/5GpY1Q1p+G4T1b2h9mDA1YO3Zaf2GnnmQMqW
S5FH9maecOtUC4q6P84j6y/cwBvzNnRsjJCplWA+VdqRHx1BEN/7hjOissOCyWyqEo4LuehzDj//
qBbQiXxza/XpF6q7toZ9X0MzYMWFNH/A8Y8/Mfb75BR7EPktBo4Vnvb0smTsTYaBVoGUp+MlbItk
PdWie19Y0SF/UMANlSY5JkMUyUPh4lKt0EOY5dHEwEcD6oPdw3XTymN7R7Iq3/CsVTtABy2JFrh+
DlVz4JkVZmXmThqTgJDyoUyTcYFhxyfj5sY7UygwfKJja2yS9zdqJJtYqzjWeCJJl8y8Gk+Wmoon
Z4r6F924zX2VRWbQxcv4LGgDQL9DLjp2Ep3CLeZTrinUqayC2ZB+4D8g1j7j5HjLVCmKnTbYAgFg
FVEy5AE9S/V9U3d2MHTiK/PLo+v144/mDnciACg4ewm/TGy77O4v5oPOd1nhSHyFTQMXIEmXsN/R
7jCyXQ3DB+zbwynSkUyvOWKNE4wuatBBio5jv+bKTMATFWIV110nWM1U6rUhPbF1qIt+UAmCtLH0
OL0xPJYO74Cse1TK+xFDEqNVtfYuh6e1neSMJzmzfBcus5y2DlevYGGQ2FUez00xKAhKEyGiiO4f
/OvNbV9nTsBwSN1iWHey5Z/uk+ZrLtS/uezkLtdttmX/HWf4CAueZdS2/QI65jF1C+PTq6uQCqlb
fh37MBFTz6KPF9pxw8U0H1bAZf/B7iVfafG2udHV1hkNnDsuTv266SmT4YeHhhHf7vXc5atjV0U1
2XqC5U5ERxsW6t5aL356cMsEs1zTaiyxc3PHkQmLALc4VmxzmN+6waoADJGi4rCk5jJ/HmxWlUc1
jim2jbbkawrdCrNiH7MTRGCgHybhEwkw7Ei1gxzQHfISi9BaYiDb4VxrWWsmRftKKwzRXpgyjnss
IB9U473CnsXO1xh0fJvHME5oIq9VghHPHO4W7MuAV6Ryt0sRfjBtL1eHHLW5IqRu7ZGo9GEAr/BM
aFkBF8EU+NooDacfK2JxNfU47rLYx3LZ84+bZhf9wZ8ctj5VmEci8Z8kN8r9goH9ZqajEba49bIb
MzTRAIJKU25tVTlXpvf+lE2QxzBfIeD5WkSXULZym/h8L7G6Y9CoR7RaK32nJ6Y7xpoFPhfcFmyp
Yh1GyH44mvBGWaajQ7L4Z73ApjzGhkgdH20ZrLC/yZCRlbVjz1qBmqIui+5GjxQL4hqKyQrNIdux
eLDTbS4wbmDmj8WLlenXdC6RIecZxg2xfxvTntv8dXEB5hNIKaq7tR3VfMno2V0NMTYjnp/NVA7e
PV4beW5x6gIxBtLYOCx+Z5dOJd4H/xJ7EEFYzDEbsPE1smxQrnDmIMlwhzs0yzJgAamzEFVOq/FI
N/2yShad32g/QpwGM1bnjkF4TzTEppsHMim4eqp0GgBgmNfG4yQSclosg7Y5xeyLXS2oCHuzYQtQ
+nG8772GtHUC4dvJO3/TosNgM+Xk/WS6wswe9s5LGFtvfKo3BRxv7ioy0rslVMtb6cAvrLoRS1tr
Uae5JOWDyEy99fSMnzptrvSQsrQPwTrfGi/EX4T+AQvwts5B3xME4yFR8C+5LRgQzXlTAfWEyaI4
ffn2zO3Ga7Hw1GbFpJTSV0bjm087X1OeaCEZKKUMPRZLXbZNb5NoCK2QaozJQ2nBZr8hGbuq7JQp
0h9pjYIUfqlT9Tcv3m9PkJ9ADWSS3qDzCodSjtuydzCBLtSzb3tXWdydXLyf8AlhcSZpFVheeXPO
LCV/4OK+kEGjxl0qmXzwInkk5Em/giDEDqycgZ9Sr4U9Bu3T4XWGCUJiYe6ne96/zeNEMnM+EDm3
iVLxPzMeg5lTAw2wpzLGeUgtcexxvu4RVYt9mvZUhFiU9LHB8zfsByrWnAKrrhWlpwl7xtXzp00M
V3inTJv1d25+L5Gx001Li2UOZbEZc/St2PIf55FeBTVROpLP9cGr6aLCBGa8R5T5gnxszZCnSS6Q
AxvxWXZDXAe0i4INGSGFltLtdwyh7bFYsHpRjVlfvHa29m0y3igOlMX5liZGYPvseNL0xHbKf0h9
4zraVrVxoODijzXQcPPRmigAarC5t2MHPqanUdO74Vbnz5reNZD7FNif+gLayi0S4X1Wtnbn7ZTO
S3EyYZ4/KaTa6ohZAL1Ct91BF9UIzLT1wnvd89heWOhW+XaqMkgP8VwMY+DKhVjshr1f2RG7KazT
1N4O70Y3T1M2XVPLdDdWo78JFU31eta4LdGHmPzqhR5IoOeEYtsI5g4eqQgjmwt6YDNxM9wXic8v
cDLdf1Pv18cQnQ5bI9Jf6+UvhkHyMJrR0U3sYDHo9FVL4D0ikjux0Z6mCG0yx9yTmRl2CzOHTRQS
B0ataUV+8hb6Xd05H+8yJ4f6JlTUrPPaK3jbpqNprTErUMY9j9Yrx3r1yxSwvNVcLqdtu6jpCa1V
PzkL9PGUGPZeoEgec8N8vRGyt9RLdNvItPxn7M89UZ94xBxu9x0rSrM+SrPxDgwTIC+ySW2xmyPY
WZS0PEBUmHMyyU1KHjoK71zeStnFsLUYT+yA5yNkFYl1y6v7PTaL0WfVgYEp5Z66V3oMz0IsUKV7
lb3PRS6/asqErs6S2680u7IVaArtrSzQ0DxFmuqgNcuqiIxISA92gSTgAzgANlk77UvKH/zW5FUd
DNrZolbQlrgQ1A34ES3GMu0SguYUD5ejVGFyTYCxnUcPiBmaGCQtEJHpFCTzRGClGN1sPSvd/fMq
tvKdapCfOKkCT3LJrvjuGkUyx1twE4DfG/JoexB2Dd9Brnj01uJoplY2TTbAo7BCJ968MYmJ7JPC
V/fVkn1AF4+2C3FionGqOcayvS+65bkCVWVpVkZAmainMZb2t49QD31V4cWWI7Rv6Sj2i0VurKQs
GpAQsTvc/l3PYZnkPwVWkK3fDA0+rMRfCLEaWTC0obM34Tvj2cyrt0WmOycpHmSc/GWSQ4AAPmns
PiWcwBqC91c9NrdaDFdREZ4Y6TqKYSalA9jdCB7otuwQ0Aj4dcWr7mXGrgz8NjosB2yLlykwuPYf
TG1n50WTtu9Qn1FuWBTVob/vsJDtM24JioTb/DTQ9v5AbXLFl2ZGBR4aHSR+756Qb7g6q2LYVaSZ
7yIAQ78JTAFgwkCfkJN9rh+5VV3UPPt7ttIWDixC6MvUqKBT3q+i8PtECRAjB4T1HUcOhFY35UPg
MQ7UxIyAo3UhBSar95pNgkcN6UL9TK/dtdsOYl951ovwp7wi05I3HxP2HPK7kKTiIE+U9Yiz/JES
B/vY3XAJoeXde7Xh3uMRZJvJYpmeWpEBrY/Dx5gt5YZiS0ttcNL3NIEMtr+FBTm/NEMvviOJCdjy
yEcNaSUu9SCYbxqozua+9Fu5cduquBR+Om1skk1XgIauH8z83+Wqs20NJxuT04klZ/1qu6ppA63j
8SnTuXW/pCFfVztJ9yQj8yOzIBsSaREQB15526sz3LI6ot95NPAkyCbv9XVUbv3Vt5HzwRzTH7No
Nna1FunJj/teoncYzg7IlvhBxI9/zVlgeEckz+euPKspP4+OvlQskojS+0TGxzzJr0s5ZAF9Hreu
FUJPa3+UNixeg/JqyqoOBTde/uKUYKdpkmarQDFH1fwmCTggq+VYR4jlhUdcni1hiZyzWsoSSOwo
rm0z8YfwzNLenr+LtGuCkdtKujZNuu5dR4XBOJXUiNHgAZvDp9mQzechbmCBol5VywzLiIX0vpxE
FBLp6G3jYHCakwGrmvHaWY0xocGI8K5pSmvYpz2/i6cFcBFYzkxyM3YATlPYQ2mmhrWxoXsUh0qo
2Lg70GR2LvDInehCbLuLy7nQjPDLXErJUMU1yVBag6X4idlaXgAkUPZd81H8xWrJD0M+KoPdDsdd
adIPsh1Jwl08XGQnaFV+wDcwf5gL958m9bcNBSzk2AVjSKqgXY08belIeHqWmkZ18BP5r+8SJiMz
whq+R0P6S+sIQbwX+bjrXGNvuUVOfK98tLlb4IQn0oCgQ2FDVMd4XkCFsRIQLEGENKydXTd8KCSn
nkCtk9mlMwh1tJ5AUbHYDLDsAdKYShzeUsvpvJDXRQtq3BABF8kPUyKKqe35kLJKWe2jivUBvmnb
X57dvovltm3Vf5Sdx47kSJZFf6XR6yGGRjOjGMzMwrV7aA+ZuSFSUpNGLb5+jvdsKiMLkWigUNXo
EnSnk2b23rv33PbzYOwiJ6uhmJNNOCGCXeOI46VDHNEPL8CUENuoqrevPVK0T0GaWcEjaWzu1hM1
ONYSfMqWvGjnp8AM/OCqKBxWE9KlzYCw4C1uYe6tsljJmzqcO5LXEH3v0iBZwj0K97KhB1QMl8xB
pvTZ1NE/mZy2Sx4pACe5BYtJO7us/WLTWlP6pmMn20mqCPcz9fjYH63BjOlO2S1RpPC0UKi5rNpX
zpzUD1UDngr6ceh9hn/vFfcxDUz12GrFXAnIQxU/DGwG1TYIA1PeAdvWlH3kSPfmNGD+nHaDTi19
aaLF121ClKMZk1Q+MtfE2iLtyG9XkFDIIFxTh0S7JMSwTJuGIGkaYw4B0WbJr/GJSsKsS8vnjD/p
eRhpZhDwy6SKBsaxUF5GxwNVJPLeaoCilZDJ7Bs1YMnOqcFWnlmm5mp2HZE/TqBbrH2XeKMdrsRQ
V/RDUGmRk7V8aQrS6a4U8KIvWFSdXV7qaLlDd5k22yZso/mZoxoGfvrsSfnNV61+4NBXePtc+SHW
xp4GUlvo9tbK7UyQ9J6N7hu+5srcSSP0smccgLpltQh6g+s5hrViVjSbesiHGejP0AoxgyWOYser
SAEza2tS+cTr19GqptyyOXsh2A1IN6/kEaui/qJUSqw5Mja9YYsg9zVMRX+bMEjMryNwtShpEIYd
l7Qp1K2owPHekJVQnin+Mn2gABpZdrMJ33AowIyu4pjPvsp8uFWQY3rYjyPbxUw7gd0yCIqct1U5
xAz0XmXEhlUneeN4KIlUtE3xPDdZX78CuPNSfkHk8WAJhn0Tpgzea8JnwxMZYrY4FnEXTdcM2mdN
3i/l1hq4fvxaFU3lbcawx8IycOOvi0Sr8YTmrGwhyUn/gASsdV6w95JpqogO3bucjb+lJHS8MAyp
9bdkUsn1qDtOqJoZ6hZ4S3aCYdPd5aMoD/bFTFLZpFGtLEOLnYaGe5H2A8l5oaOWEURZelH4ueLE
Oj64qI9Zw0iXloWliHKp2vJS7hY9Hia3DZPx54ThudqUOvbqHQKcqfuaW0MQfU1JOR9PtjM62XXe
ef1xcOmYkiTU5Bcv+tigSbai8GRQHNlnpNnTGUMiMMCmHcjHdosFqD1BODHVzy3iJQf5W8JyMckE
+deiVZ9cl3jg0lu7cMhvjGYnPUkk4wY6TayYklErDzkNRDIcDqWdIvQVdZShkpHRORoCkgl03uC3
74uclMguna8tRNwdA2edvFpLSaddlaQj39UytBDASiBaLmnf3k06Lf5r36MdXlkTofEhLfiX2hi9
KafQPvuVKY86cbsvkRO4HnwTRwvElfjCroIFymySwLeFejcPZU+iKx0P+sVplexpihHPNw6RHe8d
icGBhR27ASsOyS5dE6LZRs9cfZZu1EtOCumA6W9iVn80kT1+IyCqf1syOpoxlre8n7aQw+mHNhHc
m4vsQoTmGLa1g6QrbxcU4XZtV6cULAeA1SzqabYR9FJMjF1gSoMMwiovF2f5KnrdjS+kT0TtLp2q
9CLziBMyPOop8dN9M9rqpqEUX85SIIPLIBx55Qrfjcb3Ty4P0UaDqe/jmSwGdGSE9q1Eb5H8U5Y0
gbYDs1p6sPT2u6vW6npFQzPy/FsbKn8IWCJxPlUUM5AW4dmJfUyy1qmmpz2hMXWsZ6BqsAgI6+h9
eK8XnnK8bgTjasq41gEie/IzRPo1LaSUQO08jZAV2GF1CbcWJRw8CTMYmQJb99Q19VNWw1fQF4Hv
i+kbGfwcMAf3d/hNK3jyesDsYjHcRApzK+bWpp1Z2V6uTz5ZrrsqRDW5bnroVdfJ2DsDmQqyjI/G
54Rw6Jnzb1Esds+ySQCjmaiieL0IbY6egtiAYhfAD0FW3jeO/+2W7DdERRFwzfvAYXR5ZQTSvXPn
XhSG3Vw5cEkbRpto+0gCuu1F7uO5TnCAk5ZF1BQZAlPhyAr33RCgXs7L+jiIizDQvihpdqkJ4p8k
ZAj/lnalW9wit1SoQAPh15iBBZ13WpGp9jBzpSNbjxfbndhJZp7enQyimMkK44qNXGCtbjikZvP1
1LHB3ttVQ9cLoVF95RVj9YK/Y+KoVFrta2479TZLCiPeOLcVx4TTCZNnHblAXxBrt88Ga3nM4EW6
G7thIrl3ohAKlxv7x7Rowu8eqH566L25ApMdnghtHq+9RBSQcvgEikTjVjbIOztsHynzPUihGjlB
SyHGsIu/AMWTcQ4vwBuQx1M6xjvE9O20UbEGDIiGSiEfk4oBLG7FeBsJjMJXZRHEl8SLrl/8K1c5
MLjGHu9Kx7OA+a3Sfb5voQ8wJCo9+9kvL+BmIFi0Fp0lKbYZU8piHdQzuHwcl9RxOavKOh1qLyet
rpHrmLPzS9J7wR1fk7keyt3+IjOd4zuP4ZazcnrZxXsO3i0iYkI39F2DTvdo+QxmMZpPaA5BnqJ1
i2ptM7KQ84sUyn1x4kE8ZH3G2Hy8JBLc+I1suhubrJPypqMFE34rmPCxcjge6yk8OoKtDpSYdBzp
NZHSFHlJbiWbABtllLNN8PwerDGRbDmIUp6iqfCuPa8brXRFeI2V38w2NQ90qhgw/MS6b1ZtYXlv
nEyF9WDbjEnfbIiie6RO+UuPoW78higX8hn7uYzfvI7jyR4duxnPZTrHxL9MHloedzbzpjGEgZB6
6yk8Ol71IAHVzjirqV03Lgk6/GwV9oqrpUgH9F8XZutrbzXplqLYnHkmwuEap57zRPYICeQ2RcMx
YbrqMdPW0Ru2qW7eoJALeLX4ycOrEI4kTk5Tb8GA9AQjjZa3lu1UKqZMjo7dWz1QIJ3AMBZ6WYFT
mdFD1VFyAUhIvP/PNDYi5NqSfvwcBhhg7bj47gqf/6yDCHLLPGuUaL44Qh/C2QmOoO87Rvy8Jlt7
7uvoSk7U0+sMnX1xl9Yu7AdaWZx987F2wR12DmM8x87gfFSe21oovLT28NT5Dh5cr0WTC/0ycLfk
OLjT5wA86a0l+PWcDZ3j8aUvO0uWG5Kv2jdY2WSG14aDiMRT0V5FXe2daBDE6RolxKVZ4CoeOJWq
BkeigDnpr4SvnOSolSuCY5kmXrZ2LHaMFT1Y5Iix545b7F3LNS3g5S1qhd3s+7l2ab00M2FA/UKU
Fd60cY14T12XAPPg/Om4TDcZuaELBt6wtV5Qe4ZH32s8FkOwVfJcOWU9PST4Pat0nUMnwieW1ZGv
d6ITpnko4nlkdAEJFROBRoLKQ1APYEjkcKQfO1wjyHKITJ5hi1haX3vwX4INUmUNoSKtWvG5Bi3v
bvqGU/M6hU0yI1cRSZCDoPLK8SSCy4yqih1t6k0FXSSgjPZGPfebdOSZZPpF7nROCjevA/XXDlNg
tImmXn9Ncd3f+DylB4K5vY5gv6Wazsqy6QfXYwgIvcOBAlA4TxX2+oaGvCuDqdnoGa5c3tRoalFV
j18ZEsXxN9+QN3yDSzrHeOqQDrhzaGSGqDDTNuseYtUzTJedX+Z72D9Cn+mRQ68fPVnu4zq06AnU
YYE1jgg7M2CWP7g27tJtWqXVFQKCfDvUtneIJmSnm6Ki/9RPGuaUV8behTkZcZuX5oYgYs7SkR7b
douwTu5opY9orpgE1nBx0r546iY/y64z2x8rBO6L/T2Ia/GdRg1E38qSgeBfBz74ueaF0ZulAWQT
TR248FXiFoyWu1w94+RUGywTPTix0rqyMTxzqKM3WFkbk/uihAmX55BAQpAL6HicMvyyTO24HaB0
9AocWbRA7uxKyznVkbIvPkXm2z12tGc3t4z7xW7j5gZB+AJ0yVR75AmknzBGSiW6n7nfQRmbGPZX
PX0baIEq5n6kTr8FMdhQ1Zi22+kaiTpdS388c4JLq2fYbagO2GUHD+9gx6nG6JldoB5811+XCu3m
XE3oyiH+R+uK9Ew0zMaasweCoxd/P/Qc1Y5tp0J98KtImKf84iyi9Q5C5ss0zBNMwBLSVHpRThtz
WkCUYQf3bKenJlii5AFVeKMeAGiN+MHU4FOMB7EFq4ZAazOOJ7iKcUM6X8mx5wl2HHXUxnEvIMwq
sPRWu0nPrHVhd2wpa0wa3/sdIYSrfkBLmCGxzip8czYjKKJCiKRst8Ybux8qv8zBU9ozp8bz4dxQ
khJ75XT1c5VEwT7RQta7yBGxj5BLq6diaoPHrs+6J9EE8Y8JqIL9WQNnuKDeffEd2eGIyjzTwz2H
9hgkSTwhSMh0PbKRx+B9Gv4rbVDROLW6KH6y+tn6RJNoPgdRqkKCJnz4tmD7IH9dh/DkHkKK9R+1
HdAsYi1wn8Bhk4aUZ2M/3+WA0W9M0PHlgSZIElfVUERbZWrlkIVak//Uu3HVbAuBMXStRD5fWSnj
RVJIxfA0xU38JUCBJXZo3OPi3jc2hpIwwJW1pXfMqmZPnCMi1MdP4CktfZqV30+ce3LA3HCtdFWC
+s4ISGHywazO7oPgBq+LMQS71oQGFS6tsqsCCW5OtCoxm7hOYiW2PbkdV45hAA3AjYxtZnnse1vk
gOF0jykoeMMJkj8zkh6HbcP0+ugVLox/gEDnxWH0cqIkdYtTxOTza2w3w4tvD/4NjgZrpoXhz2Rh
O0BCg0iM3WdSLevRXC01PaEKERV71W0yMPkjLdgywydCbhCoIOJZGJmBGQyxXAY24jEwtwsNMpZ1
COc+ghhVWfXVRHputWYwzygo7tuRuSBBVcT5at9toA2jz5tuBxEMd0PdebdOUhWPLizD8M6aMvJp
nXCYSE02XheITSlMy7kvNEG1daBexqD26+SQ9Ea/xIqsuiNDeq99ajm9YDrPnVhsAjJkPEppAz13
hQ9yBDFjgeoXRAsewkYlX3Us6metGgA36WB/y9M8OCGDqX92id1dp4mvrkweRfneCQYCkgLMEbTr
xiL5XsztBdsql2ggcMdyb72Q4dZtG4dxQG3Ikfhq1nbjXKN5buuDHPjGKLYgGwVxiUmrmvykhobs
uPKzGjrriMm+HV/wpAU2bXcKUiDuDa7jH5XP5n9XqIJeL1OJpQq+a9Wq9CYf+5QOkwPeiyABthSE
dqGc2F8Ee/+mJD5YrALAY4dhWJLhhrIDNTX+eEqEKU1BGBJkahaCgxdOmkfXTdHEjrMJyDmfh+jc
YDTrt/0sMlDiSyzlHWIXq0eSypH/NBGZwTXmFLNMKP3xdmB7eHC8Zb4jPtg19+QN5Z/KMqKlOgaR
C/EhMQkGtMtvB6AWpVKJk3nTYn+xzsoBeFEeRERwCGj3uQnMg6UCMMhWqgHnrQbWHKe6xAKn4Od1
HID08EJdoUr1RqqEFYPT0YLeYfQE24vPewohnRLfoE1fDK8WE8FYrnVnsIfRjkqm6ECvGVy0I5fL
5FcRcnpt16w+SBhpyNFGmuOXCKicwV1eLc2GuToecFopk/esiESDCI50JL1WQet1CbxAoDNmxZYV
NNeakdOrG06gPDoYETmdkiqiyC9mYlJTmA5gIyZV4XEGAE9lqXVGWkiHHVO8FkXTgW2Zhziybygj
O6R7OW5NhuiyUhkeCYwjSOV8tVh043HGMreiN3TkvDtx89rKPRSixKkRNZNFIJ6vj9L1shZ8CKcS
aLCAT9zHi+3Y/ACVW+yjUZu9rCm5f3j68pD0BHQcvcBhMjmYpPg2pdJJKe7FshmIOvc25HjzNI59
TaM17olf+7qMOFgPeUX5cZtYnqnuHMfq612DNCxai6FU+dFqJ9vFfq1KfZNFGYJJ0vgwnpDZc5h4
/sFiytG1fygk+fkeJxvLZkppf+WOERTdJMvrO7DVbOVhZqabiomBHayaLqrdpxzDpXrEvVDk0Qrx
k7VF2oaM0ECyQvAXjK9MAmExJIGNTJ6OUYSWw1jOTc7R+1lwBikelrRMHl06ttRu9I2/EdTB0c5X
UfMg2iatNmQr+Fcl7/Un7I4LzGT8u1sKMppFzDLFlK00pccESb0q3KukivgbUO5hC5K64APqbK3G
3DJeS2Cfxous3RdXePMBNIHCLVsSUkgzT656L4XwW2b1sZUms+5aaiAkHELq6a5iPWUiykihWDZT
60UuqpdAPiWgAFFEJUGZnxJm5+sAYXJvNmOROs0Natqk+FTGqGc/K9cdekIMEb2v3bDtxnWW2FZ4
H1sYhJisK04I+GErx32rQHp41iqCP+a8YgJiSIaoK8iOiI/MjTMpoDbMGvSXgIS4EEsSyceE/LAa
uXtroXlRUOXQvL+xRJiFP4KKvhWsMhZlsLqfDb+oe+C1ajqSCwpb1DeyJQn5ZdA0wHdp7xiBCdP2
vC3jKJxzUTcuW1wIZA97zKHAvXRq8a79GfIBeIrFuynJWPEYA820PoJtTj+H+Q1gyyf6XTH6Neag
HEJ8LPk4oSRFVIUJwsv6U+ojGTqyoC3umTjvOgKOYoUtZ2bDHDEntk/e5Yss1yYUSBo5MMal/9zS
paJSN4U3fad9joyVynNGtUC70WS0IYnEmoYfMuAbroVK6FEEU98+ZXlcqnVBN+htZi1mHGq5ccEJ
bJ6eWg7X9/kyWLxZcf0KR0cdaiP65brWA2VpAu5154JdiJ6VsCeaGYvI3O/UGArzGuMt5zGPa/91
ISIiinaOswDxmFj9wX54IoOLpcL0qayqKLzr8ejviMwAmN5my2MvoO9dMpqHqH9WUy7ibTDMsFOJ
LKvL7oFtJ0XwXBRl9erUEa8nLpj4E0uM/9bOo0fDJV+IoiWHXN0LSwc2ZoR6GOio5QuCiUKph5n6
wD52RGN8rvzeT14RGEEwm3STkSDth/I8VKGDT6jOKIniUb05BNWf8CHjqeW8qqOnDl6X/0A4KdUW
b07wZR6mYR9IgUl5MsVVIy6Se5qk+SsH2PlA+xcXpS/dbktYM6hEwP4dJDBkA/NNoefmFaNEMj1m
fj7OzaoaHP7JS4eUpiNH228ds+yLct8l9QpGDeSk3mCsK4vG2y5UzBheImrB9dIFMvkRApy8nmaS
Gk8iDSpmdVnnmr3TLxxAofKZfZz0KUOZpobv4nBoxUbL1Isc38lV63Js/VvioTly4wBhsptVhf+J
kbN56JUzQNjQxdAOW26/ZV+XgTc2nwR8H+t5xCRurRccX2vDIq2OwhMN/K/KswbyGOQQf/c4n+bH
ZoAX4ZCH4V3TzB6ag8SgPGyAzBVoo4I2M3d+4I+44ai0LP2T/pPG2G1BWjDnHM10tRWehx8RLCaE
bOzFI+NVbeXRvbSgu9nJRNbD1lra2j9HaYOllDNMuGbECfgDdBfYqgTPnLXl83nmxox2hf7YZ2Um
TwE6YRVS1m/CRfvfFkZKRDXzFjxHYDfQWWRwl/FTWARncip08nW7FGOwoSZy5NegxMC7hp3MlBju
jz1zGEabz6wJggFwIZyAtAsYkT3KziKmomYKCvfRZUw5OsVWg+nqmSl51AHAuNCcOPGFUevZHVYU
OrvRbpSYtAcApnItmcY9oZG3s13K6eQyIbdn/0sJcBasVezU5Y6hdIiBlSjY0zRW5XPRNQ0Dj7Sf
I5SVF2wn1S2Kvl3MARWHbw9UBaRelH/uWcGmOz8LnOxKpH3StTt7Np71asBueZ9MH8Bl7CL2nRPU
LdR5teB/08SjffoE4SDnYMzh+c6ZejtbVkoi4/ph227KfWNhCQASw2VbDsj5Ox8QCz/xmwGAvbzi
FnAjSDppEfePFamBj8xup4gIBT/6CWC7zx7q2lfgvVEq7HOLe8ip2EPvRJinDj6T9yTIIJDJ/GXu
yDeO84gpK7ZQufLnCA22Z0eUEAwoLtykKEpvTB9VP/LQD2gACM2fsRu4O9cf6DVdxt/zCXm3bl6b
ZAp/MMLzqy8jGwWhkei6OR5ZYdM8laAZIMfTAzyHuqY1kAEIYv9w/OVLZsUGUxwHO4x9ZJKTWWNY
dHSPLPXGnezxkC+2uWriMeyeEPtM8nyBBDT7zulAFmxMX8+kifQh64iKccw/EldUxI+MmByuaWd4
TqVFWs2esAr3B8lEFKKp38WMltJ+Vwe+d1erITs6XlZva5HaXz1sfXjpUeYjRyPXpr52F4ecKtpi
CLQWXskdPgXbRkSVLHtRlRRBPe+GP0mL9o4KaanQcAKoYevlobGQWW1Uoce3MiqmYJ8RXDnDbgoD
MhNkSjdiDZK9JIqQxQM8AxT/0JmWt5IhGEJRUS7pjA2CvX3NTMq9wC85YawGR/vmiQGdvxwjDKAZ
Rc/sg1xjXawPsR4aRkezuWEcWTZYcnQpv/Wxa559qxcKcM886gXhjcW/2JXzcO+WTX+NiMc7kJhj
4d3JHAQX5QiKYA684NLyL0G8BuWwvMrOJECs7Gl8tfFDazpM2EPtoeARTriv6sBhKSKUsAweGTBx
jwvLTy0WskBj7ySXS+PJLVJRPUaBKQjcY4lDKtlXnK9D2CgnFKh0FyMI2fmW49aCDiNQRq4zVLjl
vuqZgkZokBV8dPSFh8KddMZ7PzT6E+rKKu3oNqQ1fYFlQTgpDwq7AVdIZzv2H1DAJjdLW+QVYAN/
sO6HxR8JNKsD176batHZJ9YyTIRUYc3nhuyb+8y2TPjimd7SF+SE0xzj0HF2NUaMExG7861SMzNZ
K3FvZkqr9m1wmcGu6cQ53+myVMkzaQzLc215nNqoBb115XNbH0hHTJ5bpjhrdLBGf2f2sJgT2ZnB
VdGTq7OGeRowh0oJIsJKTLLBFcj97J59AWsSJYG0tolXB0yv0wJf464tvAULy5jwik6nGmQeEGBF
55fkOzJRSZIWLuEOoFCDMV2LnNODg9BlwEF5yDrb9dJNxPvJUbfQvfeYjlSWm7ZfRqp7OVv3xp8t
fMbFpaF9vSAnj/ZjilOHGKVAD58F2MXsaW6nLAJBZ7e0JfQYYJPBaEU3OYI1Ne2sgaxNey2JMyis
Va8Mc5jaJwsEmL1xwnk4YwaIlvqnZzf9gG1xMDM2SmxR3UTfskK3Vs6boY7Lzn6El5uS/x1ajPbb
p0SCynvp/GqYbhDqWCb6HnDYTsMd8zNeMDTfE3L5vd+jNyZhrcDSe0uttxDDoTw7iHJAFoAgDuSJ
YH3QM9XnLT19f9n0lVN9ThpRDftUWTUDJFFL1e9TNrIeu96EQahcewUSTnlgXBTHn+JBsWIdZrJD
Z7MTJfo43f385z/+83//+9v0X9GP6r7KZ6KM/gH+6h4RSNf+zz+F+Oc/WNYv//fx+//8kzIESqX2
ILpwags0HS7+/rcv54SMN/7p/5BZVHS4r8yX0O3qekPlM+5zOxevrkM9gdsPnzbGeUK5WzuYqV4a
n8n9lDHXSpAnffxpvF8/jOPR5CYrIsDT6QaXCeqvH4bp3eyO7PufMoHcYyOUCd4EnpZu6wzFXOwJ
UsEOXGcxR4p/88qY8rV2bE+6Emq/VL9e2VHMgKzYGl85K2b7ppiJZXERx3meG11jjvwmQgBXH19T
BL9+XQlwTvpC0TOHAecR7v7rRZFN0Ury0HsTADK2N77sXcCRndLFinkso6fVyGvD0mxaLe61g+8U
EL4OcnZn6dEWMkxTN6S+VvbBpU2b0sRqeg4FBGxe9IkWcdfZlJrhcRR96J+igsLm+uMv8e4nk3Yg
QQr7OlCOQmkV+L9+B4cbtOhosM+zJwbkSWb6DD1v2LaODapLcqh5mx0nOn581ct/9S9PrRSOLQhY
oYvJg6KFujzVf3lqq6XNYh261SOoR0IsTOkX10OGsxAb8dKtaQd7zJdJnD3GPukcf3hM9d9cXSpP
8bQ6/MV2fr16j1a2aVu7egyrsTtnhdSPUXuR6cJH/MOlLk/8+y8qfe1IhHluoNTlEfrLF20daTEQ
UNVj21FZlgg/1piJml2fBdOu8Wz/+eMb+/7nFI7igURv6GueS8d+93NqgD31hP3hTOokvoU4uIxZ
6GMAlkvKAw1/5kYux+OPr/r7DeWqmga+Eg6HcG3/+i3pcfBFGb6dq4wj+mqx3K9xSwebqZm1fPu3
r8VjSmfM1wLu6fs1hmeztmmxhWdG5/KZgyLcEuxoyaUbhZvu44v9ze1UUgnPd4Ri0Oq9e1IUJnCX
1vUlGOhi54de92W+uHFAATn41yjWiZXMEzFvP76u+P25UVzYd/kVWUcDeflgf3lutIV41Any8Iz6
6mQs2eS7RsLijei1ELHdgqhPxqX5UrjiVV0yetZZ25EzEEKsaFhtXYwPI/VcAP/lHmTJUxAM6g8v
8d98RpeCky60S9PRtt99xjo20dgCrzjPimSSVVy4tOXwS6ursiX3Mcmr+vXj2/J+weXp9hzWKZ4z
bglLyK93JaZaXvzYUmeHdxthIP6BjqYA+mgXgrOEInVQrsX0HvtJt0sIyF1//AH+5kFnvRR8Drpb
wpXvHvRsENhE+sg7u/3kHHPV0kkyeYgYd+j/cKn3OztrpLpIglhnEbSBy5C/ftkoncLeL4x7BmgX
bAy+2h3ye2pCxvn7MjVXhpPfCv+r3AgRQtmoKsQBzVIcPv7Ov6/VOhCB5sPYfHNbv9vlOsJc0PFP
+myNgQPvdvLF0eT5G256TvoVKNYht+cNHtnkD1f+/edmW/K5qO+zpXMbfr0DwTI2gTZKnZF8MAG1
9ORtJvpPO3/J9DVDqbscrdEu7N2LOMQ3Vx9/8d9/bM32xNYoBEcK1Ba/Xp4dyscz0Iqzk3KSFelY
TUCf4mUjk3b4+vG1fn+XXM+zCapTDq89o7Zfr0XgNLkbrR+ebeSMO7sNLgVdrPdIpLt1aU/p/uPr
id9+VQ9tpfRYZHAk26Ckfr1ggeJi8O2CKV9kCXNFuGEqDwMTT1rDSaibnduN9rEg5gaI1BwRc+ct
rjzOhNot9y3Iya8VYnu5KlUrr/WSjW+JZhcHadRgPDcmTm+DWAd3H3/sd7fJdRG180J4rs2fpQje
PYtDO/dQY0V55SzlcgAa1hwqqxAbJnL5OYrtP72Ev19P2o7L7wK7N6Bt++56NrojMtGzmhFlQExt
OeJehyQaAvtnagFi3N99/AX/tYT95cDAN0S0ZPseSC+fJSB4t6gOiCYqVEz1FcPk7jlQVrFXyinX
bmxPx0Qu8s0aVUYY3IQmxBRdtl8YX29sipitdpzpDzv7+1Xo/z+Px7GBpxK4YfDuHRQ5UJXegamE
aKYsYoI9G/l9TE0Y/wwNc7hjE08X0I+dp/sS1QykYfCoj4qUIv8kiTx9/sMNelfw/OsDoUPypWRN
ZLTy7q1kXifQTHb8JFGRD2uo0CgVFGFNPKE6te/IkERJTHcWohFxjbPc6d6yf+bGSeLNUCjGjR9/
or95RoQXBIH2bce/PC6/vkmBbY2c/KcORYCb74JUzI8ApuY9zQf5wxZ0jT6+3rs393ID2BRE4LrI
nR3befdMZj0ZOD29jqsabDTsYFBO442TuUy4a4kw/+DXjTvdNrS3n4jYHJo/PKLOZWl494hymGXr
5/4LDmLvDu9tnxMb08btVTzl87Ejpw46qD29BElzy4lfwdKK7y7htd+Ly8CGGliyOdX0zF3SUw/k
JUEYZ7gzrTyEUJCBhf8zGqAsRe6YrsLYTR5n6XmHRObIQQrajOhmv3x8E9//aD51Mz8YREjFHkN/
9dcfrVUADSnd86PhoxN542oINl5yxx7orQWZBeePr/duL3F931WBxh9tO0zEA/HutY6dJvYAgltH
3w8GG6cnHeiJYWMdYXhb5cXMDv6H5/Lyn/zrz+T7lKTs25LvKWzhvntzXQwKNPz97qQ62xw82t7k
fsxAizrVrl1dT1uAi9UfHo53Wzbf0/c0xYBwHX3BOb57OInMmws0n4QS+J7P+LDAoqbv3JyZyaG2
TTPvoH5Z1nFqhemY2iNuWKc9458/fHn5+wcJbLgjDhuq9jk6vPuBSxt9T4Px60S8jz1eM2yLu3OB
prxg+3b79k31wsXb29P128gIUk8BbK2b5idvSHR73TF1tV9o72q6JKCE7eTTKC+ROSh6wW7epij9
snMNliPc2AzXgm+tgr65Fej2WXjivrHPBnJrTBlbo5eDagHJHm10F3NMM3NCWnQyGmEfW/hApPsU
amJwOqeVdSlEEzs5jX3RD4Q4Jkjs15ilrOhJjtCZn1ME9vk952uYhNM4Tb2zIkQCNvfHz+xv7wgF
eqClhFdDTee4l1v8lxrEQbNHJgI6JbctmZBm4eiuGDGCxHEW853Giv+HH+3ycPz6xHJB3hDBHz6/
3GXh+csFsxb/Nnlkxckep+4BYK55JBg1+sNVftvSeMW4DLW1w0vBTvvuexkQLimi8+KEYIMsZzqH
x0ZJ0lrUIIl8Ns7RKgAtEgIe430isyQ3Rbv24jn7wwHz/UrOB6Gu1GhkBC2YQL1bFKZMAr0kIuAU
BWp8VnWe7EqyqU8laXwDlPkLBzKpzImSt/7DTfib18OhNeXSLvAoLt7fagGdrzKJIDcEe+HaLcvk
roBltB0vT+GEseOI5scjLJIQ4pyWzP3Hj9bf/NIUNZLnimO9kv/aYv7yS8dF6yxzgZoyKgWyVzSh
xXcrKZJ//wl2ELbZbJPoeG333VlhGKveI42cX3rBngjedHJvpB/OehelY/SKnJ8EgI+/2d+8NPyi
HqxEzkzAY949XGkbTyYu4vjUKmJx1NBe4SBEVt+jLtMOmRgfX+7vHmYYzMJGBc4fPM6/vjONnc0d
I7H4NLo52+iUNaxvIYvHNGU7UA9EpeQGzsacmusoZEQw+524s5v628cf5LdTAQ8zLXL6Tp57aQO/
P5YMakJB0ETFCYyqQ7765E3+CbPOlL0pAkuXVU1ulfw8tSj31lRQTrJxKzrGq8XXVvQ98ybb3IW9
A3IVXEuzuNaK8YaWm0YEkSNXFWfJ9JQmy2huF2RJw10tPOz+gQ3oqF0XYR/IQ/V/nJ3XjtxGt4Wf
iABzkbedmxOURpKlG0KWZOac+fTnqzk30+xGE/PbBnwhG9VVrNpx7bVyswaFA6wWgs77G7zy4DhT
g1I7oSehsGEuUn+YIhGR1qnGOCDW/0rG2GPb91C8Ah5CAPD+Ysv6D36U0+QfCxwxlZVl4gGyIXci
nATMeamRH0K4hX4z5wlVduJM9gmjJkhJEeGcDzrYgUqqc/UvJZI86SP/a/5FBxDjb4XTRE+oZmvl
ASFf/XdMDKutXMEbN56cjLq74IXZlAEXN3AqVAZ7m8iDD3M2AGujV2sGovlqzbpTPLV0Nv67fzo3
7KbNqXAspICGvrzzox3r1NuVxBsmt9+hLWQBixWRF2PGDqWhN4+NEaB1WAbx1/srX10CRMENuFQx
2zgoOi+Xe21SDWWmKuIe2kjNMsqjBxnozy56yIB6P91f7IaRJMC3SL4Y8zMor14uZlhMBGhlhZSe
4YznliHLrTYl/4MTwk7RPhKmbpNYLaL5AZWHPmLq2WvmhJImKGcApKqmIOQJsRJsCh2qQxNgOD/N
9vc3eOs7Epqptoq9lBXryw3OgHPc1ixiD0WhlBqeXhxbeId3ocPyWcPkKjNS5jbQ5+F4f+Xr2Ji+
g7TTXFj8g7Z4zADZjaFzk8RrHbMQH0KFGtAeZZTwix7odHZH5BrRtyhG//1XV8ZS0t+T5TO8c7nl
ujSNqVb82CvReNknQ6lsJiDtj+MY239HdOiQwwgKBlsouJYrPv/q8spqORV6lW4hVTVDfo43Thf8
eBA53ax7NpN024L/6tOs+/ABxmq2kl5dnS8ZDi1JjV4gm+SJXi5lAezIKRLpHprOOmN4CDsJcOeb
wG7G/QT/Hn1fNXuvIeJQ5ap4IUD+xK2Xi9YpmP1JNYSXQuDxQJoFlRXCQJt8bqNjSwNk5TyvfS8u
gUTHdiiiqTau4XJBXWQI6CSZhctjfoDxSBTE4/i/ykaLAAmTaZNHGbsvcxjcQ8Y9GHfUD8UIcc07
b7N0TZqg9kCngGu1uFSmHSemH/im17SVe2xa4J1wU+Q7sxbGBriu+pIzpLay+6vHKxfFT8n3w5Lu
4rQjH17MUfUNL21iOwTB280gZgbi9Y1L6O7BcggltbAycarBr743smN1+pVEGjrhD7b48uhNVaux
7rEF7RLd+O+1QEEACpCieAaYlUCUETQMHLz/mGkC2dhIOnnU5y7XnBV0HLOgJ5hDOoyplCre+0rh
fnBQPDkGku8NVGwWr9zqG6/WlZEk7S5T1/i6i1U1uhxD0JrepGaGCiVV08DuFPhUZLUQMO39Pcqr
cpGCyXOFE5InhDPH/VyulqWiixUlNz2zxDK0oci3dO61QxROvwwYDb37y93aHHkA4SKBBw59cXM7
xtkiGKAMWCOmbNvqEWJ5KqCWHIqClZTj1n2VtVVDJ1wmUl4E5pVWDbNJl8VLO6QiVKNzTwqU3Ydc
5Ma5Bff+tY00bUf5EnbE+7vUbm7TwTqRc5FwLhsZNfwHkMiGrmfAvp45QJznsthCjzPWm4rZEn/v
RmDR9uhtqAjsIuBrIhURuJNL/as1bIj6fcb2N/y/MUSZcO1N6mHOIZ74CsTC11cwAbcugYBMAetG
jRUzfnkJ/Nb3gzpiInh2QCL2IEChyxDZKY9JaaYwUVbO5yrQ4dJJ+AQXjrTJFYscZgaJX1ZTAMN4
1rZ/EHWsj0ylZs/3v8Ktj+DYqubYYBW5CYurbbbOWKlqbXptUbVfUFnKHtoWiqeomc0V23i9FNUL
zaBISQhPgLPYEPIElgI1hSBA7dWtH7b6vqtMCJ+j3lgxhPLaXj5YWShRGT12NPsa+JIEVlMzEijA
7ztgrgK4kIUetd9AifcHnwh8D5ze301GyZCMCjPL/UO9dvQsL2iQgz0Cmvx689/EFAaMSxBP5K43
hc78mJbmU1LCdkuJzUeOHuyhHkIjcH/N65fMmsCLBHeUyNhZhI0wMiIKOEnSCkp1n9V5hMtMDAYi
jSJ/tgq0lpuhZwq7UH7fX/j6nsrYiZsjO5ISbHT5LhpnKKsKSJBnx5ltPpVmA0s6nMlV8u3+Qrfu
j8zmZVJFGWGJp+gVq68mA3sRQhLhod9dPkZ2+LVWOdr7K926PhyjKau2fMBlnpmErRpNeuB4ZVgr
wNjsFknKqI4ftGGANy7Jq/5Tkorsx9Cp8V8L3/jp/g+4daYyiKBAY+skAQsPQO5aKko22R70UfMH
H45A1IzI999vY8jXCA8dXgrdmiXiqI+FqQiIEzwrjOMeetO2co4J5cV3WxnWwX+CyaPoTJPk8o5Q
vp2duRSoW4I1/SnMOX9gnqgmh1P/3D+5G8+AYNexddB/8i95id48PWGGJiBq1/LGclL2vqplB2rc
47bvKxS2AaARYyO9bNEqXflmt1Ym9MPk2MLg48k/f7MyfR6JEcfmMDee/YA3Kd65ecuoB/4U3tpY
ZEe4/bodwLK15tONl0FtkvYXDUkQGMuXUUQ9Q6VhJ7zQzZnFUuhuTW2a7LrBiY73z/faCxJuuUx6
YmxUCioLfxHGSv86fOkxQEwby5+i4ZSZFFWoE0O4oiAXeH/BG7aUbTk0iPC7/L08VgVmqrKMMS9a
AKFyb507y4XgJDKQURyKeifg/ri/5K09CoyMxlXlFlnG5ZckbxgqyNkMz+0h2g5A0T6YOgMMqihM
iGYSd8Xc3Pp84BwoU9rkoGBoLteDFntWJ6MyPMPUgRjwi2Aim1ElGZz322q6siS7BhWp67JG1E5j
Vaq94c2F5X7X+rDfOdZYrLz2Wy8Bvg+LohAmRSx7bHqjwQQIBYtXVlAoV26mfEMQIN8FfQHC3Wr0
Zgsd489I+O/EbWJYqEMYwnEA+5nA/RYxGhz2CSp9BOoa4N98wyys/a0p3O+6BtDaHBmOqGVa9u7r
ohMOwpkpkwTDlsb87cMvWhGWfUINlILVsQ2SYGe6hf/SwUyyqxjQjFYiwxv3U4cSkcq9y4cEfHS5
IBQFTHEPJJl925iIXEf9Wc91/4w6Ea12q/l6f39X6At5qrC9klDCBgzkb/Ee1LierMjtDA9mn3Zr
BTE8N+ANd9EwMJswEhts+siAdaM3BalCXz8VctJnoPcLv0PYDCsHfsM96xQYaBLhvHiei688orY4
FfZgeOjaNnTNHQTeN2BSmFO1EYc81YNbHhqGGU4VcKzPjh2nh/tHcuPFknNKJArkOaDq5Bd688lN
f3b8qKt19HAG/xjRTffGqm72YVUEK5u9Yf8MDfQqLUcH4Iu+cJ1wCBqwlHa6F2eO+sCkCbSoXWd/
K+I5+juJeHpqjV5dsfI3ThjkOAAAMgJpdRdGt3Ut0YvRMr1chc0XWnG3mxGHgMhlk1bIym56eAWf
gxbumy0E7eJBmEPYrexcvptFEI8/Bcdj0Q/jLS8+M/yTMcx9JEATkos/ombwP819qM/vf03gZizK
rbJND9PM5bcs0gEavkIzPM0X9F06SE2LstEZz2csz8jp9L7/7rhYX5AqfE1M1eV6yBQPKMjS/aoV
LfszKqbtISKvPBfMH6z4zhvXVDb6dZndE0oukaFQ+AVKbaamp1K53cL4OqJe2UKiHOghBOb393XD
KhF8AMGRKQgIevk537wJN4nn3ijxmhlo9Re3J6vbMASI1JKBkANar67jryx5Y39cTnIsHiE+bXlN
GYuJcWeO7jHApT7WhVVS7Gug8LPhOL2/uxsvglKmRXX6/1sPi1vSRCi7+bGP1pMmMToW9BvDJkAa
fMf4HHPeRj/+UIzBPgwQG5BiTtbn+z/ghh1gUM6h2cZrAIK5MMJTlIo88kvmK8NhVpiRNyT0DeYb
uDf0UYOkCOROsmU6y6lWXsiNki7WljknkNckRWS0l5+WQeaqqYowJQyyxMSsoA/bnGojwTQjoI2C
l+JA0heFyfOga/G2d9DzdubQ+Wu2wt7fP4cbVoFWKikuUGcu9uv4yZtrloyKSlatJg+zkmh/uRnZ
tkxj6/3B/NtVlpXUHjqiDor85MFSY3+nu6OJ9gfU0K2TFd+E5X6eo7L2uihfA3Pf+sw4FsFLosPF
LMjlUZs5QE6XyfWHgbkw82Gq4XJ4cQNL+0LTMv3ZjipcgEJLxbgStN14S7L5Q7mERB7CrYWfiVtF
t2GnjB/ggahPTt7oxzjWEK4IojX//dpIWlh2x3mNdB3BjNAygGkH/sxA7uJB1KmJogqoVqR7oixD
5KIru7Y8I+HX+YcArUjEfcccrPepqpg6ntGPZqxoxZ1fmy5wk3R/ZM1ex0wu3DlBTzL7U5Y9xMT9
FTqh9RRtVWK+T1NpDR+6Nl8b9bk+bQndxlgyrSHx7AtzwmhUYKlKjC5tOGbHPFWjfWVlzU7o5lqs
cn2jDMulPCOHscBRu4sPi05ri9QQs22xXTW/Qi3KofPkiULrk7cMnod6tlMnF+rE+w/1xhYlkBAP
Dp6H8ZmF0ejtsosRk/W9EVa6Gk9aZ09dFObFtkwSWvb3V7vOOajU0A7m7mpM1y5XMxhcRXsEdC3s
ts5zCh/a3i87BGNQ+oZCd+q6dquXEqxOudv/fX/x6/tDO09OJLBfQXVhYZsLxjvEgAilZ0UZFb60
mza1VfYM2tvuJg2iaiWEuLaBMruh00+JEW9wNd5oZHDYoczjtX5FEdVK9eMAimV/f1fXHxDXalMY
lnEgE0yLVzEIHR5fhMy9iaD6Y9E487PCILmXtrm7ltLcWgu3plK2odRNZH9p9kQk0hK80+RBNCSB
HRlc1FCAM6ycrBVnbyxF4iQh8zwmsF6L+CtGzr4dIBX3pk5EvxDcSj/msZLulHmOVy7l7aWg1KMT
CO50aeeQ5ShVGK965jCK8SO0IvlJL8x8D7f4Gv75xhVkTkJCTghiZdPz8gCdpkewz80Gr4fy6+jU
UGhn0QDmo4AlcB7abmVrr6MQlzbcom0uATmCpj3Uj5cLMk6shoPt9x6ighmKm44Vnadw9L8UZmX9
UGtfOwbh1MebOqN0Ygf4sV2Z6cNJT1GcwZSX6NGivHv/zl4bOwuDQ+YCGIka3LISltUIxOkxslcQ
HkCtoU/BXnR+4oUQysDGMR4hCH3nxBdFBwYIQS9TKJbmfBnQd5k55CnsnJ4Bi+8/Cojmb2MVQp8J
JcRBa1Csu7/HG7dKhgYACJj1sjE7i5N3R/h1sqjzGsiivRxS5DM1/vkkRKMd/4elGIgBuECuTZfu
cqlI68Y+TLXWg6wrJd0O/LOhBOYhJDFbaa/d2hVmxpRlFFlbXNwnZLg72K/i1hv7qPnoKJp7JODV
Xih0OCsHeOOSCArRFE7IiYS1bHpGMG2UaiVaT61GaOeV2j0NAllVEcbDU11NEFbNxftTagpufC1i
aFAuZJyXRxm4Te2ITK29YpiBm+zgPPGBoqVoN2ZoVIcwLqOCNoZHWvcQYhWukfp/YGcpm5WW7w1L
QeyFX9YAJVKZWMQDXZeidVwXYMBh+Z0+tWgehOe8rmCkI8lRIELtTD/dvvsiOQaGSYKaWHfpnkUz
UWiYzcYTRjYeJ7S3DhFMMCdTgT3p/lK39iePmDTUJbp0F24Laa4xQTyK6Fyy7viq+yefI38P7m6C
x0DpD/eXuw48LLpeeEeaUnTQl2havetJG0Or9lxePpT8jLlPiGacyrz4hMhQdGqkXhccP83K27y5
T8IAEmCKCFfACxgL80lBodcbGyt6gd4j/WewrWAHBYPkVizr/f2N3sgCqVDLV0PkCyRg6WJiwoyy
asves5jCAoAWJ6iVp0iKbaehhWumqZEpCabIgV8ym0cSpiz4N6mV5OeoJc35/q+5Nhe8JUaLZL0V
pNrSXIQTrOZw0szU3aoh2KHENj+7fVJNR7XRirU7df2R5cuFxUGO18q7dfl4+7COJzOtVE+rCvTM
4gQy+B1ydcbXCSLxF9eGdxvpqTjZ1V1SriAer80VbYHXbjZ2EX+7eLBAjbQJfiXVo0dSbUUTlz+1
oY7+FrkCtYwr9YKtNnZ+vfuAgaITUFNaYZ5qibOMIWw1rQFp3kCDWc6MW+dDnunNzgmabOUm3/iW
FDgBLlGqIgJcQoicxqpC06I4NRSJ8TMX43SGOQUGQhUGvvu7kmd1GbUwry5ntEzq5yof8/JDBvhI
Saw/eQGI6QNtVQv+5tw6paD/TgjfAgxoFDAwcTlCNVHmK2/oxk4F8Hc+J76AbGHhBBw4eTM5WeoR
MhXHhlRkMyBOsoFabi1Au7EU6CG6IQCkGMNbNpUaVTGIPZPKKwHD7zV3Sr9kaCQhg1pHKybwxgWl
KERfkOIUKcOyX1ZT/kEeemRX0KMC7x+VxgPzniFhD1X096zkIT/UPJfi3a6MfivUChr5JcPtjjyD
N7Ug8LHRFIYoQBpohABfCsQkCK7FPO9aCPN+l249pO8ctgXrDF7GNkxCejlItVizRZhQRRY79zJ3
KLPjXKludqjCBGrHzO5QQimo+q4Yu1sHDD5LNl0lv8MSw0ldsOwZ6s68OUEz1a+sXxGc0RunYx5Q
t8s/ueKuQSCuvQvbhE0C+IP0pMtOmjZKCSLXz7y6Mpone27KQzvqGUNYVXYclGaNQ2C5HnBjWdWT
U1UU9ZxlVKJ1cOrao2OeJy0tAijqDaQsEbkNg+45btW0yzeyRaWu3KClPZDL0lqQbXNJGLTMcdWi
yEPmpY0zYldNfyon2Gq3mVHbMGJ3cMfmgcYgXGY5u5AG/n5wxmF/3yJduVUuP2SPFKDAmmASlqjg
ukKKd84C/YyAUEsxtxrz4aW2wC8d3Dmq1I8jsp32wVdc3z+UcIegn5WWSfA0lNTY9yEM9dFKLH5V
oOM3UbAxJHyWWSjGJS8fVhjYASDWcjqnZWVtiiCoH0Y6q1uLsRmgFCFqN0y4bh10pajhJcGxRGft
vSmt/BG4WhnCMakERuXyR2h4eCVimuQ8ANPZC4cFURQfPSHa3yqKxish6tLHy+UorJN6yHl6wtTL
5UJzQuQo0/tzaA9j/THJ3JTppHBCDvzQcE1isYHBNkG9Gem3aKLliTTCynWUW3rrnvgNwMYoTfDI
VZB/C/cEbX2EkobZn9HJ0/+z5yn9ltZh+lw3Yb+y3WUNiaUoQHLzQDlQ4FzOpM7I/anNYHUw5eUC
xYmq2dskYCuu4fpZU2qhfyjjCAzYMmZ0MyunEz/0574vp6c6ZawXvgqkadJR3ThQ3G3uv6YbH1Fy
r+BkZSpO3fPyI7ox85m5Nndng683vPRJQTzeZcY0ZkgeZnbqMeKm+8gkol68CdLWVFc6B0tbTUue
aIlQhsFmwHDq4hrZZSKgHg+aM5csRqggNvMpPTBexzBJUgnor3Il6tChzAyEvNeYla4GzuTybB0X
RXmGQEce0BuX2OVuL1Bmn8+ocQW6e+prEvtk4yAClR7g1K6dB4fen/o1N+HLo5zutKU7bOtZ7Z0f
HXIr2vMwO45xTG09Un4osOyVB6OHA32vqNAXHBsGzIJ6G4yUC36Hfh2nH7UuFgh0FHIQ6qfjIsf8
uUG/HDLNKISK871fGFQJbkKjP8MzWYZQZuRG4H0Del9R9ZKHHXrQLco2jZIyTdH3+UMn9PZgaJGy
EqVePxgDPK6E42EhZBZ/ebKJgXL1aE/+WVVBksbkXtvQnrJv794eq9AZNknquD2L71cjHVzoZuef
Ea7T403QdJIwyuwHqoadVTpHxwYcvhdjoptgSbPgy3vXB1DC/AZhBrhZNFAudxmKIh8ZsXLPs/CZ
DcVS1Zuup+c0h4n/C43AYJcEaedC2GW3a/Pp19YCWhvSGUp3jBISTl4uDi1fCb3N7J7HXkMkSLWy
x7hyso+9Butj5bDq/c3eWI9CDKR8cu6H6QX5528eiwvTbR/Gozg3SYWwcWEYPYqnNcNlTamQADRB
tRI93vCskOYQcJCGSEzD0qnZtk8AXuXiHMytHAVB8nwuSD/UiR65qHwDCssqLGhkAKaJIoLnKWJa
ddDC7Clp3DRfeU63jgBsOQVqXqfkVro8gjqFD4AmPUeADoWnBOMLlOHV3u/V5CkrlWgl2rmxHB0S
m8ExgK1y5OByuSGPRYsElHUOxhhanJbBkCKY7L0WaONmUuku3P/C1/EdQDeKFqTvuqwuLvzBaHKW
SNMEXlegZ7CZSx1NUsbgtV924eePVW/ZCH1NZv8VGnikiVw0S/LT/d9w7RHwBqzPwCIsF1eGI7Np
JPtGAz5r1IpT1yDZnkRhilIDRZI8gOYwxdy9s51LDZV2LuyP/Fumm9KavbnaGU0uigRD4EGp5+4y
eqZHtxD5gcH+NXaL66CFpWR6IvMTemCLb2qo1J0Rjgk8FMUV/QATZVDsLZU5zX2fNu57wa7sjLql
TOBhHJF9nMudaWVSImikI9AslOaM4KWyyTM7+YG28Vph4tZrBRREeYl6FzfWWryO0jcQEdU6dNss
az4YCSqeuY1eWanBIV4Pg7mNR+hR4ZRD1JxJJGR43fBw//rcOF48Dmk1CYKEwS7266dKoJa9657b
risOw2B9cqY5fvRBoLzfFhAxELxg+DndZcknSl1rtqCxOfecx9HJcrXc1AYCCdu8T+ttGmTRO0kn
sTrw9uBUqf6SxJNtXn7MaDYh6B8UuNNGTX8C8WAxma9VJybK2hVeiRsfUxbwKDPRA5ePcXFP9WDI
tAAxhfNcNtQJqqpR//plpf1j9wn6KBVz0545tSNCz1OnPs2mEn9HDtBcMUnXJvB1hIxLDDSL9Eaa
rDcvsyzm1mBsuTqPpeJQqG3hzaqT5Mkp6vqskeEf79+fV5bXy6SCkTVCFhIpWsVk2ZcLFi1Kh+iY
lGcX+RooS+w0UwoPYnJhv8xoUrBhw89gKZfcNMfWNSvl84gqSvVoDWpS/edXymR5djQp9ucBhVQE
bOomM36JuLMD5HkGI4y2pt9F2XnUp7I7uNqQw9Ic1YgZbWJdR8wT9UHUfTcj7Vw12kxB4BrfQ1eg
4HPU6qoJD5aZ9OD1maXQf6jIxv2GYwudRQeucLFPhzhIPjp5kXWbyK9zZX//iK4tNDTG3ApcBQMX
hJeXJ5Qbhc5B8PujpvSP7jh/pmM6nmiMZIdmAs+rjv64EntcP2tCdcnhR81TdqEWayqKidq1ncDl
iprjLqrRcFZzy0bjiiLke7cHXIqwisELMj2a34vtxVOWh0qWnsdq0r+ZSFgEuzZxmnHrC70bj2U/
glGea+zpysrX6Rg9fQZ26FTytsGvXq6cuUFW1yhnnG0YgEZm1gMV9IkSoOJCMSQ5OGaEeGTVI+A6
Y+NWLOf1ZyUDZFSBwg6FM6qgl6sz9VXVuK3xbPWZAT03s4RUEsZ9T2XnKU+d+VMuB7HvH/aN7+rS
kqCzRvGVidGFy+iAStNzR4xa6GNYnfqcscGTqhchDNnN+30hFGvCgH1Tdr3pd13uMAqQgJi0pj+r
lWrt7QbRcAIcdzPHxlqd6uowX0FhOtwAgrSAZtflUgLm5mkswvZcgrVETjOt9oj9Dc9joGpeHqcJ
kqrJGqb06jAl9oTaD90tUGK09ReLkleaQxE159YP4L6nHGY9i2pyS/jTyuDr/S8nr8OFnYRhiYgc
tBKAUj7fYofRFKO7iTrLuWsGdz/S33rOhtLdBFCU7ScmF3dTQvTodLlU6q7MFe977Z9k4iWRFLJk
j3rAwj8lEbAoNI+qc2EwsA4tvns08yGFdXquww+wGqfbib6TyS9AVXyHIHGloy3ybnA7wTn4P6r5
9A+4yUvOmsQtkFF2tPqczQYsFG1nIX+AGvgmhdL25f6ZXzlDuZZkDzHoDFNzW1jBztLh2ISJ92xN
BkjWHOXMeJO3MJkesCjWwQwrX1t5obfWBFNOpENTDfLppVkwYdiobb86V41Vhqcy08Lxq10rqFoX
lIU+C8bm39v4kWdq0qrEEslW8ZI11RfpqCSdVVHY64q/NjNUW3sO7K9TB8fH/SO9LiizFsEFF5nY
ish7caZlHPm2lXX1WeELxx3d2TJPg21atw0lW8WftBMBgZvtnbJ0vxKol9Y+TCK9+aygYurHm8ao
inbFFt84dAJLIFeg3mWVdfGjYBVpW6Sts3OMuNt3IIn9T/L7UNkA2+uP1KWC5v2fmSI2iabkJZLv
+tJ2lPlsCaUwsnOXZlVDd3rUol2IQtv80zcT85vRIh25EmPq8o1e2hCmXSg/MjRhcKWXyYmaDEZk
USY7zwA7MrGZeThRubVQLZwgMZFlMj1Myyn0DAO9ok+2ncfDoUKlzXqeKh0ym9aahuK3htKOsS0t
rQ1e1RZjFH46myqIGwWq2+2H0HXhnEMHbLA2YYls2YsqxrE+VbNdtsf7N+rGt5OEuMQQjg3oaNmh
CAujEflYpaByi+iUK5Z+SpR63Oul9bV0wnil+yBT08UZUi4mZZVc3ySUCztYZlmhlVHcnFX6e14y
ts1DLqa1OuIrJepiGcb7AE/g0vDUy1p7HbowbM3VcEZ6pRdnMtwcKhYViZFD5Qia3L4Clt/ejQpK
CS8VfKmaFxCrQSdtpHnyI5mRG/mIUvTgf6M844YfYhMNuGlnubmh7xEUDND7S4iUpW7rWCLMhnim
fbaGEZvOPKgDM/xUpcbeihK/PYKyj5QTI6NU3PI6r5gEBHKgn6LS7DXEoEthbZI5ncQnaG1VGHL8
1J1/tgVKtShhIu31b65oarjPfN0sn0NXi6J9CmHHsI0alIF2qVPN47fUNKF8iXS9/w8Nimx6nnOt
7R7SKVQMaGqNcNaIz8M8V7zaraAb2mg6tBrJBlyH5T5Deeg71CMnpIjuX7JrV0/jg1hRci8zML0E
dIBl4TeQBJxbyHTHU1PqI0rdQRilW0Zmmr/3V7sKTAEJAzkgFoYdjmuwCCyYIA8ml6b1ebRTUYU7
OMXN6iN69UIc82mMkr9tFcSdtnMQLhP7aERg5fP9n3Bjw8CyGfhkUpnKwtI+KUOdAkeeKmoLY/7d
YKTie43wDNKnyKv8D0vJl0THh0mOpcdz80xMdpTX5xZaaO37zMDE8ENJiFD/G+HpMj/dX+46VORo
mU2kpPjKL7ioYQ9dFZcAAewzknDNU1ajCMeE6znV6u4J4dV0A3rQWrG8N9aUhWPSeuwuw1wLo2HG
YFRRpkIatp7ybqd3rV5vbcXMvvZBo2whp+m+hC7SN/e3evUR5egY2Ac5koN0zDKZJ6yxaRwLGyBb
bj4JRK+9iG41opbtml+/ssKvS8EjyGCtnM1bXNk6Dv0GAg371IRK9cts3Lneo7WZfNQhQzlnxtyv
vMibC2L0JdE7xfglTNIowoY6vWKfbHP+14ft+mlAsmunOfOfTFejr/dP8jr8hUIQg89ECN8QKIB0
C2/qIqjTzGhMCvNUqErySess9YfZEUzs4yS3Q+iT8wKx5Hho/bOuiFbbqD6kUTv0Z/X9/Z9ylQgY
tHcotQEPZQgHV375S1THbwKnEfpp6FHb/atM4dSIfeY4Q9w+lqMVB5KPLFWf5xiQy9auAP0d4sTI
hu/3f8j17XJJmmHVkL0uwdzP5Q9xu4YGZoTm6jA3wSYwQvWoW01+7MHSnN+9FOmjVO7hOqugYy+X
Qv8WLfsSOVBUb52Csk2YGvYXvQ7s8TthmuO+3F/vygDDoiSpf0Bo0n/hjl2uF9MznkZV6Y52bA/7
JrPDf6cWRSlKP/UxNEvGtZ02eDDNMtrdX/m6RcoTQk8AqAVMItpVyyPNZ6eG4qY9hqJBvA1Skc8R
kr8PiuGXe46o3DHjCsOPJlqAzpqAMrGYH5tGjc52V6AmZ8IfCjAh28FPB5lXVhbnFGZnEjO3QvK0
76xPVjkEZ3VA6TD1a/3Z1GKxYvCuXqfcBfJWDIAz7U4r9PIAI+AqgYno4ZFzsh/CqqrOaaHG2xgZ
iAOyZmussVeAfwIgMCGQqpKLA01YmjqCATsfyhhQl2mG5QE295AWuuF3KXST81zpwZcRptHOq4Wf
BB86kPYpkQJwnkcHmQ71xR1DRzkirkmpbaNApmSuZXavkehFTMdvxHxApUCaBdR4YSMVOIKtduzq
Y4NGg6c1k76p67DeNFVUbMNBif61M93Yq/NgPI2FT5IJz8OurWL0bcs4Pmqd6uw0M0CRKgzjT8hw
m4fGsqpdMxfJGTb/5BENQqRA4Ur+6ralfnDryNqmGMdzGTb2xkJc9QBkRDkhGjyt3NwruyR3h/t2
wCxBuLakIYPoDwKhQqmPWSDyHeNV6eOranhR1vrOT7r2aYQzaqe2XftIMyx8r4mQy1NugnxHNuCX
DiipNWiJx7A5ZsUE5LSKnGNYV/O2t421POraOgAupStgELKQCiwHTjVm/MbSNuJzlalu3e+0JBb+
YbDqMT4Yc+EXz45ux8ZPPwjz+ddcU/5TVw77KqBgConXZdD7IZABo7V4X1YyqGmd8xOSdHwIg6LZ
oh7aPFlDVnmNzUNX2nk+3bdNNxdlwwx1SYO/JBcfIHCtHTtIzm6tt320rVuYxmEWtwtxUtEYmX8n
up7FyTZPzLpZYxq/cjcQAXG7ZHsE1C+x4uWWp6Eu9UJT/ZMywAXWWQJ8dy+SPXWmZOV0r5eikkgP
jyKOjUFZUoSEJDN2lE3uqWjs9EQJUf8Eg4bYzsjxrnjzK0OJk6HwTaIn6/vUoi93FUyoIKvCd09j
EgUHNYMkzul1+4F5gG91oifvbe+wHLVmemgER7IferlcMhaILaHDe0oZlN+rsKlvU8jUTkqIVJZS
QlB8/8oYi6Okhw6igIj3tX1BfrKItqljqr5pDMqjCUwkAx1aVMNjhuBMcgi73qkoH2YCQl7KaUG9
qYVa5v+g+TuoxwSVSPvBGUwVdln0SSCaZWJRPRBHd/OPkqT0P1JKpFrj2QKzPJO+xnvTTuzpaAEN
mJsdwlPJ4zgkqn3QxjIJNy7M/9XWb8dxQvVq9kfl2WV6+SOsJGZ3iifmFbcQcdPxMH2QDScRl9a4
m8vKD45R64uMFDzTZmMN6bEwKEzYgu+QkgcSuSPT/cuv0ltIz1P5CR7V1PCPdV1/61vLfjH8UWyF
2dm7uBfgeaZ+re61eNEsTIJJ/MZYKpGGaS4W1shiX+vKUJUFEGmo2i9mbJR9lbT6WQvN4STJPA73
r8SNNSHkxEYb8uJD3nK5WQSTo9KanepxDBz7FETwFeRd6TzUsTlBMh4kO+B3a2PGr1HxG98LBThE
qywpAZuQVy4T+KDHvVu1NT9QwDHVfd87s44sT5sW9NC0KfxT1P7wT5UoBqLKRZOaWwc+8s8BEscQ
OMTM2W+rym6azQRf6LNZVXl98LNQiKegDJxv1lzrwfcizpS0xRID5oPeOw0NZMqzcKqQc+Moyo0b
IK/8DE9WG+/6qRXOi1ppTr6r1KItPxlOOWvf6qHos0eBbFhCScWfkmKbp2CoM0hx3Y6bKAnjA+gB
a1QrEHYYQJ1+prIHX8dWrewSiI4o3bHaaUGT17sOvaGHpmF27YAfSb73JTR1G/rmwxka+lndR7jN
DyOjdH8SxO3+ugwoOpsGSez3WTq+AL2ZVxo3Wm6YuoXLKtxwcGcorR8yV6vhGdN+TZMfPZtM55ym
KDZWItCra8ZyBIUEAzARkZIulqvBwfkjkEYII634ofF7k+YsuuA+ZavD3Fl/cjd456yl3CJwDJ4S
mHdAA0tmPpd+UDMya/tQdvX02Srn4p9W7+oH26Bf60qyvvtP6cq4wgEohRLAiaPfQjZ2+ZQsiEej
gNDwuQqt6QixWvw4z2FxBPQ8H9+5FP4eQ4G4IaI4chrmcqk58auc4WD/sSLf/qLW47RBvqj9kY7j
2sDGKz/R27cKnIWvBpvIK8EPYLvLtZLMqTRSy+YBW1mQgxlmm3mWPig/DSU2yw0QT3DwQ2y4n8FX
Dd1WgYzHPdZosn52EP6V03vooJxah0o2E1CQflRTp31vp1Zbw2Uv/Le0K5JlCeMt8ZAEJ5e/dQ4K
CttVbzxUhTn9yBnN+U1gYXye9PyXEtflSq1Mbv3t0VA/YpSEQNdiyI3a8MJ45kljZ0Nuzg/AcfqH
AZ3ip6G1qxUTfb0pmabwaqSWJZNA8m29KXYUXYlOZVIOD0ArEqQZJjV61kqr/ThGE2LguJSVi3xz
QQITmsQUj/6PsvNarhvJ0vWrdNQ9euDNxHRHHGB7cpMURdkbhKokwXsk3NOfD1SdaW1sBnHYF9Wl
YImJ9CvX+g330WWD8diBDpnU7kbvpxEFkVJxvC6xjT2CucEurwtzTd/3+nhgJCHN8RDjiADqctni
MOZTIeXEzlZYybJXaiidR74WZd6QteO9HGA61I1OsjKyVzsWm+M5gOZQmsvUy1NJUpCqh6Km3DTG
1G2kxDRdnlQ/28lZU4V+oSXKIfNWpQQPSW6xiVpol0meivbG8JE+cscOEo6h80Z0FTOsV06HZ6jE
Yl3Opx/lSiaRkvhiOGUIVmabBu2NH0v+Rqjc755Ug077LDSrrV0Vj8vWtfsx/NK1ele4rSN0B1FW
1dfcOVJQngIKYd2hEm1XbXRhJJh2qNIn7kGn2GatIU6T02JbZipRgKBaXSv6rYV1OiUrCgLx1so6
8aeem3LiIcFTvEMAVU12sj6OJUrIoqZiYjXD2n68HmVY/LxJ8GUE0A/D53IZweEbDKWq5RsD77Z9
hpCo21l+d0ftol8Jpa/3CIcZGXL0e9BsQBDmsqm66RRjJPt/U1jdz7zise/33GAzuT52jVIu/nrj
ic9jHoQIGkaz7gxH22V7PrC+3gx7NCVTVf854D207Vq1GnajFYxrUq+L5MG8drjAZttQAJgccosT
xxo1P6oLR78xUHrelLmOagDb/sYoAgsN/m6Md3h71mCN1XTaa2W4JlpyPbqkLKg4P6tucMnNE/3b
kZdRlS5GTHtv9MAeTrUQeuk5iTp9t83auNfzOvJX5vN66XBvUFgBLIpyIXyIyxadJItT7N3NG78S
0zbEDOcYiN7eBkM0rZw614cdflXI26rE3ZaMcu9lU4HR2Xqg8JrS/ETZymiGHoQ+cCuWyF7ImOF8
tSUsaV9fP8/+eL+fCfM1Th4VUiCbg/BhHvLfhjSuCz+wHb+8IWJOYxCMVp95HTrP07bWpKm8RfHN
+gxDzJdB//rVtC/lQNU9pL6zYhONepm49VTY2l0c9taulGHju6TzLHUXV3kk71Nfrbvt61+9XAfz
R0Mtw64ULMQM/7z8aDVDgcAcYZRFxIfxu1wktrJpoI/9WYZhWT70QW+8sXYyW7qSEITfx6N8xp8v
DpHJHoyuM8fqJkq69E9iHjvbSHVbnp04Fs3O8bvx61t7yR00AzDIpcPmWIKJLDiw6Tj4zU3dVcVZ
bSb5QBK8/hQHskDAUVuTz1g+cOkhsA/OLKRyQfIvFaOZz04tMvw2A3DuAS9wJWo3ga1l/rGoccJy
TRRCP5hTKXm9KqZPb+4tAENUCFBpJOWxFIOxjZzsVK9UN2k/mPq200vD9hxROuF56At5G6cGH/Lm
NmeGE7A3SjXkUhYH2mx6nfmWgZXYmBYfo0Gt0ORubdk1lCZ7F9lS8/h6g8vjhDtyrsHMKVgC4qtn
daObXIuqNN7MlNhDSvV9VztAKUXarL0FrvcIDwHgUJwk5AyucH2l76gNWiHDTV8q2rbS9cIrRkfe
B3nw10RWcuUl91LPCGFoDZDdTPu93JIzvqPX4Kbf5Ihehl4NJV5s+lBvvxpl9FbBTVzR53BjBmLP
FTacOC9b65wx0m2A1/t0mPqtpWafephlmw5JvdukE/pKGfNZve33U5L24DQR4FA3nWk3i8jJJlzo
gZxW+0LpQ2jEvGqyu1bYTuuCvkqhUalRuR9KHCXdIM+1ZxhaEAFsbs2fIpTRXkeFApxW3wzFg60k
9qdKqhvV9RE9fS83jpR7eSYN1JthNdoedtHpNoiR9wQnLYltkMMXJ8FU56E3BmjqeaFVZh9eX5zL
6/25k3OmfAZPwP5bnHCEdHi2dlW974VU3wVNHAJflqsdBbCcmhC2O4NJZlfJ9XRvOf64ctVeNo+a
zKwLiWI2qTUKMBzsl3OaK2mr2tSfduNgJgdfzdTTKPXxViPX0m56SSrRYItysBVG+SVI5DWV8AXo
7dcHABqBrMFRD/1xsYQto3KCBLzfTmuwU81VyMqxMsmPIYjfDTbI03lQbeO+VbPuWCtNsK1AeW5i
UypXLuXLg/jXh2C+Qx5sptDxNZcjkVWhkJzJlrEK98EAkLBCOjJAOFdUjTj5EKUfKmEFO1gd+v71
NTD/6v8sdI6KOblJ+DHzbGcNtcUYTLhvA7QI1X1imcFT4k/+bUP8vjLVl4fFcysUArncyNuT/Flm
F9OomGShT9re1nmUY1SpPCqjWm+c2F/LU1weg383RQGeoJw6MU+ty7H0AVIVVqhr+8gS6n0ktVxe
tTJ88YPB3k2TvxZQXXWNjD0PDdSuKK6hsbUYQFvqWqcmAbWP8g4CjAzdBf9RadeTMvBen6vFqUTf
UPnksiQ8YLZg2C92jBFwi2MQqO5ro20fJiH8jSLZtgvDVNnLbfw9ycLyyPt4+IDv4eQGRmifZTtK
nswcoyWiu2bPOgQYoRX2ZiTcOo0mdueqFUd3UZhJj5OZgFzqUXGuYRfuu8DOYD/P3pLIGGxzU1Tv
Xu/TokT8d59mZQwOovlRvOiTYjQjOWah7it0Ut9zO8dIBFjTQUu0muwz4GlZz7uD2tWSF6aTdUhz
s6YGK9VbWxvRMrARVX39m66WEMM8gxepaM1vgOUwy2WoaB3lpb2tJcY9wsvv2rEZD3WOomtRTD9f
b225+edJJT7gUiMjyiAsNn9hTgOVU03bw8ZxnhIH/TLWAIlquZH35aQrbgVp7EtccjS+uWXqTgSA
CNGRA14+k5OQ+Aw+ibYv2ZqnUAErE2uh71pWOb6XtUi6CZtJPfpSs1aAuu4zXAcSIVAcOe+odlxu
Us3wa3KkY3BISRNvlFZ0Oy3Gwa/QUx6Wdl1s0zTDrldoa5rM13NLbE13ZxVtg0fFYrS70shrgG3J
YXKgNZWFVWwLQwvPiU18hibXGk1o0R6VtNk2YY5beEZw+i3aSwcdsZmghBikldDmd30iEZNlPOxs
B73jYULllMxqd3h9aq+bJaEFcY17nUUFCfBygGsrQlTZrJVD5msS5o8YdeGZ/l2v+mEXTcEa7Gtx
ldPLOdNtM6kGfFWyhZfNwXEQgY6i9AEXsnrTOJbYJkWnfdLyKPxqSE57SAbb3DDSspsx2yth/WI5
PTePVJz9y6ecf7ls3sQbSoxoNBxS7vOTAKTotpHU76syvo+yVt6mUfIF9qK2e32UL1/wZHtIEoBt
ITLlBuB0XrQb5HLkNIGuHNLKjz7ZuEJ6etIHD0ieqftJI7qj6putxKYvNkpqFMzV7PKzPJ3UCCE8
28nUw1Ab2k7KTBslBg5MvQkh3/OQ21StsmYw+sIEozjDduF9CgniSgMLqK85Zbp6CEGV7XEl9N1Y
Uaq9FiNHYfKs8hxfNAe/KIwNxBz15+sDfb2cSawrGk9jKGEoVC0uiR6pVzWaLOOA9vOwTYWRearV
x3s7NGJ3ksO3WQXOE8tHQhsk8Cd7eIVeHyNVS/oqMQ8xlQvPLGz7LgTDAcuzQm9y5Vp/qXOIF3Gr
4xU4P8QvVy+yF7k0dcI8JKzhA3bO9Z3az6DJXu8/ZmyclZBvQTj41TuYfXArOHlJeC92a1VMA1Io
kXWYIBW4VaxNt2XfZ+/Vwp9zwoq2r0Mz36upjrEbWMn9yB3oxrxZ913WTrexr3aPTYypOm+E4kEr
8+yhtaCIlIoSekCBMlAoMiFR7wd99rZQcp4aXmY8yfh/sBlLfCPJ1U4r/BjnZqXPHgyRGZ6moMdb
1WJN7ub6WOHYns1LZLQOiNLVy4mZOl/JG6szD1VhxwdHhRCjgEJ56BsT5AGMWK9II3sXVYg1vr7e
F0HlcyfhsHFFAXScHWovWzYbbsjQBsCDcYrxeXL4ALfSKjR3ckV5er2tF5af/ntbi71VItaK23hr
HaxAwSncgqU+WsI8mVAIvFrvrMPr7S2sYVh+MzMdKBjIMPYXqYrLzkVTKUyfyvuBq0k8SmX3kCsi
2ahN2D71tRN+r5z4RhWlcewQDXFRZht2BCoz/1SqNq9/zNVAgzcHA07czm2JIsFi71kdhtAynOrD
YEmmh7CzcYKmeQ6dRnv/1pYIcmflWGDY+NEtFXhBnumWRHRLeI68gRRP0rYvLfUYJar5xgOFwhlN
QK1gcCn9LDsl7HYqqtxRjqpZZTd5G36T7PJ7lA7Zo5LJ4/ZtHZvLdISwMwmRbOmVtgL+PpUVpJoO
58jUvbpx4lsnx6wx7bI1I7Hl1UdTPBK48mYQGFXCxX3b1WONxQwLI5Kb0S3H1pzXxORlra9sw1H7
s850a+WBstwez23yEprNAyGEyYsVYowxFUm9MY4h+vs7tSmUDZ6iuReZdbRtJ7Jsrw/n8tCZ25uZ
TOREAABxWF7ujiZF4j/nVXIETl5thFJqnjyAHdyMpEn/6iTU6OUhcya4eR1b9fXG51/+WzYArYO5
cdoG68wVsCwxy35uiW4wDDCUlfxFK0t5I/waV6zXm3lpHsk68OiA3Mf/FkdOkZWGcOzeOGLUJu3M
cfygSTB3YgtZajRVgnMVWNXKrffSPFL3INmDCtQ1dcZE+bZsk8g8xpod3CAe372LTSfhCB8LT816
+c/X+7g8Weah/K29ZR5Cz0vVTMgkHYuh+CDXfXeLSuH4o4ssew3t8FJTPDPo3HyCsWwulww5JYh2
dQ+PpSJTlbZFdmdxUW1mMsbKKfbSKEJVBycGWnFWcLlsKpb73LeBABxtv0ti1zcD26uiNCFuQNzK
7cw8Xwl3X+ocdz1kOxJVszjaZYtZ0OhaKofmETOIes9BI52F6hvHBFzqm5tCz2muu9gc0gqv4sum
xlETRlyH1lGJsu9pqo13cox1VumXw8owXneKmsAcV1CI47n0zGv5rQgnut5uCktYR6oH4T00eQ2r
kn4WZqzeBqngjQtxltoOmMI508mL+7JTiYiL0Q8066ip4mSms1uy3bcA1GzAaha0fC00pw+vr/3r
VUJdB4okNJgZx7H02xnFhCmhPfnHNqhV14TOepJrZSb/N/oe8ObbZNae+ziL0JCAg9yA4dniXsj8
bhgaIoQTd6m5GfM6eLD0RFtJCz2r5lyejs5cOyJ0pnpKymbRjKYEqTHqQ4BToJPtrTRtvGZKu8dI
Gke3j7PurqwoGVixHz5WehR7hKh96KFeHm1j/uE2TaceIOIIapdqZ62cqs9YvavvI3akXokaz5VB
jN4NKHOlinSMzS5wGwAC37F/6m5r0X9MC4SPpNTUdpCqtY3WlpZnZLmzN4y82Yx+qJ66fmgP+ZDo
BzVutFlW5qEaJhChVRogrm9rHrXJ+rOBW6GHiR4Hd4qIniSZwdY0YvN7EvfmGbGsZFvqen+W9N46
5kM2HLqycTZGDYi6j61g5b58YStRrAeIPGeU2LaLTVuYWUOgLqQjSNHhlIaIJY5xbpxaXokrA/xy
UzPKnaIApa/F1VwkdaMbxSgdDS7oO/jnyE2D5TkFXV6vNHV1Q5oz6oEiJRUBgOHOYqmlCL0laKBE
J6trwk0US+rRCRvZtcJGOmo2ND5dRz/q9W171T8aBZREsY0GZ6uhy6MCXiDHiDbEJ5THmn0kjGav
2VG3z/V47TZ+qSlSnrNWMEU9UtqXTVkSfJfQ9OOT1BYY0QzmcO7VofWGJstXqOFXhxG9+r2pxe0o
0s4YjcGOUTWzhVuHSr4dQy3cMP5/BgEFzNcHcYGT5DCa27NnxBXXCPHiYkE6I3RZq0IPsBOF4eVS
UWyCJCy36jBh8WPlwW1vgPIwcsvajZImAP1LE7hh5BPUWMnvHbR2nsagK9GB4WFSlGnw1pCWL7Sw
vgN2wupiEi4H37fyUok11Fc4/rP7WBifBlUJvqS0uXP0tHibfuGvEaFaATySoioLTLtsD4OXoEcK
P8Fgpct3cT7Vd3Eu0CjJLclFv6CS3F4NK28idMvdQW/iGxMnuJUAcEEWff4MyDmAtKCqgPdbovxU
u5LzvJGTk6NNCDdKMvq4QzlM+t2kJhGmS2ntfDObLmrJ+GTTX43qU2Bx4N5Xbz2zZpjhsxA42W8o
JoslCZwendfSTk5CBm84BchbQd7Pdga7e6WpZeKO1UihmTACSgevzyXKom6LLi6w4TuVSareBVlq
uQaw822oWP158CvTs3FDeAjNUL7xA3y+Xt8NL2y+ZzKWAQzv2eL6cuoHBAWLFgmxU650w85u5PBU
xHKzLcdifG9Q1Fxp78VJJkHElQDSfFaxXzTYT/5UZl166sxBY4EnPdiVqa3c3jFDyvFOaHgTHIDA
m1KhesWAbA6bcs3+8KVhBwc91zgIgYxlSO6XtdOhRZierMEa3g+AwHYBrmknPRUf+Un/SZOc1DPH
JvLMFmOelevjheN1jirBLvBg5r0zT8tv8WU7VcHol1N60kXqkzRq7LvGLKMT4Ik1Y77rGWYJ8/In
UwqKljzKZVNlB3G/G5zsJFXh6Ba91ZMedqRvaHU+qSJK1tSar9JHM/4ckDW4RIIxOJuL0wuyGahZ
xWlOQ2HZnhwjstggIgxlKSxcKc8RUMlgAcrCSbedpok90jT2O8qPxier09dqslcLjtCDfCRLbpbJ
A7i8GOoqb810lIbhkFhp67gVEJFDSlHdY6mVaINM2V3EOBzHstO/UOav9lEk/fW2XUYqdM5TognB
cMBXUi/nwK5jo+gLCGNCcwYw4V3qGlYR3iDFMdwMVrWWHl9GJ6TGuTzIEHB58CxbBgoYGRNs5YZy
cvTc2Oig3zeaWgsXXyIVLQ419ZIgN1fO7znk+S26BaIySz4CAiX64iJZyiHpld8WAN+lW3sstFM+
WOGD1ModEv+CsmzbGYehwKQjy/O1BP2LLc86GDNPGKW/xXE9DAHpoRG2nJIY8qkIHHuPQ2Bz7Aqk
o2tkEt1WVkIeNjj3vT6xi3wMfUaQiQQeWbz5BF0mu2P0RMKOas65ARe1STrF38V9/cYa5dwKmwoc
IM9RnolLWXejsZrWyafsPAyKOIRyq7lBO4TnupEnL1Em6fh6rxan03N75Cs0noczAHYZ3GbgffrA
GLNzalvxxjTq4FAPLTbgk7pW7n2hKdTIyInA5QOIt8QYwT+Puiy1szOvXOapLHzLcrMevVKniu21
B+IctV4uUeeitcU+BCA9SU2GZyWFEM3yohoOrOjNlDJ+8Z5AXnvghq6eSr12zgiKaS5OzspK/Lk4
j+fBnfMKXC4cTOCaFsdjj2FLkoZWdi5qPQs2GYJVHjxN7X2t6Te6lCGH+fpsLg/kXy3OQA5ys3M6
Y/FWGVu6bI2MsRFM401ijGd8ppyfuZCqk8A/752tEOWWsfOpdSxf9gKDTAdCuDkfV65xJxf4Zk6m
uf880XkPonfCFXF5FoqwaRosj/NzMhkSld86Nb2uanT41wmAtjZmNjI12Ku9lXmSn7aBq0AxPQMp
brZGqCMurZElDErb/CgKRCYtxAG0jZ+NynZl4F5aLgp5JnYdm4FJu/zUtlcom0tyfu46DCwTiLQo
/wemZ/m6fBtJRCot+Livld3oH5oi1raB3dndyvQtzvLn8ZqfmKiyzykveREwpXO0bMdmfsYvawIR
0RsdxXOz3BtVl7h+3EqupSZvrCf/ahUWtzVLafFUWqxSX8qszs6YpSDRrDuAq5/zQS0AuYzTtgNJ
6hV6+KOoZPvDVHfTyj596VDgqvzfxhdXdu9XA+oSTX4uKeTdtQj4baDmmadILb+8PsUvbUbCL5XN
AUEMyZLLGbZLyQ+LcszPY+XnXwEkJ1srET05IC5qN+MltHu9weurChEAkHbUtJD4uKpW1GZcChI/
+bmOqvK+DrE58yNT7PuxfUCnPELM1B6eOmZ65Ux/aRmBdaGmJ/O4okJz2VNZ68dGjp38LGEts4/k
KtoYPSRZJbPCG9lCKX8KQIW83tsXGwWAbCHMSC17SV5FAZkayBgU5zAS0/vYtMpbLcCH0KozY+fr
Qf0uKs01beQlbPR57fK+mGUSAYdxb152tUhlP0iGkuUTpvq3ER3+AzfXuG2quHlsFOMnrqrmnd1I
nyoo7GeMO2qSyKa2xp5+qffoekBQIDCaa3CX3+EPSoyMS5Wfs9RRdvpoiu9y6FCZ7tPo6+AY/u0o
RL8yz88Tubjj5pQUUE6SRCgRLyYaUIKdjCNpfrVGvh0/del9JQx4/XY8fNBGWW69oJKnb5meGjuA
R+HeipyRKSmKo+8X5Y5ib3jLxK3leV4YDrSqSf9y0fMSWQbipUlhVZhZeKaWg8CSsMeNZdTa1qpR
RRwV29+PY9rv37gC50uGcJTtBlLkqvjpS2WQJTjwnJsuDDC6AlLtyqLApIFgILvreoF8jFGbK7Nw
1VeaJezmHyCPiPkXk1AGumRACA/PaasoP1McpI/AVZJTmvefo/lQ04ZxLRZdtAkMAfIv2RMWG6UV
pCoul1s5NInWp1V+X2LtEu1r3+7t1AVVWxiFRznPah9kvxXpzlHb0XxbyorG59wuCiPgnmDqLt3W
4ynMSFhZ4r6opuKGd9xHMlywl4ZGcdE2GVYuxcW5DRSSxyVFIHAfMxdMW6QnRdmZRqEbLUzmdl8L
+JG9kSD3jsHNAeyi9vD6KnIYut/2FM0BxQeIOfNwCPSdxW1YF5aeO1qvP8rYpXmDygsmixEBMFFo
I1Ach20v1ziuh2l+mxS99P715heXxt/Ns6R4yc/X1GI1gSGAy61F+mOjTfHW6YbuKGW1DBxydDbx
oD4ZvW16ULjrzesNz7/4ut//aXjRb60JtDYMSv3RjpNi0yB99S5WVfvp9VaWC/fX6MKJYaMg3rhM
PwaYPOhV2eiPsZNIn+sOKqPES3M32lZwKKrUuclqrVvp2vUKYkrRPSJDgfgRKNvL3VI7TRLIwaQ/
Tm3R77CLMzdmC6IZCzTDzRx/DfOxvJWeJ/FZ1xsdDXbqUkMmjawoNydTf6y6Uni5YlYe7mfI0GvF
uIEuFOzMuI53KaIeTwWKtp4ayvW7Ct2WlRTcIrqaP+TZmUEjopxtE+ZJ/y33lDT2qCRRbDyGZpBv
DVFFJ7WBxz0VxZpCywuDjHEW/BVYT0DHl+JWZpBWoMF643HoxENldcpJCwzja9olIKWsoVoj+76w
kij8kEbl1QridYlbyNXG8adaGI8jrOpDngnnJxeAtOkR5tj6+uhgA6ivcSde2J0aEjTQH2ePN86+
y/HEtE6LE1WYj9jnASh14vboDALCUdHq58mHT5EUxaMuD+Oan+Pyrp+nkmw9YeScVJrRdpdN+z3W
XyJXjMdyhAKbmhUlXB1NdR/E5G70ZYwrkyDaGhZ2Q5TKxa4AA+SGSNPe+21sbsO8lA9NUK8B1y/n
AdwIFz2h1wxZ54XHw+Tyu5Q4CUNyNeb3mSjh3JDsTNUbP5Lrytn4mgbgt8vbuPuYiSIw3ibW/9w4
zcKKBvcEzWQJXwt7jewq7mXfh9KKdgkuDCcGMdwkprVGf768F341RZ0C8imeihaYuct+6jERi60N
9vcRmNo+tZR616vpeHBMgfSCZMHsdxJZ/mDjAObG+Ja+6dYlJUrjwNXmZBvYEhhSl+0bqTII0tvx
j2KAMHJwUFeUH5oq7MxPSRUqve9KqAZMK0fnIqEwN0tyEWU6srbc+ohIXzarRlU+tnql/piaTIIh
54RmskWIyqyOVlqXXbMBQCSL9xp0Q/sBGKgc341NFjaurvpA3hGQ8Letzwt6Jey6PG/4otnXGJVu
0t1U+NCHuvwwIi4ge2Yk/wAlCb1GTxJlF/t5222MJqs+23nZrVHwL09T8thw3yGPks2fcddXYElb
Qr2vs4zwJ+mOBqfsof+AG+HgKlkWfn/LPfl3U3MgMlveEMwuDu6wFWw4nOx/QtaLtNvYEWDdoDfZ
6ZOixtbD2IVYELLXLGNlxpfjykoHRA9JggQdIhxLnQFy23hNOUMcuElniZvIzrX9iKq/5kaWKR2Q
HMjXlN6vxhVYL1pA5D2wfuRkXUxl5+MGlTkhtrGSRZldClrDKwNOdSEXwf71gb08wRlYxGjmo5tc
B1U/NtXlspE4wyyprerAjQ3TPxR5Rl0/LXp3LJXovp8s/R7JtMQNrSk7vN70VTeB2M5pORbtrISx
bLqeOvKE6ELiNK7b413gjP42481yr1YUAd/Y1gzPdyBywZ4CibMsfDeRJAC15D7dFH78FbnD0nRB
i4nbbGqcZiVEv+oZukdkSyFGke7jn4uzMVFikuZT0ocUjIEZgjJKMreJU8dxey6pldauppDXD7Ud
XKc4mlCYXLQmT3owBWpqhq4c6HJPa6iFurUR+jr1j9RIZjAvrATHGIuzNur259fHdlFmYg0xsr+U
G8gWUtNdbM6ezG2qdZofulRBVBkxYS0eN2Wf2empGBx8veoiiDHtlmv7e2gj8u8mrSN/btumfZvn
F98y+/zO2v6UGGcn5MW3hETLk+X0VugKS4v2Qk3bm7YoO6bcynEkmtakGK5Gn+oi2SyM2yBucT4s
NpDaiWAgMQlZIe/b5pFKqtghLiW5epr6xzApxLvA1PqNQRCysoGWoQb6xrMxD7uXbpMfna/o36JZ
bE2s2s46mh60OPsyZuUj5svahyKXqR5b6nhMkJtfOTCeZYD+8zCi0kTMRbSHjCjpUXB7ixuw8yMu
oUKTQ1cnhm/eyxU88k09ZGPu8Wf9STPDoTgM6aB+Mdsseqdlqsi/manS3TboMfauUSTjB0POI8Ud
rGwsb6M41z8D2jPOitUMD7UIIa1HgdFL+wbC5fCV07C/bWUox15L8FY/WGqQiF+Pg//6a/jv4Efx
8KsPzb//hz//RWKzjoKwXfzx3+for7poip/t/8x/7X//s8u/9O/77kfdivrHP87fyuYfO5F//9ZG
Rb78Oxe/gpb+/pLNt/bbxR+2eRu14zvxA4m3H41I2+fm+Ob5v/z//eE/fjz/lqex/PGvP/4qRN7O
vy3gs/74+0fH7//6g8n6r99/+98/uvuW8bf+z88g/JbjnvBt+Xd+fGvaf/1h6f9Ec5DglooAstqk
Uv/4R/9j/okp/5PyMhTZmYYFommOPvKibkNatP/J1Una9xn0P2M8mkLMP1Cdf7JRudLxMgEISsb7
j//3ZRdz9Z+5+0cusociytvmX38Q/V1GpLN9PRAStiKqPCBK4DxfbgdRBjKC8pK/VfI+vsUs5scY
BtoGceRbPQpNLzX6U9XG4YmohexgF35J9HgWTzU8WR3VrYK117kwBwT9GxxndhgvC+GKAM6eV/jz
uS3s2nkQBpKKW6A4VuT2bdCnD0lsNN22CnWjkvktFan02o0HjG//MhoKat8NA+mLaRCkXUtHLYJP
Zdxmn7vW6s6tbv1pCUW8S/NMll2wA2nu2mGG8A3CVNtAmM6xMp1Np7d+spGlwH6Hs7dkKm4xyHl5
7in5+o3bFzUgoRb07K1jR/Z0iPTME+CzNkhEilNpUzlpwF+ewOULz6j6wWul6MGaBnlj+E3nylF1
l3GOu1Kl3YS++DrWZoEUpK6injdE9Qkt1tvGyKPUnQLF2qRDEW9ytTb3Zj6hEAZyLWygz4ci3qeJ
XDW7rmpzw3VkXxSe5OTQ/jrfKD42U4O6lrppGoUMfDDbXXY6ilvypGW3ignAqUL3ZVtnDkDUIDXv
M+g4rpwpP4U0nuOs6d8HVXZH4qsJ7sqsR5eVOL3+WNe6a6CSeW74lcIl3ZAoR2542h3lEL+pRI04
stIw+9GMnW54wODKflerOIu4Q9iG6mYuyAovbIyPUl3bjdcHwQREVu4nb0DNEwvz3t4VAkObj+Oo
hO+Fo7U31DE+VlGP8pAp9GynlHK8E7Je3hgM24Mcl0dRTRvgaw9FLtrtqFTqJqXstuHNsFO65htk
VNS4lEbeG1xOJImSZhemaH4DxWljN1UcF6UH5R76gzC2iVr0pluyZLpT3xrhQ2AHIe8t8p89kt3p
+AH3UgWgcVTeNYZ14K0LKqCfwp0VBDq1qykt/W1Y4+eDuSfvZYGQphvHdn/2/fRYt0nbuKFe9OW7
NAun8AThHGE7Uvx9vTPS3qo3BiyF2tMl2UVQmncNYjhuBSjO8NTGivaNFBzF0PuUlLrAi8Km87pa
dCYCnsOWbR0joi5P78EDZ7UrDT00jlQ8Kf5kAffrggSKt1rwgDUjsDM2bFk0Pu55Y7rCz7lhSvOm
nwKxaUs0KXJ9qNw6Gr9SSf+Zc9+XSnEKyhZRy5gKrvOnmWjDLimt1vVr59ZSIv+j3kMjpwxS7uQy
6LmNcuxY2EcRyvwxLrrtvugGKfuhspl2rOlxgLUbl4M3TcnJNPJ8FyZ5/l6fpjFy8T8X52nA5tkN
OXqSU9FVwwMAxxhx5LizR1eL827yoqAQ7kB4thmmuDlJqpw9Qva23gedfGuqpZq7fimNJ1F3QN36
+KbQ8qZyi8pJCzekdIDWoNnBqe0LVKVHYEPpjqRVs7cR7ofwY5F/3Q/4vX2TKwnXS0pSTeZNzYBz
jx4NxkmoInknQ5MEfN3U5Tkoikh1G3nMH1RRicIthzKU9i35pT+7QAmSnVX3Q+amVmEZPHNHTw90
exdLWfBzimeH43psNxhckDzrE/OdNAah5lZS+tPp9fhz6iAAse+isHNFKJTcleq4t1zbT4atlIfR
oz9035whcU4VqZRNkyJFWyVh4kmBpj0BEuhPltQ1e7lRtX0WBfUmVuweUmMV5clWGnFYm9LCkQ+V
U36dkQ0nB7upG8QBgtGlotf2rj6k8b4tfWNw9brSZleq1OHoa+vBVdGiYMCRbUj7/lsLNMjTGihU
DCzLLEq3RdHV7jgNRXcjlbWAFJcoee72ZlBPLrmH6VQIK7uLLb38HFtNDxvRafaJCOtNH0T1AVru
k2Y3ItwMxhPv5Lka0QTE4P5Qf4COfp+WsIOlzj5gkGfnbgiTlkDzM+drfWogAN2C7fR0uUuaQzCW
ZysjG1G5KQmR2R9LHhDAqdvAtzdZhU5vPSAG5jaGumlNQ9yGk1XfSFJ/bzhhVbt2nGLrMepqFHn/
l7ozWW4b29L1q9wXwAn0zRQASVCiOkuyJU8QkhsAewMbffv09TFPVWVaZVlxK+IO7uQMHCdFEtjN
Wv/6m4pxu5s0ReHeSQ0bA6sv1DNymfxxG5G5hK1pPltBe4frThkqkrjCqmseWeXYFE7eHWQBGmHD
vkO/v+rhlrdXaeD8EKv8jujZwYiTjjIm2kW/JskPr8ogUwsHRVVvDUom8Mlobi2Fdtn+xBXlXxSq
9OIus5erVm+qB1WZ8NVtv9pZmt6eGgPKMmxIzIq2tKOoFxhFvpAPEE9Ybte9McZ45opw6BRXblH1
F3MdqBCUZt0hoa7Iq5qmuOk6C3NJYhCmsCFxhgyLzd5VgejCtJ9PtWmR1Nt8wmNsG/ZzT0ihy25L
0y+tokmH4Y4vZKjcYJ9q6lDiSBy1poY/RFFIbIAKY/y6GZN6GPDoOhaDqW4Ij6i1SECgXkOkeB0B
VTD+tsjt1EPqFYIXmW+cmgHurPWdZmxLKHRMRaI0a3txgVGVeFkHfKdRD1pYb5Iqut6bojCqsBCI
CkLTHL9NHht3bzPHVZGPNufzNvrFhaVcOOQM4L40k2G1F8NQXDNN4mLZ+nQOvb5EnR7op6XIcDOa
89Pie1oQOjl6PSEcpYUujKtnCaxjRED5hr8HWK5u3XW07F1a6uXVICt3uNSNfllC/DFPAXqRZy+T
nXlaevPa6KS47cv6IM7BkqJU35TQ42KarDJKc4LpI1O1w8NWSH0JQZdOoEgVTiqUiHLHbHAL3Upk
BxISBOA8tiPWuCxO5GcVzqdmCUmbqxI0aylObW59KlIT6jzLJG93+KQGt7nOy9kXWKkFYVrO5Wtm
DHIMYecIM0Tg2w0RYSNpE/kNBIi4CCp+hzTtTsaohqzmMCzuOEJv0e0hIoBMZQ/ZsHo/SjXdpUIf
kPdbKMqPdkNlFfMGBzPc8AytP9uN12QkaPd1tw8q33sxi1m/wujUq0KbojS9zmklO+SZohjDBkrm
QvblOadsNpm6JKIrtI0RLfYQ+6Vz+/Yw2dr8Uxiekhyg2ueCzNd4ZSklWq+be5hqoG3aoCZr3zu1
ezOZbFqMYYgFFNlprWv/ohfQmIp6+tLlebdvDBPfKg7TfIyMoIVBXihSjFlpscToivRNgmo02xUj
r6puviwEhGbR6uqLETPDuu2N9KRqc903tZNeppU57bXU1/JY+aNcDlszanqc5ZUOVb7Kh4iMgBUn
tMXJyrDttu1IFk9xMYvc1Mj6a5NhNOc9nWAXGkX5oyxsNyR3yLwGLveu0nWaId6vGak2GpJFFG9q
egVI6nbWVvZXetXif+D2sfAacZcvldOzERj8QwS+dCQeObxlinarsq9Wy8kPwajdd4teZPHkFf1F
gV51J0T3aGYukeCbzL9t+ZroslIEJPf9Z29WSx5OwrdekfXNyejXxk9ebJNkpXAPwazd0XIsQVio
QvnU4OkXpEvLDkZb8LVtDX3a50tfoMGZ/fmRk9sfL4Y8xUrM6eZdXc3+Y849XYaTDtsnFjKbXyeN
JCorLauv8zZPkP2t4ZBOpUNcUmNpx6C2ypfckjIa9LXLQ7M3mm9brQyCDGB3OBZVzE6J9kJqo10T
TN1hBbctzlqesNXlpIS26W5xMIvyaVsmpISWN60X0ybwUVPzuAVHX2sIhEk1A1fVbSwGhmOjfDDc
bQoQ30OdOPh4XqponvElDAkCdbMr39wc5yp37BHxglSFlXSCAdsUWMscraq11bXdZe0SiZXjKszd
ug5TdIZDzP9vsu4X7zw6gnooxE5rWrjKcxbMlhkyPGm30AoGcz0gw2yioWqDv4QrEwS5WcSmv7iv
Yqqm2xK2jb3PZyq+eZexx9RK1G3RbffBRDDq1670qK/ttjtyEsyVCoO2GV828gmNZMTwR576rajD
sRJapI8aQUidI9u7kgSP79LLzSIkRokydE1t52GwnYLCcvScZte0JRfvuqxXVWvb/QP3CETGUs+6
dKfV5b1RmGV9MWT5Nu1djGgGPgTXimWXdkP/vc3Jv9zPc3MTzM3Bs/IKRe7aP7mOUZeR1uf+F8ec
ONlFhyUl90Tf3TReLS/TtHBeK0LEvHAiguh5sks17HKSAJ29xA9k2Fc9BVXVdbcM8dnFVh68FCXt
UURBfId6Dkrf6g7Drs84UuJpdAh4tJRc8NNwUpO6M9AmZ4cTK0EYTd0U2l7n8spDQ+fdH/RZ4svJ
rUpE1CAF42oMzNwIQYPr7dtZiJmUhsCNMm2W9n6ga3S/LlPf2jtJliixPs1gf4Zs505ws9de7jBA
r9bwHBZ3VwGbtfscY9vxVORo+txpyJjedSjb8Sasqp8d0erlvg6E8UgF03VRb0/nMimTiZomdZ1W
Wf26rJ7fhoZW6F9cwi/ps6ZcBSfdlvWtDBqnPBSMSKjirBrqj25N+xS2urhy6NSCo4D0yMXfN67+
FARlDlHKaLSrssjcBHp1et3pWpEheyvqR5Xla7Ffs2G6K1NjeO2AJ6Nms9KfvWqnvTRWN/SCXFes
loVqllGRdVPqM6qmxWjrjP/1mjx080xc64vVzp+c2S6jzHA2K2w2R5/iFOaOvxuKVImrEc/JlprU
o4hs8x7dfTr6dEfpTG7mHg202e6cdLDT/YiP/RfCOrtPwZaOLhkmc5FYE4fAUx2kenqBXHDuqeth
c8Y5GtguEo555WnQA0ivvCgzXR6MhqomdNvFvJ2CBv3mmq5jf8gdqoKQOaBcrlQAtk7QyaDHRq+K
L2IbluoimApNHnsykyl683WLZbll2QnHGZqguVssgOoZ0+M13roiv/fRu6/x0jLwvbHsYq3D1pjd
+ahNukccglk3w1W+0aTd9pkIRKwFwuwQKlniW6ZwZsTxWU/31LlcZf3cDM+BnUotHEbNvVyEb+6g
sFLWdKXQ7ta87LmlGGJxE66f3LNh0YhFXpzaFgNLUdjXWM+5R5CY/rYr5dlQRtVhqbnqySMu70QJ
4h8D+pV7XGnyr2WGAxvzKN8ILZp07tJzBCYLbmqzkAQ60o98c5ljiZfkaWoMnTKnqneuqfoLTJ23
m8LmPeRLcT3kDK8DjZiolOMgXlS65teeJewhMQ2GMfdlU9o/c8SQjNfbqaySQGiSXJTWywGqpsmg
51JBFys3c9WtPxQbXgJl7aKODQdvUcGrZjGYlJyrrfw6zVVz6lr23Y3XaE6VzIUGWy3U1ZjYqb+D
PpnGoFj3xMbdY9j3RQTOd21M9S9z6bEnjfZhqRsAHK27VQ5/Si/vZj1LKp/Jjp+K9Wak3rtvKLWZ
ZzlXaVMlju9rxOpknwfJvYcitp2qV4pWAhDau6BvPnWm8aMyxMkcdS+SotrV/fJi5loBXWQ4Zun2
ibFCEA59+dKeg8l0z/mioV0LJ6e+7fwaXnf17HT2faFrNzOxsac6S3MgNeh2bl7fVEt/ZqBezgGL
rDO2F6eun5Gi6bHvFc6+apo+RHEwhHnlfGtdaX4vyQznoAsYcnTZy2LKXa3kSQsaIJoAHKX0lsgZ
syIcgr4FNDLPC2Yg84KWOjR6pE4of5KqKR70qmvBYag6We0/ZqD70JjMT7moP3c9HZHTb+HqNiPd
OeHVWSF7oq8b+pxEF3rtFKymcnYeA9Vs7U4168hX8NzOzh7lZsGC2LoTF/R1unbccdY6hMG23Dht
gD+W+wlQ56o21HFWLpm94B6lw7ll0FMwHYrTTSZNq/fHWZvglZti7+nLpdara4saPpXCDTeXOTKM
ZMxh89PsatWVaoROZVDf6FNJXeKeIz6sbS+7YtzLtgiOplj4JktzQ8HVE/w8hbmj5l01+u5OH4bH
YPVuOyOoYe9lJ3QrDzrnE6MBImke28H5yWzLOhkMri7miTYX0Ka91GS7XRvuck2tZYa15yV+Z4Cj
DXok3PRHpmyHdIbthfn1s4HZxW4u5bEutOLU19nttNQIe83raVjtT1bJTEJ31i5sEGah3qmbY4+x
SkI2wBS6DQiVN/pWSN/TXJpE7x0hPzwFubZvGr4gt39I4XpB2NIcpZs2R0brHZayvO4MZzm6ufhU
I2OJaSJTFl9bnGrN6a2ddX7nOMsiCZteif60Q9OmESTYRg/rcmti3N7T0CyX4QgF7wZj0vutKoGR
pma9CeS0vva2f8TD+TOKrq9FPV5UyA4PllxvQBPaEAPkTwbVu74RbLJOMJ8rQg+sxnASwUTplBs2
2USVg4dLv42ss2m7cRazSWavORR1NYVcQywnTu+oNKv+no9psAVke5wb6sTrjJe2pPqFZD6Hsmm8
UGmVnri9QUBhZ14pcx5vfBC1cGzkQ+dWnxyRPo8+7h8BNzjVBsCAnv4ogWFkoF+5FZVpWhQDz7Xg
GhqDu97v1EWd24pqpCSErKSR7nfzOT0bxYrzlK36sgcBuRly/6uVtpe14Xwl7QAbZrSt57pojMog
m0Om9s89xMEoK7Zr30Otvhr9KXPl8DXIJ4livTi2pX2hD60fkh02BDeEEs70kcI1013R2rmW9ISk
Ogk4P0CpcmCQfbOU2Zbfu8CYD1sug1PRGNt9X9d62Da5edflvvXgbmI7TSoz8aHWvwS0WbvcKaGl
Yt4Tk4sg8mju1zmZ8Wz4QhirHqpp9XZe0Xn7Ebrqpz7NtwurSSu256LtxxXwXzc773WsADSYmeym
hrIoFw03zbS09yI1qn2HGQQsu/zSm2d5zFRr7D0hVDg0gG+iuKhl/eBX2x3SyYeMOj9sx9a7nIit
JdYM4TcFqWnjFDi4V/g9d4gZ3TTOi2IKHSIIIOzlM1ec92DIoY3AmVSoCtO4bClSEr8ieFTPL9m4
bihB5kJ4SV86fRNH2RdVUg3ZRusitnhqvGpnFFiqVsOVZ4FOVLK4GYX+uLZuovdNE9vAZ5eI1Nsf
GqPAJBuXjTlzNcd+Z58K1TvEey9HFYzH2Vsu+qpK77NmXE8Z1tRd7EnrmLl0kKkl+yccNoEMN3GN
93Mi8kpeWeU87DpzkqeCMPNn/NK+2f7mhDiW42jgD48bJtsPjIL0OG8buZ/97mIRC24vef/QeZWK
8s68IEoybApiSHyrUl/MwlvCZaxfMy17bXoVz0Sv7ytnGeKgnH9KNkktGbGFWllX+8LmpN3oGmkn
LfANWlL+qjQnttLYZ/sys7twnoljpSv+Lsg08hBMlJ1xcDhHjoVdfqfB4YLXSNNtKzKM8qfFTyPH
WB+zqqWDzsZH127cZ2gC1p61x5f3+0xFwSSvzk4DG3ZH32dnO+SL9zUt1JeRB4pXEd+5bc3DsjZH
W7rHRaZXU7r9MPUpj6qW8X48FxbJneYyZkcGYlXUjwGjJEBzG+c5We/bhThSp1Z1FjNdSy9GjqnP
lj4+icEZdn7rf/ZS8Ux38tPaxht5zrFozeGaunCNJssB0RmtCMZ/GqscxIa/ee+7Aw0PCe5XXbe9
2DYH0ChaD4ql3JOodDVZPukxuNSaL6UgdhRCoLWk+8wfyPOqW6Q1AJmFCqvR62O7o78tFoJoItTA
wRlv827mfOBt+nQL2L45J8id/m4ZtAMIjLfL8qB+Kv3avQp4y98dPe1fDM150rcepiUeCqvPri5F
f0OssqYxcHTSIma2F1xTcSkrwRAkxbfWZmC+a2YeQZTKtPu8IKe8y4XYk0U6X0yZapxw873tEYvn
VYQz0eMDAynNLcZoKRsc3zWrnOqbCVQh4xk7W5X6oV3Xg/g0be3i7EajG8WeTmrOP1Wa6ZSRMzCu
WZ3Jv+g4On5KIPwrfZzFD9MdsjFE81Usj44sJ50TwVOJ31r9hey2uQxHY14cecWv8/KbHAMZ5wK3
I31fgW1lYS4H6wBqRhBTKUlyzciQTQv/61pVVxJTzArbJi7SkjzFxlwjVPYl/JR6byrp72cM06wQ
GVxzrfnOVZUq7VvBWrs18FEj8asnwWWd9sGcAjUT0Itd9wUj4nRvZNp3jptrtVm70hucuPczBNZ5
u8RTnUcqTYUNgBDInSCG5rtjznnM1rHjBSroE8YxXALjfNOmAnF2nWFjuKGebayqof5mheGIC2M7
cxiZdI4GvvQzd/VNEyck7Ibp0mxa9UxNYWV7KdLSk2EzbfBtQtVbcmJzm3rkeHLbj8Ci2b6xp/Sp
2aR8FZi2TSFz58UIc1W7u9EtI99O/81c+3/BZ2h+qPuh+/FjgNDw/wGLwWP0/z6NYf9SyvJFff8/
R6p/9b3/J//h/F/+m8ygOd6/IAnAYtFtCA1nK6r/YjMwPf8XIh1IPWTKGef0WP6r/6QzaI7xr3+L
PRAjEKUH5fq/GQ2aY/4LBhJ8b6gRkKEhZP5fURp+pR5q8How7uUjzpSjf/B6qJvLdKpkiTGxc7Pk
G8AD7nBRAfNxDzve+qr3Unv0CCB7YgKBTVyxcVQ3hhut6bJGWrkGh3PVt5v01PiMnOkjZ8q/jIv+
5gD9/c3OjKR/fLNcE/rU+7ZMSnCqS5O5/UkudDMC2sgVuzmN9C5wdljkQWWY1vJ+sLbHScuNvaln
bQlu4EyRvZVQ//XS3KcMamKLMc7Bq7FwB0azPv3jzf8nTeQXWsiZ/Pa7b/qGHqzXI1mDgZTJmBp+
ZDHCo3VvKjoFYF69tPNL117q3UTZhiFBap9Ts/v6A3ufN8y4v5/TG1IYk780mPJOJnprOnvXa+YY
qMjhxoPy3eVDlfRwM0jwnpu4Mebp0sWk+d90pl/YTP/86b8S0/7+7DcMuJox+IY7Ai7iKqPea9yp
uMuyGoctp3ciZw70T4VVIMEaPC/7gIr4K/Hx78+EZvTPdTEFNUMXiLhJI8dqP1cATbWvyitoM98/
eKHv/Szz14/A0JDmglEzOfZZfrk1bb5bpKofIG3MidjSHHBHThGm8TppgJVKqo3wWz/brmUJnOJo
S4wjxHIFveJVEUm5Z/7NEERjovHnb/jGwvjvh/CGf6RRzanenUViSrFEqi/EjnFHv4cmHyTWpqsL
gqAwGgqoM7zUzR9wkxC7zGiDXT3qALRpxvUMTE0Pt+QX+myY1yDwy6XVNutR74Mxkq3Xh9WyDh+E
RL733t5QRyHTFENJ2lFCsnEVAey08bIIXLUa7/7PT+UNO+u/ngpuEb++tzGXWWmLuU4oK8qL3LNa
7jxfS5yyWS6nqmUY3xX1QeuDOt7U2h3Hrq0upsqgkIThf+dD74Cvkjs3tWyrEPRAfhlUZidZk4/k
La9DNJmEdKZbhuW3U2q7han9gfFlHhn9aIA2r1GLAfyuovDa43CnLu1pbI/YK4m4cfjJXW8spLjZ
TNBl3cRjBukNmuuVmY2UJ1lnfWA69funDWHt10chVgfs0nbrRKWbHgGoYyvhYrKvN6u3//Pjfufk
wUXr189oOxJAgxX+ZekJUk3LVo8nzupoUOM13Oovc9o920NOT2J5IFSVtX7woo3zRvyfJy505F8/
GTn56NmdXScYmZLQjO2e7UYzauzPepZPP6rJ92C2CTBDMLZV2tHIdP/Q41zbQh9aHD3ZhvNs5IMH
8d7XeXMEN4vf1Bvyz0Q1lXWaN4LSwuDcfK6r44W1si+Un5W7FuV2aI71vNMMpmpl3y7JZJM8+cHX
OG/+3z2VN6fxpJBUVrpRJ1mQFYky/9IRrF1EHvMjpBQrLlTVwlDDyiCfW3+3ddSgvr/9J7n13dvg
97UEIdq/vhUUNLY2Ca1M/HnyGGdrfpzVZUsyll/GaFmz3Z9/6Htr+/wa/lEZpKvPzpr8MpnEUh36
lcZ/TYM21oGH//wJv7Ke/z5I3hyvHez5LW0CmchhFGCThsPEVAt4g8Z4bC1h7IS5Gl/+/GHWu8v5
7dG4QF/A64kuyNVXxFy2ysLW81YoYJsWMG9fVB/K3sW0bOzK8pJ2whfxMKaYPDZ2QKg3Ani6erdB
Ya318kq4M0+HUHiYqJMvr5ayY0xhiFX/5phDCo6dQmfRc0s8y7Ufn3NQ0Jgher13UFSB73Q5czhE
XwzW5uFsC7aqPJAHNy28W90fOxEx0TGQVvreRGuzmFf9OK3XDJPNcYejWHBkzOZTf5Dfve1K4mzg
VSrZLDGQbg6P09yMuLCs8VYzG2hDs6e8m8zxGcpBFBGXRTCWRrS4FbRO1ZO0usKZ+Bn4GnRN3FPq
6rQy23p2qCsui1Es/vUE7XPnuIttMVSqmC42Vmee+/VZuGR0ei0yvEZle2ups+Fg5jUJ9sBiBb+M
KBuNZNhvsyiCnZnSGSbtqqy71idAOWwCzT51eCQ/rD0ebzvDTouGD11VCtWyMslAq8fuyQnSWQsB
+LQ87NsAZ8rKtzrntG5ZZGkD/2jW5IpZ5UVJYwffaTlTbPAt8CZQh1G8wMpZHqyikjeyn5pjq8rh
4GQmw+Ghc3jzmIw2EKPKBnsxhlaM1nps0zSIsUE386An57CRB//k6tBfQkiiPinUwNE3rvAC7SIf
nP4Hc5ny5yya4LJrPVB/gpDUjiKh3uFtNoGXFx0IG/PcdIpSMgVkZHSL/1D5G2/ZkHP5SeErBQu2
Mf06dIvKfdIYZJOE2RP4EbZWAEsJ/Wn1NFeFgvq4FbaxIypTNWFuZhrjoyW3nhgFT4nly+5RKCFe
DIKGv1W2JnoY0PWqAOJ191vgTJu292wXKEtM5pLduYWlWliZGh23FD4FJ0RbJJ/MaD9nZq3OXnam
1BMJvNiQhjDo+xSMAEf2qTePUoOruy/mbttVVY/BYrXUIPTOGhA4r01nThewWhq7iNvgT+b6eGcP
ippBjcgOIr/ozfvR1swshndlA0WvqoxnzK5iFANG6HZBQM5uPcbkSMALN1CNhn5XGRhC0D2FaSa2
52B1AMnyYHNVZILD37eghAouMdDsXh8bYBffzg/2Mo9tZOO0fpcZrOtoTH0WOx49P51cNQNeX0Ak
TGyFs+uQnjqhN25togVgsUt/TnuZB8O9HzCBfWJw3Aw7za1ZhyydLHYQcPR7plPirs/RbIR95Qav
NXuthWHReffp2KifmtW73/xsMoaYYYPzo10tt2DaMHZmNLXj9Cg07BMhcHnB6zD1Qx4xZ1A/6swW
j0Xdn+MAdXykY3JKFjvEKmUlv8lAm9Hq2Xg9om/5ssL025NfNT7AW2MG1mPPjGtanTa71NFSA1qQ
iX3IOXO2QXDUjGPxc8kgQYgKYiKRJ81FRk7oAxSIrAvx2WtfPJYT+jHiH9uESE/G03NulXFJTOvz
1I9LvlNZfcE8Mj+2Q9oZEWP3tkn8Bearnq1iSQaSl8woHY3tVQZdMyRrL/DiMTOhndJ+m/uQQ6H6
lDKN4NQcmmfd8NbqQm9SHYcTazu2Yw5oaEGb+IyBJy+e+bl/MtpNDjvZQaLztbljnaeElrdsX15k
m5xJ8m44OzWIWyChzhgQSOK1KkoOimEtkmklZT7sliD44dR6gXitnPVvFcJvuKUgZBJQehlfW0pW
tYcrVhrwtg1IoK6tlVdrUA9bWLodwyc5MMLrlJcf0gagMpy1xn7Wg6F6mUq87MISFmwVBlVbNKEr
4UbE/QSMyBnOmQkqGsAEguMOVrnY7MM/X4Hv3OhvjavbGcfxsekooEgY22MrnB3L1MVGEVZD/OeP
OBdBvymO3ppMLWOFNLWq6wT7K5Ieh9VK0ImtyZ//+l/2Ar/7828q0mIz62DzTJUsVV2iCpH6wQ5w
WoPoAp1Z1v19CaN9v5kwpeiLbTykLRcK9pm2Whc5rA0njX2HhDlh19BuuQX39iaKz83kGQeyhat4
KfsiEY4HBbUR3LKz3GA0+/21TnDc/7KG9N6UsouYEV0NW5kIwNqTvjkMawWjcGHaE4lZmH/1WX3e
bUF/bKmTiDlulxNWi+YHxd25V/vdg3xTxHrkaFfSb4uExAn9Rkx2SgxuI560Fr7iCkEiLjIrSzT0
BAexZesHzYz5Tsn3Vmy9ems55aNdJKkQ7XdhIXjYQ/YJjdybGwhtkKJDJxvTFvi4mh8Hx+5fBupp
ALOR3K2D20hrAtXtvXNUC4D7YsxwoHV7KvgHDHE+05p2CFxcZ1p3S19mD1pZZecRBuTynYuY/Fkb
lokYYK/mDrYt5APwgz/yOXvvub4pmpXdiJrDNU/ycYFftuZnJANe6A79BHOtpT2T11EHZHaoyL/4
nveCScqfd8d72/tNOb2hWx4Ix8qSQLnVs5st627VOnJdG9F8kF3wTu/hv2n9u6XwOgziBJWbiYJG
q5hAGxSyWvF9sdaPLObf+SH/I+jM2wotYzSXFJNln7J+meKuovyeXYrMPz+rN0Ym/917+G+6aqU2
MnCtpUwsByVNh7Y/KgtmmjA40EJ5XD8Rk9v1VkG7Ye3VwXH2N3EgnDz98cFXODdsv9mDb/0OoOYM
wQSEwi4b6mOTrhAi4Z3cMn8t7tpsIPwXxPFRGQrxEyr6K9FWzt3Wyha5CGdqA6f08Ofv8s62fOvR
TYRBwcIcZKJRNod+qcMy1J0Z1gKsd6Oqxc4L1ul/B5q89fQCrvGkGLIa9q01Q/cl1KO2am1ndWn9
6c+/570V9KZHHlaj9pYOVcKWCnPfZlJR7MgplpggfnCGv3PT+W92erMG2yRBYYG9FjO0ih5LITkY
H5gHvrfR3uxlP53zrfJclbSt00VeEDzU6Ocu+3Jew5l54gfb4J3jyn/TEqtp9qERGCrJl2aDuaPP
12WmXWUYI54qzQHtWdne7jkBz51S84NH95fTwm9W/nmE809o4RzTYOS9qsmL1NvP0i/4Qa4m6Ey0
0t6eCstFi2zoJNFzF0FjCbsyJS7Uk9XWRWmrydOATm0NIczKn8qv68+1TSMc9i65rQdRT3D71F8N
NYlxObB5yYnP8Lk+rOgLb5tqmZ68pUhlOHdKP5omYDrUPBsZmZVSbh502dObeVob0EH4a3dnwIbJ
wsruMG5Yhn66K9JRflZrxVjEVmTcffBC3kP73gbQjErx4lsOccAIa79KV97hRKYBj4ONSoPZqelb
+VGzm5/jaHexuwh1/+dN85exyG9ey1tLBaAQf11b5uJFkauLvtEgEtX+9rySX3g2mcVfyUIXB9/L
6ahrzWwBDJrgXeMo5LzqA3Ojszdxm8XWXATXak3JP+4cuCeFM1d7DcAlgR9qNOgFg+ZV6n71hI63
gcavIy3QzIqBUksz2MWFvS4ZIAXEqHZwg+F/d869zVTB94NpVikF0ZH8+VJuzb7pyRi0SsShopDi
qc3L7IM9/Pv5huu+uWJcY7aa2oeqJc3tBz5Bd9tm9HSH4rrUJgMd/Fx+tTOGzH9+fe9daW+D2HRX
kB7mM6JSWB4a/jje6XUFZzknPtMzi2Y/9nmwZ3r+gjJTewocqYew4pfbP3/+O2eue/73f+CF0kjL
ZluETOyeNaKX2HQbI86fZlUWHwxk3vuIN1Vrx8jFXyaVJ4zixmNaMI7HjqC+5LM+sgV65yZ039wc
m6/gBI5owQarwph6bpGBt448NZ3RHJd2wnbcsD9yVH/v97y5Q9TZiHsN/CyhNUfpMuvuMcCNKpoX
3dv9+a28c5G4by6S3FPLhnBaJhV43q2xEXsMc06GwyC3Qzpguvvnz/kr6/d3h8ebqyQYWpKWOg4u
I3XVJda6VtTDFIyN2rb3SjsHafm9vOj1EeJjG9x6kKXh9NXN51GZxks9o1TXc+OHooPDbcyoQ3+A
tTILlUDZ1NImga+PkDmTX7aicPcbpmhnDALZiqZBshwRuGrdcMjrCsCvqZzdBBMKWGmSN6vhfBMc
bgAIxUBzpwXQ/TMr1D0kAGNNfbm4eXUHr3/cpRIDMU/M8lKOPSKE3kTn7KZfvQF+vkeL/0G1/t52
dd5cgv9B3Xn21o2sW/oPDQ/IIovh4zDsoCxLtmx9IeREFnNOv36erW6c697Tsu5p4GIwgAEDhiWm
YrHqfdd6FhbVGiWDYJPlYjVPs6rOfFywJxlubQN/pGuAEE0/dNocY70vtC9J347kOxX6O9vpN8b6
OZWonoh330yDFNjSSZ6Fs1UPG+rHAIm2EUzocRu/q63px+9HyCsB8W9GyDnfzWmJExzWHJvl4OjX
DhK+yIyr7dD0XXdEu5vuB7sXbMp7gSZ8whm5UHLFkWb5UIXjgO7+RzS6XtCXeReMstN31rwQxVBa
27NNq+XUIsxCKQqBQbRGqY9f7p3X6K1bdXq9fpncCNHoNbhzycEh+ysyRaX7TETrzVbKp0Hl6n4r
qB/9/ka9OTJO08UvB1vXBH080s8DxgI0y+aKa7oY1q/4uqZLNamJuJG8v0yLNH2Y85KMtTTrw1ap
9672jbWtPJtnM2LhlaYPXO2gncADyHlxbOv/cI1zHo3T9sSViITFAK50quPCUDiN5i5yNr7C3rI4
l422iEiUqEs72Tq+ATTnnR3s6R7+3SA8m3J1Y1PNhE18r0vU//W44AzMMxXOkC/eub43ptzzvB1q
epm1rVp6cNZVfDZjsVzrffwN7k01BZSm3ivnnUHo/72HlWdTrrvi7IJblRIGgvij9Zb13py38nLu
hiEkXlnsXVkQg1YkpIhmi7qvxKhFyj5Jfu0mo0tE68TvcZ5HU+KYmBhFFfaOHf+ze22dzXAmeVfD
6vK5Lroqu48xNwfGJgo6UtL49Pt35Y3HeZ48r1a3Bp87qsOAWHs/aKQyp9gyb60Rt8DvD/HGMu6c
wNjPhb4AnuIQPRYnZzbQ4Wi5txOy9PZWowTxI8YY0ZJr3jniWxd1NtlopdluDSafA4+PdCicKRcM
2T7ALVm+s5J6DbH9m/fAOptjzGVIsBd6FAAdLX2kwl1CJ+kEKuSuCdZEM8O1racHjtseabKnB7GQ
mSUTd9sRYDSGi2VASXRwSG3eUoQYK8aAGg32zw6D6O/v/BsvknU2DY1eO8z03hS7U0mx/AQjWDNn
3dU2TTRHbe/FxL11nLM1X2y3mnAS5u/OWCXN9HK93Gog5ynVyiAt1/eIZm8917O5xysrNGKtVBTH
x+1YTAu8CMKLIlCa5Tu37I2Z2zpb7tU0W2EeIE6YpjmOtsGzrgf4ltHvH8hbF3A24Rj2tFSM+urQ
2cr2LdiOUSz4QrgrXft/dIhX0dEv3768rQdzLNAvZVVCy44UmZu+2TCdePM7n9c3LuKcLA6UEOjT
WnARqefeNsB6Aq/utrtpgs7w+4t4Y0CdEya1FH8ezNHykBAj9CmOdSzFC/AiG/uDjxR0OP7+OG+s
SsyziYJT75Yxx4SGzvLBRm6dZL3tG7WG97cBwGBb7jtX9NZNO/37L49lg3e3zSvbCJKGsTVVavMz
pzUo0qTvYZbf0mecZ3sNiagGt5myQ5ah45u1Jb7QFwV1Y6oIbZx7OFKnjpigehOpHCdfhyXgogPL
gFjcfXdd/tbDO5sN3FRSFqjYRqd12yz+DIe2DwxpGM9xe3JFijXrjhNpfR4CjvGl7GvjWY49UbfT
aJnfhlWbL7wcT7yVs+dAGlewjXATg/rU75/660j9m7nbPJtHak1Jtvdods0R5BPo9ofVGpFGZMtO
dHkXkaZkYcXsEfVCrQl6E1Q0bfpx5yUjFJ1CyhDp1nqjCh4jVsqKZrrTPo2J4e4HKQAklPESob3c
wjKekyhLMgzueXrZzf0Vvs7eJ/2LlquVgLYwsUKtif1kp+60LxMz341Jd8kThHUxaF5IvqS4WfQe
u8h7c8QbX+STXvvXwVg0bSYag4GCvEIcM2Nhn+Jl6G71js3iJn5qW8Peveu88Pd3/I0Dvu5ofhn9
WZzZ/ajb3j5z9R6whfHNmov+1qsoHpZJbFHL4RymfPTe+Ty/8bqhOv/LFWJLWar0dEAhteY+R1b0
k2ndBkisvv3+kt4qNJ7TxaGW9qlFpOjemVgEVqaph3WZ5jtbGf1XDP+Us4epCJuy7w4K8UI4FPXy
9Z2Dv/GZOkdN62hObI1F634y5scEAGqwTinazXw2A5FgjReTVJGWYL4VplYc4STol3MLFryxsKPg
KtN2uT69/P503ni856G+yyaasplmGwAC1kaRTPau26r+xlMpzBuYp0Gs43xNwNy/c8Q35pjXVdkv
A4peJDZpkaML1LL8k0AWG5LbnFycvIlHyr/LPxtHrzuHX45j1LMOI3h29nKwwPkVorjWjRF+klD5
/e9v3h+BxH83HZ2tClAxp7m7pNlh3jwdM8BYu5eqLXUMnmxQtnAhd2ov3cL2ggY6xLUBvAYon0Zr
IYL9rEJKK6jhSAFhC6ZYhRpA2BpWm3O2VRh1TO+Cvv8U8C7spo4oJSImmXcAixXzc1msJ1xGrcX7
gUyto1Dsmf2S9s/3dIrJTE5Z0d7JVptuKaabD4VpLHdja8vvaVulRthjcQZB2iv7GtB1o3xvgPEV
ZKaIb0tPk3U4ad78AZ6MPYVJY9fjTku+IdCo6qBcY3EDbQQKISUJ2p9iKy+AMjdZ6G0D1k1pUiJ3
Vp2BrlAuAMtTOXANLFfFYdwWBAkaWIYi9MgwcKK4B0aLxdwtf9gUOcPFkZoTqsXsv3STrl7cwUVk
rLWdRytUl/rKqW3xCw90+VRDnxtsGGtyRdrRG95tk8A7c7dVJL7VpWMTTKut0dTsHXFVzxVkSnLu
MS3FHkydiOtT38eiMK7iLInBw5ljPIbo87qd3dbpi3A6HJcyzpCxSlUWaWRWlkE6dytIwa7aKE1d
6EZ6WVHGg+VpZn4+z51xQjK1BxNAXKjmsXYCl2VdelfypTTwc42ZGdCmW37UsEOmD6iK2w9QoiZU
Oq6HVxp9nfetjfvCDIB0FYdEt8w65D2MsTc3a6nRI0i6+WbwtOJ71XTyc7FSofE1O3fiwNms7JOb
KQJvSfzNn2aVSidYZneJw3GD1TPUA9nI05Y0X7NxZQrfoFnUKHnX6WgAYwCZgJAnQA7VClCJDlC9
YhM2CgkEQIXPgJw/r4ZR8+Iak/uxEbH6CU1CqH2FazUPnbKPD8tQZTLoO0z1vrWiAPMtCAEorVwZ
A/FKhtGCr7nOj+zGsfCno2qzHbt1uaGeL61ln8+W8k1wzCJqsoRMUZk66nq21QayRc76/QyIBqCp
Pbi+El76MSFUQl27RoV1SG8W3TxO26Ybfr4mmFHr0kM42vZa9VUNFsEdxDt4z7MDDM2l5RY0S7Xe
ud4KIjwvPGc/6QxLXNbWjA+/nzZfGUV/NRfNmu+o+LZf1kklL4Q3qp02FdmpwptmgbB73YNCBJIp
aF2HU5+Z9S5mZYgpMKkC3o8OqXd4pEua7i5fvCIau4YHysrG+urBs/qoxT2URN4K5yITxrIEUBr5
/ppk8dzatRw/x2M7XaJ26Ji13U5mAY1s7yFRvZajRUeKgarG63DroxzfV5kmv0029CrGglZCBSzB
nA7wDD6OVex8BwOas6DNSgKYF6/vk0gNVY2DoKVJuRu8ZktY0cSAFudF5Ts+S/19gvt4DVxqguT8
5l7MdOV2IGYHbECJX6ebRMY1zvmj1i7oUKlslh+xC2gQuvLU/eoaNVWY3LbaDRvPSRrYS0vebu7J
4FLnk11AwhriPTrdLo00LyZ9tqXQflOUC37EhRlE4cbewHLIZtJwXhU9StaRiNhoNbXGCAsTR01U
b+6ws/S4ecROhhUC+MoVeFGsmqlXDt/hi0BW2wxn263K0+kw45Cm6AZqHJC7KFxfgANkZoRtM5rD
fD1Zvat8fp8bCOK2D13cZ+JiHLfGirh0FMtN2mFi9qZ5DMvZGHc9BXnYLR15XXM+wJgZ2gnYiklU
DgE1veQKGL7T5bLliYs3dZO3uu66hFx1w3yESQl90/WUvOetb1EvpwRqBiUjeQ3XxJ2Bb1QjJmg6
XF+lnK7dsv2U6LbqQlIWvMsFftyPkp9nJKAj9G2jUrdW6Zjf4jTBRjRl4HR8vr3ymGA9cXZmyjwV
eZtC/FGRznLfkEeldrV+6ggsBc5t8HzAONJmnGK2AQM9tb7K1xAMDmuWUyh761O51D/HKxkah6GM
b1uc1belORmPqkbosOU6JtVWEBmHfLo4uawpjMbIPivrqqDRz0Bv5vhu0Qtp+dbQGF+cmpCESPao
HJFxtrd9LIbrRa0f0UqfFFteVj1qOX5WJN1p/x2OV70GPZrSGj9EXj4XXsHJ1SpfjSDDr3xB9b3c
AoMhG0K702Z/Ua6uhQK63gfEsDMEE295TmqrX/fuYGoisnMJba8Aj7uyLyu81eeTrtMZrxP9UHEL
IDQU1VfwwtMjELPypjELOBgJ4USNX1UzQX2LFmtg0Bg4B73uV9OHWzADtXAWEHZKjcrcNyCpv6W8
u19YGHTCL+lyNyh8+xix83QCdtIlzqtA907+YWgV8dEaKwrhiEnGKyQ1OK3n3tzTWdJ8tLKQADq4
cYsU/Yf/5U0MDFYN7n6qsvIJqSCnloKje/r9guiNtbtxtinfirjJu8YhtXdbqb549m2xrCiIYwgr
/+wIZ5vxPisNU6N5tLdd7eOQmeZdVoArsOWqv1NYeGt9elZ5A8BT0DOzaACoVkSz25eX9VITP+J6
9d4YYab9/kreKGAYZ3ttss2svkkXbZ/k6Wc2sUfNmJFyEzbSqhrYPWSAd0RHr+Xav1mlvlYdflkK
213R6Xge0kM84ths6yK5c7xuuqXTBAJn6O2DaY+If/ususaDZgZ1lxiRSNMlBI48fvIImS3njnkZ
NtrVRB7ip6ycTTw+RAEIVn+RmyAOsWptDZNxKCMk53YkCmXfmcPS7CDAApSmLo0gsHLA8WRdAKum
jDS6kLvWWHEHeKK4TTZD7U2nya9j4i/hL6zz1aQ1S5Q6enksi5z2cAHVjmlii8Cil1GOEyB0RpQo
rLYH5Jr9+s5Ae6sT9frvv9w0aN0ZCsVC27d21R8NvqVRvRTpCSMIaiEmvrZy4UEMea7BuB30D6lh
8NFx0/SdAfLGyyTOWggjgY/eQrbmQeJHCOoiBWwKAGnHmve9jv/rpvpvRsZ5zs6I1zU1UzhJnWl6
IdcHDDOh1uyZTvINRm3m19k2YzNtNwhRcfJltNE2Z4sOTkJs60UhWMfFbpfst3nAlAhd9TpORrVj
b4I9MfHuapIj7vOh/tZJT+1+/+q81f15ldj+8mzSOk4qONsKjds2RDMCwaCcctLfXh3J2+Dcdab9
DW6QeVWsljx4YG0joXSLPb3r3ZkG4e2IcRmFseU9WKmU0DG8/ywg+t+9KXE2C7rJslmbx02N3ca5
J0IK3QFlw0B4cLy5qdY71dw3ZpDzIDpi78o8sYWzT731jnyxep97/Qg9SxIeJPM9OSrZO2PxjUnx
NUbjlxteuhMAjlrEe71bpqsVBVrA0nDeCRdAcoKt5J1s7bNAtH/fu9eSzS8HykXSii4uoW0DIDFD
19iKWzrjZud3GLT2jmFDnHcHclgRMPf9yySmEiGYPe5dclHYGay5Ec6ZlDdeRk/mnct/o2ZzHt1s
pkk/AK9ND1ArjX2lKEwhD/8zBe5/AnHx/21kh6EzpN6mXRDJ9H3sXvpfKRevP/In5sI1/4WTBygF
SS2WR+QcT+iP0A7NJYEDA6hug7aUp/xJ5tE/MReG8y/LOMVS4s+1aJuc5vI/czsMIBc41nV+F3bS
V27Gf5Lb8df3Q0rJCtkhKpaYK/MUqXZWD7JcGjgpZrPdss5rZJIEYclKXg56dm9qPUY+ewnH2NZ9
ySaiap/iubUvsPuII5T+DlBtctr4mrvSUB9+uY93f8zlvwIUzpSNnJopwYA40rUs9HjmuZdawXUX
gzWdZmoj/lLEFQHxGhNIFTSmme+buU+WyCFe7egApSmumgWgNwsrlR71WFsfNuDHUWuO/SMWIPT8
fd2TyKTRb4P5sN2JYTCu2Pml6i6rt6EBmhZb9PzrUnwFX6sP4VjH8Q/oJF4XZWkHJBtUkHGlWVb3
zsrt7LPweqk2uAHP5AkYwjqXdPdpZ5bgVuNdqmv24wL/dN7F8ZKinzWcA9Ah9XByjQIHzrV9p43q
S8k3lkyRNYW+XVZUELRBZLcIw429G3vud5cHH4xJE/3+obymgv3Xd/f1TMkgAFDHg+Gv83J+6raQ
sai17rN5W+6y0ik/utKLupRhIWk83U7d6n5c0qXbEc9u3W5e4x6zjQp1XkM5wkYmluMQ1+rS3tZ5
987ZnUbrX86OE7J0ch8deOVEJZ0ttm0KNoW7ZCDyUIo+1AMsIpsJH9MnmM5S5dMnfc1vraKNL3rD
Na5kPxvvVG//CBw+Owmgh5aO+E93oFOdvVL0jT3L7mB9OT22hetqQVpxkZQuLj0r/5xkVhOuJlQE
HIFdmMreClwdv6iTkAHQqTDvKgOw6Cai3pn1K02Oe8yWc2BOW+33yVR/mPsTnoq1KzkHBU2ASoo7
E9Xunj6/Cprsee0p5nW1nn2qQU+D0K3yT/0KB790pn0xCytAp/aY2mlzDUcsp9IlNlQmxqgeTy4r
IPSJmKr9VDsvmUyMNCxyUYDfF8Q52+B9Q0p66cdSbws+r/qVEvkGf3uytp1HoRGJ8ZpMRyJxgL8m
6wkJ2Uv3iWAHzV+zeDA5DUmVrJgab8cGL/KM7NFx8iXsNVNQ+dKsb9RXimfXyNuDAs3i98Zgh6ad
6MSNbJRaqfMUM0xJSZ2zSefyB/QPvq9GLgNVcH/ngSoTWHJNscVt1Sc9AwUaJ/Z8wIbUPnvgOm9I
21kvqWqt+0GMcdTEnTqmEnSDZrX9S3zSGGPYvQIGMOzadSqJIQGDmJk9S0xZdEd6iTcLAtSwX1p5
RdJjtq/twv5gyKwMKfA0EZbedJ+uRnXlWCL94Q1FHgm3pVypNQ+mJHyt7KbPFWuFnevE814f1+0z
6X9NVNa2dwvvGm31TIqHT0ie9zzM8RfXne+2VZ9a+pfSfKxPEGjXnR7VvBA2lLqr9wiizv2ZFE2W
Xi6aZ9+YNCsCj1QadMXUSShDIwJfc+49XunlJhEp2D+tE+UD5bYpXCnY7jHtqv2CGZdQM7C+Thv7
Rg8oQtoWS5TEGx9Tqg2A1ox1DGAPLH5RYgrxFA9xEfVpi7QQ/4Mg5IfRrzLw9IpQj9n9sm4IJ8k3
/MLmQPuhpT2awaVP76RZPy8pHBG75iZTbpkj/EPxHgrUN+JGojZevONSzN1tvA5fjVbgaIIgHbiO
SSrJRN4aIPMITJgki3Zooy2rqLEwkMp+EZd0sO7TNoMNLfu7vHcBz9njEUU5xnirAVk8xsP3vJB3
khyc/dymNwQhzsQAKfdEPfymTYMKphmNgxG7cpfhSA9GT/HEBKRMUQ/Kj9PYOPHgxeUyxelPE4b4
DXON7vnamIov8wb8t8bVvTOIvzqorSBpqd46I0ytZD12cychr3s/+FTj+pXJgK4znm8p20JyzdTw
yArW85O6te5aU0bVuhkRCN5TuIYsa6q8q3kl246cQzKi9IivBqlt1eJ9NYGiH7MpxZVum9ZzU5lA
2TxLXcVlT6V4LPJyJuvNSw9wbz/UrPhvFsMt94U07Vu3rb6tzfqU9Pg3mO/kVd+gQBWOjHdaU1uf
EHn3D2kaX2xxQSYL8Mf7fHG2q4HNNjgE+2BsgJezeLUhzp0ARfmJlUyh18UB2NTp+DPnHX0Wuq25
pEWI8haOM544S3d2xUChyVyz41rPRWgkGLqAbxEz2mdL8zRWmXlkT8/rBjeUIur4U5fbfFNbXRfJ
ravY/sUF6D4go9kdFWItAM3yGanzVRfPzpFcpApcJN5FKobtRWqXU1TmZn65Uo++wVFmPykJMiXA
hlxd1rFrkdStvvReFuSdln7QGre9sZKkgChYjKlfztWF4bQWbrTZe5yrTZ7Q5caHXgx1qIseezlN
d+qwS+xhlF+gsMpE3SbpaO5qRz3Vlm2o0CB0B/LsNG73mQXeH92XJvCsGGxht9be187QXeiExoQ6
SagBYwKWkUekmU9/jfCGobhv6f+GrVOmx9Jos89zZqiPkA/1n01y2heL8mu+eerSkR5YyViTj0tW
FGGVeOJozNlPz24fxsKbfcMbiSg4raiIYSd0qSzba+zg1TGvbAAuuLmvW8cY/aqb4ltSUe7LbfiE
Udf1CYckV6lOL0xzMaK5G5cj8JCdDj/8wu7mKxoTt84qzWhezZtGkf+l9bUMyArojqCjTnK11gBj
szlQgbaLeNLvT3tnX0Eh8GubbbvfdYN2P8nc9XN7jQNzUbhbQJgDkI+/YmVxwrSH6FW2Nm2oNUmC
cWqeujapX4y2bT4qkRWRovcJoHnqwhz94V45Aq8qhtTLCjRZYFqpifTLS3hBLREtmBiOVto6ABDc
NAQKV1AxIOJAlNShCrezbkkuQI7dWoxvvnzTQaumnBwpW35cveoB2imx0EK77gZaGMggAmON76ir
N1GXF9lPikvjdWXZ5XVGRA32e2Jl6CbMJ6Sskj/AWRU/HRQhNy1A8xAXfuaD61/8yaj0O6zHTU/u
hVbWoYAmsPmO1mQOUNB4AaaOOxFOgekKYliSZXKvJuKwyFQaq969hJJRaREwHvAP7bTq5APEk2bs
ByDNOtVuKujmw4qVNE0gOhdVvN/aNg1nTVXClyM0br+QhlfsR9CN3yo+TsV1O5E2dWkjjRQUrKut
/16aDkVhJVtdD3QGELZ2r+msfbOUQ/7QVA7hc3ExMj/B1fYnWOnDzUAugI0qqydsqTQg2B11fWnt
nZjNbr4fqxXJu6YWrq1xyL7bPMO4Nqw5+Tl2q6cAnKTzg4D9bN0wzEc2MF2z75e0upJev9w45cL9
EOvKHVrH2CScJ8mmK8e1RRluYu2fLKMwPtLmyvfWNBU3TeUy6a5SCx1Vei80G4nZcGqTvA+Ixn4K
fNLhhW3SPKrkOPLg9IQUixxGhDmmVjRupGn4U0+eFG1UZ9mDCV6aQNOnBeOVgJYUpYTqdQR+OMQP
DiRtfnRyq9DuSgqR/jbayd2Y0syasHxHzDL65Tbq5rVpm8ZVgRjiC8xitiqDcHJCX5ypBtyVKuYm
KoH9Nf1yi8oXiVwXkNzii1w4wKlsq6+OTWXPD+ZktRdiHNGXQJh1iGo3xKGzxvUrd4B1Gm03ACJT
Zn8A3xlfpOB2+YyVM6unxdjFyKVh7Qp1MW4aLsQOkPSdELH5VDe6+cxa24z4Lxvoe2eLYiepPBaw
tfPDrIbUQR/aWw9OOT90dLjZd1WfyraDh+6pJ8V9C2KK2LbIbnJNPvVb6gabhbOcpWga6BK2mMj7
D1M7mVc18eBX2+xsAZ3Z2R8q9OKgYdrqQ8wsi1pNbG7DJtaoKyy5tIMwwNG304qJYAtQsTIYapld
wP2JiXRxRlIXm2IbaKbH6XAw8tHQrtN46MU9qsE08zfV5d9hF9B8Znn5vUu09lKn9kTbW5THrhHF
5xRbYm33mr9szokiaTePWm1rviqS9qKZwKefWJi3YKLUkXWrE2RrM6PY29aRLG+qV3vbbKXuZ42V
kgazrUQGCVG9zKjsvrpev35OrcI+Wk7bX/V5t34n+esLHcf+okbADe6tRu2m+i59tlXNBnjrcviP
2yBeoKaWx1W0yfVg87BVPH1M2k5+NPtu281jct1XS/PZmFgcVAurhRAqfv0CuAcUtYX5+GPlMq3h
HEpnQp06O9uI6UoRysJRzr6XTXmnF1p2w/tbXjeLyLJg5PQT8EGmGWoGQH7CLCVrG9v9SVog1Jh5
QDyNMi3PdeSEeppFHikV1zlLZKjd7XDbGhiRuBMSFTPFisSPq2IjgLd3m+8KHJvflBbBZDTRoMMS
rJW71fzsFaUe6u5wb8YJPwL1dgoJM4qfcsuqCVyqXLBCFi8NcYLl7Vo3B1hMLEccPqlQkjpKysgb
3GnS6Kx75ZXbdqw+AQ23ZmKAA/JIG260H8U0LoCKsiPfXWY5wt9/qsVYBrAjk+sdRtsayFrTBrsM
lmqo4aoQoxEVxUxpECJbu0+MYeuPjdX019zzn5WuyPSFj3OA0akHlYn4WIOV4ZZFMPcnX6mEhuPp
5f08qCLMc/cpaWlOW33LYtLsXoi8I/Mh4/2SKEwf44W6dpYb10vpVB/JDILnZ8l8/Zwo3kpiFCxQ
8a1X7uyiWL4yo2x7wNYhPQ3dZ7/I8QrcoFkzk5xms0ftYckfEybgME5Zf4Vm4lI4QkjJ4DclCy+N
76uXUkNitRMopCKfCpo6gQQWcbJzTlc1IrYDS7r80uoSoO3DMj/a0joC3b/qjLZ4gLXOYC/KNYob
m81cBjbhY7PVCxFbzjT5NDyk7ReWZj4MS66eQF9C9K8sMh78pRPdJWGtTPItszmyHXmzZJYIEvIR
Iiq0yRe+OGnoQVLad80ygKSc9NCqbedFH7tPTWE7N3YeZ1/LvOwvy9mbI0lIIkvW/kiv5cHS3PxL
jApG4vjJkqPXEYQysFZ+IgBg3inywT6xsNUu6QQbV005zS/jRnzQtrZ9qJuKDy5nlqfHZlCEu/UV
CW3tRmqtPicTLf21cXdlZwPDIqWBeKbCMa5ski1CxzPqS5WJ7Mdr+eQ/Kuc+1iV/ziHEfwlj/u+F
NO9/1KdY4/78V53O5lvdUG34I//5z7P7f5nKTJXo7QLv/95+dF9fVPbyl1BmfuSPAq/UCWWG4mdT
pbT+YA7/Wd+1rH/R85PSsUxKUkI/lcr+LO9axr9cakDUhzwqm559gmb8Wd4lr9lk+gMSRcmTFhbA
hf+gvPvX8r9jkhNOErtpCBcustDPpZtbyhS6jqmOW6tWB62NtS8aMbnv4EvPypevh7Eo0Lq2xSKS
/PezznDlTYaxUS9k6Ui3dCWVM7IrNry2WOen1bS+z2JuDhM1hgi62npnZ0lzQGOfv9hLMVyTbZbA
7quUfWBND0O8GJC6dXH7H3m7X08TdSrnYVLsFsRV/1Woqyxd9iKvRETdud8vdQpCsNy85HIclh9J
WsTXikk+HCQsrV+GzN/Usl974/9VE/zz0IJHblqIgqR5dugqg3yzurmITsDjD+iRhyf2yHqkTBbi
2+gQE1ADISxBopG0oQ9PNVPbkzWycCttyuzFtL5Tc/6boSGFgLxN8Z/hdq6jzVLWZPoIIHDtxAjs
RtPzXeGU5bffX/nfHcaT5Eiext9pzP/1nrdU7kqrp9Nap2VHpheRglKSZfwPjsL74hBdRQHdPKv7
1nZDyJ3bLpEqNi8o0kbbuXr89fcH+WvX8vUZ2tI8NWwYQoBieZ9/VbLHbT67Xg4Ot1CxeW3BpQzX
qao/iN4GorDFSG08q4h+f9DT/fnLwGEGIVQdKINuY6B5bTv+0l4UZs86ApoHxc75Gf+LuttcRP+Z
V2ECpsHts3Iod31pNuRJ1PLT74/+fz2909GZQTyXu+rRh/nrJW8b3H3IjUiJpuJOerVzZ8fT+E6j
xzzzRnBn2UI7/Hp6PIZje/rZ/JHQj+Ft7LOoPQkyZpnO4DqT7IICXYF+kyiRL7G3EhNDOu11N5u0
hERpMccgxy3G/ocnluG5odyWB+x+KxKHJ3N+Tkaydij5zZcpmMaL0VXA7+gBiFO6SOQQ+oEhw12z
+8rY0P/G7LC+xO00Ex2d60Q7o3QjnSKbALlLm4gpQkpRn0yJPrIrXFXUDaa47AFR3i9E9QS0iOwv
0OG2fZZ5ThBb7OopCGmPZNqtu2mcqa3ymNcALVkWZa09XfBJr64LQJrUuVZzJ5uOtXNb/CBzs/kx
yox4FHw1IwmYazTrcR0JCpQ3QBp7wsOWzLnU58K7MKlyGP4wmdv3zSrIIeKnL1LSGT/2vP8ENmlq
BWWR2IrKrSBU2m3Qp412NkfVUD1N1JRg2Lcoq5vFcq6oetdBag+jj+jzFDC69pvfgFLasbRB2EVk
484r1unJNp31lM7rhciirRs9cXuS9RCdviTGypK466nuTqXFsqax1IZzbqw/rFjEP/cgPCJ0afhz
MgeDi7IXOK9smQHFkdy2Nu2ReBoyjlDjHh0qKvuullp7YfIIA1stn9O6myIkuNZeNtQLGyZxn6+0
cezYWh2zzMZDO7vTcbRGQh050Q/Nqj+nPJw7Ksa7bTtpR2xtuMuykbLqPNjRoFOXra1cD8U8+2wN
H9ZR+4A4aD1StCBOy1l9grp3m+qrq1EaL9ZEdFCslyTJxY2F858qdJzk49WwWCpgtzLBvpYHTPTL
RZZphFG2df/sjAPaJUiOzcgIwvdVVgRGmyY85lk9FUTm9Ll+OSpBvJBBqd2SdySQfcjYXEVbopqj
V6NRsTu3PKJMFceqLi7TOr8x0C1HdKOmg6WLZzc71Fn9bTCLq14bP1UJmSx0Yi5ivfosG3M6uvCQ
6e1KokZLiYODuE+fYPY1kLYAhZYb4JqTTo6R6kA9TkuPHJ69pER9d5Jh+7UlHmppeQeCxfUDGuUk
zK1t3Nk0j6jQ37srkg6rsvowT81b/f+wdya7dWNrln6VQs55sbnZbHJQgyQPT6O+sRprQki2zL7v
+fT1UXELaSsC4YycFVAXuJMIhI91RO5m/d9ay0mvKEmQu1bAUKVEUno1VzxAYJSJKzPUqULX3ROc
qrGDUljvOizlp7gZw5uwzd5mx+4OyTKMlxBeY1Bm0Xy2mkAqW0v2bixVkBTFckkxV47YNVL7UXcj
Ef/G+dJMx8acv3ZCVEcnKZ9LRBmvotcBrutWo3zxwaVr/Ebmwv1KKvl6ohvlmrBX96YsrMVPpqZE
lCUfVbbjd4wJHgYG/tpWfUNk26HMku/hsCJJay2jvLDuoPyJgKJt86GS5kVlzfl5iEPNc/WXES87
I5iF+gwa87h0viFFHPVO5x7DacUF3E1kzz2G6xaYYxuMaDw7ps3Ft8haDpQ9nZOzJujqqp51MMgn
tK/vGtgtg5V43eW5djQRPq6wiH/TYiP089KNc89IjeV64dDn1eitPk8VyRWCR6vvQ20/291buAD0
FnZ8mNz4hTrk66pqn5wkbi5tlfd7baNV7W0RXKyTtGgDdbM5PSwJ0R+Ncg9kydget7PAxNIO/cL1
d7X2lSZzXAwfr1MOF4u1TaZQT2NB83PssoB36tC1/dnUpG9pupwNajDOSBNcTa9YXsdGK8GZ6des
+RVX9UCBMtJY1i1fB1ddDRToBM3kooO3VhiY+Bve7ALcvLZd/ZSI+KHs0udlIlT47zdEzoqfN2ST
oBfJcdfgBLB1jfy6JQL7Cih0VQeupq3LPh8m1HExE8q4mQ60d9qrorwjq2phxOTaY5sENX2wdG1V
sgkpEOnjuyTBwuSFM3EeOwZn1dvUDe4rIxRl7fWOltJp7Kcvw1R1P4jFr0x6EjRNHLu8wRzYQBm+
gH7Hb1qy0lvQZctWAVZGYbGPBqu+pMu3eDVMXRuCubStb+XCkTupSVb0pkLT592qnOKHyrXsdTBr
O0JwdEh21Mk+JDBcpBU1CJHq8O8kc/HGIyeve020N8KKNkflGNNwu5AieFNVA1laRdRQ7BqKgYjW
QnbFWdKNk+Uva1yTDOvMjCOoq8yuInN27nCOMMdxOkmc84yH5zXWJkqF1GCvr9OQk/NEp2+y3sbC
CIdANG2N083hfkV7xES4xKLIS/AjjmKMyeAe1H5ywupbWKimZpasSdJj25LFzAz74toxUywjtHxZ
D2AieesRGprdUPUDPtIS7syXqTmz40W5dC+0LEbABXWeyRA0TR1hK8SxscPX7tiexC11Z9iVKnZJ
3tJVMEmwT497Fw5LwnOph8uytrhktDDSl2231Ir3Euf+GY6ICUDCmOyZnL6EjqmaKVzpTWWaPc1K
k7hthtHNdlpf0cSqZIqgFULYpHsHTno5d9WMKNNafXhUdmTpvhSZoh1tMGeb0OfGXY75MBCwA5Gq
LLo2rHrxwayj75YqR4b31NpbPt2Nlbujsyx5xyrA8l6MOd1hNW1WZAjmJYeDuDDV1mEm5gD8ti7Y
tkdz8fqU7vcj/x9fqJiS9nmC66IJBslWcWWvIDkXymqdcPYKs+z0s9wZS+DBUsxteOKxqLLd2M3L
uNMimTCLlOP66DqjtrWsNuETw5/EINhY0FyTqMQ8S+2GrLQ5143ZH1KXXp0NtzCCvpiHByLgWJIr
Fc7309hkdK2zG9ReY8EKkSlaqNtGxiLfRVlEJBTGjb73ayvL8CQtnR7U7SojvsBIzL407JYFvYnI
YV4KJ6p5urL23oYZfgaN1W5tfZ2f+SPBVrI4zb4NXNZemyWnCnVprBseebp3Rgy+w3GRambOxwTh
ejEaJiMD0njh60PrkoZqm+ormKBFVjkWF7D7SdHiy8KZwEb0K+HGxWj3BKhP88ZadNO3LgE+3dHp
QLs9Ut8UB4WlA3U0VELfJZFqUb20igMUkpWDGWjhXL2z6ih90jSHslMraYeEOyUim0Ms06vWjV1I
cJJkCzN1bAi8Q532yDibL2KpdVzaud6Mjoci1zOQiyp5ZupWn10rfWDWHmkSizpH64syU/h1XX0K
8QpNfbx6AKpd72lGFF62GFKAb6YeQTyPOudlIp6cR12qjrQ5lY3XVZRNracSTNeHri9oxjXDgcTt
NjPc51WoND/X7VUOZ3iKTHb41QZPdp0qlV42iPnEwcR5tcx2fljAOxmn67no2KdLYzPNONZjQUbu
uB+rgrkNEeIrCxiAtyd7e7XJzV/U93yhAxJ4bWlwsFTa1bSI8Gl1c2mfuTwdSaDzC5vY5ImhPZvN
1F29dY4293YysxAtPIfTkZGsa+0YNNNfWJfmcj1PDHl9uivD24bBXe73YgS5HkveGa8c1Vr4lMsQ
gwTCtSKU88v7zvpqSq+uuTbuer0RhCK6iQkaMkZxsNDHeAP6tibXOo725pBZdnhFaxk5AUaeJYL4
/BRnIOO0sKb0OCmzoEbZ+OJaifklnwwNZqFqnAQsZCaDnjH3dG03S/vmEtNICFdkk+Anln695ZaR
PodRXOdeNVrGtWmGEjcOVqU3m0fkRLYPl4fGSanLc6cJ2cR08cj52BPR/JfQwUSky7Z9VDTB0tNg
mXPpo8dmLYWUE+i1yOPpjUEETq4YDdvaqVp2O1RkkApbm907CgcMw69hZdmOXFtulrXm1nG1+Ftt
QsuMCxcXxkAlZI6pYeTOqMFiOWWCiZhujb3f8pN91ajrkr7q06bZUfpbPywy6eNg1PMcenHir3Fi
uEIcsZEOlnXQuz78JpvZfBfSriZ8e9p4QyKw9k5h0ZBz47NAeuc0moB1I3bOsjasF0G3OUQKJdRP
BSs/A3LRjFXQtg6DytIJ1+qi0Fv7ZQW/uxvQ5um+srDcePbiNJiRTNoFvUi5KyNHROkHVulk88Do
nBxzXKoEkBvdOh5oEM0eci4NE8Wfcx2dFOLYddJzY21F3LAPWBXFo5vNLvNpfoI/GfWB6VDE8WU9
ZeaYvxoE8u6jSSS8ARH9BJqrCDwvVBIT19wz+qrsjMBj1pAKi2Rv6AVkhDbazMRrp/bhuuhmXGvk
I8yU7ho0Szx9kST+ggB0Kyga6xgP1naXcaXzRYbThLV1MAgydoriZurdifMGG6tiyqX1nItsrk27
hBT3t3gkucon9TAddm3Xdo9ZZzvXRprSV8FgFQsecURj4iXuFNNjMMb5LYkJjFozyCTTc+mM5g4T
hUygKWxa3upRgoMVaqWhCO/f4s+qZ0fXtJHsA40RbnMoKYem+KnITU77afxVK3R79qJUG88LRZLJ
+STAOhiNunftTFtMwAgTwLJiPYv9fDDzcF+Myqr9nnj8xo/c0Llnu6C1PXOiDpezQgTblH8YBU0b
Oo9+OWxQOi7j15lQacLyhrxznrgYJYSYOsT9PXQhCWUnK+miLa8o/DrKKs1IjmNUj++6CaFyEdDu
69SiBnYgMsZ+cpzBxEeXreU6USM9Ll63ChDBdFZtt+91GWL2NdmpC/pVb3O8kk6gOEAMHrWK8Ciy
6UceaQ5xBwM+jpipamm+Gopc7v1CArx7CVy7YgLQ4Jo92iv17ZKrJI0m1krozkpPOst+J/I9icyU
bBRoO/tSzs19iyOZe0Eyxe8qkWyEU0FnH+5K7JX48NoaBJR+A/x6nZm/x1nDAiKzhsJpTi/pWRzR
+3ht9hm2gKxM2t9F3X+KUNqkJmoFaciQGBId6X5I2T/rabY7KxlFfdDBOX+RZuQSXWfhsvMUlXB7
ACv9S20V+kVKu56v130bDGRMNr4sR16X3O2cU+OOM7NdjXhGQrgy6o07wXw71Wb9e5o48+7jzvGP
xjL/vZnL9f9rRZI/Xb62AdD/ei971q9tbvS//+M/2+K9TF5/ButRZP+Yupj2v2ymI8IxYe1N09pm
K39Q9abxL9NEM3INy7YZsmx5df81dTGEzizEcJQJvKzkz1MXLhEmKPD/baP8J1MXXQj+qJ9lW4Fa
C4gM0a0cSCqGQ7/eElu7I1pGDWlAg3aCcFbHO66TY1CvTGPRWSOmoAYTkkT1DwZVvgdZ2C8Mknbk
2l7GWmazeD1ukXrQIk/GYp91cXSuqgU6WD+CwR2rujlOUwLMZ8zmfmZ020Zl8ZhpXXyepTVFzxEX
JBc2qm3tne4m+YtRuD0qXbdX+Xob2nW4k6Uhz5jDXIo5onImYTLSskfodChREZ96s5rforDCE8CB
kDADNmfKzO4bB4IRd2GwDt2jtiSRb9bTdGqsVN7Erd6xVax3fW8dIuY6l4lZOnd2Wgy3RESkvmj6
PJjHTj/ObcOxkelGF2rV9VDdd2H1IEzwYXb4W5lBz5RNypo1zNinQy519Ied+iyt9mnIBapsbfeh
E/V1FNbW3i2yq3owerrWo3q/zkb+hnUa6k5PTyNdMMSPDkQDlSHHBg3SIl2+QpFacFEIn2sxX+Al
jjEzd/tUh3fJk6k/0OOccgSNhvM2g1cMnYfO1Og/p5+MOf/DvMj2uJmEb2U32IFrULE0NlwsFo3W
8K8VCZAeKfxkW2KIxhqidgI1sV/VU61174Yk/67UXOlzYzN3TU0pnJq8SgAjTMZzWbC16vH6Eqo6
Iq2N9t55Mz7DFt3LpOTsUFI74c1V+wAMT/qWlrueo3qxgZ74bDvxQGKWcOKrpR93RFA+lzW7ms0h
lx6eY2tHF3bf1dACJtogu6hH8RAmR8I9KFJqvJWL+SOHbfeqQ5HYi7V+QZCc3sxKdsdSyx/GVt0R
ih/jhk/XmyJdmPE4mJ1RkhheU9K9bRwXkpvfzuCcuF3svX4N1UVeaK0XSo5MUand6GH6XoKPZYBY
fl3YZ0bFjdrhWuTBs16FgojTqeQ8kQ1vqXis2vSxdTJG5+kwvsUl6gG54j3T/omshmYKryUbECfD
gtAZbeqOOJXHxxF5/czkchI0PJL7NsvuKH/WCDvAWWqURUydkrIYHgCQD/YUvic5T0wSzg/UjxlB
krYGHHU+w5C6jOryLUatXOUxmrD612a43OG3QGkXBact9D2KemxaIyR69bnbzM03jhTZ5ajLwFwT
wxtGgizCk0LOucy7DRBr8wfCXW2f9cvHg32IVUQE9TzUz+XszH5uivwBT2oMzaPzcOqwNEtOhupE
2DvVMAUX++FubJ3m0oqicreopri15PLm0kF16ZgVlY4zTehCT0nqqXu6oEgrRNxr7RXIhR7mfCdK
1VxC6AHbhbJ7GBKyLyfo8DOcIOVTZkn3pvs4di4MOvYTI34Prn/4hjRFq18816XfplZ+Sf3jesuK
me4Svae8h7No+qBTXnSdlY0ad1sQS8/cFSMID4w933G3nq97GLSt56O8Ux/nY+LNOStnbkO3TsJ9
hb4nO95KVgaolFVaAWrQ9EADA2tVp0LzhaM/8FnNCcPLkIQn+oRW9I6yLSRvZmu8JpETPbWqzo29
vphV0Dn9GuhLyr0szYhM1DKeetOZi1Nng3tyQxNuoAOnPwKVpLvVUTpIn9Au7HxZbLLn+eqTNKHp
wWmmmxlV41sH1ocBYR5Oq5X0b2lDl1pGc9i0X4bSPelYYtGsm+zNHBRFS6pdr/QZPhy/BfSrVxNd
fLk5gfarRUUSapU9PoLjR1Ry0UrsR2tITIm5Ks8oVnOv1xUtneW0rjvDaPXzdkBqG/l5T6KJ51tj
ne27meSDc+yi03uD6YF7u0JKWNra9oRbLg8qqbXT9HG3Un3FW+Wkg0JkKL8vXdwcBdOKi9YQnHr1
SfoAL+5ei1PqC3XCbiA30ytiVZznCAAo0Mp+OnARjwC8JouLnZZi8gfeoVsPjYVgADMfX9KJMz4Z
/v2xyfTuFuUNzt4a80PIEufDokU+c7t6jzklfxD86XCTFAzatHudrXUW7jP2VcS7jxvmonM9WIre
ei/cVL8g2qh86T/upNjRkl2RW82DxpnfZ+iHvI6exx/uenEMuCugHi965MnLsNPQyQtAK1bpUjqn
pbBXYgapBo3l0BFU3K+HmAsi0juAINMdZj6osvGO6HEZVNXaXVQZQkgNZn8uKjU8OYQKkjciMqoH
otc+pIGZmBqabiCF/XKuyv08pOaO1H49mPtKPcMVdW+LlqRfIoPoa2OQ8twVNn86sieAKn0/+8G2
6lOsDxHvfpJVx0ZYNVkddX6jRTSlovVMV1YzPVg2udkY/iy42NDyFtssbjkSqV2fTniElNnvKhw4
fl6PzUU2MDQJM2pU4mlVR1GuXMYKCmKdWMl9lFXGC54Nnr1obfaa0TtkqYRPjRMtP8xCLy7grerA
aN1bbS7GB0vDKdgBu8/GFOhV/zUkj8mjfiPml7EPx3I+oRSfWmMk+MUg9qTZkG0Byum8tWUfoMLs
MujtTC/fqlmdzQXdZQnqiAlyiaar72paxHy3IELZjBKyoxqZe5hXnD3K6IHCoOdoNGYo8TG85C/v
O9bw3C2QpCapXe6wzRlhMt/Hbs3uShmmj/28EJfHbew5tBVfmFZeF2QvHWhBgzsEfQOKMJMnkuzd
uyXtLU9sOiUUuuvThjB5VpWKM84QdyZSVjZx3kos42DPZaArjajylBgRM4bjglnlZaTUJJHchux9
bmt3doFNaW7Mu1gzvy5C658tRt0F94gLi/HoERzlWA9HUonpwer2Jga6U+6Eu9pwVr9cpnzf0w7p
oLSfoMJ/aE2xi7lo+Q2lLZ4YCE0vgVV3RYevxkyPZj+CCtjMlyqTzj2bdNPAKZovIA/1UWmKQ0QW
BhnQ4VTQq9gszbvDewuzcTcX94OajtRAf3UTwskM44osLt2baTBVjEEKILjB/T5Xy12LC2WbzXCj
Y9HfjSJjI5+uYqe+Gjh0DYlTMMwebzp20oxYEqLaSE/J50NPH6WDZyCwB0mUlunQY5kXRMdtCF/n
PiCboXmo5Yfo0F/I2+GeOZrzTuIZ4YRKLrSFzupI6+CMdlByij5DSNvpSfGjiST/crqvyQ/LGcLV
eDcMua+t+cdsLw8D1pGdKfWVsxFackQCGm3dF7ZVhLtkrGu/HLvhKG275Qor3YOVgGCw92nPgkCx
gxkxMR46qIQSiwaptKtLUooZZetRoy7szkkIye6Gye/M8LYioqfyekOIQz9ZC8GM422Y6NVW9Vme
WR1fV1kTGZEs5nnTol4XMQu6E6MtEF2xkEIUQEZ+WWl89PBRLveLhJaq7IHDWxxd5KojjTNdD65I
fsBEcluXo31ikI7UTemfryZcBh5NXGwd9voUuTOaHgOYyxodhoBv7iGG7Zy7WuocezdS5xalISWg
hFY9TdCrXjQX0wm9H6LCHNfjxNwOr1/bHtq21Hye3fCB3nsCNsmjuh5iukJSJ6vOWrnAWsoZVSEZ
Na9uMG5ZeIgOUU7rMLFl10pU4mjnvbzRXW28NJSLqXwYmruwtOJnk+1tL3uxnjPIWhn3205xUWmE
sLlEZ30JHXr/AjnS71e7jeuj5K/oicCTsxHStohicWVOo3PWbd3HZsthtNMXaAObBLP3qXSGA42z
dFI2601DbZPYocroV5XbI52QTnXGnEnHzhGGft2Ug085iXwa5JpdyNxOb0rOWDu9xLVQ19Qx9loq
vJq6tltVpUTNGbn2zBLgvAxZZp3PgMu+q8zh3On5eiZpYKJbSCUyOALbhUaMvGo0nA8TVqn+exFt
LbjhQEqW/ujU5SGNk0DJA02iT1VinznrD1zZPmjeDykSoPe60b1B1oEaiouWqZFMo8tQshBnpD2n
VXhwVrRNzfnSF+M7p+3uVOnUdSpz+tqSTrRv0/46zm4WfT3qNucpnASHotloObLA0l0bUlHeTiOl
387qnEKXwVrXsq+OEwI/uSwc/1cSAPvmBpCvN2hTXfMAR+xEMMgcPVd43yicXPEiUoES5LN10yaY
HJWJCiMoUtylcaV9GcM8DdkY7Oi7SLI6GOh+IX5rrCpO4VnNDaZQgYGT7haPg32daOMXCxrCgFXG
JOy10mi+DgQGIXcS6eKHedO8McHpArcUBcBL1zx3mitmz6jC8lB3c3LIuwH/hF5M73JLq8NmG/Ic
LASpwqAsXlZb4SXGmnmfZlH1WGcqv5BN9ZBhL71HxJp3jY6675XR3F2wJ7JZRJVzNnS06BJ8ZKRk
1+BviLzFVFh3Ilgl9EtTvCYEluqs1UZ/aPTa2RUYgonym5wfs2OCsg2m3BBsm3YaUuoO7TZQtOos
PbRh3l6UCRLUbNXDIcaFdlJ9XD1q3G+JR6vU/VyHPfLgOB6zsR8PvdvXGBjD8EibrnrDWxmdR6Vo
72Q1IDxLUz9HKI3bs9Eq8oO9ATj6huJkG5TTTPazAS3tCOYHBM11amch1G/4gxM0bjo9j5VdIQBX
K6rZBv4Y7QYBTTqwBhW+6+v6AQmh4hpX8UYOQUourMzZ+ETxKqxBC2HUp2OI+33DjoqxpGJxY5G0
nsNkXifORcX5ixv7VFO1FedPg+2O2xuqf9WcDW6qNs5JCzfkqf0Df9pIqIIt7mzZ6KjYKcR3FcJB
eKIf3DO5cVTFaoFUoSRrV+PGWQGfmksAmBWeFXN+aS+qfqds493cCK21tQx4oI3a2vitZCO5mIak
wfyBd615O+J0gvmipUD7wmwn/ZFsRJhQ0XooMZB+ZSLNZqDh1ivzQZ5L0SXBsHFl6QdiNnzgZvFG
nvHrBkILNx7N/UDT3I1SKz6ANYcJ8q39gbG5AG0oR6BtxeSgN228W7aRb9XcYx/YaLj6A4yrPiA5
vqj+JZb1eyYGedNsQJ1pus2lu0F22NXTr+kHeUd8dMKDAI5n031D8uXyKqP162iFN0yQWCy16rzP
O1pZh3/XCf5/0fM/gEb+TvY8fXvPX8vvP8ueH//Fv/NEdPRN10JxFFI3bGlsEQf/zhOR5r8sQwrC
RtQWPKBv/Qr/lj5t9S/dEqZhmwjRwL4/Aee28S/JQI1WOqGktOG7/on0+Ssja5lwsZL/CYY9wO2m
temiP8nrS7tYIhwq3kg29JYBTbCkzXxouGfx+Ky5nwuokJ++n7+AqzcI9b8Q2e0zbQfSfYsI+QBV
P7HVXIti3FkYIFvVJa8jft09wWS3Jb74m3FigPH3H7exxJ8/Ds7dUrzNjBE+ZzH3glNXZjRdUIK0
HjoTJqaVgKgire0/lH8cENF79Rc/2V9+FEAzmjWfptSnJIlwyGsx6FkXRLrGRqXc2PLMYQldT0Aq
/iPS+I+vkQQSiyYAk8CZz5ORrmgZuelVF1QGultstMMhyXLjpUmz4r7XJnvX5rJmLm4P7aVpueZv
Pv+vfo0WmIIQtg0I/DkoHWklxA1ApkzEye68Hlj+qUNvL/p1SHdToxm/+T3+5efZlhKmZOj5p0kQ
3fS1lAXGsjUMmzsHV+ulPRsjTK3D8TfX/kcf525TAaVbfzDQP70ZTTHQiRGZbcAdU0G+5M2urytJ
4LtjHcmtz3+TsfVXP55tWcJwbZKEoPx/fRO7pU7KZFraYHFme99Htn6z0cKXBYFV1xw5/1n/CQT3
R+aKbWMy2XJsPlds5pYDupfNLXbY1SRkIU73nSR9Lq/L5Ovfv4EfSXY/v4KfP+sTg+dKymVLo2E0
V5J0l9lDiamLtE8BBAG7Qpt6FMmbWa/mWyfUhqt6ms2LsAb7/s0v9fMLuv1FeGAFIS/S0B33kyWA
Q9aYFzl/kYW+EFRXbcLyFifnoKTT29//0Czevyw7fBSHL4FbCHsDy+ynn9mxdHLu1rgJLMLTvGQL
O7VWfb7vlyqnZaufvkX8h0UQR1CGf//Rv3oQtl8tEwidYRu3b9eFz//1UaqZh6AFREVQPKIeX2Gh
G561A2mu6/0//CBWOjY3fhayn1hBPk3NIrMfyBt14iAj7tareI/Iu1NN7CulGUHBbfTkwBMH2HW7
57rPh8Pff/6fvmNAGpPlwJCWraT1OaVvTGyDCOQ2ClAqk3MjtsURJXa+cCiy85tI/07zcH+KiIT8
zdr3p29Y19ksbfZognLZjLfn7KfFYaDWQW86RFSYvPbIh4BIuU56Rnyu2CUO+g2h6eOhGUticCJC
uv/+5/7zxxNXtDnE2NLYRD9XvDZuRgRP2MVBtxJaLCNjRd5uTN+oMQYTi2kTDW4sVkXsb+8cK44X
1W9epD9/8yYYvo4zC7PzJkb++gV08Ie0inKDn7u68Tsn/Z6YleE3dlwe9HasdmS4u/tJF79zDv31
B+MNUKbukKj26ZuvqYnTbZpCiJvRi73r0jueaXl5WIVR0tAymEz5xjsnFslv9vbPJyWS3RQfSP41
JzLB/v7rTyyWUNe3RizqC51up6EJ7AWWE18UlG6RK+SQj7IO//xrxkLEO4yDiU3P+bxe0dvbE9BV
BfS2RhdT7FrogXI81RROkjYv9bvJ6Zz7EoTsN0/4n79nzp8YBNlrJVVDnwsUjWlSWMgJLjDg6ndh
plVfI5E91otpHLnfGqdV7y7zSFi/8SZ+3gYJKsPIxu/VgrMFSP30YE0Aj9RiR1FgNZu1fnL0AEnO
OHcW41aPXO3092/SR2DwL1vTttmSqbdtCKZt/Sm0Du6dtOtO2xmpvr6OSaJD9Maky6lkEsR6hO1F
qCmSnenOiS8YUSWXStOMt35w2qBJEKRAbs1TPdXE1pktg3aEm9/8Lv706PGOoxiwjegECXJl+PXR
y+gIjFNuh/j5Y3TFEfua6U7VkXCn9MgcbYQxj3/X4stKvv25v3w3m4sBl+h25uKU6W7L0E+rnHLC
BuRMt2lvnsuC5IaxXV90ozLyH2bWF80VjZ0QpgU9QuI86pMUpoYSA/vAFdTIDzUOkvQwT/Oc33cJ
4xmgOdQTcyeGUCYvdCAIcYUB09Tvw3goEOhRE0hyaSrLOMvoaOmOodmU1ssoF+IfBPpstlvIRUPU
TCuQ4KBQebieObFRUPlg6GLyF0mQ3F4jIqe4MibDeSXPu7CfSICIo0vw6LbeUXa9JNTKJTDVqdb3
bwJJWZ5pcTQ+whxTe1trbV15JY964gvZrHeRQROUH88Gz0Ehs8xEOsghQcOuIhPGoNXYL0htkPvS
1RfxZXAm8z2rq/lYWuXyvERzSQPH0pYMq0c3euCCJBIfKsHZVSNzbdI3XK28WclyI6Q5blyxg/63
R5b3WrtoWASiPXpK9+rik2PUZrXToXA5VpyaKFWxV67I3YdVxcszKo64pbmnSQhes8KXZZqa8Sxq
mfYQTNOqK6bTWkQho4KjWpzQqol0DeuWBS1WJHWbZF/vKicHBCPnxJmDmbC4A1owyHeXyO6V+Wyr
k7Sh9Y/O0HaSGXKBTUXr22g+pUQ9vc5OOV7RRmFP+0nrw/F6HOcm85OBku09Tgpd8xe9piuJe4N2
yvvEukAe6T2SEcGzpZOqq3KNqx9kcfblQbaOa52Y8PR0Y7RTUqMkxRThhk4iTyqkSuZC6SJedrim
a3KhIqEFpNa6xC5aAJN7fdUIlaI1oqDaoWe2hhwa2Vcqd/kHdtuTmV7jGyG4whnRgWLQZzKkKNyQ
ewwAKjtLzJTQCApVmOeQkxAG4P5NdDAKqOKdvuDlCkS3TOezGQ3UCDSk95xsrA6jP+jNlprHsRZj
iV7ZyV4udfjuutp0RYEDaf2pm7UAgYYWuX6m1vGLUbdL6CXMCBnATZIC3azXsCqEyKhPeWbKJKAl
XS93MatZuTc7I/tilBE1iSQshZG/dGG/N9akx+U6kJKy03sZpbcCQDWQVjYX5wIVujhgVuid657q
gvFkcIe8mqbQiM4bjlv3s21oGtwC7tFAgFo793VfthfUTzdG4Maq4hPaaXE23W8gTqNYmB2XcWIw
UVh0MtZKLASHwTLDG5MY3wJxHI+KR8Ad0WKi6cjnsIqaGWLJtlfwVpH1twtzAXRAuPMj+1kKUxwL
irWJmnBvhjksmeP0NvkLzJzBju2aEl2cY0v1ZkcdexQnVFofUFmXZF+KtBlvYjAVmKQ4LxrG50t+
a0ryLQ4GVSh7cijLAlNwW/V8HWJwbxZAZveGiw8jrrpLjPpyUmq+r2qpZ2duIYaLpNXjNpBLVn7b
OOkJoJRygp3lVOGpJDVk9WeObKnvJrriH2dMzL0xB9/wMqsZNJ+ydvwGpVsMC2GBucX8qZkYq5Qs
5t/TXoo1iDAKX2q5ietjy6o5jguKDQSOI677NvXDtEtu4rhtDJ/U0HjHasLlabOA9PSBl5aLVSzV
2yfcozaTJnz7UPVZ3ceeA98eXzOMSEDl27iOz8iQq/tTRVMNjcCVctV+Kceq8yOZT9Pewl8g8Dm5
1tWATXx5yEbYZI4gNJUd0p4khDvTanAhmrnomW0vlvNeiJHWGJTfuqIDtQkNz25nanzTbiQayajX
+54BBtObUp/3a0Y/ijcziZJ7Ro1g9BmwRol+7+LNq1VcixPpM+l1udQlDGfuRsb1IMzhUYlWCYpq
hunWdaOYKdJiP1OLww1rLOGePG5F4THT6QslbSjU4G9A6V0i6AaTGlpFJUZgq5k5zTKXq70bN3+V
H2L1W9l3Jhwg9pKUDxktPUuQhGWKczPdoo+amKGmU4CABHXjFPcz1h8WUPJO7lVZRt86dxs7ckBE
N/s/7J3Jktw6tmX/5c2Rxgbspt67R99LmtAUCol9D4Ikvr6W61plSZGqkOX8Ta5lWtpNhpMgeHDO
3mv7/UKndqGePMIROpP2ec+THci2BWT2qPRwZPgcIslJGRH6A7RY5MgZIRpJAammoVuf7DtlB08R
GSSEzZKKSnJXuKBMDqpYY+HyDKO/tlz286Dqkz+SNUGLKUZ1PDfMLgZcWhdmkA4WGaBBxMOpmV42
Qh6yMOsmEJ/6wZgfcIDnfGvnjm8fcEUSZjeMKOyyOoW6Uy09sz8aSBXRMxnUNmTqJr8yUY+Vy5li
8d1OPXUHNWhpj4sm5ojZAMSq3G7BkMk8J2Q8FRa2FONKGuzFEJfoXuKwO0PfeDGmwfUQaGEyh1pW
N4smmd0O0k04YfVapb6LWV5WWhBGlFF08H4szis5N8OllQ7Rq0eUYLdL5xojZswIZLe0/Zxv5qaS
KIqizLwmNlDPNTwrIJegRA1IWxH4N53TLWYVITnAgGsV0OESQJqKk+tkYqa3wyltmrdEUlZsXQwS
CMmC4VHNFfa7pExPg5fWFnblRiYM7r36FTUM3quzav2Kr+CgN4VegldG9kggovN8iBAgB9GlikqJ
+6JgvAVbKiwAsRI3M2zzpR+uIMGaxySYu88lBFb0nGYI+wfsc3G0b8OQJKGAQOc3MSahvxdjaMNz
7U1xA4asnNaw2c2wEl7pUI+Ksvi2NBJKJYEd/jb2Y5f8WWzIBNR4i9yUuQWOXpG5gmUTE9ym93Xx
LY5z+EKtPcKNG0K/mE4NoDPqXJfSB4E2qpaJEu5iCfCuHYlOGsrdZKLixEh9/jy1i3NowyK0V7mc
KRZKHjhY1aUGVqftMHlKAADtHMnmssW4bH+PlUXMSSNUO21orkW3c5Z56cEE+syvLS0IYuh8LDQe
NUmxGyqm8NTUAjqt6a3kDjgaT2sIAW6tAxsw55Vv+whZSnwQ/CzAk8nWoZhAz0Z8R7K3fZEGkApd
t70Q9lBnbLLa+dp4RdmBNJ3ZvUq/r+Whc2zS3CJeaIvIMb2kOwdfyHKCOxY9o6Jb4SF4pZqUkNxs
j8G/SWlTuYpQX+yd6dqb2xeNY+u5lhlj76THQUXnMABDq5Wcn4RFzIzUWfhYm7zrNxGOgemUUn+/
TRSiNIT81HmshU4eF5w74G3nsnoxbTO1bxaN4H0klXF3IPHm6qqO/bwEmXsW3JnSmQuq26RTlzDX
8stRDV57o72+O+VxSLxQG9Qtu5ho3elowolBd1QtFYHLFbjPpqBnBOMXC+Rq8bRfn3rTNCnGxJbO
gpi6IVkXM17KHRIVUV332tLpLkS/bNYT0VXjoZ26s7NvKFHnLUk+YefrcEMfyzbETJVUE8hfGnCw
ZBMvDlaQ/frwgpKXLOa8jwAae8AtDCHeofoaLRW+bYkCCbl/X5YXDufFYV8kfUVlExKLxPjTDTZm
wDuZYsNzD2JCibol2qfAimDbA+i60f7WguSkLkpif20yr3c301iDHNGprNB0M3p5tPIsW1b4IoVA
ypnyihors5M17zMC0pmh/C5ApnUt4GogoOlDFmwQIZhZeRKUOpqzNOL/0DIDuw82nJRJOsSy7YzP
aqSd2uZ3eafYE53Org/AR/r50ELY0ugF8SSjC3LCN5UxYmZ5LjNecInwmafGzseIX+EHa5ezOjef
GirONENopBLYrahphEV6URlMajNVDv588jTcL24NHUkXNIP2A8hgtSrHiLFnGQMbnNsgIxRIu+VL
ToelJl0EFcg2C8egoFM1OfgkXEXZKSl1KSdtnLM0Jka5Un0VINsJuw5N4cAsE394kQLviuaz554w
u/wIcDHYWzBXMWzJwlM3C4KDHLW5ytoDiVeCKmSCq5F6GWdYxhrtsl0WYXmYdpviRfPtghTW2wEq
G/KV1sJuscnOUZ4hGiVgrT7NJS69rUOph0yN6nWl3aK7RSoePCazNZwCNfcIiaeYg55vzdOukZ6w
tiOvds8kJBstijOh5EZ4SL7cqC/RRuNuRuY5js8FPZFgFQQtFsq8Fb7eN7b0eKDcVhZmsKDhCWbT
+lv4Gvotn+g+nqSoB+siz7rBfQtDtRwkmSfjNi+z+jXsyk7uxniuvuWsUt4UOY58K+rAbZGWMfpD
CMWXbtM1NuTWQQYlIloX/WIQKQXGhfsk9nWa4G6e6zlnRD2WYoNhszkKIL3moINKfOOeEh2HLy0n
xaLl7LuqSx2dlmZe7jnFkqqYGQQutoTctLIFI/QbYSJ9BPAUwUjuEnPReWTNUJS6YjoI3I/Ttszn
5r7QOGrW4eRF6Qr9FGqrKhumfhNU0tw0fSHJCufc/QRAtDr/60uU8yfp8Rahbvws/BKPnGZUhIQN
l9PdSE5asK47vphbIsZdA8jWUPqmc4w0keaBu5bM1p4KjNcsk0Sy/dHfHVecYzIHshwD/PXMa9sf
otLFnmYmRUmXYtCueAVrKhY71M5Mee6Hu0Hxyek50o2bgHTObN2TNfDgVR0lQ5hl1lMZVskGJR6q
lnFB7rCX8QD4c+nEQOKOF0XHMGODbJAgYB7zoNbuFOFruxELs1hZs0LXjOs5zFde5tJyZhI35avA
nYJuLVPkZHnlDwTHJbIMN3Al7Vd/nNNp16VO8BBCNL7MpFqqO6tKQ5LO0FVT4TVLNK8cO1QOOvyM
rx6ajDa5YR7lP0rgmhPw78S9ksMYSDY2R0VIp0O0NT4Gp/7ijElvVjIdYwtkpUinbbOoXtO/Uu11
GgXjcmxbZ0p256ZPt80Gv2bJI6NNLpwuDcY9mz5qoBrVq9xXuU8oUJlE8FZmP44fQi8vzgfUxkPh
nVdy2Hmtafub0Reww8ssJxaGhcJevRn5Vcx5HOT6iEsWbMVMRovo2OXEwa/6DojEwTMKyr3KpdVt
S8f2zB5kdljRd2vDR79vRvMIVARIfhOOy3NoFRNRkdghjnFT41oQMwUdmZPZ/IWYWXGY7ZQdCRIR
3yQra8fvshjMZSJGwzYivWy6zPAn2+shdZDIlUUz2FgbM2++bBy7GtcMCkbMlfbA4BuKATFMWDZi
cWxD3Atbt9DdXWzNw7hu+HoMN7XgC77y3NHNrpUI0mgX8iFDK5c7QXKox4SRaFeIqNtB50ZJ7zdR
kG0MTmZrHQ+oLmNfEjugx8XrNsKdqx/QY4OrNnKMs3OT8yOxepnwxdedv/E5YqHUSuhQr92EJiUO
Inf4HNAOC7dhYfMh5NXU9saN1OSclth0X0ITUKHNMhX+02wquGFe5dinGY9MuM6ZUd8Fi5ukD3Mq
e1gyMNKDDVkSCt9j2NBxjvzZ+dZUqMxWbMWEatEsqEbUiGXirvl3+vlSeVlur5FI9+EqmrDH7Pha
ga7A0ZlzolBt8mRRgYm1rHWfbmo8LLwuRYhRb4H5k+4tjzy9VVaFqkZiJaYed48l+o1Z4jQAycMZ
kqNF7ySHCWRmsrUpPY+Fy7+6yfNpvKKXAD6WHWTKNjUst3ljkzCu+FQ5lbO2xgyPC5O+7OuM6+c6
pajlRYXzDKqTdhrid0B2OQfpHnSVvZjk2a4yzuoxmZiXfZlg7WqtNLg0UqiCkM42/pGx875Wyg+f
ejHMEmx1nPELpGbiAiOmf+CS3nIyUdc8u03ao73y0/gtxQFvDm20COeQns0EazOQUrqu2y64oUI0
5ENoWA234FxRyDKbbNtNLqsQBBUtEPYeE/bEsedquM6HJAXFPzb9a2BDYVhXVGbfxYJEzFJdcyPN
MNK1mMHNcKz2VUVJTdfloqFxQ7xs6nmXecKM+aB8x2THrmutZ6Jv1YvUFfGUi5qKpyHIrDeY4bNz
jYSSFplOM+VuLCjq/tGUU7LH1Jb4YPc7tMpegrsf9ASkGtfIb4wM9y2fG2etExf7XJ532X4c0GOu
mp7CHoCdbW79KZdHHKzFG8pyO+LLIOxXtg9EpNTQqX8Y4iUI0XxSQGzoMxSsd45j6RafK9UIraGF
ziKDqLdkEPG85tRMciEdMmvrgWHAqhYYHrQ0vvgycDTkwByF/DNYegmS05Qd7B5Lj+4Gm7zatDRM
hg0fcuNyPB2EPCwWMMZ2zEgdttA80050+2XnoWhD4Acgedi2lYNodQKPqsAiB+pT5RZEMEJorfOd
trX1OkaSLwQtTMZiHkqUh9yXRXgR94TlrhypMInZeYkxSkYcJC98+HK7pBtrJhEqiTnYJwGOMND9
vLOL6PWJD1NV7FgLzPYwwaLrqt3ipnQNvruxUVgC82QgSssJISbtCH5AzZdLn1OUpl38ha2OmG/W
Q3JdAEz/HogENamxhvwMyalzHlkXjNOeUNnIWlUJr8N6lGZh9NAtomF+X/HCaCqMcctEvdkWPMZ1
M4qqO9idy3nKbau4xLqlYMUX/WiD9/C7TtO+C/r1gvn+M84J0keA0033sMT1gjjHoNYeEoJ1kQnO
8xEOIWL7pPOr6lAM9PG4Anps/DlF+5xYzL6OkWbTh3Ve99EWgw1ZnzVtTLnTZvRQEyYqpVMdkYC5
K+x0yfZ0Qji5s1PYPfVp0wSr3FFEN6DV7Ti41C0CfKzlmFtYdOrGajgQE1cQcTTM7G4XBcaEnEla
jYIOjzyd29A00Rp3PQZDGrzVNZGlKa2o1DPP9HIYniEMLTnLx/Q1YGVMnwbZ0Wlw/PRljEbtYcUj
c2RNIjyRpokrcpI+ygH0Sk/X+IwwXkgOaZPWfcvZsGgqBXLZxyaHlxx4Ybefir574u7A+SUyN71o
GVVFq0AbhfmUEmg1OLW3Z0PgJKMJABpx7CFn34SNAbXEia9Nt2ULtWElWoJ+mbc4oN6pLCxKC9ON
9m7GUj0S/UtswJZCB29bmhgUBbapbCSSYaUBqAFZvBFoVHGjlzbGBzZ63VxaDZs62mW4qodZY7Vb
YSMKi80M7ETtHLvtPtPPLTgBGVCKm0TX3WEJWC7riTGV3gu8Io8qX9Lq4HlJcEiR/5xDUcbwMylu
vsSYbg13UOW85iIvreSKe68wHiIhuYm9BlMl6YY4PNoitahfkhzIjTXE8jJb4sRZETzF6cuRXQaH
Y6rwAwGw5zGAIvWjVedUsdyVVuOm6yxJivsoqVJOIWU4fU0zCEWrjFxjsYLboZ9JdhUESpvB8JVl
GrRpVdh/woPLcXuh7xBvE+ae5FfgzBs2+QJVGciMV44HKHbll37pAUuFeqjrK5UbVmED2OQbzKW0
YaJVh9/8onMeifzzsYnQ68Vj6xCnwmvuFBiVUvd7MPSlXi/12L1gGyO8tDtDr6NYCOYbAYwVPpA+
UvEMJ4i1ZZYNq2dwp09oG/TrPE30SeIsbjZimAgJAn+1MB1pY3bnmBYIQZwsS1IZorL0iWlsYOYr
wYRr34gqOxV+gA8zwnEUHiriY+5RFmc5++joD7cpJ2U8kuAS7mhwm3tg/vnZg5mSWLOQwOZcUf1x
YilpyMUXJJDr+D5jPjFsyjq1ph+dKM6CdTAAQ/DEuAWKS7kwitw3He/rhVjmPL1zyLVyr8d51stN
mOcYZ5szeuJSQvNXX7wicsnbBpgVr5hSDre2VwAbYvDY+n+TVf3H/JoJLZoIIL4BhOHgvaBSVu3i
c2gk1zTOpuOsSGWxZidCGKzdnWNYlD8H2P+ru/0fB4XF/x/zvPpaJ+XXt+9D+qvy9vzv/CO8jZx/
Mcxnu0LahvoK693/1d2G4b8sJA3SD84SrbOC9t+yWwdMgUMO2VnThCoAId6/iQOO/S+O+uzX6OWo
gJHN/Tey299XCd3SCKoFl6ZfB2vAt/njfp2sV4mzQF6MiBfNG7nDcp3vk9QN1r6py33iFnL3y725
/Wdm/2s23+8KgoAJGznynvSgG5DcEEbvrle7HL2AfCUHelLzWtpD/Ch1SpiA0fkVFaGFKwZk/scX
PUtx/p984J+LgnuwbQAOkB1+kvl+kQ84NIlGTZf8QJdbXJ7bgjhufJf0GELQPr7U74Kon5dCp4mo
2CXGDe3kWc3yy6U4WSx0ZZzssDAEu4yo1TfwyeQqtopi1zPVXGUqwIhx/k9pSL/i48u/EziedUFO
6Fmh7aHyAknx/q0XvQpxzozDAbIqmWcSBpe9mhbW5hZ7grxPmy6/z/tiA0s23lahoyhkxmC5nJui
UH+Ri/zUyPxy40NP4uX4ucBBiSMfeve0aYY1/RnhdwCwQzuz7ZOoWenAGU40tymbXeQkl7qNmk8M
5d/8rKZROPlmOxBli+8/DtN78MjWF9ABfbZy5z7BBOtm8jlRY3vsz97xVdIGNl4tZSMtmxi/Yu2K
ssuKAv5IM2PCGoxVGAdpE18FdmV9+fiGv3ve3G/EXwC9LLRC9n/iOjzYpYTJhf2hUAzCppJAS4bZ
4pZsNJhOXUOIOVYteQ3dpXuFGjrsP77+u1jFnw+c7j4jPMm4k3++l+RMeCpG3+4IvD6/VcXsPI0D
yVgFB7gNtSasqLhP5UXrdKSudeOe1G8PEOJMD3Kt1cDYkFbQPrTH6RPrhJLh4z/w3QZzXpAwSNEI
Shrj4H7e/X1Z4wFuYSkeupCqpUSOsBm82T+EpZ4pheA4fHw993etUPBzzUH1s7no+T18/wa2StkN
AmZKNQQtnCZqTlEbpdr5qex9DtxBOz83KK0s4AV2dG2VbbHrcAZe9iNsd7wvzKOreHjVtiduDbim
h9IbrS9ztPgQQvLygSCM9nPYeGAYhjF/c+3yHMhGKspoBGxcEjoma9052n0mtdfiKEGM0dVUab3t
kqj8i/D1LGx9/4ZFgQeMBBGkFZztGb/uN0JPMQbLlDAxRNQr2uPFmrpHrD++qe8fIu+xbfHszs4R
xLX+O/1VCD5snPm7Dpgjk0/i7FiP1XBEheV9Z3z4t5z4d/v1+RFybA7t83sFu+K9UQK9X5eansu5
VZNcgS4/8YcRRejO+i+r893n6J8r8eFz+djyHXbOf8kv2zVJTjWtq6E8gCNLrkoMoU+5b5UPRnTD
iW5a+VAx57j/+G6+3zPOP49K4GypYVBjvU87Jw4hskpVV+S4qOQVb32IU7To2BoBftvuKmDk/Ezv
tf1cqLPlt/c4Hnz8J/zpDiPiw/kC1gpK+/mB//K78WRgXrXOXkhm8HjOiBFdD2MN3dHBunz18cX+
sHp4koQCwDNCyPdT+fjLxbSbw9JkYHbgUFg+SBIntyqbgj1DAdpdpVLfPr7ee1TX+am6ru2gSobN
xA1+91I0HpM04miag0WqDbE2OvDU9qwXAj+oGnQgRhTm1iZLapOKnCDiuAmzS5g89GJpLYX5sfGc
iJlmNrwysBlfK6fVfK850++mzBeXMb2Szx//0X98Ir7vY8Ji8SOZ//2JQHEqfAer+wEqkrdCSVzs
4qCsL6JEdo8fX+pPi94PUeOHNLKxcL27VB0yIer4SZRDfXxlO4N9NQ7zdBJOF56kW9QXqav9w8cX
/cPvw7pCGRwh7/QD7/xH/bIIzCS7wqlxKM8gl3cBmoor7LE+wsRY/CVI9w/vF1pNsiO4mOsFZzfb
r5dq0qUrzdI2h1hNab2r/Dy/rFwTbgkqG+5GZS9Hx1WKqevYeJcTo5e/LPg//VauHp2JcRQGkfv7
HzBaJpgECPpDhRQPEzG/kEye6GbMmugvKuXzb3m3/7sAwyTaQzcI/qO0pUBnrpMatG18s05z7TIv
8g3FUmgZ9zmBlZ2feyzDSXR/faR/uM+g0Gz8c1yclftuHXVhURpv8ttD1ll672IAv087yByMqklE
yQ0adQg8zlyulj7l3SsTPv4fr6o/LWV6IR49JoTp//GokabEWoceM93UgjSM744ktNjaYtK+qxJh
eyvGbX8rMf7weNkxvZ9uRR+/5Luq9hxjg3qQzZNE5oiIQE2JHTgdLKjMj/Pdx7/wfBPfPWAiUByC
3NDW4M18t1O3nJDCYgqBtlA8X2dV/0R35m+/6A8XQWvIWqWeJIfnva67AnPkmSplRyBKHBp3K6Ic
OxTO5o9/zB/unGPx3XFYsfyq93euxE3OaHAiwsfv5HORDQPg9RaQMCKBuv3L2vjDq+HwLeUkhUWV
Cvld5dkTcazhffYHjkzOvkqjzNkQJ6z25mwTBJApbs+G0wzqhQ9M8N8dgNt/Hs+vp9w/3U/pepF3
/rHYCM5vzi+bncj5Qim01oey8MWm1/JV5Hz1Pr7IH9Y+GaARi//syPiPb3gkrC6YraA6dMS5XceG
ooFpzXBK1JTthqIjjiSLkr8VL3/4mPOuk8fDL+NT9b6eNzKFmFrG1UGoWj7XQJVuQwS5j6HbEJJI
GO5fnuK5cfL+BcCJGLrMJvCAUA7+fi8Tz7er0vjNISeP2j9gqiF6N89E+oOXIXhiY2DQiTx0ejJt
GN9G9RSRqZk1hCMkXt79aEnjfJhyh1NAXy/BHoiZC4t5Sl89mVH7ow6ZXMIbCU5TYRchtSM+4tB0
zvBI4dK+fPzQ/vAGEBYFTvr87aV/8+7bhKFnULImU4KBgWAWXvruJiBd6wVskL75r6913hj5MDg8
K5oBv9857DRklDsFxa2P0l7Zk9kZ5oQAXuhF/PeXInyM/QkHFpX7uy/eYnUK9dBSHn52PAYLmhl6
bbGRcZofPr7UTzvx7zsiFhQH1yQ7PqYz690trLJETIQh83LNCS0O5bsQaW2/xe5VWl9q5QCalbTi
zY0qFz4+4xL6b9CW8X6IqS7WJevsdgk1YdNBWz1JM4PX5JEQvUKw6OvHf61z/hi8+2vZg6i0z/ZW
2nXvHkInl8FbUs7nEDaSi3Zy26/EQ4rLlkBZoMZZlryOVto/Kq9L4KzYMankuMLvkiDtyBpB2pna
lrpDIg5+MuAs0pQjghQIjCc/0+HdFNbzHngL8K3Yry4mlEV/2bQ5cP2+ldLAoZQiRwpT8Jn+hSnq
95WUD70uCqdsiUYR3tohmflz7DiyOrPQUJzKvgMVoge/ep2oB7jlmFo4XxuU5UxvdMUUgwFwtg5b
t8tI4ZzJScZOQRxrGgr5TLw1MuxJOsywmgYt/j5DloRchEEGmoFyng8R9L14p2QuQhieKO63/lL0
X1Erttm2sFpI+BzcIG9LKHdyFTYXBRrbO6tI61OHO/VqkTNgL93jCWWG49zkCVUTurKA3EvmpxDo
OrRMiHnLXGya2M82KkDaFS4goEeTB6c4KoInGxLWKhjRohnk8Zgs5kPs2MN27mxSvKBalA+ks4q3
sI3JT1LkrDMQMfemqH9YduNsoMibbTrbQJqKiBmYz/inJQjmK5EH4ujlqOhUgdK3dAQx5IDfHgHF
v0UEO1+5bUSQx2AR7i3pPj6lrgeA0S1T/+hEg77qmPyM+9I2gHXqvCQgvCthEy48jqmOxWPXLNmn
xekcD1IogXmpN4sfnjO02zBSUq+wQJOA62Vl9Jh1bnxTA7xivcqa8KgQreG6VcBSVTt4ZovcBODs
2GbVKg60ugJPGIHAG2P9NercwtppjFfruZ2+DETmvLIQGtIgvGr53APBOw45ksItp5BiT34yCL2w
94mmn4b8nqq5hDVb6s/sndU3QlDnIz0mF/Zn2T5HiWaO5Y0k/9VRDL3bKeAKhFP6tZLxwxDo56gq
yQitmVBJNL5hQ7Q5wvobvBnMWOcS77NZzKiZcA8A2susbHapRQ7ADBhvg9pFrsPGam5FVw+IFur+
JfOLhayYODuF4BuOwq2tXV3J8Ops3JawHlX42ZeiP5rhzHETfsI5UX8KWiZkEJnSE9k1b3mvvV2s
ZvdQAfMByRY+yLn5GihVkRjL6Fjpon/08sA9DIZD6Og0M7O3vtLXFXaDAj6oi8fW9nWHXsl55cgy
3KUIDleLlsWJ3qpzZECNcUXYYos8vb+04nTrV/mjiXW+GWHSnmgfQt73BcRORutmRUgFkixcd0iv
YpOum2ImJyX3I9LQe4Bru9jufAwROcoN0uarfJUoPY5bZc3tWYtZcoIKF6AWa2IcCCCNxd5WInyd
mWNy1JGQ9WrkT8UcwxOsETshkyTrBAXU5WgA2gVBqq9SxoBkE2elZjJPAg+ktoWwFhINLlzpMJHN
JJo77YVf9JSzWYPbgqU/oktljdvHqkcdufK0K57DJb2CEmteehyx+3nO7O8Z6KkfceIlT8Lym1eD
aArOOt95ds49MfXJjvyt/GY2cXsJSj8lIqlSWbDmxNMgye347wFaHg+o3T7MphaboW29tn2Gny4l
SmoywrqHRp58GdEyYsEGorS0szlJjZ4y6lGGMEG29X2ntPPdHytCO2iHbwYEezuvdl6IRqZpK+qO
YUQ/KwMJK7WWiwK1LdKXpOV2oasYGYB2wVM8ifFFFhzzEsJ59JZUpbraUT7rA/q/5VuINxK80Uw1
U0xWV8I2AnWHWpd4NDCa7g2yFbZsD8X8XR1H5oWsMPvg1bOzmYNRt7eZC50X6eQsXu0clUJpOSlw
IF094/YML2YLRUvXs9Y24NuINHCJ2FpbE5auta4LtU+RL23jWWQHSTGDOCTGiYo7oifXAds+i9hp
b73aTfHdpdpGHH2ebCeWKuwtSrczRRCPYLajHoou54roGmsEKpmhOnj02iimOeOK4sjDc7pdMxL3
nBRV9eZzWHnQtIReh/oHjho63qTZfac36W7RwVwU06VigySuV3p3g8vmOwdoP1NAeGvk/cFDZ1fR
hVJjuArIskc1OGk289Tt4q++HiIUUXl9mhrdnRSREggjPWv85E/VfGWjvVp7Or3w+qQ8VHNO2LLt
FtjS7HK9gExd213f7Xltxx15PePWGMlv9dCBzqUWO7vy5bFb1PkLQg3xZfJ9C14A7bkHyF5R8YkU
bKIHA4cEcYm9jIXforZWy3dPtOMVgnxES6TefUaISg8/HfM7p/X6/RAG7UPpeBPGVJG+LbI2z+2U
o4Tp6r1ynPIOyeYzyd71yhLThIdkxiOVOvPC7tXE9rAeC4LnVjHH68+ylPJqDL3kVLkj4nUYUe1q
Bsp39BbXQv1MD5csbCbKF63ss8e6qu1ihbSquKy0nG66Bf3kaVSe58DtRGLtJLPmISBPuDMyPzOM
MYdUouHL5kXwni2ihh6dKbB2ceLOj30jwn2cImQPkTthim6vhdREA4C3ptNdZyp8MEHjLxuamjFC
CB/JZhrM1R3BqC2qFUek2X5SNtXpELjfU6tPdrJ0B2tTL11GWA8mtrIiF2OFzIE4xyVqj55XNBvu
fnkpLXFYGDe8urR7jrBKczoZkrG/H08R2W26Ly/1Yoa3NMatSeSFl5CpJruWodTE8WyTBODRZ/Bb
BF6V9Y9SjPZ166fek45qD0imrZNLXWZuiZqV6DMCNUiBR7GAuLup/fEOKrlzMGHTHB34hXC7M+di
icKAXD4/vW4X97y0R3PRV/xMMpE4Hs2tb68GH3VRLN2vRJyH6xA2AaItvE/oSqxiM/koUQkjqu4t
Mg+2iMtxPMu2MxdsWN9TN6q3hmrlYqiT7tDkuv6q54QFH6ApgShxVCqKUDZ2+jLJGDoQFkf8nQqS
LX3gZR3i/tq00n3N9dS/ELU2E0s/2p+yAUAsZI5nu8WpGCImAdWDeY8klMA9ZjOC46WpCkS/yLd9
06TbRCOHg+MoDjBpoo1t1+5lTIngTFODk5ij4zph91tBnSOynMkNiNsufWCuWe3zpE+vjIK5x/+s
610XaPemgANy7xaTuRYtEmZrihSNwHNuRxsPDz0DUrUuHARs5Isw0bOW8Mjab17gGomNmvr4ec67
4Q5RJCrUrAmaXXW+RUNQoCJGnbsJMr8/BP2UoNP9xNePXbx2EvtR2oWh7F98PmiWxcHETursKhl8
OHl1crIG8zVMHQRhA6xchzDHg103eg2hEfiz6K3+ngLnhy+q5os2dX+h0/4FQX+P8DZ6xX1CqR2w
B9rsv1PhATHu7S/kkDW3LvvCtk4qcx8UCsBfHO9yR2R3KWpkcAIU0/ukQxRVObUheMqfNiMeXooQ
DtZIMasryx+irfRVt427qr8II3LcUuAxuyRG+jnk/VGiD7/iEEJwUoDzK3YXG7KrSV6ItknAIqf3
0q0eyyVtNxol7snUgpQVGdeXkYuMl3dAbbpYvo4Q2antZpj4Dv+g2NzWVZt9zmrw8+hX5cbu/fiQ
I3fbdCYNtwJiwg6EewlQFuM+Dlj8xVV9LjT7qyUfwd736pkIthk3gzeerMgCP26RTbSGogEj2Paz
yNqRtQI3Fm1yvlSmXrW4pzFY2K3kdUMNOhRJtK1H4V/lGHOQnDV6j2NT7GGyA0TXVQDLe65u5txr
v7U1MNegnh/GJv4Zjmft0jGrXsYp0Xt4QvPWaabHLpodhjyt91xmJDf0STJtB+g1V4mIoo0FwlfW
ywnoGQ7UcrKu+xEGI37AEWVjEq5URTxTJ9rhZKrE/TZlrrVTfo5ztgsozsZwfpKSzD/uf7sOEDmd
mLqPsG3dL1mJYxZsgNmWamKF23FPS6A59FVu1jlGsnVplzNVksjq62hS7bboyfN0pk7ehI0bHO20
/GZj53lWoF4O7Oj6FPeKtiH5B1s5esnrtJC/6Hd1yhzULZ4Hfxy/QqFs7iLyID85GNpk59X7sQrd
CzXFwwalSE9uVqRPQtt1dMhqegmNnNvt0roDz6485wOkuv5BcEYGWRMWHKjadKTNnFkHy+nT68hP
MTskfHQtWEBbkY7dqcf2t0p1rHeB3VgbHlm5TjEnUIITVhZN4d7lnq74OODdtMhN6Aa1FlnhbT0c
LHkROhSf5BCgZ+531VTka3eI2vu5KMmOzdgLp6rAiItcASwre4/PGWaTk8x45ZM1xME0VAIrdgFY
TnVgsJl3g6pM3LOhdLSy1ZQX+mqB2Hwb+Nq/+D+Undlu7Eh6dd/F9zQ4D4DtCzLn1DxLN4R0JHEM
BskgGSSf3iurGz9Q7YvfBhoNVJ06GjKZEd+w99rMaPrd4jsrz6l/6kHZN5vI0fLWKjzrtqECPBhU
dbCMRsCvAx2xgjn8UNMzxXwDvRnCEIc6OlTM1nN4qA3FNN5sLQ4VBMYkTF3VsvjCa+7f4Aea7gkK
uZkaCvzJWL9RhJbAIKpr8k4jnLW2/StzRKFj1yz3a+DVGNZzOJ7FYpxr4OU23uUR9Lnpj8/pZDdX
sHgXLFXNzTBNH+wEiP9Q5mtTAXc1RllDRrAvRl5/SJQJ07W2QCq7eNTuWyBFTOrJJsTD+enW+AJj
QJrjyZrsgsa8S/emXQA1KOdqm7sp/keLjKW6LP5Unl6vOsW8MpHlGqB8ZvnhTsOyh3klvidqq92A
zORo2W15p0tJiJHNmRuYFCtx37N+TDrRuR/uVJmxFrWxTS1bPBtKpedQYd6pUqKXifojJWLAnGnP
2XKLguGL3D9gD2tB+EefB19V18qEvsk6RLnrPo0eLW8j/HZjjTKCniBKB1t6HXB9lCtpvrxbKFpX
gnoLMl+j6MqqRiDjgZZ7rebhpiYv+VmQs8yFItPN1DrVSbML3yp/AfVM6NwTOsX9IrU6Rm4OPzqa
+s9hJKHI7OcbWZMnYjQ83Jgp2ns/E94fs+5ebFc3V8QctAkWcRwO4VwAFkj9XRkAZUWlCFZ/9tV4
1adSPS7VoLHz0z8mup7DOm7nojo7F7F7luW/q8mGZYR4S868jx92mcTJTJmrYoJvsQk4ub1Dbrtu
SkGusNUQYxMyx7INh+xkRNRJXY7Vwca++DtTkV4ZaWBtMT9fG4UzPDp+le9YMaFTQg63UVYgv52U
PBkHWxTVAZ88RkieiAMWJHcl8gAEJpyOr0Ex673ntqexyrubATPhearnDxgXP3lRBrugt+RBe+jn
zTUy9yjuxWkGQOvChvCnHwO1T5Mgmp2ey2jJX2vMNN9e91v2yGw9D9a0jQuCDBxfJIG9inesQsXG
dvzx1E/aPcHzne5We+EK0T5seht07yEtrZC4hiHz96aw3GS+9PJtnskdc7v0IdMcXmm21ocCcu4j
tytpMG2TbkryKJO0rWZJ2Kkrd7Uc+CRVJMiiwMXYjT+oaj9SoefD2A0pk6gq3w5jQS6FZ5EHEERf
vYvTptdRusdi3L0wmQ5ul4Zo0DgvzSsPg/KVljX52K4po11fwLCmQ8eutsvpMKyYMprclQbmNrbL
pa+mrd9JlmwevKE6sTJc0PxAHW5UZS8d1TErOLWReo17WpAnqeFqSibVx6Cq7nIvcLYyowTP17BO
3KWqk7IiIsCUa3VExEVgWBe2L6uQCzj+FNxUQoN34Q7U2bLzh76aY88aLVIuSmT1Y1E8MLNiIwBn
eUDzmmRBUBEVHM0Qz3zA75nZ1Du+jb5JQ5XuCTIZb2YwH4mdr+62FkFiIY0Dal9dByMYUIIMmCKS
hAAKoNhBFN92q9/FVkpK+NpF41lDAznU2r3rteyZ0gCloXdqn83JJdkSkS2w5rEwtlKn8yvLETwx
Hp20NP3uV7Po+oT0jhXXmJYkovqCKN3m2MKx0o1Mr98aRMwcC1TaTizQH/+0WWbtL0klUdtCwI9g
ZYwoR4+WWdXHwLDOmfReyTOE4CygIBfd+CwtqzrXLqHekVBq43XuuhVROLxP/uiH8Bcu4ZP4YGvU
Sa6318Q9PILTrjY1jpe909bj9YxK8NSCQ97ltpt/OAxdMd73eYicemqv7TpV2yBSxa+Ng/HGmLpw
T6eFt4yK74T5Q56pDORBtkF0UG5mYIbx3ZMQq0kNOzjPjBSizyCU9rnPfXXtTXNwB0qDhY2OeApl
SB0+Lk278xUfWdopQiXqmWybtPDv5gUd9Zoz0fEycKPUYt5ZzZNL0VY54yc5LnhPhmh2w3jmNXw0
B/h8sUly5XeB6haotir6O3LnuDD6hW6GuuGU4pO75rK+uAnS4NwNfkv2I4Elh9GuxPGSuGTHQcd8
B1hC+gbmSB7LYDKPl4jHF0Cr/g4w1BRRSeQjR+u00iKjdPnoUwRvZdEOO8uMZrJqQVIjPtVuLJug
fDVDp3+0ere7yUh95SIs9ZolMycZTEhMeuQhZBW214tv4DOTC18bUAKG0SXM5muiIIKNs9bznyEv
DT48+SUSySIEMZWrvsVN3t/LtLLPddq0T6WVVVQTzUIviMdo2+X+dMY2AzEmK4eRlJg1InJxxbf+
rXFyYc7S4ssUOAaT3J/LO0T4TZMQ6lT4V2IgygiqiyyvyMRh2191I2a4AFTTq1tM3a8aK0KXCVtp
znYZcjGDzA6N2CBA467RxcjVS8d9ZRLK3V33QWNg59Cef+g6M/heChS0MJa6X/g6WXimDvMPFnaZ
5WLZylNMAJiaEg/f+Ln18SJsCmV0T3iI3JeoFsMfs2lbpoVpVoKEHNiRao6qj1GZ02YVEz8uYKLi
KhvRe1XEdr/UUdX9ukAtP3iTAxwroDK32gboM+YlDjg2lBifIh98ZKxAE12liAsx99LSMb+v7EOa
O/ZjC2roZiGGGpiIKBashLZ0r3Ml2FVpc1DUSxCznU2OGytOo2x+btYQBWsnBbJR96+fy0lx5GBP
NMsdBWb3rpbZi2Iw3fw/FvbigVwrfhN4jLcO8pJrb8xxxbBQSQ/LHMzPEr6KuddiiU5lv67dBb1b
dddZE5B6gNanUI9lqxFMpCaRFYFgTVpMU64ep7KtrJ0rSncnSqPJyR536kfHbLLqSH5IjkV2CmEX
mPB1AT2IxiHENcJ4mNl86tOxdPqNUiyFuBByRJNiQc8Whak4B2RYPhIEO+zbUczedghGXhCwALyk
FnKjjPK/tTC6sLywdizMqCyEYnVbKTZecZsx3UjSYK0fGWlkb4zh6aAjo8XUbmnzQ6pAnZifl8S5
lfWLOZdTRdAneybSjod92izDH6XH4cZa5uXke+VYnCPWvTcMZPnyhN6RYHHZWIZDxHNKR5+SR8WD
mSDQR4gXje2731CZRCWZCAFi6V3aTeUhTHHTxYBBsi/LyMorkhvQNEyItKdtD+mjSMqcBmlbMbSc
ktaMCNE0CdR+DERLwngBTEBsCLviaQT1w55SXRCZPZ4NQokc54WJAFGnfdH2HBa1mj+xnXRPpW6G
P8Du7YARnWN8GjayTIxG3RNTTYPmbpE+9M/KCWIEt/q5N53+Fcw+aaNWE77QMwAec7J5xXocXcve
pz7oyBPjkm8MPw4U5xVrU+px+HioJuo2G3cl6L9rS3lYWWeDuhJWFBFvDjy4ZGY4iyV1rNEwOtaS
qY3dpiwPRieEEE/+i/nWEjwcgrVAAcgEiyern0r3JWRC3xCd4fBGdKXHUqI3a95MggjPU4E81wFJ
kz6gsODeZRgsbgvUrZtuCvPrqI7qu2ho0npnpcxVMWHzoSdiTTIAFYTKoWBY8hMCMe/F6QQPgfLb
99oe/G/fycsr2EI2Y8hFczyYA6rHwXAD7D905nBblqJc2DGYfHhqedGplO3qjhuv9qKnnNQdlrER
T6DRdrwJzcjmaKcI5yK3ufSgoGJjR341RZY4MKPSzwaBbocLUPrWYWFAhpE5JiCuzA+uhfQ6D/z6
cfGC7qmKQrg/haeCb5odLeDyDXw2igEJMgXBaiBSNSSV2YCcbk8dTSidJHRZJitzxLd6IeHsGMAL
U0ccKfkDVxGO7bCv0vLoL2N56MMg668yPh8CWkpnfuSAat4rtlc3TcWnE1hrtcPLyakL5+KN7RQv
Z2DZS3OrVbhQdGC7AzSH92/31+J6RID2S0aAJHIqnTju/dbhESZ/kc83ZuKxuwkvuvtmUdXuImbx
aLKbxt5alea855vwRaNFv9ZOxFhYR3b/OBCdwSoqLYddeTmZGy6AXbTigzY94HJRI9uHpmgAxKzW
MG8p6rmBKp8/ZuJs7u2yWa5Bp/a8Buh+74h5k95HVfc1FOIy9xmiMle/TKh4k2ZRD3tM/DRDvRA+
zla79OvbfJjB5mJYPJpGK48RgTGnYc15L7jkWj/hDWbIHfTK2RGvi7gkByZGQ28W6W3tYX0DwuNw
znmp5BAxoZC/0FKa+7psu42XGflDz/N9281Veq2xp2yH3JsORga5uJ2pqeE4rrxIxFALLJQw0ZYN
fC8mrY2BrfC0CLNeYpyj5cYmeNtNpoVsFdtm57ppqo5i22RKus9Z11yxMMUuWhL0XSRNECLtwhaB
vHkYu6e5tfgsXgIxb6d2mja8Dv4h7SIjqRzRdxvdw9aIPeWdJPsEUjxDZEU4Jr0nl6d7Dz9NZNRl
0vusuVCokiEoHtpMX5eiV9MVq1CuLFylBo541H8UD+UhmokFGcvZ2wFp4FGZ2NAmLUyFhIQh7gsg
ivrZNQdM127PJeWFDvpGZ6kfKbQMDMxhxsM7lBE7yhwiAmmDQc2FSXVon2njx1ucvUSStLk7x7lS
yPjL2bpjRnU7gjclHJrMFL/hbjCMGQl0OxuncdTqxGiC38bLnVRhDmbkPBMNBGgzmDjjgasojqrB
c7N/SJz+T865Jyn4339c/s4fAhD7IsuH//qPv/3T/y7Jd/8jLym46l+/1N++svqvv/6YLIFLeO7f
/mH7V5Du/fjTLw8/aqz/8VP887/83/7hP+N4n8DL/ee//ZG0LZevlhWy+ZtHDkXb/1PV/Y8U3+vl
sxGf/b/+hX+Y6nAj/DtaGh/Vp29deLSowvSPGv7z37DbWcHFaILE8HKeXrQq/8yysMN/Rwt4kYRz
Z6NzNFEpKehMOX/r3yOWn16EdBzXAXI6//9iqrt897+JfkyfYOEACTJaKHbC4b9ID3NvbALXlaib
QxgEG5pQug9cZ3bw/xPngNn+H2LD4MI8J1bCZvHoI0z9uzjHZXaKDLKx95D1WMcoe7XXnWFPcALF
2ovbaERVtxtrnH4nXExDtq157hmB5qs+a7vAYR0wyB9i6bb2w5IH/atrMvJLSqrQP6Z2+zcuyZac
0ZAcO+bpILGSvGm5E0FvXYbnQghn0wFCgykCQwQ1rJsHY4IwhjWKRe3CqHeB+hk7VZtbG9jc2Ru0
R1CrcuU9xNg1SVZAwrX2Qk5kXnYLmoceaiqLRlqX5lCzvSA6sYFbAnuY5yyuqjq9cvlhPkXuoEOB
lEszAFXC+OEn1vipdd09YrPQPzReBJeFZRseF+wG6Z7val3NteP3uxR9zyeYkXkXLuAEdqTeDM5e
rUs+blaWkaTVkyQPJg/rtk76mlp5I93R/UNkY0QOMNYgEFXa7pPadFYqHjvzbvu5dW0wuJ5H/cV7
DreobbP3PCOxgUmBgWvdzfoLHrEkvy0pu2Z6bYsUn3Rj5/5Tb6LNiZGpATIiBbJ/VqatXkB+dr/5
XFOd9qsD1wcKRCPR8nj8SLlrrQ95OvkkzhUtCKYgmL1mA2R0/jKw96lYOKnDKMd2yUTUo5C3stA9
0+2gFww2J4tTvha9AUzLZ3TgV/QBRENVrGmAYIrvznHnHgBasFqxGar2zaeSfPJkNzqEg4VdlvjY
na9XqJXZ7RQwB6W7IkEhDiFzf8MbISZ4KYPxS/Wd+eZByL1blpX4Kc2gME9UrViRU/GMvwGodyvO
ah2xRlVLcax7V+lTSIwr+N3UMeYfr7PYXNM22b/zVFrHugDEflC2VRvJ4AUDWjhtLz+rXmq4XGNX
ubF3oQadxNT759SZVon0qmys7cJeFqdYZZhcipB9GNFOc9iiySLtDBWpbx6XZVB/FFFWdewzA+I6
SCMAOwMXC74vl44JpXQ7gZXJ5xDNqaicW4j/HftPCHsPfjiWb2BTbXHqTaN89We/CreAPl0n9oQK
bbYzeYkLPxdlmmTEc6bcr0QUJktajfnezrAU35FeVimECW1ZJyhzx/Z6DcQsD15mTrvGRdtPiRgC
c62Kdn5YFLNo1leXORgPdXOPEsrnwxbVwZ+gxOW1ZRHKB3c0qSVw4JgsV9A3sDoghgMNQ1uSnM4G
f2U962nJKricYWtvBkfoL2eql/duFgYLQ2vIRQKfM7wI4M3LMqnQBcoXvHnf0rHz6yCkZVlqweLO
Z/NAnN5lf7GRY4bgqwaHO8eRaa0tPbE9GDcGg+cbPw/ItoM2O7Ubgr0RuWnf5dhoLfZDCes5eCKO
s7xnvUQqVHewlwmYNRWFekSUM/QL+QEPWx+lcj28B9jmzswrwteKTSI8oYBZBYMsz4LH5LqnlmzS
JxjMMLAxpRRrAurbKDcGK+dn4DNoHcDNMoQkg5M9CSKd6QYkJIkLy2CrbwX9AOooxxtO1Mpc39Kq
Kvn4LZSnm2jWxnNX+3O6j3L267vMZ1GV9CTCrjtOznk49DyR88ZH//TKt+U1JYFRthuD3Mb9yJvJ
xJNxFUNee7RpTkGS3mccN8bzlEMhAQebkQrXskAWW4q64DayIrZ4vewYYgIsCXUC9GG8Rym0sBxr
kYbFQHVdkuLSQgBpyUfohkFDkFq8mJBrkT2N8CFMQMTRJmKN/BzKMaDoVe3wFeUmgysTHh3ugB5G
XOKOrZLw/70WJVfQfqFV47ke/Bq1Ri4kKhjRKdboi47sLoYDyTWTla1VH/285JDOKV4/1ipNre3g
jOU1ZD8+g4CYyn2pW9fcdcUU1UcKM+QUQWitf4BTyLsGKGPLhg/UCGeymODncqatu9BBUbkrLjX+
rkSzGgGNkTmQprUmZ8zHfilj1dmtEzsDObvU+RrZjq3nV3dFMhxbWB/fA7LtbYhOzgXdQuFexk46
c3CrcPVIB6TymFkK8mQglZlkAx7KFg+hL9psIzh2ARmrEtZKm1mlz7bIyz+qOVJvhWjmhqRN3+sI
Dpyn22yBYJZUZmp/rgXjDU58b/D30RDRUZZlPv1io1fsEMLZm8Cuj+KIj792TkVWtNG54b2LNnK2
lNh6SKGvBklyAJ+9jKWS30YsYea+doOd73kIFTOZoQhbDI4reuUIW/IYovp0L3DeHeaBFs+/0TIH
h0o/BBtlrC46qlIwb6lyq9hid4qchB2At6J7i/jJ19E2H6RRDTxpkskl8cRmdTW3nJybdpzR4gIU
TYEucuzjwx0a/96Rkd0kCinTexa4w6dsOns6NzojJFW3XThSJ9Vds23njGMNowjd5MyZu0X9Ur6Q
fGEi7W+oTWKL/Fjj1nVyvZyIsmwQ7dUpM0EyToyvDA9ujlYjFUwcNNKIrc88eNxyNcD66u3wa+WA
rrYrE65bj8rIPAJJQrFc20XvbwG7+Lwyqkx/fb9wYOd6qz64VR/x/tVj98ggKJuSGlGZjVgrouBR
YeERTam7sdivUk8EXq5MapmmahJZHGWPC/GnS80tQym3VZkdTgyYrfBrQo3DvRzV/b5UjjiljRuc
anq18+IapcE8tGQTTXjA8sPYdHmWFcexKdsvf3AxsfTXg7IJg51o5SEaybB/RzBhvCtWydsgEGg7
e5iupAa2Xpkf0dqYyVj0u2Zx5p0rAzpW9ONs3yPyjetjFbrDafRR0MRo7/jTQVjmj+cDEScxNkCm
Y6tLnHIGsqhiYeay9sqq3xX2XjKyXNpoT7PfYwgDNCX1KjK4V9INcEjxqzvGCGG/Xb36kPeSS9kv
TdNI1oG1LYe9/+wswQG64F1FQEBSp1awHU3pbBje3BotsDkrG3Z15jt3wvQU4/yREghi87isVB95
tmt7zGdhPhi0bAPoHPSn8ijALDHFh4ZO/WhDDF+t6qVFrRNTrPQMnH1Nyw1ALqZ3YPLNJnw7l5pn
OBRtYsNR/8KB5YHhbGeHyK8IiyZR2gSMBv57KBoOdVbGwuWiYGHX0ZMvOx4ucHx+Z/Hy4HZE/xx4
sQ4sCIwzGrEssl+FgUBWNVUBv2c10zcSKortHARHcInTfBAmBSLIdtP9Ye4hbjpCqw+WMU2XhcVf
by337eaCC74OYC8lzkiktCpcct1TcLPXa56BHohgI3/6WRZ9DMtw6shCislN9tmtFzcdSIQ4zKP0
xlthPpoMyNAtBODdL+hRmzb6AIDB2Fe5hA2s0f23xbDuAqa79ythAAeZYTPqyRAX60c0lN1jN2bV
eZwQN7COUElRdA/lOjg9lWA1McMG7IrduNyxdO82eQpkqUOZEhB3u8pXia40ZgC/kUivUeAoYb+A
nxtsaiL03iMWgWuz6qonkGhXXTuu/IeBoG/HOcAZSrbx2L2kuj6OgA/uV7o9lkiNL4+LWRr71oX2
xHp1M0rEHzCSsZx5/pak0BvsODxQK7XJPHHwOqtiJEAKZ7wK75ch1hQjvVketLI+KOCLDPGQjdIL
mu8e0pu/01nDS9+MYth462RuKLfH59kU9T1cC6o7qO+70SnTw2BwCBDF0P56g7Fcu4AEd9JM4SHo
UXYH4nvodnoUBn5HosskJ4QLmUBFZjRPJkdwxfi7gddEe6APkjiBMhRknyvOl8xADdg6ewJqcop0
ilET/ESCNoZc2IbjgU0pig7PJyB3vQ2hyCU5IuMzPqUHlhz3FhrvRAyOGyuH7GLgz8Ye2uWeg/vV
iYpTk/Xfqqi3q74Ez7KU2xaW7+6Nqdy5y1iflnx5qvhYYWJQZwt7C5oQ4gWc8j3q7KN01k/Ptb8W
S/mg2CsDGDwGntjpEChiziHduUW1k3fer6M1A7hL3AdhPyoZeAKvCbevt6FLHoB92ZQjd6X5CGoV
p63FBHsI13YjAz3H7NsCFL1k1TFSGpsrqjv72PpLs9O1tBC0VLvJFS8YCfRx8uFz1iP8y251CGzt
B0bbE7Hn2Spx7KImjgGpuvti8i9jovXLZUJZAPIjFaDqbzmSPvJgevJH5o9JljP034B/c+BhMaC8
jpqK9b1CbyYoR2Ojrlt8MC4s0ADlV1M9jm1wNxRETfaAYk3aFLUdO5HeFIF/14W1sRvsklKLs4Dn
zbF/Vm/p2ZmEZgSPt/lQQp0DU/FaV3y8osJ8dVgRbWc7XZMAwwxgcT18MAj5LoKo34+YONA9NeQF
Z8UVn500JlHwPTSIio6mO+mHZAqr4aqh51OetyP4aDr3tgepGLgJzdiEpgLi66MbZG/sIumeCFY4
wCLVu8Iyos/RgbEem0U5siAFW3esFRoM+gOb3wEoF79XM7wKFV0hraAFdsIdc7qflcuEiLa8J6pA
GsexdU/TandJJMI7Cr5s00DpIwFnJMZtoPGygj2fTAWB0L32o4p428IF6i2NE1a7nyKA51lU/CtP
+CYZvERk9aN8Wysc4Bg1alMjA02td9vKL77B8NRpeZydwN/WozFTO1AnnSuCb3crU/4NEQH11kCd
jgY1pflq6oRBsr8fet5yMMR7jRgK0ClWiO7ctP5ZRuI9hfx1lQX+n8EwTp2pv4kWWc5dO9yGNsHX
8cBy+2wY1n3mk2HQLcirwK/s6Bd2vRseLCmgvNkAw9AwFjd25ux7PIlxh8oPlVEY3lJvK7p7Stty
MN7shl/K13W/DQssHJVZPyxBRu6AXblvDsUZxV59SBfzKQyK+3UhTb03eCWxNwJr7OGpS5TxaKl+
s1VfATbJ9jaOjoWrrM0xPiy049l8KJZagx7safZ8d2YJK1Aok6yQhMQyXKEldDbNar0uA8Ez1Gtg
s1GP9xDqRa0OCBDOqKktFcOi0h924LYJikBzM2f0O54cp2PulCpNpj5bC4IlRLiJEFrcitpsrkSu
xVuJBOIjy6dlIxDGvvM0jW+jCjpWPsVd2DjJ2CjIh5mIblYYFpPbWhtXZTCmV0ZgN0u5vJGrLqbd
MsjyvqJ3wV4RduZ9nU/flvA2IjJXwPPOsO2RL/GK5pvOyQhcGL7a1R/32jKuW0LaN6w55Vube/ej
RtjIA3wFocN4iho/u2qJ6UlkVK1vhazXHxhrPBKEWLtME+4h38aRWjiamqCTCbEbAP3L2TF/qhET
AEh6Pr7DLQxnxJCrZj1she+rWQWHwMasAztTcf53O9IZhjc2T7NHF+F3Jxmh/rfkPkT9ee7khJR8
uK7W7HEoS379VHzosdVAP1mKZeIr7Zu7GetjWeElaSx5hwjEe/MB814wya9W3T050MrpdleCf+hB
OhyF1x6o6TS1yYrxbRwlxfiTp+ZwMpi3YHxJUr89act9g2e+n2zX23vOwpiEHJcLhJF1orw47ciV
L6u5utVjaDxHa35jsG7ZhIyYYkHzteu0zdsyDVBmQyGdB1hhtMZzBlbaNsRp8syMTTF9Ro4aY5MX
6Ts1dxUPeXHvaEIh7DF/Na2xpqwlyKUfKixxy6kPx8OF3h7TqbbJhGkMmcRwk476Q3TGD1PaMTZV
b7AToVxrWHFvDDCgvGBhwS03NV9ZjnKT/fl1jbrRgEtK79wybcBMOpD3iHdThYjRNwPwUZY+gPym
NPytNCu5qFHEyBjFZQuJBnoJNDsbpjOM8CwQlVHbXdGHfnJtAppXxgf3XZN4im/Nb+PaVybfO46a
NthKy7wdAEdDWJ3ExTtROPGKkhJNJ4u7qEPuiAVgjYRFl46yi4/8gTWZ3KWodzgO+iw/4y7hVjOA
GPewGJV4qgKUUxudBVN21uVKvFjtHKcqz6d4hsCceM78E/id3hlkNGwgitykvUQE7w5H25ufsDym
9mXwGmwsb8I7JQ9i5VVbHY858rI2+6nx1g1S+CEu8u5O26NjxFOPlKUPOuMQsG8l9LVOkwukroIw
XNk7KC3csUN2+fEbvJKS+M7MdjeTlXpPEL6z/ZwPVuJGhXMgunndkFdjotBeVnlttsVV502P1aI3
WP9h5o8b+MrLT3RhoquB8UWMqincZoy6417M5uWX4sf3mC/jCnLsLQfCznAyjwoLniajUsbrjAOb
hfHXRCzAx0J2QrPtxcp1NfOclbrvDsbIXjC1sZC7qKw3nenVzCeFefKd7NRmAW15vv6aDZtOm6Hh
6O6XaHhVjOmuvSoznle9Hizdv0zu9Af74TZKOUkvbSOn0iIY69kWdLGQ9wRTRvrUe+ED240QDYLV
sQSVwItwNOo+Bvv6MYUI5yKjYgYBTZvRexadQx3RKg0u849UBgxryxElnKI3QSsNfzMnF8f2P6M5
XM+y0b9oCneNvOjzgPQcxwhSa10PP43VYpXU1VMk6/00y1fiob4w86woqNtDSsv4udiUUwKlQU/6
KzajXu3woJKNZwbPoiuPfbmcqvaCNW4b+L5wzzX4zpiwOfTJWdE8aU80CUkSHJsuk/nqjcOBeV1m
vfFOLiQuWLfk1iT1QqNJDl4Ty9ZgvE3SHSOAcm8P6jyPDA7AuiMSHxzmU1ldmfg614nGrFnPkZ0T
64f4/NQ1/W8aDawOcZy/1dlfh1429VfFhDiYuMMPujRzOy3kMhTLciW0eoMmR6D9lGOkqfPwXlSt
vm64VXrNyrpjMBNd8k757fPdinWHstO/XRkbPMp+OY/sv28gekAMr63xFm/IIzYzPsWdlMlFSZyN
3OVNtDyYnKms7u8YE94WKqdLxI66v+AuXtLA/B3L5lB6M5lX5u0SMXMDO/jSSTIDOYDtxBvHV6eN
EHVF4jUIp+BIFGoWc4SarCgIz+pViZKweltczpqBjinSebGdiIzLfN4OJ5L6OZhaRlWs35CDEXmW
oWJFqv7kd7VNl41TBbMpONoOmx+NRIcvc7UOVkY+Hdlg993khudw1N1t0FqnsSvrZ+G58lv1jiC3
Cc0RWW3VjqQzSW9YeYxI/U+u5wZ3akgtY8pFIEQIFJmS5a076mEnOxOUm8cpKFoJpB3zHqNcT3jd
rUGWHgG0VfQdYh6mSzUO3hxmN9rsLcamUbQV7E8SQTDALsK/sc/t1dp2FnuKlKX7dh0kDtly7vYM
J18C9LTokLt1E3lRsYlC/U2ERXTlz/boMdLMMDfXw4doEb0mRMuLXT+ME9vwdNozJmjRNaWnIKh/
HL9GvKAPUdR/zRVz7s5X6qXDF1YlpJAF9dZrbdLXXBV2iEZSkLg5BmpkJaufJjyQFSLdoVpeaSEA
WviCV6zLqDU9EgfWxAiMUCSFf7HVSMgmHVf612ICCCeXckFoown6GLvlEeUTICzL89wzAxZGc0h6
mjdSOIiObM3uz+rr7Lm0TWpDRudweR3KP01rhQBx1ceeZpeniKRZSMfrpdInATAmp0o/cP+NSav7
al9Y4lGGTZSUTf65VM6SbeBA4Atx3VmjnmNVVCT+oLZ+XTWIqzpgeR0Bg9S1Ub1ZzazgOWvWK5db
k3RNis3e6+tfew3fSstyEpk6YQzm7nsgJY3BqpM4uaqSFab8kz3RBApTFYe8REKerWo4uXlEpkaw
DN+4HLx9nzPmA14xPGTtOmywWeub2UXcR7s5budBVDj702zXe1nz2tCFKKv4irKQVCpT7TPL2rK3
Z4U7G/4N5hDr0I08tJORNkdLhCq2QkKptktjKSas2Pt2ky/Tx7ZS7rvV1z+5Lj6XJruvgA5uh6JX
caOyQ2/CihesSNEt2NZ5DorfVSAzalP9x0/lF66Hcmdm4eN/s3cmTZIiWbb+L72nhFGBrRk2+uzh
8wYJj4F5UFBA4df3R1XLexke2R5dvXsiT1IkFxVZgRkGqlfvPec7KH+aqMXU+JD0cfIWW+kD48Eb
L8nvyrwUj8UyE/FTLArjinxiSMgPaSynunFuRo22O0Gf226JO31uaueZxhuJEnn8bcH6zE/cH4Tk
2LjJZPA1zZHCSYyvbGD4nzwtQazrmf3RQ15a+aK4siamfhbq2yiVwxt2LbkDx/ZeFdbww2xbT24H
N/VO9WR9DbK44OUFruFleEPk1B6IT+ToFJJhG2Bp6Ks8e24gOPV5ft8xBYxwpdqcw+3VXZVKyl8X
H7bDC7oBj05gqhLGdT2qXemb9cWMgxhzwL4Y6IRW5t4ditsBZ8ytrweaieQf7H3tnLGolDttTmCw
6N/13KMThd9p7MUNjrZiq8iukOA6M/00IZ4nwWYKD4QZq10l0VbVAebQZnbFtuhaePts6Xsv7i4k
qJwN1sefoJ/vDctmGEDKTp65VG1JcM9J3tsEIwWb04sUgnkVXFiNAfrfOTX+cCELQj22RoxTASE1
0YpDOz4MBXY/U2UnPPcDpqdyYWCv3busSi/8lCSXNpdHHDqMahAYndGIOTvmOgRUDAV9rphZXoja
6B7iBkmG4zTNbyUD6WsU7fy1BA6imHauHV28V5TUTBemp4J5Cvr7zPk+eQ5DrtDvUVaRX3Y2femc
+rBGtj+eRGjk51w09guugBxTplmDkQ1WbVFrAoxHu2wcUV50OJZF+uokbXpFGxGwfttx+oup0Wjm
2rZ3QAvW3fNZh++CaSbGPuntndS3UToSWf4eqMwINuCDKWQEs8J6lyBDXJNrVcgxpaUskf604vIR
+sCph2qPG9DsfpiELkycI9czPDD8bJ8WMZP0NYhN1XZ34A3V55nc+2uDWMcrdmPacr2LDrdZ84My
+HSbpe/dn17L6kXT4Ss6Rop64FLXa1Yk3tfC8B8UIRUGi4XlHAqd+He6b8ghiEXvvjtdBjDEn/3q
W9g345ExGx2cihewdgW2anCLWxkkftTU7mXrauNCZfU3tXhbUghHsmkbwdHDo+YMskp+Wez8OfRs
hvAlWRN26B0ZBLJ7OgkFq1lVX4YqLChfdY5qnMN/nNftI15//WqgzHrpXP26TO5CL6vKUmyBtneu
q4UiDmkUa/+Yz0gIRO6lVx3Bbi11F7KDjRssUB2K0hjNvV368Wuj+/GpnzHfa7K7XjCLoq+SDQ44
vDyJZOThuvdGY9OksRlM+1GYIidmpJMHb36RVQxyy3Z54K6w3OiRbvqcdpS1VgufdtuQ8fYqJZEz
nJxywTk1nTGjNN03UgjRESz6kOU4pXuTv86U7q5YmBfaeGeOC2ash8Ll+Yk4axAza5Zh9j014eCz
rAl/m8T62usHY6dQg24rp2/PdhG7z8ycUPn283NNMOzNkiTsH/2UsSI6zuWYJ9hDjIZUZJx1zsZW
pffi1Sa2QKvvmbjo5aFNdIqh2JQRwj0m3zE72Svmgf4uzofkdhDdUxzXLCWEaxhYSESRXblgYs2d
XUze0bTS4YDEjgdToqcX9mjBmwyTFdbc644mq5meTBZ9KvlmOWgxxRfObFDBTAvWI85hVxKeU9kV
HGwgEZ7cgKcvxycYUegUl4byJQ3YIn5ARgL2uZjT5ZQLKa8sxCln3Il7t3cxWo7UUSzW2dEugA1t
Emt49MvWYv4OosNjd9s1wnjPB+vYTebPPImHyDGSu3Q0Oxp6OK5SE2s+kShG+9ZpjMM8vmtvovI5
a5ZD8gXPTR5RoZRYp2zzS2GFMUZtY+xfiXKfN2XdX7TZbF/bvKE/sHMnL9T6AXJzu+65A2l1IGID
anc9wnuYAqpRj+Qv8xCLqXnEBKai2ijSE2xJUAiTESV2j/ZBBXhfMQLTSZqT625BWWQzMPNUdWkY
jMVc1mJiM4al+eEoYnEZoY/YDsp2Y5V0Jx3pDRccz8ethcqYwoxZt1DpvrcLUmgxu5EaOs1dFOty
jtolm/YdJpmbwA+mb7nNGMtLmQx1Ybwe2EmaScA1vEv8g5hWnOk5yIXz05A9ia92k74kuNOe6crn
3wfb9IbLXJIj1KeWfkAd453zAszhCiFKn2LWs6P28S3LRgcHiMPNY5C5Sx55ABe26HcKvntoyi0f
QIbbKc7wEvm0C26Hgugj4lqYTBO4w6QBoThj+TcOyN3MEjeb91CMCnQJ2c+6cPm9akC0u9wh+MUB
aLF1NKC+JNPFdjAIXq9ba/g6zmV6LKj1NoCZnet8ggQRz6iXXPVgVMq/wg2udiPdCFyMOTVFsDht
jFxJzwzUZyS0Wa/y3WJhUkTL6xnXA+qEhxDlzqPhZgxciVUACQGlhL1gsdAtxa661oNOyfSknHlK
4yxHgmWbvcvQyi5uDLJvee8RQFxQ3CwmpZ1m/JktC9tV1dQxJ05Sac+mO3mvYgnXcVVXEolQpARU
xUtGjA/LxxY4PHquMR1x5Ih5YT4IASu9UJVqv3R9w5Er0CFS4sQkv5DJsTLgT9RLpBKJFp3cTdqj
9lKne8KC9kIY8ow2ISMxq3eoXkX/XrZ6ukkbSz+Sp8sESSXhpQFFbyfwJOBWn4JvVj6OF8ANF72Z
hpIRK9ARotFtnGA2jWhZ0yu2k2dzmtVVF9ONSIbgFg0FQTHQk9Dod8YMi8MaaoIz+yXcJbB7Lolp
KWAMqXWEmjeSKCm7QT2ip5PdJOjGq/6FI1u3UauFb3ZJlIo7cW4Hl/EhvUgsJfNNGhf3WO7k2aYz
hGSMbKOgcm8QEUU4BBPaUgYJ5wVaHlywfnNvmnTvbAFeGxOsltQY5H4eDdkQESfwPGzo/TnE53Kc
sujlbrt6CHeeRz6iQ49jC+H6rcdfi1zLRt7Cke2JEUR/iM0l+BkHYYsEqEGctyFoyGx4wovka8rJ
hyZKULq4k9KH3FX4G0ImKoRYIWNY+z1YS8uYbvc8h8xHxta7YMxaYfdyiVmiptJRlg7mntqTGhCZ
CRYMQsu3HvbHZ1gV1FcTIV4cl1GgPRhxr8/InpEOqFUpJPPs1kS5dOjIAvgK3jl7FkIazxYKCXcr
wiV8Zd6bX5suhm3WCjN8oofLccjuxutUJRY9i3IFM1nKtVJ6ZOg6snhyzn1QWs+pttN7r27cjeGa
E4nP9A+/0+LsLhKrEDelDr/XZv9IouhOWKn1o0Atf5xQwWGeqMuNMrGV5Vb/5DfLDs+THQlUZe3e
YqKF7MMp3gnFfpQMm+j5OvecRy/UkF/CzmIsu7rWNuFM5jsn0pns8Z6U4vBLS9v8tEBhGLssvZ58
Wkl+8h0vy/gGsOm7Y6nwNlMtuxtmoyEy0e4xJKt3Y5rv3DifD+iIXyjO/PtllMZbmFoDG18VjR0k
3YCMAqNeTJLt4ocWifvOtQlfrfuFM4rTB7BxAF2BFOYhdXCGEVXm+gVE7fy9iM3yPI3G61I5Pys2
rhN8pBbayryWfA+zEw43bZE3F+3knQON6A0b8mnqyfjJbIccaAL+4sG7xjUnn/3ZuzBgeGWDPjcj
QbUoKUj6c1JEcsiOQQBgjUMmxDCSc6Dd2pccRmdn2xUzHRNayTQCtAsdaSJdmASQ/uiFDCbCtric
c4FmR1f3s06/gM7SkWrCA6hw39vCYuVFjoFnO1vKhPqrdqfltsDKim7+hj29/l70VvzKwoJ+BsBU
fj/RMj3lSdveeW3BJ7YrSxC4hF1uGwZ4823LUTSSCifzb1F05NWBnrp90RUl2w59NWNazkVNeGNV
8lZsTCKDngbPAUHTkeb4SLVQnuOm+9k3XkqAVmXg3DVLJ9+s8Ox0I317vsn8Bicw/asXRDv1jdCp
5W7MqevIuaT9uWyGDNQZ4DwOvbzkpnelJKY7m0rvenLq4kHaWU95JDzW30pWyISldvQO1aWio2DI
iyztowx9qtG8OO3qO/FaA8IeJ5OWM0S+tLeqna7Bde0WOeCpG5AEto6er1qz8s7J5HftFeJmcvZk
aHXT1tZNSiMCoEa/T4J1P0uNeFY0AEjnpYdcAlpiUWV8lZTx+C0zNAeuoCmd7L2lP7+we2DV56eH
WFH9bI0yq04ZpwvOdONijrde6qsuKmKnfZSh1Hdr5rn35rRV8yWcMvWodJv1UTKmRCtXpEtxhJt9
APFYBDu5w6dd3/WjOxjAA+K6/g6eJS3XJVdkF9loAtezi8wcT1mBDmIPTWGJT3Xf2uYubGZOFZzB
sB27uYb1B2Ifw02Xaz8Es9ESzSfQdtZryLrtYOoIw+aq7l0LS58qhH0adYW9h0xO0qEcXdMEK8Er
EKDXWWnwhDBMfKfXb7DVS7fhJ5Hd/IBkkJFGqha88mFa9OpHxc7EfmkwdqMdBqARP/64WDQ5hV3t
xdzYQdRloxdcQPTBQm+MgT++kWhl1ldtUZZflB0MX7KiY8wfdGyz7DUM+SOXU7d1IcosnnfI223n
AV6MN5N5apDljC1ehYSUMjE6jkluhSTApoozBV16fOKpQjqHu4TXwkAzDqMqsBqPkNu6hcQSJIX9
PXMM7wkpZskmWK8aySK2zGbrx+g7o44eILG2cTHPDPVcTi1OQmzIVidD+CqQ9mRXRcKRhk/sVt+d
KZVXfm+lJmJXw52IcW1ovA9w/3+WREkaqCqC4rYxaY7ymi6OOBaTynjklhk7QUu/qDyHXffPjgGE
ISSds8eJtxg4bEKFs+f9nKFROmZmm6iNQPRnHqu08+d9QDOpw1tcmPJGy8p69sw6Y0qsc6JJGpBH
tD0GIBgHIBxzueUhwi7EStEH4OAUXnnqN0SlTma14FSm2e5x9mSgA7chmAgUSeQEi6idFpX9bLuO
FpGvHGRbpNlP4iFvckmb1HKyy7IdbLHxeAzsU9+04OGYNC3owZ25TlH3kxFKLKJbtFHLyU3c1AwQ
jJsyW+b+GNrlQng789KWxYacVhAhpDwfEbxqKFcydfr8ODl2ANSHMSTNxRqS7CYnMfpZOaOP0ToQ
DrGLMpHszKgPXVBbeAMuEI5OuFKxlVB2U/C+4F+t6NDlFl7IkrmWTUegLNyDkxEddwoL4SUH14d9
u1k8fEzfw4roo4HjT5e7V3BTk+7ZIdpoflVw+mKUR11yGReJzk7IGxf9hQKgoRonFn1YfaBjReXm
owePErcSHj5G09N7gz3TPhBVPOTX8CMHHl7DUuI0xkK1lw2YmPd2GixrrxA7udGUdQYG3AZJ3DOS
V/D2omHEw/aKEG1LdYoFpM3nroxoUyevaYiSGQEkU/FHHrPpLo7LloTGti0WGAnoeq/zPHfnS8EB
dWI5LZI3Gic1ptwmhBbkqMb/OQaWdp+DrvNbiixZNnepTIv6VJidufa0kWRiqXP5FTw4s+BY2Y14
NDMkVZAcIGmj8m1yV7pfVhyYccAA6eC/lC3QIogbc73FIpIwHsb0k+yY51XpTZmyNtAkbrzhuS1B
30c0W2x97kpRzvetg5KPHZbpI8WhRr1La4cxxMssQEg/tkjfpmOux768cmsXtYqHyTrbD6gwPX4D
9K8HXQkb6zixLXiUg6T/7olw1FFvSibkxpSOwISzoHdOSde6U0S7erpDHK27XZ5m4fWYuL2+pklN
SvPGIhgDozBKqx/jlOjmwgJd9YCUm+EZ95ICxjAFaTFpksXh3TQuujz4i4faUniUItsxS7v0QDup
mHcKvgCcM0dylEKCr77qAcwEd3YVoWbw25D8oJ8Kzl0SIyoLpfKeWoqk5KhNQwka5b4Z7tK+893d
iGNjPHptyzYmeotN2kbDP23jshl4QNhyxTZX3fyaonGV2yU1CwfpYz6qA2JkPey9hnihc042E3mX
sSqpPgwvJkgEzwEtDobFPzifooKqB63arQpbizhKM1m+CYS7Kfs0WNbIVTp4DI1wuGpsCyllWUpL
Xs8DGYgnnuMi26u+EV9dr3LKHSGlvaLWK63x2HKU/sZt0uQlDkXw3sxO9s2FooNc2DW8W2Q/Lu8y
11puwqzvDwS2O2SKe1lW3mQlRuEdre9hgA2clD4iQc0ZBLWk7dxTkbOq/sfqYfu3vH7/MyPfTfuj
/qK6Hz/U1df2/wE3n4/J7b938+161UCn+Kubb/0//MvNhzEPwx6A7NU3Z8Kyxxj4LzcfYXe+T0JN
yB/T58SY8H/cfF74DxF4woV0aAUUSWuYwH+5+Tz/H54ZOvyRjSo9QK/6b7n5PhjsTML51ri9kP4U
7js//ODmW4t41ZEtHdWDaV/4S//SJqI/GNbiXaoFxgKTr/oCE154CKzSPzjdXNGG8TGPkrjqh5HX
xMOZ0Lv88S+3kCdzTpr6rzEDH2yG6wcLOJrxwUKY3PZHm6Ef58QKlK4ZSYi8FzUOASgK/cQHLbp4
6xnwmj6/4O93wuGiZA6CXvdW4/wHqyGVe9br0o58oNVbswu6cwcA4Onzq/xKGwdBYXqgvkwsjQGe
RoLDPlxliKuE8OogypzBvKQlAyEYRBrWK8OxH2s6Ho/JIO1b8I3p9vNLWx/SBrg2qHPhemSVues3
/fANoSkQCuxrVLeLKN6SqinPPXNtZpge81f6RPUB5uu0D0WOrhPmDoOSdCBeApfWdekzT1JOHbz+
4VOtV/0LRP6fn4qMFc/BSoqw9p8ZCX/Jk0AlndCnSmL6jY6x9/hpjtJqGNIwsJg3LWKqe2ABN5B/
aKaisyYl1UqPQozmMynFPIDUu8ZQxVAXHL/q/vBUWOsP8tvHE7AcSPRg0PfPP//LxyPbPViSDliV
ZqfcK0JOI+qQ7qtuIJr5c2E9u+BdAYRnjXmwrFxtYSOnB6g4nLn7RF18frs+vhb8hp6FcIdQPFy9
FKe/Pj9iEXpmc0sZhQa8iHlaDbsW8SRAZNN4Sb1w/kPQwt89NQg3WIRw+9q4Hj48NbYvQdGloO0R
M5R70o19G3tEZ37pOhCjcJHR/NcTEbL8BEj5enU9t5gj2OrasxGnxqM5oWT+/C58iAdZnxkeZVsE
tsfK4NgfPpPue0/apch2sS/8u07FeteZ9hi5jESOdTYy7+rgHn9+0Y8LxKoG4aX1WJV4f1gwf731
9tDSe6Eju2sYpR8Cpx8P2D2aP9zvv7nK2pIi+oSMyxAL+K9XqYXRMWmJi51GcbFC1XKxLQenuv/8
y/x2By3bY4X1fSBpIRX/+ud/eaxBj3tekeeCNuZcUpek7qkW8UqLGTARL0MmDrlRidvPr7oa1H99
m7gs+90a32mRY+Z++Hb4EUC8mJkbNdVixEcj9YyfLhn0QNRmmUKhtAhAJqnRM6PJILF5F9dNhVVt
mexpGwRGR3gyeyPO67BTXwCzpemhcSaf8WmTgxXybODinTu39xCX0ND6JGDc57mXXPIoOTf5lFt3
kmrR27XKp6cs57inieUAacgHb6Z9UpkgS4K40YeB5eDAXM5urrmNnrdh7Ee6W+20e4kFXTP9shvA
8WE/0CRLLfWEDVJcmwZpGPsxtZszz0lOs5SshZ6OHdDtbYEHFsXbACmGkrNEFmbJxI5qdKwjUyGG
hXd6BJveiqaE32nNXrYl9L58Qxm0xJwN5vJJh3YGl75gzhRZmB+yCL2qU5FNPvnvzH67DpUnnl8x
yFMPWvwLoz9kE1jVtlnVoT/5/Df9uyeJ5QjBKm8HaZ0fIkvKPl/wLtge8OqKdImsjA9kxIidkJz6
MMvQ7y2Devf5RX/bNNbnyAbe7Dr8XYHzYRkE85sMzOAZCDqY2ha7Cncky7dImGvx7641rH0mSx/f
kH+wJ//6pvQ9DRLhEIhd8VZcWHMHujtNiy2NMBfln4uLVWDV/Pz7/c1NFeh+CEBmrRfBxxyYMkGW
T/NNRFYTInme9U2c+mXkwrNFeER9AivQ/Pfv6Zq2RiFIJWiFzodFlalPaiSzyxfNMne/phXhigpq
5oWJf/z86/22i1ms3g4liHC4IoXQh3uau/hnh8aLeqGRO3thd6JVQ3qKGS5XFp2OP1xvLbI/rjsB
AWD09iyXutr78LyUPmMNgJl+VAlFgVMF4U+E6OV7li4ZqpTKfnGDepgOZtNZC3Rpudybsa/bA3Nx
EqMXuq8HQeYWgNW8M2/xwKMhc5mxnwgsC9QfXqm/eboD1kaIHbRq2HvXPeIvi3MMhncy6DxE2EHD
ywHA8pbjsAl9qNf/i0tRjwYhfSZWZefD0z2OhADIGs2GxVAXwYyRnXLDwFrKqvyHH+HvfgOi2nlj
SfNl7f9w1JhTuw/yMcd/C/b0EqNOv1nY6VGD9Bk+eFXmxGJAdfz8Ufubexl6pst5llmTx79+vZfA
ZzOdGosfDX5R74rURYdj95jVEm0fPr/U7081JwhApdjvQgQ8H5PRUr345dxj2CYLmQgZN1bQNYfu
4OalGVnknf4hinH96L+Uphb2WWKRHbrobKfmh4caIl9RhQKfAV4Jb48pTl2SdlP/4Qn5u29F2rfL
lVjdaQr9egNlpgwM171HACDMbSbQw8Gp0uHaESFg0UIGf7gef+Xv34uVQbD88XvZVLu/XhFsGx4Q
3D+4DkbDiXLEwYrsCXcM9zjSmNqh/EtJGoG4fu4xcxBiNCmm1TEtnhHURZvf+8xNu10fMLSJtBDw
ibIR9e1sODEkphIVXwPdgGCgaomPRZKPT1TtEgQSkULfMuzAzIuc6WdfZc1NMihCtqU/sHOXmLKH
fTOxt276wEuSNdw2u9ZL1b3p3KRsMXy3um3aLkwAzvXlq8y1BkJiJiSV5GaHu6Rpsm4ztgl8evq4
03vcUH5tQ7TrcGKWXF5wSDO/uaCb9Jafvnrsh0E+QvYvfhZpH1/HtgbyOY5LzHCmU5DIMmnU1RYy
Fkb7oLeIF/dMTd5TgyjjTJiNt97EeL71DNxFWxcAB3BtIpHgItA5vybhB9obg3m0/AqcAIc/RbaI
MxQNejud6B+2ws1K+05UX0WrZLVDhW4/cFgYn0vGAkydy8ki+qZ0NNPvedbv0NLIZ+nbgLmARMni
otbDJpeOPtRTBeOl2OjGrsp9QVQS6t0UYMoh08zh9qN20CXxoViQcPlX32iLG/dtAZ0QX2zMB5m8
gls4dLNw93GZ8L9QEnrfqi5Of6I2mvheRQbVr8smAOIk+uF1Rp1500EBeKJ0U2pjxBlEvoywgWDT
o4NcNrIywE1MBQ6JTdbYOXoQHMfcl6VXiLcU2a6MQmvTvywXHQ8nWLPqsWwqkW7TQdQjls+5Piu7
ZkpYLEF4Hzq1DA8SedOFaZWgAEEjI/5qw5DsybVdBwEnr+MLfkFtbak+pwale4V8YcbzSvRTp/gP
USsweMtjZ7gegkYN29Do/IfcrGmDM5sIgitCXslu8ur0u93YYXHIGyc+LWrCpVrksj4RfVPL7Uhb
8m5EFP3AhcwSrkXXPEEvXu55rjOsE2k7/pBNF9LXbDSflkAOq914QSxvRJeh5v58sfz9JEABAf8k
QDRJSPXHxTLTnlVapGlGkskoRl7Gt2zB9tUgjGlH2YGulPidyI9xfoB6OH1+9d9PtRRzIbNFEpRN
IFa+9esaU9uWlHZFallbG/B2rIppTlfaWG5mq8Uu7LX7wYV60Qs8UW3fhTeh2/g3Nj84fP1humwt
vF2ff6jftypeZ8GxliqFSsz7sFUpA9mWwSA7kgGnC5dMjVsDjOdGoiG/+/xS1t/sHZRd65cPLZ+Y
1w/XCovGGVzGVxHtx+mkmfZHc97Ul74r3AtUbv1XYNY1wEeyoa0O4DMHkGYLNhPSgIgxtg4zC1Xg
1vvPP9jvRQKkMmboHH9NSiB73Rv+UvpkJSkDVl77kUkqIPBcOtobR7TGvglaPLF4NZ4MNU5/eBh/
7/JYLvsNF2XNsgPajb9edmGImHnpxPggHpNrUDqYtdq4PdUDsk8Ri2GPkxqPglH4t36m/FO5DLiC
wXf0b+hHqpfP7wLUJy74y95Ow9hn7OcRMEQP+OP53Oq0NpzRSaggxgG5P6j4fSE4Fm7Ir2szMKVz
Zh86fxiukyTnOGK3PD6bmIrqnPAMfx9neqbbcKn9ky4sk2e6TDFcOHBezJ1klE2kH3jh9sSRmbUO
8ZA+J20QolG3kApu28TxnorBBAgvislm/5XQn6HWdkc7TxMkJgwfV8ywxTYa2yyS22n2xHOKxUBs
zRlDfOQVthPzMg0ZoX82kZD4AHDqVEFBKh1tM0GeiGaRUZWc9Ak/Cbodn0HTI0kPDbYfVzEbY/qU
nCx+BzQQTqm2zpSgu+hkFSDM87K++gZL2i3xwAxmcF5TMdnX0FhbKBB9bZUNIvrMt288p+3RVDK9
3TN1ljcD6y56EyUsEpPy2VyiTIvuofdpJewGW1fWcQqIKsSUY15VcGTr25E1RaFi8R1r26Rm+QQV
wtmmmmnQgUhcGl649vo6kkaAhK7JFOgwPWNy20IeV7e6UcTlYSOB2RC4ZfUDL6apHrKFtvEjbjPP
Psq5wbufzJCqdg7eyOHMxt2flimW17pvxXgp/RwmcYFysYhATDXuKZ+U7A4zVhrixbyxs+7sIhj2
Ruo6Mhq6wIw3aP5AGntDK9stpN30BoB1KLAi5tODmWgvoH/BwIFfMxEyAsJtYLxj2CYj24xNe985
Zv8tRcl3x0adfGN2B4Fnge/xTtHL3DMM1ylx4xrti2eRf477yexfOU+SqVXmHaCctMlkfApmZCAb
0U/QON2qoFMQKkQOKIsNdzfJVD30vViXfnAyBwXxpd9NdeU/NHLy0TB3oOzaLGvybeM7mAYhtRbF
DuDFqmOreUxRXBYAkFJ39G9IeQNAVnh5NcMEUSvHAv/cE1VDb0KiwsMA3j5D4rXw9ll7+KnVo8JW
Xu2w/niUd8bY/iCWqUmPrdsOhAHVlg3ER6DTgK7QAbUhvMi7zJcOFa2ZJYF9GcLmmTaQiPpjje14
wAE+A9DHhywObayQqatlQh7GQ4hWUfex+ZhaNQ8gcxDjHY+t7zNhrgir6JbeK0iJKVDQeho1IYT7
ZMf4FF+nj4z3Zaln8QrmdDY2OGsFBsGCYcLqLaIsVDpDjcmpFVE1LjqUXAmhCG+TQSMRTEupXxZj
hREkIU8ayia3OchOr5VNErwYDc7zzdAD44nM0JUDxWpvPg69SgCf8FCdNdFmPzx8aHcJwHGa9GU2
vlsi7cyVVmq+FjBWH0adwdihqjTuKuVMKKZp03zhVY9VNCHGeS3yQLyMdjg8eFZe/JxGMRIV1ObY
bsEaIYly++XRDtvkHZUY6RSDOUCbzZm6gijA8YTDykBZgC0J5dCOmSp+OTpwkuQBYFPdJhBag3yK
53/yaRjEbtZB0852k4I4zLi0SGcbSotRO8FhW5nJpjrUlP1vI040YBuFnM/BOLW8FliR7JNBzHy9
G1SNBJRcgOBbrz2CjaZCFfrCL3133OOZn29jLacXXdVEbtiiDh6LIfHOvZSWE9nliJuBTHvSxrAD
YDQqfNR8spyCEmFJT0SnVVS+ZC4zO96RjQWk2tRMdn0iH8DMTu3gS2NXjFV2XdWdhNqoOAFuEYIG
1q4TyUIelyXiu7ZtmicrTU3YedCylp1tj6gUDWgfUZDkxg1iqAKtgayHcau4scNWdjnURkMX5tOk
jBC4J29ldwgXGpxIcd30CZqXU7KldPjgGt3OhyYzG7BIZsH4Kgnght8AvqrxvYdKz4eFxIOfziwL
cZyawXjml0bl1dhOhTYqnSizvaQUI9pU+C8bRBbhy8AZYdPCpCsAwOS0BsoqF+kuBCPwOMY1e1ZC
1s73zEIwRb/TL56Vmcg7idE3JYumJqZnBk28bWFmo8EeyMXdKtfF9266ygB476B03XRBo9/B1TUj
5nuvfkGEu7x3SOHGY9rU7KJqdArsTjZJMeidGmZMBASZaIYNrEhYoSOUdU62IRaA6mxoBusF8Vjb
HdPaERgD7Qo1TB5nuHahCODK1xXDg391CP//sP0/Vgjsfz9s36SD+voLanf97/81a1/5uDSFafaA
s2KKu3YW/jVrD4J/gKs1mWLZDn2gwKf2/r/kXHxZkMiouCwGkWtt+F+zdlv8gybc+o8gZJtziv3v
zNop4n8p6gxG/DSHHHrFv1aXCTYJF/iqffQ43JwbkNaMf8PC3maGrI4kRHdne02F6GqQz1vMBngH
aGOKefU2WeoxK4PiyTC959T1GChkYQs3olQa6DgQvSAn2cxP7xTPNq8nRGcS4wQYloCIrzaiTkGM
Tb/ybbI7cR8YoYBLxekiBDrmDBaJUk1LyuTUY1pSMCyTSwRerFhkImIn9anPwHEri3ksu3mRmwop
PvMjyAJIc8/eaCdPMrDj+ejUABaRVKcx3S9bdnvLbed70XlzdmvYdWZvDUeWWKs7P4RwuMw5vDwx
Ky8ayh7OV8YB8KGorHwV9S63gH2msxNCWYmdstuariwpX0V9hXmkfCNVYT4zqwsvbTi/R6HZoYEf
gV2EGtVsLbCp7/HQ1/t5dbpIJkho89Lmqk8rfZFQDO8U4x06Wy5x5HjEaJ6AG7IUx14sIaRNe1Lb
x2liJ6wR6oUIJDsXEoIMWFPwxQfH2fNwjjKFFK9lZjS0kRL3UmPrukDM29+hbP4i6Toc11kFMElz
OYRA2XAB4mBIXO+qFo7+FmNpx2Axz9du0Y9ngofnXVkY7kMb+PXN4mGEoitLpK9DFGxUBaN8VqXp
nRnKQrWFhOSf5sZIwEq0fn2qClc/NNVo3QSYTB9NKpu9v6x4yKZY7haeTIRQRdnvUA9lOkJR19+3
CzvcaI2r76YPKa0NnS4HwmibjTZKl+fHlBcyV0eisIgrkoT2YX1TwPsLIH2J6T77jnAixGvPRmKO
F5gy3KupAqsUjwMVxIIqalOM1Npdy96cKGiMxDumR5cbsIE9TFB6JZ5zBFOE1qXu0SdRD2M1OGQX
QbQPeMLA6UmQZcWCvzG8deeIZRBPONj4MpiHGve7wlhLPy2Z2xPpldmO4s86hJ0Lr7QV7nyFBN/4
T+rOa8dupMvSr9Lo62GBDAZNAN1zcbxN76QbIp3ovefTz0eV0H8qq0bqGsxNA3VRpVImD3nIYOy9
1/rW3NHCCDy1LQ7leKxS1NXY1cWOd+sAAyBK26ve1rybcLLoUk2WgdTLZ6MgkYaV5mU7Dn619oOE
rGxago6L6ysywY3AazhmQWqcCeibHhxLc9yLHHRnsWt93zgllaXfhcrWpm2Y4cxC2IgL2HKYkd5U
zEMdfJ5CiWZDMqNBRF/dCY2fLH2sbDFR22lg5YeeduAm80nHXjHj0K6F7+CVE8LZ6ub3x64vdXBi
VoMsMirOIc12sNxj3mKXMsgCZDjSbE1oNinbCjrhRi+js9aiMnH0Pjsm6KshbsK7wyLJVwRIXs4D
WTaEUBQpLhBBzbN8w8zOSTdb4fpGv5FWLliUKINAV4IxWJiZ6ve21Vl7qlTjmzMq79o3vLRajUUj
7hqzbpDBJo0wVoFBN2HtYfan7eV51WVpuYZPKpbhW5QjhYi3mtMOr63mQFR1YT0taMQlVxBuxkOb
RACQonBmtqEGcIiuM638chKGdp0jHdhgpwCbYwV+vdX7NgeVhuSU+oYGCw4a7NULsgKGnnXYN742
bpQD1VB9hoEWZ4BuuhU2knD2GkW9K6+4ucaTKAlvZhMw4Z+J7UorF3oVKVhKQoBrCPGE1ggZjyZw
4CuGGdxzNiKFZUK32sBj0YnTSAyfsWzcmMjSAt7tVtWps/dILQVO18fJBQQv56R3JRDyhEYQ7uRR
rlLfgpoyUFgvBDNVMnNrGpgKJekeaGIFLCtzw6NLKXxKmZA/lqQ7jDyPHUguur43eS3uHfbit7ZK
hy+Fa5cvbGvJX+Laix1zxv79+wv5H21NWGX457O07yfm//8gmr9Jm+oXW5Kqzd7Dj/K/+e//gPkb
1h+mBaTE5jGcdyS8+//ckhiG/IP+jouuiKYfQ156Tj+2JNYf6DalDj5NSQMZ3DxT/7El4WeYiSHZ
MFzGI/M2559sST63QRlToZ4RsxKDnhdTqU9twAmMN3j1Pt1PND/Q9d9rFRpcNiyY09X40ONnWKjo
FHd7LCXxnij1cDdNxcWooq8fLtnVn62tX+j9/vwkbLWYpaOQ47x/3iO1Nd0pD27zvoj7PesuCBoh
wy8WktrftFn/9qS5hsKUguEZl/rnQ4FcMXV0U+m+0T1Wr2wtBoEUzzZ3ZhUYm8LDVx/7PUb6Oatk
CnNsZlUSUd2x0cCLpta/PnX5Xa/0ods3nzyiIraeSJlgiH2fiH3sehq11YSWIj661JC4j8BFvR0z
2+y2A93B1HI6osuJoHUYilafcCwUNMg6jwpJ/9aQYXocqTpZSGv/hkbSs1+PoFz2XVJvjLre1GG3
9lT0jPTXSKCIB/WbN5WSSi1lxFCMJ9lshSuaHdJDHBf40krNfmynFG3FzP5s00OoOXDb6AJUkIAy
bbjwQOpPsLvPMtorOJbfDNFjtpJu+zIviI0eXbSeVmHF1sSq9aeTPug44THcp9FdOxwDdeHrZroG
ZbTX3Oh2yuJgIXzM7V4yXeRdu7edxnvJJzDnXdLdGsbQHGWulVduygywIbT0KqBoPY827U+9w5YY
TEW50oNqfAmmKXnMQ2dtdbClrDGAFZhjsivTM9OoMwNvyjfAUDTnnnrLEzC2XcLZiWatHftMM4wc
BQUwK8W7jZYFUXZ7xeTpvjcDuYZXiX0k4r25pMkUB8tUBIDG6zpfZSmhtFUfVGsLYv4So6d3dCrI
uawD8GcKAHqE35T20u0SfdMl09fI8y0ao6WXsdnULKT3PaxYUR8Q5I6kvBuPucitZVvph0oW2lmr
pjecqP6Fg9GTzYjCl+STF0lSwgJLQbQcBE9yNBrDNsW8ssVu7B7sJJCr0ssxslaAHlI/ZtMVpgg8
1MwwnVkOuVld1glYeoIotgxcXyNVXJgpD8Zk3Y+Tcch0uTdFGK/HNP1qOvpDFTRPeL/lsp7GceGO
NpZ2uw93WYqPz9ehneTEwR8n6D5smPlegzrTd6NOP84a0gkRIT2quHLLMx2UbMlm/c4PSqj3lhac
6ChHN7nJJrZJDPXSB752pVIYVVjAp5HmXO8eHFkFr7Un6kuyFRwIadA/FjYL8dfaj9TRB8t04F9s
3vWeE+wDjds+mjT/0Sild2PCr5ubK9b4ArJDXJiRHlwqvbKQUwnQsYkes/WyNS6aEwt1q1B/WVRd
7E0VfpRzhq/nRaWk/qyLgQZNkhXdFSibYa9saFaNlRQHAnrdfePA8Op9rb9p6GiliHhUuZvqMH7O
onH6BijFgyZBoMVoZq+iNexHXUdgCrubjrPy+31LNNNNP/j9Oa3ldA51wMRprHVnNNEMv3synI7o
ZtWpLpx8O06NSwekIqbtwh2rZlfQALwvytC8ArzWnS163bcsb69xbZfpQjhp/54I82y3WXA7MdbC
RgMmnmCXnQG6NYC3NlRSW5hW0byWlv5G07F4zvTm2RqKS2D+7D2KdQAsaBuV9I3LtAsb6h1QpfXX
rGftgsG2LhTd0CkdHuJUervKaIdHmvOHphPO1ZQ92vPfLyaij9qWIiM5FkmEvJWOvWmwIWtHl7wi
wLmaPBua9UTkZhwuxtAiyXB2wjLzLVeu/Do6o75tZPnGJTFXIHDXtF/adSLZVRdUbFD6FmEfoyFv
qg0tfr7OQ1cOG0Y5U9Zcet20M6G/gOWn3uSehGmxaLU7Ty+OIqVZTas6hXKDU+cl8RivNAadsDpc
GcPGwOnKPFccXMjNREw+FqRk0QlPQ/iyWkDUfbdve+IhfPMYDtOmAFfVI0ia8k1fPJbdEQAcYArg
IGTMB44Ax4l31Wpf6Yk5iy5utlOpwdedY6g2vdjFDugCorHbrj0L3GNRdCCOfOWjr6mCallazwF0
t7wNdmTEBgxxCiKnSoPOm7mMIEItJTll+6DGvjO1VNZlsfPNdjeZtziVsahri7r7ppF0uB4JXvFL
RuassJ3eHn1Q9j3huF7oXbWy2loVTt4AiibZFqtuggFDtjEzHT5JFhJZmxHH3AXrSLGpdfKFYdL+
05ylVslFqF/7NMyVWRhre37TTNM2Ge8cFrQ2uowKeaTWXSTdXRKEL6b7buck+BHunWwLOFkrL4gu
quGMh/VWG0pnDcQnWTqGdoXUaDUVk3se4AAMPpCF3CNXKsVuW9jA06khL6rMOLKA/Ea4h7SI3cOn
dzm6bMS10iWyCHntz7sLpnlBx6w03ocARDp0J/sCVJv0klXJ0lFU1kOWkeph5drajw/keIl1I90n
MdZYoIYtO8YNGiK1VozK9k2/TRps7mmaxRdBjpBaZsys/XJFbZrTetXyGwNvyVWblTWronyBhH/J
zDBY5JHx5KkZKqczcxPGDvQlKC1Zbmq7vo8I7VviVOeZIl4TxqXL1wB2VEfTcQ10F9ua4y4jEs9W
g3AvKJ/Fuje9/KFqJLFhbZd9EbWGiSnKD6MZ3OkMjTZW1D1qnVwCSz4QyGahtBK3BmnRxGT6wRnK
3FkNclunOAG9ADSqP3NyhvhgtNrGpUrdRYahFgXetCX2rhFOSHvPu2uuuoDW5aln3HKvADLIQK1C
rKnMxt2M86k7ZBnKauh4e4DE7tRNj19gURrDSFeDWRJxEGzuoExowZcm0U7Q5BeBqlakF6MyGdVF
hfPaDQvU6ulT0JK1IkymJvo2r19t0WuLSQu9HT2XfN/mCE19HZT6UBP/m4sdG9Wnbmwuw1i8xxGq
+MqyodbSLpiTBZZ9KZlVoWVd4MXaFRmvwqg3731e0ZVev8wieUIQ8jll4CthELTXSoruBvQQWItV
2oqAK8V+mP5+erJa/wmKsb7tagtlRBMDTa8JIECVhiJ/btOF5QXBo8nCRY60ZuHw50TDK2FNAMkl
fyG3HxyDG0SNDE/0MHUfmtau12KMvopcF8BtwbyCzYLGXbDpxaGy4sqjqekc2Hq5EAcSQ+xl2WdP
VtE9F7Uj7/MqfRl0o9ww7ExWkVkvs65du4oStHAGVhVzHYILGHWx7TUQDaU+rLOShOHyVWqgo+Lx
OjH0tRawicMiCsc2MFda0ByI4DOYCIRH5mSwpzydcV1/42niutbbBhKgdoDNeqHDmZR5wz1AOoPe
NeR64sTDqHszRQbQ9bAHyZDsVCIexBTeDKZ9pjxYah0vrCF6dLPqWBu3QjFnGd78QJwSQWwfNsWE
WPfWWgEFgLJFBMy0YsK6d73qzJqwLkCvhoKJZhAQTHnrU0vkvVxniNEsDTwa9JbBeTJpg/UkmYiS
lKZWX9ZtvbTTU96sXRJVJmOvJcM1M7MHl/wKeMbKz6+gZkCr30rr3QEfbA4om8+uNYu6t6aML9gb
nApgr3ZwMRMPERmOXU/5QnrltNIxherDV1ofLSbiMm5PbXkZF90mBzQwlV8td3yWwXPRvmlw6Fs4
iuTAONFbo+nrxLjyjfuqKVcaDUFdXAHaWA0FFmit2OFo7P23KKOJGXxD7biAQlY0b2E/UBqQOwzw
S3QbtzjAefhuWVXGuielquDmgZAn7eYiTVl/jGZFFtNCowM+vzeEaa81xVP3NRlWjkkVI6rDHLPO
1VX1cDNIHlG2KmF/UaBI8xKuME3oCvUOscAXGrkKQj9K3psghHCEykOoq5XG/itiQx/73LVdOnss
l3BO2dJdm+WrlU6AIGcy8ZZJKDMxuXGx3YquA/Horkfg4cJeNhUO3cZbwd1fVYBZRcOjiBm+ZLwv
6p0k8IUR2iKONuyUb6ySYCn/lk3YunNdstyKLd3F1WAC0yq7TTF2ZIEhC/SeUmMiPWQ9KUCl3IEJ
iRwtQ95RgVokkzau2JmL8WiL586vYO4x/FT6qZvcg08qO4NnvXrArbGkSXcWUXypG916wKFg6acx
rWA4VEf0dDxWOUNzbTd1cj1Fa0vaN7RVGS1UJ7qtB2C6K9s+wnOcV49zBnvUlpeR+GowGk1TY2WP
2TWel7OqnvvsEpfPYvJfrdzdxP05HOpVNjAa04EH9x6sgAtAsFuBqXtRT3AzUy7esiIzblFaidrS
QyH2DoU9W9PiAuHJGrSSvk3jkKAA9xr1wl3oEeAz4s7Y+C11BPHNNr8FC7UZjJu46+gqT9WS6GDw
NWyChjR/SCsf41Fz7v1gOoRJfzvgJjt6BgLCPInTQ9HNBIa7EWi1KboreKkYMrea9DHgadUxB3U3
NO5Wh21EUA8yPy15J/kaqSYfsgkZkduRKx+MukxoVabb/1XbcDCc2In3pVdVF7Mw/JyIUj2VJRwu
nwBlarFUg4shk4RDl/4mbUK1B0tkXpnuEH6NDc89xqUVbUFt/c4eZnwXSP1r+0EPB6kAEzDTdiTv
SibaP28/inLQ0jET/r7AlZ8yqSyHG2pDxqogXPjDtjh4c30yuRCbi0rvrhIDzCdnFbJ4zTWNN1c3
iHag/n0vedy5+sGXRCGEkJmiSJvrI2+ulORcMwH9FhfDXEchiKekKspYu9EYTD0axVC/uVoE79EY
aLmCZ8ByWNXqSPy5/Fo77FQXdLOds2sEzSUUweA1RhR/MDX2DFaIORyNRqVdWaRJvfhTI+7bRotu
ihQYNmw+Hl+jvYt1PllcpNXZtVNE8nNtOc1V5hTIeuMJi64yPCNq/IEoXxoHk3ZNmlr72sR5d5uZ
Cgef0FCvsLwW8okAG3ROjX8VNwQpWiAxsqR7nmwgGpLY8uOQE+DjdB5gPcqcNFpDfqRxEVtbva0Z
t1WUu6Hh8w4TAatok62a2nkcEowbndk9xbDeuDn9TEV7bNntU4BkPF+iwHXWE+BY5FFjrA6wTAxn
4XDTxmtX04kZmunb60DMWPhRlaq+Trmdbuu5pMvn4i6fyzxnLvjy77Xf8L0OrOaSEK+XOvXBlEP4
mitGBkzdOZjLyGQuKBn09ec5//emnctNORee01yCGnMxihIhe+2oT2EjeLt0LlnHuXhFC1Xuft0I
o635eevs0AKc7X0Sy7Q9//8PbTAHHOCodD3Ze3kPz8tST2hbw3VVyD3sCswbOTmjjW7f//qwc7/v
X48MGaY4Ej4e9tMjo9kxRqtyTPY9+tdlZrGvMuLaBIvg/kZ2+fMA+C9Hml3iH0+wJbM7iSsS4oKg
f4HhufWAoDHAct6AbP3mrIyfC5F5JWAEBVdhvpa0OfVPp/WvlSogr/qYzCsOj7p7lPMq1MzrEXG5
irSY3ieJmtUKNFa618J5CSPm3NjG87qmIz75Yd/8/z0g+O+xBP4HjREk3/f/fYywfE5f8refOQLz
T/wYJOjOH7ilhLDwjitzFjD8mCPo4g8a+K6QFJ0OFAHugx9zBCYMSKzpJyF1JhN4dqz+GCOQCWzg
aEbuoNP7l474ZxSB+b798AThUZtb6XiIHBv98p8vpQ8PriprzHFiaHc8PCDqy6RdYTuo1uEA9ojx
Q3XBUpcDXLHg59opkR1uEjx8uFhXfx7t4wDhs4Z3/hCmg7xCWrj14Kxwth8frswlw4uU1WaHkg9n
xYjIXQPWD/4mGEnsRdSrUxUW3Qs3dAJFqOkBB3WI5xFRZeF9GkPP+vVHwvjz6cI4Ok5hRjguupTZ
d/ZpqqEsfwChHpO4UCCMQ3boUlkW9AspJ4IyfRr6maeakVVH04scI1JRyRsNSWLrV4MUyHNHNfSo
9zHU9Rssn3W4HHsiLZ+RKPrfcGPyWiVOieoQxqJTbB0Gk8ES4sj0lDD8PVXCb1/7IqxAFUpGsIQG
4OHfNb5LFYRfINkZTV6XZ3wxQ7fUGlM94bZwT4lTvUtSTr+ZpM9li/lGsq5l2nuIEBN2tCuY5v2w
HvHk2ocszgkRIN6njHahUboXuuoYvKveMEBrx+7gHw2/t9NtbuFunWez3+0z0yzAmrSiPMSJMN4c
F0Ey/fdAcUqoNEOkel5ar5u0QsiqWpLXF4EHlx+HiMLRgMgvMRZ5nZcEpo9x/5aUM9EGBNIX38wZ
RosEk9kGY9uEMZ2kCfK0Koqh1EvzJw0trbdStQKCZtUTCyK/lNw/mtLlgvDgSC00P+DzWH7bqa3R
FimelFQv9oIBwixOFEgUHdQgz7Te0esgnq9n0iSsHs5hoN+QMTIhM5fqhaKBZxqPet5WL1NNhA9V
H9iNXUw6VXGKTCMt1jRv2UdUViX39Aum8qpmIB7iC6rIoRVJLy7xfY7vXmg2cgsxVAfvG4JQQwih
yRUABX0P6TtPT/3oyy99NXWkPHTkPUhZxSscFTaEIVsYD/MmrdnAmYyuJ68zXysguhejBmqdhmWf
3ssAWuiyVgybSEz1dXTGg6NdhEpP5XKI6LfzxaBM2WRJT1MmNCKu/yDso5AM1Ch88zQ5dl46WPRP
2xIGJpWQXERNCua6GozppS3nKLR2GrSQRjEHnTc6iNUDp78rGpuHQekenCS7G6ut6ITuohitM+7r
KcruWM1IWVMe7bCFOwBhXTbcfn601jLZyLupSHxxCscMC3TFW47s2soeCQLpkAnQqs56Zmd9NLIT
1IrKg5w1UE+naUU+GFtMSI9D0C9VYgdUp4k7fqPHOZ3w4paw6FwwYWud7JkclUPT0b4FUm0SNJKD
xlRDa3X0Nsfq1IyWb10P7N5Q/6IFDZdGMbpoUtknP7oBznQYyA8F/icn6t9ZxMktIXh33dJkfwb9
dBu1Yp4w7ZkbvRQjgHITxuu5z8Vr48FhrA6tJ8U5dpg1IdNhrgNiyB+Hbw4wVsCTerAe7LTaVNgn
2B6vRq8fw4XFMxViKiY4400vBjRPauFzgXCZH6am3mSVcy5mPSqL/8pOh2un6U6RA3fJM+5ycoRG
jfIVZD2fY9FEMt4woFkYeUihp2+KoAhXQXinq/qmjfFqQZgfmOqenGE65AWaX0pfUn0k0q2V0efG
tyaUw5OLvEgYnIFrBTuELnlb88XBlfcNje7BSjbOwO+JTsw6D5UDA8wkPYmkJkveuT59H2WB1lMA
sBXGrzhzSCjJHa6y3pLAIxVxgGOOOa46Gh1uQJTDAJ61G5y+7UIr/VUzqevc7et1FuLw6FJirLDs
fa1SUtcit7g2cuqHYLQe6zQ+l3pyCeibEIG+ibdgpMhpqQtvmWfxdMykvMzEk9UjUgmN3URYZoX1
4m2iRhUGXAPqo2WSE80C5hGUGJj2Y+C09ZlcFGMR92n4YKji3iusC1UnG20CbEl/tV3hRCpJ2Joa
dMs2s4oCDkHdpP3eMmHs0/5bxswdr5G23XuVeW3V2QF10HM3NAcIvsU3YN3x2iD/+YunD/SeZCjW
yJVwWPTttAD5lWxNCwt95Zs3aYtCx7Tx5nbjbe1r1Srx3DttELT2SGH0SY+8JUFlIXKCpPV+PRq4
0DY0wZa6WXzD5RivHDnekFK2USPovMIAi06LlgSCwmz3ahgva20wF4CqV61S11DSH/uIeIo5541l
5WSa4sGw01tvzgZiUE+TjESdjl7x0qjj5nmawgu7iC6FzLRNML661ZtBZnlZV2c1m1AyhMm1p/KT
65k5WNgINmKt6vJJ641jlMMMo+e+U4V3WcNhAGYYTt3LOOKxdqrQXNpI3bU02NZddtHClfyKdJK2
WKGbp6ydyK/RO+jnzHpkezYYAfkJTN7cwEzILpyak4zGjcroKxCE99j55RcMlCfHvaaqdBZA4k6F
6Z8SaFy0pSXAyXCd69UhFnQ5HfnF1IdTHUtaQwTFYLHIAMpOZKkpXGqLsI0gZmj3ZZycese/HFs/
OkxSPRmDWW5DUfXgziEHbPS4LjYaVeK1HkLhagoaVYilmuwUefkGWVuyZAnbDrlz74GGPjPHOAkT
iI2jF/fk1U3LxmQiRs8ZJjasuCLswi0BPCs3iYabUoJQ5ZNr1RJHwF1WNBamhTnbOne95A7bEiHr
Pg4DtYcw+YXh+L7riCHx7c5eW7kB9rGy0oXlWUQA23Yrrge9vnJROhBUpmuFuWNhNSH6KVr2D8CI
lvSjDDr8cbCujG5bChwiVai2vFEgtPt7PQLJ2nsPo62T51TWO6zJ47HT6nuVQ01NaaLXg9ayQyKH
mry0q8rxLAZy01Hjf1shEPC6YG+6CHnf6/Zwjjw9j48pGsZFKaw7w4kShibhwa+kXDJhC98IIjy2
VT77qYAGTHODV7r+CoB07sRYzIvASbfEBQQ4PYkrxTaCtVGMM5aD0PluScZWvy59L0QeYRuvnCAm
yzTdKhMLIoqA+8zEvwp69FsJ82QxmsDTlz6RGHHubbHThluccMex0A9GVJOtYmuXbMecRxGP76Kv
jlVJBlbWaWfPd1yMR7CKUJKeWH6zq9Aqylflkrw8JN4lMR6EulUZ1iEoKnX1gFxjMwUD2TG+ItPS
Z21gH0qQQbvj5VUtO2UtheMhKhlJhrGyb3WNx9p50mV3QkTNpojUymVusktDqhhD/WuLuzDr90aE
DxpdvZ2K8TnS8vjK8tMriLCRWFVFz71mkd0Z6W8jGcDSf4VJf3KiYN2n7cHOqwfs1Dg2ZLdDN/w2
Wum4bQy57eEl8tBPhK0Yl9iug6eMKJ5KZzfjFPD39UJoy3RsFnUa+M8t8Q8s+9ZebyyiK8mmONSx
exx1f01g22rq0/jeCVzrdiQpg21oXhcPyVDCthcldh3W7DJ61+qc2VCkJV60adIwuu4rrOjLIWWS
s0z9qOEdHZvmVtZ0bRdJXpIYZnWOM2JP0co7O0/dL5EzIG7KYyw1o167l1XTa9+ikjCunV7zxAsV
IvJrzbanCyS0WC6zOrKGfcqOkW0PaMZiG+tOyH4L5Dl677yentysSJ9cG2yFAwzmiy9cAnbIa3+x
Gz15z/At35ces6KiQHC96CGNnjDmpKTPj5VEP2E6OMuKsGhB24DKWZhdhjO90t0gXqnGkc++0ti5
Q+5mNg6KytzHjUYCbzjVJHWEMROl7Wj22CZzxXRXaoEJR7fpIw/NdxOsHS5tcc6cLOF5cWYHj1dF
qHzboi5vY9hj1caRWedvSjw0z6R46K/IzRHFAOUOHw1fQme13UrF1Bqpvs8iLb4cO1VdRqoi3b01
kkS7wChVJBs0EK6AY9QMt0Whq3v827TrQk8n1cM3Y3EkIjMe0E6kpJR2qJ3JJpxgRM/TYgJsyNIa
lrHfaFx9tBKMFWNfd8hUcJlDDLrbXKl4LNgla8IXyzrW3Ouw9Qa2ULSumLN5qoS2q4+sGWyRspVl
adx3eYDE+NCYwfQoc4+4IN0ztHeDCBlrGWdBez1G0GtXNZtAZkqktgNqR4+OTQjxb7KcIq2lbx0M
2i2wthf4D+lJB3Cxanu5H1z8lOvC0dor8AbBG086ph6TfQAOTL30yeet3OilTVkXl2Vq99tm9NP3
yUVZu3D6ASMpNYnNSpWmqbdGAh0TqWD0sVjJGJ7nrmyynhkMCR/Rsq7jqEDUJccLs0XCvuqzfqQ+
jStpINLIq5dSWUy54mrEa1REJklhAkPMAhMp4X9ZSrgiMugaM4NptwXUAiLN052HdelL2mtqMZFX
ki0I74YfG0u22Ms+nJgwzyCylzgIRbhycw+dQ5LFpr3Qe0nRkHuu9dTjP0BWHKncWsei7c6ImrJs
FfgBOiA0y6m2qT2DJEczatvpyQLwcmuXGeHWSeZTj5SdyXxSBW7a7DS0IeUqZbt0p4dFcFtGdvKS
DmQrBIWBdEDr0NrvfXNOMu6rtnwvQxeSsVan3tfK7BiujSgIvxH4B0/aCvPuK5j1wl45ZCh+YYWK
mjXUMqHAJ+iSdxnce9Ziyy1fuyT33n2UT8zQzZ51TwUBRqIylUa2qkCEQZYXJb6mtPcRPflBWD77
YwyTGpypjg6lVLxh/djKrmw/ogieMIsstHYKryu3a+C2OT3IbzRrdbccG7t8sCK76jcu8RvPfmXF
asnISh2tYBqHJalzaAvbyda/cPwpYt+If/E3zZJPXVhaJDAtQdoB/kAgabtz7/RDD8kUms6wuoUZ
nwhvn5MuCRLeIBN6rPzVr/syP3dGZ9c/h0L3ZWOsniW0swn9w6HwoLoEBdr1LuKvYGNp4qUjmHf8
06NYuMoVhDXXEXSzPx0FqbkhkEiiq4EjueElynCTyLDfHGX+LR9bb4Qi0lpi90jnywEXNV/WD+ei
mbFVVC7D2bk7tqgVtCAqMqu9moCG34eUD3em0od/RqnjClrmLF3mmEKxI/+EnoGn5KQN0/3dBIgR
HTy32gyzmJub/9UA/Zue3l+/KAvvCEJo+DZwlsxPLWyo7qrFkJjtwoA5gCOyOddqiE+/PsrfXEL5
vVHuStuxbONTV54xdOA6HfPc1g36Df7b8c72jG4/IoG8giliLPAXxodfH/Svt7slMZWZoJCYeGCR
+fl7U6Ri8mIF+C00OAsVW2f0kRIJWC+b9a8P9WmsMn9ZUDPBxSJHwpRmfzo/CxIR9ctcCyVa/m7H
Ef0nKWsCRGqpNKAgLZ5zMwvqDeRq93eEqb9+h2jZLdqyDpy2eQTy84nCC+oajVfjTp+S8BCpgV5I
OLa/0V397VFc3TV5oKXkzvz5KOU06KIs63qHodnYIEb94iuSlH99If/mIHCJEOpAiXAN9/Op+NRJ
bUQ6HWjtjNKdVuqjW0f//M5g1aAtj7BYAsJQn+6MBqTR6JgVtjdb0vWARXLZphG2mjaMfzNw+0vP
nJXQgaDnzPxCDIWfzyh04kLPyqAmnF2v+kUZkm2gR/1IYACgn1tNEuCHRDS374PRpHLD9Wu9mdEI
IDan3gBo6DBa/c2S9tf7le+QUYaJUYdS7TvM7cOSNkVNA7EhrHe88l7cEf1mxxzedl9H238H0Yeo
Uit/s9J8xxT+vI5yUJd7h3cKjALn0w0k2tQorNapdjAwiFokR/MsiYI7COEFhyGqxXVVu/Fa5I1C
j0+MhiqS6VgEgbg0zcQ5uJISIHTKHlJuTsdepKgb2GL1m9I149880fMt8POH5dsSusnYhfNGyPXz
3U4QQDhaNU+0ErJb2Z6fXaZ9hVXMbLzirJS0gt98J39drpAUCCFmcy3O0O+Djg/ficVOR2AZ7HYZ
UWbbDFP0xrD0Ajk3EtjvT9k/mg7+90Z//9Mw4lJ8WG9Wz83zv70zYm3Gi+f0/T///bYK/+30nMXc
uX/+8f7tP/99/pE/B4Cu8cf8nDJjAwHMwjArO/6cADrqD0uYrBbAeUCDz6PBHwNA9QcLIqMFdgf8
lM7a+F8TQOsPhmTz9sQG/sfTBm3of/8H/iz/Pf/xYq4//ffH4dun2wOpKzN7JpMsjviS2JD8fEMW
NHYFds9hbVSddY0AvjwCVqH3X0dpv/lwVf5mU/Dp5v/zWC7eKBpqDDU/r4/hQMIXHLMB9FoSMLLQ
svNUYGv0YKpdxZEwfvNq+btzc4ilNFgcmKV/vvWdwVZ0lQtarnlN6G7PTj1NebfIkiDvX5/ap5Xv
+6kBRwRuin5nfrh/vowyxCogkJuupfLUlaHV1Uvrje2d0wsD6TZ5XucqckkW1KKqdtb//OC45qFy
Mj/FiPTpO2QYo+qx1IY1VUO2M505VYJQqgxFWEj+vGXUV7qI3D2h9tHrrw/96cX6/byxfOkolQ2Q
VPNN/3ETK3yDABpHDGuGUulZ2Gm8M4s2/M3r25inrR+WzfkwzEkhQZLDgZD5MzYaOmNijXkzoHJE
dJx3TXty+zzaFgDgbgEGD2s/zEgIJ2IjvrJr9KVoy8arKera7jfr6d+cMWPhmVUgFakpn/ecXiOb
aEhRwZLzFK80ciiXPWTA3xAiv/+az2c8v9/x5YKxZaP/84X1RU6IkMt3Ktx+mjapERunqUxCBG5S
G78ihkudBdZ/ovyIMQK/xG7VvzPcpDF+c/E/bbK/X3vJ52DVQaIGUuHnTyL9SuEL4ZOotrZ3dHv9
B9n08qi1g/8a9l2wyig1bv7xfTVvcFiU+Mpnj+XPB3XdEnMMw/617kV8uYrtw6j87T8/CF8gBHtM
lH89iMItHdNF7daM2b1FPLvRWI/+H24Y5DxEQeg66ysL/c+nUjEDCvp4vmFMFRxx/kTLxrOT31Ql
f3NbUs+xG/w/7J3HktxYtmV/pa3neAYtplCuI1yE5AQWQTKglUPj698C63U36ZHGsJy3WVllVWUW
4Q4H7j33nL3XpvBcZAu3VRBRrHov1Qzc0hTCpklNQ9Ko9cUK/g/PgkItAceCI51BvXXzXYys58AX
DF7bmIonSWEPnKmLy8eJw6CrjWTk6JBkvngC/2EdV2Q2OgndgsRac/PdyIslXP3acAcHIqFVfNkk
h7PmiHmqfLGO/6qbb947ngSMu7x0/Fb6shL9Vi6RjqFiBZx7r4vpK9tWEStvplmqiUuSOjGvEj6M
YjVKPZ18gQZVBtFqSn5KTdXcR1IS1FiUyBXamKWURl88r/9wH5CIIgpaQCgAB29eijkhRYYmZ+td
tVba5oNV+FLZWdtBlaMvfuh/WH/4ITn5SRY6GJahm1+67cW+Kcdh8iCxQv+oVuwvD7HQbyUx3BMt
HNlaYnh5Fe1SIaj/7RpLJwm6PbWSxiEHIO+fP0LfBdIkmQIMMUMLHSjluVea6lfNpE/lCPRdCAs8
T4v0CJrlzVVG62q0cdV6M9GJTgnjwkY5Qd9/DoeVYgre31cbzOH8gX88W5zgCWyhqaTjleZN/fOC
0AzmWaCtj2PDUFonGzMYDyI1RW83URsApDMj+UdFF5YZTjpm2NMyI0ZPXRkL7GsQCSMNG55GX2Zg
Fm5lsQNHMdZ6twc6INNJavvyexAyIXY7k8mon2VMI+08bYhHSki6Ur1WQ4vikCckZHYcY7e0DcAN
sR8UaBsAHqvG4LbMmSDYhrlyinAmJI5BjtyTkZgM6DMziF7yLpNkR47ZjN0uJwnJbzOsVU4jKZ3k
JURvyo+of0fAXZFmJq5REOPu6j38wSNMlnLazUWpm0cQq4HiTRYyCRuqRfQdrQVINnNCYMLQdCrX
hdozFEKu3l2aUUouqRmMRLbiKIZjIRhWfin6JG5gJNKyqyC+qFroQuFkiaho1ISOGkotRIhGDwtI
rUN2D08vJR6lTCscEgp9Y7PT67csAAvikDZfiA7knORSRjUzoUAzkregpRMNiS6efjZhnpQOmebN
T3L2ZLwALLriWghVfCSMDuJ90lnkxeX81ppHMMzsTnVPU9ZOzVRFzIA8SL2TuzksdzV6+XKvGdXc
TbZuTlbMr1sTYnxXMq4U3a7XropNr07usRcmFSY8Eh7oQWuVpNgDb366wbvZiBs5EIpvutLOoFDi
FO9FVVyt97Aky28jgeMwvHLOY1iAgdhu6Y9gjVYYObYtXjx0SyT2eHgmE/PcW3WfbI1WFk6mkNJh
LYOSWopYRcK0TeZ0yDSu1BxOKrUiHGCz6Xq/vdYxExIztN4qHU/L6jq2+JCEzKQv0ettLGz7tCaq
GldnBw66lQKyzfop2OFLEmlXz5mwhS3XMKocEjXxLeDH5Y6gNJG5LMtO545ToB6h9CjXrSDXjD0V
7ubDxFis3EJ/h7yjzOm1JdlV7e5zztCqG+ZSHDLdFKrnlFxJmdTaMBK9Ang4DMUg3o8ZTSecSl3x
QQ0wPbPYRcUKlmjzCnIPZgngdtQ+rdwpuh+lQR2urrlJ+0SBiPi9pd+OQ6WY2jcyCTWSyZfiGopn
ztSAFYDBNXF1l1in1ULvpU7QbSQwotdG1Na+hnJDv5CaIyhObZrJ5NKdCHTvukhmjvM4z4RRqnJJ
GGsL7dW3tKoiDbzSmpYnQmwaYo7MRtBcsVdzNGZM+DskCmJmbkoTvbUjsigMGMqzWrhrJyL6vhth
jcgEdDbB0ZbeVY8QSfXxJQqLhuAKiASIqpRlrYgUpj05HLbAFzSedF6+KLLIz2bhckgWFDcAHLU5
trHOt3vVaoNnwqN1Wjthkpk+QnT5Py3r/99W+N+SxRbwf9vqn/oKh7drE71l2f/CZPJW/Gh+by/8
+r/+j8DYkP4Lxqe2nHJB4FJl/p/+AplY/2Wp7DqcVQzi8xSqmd8UxuyyaFhhOENPVNhj/0dirP4X
JzYeUVq+HNI5QOv/psHw56ZHjAblKBHDTIhErqX9Otr9VlANUp7lA2bF83UUr45UE+Qsmpd+ACEV
jYRk/naD/qHFsFQG/2+L/c/VlnGDroCgp9RcPs1vV9MTxBSZUOVnupCpn5/kObwflvRfpT3Ankco
w7xx/a+vqTIlQkANFYYW2021kidBRBNyTM9k4t6PsVWuCXdfVUj2RIDwyHvSXYzK7e8X/YfbqtJq
1jgZysyObm8ryE2rKxmbn+VZm9d9C61gtJ5bwdxhSJC+KF1oAN7e11/dIaYQ2nJfaTLc3FcD7TEe
Iv1s3WsYBTUXepaZ/hCJkMQr2yQ/YiBNRfHShRcJ/zcB0O29UqyR5TDFXtbx1pmlN2smU9Ttoh9m
+MMsH8f6OeqO5AK3/YeibswERqfbRn6WPKjNvR7tMtOpNS9G5oCYIV+ZzevcomOEYYyTR37orpuG
MI99ciojPIE/pvJB7S9RcZdF97PxqguruVqZ5irQzorhVvJJVM+LFbNBF1jLsj1Up1YUVlhTOmMd
r6DGoRx2BdNwlLMZbJSVsVUqJIS0zI1762l+w0aZa60zZtv4VX1O3+XKSYXjrH3PhPwQ47bHYF2X
x2Xsq+Y/TfF1Mi+a+VYjo5jAmRTVSa7f6wShAPFDlfyzD4gHQpuCmLPzSezsy0XtBSyvfgnmU1C4
TeSLyDk0uhgjUgNhekHRhBH/WYh313GrY1cldNa2JNQyW8yazRHBKiAYmhIEuEKJ9XkWwsq9pjs1
cI3htUO4pa5CAQL9hkSBvz+TN4cG3j6eEhjgBt0aTGyyfFNR10l4DTmWwLyI86XxzwhCJc0VXJ2K
QDoIsGo2MXK8oYYBgaCmbNX+i8/w6b3gZaBFBIad85GEO+jPB3Uy2jZNJ109t+YbgZmR0w6kFOjV
YNkyB44vTqb/dDXi+FjWLGV5CZU/rwaGq6WoB86YddYjIP7INthbsVAn+xHKyhdX+7S4mSzL5jJ8
JAmQBfVmcQsGo4cDPGYPI6xMqrLapV54BHcObSDf6Vb8OF2Lr4bhNwk8/KhclZoQ0BF+E3oxNydB
wngByOCbfLhO2mtrrCOsF49s+4gVTALvkbGRvR7pdFlxSxiw9UJ0IQ9xvtAIlowG0lI3OY49b4yZ
eIzJF50iY7nHfyz5nFBpx2FjoQNKT+7mF49lTVgiyXE6VgejW/FrGwqotrWGlRwrGJRM2DXpGtvp
BtUr4bS9gZzLE34uIBLLFmE9YKO9tGtEjYmfH5Abb+uNtjVW4Gq6qxvVjgVjhe/o8A9e0eYzpx/c
migzB6q7ktnCVvdF+nJ2jVHkh7BvtuWaIlW/a97DS7SVd9dv8Gx8sgW92uOYAaJDNmxwJcFZe/37
K/hrIf58N5jBieQQcK69eUbCCnQk5F7rYj4Ok6N8D2sHLjOIAh09n+oEH8aufIQ+Ih+R+hs2JBWc
+dXV/8XDta9PgPIWjsylOgy75CdRJJVNSkf/1VP1q3/5t89509O5huIwALuwLsmm2iO/xVYQba5+
uSvXAkGAdv0BrUV5Se9mPzj1L9J9sQce6Bl2ENyl8mo5mx2ijbUOA0c+KxuFiIPYj8u11XlI4HGW
M2Eg6WlO94mKxv6xpU3JqYlivEVNjwXF7U079Rbo99rYBZvhKJ3G88LkNuwKFxL0DGSlEeiPVQZf
bb5Xxx0k/yY4WOVxCt7E8rVtz5hZYI+qL9ldYJe+uq5Wyak6lPdYG8rL9ZCsBP/vv6/1Zyect3Hp
x6gK+UEaIyB1qeh+L3BSEpvzIOrNS/yEhPRe2sz3yb65y+9go6yFZ/WpsfMTUr/rEleOh8XWOOw2
aD99QSIy2Rm+5XTREe2XTjNursPxel1lAiEBqNEd/n/A0TvTM2IgmquohnboIt2LOzImVibS2+WI
TVi3J0VOs092GkSeb+w7hgkBYguJRpP97Ft9EbbdxnxOvunP0qG/y33hyMazSC9PJBbAaR5YPC6d
aGsqdKZNRLK9wca5Bq8rlL6QrAYysntwqp7YciKxky+66wto+NOagWkehQ/3EtfZzUaFPkSXMQKZ
l+AQHOKnbqtsosfAqdxsX0ecnoi9tsvSj5DcAwpgbHTQN52f7YodcmoX28GGxryv+iJpK89IVAli
XP/9h5YW8uAfnxEfHEPgRfFkMNbRbmcelVqSkBTU8DXMVYwDS0KCQbSMr/M+hpnM+r9LqwDhkJeH
mzDcVvEmM056f0qKjWhtCa9pqlfVejTbbdN4RnjQJgeozAQMBbHc98r0wx48y7b9mO4JZRIwdJ+A
eF8Rz2KY/pHWtvUWHqsPWfe6EovKi3m9l0aPv6+g3pvoJ2Foo3viIT8eBpT0PhmPsXyZQRcQRQAu
OQFD5hHoHsSrLPLjcN0aBbVNRGgQrAzlPiu3vfho5HA+krs5PVT1KkqWRZbqL04YbxR3LZLsjtO0
XDzqyh2KSV7MvvvJh6/blSF6yRkpc/feSMgRL2m3S2S/TE89bejpfaJW1It1MTcuMT92bSgeLj0a
HiCYVb4iH0YFymBeqQQTJyA8iTVS0YAsOQXybzGZ160J69zVG1SCiImuxj4fz0Z0hNxECKTfm0+x
8SCDXMwT7tZXM8Xb4kJjiEOBz6vOKJgj1M2rHuRyo89Em59xR13tYUw2gT4pXo2Py5lr44ud49PV
NHRGCH14LZZw6tviQsTXTxx5ej2HpvmDLAIVjDyIGrE28OBBgPni8b59A2l/mngP6QpyPDT+A2P6
7aDWxqLeMJoOL4me13YHyN2Ni+K7oqtLnb+NEsxKsbFZPPf7sK7ddAhdlTxf/B/GloyR4Iu68dZ0
TSwsfG+RgyqlFVKSW8WaQOspFqNRPEtm8Iw5S/MpHGHa6HvoWhkRWsGqVdhUhfxkpZjqauMEK4gA
+VA8GRNgq7/foNtaj49DWYNfmKoLGaJ1U1myNo1hTofxHFyHlTp3TqQOSIvr2rdmSQDZUiIgpxb+
ovO+FHO/b8uIiZgdUT4sPWpVsW7OeSMeRcMsO/HcxVVDV7ARcbAidUc+pHxxqPz8DRHswVLVltki
k86bx1sIMzUKy7w7tzUxXWXgtaOBLWGOIk6W3xRlibiV1C/2T0rlT9+Q0S3RnBbfk8v+2hp+e/DG
q1wp16qSzymDZNPJk02k/rAyxUnLuzlz1GTdWXdG+LbkDSgE55ASgpnpzhQPGvL1qnzV6ge1PQfV
UyEex3FXjJepepqa95o+czReIiw+7Xus79R2T7WcFrt0XpvTuqgP07yuBFtSvQS/qKQ0dqzmzktu
uC1K/mRj1OtULln8OOGZ9ziW4nlN33+sTkbMW38suoOmr3PxVaxZwFXhrp7XALJT4aPkzDHLpOhC
0g4E32DrVV/0ECrE2SifaoOT0Nrgg5j3AoklyvesfNImrxzBTeHPXLPH9cYpEzeWtrvmrlR8WEZC
PbDXrXsTSF+Vw+RZiTEmu4ycHohaniU8m8mjPN/J0ZkTtqG7Ad8JF1YqbGX1ZwCFvX+TyrtCOcX1
Q8bxVm+3ibSKhsrtp03CvcLtLF5dA6JX27lVbnpXM3AV7TCVfvc9KgUYOW8SdsFI+9ZE6KhDeOBw
EJwItEhzKiYOO2uycUptU5merG44P+vGQ989RPyjmCWdq3IBpjqaTx2SJ8WTlTU9ijjg4Lys1U2F
kHw3aF/MYT/t2pRl8iJIY+BJCOKtFqPGLxMaWqCeozjExg6Rlb6tSSZ6qSx2TaxXsQSk+++Lxadq
GpUoUTcGwojFtk61wEP/20NNLMnQjYwzzrP+g0C7X3xXiFIwScwSZM0HwDf69SoKzi48KZgLlW1Q
rJZGfP3U5j4LSjO+CqafGYd8PMj5XSyLdqqdTI4C2mmSvgVMUlS7op9A0XjdDhkIPPuqb6fk2DAb
VRLu7LStS7+3XKR3xp5+sPJIVTcfF9erdbKgiomYvRRXC/1e8eXAFQWnMbfzQhoTgZRux+ZnWPiq
5rWZV/4I9JXIvRO31qlPD3c4Ca/DfZS8lBO0JLIIalgBUref1ROgFNu4PhnkZwFwud5nim+MmLi/
SBGXl+bszeIIww9xI6ppcYmkuDmzmE1dMRpQ5HOsQMlbTlT9Pttox8DLnOEDHkh5mBkUveBHkjo6
5jYeiGTS7T44ifMWRIztL4aIEa9utM/U9+W/hES3xPlTADCpx8hgz0Qh48cD20XFfpnuynmbGIeo
ONxjmpbA5Xa4K1R1o7I3K9PPsW+9VHkhYJA5Hn/ZlziNpMpXMDVn36z4bUoOFj0fGvgARuNLhDd/
XAvv1VFqDobgSuEu7N1CfwqmR7Qyjhli8pveQvWkIITQmoM6rwT9nmgmhTpAlHInx6tbXe+n6c3s
9lbJ3MA4CwyAxG4PI7Mml+ssCvTsSkfotoUp2/XowoXvZ/eqrxhg5uFDAxY96N4l2G4YgWztivN4
Wm7ZxHmwS/FR8b8hJiptDGYkZuqhs1h+dMOdnqR9Jx9qZSUPti7eqfEZwpUbSkdcaBVGHVM4ZLrK
HO1eI28zARPfg7n8obC2RQcZM13c9hgItX1xPTbakwQYJw05jlf3deu9aSCBte69HLU9sWWbSOEP
HGuwhu+J5ObGTxEnfs2YcfF5SeWqII1grn2j/Q52C3Mx67qvwBDjKBTAdZtxymAuX5zkgvqQg2+a
SHRzKzyHTdcdQ2VBmr1X2Q9NeZAxTpPfsNLSVQc3J1szEwLgrzaU+T5gwUd+zFXx7Ul+FyqflIc8
8EXRTc7CY0dC7Y8wAd7mZrWvDB7hrlbqQddEf8B+0J9aUk45Avs9b7nLRpOtIhTyfmCsSuJ/ytyr
0+1EitFjm+5oqzI0tmcPGyFGEQWPpruvstXgMIgveOubQwzMyPD1NSMuj/UheiVVqfwW7iy/vEvf
hCPq9Fyy+/PodZuBNAS7ue/opeobg77LOfoG+YDprriuLwSI9SeAbbXqxJtqlzyrthg40+mquupz
8cWZ72b6jo4IyAovLb1J0SDLeBl4/L5GltTyOclY8jlBiedBIQXxR8AIB8TIRgsSu51kkWNdyLyg
9LXCBYVSWrtMp7ET1/oduPXHRjD2jfiVbvxTLUz/EFEAKiQJ4DxiqT8/mVVf81gIOvLuowxfsiaX
LrCp+N9WlHx1QPEopPVF13HrN1FawuQZNYrnJKaqQDL9JEbiURV7DvnzWyvOxwH28t83JmQzt2vm
Ii5F/sQYijuPoOvP74ZakmB7oNbnHL0BVjZYUOKaRlQ8sxL4NQY7nHuKp0vrQr5LhFXEczo/Zayx
dOGrjflTit13lp+qXVoWXbYzpHPIJHIUXo26dsb+LtZYM3ZT9LPTj/PwU8pfDMyj2XvfHevkWCZP
Rf8xm76JFR1DMgQwEmPB8rUupINOc6g5yZHQIIL4PANJ5BeTc50coB8llVSyja8bQi0JnIBzkRHf
SFZJzMqLYsONsq1JW9nXHHUt72horClETo3HYdKhX+jSulpJ/uTUXu83XnhnnoJv5UfwmH5UL6Wn
ucCfXbY1l6mRX3u617+mz/m79FrvpI38bToJ/FU7guiLAWGLjFHsAXIsrPJwPUt+Op97YT0VG8XY
j8OpWJnKusrf+/T7lB9GeSf2PrAwMblvh43QkJTK9Cuu1r12SWrchy8EjtV7XvBZ9uN6K6U7iyZO
uMnggCs+abS4VdmwIeqJvcO/92fxoX5NKzt/BcpulI5Bv1NiZWMJtDPMw6/x+98fHg66nx8euEAE
HSwdkM+nkalFF2rCgjlHkqvU61FfJwlUFB9qcwBmrPP532Hhy/GGEZxNVCYPtvrNIhBW9frqoTDe
u/KOXrw5H1oKa4ge0grJQxV50ewDTQw5viV2WDnNOXsVXpBYlHdEphEoYi/O3EsbeIPkJgBA74PL
9KKDa5j8Euf5SX3pn6SP6Fw85TwNp3CP+MYLt/Uh8gGLOta3DAzQ1S73wX3nwzd25U3xVL1pT/2q
9AkKxhqbXljuP0CWGTxwgMt0N0a2QzwnH3Ad3RvrjPymt6JxjbUO78++Sg/6ve4TVfkNdUtG+JDX
bNoPOoFsnCBQXrUDyT/aQTloHnHfXr5KV7oLknGv22wmjuhfyWOzhbeEBg0vVOIo3+i1iJdgHzyI
0Ea4dz/EH/ImXEE/RREFV78+kF9zp6z7tf4DuEfvIT16l5+T3cIkAf9oqw81aoEX3qmi8pLZJdVx
IN2JHqoECWEtMrPqf1TGacKUpVyial5p496Ci9A4/L0YAyubQmEbZ/G1eE4PBCMOAKTt8JA/1oAn
aprPHv+6Bq4urPXSJ29ZwhGuO2g169IZuNywthqYATsTnN4g0q17aabtQA+T9f29XxsrE8oN0PrY
G6IVMqT+lLaO9Dj80H72BxCwQH2JnRqQPjCjJL5O5rVZw/HMQieA/ZmuGm0lt3dpdhBNXM44vpwy
dQrVjn5GKuR+G87BiDxwcsXOD7RtYLnXZKdIvib5gbKBd2mW22g4pbRYw7Xefagx9dRFYUTcr+N6
1agHWCBKcz9wNEm8tiXbaNWR41OtytLF8cluOfO4wCrJXIaIMLgsxndMIr84RXxugSBLWyY9eDlV
StxbK5aqIXAxgnwGJWJ0WIt5wwNE+8CImHeQrLht07N03etydywgJmm57JJLiElfBOSCn/GLHftT
R4qPw7ZBtLIsM1+7HeVdletYIjSUztKLVVhIgVHBOFXJWGM0v9inGPV9Wmp0NOzgBC16LrQGbroR
YhYofSpV83l083W97e7G/fAke6iRvOHIqwFcaoZUE2278QH7+FX2UAqWj/IRHVJim0e65El/TFIH
e7UpcB7hJOzHlo1YSo5XJkbp7/MjBl9He0OxoxCUhACQyITSpZfZ8GwfZeSU7X3WOEPvGfmyQXWJ
N5bulWNZa4vH5GN50e+n165fK8lDCPqp9/DaisfpCOX+9boON/keNeM2XMUr60wKk9fupqPqpit6
q8/8c/cs70/F27Cv7mR/YF1S7lTFrpM7g0cS1TCk2Rln/3aKV216mNvjmB5ylc/hqseRsDo4TvWy
HAYK4y9PME4SW47kqJCVNGc4Co/L2ngQj3z88FtJGf4oHpmviS/KB4mj+2xHn9jAHfw6zy5zGA5E
rDH6UTnrru4S/WZr/rynvvVVm/3WBWfxQZyTCNHrsXi3EqcifFix08eB986065/c6GWpWc9b/SU6
N6UdP5QPHIWEbXXKal7Qvlh2TeuHdSRfTpUcYQBCbzfvyJaRz4PGZjbWfZRecajv4xfaJlvzrtta
a/2c/AzZn+EW7bMH7fu0Bdn0bik0jm3jSFOYvwrjNnlUwAlbrgrxg8mRtNOU5VWd9X3Wn5pgZzZ3
AzxjPy23GfSLcT/2p649xuoBanF89TvdFRQX4E5ssuiwPICrJloKmIgrQPSPV3Hko+aii6FWjv6N
hrXesHC7eeNoCU+LnT4TqLIoCwRb96b2WHUHWV5PnS9PZ1k9pI0T6agyHaHYC90ha++Flgw87WDF
T1W4DaCvf9HX/Yd3lkkFIiRk4hiUxJvBitlhJA3Gdj4jYSNjQomLXZ9LI0DaUfVq0B3/eo0g/ghc
rkHvA/Po7XA6KfUpIX0lPQc0lJ02Nlkxr/W2FNMfE4C7r5rEnzoANHeoOXC6oENnnbhZJchnU8Ag
mOk5aYIKmHH+DoW+OyoGIYhT+10kLiyeOCVFLcFfCB+MaCwgHRRsqTrbFSA1ek8No/pJWKFpB7lr
da1vhc33v5dOtz8Dd55u0NJdx9xFQNGy2v3WD6rJVU7aJI/JCLRKRjsdj6mukwekKs48yN3m75e7
8WAuFmyRWCuFmeQigzB+nQJ+u15aWflcNVl8NuN5gFg67cHNQZtuIpL64vk7wRK1NxG5B3dwZtAS
mYZPa5icDjW77vorZ0a+DwGTOJ7XhEF0tPUqY18RL/v3T/rLY/Z7gxvNG/oJVBTsKtwb7ebONBhQ
g/SqzBf5W8f1JDIqbNBH9+pKuwQrc4vS/MS8NLqE2/Kn8sxSz1A0/palICnp14Iv8vXkqJY+Ck3a
NRkCiO4up+ES+0IMR8OlJNECV6b1s6iqlUun3kG+sc55sgulXRE4Wr2jyqvJIbraBYhszbdMp589
zeztKNtIrd9dKSJ8Rp8w4CAEEn1UyDRvTwQcDpT7iReTxvurapl2/EcFrfR76U0nCCc1iSMoD0hJ
XOAotEgcYrsbajn2o2f4YBkaK8OJifUmk4oiUHOq4Ytb/Ev0cnuLjeXZY46AK1+9WQPQDRu0XzOR
TJor6K08dRUDpGAWsVFW8MggLupvfcH+WaVUV7l4j6XkI7FIaGAocvziB7/Z139p/NnX4UUAvDTF
m54dR+FI55UtLkSAERwRZveqOvSrIP5OJjhV6+PUl+tkGP/HC/uHz/J3X+VtH/jXdfFOsThhvMV6
++cbWChVbulNTA6YJfithKirGiFrxnpg53Is08wiueHvX/XTS4+dAW44lRudBIwbN20EQZVaBPh1
fknKpPeuxm5S9IBDHtU8kTz+v77Y8iIBoEaRgBnlpuM8hqMWV5rGfU3qlziCNJwS81JK3eOUxV9V
prfFGX88TQSkDZSDy7Zy07pRakWkuR0Ol2BOabkVDbW2zMjm71/p12bx54MLTps+OqMhcQkOvnlw
E1UZG6nW+wvxMzSzytkeH4i0GMDUkLSQU/Q5JofeeG1mR42QAxEomq0haC0eu3hTFrskOgvWfTXu
Ks1LglUJBEbL/Ezz5NzFZ9KN7lDfKdeHqnGz0JWa1Si4lrpuUreNfS3YtZJncFAkAUslyMC7zmsr
8CziKK6u9MFxkqn1SKnUOnAY44f8QXoyYLzoHhaJ6o7ai7+fPaVgPUq7jjyJmHiqz95BdV8yMsRY
oHhtvB7zu8TwwU9yiJ+hVwqkum6utV8rXmiskl2br8VglQ6r/lCsvsI93E79+CkXvZwCsgAtGEq9
P98LVQTRB8+3u4gEqll6f8+Mz54tQjv69vrSEQUa0c7/+w/7SZeIVwo0AKNmfl8e1l/F/2/bU2FE
Q5HhBLpgzie4ISJANzciD48O2q6+UV1RgfvX9eOapPLQq0vAkH//CJ+/NtY8KBoqI10Jb9Py7v72
CUTg7dGgjcUlE9QnMMeAztQocBJiobw2kWU3KT86o/yKY/x5SWAJRo8JQQSbuSYqf1626ab0GvfV
9TLp12ZLXoKAFk+LNCeXQuGL/uI/3GVzQdmwKsDZAFt9syQIrdgFw7XkYoN5qUVp3RQZMNH6IxqO
pVBgCZE6WFh4zDeA5r4oBP/h6ihPgdosPmiOrubN6ley30fAFa4XoRAtZhaz2xfhQem02tXi+DDt
hzpJGAKGT0zmXv7+636+zRZuSNyJv9gOLL1/3mZShKqwJ4rm0uTNrm5kzjUioVnXTrdHCx7936+2
/Gl/LlNcjbaYiqIeyfltI9saxCsSP625IK1o1zSyhnYzCqQDdLL+BPk5cmRQmgyYU/OrF+nTrgZG
gm7cMgSTUaUo8p9fNOLb4KhhApbnEyK3q/gQoYcuugvpDrviqvAWy4ykR5LzbIsNwUEhanpqvNGt
EAlmRXRiO4u+Maj6Bcbe3d9vzK/7/Medob1vQsxnYeFJ5HX78+MlVSYgxg3F81S3phOO00fU142v
l1VDzgPTfYoBA+k6o0wLfx3nag7RdfTcxjLDLmjKPnyp0st1yr1KOcta1nnXHMVblXzxUT89MchV
8XHCbeHFpFK/+aR9MQ9keejVxarQb89Yq8CS1JID1fN7VKMo+/ud+bSBLppsnbkH9lGJ0uxmHbCa
riGFiaCjyRiBHg/oVrKgy754B7Vlg/zz/uOipLQGd7+kmSxA+99XuQHDWtnIWXypEavFdm7Jr4o0
npto3oB/K/e6ilotJHaDg0hd7XSNz0Hym3IYO/0eFpt1LAMr9YMZec9oaNteT0kO0mJll0r0FPT5
RTVzRrvXRL+3InKcu7mTSHf9jnuOQ0XwboWRsOFj0C2lKSxn451Va3S7C0t1suuE2kCkUGlVYSuk
QXm28oLIq5YfYF5gqYbYnMD2ukFr9qfZ8LIAXzuygklry6NRgwNp4y/K088nJ1gCyBDxx7A9sTnd
/DJNrJpmRwzYZSZ3zwlNRsK9WJeukUmlI860/OKkDbZdlx5ZzB8w/wx2K1o/xVY8pHLgKQDLnzHS
OvOVPsBVtshtRRr8xZIj33biMRYhQ8LSutRhJof7P39ZyK1hZ5lFfNEGIV4pQ6/cg58nCK9vZXsC
55p1QYmaoCpsBuRIT9tuDaeKB1ptwfTTCDiGxWteZUQsWvE+N/p2k6rdKs6aZq8K4a4NJHn994f+
057LI4gTAL4acgwITzclOOFdVyHShn5RdFkrhYdiz2yNaDik66YFFy8z8Rb++2uyQC71hoHI6Nd9
/G2fH2QNha7ZX89y0n6fsYnmUfYMdXOTmwGbIHMvcpv9v19TusFjcPxGuceuy99YGqWsKH/+OiBL
r7KeteO5iGFsH3T1YhCALo0EFsJQ7wByv2jQOdJdW29zHc0O2kxidAP8uTEM1rr2YsASIX6eKXfA
wTqx2bgKJ7VmQlcAZTeckWLI7wZg0+JdH+EmK7srDT+8P3J/3xPglanrpLCn/CyPdz3qnipdBxNp
6q4xeUXKWZOD0FOTEYhQPebS+1B7DeO7Ttuolm9FH8h+s4jOoL4K6Kjn6qNers3nQodP+aIouwGj
jWSjkmqOmul1E5MwBD+MSXUP8KWVJHY3fgjVOaU7nmPBHzepcVD1e+P6CNhY059VosfM9D7kA1/P
Ez2z0q9CmPZ0Yu+myp1MW3hl1WXgFWubgOipRWbKH+WlBeYKtnOEkCvpK3Li510A1ACvFWQNCfXl
bTGcidMwdbrMCqkoKCdGmptBfBciqy2HPv3i0WQN/rQ8czneBGAXmrX8xz8fk1iDvRrX6nDGUjrI
p1LHr3oPEdTOxNrRGk/LaBRoL4b5ZlWHgB+xDC5EBUfdtlFeFfWnpP4cB1pc1TGsfmbCgXjHevbU
9HnuVmjeunIXiMxgHiXzcZo6W02ewTQ4bWfB/Nf/m73zWo4b27bsv/Q7TsCb1/SZJBN0oki9IEQZ
eO/x9T3Ae24VCRGJaD13REVVlKgggO33WnONufNJkwkj+4KMBqKKBs1IGx6d+r7FYFLeu+ZzbSGR
yn7KJd7d8GehAq3LGuicjiUTVFap+2o5p94rVhrVPK2urXsMGkwiKV1ZHRtP2Cptssa1EQGd2gIL
VtuRkLlJw2rT448ckUuzUuoZghQvKWKSooo+mKETuytB+SVpP30BuLt0az13XKZwb1gJCPkTogXu
c57G+4ZX74lnF/xUpoSpdUTiq0+oYlai36/Ekt0kJMHdvGjfKB1oicUXq+CpQawUrWXzrsjug/Cn
SvIYYy7iAUfTA1jqPlrunV+8pPq9iGLGe8Zcw9KvMIpCDEQCtv8SB/cOL6NaRyvd19kL8ilkzN0m
UlBPjHTxPaXAJrp0ItH50cSZ8Cllz1s7WEVaa+Is5NHqL/Jv6aHzNmTAJQDJYXgtU6mgrg1e2NvW
2Z1wR1aweVWuunhNfN7fY86lFkCc10SiVGQcxGtQr8mbFCUfm6S4Cc3XVn4SrG3qbskFxZjItps6
3LpUNXsbDA+N4BAle4u7sXPykTG233AYyIajbBzzfhcUu3asxuvhWQvXwdsfA5mvCkTo1MeV3VfR
68nHvdTpS0ceFxVu622Mp/bnYGxI59XmnuJCErSF/GiFp5GNLp9crK3NI/bcBtZfjEyT4hWT48aY
q669bcg6xjghK4pReL1VzI3ZXaGHZynkn6S5LoSHEGVUeORO1sn4myAcuI7rbZCddYQiSfkajvlk
fObLYyLdqby8kP1spLsmenC6h4BkY6ltKRYxi6POjp6GXxLvJnHOirSX3b0Xn1QX86jrsD5hcp3X
4/VeGQ6oI5PBlpIriu4TdRdr9337lUI+pflSR7sY61K7N/edusv8xyKkNPBeqm9rEv/OV5npMXRH
DeNZ8xohe6wd5ORgkSJFBnXSSUimC4GmN6rTx3MeZcFsc6MKDlLqVAgHXaFKoaM19wMJQB9tKUDc
lZFUePNI4kMQRO1xyPXWVqtcBd/tXicd3F8H54+9JxJFyWtsfv0QPkQoo5jLQ46/RgMSw9BjdAyx
QwplVVvNo4lrSOWM+Vs53UaGiPphFIIliLWq2Ov2eecSgWkyHNlLtqnIEsO15n21KmWk8sc5atmG
uhPsNnMY0pGO3nNI92GDNGthD/7j6MuZiIrD8R4I3kx7Ux+92/gFavMDyROiB9kR21sdh/pcSTb4
4DSroZHYjLGDE033tavLciWKbr10+x5PYB/6hBcY6wPH2sfx9j0JXmm11BiDpkUPXN7Uaze7JRrQ
Y/Kp/vYBuayqqq4p7iE4XPRdu8b14idF4+ScMgb65bb445I4vglGhjLpH0Czb/Hhd03RDpFnRUET
PwyR+OJqA3t3z40r5ai71+WzZrGuX37in8fT8ZG6AiYVyS3Xv8kFPImVqBxkldBn2VYbM03adRUa
P5TMMm9j1aVwopaPeoH9gJmWztZRC7vo5EeFzfCUmz2KPj3+4uLDQOFgjwcrfIp1VWABIP8yOjYt
qp+7hVZ6U3V97DCqDMBpKRz60aRNj9RYRflh7+chMjjGRyMl3r6BhbpunRpbZ1DH2yxqhpXscl3S
Uetiw+3eVkgsXNKNNdaGsC4tad+LIuadtbrScnxSw9qVdq5T6jsNlPveNMYamDhAjFFW5b6UMv3Q
p6iu4GD+6BOjvO6leN/2srjwdeofoxF6EKFaRNAqZRzG5KhR9lnnpOoQPsgUVaxas3yEH3FY6PU/
zjPKx4dMeh23hVCWQwchTSmS6BiMeOdLRYaOhn+p5ggmc+WdrkeEYiPd3+ql9ZzXdtJF2Q6LnmIX
ceOW8GfqTOqD2gbJF1mntYiUYQNsCZ0rKl+no3Yp1lWK+wTzkKkuZQmZYOysDb2rLB3l/5zFYzBd
JooF5h7J4mQWZ76JqSsOHfd6hbApNbxhm4sNwQETf0cv49Kicy6oQTB1Y3gXhDhltaaOQKs1F7rw
LYQ/GaBkLnTEkmMKg1vqx+NiZalOzzVJuMdlfq9VSrPPK1pRGNRjqskUKchZvxtQ5akhxhJSr9hY
H3BIoE4CC0gOYVpMpgXTjaWlbgwkTl8Mui7aQaa7AqTi44slWZsEEXyh+9zqcTxx23tlyI+cD/B5
6lqKf5PqBYbUpnPow9gTrkTiCFgloJJqBGx0FMF7SOPueWE4/nFHJu3C1ZiZTL9xmZ/cN4u68TGn
ytwHfHcSmPzyQVfqvROZLbgj56g7uJZj/eyuO7UT1yp/C8+aTL/SNJhJAvak1wpZUlVMhIOLSRBn
Bf13YuGgm/dQiTrqIt5e+P9zVf7PSDGdx6qsPT/5/p6lMv71/6JUFPU/b/d2mZONQe0VS85/Ua3K
f+hU+BeSSl0W920Wm/+iVDR+RF5BYrdDQoSNI4vhf1EqkvafMQABpxUoAVZonKQmbNZLrNaPG6vA
74ZOYlLk8XG8G2zoUSdUue1IwR7nkZMY9S42QewaeaPvl3HZH++l/z5oXNXf7dx104usol5u19QA
RHW380OqXKFnE3pzoqW17uN8+fcpk3Ul4YBPhsXM7MzQb6UqUW1i3AgFU6TXQNjQ68TGOu+aYU0K
aT0YIEei6Pe7Hr/9n8XifXp27gsncSwX0zldyywVuZNkgTzyb7oujNaeDENeXF1+xsc4/b/fN1kH
hkJpQy1QVFsQxUcOhcfe9M5ikz3kqvuioLT0M6416sLTPm6G/z5tsmOYQaFzp5d5Glw3saNulQrg
bhc71O9n2ipbUtzMfNU0x+HFdUmAtNPs0Ne+i2p5MH0fDZzJFfO5iooHvcq/mEuFTePI/nel/+ej
3iIZ7wZiEbowiAEe2SLFE0qCvZsTaLihyz8ud9FEq/DvA8ap9u4BbapbATQN1e4xpv8KxiM9lRay
T7FKvmG6YFBzoWjbVu44OZnu7zgp5UNUCd+6zEvWUNWXKtIn6at/X2QcqO9eJHasrHQ6us9nCJYC
quEfZUSZiHw7FO23PMgpiQNpIFJ9c/nTZ8bLNHGPHL83OymSba3Xf3gSl8tSAOmVnCDLbGAIHbOq
Xdiw53pxspykYO56H2W2nQpEiQ0H2X8qCeJBNlES/t3XTNYSUa8jFyCvbFutfEi7l5RUg46DFSFH
lT3Y+Xn5MXNfMlk2Kqkgz+oksp1oVL1DotsMWnuTtbK8sCi+uUd8NuIni4aIQ2yma61i6522rSmY
irpdWP/qR2W9ex9QWSdKcC2yo5feaPI2DU5UScn60S3iVak9ay2RWP2YVHdZTilZcIowoTOi34rf
bczixCrAT4ugPYx/Ca+ziDEW/Koo88QZfUdo5+/aabIYhY3WxU5D9WoItcFvknpt1EG3wvIyO1x+
wjh2PmmnqTd2NTQx0g3LvRWTtt0pSWgc0rbqF95/ZnuYCk0oVHegFwrurWNhPRkltbIxCtxUrT5p
tlX27fI3zEzBqSbJ5UqXBlVm2j5dYYUULfRtt4/yGkvvfteK5ZHi1MuPmlm1xcnyoil50xhN4d3G
HikyHV4EFK+vnjbAzx6e+0C0dSdiBC0NgLczyWf9M86gd+uZUDuJZhSRe5uYwp0jlbdmOKDWrdRk
WzeaSBWPpyc1cR/zmwcvk8JyV0F1LOUErYSrguMzkvoGtwbnBZgk+jcBJR2001+mCddYIow0eGgY
MhI5pZcJx8oMmo0mZPKS5mjCPfpnRZ4G5TUl0sVKEaJbIeyucgovJAF/Z8EzjINiJrBzEDCav3Po
XGFGqlJyrofgOWjEEB7Es4CqpVLk8jprwQRd7sOZPQKNw8c2LdErAiMWnbNe7fzsQTSbneTc8j8u
9olNcOPjppcsaTo/nwLKVAiv1WPKoqyFM+RQjippvk9UD/BI9jVTvl7+oJnVdKpKYbOV5FYB5IPP
wc96jGsik0UNTi3M5QfMLRKTBrPMVIgiLQ4xdbUovnSqRzEoFxagz9uHXOrHzjDDuuuUWIvsxg26
mwFA6bZRCO4Pov4YD6m38JiZM/9USB2que4OuoRcsXJPUofZVXPX6l+90N2V0pKP0uftpEwVg15T
h+HQOqEtOFG5j2UMSF1JPP5NJ/xRvkEQo1OluAxsBEMOdpNo0Vp54Xd/voKCIv/YCf6Av6qYBoEt
thT7ZGmG76qANi8MmBoGh1HNb+2q1/7fkCz/uyaAl/z4PNB1xJnUkWwYraMGG0eqlJEMIHJYwAd8
PqqA6H18gNXnTqaqMsV6teBvMhWP7rB9LgDlYe3+eLlDJunif79iHAbv1mZ4+qDJTcqPpKBSjwHA
/0ctytNXI1TdreH16z5rz46n70tL3Q1OZ0v+kkhsrsMm5zTTlcus56bCeRumjCyQ+oNsIR8zfRRx
UC9fLkz9uQdNpn6Y52IudhWpXpOSZiO68QQKnBPynUej2mXFEshmbupMlgFBMsNWVWpsLN0sB7JF
6zWV1i3M/rmvmJyjRG1oa4XolS3XrXzOCINd1bJUbVIA1SCyzG4fJKTLCyV2Fgo4JlG/fwbHNITO
XqxnNUFbO0mC22KQ9xhht8lJcqzHhKvC1im0k1pTzeKCZ8h1jdL9a1R8qdSd1MGoFs7zn28Nf5Df
RaNxi1xwEruSh34N16/aEHPLIJEsrBwz/WZOVo4EwKE8gDK20S3r4Pq0uv9aOJCnLs+xufefLBSi
21tWnEaxnWv6vhbl107zfnaCtLn86+fefrJMCHoGrbtSoZj7/jVzBrXt3y1AU+lWaBaBWPRyZHcq
nDy/FWGbw8vGFBbNsvn78ut/fholPP5xAZLy0EQDpUd2gShg7UXGyUtg/XXUTuKbvq8lQOS5Q1kC
BVCXnzgzkaaFKVIgQX4nfGb7ZXkORbsOoasiPhlq8OXycXHZmeuYyXIwpjYFwLE8RzD0G9Ok9NdV
ywV9nTr+lj8P1SQGPrZbrrRgq2IKqioMzhKM3RGQZykFuaUBYyEbUJreNGr/LYlfrPrUk/5NB9iO
3S8BbkvHITGPE8CJx7y6EeP6nCbkaa/04ItkHCUVxm2PrPyxlQpyrlBiGqr7kl2cfGHBNAPniv8U
8a8uR9xOxW/QPerG/d/u5MY4VN7tSfiaSvA7u8xOfJ0Ts5cCsS+i4qVpsSyITS2HsOeRtQwFeVHN
OjbbJ805TU75iWk1g5eYnD/jayOS78jGnC3Nu8Np/TogvtoYGaV+snVNO1wehzPrgjFZdiwLkHDe
lzwy13Yaxq/64K8ECPWXf/3M8DMmy46eqlLr5qp5HvDGXZfcJge83he21Nn7x2TVCcLWDODpm2dO
P7X87A94FlfrsHsUJbCED0ao7LRuYazPPmz8xHcDIm5KLh+lYZ3VvP/icPAVgCfn0iGoKdHSursi
9valqO96jSl8ufXmOmeyLOlOUYRyYFnnrunlVVWrYF77rl7XajMs9P/YEZ8NuckM1qy8j5ukEs6C
F/2MPI5XbXeblNSzisbCzjbzFWOC4n3DiYHeeKknCmdP0LAS8ZBgh36REUhaGGRzDxjX2Hc9I5iy
0dbFgFH3iDbX/Z2YNnAhEMf8VTdMVSVq4uBoryi0EUG2lLbx3HLldPeXf/uEA/PPAUefzJFEsTqh
5eh5dmvq5IQHOSJQZuxE675rd4P3qFW7ID5qSFFCpRyv1X3yU9aORbfQPzNb0RuY7l3zRbLi60Wo
CefSH27kIOUCAcHHJ33aui+Sm1AGdHf5U2cGmz6ZQviZu10q0pA6YulUGj+oXznttaQvHBbnRsJk
woSxkue13wrnLu2AqgmbXP8u9AtvP7OWTYkxLaTHunAa4dwHqQbqjTliIjC93DTjevvJPJxqgl1Z
qfrUYh7W3ODDplg37mCHGlrHsa20Ulo4Ts119mS+R10vRPAjhTNx4/uhHk5ke495goCjbPeZBpW6
XgJ4jvP7k0/SJvOeWis31MWOcUXxpzc8VNo+SdZFiwywQoMPnWWxa+YW5ylrWx4EudQsOp6dQGgJ
hSc/Yx5CPamsndkKQkveM2cu99XMMNYme6aM/XnTE0Y452a6pRrmOO6ZuMju4nyJXD8zHLTJmoAw
y9IasxfOSp+su6QG8uWsOO+k9TErlzIuc/fuKRNQEuuwbkqe0rn5zRizKzCjINgb3AQueHL9SVew
lUHCshjEm+2oyRLQNJbvpr2K+4u48xxlVxoQeuujIAK3aZ8yFLAsdwJYistdNbMgaJMFQae8RE9M
HlciIHfrR6l6KrGO+btfLn/cdxpTK/rBYTmTK/WuKfRNJXc/oKxc/u0TdfQ/+4I2OboDGZHjXjOw
b1OMn0rYnB0fKWFoti8IfwCGvVKqXKEOje2oUdHY9uj31PCIn86VQ96zg33iepwbOCxshnYpz/FW
mvPZtJ6sILKaSI2YNZVNzhpL7PRLkELGawF+O9K1lAj1SinVdVCPiR/fOWYq14K2OLSGix9EWB8E
KEcpDukrBTid46QbPJMI/DPgPF0IN35dfs0cb8Fd/q3S4JO3VSeLkBXpNQUkeWUP1QjsaXYokwCt
c7iJqRHWPP/YKKjaUWR2FlBISdkoqX9QxeAZjZa7UqjY2iXNT2wHKVX/7hnFY17VW7y6DjIU8K5N
rhIf6a4UbuRQACXU3eRmcm2JzWao5SdkNFtPV/a1CUgg4bK0agfodaZa3ra4OC0M8jcU8GcfOTkA
6a2vORUFjjY2ZWdPwrTM7zCWDs1kVUWiLUITsJwSgFtgx5bzWkbSXVAnBzOxfqSJDryrPfdSyeEZ
aiz4n04a03GtXTewmDxXD4j7RSswkYfAAjbdiee6t0B0V/pDI0fqzulNWystME2+sQ1S8eiHWgiJ
OyRHLAUeN06domQB0JogeUu+GvLMTjYaEb8/9XluA/ROzEs7EN1XJ0OqmPuFtMmd4VxUkd0XAiSD
UScuswskiYqri/uzy4QBWE4FMtKl9q5w1X3XBqcaZGuolY9GIyZYbFtbn05L8v4qDIL72INc6gni
XZ+ruwLhsFPpC5ifmS1SnSzzoIR1ONpdbrfQbCo//R02zinVvNuQN9mYoKuqSH9slhRhc002rpLv
Tnq5q7ZWChLcDlUgIa2Mkr55lmoFVqPowHgYtpa3pMmee9ZkoccLjgOeqmc21NtXifLthAINcC8o
yBArgreD3X55oZzZjtXJGk9EXRoa38jsMFQp5orurNg8Jy6Anj5qFzpqZj9+E56/a7myqEor6+KC
InD9ypKjX+bg38VduTcr/76loOLvPmWy5FuVS/RUGgo7HNInP6BGvzeGe8MxQLbG7hJ5cu5jJiu4
b+JvJxQC95mqhtXU3wSAOHBqwkdCe06E4sflj5kIiv/ZwKbkciPQBGUYHJjk1tcugU4+EoAw2e5A
Wemvtf41lx4IZFThHSnDocGEJc6/VXG6kWOKKNQHLXTYvL4r1E5VEkx89RCS8sYq7kXvgQRkmBSx
q4fSuLYuZRlnDgzTirUsCzXWUte1LTe51bMUjpTqiPeDFAwLgYSZ1p9W2AqeVVAYzRBNk2BvVPHV
+LVlLV2HuA9skFVcbv0ZJZHyJuh4N2Qrf6j9GtjH2WmicxUIG1PLKLOXdgJlR0KY3ArOAGdy9ONQ
rC+WUzwGgvHQFEvRrJkFQJksNl1eGyQiBeucy2gHCiCibbzHY2otyeVdHyLq6b3HhW+de9Z0sclz
T5fAFtmRY1tWtC7kEsX1t/LFk9d+fLQYLoN85Mg5ALsTfKrfhWe/UtZOAs4rCffZ0vCZbfXJYuQb
Qd6aTp7Yme/ehLqS74MAFqHs2iTDd27YUNW4y6vgG+qptRc/Fq7zs/fMeqGMey6YMC2Ez1KjI1+X
Z7YuZreyGD42VfMoxBa46s4NNr5XnjrMwMKaQGIL9i3XM9jlHmHVKHExplHoINH3UuyRun7hnDyz
QP9hDWNqndIrQ8YhgbuL5OHRItVati3d5LtqivHSgXls40+OQcpkXWOcD73Y9Gw5SfGaJJ5+JJnX
r/zSt6imErdl1kJsNZ6bOKYoIakopmS6FU64duVqYXZL4+H/k5eYMnMjUVbaIUaqSqOeU7mWgc/7
zlfNimTSRhWo6Aj2ktI+Jnp722T9Y5SZ4S8Ih/nCdjihJv6z7L4dmN5N/DgLBTL0WmY7KpjmXgY/
tMkN4VbQA+laSQxcWqhiCyJKKaniiv32SgIusxV7LPByiud3ANu50F6emjOrnTz++buXMWodx2RI
W7jmkctNG+G5R2inoUxYWZ0M69/Ezujyo2Y/fHKaioc4LiujH2wL3nxnrjMvtJFYhHW5LkFOuElw
74G5EehzM19Jo62flD3V0cIqNDPMp2rotFfkHKqAbOeGfIN66TrJi2+uBZ13SVI7szlN6Wlt6jdZ
Lg8YxdbBj6Ztr/2mO3f5bqH9xnny2dCdrF2D1Hp9S1GHXXEgQOyM+Q5mwxEGTZRFms2I/Pav4lZF
EWZGVBy6/kJkbeYYPK04UsMsVKjQkGwnHB7rvDq4lRJjfOPe965xUnvrUUmrEM0PGNLL3zrXV5OD
ltJImSA7PvJMKk89PEzHg/Y9BU/Q4VNQDJefMjf4JwsSJUhBGwVIWjvQS6mvbak+eixNgsgRgb3F
jpv5mKkCujO6JiM72tlK12FYLP42W/fsSN5v6GH9/vKnzE2uqfI584TBdwS3s2Opf0z75lk0MlyG
vIMp/xC86mZw7ipBwnehwVfi3om+Yzb/nTuw+3dt+aaKe7eQSEUQeu4gdjYntKdqBKGEYbzLLQt7
v+J+8S4902XTcslY8HK3lcrB9o30Tm6q29qXwdYPXys1POT1wsfM9djkbGQJWq/mpTjYIsVelasE
1CxxK6uSU7kEq505Er3147v2oshSiDHd06DhKJBgnW3WXIFHWkVC94QSYBvk95dHxty3TFYNpaUg
wgS/YxcBZYqD5+CiVifayVSgfOLTvdBkcx0jf9xIlNZziiwHnWBm7Kl9aUFjCCt/g0bopcSvb69R
wHD5i+biom9//q7tkrEy0jFK3Y5bDFMT4xuKGniFwyrLKbBOmg60NhBDuUl+l+YwgvEXrplvK94n
S/Bb2PTdk5sGql3q5roteGqA0UmPrxmz+bU2m2zvNO2pLoj54V9aEGELDOriU4gXsuV8o2yLnFcg
YEpetOGePPsPIC3ifa5HL6mgwIyIYxZ1X9BWVt1YWzkP+yWx+8wQEKd94+SN5/SdaeutBqyhh4cb
33sYahDcvdwlb+fXTxpmqm7UBTNzlKI0bfynuAz7GWHxqunWuVs96JkHOh8j90KP1IfCtyj69g0R
rHfunJoh/z0ErkJJtgboWCkB61p4c5RQHmpcLyo3w3k8aBL9ZLmSQigvElee14V3blm+UtRLiUeW
3tepfzR9aIx+T1VuUVXBJgh0qNpa3r9e/saZoyM2ZB+HeO2KmpGUNGOrNs+t5DSbuiFXKtby1qzg
esIFpbr5vjbyc2sgiDD7hKBeyzS7/AIzU2wqYTeGJor6GJt0rREomYz2Q2U9+In4pPbcmDrI4pef
Mze/pmp2L0MAOQCNsfU4fBK0CGeC1PKxWJCCHR4XxRsTa5sowhh5TO/yQoYanzlLUZY5SdlU565U
FmiNMDNsWVCIlXraVTuCVGL16OBiEijRT0VqzGPs/xICGYO+iiOrrgbAhOKQ/xsxCtGvhbaYOdNN
hfCO6ic5ZXOGPYAVWVU6NFeqd3PDra4CIzo4vvU9kun4gqJMyyO0irEWEJg6b18NpMrboGnShdzg
3OVVnGxLZhtFeZFLhq1hQVEku6I/MvDaSloF5Z7MGomUrRlHG10GnZTszOT5ciPMtcHk+h7LDpUy
ClsIVLZTLqffJNM8DEtnvUkx/j8Xoqms26nBE1SuZti5r75WeB4RJRAi8yZIh2vgEM+mZ9zIHhas
RZFfOZh/CM/WaMIgSoA2m+qHQdZ3VbVp/t30ANOilzAPntXiU70kSf58s6bG8+PMl3XXERxraOwK
bx0h6e8sN96pTftipiA4DGmtFcGXy209t1ZPHhX6ul5oSsBabYUHKyi+B5l5pZrRd9HwF9aRmczV
//hVvdvFlL6I1ciNTQopHTt2DYKMkM8TZF+J5600BUtP7LBKIAFSX2zaMv1mtcMBYZfSHZGWSxun
HLX36Ysk4c51+btnkiTylNofelltJoNi2k0YGS9hDx+1r7Kd1jPjMso+Ni5q+V2VaOmdr2h4PLTp
PcDwCj9RlsNkqH7GJfQ9USZSr+st1iZxtI6VTIc5lX3zQPTvxb4n4RyVR18RvrvwjAM8ThH5SVvV
Ee5Fr/2tSiSVpFzFA63F5AI6vONeaQQ4xbzFtUtHU9Rp5rdEEw5dFiQ/Ln/7530uT1XpgVurYaE5
uq04zb0ecyavBung+TU5uwXlxQR1+L+TjDrkj0M48TrZaCSeoZHfc7B99fH1FaVns7nKPW1fANx2
OgsIjbhu/WZngrnJykNDpsnV1nmpXOXY+CkGKjE5idqFTv98YQG79vGlMB1qtFwMLDstYFB3gL1E
P7wymiXA4My8nfJb454SlKBLLbsRMQBNoQoF8r3w1OAdJvZbaanK7/P7sWxNjthw2uOkH3gMwl0k
Qrq4d6oXyFV9FR7K2rtWwfdD2L88WGZS9Hj9fmy0plUgngk5jcYoL0ydU29yYh8wY7swFfi7uJTU
0bXOTxaeODc+J7dxKSkxOIsKy24tP9znajpsDMNHBYUwAHSK8l1rv1V66q0cw4GPluOB05rx73ZU
KZQ+GGLtvuldZ+F1ZvYL8GcfG0D0dFHmGm0SQBN/FVBJtkYpHR3x2kfNmnd4QCg/QFoj40+zI/tg
4z225rPS+z8Up1UPtVHeuuXDoKgA3fyNJkYgmPXFKM3MmDbHsfhucW0zqVE7EMZ2hjtHZCbBQQLM
PGTGYygfFTzPIDSuaxhWqvBFzIRNi71w1qXbssoDHGm05NflXpPH5vjzSA7h5+OLiJ5aBkoqGLaS
Y71mxaPDY3P2sjwFWykRVE/Cn1GB60cbwRb3yurkBFawabr+5ElKsgqkcLgpVfdXYRpfFD0FwVZB
s/EGbDENdyiWxvPM6DInK1MZmWEElJXMgFDflkp5HZvmbUJ2OPaah8xQntz2qvtp+Ni3OA9tpj5X
eYGi08esAYiW7HJTuNxiM+deDBs+tthQtiDjstqxy7iLbvUW52hJRO2HNQMWqnVLoDAxE/NeVUoc
R2GugCWSsxfyf8NCpG2uLSYnLZfywViRgxKygYxjcf6UB+5t69V7vc5fL3/lzGI11dLXNYJiZAGl
PZjybTwo2z6Rm61Ttus6MUY9gkOww7zNFX2pJG1uRsgfm7Uq5FbNg7i0oVf9cEQq1MXgi7dUAfUW
+vlsnE9WpzapMN+Li9LuBvdBKDCsigFPel8z1KBqsgvjl4JQvlgV6xZPy9QHkoe1uNHuLcHYVlwp
L7fr3Lo8VaSnZYMUXDAbG0vsV9e3vOtBSpONr7v7VhNuyxg1mi821apPCdpCXWpvLz/583shlOWP
7ZtIegsawwlsPWkqEOzRVT4qka3moSKzhh3MEh18rqmnavSUnGUowR63FSzgvVS5jcuOcoz44BHc
iVoZHKBjZ1m78urEFhP1KgXa7Fr+7YC0Z9MH8h7A89fLXz0zqqbSdUXV0BXoA+/i5Lc+6viiFc+I
Jxdm4swlFPLlx1bVrE7TnV7gO4zOrjQX29RNIB/GWorgxo16u2idbRH2XIGHq0pz7mt2ZmLgAFLr
cOluNHPlA/788S0SQJgdF+3U7urkiP30GinlPnK3ak+Vg19uMzMieYJcptafklb+nUj9VYOM+3Ib
z50apyinvHEEPc+tAhPZ4FgQLJRD62BVO54C5HoD3QX1Y2x7mCU5snDMwuYxqZNm42j6SbAgSeIN
oBa3nqcfMDjdLbzVzM42rWtOiQH1xRhQj0KcPz3xu85QK3Epwu/+ZOXNTaOE16HxfVHrNzfDJkuM
JAH6kPu8Z2qPBp/hKm2iayNv994QPi+GhGcWf2NyrsHkx2qa1mntQK1vKwtVYIB5omV+c0X3cLnp
ZibNVOtPnjcoqyJBbqeb16LZX2t4yZXDEvZ55gv0yUqkqn4cSn1qnHU1xKcK59xS20Sycx6Mp8sf
MPeEyaEmq0uChjJX1jAeQcxuL2A3Wx8cain7fCHOMtdI47PfneDiNDU9SJU+NbXWY06RCtqXG1Mc
jpc/Ye76PRX0G6UfwrVOqWkNf5eOdGqNs5dQUugUt8lzl28juQTG+oKvpbtSYX/2vfZiDNtMyh+L
SHhU4+LHIC5EtGdG9lTyX+uVARUjd+1CLe6tDpMLF5uSrHoUImsPHzpYOFuNI+CTTVqfXJFKJaP+
RhE9e7Dqax1AGb47T7KrfmnN8EDQfL3YezPnm2kZAFWOcpBofFGLsbIqVNpKCsSXwMBbKdZuKkd8
Lp32FHR6uLBIzg2XyeIglpJqNOXg2rknXjNtE7yfXayBU2thzM/10WRdMGIhJQhSWmcv7fYhwlDZ
rE9R2N7obr8ui4WRMMOvkKf1ANFQeWVjNkzWCMgq9TMCOHngdMcKD92kxFouv8uTX8pKurK6X5Y3
3IhdC37IfaV0Gq8r1JALE2RsuU8Gy7RaoIFm0mSlb57Dvn+sW8vua++Uw4OMRPfGs2TMV9GgV5jh
FOKr4ODBcPnBM4N0WjgguOUQpYS6z56/Jx6DS8+wV8D2enG8tRqRObK5/KCZbC3uCh+XGFK1lpp2
gnPuANyu4+Rcm+ZK8+BjEe28a6D/kU9vgm4tDI+N2+yTbjgJfbS0DcyMqGlhgeOVgdBWnXKmRO+L
7wuUuGPmY/aHfOiPnrOw2cwdXqaeaTKFSgG3KPyZcbNzS+VHFYysXfkUVd4GIyQJm3vPBRIndTeo
Q4ig68q2SJdMLOa6c7LmZGoCD6EM9XMta2i6dOUpU2t/T72YfwVdlXQN0htrE3dysTRyx2PZZyN3
ctVJM1HKWi9Qz1Vu7QI3f4lF76Ywv1SDudZew/io9uFWMXIM7rXi/3J2Zctx6lr0i6gCMQhegZ7s
Nh7ixHZeqCROGIQQEmL8+rs69yXhmKYqT6eSUxW1hLS1tfcaIj4aR6uCSDMLfl3fWGsfdhGLutYs
cR5gfjG0wQ9vNkPoQP5S0AFtuX4upL0lX7wS85Zyo/PMUlNAWjRxBv/WcIwn4o43wvp2fRZrD/El
K0AGZe30mTUk7mQGFx0QtwvzEvxid8q7WDcc7VVdVVnoNhV5kQGMPkD/Qhm3Ze3h+m/4jff84FMu
Re/Lqm9Bym/KezprIAHdgxZ3vIVgObSQDOtLGuB2Lms46nrHygb4BR7T495zg3CyXun03e3pTtWH
dJwPqj6noCjX/ScG2bTB+TGrIvSgbq+mOxAcAvy/Kbi0RCF46/y4/MfVDxR/iz+xcX99Pr8RXR/N
57Jl/sxqWjsvhz4v792UPPYmLCTr8dh5HIq2TzWUwaTk8Ord09yIRW/FQW1FkBKrCUzsiY5kCvMw
ez/qbzOM1VGwgVOtF49uoqFrJ/svJa3R6od02FZHeXUPLEIkPOJ8mMWYMJh160iPP7F84HrQUu3w
s4BbO6EbetsX5mkzt1x77VzkPf9aItiMqLn3kfhNKG4G7uWjTnyIQIbv+zF24X04N2PsATRa6Mhl
73o6ma4dVxXfcXkarVd8akdste1/V+o++mSLxx+BeQ1TtEeiCBv2Sp6wwez0Ac+8yx/kAIzAO/xR
sC998dJ3MJTWbehCGR/mx/DcVYDZvvQGvApTuLzwH7qH/Ub5wukU4/OHrPqF3nyt8z2RNLSLnxXr
w0HBI1IcdPkG7/qWvAQEFH/+BjtCn6IXL+4wMPb3zC8JGzJ8aBmjEGDNu1F70SDsKPBRCKgiizsH
iEFFKbI8iNNCIKY/1mY8UVBU3KiEly7QVRqikxAsuaH6ATO7HAGf3KTGr7FHDaHYSQJfAGc4p7k6
4Rh004nl6UEPbxk8OvyMH9QeX8LSEcrM8H2AG/24twAj3TgvK4/MJW0h4AU3TAf7z8nVoVPRCNqi
FjB4t6fYAd7ItFHI+WbksKWE3ql3nGG2bAN7QKwfTvqAH1zZ7yIF2yrbus/Wyi9LlkMzCVXVjc8f
oOQCVIvxC32x7xCnfu7S8RVd6AoGKOQAOO9DWnT3Bci7FjeO9kQg5w4zlwFS+AHdSBdXLtffkhN/
hBPJYHbEKvibG4LsoBR+07P5KRPVvZvzyIJsslLuRoK9NtQi/52k7wuoKOnEze2fqRaQMuxu8yp4
HJV6nVv3aROpt3KtLRkRQB2Y1SxtjFT5x64q7mx7/hlM5r/dzkvygsQN1kOXWicD18dyMF4sm36Z
7DIOJv+2g6PJ9a27sl5LBoNryKwZ61EnjW/jHdICS+tyjOHuS5/sK+I8AC34fH2sSzT+IEQtWQy5
7TujCiqdZHW993jwWo3tESafwDU3Ww2ClefAkqlQtL0eUxq0iaUr+JyoSDpVEjRFJCS5hX8RVNa9
R4hrhxOsMMDF/beZLYJvYNndzDLaJtp2PndCncwKd6ZsPku9VQhYm9giQS2LzoMaGcy+ucH3s119
I0EWK0ZvOlIeZQPTJ1/NYTtA1ci3dt6Mvvz1ua0VN5c0BDYo1XCRQtoGXd59V8xVqFyY68iSfJ3g
twvTXRADSeE/a08acTE435BNp7dwJMpDCN7CMybzvk/adY/Xf9Hanl0krjMwnUNfuG2i6BjPloIt
DTyf0KO+CyboLPddu5OGuxHbV7LkJREBatwOKB5jnahaQqDGKYL3wZX5mbOBXByO+Xz0WwcGhf80
tyXlwPJ7VnLKRBJU401bBxfONntXhZfD6Q7W3xSvImGIjcR1ZXJLekEXdHkHn5I6Id6UwsMS2pOQ
tevcs5kJcGyNCvENbknWPG9MbyVoLikEs9+aE5x260S3+S0+VMIGcQRxeGuvrpwSskgEHbedEZhL
kcgJcKspHOTRqF+D4nhJnEd5tK0734bt0r8JViNu/J0FdgHnrgbZMwms6lvTuscBocZFqgfXzNvU
YCLi2djEGd0ycVj7YotIU/q5VlB2EAn6BkCAXt4RTfctmLt42FLpWsuml0aO4BO2gLO4dVLnvgMJ
Snh4+RqgOp/WdTyBB72f20Iencp0X4jsyidYXLxT5vONr7hyvn8Dav9IF2wu2yC3Mp7I2t4Z07wH
wPMoIPlgG2ZI6Xwq9QalfOVG+o0a+GMkMmZ2ZbiSJ30DliYsBNmch50OADCpXZQ6QzJY5tfrJ/vy
hT64/X633v8Yy5q7FI3rQSBf6MUXo0k9GEXwLbTxypoteQN+BlAcMfHNXCVjB3go2+w/EwPgQgse
aqNzdLaUmlaO8JI84Gk/K/wUwtct0LmhMbR9yNtqPLYQl9i67FZ2+ZIgYAzlpPCeaxK8mPybCsav
EMEFy60e0jFyJx/+lVA3DjWXEKGCQ1f+Ul3Adnn70M/sQPI3S1nwWq1RzkV/9/r3W/tNi9AymYYe
KmI1CWRXTp1jf2u4FzUM/u6CwzBn6+29NswiojT27LPCGVTStUX31R6qL3qU1U87z9m87wgfjoVo
3en1+qRWDsCSWYCEODUqVnZgHh07DXe+ecbX/GRuyausbZZF1gL2WeeooegSgKpkWDtmpAlQ21CZ
vP7717Y9+Tv+zrKiDdQ+O8T7r4NrfSmDB1ygsBx89HM/qkuycW+trdMi5Sg9mg2kTnWSdm79A7XC
iDpm/wQHY3iri+frk1npRiwJAykHk65Vs0qCQMK/zC5hAQgpkm8NDvYuaFJ1aId0b/ktCE52dbg+
6MoXWgLFZZX18BqbdVLP1Y07Q4w88wYZtUX1dn2AlaVbAsQnG7InQzY0yexl92bvoxDntm/QZ4Yz
pL0Rx1di6xIEPnfZnBt2JhMm7fHRT8kcTWWT/eMSLU5+Xupe1qSQyaTMs+rkQznbp7GV9kZkWVuh
xZHvCBUgk5EmyWlz6IrsBvpgRy31c7BZIFsb4rJwf1w+1J01cNNGkwCK14iwyYq3CuozkeqN/HYW
GRq7QVoloshHJJqadkApw0e9gzlifOFiNy7IMq5ludBK4yQipAbv9vr+WDnCS0T33I4yLSSXiTHC
UhhKH2XsG/0vrHX1pXfy7mdWBujBDWZubYy4EmKXFBfR5ZOPPLpNDEjN1kZxdGF9REbjnqn8ZjM0
rY2yCBluJWYgp1ib1ODiR6izPzMwfYgyAZge+tg0P19fv7VPu6h4+NzlXTnzNoFL3rnAmyTo1UGV
8oZ1W8TflSegtdTw9lO/t3OjkUktu9m7GQNh+m+EZxzmvqK/dabywfNqCtCLN7WfnamvyN6gPkAe
A/QBXLdhqE/X4EmqtIXe/iBae3d99r8z+/+mVfBB+ntnq7L3TSdtVdIw2lFUnGFldufrtH4lg+N3
n7knex/DlxmtDzALAd0WdsVm82WAk7m6cagAPbWwjLa5Qf0U9sLSVt0U6gbXiD1YNqT2gxLC5T7r
jedUsqxKOmU+j60Ca2BIJ8pvC0PDg6uv8wuZKRsJhP8AYNnYrCuFPOs/gG8fSY/yZ5mk2hRe3Bh8
SLwMhrp+VQJdWPjfmrRrDmYOgR84CA5QcIdV3T6QE5A1RsTqmuzskSbIz94zqax/qunBKe3vdZcG
4Z3PCEJuV7ixlXdlxBxkECgUfLZY3Sa4y+gh77J240t/vM+tJf7bFMJqWmbLxJ+d2IVxe1vXI7Co
fsg8uSnU9fFNAqHgv6dFPKt2S6ZBLU/Z2WcJ+kXv2q7he2oADdjnY3csnQLUmex7a7zkJn6OyD+1
bisPcBndQlGv4HHht/33z0DCDvGOlBt3akAzSQENmAaki8yqhi+s99NQ1AtVzZD9AusVizxvI1hq
scjoA7FPC41aspXB49cCxjlC95LHBUnvOqX9SOIBF1K//X79AK59FvL3L/WgesJMm7Kkt4tHIBlP
pWHBPRUgztCjRXx9kJUe+H9s71IIygdshPgJdWwvKs9o65CgyMNcAtUggqii1UG6/hF6iPc0t85U
SBFZgpOwt7ee3mszXQTaDq/DzGBFDsLe9NK65QFez5/Gpj8BpXp9miubb0kaLKgGUbClGSptRJyI
Kaqz1cOK8fq//vGFBNrV318qbYasboqiSmTnxEzYB7gBVKHJAI0YQJganI2H7iVt+SAiL7HkClRM
6GZkIimgMRBCUKyODK5OueIbyfjabliiwO2c101g5iIZ5w7wXBQ9d71QNLKaA9Lyt0bkGXht7s73
uz4sO/0kWv+nI/QTrae30Wv0RmK4wvK0liDwFOrlomSoxkAw4tTiLggbHewZ22t6aKX6hEdIFRag
yFQDsKAeHJ2Yd7z+NddWeRGo2oyNNrjSImGp2qu6/B6Q9HnYAvis7PUl8HuSbLDLbIDqiafulJUn
IzPOlbCexsbbkre5nJuP9skicrTAxAbcNuGglav3hrFb1QTxcLlCZvKzh7JCpVH1HFRws1lF//iF
ZfmLnKwwBi/QI+qdTmdAHLV6YlNUul8EpGMKE9kT6DAC/tjXv9DaGi7iheMiLLMKm8PM2yH0MnoU
RVpEA6cx3dLJWdkFSxx5VlpN4zKUfZCDfKd5dpuX/m6TCLYygyVYfDZ51Q0titF2OuICLI8N9hlj
RlxD6vH6Iq1N4BKs/niYoP7sFHnKRQL3s3cnG2AzLow5dj1z45xcotsHu2wJ/XaE77fwuxXoo8HL
YpA3mqUHpcWhhoxVV8+HzUfWyuZagsDnXLglyJci4ZZ3cBzbCkFZg1hj9erVbawA7hlafjdsrdxK
OF+ivbMmHQfonwokgx4UEFXM7A5WQWo/mz/7UW2d0stp/Gj9FpkIJMsNSVgnkrYqjmbnPpWXeT2P
74Ov3yHj8QxbbFy1oOGW1L1rldrqO63NbxEe8qKfPcPFzuha+sUU/NBC2YubXQtxQ+MWxsvXN+Ba
fk0XMUEOWqYda0RCWtjHSzNxwRPIAnc3SnEzetlXo3Jio5QqhMA66vtWnAX+QXJuh3DmkT3Kn+MW
mnglAViiuiX1YSw0Nk3iWMYNiqoHpeYtUudKuF3CubMMvFHhqiYJUhZEbiAiu5NfJkNcHD7Yd10E
RzQuPKCQvFebVBv46LW7egnztuEqaQyQiE+Edl/ldHJJHo4qFvy2BJsORVqkcx0BSYw8TQFvdl7p
H4aLusVW7WMlACwV34ORQopB0QqJOjRU/bL7bvjlfVq3PwNpJ1k67xz7+/W9tBIvl+rvqN0GQxCg
4VzjwWg46QngmrNR2rvNyayNcAmjf4TLKW1qAgeVMnFMZYdtJi5gW3S2iAlLv/DfZrHILOYZIHyT
5Hj7mLkR1lCamxvztWLkfrMsvBIqlwhvIXo45BQjFiqY78v5pXCjlLoHbP/IcP0H9J5eu2KjNrjS
zrKWIO/JITJIOwzmZyXSwRmdi6kGmq19gaVsfDllWpKbRvMbnlufLLFFnV/7VovA4kvFme+beLOU
2Q/fmY8C3BtPdkcy+Lvrn2oteHmLHAN2xizvhxkQhyxlv3I+BgfTLuZdxoGirXpjZ7Xl9zJIIXcx
Bm2Uatu/aMPee+XX3ifASI6UhGaakXMupq3UdK0ms0SH+5owktUe0qw02DmiK/fweQawS0GqlmiA
uBqATQfvpNsDadLPqehuCtGA1N0xGsNfxjHqZ5fmbtjBxDwc6PhT6XefGBe39yKySxtvl+KIlgsL
HjjYHNcXc2VTLpHkKp/rCSqLyBQ8dXIMVPbxgIZ7S0QN/WYHzQ2H1PC09Upa2R1L/LjSGRRigdJK
Gp7WJ1hXyogGqXMn/OLs0Pnl+pxW0qsldhwCzlj4IRUJYvB8Lj2zPNkDETdOXXXv14dYoahYS4C4
QKWWo+SOxubQAb0dQGE+C00axB0a8Kq+bVR527MakEfvCOr+J9s0jjzdZ/4z133Eyr3v3GpfvW38
nEti8kHCsgSS92bqWhPEZJN0+qy5de5scdc3cFXW31ibH3yfPBbzuBMoHKlmftW0P0MK7/rgK3fN
UqKeltbQicxF5xoJJmwgLhjfI3fS2wCJfyD0Z4A5tpBOa2Mt8iOPGj00XgTGEkYLbd3MjuauhE1p
fgPCc5wK54hCVhHqFmLyMJp+m8V838B5PXJcZket1gdo454nM/s0u91XpHhb1ZqVzG0pdo+WqAdw
jOaJCuxwtPq3KZgfghGPOThl3m8W2FdItNYSWF6VdUZSyupkmqydWRdvrit3gtdxR81z6unIdLrI
0kOczRvJ4srMlljzLqe8MZu6TmyTHGxq6rBx6c0ku30GScV/veWXcHLoGdYTp4QnwRTs8yCIXSRF
8GCHCet8vL5TV8LPUnG9oKybIGbCEw+gbVLaL1mqY0upLJy31A1+4zU+OIlLRfQWXQlC8qxOBvi7
zTyqq9R+yJjT/bR7IXdj6uzNtisi8Etk5LQqjSYLdrAwI90r6+KBKXcmAKph4dsPk0RxZfAq48yl
meGrHvrUjMWwxXRfW49FYgXceNf6Y18k0mqeR+hco7xywwT75+ehs0irbLgJl+gtGHeaMrj2XbSb
4RFkGSlI5nLKQkZmKBUgE7Y3nm4rAWIJSmasJrXnjMZdBSBwRLj/0JNmDlEb3vUl9HRrcdN1/cbJ
WLlolnDjqoaNiiM8lnDt+7FCMgWaswuBrdP1/bqW6fwHQ2zNY5EXBUvMstnToIKASJbtswqkeefR
HO6N5rvgXwZVnlusaEdalI+mWxCIXrSlf9g6e7z+Q9Ymusi4fKgSK678Mmlz6+tgwDLdA03fLpqt
d9rK/fUfXDFcFpjIMgaldf+QQUC1s4s2RI3sYCsW6d6P+wl6287XfvzkyV1N6N5q9P767H7Lz35w
Zpew4yoQuZSVjQcGzCIg2xbXQVJAeLkrvtaZhf+CG1Sm5r7mMOEBRWiS+d7VM9wCu89gZnUAMIa2
1uYJpNWLvXweXBxN7BDJ2tw9p8L/fP2HrmzuJUbMMEuzHDy/SlRbR8KnSRbgNelpK3ZoedLCCPnW
e2jli/8HIp3nEi017LzA9J3Qq8Vr1QSnLt3YUGvX2BIWTWaQNFqrZkmlocsHU7W+iqhPv3qWXX6Z
RK7Pg9c/w8bdDBs66Xjs7Gp3fRVXot4SLQ25uaGp5MSSMp8firKiMZKEL2nquRFc6orD9VFWbk17
Efma0Zom7gwYxW5RR5RZGonAr05kAhSTgzfUbGHT1kZaFKtsCq2ZnnaIQk16ZwG/J2kFn8nq1h2r
J7cvv12f0MpLYYmIHiy8jjkU8ZPWlDuDfp5hJDE5XZxB+AF2159L42K6tlFBuazSRydy8YysSj4Q
CIqxpB1pvutb0UW8hKrD9amsMHmtJb5ZjX6re6LKZOSjZwJuOfpelA/kiXgjhfmvZx1BrPGjuZzM
iA0GlM+r4lZqCuUxnxTeg+/ZrQu3IvhlTbOGE7rL5WHsunQj0V0xKbKWIM0axjDUHIPLG9eF5ylo
xwfK+33uVZDapVUXwoouiKjZftezOZzqSY6hwSYIUE+HtAaaJOvx/J0qLzbgdOOlOTC50HMbBgc6
kX3nPoKP5CHtsOAP39D631js1lKAEc3H2ptK7HqXBDcNVfV9mkonaeCaAd2cO9+t+K32po3vuHKS
l7hxU2rNuKfLBKyUKbINvLC10X+DFuEEoG69cTmtRd3L3/9Rfqr5VAV+OmOzON4P3kwDSlCHXLOd
w0HUappwyIxN0Mllg3+w8ZdYcQbbF25CHTpxqkMDgxuQ9d/Baj9LW95q27xPX2j9YLbizPMtCZW1
lHWJH+97dGzcWlaJISUJQKfQZ88yIsPw/L0wprNwu0PrBXGLsq9w/Z+2/nxR1WxvLDGAck69g0Ht
U8BTEioKl5y8yGxgQyGNMDGl7oLafbp+blci3RJ4XhR2GlBR8mTw+1+eMvVdNRQP4+DFJcwHL8yX
LaL7Svz5nSn88c2nRgWumeIzsCx9DbLgHADIE12fxcrVukSac4AaBsg4Xv7t/qdj5sdcmZ/Addi4
eNa26yJXCyYihZhRjx0bGPqBi2rB39UENR7ihCKcOmM39+zh+lRWlmkJwIavXzHZDGM5lENHChiI
Wjkb980a/mqJuYYhIoyLx54njQb6cxr6ryjiA5xecBi+8PtaGnsYZMIYrg+Npj0Is+BxnzngkbcO
mJv0qymyrXLqpb7wwbFcYrPrNO8mj5o8AcOzpt9YCUNIBQcgiDu1wy2KDXsJUSeQDw8jy86m3Txe
X+CVj/n7YfDHPhzmfBrrekC9A1G8coy7bOanWnSXp2MdUZlGjD5fH+p36vXRHC/79Y+x6sItbD07
PPHJrG0AHwUkJeoTFbT8MngFxPE6aycqB2NOOTtZ81SGfGg/K7cDIXtmSDysoYm0gl0ZzUBeyKuz
LRRck6n/WOIeDzPL107oGP25tdwqkrmR77B9bGh7d7Z8mIPM+CJYqeMWLwBI5Y/vY66rM7NLSFHm
4w97klB5gJ1ZbFbwwbk+7zU8wxJH67pgWwSZZolR0sdB2z9qX51Vn6LtVSZ9lh1NFYQ1TV+hlZqM
Sn7615LHUjq5dwQhrY/bsuryuFHmDSANO8MVkI7KNy6vtULl7xbVH19VmzOEnx1U5/JSvZfU/6VM
/0G02TPrHdgZsggPR00a6L1NoTPcqBvbrW4zW32uA6xGNT70af2NttVGsXCtNfZbCuOP31NxQmmt
cKq5Z4at/Qynx9vAZXFJvwnb33k1wDmPF8ElOMqEKQN2vqlOw2Zf5BIFP9rkiwJiQLKC99LAgUrH
t7JHwLKC5wE3CBS1oZ5Shf6lgu+B1b0JcFoNZItkFurfnt0h308qWRwkysRdtye1vw/Ao9WmvJ0D
52hXZhOBKQYjLeeg2/pQ9UMMOcBdncuNjb5ye/5+iv2x8rXnin7SBabema+9ZK+1awFqMheRZcA0
K3O6z9dP1MoFt0TXGwEBbbdEkXZqlfEpy50izltXoeHVfL8+wkrit4TXA9xKDEtjE5Wa7HttfPfK
Fuav5vgDGmf/NsTlyvtjtabcqcDQdVgy2z8CAVltO3uDHs2XzcO/VtxZYsClxSSV1GWJQ4pdqjzI
o093mg0hgSnz3P0gGZIrdSIPtMx3zWC/tE63rz36yYJLpUV31+e51ilcAsPx1i79EnolwBI3n7q+
vR3BYB3l/NYQ1F59646M49405LMTsG3TjbU9sjgTKW9pTnrC0LDoeDQDYNDz8q2t6EZmsnJxmoss
yMJdObYdxawyHmr/hy6sM8CAYZtPWOvi6yYjfmX9zCVMHPhromUTAAtq4lbO6KnxyBFiOolfwU6k
9e27zK8OFqE3lvG+HcguC/XfQAaRu7/3Z0YAfEIdmUGAtX9rApfeIR+uYwgRqx0v+vbJbfFuDApo
fPtokFode3acYCuKX2oLH41+iTF/nI5+yFRRqJYlzPPDlr5cyg50CGIneIF/24ELYJoQVW5pjmvf
dkAwHLm7b7eEHj4OZeYShz30c0MKjvKAmbu7jLS3Zct3BskeuOHFtN6IYx9XPMwl+JoiBhSyQI1q
zvq9asRZ45D6jfHkwrTHIQauKu3dOq7cuqvXvuki5pSV38nuUvXg4xgNEHs/2Pw9V/Nbz/IaiO/g
yffEUaWNwpauIbJooPR3PQx8fF7MJfZaQScUIi2o8CpJY6/N71zaxYWC4J51j6JvvBn21hZ1cQHb
wHYbFXCWCWPTZ9mODyKL6hHS2IFfYlq1dcOIddg8J2vDLeIMmJFGDlOXMiGWBmIsFRijCnYSCm6q
gSsY09BHHIZxZ8h0Y9us1DbNpfw2l0EF3+vxktYFcSZJPBcSfAlxc8EpMiJCn2UHf0hP/VYL9uNo
ai4x1L7TjmYnepTPVXUx0aaHmVpfPVAFru+OlVVcoqg9sDEHpzOBjuE127cNRD5F+dObIC1DYDdR
mSLUJcgxqBBsvGLXwuoSUC0vEtJdYDNk3Ox+dlm7G/wyNtz5fGkrNzIQ+G41/Be6b9TWZ+ZvSpR9
nCKaS6A17XpAwzOMrGh2LIqufkMTf0IR0tSxD3HoMLO9KoTmhgqJalVIg5lsrPPHeQ36fH+H1aEu
hOH1yJx0E/xEgXJXOMGNH/TvmyCklWIPivd/D+FlynVdLwdApxtYVDRDcerowYWlrTAhDdJ1so+4
JeiBjPQ+H2iYQbBkN9TTDrL6j9TRIpKsd8967CN0TWkN1+I9HqHKgDSSn3mP13fc6ve/3Dx/3DDC
mQrllChKWZWoQmvEO7I2UHHLKwnFDwZE7r50T3nmZPsG74mwJBSiKtcHX7le/GWM0sQtJzjcoS9a
HP3Ae/OZcV/U3oM9j983JQfWDu0iNLnTAAcsG/SOIDPpfdp7/kPbVdVe5WSrnLg2kUUWFICGLAHU
BMeR3Xi2MsOpAAISRgA9eEQRTLVery/Yyu2xRGQrYFadGlaBAD+kO0kbqF6pc6+D77CuOXnISDar
FCsn5D/o7HpwWyZRCBEu6o+pijKoPXlseti8oNbmclnLPzaer7rAI5ln3BWk/wTb5BEkEeM88kMB
xd60/QR9qY09vjbSZY5/jtQO0qBVatx1rdudFIcwWZ7ZZmwOrvtUwCgT/RTAWLIm24KFruyHJVqb
ztDrbqY5S9zO2Xfc+a4s+t4rS+xlOUFKc2M7rH2kRYzhmQ2Nqz4rksrZtWJ6atppCik6uWGw1edf
G2IRHnxLNdgGrIAgAw2tTj1OXvcrAywQLqlbjbW1MRZhoBkrrqsCPBCwveYY2CEKvSHjZ0AVfKir
gR6vH56VOLDEYgPH4w+EmmVSAUBr6bE7jLPnxpOZb8krrGUkS4h1pvqysRuUs1Jos1EApSpe31ku
u8ejP04H+ZYze2daY7J5ilYmtQRecwn2rCQt8q4qP9Cm6kPT8kIu+JY798rz2VxirPOpAbZZ4AFU
iuE0c+nBkukCW3Rv0tmMKfDsVGGi/hQBEHbAIuMnzOTbhdAWKqH2bmYAkbLV+FrZK0vAdd6MnZvB
8yXx8zScix7alFkGixDh7rqtV8/aGJe//yNeeBbsjh2waaCGZWR1RPyJQMEM4IxY6kuTkEijpf92
BS4luH2bDx7ekuVlPmgA5Q9Gy88NqQ5Q1oNS2kYEXJvRIlDUSClN3LRlUmct4qwOnuQoXm1m3UKq
8PrpWgl5S9R1Deb/qAn5f6CYlHFrec4DLyHEGHjRZgK+wl01l3jrHg1rI8jdIpkdmTiFFdZwoO7R
kCx8ecisE6/t99Etj+kEdUfWi9PcaXHMHa/f5eoWUpGe8XXKAATPJch6vXefi8beeNutncVFokEb
8NmmOse39ODRVQEAAUvxAK+Q7nB9jdcGWKQZUz/lTWsCBwUnNECWx1uL4V0H4PD1f35FJtlcQqup
MmflmyixwPqruLGAyAksCNy2akcytvepDFkp0z2ow3GDdxXswSE+Km7VaG6UTteCzRImbVCnpLps
WEIJZTDy4Pup9G9r1Gpdr93B5e1FN00QQeY7D3tLvCiRhk0B9agWj076w+hR6/bxNLu+IGtJ/BJH
3fszZC0mQD5mJfYeWOjZRG/S/JFUUJqUO3d8cs+BYT2O4xCOfrFvCN8TwY8G629bh9xwm4fm5Id9
/VjiyT+gKM2MZqs4dNlXHxSHlvhrogrqlgq/znfhtuXAeKDwTjB9iihPWmKjzglDaROS6TUat/bW
qCslqSUiuxsEgN52WSUEuLQGpgfqts3ZozMJIPKqHLYXQGhD3kqHOd6WJ2bZOG605d8peOHHWlje
BnZj7emyBGPDCFKNDMCipBLwhw+aB5/mTcQLL9YWPXYw3nXx/mKVCa69AVMePz1d3xcr53CJxLZI
JXrJBUqRaEjaZX/uBPlWwvfy+j+/0rsx3UVCZPZsYK7LWDJliFWtIX4RB0q1sBufqr7eZWmFx2pw
gO7p69w5P5vq51ztNOwJCXj5u40fsba7FtEssGGjczHzSTJXNGE/7ihPf8Hb9Eak+LbezI9EO+fR
AGwP1sYdt7ZO3UofB865f9+/RT4MuqLIOEbnS6/vJnkEDAIqjBV0IK2IFO3jDB/jCx67M6oXczTi
0SA/YNP6hZPq8/Xpr1RilmDsbLQgmO0GZSKhDOYOzt6o3JhcvKSl/2jN9RGlkmQz41i5PJeY7MHh
fjZ3qAr2MFlpc0GA9jKPRTnCeiUXLdoC0Mu5PrHfoNkPosYSnG1q7togeiGf88DqKjMz302T3gNM
Dcs1lufnyVM65kUaj04zhvOUml9Eh8qTgLi4w7qk8pszyjOnjvyyXYhOi9SDijKDESrFXXSLoPQ5
A+TiU26Ak3Fx2hgd955Ta9dB0DmDxNVpcJl5qqqc7/zgIgcFHN2Fu4E9vx8l+t5BKdgRJuf/4+y6
luTUtegXUYUIQnqFTtMz9ERP8As1HtsEgRBBpK+/q/3kw22aKj8en6pRA9LWDivkfpxNYSudQ9tB
YtFxhzunXjvEiy9iluZ59jTxvK7Q2edy10ydfpAOxHYFdGfKKflZ50A4VGUecEwTe3uqN7HL3U0F
LM7b2NGjHb+SqblJTPYEKvmLbttiO8KfNYwNXm4V7Q+u67U+4I4nfb4PGJ98JOpbKvRzyfp3bo+H
1Kb3dOrFgQn7DiCAWxM16EGgye5EBP4AZpBQ+xGX222iNd0lTvsdpt32ShhboFKZc4Rm0nfjCCPj
7NTy4WR4HcSlZRXR56gs+FtVFrUfd/VwV+rxQ02FHfbwPP3KPdFEQQRTE7bx0v4xxVFVgZjM9gBr
U1zUbWS8xp0oUCfk8DqJbOvIxuoHichTBc0bH5Tb9ldpls9CFMPKoyxVXnPFdMDg6ikb8vTUZt2D
HHbnGxmIgx1vSZB13nfAiEc/EcMNlB6vH6SFnHoOubd0lxZapcipXQT/WAAOmNyDsbtZjQpLK5xv
4L/qEN07gKWXqEPGrLgxRrrzgLWDWcfB9dYsY5YCz+ymQaUzaOYaKHUcdURDDDZ008aUEDRnMfzF
zMfr72oB+2HOAfZubmSoLIv0pEsohEEZcJ8OAOZODEoMI0fwdu6oezcWcHXl8MwsixEoZfQxri+/
0AByZheKjTM4JbARxIy5Ry0yBjx2XlPPvndU8QSjgFU47QLg1Zzj6z3oag+x5ulJ8WlfjMCImsz3
aBn0jzbP3gHRtKDKGQPuI5AuxCz5RGYZ8tppfOCtdsBuvkFHeiXUL3zcOdzedEnvQYIRtXKqd6yP
T2ln3hraPjZ2HdhrKokLyBfI8fx3m7o67STXoA0nRRyM9Kw+n2Xf4k77vcyOiIa7cyAbTSfxz2ax
gzgMwzZx3430N+mP/dTdOC4NLO/r+sdeqmLmkHdpjwyYW0y+ZPJkRendJG1QBOOdbLLDCCSbw9zw
XM+Q0nqRkXnjEHYy1JqL6NJLn5XavaWs2tBjdqKdfnHH9D3LOqgVdexlkORpHdi/kJ7Zs+CQV1Um
8gpvPXMrQEgBkp62CZf31pS88hwoZZMjN8W04Dz1u1H28Lbyes+h4UL+MMeneyN3+qw4g4Hjx1Gp
t9Fy7z1sLm3Ep7LIXjKzeayH9LWe9K9uqu6lDXLV9bX/hItLa89y0myiPfDUBrDx9SdhIPpTDY9h
iJFBeP2k0tYDUhHymRSlcYyEoYgc5oODiOZKEjqFtbXYD9JENywttkOuCYglULAytNo0XnS0OgOV
ClxP9lijO/WG9sECK1pAuCNkAt/4IDCxAfyuIeUpouYPx+qQEuobAWKLr6hXH0rl5j5A7vDRTbqg
i56uP/dCvTGH0fcMClWtJtWpghmkb0fsSLj4XO0hnrfmhbc6h3dTDxxvm0NM0B4hlm1CVA2vuFwJ
Qkt//ByT/7rETCh+J5UcqhPN3AYmue6NZ5Qre3EhSZ+DuKcOiEKrHaGnRppPKMzeJhA1q5JpTyPH
8pvMfHEwXReAR61swKUFZylj4UGnpvcg4AZoG1pMfEtgvZmYmyQeb4ycbSBls1vl+y5EkjkKW0dt
0UVdVJ28sqcBXIZUgPO1ST0KibXzNrWLIVppXf0JG5f2wCxsWXnumNYExTmj4MUnJPZ+t8W4Ha2+
3kEEEbm3UOLoOjgh5gCENny/vyqZjrs2tbOgArBqGMwR88JCHzrO4fFRTSCvRL9GIcdHeIFGAXNN
707Ag3bw8B82FDLlIOyDO9InadZAr6TlN9lLHvBcR40P6CvdRUNDNqkun6+foz+sjktPOQuaaFpH
kduU1akW7h41Cmjj9cGT9DQV/ODVQvuGB7d0tHaShu64CQ9ZTCS0m/gl/TTJszJbPO2Uvua1FQjm
DNtIii/xjynlnHfWJLVDoEeqwGUaUXF/F+7rWRZglWG8kAfNyS4idbOOyE6dLNeGeJDTHmnRA94i
6oOABxOp0DNdYxYt9c7mkuSYsnX5MIwKVrjixqumTSTKN5C3MXYrtlbdHUxwH5I+3YCgtskHtBWB
+rFxXqN22iueQJWaBBF0CeMhg5LLD8ZgCYUSU7xc3wxLvcY5qL4v42g0BXR94yH5PsATXbYfBWSG
RA+cdMq2xIj3FWQh7M7w6/hBsaP+KscUQH8mgn8tI+boewprZvhfQIGzSdOQGa8OUQck4G+rVcRC
GJlD6mNoEXQNxeXBhwfR3yWNg+7cWcfRDOxV3falXtyfl/xXmJdcIQYrKHaaeXwHNdZ7wBleszr7
NUD+1yXtCyvabalAoC37TxCSV76hdfnq+tNC+mvZvBbpAJ4sHi47tyLT7wzK95As+3XuxHp8+Alm
IBjQ1Z4hHVXoFALH9o9LzyKmGGgJbRFenWAYAovPV6s0d4kJQD+rPL2NcZjgDyaRLTTOprXTXYUB
qgHq6PXlz6tciGRzeLdtdwU4C3l9cly+1VTc5qX8ef1PW0t/+/yy/3qpiTu0tRHH9QkAanIDO4b8
MEYxiOtPKGScyo4CPX1n45HrsfOdOj9kVX+LRvkruLymX0KOZVsNRQNKfkkDyPFkQV2xp0roR25u
4i4PpZ3QXdP/Y6/uz5786/eS0SDY4zFIA1xsovRN0E2km295UQ6+IuPWEupzFYf6p2i89OZnxaTb
TbC79lgJlHk7vo9gcQk/KaJsq7mX3p61i6M2GQLWkdpXRgtDm9KSoV04Ydc2va+U04GUaj4Xnnem
mFSb3uby1gAAys9qNjxR2epApR6EdUlJAkGiYi/ybHxp6/FeK37fsQh3Quo92VmdB6VQU9BwLu4w
Nwd4USi9qRvF9imkUfZ137NdwaxPFySLgyPib+Y4wCP7+k5ZOvXm7AxADxYiMLFQkImLD5btgVbe
PfHa/mbhzk64DXjc+Ojqg1GZGw5x9pVlFzboHNHNXB07hilxTzbGPYNghk2hn7ZV8Vf51Mdia8Lw
e3SG2yoV6C4M8EVTiZ+22coIZOEanSO5YfgEVC4t1amLpoMRdyc13lQZ30ejeGrs6iur6/3Kk56P
3IXNZs4KnnH0aBsVkGB0euNbN5EIRmp8503nMhqSJ6yAUx4UKzIb+o/gkbRoy46EPFxffSHbnWO7
m3Qy7CGB1uoImoEP898HzFGRCd3FBWJbBEuWhsu3+t96eB6fI7ypY9dtXkB00DN/u7Z9b+f2Udrx
0WnRMW3ELc3y11rl/qrA5UKDbU6gaAQ4Mu6YK0DI9ase2VPhwkmdGttVw40/NdSlDzgrf2yFUU6h
CixRlEGpIUWWYWgd1eLB4TB6YuzURNBsN/ItQPT3NHqSffdEG8fbtjj+uxHFu19b1l7mzpMs1RFX
mdW2dyyHXJXo0XuXsZ8LHkr1WEsvaJLipy7oJ9KkfOW0LRSfc9pW2naZQ2okpWMevUdGHEYm+Ura
NQnypW8wK6k06DKdphrKgTV6407yjuvz3tYm/CxXGrULCdCcK213zG7LGsd1sl4zmv+Ujd6Puv5R
5W6wmmX9qcr+70Nj884+tNP1RJuw8TgZacMOhsmskxvlha+T5EceR+oulcC4BWgVBLVTNE9cGtZe
5R6b/ARgux1cCxM0EYp830f4VcLKjnXcvhslcX3HM6x3Oab20avEeECVVW0srBCUnkc3MM1Zoy5d
/Bh4iPMr/OsmdWy8KjeDnmnDzYckzu9pDLxPA8zaurDSxeiJNWYf3OxUbdBSooUSZwmgrTyD7fRr
Nt3UzfRDT/Zz0loKVeYEN8LK/Eg57ri2u497+86uzEel8xvNXViLwiUO4gHjyjZf+FlzNDKzjQHT
mQFuTfDD7Ub6JrvxFItK+EZnPUFbBGYOq7qnS+/5fNb+es+qQxOrLZvylJjez8Fon5NmixxpD424
3SimMTAtP0ruqviXgtWeSOmxJru2DqdB+U4hVrS0l37F7PYmPINIXAGVuKS0H4VbblPpZH4FRua/
ifziY88K7lE6PB9hInGynPK2r6z7bEjegPQdfC1XZgsLH46fr86/3qUJUXNL9aAMW7bUfk3uOMBm
Rj18b+rioxRDoL16c/1CvDyZxuPMrmMzHjH4H0DdLVgOpVY3lMmDOcTbtM03pZHfCsXuqj7/7rnq
w1XeN0zJQ2on6JPisAJHt7v+Oy5n6PgdsxyUu1Im2EDFSTJ+5FDq9KfI5jskpDEOBsQovFiMmyGq
DvFQ38QYS/qJ0g8DBqxAcieHtkVzE4mlAfhO6u1beMcaU1T5oIvBN1Zm6QsMN9I7Fhsb0aLLOU3f
rv/yi7HY43MChWxcp3ZqcCNxfD9gbB0QWW0wSTxNbuz4q+jlhT0x51G4dCQNJloFfCKADnO+KXh3
tfJkpj1GylDv613+dv2BLqfAeKJZyOxKWCbUqQbiBvfiRjD+NMTc1z081s3fZRYdWaQPBeyPjEZu
Jyp/rKx78VrGurMQkphRXnXg7p4KN95PqtzomPANN2yIFDnpPZvgfKslge1vZ9yhqXQYWGv5iVkI
n/b5rh3GD9eAi/DKz7mYK+LnzGJJlteeV7sQwj3rkKLu307luEFqqNojvCM2ENA6k4DdYtql6ddg
9wfZpLs2eVOY9BdDH2RVu0fndLXVdRlDgx80izw9jKGoQer81EdM+cRSH9CQAZlhSHZllf6ikEv3
rZxU2xaHJoh7uDkot3yDSKgAhGyNQLv4M2bRKZloORYCFAeI9rv2DyM6asz7UAqNYxpYU7w/k94R
bjvi93dnhanVdPoPZu5CRvJ/evTTMJkGHXIkbsgWaRpHOGAmO3RNq2/cuuV+Gw+/bMWbInByw4Go
ldf4OkuaQ1Hp9K72LLobwKvaR3XGAkgkJg82hb3DqE2U8jDZhA9WRA4KOcKubM1sFwEHZUEWopbt
xhqnHkilyN71XOVbySGp56dV6xxAiEHLvi2hJOtM47fEkMWuzobSgWl2qYbA5hyhSA89/JzjXFkv
IoW+XDAA4NRtUGkboRVN0C3IC2CpzUZBpA1+xnuMpBSMJpLJYz5L3PwGZlRE4j1XNHp3NCmeHWBB
4QieJtYrs5rxAd1868ZjNpjipqcehozLFVmlhZuVzeJzDIWtFsoYUShi9WBIfWu46dahZwUnVGvX
j9xCjJtzQRLPFAPgpkYI02Nyx2BytRsY5sue6ewaqxz9SlQ6YBmna7ff+ddf2FBzTkhWV8TEMBOa
fyZNfRefqhvyL/yGBz4Zt6Xj7ERjfhSO87Q6mlp4kd4sujpTjQ2Q4yEhvMbRyKEtEgcUUAKk9A2z
aLTywRbupbmQfzKhzuVJAooIEW9DjMKsV5jmya3Tsqf14fDSN5sFbXSVu14kIw/Nyd3VIgupS29q
jx07d0h9auEKh7Ds9f2x9OpmEdnSBKczt3iY0NGXVl9txtiD5jAASxtG+MouXHpxszBLLctijBgs
NFzo8Srsblml8FJ1/CRKHhB91kZvSwvNAqkN7gnRXsdCJzZjOFW58XA3xjT/rbqIwIi7VLs6ytcQ
Iwu365wr0kojMQqa8TCv7R5BMVGQrIBKWeX4ymmgIH/9Gy3th1mcEJNNRZXUcEBpq1vJ22NqTT5L
s29O1j2xCaCQPF87vecXdeH0zpkiZVFNhUmwFhvG3cTiXZTHqW8L44vl7J6a1Lc4uYlZixhr3gJb
u1/VeFhKkuYckkFPEHzrygQCZWh+8AIiacLPYME6EI7OHSTFZTFAd4eKIDGQza52axcOwZwuQmWc
QzXMgekRND3L7klBtBdyC6t/fyHtmYvyj1SSYWxofFLk1dHWBrIHwo/p8HLmwph59KDtHmLUq1ib
hRA8p4vEJS/gOZ8b4QBANSs7tZFow1kl0txU7RFJthn+DzzRE36XdqxaaaEsFT50Fkx0TxMBw7v4
ZOvx3YMHiG2HziTRgWz7/YCnRpXFAmF3LWzjmQdZjeGLGhY0LuJtETXhlK855Z5XvLSNZwFHCJrH
lpbxqcga008yg6KJA9uH6wfyMlDNAwPxv9Vk2Q2JpUxmhK4eUcqpHYV+vNfsIuPG1VgmRwlVTP19
xYxTBoz96hxwaSfNSkuvTZ0KVAPcdOlN5A4BzOa/bCd6sfWjPgtA7lalkxdi21zWHw1W3gtiQSu4
rgHsBjIKSvG3QzK8Xn+Hl6fsHp/TSBg0nuBMwGENnWhMdm8I8OF9ZT7ERn/qKDjEZvs9opsRLm4j
uYOzdJD30BIfwPQoe4CMcw6GJkTfj2ev4GMhCBoT9OH6j7sMFMWPO4fiv9oFwo5VViIxDtEieIfY
PxRPIU5UiGNWpcOmMCHJb9BcbaAb/eFaubu7vu7C9TVnksDw1I5cbK5TwrtNU/hs3CuPndkq3ctU
9dvrqyyVG3NKiFNUdtxZPZZBzOmY+mbF5S5ugav2jq4ugCqwVBm0WkNXo30A9XwEAhxojdGAiun4
ufIrzmfxwhmdU0RaO4aj9BgnICWqzM/GJOCjvIWF4A+SVrs2Lh46b/qkqWH5oq+DVpBjC9GB1b7+
wrU6J4Zwu2Cu06v0FFc/WvfnmP5I5K7vko12blJ5uP6UlwEO2EmzSMRUnMkyxSq2/cuRDRzCBcZv
z1NtHmBev5M1sDKNvYOM6Wb4SRt+T8r2BEDBrRlbcgPDnPu2J5bPdXMw4KMOLaqO3E3QQ7j++xYC
ypxEYhCdJjUBOdiOh0NXQvFIBG7ywc2Xyi38qYe6n1jZ3NbSC58FL9V5sKUiBj5420s/BZHMH8Un
iwV6O3kLBmX+SeSLA/VQHxpP35Ro4+CsG95MKP2bBuU/fGZEP94bAmAPWmUvrSo2ZsfJoXKh4wtp
BnWL7sKmryffBvreL4kJdHqM6Yjl9WvEz6XHmKVjBsGmqRwGE8apRIFrfNjGdJRu/LtVUIGpyLBf
DfdLJ3VOMDErYAcMQeIzVfjQRChEMzi+o+JQGuLWmde/ctsNjBAfqRAlHE2Sn60BbsAaX3PhHp1T
TriG80lPsD4QEzijcvqwk1WBnYU0Zc4xyfrCGGBIHJ9iSn6LXsLcZ5vgtFe93AzpKAMJpmuRQMlx
bXi4cKnN7QCIYam6GJCgTHXxGjnttz6K26ABhfH6aVpIJOf8AkZk3RdmF8NUiIOCFJ+xHTtPG0fA
tlcO7GXwuMfnjAI3lhWNYZtxQlMx7Dpwm8mY7HqmHh1L3VdIXe3IhumO97tphpcqBfiiy7/O12bR
wJEYjnPC3ug1ZfKFwzBX+GdoDlKADpHyucMmM52baAKQebLTZ6+Sh6IGskUPK4++9HbnWZes4IMM
NH0YKe+OZM3O6qP9UJKn9X7g0pachSjO+wz8BsLDUm46Q4XxmH0WutmkYDQJQCwc7t72OXl2sx/X
d8xC/J2TDggw/UnZo9YHZamG2K/YFkW7czOug3qqvpUTA1ABIptbFq1hkhY+2RzRNrSJS8zeZqHt
ShGcLWt5xU9UQmWxIXqXJubZwCm4/nyXcfYen3Mdpgm2PLYqUSOT7EmX2TOUNL7Jrj+0I+G7poZ+
DDWc2y77BX3sPcbgoa2h6hJ/u77+wsPO2Q3gDYgxmxRHN1BvrPqLJfFdDgRMYui9F9dAkOq1qcXS
Uuek7q+cEWDoIgITCnvHize13PPPtIKctzs+xYba9x1dazsspc5z7kLGFWaj0cBD3HihwiCwHH4M
Vh2M33Mh/aGF0U9SbjAvBXwWOoHvRebdQOf4sYnHX2VOQ5aIrwqYWThUxEV6Fi77twbZnCpmJYOV
1i1FNwnEIKOSm7yC/gfIeg/naJA29uP1r7oQx+dy/h4+Zu4kBg9jPTzVhvke59N5MHD9ry99yFnK
Nhi5smPN0H9zjFsOHABl4lYhkBoFeZgi72EVD7Bwvc5ZEizmrDAUOsDRWJjbFjpo8HA37JWztxAv
7Vkw64cRtJpkisIEZZxI0+coTWD3Au8tGCyu3HhLX2KWDE1ZLtNBj1Ho6Wp3Nupjgzf5Ept95SGW
SrE572BMe6Af4FETwm4DA/2Ww9D5tXfJLYv6x4rVj+CmFoE5woa7L9dU2JfC1p8c9q/DXFgCnmKq
B1GgqPdRG6lgGKpNiqZb4TX9dkiSX41nGkhFCycwxrq+dZz6dyus3M+af2ybzpkLo5tOYwece9ih
W8L9jBB1qiaU4TCTLeh2yoV645CRkCsZ+lIHbg4zjrJiMvO6YFAZTe8ru9h2rQKGq9h7qaXQ2SzC
M389zTvoFGe71WPwh6JyoRSca96DRC5Fl2VgxXbwD8PE4sRT2Go31tQESuoHtKNvNXV+5ZMIYoN9
WmUiNmjbtdvMiHxOp2M8qW0T1ztCP3PKoiARUOWGGjo6BqD4g3hDCN/2njK20I2+aa14K1TkF14L
reMckZm7xsfQtGrlWFxGdMFJ8nxe/to/ESWepsqGyYJp9PvY698VE/LIe3RYfWnIGzBhnS0AAhBk
aBEg4a/V3ZEqPcAjPN1TarqBF1U3w9kPOjET6w2VjA1dtdhM1aZiTN2CWptuYoBqD53Ou2MFwGEA
s8Nso0k2Hot4gikAKEqpbyap2BMBDdDr4XEhZZlDxZthAuW9ESyMSws+I2dINWi0MLXcdH0U2EMM
gWgvXC1BFqLxH3TDX28SIRJ6Hx6u1VzsaM/eSKT2JEVxB/Dxrh7cjTfSlQRzof0y9wJICrzkKW+Q
jOUupInO/QjfMI/ckgebZCsBbWkR6787o6O2VeMj83Ao2OF8qwxlelDGsEkn+dJx6+b6V1p6bbPg
TzOrsRuCZRprPHqxs7UNusduA7QQfPvc3TYZWVNKXVprdgmwOiU6ATIpbDLYp7pA2N9O9UPbezvg
vuUemG4zgPlIIzZ9OX72Hpg1fewEkxzoS+cMNHDV41A4IHyMLHDkmjXpws+asw2StGrKLmcsJLZx
Bw3c2o+0vtFd9XHeOinXj6u9pKUzMTvujh0VQ4mBbggvhADq+u8Y2j+fd1JhjI+2ER0478B7WrsU
l5abNdoLB6bu9JzCp7Hzpc1xl2pyIFG/w40hfLfMzrntfjU+/2mJXYjPcx6Bnrw4zTWyiBid2cA+
2x90RQMm9gBbMBPeYKxuTZ8CSACdHbWhNHkXbnMWG0FXBwDgCIwON31vPVAAPPIQNWozmd0UuAbE
2zynvs+lGW3O3cjJvYVccQoOcAc4XWke+oizIGLpz9rNt2OCPTZJ5QNqsE3L6dlyZOnHEbQz4af+
wV2CkntUSQD5arjPqGabp+mddClwL1O7p8nU+WBZIOQ28tA07LHVABFYUITBP8OFVljyjpAiC0yP
vV4/hwvH/c8I4a/wBSMGDeRSRkPPxpTOINDgUc0LADaHDnTApiuerq+ztNln513oppocTUFMAj4z
bHJmBPnZaCgjibNJEmC7OJoTNxDqi1eO/eXUD1Iy/w1kJca2wiYVwYruL8ySnpwq2axKCl5+b2yO
lLW6PotiKEGgBHceuOJx4OjHyVZWkIOc508xVdvrb25pmvMn8/zrE2VNCwwIm6xQj5Pcx/FUv8kB
5PuY2+l2cqJ6Y8WIS672B8qgHPTiwDvMZ0qvbJGFPH0OMPcskbZWZFnh2KpfPeoLKCPcGbZ4Wa1o
liZzc4n+eHKRzEKCIrS6eueNcbTvXRgaSB8OKpm5L/S4oTVydglhws1ow5UKOHezi+6dnO2gB7+G
jbz8VfkcJt5OUSJVklphrkgEzSLrlEf1e9Z8dBjg+JJLe+2jnou1CyFr7uZhDRLSP2lEwkYFnR3E
jfC7SMFHSaUvUSQhIQNuZkR3U1dCqMXbjUMOnmO+pla51Lmd48mVhk5N5yRWaLp6O8roHbU67Fkj
UFatIOMOOOgx1CzS1B9rfpya4julGD+0TmBCDuz6zl7aWLNrIo+gGJw5ygolyDxo9Dzghe8KkLgx
UevXhqFLi5w/wF+np05LxpGOkdC1YCDjpIX1XGZ9tm21595CK6dbSc4WauU5n6a2GK1jgReamiZy
f3iR5Emy1qa6HMv4nEED69ySOCAnAnLjPJC6vXUEfWOQtv63DzFLkGTFUz46NUJlDqOdtn2Jx/Q3
pn23br/SeVnYb2wOytfMbAYYWblhFWPHI/cLnCLd18gvPcF2TjIejNoUfs/t18k8qwblgYJwAVDj
2zxfyTkvbwUAtP+7FYBmI2M3tW7YyfpYDG5AhYKiWndCzLz+Ii/HDzY3ARBiaqESOkKaQ6hvFJli
3U03vYEZgcOKR5f3K0+ycCcwPjs6JbxuUBcWbth3rM7RwnLaXQZBt4DR6gdKOf3MjDPnQLSTn2nv
S+lS7JyoGLlPJDga//a4s7OVoxPtDmaOjwq1W+hGhiZKR6QqOqQaXttOstLxusxy9tgcHj/Kri6J
kFjINoO0rn7XrXtneKh/WNY821P+s874oxHnIAyOQQ2ZKb+pMji/liHxutuuTp6IQQ/Xn/ryYWRz
/DxQaJ4C3skKaQf4K0mNX2SieyjwXP/zl5NnNofFl22fmlEs7bCe5I2kgLgXw22vnpLqi3rkZ9KN
4Soy8XLQYnMku11PrDD7ygltFPI+3OCOVE4P159j4SzM4etdZ03olJQOWnv5Y92228EdXk1HbSNX
f60qti6dhDl03WWtgklE54SjB4U/Ca3WM9OQRoBCE2/YsB6IS1OMW7evN8wmD1B4VHB4dl+vP+XC
15ozbigHhBiyul7IK283lGejMmi3JOj3VkBn+5GisNZrPyaI06/sj8uZNJtj5nkPEpEJLkYoKvpU
U/fDivgnhnhPkN5vfSeix/NQ7frTLWz1OSCewXzLSozaC2VWKN+l+t4x69cM+hHX//5C95TNAe6D
wdEwhOhh2Hh8UwP2HxnO1kPwiKxpU2c4xgQDrmlHCdlfX3LhEpjL9VPOIB7ICBxw3OFZevU2R2Ag
Jn/gRbNy2S29tVmtA794Pg0CS7Ax6jZw9Ho7tyUxetArn2XpGWb39ZQBABNFWICe6+koKW6lrQPg
jF2YL6+ssdD0RAP3v7dlbyM7TDKKb58AcUIo3Vp0q5vh0c69IujIzwISshVcIsu8Jy82ImLQO1Wo
XX7HFNx9mrMNd4N5D4F0rH1XA5Kwpa3zUVTEP+OINi2tP8ehMrcu6WrQLfqXOq83fWP7+GM+QFPX
P/hC15jNEd9OB08qqMzjwDQVCaiUrV+oBEp3FP7bCtHA9sStbDCk7tHPzWtC92ZG1tyP/nTn/j/T
Z3P0d6FM+PY5Gv3IpG/2PWleJeRQGOSG3UH7IsFtPBJVH2FnZfo9bFQPENIIcLfvqEfN/TTo76wd
dlnv+K5ZbMoyOXZ4T7GVwWmLdxJqJ+W3yVjDPS0EtDmwLrdgMOpEHg2rVFvf7BTEAox+j15L0KEd
VVrfJMX0qQtYqEwAR6xtt4WJBpuD16mXtKAWWCycdE9uDZBvxIRpc6z3cAe464XO31LEevQH5a0S
+x6lGIOP7+jIlftqKRbN/Q5yuMljUqS90I4ZPWj5Tlrz1QAdA7qh2ykiJEiqofYTJh5kpMjKOVvc
nrNUzj4LASS0Q0saSvS6BiHeG+otmguI5e4d6LOHWjIghKwHNwWBHX3f6+di4R7xZslbViZ1TT2F
zg8Re4EUlSh5Cxn3p7IafrkQIPhHRBLzrP9GEjdNIMnqFRjsZuaz18rOFyz+MQJR13v2XgJ77K/m
+EtPNYu9uiuteJwggAO1JvumMQHdFS701Vxcy6FXxfY3MlmDP/Yi3lx/jws51NwuITfTuCIwgQnN
ZtRbF5btNw2EKlb++tK5mCPeQZGbLJeZblgPBMqEFfUnXkPPvLtvAUfOeXNvxLDbIRSOkOLZ1pMD
TTs5+mksb64/4NIOnQPf41qquoN9dwhTjgCNEdO3tHOcGP1SaDzhMmJBnkU/mC5ua2AFO1murLxw
z82B751h0woDTBRsPRRwzBwA8Thu710DkdIuvOkflzkv/1eLAP4L8GfLQIQVhvESlRZ6etY+TZwj
5KpXXuH5UF24BOaQdxdOBdA1H8C1RdFe9PwQRcmONTFgcdbLAIGKgPT0Q6TmTvd7CmFRdjRcey2y
LRyKOfC9rtpEdeXkhqlRZYHu6D4S0U7mYg9Hj7aUgcOaJ9PI7zpa7VtcLsTV3wmBlQMugHSbDtZP
KDVum4Kv7OqlS2YWezSfcvRK0A3Oenrkqf2oJr0zzhFWOy91Unx3vPF9tb24gOxkczy8a2rLakXp
hUOcP5PY4lvoJva+Yckq7B0IHecexA8Lt7stZRp43XfXiV8HB2SAwYOPV2pIOHRImt3yofkoIdW4
LaS3UaP15nLWBFGnvsjk/P4fZ1e2ZCeuBL+ICHbBK2df6G4v3V5eFPbYZhNCIASIr795/NTWbQ4R
/TQznpkjtFWVqrIyqxwq5oPXfrXg3c/92KNBPMzELvCsNW+xtHCGeSsyx67L0g9TCsEUiBd6oMmf
wA9cP85C7NrK1iiy9qClJite4m1iVBKZOPjqxgMUjS3Wrg0S/RCSx+g3jyNULpqtZ7efG/d7iPAv
TL2egq6+/komL52H6UPEyjnpi/nqy1XOnIVrZOLeUR0ABD+O/TSv7GeYgnPGnR3gQ+j6sQ7ebB1K
Hp4hFJ22etrNpPjUKv2AN8bKYiysvol/9yFA4gS1heeyE7QJKOX3qnBxgfLfuim+NI0aEgjNJqtm
Y+HemkB4y0W1FyIfQSoHW27RHQ9yDYu0OzzU7Y0FwiW/ai8azTr3rdTScLf3zCs7SPMMSlwgF0td
hJWIiuXm1j/SB/WneSoPnpivnrP2slxayps3fTUWUN3UAUlHkFrtdCTzzezdyvRt9pFZLjzZ+Edx
/v3+vJYiOxPkPrc3KF08gryqjp+18w1LKMfozIAJoEh7+y7aU7ziefXJseC3TNS6CgKUbMImAMuM
9bsry2+sAkNgM+/fm7gJDDugfNpGBUg2LrntZQBNSRDOF2Al+Hx/xRZesKZ4gfA460oeT5eo5+QR
4uoWKuSli7xCHGh/jdp5KbAwSZedGYE2sqTgko47iIpM477M8wu0PR9zWUJvEJGiN2ZnVwRbYAWO
DBS29+e3kJsyceuhA36pjvjupfKalDbVzhrHYx70z2Hur8e9C6tootNRW2Ch5mK62CNoA2A5qiCp
PFv86W68BvdnsnS2TZS6FdLC8XzmQT33qviYDl58cHl+BPBtm6v2IHoPW5c/BPHHd45ohEs241lY
UOxa5YC/V4DVJuwuQzt8LpR1bDOCVpgBySn70QEn+v0x31ZMIpGJXG9nsGHEenCh/t6DuO+kh2CD
YksycXFou4+1m3Vby3V2FQj5El+ko37h0/cgFL+E/WvSIJdGFhxNPEIcGEhHkhER+vsSSibgvZmq
CKo5NLx0XD3kOeIKprItlQHM9If7018wliaKvRSu5/Fmci+Ef5tvSU2Hf/OhX4ba76YrxAWw86dO
ryjSLBivv0oTryxzGVMH5fiKoN1/+Exq/5tdZin0Mq9Ia63hz5Zu/l9u7FeD2HUPjFgdBJcOkJvE
yaqHPKg/SD5sg0CfbL94KSr94MVOvym8eTu1emW3Fkc2cmcEFTSRB1l4keegA8h81CkogFM0lO+k
j+iw93/GMAjjqC9IyKyMumAJTJR5F1glk8TxLmD0+JbxYq88BBDW2vNi6edvDv3VavZ1YXdtqPQF
fd4tXGlzU1IMgU1ZU2m6eeU3ni8mojscqRXFtNcXonAKqY/ecdSJ1UqGbuHEmbBsu5l8qnU9X4bZ
PTka9FATG9mBVAVPxpaq0/1btBDemKjswZPMmRE6XWALLi0Pn3Vhw2Dwq1QQh3HaL/WaJsmCezFp
7UtbiZwHlXeJ5z3NITgGhtPJfmzIiCh6rU1yadONrAoiXcq9JnQvhaB6S8PxJQSGDE1oaqXqtjSA
EWNMaMGcatS5LhnP9tV04wFhZxYFK35kadeNixihSbbRtAfJ/ThtqI7+C1TwX+X2J2rJ1fqC9/bB
NdHZ8aB9L4w89yKIe2RNc0b+P4lAN9iVDjIq835k/tmDgl6UqXOWd3tuObciqlwxpgsnwcRpx7ol
Eeo04QXq3p/Hnu5t7L8flxkahQnQ4iuR+8JWmUjsWnkkmNFCcckm/2gPiOBDUIepX/cvztKvGw5/
qAWpMj6Si5N7TxB//zQG/XoP38I5MKHIvJjDWWXEvUgkHrw2epGjswFi+Xkot/e/f8F6mRDdnDTQ
U2hm3JRQdIkzNuC6Zf77TLsJys2YN0eWVO5FTcPF6cejAlHQbK3YrKWlNy855GbYpJvpErhhsQft
tbxYuaDbYprU8f7qLA1hXPMa+jwtCNth20GZFANinrWPtOrWEvtLi29c8xih7gDI9wxy4OFXLWMw
pa+GEQu3y2wVo26d6RGh3LWR7Y43/qmi/AWE98BnZk2zIYpMKxds4ZCanQc25LMgfIyRYo9s+0jC
y4rwV0tytDN6+3dthAlcn4uQoX9PgxGmjD9N2jrkKKWtmoilGdz+/HWMQPQMrQCJX1c1Ul99/Eia
EYCf6gRZg/sTWKrF/4X3vRpjZqrqZg9jeNylG1Z/lpC79HMOhnwIq0ETOTwWrPjesG9RHScu+pND
3j6vDL7g3v8ij14NTvMKEDJbjtcMCZlt5qStf9Oj34noZ4DI2b60OqWTTnxUUUQAoQAFcRN//OrM
0H2I+qMbDdM+bMHCfP+Dlg7nzSW9+h4L+VRXaHu8QrIHuC2Lnogj6isKqfJDSEsHeD9frBydpaj2
7468HsyjKo54PuHn+11dxB8E6kjAqGKjH3qqwFND9c/CEvtiti/Qo3u5P8cF2/H3c14N63eyYdD7
xYZbADug83fTaOcn9A9WQpClPTWMx9B6MRW1Gq62ClO7OsW+eqBTFyZxlX1WfEpz78u7ZmKCXGs7
diJRRcM1jPi2K7pHPsdXENC87zCYANfCiwaPVpa+DBBWhbxWdJDofNuFzHlu+vm5ssp8ZUuWjoKJ
YQUWJW7yVrqXGhyzg7tx0JGFgHpfh9NG2MWehNEfV7rHsmFpma2S+tzcxRtPBBPQmo1dU87I3V1A
LIULRjOQ8JGEevTSeDWYzC0kZP3oA+kg46qHs7TYSoi18Dg2kawRd/LZGegE7racfSUhSH+jPmrQ
+gOtaEgbQRAwIUNufeyh7vik7H6O3rmpN5f36vSXQV4Blznxa1EGP6ISMJU4jIdTL8vg4E/+g9M3
KwmAhXtgcsV7aBNwIFTKrxTlBulKkoAPmm4R1ahdH3MGro7pF+9Wi463+/XWZrr/zozQOOazLppr
rME4BRIo3u78Ou1uogjsa9/8pNN4rJuV99+CFTHRrUz7qM6iq/Vq202Kh7d78mZRHkQGXo37t3sp
S2aywPs2up9Zk4lryYvnkvcnx7af887bAtwObkfvgzXIdMzIU1jqlazzzbH+/xqC3/bfNRTjXClf
jOKKaKHYyMjdxjXIMGq0972PLwL8oP8O4YKJtPRCwq6kuykZkToJkacRcrW79e3gjZio3TCz57YA
RS+wlso7KhlsGZ3jFaf1toMETdW/Xx820GBtVIkfV/Xvtoq/zHPXJd5U3Fgy/4DNsFvb/bcPGFhu
/h2JD75bhkHOr3bLG5UEXsV+AEX3g032/Kun2c7XfbmzfRZeMgkNBGJB7jqLbQ4trPJDo8KN72oC
UuFRqN39E/n2jQZPxr+fBE292KV9X18BtUb31XxwrG7bUrmFNNd3HdJvkV29D94NkoN/x6J6RuLD
iutr63T7TGZf3aA9OXOzKWLn6/3pLB12w2DkLim1A1TyVbY0aQSEdiHqvbVr+8uqlfibDnrrQhkP
FVLFAAk5PcwtEr8M7LMB3WuWbyBgMsQexL3ODr2KIkBDago50AQjg0ti4+SAqBWH27+woeeay5dx
/AJCGiZZgpvY5eONUddDU0mosg3+SysIkmwKbv8TOGcvRfNjYi/tWrr4bzj/1jSMmMZWqHu1BQ7j
jOZX8KH57FCiwQsk7ehci9CIuIdQXuJ65WHwnUOB1ohSl0nH0VmEVGnXXf01FroFqwhc9b8HY4Ci
SB0SZMCs6cFG9YsIZNTHv4tQBy9+DJftBh/DcFy58X9b+9+Yu4kJhsx6FJdTBT/W9+qYiSh48J16
vEI8pgPCyX8gTl5sSQcSaFcw9A9TvHqD1pmfupGotC8lSu8QlDkxWv22rUiDEoz0p74rWL2VFaXn
2ANyDEyN8WH0GZWbHJCGCy3V4OyCToJMonSBAaw9heX0QVea+7XelhP3d4Bs6jWD87b/hCb8vwvb
Emhhl3Yjr0NO9iTgV9x3BEYSgZ4+xcA88PDWMCYTyBbfv4ALJs5EGbpQHx3YPMmrHzvVNuPNLgob
C/Jua7X3BWtt4vP0xOusG0p5dXJ0Ro70W8hfwn5+yLR0Tl2GvN39iSz0gkG75N+1UwHNRQyw7PVG
DAl2p1NrBSe7E8gM4ynjPuKR9wDeGdyb6uJNDU26oDzg3Yz3RxWSBEXstf6ktyNL0B3/+yUhV7L3
hd1dWW9txxFVJpYlt2E1iTd4vJ2UsDer9m1pNMMdzq3P9YQ61pWCITqexFEF/tZu5cFTeF/ZLIUJ
31D7Xd2RwHX8O7epajoVog/mKqog1ZaHIzN/0HH56f4uLvgDEzjO27Krxr7urqVlAQ3ywLQ8RVlw
tPOf9wdYWi3Dp6lWIaERYQC7K6/UCnZFl4Aafi7AiG21OxCaPq7uzELzEjEx40Pr95OrLcymaval
A/Xd4QuJom050EPhHrMy22bSS6U3oH/XsUE0ZUELgEwbUgwrMfJCboWYROjg0qhaluP+jWXqdo/6
Jg327LXHkojUV/WmreZTEdUXEerfzlr6cXFUw1nlNSoMQZBJhA7om+byG/jrwEzmnYOJfBdWfS19
tm9jLw0hXeFkxyAKVg7owgky4edWPNg+EDbyGmcsgWIBMvT5Y95G+ywQK6ZmaQgjBptn0ULAOhBX
C90UUVVcXB5fZ99+xAN65eG2EECbINupRJQbgF/pCgWvzy530lxUn+/fgKWvN0IuOqLdK5vc9jqK
Pik8jsrplcDNrFKsLll8I95q0L/lqZjqVJTt1G5kp6Aq4HAnijd+GbFh63sByP2CZs3eLg1oHLZx
qBtXsmpKJ0+qXdzKPYdHQ/88msqUVe9WZT0Xgm8TU2tbXU3tiU1piwYxchMOmXkDHFdadB/8LrLW
qZuXQiwTOwu6gfCmNI058SxPwql8GV0C1A6kianTXmY5pi0rpySqEOgVU/Xt/uFYyAIREzrLXHAr
yTka096OrqCjOYfNtB1tpMnZiBgvSlkMWqIiIk9SdNDpygVfC35u5+ONIM+kk0ap22+40w4phGB/
xiDTH0V8jCy19aW972T+XZUAsdccdCK0OQvIS92f84JLMDG20B91wfUwsdTyIbIGeTINZuNMg8uU
Xrq6BVSib4IvRcdeGl0+3h9zcX8NGxJPCoSgULtPiR8i7zRtuNduIWi1KSEggewrDZK5w9PRBsBU
uiujLlyU0HB+bunmRR55LM1i0F5m0bAp+vwr7wInCSn9VDnF0/3pLUSVJnC2ob3v5dZtScEHa0Pm
sSMZXkze4X0/b1iY2m1lHhVBncaxtZ/kvJ2H/rmehvfZd7OVBYwWDer9VKSgat1XPjkDxg4huqj+
b3onjw0x4bH2qEpHsl6A+falIbMCW1KBrAG7VqQ9BDiGqwWcBVdiYl9JE7htzP0mbYm97Zz+idb5
l3ftg4lrdRkkuSmZeVqG0Xewt0CNj8lztQosXbiZJo41j1Do527MU0H74+B1T51v/wTBwGcNJuVy
gBBC45wjKVcMwcL1MJmb9YTiGbBpIrXH6JPVdbvCh6Zpoa/2WPwp1rKWC07E5GeG1Bj9a+pSf2I9
0LIvAkDMLhj6ZB7c3YCq6pHa+e59O2Tc+KqcmGKW06QDAwg4lmLnNDa6yFq+MsDSmhnRRAceb12y
EWvW+MgLZR+BaWuTmpIjmLPw8N7en8fSSTBuvPCkFQfhJFLEd9vI5/F2qPp0hJg6RA1BAUDH7ci+
FdJWK95oaV5GTAFCj553JVCeeuh0khHnaFldk8Q5OYdtN1zdZo1fc2EkE1NahTUdHKmb1I/czwFS
ibdTp1zdb0arWEf+LoR9JqgUZDZFC0S9SsGoo05umQM4K5m6jtHgb6OArNyhpWFus3xV29Bhk4HA
qO7SKh9A+mKnLPOShtvHKfhy/ygs+BaT7JgBajDNvdelfd77CRvAE9rh6ZtAFGeNdGhpErehX03C
GmZQ8rq9BFPmJQONGR/KbINutP/WeS1u9+ONYMdEf3r+CBojKEKlt6QkoA5oI2GIcGj+O1Aeh5gM
2Y++KvCn9MOMChzILc5elK8EAksTNMzCKByN6QCtFOT2sWYvQGmdwXHxsEqttWDkTDCo9LB8c+PL
FMm1X3bxJ5IzPJs6aze/lnPwMVgDPyzNxDAMfj2RgULuLO0ycHQ2OzLG31rf2vej/ef+eVt6xZtc
xmxwiizPcRqyoT5D0/pRj9EHsAvpds9iBeaZOjwFbfSnd1USQc5goyP1c/DR4oZ/WgmoFrqBiYkE
1TBGgascmcai6/alOM2kPVpq2Ct3/Jh181nXXrQXFep6WbljUICktN1ZBbhwrYkfZw9Co6K/0SEf
Hevq2/kAUd6+2VeO3mdle+BF+LKyXgt7b3IT08gbxeAXKkWqC+rTfAfBGQnKjWz6wb19a2WbKAfn
xrghJG3L72zaz416aeyXABnttjutHsKlLITZJ+DxypENQXP5jBYxHh+xafG+m/tTYE3fZxcK6TSf
P+q+S7g9r9OxLzgrE/WKri3kn92iTQcUr8FosrMI24C29rtAm5Vyig9WU/4YfXfFVS1VBkwcrI5n
HzmtWKT4a5NUGcn3hU0e/PbUt1liOcG+R94cRYsYumhD+L0YhjlpRUwTHCAYnnBAMSSk7tZVv6Yq
jlZ89tIbxwTOKuo1VSRucbRHDpEjz50oP9fFQ2ftAnCZcqs5FMOXyYo+3T95C2h/YuJnJ5H5RVu2
beq5MjzSiRzbcTg4EJ/GpzxhIXZdTL612ttnTS5O2tPjtXKC/1zQkvugG/C7lI6PRbUv65tAhNjp
qabHd36cESkR5EFCiaoC8Cjn0UvLn170o5Poafbc1PfQXzm14ML1WycB4uMPqLC34KTZx3S+utVm
gDY2O4VqD03B1LXX6tuLZsUwnzqfSBCNU5tGDggGk7x2j7Ftfa6a5gu3+cGbur1sI/e/mDRgF6Tz
S+9FzQY9SmkVDE+5REYxqMeb1qF+qO2A7hz4KnuQ4caqoicHrX890upFm5cf7i/jknEx4rImsDxq
WUOXxiAtmiO+L8v85Dn1zm+jj6Wy22TVRy9cYxMD7MnKmrJ+RCgzjtdxdC9hCPEsuz9aEZreefWr
UPrT2K8UYpZGu034VcyB3pd4cDg8JnF6FAoCRDbTIWMtHre2OqC6cS7dUGxvtnUldF/K9ZjoX17m
qpsEhhSu2OXUh2ZX+Dwi3B2J/oK0E4PsvdionNkJmdGZziwRH+5v44LbNpmRadx7ZT2USJvGkNkM
6WM9lg+Nw8+rxn9pPY0YzrEGHheksK5BRqBeZ4XWqZVZtvUj8X1WBI+VSiW0sSReeN5KWLU0ppHU
ARATsJChgwwyhRpz1SUK9jcYP0WTd5gsCWTh+KVc77tc8m8mhpgObuyjkz+65k6+Y7kDmlHw4zfD
BTpojxmoBWJP/dDAKzb8W+55u0lFP+/v39JMDWMW5DUSY/MEnKmndoPEhVABewTnyHmicZcw7r3o
yn0WzZrk70LU/1cz4NX18GIBJO2IPLsu9TeI7XyoPQBx4jUXupAk+etRXv38OOPyVeBQuWrbOtRQ
ZZLTDnznQnwVEzS5Kv8zOEGT6DeDzjakYhGyVFAk8cu5SO4v6ML8TEhy1JDGdiwVX2nVRPve09mh
lgpRi5zVyp1bihNMMHLhAcLqBJqlnZf9Z/X5fso9nuoYyioR2ZZ+ublpZQ9Vt4uFOkNdYgvcll/k
B7uowP8OQWu0plGGPr2gWVv4t+cdmhwfVTcI6Y6FSB3uHiJ5mGlC2/prQMYnm5aXSXVHzri/aV3r
V+ZbeSK1dY2d4txY27myV0KV2+v0jdeYCaG2iAdWnHBmcIOQeenq4Mh140I4tAMSoPA35ezzlaEW
TprJ3tyB/HXQgrOUMftA+uETJDyf75+hpYDLxFH3LvEkqBpY2uvWis6+G+TlRgycHJV2RzCms/bg
5HXxoeXVvLdCO9qzaFh5oiyYdBNHnTf2jEcXhE5EX37MYijWZjk9QTOeQpbRWwPUL/AKoPftXz8Z
FR5QVlZTp5kNGEY9hoeCu7s46ilK7M6+JzVLouCIo4RnRzi512iowWtQgZ6eoXCg411hyWErxES3
Xd2tFREW+FbIXxv9yoI0I1rtRYPc+pj36hmYYEhfog1x25fNJx99O1ZhDScQ541JwQiuGeFEnwp/
/DDl4vNI1uAWC/GRiayuFavAOIS6QpgBlzNXhyiyLqrSEg1e8gyQmg+aIL1bOXBv317y9yC+mjSM
CfhdtIs8/xRC7VNDTBp30gv9P6Mg/aaOg5ewbc42WnSShtRgtMAG/WhoCtFvV6yE/QsfYUKw+3jU
hVVLlg5h9ju3xLNHur1wV+CYS1GSCcEeUHuDFo1gqWO1T64F3m8l9a9iDg42jTbjzHY1xMCR4d91
Lr3GwbCCT164TyYe265D5WROxlNvurGhzdGR1O3ZxdqukiAueHETey2yYR6jvuRpPQ+fCgs9D6B5
B80ZGMLAwI5m52rL1oBGSxfExFv3hT208ejVac4wFSBjvH5jK76t7PzoqeBAOEIx3/0phD7yRh4n
xz4qtto5vHAx7Js9fnVUxybO0OBG63RU/L8SjWm7xm3pzldBt7HGkYEiaOQEMNJ6E1fdCdeGJUUJ
2HTRtg8BOvs2TXDRsbcZwXWeVbzc5vPao2Zpqw2bBryCw0CXUqeTVSXF0H8JPcdKMov9iee1DPrS
GEbEBgFb7VFQzyMItT53CHs5khHgW9l4sbWCNVlaYuMxWUblnIHSvkndGSolswTdo4ryfU2CfusU
fIIOWAwEOmA9983Pgtc2wdkjsNHgYRgRwuj+YwZSvDkvXlgwxwmt8sc+KlYCpwUeIHBz/nt2/MIK
4hrc+hCmatsLlE/QhKSg6FI0Md9inu2n20I2RO6Ctt5ZffuzmGV2zALLuuTWCOtgQQcTYrPOrmSq
Sbx53Db2dNA2RJNRYnDGc9w56DDSW2ANv9D2hljrkrDqdyRfay5eAMihYfXfWQSysce5HXgKZxkn
oLA8eDw4OW6i2Sa0QuTqIH0QfbVrfQQf8Sbr+UmpDulMz987rPh9f9MW7EBoYsMbSaVSFIc9mBoQ
8FjDsRj+YtY02JLKqf9K+i/w3rhyCQSs4VnQeTvSjqy0Br19D0ITPe70WQjlTFGnJHM+o8pziK3m
g6LR3g5O92f49rEMTdR4HROvHqVTp8wd0eXnHtCm/lNO8RYSeKnQX++PspCWDk0kuGotOaONEcJy
XNlPhZNDasWr24fI085GD02M4Kjg27gfN7lDi0vRFVkCAR9AlVv+ULR4ugROs7//NW9HtaHpg606
RhK5yrw05/zZm2s8I8r+y/3fXjq4pgdWdOACacQ5jUAtmehGbKoy/Ki52lAe7aMs+0XG6Ajy1D83
TafII5BZr+Kdbatzqfy0Fdnx/pcs7axhp4eIoxQz9yydSvkbqfUjbu33qGw3BKjr1ZLGQogbmqzV
E2eglqswDCNutFU1bDRzNl7FfyDq+DixYU+Hakf8fkPs4lPjQydWVBe3mx6quvJ2sLt71+Vg53dO
Tanf9W4JTfZqVcQtQ56U4dqWD4iwILzR9T/ur+vCwwWtVv+aJlkKKCZCRzelgPugI3GTgWNVgqb2
p2upkx9EG6HC71Vfr7xVlgY0Eex8lPHU24KnFXXBgkgOeeM+NWN2sOYPUYuoJAC0AHa6D5PKddnK
Gi7YHhPGPtQD7YCw4ihct4eqQ3WAzhAuZU1+iKmfb+6v5sIpNeHHBZ9t0lBRpe1Y71CF2+QlKKbt
8Qxl6Ms7o+7QJLBWWpURsZ0y5W0OHs4WxZSydMG4smJRlmZxi/ZfxWsWUluqIgCtNregdJibB7/y
NoG2njNHnvgaBcpCUiQ0EcdAWhVCkrFIy8q+xGOsviofwaCEvObRzaYLGYBepCGUYKviSLPiv9Fu
nKd4nqGdmDtzMkYzQyV9OOlM9E9aliu25uaV/z8lEf5/+F+JuPXrGbWrbld6FBxF4+Okhm1FihPE
Rr0tb3BE33dkDMOG7O7Uq9kpUtBKJhnfopR57kiwURWo+MI1hqCFKZlw6ICWOisg4wnX+2yHpLzp
KV6UKA459ebEwtXvSrs+vG9KRjAao2+MU62KNEOLx0yRB/EtF9kP+n3snBNAK3Rl7RZEBsLIMF65
zFgYVHORQvQc1TQBUs65K+oDl9YmkD+AtA3tstjSqT0NssY11BRcvWI49z6ajdr+bOvwRwd1q5UP
evs9HJoI6J6yCHLNWZGis6l02vPQTDlqsKFcWdmFF3Fodqmo3EfrLJh20pB+KnSx74YRsmvjn2oe
DllRFklcqhu790lN0UM+rCTXlwJHcrMUryyCjWYR0PFFDbLa2c96mjfxHHwTv/oOSegJiq/duXCr
nd8714EwlgSVu63gK+8fp7efymDQ/ndwi8VMuzUGHyagimHDT5xAotr5HLsf69jatmpKLSpWQOxL
wZ3ZzBL0eTihPipS6LufQsubLgNK2LPg35uIJmxW56L3HufujLZzkDtC4gWhOzvIYrw1Eny6P+fF
FTfezGXVT4JOUqQsqh6D3N1JMe/GCceXjTJFz8TXyvc3ofJ3Zdvs4iq4hG78tFoSW3ABJgge7gWE
ZUHcpIHzR0f5lHhhVyRMTifQsbVrpPhL18UwFBUZQj5AOyq92f4qr/et9h+qNbTfUjBn0jyjHtpT
0OxlacDqI+TMPpRxte0hbS4tuiNg9dV6fgz4uBkqKBdH1V7mdGOjiup2+ppF8TfqRWWCSsBqZWwh
CjFR7FqOk5B1iC+iw6MIFCjLu2dnaDaoMN8/OAtLaoLXiWKKuFBkg7Zl8Exl91BU06dVtfuFY2FC
1DMuswYNDNbVgi7eRkQy3rezheI1Kly61nKfKfrh/kSW7uH/YdKtQTUFSGKvfERF1j6ECLwd9wl/
V3oaJVrUtq1n3X5CjTxBr4njD5ssWEkALrhLE5cuvKkVKFBaV8LkNoS0QeN8uxUUvUBsfMHOza/7
k1w6D8Ytpz4Cl6hg2C28ojrtn4g3nPMQl2HtEtx+6Y1YxsSdg/qJDjJrs7RQ0k58f66TW6Xp/ucv
VEFDE2zeIj07hGWRpap1q2091od8epgL1e0kGMbzumwTnQ0PcVUkbSGfB1S7E8rblXzC0lMiNOyH
a432NETYJuq4zyFDG7Nlf4zjXagzQFy+tspJ8R7+aK09QpeewyY8vZJ6iBw1WtfS8/QPkZXWxwKf
kOTQhUuQ/H9psrD/I3T9qS2qett1v/OM/A5AYJgQysiu6aY/sx/kK+HAwmU3kezONDjZJJUFJI34
IfPsKWP+bvUGLhxOE73uqjGre5FjcxtveFQtNDSVFQGZwGMXZpKHu5VTtHBGTSx7XuAS1B4Gat2z
5wnxXz16SIn5fb4FQ8J0Anf1xzGYkaaDPrNMADP6wh0JAmK7ZluPa5LEXr2//zFL33JbjFeRTghS
Ht73ElZnciBCWsopqcS8vf/jSyt628dXP5778VBYeWtdnUnsIE79xKrugB4QiPSt5GWXbqQJcdcW
GR3oJWXp1ERIrpNHF2nt+BN0bHQ1vQjhHKcCKWGnPdpzfVlNvC0YTJOuOadNUAuBYYueJdmsPlcB
ks6xxb52udiK0W0ScguX3reO7r/rqHyQZgbZSK9VVZ+qLDwEOWgBveY4rXVRLu2UaVncSRaw+xaY
qegWjMpbpmmd+G1/6SO+4uGWbq/xePH7vqATgFvXYvaty+wNP5wi7489z6OVdMTCLEx8e1gPUtVt
Tq+zanCVsufQ1wgo3Rc6TSs2eGESJrZd+Ll0Ws+jVzbxkzVap7mUaTRV77NwJlUyq6NwLihKlsBy
XgsaPPPevlbjvLJAfzEeb7hHE9EuCM8rdft8tNB86VxbfeERSWzXgczQCHkBenP5QSKBsIFUJNBZ
41Mo+bYOQARrMwfaFo1MCtDF7DxgZCCI63ZbxO31SjS3EG+ZHMr5MELIIOZZqjvwgY0MZPXg6RCj
/kLd8bBajFy4vSYi3h71hMZyBI2+rc8eCf8MUX5pyZhESn6f7N+6XzktSw7UpEWWOfH6IYN49szL
pzEsUMBtTj6kHUWG5/unvAL6M1DzyywOQ8n37hRv9Gz97DK6zy254nAWbLyJkNeBDKGSFtMruPI3
zYh8p3Jxu+/bpr/P0reOlGE6WBv44GK+GfmGId3I2v7YEHUc+kg9yK4fo80g8LIUPQu+FsjKHFrI
4SWcN0MiKuhXMJADSVs8DoEIH52+wnO36555C03uevofZ2e2Y6fObeEnQjLYxnALq2+qTVUluUFp
aU1rDObpz1iRjpSfXRRSbvZFtlQscDc955jf8G24rsKcgbXOt6hyP9WoFGUaIMi2BxbPV/GDY6O0
EMDehoVx6vWBH0ew6qrRs/Oz4indDWlkbURF8x9l1qU5LLbr5rHPSsggSumqGBAd2v9O0T/yucP1
KNGV2EhdoB+CRC3dFbEHFZJH+m+JV087XMzhpzhIeQ+MttUHbW4rD1Utt0XF8cbVljlURHH2Oo1e
uU0UkdfKZRPYYo4TSuNVZ9NCG8ELAr/N5CZ7HFBuGrrya1LEKEal9gT6YZ+GsG7WGyvx5DFF+vPU
sQypHoUl6ZiivZ9KIz/Hg7+mkVza1WZbcwfqCW+YG13shuwjr3geOQ6v1QTuH4zpO3Nk3lLAaOcq
JBnia5W9IV/kbNqhi9FfS+7yvgfgpMNxUA6BLqF8S9Psrclx3Yn7wgSRKKYQ9mgYrTb9Jjv4CVG/
D2iN1i/QWOxNb/mPMYn2wCedyqoAIKZas01aCi7mQhtGDcTSTeOgtzSFg2kEf3No9nKw09Pme1J8
ArXoeHME9Htd76YaCdNkra11aeeYtzawAnGTE7WIRjNv10XlRnfdPuphbISKru3BgLieAl9/9Wh/
8hlo7gh9vEfPTUKHfl9Z2ggv3hu12y79d/iGXpfaKQsCYP8EAwz9QjK1t0b6mpj81YK86OPHLJza
8x4G0J7Q9GLXBNIQpIML58KQ5Um6di/9w8dPWLpbz9sWhtZpmpFH07WukssY93kVoI8Lfp+6eq45
+6n9CIF16wV2rjcQjASu7p8bP4GCSlJ1B3Hbv1ljuvNGhSgijMRIsF1Vo45NBImPx+keF/9A+/GO
do0FP1C1cq1fyqrNuxSSOpVwxVNwlibkZNv8KOPh4ObDQ4EbctKZA0/sR3+MfsZdu2WAG//BYq05
Ki+c5nQWtmrlS3fKHAIfy1gESgyhDUkWVDA0IKwle+qtWtQtWEFCtPK/c1UqFnlsIOQKY7pCRPVp
cJIvPI7A/ETK9r4sGTYWP2xtTtH/Los3Tfd9tlc4B0kjnjPYaYEfB59z4QdJbdz7qtZw8ouKvaNf
J/lq9S62Y6gAI3SyTXXY6BNafFCCQhi+hmNdCEvmgjpDWuAyCLYbAU0Ej/oQIcHdOMFZxBu3ZGh/
WmtLbmlBzNV08RTJTNXwEdN82lAAZVkaH/PybE93ZOTomfEfYnC8uqo+eFQdWAROU4wCZdqtXA0X
2kHcPwP51+ZSVL4uyikm10p7oAM4dlMHzKKHvFP+1qLZFYH8T7sofhVElkE+VbCt9esn/xYYdsMv
AfetQWhoeKlCr6T4VSQl8QPfLvLAi5jajJYigFzH5gevk3/rcUaG+X9nWT1SsMiIP11LU457mpRZ
4LtDe5AxW7szLymA5jz2Uvu+EaM9XbveHYJ2yPfEASO1gwZBgLTEj7m6TIkyoc2MGwhS9Yd8aLMQ
DKodmSYHLLbSw2Q/pgDPOXDnxOERQOk97vveQS19aBFzEqrVuaOF90DEY4mk3wicoOqfVvbb92cy
nXvmCtMTgfrTcEZXh3mubTQDB1nj4ZLRhk7TvVZT/LnIHQttYE4RtBVFIYeBx+pjZOsxLbZ5RX+X
0oMNcj84L6ZwotNE4lXm/m0H+u/JRuflwTblNSQFw3i2vBZ8w5HUKCSRS+bFLw6mCwAAfhdIuDFs
kk6JTU7vhdrpxkQrEfn7Rx6dk5Jsxuo+6j19Vu0t6+Im34e2hNV891itkYPeD+novFQICBIBZKDR
53FwH5KWiS14K3oLvPya1djCIM+Lf0NPbdHpfDhHdMetftwAT3dMchjJFZD+uhH5YtdrxhgLbzOv
A3LGkjRWqTpneFP0zCl3m4zW57QAtPvjOft+1Y3OS35VBBURiH/6LElxl6n0awTsqqTpq7Lo3diO
HvgJ0Zm2KyXGpY93mxl/bX/okuzLPJuG8+DGU1ANOZCv0YNfND9HxTaa5YdkaFfJxwvzfV7jIx6R
qhCweRrtUoe06siDzcV9Bw6M2jlCfjFCVGHjcvA0yiSzbk7QuE853u7jj/t+JEDF7Wb619v6BFlr
r631uW3LtxucKWV3AMPC40L4ny3/58dPWagW03kVb9JUtXDEgV+Hm+b5AVbAYdVAxuWPEOqTMjAd
MNPwD9zlpMmO7mgKc+Tc+6fkBf1PfwmtPdxAKTlplu3asb2Po/jQJem+iqqrp9f6s5cm6jzSqRK/
04NDTtAKJQn8eLvsxfjq1Bf+N0Ls56LjBx2JlXN64Q5E50VFXFT1kENVf+4q9Kuwkn5qkunURW8q
mQLXSs5lC378GO8MEZ+Hqvk52OVa9mRhm5yXDxWboEC5uSkzmBp+i9gjBvhB9GpLgChGy+pTBk4G
gwWPV3T7ltIeDVNInYTugJYqK0PIScYA3QFrRhELu9C82Oh5U5pV8Hw++y3FYabhbN4VclsPa7Tk
pRee3biEU0k/Gq3sPNTdiUJP1RRifws3oVz5eI0szJ55lXG0nDzitp+ddZ9d/TZ6LbombMWutaOw
H9LXrkRj1L8Jq+i8rDg1lXYyIaeTpPWG1PS5ctsDGDTPfvJsFSvBxtIbzfaWxpOkNa5VnsGsCEza
PUD7epIK0glota9RUlzLwn3Vayquha1sXmCEGU/iOlzbJw3v1EjkX5GsvZnN4CqgumZllBYubnRe
aIQiWUYQB06nicnXbsyOo1R+iMRzG8bNoUXf42glW15WIXpAG9RtkiPcnJ5g5rAmyFg4Mua1Ru5E
9Wg1tj53mdokbcbCKgPEvRPIL4DYn8nPujQhIXoIsqk6WqN5jex6raxzG7x3ArR54RHAssEVtBmw
60AGyqNXUyEnroqzDz65UJCp9ZBwu6J9iYcOvhi3ZJV/6Tz8o15bjAurfV5ttJRlIu7K4TylXtAn
EBozwJkjDYbSx2txYSrNC44aAaCEW2x/FsyObjfLI87+F1mRAuXGRO7zblpZI0tPuv37X+ev7KtC
Et0P6MQQeierWgZdfQtpOrs42pWCysZfY6YvfbZZZNNPUzLoOO7OAwKnkjq/69wcpO2/ffzRlg75
OTpL8j630J3bn3nfNKGydhl0O6ESNTK2BS7LiWVC4bpfausHc8owHbJ/u5/Tea2xLlO0j6tMnzm4
rVMOd8PWtfcyyg5uZP/smf9lXGuhWZj/8/oiK1N0qROqzmk69mFM2jJsypVgbEFGQOfer6OIicrd
zj659HMi2W8f9oVKV5eGZVfP7XGyKRceTuBQjWs3roVNem4G67rS0nk1tQAbKB6WZZ9twTC/y9EI
HGH7OBV1ae8S5GVCp1fwVV2ZK0tzcZbXtiqr7CcvHnDPmw69D8ghKud5mMTDxjildR0ctNbwhHZb
MGpf0WmVAbw9ouOm/CFkXOxrqF+/RJjM/7bi5wVKxtG+LiXpzhp1ESSe3LeIQIWeDJvc62AqsDZ9
Ftb7vErZau0044RDyhF3nH5HwvHrTdUTTbz8Q8n4+PMuPWW2q+RuirStL4azKhmarfyOBVLzPOAW
/yYEQ3ZRVyuh4MJ1aV63pMbXQDaY6twJcEAUWmq3mld3Q4RYcKIgXYP1ShN7pbts6fid1yGj0iU8
R6n37NlHpJ929dhMgZR3MQ4BkfNdCwJ93Ml90aV+gP7Fc61RxPZsZ+UHLMzbeYFS9FUJKCvoHE6m
Di3Vx6at7o1YQ/4uhJnzqmQz+SCOuOV4hiAdLto8Q9IZbqdbIMyrTdl5aw7aSxPkFlv8dezYXSrR
nNQYMGTrZxgKqQnd7mk8BJ1sfvTpp4+n4dLHml2I0FSaOVWSjmcJd8kzorP2QLOqv47dwFY2kqUP
NttHFBOqGJKKnglJ7vpBn+rR2VRRc/XXhmThU80rZHWGza+KK3NCrwag+3FRx5tKNOPXPkdQbtJx
02TJy8cfbOFt5qWlJG9bWpbeeFKOtI5ZndobiJ3UhVSV2Hrbf3vIbHMgBkl41rTjKXOVd4BPtncP
JmC1KZQpn1EAVf/4nNtL/jXHunLE5VBWw8nAd/mhGDPyHKNDfoBXdzY9oO6IPtB/e6Pb/PvrSd7Q
1bTvkuHUxWQ4pyMfZWDlhF6ydBA7nmq+lp5f2O3mRSLHoa0vB7xT1e1GNnrbPs7yN69w+LmJbPIE
QkX6vY2qzb+9GP3fF/Mt8Af93FA4p5YQAHu5dHeTk7c3jwbHDSwYGK7E9UsvNtsQMn+ULXoi+pOD
nGxAzLB1R7KDLYSF3g9vX+XJkYwrwvaFEGpeEVJV7FWc5eykKgbjksxpOKD7HaH1P8682aaQe5lq
ODDgp85tioBY7tnULlJ4Xuj/Y9pzXm8oqtzv28KQU4lW7f5c+tgDqgTK4HOdxc7rx8O/EJvNCw5W
3Hm5jtvmJP1zMgw/S0/iOmXcAhK2+G0c0DIrLDu04h8fP++2Xt65281ZUDD/YDQDD+AU90OnjtTK
oyCBMyzFHc5J9cqkXnqr2b6Qos/H4Xlfn26MisCMnwaUVtOaPKL76NUCVSzpxZcyj/J/2x3mHrHC
brGKXOiJdDJkF4ST/Yg+o2I4M0doIKAsZOw+/n5/SEHvfcDbjP9rIyo7pjM7xavZqgkq8y2xL1R/
gZ/oZSpuwttdXH83nF+xe1Rm2jQpBLvdU86GAJbvQeW+dHF9aMb47NZvH/+khdNrTofqEQfBArGt
Tyrytrx3UMDrdzqyn2wx/kCC5OOnLJxbzmz3gJWLllnN7VNHnck8lHmp+7CAFRFKEHVGbtS4cVUz
sPSwWVSRge7RJkVCTyNmZbnxHOQZ+s6Su0mNttqCTbcGJvrz+98bz9lG0lqyjqQzqVNEH+PuCfZK
tzHMk7Cgd070IMyuQVMZYc4mAqA/iWk4SQNo4K4WWQhKaKimZouv3KCMlihnQ4Z8ZREt7KH/QUX5
XZJH1JWnCR0HiYkvLau+/dNgzglRkAR50dBgFygI41sgFZzQJLJ/cdx8PJpkGh4/fs7CbjPnLYlC
t0nvaHPKYOu0q2KFVa+oc5hyTp4+fsTCVJlzlmKBMTB2C4WFzLoy9LMctWFhm1+4P1t3VtatxTpL
73L7978Wfk6ZgQ6f09PQC/ShEbQwDmDDCud+QhNrsrLMljIsf0QDfz2GwVks0i5aMoq4Cz3LTcMU
uk9cstDWEIOuK2LnBGwYUh9cwS2TgFC25gO3ECD8uZD99eiooUPMhsQ5FZ0twt5xYZjTwviipDFU
Xpl3mdBTgXx/CXTMx4O39E1nm0pEwPbUbutgircoFsgB7l4RAEIQ5IEYtvv4IUszZLaZNEXfV/Co
oac297M3uEfFmx6WjocOxgsbdF2tVRWXnjPbSTxboPdCwEO+ouyBZeY+H/Xd2IO/kFlyre7LF8Q2
dI5g8BxCqMl4dYrrRn5yrGxfsf41URT8upqQ0Lat6tLHTBxrMZ3Gqg1NV04XqErktNPKjV8tNeTH
DAZ8oYgAv5NpW0ECkqSh8ruffETZxim7HjBS0QK9aT9GLdAmSVO8RObWE9maeOP2pESTtsNPqMtD
cq9/iJHfmxgdP/B39h6QI8zvC1LEm4xP4x2D+vMkUpiNJYl1LHr2nLb+fcb0I+5zbyPwpNsRDCuh
uAurFTwWWmlr+ISZlu+US2K0tyNFmrd+ExRt/ZgbtDQU8a3jxkr00e7ljrsU8yc15xEZNoCGeQ8D
pGg80KIdqsAqKuvn4KQiwP/Rp6GjJ+DQHXRaDXRfJzBOtYFUvKUr7zPcZu/9JoruY1lvSdzpLzd9
Us2Uu8G1im55p862134GFRFq4r64t0rd7QYoBj+Jthq/jT7bVi45yzLfNySqBUDMaR/v7IwfCy+F
GRko8zoKK/hYjMxCz4dNS1oETsTLgzZI40BDn8b9xe+rs13DpJfYJS7wUbTnVmfvXN7oOyLS0K8N
mLG6fGyZ86A5fdAeH3ZTDFnzfhIjBLDKh99IZOHAzIY+dDO/eMtAnd+kytrbnIwPuW4eHde6q30Q
RGSVvUwQwYNxZZUGkkrrgCP4U40rSAgDvAsvUr5BhJ2bDSztHxj6dMPWcCfE2jUHxTOA/fLEuzDM
l21mm4tFIa4bYlgsxlEUehj9xqJcbJrcHfcR8oAHSMn2YizFjhQQppTg/UE8DFNlZyp7+ygksC6f
iiJL89BhmR1GKcGFZbAcF8jtFJJxpBvOHu1g495FrDl5kNwFinYcjfNGXUAfvaswGR3IuLaeDxXD
3mtpagLZDTBa1ebQK/cyxOXLoMzezr2+3FZahi7z3eKpi1V/MZzABDlC37PLgQgUPs58mynAjVh0
5mWkQtWQF9uB3xzJeo6Jlvky5J7MAWXzvL3gceh6zS5l8b7hE6p7UPADnoQPWve//dwzGymgzROt
6I/9RMkGSmAo/d0/14DJJWFPfk1selTKK9oHPxYdcu5dG9959nhxRm72PvLsMnXvPFgZT4Ftxqsp
rSiIiWmmc5aj6FAGWml6ikeIwFnfx/mm9XBRnzr3woeqBzXV5PJtsBuFj8CGsOht3zxT8LQ5LiHO
S1T1XwSrjjl1ySXN6/hz18Cqp0cPcGNl9WFCzN2KZJP59tFF9if0R71Do7hzjxykvW04AKkszzAE
xuy9NG6ODUGtCC5DmBbEMBAK4/ExjxJrB5TNSeUUFuTDdxFr787OnBvzv8XKNlM9fZ7SAkrJNE35
PrMLB4p6EgW6SU6SUPc3lZ0B0Tlm5X0Jx103dLlIp12jU3rh8CCNoXnCnVcXyZXDYNXb6J6CZTdp
AVpgAa16aRDYm+xrkgi04dC+CDksun7ZUYmKts6b1zQl+cHuynabuCS9QAP3WqRukoOcq+U9swTf
OShQcMmxNnyN2+jkhn7FxkBZNmycGoptJmKHvBXfgGOwX32L1ydfobZ98ydsNpYRWAVuCmuYMtfk
nuct/OcHYwWkqm+yRNFa1tYDovclKWrYOHY4xTyclvgJcYuxSMZ4a1JSXjpT3EeVH109Mdzf6FR1
6TQAFQF4pp0YzOx0kJca24E9dc4X260PJfTzmGDWfQx/vl0kkk8JEkmhN9Y0rABRVAFvRBQ4jYXl
HDXTzxp+M7u8o/mznhAseOji+2xb/vCcEeZ+bsvegl8I8p3h0Cvf/1r4Vf/DYp2HHgFaNp+itv/l
yd46I/cJRZzBUMYcNJ/Ysia0+BK6aZSYnvKymXZKJmiNs0qJ5JLX6h+atfmOadfeeJY8Q6eotpFh
xVfbKAPkm0YET2oAI6e22SR+Wx7qsX1QEKbeAy/jBpQphPOkRYYnYJXrh17ufx26Pj4QOPS8FSj/
VCdtMW1C1fvqkg3aF2CoqS9tZ5UXmrPppCUcoU955wG33rrqG0oJJfDzanqQEeOffDqqoFUwdop4
IzeV5jIouzG+k33S45j2TNjVdXvwde3tp7yKLxosBc3t9tSIKdnaScMeckEkQIvaOVo+OXYJCM6U
d70IjYwf3EH4ZTCxfhg2TkaTnSvG3yBCueJskSJtvgoUHcJ8bOM9r0XYSL/9pJPCfiMYUoj+5G9W
MxlWrOb1ixFs6jcekt1042WO+Fxon4igIcS7a+R0qC3bHGAjWu1HNx32TTZNdGOx/BsuS65EHQX0
QlrQ34mjvKeqbetQFelPSjpgqmRiV597UxLk6v34s26V3DYJdTdAWFD7YKoElBDENAUorL1CtS1l
BAg1W99bPdTLfSQZ9knl0eOYO59Q5rCPse/r32YUyYtoanNvZZLtVckhV4Vvq731HY7hkiopdiXz
7jOlpwdGpiREDfuEDe2m+ypsj+3qrhDZqWy6LgvhbwsjO2jQWhxZFVgLIHui2i9rIAvjZISb4ySz
/hGNWe6nKtPdxRO6fBH+BDcGTuPXHCkPBAg9Wm52kD2Zg5PKsTrldpUHxKYwG4ZBIw+zPimxB2VF
FQy1NZ4sUGdR306sjYyALY0aa0ddQzdDxeA5nsIhzAJcPR+KF9ZFww4+yo9g2yMrlBQtJNI4SRHX
mfGZ9nhCDn5DQNLmJUIgFlZFUz6YOMPISWGt1IMWEg5zTpclce3oOhR8enJLl9PRa/Z9nP6UjWg3
wgYsPuAan+Dj8H3hGjwH5GjuKrDL6XCKUEx8zjTtzTbPcy5XrtlLFdk5HbNoKGuNZ8ZT7ctrnsJj
PB8RQjWNjDbggDYh6s4ShgpRHzB0SD3nkfvr41f7k3X7b/LBnWfj0NDepF6WTrBt8o64v8L/xdKI
7Lj4rmvZXBFUi13VR0fXb4uvYw6nW6/elCQPXTHg0MnEY03GjYOxwBkKMa/HeZDZXypGDhyhe8hb
8cmyfR7kGUtDrb1qLwvY6WgYw6+Mz/t3OHeOePfNpJLUr/AOzHyVukVynv3uPP7w8Tda+vO3f//r
Uloy1xtiu5yuFcm/obO4p8m3ZhTHj//6+1PZ/dMz9ddfL8hU1NxJpmtKI/9kuOKBN9R1CKvk6FTg
cO9LfyVzuCDmc+d5uhLmZnXXoQ9mbJNtqT4P6JpLsyxIk/SuGMw+kv4OYxUH2G4uMQ4Lf62ksfjo
2T2bQCIfp46YrkmDFroJgLetbX1C1ftcTv3doJrfFrp0dugJCcohCahNnwgilRW57cIKc+dQd1X5
Q+tN3XSFcAirKzr3NDKbOqb9E412Psl38eijJ5AU1pV73hpD+k/97r3lNbuRD5YtaoH+qeuQx8UG
J8sX4IzaADdoG57u5XMKWmwALjMAWG25lXkSlBXc01OcnRuX9S+p8XeRbfaZge65ghQLYreTJuIy
kexTxCY7GFo41llgij/GqfVMu+Hsm1LiElND5NC7rzCYAuTO68ij11rAlpgC0EI4Mk0wzyiPudOV
26wmVG4SuwzgRoj/dNPaZ7+N7juvP9/YcgX70qYBTxF2oofEn17ykYeoAAYDO/NqeOK+fZpM9+z4
5MvN4WOVC7NQwke9/n8XrVWSyCQFgGKslfcItOv7iaZvE/otd4Z1X9M0IUCodo9CVrsJKqjGfawj
ghisW6kZ/5la77377TT5a2FX3GMSm7e5YoCusRefUkm2JdPBpED+o/x+kKe025KkwqUKhRYtXmBe
/s0q4m2LgtLtKyHHa8Elhvzo9C9nWNMxvV8accms3hfnGdK4zTheYdMTSIb7YNRU5xqs0p224v2U
Wq82d54oH14+3uIW241uv+SvTxHbo6oA6SFXFw5wIsXuz6LolKIpIS10SNCokhCGRgjpIkb23uQ0
XuKsDuGvcrPH+fhHLOyz84Rz7LRJp5GegnXRT9I2W9E3bzlQO7lbPxo9bj9+ym16vTPo83SzlVg+
qCnYYS07vyhIwxSU36i7OCtvsbSPzpPNBtmE1kcp+JqKyjuhN1gH6QTvBLf/NiVsx6Rdo9uY95cO
WIrdyLuNGJ9gf/L28fst9aX++fe/hpKzWrvcM861GYsGd8tsi+vF5ob4RfuVl0KabRCPNTjzkeWg
afY9s/hGq/ZrmjQ5sl3W08oPueVO3/vSs+VV09a1IKNywL6t92Ygd9yIa2qzTdu454pYJ6uKMbqM
4ANhonngX3385IXlM89RT9BkG+hLnCsx8WlEzxDa9nG7EfJZyd9DDoJW/M2HY8BKcPhHHPbOi5Lb
3vrXF0drGXXKRI1XEOlCxpH69OPyMRvyH1mZTBu4QX9vnfgg6ub7UI/sqCbnvhc6bGNPhGnRycBt
+PPEXGBQnLc8rvcxZ1uHFePBNiXdEgd+sPEou0DQ6FNVWd9rRJwQgbPYhAMUQTl6woE7apzuSIuj
LA++7OW+9aeNATL5S8o6AKcJQKaeqeAqmoXdjR3pw+qXgMzvud6GK7qp3GkjkKoQay4QCwuazJLq
UddoYvkRbBdGcWeAOpMUXO6cHXRan5w1xPL7FQl3Tv4mrpsCHU+dS2bHN1r9KPYOrL+5R/dD5oNg
ubKw30/d8zn4W+H+2/HaOBfAq7ZDZ0DtdoMKVlirzJqFpcvnVO6OpWD9+Am9uNVN9pUgcbMH+G/f
JfwhE95u6sxj645PNxsf2+IgR8JYy1LZ56qUVze2VsLp99cPn1O5GyctEf9bzgWcHpgDbkmmQxCN
b4SzejzC8xzpgn+6GPA5gbvKIKJFa7BzQeoGyjDy6DtTgPrS/uOd4P0ZyOf4bdsgOzxqYyPPZV5x
6z2XjG0BYD/XGDurYCuqmcWBm211HeT9RZ7G7v/PQbg/bRpzrdL90OyS8d5Kri7sDuV9br2AFxfV
qFGs9Tu8f6BxfxYsjEnqVi5P3AsqczAvtId922Q/YS+3cmAuROZ8jqAGEAU1uCx1L5Vuw4RrkAmT
u67Mwmy8R1NF1CGBrx/beOUOtDRms12jthN7nKbMvVjdG9by1OWXvAcQnyW3CuDKYl58qVnYP0Y2
4BY2vhpX/ldM+H57m97cMZeiKK6EODBEpMOOo3Q0trAa+ng+LlRuUU/736NC+pODnF6NwVL7EWAf
zBBiveITtt7V0l8bqjcKjG+Tf1554O0M+u/ZhIvR/z4QuJPEtFgGF9EAFQgzGA+bxi3ZNqLH72sq
xmenKS5jOxTIdR3RW8+9fyP98f+wpw2SS5aKxWVMy32ZUR1mXrI2gAu78Rw5nSdZ1dlxzC+NZs+Q
xT0j27Rx/XSrgSn++NvdFu97n+624P461n0/diWuv/ySaveX9nDpZrRd2ZgWJ8Jsxygrv3Ftx+eo
z+APS8hHdYyC8LQv0P1YC4T8cQ6yElXj0YXHccCpt5KZW/py8/3Ct6skR4fUJZV+CNHMxXOsHW/o
c5aurOCF82PevG31EzwLLcYvI0k2Uwv8SZUcfH86I1lNwsLOvtkEbjlr6siFDWPeqz3UpQ9KhnEv
dj38GOGJCSPDt7IYYachNyZaOakW4K183q89FbndGK35Rap0VzgI0CA/9xOUh3ZT8VkS0K8e26F5
0vw6gMyZRqe6e2sTjXoeLwJfoFKBqHQl5lzY9Oet3VR41B38Ap8YhcA2mNrAq/5t2s87ud0YSois
wJ9GZDWAqVORoFw1/lmYGvMmbljmtRVqBvyCvDUDyJB2QWej8yQY7Ah7Ijrl6r6tNjyFzUjS1UfH
FfWTY4kziRygCSLlg/rb6izbqHJU26GpTFj7mRPGtpCgtEBe9/HiXzog5n2YvBinpK+d6dJJdBkk
UEqMqIIOxHxDYfITMgZ7l0XAGOq7VWP7hYk878a0aO1YzE3IxUTVY1nnl96NnyPc0lRljmXVrxzo
C2PgzraepqiyEb0z46XFDX5ywvFxyps7Y1sPqptCi09IoK6JdxY/42y3yZy+aRvYVlwc9AdGhXMa
kc/A9ROJDPWcxfYVfnsocUgkVaGVqte4Oguf8g8L7a+929FR3Yt88oDmE9uokPsaPrnx8H3Qcguv
7hSlUklIAPlx2ETxeQIdLRvUFyH8rWb9b+KP166lTx/PpaUfMztI4BqvrAQWihc7KZHRNHe5LXax
Q78WKn+gawyBheNq3sIPp22ncWEUcNGlxzZ5OhZ3REO59/E7LORJ+bx1v5cFKrwx9y4ESVEZSfC2
SjfdGxjOhPkE+z2oAvalI3e4v06bamRILjjDMe86OJFAiUPhJGmJJIALi3MaiP2lrJoNOgSfaDWW
d0YAv9ZwEF3jFugsNsAq3qr1BYcgJOhU8VOeecVDEw/NMZvIz7pVDxLdEY8Ws4bXCMBEFBfV+ORH
BbrLS/EEN5xs46KgtrIf/FF0vxMN/KfhV44uqotwOVWIfNH3Oepy6wxXXL2hJACHMd/6ydWmz175
QOl3C/gXa0yATzjVKPmjtaud/PDW4uU05AROosQFBHeqjB5i2WwGVMzRsb6BN2uHyv7KkN1i2fd+
8iySFhaK62zAT/bj77x8sVUV2JV1qO0v8Fk3uNSNeQnvpydQa+xol/4fZ2fSJCfPLeFfpAiJSbCF
mqt6trvb3ig8CgkQ8yB+/c3yyi/XdEV8O9vh7ipAaDgn88npYRyPxLXPhr5O0RtvwM7hD0Z+SmUG
uJAHnd8ugolzrt6Gok+mKN3iQmw4JbqmN0o3fxod//rOi315n05NZoEVvGQ6T3BzC30fYm+ahs9h
fSjHN3xznrK4m/Nd3YuYojcSkjZmTZZ4YbBDgpaqp3tloN0BKgN/jSzZ5uV04/utzWdLhoRwQM1p
HJdfdJfh9wtxIMTfdmjlg7pwbOUfCYh+zosfN4XOay/24jGG4AsGpgrdC9oBUA8ZpAB2OrixkVjZ
DS7pEUo5ZdfY/qrc0hugBj4XVXnJLIOQ5/jxMFxbbq7//tdUTH1VVRWD1AuLN4I3u/TV8yHGKudp
E6C+kQn5u8eDrgnKkx9/4koJ1l9iIJqmgYktrOfLUFj5WQ/8WDSBOCo9/8rHGtixSUHDMfgWZCOR
7XoPmhr0qeNKQ6P18XdYua9LML2DVGnLYbW+WOWJvUQiZVUE+Z51YHQMkJndutSVwbH0wFdyGhmZ
GcKX85eGmwQykhgxKklWij2qNH6+19nOGLYX19MsahAQ6Njo6eOLXOmggMTy32cbZmw2EHlEl7Lu
ILRDE4klLPuG8+y13NEUh6b/ieVWejax/nMX3uVptqkskInwfU87TDaJr4ABmdDovHVHVu78Et7t
z13JMtqJSyjpO0y26XEa4C7i/v5aNUVt4Tf2miqpZevt0MnfBHI8eZQ+2j/qztozd7kHAGwno1tI
wbWjg3/9qn+9Am3FIftBKuhlLj/hdgzl/XXNGIJ8e2X4j1W2xTFl9BGtnkLCNZSfZkF3yIrABlne
a8y8uFcsev74oa0dPZf+fAlrirWCRBdSTGfFq80gnnIQjD3vLWMtZCV3TM4bv+Axx8z68Yf+YUX+
Y15fWvMJq6UrjIdM6+FrP8sNMwZKBLUxo47b9I07Ayo8bxAcJ1doWhb8KHvIHoHZw4Tf+O9XYD/G
skWo6vAVszrL3q9rEG4KKlDItsEl4ASGoT4P4f6KY76uE2aOXTsB/vpw+0JWZrOl7z8vIEPkFRWX
wRmg6XxEovuI140q8wjh7bbH6n0zifyPPOJfN83577gZfMjgjN+Ky+QBbFg/N/ZdDFC/41UmA4Gk
miTXjcc85NsJGQpFzhPcJLz2BXQfjb2j6Vc8zUFC4+kMpza86/t00wXXSEUUrXXx48bDvW7m//U9
FysUCJJek0IdccFeRw9TLL17X1MI3n5eMbFVW8WM3+txfKijaWs1IKLgLbWIzajQSG22V4Q09hzX
1wLZ9Xja10AIzCGS82OAFgcesbXPFEt8jsR1DAAPevm65xe8Fh9fwdosuth1GFhs/V60OOhN8Tgb
9bPJBb1xd1aO6kukAE+jFEM1aoDaK98KRz01Akavm6TIla++JAm4CH4sHPR1zr1CX6+V/rHOnFt1
7ZUHu6Sdp921QF/75VkK1iUZaWInu3OuwlyPohbrqoc04FtvOqZlekRGAt/65Ief34rj+XdrB5jq
/45/aSFW86qmOCNB+/OMRrPn9lD/kSPU3WyrQssh0bgxBNamxSVSIJfwKZOC0ROWabDxtkzWZ17c
l8iwCsTOZ+4B4DU4D8zhZnrN2m5yiRHII5lZSaHhdz2yw/aakePg1fXWgeCfDqe67b539Rhtew03
0cdDfeUwukQLtFkbaASfslNUMUgz64su2d5k5bk0JmE9vTHhr+3BlkxzY+dhKDGtn7Nc8b1X8qRi
xWHCHr2e9b4vA9Au9ZdUf83cLgO6T5FznfFb3uLVp7mYkoLGDSqXAbABXWA8B2k8Ff5ejX1cA57g
5t2lvpaOD7Iit/MD14brYhaxSgWSYy959jM/S8Y8ped2VPpct4AaVwiqf5y8HlbPcdY35DvXF+Ef
E+8SSsCzvOhH3OgzGqt2/KZle9B59xqI+tvHo2XlkpYkgsKkIi9lM5wjqn7XVXP2YCqZuHpAO/oc
1D3SAW/MNWufdB2vf+2RZsm1y0qVnW3+6tWbAqWR2fHeYFe5C23/atUtd9Qff/m/btpiVlFlMMKd
RugpCsNnEp0j1R0zjeg6sNz5mKFU4W0Rj33HQ7E1+feq0Hubwr3Tdo9jWf1u4X5LfJn3G6+jzSYS
TwrHy2qG3NpD/rt8BhAVm7c8IapMMWMFBILNCcr73Nm5XftYmluYiJWVZQnNFsydcmOvr3LB4QWv
xitk6e3mTnplZVlCDlyciCrBI3pKe/sSeeQz77MbD3tt3F7Xm78etttRU85c0BP2DfFAuxNEVNcU
RB2ZG9PcimzWX7Kts6iF2kbg5syFSPwA6zrKjt6z0u7F/d5REIE3EMlvZ7r3HBln7xpU+q5y4ygE
U5yZTYAOYACZnuP/MNuBQ2DxmUsvCf2DKIqNf2s3vjIdLyEIpK8aJ4cf60x48F37zV6w8pOrU5n4
tNGbkd4qYK29X4vJKc9H03chRMCpvfe4hOobnhgQ8qSYtqpxDjeHzcqzXSIRzCDKFrN/fR6CftfW
0aGdnqjNzn3o/G+z3pKHoLGAhAhjGs7hyLbInz4NKCzUEMN69f+mEoPt578DdPRRQTAR4Ly+T55s
xL8hexBijxsNsrV1f6mHzpxp6oxtwbJtmw0c3IlyXgCFzhMzN+/V7G2xQj+muLqbWMmVcbakH2jg
//xgDOmJ+pBvzAL2LrGFoeFAqX9vGxCoP14wVpSE/lItrUa4Df3Go6fOh7Xh3TRgC42AY+8G9RYi
CxS587HT4l4eSvYWYM6a/7eIJH+pnUbpNypCmMZPCA3ZibT45GXsjjrte3YL2bx2ExfnsbLxBmwn
cG0UhHzSfkFO67ujyBvPo+NNPdPKrL4UQk8yayO/xYZM6+pr41Y/QpX+uPK1P35AK/PAH2bFX1Mv
YFnOkDNAcHHi8sWuT2089hfH/dHkajfc4putjfAlmKARotS1wMOArPshMwQETJn0wda0Ozvu5Lgb
6zeGk+DHF7VWiFpqRzGz9cY4GN7wGHC2yWowr+0mrY9InARVw5UJlFI2VPvW7ZKpKu/Rz4+j7LXy
vzQTTzz53fXpVkx5wkN+Lm9hqVaqBUuxqVZOIIgs2KmRz5w/dEO/p26+6cvx3s+mr3AGXpxM3yKc
rAzPpfJUdQMSHSRUTm5hjldkrIER9t2Y6SGcnj++0avP9Tpq/xo+GSdOLkInPecsTdoMGP+63IjW
PEyUexvqhkdwin7XEUSdbjPdqDOuLClL3oEpG5aNdg5PbGxeq9l/a9m8KUYKXTS9wVRY+4jFjiSE
TaqZXRGcCC+9HffcFF0aEmzGGdg/xI7/b6AB/89x6a/718kRMXcc25LCvI5dc4xAO3SlfcNL8fET
WruQxcFHIEJJ1y0GQVD8jCyQgkMBX6TcwnD68QesjbLFRoKjkdmbqi3PDmbCJymKL6KELh1hFY9w
xn4db+k6V7afS4aBoBNokzNX5yLqvgvSfJ6Zd0MCszLFLs1p1YCYUAJ/8Bmj+ZETikaOEW91cOPQ
tPbrr3fur2dcaFV66D+rMwKwS8B37bG6nkCRznnjEazdmuuz/+sDZFcQYBQ6cnKtenNkefby/vDx
011ZHuji/S6RKgjn4UhOlQ2/ZvDJo+7Y/uhzRMymMM6biR4oivcff9jKUKLX6/vrOpB/4WWy1M4J
54yj1Bwp4Ra2s/AAlUj04HTdjc9ZeSeWfoqWIP8rDYcUxNv2XtIRjeH6CbLhB91Wtyrca89ksTfo
xeR73Kvk2TjptOkrA9mMnG/MTmsdhKWUOoy6vnQ6IBQ7mNq7dszffJi1uwwM+/C7HY9MNlNSIKAs
HVBIAirMDfxq07q2fIS1xk0qSXA6FDn48DAzV0BVf/wEV1w8SCn67yOEdNepZsiiznoIXsbafvG4
eMnUsPOuKaKT9zSmBfDXWbrtnfGloOM+VV1y87Dx71fNW4qyy8xnYECT7FxPzYsKw/vZlxtvuBUD
8u8B6i0F2Si2oyvPmvwsiP/V60u77+A0TKYcOIww3VLx/vFtXLuMxYxB2xC0KjgWToUa4a8rOzZs
/EZzuHRhZr3xrP79FoBP8d9HlRNR5MVkAHSqgVCh8JfbwLQxBDhJcavZu3Yhi+kjRJvaCxEVd55H
+zXXxZ2y3ZGm3z++Tf/eTnnRYr7IiAMna+EOZznJzZDXZyetdh6vk2taYi+CbQTvw+3q7NrTd/97
w9KiYcaTbXNOneZnr/MQ5lm8hBs7eq9RRV8t0eQb+MzZ1pNhdeiQqpzkJTLJRquLpJNVsTO8u1R8
ognogzifWgWS98f3Yu3LLeYbV2hSA6VKT5pncZX3dxTCV0dPMYybj/U43ljL1gbNYjvhWPTsGjjt
T2lhth39nEZfDBKclJvfWHBWKrVetJhBZo8HY59hEcgc+SlP+UuBnGVEAwDa4BUuHB12Jxzzw9H2
F4f1nafh5uM7uHJpSy12hIbVbAmItCKQm3aGKd9Pn4iB2Jvekmn+ezX1luprC5CM743YjIX9HI/6
Dptyq5GxSKGl+T7eyu11V8bCUmkNJJKepjE351z1xSYYQOlu8+bNLT27kznYCp6wdUyl+i7rEgCN
3EOLA5GbB+kABAAay6VxzIPqqnwDzMM1gcoG30Yywn/M7bceSWsJcYN65yDVRGz00IDgpMImyYY0
+DY1HTokrEkNOo+mS4BhQcMPUSufxytWhrhO9bmlY7txqI9yaemcXYtQ2rn1b53+VqaFZZhV4Uzc
VHmVn68Oti1T4QG8IrTb7B4LcpB4BTrrWUhg4yVjdGPwrEx0S/25m/akizDVndA2hMvq+g4S3sRp
8fzx4PzTUP7/VWovXMykevZsB6l2eVZA2LaJ4+d30pXfAQD4AZBkzw8a4U7gZxAegtc+cLTCmvp1
ACt26yvknsiU3xWThSwNyIX3RqDfwQCBYMw80NB/bTKTAYQn67vGtgktsvy5Mv4zCfFo8kF+9jsw
p508ZDoGH8D/NKbkzs0ZPUM7XmwyUDdSOdBNpt1gLxnsBZEqX4AP0/cyDR4puYazN8hqbNzGbuCP
xsBgQ95sjeuxV1f28C4hQRmGC7+5a5xIbwvVTkeeo+6RpsMJFIMfH9/IlVdwqQVqG5s6CKUPTzRH
TCebmwdB3K9AHQxJrswuHS2NWUofP/60laG4lP2YMJo4oNCQK7rDoSrRozcF2qFFDTe37yC/Esg3
JwzqA1ODuXEaWBuKi1UReVt+JNJInQPN7+GPS4KO/7xZoF5p5HlLNX8zuIQrCPdPoOWU/SXNvhXu
G4hirn8U6WUOaWw133je3U1H08pNXAr6+7AeJ3dAiQoyAXRgh+4FUR9JKt5QLknVDy/j+4+f1krZ
yFtq+rGPow2T3JwVoiKvGchV8ykS857nQN/U/BvLgaUcT5kYEEvsxCoA8KFyPwNhlNhapGC7qm8S
StgeQSi+iHYu1FcZKIUff72VB7sU+Rs9CRUOCBtCvZSJd9bGU/vl41/9p9z3j+llqfIfW9pmNXI5
zlo0nwR8LgnijYNDl7XvFFlNIDyc5snp4w6bICg4oAsvO2guRPggHee3xsJceuRBayzVE8k2FAHF
sZBko21wQ8O9kknsLb0CRFSBNBJNoiY6BfVPK9otCR4gcMGwKK/En/FTaS5DCN0/XJ/yjCZdXLFT
BnNd4cMgIPDX6dVpEWM92VPN8leYb09Onx4/vofX9+tft3Cxn05TZ3Rpo5xT1Isveoi+hNn09vGv
XnkDlnFw4GxQwabe4FSlsYWm+dFtwm2X5ePeYWhMwVb9pnn5XEa3bOtrF7OYRAgliNsQgX/yRvFe
k/KFocLz8cWs7LOWynELHh3jgQ1Po2AP7jQ8ao9/jdqsieuM/U8NRW8py527KpwnFHVOmG+RSTmb
bOOXzRfrC3YoGudWSsrapSx2w8ZFNjvBsDxD8J7HhAodl44I46yfH2/GGq19yGJDXKTWqzW8C6fG
mwaEOvnYBKvgQc98Tpr8f8uc95bRbbaErLpPWXjqZkD8CnQHD7SIbnniV+oC3tI+4xrQZLDAI8Im
30fVAIE8ACpj3SYePdKOt3FTjfHVs5eJCHwJ0JPx55vuwLVFf7F5CjuW1yESDk6O1xx7Fu5F6Y7b
XBTTpgRzod6Vtw68K2/q/zPTVIxkU0qDk4byMPYK4LxZ7dhPvNa/QabEUV77CXgaiJHO1NePX6g/
Df5/zDzLiDN3nmuXpjk/XZm1/usMpuzOY5y/jHlEY3QxHgxBXHDelQV4lPLYmfRonQJIylpkj55B
YEnSMvsS5iNiHiU7NLphBz0hRFs34KtUTtY+BbUeN3RuvBiMCmFjz0esushzZInqdnzmjqAwNoQc
3EoBvGURZXswa6KkJ6U6RinSHLNJDa8wLG8+vuyVU85SbAzlUj+UMNOdxiiMNr1K3cMAZFAygc19
mrrqq8GW/8auccXRDUX6f8/+fW+ZVD3zQBRDKKbSxSun3YQA+yG4R061jB1ln5gbPHuYh7ct8Mu7
sQrtqU1dHnuOeLa8FnFt6K03amVWWOq2ZA2ZVMEzewpZ/TDPETr3xDtHw5261bpdub9LxVYfwYWq
Z2lPETYABHLo2GPXt4aLd3PlUljy/eMHubKvWVppGEF75bprPfXMNEdskLdzWE+JDG6qP9Y+YTFP
d46vJjX1/onN47QLW3SbueFky/O0vVGSXfuIxSwNYzjzhjrzT75bVPeIZXfvsuqKajJN8/TxfVoB
i3hLcT9lc9bp0QSnWZYz27m1ddim9EJQmavGoECSI+KshG0utq5fvkgcdL1NN/kOMM+s7OfEaZsm
iAtQTeGNRgPWaXzvGODw86b8SX7KMlgBEMGF1NU6CjuEc5fPI+1faGmCSz6nMMfBrhlzhbCApm8p
UHej86g0qPYBoO0H3YFGpPN2/JSD7XIEuAtbMCpNcOZT8XnWntyWaZnti0HaBgmv7sD2YF/Zfe0S
8zl3SwIIjk8OKpVBHPLaO8B3hiU1V+2bdDS7UfhcaVqCP/nfl7mksAMYeO9Pyi2i52rSr3U61olB
qxekpUkmiFUa4M2YoA+ksJblceA51a1PXxkpS7292wzIjQ6y4BQ4KkR82pBuGjLgtjr5V2eG4wTz
t9r6MxaLtIwS3zjikEdtc4C2NcIDjtBZuGuV1bcqbtcS4T+Wj6UWP2hlPSK4lZ1EXm+pAuvZy/W2
BBVpU5dqBuK6RRscPhE2ypiUEdmWblN/E+rGuF7RZnl/ah5/9X1S2+raRBWarQS8p6Oss+ephLw3
bUDD7ebAi0siXkxB31Qrg7tiUONGmOGxoc4dIgPBJUYxp1XzEaCX4Adm3DfZ44cyJ/3l2cJHJvlw
V+fhAZ2BIBFjc2p67zyCxn+CH/vG8WRttlxMMWkbTWMb9uMpGBHByeQe+OJ7jwIY22h/p6W69bSu
v/BfT+v6FP+6WQY4SWBaxXwKYGt3yICTadE/tWOJFn/1Kl6pi5D7qjD93gP12PfL3cezz8oF+osL
BFkWIQ9dgRNT9SrrySRjFgIHBi9RXEROvx2HVt74KDf401H511UuptMZJoFcOQoCDiRrQmeXom2q
mqSkLgGDPUph5nmexyFofyqcWsHA07OeZhDR9UhoEavQ8QV88BkmxyqGS8/o4FEiBXjIk6ZleOeS
DpwjHKRnjHOWJeh65N4rjNW28OA/ggr7t+zrSE7YlKJYe6+DzJc/YGXNUBye5FC7OAaD7GruHTXm
W3Cbnb20nk+2LS3pPY41vToUyEQNt6kbsfdO1M0epXPoOywU5NJYnNpQYaMoR6b+ZkT8+wkSCswy
UYckyUNNQv+Sa7d/YooKKClmhUZCL7J0pyL2G+TA+acYIPPMEb8I4G7UvQk+iftS5sGXIpr6hzo1
dJfyYN6Nsyj0b9tahC/nU5CLB+TRdu9FGFKyT0s/hyGmbxvF4hYrWHHintIkzlxsLCKFVKm2oDou
ZhIl0mZDuGl6v9jyzq0viqn0pyrrCg6d/KXKZu8S4RqwuYX5NkEkhNgEJNNJpvsCwRMg78ZOU/Nd
hcf5SBUNhvsIxH1EVfjGf8h9KR6I4OqQ9wUjca+YA21aLlqEf0xO9YJ4yKBETRUR5LpBF5HLwNm4
hfMZpEr6Q3jO78AiBaPSqsE+M5QlQGI5VQmZUZIAXNffFBWOFY3X9TtgwNpsGyoi1AFZ6vDHDG31
CrKvgzk5Tyd1blIM68OYzg59iKDYFft0GOvxoBsxuZ/rsqr5lpQGP99bf5oS2PhQQx14UACTHbAj
HkCJb2k0HO3HapQhDIUjQ/ZIrIDD0K9ChqNz5m0GWcaWgeinu4QYsEsuLMSPoqReDsncSPqoCknR
SgqMsxOyRKTh0I9eTzZo/JbYzUNRnz6YqW92CuP9kttm3PVu1QKqAJYl8gEVCqutAzq5yQtEIfAs
zOnOb2tOdwbd4ACJrBOipTdVMePUHKPUW1aAoZM+vPNrUaevpq4D+lCGbO6CWGCNpIlJTQY+3NDX
Odmj0gj8fqLMiPiuwDN9vnNsC3KjQ+Dz+gaUvJofiTAQXCkki1bvyHfJRqQglfCE17GDwvkAc9sw
mIvj0Ny9TLaq1A81S6YuTLX4rwXuif8EVgF8mRYPw9+lyjfBzm1B1zuMRjRhAoQkhF9xRfPST4bW
RuGdANNdgkQvXcDJZ981D2GJH9jMRUmAAkNHuhNPCE/h7g5ug2DcpXXlqV8IW2xhJU69YZAPlYuB
uA/7YQhOZVlpsLgQG4HGeiXhWbjrQCcaHrOwl1vdEDFimy/rgcdtNI7BW+66bvWltn5WPaGB5aut
Akm7f/B6VrmHGUGc02/tpGR4grVd1Rf044k8AkqPIctSjZzoLkir7pcbNdq9C6nOui8ItZgginB9
RT7Lwqu6EQhQjti5qdIuNMl8rMQrfsr0jxUSBEDkHl0SmnvFadvvdWeDfusVLbgVOfemHgo5jOsz
7wvCt7UT2OotQLXJx/ktTzGO+4JG+yrro/pudmUHdovWRf1O59Ap7qxXtZIh1bqmPcIags4Njlx3
nfnZCOD8TYK8DOfK3ffLQz7Bf3uuoPVmhyCNsJmF/WLK5+MUFQNqqBlWK7Xp6ORdZ9ceIJA3Mwdl
t6v6unIvDmYj629LVQp9glUzF28DKg3Z5yIwUeDExozCw0ksn2txj/SOoDhOuCb91MC4VG5FhDSt
ozbCz78YYVt+SoFv2akmRQ0xH/H/N2aeS7ENIL2tn4RTthQHYJY5OC2wwY6QeZuB5gcaaTWZ3RyF
rbnYHA/mngSe6jowevoi2GMhgnGFRQpGAmQljOYXB2AnODhl5dBYIUNaxm0TNM2marOc/ZybgfT7
gkXdpOOm4YONg9QnGwnvPynQjCnr/lvpoG38aHKEaMGHj7xhSbCpp7U8tSxAAa3NI03neGYlFqjI
L5T4LsFcJ8+8ZsjvM3WQTnsPlsDwwtCuCX/o0mHsc5c5xOw0kAri3WUN6IwF9+oOx1gM0t8D9hf8
mKJxX1M0tBzmffeo0yGvc/YI3CxmmEzso7td/+LDMEBe5g5AusC+qZA6Uio4Eu6yjgbTZaxdnAZi
tJLC7Fvf9SJCGkXepl9ggWEDfBF8bMXn0CqBrAoxOsHO4XaSF+WWBUGOumV+uikczz3nHRnJPmv6
2j+PqFmrb5DqOWg2sHFgut0I5USjAYUPpeIfYLbgxI0PKjIYjfFytBaxSBCJjMircRrKt3CO+dlF
OXAug3IsZTD8nCFxyr5p4+vuWwe4Ko99ACTt57CEbuWTWw5j9qvPFcQ0UE2ToPd3gXJR5Nl2XcWA
GEkxyz45mtA2PYAqkoZjArFOVx/6tJ5ceagiQFx+FVDgY3lQvuuJrZ1LHLfjMA8qf4qDuVB+sOGp
oj52I05FhosT1krEJhIex2orRIsCe9B0jQ/jW2ThnN+krvFLb897JA9+aRUdJ38/zrVCmpz1UJj+
irCRGhyKoB/qfltYQb0+Dq2RQwBnAyMwQnVMIWUlD8s2g0E8CCTbKOzZiDlBLtW7T86AyNYxcaco
qL9p7DGrKnYzxABBDda5YO94iuXFHOchfKgnfxogdNuEQ2c4IPqQCcKSa0hWZTEpXETbIBLGZgdO
DBt++7QK+B55O6Tapzg+g0E5Bw2U4rzQ2DBNCtBDBY49FzKPbTEEZhvoYbb7PBgz5wsRqWm3Ux96
v1EYNewXLwY3A5yWZbiBnpPkHSy5Dpl8GgcZ094eSCMZniPp0OnQEj9EHo0/M4T8VKmBQm8ci2wn
cDCjn42byXkbRERcg3gcINUvtiUD+xEWDj14HvP0PvSxfm+lUa2PAI9hzuQdgMXMuSsnO7V5IpCX
gU58PYpHZBKb8IUVw1B/ayfXHsmVJC3HPkjyqr/aF5TsENFSFc1XKCuhFsYlI33t2GTRWEdxagC+
3oZuqKMuRr8tMscRO0vMGkqrPo4mGCxCn0WmjrGrGj2zt1nnOM9sDiaJmABO6+lUBKXST4S1Pjt7
vuNgu4ZXl9ky4a6J0u+SuHVzCBU/IfCgPCKggRaYYaPyy1hFpIeHDRliG82tEx591qKTaaLWwB9O
UMhR3zMr4COZh5SkJ+yskVveNVi5kJSUFc6zqGaaHYcuxAAMkM6AijnKol2xB1qvxjcJkZTRH/D8
puxpRojOyWsL9XMyCouhFvNBlv74m/M2RZLAOJihenQDYfoLr1KrH1zocJArNU1N9GJdW9kDoh0L
BWNRnvrumeeutTtwHtryV4TgK3+HThcNv3g978cXH2Wv8EXIohE/NL4r9jsZR7LGV9FxgmidqZjT
4GEuIl2WKEzkHcWV0cDEKQDgZ+W2HhzmQdMO01VlQQFrKinsNccQcuKdnso6LCDBhY3DyQbeYq6Y
Mv0ggl4S7CiBgqwDUiUqKiCi2A4huu+ffIgTBwZHedGQl76sVTVuWYQNUHVAzBGq6TzEUt1xEUZp
0kSGuNiczT7/KcwYukgiGCqwdoNh9NXxmmpUxs44TEil8PQL1wUcj7hCMyNqT5eeCoG06mlx54WN
qVJEAIRFjUzDLC9Z3Acgj2B9Bve9xYMjUs93yItO+zLRlbUx/p1AnZb7Kc6jWCAw/aFzK9D/lC2y
olwLENtPX1jyFCAKadcUlLdng216N2NGc5r5GitC5CeMWoZYTF0F4xGG97IBA6Gw9B7pmSHy0EXk
R/ISBCHEWJCclGG/xS/ODyCVhxPSZ6ponO7qiFU1/HnC8k0OuSp9wkZB0S1iiyzsIAS8Hf6MkBZs
fk0T9OFTE1XpuEdKirh4YddCZezLPbZcMqtgbs4i8HMVtiUPM7aBxbZyMK7KbYPU8bZG/krpVzV2
1NeCVsoGcqd6XQ+wBuqOfx+RR/Q6Bk74C4dTTGa7yBZlgDwdMfWbCrrInzZAnQOp5HLXtdSxIoEZ
B0SIBJOPO9itHuGDrPdej/pAfUTEWIlc3LRGEtTG691i/JRWCMbqNnXhdrWEiXcOXbXz+sbpH/2o
RYkOFDHyRdUIT0JZFSeDMHGtUVn4ipNx2J17cCVMmUDHZqEb0QSgZmgUUG30/A2CzjoTT13U3aWT
S7+1EP6kFZLviXaQdTEg4oXHhYbF571mgC9tiDuZPouzeRSoukyjBguqE9jJ9rH2aO5sEWcjqq+h
qsJxm+GN8J9DXASogDUf/fwqru82GvksiM5oQ5QbCxIMM4KIupQ5OO5W+fCtdH3G9jZ0BDTBfCIN
ecUkWwQNzq4ks9s5ZRpJCFHjTJ4fw6cq+32QpX56Z6fGdQ9jH4U9GI5GmjTuZIEmRjuj2+m/tL7O
mkthPMAYjw72919aQd2YN1mJ5RE1AjSw8izBCahi23Ds/WvSoetsmoxOXyDWJHuQq7wH01tCNmTC
3/+Po/NYjhvXwvATsQpMALklOypL1ki2NyxZlsEMBjA+/f10d65yzVjqJoFz/gja6H/1jfK6ky37
8p5nRd4GVAe5B9duTmrnzr82/ja/UglgfkwKJ0gSIHhmXfOqwCYuBM2WCN9VJn6VQbDe9OT/fPnl
6C8HUy8VwQokQq46ls/RzIrFSEK0p8taeC44aTNyM8iLGJfqafQHTvg12/2bwjTDLW/X6KZE7xCx
1cf7tYoEVWZ2t0zf1AiHwjKgrAMpQ1vUpFhXhnPZzaR1hPt4Gf0wOyuKzm7KggMqcmeTdo0J710X
wMbNu5KBDeFYRLnbLckw4qhGxAN9XVZp5PkLptnRnOc56H6N88ihZWrvUGYKD1/Gses0rUr8aHmn
DqliLQsYnCwr916P4piXnBkT7RRpZUkljEwQg3kDeJCE9Obns+WRwyLPQZEdoWVpYgW/yE62EgMb
k7FXgrA/LWowpkbNwtYofp7CVCuBMGPG5689d0wb6hBuCfr02AJIget76f7X1RwfQeHMv2qDka0P
Bvkkh678r/TL7NroIbspo56CvZjMTt/pZdoQRE27lr8ziEqcF+g4GJvyuHcuS2Gnw9aXjHRStvb3
tJVR0mVxidnLVa80IILWS1+fosxrLlXHEJiUzYquNHSa7JatmtkO/825n6289VRsuiTkaDhreCni
Y3zf5sc1C6Lmtp3C9Q/97gzALLfBU1+ZgvVfrd1XFfbiMgbO9hJg7z6jpSAgR7Y7HxpNQgdNnBcm
6L77bOclup2kHH/otfN48r0CZkGSyZ/zMJz6UK/0XHfA9qVujnvs86APSHDrYtj2dIvtcmqcnsoM
gVjmS9dN8VjGvv5plkom3uw0zdGn9emtbjNUnhXaNnlTCFOdisbK6eAGdfsj1Lp77oI6/Mjcrvg3
69V5GhbJYIZ9+7/dOI5/78sof5yHNrvS3RU7yUpsxaGmyw8daTWZcwEj8mE5B/uL3IG5Dvhrs3MZ
ZuuSBl0t8nQvsu2Sxa7OjyTTE86hRFW6h84YbKXROG8D0BHNJIeK6+uY7dnm/hqblXs5Kaj/vnUD
tds3L7SLuo3D2SnIHGuc8ci2Ts7luMf5g78rfe+7svqGTlUNiNRsn0JszS+59uRDO6re+e5YEVkr
Z/AE7knnaFU0/CAw3vjJMPlj/S8ryqpLySeOHnTprfKgYZe/k8D38Um7jJh2LydqB7z6Oww66vUD
1FBXPeyMv/pY2UA/Bl7cxoddk8zIT898kUZc9R9SUpmDfcyckE8O/zLc7TuY50KQaeTnKiHpLw5T
ng6IpFqYqUw9rwgefTzza0qwougodgpryrUGZ6Hijl6igQC8OI7SaVRdc+j90u+vteL2OzaN3xP4
7ZEn50RN+Jx7/SjvncFGf+mtbPNUVgMDrUtU5S/RBYqnGD++OHqU8Xz/thMLfh1t9jcz3vie7XH2
ZfrBDxM3cuiclEvAaJxP7ezdTCtbZrrN8TzxsoziZ2GW6YFDwf0Y4IG+BniopyWatjgRgmLMo7Ps
9n5ZYnmz5Dr/lLUN/zCyqfdWNAT1cYnMzu225OZfnjG/JV4XbOVBMyc9zPuYk6S0+vGtq0ePw9yO
3ktlmd5orvkeSgnr0bceE0ie9mXrjadsHff2RBrVbK7SNQ1KpW8IRPGPQXJ4liJdUzeAGnWf16nv
1Ua905Ia1AcdTkhvPcyi/9dWkJ9jQ1HpJiGgqNqfxlVxskUB59/Tvk+Z83NlqrsJB4JTK6rY5GEX
K4gr5pIqhuJZ7A+vK6l/EcEahZgmMx0/79CPFxAPdjMORZEBDEW1ueutEH2q2s25qKznvMhNL733
XHfx4+6t5tW4BRv4rmw2pIHKwT5sn407+Rv1OvY/ahnsn9aW02UV0Rgcna1pX3xC5387plFnM0S2
uJ16n/Ev7INqvGxLUbzJvSAgW7DPPhOxq7/KvaqrC62f+5QOK9DeSTZYgJPNq5tfNarcx3ic24dO
oaM7ZqHJhyOYhZzTlh1E32hQ+enCfxHfeIhu2jOd0LI8BHIguGGnHw2nRySG7iglSlgaUFTOzoHu
wh7sEPjP8bLxhfL/znuSu9r9UTRocsn0dubstNLsR39cYKL2dqGq8qMIxxHJ01bDZ8g+iM4iGFDP
sZwwhAfjgi52LogrBZzV+SH3NvoNC3/V5qbYa97UCrrZu/K5aXkMSQC8FuTe3iytdcXV46P7cCa6
LdKaweQ+9glGPGWiG7erqioTXNs4QAU8mbl6UrKgoXmqdtrZE2422V8BD/LqOCgAsgthFTOi6amJ
brN8RR3r9YprqJXz7D4ye22WLWG2eRrNqyhY4coZdq73v+9fjy7J+KKtrt6DQuTdc2zd3HlWm+tt
KQO6Wc/O2Gl7qmiwfJrmtvyo7M4iHRYbcCYtfBXcihu4nxgBmED8KBw1Zviub1MxDP50H1BGbtlp
ZyrNir5Qj13pzH8GOxX+JawMnVWuA7AilrmrE76w+iOcS/+g9qkkYTTaIF9byWQwsJiZUxRTNTBg
cVBJVRBdRMknFSVOF8nzBtt+hQNpyk+/G8TLPOiGXWjI6MMUU9M/qdwXVyDIp7xe/EdXi/3GZe2m
nWkzkHSDl9HzWbRN7p9pdMRj2NLw+6uL661MyCWdr420ZZB6Bd0ku7fkrMx7Ex5FPw4M+GahdrMM
2NKXtSUodQ21ODvK7d77bvTiA1PvYFBTm6k7E0tdcSXTGGmSrvKiowGopDjIuKV6mYO8uyd0vrTJ
yGT5naHU2Je8JdaF02VBPOnW+9/cn2JC0/IYQVDnzYM9Up3YIm7oOfpBeSOmi7BoR8385DCsUUmC
7yaxBDXnh1XuZqavJI7LSyVFRKVqANN+qoK8WWiik0WcLlqEBzkuEs5jk5uhvRTEhpSj7+hTP2jj
hzBy1tQJouJz9atqZscoxHwqxWBIlRpWZh7qXE7Sa+MycWLfB2nuOi0QupvGXve22/pDa7Y8Sup6
Jvm76ZGBHWvQp6uafPkIbh0eytqnFjcLeE5oen6jvRy8inwZmRBwkzVv2rEjnTRrXDPq0VU7pKsJ
SsSE0I3fvwpNSMkST7pPFpcIf79td0FVsE8AWxjihCWEFpfExNKfjw08yxwPLwRab7+pLA3Dg2og
ENKFItD9OBUFJ4EXkTT+lOuVEuN9r0jwyrrqxakoeX7oo3rdWNYXTTkL1MR2DDNnBR1twrZD9AqK
m/LiqTYZu6xwEqi07cXofpsOYPrcA94E/pfYTnSYsHStPnScV+2/3e9I3WO9BC0QHe27NbImfZsN
PkHabRu0c1JStLs/9VJn1XkwDg1JgbYkBrLgPmWTzvKjbLHbHQqkYHjAVVyhTcx6/YKCCGX9RrjL
K8za8NW5aouOzFLlJST5/cw9z82k++amARdbTz5b4zezMOePxcIzlQx6q8PbvF/y8WYrlKRtrgRn
uEw6btZjXW71B/102VGbrPi5BHL+5Tfu9ndjsbkBgOepI/Pvda1dz2dUjZBXVFkfPE6sNldeLZQE
G63FJG0MWNXYbmrl31Bh7YyvrgmsPMvG1B3K9rjYUsiB5aENStncQmC18e9t3SmZmQembw6MoflC
ML59Dnvu6dMiZve11LBjuujJT+UuuZ2ImvzLwhOO53WnmRqQw25fVg48BTpaXXNsCE2DGJb0iTWZ
2e5CCfA34+J+jcjLo++bUlNSqkmqGgO8xN6WM1P09m9s1nG+1xkc4bGVJPxVgfSuVAcPd3Yh6ioX
0d6lwHI5bYXUtnqHHvXj1fBFA5AalxVUjVxwTHMFHt81GIAdgEsxRWCfPKtm9f5S526cZHYgZ2xR
zv/mCryYo564dqOL7G2r+1XxeI3KHLQzzBw8S2/vQ2ct/jVBzBBMCqAKqZkOYFmULpb7zrY9yR82
qn6sTg7JiV3wv5Wrjct4JNUvbNcAIriP2huqDt2XzfHN3zZ3xHHuPENSIFxZyRnDQeczGfoEsx99
T+ibvZva0+Lzz7vC5qexMGB+ccUl00DykHIc5Sdg4Q5zk5oL4l5B1l6qKmYT03sB9T6I7L4rDCPv
XK32Yy6r/pANYcit4tSEGEbefsoKIgLhrDTN7HNMZo5q5ze1TlRA24EzBC+qul8a1V38jbBLuB10
u2xg8N2QZmlbhwMgQKb9X2ONRRZbvn5GORAdLFWdh7ULl/fJoVnIg3J+6ZVTPzZhVaTAnOaSq4yi
kN5HhCkizMWgYe55ygZBFxEAAnehPlNGXfEGFRlrSaSVlzYNcp6h2WmEGjbMIXLJP1y3b2/BvymU
Az5+GJoIHiJj7k1dqK2LN4IBiEEX95PfegmQ6HeCph3vw3UI6Lmt6c3CmUmZQUPXgdjCg+dj7glX
FV4ak62XwIWMbdttu2PZ2BDm1w7N805xKWVNu31topN1mv2MuL++s9RdHImQ/WxxVKX8p9iEuiEr
kslU7pJspqBnKV7jp6oMxdtSGO8AMSkeAXXrB5rc3U8edv+wB7mhtXrOssNqBCyHJtPJ+Dli2HbP
jlk1lx++BjP0G6EvY+HmB6X3kVPccT7QImUAmsUHHRLNWS5ZdJqjtfl+LoK/CiH+lB93H3jwUEpV
P+eqsCcQaWjRbF0PPq3sZ2U35VD5MP+ZZgdoppz2a2+CvwzcX2SWyxcct9uBGGfxsJZwVgs4/avQ
Qp2hfb1DQUvXNYoH52Fc+g/Zme5Y9TnsisZTEoxQe6wg9MhxnwevIAtEZ1ZDRZRPlp9Q2fVc5Fv5
5QXWXMAh5XM92NdR1cVbLWRQpxMzwLnPxyzZs6rCQm6jF5dUPro5wCNoVo9pDkZ75ZHKQzX6ZpVA
buV+KlQ5fJ5zeNjRoaFfyTfSHokoqoYUJQtRnEs4LzQM52vOZY8w/tDTRH7oV9KLVqf45ZW4Rz5o
vPbX6sZVopXBUSvjpFO+5w39XHbiIqykAx/z1G+l0HfNNHq+c9ok9WmgUtZq2qlZHsP5fUb02l4Y
26gxBkotDWTVNgR0nI9z8BlWNEQ/inxV/dHQsTP8KzZ/J1pwXSqs8PmY9979Hu+R/YiKXpgbPu6y
/gw9lATQ3EOXP3p9Jf27fWiqQ6DnxnvffHfvb7zKbaAbfbvk/UuM2Zxu+XJ2uSVF3bvLf/E05P1X
5Cyy35K2K9zhVzTxF0wbJGUuiUWdk6dTgNnuHGxu/HuyNTN0oCL9AP1ZucdhbrP/++PKo6esfc2X
iawF5GWDc8zmvqQEfPEUo2Vg7cIm2Vp84knYGS//2PoqgPPKaI6oHwqd9W8slFRiJDXHTUO93L69
iRWf03NcREt+IjPOFWlc9909oIqHnKHKqu7f7GS2fe3KcGtfXGzEQxoXXPzrYVALQfAFL2t5Z8au
R4/okr/K3gmNFVClF7ftY2stlsOVQkOm7moDsE7rxR2gGgi2NO1NHPvBdoe8NNM/rWO26JFpSxRv
2xLuXbJPQbe8FW3Pw+ThSGVs87fF+wXxGrlPFSCL/pdHtv03KXx0R98gti0OcygitlkDwnA1w+T6
KUjT7jwx+lh9HKPceY0XnhJ8iEGVk1DPSqoq2uP7EJeWdibcf5G1BbixDeeVjvMoj6b1h80hZw7F
iOrJSZRB2eoeQ2PJjzxJkYnpn7t0lBYe4fPMd8dNnespGSUe5ZR731JzkLnO9LMKnXb5ioGUIi/Z
nGEdWuYxwmDXtOdaB1Pmeiog/8a10+9+6cCI4xn3I+fadPkYNYeS5MH2pvaQHH27S2ObEWYfNlSh
D8uwXcfBGRtzUGMT1Q/jOqzxWeVl1PXXRbmasUhHcv8dzFOjU2LkGoMIbYJpOjRNrJb/cqAt/3md
xNb1h3VUk8wSO4cD46909/DBKZhzIa09FBoi4BOaE8w0w9IljqPXu9H1ld/cspOy7SatRw7h33AL
w5AA6VkWO/Kf3ABZkMOktBlOWAHAwCahZX3fw4fVnxBY7f4+cmCF/0rXCohJWdRLQcBI5IRBw6yg
0MrBbVX87gRNNkXkHndXti27U24dizp1dx3QhnPDl6nrK+cJC9ylbY23/xR6JtvaH21UVC+QBdti
HiLhqUYcor3o9z/S1XL9qMnmJoJn3WT9ZwURmGgH8X2dn7qoWPsuHb1w7+/1DoGNaVvieV2BB5rz
rufYf+l2n9EUvZOlanNskTGLnV8hsVGJxD1ZkJT9A++v1JG3r47mQ2S3gVpXYLJ7N2Q1MyfuUkWy
QDaF7CebzznBJ93U3R9e5jK4F9YrSLdb/IVKHOx2vP1V7+fp7I4RfkAb/9O5KD5m5p/VwnPlIV6+
ykdeoM9doPf6JZMj1/UumuGJw0SWV8itJvxRRcWUPS6inu2904l5uyFwzJ5cErOoTWoR3pQ8bswm
cx/9zeOywj/tlz2vqGasYGTsrfPWcGZTKWnnejoWTevWB2RJ/tGVgs7oLADQ+Qj1LrvfKL68v72/
7jRkThCowNpLROsAJDU7B9SGf87kgODKNXH9EnVF7DTJKukgIuhBeMM9UGP9M0dkMz1SJw4eCDGq
+vvcFFFx2nze32MXQwIn/rTuHWUiuafCt8XYxT/GrlhHZLPr/rgZs+wmmbHp7mlZgr8+OahewhMU
M1nVpb+FGwPJ2t/2Xj+taUahSH4hrBJvksg3p6ITg3ScwHjrS0+oSvAuFinWD9FGaPO3iYUccHTe
3lbPnQeGY5IEf81ubM6WfmuinqS6xsSAnkAE9yr1qjq0SeQJXiWADKLAukKBYMeeDNOYe4wqFZqx
Yfb3XNlLywPgvWYVje9sLk5NeU1ZP41B1MvHkWmXoSW30wpbWDY3VVWo/SpxXV9Hs8vPMKaP64hg
Q/ykVmn+oflmxxQh/HYHyi1RgyoxvAxoBNRfCTb/J8t4Wy6UhCztwQsDkEElGAWvCvY9uEGUMD8H
RUByVdO0UZZMoZgflsopq9uyyg3Tht9MH0EX++uDWOPuN1ze+rfJFJFXcZflqLynIIDV09WBZaAV
6RJnc5TiecwJGAhCdQFm5I8TkzBUE18WtVq7Q5VCHZEkp5v5TOvcWh76YgGGEN8vsvFi2JCtG37n
i92xOUGnc1fMHYbRKPCqbz+o+aohCv+aBVfFjz0I+9+bgyb9uayrPrsdhsoZbsXmzBR7w5APR4ST
e3eI27FhMFn8vKXJlpzDtC0AUU5YrkrnRaLvINJ/r4Y/UHLfOuNvuB7H7momEH0KxKHsKFgeMpgY
XfrpUny7iMPNj00SuZFfcaGGInsEwMVBhQ+rr8Z/rs21e8yRsjBsiXiiQ7UNt8Y9O93geD+FyUz/
xlullsRtNgCupRdV/RgDYw8JX1yjvsa4q/4UruldnqF9yk9qXzp5i4aMq7oY8a7IuOpVujuud0Gg
VI7JlAMs2NF0z7P0esDNAalC8aQ9E+gXgCr5AgRbaTom2SnEVM70j1rnGRMmKnFXcj5geJ9Gzn5n
qp0Xzdn1HGSrVqlScxgd5ZpXyE5V7wTF7YKhun6vgq7luNS5E14WFjB1IYdVi5OiylicUHgV00GL
BYlKs0V4WELdo/FRdSm2Hz1/uw6ErpiAc0kFbbSNx2IeSJvwte69V2IQgnY9116z+4cK89yTtkbE
xwBVEs8VlePY5LZ4A55dvBjhShLORpnHfKvy7HdNM0p4ByA0Z1EquywKEkCkvT/6vVThfaQZjR+b
ahmujSn8ABJ66DmXpjIeb2y0La+4p+n9cUJvzDGVN7AOBorz3GyTvqqGk/4yb9O4JMCmsoDg4By6
7bZx926/kyuqH4ZbCVF7i7UBIXkHUPkz3CcTHJe4C/gx5mUeyKkr+C1k0cRXOWXtD9wJ6lXEMn73
ep7k1LqLcP5ta0c7gQ3b7Muz/vA7ErMypxUGi1jqrFv1sd6BjlNKwDr56XH2kYYyxYRdvESLDPfj
3ORj/0arPXnlNWkf2d+WMUO97104UwHq1bcOo87LSNUGGpRq4Puqs3CDY5gmlQgnKEeAY7WNPPVT
3fb5U9C3tXicXXSod3VmHToEULRwc7bbQ+cwVqHOLqvqobc5nArKTxxGTV7Xx1A5+Xeqst3pcRGu
9l9bdHNX41qpn9pmyNOFLSHpWKaxn4Yyvgwt+s65dfqfPh73OKmJP3nsXEIAnkJORboKS2t+sZlo
BAB9wNRlAHHa+6qph/rYmmWj9L2syjwVUbByiLVenCVoHj3OqCjff8nNNSmyZeqHkct7T/U4Cv3c
zOVANoYyeXkd8pqmFFj+bk32zQde2mY/fFmlLdBeewj8zjnTP1ZNlW072hewyh9sJLE59oM3P+B+
Ce91l/XXmHkBoQV5H/4LipY1OLBsjePbXnvIK9Uim/q16DLRHgu9othBPbuW77LNN4t2q5vD4g65
XgkUPPc2+wd5UNpfrD3Sc2mbF1twYtrfnZRzpvnptE1ETXVs7LyQdBqV3Eg19zKHs+fHEtkjXFZ3
ntE+zQacuTEQjs7EU0upvLVdOhWOu1woLPQ+2raM+QkKD7HhEHXoidJip3X2uHG81XQnrtZ/XIjd
EsTlLLN8WhtZ1Zd+oOXr50rL7vIGSWV7sE8+waZK8lDFu04EMC6kLm4je97m1s0uJt536PCossU7
Nwj5psWCgvXcfuMgxFmUOgJe1SRa3rIH0H7doAR2P/sFqeBFBWX7b0FrzU3iru56dds8B1kIEQ7d
5VMv/VtfLiPzcFaxdX7y8gfbMafNMDqSdM8OG9SNN5+arGzlWxC3A3kEDAKLTFuJdZW3aQExKrOu
OfuRZNOLF9Cohxghacxn7xU7L7Ue/D/YCcAIIs/OFfn5eUzw+qhzMBa3EsEx7ILV+w//rnWD84Il
xfs5DGWxEB2A1PY2672med2dEo0UYT5yuYVgQz9eiXCo/tZ2irDtjly5P72xA+Qnyq0P3mWNHgGI
1A/m41bVjAEJwlem1MKqcD+BlGf2pq/s9ncsGpKhEs4A3m+FuhiBQJnp/IoopXZeYfcRQ24Abcuz
ijrHXIIqLP2TpxU/oRssQFxo0ZYy3RBtXfnAxuUPbifesRbwFSq642r/z1S5ClKeytF/JOlt4xfw
0KB0U6prWX24Eb9Tqs0k1jcW9OU42lYsGg5D7c4hWIquXw/5NDA2O1Om/2tINMK/7w7K1wdw7LhI
/dp0CpU8ERf2ByDO1IBxmq7GfaPD7bFyh+Z9c9z6RaAXuBKnF579xTS3w4yJITHk4Ny2g/BORbHH
MiW3Yn7hKVvvWyWcpwwcdr5mZVZSmlwSppK0eRxTRoQw9FgiRGKcN0qvB/5cP2zl3L2PGONwW1Ru
q9BZCNIjs0puF06feT/HiGb+K3q6SKui9z9Z4vzieedlJuqinjdhD8PEJnPPuYBHhNnsbiVZvfjH
QhmU3IB9TqJjXzmI7gIbh19NE8j+P+Vts3dX5/UOzd+TOPyFAxRkeQ7b/S+4xOpfBhnF/ApjyDZz
CKQxn5wBQjxm0GToDFtPoXSJgwl/dCj9pf5srVHBN1ThD/IIzRZtkr55gHNPLCTkMLk2riZHlr7x
a8lH17+N6xxX6Ahbt0XoBDZRecfAc/Bi+XWDNNATURbuySDiTPzyfXgozaQzRRG4FacdFfC6RvaS
EnUn2nTUIgP+5UtFP5duPvLGu3jqhxDZIvAhbdwBBcLXNWA84lOM7prBmOzeHfw6Oy7tqt/8qc0/
MOQAMAZ5uKjDMGwhgFkcBNH0Bv8VtLd97OR/dZXL/3aWOh4sV4cl96NAGtzu4GwUiY5Jvc+7Qowc
xZdoKcKvCnEyu/o4/ufhmehOzaiIocGUOn/pvItPudzH7rIVcYBCqs2r+6mfpofe2Kmh5miLhpd2
nyoHtUGh8zjJ8m7Ij3PcVp8O7On40OY6Go9BEG9nqZyFnGdT0y9Vfsu7GVQafdqyokC1L5w2lauM
/iLwCV76rCvucqOgnqLcY6Xgh4Xl33e7nYbJQ+uBPUF0rxBmjHuOVgL4k1TpMtH17GeXyXRN9uA7
u/i22dnWR8krjOPcB2QCtr/MMhaPbduqLZk2Gb6GtBj5LEciKu8IuVrl/TKCCn/pSmGw2VsC4YZv
/QzMCOTdTQCU2Jy8MtzhAZx1v3fQMDDC0Pl0Gccwe6p3NG0/GjalpyCYF8hbDE2HLBzX/c4ri0qd
IvjF39x91k29ds23IkFgur8LG8bflTYDktdo82cw1qn4NpVihJ+Ys3+Ncd/yYmXDl9SCPLU4Bi53
5iV/z5exfYUsgTEKM+8yQa999kW4/1jXUN557bj/2YqyPpEKWt4poeSHpEDzG/ZF2VUM5Sf5UF2b
1l643cw6XO8cFFFjOg0cW5Bqw88GJTk7QTephwZL3l1mpEpcbmUsYRXYpPJs9ysupAOPUe9vqMfW
xx3a51o7CtNWk1GMTZBeeOuspnhw65mVZM8cDnRyKgKqWXZPIe3V06l3PZzQuWN/I+hxHpe8gNpE
AneLo6+PjziJ2r9oUkSKVQGYdFyc1yhfhhezdesHcYT4YHAJPK1qJTUJ2bP11/6HmHt4FaGG6Yzq
V99E8zBcjeMha3UqpgNicsXRDedPFkJsEGNe3iHHwX7jre6dpt75F4rNjvCsNWYxWRvUEFlmzXXX
obh4S7vdqyksP8K5Me9Go2Z0+EY+87kw/9pa4iJYrfO6Itd4ifNsuavmdboGsO93vl/SUbX5zhWU
hclm4TVLKmoS7iNZxXd6/pZSjZlbI+Fy8dfRmMvc0w0HFY6UycVuq2EhxHaErOIyRwnLyVmsiB3i
ElIIk3UIQT3J7oVolXVGexM5pBORw/nseSjLwsWhRdQWy89mbsC6QBXy+LDNQ34Z89WyjxA5nw4l
0/bsB8WhU41XpZNA7Zes3iiYfYAWuQRjeGnbDRPiK9Xr+9GhmkUOmalTUbkfY6WcKwUr2U0WrerX
6gT0XDRReA/4bP9spTPBlovybXEVcPe0eHcg23SBzvt0iwOhPWQx8UOamLabbnKKg1Pq9Q0+qr0r
I7EmloHq2/blnn22BuI/1xPOlA+FsPFi93i+sEX4H1Hf2dtxD80zaA2wlz8isyTjOXU6RYFZNovg
Yv3COSNKrNCEi/i04n77bl/aP3cXi0+JC/dd2nb4o2fPfYaTxGm6wBB1Tj2fqdeyMu15jJB9DtOB
4dQb061V+xvPL2qB3kT/ZRAL1cGbhf63kUp/BIFlWYAsfHB552DNpkzYpIxFez9uVeimoR+42M3D
foUTFc3Nhj6cDaZcvXvGEXHTwTRx56wOZBvn0YEUenK6ADjDt3wb6MzqJ10kLbATHuUFoMPbybzx
JtQXrLPbD+tMXUSD3Va/RzIA/gL7OMZqRKSkmMueEOOwTrOhOdeti5uL8SFfIppl/nAjwfw3WlYH
zE7Tp6SO9yfC+BG0mSTlMAqq+04TSBiPmzTPDaEkhzzvmp9ju2ApjTcyI5LcBtHDVmNIxcpUI+Xw
bPXQVT7amf9xdp69cWtbmv4rjfOdt7mZOeh7gakclCVLtr4QsiUz58xfPw91z/TIbLFqIMA4Bw5i
sXZYe+213gCiZxvpQXCoY4fEycGKnuYLSlp+piED2LTFVqLoHa9jukoPXaMiC9pDLwIFL0W0dloL
db9MfeIu8JwgeQfhs6o5HGsDHr6ii4SOkKEqS9GCat0FfQE60qsVWn/QZVcth+fK4DIHbqOOt1rQ
6y8KaKirEhD/SrES+tpMq8Ep0hbRyqMovIQsjGJFVnWPMugetMvwta5hDWnVXpc7ULx5ydXIkxJ/
09KGhlBModc8QERTb9PWKG7dYeh3uYjRLVQLrwZOkovfYTDE6AbYMkDqWALwZWsk/6Bhcvstp6Tl
LvqRc7UUql8dFa0OL91Yr8wjXTWkf6KSwvUObHAPrARQR7CA2JY4i5Y8e6c2tXWZe4WzpgpHH7/I
kOLF7+wnhCI6eEBwqrVc5tU3B/KbeIJDbt92oqdD7uZ+HQULcizIV7AA6o0ZV2IfF2Ak4NrVm75x
Idt4eezUywbBpUMeuehSp3aadAcBKbwnXxIJWtKdKCitZMONbijcCxBralamEQ1PpKXOMvZQZ9yG
Vic9u6lRvpFU6Lve0NLNoEfyGt5C+qAMlngY1Ea8ZSm0Ab22HM6lgV5Lq0bus1c0igeuQtEuuCpU
a6EG4Du5SOv4fkGZovLRogxpc0U80OpuKQBV0nNlw4KismeG3/I21vZx5UsvIZ4+ya6HenqE1ZMe
aVv7+1bOi0vdlRLQdXaaX4RSw9rAF+nK6/lutt6VF+woagEIWHqQR8rWXlB26H5rhl+uuYXovJOM
xiUecD5UX52GCLDJeySNHAxENOUKDkWy5Y6TQQTJ+02l2JhySm6TeWtUtNL7Js2ddhFENTsqUNOr
3k/Sn4kvJTeSbUg73cyHhxzYDcQ7qgDDsrLrLIBkEFAiMgx7o9RhdDsMrboR7aDf6MDo3gyIITDH
B3lEwYbhrkIvZV1T8L9BC86/CJ2+fRyxCFfcpdJvpqk13yOP7AMiy/BaiBKUbtWkNfjaIYkO1C76
pYqIy0ECeH07srvgG0gsiuVo1nDZlTEshkoZfnmyqt6ZYFz3jmrFN4Ey1D/VQm1VUPNGmBLtqfEC
saS8pbZJSPUVI91yYaqCQKiZtbPROqe5AkKF7BoqUdhla2VAFZGutAEkxbXSb1YDWXHNSdNfuxVm
sOsyS8S9IXNMhBALf3a1Bqajs+kAXsmQYIIX3xEU+EUPPNfOU+k3LqnxWivqaHjzpUhsykqrrWur
EQA6KimqLwoXwPsBDyv5sSydoVp7upyDvaoyM9h7Ls39lGqcW4W4VwSAH/zAi4hoIOXi+y5JbLEu
ey+9BKIpfVMyqn8bO8HHe8M9Taqx1+0RU4XFob9mnmOk2z6HorDwLM7vBXZKsfwYCsMQ26KJKWH1
EZOAkkHTDNyDoiSBDtvVknMo+6bjIphxDAQQcnTh9EuEwNv8AnhTn1DfKeCxLBCaa3TIFh6mqNAz
zB62j6QGA2fjyOQqqkrfS2afK88xndBlFTmiueMQNKuHtrW4jQ+p0mq3Jna43SLMJXZuIlvq0ezf
cb3Ie12DubGii9iRIlSYSKSD8kov86CrMCYXwwaJBLC4XeFr1krK8kZKN6qObTLoXyWgQmzKWcY/
ddO+lle9Z8rtD1DRY5/GdwOJy3yWWuhJoM5xgct0oz4mFPLtB5piYUpkjML+KfMoffmXmVGqNJOT
HPsjOUZdrd+WQ8+dmX5YqF8iU6G0y2Joc0BpNmjo5q7DiluC5QDqIHZkLcOQXNfK4pL+hWUB84/1
wgXAYwJ7WuhuUgzHrLbV5G4ogDxdy4YM6nYJz2soblQL5UvgpbpuP8iJjFly12h1d5FLWf+iI7c4
SrKnYb1JPRpM9qJwwBGRUJu60VAIgjUAW7wqVnSx01sH5AN8jUzuno3OAhg/VgTUJY0L/w5/u+I7
DZr8wBSW97YeoiUoSRooeVPXfuY0Gp9d2AKHOteAR4sW7nxKFY6Dm1bFT7YLFckCiZCw8IprT1S4
lOhAu3SroPffVgYwdmoBPxK1Srgn2tFl72XWA6eCvaWoxcHkh5y9CjasA4BB7ggUH1dcnLUfRiSr
VOxahJyo6wxiGRQ1cARKXvEysrhorXxTwt4rTPGXicAQl2UQ6YsAewFtBfRDuQkjVz9WRZMegBSl
d2CYf4rM9uFLBeUP0sZgUypGsO5dtoatxeJetrLqxg7D6KGrsfItYWzrS+Cb8qVRmBCf5bJssBWQ
VRt1W6lxm1U+SJw0NIzSjah7mOZD7obfNdvJ28fW8c1sawee3C0TmWi/1kXhcuxpQmuAx2nQ7q0W
YOmKUwM/7i7tEm/r6URiMnK/yDZG0HGwNg5AMajj1BYkQf0cyxmlFTvan9Yt8xGgW9ZZwsYi1FJR
RKjAU6/CyPLSVw+VBWfjI5lhXAHWiPslCudFfGkmnR9sFG/I861Ox5DI0JnSZQRtAFAMnMFnA8/w
yxgZppdSAX+EyalQb2Qn78gvjZR5oqqm2j/Qt6EdqIBsyDY51Q/12NnIo+wNBx7K3tCtHMPCIilf
WhDO/h5OSyTBLOpS9LEhMtrojASAxEywTNEhMbL2JW/Nhj43PWqNSgTqiQu1kKEbUZ8twl0TJ4QF
etulcjOgd1rfGJYbVNtCV3rzwQRmdKFUfeav+x4Fhl1ewvHfpWUdVkswBVW8dnVXGdZRr/jxnUJV
gUs31V2Q63TT0+9hjIfERZ7A8V01XlCTR+upQGgI9BWXHHKB7KKHiJ/vTJluxDqkirDs2rhrbhLZ
5C3DIJOSVeakg77JTL3JwC+E5bCAuaNwuQlq4zflI44UjhjzsVaycld1fvhsgebRATt1DVHbsPcy
Z4vuLABcGjXMv1B3Ls0GTPuPXLahTQCkKeu7UpeV4KLAhI56aQ05Y0kXuilveo/Wqh/74r7UYA6t
oI/22wruSgEyMLGyheIAJljIIYSfddpJsblUOjdRwG5S8dhQpJEsDB9MsPWNK9ODA7bTBdfA/7Nn
o8wE/lyZVpMKoabWLVqY9bQs3IJIUzZoGJMMNMNDMgTucxCWLeHRTDTfBXphID8i/AzKL5SK7sIL
IvN733qavgwzU/b3NZ5B60DpEulCy8Kw3Faj9MMWaBs6yMjJud1WdIUivUm52gTL0neLERiBotyv
iM3WlgujoXi47AWqlC+SbmeABtFBScK73nZitlJdhfC8a0fztNfGD/L4dxWbtFZdAzWbfQ9jnBTF
6VAl8YrIa1a2UiSgniyrAEo/eJHvjvK+bvoMZdREbD0xEz27sxPZ07ylxvWpOURa25pbKJR1CXMk
LSnQ+q1Z7OB5J3coodh3RSaah6rNOmVdMCnxivO4iy+lKq7bIzWT4DbBrexpaIw+WlLtbn3M0OPW
2UT0BXZppmVHPwnBw3Ptdynjo3lx6Fh3Sy/MrUe/KoD6aySsv3zF6Z2DmpJd/AhQYjGApCs6ogZu
37/04O/ypV605QsoW7SrmpoU80hfwTG3ss+SW+dgBC/dUPgvHSyQe1XqtaeK3IfOJDgDgpLu+dqh
hs3eL4qsRu8FTavCuo9kt83vAyfFqnksN8Wco5llHx1I3WsrqKEVWeDhuzXiVsCo6etXd2kni41S
DfJVDxv8sqxSnRa85FbZtkRKBsEpSi3f6BwHIAND19mMaBaANwGYCe5nur+Ma73eB47Q60XbKuA7
5Ch5diO6zIuhsdqXWtODe6/uoreuC0ta9CwQSoYkQSsCWLyjdONsMDMNE4itTvZYowO1bUzPOMYO
zH3NVqQr2+XYqTOoS6jNty2YRklONzFPvrIry1S20VCVVyWCQHDjSse86AzgCoGtlMHac8gul6Ec
hg92LYnviR2riJYqtdhzkw24rLtBt25VN5VXrjPo2VIHS80RQdcEuAQFtq3mqPrKtgSNzKw3cSu3
Qf8vhiwWsFDiSnIW+C34lPGwy16EJazwArGlC10b+r0O44t2Ra4NW4erxwIZ1eYlNzNM6rOwstt9
bfd4tZF+bvQiSK4BoqCAAr4Ay6WgSy7yImqvojgcMwXHu0rSwAHJUKnfzFgS4SGgKr5t6kyWrqwq
t7dqYEurQrdve1kTBw3xk0sH1Vf7wF04e616P9qZQVcaN0nu2OUlOmXfXK4v68BU0lXed4j6UM0m
Mun01Cg7Dre8hX7ZK1wIMqwdNkncVmg00TFGAyM+QBjUyE8TfV9y0auuI9Q9YAuh8enCCbcAYDq+
F79JhVke0y4PDzB9MH00HGhVYen+ArNXfbf8pABwBTsaHneJloOB/OCgo4S2EA1F6bU7FJAJVdUL
L1jv1TZCRmEdRXXJfQGi3ngzqLS11tYFPDsDeOnK0VScLJh1JF967wl5AH1pqNlrrGTiqkpQNCPC
wPD0mnib2IP+UPty+SvurOKmhf2+L/xQvaflm6JLyqXSZSsIwA2WSf/cEtlWlSiKUZgBWYZ3QU6q
Ac3MWEAn749q2bXkHGRuC/aY0CgXaloFko0mIEXBmOJSloYUX43BuwTEZx3iJu/4Pdp0wxISXfLY
5SJbOwhnXHiZZr1ggF7+xIFLvuiNUQzE6IGfQCTewaMSIG1SdDdKA00GU9HcK9pqxh0na7OKBZVV
NAj0e24p0oUR4fWYCy+qVhqznxxAXomDoaG1z+ZHyyGFFwgnLa3txwRgs1h2nMn+hRZF2UteIBKc
eRbDqge1sna1KtjFnuMeQ6fGjWrwq3bXuH6yd/KsXjlupfwkPegfZEfxWC04BRaUqtwcIXPb2LRt
DxEuCOydEgA5kDMnIuXygvRHqeeApen9AHsCwrmlasp2dGQz6+khyY27s9Iwf7AK0T7GYPYW8Ick
pMcyfa13CguT3jITCEYhWzRlQ/pTwtIcSAXvkKjTLyyRI0zntkpOziURVHHRVrJFXMnJFalcBeBH
pxDgDEB4I6/Id31UJpe6ZzvrSnOqYxcgsAas0jlouSR/wyqWvlQvS2DG01GEa1Hm8muWc71rI0D4
whDeHYd6eG0YXr5yFSN7lMM62lkKlFe1LbDEVDpiQEaddxvklb2ilhYeCGy0awzPT36oYByadRUP
BnKBZB0OsCYS8nGvqmHzQxa9/tSWtbSROi245NYES1XU0dpUwb25qdWgkoU8zWsI1/bnMMbb3lTC
a+5qol9ZftxdijqFBFcPVbCGoS8gHaTc05AwQiyx7ZdIA4P52kcK2j/9xkb0PIDd7iP1/DMIUiW7
CDjUPGggrZ6XV0YLtjlaoNZExrwoJFN3rmSPpI3qeWWb9R3oNl8LSIqzmLpngAQJ8neqZ1sxIDtk
mgCdAMWIbwzu6XTSsLeoCKyxkQ3lFWVv7hdcXao4vOYchla6SI0IcNvlwMU3kDYD2g7uWx9jq7yx
BmBGdxLYnvTttC7mjFL+u1jvBz3OPjVUWA+qeuDmDSyrSNG8dltL+Xb68e+mlp8oYWqjpvmH5xeA
B40mzLWD1xGQfcXY2+WVmrQLu35hz1QrVpvHbUvcSoH8W9j1UccBMFK9V/LkM+Kmc99xon7tl5ow
oygRB7sNUDeE1ropo+qcq5qYEaDVJnq8quSGkEFgrwaJ/S315EvgXyTp/QE+9Z2TD8fYqH9VaXIb
9d0K75ZkSbt3OKPHO37IZ+M7yvR+GN8wjA0f9UXlIEmhupS86iCAhxOe7vh1eg5nFH+1iZkCQgix
2faZcmCR/8iM6s6QmzW9+MXpx8/NzkQr1cyQgVNKqTuksaVe05PN92gt1KvTT59RtFfHP/8wPsAq
IO7RFT9w3Q6uNe22GswLNcCxN0b5oOvfCleKVvjtttvTHzgzWupkwVsq0kyVKJuDgyXJmoa8vm7N
4VkGyHNGX3Zmyt99sz58JRgyInR9TxzAwb6WwD4oKPRoGzThy1nLgZlJUSdrWsrfpWQL5aDVxrNv
lNs0jb4mNf5uA/Dh9XuH0xbgnoJQGDCCwIdowNQs0nO21nMTMFmuRivHgaJApkhj52ftOPeIie5M
YvOZ9TqjJKyqf64oScRVGnLPPoyWLFpJBynUXqkTPA6+/B3huObM58xNgfLn57iSQ520CJWDW9bX
lEaeSJPPqDCPa/GToKFOxJAL0iiPm3l2SHrZqldpVysYOijmt6Q2m42hWoq2MOzhd9klzRmX+7lZ
mexyDc1YXUuL7GCI8Heje0C1ZX0rK/6ZODgzK8pkn3d5XdC083HGQSnEacAXgm5AsoDcY43a8fr0
5p4zAlEmu3uE5pBjJtkBj7qjFVcrIyiXwqev3wwLqwpgwwTbzAFukVCIiMIN1AUIzaV4Of0CM8Oo
TI4yVYXhq9DHOwAhQVRZAIRszJVEY/1McJmJl8pk40PGsAJdHoU15PAadd+9n7mXKNCs2zQ9lLKH
1RdC/Jp+c/r7zKxEZfyeH4JBnGdIf/h6xqO5h4pbhpKSsbtvk3IX1uI+j7UzYWdONv/dmOnDR9HO
1gpbNetDFTQ3VnAPwmmppmKvtpeZLW0ldUOLnFrz17avMgkTuVoNOed8c0iUao2J7o/SrM7YA80t
gklkUFpIXIEiF8eYFpukVYdOt25oQ/44PSdzj59EB0jONpRctz7GbmpetxCiotJMbgECnH7+zPn1
buL1YSLs0A4pBfqY7KrdIcu8PQ186h42kNEzHnJzKZmYRAPIBTHVzr4+GnDblk4qwrVPTr226fc4
lO702NoYFi3E0nKWuGW3d5EtPRletj79Fd9N6j+JsO/Oxx++Ix10X9a5Jx6RBTUuIOFRKOE+KJx9
Z1XOpu1qcwM5Ol316NAtgHfSLw+gLodVewHu/9Y1kBKCKnYL0+3pzDuNofazd5rEDhhHmYLrS3Os
YMquO7X9RTGCFW90V0NwKwQkZhwxFr7IYHybwVeHYhJR0gDcGpwPbG7TXwESLg953tUkRuYOMMq2
y7lRt/suVx6R4Y5WgCDIB6J9GlYuuupOOBY7X0sus2cSwrkQ/u6R82FqOnRjG8kW9REcn9iEie7e
4qiyjsOsXDpJDtWZYua+HRrYFY3/vXbvs3KflcYDInjSmS0ws8Xeb0sf3gGp5LKTRIreWE9hDyxs
eQBRIDaWCQHv9HTPfcQk/uAykRl154BLRoflEBWltypVGJqmRovgax8xiUN2Iaco5EntUW9kmxOp
b3aKngRHUTrnct25qC0mwShGZR+0CXjkzEyfIbAka9vqUWdTZQqblv8TpAvoiLU14NyXnzkDZwLU
+7t8mB011+kFaAwdxKB0VZoFfTO/Lo44NYA5kavmazmLPIlSJvsCRInesgoQEYqA9jyGfvxmSmjX
ySixbtS+Ls4sh5lzXZ4kLsLWMjy0GUcczOKmWBqoj5kW+Yp8hzAoKMUt/iynl8XcDpMngaZsTV+D
i9UfPXNfixIS0HAvl+FV0cqveaKjy6oUa6lWjlVuPnlqufMjkrbCd8/srvek75NIJ09CDpJmcpdT
rT02cfE6GAF8tgvEKrZZUB9hJOwqdCn1fFc60ptT/B5lHuQcsXMXGGwYVw9R1P2QY3EnV9IenOml
WwQrOUUpKu5tZFgGuDhAziQ2VE3noINX011RSDljMDi35OVxR39YfrZNZox6XnscFCiXIJQTyTi6
sgxG0gabY36Xs/Q6UHw67LX2dmbOxj372ZBNbk2R1EhljgjHMZC832QXHt7fwzWOEZt+oCK3b1SY
Sp2KpKU6aqZrK8Smz5lPzZ2W8iRWNYrmFarPhwNdk7tfCaY3qnaHlRtq5+kGfAhO06ncA7hAV0Z+
NHt9U6aXdejcnrV6fw8onw3AJJgFaEXR1FCbIyX1CwueffXg2+oT9g07Vy5R9nRWjqW8BDWkWanU
zk323L6cxDd0X7PKApBzhIuQH+04RHTKAcFluIg5+oiRQ//94VO3XIamgXFyH950yAtHAT3LwXKO
slGsxYBWumMm7kGKymfkGuNLzyvPZOgzwVCeXNzKXm7DBKY4cp2Q6SsUPvAqSve2Cxu9OHM5/PwW
oNqTQJgINzBQq8B5KEXTMosxmMeCyG7VR8Vt75TWPziVcfulla6+e/Z82F7UISHxI6l7TF1VW7V2
fN2jCD5I0lHtgA7LmRBPuVf0NxZE5IOJmKgFmKXCL+VcfPz8Zq/ak/hI2oHIU8sGT9uIjj9IaQCk
j1oMUTlS4KM0L6ZUvEi9uvA8vJfobsCtzVJKewSl06Pw+bKD1PZnjAFNS9FaVtojYu0r6AyP6ZCu
U1Pe5Q7mM7I4MgIH3dF/n/64zxcR6jJ/fhzody1K5aE6pnBRgFdFuz627lDaRvj4x+mP+DzfUe1J
APMc2wZfoJdHZBbf1DY8mJ77TeTKmVxHjJPzP+ODak9ilJ2j1QmqRByV5CoW4Y778LIw4CaKZgUW
cOnGyhrJmNBptwXV/d75WVoqsAZ8DnpkFaun+tzNcu6bTiIVVhiopiR+d0QhfVmn5c9ell8r78x+
n7k74e7051ypOCSqACrbo+1F21rbDKl55H+ovC2kZDgo3abnT3T3sk73sNVPz97clphEmSpGD6Si
NX+UtD69UrKk2YUVlPnTT5+ZO2sSXzJMokwUQJqjj9NXYgV3QFf2TZ3vMsO4srwz32FmT1mTFKsG
y40GNHWhYcDc2RiKS9B2wAziXDq4KGfucg3UASi5ZDlI1pmvNnNuqdYkmIgQvYfcZrosJIyGIRoo
Y6RvTaxdatJwZ+XxJkNpcgECxeCO49wXvn4mjs2sQ2sSQ/rRMiMsNNJ/vbmTAumlj1WcvqLF6Umb
/WaToCFXBXyfFCGVsFbhi4vwyrX8YuW1YycpM4/ICn6TK+u6wywFUlATHAaFu+yZTx/39Sf73RpX
6odjoujaDq3vtD4iViSuHUVD73r0Mwmr8LeM2cBKEeaNUbX+0kcVATAUp3MNkPa2V4LgCmmZv/1x
//NX97/ct/Tm359Z/uu/+P2vNOtJd71q8tt/PaQxv/5r/Jn//jd//sS/tm/p1Uv8Vk7/0R8/w3P/
/tzVS/Xyx2/WCYid/rZ+K/q7t7KOqvfn84bjv/z//cv/eHt/ykOfvf3zr19pnVTj01w/Tf76+6/2
r//8S8gM6n9+fP7ffzl+gX/+tUsT9z+O43/u/zfH2r8f+d8/9/ZSVjxCaP/QNKgkEKEtHeE/gmH7
9u+/Uf9habLQLFvRTUuMpUXMFirvn38pyj9AvMrcd4CdKQAu+KEyrf/+K6ELAxlnG9WQ8ef++r/v
98cM/b8Z+4+kjm9SP6nKf/716c5AKHS6cuGptMBH5KOro14zHOwkWirSmTAz9/DJwmz6Mk5ypZWP
LW5yRl0+Zpgjo9+3/jDWf3+Xj+8+PuZ/rHvefXLONaP4G6A5+WiDKsglgAr+mQ39aZbHkxn1jzvK
krMAyahaPub40URg6hra+cEA2ry7VHRAQs3b177C5ARL0ERXnIEPKiy4rxc4Qp35BnNDPzml0loZ
FF+BL1RTCeoU5G5xFUyt4UzZcmbop8eUr1qN1MJGPUKUNLJvZvZyejzGzfDZnE5PJilADx5Eu0DY
HWtt1T3YmAs26L+0ZooiZHNdo7k4mgBCSdpBZLyh5AFg2YZKml10tn7tCowIIutooUgZeEh/yQcD
ehJqdNmZc+zTI1oD3fvn4kgz3UK8Q5aPnR58x9xpkQXAQcPfAKoPkOC2p0diboQnRxZUUVE5EOuP
InlWgcp056qcMyvDGv/8w2nhJlJRRiU73pQf0QdYGN0mts7AF2b2zfQkcgF0V4bMS8e1us7UtTng
WIOeIfqAhbJz0vXpsTHnVslk56MiowCTGeSjrr4ZHYl0hPdkCQgaVCxqafE2kixgoOZKpID5ZH3j
ivpbHCZoKoxciHLd9kAO8VApHGdbJ9lGModrstUV4LOVp0MwcaW1ryWXOKQhU4yNnNMWu062l40S
oYgK6In7/QBqqHDtJV6nK6947PqnrK42XqcfnewSXbaFBGdUb7yrXk6uR20hKx82qRItw7q7atEx
cS2qBzpWh8oGVYC1cKu1GRZbAs9qhJ/QaIKh315J9TMa+tBKX1NFXjQ+YKwCd0jztRsCeCDBchhl
IrS7YFAXiMucuX3OrZNJDEzaQPesIZCPfXKfF89acCEQpT09ge+tpU9CN2fXH4swCJoiriP2EJdp
HE8Rx64ipM1GOkgZ7Lp+31d4OGg3qFwvawVNuERHmtBatb53zDBR0VVI8shcqAWYtKo+hHYCQ9SL
V3gloWjRnFlon+bJbPVJFEV2G+xmwXpummzdKt9DVHmK/lkgUZwW37GQHtUkz4yJPn73T8bEnKT+
bEtEjqVKPqqW89QHUKusG6MslqMtzmBDQ43e0CFla+nXlVHFi0oWK1TNjtAfwfyhjkwbIqrlJzeK
3IWHkr7Lgi+ETmNnZFwWkH1AFzjxUrG1JY4mkJ4BHAcHWwWwrv3QWVvoDV2IUlnq2W/BQwp0IUFe
LoKQamNYLxMQr0oHi86wlq5834rHNL2Eowob6sEK31L6bkicLE+vkZkAaI4x5kOcgiRfo8fD2CsI
nATAPPGSOP3k9z7qZyM9jeAIr8MoFUyrqy89zB1qBHflbg3kcIEqaCcBhy049yFeiGerR4MhBGKv
rZS6X0JIxTbwqTN9/kjneBFA8G5Rgl7WAm00BWeB02859/0nB4CRBmqOY0d/JAfeAfm8DKRfp588
c4CZkxPAxk/FyRKFowVxB1tdS2ghqK9xvqNocyY/mAke5vilPkweJrwB+p4cMpXEif3YtC+q9Hb6
7efGZRL7Qcc0YQmA8mjbi7zZ9fqZA3duVCbxLovQiMgEzzUII05dL0TZgYvfW/iwasX96ZefG5dJ
3DOiBIx6yYdgT5gaV0H+ywjOVCbnxmUSq1KjxQ3AxRLHKzAM2lXnWmfaTFwyJnEpt3PLlLGcOGYo
RsVBsUUzdw1TA1V+aFuBtTf9H0UJyab45gd7rKiX+Ns9tFW1MjN36UvlCj+hpYSpZjsSmhp/Y5c6
CL1RZqLYuI66aYZ8K8UI/4cCK3pj79c3pd/dNuaVQgumjF9KLcGpZA97LquyvY/AkLxBvFVzgzM5
3czgGZNgIzUmjrmOSVJUYNyYbwr7XHNz7smTWGNkIGB9Px4vKXdBjxHzuaLDzHo1JvEB9msUa8IA
s1lW8D/Cjdx4a8+47TB5NCN5dXrBzr3+JFbkeC5LuBISKj04uvtCO7MR5t5+/LwPAaKOfXQ0MxKA
0FcWg3sxBE9D/7tH0TeMxdciqDGJFJqWYpOBjeUxcn/VdGzwMvnaoExDBR2NVgG1jnP5GoQ3ruyn
nzsTHYxJdGg7T5imowzojEGFFDgmJN615J6JyXNTOQkQqo7GsOozHDD6EZcd8V5nxmPmvfVJhHBD
2UlxbhyOqXNfltJCc8jC2/TMqMwsFX2yN2VZc7WiL0j2bZgaKF5g26H5SzycFkr7+qWR1ye7FMXy
uDa78TMKWq7fzLBEcc048wVmBl6f7FQ/jYoapxOGJ1nl7NFzd/y55072pjc0cWXFPLd+ieD6n0uP
5h47/vmHrZlVloTEhj4cW3nnobAzrE6P8dxzJ9uxs6ECFxGvO9qmtXA1jTMn39zym2xHSckyvR4f
7LrXjXwruIOpZ2qrc+882ZFR3VOLRyv9mGSo8qy89O5rYzHZi2g4YOs5Tp3NvWbY6fqZnTjzvlOO
hBsPNgTC8X29rXmX1usvve6UGqHY3ENyDO6J1pe+ukQJ72vPnWy7MCdJRPickOTedupz3r597bmT
HVeFme8YNgEJ650uvPSC4ovjO9lyctfmtAeJoVaHVcHKC784EON8fthzqIEgQNhow1Ez7pXhvjp3
gR0H8pObjjbZc56P8ptZMRBBdmuE1W2NmGjX4mRSWHsYZl8clckGdCsPc0REP48eBKJeOqTdOXzM
3Hqe7L+sQbICMT75iJ5o1e+77mtnoTbZf7Hnh/xSWdDRDteUwP7aRplyOGoJ3E6u8dyeS0ONrcDX
8tMpVUMdRC6pIfGijQ+JtnG+eGmYEjTaKhb1kNsd+NyVjsCPdGZFzBROpqQMy0tSK08Zh8F+aYvf
Wh1tkVpeqk65sosHzUXrv7r50l6fkjQQCBVOU5gD92RKSfWDSH6efvC4pz/ZO+pkT8Z5m5lVxp6U
AbgqsrxVeo6Bcy3JmZU95WaESAPCGifX6xQDAyBt6T2ffu25B082Y6AiIpKYDH1TrA1z59Sbrz13
shXRmsOup7NITk1rMSjX/ldfeLIXe1VBw73iwRr28vG+rs8AlmYGYsqzoJUcB6bH/CXeMarRH+uD
M6t7ZmVMqRWF5paqPUYPG2Mmk4ttrdwkqKyfHuh35PUnC2/KnJBNpXWtMQETwTNaSDeeHS29UVks
WQiBoYX+LYXpjUz9Eu2tRW8iTi7uImy6tY2Kqb3o5Z3vu+feZpyGz95mcpb6tZ9KasHboHWxdJB9
Rhdu0YlDXSG5zs6oAn9Zm3e4aS1Of/+5eZucsQ16zijPRf3RibybHABhcSboz03b+IEfDtkOZXov
i/gmGEcFWPekzvWoHXX6recerv75cNBmmHqNq61CkiaHTmPJ9z7ihKefroy77LNZmOxqvHvVoiyU
7qgU1FKaDhKyu0mMGgWUZ0zrVhLcHVeRDsrIJBDKItaDVYZZT4saAMpbC11RNvjwXKWJtIoCTPRM
+VChHHL69eambBIbBkOU6HWwhT0Z6niw7/CZ/NqTJ8Ghg0UckawQdfAxTfeIMp9+7sx0TWkXGg6D
iOTwXB8pERQJNQQNsRk5Mx7vW/WT6ZqSKvKg6BNjjGltiXY3kiBhvwTyhewL6nPKsO0C9bcdPMmN
vQ6an4n5oClbNI6x4TNWSf4atdoROaA+e9KGeF2W4cqIw22GZ2aAK5cdqaD8H3Xp7vRYjDv5s5ed
ZOGFHJR22QKCzvD5CP3bErp4LKqlJtSvzeI7mvbDzqPdU+cl7O0jtryo9f3uq6/F+ClDItL1DG2G
pD8it99zMfni1XrKehhEGuJlQtUOjcylFAOSM4qvpfrvUPQPY+FHGaL2AaONjKIeLpPmzCzO7MF3
kNyH56pCHwo06AhAJjroFt7i0RcLae+wpw+P/j+cndmSpDrSrZ8IM2bELWPMETkPN1hWViWzAAkk
4On/FXXORW06I8Ms2qy39e7eTRFCg8t9+fq6qiaaiT5bKPK9mXnDy8/z7tIbL9a2K0yFA004beHM
qp9SFt702GWvAppVqkkj5rQFPcc63PzYRRoKHCZwALpk3IrHORe/2op//vy+F7aiZQ9Ca4HLzGAu
gYBtVShvI8nDxKhuuzgs+wtAgsgtyNCmLZhFqBmy24LMpfBfTAiNYWg6bWHXgQRud+PbLk/opE/P
vUYwctlZ92hX+HmAL8yzpWYf/JW8ZSYmBM1OMLF6h1POtSKddSE6UvX/HvvMNv7/qkt442vizcXR
bPV+1ySRPa+VefJSnt6pBfMUZnlWY8L91Q0z8ocn1O/PvMnkQVHaqGm2LoHtguZPKHDojyV7sQGv
mUAW4AUsYxsKAlMHFeuI7rtPyZS1pU0rkqys4b6XG5usWhegA7j3INMYVhpoAMz0p86AK09Y98Ai
zeAlqwwuhhq8F56Y+nrb4C6OfihfawZX0WkLN3Nu+wkLfn7u9605cJdZ7A6Om+fdlKrjNoWuxnYe
0iz1S02NavmaKHdq/ruq/ij1QydfLPEOGOJNk4UsBf7ZqPZorcNNmyghpSvQE3/+Pd9PQrLU8pe5
VIE7V5Bx+BDNarrtNCFLgb7jjrAGs86P/bKazSCuhEffhwRkKbrHiadN1fmrJkDXIJirZlA1PhN5
W3Efl5n/LhsDFjE2AaoAFYNnw/Zy80oq+Pt8F1lK68HWojac7keUtgEFg4uVgHjCLO4tsODqa8H4
pU9p/Pfl3ao3EIEjCaiJOIX7aHtlyn9/EEAM+t/nwriMCwYp9LYEDRdNVDBpAYn2WnHp0lsvFmo5
kQE2wnjrBgKOZi2vmVj8zVj8b/hI3MVCTaoWmrJ+QHCX7ECDutOnTSrNIEG3bPaUQYw1mzJQhRVV
TXHKNQ2engfNVeDSCTcd3q2sjK0sc9pQFC6NFB4I8LBSG+dOU6xAUXBLaWHA+mdoVyx/VAEQphr3
JQpAcGAMKvSc/bw+tb9n1ze/Y6lpNIUmiG7gVl9zG/aOMhxaE9hIy5fdb7js+Q3yS2lqoDwM30mV
hLCr9uYxC8pxLSp4rg/OGj1SHmcH0UpI0mhAzDPkt1qVONhhP6yrM8Q8KVRqZmBAutXqdGfT3WiZ
sB7Ghl1WACY+jeZvA65bRfnqtMqDqYnI0utjU/5S+2cH7l8cEm54gXu2YkcGZSEVuTeZn2d2SKZA
0WJHfXPKspeqiOAms9fEHIwwyCLWmkJ2L+Y7UeEl+8Zr4FfLLM0j5Mlo64AByVmdPcvfKqr7XIWp
MgNDQWc+XBC90eE+IfA/r5/gk+00OlqBndgqCw+Um0DCkVWFxz/x69QMgTg62OSZGLuycb1pcgN3
ckNHwrae+FmhwtLA9kdbCZmueU39pdpWmBXvRl+euDH4RnetW+/ClP8rH/wnbp1NmKQDAI08Dagz
BVA/1+bK97dx4izWEorKpHIkYu22fWzIjvxuYHvtEQjs56iFUW25Tpr1z/PywqbgLFZXbqUZFIW4
SSbVRgzwO4Sje3e1Mnlhv1xqO4SmwH6M4IeoiubZ7ANgg3z6qoxdWz1WaJ0b4EV+18P1y3U+efrQ
tHJT8QeljGpLeh3cCoXNfKuDIbS5x6VpRaruQR2GVQZevXTAa2iB6SL3sKd+zlhUVbD35HaE/nEY
sHJPccO6LWNo0CTkdUOo0w7iNBmY+iYrnnPnjqZx74C5eE13eGFCLGUesIQdk0lRMSHAeEoUVMHv
fv5Klx58Ht9/ZloCE0omFYxj7fr5dGLi8efnXvj6Szn0nNla3p0TK4TvCrYZi5UyXtHqfp+iJ0sZ
M+ThnQWrNtxnShNSwd+wZPdpr4GQVUQCO/ZkdxtJ8uDnH3IhoFh24CQG+k1kMo2wLDxZ/JGVe9Pm
Xi+u/JhLj1/EEwQmuzM89xGv5CN87/Kwnd456GI2+tt+/gEXVspS2swHAevAc8Si0q1JgaEi64SD
3Luxyyu/4cIcIouwQgfKEz0uOKBxVTOGqJLhz29+6bmLsALA+cooWzy3tCLw4gFsu+25i01QGvpg
GTYynna5HlUfeIqfn3vpWy52PNq2TKMsnbZIqAYOo5BP1z43TwPyaFc+5oW5v5TaMmUQJvy2kZ7r
nqvu3VQOrJSeoXLUecCHmc6C42uBxYXhX+pYG7scYLyOFNXYU18fCPijyW27jrPYdYapa6iZ8WkL
f5g03xbXqo0X5rpz/jL/7GZaCcYHsG0jSmp8r8lp3TS53w0aRqfagCV6ZU8wzjPwm4hrKUS1mxz8
ah27m2PsqII+FQO8kM6f1dPc9GA3NHHr/uqnkwItPclhwjLCP+5oCenJbgZPDZiGKUqYBvZ3F0gl
j1nu+mM7P7bdEzX7eIbxAKF/SlhNE7TC5ywCn47YJPp5ol7I8pKlyhVWx9QgDCuL9q8VUBzdKPxi
wB27FiHNfhXgLY+27jUoMnTtXZscKxswxl+sZX6Ho66ooTqeQUUqOzRiIkPguoEooh40AZ7daeVz
PQUw674y2heOEmexvYyjAkIBOCNbswxkHwgYFt+UhCVLJSLJNICszodUyn4N4xAAW3BlnV5YO/Zi
W0969MVl3XmCkE/anBT59vOX0y5IwEF4+u8Un3s1G2YXF1yGYonOGi9l96V8r7UjAzfAm9L3M+II
/u93lscGK3DMTdU+a+m70YEpAMBKh2QHGDGxCV+4dPqSE+Zm8VrJzkfXAGRqb5psAtByeRcX4DmY
CuAQjvD13gqFA8+6VIMrORpL4OuYnOlxW7DX1Ppea/cWKMR0r877CiyH6U/PVi0I9MqbXT7k80nh
PI8qQIpUqM9VZdoTLb13GMFMZxpwziXudxtmv03yCLPPwCLvPdsxO0jFC6263E8yN5xbDnjUl9Pf
m0Cd9dl+tqWXmbigmFC8g6RmOIFhuh4MT/ZZr0IK9+hMgNqedPnYyft5GIIhPan0YYZLdrKGA3ZJ
QWfYtd1xgg26ubWNzQxQZTangZNti67wXHksdbiXs6fS3LbGbw4gla3BkzqJ80IEhAOJKkPVdI4g
KLxMaHrKbOD9wBFX7vDq5vD75y9/aUYtVoFIDdk1KgI1NJYU/SFXblwDi0PWrEGdakY8V+poRtnP
17bivzXlb/bIpSYUJndJBoAUHqwmMJav4KTiBllyl9YKIHRPlRYY5Wvx8pZE1rxTnDfF+kzK2ZvJ
2iUvdv7HGuv7llV3FmhI4NiC6qgVLLJwOwVC3TRuE0YRe3FoA94m21yDCgNYXc9ytmp6ZamS78+I
pba0m3MDpvz4/TNQJ9gMsy4W4xPs2IQagOlx20az1JgC5loOjPeI3wGHndAwfVuMtNSVEptS02nP
SoFyVzhBJYKfp/GFvDNZakrLyqb/T2Aj0J0K93qg6z4yEek4UoCnCAYN8JdPw/nspk0L4u7Mh0A2
m5rCoIatnBH9snzwHeDmcgGr9/kXmw5IaVQEUMFORVdTYNKDAvtjGx1EYa+fSUhVmOtfYE+sKFzl
SbseKD20LPEqbQOXPD8hc5TmAub8T5wdQXHth72THi3jYFmRa1k3fqnFkeDayqTVCe70XXdfajsH
CYyfh/TCzmCd//t/gh5Qm7XSTDGDNT20P4f8SpBw6bGLDQesJkOpzzkIVWFeZr8myFzd9sKLLWci
VasAZYViyacC5trosCui1wuRwt8GtX9Ggg5jqkr49G45gdMlbsqZ/SgAavn5tb+3JzHJ3yn9z+Mz
mhlqZpm4CgLJyTJna8KFy69UHVmpPkqNPwQFTJBhOFgdhleXFcIVtfbyrjj0rY6jWXl3aP4HHiq3
7d1L0ewM6XqNJocJ7tf9bwM2X+bvn3/qhW+/lM2mMikBVJIzlOvAygf6tVDu0nMXcX9K9Lw1GJ47
IJzNguzPba+7CPtzBeUqwAHnrW6/MHVzoyiZmIsl2xi13SkNXrcGPJVEw9Xax/lw+eZsXNp9C7UY
2mzAC/ewPXKc2XPtJ1IbXkt3pSO8VHzRCReLPig60JqzOyQy/cJE5+h4T8lnVlho653Q76sfmwJd
KNVrO4kHiTZK2NkHOGWSGh19MH4kmqf2zYpD9CZeZ/0wN6e0i6tqNWgxICO+0R8lfzVSdX3bh1js
GYUOEFgHTsnWfDfaTSdv24rOXhL/7nB8Gos5nzFcCvz7RazyK+vnwnXxb+PYvwtaGIXWawbq+OYR
hq8A+TbIj2QFyjoEdNzsxtW0CDFSCY9BNONhWwJBUTh9xJ3Hm8Z7qdptAMdVW+e8nsbVwAPnxirX
UrWrNEk6NwTP1dTd8Cqv9TtcGO+laHc0jCGdHQF1O3u00dtLG9RInwDtbvjDbQOy2AkMgCVs2Ooi
N9jX+4EjBTtcCecunC1LtS4AI5pr6Xh323jr6Ozpxo4R98rRcmFfXCp2DYuahJ8fPlvhMEVcvfLc
Sy+9WI96a6Y96NLYx4s32/2qUE5hThbeNtaLVZknjTUCb4eABt3YCSBOV1760mAs0nMOnOoLp4Hq
oQcXdEXb+LbXXazC0Z0qcH7wuk7ykWo7M72tPr5U684KYzAuG7DnVUjEhUN32/sutboErBCzV0ts
elqgc8+qrohJLwzvUqQ7gYnDYT2MjHOcnMTTTYO7tDTPBwvoPxsPFTsWXjP8uPSm51n9z/YsXdOd
K3Ccz2+KtM/Pb/o37/3N2bv0KE84xR1AG8ctHN78oiRQmNT2L6kNfmPyTVVznybb3taiojL8EiY0
cIhEVJeiingC/UvzOOCtDW4YxZ0CsRql+44+1+1rZaYrSdMgt4C7TOUnxHJhB5MIB6B1QD99C4Bj
vzL0DYflgZU/kfxUoOOErS1xMMBPR6lUF/EA6JTDXirRrWsD6eniDQoRMClnY12CN+mVNqBSKlpj
/BEQNyVt1yAar0XDNxlA9NY4tQCyHaRON6SP++R+HJFQ2Wbpild6rPOBe9qoQ+pqpWD5KuAf5qdZ
NttcCSdbrnScKCDDSc+s57XbyLXr0thMtRjF84hK99HNbctrs9QGVry67TpwNqz69zM3AOs6iWxQ
KgJZt/Fa88o+cmHzW6qnOhWzfASvdpv3O66/2oAA9uqNooSlfMpNh7ylBlZna/0e9Iepfvx5el56
6cXmx9tSLfpqRnfFFAmihebwyjCpfn74hQW1VCbxmskJbEYcM+hjLILcvFL4+P6lYez13y/I6om1
QsNIZyJGJO7VdXSOon5+6b9a2/9dsDDGXzw9h/UjDJRwzoxgchla0FMXO+0zyxoguoTPhhHM0TSo
az0YyJdiv7bQvZY8iU0h7kzzms/J96PnLBVLBUm1vgBtdauSV6V5rm+LWZylZClXc81NoXbY6u0z
J0djuO1r64vDXxv4WIMuiGt2lD5Nv37+Gt8PAniz//0YjeqqoG7lKApF6X66Mn/O0dn/fmHyt3fg
n43e5K3bDSKbts7sBiZy2jOAyJUCGuS1fs0LkeeSh2D1idHJDq0ZRmJHFDZIqjUGFaL9nD9W0+tN
Y7OU5ueQlQIUjAGv1t3+xhrFUpBfaoltlmcNKIwenjr8O70tVP6b5fhn0BWuWraJPPy2MPuwNu5b
NFf8PA7fbwdkKZrvBslGFR3IADqvh9FECQmy/OJai8KFGbhUzkPfp4/agPemHKKcBxVdaLe99vkP
/GdAdGcGoX3E7lg4750y35Fq8GB6dY1pdOm9F8uxTjouaY7Z0c1HPh3aa5qe8yb7zeJZyueVqRlL
JUEtNQFnA8bK56KQX6KLpk5KX1HVgOl5yK71f19Qt5KlpD4dmtkWHFVhI4vn1g365n1Eps1Sx1hW
PDZr4cNKMmwZwFwEVZnhVCbBzx/o0gguInjDbqTkOfae8h4lmyvx4N/Ozm/Gb6m6ZwVEZm6LzYeS
dAtSdF823kCsI0VGPalyEE7ZippW2CJ2mgA0U1UFmWqAYKE6oTSewPqutTc8wZc0LslzrR7nZlOm
6FcWzwUZ1im6UhIoCBNN/JLio+QPJV+p83roRDQ6xGfub8W5Zi35PQzQJEsIQVEbEzUsEOsNDbme
jQnFeNPWQAspnjrQLVQ4ZrmeyiO6F2qu+Vy7y/X7n7/PhU122Q9QZBZangvcNutsP6RnHOaa6y+V
u5XkxrrqsitgsojdYx5AEvI831+DKVyYV8ueAMYKXlUGGbdViW/phGK6tuZ1/Ovb5eksBcOmhOam
aiiiW0t4/eDrzS9b7lL1lfBPCXVhbaxScSxb16fOh8hSFN030JDAE5TB69bxhFhl6Y60I7zKXqTz
QuyN1F4xYz1AO2OiAZ6hoJcRdmuuetL4zjHWBv4vw4kmUNRb/mCweG6GWIHAr7FX8HddcZih9Rlo
odkG1NfRTDat22419um4IKG2Jai3mpeM8Fox/zQWX+vOo8LIoemhojQPSLGHxCLxqLaxnsMFoskD
0Uz386gHZQti20lqFKlHG5D0JFCVxGfKKnFwtbJb9H8TbzDovnGBNZU8RMnZR6t8wIr7GomJem79
Ee5lApb0WatGlvJM2z+to6Ggjb9zY+k6fkWqUE8eYMWfVPo2AXN7NE7zvIOw2addALtWz1H2QGmB
Supn0vB78TUpOz3L/UZbmUUagSGN0ZReAyZNl/xR5YcciWc60HxqxVeLIbLF4KeDDBX14NYrVRYh
65pVCRN970xSb0HSEpO6HmceTyosDZU/QMufJuy6Hf3q1E3Z85VB3uVZeZs3SOFGFmpphf5St1tX
/snVNc+f9QYQ27pFojELJuUwEhHzwnrmyX0JDT9j9b1Vo/kXC9hFKTuVEfwQAlnagTV8yaYNaN+i
Z1GPVevkFoOXG4cOQFwF25Inp0hL3ahK1cBymG9gN1IS5vduj/f+LIu92WqxTgy/RfeDNrZAus6B
6Twga4aMkcdHEidT7w955buo0+n6lrHSE+Ufp8sP5gz7LHRzSuMwwwGRcMuHFtMz3I9qjKE/DiSz
4znTPGeoQxykUINwNejc0AwL88HST9x9TMdHUexEdRJTNOJv+/N/tpSznaTfdXCWfGrLA/5K8Vfx
6MZDOHcRKqfMDX1A7AvkzUGVRu485iB46LhnC3EQ0KFkqN/Zh5ptO/21nzqoarAR0y+iv/Hy0+Dv
hMQieZuSN234qvC/OVpcwvoud2q/qpR9Bax9tU/m90RfFRZ0wrWfitNYHdvqoFdrhNO+ggHV3AS9
y1BjBonc1/UesCep3ru56p051J1ySKClKMC6Uqcj8jhRqnSrjqQBr19FQXG+oFMK0QV7r4s1Hdg+
qSYYFY6RqtOo7yCuQNNLprgrQsdVbR4hCPZ75WCJvbR7v+9DWaOluv4g1iOdGpBlqmBiw+MI6zId
OQm45O0RJ4W9dqxTvDDfsFnx6/JlbtZWP0Yi3Q6NHthp5+XWhlHhmZikSul6I3YdBXho91yY7SId
G5GDXr8CvHizhCQbQy6L0hu4i9QIBCbz6INJHHQkBpPTy7GmsmrYu/nJMo+OeqoJdNkBBOmoiWlD
Bu+ED4fdafq4S039fqygQjFMTymfC+RVgZ5XKGq7uKcT+lD2+cplSgD7iBAGqVRBfRgq3Gq4r9vf
bCxPNrGAMm+8xChiw7gHsd6rSuY1CkxCUCAZuQGlOTDqAJ3U9RC48tF1J6/lZuh0bzYr0dkK/Xmb
Aoc1PlVIpgyATRfaA3x5PcuUHnOfBg4NFNYeSc3AzUbfIYcSI+DWH7kF4U3n+EVbr1Dj9xU4fQxo
ZjasHdjNQcOeTA26PJ6vxmptoe/cEQH6DSC0KgNmPLv2Q6I/Dzk76LCeTNHv6ELWoRttBGl92PL3
VCDvQvkrU8dfGhR9jqvsR45DgM7V2TvTb+zaS9iwKtTKT41+zXBjEiV6ENT2Dfgkrxo7T4VIYqis
oCVn76YyMvnj1FFQgZNonIaAzXngUCsqpjVQvdu2irI06hWkiO2Yjg+Ac/miCOmwrfirNI9D92zr
aOC/U+gLUqgK+IwIePBPjG7tGco7ze4kZhAY8bi+nS1ja6+ApL40jhpmjD48pA1q8noa2SLOWEjA
15FIVD0X+YOJxZLRHqX6TaK7WxTHfOoWgV2+j027wWbtoudMMTJk6FTor7WwVe+FpscFTj5hPBnO
PSjPk1oFlUTnWffSJOj1dEv8SQAO7RvahODOIK2WhY4+PubGO2UbTUG6NgNEWEE2Du1lUGnBgVaR
77z9belrEJOo2a4b665NP7WZY0XsYKKzKrpVX/3S+k2BV2rSDcRSa1v0iAi3wtK9pHiUU6yIIZiS
ZyiItEYLXFP32jZSHWiv8s8RTXauvLN4kPIHt3tlJKrHoyI2g56v+/4eyR4codUkP2dT8wQrQl1R
4mrGLHqz6QfHXSrTGJJ0zkZgiy1aGCoUa71AV/WeUg2uCqD2pGyVNpNXN1E1HZqh8DqK3QswJe2k
lU1M4Qbb8TlKnMLT0jTMrROaAddVegDzK6z4Sip/bHgYQrSjNlj9GhKfzEeaEDcjCw59KRr8KJ38
tna9834zN8C68f5xwCHP7+oymtIjgFdjucvQZunksWrEOIyhHfPLvPXyKlC1D1VdjfrWMp/m4aiZ
z1p1MqoB5bG7ToGACw3Mg+kl+lEQEmmoQcEHo8BxKLOXPg0YXaGUBFOH+1w8KTj7GIGTet/C/3hm
SN7iz0Drh0tT4L6hpS6ULes/UqFgYZqeFGytD0lQQFgG1r1wEZCJldMMe1Jxj/W1bxLEBXN31FlS
YUIfqhp1CEQtdVkGsBf2036N7fngtNsBu1PTtn6epn7m8liRlq87EqEWbFWpCHW0xg/tg6ukUSn2
heSxC/C8rQ2em0foIztlSF5lHOlZlH3z7Eud9qW+rZs/sIpUtFOVbfrhIamBNuze+jkJU37KO+zB
477NAcOFJe7MAmIA9M6BMnrj9UuhR6WE3dwQDeivAXHWa4ARIkMROfBqaaSKDfyLFSs0Kvk5zTGJ
nIDjDgNwTDu+uO5j5azm/tBZZ5S4FVdg+Lj1QWvloUyh04Ix0Kjkuw6eYj309kqO88UeHdyM/qBz
OR4bft92nd8C5ZTPVZyJ9rMfuxVohA5+dOIyv0m6XS0lnHHvEBxiKyAR1DZ29aHXjZfneTD1SsAb
Hmn6I9Q/Hk1LUJh2wvqla+s6OY+rceKJ7gmsId6XZ9RiYOOGkSuxXQj4ScdUbSNafs4432pELzNi
eoMgB4FJbCDC7owskqUV6NMvBQecDTfggR2m9KNBMK3CocLJVjNGmXYg6FrzcbDUkJrmeQG42bBK
ubvv0ehkWL8dxqPSIWGqoCssoet+Uj2DuX6HeVO0zarS3kfaBnbVIxDwtb3WG15i6SHr80jL7VDw
FQP5bqzQTKicvTA25bAv7eGhsL9s85TY92V9QgDacx6zRoZzuXVTyEu0zm+KFUxifHsA9mAesL+j
G6XeV5oVmEUG8L21N5sy4B1iw0Zf1e3k8bmOmwoHW1fFvEM7mKVhaTS+ju25NzFqg462KjMW1m/p
wutvQuFBOO2L4RyM8amdXhEzrIQq3wGDwB9vbFOt9NGXgs1NQr/1ObWxmlphgVTsbB9G4XiajnB+
wGREWN524pTXlc/1Oyp5QKwWC6P3FQRUgz1CpC1xIRhjDbS62ojmge4EtbwpG2Hv1N0xuFVmTDuZ
Fo4cOXi8K7e6QXEXcMK02OZdkCAX4VauzwXxuxomYbaJjHDjuTOiG0Z8nju+owI8iWixxANqDArj
gVVGszPCVbo9TcOxa2nUlnx/5sfUJFtBRu4rcL8geKgDfQbYmhjaGUU+sjLacidg+G1gmGdl3rkU
+jHTequwoTLY62gIimb96wyXsxPHc5t6zeXaGiu/QwfR6CLChxGNblWhUY/35SxjisVJGgETlsET
iOTHMjsRbdzPPcw3DEv1e/rbdpqjnm9Z88GNJLSJjsNLBvbEVw6HSj878AY9TmTblooHE+oQTnq4
26LPrYlhbewlXyLJgWd9HmwXQD4awb58a7gb/I5Ke8msLM6mCBBXwxjDBLZDwohBkfpTCFjluDQs
nTHI0qA9d0zvBtlHzRT1ztEx8OLo6qMSQvVhOIAcE9qAiulT3CMH1KjEgxNfNOb6HWvrXddDEMkg
YSW4OLaBbmcojj31uCKm9nOaNX4HcTwixyJNQpI2YT47aFeVa0G6Lwfe4J7ssbU5A9+37QPcWzxb
vxua/FdtZqcJOw26IGkX53PuQ75Q1/BFHncUCClY53Sehl07B3R7XcNYBnidg0u2FvrEYLADTCtF
z1YDdTJZJe09Z3uZ2tgdX3P3F4z5Wq+FkWeZA0iV4waU95DwYxeHJ7AxaAdJkOeZWepr3RhpahOU
zNhLeAw4mhFgbcXt/ETRLZni4LXkA2wUw5bAqjxpHqU1Pqrw7wbM2kfRB42NMdfiysQfOCteOU47
V5GhkE4EVgSEAv4gk7DLBs8uHrW0Chzd9acJ9wlcJGUx+xJLcATGc5ifHY6QoDb92rZXbqHhQAeH
mUIEWWOrLHt477Px5Bo4XTWtDzoreZ5Z6ddWdphNN9DVtVqWJ7f7Ip3pmWjg5MYYzGhPnqE1H0fT
73FZmAg/mNPjbBypTLZzr4d6i/Vobd3kbsalPMv6OHFxC067QO9NH5yZmGYO8BNi1zbmlwlXerj0
d82pNyKHHlJtA09oz9Xe9PxZZHfCzTy332Hfgpqd5fuuQFqjG6CEjmxY69vq9KhkhZ8kul821Qll
LsQPrYcyb2xP7p1RZKtkctd9me7NWkZWqv8uEaHaIttJ53kSHapViBjcGimY2cuZEbl17lO0xtIS
m4etxIabbVRIsbiYcCFHggG+bTCH1j3DgAMPQJUt7hIo8kZ2omwT+2DgpsEdFJPl4+DM4NPg2u/M
Rpwae2GjAffsZd+MXgWwoO42nkVaH5BcTze1Y65ke4mSsVQDE61gCiKdOkWPkh4oOkADk/0+ki+3
yrYdLz0t/9XT/AlVmSOyIjBv0DY0wwlXDc6BmOyR9wlIaTDMt0+kaY5tdleM9+eLqV8jGM57wy/k
vqIoMDv63paTT0DtzLH1TO02tdmhTXAMzB+wRfQdang6VcKZvBfIKUqsIuSNoMetMpTIxexVqBDT
96ZC2/o5k5Pd9+yjQLrGNk1EZlXQpV+gXyCvlfoca43DqH4yPkYII3VUfW33M3GyByIwg6fYGsjK
HnBV6YxdVhpBawNoc26lYWFWW3Hthgxv5sivxrFBinRWVntAxtHX8OlhJR6nZJVRx7Mr4btKHtlI
vZnCxAUfawJYgJ6gR3s8bzxrI+UruBVZ/UtiM2yyXwBCIyHDoiJJD7UiVimC1srAfUIroUAufD2v
vkZgjCFNB3zg7pwW0XCOSbN/KPQV6Q4ouqELBtZm9E/efbg82eZqH2sdzh1tOnVZHTrVlzLHVm1F
erKuiBGPmetnM4tVzNrCQPw5WisL0QPuxpoxh9k0Y89TjXXnENxrm6Co01VdiRN136k2HBpkoyzL
8AZwFItUPcx4tR7trRwohtx5reeN6rwISHRS5U8znZDWmMiDFZShzH8znexcZIVK5zBxNyoRU1FZ
osv7Xbc+6mQjkWlnK9nTmJsRRy+yUu5LRHKCvxZ03SCJYQ6hpe6TvPd6yGJl9ovCSLnIbK/FYmI5
4Hbz14iAZcbtcoQZN5CmpSbDDgniAqZKFtqdkF+DbFsea6m8MBhbDiU9FNinuwrwhLpaZx06WtzZ
0wrI0do7KsagzA2vwb10HgNwHs/a710qyM7JjFWNEK62U88d3+t+2KrJsc1zdOIfm5QESjcEvfth
chOuWfm+QOlCxfumqo3RF+veLI+K1SEy/qqJ8PtEhKJD9NdwgKpFINIcXJ8E6cqnZE5WLokJalw2
qD65U21r9tzSxHdnxFaNtR0IWmpUZHL78z3S2nfZtHG5j74AnznQptu1r1SQlvDan6BTd0tz1/4f
Z2ey3LiSpelXKct1owrzUFaVCwLgTEokNYS0gSkUCszzjKfvDzezuyKYIalbq2txKYEQHO5+/D//
MLCIW8QZBrWb5wNQk4T4obdTqoKhVEHsIKISuFJ2vIClhO4FpTKVU5UTM5Y9GP5sTR/d+KPhEthm
+7rlaKXnpEXPj7ZOEJV2IPf73uRFSeO9Px4HOTlH5XBbDRlKexaxSFiqUrjqcg8cAG1/1q9jlqrK
eDb0eFHCf1F5XWSRMkQIuRrrhv7YoMuSBOlUqtaDhqsL6MQ9Kl0br/dDOVn3cdZv1Fo6NGp3GL1h
VUOlFUG2ZWGTJtjuA0DOPx6pAtV45hpDtEg6YcN2KI9VwBmTcszvDs34fTibjbJrmuZJ7qGiyJxC
W69f+rIHpJtr6IGFS9ACsVXw0STAES2Qb8XKpPqtJjZ4PBmMLlz3Y/UqWsUqlSenFJHspeo2lQS3
yTVh1afPk6fuNOgGo0Z0SezKYeyjgEL8L/rOmD8NNaTocjzKnuRk3T7HpGN4UoxhEXt3mv/Nr6xt
W8Q7vO2eAoKmBYvAymm0tYgJoj+aHXE30s+yeyzJ51ADw50EQnQazw3iwk3l/qaukmFh6MGZQwns
AKfLOKhb34LG3PZB9jL0UHf1/DCW2kaKKxwlRCJjI6OhJUUfioNQz0IUR/Dge96v0e1VwTbKvSD1
e6XiGY8Xf9ybws0QMWTrOiAeVfTvI8PNdcp8qyGmwMSrQs51R9Uqwlwm0S6rk4aHWytEPkWUZk/e
8VyG089CXRVVQZSKAPpWc86wqmbZc+4PrHuxOhtRfhLK0rVieZvVI/h1uayx9fEV2FDDxaJcrUtr
WxUyZzPeMLOzMAwqFnr43NeXFODCs+St2Bggm2W+aCqCCKspdwT1GMUbH9L2jNYt/Spfy/JJnY4B
XHyz752ckAZXScoEOvVZ85GxdNmLOSsb43YZWDJNsHY5/5uwmKVCr6rkvw1Ngvnfs1bUyyd3ohjs
JXNRIFNrwmw+9+CWxIXTVqJETPCUVGc+9kbErkUp9w0FQz0FJ0NuF4IWgKVqPwcvx10IK5o6NW29
QdOi3yJndGLaOvGuTwFhKkrpQakudW6shr5a9HSdvUFc+i34k3Xjh4Q+QnppxdJuxvZClMtLYaE/
qDK7TZ89Wq7DT626M7zXqWWbFIxloxWrUgUOxuujK34YxV1pbFOrY8+t3ao/DEG2rNvQVdob3RSW
Bj9eTG+cjt1OK7bkbK5qS3Uwe0VDYS0oAHZNS47UoayilT8+Z+Mm0IhxThdptrf0h1Ks3aKXFv4k
OgKoQSS6pohWU5LtUDeQ5r/UvPsFEK9Ej022qMNzAOMRLYUE60sKVqFQfQs7+aHotYTp2K+Avs6p
uRWKdWz4bt9sRm16ESk7q6HBaAoBpL/x+rVXlutWwNgzE5dBCErVtktP0pYiE2HkYbfBjyHOXshK
Z4YljqD3bLU/zHGw88F8CBVsJi0jvpiRZEsxZHoB/tkUyQcMYZZ+LFFbb7t+x7ax4QVfNZW4qSTW
gbj7qbNK5XWxnqQ7n+gSnfsvefpj2AIxeoYzmupL03Qw5cKT5esLpWOP1jLctHIApGnK1llnpo4h
qs4wnQgKkmwLuG8YRjdTwj2uLScyY/Z9He9NfVoHobzxBHEtZianOnUfhNlJgsjVNPXK40xAHOmy
jLu12pE8QttCSg6+ch+Pj3n0akWvUf/iswVIeJvE+0Z5yXug9ubG1469fuo4s2V4BfsgkQAmgpC4
8fQa1Y/W+Bi3PwfkVtl4VLs1GD40QdFcgqAqgebqMTKFw9y+riQfCeYtDUWpyrjCrS+fTFAZS9wI
zXboT3F18Iujmhyk4BBKB3F8HeTZz/vCa+h0RbxsBeGEKWjG0jSJkZ14CJPjfvwWIOysjWOn3STz
DnhXBvF51DmQlqmblJ3Nw/iR56+VtiwIUJdqdtzBHTzLHUKblcjEwSW46NS7GiB8FuDx6TulQrQ3
1BQMAreGygEMrayyVZLjfLwcrdtYuKla0KPsIHjKeVKqvcaW5qu0AtfYktN6W9UasmGq/+lW6zde
+hOTUugW+1Z8lQR/rShMqP4QRW4tPAzhfTXYsrQFKshwjYr72aem3snaqlAsJ83HLcf/xJzHe9ca
ylEIj3Vzo6lYl9DtpZnmg17uCFzOWlN5iiZ5hbpol+TP8mDtlfas1gNezJmIG4310ubtjUbSoGN1
L5r40ATSkpPW0rdCEg+Ju2pIIP3Omn+afGutCsphtsdJ2pMZPKYtxPb2XggfUvpFzcUsnKgwt2qw
NSnN16rxQ+gv2lMWbYSqdutRXdXiUUpvkPLT1rDrldlBN/Vd38Owp1buxlSyE9bj3it5b49K0p3C
+GjUgYtB+iqRvSc9OAWsCKKGwQ81Ig0DDn5muMiMVbXhOJPqqt2al1ZINoLC+UfkiwqSme5gSrpi
CyopXAr/R+qnr1aZu1Nn7UXF3+nytJcLWs91rdilAbcXA9aEOtwKTVdj+Q7LpU7zkSSUEBTgEnMk
VbNo2TdE6DRm61YBvKVAceTunlxAfIJres47sXmVq34Jb2ohA30kABlaKjqNJFyG4gfyq7IGyyj4
JIvu2z6/mO1FEgX3Y37Fn3kKxrVHmBr4ddX2EAWT2hEy+vefeI+9d90rZlI0pDn7H9c162VpHQrj
S8x449oWTAxDMddGrhvRyGzX4lcJk1cc2YwIM7kwYYCNFWbSDNEnBLB3BH7GtSGYn5bK0KQCm5Ki
b6LwuRM6V9Il9lg6srK6GuLS9hN5mVpvpjdckqBeFOCvvlU5PpL37Lsex5/cyztjcu3phcpfS6L5
byw1WlNO/LWhvrbl6eJeN+OcIRHT40griwb4l95Nc+YEvb6cw8wns1f6X+akW12YpiiGJKeN3PAz
ws+fqaHGtf1OqFRm7Mnom9lsMi1dKeaRY/vCI4P74xt/x6DaMGcW4y93Hop+I3Sh0ONiClxX2u3U
rPyCGpvmeCdtjEhcDAIZhIqy4cS4CzXNVeVHb0woQ28yi95KxzoMMiJ5+VGsupsm/USp8e6tzS/H
L7eWdPEkBj6M4xTUm7hYtOprvAf8otjH7Q960JuyXWfNPWwfVT8UWKjruFgIpYGNQ7xIOENwEiIV
cO+ld7L2NfmucW33w3DkgAkWNrWpA+ZMUurHI/HeKz8zqH75a0szbetahOna0Jod5bf2a77sc970
bxfu8yo3qokLqyuhWZDh87X7vaIjGn0sqYKlY9ko26LCMdT50nWvPX6MSo3LPqy43VF2fNiHGjDI
1y59RaUnEU/OphYlYtbsxGQZDl9b6a/9fALiBDK/G8ed9Do95j8+vlnlz3xC41/cfEJZMLTRYDlW
YWdB8+i02Y0W+GSYQhrXyU2YKpSA3skS5p41xiAV/cU+2RfqEy0IQdir0TakmigiYrFkdUMnYhmT
lFtOP7IOW9l+OM7d+VC0Vp30TfReuvJsyeJKF+4Cv4MQtZUmHfthJlMqnT/+s+Zn/a98U8O4Wm8M
OQokGcR/l/SXEa+SvurIYqj7J6UoX8KCPzHwhq+9otc+P2OspXpS8ioZ0c1ULQ3z4eO/4Z2pem3J
o2Rqm0lqyGrv7/NoPit8fN13VnvjagnQ1bbAa5Nn0wk5CzEpjIIHsGSSAP6ZQexf7+Sfnv/VatBF
oiKWGnMgkgN7yk5ZvhfVu7x7bhILlNGjgbzplH2d743kOatv2Nbz7LEUBIhu8QIUE+g6sfPyNe2e
LeHiGY+h/ES8uj4C2JKoQRJ6PXctBWx2fKCdPFnm5ZtCn5QkbF0u2M7vw/hBCx24zAuTlk1krSTM
l4wysBvjILcro78VwRHF72F00qRXa3oCfba74EYabid9zmK7TSvrKFS7ITqGObSDvKTJ+FyA7+hl
detnCrxIGDz+GTtDs5rI2M0vgyo6RfrQedsSfra19dtPVN/vcMIN42ol1BGFNVGLJ9HszcFhEOIT
rRq8NccBoF+H/GjZmi+RuJE7BSdhFfDd8oMv2c+RLPv78l4PVi70CL12Q3nwvXX/GZX6nZf82nNR
zn01EOAP7Nqf5l3xyZ7+3qKmXxVKYyjkZldC18+6R414UaigwGM2rluqj/K3Bo5rq+XgS4406gtR
nEiYpiPhG05Rb4J4w2m/b1ZaMgIa8rDpahiafPDz6ZsY1jeWmsE20E9mFjg4C64kwOUh1Df+tE59
xQ7ScD+CJ8fKPiWbJVQ+U3a/96zmCf3L3t2oSZ9NsURNsMWBoP+aC41xbaPV1XSzq4DLhke6ceFn
jil/FqgY1x5ac9hAnKa8MZ5GW+4Hwom1Xn1xL7wO7wzrvq1KvOd24YQHg5tGnxSq79301dooCSmK
64LrBn5qWx1IB2SS/mvZica1W5NIXEcqtpiWS690R7922rj2VqoFOauTAa2I8c27079/vEe886pd
+yrFul8LHTSd2Zukjpz6iyeuayclva9zr5+fwPRtOn7m9PHOhqZdzfa0xadd9VJqOatcVRZ8dDhI
hghNwmycrz2Pq6mnRiwofaIMu/y5dbK3r130qkiJcGMWQ5OXrfpWGi4oztcuO4/pL8tEWoUcunPq
RFiMtLmsp48v+95TVn6/rKz5ldDLMkc4pV0bEIBTv7CNWlkpyWcGvO99xdXsi2W8NU2YuPjK05R4
6/RTRFC9FX/iXPROqXvtXNSKUaAIUsP6Ofb7we8WVtLvTODMUb5FzPO1Mv3awChK1F4fYpxz5RSa
+dpq/OXHA/DOnLw2IpJLtWvHWkJT/+DfCV97sa9NiHQ1p2Er0iLQJG8DqI+m/eO7fWclVa8mpe75
WG/Op5UwXseQnKiv8iBzP774e4/iajrKFpHCKWrHGa3tu82ofPFpXM3IYow0kHEecV0vx5kvvvj4
ft95866tiLAwKGX8w0Yi4SAFNxjXx3DmTuUYuZ46ffIl78we9XqC6rHpNxFfAiw68zroL6iwvpT6
axvNtUGQopEX4td4OuhlHS50VXJy6IYfP6D3BvTqvOBrphS3JgOqebjB4fzwSdX83nWvimYTP/F0
HLlnWXP6VyFafXy7f52O/3C+ufYEUptes2KrH3YimrART8AITtrg7yPcWYXhx+R3MB7RFdVoNcbS
EQYRCddGh3MpyguddlaSw+a60WUTAjAyjzJYRYVC0zNd9dO9mo1zp38XmLINWXJ2B1WK4N5KVdcc
9VU+gcoqK0nvHAAzW8VCw8u+z+oIIRahKjxPHLJIc9jrGPYNU7JTxQaq5qWG2h3q9M9xk02NF1r0
rsQpywfq02m5BEm2mpJhIzeV2+DvZ2aOMOn7xB83VsTH7ZtGM7W5nyR/GaBM6tLbGj9/Tz2bMsyE
VEaPeo+BHeyCT6oQzZjH/0/P+QpLQSosSdSmPc7dDVrbB2+41+AbCRAoc/OSjzwf77mPhJVsKZvR
apZNXG3HWqeHsTWakb58v06NQ+bhXA4/VcW5fLBolReLzvwxoxJxvq0MxERyvpotSAbFjaEB+OIW
quDKVxHs8Ok43ZTxj0h+QfqAwuEuo3GYqeuJ3vPQLgcVHsvkY2/o9GXqhPC8w/41R/eFhZGt1vUi
gSxsDAM6oLUqRcuY7sYEKSmhUa/9IDVa73dK+9Ql1io1+5UWAJLA0B6/5/L3iKSSod9E8DKkmyZZ
Cha8G3q2pWRXxWaQfwLT273e3sd1dlMIzW6MaSp1dCoRKddKbldQyjw4JrGCB2z/MNYwpbvbEcq8
n/IkoqNBTw6BGhwpXNBCbPeF9lwHJRwwdZ0Eqj2Mwjlv4Hy+SNK4aDlsFkG+jKf4YSD/Owkf8mlw
82qn6MtcpFePn2MrVY7Bh336MBGF3Gv9SUBBXqr8shx2MGQF0VEgjLejvGAaFPoRH6zFUKz1ollU
9SkQTTsLW1dRX5Nyr42aE+mZrfTSY1aXyBThpHNXXah817FxJ2pqHVq4rvdduxQnkq3RpKRBfR7K
YmZ/KVp9HrvGMVFStLLgwNtYDeEtvGkjzdwEg3JDkOw+7DYdLHzfSGxiJaeC2Ilg2ggIrNQjAXtO
Ah3d0mKCMkxb4hY0vrqEydL5ULHmBqMrq56jetVG8upl1+s4nVpbCamn5Q1oqlI3MJp1S6+tCQM3
gawQV8Oq1H82nbcMQ2ud4a0pB8pr5kOdRqDl06A1U9HVQ9nJkstYKbNFjK0LWPtWyTGRf4TG7YiU
AZDUBg6BmmqRn5faptFumkCzx1l3OHmQib4lVnEyJzyZ6KBoCwE9giAcrKg5FDR+y8FN1W8j8btT
uDewv2vXHIRuwctuzKnfS9ZZCt4GH7WmBCWhgNmu5fag3ol9v7XiFYgSfVFvpcG34KsXg7+kS4cH
h23BQYcWZNVEOBx6SYQulkHCLN0+me5aE0FQCW1UVBcZI6Zmj9XwKPImQo0aaBJ4nWenXg5VKl3U
vmBXIx4kxL5MlrFQ+kd8j+swsOMBiUkKM3VKl72yFaE56E0AnY2uZQHbN0EE8JLHCrLCTRkpi8BQ
yEnE5i9F2Vjtw3FY4gKF9aAbxZc4NSEOvHWKuSChRqq3QoY4HZxo6BjwTrcV/IIU8ayhuka4g324
jH1WrT3XeboM6GaY0V06nmsRgrlv2QwGHKudjGLYyuDbW7zHgJFN/CikFc5ECloMeZ305snXrEtn
7KBvpdCei3Db42heDEu90g8tC7RRfxMSNIExWtGwdsQCs+aI0grHLdomsGeTIHaT5tugMT9baDok
jnTKG46NtiwiwBpVp9BeStitzfDQDNlKDA16r6fYxDbTXEMOkprYbgOyI2fxYxdv8+lGYguTwse6
hRUfvVi6ui4KHbphtbYMEXSuW+RIOROtWwgikw7Bz42envKY13jQFia8ftFaj9bBM4hrqw0co3O7
a+5NCfYmHHsnj4M3MUq2fnBJ6a8zl+YNsdcgQBmPap+xRGbu1PiPHt2uBlpwaqUH3X82fajwvHAN
/LmefJjFCGmoYIqK5kME0yMjQiePp1u9FO9TOPFjirx4yFiXI+s5FVgRgyGuVsmgO3oz2JUG9qxV
+VPV6ZtO3ENKDXCLweMB6TAOpHq2VMJd032XqkOYHGTxyeyHZZSzKw80JevZMrffySrb/o+xKTd1
oazi6AzX0B297MAJwFYZN9JgqviiFXgyIwNsLPi1Dc0jL11LhnWo5ENXfS/pyPu93WBerzf4GPqF
O5obrRoWpXHfmM9gS04Udk6pP2jpT0W/dNETuWGOipTEp+hos+8GOoaJ5B25Nk5VdFvUxKX4l6h6
SMMlM2rVe1xNS8KDH4+3PZlgobCNewMuHSswHFy8VW06LgjxtHIRRzWaYHNbZ6Ldp5AH0jpy2+js
5c2uy9BpwMXRoXmXcDd1KhMOU7plPXnjWYwzeLgQWPzgzp8u3IYjQjoSze670nn7SjwJ6n0frhow
YaRUQ9hvEmFreGDC1iGmhVRAYp/tUtLReG1zdpzuLUebF47JMm2HfWMgdbOYv+U3z5I2Q0CXtYbZ
KfCyJqKIXsZbaDTp5khbIRwohXsKtbPWfuag946nhXHt8RYQnughiOl31nhsaskJWZvrCmV4+VPt
o1VGadVAdAmrjBAo5OzoB0j/dX1dsPsA7Vv4c5LTc+yxuXmXKk2dVPOp82QnZ3pGObijuWnaDtIV
gvewsatAWFdtDivcQqt5sRKYoVm+1BtIVRCDP65s1b8cjf9Ucl0d3PImaOMi6EB6O/iKCap3zGvK
UyC361oonZDFGKXxuldWZTHtTempMn/AgV3Iie4YebcIJrSXCLEKWB5DpKHIviFhZDEhi+gnBKSC
W6rtDlphOJyiInELLOf1+LbNEK1G8q6euYQFBSqtvkZFFW8UdpLdxdKpwfhganrHzBVX9EaHs+qP
FBGqFU/L0MeViqbBeCIwfZkj5Aw3PTqxsLnVYDEpIxlE4n2HNaOBmCTyDknwCpVWK7ptr58j9qmo
z1yfs6TZGocohpEGmu9RWSFgo8+Qx8Qk9kin6y1OQdIiLUMk5csKyX1Pd7qCFMRyMFXPU7nD84dK
CLmykT+KAtbXQImzDW0r7LXSPzcsXCNKgKFeWuXB0o5V5TThSc6ntRhtRsa9Rs3l+bCKhXytyL4N
OY26YOsVKy/ZyH1t63rgTCxnmgGfE7GFqULOlgpXNW8yFmWxbBdyk7OKQ/lESKS8qO25T88B+jNQ
2HyGqsNTAVEOxwyrspZhTAFqrgQdnZoi7sPkOAnPbBkwMntHoXIquvMY0Sf1l6J3mNg8q/JiTqbj
yythWPRnoz6Uw7Tw5l6LuPOnk5zdGdKtFlcuYccLlSZ52B5a41uNLjPZDCxrOuWyJvEmz7x4/ARi
xn0Kn03MJmJk//XF6x9E8RT437tqF0aPHtrqkHch5f1TtGPhf7cqtFRcOLrLq3BOvKbWYME1ke7T
0iJfwfPN2wAVzmDAWyYIzW0RIlapeDckp5y+ukHyAERb10zljSVLS1P3zoRyu7G1IwjDjKtlUUC/
l+V9kwebjNOPB0U8T3SYUwyPNdIuKB/y+jn1LnV4L6XWFpEQhoDKnTe03wSx2CVM6dx4nfTh1JH9
SfICMW9ORvBZDf7U5ndqwwohImQI8q0H+1MJeQCopUPBv0Dwsmtkop3IJjCe8tQjqmxYdN5xJL2z
gOlWvnjSuZPzRYUQwzLwL1DvNQxq0xC1rBjv1eK+S1bt8C2KRydvt9iVzUGhlK2wsFQWRkk5ZExF
pTiROrxgkqGBR8dMdAOT/UWKzi3lhcjoW/fou8gdafqXytspdIXlW+ASyn1XhkjcTAdN3YfdsDJN
y8EBpBF3I/tHqj5HKB0G60E13yQi/fQwd/0uPxuqf58h1g6xGcEDpcEG3mk9qPEBO1DM+dPH23vF
/5QSTB3GYJVKr14zuuZAGQAr3K7UtRqsxr5Eyb6TaGImOmff+jGOcgTRMby5FlE7NgxdfW8K9U7M
CY0pg4Yzs+6tJ8rrvK2/BRhk61aLBitYqRZGBnSJdDSIXQPPM21cH9VBrZZ3emtt8NQ/9qj6jRFW
a+KkOvZpEsI7ybJ7Inai+SjeUwqh/m/1Ww3xf+AdZxUN5imeuWwGi94cy7iPWhljgXQKlgiaSs4A
/VzMEatnCcMygO6b+YNjIpow6m0o7uX8YQBAU5IRochkxx4VOVoOSTfPxUROyDye1rjKunXdbeZN
SE7Kn6GarCNPsZGc22aFIEK9jEAIKWiTgCRrSnwHwQeWFZuwhQatr4dhW0fmjaGmCGvDg6JgkptA
KiwbN/BXEaYrZp2ePUldNShh/Ko9eqqyxTdtNQZQp3rC3qphPanmxmjFXZ3wPrIimRgx99qTgOzH
y1ig6rMPwb+qnrvKWxop/OY7MnuK0duPmXFJ4n4tmTAPMcL5ZDt7Bz+4AgpRLvEw0EzvRoSF6KKD
6u3jC//lN/enbfIKKuylTu9VuRx2Ztvcs5gdPWx6Bp06VMEYgoyokfrfTCF9mm/YNVCD6Dbist0k
SDfxYG7EenoIzJ+R5R8t7+fHNzV/95/uaUbBfkH+q8kq4c/r2IYl6iKmCJopyn2Rf4KO/uX+9qfr
XyGMamx2XZnQ0itExWkm8b73t5lMVFH/MxQufivRmN9IPUzjZtuzJ7ZjdEyMY/lp/O5fhnx/ugP5
978Qg/Jc5x3kLwRHmVDYy2OKHqR0YZJtvd5CdUHKZH4zkKMQonSu2atSmV0m2zfFDqrrgKuCKYtf
w/qVK9gyQAgWxjTGd4Gwkvr7KfwEX2R3fWcor4BLQ8/Qb7Bf7RDfL0oydkHj0CWuoUZcODwjDsl2
FEBEeSR2Rtc/C1/LBKN6yRGn+pKzo0yB6pSI1NgLXBWp9IBuIck4/p664knx1aWmt0t1UrdB0bmB
8KTCEM8V88bKv/VFZ49+6KbpQzkZdh+jhis2db33xoesKR3cjSwUsVJzU0WRnWIqUgE0l96tYm5N
VlPWNLvQ9yj/yvIxFlvgNbxtGu4BQRmre50jCIon2yiesApJPNRs26bDkVt0YIG0qUHxiExeaB4D
FsoBxdGQpzOSYHtCvZhdBsq2oKp4iQOKxRiiLgYaSYMyNDAPjT5sBBVG/+zU4ZrJ3hJdRKzqhFyx
PAb5ph49WwMilMEhBiVdRxhxxRwL8gYxvbRRi3iBoRsa1Xy8j5rcqdpgg2EqTltPhkLZHm7iclsA
sRG1FPov0/Azy/1dgdCnDOBPo2LEoUVWVlq/t7Crzsk1oEW2n6bwWIUhuzF1O7tqL0XMldTxBxTg
PXJGf+UtfU3CbcpgqJG+Dk+RKh+y/KeSl+vEHJ2kndX92yK4C6vpKe4pfnR0g7rkcuS0i5AdB5le
nd118UGODxBFMXfyoqU1fldSyR3F6Gw0b1bwqsqBU/SYx6UGwEfEWSteVLJoD9laKM6NUTiTUvzs
62zdCBNntidD3UEkR+7a7FNFcfEz4SCv2rgqLTo9vZ0Qk/fojapuWPa5B4CU7BG8/ZUw7gfJkwmx
IEhyty2+xQDE7SyvxEjRmCJgJGOXSsdgOjRUj9Xo32vC4xhVOyt7MwJUtVrqDErpjugK2t46qoGy
bXzle6iAQEDcsMQ3oVPQHhOrVWvY1hYErT9G6LZwF2uLpYW/Rpaqt5EhftIHeaeZI1/tKWUcdbwy
Xk/V0YEaXgY/cAQTCkmAOm76jOHwzlouX+0vuLVmMiZC/a6J71NihrV6byFr/XijeKctcm3PbU0Z
hxQqqV0uriOfwLxh/Oz8+Od1S77aIgxfClWQ3X431Ie2u7ADfHLhd7pb1564uqXkfWaAlLfYQ3Te
hDMYJnKEHWfiZ9vbO82GvxjCv2yfmpEldTxpDCxKjiJuyBDUgcu2EZYlYXQfiKsxM1lnQttSTfvj
kXhvmK/W+WySRGOc/6wqeFGMuTJE04cFwMdXf+ehXZvlmnEQpFPLOPuaSBL5bpAbBKiY0PU/Pv6C
v176P2zI1865kdfApNUUdkB9nFfqTViFx7hQv0s+ID3RvCErayO9Gt3A8TY5pt43s+JIMifhIbjD
ZclpC4zD/HEdF5xoxfy7paebBr0lzbtl1UluFCW7jGr6kzt+b5SvmGyiPvqiVwy0GlEY6gFtBT3f
98klDp764ps/NLis+U8Tllwqph9WjKePIWBp1iyEHlZXgbSzRoxk5iItpZdMeI0wgf/43t6bllfd
rtqLJNzlTLBEeIdsIiP44MdX1ub596dxukJ1Ss7BUqvyJjRZdJtq46pMfddq+o2sj6scWZogFYs6
TxyM63H5wY0jyx8sBEISoLafrc2otyP9WYpgUubKlm7TwgvgpEZ2bnz3I1bu+FLORiXAmpJEmUEm
qIhCuMcLyq+x0xKxdPPidW02rhI8xd5LrBUu+rh1McYP+TisY+jGSXir0MzPiFltrWfPU+3aWmUh
1g/T8F0d1DOp0aAEyidP5b3pcbWSj7EV+CWW/DspyQFBEnvAMJiwNzq5/+Sv/8fr8J/+W377j0dc
//2/+PdrXoxV6AfN1T//fghfq7zOfzb/Nf/a//2x33/p78eXDuF7fv0zv/0KV/7nNzsvzctv/0BX
FjbjqX2rxjN69KT56/Lc4/yT/68f/tvbX1e5G4u3//7ba95mzXw1TDSzv/3zo80PFCezL/F//Hr9
f354fEn5vU32I8/e6vDlX37n7aVu+HVV+ndRshRFNk0cUeV5derf5k8sjQ8kkROsqpFEIs2bX5ZX
TfDff9P+3RINWbYstL66yOLI3Knzdv5IkLieaCh8qIp4wJqY2P+fm/ttgP5nwP4ta9PbPMwa9DPz
OvA/M8Ugr1VTRFWXRVOUVFG5FjRolal6WmtpyzRlTjq65OPfIpMKmuz6QirSZS0E4nDsOe+k6zIQ
EfOZZKFPn2wM0u8ngH/ch6pA2cL0XTT4m7nPX3alwBBR7nutuuyUxJBXQcw+eBT1Lh6wNyvFn2OG
zg4DtSZ5nRSLG9LGMHfEpAwuv4zePx/Qrw/k91nCjRiaoimyKtO548mY8u83gpDUqnFVUpdymb8K
oiy+JlrcPwnEgrutFX0mn/iX58/XGYynJeoYYJvGVQHkyabQ4OukLoPGkNHZU4IGMoGPdHwCxJvi
0MGbiIXpu5FJ2lpXPfP08d/7+yr8j7/XUCRDUlWa1v+ijKjlINFLrIWxdEyspZW0yVn16/T/a63/
57eAvmumooqWNL/Pvw6voaA2HXuJp0pH+DHXiUb0kyb6hLb9e3nxv0k70165baVb/yIBFKmJX3vc
tnvbjofYyRchsRPN86xffx8578XdrW60sN8bnJNzEAOpJlUsFqtWrfXLiiNtAdmsZDfFGiJZ4LxB
MMBHVgwNzVjRwOggUkasx3ZriOx22xzTchzWYttSeu7KTRodT3MBtIIHQZq8s+vGoXwroi+PP87t
gtgrzzal5XieqdZThPlglrqvjf40uHF7dArhvm0Nq9/5dEj/eGzqZkFawTKktauUw3/WAFs4cRIj
talcJxMvU7gas70Yyy3Bi5sFaT6N42iptGU5+Py1H6hZT7ZduP6pWdDrjMZWCW94NBaZsI888+dr
12SbnGBlOo5rW3r9AODC9nTvmP4p7tAI3/dVUAzgK9r26+vt2ERjiS20gX8B9F8Er36sC6frqPWV
PF5+80QKU5eViG//f1ZWe1e79FWsskEBd6EQKBIbWZcq3pq6XH8h7gH0Qi3PIRgJ21rrtVVhrGQP
yQp1y3J6DvqkZ3rGyiFTA4nzeEF3THmEAhvftlxuoOXPX2xbnAdZEtftcGp8JFvHwEjRwhSd+M6g
YL51YH+B1V7edCzMs0xbsCzTZvpzOQAvrAHShxxbQFmczypSp4ZWFowUru0zotvDeGM5tYAolr9Z
b+Ms9OU7qykRVOqGtM4gFOngXvOaGWK9yBdQbcbNXH6zQKtCmRGXefd71BRF9bnxyLd2bpsAEclg
iZtoHgzlfFRuWtLcMJCEri1dtm/ayo3+MIG1D2ertUDbdHVXU1jIZjN/F5Wl9t9kolnYr23dnZHm
M7M3g2O03bBLelFXT5NM8t+l6Gt4ghHs3qWtYt74tZ9ICorgy12ohW2v8a1d58s4yMRwynxAJRWy
ewerijxanulWL3bJza+/D6YY+JEe97+NwevvMxlemAcS/pWkMmHAbVm631czTGC18VGUXvHOsJT+
9Or1kYFxWyipGLVf30tKwbBXQDlwchJDHCMkKWgsWr755HZltjXdeevvkhBrC/7SWFwLPTVBk4ds
8QhSY+z2oz+Mb5Z92Kku9g6vXpdEVVbLJdIuF+71ZjaJNKHkZgpoMvQCusySP5xhzJ7Q1VB/Pja1
hJ3Vd1OWjRHuDGrK64tD+EGv+nIcT4Yd85KcUv22HNz5KcozeSmEARNs59HQl1NsvDqASEWksj0+
PJiwddIY92Xqelk+nuoM9q2DKui00x2rpnkPxm3oj49Xevv9OArLhcx6QVquzVWermXR9ZDTocHL
+875rZ7hdciS/HUVK9fzOHQe9yMZGc8DAuT153O8KKJ/p+eT7OyfTQtcuDWm5NVnGyMshBDsLK+A
VQpDEu60eirEqYjgXKpqBxh/FwJ/E537yiTz13pemFqd7aJxyiCaMnEqe9OiFhuW51GbzqvdgQWR
XTgmn8lzndVDl3s5gykICe55yira520HXozxED90io29W2dLLMgSwjJ5n5lq8cHrD0TJJ57NKhIn
lDwVxOaUhUqrsjdO8fotslgxHS0kNzGX8q+2yYsrC876VjTEy5OM4xyZCGdQUNeXIvq7NqfmqKYZ
pt9X+7hlaq25J6UUnKzrhXGbOCKrHAEXqfwaGFH7DtHBP6Xb1K//WDw7yQLdxcf/A+a8WJudTQ0E
OZ04OXk0femnoHvbzy297gVS++o1kWAIXIMzayIocr0mS6EzMM9yOlkBZANPQeiW8gx5eg1uSil/
fHps7o5v8I6TDnQetu2J9WgMg1pGkRX2TJ6mYSOuodseii1lqTuucWVk9V6OPSEj5c1ECDMcGLMo
KpNZXjBt3TR/UXWSb/jFSgToV0jCICVfHlaKj7baxLwp56p25XyqFZRy9LnTYTj6yPQA2jNDpwOi
k9vefko7ydkrbYQFIisEFuy6VfrZN0Xyzoo6iKcFH8r/c7Lq8o/X7jtZkkMGvrwwbb1+Sk8qiLyS
ZOvUxAMkYE353VGj2ihU3H5c/u1LZcAVrimJN9e+VCOTyVQ58hroJVVAYlz/C/9oiw/j9usSWkiH
bI+/sLeygqAAuWRoDKfJTSOwD+P7eCp/+hm0BKHYuL9XyL7ly2KMvMNk89DT+vXnL06iOVlVAjfI
cKqRreqPRSQ7Y59kcTFD6dgBpejDrBjOZdlkxVMxlRSSx6yvnmtRG/JjUCTomWRurUHUwmFf9++C
pICi1Mh9KCpHurs0jGrbyo6dsDkHOvPK8U2Mt0xPKp9HulkMCMpzrezycyKs9gN4vNaE0RLM3Jek
Skg6duGQ5rQo2mjO4QxOov6nhFLS8IDPVPUPHhglIGMiab8j6YnBPwbJ1uz27e1vmaZilwiPnm2t
G2IBUJsidS1SKs+CaDvwYzRtLL2Xltgydetk5H08+rlaTM17bHUzlxVI/SpC81wD+j9PUy8PlR3Z
u8fn5abm5pGsCWlBqQ301uIiu/ZlWSBgVHaKlrQb/53Bf/oT2F12cgJt7KNpLi9BNxWXpi1A+clR
fshFvvkjbnfVMXmQWeyoya9Ya4wNruqSAEL3UzpGdLlj3X0LexdSS8ePXoWOWfycMiclTpui67Lc
VRMqcXSVZU3ew7nVdTtRkHRDWzZtBMo7C+Le5Nq3XGxQurneVAtSzDyuWBAvpxydiVl+mmfeTjKu
5KuGDv9nQbDxUismS9D28lNeHFyIOps2KBtMxX36KUijHmLALv9DGACnHvvK3VU5UhIhHK7SX7fD
C1Oeaw5GGZX9iaG45gy1Z/a9lLb93glMUOWPbd0+BPlOju1ozyEJ1mo5HS9siZGmubaBbFd0WSIz
OnWJ91m3/gf4Vws0kC1/w+C9xS2Bz0UulBix1lWbXbebtLMYLOBkJfSmx1ww8JDzmHv1PlJfo1pI
gZkrxF03X6vIqqbclD3soMhOeSnYTAjSGYsuxy0WKs02Xb/LPEl9koyY0orL2breRl27XVhWozyB
waK1N9g11KkjWXG1E11VGTvutwIdAjlF7ydzZghPetY8vbIk65FHOrbgkHva4kmx+hVza1mG9PgV
qmKijpGoed55U9u+Cd2h39jcxTHWK6ac7miXA87zYeU4zpgG7ZALiN9bVpMptJCEwcDIY/e89RZP
shZQx5QriM3Ln79wT2gIUmTySgnepP6iu7SGH5xLmtwpOD+2dG892loiCcU4m3N3bWmy27CEoVSe
RhNMTOogjhakXnR6tRVPEqeoY1u0g6wlF3mxHjNXnmFHNVzNiwpGUNryvFSKX/0C1IpCuVDaNHmt
/+rYvrASuYWajQH0D40eNGgk97/cBUYxFBubdvt5tHLIvnE5ufTdVomxnZUadfMgPDd5Eb11aotJ
Dv6GJpi/JUp7G6gwxRuGxpnFJaZWngC3lvInYw7OqsolUOWpIzswmpTaJd1L8/duMLvoPCEUsLXI
W89Ymn/Lra2pOVNKuv5mxpj42nKAWcXkbDHokCpCz6ucitf6Blko+ScOyCejSrZaYRJyxSVzJk9F
Y4zHaYZb0/UhM3+lB3IhU5GVJlGRt+4NNYtESMRtqHbkowOu3RrG/cD7fuPJfhMPaeTyPnCVq5ZW
27o5REqJkHguRohxkpbhWrOFjNkRrciZ+Yn75A3FTW3800ord/ZlKsF5jraewy1oz43X8DvUr+xA
SVfRFL7+dn3Z1n6fpPwOK7vQ5mVk23aeU21+HHJUqxzdbOFibryFI0fIEo6lPWvJtVYWqS60sNyK
kxqZCe0nD3LqUQWvQoeSjTjcMor3LvUKjoS7suLkvZk7InfOXVaJQ+4ik1YOQ77hkTfHGys4CaeO
hdieXN0nUcH+ZXqG7babQob0PICbsv6Zp8UWV8Q9Sy7lAupJVJPIx693bWD4OMsZYTm7mfzpkJN8
K9ym2Mdz4G145rIzV/cWayK+m7SeHZPX6yoCV0ZYS92k6hwiSofcHiqoo42IpID74XNm2M47Jabq
Amzj1ZWRX5ZZGy1vgv86R0CHOO7HolBn2TgpDxvELlCsBW8bt1sUhMsibhbpOi753LJEe7XI0ZOz
6gSmwsFMnic9AGykp/Q1NKr0rTP3yY9XBhUefdRPTbaUa8dZ06C085BbsV0xTKyMlmFwSLvVyEDv
Yyu/CumrZRGAqWbQO6WLv6YrbIKx9yXjbMzDGAxSOmXiLnMs1QIZzbNJ7aYhD8m+UvR+TiKo7Pcz
DBPf5shCxMnNMulBYw5odm8CBfhRMFofMNDMGMdulIkN+3La9FuYgzuevaQwhEPe+8T21RPFVn5v
0YZlqikDB1b6KZqOaKm8sxvIER/vz03o4Sso3l2c1qWpvH40TzrG9edBnn2jS0EXTO0T3OfizWMr
9xZEqZJ6OUHBAsZyfVRdmTTSRFaIog+grI6R/12Oqiykq1H89L8wtYQ3XujSlOso1/AiziIToQLd
g0tn5A8SvkihkqCH1z5X2TqOyVJzI4Gm1nS9qLCv69GXmXVOC2d+W1mRtU9SM9vIy+5tHQAkqgAk
gOTNKytxkoVEWQPK6ompHgZcFnRi6KNRmhobYe5XPWF9VkjOSc15Fwt73Smamq4ZdBNbjH06DMwM
jj6282QercCEEtsckRRPVHFBIiL+Ehc1jAkh822uQdhDDXVegHvW4fHnvBOVaBRwEbPHpDhrthfP
0FPgk2YBDmyiD5Y9On+kRjU+cc0E+3w22o1L8r49h412JOFWrBK3XKZmlQSAtc2EEaZ6zt93rnHo
IrS34yj6+Xhx9w6f61JElHQPAKusbjDd6c7ojcA+h/TfaLKH6lMba39jSfc8iLlBMhXLFoST1b0f
JdD1wZjA4bPr7H0/I/tTUiF+MvrA3DB1Z0FaSrIM0wRHBz7u+kgEOu/LqceUm7bOOTNSfAcS/I0X
xE2C5nh0TWnvELi0jVNcW7HKOLWNRSInT9z6ULgDY9VhlCFKlhVvitAq38VOsdVbvJMDLD2XpdpL
Aswr6doo0xCeKOrEOUOqFUOV33Xl3x0/pUE0ZERQNU499EDGSfp/of46//HYU+58Q55kmgvTpRbs
rhHUhc14xJhZ5G6ypapfhuXnzDGsc+hCkfLY1PKNVkFAA3cEK2MTAkADXS90LJjfYhDDOfM1PfvY
VHPm7BMmIeW7AqiOZNDZZyC6jmX3kYnfBu6Qsk+22MXubreHt/Li4H2zJi8PEfJtiwk5BFR84LeO
U79LD0k6h8+CmQcmTd2q+0SSXh7cMVenx1twb7f5nAoHpmtOhet6CwAxVrHhlu65b2VzbuoSGQzD
cU6GmuON3b53Yl6aWvly0/cttbrGPXd57ezFPErIjq2tUbl7VjzKWorqAWnk+iEcDQg85zSBzq4f
T5D/pBoVYYgAHm/bXSvkEPxlL56zWkukh7zxUr4ZDFHoTKv4+1K22jj8W0aWb/eiTjGo2a2ncnTg
J1LWifGRz2L2go2vci/CeJrqES1kcqI1ya1iaLKxFmxPMrQX4je6h0l1oSoW7oIhYo4dOaHX753m
+QtHpAkKc33qZIzeXZ3zOAMHHH2jtp9cBrpl+Ua6d8+zNVhnALQ0C29K7IhBRyqOUsxE7vjW4RW9
q2bfOIWikBsrujXF7Qk6einzaGGtfQ5eYlhXBT6XRyQTC6L3kFG32s1z9vPx3t21RL5CM4Z0jKLS
tUuMYTuOWYIUUSSH6ujkhnGYzMo9tBUEZo9NLcHvOjiyKAsw0vKaBpixOM4L70uVOccjNzkT307z
deSsoTBk+oeuM+XJd9ro1Ykz9rBEIDSpla3R32lRezNXKcE4Ee2npUN4AMg+vO9BBG/4/O3B+tXJ
EuCRgDNY676Iy7MyS7MC14jTEL3Y0tjrtNiaarprRUvKVSDJxM3JcudS1M3MgqCom546kfXP1TCk
G42X2zuMGodUBCGezWQIqywujoVqlort2ZyVgncbmqB2CPpzHkfDKR1Qux9GGPOaepBPg0mx6fVe
QivmP5QGFbhlE154idsaVGrdgRiVQo+cAyfciaarEE70q7M3Jf5G4n57WWoOmfRMR3CXeOvpp6LO
ioLHkH22vRq40IhIZAoqP0h+1rC5mQegFd5vIAL99w1dh62YchssF+sA5oA02OTqq/zSZGLCY4SH
46dRgHmTaKce3jAIbWVnv0ba5NB22vnpTg1Pscf7fMeZlha/S2JEu5f/d73PSdo4ClEj+yxl7h20
U/oHMSZbvf474cXkvLvE5SUZWVf5rThh8CINbXR6CzTHRjAjMrfMvWzbfMNx7plStISYNeFoSHv1
8O/DohapjVSUjAcX9cIizd/oWc+fwwm6s8ebd9fWkuJRwVzQEitbUZLxEKwz5xz6izyfkaSXaODK
K6Nxa3jkrinAh0B8QBPjodffKTfKBRtdOueqFuMi1sdDtiK9cqlvbLjEvaOgHJdqD/AoaelVgK5d
SHSkqsl0Wnd6lsEgD9KHDb0fPOurZeXlU5UphqrLzZhzzxmpFpMNUI/kDbTaz0mgSdxP5M2zBQVD
XVTZOXZEtbG+e1bIhoFSUi62sXe9lWnpZtFEp+Ns9jPCqkMDUdkAU81j37hrRVMY0tShAEitblRe
FV1YpTbifnUcfagtK3s2zF59fr0Vm8NL7YTWFlCa67UMHkxAhGrrHBgBIxoCxgYnEfVGcLzjfA7P
UdyB1jFJ3SpI5F2pdCHs+CwTN9zzgon2LihfXABKwlcuiCuN9MMhD7GpSquVC9BGjeguN/FZF6m/
00MYn1Q+bhVqbz4OViyLC84k2SH0rqyQ4ksuNDc8E5Sqp8Gd4oOevS126pttw8qSiC6tVPBk6zGr
oJEir10Yb0i8eojRUr/9MVSo6qaRaF7dGF6MMSnHo5NL+6bq0g9Jw5gVoDA4X4ofWbdU2ftw3Ors
3Ba4QEawa/QDJVkcuf21xxW+0+ukTeB1XKrCXysvdpk3nSIYkH83lA7qQ2a0cfVvWQauvTMnKND2
2m6Z+68KZxyf7NkXxikeeyf6MNm6rL4/dqBlcvE6v6TKR3pJ/OCeoRe0clYxZG1qNDhrNcIJmino
wP5Rk1urg3bH3oQ5prJ78XXmSC20UMYUf55yESnovEamgnvTydtw41K6RRa6C06BdAnoGc71i4fl
RTpTxbHOtBdHZ2C60Xjo2ipFY7vwodejYOg5nyKv6X/Ufmab31Ij7qvvpe2W1j6QkRtdgI9CbmWE
pu+8ZWYWKVPTLcotkPtNxsdv5JepBcRAmWaNHTIqrwsLW0TnoG6T4hj5gdnvPbsvR2Ryxzn/aOaZ
jfAgtb2eMQJ2C2rYQejDxgdcMsurBwKPa8q1hBlgDmDQVzFNMvJR1VmfnIukaOtDHuHVO0/5fvqH
H3Sj+8UcZTGoHRw8MawhMld2+ldRiOrvKgcVah4f/56b9wo/h2ou4cABC0P6cu3wSSQMlXhFcpb2
BNtlqE1EvGbf/GBGwfTctn654Sy3wYnm7XLzklHQ+l4XqgB9dF7pcfdpww4+ZK2Z/sDTX13PWFrE
TKgB5OKU0B1bLUuE9J/DNKNwCpWA1FkOR6NoN16wK3ofOqb0okE5WcvgLUW/tfpZEc+W2+YiPpMD
UlWEcc2ddlXXZxM0G1EtgyckqwZvb6eo0L6jFFambywOyo8uL+f8w5hJNT8hAaPLfcD0PiNJMuyy
g2xVXx1jw4Q6phhikVlwpLZuvZUr3J4Jur3s0dJdXhqIq4ticjvfscs6O0dOUOi9NgOIvoLMt8Xe
90rmWiiiuv3RkGlQHUG0SnRF1Yh89GMfvL1JeLeCLKLzQymPBv/1x9KUnq2JvPbc2QicDXXzo9JB
jAqq2HqJ3PF2wEy/erXUuukbXFtqRT/HzBMk5xQ2mK9Me0IvI7LkayIn5zB3ubHhIHec3ZP0hHn1
WLj8uhCNsExVIriUnGMRhh/bybfnoxObc/r6U0xtaOnaM/rJDNRqXfSfYUeJUUS0wZEcJwHx4i6G
S+8yxu38Z58mW1XJ20/Gp7I5XWROy/N5WfiLiG+0KpcoAhTnCmKn96OajKOd0jLIddO+2jvoCTJX
zuwaDXZ6BtemBqlx0jkuzlCOhEdnWoTp5wKeN6eP89emgiATQFdQfVAeQyHrqZ0qqPvAy6LiPHuQ
xk4OmtitzWRjy0Ny4yK4t4MvTS1n88UOZoYxT3adsINz7u5zCUmSO8iSIyfsjR289XpWxYwGJ5yE
XctVjB9HnguFUxfnxE6RtLTTt4nZIzHWGhBKJdAEPj7Ot06/mIMqgXEXcii9ckaryajhVGVxjtsY
YbWGaQJeqM1Gc/UW+7x8qxdmVlGjm8kpRqggmEOqw0MzxP5f3jj1h9kKoF6nKbdXZGzDLnDi6a3u
8/bPIUtfR4ezXABkiiyVohjFYLmeIpoSszPoOeIwc9R9SCdQ8JMh+qfaglTw8bbecxgAfLBR0HQA
fKquHQb2QoCafrI8GuOPDLzWZ7MGZt2Pnt6IWvf8BdCi1GAiyJTWc5yV4FVM0Sw9z5WDTrvnQ1o2
QzEugPRDSfPz9esCbc0LgvY1FlfuoluaSE6ZZWejt+FejiYTdegue2p7GW5s4T3PfGlq5TIJwmm+
U4TLfdcR+idgqNmhb/rU2Ygj93YQGKsN3pbrxlmXTlyz1jLzguzMrG/whUJD/W8LPcdJGs24sDY5
G19sSRqvk0qL5xHIO2DJtFfXezjDDsvIB3tYpqI4GMDk37i5X39stAj+IcWbP6iu79+WUWtvFFLv
bikdCYAbuB8wq2uvHFUUj52BV9a6cy9qjCAcGQcM/S8+3cKywogqmGv67td25tywQxtmEVg8EfG2
XB8cahtPG/u4OMB6H8nNKZXy9FvGmK6t1GVBATZzsULSfFCN7XyZOPmfEPcwKT005rus9Lpo9/gE
3NtDoEdkqeRA9K1XJxvBGpupZSc9mwYQyppG5rHmCf3lsZV78YOGBI1+3uwkq6u1pYkFL0DC2vK4
b/6yh3RM/woDgEqoSDrIoL7GmocZsvxfwBeHaXDwwtc7yVCKJivqhouRMW/v2pCgtINx1iLbUlNb
XQT/maIgyusOWAH/u2zvi5uUYrIoOc/jxa9KZpH8qfwtTv+QqWd3IGrj8bvbBWODHEHrVbueD7uz
w8rauo6ut/f//orlYUeJHbTh6lcI3/KKjJLERfYNjBiJ1t2xdEL9bMvMvkSB+Wep5NjD1jhG0BxX
b9AO+eKgKpnsEqTWiRegLQOrLc9RxWzWhotdZ/r//TqK03Ru+Ds961USBb1d4NiJGC+Z30n7rV12
PXIaKWvZpfY0o3pr119k5cO3aBkpjItpFgbTRqy49yMob5GhLtVk2i/XHyqy3UL3RjtecJ56PDge
nNKZU/lvzBhhXU8nHWIU4t/ardM/B6+lH/jYJxcP/3+n+79NAIpFCLGsZQZyFf7z1qsrkcJ8GHXl
G6tPx/fSjZDukKX1VJXVxmqvY/L/WOOpsSBreCCuZdCysrEgjo6nS43EyxtR+Uy2B1UYoXg6Be89
kTHWnBXNBdF4f4ukZQVq/GWciAIBFeX0pX66Cpc+tQNaK/mEmq0JA1SS2PvZ8WC+i43yo+FT9FCt
XXj7qrIqD960uvisRWMkJ8a3UEAorKq4qHlozkHaDUcm9f7KC7S9VV5uFSCWc7H6KDxd6F5SfCCp
WI98e4wUyGlqpovm25y6WjWwT0MA//jT33E9IH9LPOJ80oFa1asVU+tlEUbTZSry8L0hKY5V0NEe
xny2jt2QTMe2sKtPfZfUf6du1H17bN6843pcklAbkeVAIbG+WDJXTboM+B5MSY/neQCQAJX3MsED
gqYu/O6zCnTyJSCkUpRKu70XGJDRpZGFLrfhHuBeBIga2OY+TprxCFP2VoX1+ur7z2NoiC5lcJsZ
j3XAbmgG1v40TxczcZAEH6b586gHv0MMpa6DsyX95nuamhvcpKuC6/+YpfrA8CDgJVqE1zGhrtq8
7ZHfuwwGRRC7qxOGVYfxA7/zE77rHdqyyI9uATO15TZIZpSi/1KV9viWGUPN3IS7NZd959zS34ab
DaAFGdW6KNIMiTH5UThf9GjF7U4MfeXstNGZzITEY0KLym1OKs3EbvCM5OtjR7n3FUjxeaYBw0Ga
bhUigUt0tfSS+dIIs/9nUt24Z75y2DcVWkJlqsPnNE30/+Yj8NzVuCf1N5701x/BqOaUQjLlAlSR
xGXyTI5611RCnJNcQtFs2tweSDtEIjwRNsOvBp3Q/E0ymJG9aE7USIehvvJ7EQ7l98cbcu/gkEgv
SRm1hpvXvzYIjqEgigbaiiaKGmMf7MzQRU56roPnUY1ts3FX3otIPP+XaoqEcWKdaiqfKVnDbqcL
rFbqnTGmzqe5m7MNJOSqkv+f51ONXoIz87sMdlxvehuxttyvpkshKQwdfJA/R3MKetQ7hqKJ32i3
kr/lVWn961Sh86/hdkVwqiMk73d9J+lKPN7ouyeRMiZ48oXaRq+Vs0fb6u3aQF60VrEzHqOSaZRd
ycAXygL5mJxEwhf2Ip380FYWt4jbSPHn4I4oHXU1mlullQR/DxHgq62dupNaAdWmSglEdWnPrA5F
qwdl+GE7X/xBWb8XnWWIHXfJfOxzizzCNqfsAlS2PEL40/1NIfY894aJxEDgVvBzuurbDJQZ5aQZ
dm8e1huPvVUVePmSSymbe55aOg/Z9e+jZQ2GIs9QQOiE6N522jc+92A0gyfrl5TcnKTJ+5w4aiKX
oaPP9phDSZka9nPleOXHup2GL2lb6/FoTIAwYFNr05+8OKx3LvSF1i5LO7/byE5unfz6Ny9//iJp
HmFVoyIU8punJj1CHKj2sgP199ipbr8cVuhUkXJykKD3u7YCQQjo3swXFzX4eXxJuB6Ho5eX6HKI
uVTx/rG5Xy30q2SCyx0Yo034ZlCRaa9reyFhJA5cfNhAOCPZqbZWdO/o6Ly1aYCe2rZ+hpZq+Gi4
U0EyZMIcfqgZtv6cjgN6HJkakfZ4/JtuMg9yaN4k0PJZlDjUumE3WukcM18yX6aGKUJGSvL0OFQd
hZUmM8J3iO/07r5WeSLQVUqj7osJ58Zfj3/DSggBD11+BNu/8BFAFbDGkdejQ8S2G3Epysh1dkNM
F28XqOzEoOWIwohl9BfDlghBDd64T6RbvxkRfzi6Yeu/i1sj3lvGlH4dp6g8hCO4nce/78YZ+Xl0
30HzwssBam5xoxfOGMaia/y+FZeUc4tsTgh+e+f2nRoPjw3d3O2LISjxGBdgvd46xnkM3M8MoLEP
Q5ourBg/EE75ZtTGP5VdHJw0PjH/dnps8/Z9qoBkgjqk48DEAH+7Xp3jp2PgDrN5mUy/zPdtZ3Rf
7aL2g8PU+xW6S2NXfyDnNbLD1MbIX86ZQk5gqkO9Ba67vXT4LRb7TCiFBoZayvVvmVSYZyaoy0tt
tbr6YIQkUG9NbtH3FWR++gTAL4wPaD+O/pEieWkjMWDWcMcTX9XOVb717fHu3Pn0C4PVQp9KrRic
1vUPCopOlv1cmZdGtdU7X4vut9ie9NbrfLkiVoEBfgry7wWTuZTIrs2YXdONBW/jyzQMzk8k61Bd
D3OjLw95EtgwlaB+G6GlmitIeHiV+/tZNd2fIfRaejcyqCiZs88lknVRk7d6i7Lx10zz1e+jf05/
aOF7A8npriFk7pwZZAHIIcSZmdrHcjAn4yMj1pFvHSDazvMdlAPj9DHnn1nGTseRgViPSyr6DgFB
JuSFa0wVYp0RootVAkgGqt9cVN+Qm0IXLCuzdPgdZC/kfNIeDONzyhBw9Y83FXPzrBnetWGRlxGE
uZWKNfckDTubOZCgFXDW7BC8UfkhgOmQAblpTsa/HW2o4D26HVF3ydsE/ZjHfnEbyhcKCbqTS7wi
KVmzFUWlM8qK+v6zl0zSPfUqFD+txFF/jDPQt73sZWXurIb53oNAeFh9n+Ip8Ha1CuKlgWqG2Wff
KpgefPy7Fke5/lBc8/SGXP4CZ7ee/WUM34/rKA2fa9ABHxq7bf8s/YqzbDrGoD+E7igUimo6LJ8e
G74JXdS3YEQi2QCUDdR35cFiorYU5DJ87sIY6shqKAPvnGYjcq6OVaXPYtDtcwTBaLUbQxOJkMfm
b84pqH1QPvyXkTYgs6scLB0Koiptxecq1UO18+eo/yLdojs+NnO7vXg/6fAyi8CM93qayy24ZkZb
5M851FzeXnV6qH8TydgMPybYJf/1ean8RWMyeR2zIzckVzQ1bNi4iQ6UIZb1v7iC0topZRFFxXM5
Rt6b2tDGmVFe72zZxRbn4e1WLtmAXKZ0Fs7K9fCm7ofMM7oO5Y/KmZ4kNd9zKIbw8Hgnb61AU0kh
GzMUvLw1J5QRprKoEDB5RoLX3nPNu6jm1OVG7nvzPGOwcVmDC/ocZPG6ztT2s68TNPyeO0sXZ8Mb
u/Pg5dYXt+81A4EGaffjZd2kUxjk6l7mN0HRMdx9/Z2k9oouVUClyfURgkFmWaQHT2VQ90525Pgf
SESj4lNgJOV4bB0u3j+BNIf1VpPzJrPld0B4AJEYs1AQEq0KbP2sVaVHt3ymslsAhpeTf5pR/EFa
yoX8a2PVd7aZ0Q86SjCx8Ea/ocSQ+UCZNqwAWSp5zOusfsq9ST/1gULs2WyK1txwnzvrAxPJ3DxZ
K6ip9UR7nBTWVDZ29YzsD5DfLC7Do47d5rsNTOXfx9/0jquSjyzTeuAiweYuq39x9jpvpOsnRPVs
Rqpq95YKnOogZEel/rGhe9tIk2WB/lOEvqmuxFAu9gxTV892GYm9csPiQmmqei9BrIH82laXubuL
kOKDNl6Ou7X8+YuV0cTxvAjtv+di4MFu9rl4W0zZ/NbxSDUfr+2uKWh6AEmAQwIpeW3KTUmdZruq
ngcfYZL9DAYYvU8obfQbiOmH74+tUTTn33d1EbqE54WLcel/03VZHQDpF+kA2MR5Dj0duWjIVcos
PjBvnV2sLi4Oyo7Tb55jXAwx/BUDuTxmM9rSU0VZfyLL3Htz0r8fOw3o3/Xz/m+LbvM/w5TvpzFh
aCZIzTdhl8a7XAFi3qNgyMNARiiMloW5U10KFjRLp37X5jr6FprTpWqV+153DnrylmEgqBt779xE
p8+UtEd0flAdraOwhkFp7D/OaX/pyzZER95Pp+cp6aojs0geGqwuE8zzFH6jE10VOxU33TEIwmhv
dei/dJB10Wr9A33h9w4SxE+laDvUlWja7aLKhXHYDZr6ufRNMzjEyss+AeCr3w1zkrxLRl+cGWuf
iBSCibEJGVTfo9kXheOzNwTNqeySqUTGq3GSMfgWU8X/7Bvp+LdZZX5yKCedXJrMc4M9c9WN8x6S
uTr65PrR7LwtnZnN0nHY66923ZPFwzDK51m6c18GqD36XVqksnxCDrT4ux4HRC5rUQaosXeVn5ym
zKFEvQszmfJF5pzMjv228uqZjqU567dRYLg5CiiV+4Opzjh6QuIyEemuzfqhDp9brubpiyN8+/9w
dl69cSNNuP5FBJjDLTkzHEm2HOR8Q3gTc2Y3w68/D73nnM9DESK0wGIvdmHXNDtVV73BudbKYkZf
VyRNbwci8xJsr1WhDePVcvLmHzlZeXt2kykxL54kMQ8HbUkw4U7zJL0sjpuTuw2xzYuYrdWdI8W0
WVBzj0ElaMl2leKepgdlHsqfuuga3Vdp6j/JpbPjC85i+hQMziDSYBzmCUhBprp1YHUVpFRvMvLh
PKhjr/pTI/HsBNqTVA9gSLThag2pPgGXt8vq01hkwwBIU8pm9KOCSvgHgWBP/TZrTPVNqXiWFhZV
VjbSb7JG10HMKXH/dSiyTvlkRPn4z2AiiPi54jjqy8Ck45YHWq323iXxckdCTzTJrKVeiNifDTSP
KbZxx16WMZPVWcPMDnvRUbjfdbN02jfwzQTmZ42N9YtHBSw/S6v1PjZVq+ZB2s1R6Ss94Gjf9OKx
CJsxb8Rncyjm5XuKPHb6sS1E/UPKhJyjbVMw4VXT9zYUEqspP0S9U2KXmWYOptt20lFMM+eMB4CF
8Grc+VkuMj0QWqwnvAgR0PphNGgW+fQGpCF8OdJRCFSZiSdQHq55jyRg8WVEzqsPJByx/n2jFblR
+Lw+wWOmWSSaT0Zfzum72IW/fx/3kTu/tfrGWT3k48gd7gFeif7tYtZURPvBwYYvTe1xBF3QzcVj
lEWJ+KzgbvQPaToAIBSjTOT7kY2szq7WzohJd6rsPoBN64an3huaQfMLo1DHty1+JFirY9sjce1e
8uXeqTO1CUCVUfi2W9fu6BwL4fWRn6lo6d+5y8RCcmWh2A0VxcWg/DzAr37I5zRzMemdDDRvJycu
sMNTHVn/ZSr5iBdtNjTJqV3sBlPNQZ1VSulCyFM54TxWTTEIkTm33PGvSCvr4lGBNO59ni09bhFX
0IonHbcQLvi0bTNaxFmSZV/irs/Ki5mZEqVMbdCyIKr76msyxyh2Wk6aiHe6vsyVr875iOOs4VU5
jsmupuAAPVizP+bCdD7Ys4HPbO9J0/FVZzAxrmPe8D5aui67N3OnFKdCL5t6vbVyEm+rqONzYZty
Ced2KErc5wcMKxGV19s70Vn6+Bb0U4tpnlVii6TBErL8ssq6yK+TtZKRggrT31urxluQRmW83C/m
mGihqs5NeUfFHb9BsVB68O2s6L6s6ALDt5UEzIdSqKZ4v8KiVV9nfwNV7b2+fFNVjqF8rBHS7T7w
Q3rl2yh7Ul5Hi6bkXLHA7avTFMZyopYy6Cem2jX8pcuXr1bc2FHN9CbYSgwOpe/A6dFUCQDhlWDx
bMg6VlCNAq++stTm7sSiH8XZGbPZDZt5GoqTAsotfR/ZmlJxiGZi9t0yd8ewNQsdj0EeoYOPpc/S
vp81E3NIbYpixa/anrOu5y+rr/OQmhh0a0A3H5i7qbguCKFjQO415Zd4IpVlU7Us1rzpui9ixdmf
arVqLV8FafmjTZP8W+w6kXp2BkvDez7Xcyweacjgbx7rnPnp5GGG7qLEChZ69oAn8wbqHT+vK/T/
FXCw811qmQkeEVqN7+hc1ylGaNBkvqttZ/ZBaxXWcFX7aTJPUNs69WMd4YOLVXyNfFNa0LjB8xO+
sj+VabGcp9nurA+5O8zZXZ+LYULORSrGRG91Vlo9MJNMwLLB8zv/IzOF2b9tFM/poU0XUeu7TeKu
XODaeFN3yG8sfjZXc+O7UyVkmE7Rolz6BnfgP7TMzZuLPUXOd1lbdX9y1Zhir662ODu0gxlVeGYr
iD+NdpbAmW/VqmbeFnzreh2HrqVaqvJi8QufFlur++94FKP5FmDRyQueowOrLbWo06+pupQ1J9AC
RyBGrXOt0uWAtOlSIoanSC1fZbLSuTlnfIV1B+XYdytT03lBNlW0+Wc5TN87EDnTpYbmlgay1hYZ
JNXo6U8w4kT5QZpZhJk8JpJpHiB7J5RTTNfBfVNbnfFtGS2zwJTdmR/LLIurMC0MQ35pU3At9wPK
S+LbYM8J1OlYKP2drntwOFNtAt3RuVbSY2+s5kWoj2qWnpamtXOf9qNY7qKiX9JvEESc7tLTWk2D
SFhieTtiijFeVLfvYI+ZSKw+WkbjfXbMrOquUaPp/dNEBdMO9MaKumvnpBhsNHVkYNUtCld+iJMx
Ky45dpPKA5dJ+y3WMTQ4eXWeFhebIsmflJHwaOv52LSzLaFF1zxe2vpRz5zK+c7zjxTBGBxjPNuy
UcRbfSz0KozdlGNr6etWOaMFVeQcSUYdvwXFUMqzxu50rsIa1QLr6xhvH9hjpIJ0O+RyXshU1u4y
PS0Mjxsr8fvJMJfQbPS4eKcbQ51Sno9lf+f13azdoxznRP5YaTIKZpY+XYW5zXuo8FZln1Qtb2RY
DAvpS5vp8ZfJZVncs/pd21cTKmvnzMEL+yGLe9khAFkuJo6rdZJ/jAwjfTuUjtYEdiQzjo3ImIsH
N9YQebGdsY2uerf23bj1jOSkl3XEaF2nej+mS1xeUnPRy9DEXDu9xMLDL71pyW7PRZy0ylM5Uvs9
mX2fKDkGeaok0au1xIsWdNaSYv6JdEHmpWCalXgOFInUc5AVbRP7VV7U7UXpGlqq0MozLXCGNh5P
kxYpyhdziWIc9AZdf1KStvuqRVqexCfVmqf+anvo0jxYCV609+mYat86xQT3FQmqdb7X29F0IQlv
5ncoP9T87ViCfBz02vPuYi9JK58Er8eFG+3a6tJEqIr5KbwXj4urEV8s6n73WhbZ2V20jEN6hs4c
5eFUsPJ9qY7deCoqq/xTgzBgnYC8T+a1FovyWSUBc3yWrgUpadHcKpjszFDegrEuU/RM6+G+NmA9
XwpYMHMwoaRUnSBNrVYsRccxUCxmWwaxpU7lOeE49u51rUdzoY5KUd3ZrPvBX7RumslU8/K9Ao3A
JQEj/X07GlprnApee7Nv52Ns8e96sgPZD7RY5j7xnPuYSr3pK0qhP+nKZGRXPH0rx1dmTp+HZplt
zzebLl+3CYlwyEyJ6ERZR2oPdRnhLj0s2NngxmBg6RpZ7cQ6cxaQrXqFwzbffWrLe2SMmvqOhGNA
+s6Ek+Vr0TD+nS+6M0J/N5P4EtFUX3x7GuwO75YyNc6jrNvkA3shk0D8ExpAeQ63j8dYudRvKi2e
irCkX8/NlFpjmQciHuQHI9Xy7I+oXaQ4ab2SoWZfNm37vo7z9secZKbGwZNGTctBYAwucjGGFfsU
URWRnXhLZtFlxMSMx2HdL2rCPT5LXDpVT9B+HumN3s86j66QWogXvfNIqIyLN6lefMoxQu7RnHG6
qHuLe3NN7gWOJDurwLGT61DjiACKw4gd42TpKSoxsu7b9pSVg7Pg/jORqPKfy/5R7Sp0/EjhCvlA
zuim92ZVZl+gzw90bjMHg3pkQ8fqrZ2N7XTWM1KUbzW8C3OmN6DY3t8ZnbThrZEmFlrEoyhSAFVq
GVs89LJYmTr0AZNG0H0svR7tODtFOQ9k4NJ+OHij37zQ/8WmUyqCbAxOZgU/bSoCWqeSILgFN6Be
fLZ6pbjmntVdIhLGr3qZ6eHL8W4r1L/iUZlGcWnVGUB9Sb+Np5WiVLo4K0IkddXyqS3nuvmqZF4G
razoltIvJRvjrpdLlfwceDQd8Rxu60j/9weA7VpV0Wk625sSCJwU2MqzKMLane17NeubR7Oqj4a5
FwXhPardcMsA7G7AMpisYQ2dLWWIuNNPE6MSehM0Y17+lvtB2NQU3IEDbWUdDVqwnlVzyitNbjSB
wTPgnjpkVJ9fjnNbNfr3k1G5RV96pfM4W+mv2oDlmqBvG+Zqj62oPusPeUpa36dtfvdyqN0hgbvE
qRDKHL2d2+XBCas4ST+WIXsQZT/MirFQwrSujq//IZBrgcqAyaM6W93Iaa4a18wAOpMlRGclruK3
ODHIg921NxzdQCvVogwGvGEzHK6qYkbzE+A7imbBkGTNpTKcIzmZ3SgWWmnw4lbc7mYPw9zsK0MF
2J/KMnm0YuSKUUccxyPM02017991AKQOpKpjoiWz7VG3qIlrmaJW1NSM/lSqZitPqWk2SRBPDU/y
2USy5ACtsTc2GiB0D9D+YXCbL2j2rUuRAgJPr6yW7iIdz3mam/9hJ/HXr5wZ1IawYbxddhNNAVIq
RqZK6LaKDpuLlO5IAmTTWP/3A9JSX4EeSN7jh3MbZjGwO+UOrMLOEW9mpySzMj00CccnPR4+KUP/
IKRJtmFdl3nOAXxk3kFxe/dzAnth5UP5B2R6+wuyfuqNMluq0DDK4SwXqF5Dohy1IfcODBhI0OTp
/+oILt5GKRdXqF5RcAczYMotTf/YtIgq1XZ2JNS5NyC2FgIQoMVhNm4OWkufMtrCXRVmY2P7orMd
OpvxqxVVAMXQc4S9TjeXrbypY3c62PhZtqz8PndplBlROjzW8SwiCoxW9ffrzybwF67FkUs4d7Of
51zNobvzEs2gyPiNTLs3TWXMBzfx7iT9L8oWwcgztOk1EwZeS/Xssmj6dC7W8ootpqM7d71T/9cG
+HfdAxpddSYsttm2zYhlEPxrs6hDXTraIw6/WIHjDhr5fRO5AItc44ltcaQXsxcVYWA6jqDLDHu7
1ovZAMeTK1XYGLhXnIdpyPpPtSyWL/ZSej8ot+gdsA1VO8qp9tYkcJVVaB/6CknG7fInTK4wacxf
Bkg7RalKUvByhiNh+t04KJ2v/HUoBNsZ9JJ8GUjZ67CjVHsq8rg/o2cuDk7g3VOL48KAN8Y9Rmf1
djiIvOaKY0g6t+BO3guT2mlUGm3Q8mT7pJS8D6d0VO+KRhm/mwl00XqRczi4g3PwS3Yn9Lcfsjk+
AXe0PL7gE5ez/IYDMMVsT/mYK93XIR8bf0qnL6/fiACdPRfD119YjtuRcxjIjAVU8/pvkxPtAOlb
fXvEONmbRpTM6FXTJVtzn9sowMhbu6E8GEKAmIKmyL+rhZf+h93+e5DNmqSaUtmAt+qQh010Hs25
DzSYbFRltCNOy+540ExapRUQL9t2hZFOpgYPkyI0bMX7DAMXjKUeZQeH5AaK/O+hwk36/8Osq+W3
tmlsQpbRsJkOqUL91OAGVa4OPyX94aj9uVXiN0Mv3iXT4Ef68FgY46lS/qntI2rj3ilqr8kQzU2u
h+1VZys8NhWKomE/j6AgPVnfaTJv7gWKnAdo3HV5b09R6AqsRzSIcPDYXHWqqC0FjY4yLIzhH9WQ
CoVpeadV05cMO9+DvbYbDKIH+AlADOgT3H5dzZ7cKoEcFC5O21OdmWqlvRsVZ6kCmaW6vGY5edlB
Ur73MckvgdfAasDQZpPsOZ10h66ZV+rtsgQOfjIB7Z/4HI/qeLAf9hbpepvTC4fqAwrmdnzJQJfT
lKhalFPTI9y+1KILLKcak8vLZ8jumByk2FYdMc7QzZhmG939wsqqENTw8KE3R+NcDHUdzLScDuZs
d0woSkLOWCVvtwd11Dp6gvR0FQ6DE/tGFSsXaymsAzTP3oC42zRguBxZXOq3X25tkshJ76sQe+Iq
lNOUBKkU3Rmk8nKQre6HohcIKYraxDMBxnoeinppKhQQ28r04xbJ4CCWLWI4VOcRI3l5qna+Hx9t
Zb+ufnx8yNuRwV1IEsMVVWjmEWf+rM+BO5rLwRN3Z1C8CAFxIkoMTm97PGrjgvo6imjIfdhUWC0x
1s1dL2pDD9Ruyo828vqjN6cGRCH0t2DqUyTYoronmdAuWGQW0nEolLfoIbgxbZ+8o67cRkbxWDee
XVzb3LG7qxElbn+w0/bGC3KHQwSgJuTszbEVWwBjM93IQrWcxfuhm6e7VHHcKzwI7fX3NQ+BX5UK
epXPuZvapOgKut5ha2llctdWVv2VsyM5EvbdGRIYYQMuMUh0wKebG3u0ejAHuVaEw4w2uYP4Qeh2
thFkcXzkkrazJgm1urGtBheo0tyuyUKb7YL+WRFOusWIJObOtTe9Wg4ZxDnrkQRvldp9ZhVR6nZt
Th1RsqIpA5kbVoDC53B69f5a/TrxOqAC+Nzn1hRTt8rfEAXlyz+R3S8DK4+cf16Osjc5K7WadxOv
Jy6S2y+WCVuogwJRPiq97AlxIrq5hd6Ju0KZ4w8vx1q//mZzkbSRGxIH7Z4tKG0mnxPjmBahBJXw
Jqk63rg1M3lpPRmdB42nIfyTQ5P7nSHaq2w9ubi30t02l9f4S2ktpVkHmgfaX9ZkQWWMqFcZ03gw
Z7+ets+GSKS1mAnTcSsp3RpV1cssKnhkaH8oWoLyV2P/lFX3zR1Lx1+QUXnUAvPgktlZ9pRnXQgY
AG1BFW8m0RNtSquc/gFGjs5lsRUdpkHnvD6jAvUKZBodTIgX21qwlwhq1bIrwtRZcl9d6oqm+nKX
jhTQYCT9h72M9h1CmGCCWTXborAjHImMqp6HdP7q905pm2lQUmqbzi+vyr2Px5r8pW0GNHNbdRyh
MrkmLhqozMTCR+exvkObazg414+ibKoUimpOMWK5Rag2tXF1oyh/MOhhHfD6dqNQK/ul64hA8Ob8
gxXflL1VcdQ2vKXznjZ/aon+9PIX29tQa0Xu/0XZ3PzSnvjpWsGZISIZAOCy6cqP5VmP6ce+HOr5
gDgqqIGg0gOZhcr97fEk5ypVHfrRuKNMVO7j1vlSYdj15+ujQIalw7HmgZDdbqM0ckCZAdJ8GJcs
gQyeyjnNUnEwlp3DAdg4+uVw82kNUIq4DVN1sOJHJdXCWDX9Spnf2wXozaEDvaU2Ya5nbx0zv/Z2
GaKUGbw8xOcvFHtVD4E2p6NVgsDYbWwlTmrUa7G0KRTQEZd8MPIvRqngn4MUXnUflXB2DpbJztyt
sqIUNbkjbco7tyF1U/D8ignpCm+4lmU+gVdNhoME8Zet3+2RS82KG5mBoZr6bM270BOFB88m9MAM
dBdvzcqCIhZ9HiZxWSUny0ZHLaSnaWfhABysOxm5iEB2jQbwTkgfCgieZCroXBeaoVwTCV7FNwc9
767mOJMPodHce37q5LJ7yFK1/UlPvv5HaqCsTrQf+fOlqUW9T/4LKj7pKvABJaWLPCgjvQBmBmYr
P/e1kf/ZWKiuHpHNn1+sDg9di7klHVkJx7dfWpC6Ccp3lHro1mVBUtt1fKe01oAm+DDE9HLR5hyD
dhnTd4PRAPcYx2X5FOX4tYM2wOD65GigM0HXVvlw6lshDJ8SZKw9RLIGMaWXxmAerMjnp8j6o6Gp
kQ1g+7EV8jOV2kjjCIpDO6vOQ5+gkFKBpbyomsgPQj1fiYRieZABrDLO29KfNaAhWw1GHTpG25wK
IHFBJ8vu4H7cj0KvAtgR3eFt46+oR6WZOqUO7QLJGaDyw2MSNUdsjd0osBZ45q0elNskCtgNj7nU
rcMCR683s2fZF8Siotc61FK+B8e41mpgZjFHtyvKyBrV6xbGApdvDmoUPgJ6zAu+vPLIRXl38SLY
zwHPc+cZK61w26oVS41Iz1DAJZ5U7anvMgDi1jiHnRYZgFT76iAVff7OY3zUMeheca+A7b8dX1O2
s44oVRPKcdKf4GbGV1COMZbtsefHqtJfRE0P0nMU6/ryQbxTIObJvB7BDrhd9PbWCf6tEofqRK9E
eAaEelQUzTXv6zwOaH9TSxmHtv9mWpH1vUzYMddRqkMazEWU2edpUVsn6GlB2AcJ0POrgR8EHwWI
AYkd9fHbHzSYTjKBb6pDUDd4k5RehNSwVg2fKZQVl7Epph8vf4KjgJt0VdWS1QacxaU6+QchK+td
HI3yo2rl82McHUl370Zb1ScxreJJv7UmbvTI6jrB8JK8Gj6iZCw+mDhyfpKqOANCFwfzu7c/cf1i
Pa+dbNpst19zRf9UVcKx5so6+tqjVheMeSr/fPkT7h2eJEUm1tzsUrr/t1FQ7zDcSOWY0egSntMp
V57yyejfzpMSf3s51N73gzqokvBhp86D9DZUlDYmspYuobpm/Mvr3OqqJKrn88Hd0J3i8oBYvDc0
enlgqChqcptt9ofXogwO5RJkaWkXsD4cPcDI1DhramYd5A57Q1uxNRRPScqgsN8OTUkjqVgutfeE
roY4LebiTaHAo2HyG0868b1aK152cFvvLRDq0aQrKFlhzGDcBk0iRc+HkvZeaYCs9rvSgUI4Atmu
Pr1+4kgyOFINy2Jbb7aZUs7jLPKyCV0lKoPcjuNPVgK1T8GG76xoxXIwsL2vCQOe6xyvHppsm4nL
lqWNpM5G66ilBiVdojaoNGgmJWqQ9zMedUfa8s8jcpuzLvGOR8rF3sqiJvMyzRimsTTBhPtR680+
RhB/Cnv+LEDgHmQRe9FQ9OHgRsLIxZT2duK6qU0GY+wxC170KgucDmU8CfXnL0vJ3c/IgNnvX57A
5zuB1bE2LEGpQHXb7rwmqhu+ZNaFwPDNs9mr/ce+GTtg0rH8/HKovbEhH46MOgRMeJGb88Q2epMj
2WrCBnTUE/IKQ+5HkWrWvs6NeOfkWXdE0H++D1zKWnQU1kKnhnTh7edskY5R05bJw/s0PVuTmZ+W
aTEOHl1735C6FrU6pIcpCm6ikMnj2pBNTRhbtiFDBULiz7IFRH0CMpwdTNjekOy198l0Uevfbm0A
s4WUdD/DpIqcIErq6dRhvP7qPBOo129RNvsMOo/sMqVuQwNvtFNlpsYJEa0jfuzztIwo+FowRbrB
olhXzG9pymQuaddOE6vdaLM7BAO0r0JLzfNodfWHGZbcCOgnmg7OkN0vCNmSXqgGBGILNEtGLHrQ
cGrDuK7bFqKMZYvAinEaOL284PfWBRpY/z/Q5uivjdjIzaFsw3KIivu6t5SzQMbkizcc2v0+zzX5
krwIyLAQjcFz9/ZLOiKHgSztJrRmJBTOdd5owaT15qnSFHozsAbciyjMPHRkuRxkI7uziGguj3/+
oYNyG9uWCLoi39BiCGfdlYb6d9womT/NA5pr2SWNx58vf9bd+fst3uZyEwJ+SdoSz44acTJh6vq5
Hh25Y+xGoa6AqAfmP9RUbkclK5wqK4fJk7Kr8PpqBQg+Q7u8PJa9JeKgSAH4leXPPXobxUkX3Sga
pK+qSsRXuoUcVThcPHXUxZ5eDrU3oN9DbU4poRhwmG2WiCjjzAoMkBsiKFsz+vQf4iDIQDZMhgU6
9XZImtU54JhEGxY8zL8DsMwh0Y1Rop9fjrN3nZB6rCLza2va3VyVipgkoiocUWrdzn8qYoZwFheI
Zap264RKN8NbfDni3mSRUdBlwjEFr8XNcRVr9lhInSWBlnByNarOupp1PD3ovW59fDnUzuDouJt8
QiQuOEE2g0PfFKoxL33ULJoBCpoqV8VRTApP9JmHP9s6Gl7fa6VxxtMMxOpqp77FdQo1LegRgdsr
ywnd0HmC4OqaSnUk2bFToiSdArG35ow8hbYSMY4qOInMqQqVXHgftcaGGeKm7YOJ2OobsAbul7xv
s4s52W4I7M77Ys1KeiSMsjOXlAJ4G1Ph4B21fdzEhjGDbwV2iXoUepRCqS+zhC4Or9yZXv3aYMD/
i7V1Ha1gwDh1qvFlUcQLYIPb5JHQOpYOMbyX183usH51TlbUMWDz281nVFjO5klfh3NBPbSzBmhl
cRp9jpImOxjVznmC2PbaxuZ8JCXfHJBGvQg00mYMHuCPksJF9cep8ZJXdxtWe/n/RdlcLineIk5a
Cip4IrOvk1NP39B/cg+22+5YWIu0gkDt409w+9kmZOcMM2cslgNtuYXYdRZOMx4k93srH5FWwDQs
+lXQbHM0miVT0+gsOnh6n2ZL6T7oNHfpPSS+sMf7thsvo4adDKJECFl1w8FFvTPKVSOWgivFQxUt
lttRdn3ZzUPPOoQ/mvarVx7qrIVo2oNx7hxeZHSQLdY3hQZ06DYO9P3GdnuQbeC/ktBzFxSuetX1
QY4bd1FXvF5kHiUXnjC4t/JNSfc38SRFZiTKKnDbWv5zyjz1ozovzunlrbX39X6Pspk8NRqcrltp
TImMmrMYGxkMZffP64MgYq+xpSB2ME23QxHFpFh17FThKur9plKlfWYxHNmo7g1lVePHdUCFdLNt
yLflKLOi4qjXQKI8yGJI3lhisg8Sjp2cFKg5U8Lji2Ly1jQ+WiDtUlAEWw9R4o88y+Q3TS+8H3KA
8/7RqQ2lC7Ildx/IbEcvfPlD7q1BGzgZzAFKWDyVbj8kGgGONWYlJWzPeKjgQAZNhXC4Lr7VPZnC
y8H2vidqkQhEEwldjc0h5VhVBjQPVGpa5s1DGdvmfdVrWe2/HGbncKd6TWpFXkAlddvsgjklm0Rm
FFGrZP4xwtUMkFHKT4maHmkL742IpzNVFnI4ih6b94SHvkfeqyz2GubqD+g/2l1p2a/3RqE4BYYG
uB+j4uVyO0kKypnQ5g3W4aAryMR21mkspfFYCjc+OJN2B0RyQ4kDYbpnOv9to1FGNAiFRHp5Ksdy
QVbgMENcSxi3fUIGRP3XoTgLcGcrHp9E9VglkVdBMnMh4Hpwxg0EoPvone10f/Oqzny6v4bvzcXr
oQxraAR5SK3W2tHmW3qYpGhJw4whD9IFnSb1H4qIy4M9vfsZf4uy/v/fXuzxoiRL0TFA5N6yxG/R
QXgwszI+qN7vfkfSQ4za1uPJ2tzHVTsDDGhwWUoqZFxSS507fyya+IJOxvTeRP/y0aZjc194krzR
tIV7fnmr7Zxdazmf6jpf1KAmfTvOwRbanCQQuLAd9t7WsZadpaqoH+ZutN9WCAmeXad2Qv6wF79+
l4NJobBtwK8iN92k/knqFAkkXDCjntM96pDGvpXaZP2ocb95/bnF6QiCGVQ4vd0tlK1TrLYdlBTM
qGer51To9aOa6fbnl7/lzpq5ibI5S/o4TwwtBwS7QIp+iNU2tiCeN118+Q9xOHw5r1a/3q2KsCdS
2ectoylHZDENSB+dn8/J7P6HCaJlCf6KKQLstdlpTaPW7kSjJxRDfS7mxjy7Y/a1aevXo4Zo85Jy
rIghYCNbkVVNXzQWA4HSpPIekr59FyEweZBgryt5c2ShDOngmgYTaIVD3650lzQgFaswgaGylYZG
vLMXOzmVIpv/enl+1gTpWSRQkzy6eAwR7DZSLWep171GpFYiWAHbKDBq1Tij5YEWVwHPH0o8pp53
L4fdW37UZlcco7eanW62MnqlgrMkXQ24JhuB1CY/mbg8vf5+saFMcV6tJDtaWbeDKxYPMVUH9LqV
lRmiavp4SZ3DDGBvLJSjwNPqmC5SithEEWBTjHYoQxdLLN9pRf1+NOL8oMC2c/pSTqE2irURuujb
sQx20TRgOojiIbeGXpdqnS3Iwd/iXNQBahUuTgJxHlhJrJS+26I48fKU7axJCts6Qob0QKhGbKYM
NXuNFzmA9mWBa1AKOHA4p00PcyvGg82880VvQm3yxNrykG5OIIDC/XNObuf8NLjB/1MQMEo619l6
3t5OmyjNphjoFoWpXrRg2fufUo3t68sfbXckDmWpVbWaouVmbTRajwJSzJ1ZqQlApZHbQiPLP78c
ZW9qkA/Ew56m0XpN3Q7FKA0M0jK+V1/EVe3jzqQE0iqGN2mnjJ9fjrU3on9552wqSHubx1BqtGY/
ajyXB/RMPlneSi9T4+bpP0ShiY4aIgBe0Bq3I2qVuWsAY7DYxsx1fA1V3jCf1eWPl8PsbCqAf7y+
gQBC3tnSYtXBnJosleS62TC/R6jQFq3fofUVPZi4PPZ+qSZiXpUK2/acJ4l4kCIa0+lga+19U05C
uh4adUUy79vRNn2zJPUYleEyxX/MWao9ulpaHnSP9sZKx5RjEMYmaLnNJy17FXyjwcXlCSPx8WR2
8cmVXyxr+JDoxhsjk+j5IyiXa8sBSnlveXKTsdEYH6ibTa4xQqKWWlmynRvLOfEcU8/xUIMBb/Mj
89bdQf4CfNNzARe9GSQE/6XRbPhYkTX81RbTqe6RY3K86NviLBclnTDvM76XZnGwK3ZS0189CRoG
vG8pRd/O4CCieFUKL8MIFd0Soa94+W60SDu52IA4T8mgZvYlhaSDZKZizcvB5bD7hblGQUFTbwFl
dBseMRAF+TKvDGGX2D7QS0UGqlbIswUCRfdf3jTrWDYpAx8WhOfa2yI52Zw2qVnnrWOQC2upap0Q
+Tc6OEfS8GOTp72TW6hBvRxxb3+s22MtHPDU3sI15sjUl2Jk6U71KtcwKxayf5FqDP8lDo81JGbX
C337GaGgCWVW3DKUmlc9lbZcAhes4utrtA4YMF5AvLJNao63k2WKxmA4gH3rFPqeYjXNmzibXucF
tvI+Uf1mz5EMc1+TrW6iLH2CGQ5Lokbf8lSkTRy6SBF+fHlm9hbe71HWmfvt6ZnbPW12aeBA3nvZ
X3WD+ITnxfGPIhrV17+LkKmmfASNRMOBYxPKKhXRUMdlckTvnUZEtk4LgN3Xv1ccYKmYydMEgX62
Dvi3AaloyNaVxWejo5v/hZdq5Nu1a/z98mfb20J0MmD68w/VuM3kUPVIFi7XMgQ48wOC5UdN9l5Q
dIr0s+kICbGT4jMkSmHWmlQ9U+2AEaC6BXoW4Sz7x8RtorcK+rQfuBDtJ5gCgDwMeXCh7S0L6h5o
nyBqTAV/s8TLsXEUdM6rkI5WGyAjZPlNoi3Bijg+2LN7o6MiARrOW0e57XgkWi7bWEHOzk2FeEo1
JKf8Qbficx8t0ddB1e0zaiKv3l0sQYhF+B2tODz4PrfLZMnklIxOX10dt2/eoVfmBHWBvO7Ly+TZ
uUcUXs3YdVO/XDGyt1EoKXXqLMzyKlxjKh71ZhyW9w4mKPVr54tAnBhsK14w8ME2SZ0iwYD3aVFc
IdF18FTNxMdTC0nPvD+6PXbGtGI8IEOAhSXb2Sz9PlX0MUOz+4puref6KmnJpZsM/bU7jCLpL7Y5
It4Or6V12fy+jzULvHub5FeWTnJfjVb0HTG7Hv05RKODXLOb08tz9WzJ02+jvUIoEkrOoc0nTJDk
sybRZlcrSbqPHkrdf0btKO5gP3gHGO3nSGKaz8CaVn9bclae7beDq6x5QJS6y67aBNPXmKzxQWb6
/E7Oqvje1YZ7VhXhPeCO0D9UzZBfUbVN38fAlA4G/XwyOSrRR1+VcpjL7WNAllYfWWXJoMdyuFeH
vL6kWXakn/9si1PB5xWwUkp0nmrbYgFmHZYcGje9dqquIBEyuR9HT85BnC4C9W11fl+Pi/rq2u0a
lT4qWHEKhmzD24/sIkVC7WBOr6qYuydhqNPHjirz+5eXzd4XJA5CxiCwn9dfFKzW3cIy02uLGFqQ
t4PwW4oWB/P0fzg7sx65jWQL/yIC3JdX1s5utWRZki2/EF657zt//f2ydYErkoUi6mKMwQADd1Qy
IzNjOXHO5r1hLSJ+gkqOA86U/WotZlYqwWBE12Swsk+1Ftq+mzuhngJ5r4Z/DR2I6ON1qfcWBp89
OQ1eimusDmCU9Z2hm2V8ndVEib45Up30rqnUmvZRonI8X+251LKDBl3vfOis3v5z1M3aP9JPkf2T
DO9u+6LS95cuGlusH+qshbN79vsxdTtuRbWjYB8X2Ue5s2O5cgd1yiVkapzWf1MGZxheUsj54Lps
Eyk6xX7U17fHS9yeeCI4WiTie1IKXN9kpOP1LGuhBLFmOBQH2GWSPx2UUIHcWnHz/bGxTYIh4h4O
mMiFUa5Yp/jhoJUBqU0ME0lZnq25LV/m3K4/2kXTv+qpL/8zAQSjZuz0l8eWtxuJUA7vKnxOYMlA
vix9x0RtIW5MOboixWGfzCYHABLX+bPPOI0SnlSoNPiSYpx1acVI7MpUGpMzHjhz+0KSqCZnppug
cgfcr/hHcBVdcq3MFCTdkwskZ6KtwRnk/IkzvzSdoRZLgigFV0cyfdlNekk9pgOP7bOPrANKSfCJ
IZzLbPc6gEV7NjLRTYyuWp/YnygXQX7aRrZ6bvsWDNHjRW1OPMaoJIjRDgZ3mUlYLqoSbH6l1kVX
aVT+nqWWsa5JeRsc6eMs1Tu+uTkI2LJ5ACDloS+DtaWt2pm7QirM8Fqofn1qU9+8cjWjQAb68fx4
WZungNInwCAoBWjkEXut3MQvFFnO2pSLbIqV+AMqBobxeUhU+8/cgpz3UHcS7Kt5a2U7+NQ7a6R+
wewVqSGA4bVhEMtqNuphdO2bXjmYNfd039rJYbTHPSqKzYFjjTw7xM4O+H0GPVafEzkJWg8cBTuG
+q5J4LL2lcHf8fp7C8LvyeBp84oK2NIKbHO6PQdJfGU2NYTuWGItmhyf5qTYQ+tvF8RHY06d3I3A
j0bs0tQgzXPhTHpwLbOxP81o4n5OnXoP4rhdENG/BXSCa4q65LoDhPh5MNd2qMIjnSR/pTZ5u6OV
8degpuP7rBdiCuoEQddBS/ldMfyn4DInzitlI1N5mowvWR14ZRd9znPlj2rK35q6fPp86QLQJW5/
rsfN5J8cUd1lqkG5lGFrXwUP9AF69NJLIZ/duTbufEQcAmAOgQJuvpbuqgH+oeWAKTm3viDzOd/A
mieuIrXhzrNyxxLzBrRlRBbAtbhyio7JLOaSFYQ/pkw7TGh6HFB2kC9UNaSd7drehSQceCBcumwZ
o2BL/8vRuBhMG/LaIujbQ8cQDAIaf9uxdKzpAuwYu+PsXLdivIGYWNHXtVxTC1S5AVB2aZAq/ihH
ffzaysV0euyBd62QoDPyKxRz10BoBRwtpOvsU9uY01sERw6KO/Felnt3j0BAEzoKVpo14KRkfrun
lKxcnJz5IZeZXUp9FRKHf1eViXT64zXdtyaYyoBY8Z6stim0A4a/SkuBaRFRQmVQ6vNsOOU5LZ/n
kiMFJWYTCoAMmm2AJ42m51IELOVih7XxElV5fM2n+ml2Y2FFJEZCk5MwcZVBNJFjJ06Mto3TK8Ot
yfXu7M9VvZNBbJ9E3Ax8MEOtgAXIPpfeHfrVaAdhojKdJEgO5UzOGoR/jOxV9cdccfuMqTPXl614
2nH17YYZdLaAQ4OIYOxr7R5wIElRXOuQGMaB85JB0uC2o2N74Vw+Tf7HGwXkROC4QH/wQC4XKY1o
U3T6yFxwTX9fsVvjoNhTv+OB21Ml4C04BDM8FJPWKA8gnzJ1bGe6ZEE6uBDSl26aTdNODHPPCm0Q
sVXIcgKNXK4F9ZB5MrpwZownHA4k+OoRbvS92tEmYWAAHLgFhK8K0+KkfksrUinZTpOOI6MSuvZi
+7n5n94p5Sm3i+h7Pc/2Edr8/Pe0aPdmALZuwY3BnDpQU+Il8qOlZVkeGGJm7uWC7EJ9zaDDJyyz
qlNWxk8jgsTlxFvFDQVPCBnS0lTq19aAEotxaWxGYpnNNWyX/nh6m5qmOsxRZ53Fj8kO7Rgrvz++
rrbbCEKOKJ1glP/wz9K2rhYz3G+RyQOm+P9EzE0dArWt/nnaCoU5oidMCeCm+BU/hRqWHFu9n3cG
lFOhCSMZ0hxf27hEXeixnTubBrgJYJUoLYFWW8XwqZPFYZUF2iVvQvnE9Gt/rKcpO0Zge547ZbyO
Ao0H0lrcHuJlWS5J6oopkPUQnkQr9Gf0uvogOOSIsu5cT6sN+mHHtNgZVsTc3GqDkpqrtwBMddMm
WzooYaifQqYodqysrt8fVhxmXigzyoSe4sP+tEFlMc9jGGOlzuPub+a6rOQS+0Ffo1OgTv/1mZ1o
t2iyEUZ+vGN3l/eT4dUBD3hewASZ5a2Eze3XlFLIl5Ym8o5f3LMipMRF60Uw6K+WhximHI8oMtxy
i2QubzPnGtbS9Ofza/nZymotklWVRZNl1c3QUcwJC9v5FEOhUe0sRvyZnzqX73sFRowaCgAuLqiV
GXXwi7mdkuqGst+r2Q6/5qzsYHTdjIAdfH/PL4qXkTY0ES6QmZU1O0j9OW6z9sbEoz4ewaOVqatO
s7w3UHvPBYluuQmxRRVjdXbBb7WaVSQtJKcNQKpcgjeCtl8xTr+EXdXnH2Q/DMqTlqv6dH28xjtf
1ADCBaiA9gvwp9UFXOh9grZd0d2aFnjSoZeBhpytMYNeuW59zfgrQSwbhNdjq3cWjDMyMwG7EG3o
NZN/YSrVbPCk3NI4iN3EMP0LIoZ+5BIpygdfqeIXW9KbcsfsnbMABEvTFHq3QhJhlZjPYx0kQzpj
VpUG1W0LJ3rJwln9/Hh1d82AMRTtJbZUXplxurxMHMQ1b4bf+J07N8QkX8NoCva4UO4aAkRKAR/K
asoNy6sL4qdc7yOTs91bkTsGUONJCKMfn14OrTLaS9z63JKa+BU/XZD1VKLxCZHmTVOL11Gyuquh
zP7lsZFVtMPJZjxf3CCcAsr165OddJbqV1NT3UajTV6ssvmrqyrqzehmvtipOpef/MA3QrSN1GKP
W397BgDlkaBT2WBGhHd6ucDCUZuWqlN5i8uh+VyWaY4QqjJMUP5ZFvoERtAUT3Y939cr8JoC8kF0
t87TDTOTrUFjvXpBIHKoKOZ/LjNGX05lOkw33erbI73P9q/Hn/neUm0oMej6CMyosQrtaglRT6j5
6ptC47q+yOMEcjTTCcMgfEgj1e1ytI53zsP2tANoIcXh+REll/VaGRxV7ADu79sUj/Vb6XSd8ksO
MUH6QXLgt3KZEpOiKw+xU//2eLnbAyJKtmAdhftSuVodEPAo5tj0WXELWj978aUso4NRPjkpJfaS
Wi2YIdrYZB9rtWHGA2tzGobi1lUj8pJqVX0a2mqvVXdn68R4LM+DBeGZvdYYBmds53GaFjcZvrAX
VFmd/zLm3o+klXkGWCgrn45PWBbwBplaHOn8umJq6ym4fFUtbnUwJHCjddEljIJ653ZZxa0/Ph7B
CRcLHDU8tMvDx2CKobcJdOKFORWHIjA7V/WB7GnovP1/FiQYTqjEccus7+Va9hUEzjS+4GB0Z7sb
8puWjntRw90F0aphzhhE8cbbeVBDBfBEcfNj4qEgqudjr/fD56GOmvNj977rEuyPGHOnFLcuVVWx
gUynjeOp4YD0WebX6rkvR4gXlMmwXhW/VJ+rov/YLaraFDLhpAerv9wtNSiIUxFjuiEdbP1hQMLt
FrIVfc4cK9lxjHtnl/sRv2CkjgduFRSh8oBwlTzhGKrSn2C6Mo8hgC738Se8t1tMAzDCT/QlFBCW
C2rEsMioB+UN3tTuK1qr5uceTUAvqOS96fN7psDFc6A4qkA4taWpXmrNqk4xFZJyHwL0QNHNRaNv
6vLw+nhV977dz6bE///Tk01uNle0/Iqbo8VVcaTSbcbHkkBw5zm5ZwcECEeKF5RiyGqPlFyZlVEJ
ipuZaeM5CQ3zUuuwvT5ezb0PB1oCqBE9FVHMXK6mqAAyI/qL4kBelv4rM8W5flAYcPBfhtwO9qLx
u+YgAqbRjpNb77SVP328WB5aO7dmHG/qyiOCn+E1VqvMndQk3TnA974fMeKP6UPRW1yujMkNyDwa
7nS+2nws0BN067Ktjk9/P9EV5RkUZR24mpdW2qJ1sFNxaFtpMFAx6dpvkPeq/QcqOiizP7Z257UH
gkSATe0UAKMtLq2fP19sBDmSi9ytviVf4wz6zUCd3AnBxCSVmkOiB8mOu2/uQRqyTF8LEJmYelxX
ciKJiQmI4fKblUnyJzN+K8tDKc/tcYAo/fR4eXdt0Z7iHaFRRSlzubxeV0uptnF5ew6JmqS0q8tz
kdfsWhPE2qdasoadS3fjJSQRJIaEp7QLBF5habJMUUf3aeDc5CmaPqRUhg8poh+/PF7Yxu0JFEQ7
h3YihRDsLK1I/qindptipTCCg1q3+ltRTPk1dqpp59q4Z0qMsjNXBVUE0xVLU9GAbLOdw1w/jkHh
Uvyuz6W42ts4Cp6Drr9TRQpQACJFnGfeyKUpOe/VPJ2b4FZlqXH1Jdl5Uzsrfa1bU3422BQFfF59
0dOh7bv+gFoph4U1GcEtiK3wiL7ztxxF9PPjXdq4n1DyIJQFig+6ldrdcj1pnvpW1PTWVTXmt0xR
vMgfbBfpki+95D/ZH+BOpzlEg4pcGdUXOiFLYz54j1xDxeMWE96fzNYPU+R5Y/9Y8a89OTP0boyS
gIihoQ+hSb80pittILRl8ltsxOoRCVPHnbV8Dyj5XpxflJDIMIHY057iBSbgXD0mzDEPhQO+9War
rd+7ad415SHsoky/pobdFF4Lf8n4AsA3PdYlr5ubD1H4VoVKa+zgyDd7KZJdLiwVIDGgmfWgtjEL
PRrb5vNOSNQeOt+Rr+D+jO92XI8fGohjpp1oZ2uRS5mqrYgYBZPp6iUoZctvcwTrb1Fr1r83SMO/
Mv+bJZ7dIXJ/BD4TKTsmN5cXZEXMdYryowNd3Hoa1mlb26hLPb3VTFC7WZQpB3vU9wYFNzcK9MnM
oIPmAm8L0mnlPGGDE4++0d+GiW4MkUrnQspRH4rZ2KMkfn9Nlh5Ezg6vFFmYSIvWK7JTTkPQVO0t
7ILxg65M6PhUYRNgUY5fnRQBQFsxOldDTfRSqnn+St5m/YnqseVGvh49OVzBwaGWBoM2RFfgKzcT
ugxzACCtsvqW5239HRyh6tZOm+w463YfyaEBZ7yHESoAqOXxlBvFn0cnaG5dr3fhaTQ1yet66Aye
DfZEGk1uJght6b+vQ8rZjxBGDZv2ZktK+zErjPQ8aU3yHdFc9fj4Lt0uiRYe+CqqgSyMbvJySYwF
DOkg9fmtiCFLds1ZMj43qjx+eWxm65tEruAJaCFbiKisgcVTWmkEejNmWlM/EMHAUd+R4UYz5MCP
TW3ON6UBViIImcEXk7gvVzTNdsUcZDHfUCqv3LDsAzeJteRIs7L20Oz6/tjcZmWgxUDz8u7ROQGp
toqFGr0CxOVo3S2Z0TVOy1aB4RLaHR73PQjxHVMEeIx0iFsbQvCV+1VdINuTMfW3ogumo8VK37pM
qV6K0n+6aCTQ0PSPqcTDO06yu/yIYZObkOHF6q3LYCSA3q1kCsvMdgIT8YMXtwh9LQah6KExKA7M
ZJV4zmbplJWSqmSDbXAOB99CDDWJ/ux1pMeMvFRfUel29k6X2JGNVQpxNJUFLdM6t9FGzZEmZ1Rv
cq/5pzqs69OMrPfZqdLhTZnb/sXK9eytNlP/H3g99goWmxNHgQdknGAnp6Mnr9u9elHGDF04002q
TfkIof8IyWDzdAKHFfIPeGXBQeEzq08LItNOE4VT0ORjfpx68z+jqdTjYCp7Nbn1egiPSBQFDT6U
5AJku3QVn8H+NBkb2WMyR/o4cM69UtP3WnhrV3m3QmURWiHBLLR+cEbC2syJ7NnzZbsU8NYvtT78
ogJvcNvQ+AMU8/nxuV5fI8Ig0TnFWoJm3tPVYUOSIZ4sqPe9NDNHN7BC8ziNoeXqWvqtycNfH1u7
8xHF0IVK/oaC14ZysK6M0rSSavQ6RvuPei35hzZqq52rUWzFz55PuAO9D414CrRcxuv+uCQiauB3
gxckefGPUSj6sRjn/jJWfnr1q0b7PY3j/NwWuyH7PcsIaFFJEi0OvH/pJK3mV5lhxYOnK3F1HJu5
OapV0xz5OdPZzqziUzPCZ+NXtfP18ZddX5pizcRFNG7gihKD5UvLdTqWszYMvZe0uXwCii8dEG6Q
3dyfn72f0dSirYbkFe8X6eo6shwjYChql7deV87mF6gOmPyulPBLaY17E37vf2u5lZScKIALCn6R
QK4uaKdN5TDqlc4bNTOW0UOds9CLpcbsv/I4ptEx1Ics/mIPdRBcp14LZ7cZs9h+U3onVA6ODErI
I6gKpNOUymNwNHQ0ip6MY8QHIa4X0HuSwc2Iz6Drw6COY+cxRwXuA+nA8mMf28XZ6dI9qNB2n/Eu
uL8dMHHETetAxuiLKG5QxPWizCwOHaW01yEbQs5SOe641PawYgpIOnLyvP0bCs0kCJWciXNcKimb
Xx27Vb9OafykThvtIuCryIvAziIGUNagBdnPisYOzMbrO8c/RKmZHgJTb3e2aJMLvpsB4UTShxXq
ssvzoeaqD8AY+ZhZ14o/ZfRM/xsDKDTbNm5PSWlOLyGKIGf60fKpau3wZoSDfX32jIKIY9NgCqI1
xnT/8jdkvjGPsS03XhLL+Zvhl/GHWm1HSlnZuEMgcMdNhJAKMQ0rhuhsVUeKzCwu7WJyvLSfE0+N
gdJUhtRdzPZpbAszErg+DRAhK8wHFm70UxFQnbO26f3M9uS0VNygbuJzEJT+zju1jmaEFZ53bjjR
oOaSW1mxdIBBhPFeaHXBGZ1mG0hSXFwh1fbPTdMnX3UCHs/JsuhcTmZyebx124udkiqDbSIXJE9f
9zXnLO+RvvMtrwIP+GHqzNeKiPtGbjOfiRaq89wrykeNOYfjY8Pb95nNE+O9gmaK4dyVz6h+2xjG
HNuebqW/hxUc6XDYJpBbppPbBPJe/LE98xx26OW5xUT7f/10QvBTJ2SflidFCRSeQTd4DQ/O6fGi
3rXultc61QG8RjDjUTJYVwWp7VcAeSTVUzXU6UAbhkbvEafK3dECxczF7Yzhv42pFQrUx5VdfMzt
VqtvWVYXEShJXh5a5q2qfEyy2opuINT934aI7oE72WMnXZu68D/MaQEXtMuUhBG4KbiAwGXgpdkj
ut76BqhhYhlo2HmqyGmXrklFciILMhSPjg9TJpPfyhqCXWM6fFSouAznXGoMAAaVRMnJNqdS2Zkx
3foIOTrNC/wTwRxy3OUPGPy5he46UL1UQabaRYK1tb8GuT39Zo+WNR9Cvku3c8FsHAVbQheKSTBT
oDlX96lEYMBUaxt79ZyOl8QJo3MDCOL62FHuWSG7FZhKUtwNYeOk+4VBByjx9FIK/ZvuV115gCph
SnfehzuGmAhmtgbnZzlrBC4DYK2SzEPipXbJ9Jyct6cqqMMvTy9HEP8AgsJbxJT/cqPqqG6lMYxS
D1wGI7HGVB3iCJ7Dx1Y2dz81P4aRKBnzZ4hGxFp/upDLOjL0cfAjrxhgZDLjUv1QqNBjaGr6pJQh
MYgwRWFM4LsYTFo1tZo0QYXcjGMPNNF8lKrRPyBCYz1ZV3y3InAd4C0oLK5p3Jq8Dgu6NJGHsYrU
REmL6pCMYbF3+22yL5bDCy0QvFQ52Kfll8vtPs2dLI+8fqjtX9pk1k9pXBmXUZeDD4MlVRdao8qT
1QGxOhEPUKhlPImEZWmUCng1xoi+eSEar38yxjH9mdp9+BpaffxrpZnDp9iEbPOxjwgfWFzApF+i
esSmCcjHuogqG/2kK4kee5kqZWe/imRQvdyez1th/I8BQBCAYJC05dKc2aYoq0eJZ8WRdtIDuC59
Rd8D197xd/ycMBJ8N33c9RMZhmHSTZmVeJU6DPEFiTB9PmtJEwaHzMl24Wv3zFHdo7aOoA1v1+p4
WdCB2Jo0lF5VB743jDz5dqOEZ8BG+c4lu3lZKPNyybJLQGBJzleXbDH1ZdNWZeX5jjaURwcgRvqR
gQgzO4BdVpGqjZxSJdyau/4SaCUEgI83cLtWhEUArlGzElHeusHbl6rR2czBeFpvzEe+9D8yT/ch
7Oe9M749eljig76TT9K5WF2NQVDn8Be2lQe5iv+hlCQdMXbL+oVYXDsmo+FcDWuOnqNuFCkUXBq8
24xWwgaxLpGFPUhmI2oLErd5vDDw2ByqESxgXyX5zoG78yVBDsNwzAQnHTN9dcr9RPYdxTcLr1IQ
D6fGos7xYVCHpjkprexLO/Hqnc9Jx5VQmcEozt3aSUEIoF7nEG+YWjicFb+dXgHYTJ8sph4/mXOq
fELzaU/vbBOjk5FymwllAgJ1GkDL4450bp/kfhN7FinBG2xt2snqx+LGiJ0SuHkZdvGvc1Y5wVuZ
SkZzabPM2vnM23uNJBLNEWa2RSNz/RMmRt61obelG5xpEeLllu3yeOx1Fu9Y4cnjqnaE3j3FuuVC
q0ml6RLV/m2ugvAT03XfmGONf3189u4ZEZ0nUQvnkZVXRhJ1bo3KSP1bHmXpOZ/S9qAlkLM+trL1
S41JCCCiAnFAYrPas4QrJVT1PPAmBU6LGdZKr8iY6gwNaY/baGuKS5OykUj3SRjX0HeHqZjc0IbC
yxgJGw8mukUQORuSEcHHM0DD/XhlW28khcH1kZOCqR08zHKTpLTqJ7O2U69MUvWYpZrmpckMtD4Y
xw8RwnFnxQqtY9kEw2kIhiepuTkIZKs8EUx/cyFTSVmaz1Lx7krd7KGXlUrHQteAjehUO3oX4Ylp
j0xv6y2Yo1jDfKSQrFznxynz7VFrFbOXpZN+DUvHPiI9Ep0ef9PtFjICRBsIqCg1IYLY5aJaYoYh
ncLZC3yTfkmtWY3rtBl9IB+Or73q311rFiUsviA1r01xvx1R/JasyVPkqrkYZo/KT4WXNmg0fXu8
sO3n441D3wwBZHAxdOqXC3OifIBIf+wpg2tVQB08jpkP0kGEP7azXZJ4S3WHsJnnBp6olZ0cjB6Z
Wu9pfi+7iCgW1xR+gnPbyXuqUveWRIpGZvpe318z8TgNGk8z+BHPkrrsKjt5dw4kSG8fL0h8mGUg
Kf4+CaAuVEw271o5SqPG9IriWTJgepjDtByRrhBlbrjNh7E/E6zLT04fc7YEKJpYGWQHydS6Q2jl
oTL6dql4CUiNY4xY9iGoI+vQOcmT2ubvpujpCgJpgQ91Vh5fZ9ksz1mkeNpIH3fq0+wcIsu9c662
eyXuQ0LX9zWBxV66haGWE1zAmuz1VEpPdaDA6VVOe3Jqd60AQYQPWwRz6+JOGClQ9QS27FmJ352n
yphdra33uJi2xR3xqQTHjsBp0HdcLWaaZzhg+lH2ZqsOxjP+rUf/jWmm5i/5qLbaxaIio39qpamv
DnVtwJHTS1D+nLh6wuFjKndVeC3zsrOvQWKAywwNP5QkV86qxmBuM0vtb8qUJ9lJhnadf6HP0SqJ
m5DI1GhKZ0+16t5nE2PTClJc8CmvSXXiUa1rQsOJkns8flOZs38R+Py9k7S9GpggovoGEItHg+rt
0gcCgtS0nbrJs3wpP8u5I9pGiX3QgupJklecWgwrEbgAgqYkvc7+2BY/QoyTi1UvwJKXA8NnsE65
WlU3nx7fD3c+HnVofE20ccDzri5WvVQjK2viyZMJAg/TVKmu1dvB8bGVO98OtAD1RPRamd9bn58o
nQK4XqbRa4u6uk41hCVRmYWHYmr3BBy2pmAJ4PvRXSRy2lBrG7rkdEXsVx5Xg/qWprLyR+yM2guz
NtIODueeKUrNxC8w6NwJmKZodKxRq72GsP2KGktxaHsDVurS3gGEbtMF6F6YfsQW7R5CiKXvIX0R
qnFXV56qAq1ykyCTTFeqe6lyQSEW2bkflbA4AzmOnadfRKH4SW5EIxFs+ZoTsmgL2+g48l5VTMoN
fGJ7aiTFOmcR7aDHXrJ9q9AYBW8kKhGM6q1nAgPE2PSwNGuvzqXs2lipc22VPD9kXdYf+k42d9L3
re/TZ+K9J/qjKkuTcPlVqfQaQ1fomRcOTnYD+62fAqn/8nhRWyfBCHtGb5FWKa/w0siQZJle5XPm
5ZMcfneCwTpOTKrcqCcMp+dNkZCI1j30kxuALfjnSCa3yjyaVt0hTCvDTWs/OOZFGP4/TIHxZtqR
LJaK32pVieCRG/wh8zrT+Feba/XKVFlwDMpW30mAtk5BMAbIm1Y2vfMN+ZYzqUWKHnHlDXRC/8os
PS88JDy66SwrTRzSoaBSuHNd3bOJw5M7CsQFCN/lngF808sYTQUvmMPuC0xrzTHOtOgcxGX0B2rM
zo69Oz4iMgPcnv4AJDSrMm1gFLI8S3npjY6eSm6mltbs6pVcJWRecvnfYze5szo42ikb8Q898XWM
248D3XKaAx5ZPizXupq6la1880fpNs5jeX5s7c7aQOeL24uFbXFwZjTopQapGX0qpLLOZZcr9Qm5
gDq4AsNs9/RG75xpIIS048iWqTSsG6t218xOmUZgS+x0/CIHpLBDWee/Pl7UnU9IQxxyk3f9yk06
Mkw6NC2t39HtLJyzYkYhQVBpXFowzLcE/dGnX2nAOIK0CiwmOvXrbo6eR1SHuqD3ABfYbqAZk2eU
QbPznt35doIiF/gUgxvAF1dubw15oakMaXpj3IODy5zmFtOsuj7+dtu3jFED/joXlIij1hicmEaB
GklJ70mgWL/J89Qf9TkxL61vFUfE3JsP0qQpz171+IQYaeYzcoXAKbU80bkcxWYEvaM31Ir2a6Rq
4ae6sr4/Xtnm+2GE0W8hykYcyn4tjQSTHbV5KPVeMIFNmOI4O+RJuEeOe88KeTDxLpUEosRVEyRT
tcmRiM09OynSY5vpvas7814JbXNsxSGCJ41ePjyStNyWa4FNx+oKWMXo2E/WR3RDkQGwqvjjkGfB
83tDPQSEMeVQ8fqvTMWh1FVZUg+eNEiN6slO1o7HEF2jZ8cauH7Idyjvsv8UY9ZlwVaXBnY+HzyO
mf6rJfWVq6Gy+/VpL3gf3SFaIlegFLP8ckw0IHFf42rGGEwtBeuuu7WmaUQ7mf3GD4TGJm1XcMy0
wqA+X9rpOr9veUpGL8K3jySP42sWlvWz1zdWuOXeUcy0Xe3Vaphldno6+7KnTGl0mIcmdIveSU9l
u0ttuHE5YYpDStAOpp8DtFxQHGjdNCmp7JnQh2VuZvs9QS4bRMAbUoQ5Pd6nTf3RYJaGdhT/TXhL
3XNpbpxRvzYiVgbKMT7LTSf90Q+d/qXNovAcEpQA61TGo6b5/9ZQ4d4eW7+zWOIL6uBCsY9kUuzu
z03gUcpHcCmyF4WK/mIWloNwWB4dIi2qdh6PzYXLQg26l4KcAizXevI+No24s5gO8GQqg4cp7z4O
tn6S1GQ4WVb2OmfFHkXy1jXFsCEHWszxAk1bpcqRVmTaBBrCq+turFxTUv5mTM95Flws5EMdIGma
4Dxk0HHtm5MWxxwD2ZO0EqRhb3GyC7k/KaXV7Dxa2+2CmkoM6gDWEi3MVQIWw5SQoOqseHKe+/8O
7Tic8tIqDlrZyTv95jumSJIFIzlfT2AElp7h5P0sZXbte/5YRJUbyaNxkhlYd/3AmZ6lYeETioyc
RoxAx1CzWxpDzJHr34l9EnMp+s/MtczT1OpJGT66v7z3nGmgS+DEqKsurdQpA42Zn1heEg35qStV
QT5dFzuZwtbPGRMAUCEwfHj5Wr3cBnUa+nJielIVFeckCpLWNYfEPjFREt38bhgPFAyeLuOiJUCD
nlkIwk3+98rX8yBoE54dy9NKbXDxnuIi6eW0s7ZNwMk7QhdIGKCmygddfsFeV8BL+6rmaZWmnkyt
Cn+JQ3ongSZZr3agFc++yaLSDkhbgCFJFtZ0NqHoQxIVNC9ahXA5s5MFpCR++tuTlyDvo0Aqg5rn
jWGAa7kq388HCZVNrCSB/0c76bnrZPXwOnbzsPMBl1cS54mrD4QSOZZgm90A52g3+vApKd25tMcM
MyDpNHdUBmlvKnR5fH8YIoR+1zUUMzmrnRpyn+xgHvpz7Sj5ORh7sAB9Fb0iWLTXTL1viiyEVoVA
668OrxbEIb2MqT8PrXYaNa35WCht/7mb9wDU9z4eLyQIbwGjpjWy3KegYcYjaWzW1FLFH5y4dbNJ
2yM5Ee/7/7Uqfnw5UgPmMIkFeZZXywmR8kF2CStNqwcvwagbZynSmgOgMPOQAjv4xSyk8aWVu51s
bhkJvBsmH+ahwj2AB67dsEI7KFbRIDkHiiZdQFSHBIZtKV9kc6yPcVzJVzCDyhkBWudopvqeiNGd
fRQBsOig8aBtugsVwp7xPGO/zaXclYckOTRRPnlZXsY7YccKsP+/a6XrSutTNK3XPKqlpNdalJbD
ecphKPF91blIed1fND1ojiZ88W6nzNOL0BgXYpXWKVJQUJjs1nINZSyuXQZ1Sj4n1pfHV8EdF2Nm
lAKj6HOLvHDpYmFSMx7Rx3yDNldOc2AXbt/n/vGxlfcWysrHMEPpg9IO5FbrrVbCxEzsvBvOeg0a
KAf28aYzK45Md+Mfk0FL3CBtzMtoNO1BalAYCxw1PsVW3X5+/EuWF/qPfeB2oKIFtEWgIZbrHROp
bYIsH86WH5pu6tjSS8WkFBg9vz33pfTc/PgPeyaE7uQKsNuaa4xeAM9gMlCwPptRDFIpoBHXKUVJ
Sy7fo2XYurMYLSP4owRvA8JYneNmnhWI8jWWZgzzRy1NnK9ZkSanGHKvbicJum+LRiOzLlTG101U
SCmnOBzt4RzrFblWA+ODCwoDFTCr7b8+3rLVtLH4hixMaAlDfUolft0rGWgCK0HKpJDZzH75kvZ1
0L1NjOMO5zC0Wu23KbHNT/LsO5FrDECNjVwxqkMgOXN50MIAujRXTQrilJ2vsD08gMkIDCCgt3mt
18gNHURIqU3WcPaNNPnFThGrCx3nOe6LH8sHAQa+AEwiTfjVvqZ6JtWtg5U5zzpPM3PVLWWn3Tmi
d9dCEUC8AsB613yEiRX0JoD68TxPzn/QPKcHRx/jnWjgHcm7vAd4M6E4EHOJYk5qdfxq3pRSUqrp
7AxxV8JY6YfVQYf3rHVHrXGkA7R3zNsVzWCXJ132k+ySllpQX3w4xZoXZZrU7NjJYaJ/IhatpkOC
zHR9a0xK8O6k9M1ebemOo0PtI6YM3ofz1mFmP89qWJcw+2Sj/ds0w7uuh8N3YJt7yhp3vj9BCzRt
DDcSAq77FdoATkC3/ZHQpZDcMmuSQ+aPe1a2159QlKLkDTENs1Jr5OSgVKPZJPV0HsQ5qWcgfnL2
ogVw2BqttoO/F+HJarMJ/4BnEtAKqOuqsBAgNlFOjBCdMynNDlZnq7nb2Np8MowpfkkQODsnTR99
f3xdvOfVS7PkVeQjUEfQumC6eHnF97GTtB1d/HPVFv5/PsPFzUXX4z52C6dSnO88PsM3CHNS66WI
hi5woSdOlLPTKJFzisxA/0cChq4funTKhXZFqvlvcW3ZMYpUetOelGY2A1cRSsL/2p06v9JgSr+1
c5W0nl7EAXzRRo7WRSVn9ouaobjulrWkFZfIV81vc+xLjTsOQ6h+zMpybmjvz0wJCDqQ8qp2k4lq
o18OpteN5RQoJ21Msn9l6NP8i59pZfk/nJ3Zjts417WvSIDm4VSyLVelMg+dzomQqSVREkXNw9V/
j/L/B7FslFEv0AjQaHS2SZGbe1hrbW6Hky/tnZt5ffx8EGGUKv40VAmoLjdNmOvoQom0YO2s8pwB
R4xIhl8Gr95cGYkATCHG3ZD0uvtefmYXYvbMxTsZlV68qeEOPda6useOuA5oCZohXZl0/YAU2dta
/6rx9E1rlF7veadaU9U7u5q106Sly5uMoe2Hth2zfxNYPAcbvsydqt0Ny3DaKUOSbW951a4yUiNy
Ufuj659sYzy7s52Hi7J+MGDsAcGuN3PiqjBJXliRZJQ7DJcNSL5N5aG2v58NYUjfnKXbOqepbM3D
Os3LKW8M/c5jt/eEWNkIjxt9jvodhP3LXU1xXSl9TudkIIcaamnu/+iHKqAh7WQvyoL/LIhpIa6N
te0Pd5f3LKqtxUj95aQXjNRAoHD8ugh//fa8o9j7QhZEsYcSOyEMyjP7eCkdGPq6cRBOomsdNxrW
tf2U1FMxhU03B999R+n35Lxv7OE2+gcREWolFLV2rmkqYXsubukSMCBWOOStOE24mSMAl3vQqVum
oKtBHqWwCxpsVx8ZXdka3oKp0bOGUKzmGAkdplcm1nuI0lsbuR09JBE3gv4+pmZOMOidtXdP2TyX
kZ8W5rdUdQxScOfk3bTWXvTiD0cPHA+yjYSlKrP9nr/u9ypLRxkbFqKwpzRKG4TkXaNYYuRcu4NF
tvg/2CPwoilNWE0RcmfPhMtQJkDHTo3IvSesyNNSrSp2vWE5VoYmPz2/vhufjnQcWZZNWGQDr16u
zxYuIftmj7xV/lM3JdLUhlz+bX1G0T1v6iov5RJsKh+bEi6oYKahX9oykOQc+6ZMTt48tl+ZqJTU
Es3foeq/Dr4q/Q+97bcOkldJbZ4zo0MMSsGfnR4cI11e1TwZIzpzZaYfTCnsdqubtvWdH7l/m6iD
kaFyhmiMBVSBd/7cpnCkGlvzTrmzlgd7WPpDNXW/n9+JW0ZoT0F8IEAijdo9gGjq0SJDcPNkC+YG
wJDUwsXt79Vatr/l79hkW8pWa6HhshVM91aWVJUCvdfgVC5T9zCVHfMSs0E/zs4wvlvqJH2wV08/
eoOZfvRGozu+dJG8idSm/kxG2vDtl1+7EEqN5SDSWEzkoEVqGSdXFT+eN3LjTHE6t5eX5gf+Z//+
qrX06zqY0zhnEjWxDiQkeKZ0O/NDO6zBdyNpdTsepz4wPiT2qieCdNjplwMkcHSn09rXqEdMIuif
5sYcfnuDNb1sQNn2xDBQYcNQg8OECrL3WYwaT8Rgp1nczZMbW6Jy4qGt1ItkC/+/FXYCCht3lbLk
5X43iV1b+VpmcdbnTaR3ZUYpPKtf/FVZC/QZIg7ImpSHL63QwF+8pa6z2PJrK3RnIaOJuuEdL3h9
QUAUE85vYlHome3BxRUAd4UUTBZXFMT5o/Gj2erlnS7MlRVqJTBzXKiGfJcr+aZxDpLUrlusGEF+
7MD/RoLZPy9dC38zeFKGO4MR29pYlzvmW0mmhNCyWCvdBOW3QPvW9Ev9/fmLsJsfyuf/Y4ZWGZV2
si5993CsmuXOQ8cgA32s3P/WYHbWz6aXKSck4EjfNUlQto/aqK36k1C2/1tfis6diEQYOx2WfT7l
h34GSfljrBmGeEoDo/iohA3Nbay88XWazmv/aGVyEuHqrE4Wj2Cw82hRIu1C3ZIo2el6Orzv/AEW
9POLu3qkWBtqaBtnF3r3lfDyVpl0E1Im1tYgEGjb9atCivVRq4t7dMlbpmi5bwOJmVUNzO7ya+mF
YKQbdJjYKV3mI1SMNMppo4QiyO/xEPYp66a2xriC7enddH/2T40UnjtNXQCXvqnO/TatxhmdH7jj
D4t03w0Mg3jxLv6pvW6i+4yH2idEGpqKyrc7ETvCbcKV2diIHiYMAKJte3re1I2bRcC5AX+IPYlC
d7soAjRGRdGIWBVmGQd6Ox2cwnrZPIY/R36LOukjMAByE066/FatbZMRm72INWi0Ebrw8uAZXXLn
8N1cC/kOZQw4bdTeLq1Yc7+MmqA8lZP9HafJmCLhoqP6/I7tszkOw9aaIBIjY6UstouNHCQFmzw3
RDx6uKHGlvartqwMqD221vWh6XTj78Vwygcb+ft/n7d9a4XYpfJErQaBxZ3rqKspLbwW22Q/zSGY
zOWgoQL9IuTZ//taZEAkJGR2GNt24K9Ium6mutE1j0krCFcf6gxu4Loydep/WMumTAnahibDPp0r
Sytdx0oXcVE5euStHpyFVQ9e+goSxdJGgghCsZgga+fTi3boRyMri9hctewcVAMZeFd+fn4p27Zf
xG9Qemim8w+4fRoIOyNTblvLuDZl3DcDGrAr1ZjecqolBBWUnzzVGr+eN3jt+6jKIO3MvDh6J3Sr
Lr+QV40JhBCKR07Wj2/XYbEOShPNL7co77iiq6URBFEwAURHqxHE1nYi/zoLE+pCk96aRWzMWqe/
sqfBEKFMEZ0/2yb94qdZjvBMnl/eLaM0EIiPaMkgXb1bXjroMPIynJLfpPNh0acp9hkHCb0ZKmTY
8xV+Pm/waj9ZJWjEbUYzegakrJertOrSSxIIt3E5myo4JpkH8qjOPD/ubWndmxp7a3nEv5xH3i4c
yG55BLJp7ukL1hA6CxHx7z+rLvF/4KKt14nmvnBCBhea5f3pFON8iW33vYLehb2SIrIWV+3cvNYS
w3ivAUP/rlqSciOt7o0UvrVAaBFk4TQNNqWvy+3sqSAXK3igWC6LaOCuaqN16PtUnKvJS97PzVQ+
vPQDUhoityAS5UKAJry0mCZlqRnoKsWJXOkKI+b7WPh5/lZblvr0vKnrxWEqgKiKwAql8n1jvEuh
cZWzJWOPDwUFQ1dfHC+nbVGMaSLPxqLUS8uw0CI2ZiLdLkpfsD72q6PylNtVD+hzWFJqJ8Fn4HLd
nazk+g5QlgcN5G/PJ+va/vtfN73wW3PO6SPFs0FCHWoqyd+NPHafVjtd/3t+D6/eMRYERgf+EU7z
esgPpKCmXPKqjmns2FFb4LwPbRNo93QE/ohWX3jmzdAG0wanzWnc75ytZaPJ6VNxGpTi4+TmXRcl
q5/PZ8JhxOCWKSjC2s+b7lH6eZe+wdWln5WX+wvgl6Z5O7iFNfwYXUF9NilTh2njOlSmsC4dJ3mr
hISnVWbt/AVUjlNHkDjT9RFK3mo9LiC7XTT+x9Y5Do1hfKv9YchkSAFgDlTo2VP90kr6dlBI+pib
S0y3DQe8/IaBXNel7Pwq1ma6ZmORGK+VyNfPz3+9qwhoZ2W7IX+dFKBOpikLq+LrBQLJWceP6mpg
wkpVFUdf9CX7mqlPslFl/LzlzXHsPyeOGtQQLLmtjHBpWQGl6NJyQz8z5fYMR3w+JubQRMas3A/o
iiznxkjzTz6c4dfpaHCM/wf7EOYIAJkkeSV8pOx00tCmldssyQqtrUp8y7RijiqllW9UZ2aRw9S4
1702Bl9ynv2XpsEUKODV8HBAWqc0vXs4BhAk7ioLrmhS+A+uNa5vh4Iw4/lF7iip23MBAGej4QMu
2pDtu+/bBSUNOMYBMbE6UP2Dvpa9E+b50lkPNFrVErqFqY0/s8HS0lCvvbV6ICttjEdldq4e1sbk
wzDV3Eyh2lRogskW5lxFSkKEDTvPm9GVLxs9j6bShvncBXJxH9Dbk+LVYBWte+e4bof+8tBsryzv
Ot6NvH7fQ2WHGKkAyoZK8FiHS1l6UakNn5ClWY/P79z107AVuzd/hsMxkfy6PJ5tMbU2ou51jFax
Y4RBvmhPtbRl3KhEhdZglC+b0vPnU1FGAMnJXaAGug/PEBjw1xmZhHip0/K4ivxT0GpBFJjZPbzF
tcsmxOWFpfYMHdrydoniDGVqIHmr4xRS/nGcbP2kq/EeVvnatVBEIjYCAOZz+vbtJHNV/jpklor7
IPmXl36M7NE44kf1CGErMzJr7d3S2HeihxvfbTvqSEFAoqOSvPtuRZcqNaEJG6/2kse2QG6sbcY6
stcqPY6rpb48f05u7OWFvZ0bY0pyBnh4UnHhdfrDao3MsiavjZ63cuPcIwdOTAQdgSB6fxoHnwBI
TMsmA9EE+aFrS29htKNuHdBr8O545htbSAcXp4Ts4qZOuv2Yv96EOpN1b1W1iuvaArU2T//NVvol
l/L32ic/nl/Yje3D+dO8whVC99vHz6iCakkhibKk0tsoZR7oobKDe7HDtRWIctRGNhicz+ne5fkM
rrF95k8McRl43aaT22th4o71S+FC7Nc2sQTAKLApopVdtj2KqvA9hZ3R7IywcVfj7KaldXh+z64P
AxWRP8DeTbTtSoGwyxKX4U1rH+fmYqZRMvNsHkfHFHbsrpV/jwxwfRxo/G7VK84e7ao9oqQfWjF0
9jzEXgZHKfRbv5NnYoYyf8Pw26J+pzqjfRnjdnOGW3OfFhjrRGZx38fQdK90O0NnyLnhyoPf5lpU
rpZB7Xu490Zeb+eG7dq0P+lEU4DcZTj0z5TeGJoeJ/04RVmS5wdV+d1DDyHrjuzW1TkkmKPiTQZn
owd0xTYvOOxypioep20zH/q0aU4bZvLOo/8HsnTxSvLXk86AkPgjILnXdGmNZCiYksDs9km2/xgu
Dj42ZJp3UVZMqX0cpN1+XRLb7PMoEe20PNVG3S1nqwC/mt75NddrpjFCfEPSQ+PiajylXTWTZg2p
HQcDov9J7+nx5DOu4fk78Yf8dblmQGccTs6ojdvfa294S1a7OvCteKycYj12vZe2b4S95vJAj0rz
w9zNyj4cJjFrr8CDBjbhvDKKp46i20rGNxuD8VnPW+nq8bp4zQg3pF+0f/pBhy7vU7S1P0oXkMIR
cZkpeJWpGoJM2YCvV03dzSQDddqvh8IzG/NbkK/elxa0aJmH7VAqL8pWo1peUUBHALliismXyhcQ
hEd3UipU0u28o1KqMc6NDpLx1aALoziOo3KHN1WgQNY39ShSxIztYjysTWaqX3XV9V+ssrO7cEyd
rI0b0Rlj6DcajHGlDDABUUAj8JGRWn13SCnfSZhJtvLPvrck5fs1zXqXMD9Z3GNitEn/eUCZxzuQ
SeXT6w7kQXCCUMOEiNXx+vYoZSmCw+xN2kopZ16m82ibaOwkZWZ+toJ11bk1m1x/w3TI/1QNpPtr
pSMF+z2xklJ/Kv1WlMc2GWTy6/nvf33KNm4b0TyBBriwPfp6VsbcCdqAcRd06uD2RhoxpEadn7ey
vRP7Q4Z0EScZii2tpV3Q3g5NkuEp3HiZMvUbIXL5JFpXIfujyqc1s4xjIRtxfN7olX8C+UMctQmF
2wTye80SEWSLpmqbHiaKhOfJrY24gqAajYu8p3p4cxcJrwmdYLRdVYsz2x5hCHCJ0OEZnyTQNvQP
df1/WNDWlgO2Aj4HSZHL+GJRZdbkReLGwZhuAhtueaxA6p9kt4wfnt+7WwvaqEOwATfZz335ey76
zlDSd2OPCYRvGrQkHxMnUC916z7hC/VUWlgUV609srbR23LQ6kmLx7I0oVZoyQGon/HSbQO5B8Ua
js2G7ryqi2X+CotjMry492vvH1qaySFvnOA02829QdVXRw5THAOkjIjM6E9sIcFfEaA+djyUQe3z
Tk3JDzOpFoFCnpEzYwEJhzsPxLUxOGUsjUY9JT+wyZfGfLVWzPPWglhCF4lHV/N/os1aR1nPrMg7
tq7OA8gIynhbtZ2CHznvpa3WTTW3y90g5vQrEMkdlaS6Ce6hoG+bAbrEawSbfK83pZQvAJ9aQVxV
E3xbV9RIlif+iw8Ei8H9guncSIZ7nnKuBfhjIwniye51EAGbTpcY++Ggiqa9N8v7xpLwq9RJOd7A
HfY3CWZSrlPYZklZo0JQxgNy1MW9Z/ymFYAONAxQf71qBGdWgSJQnSbxWNtJcUhrmf6kNrvem4pw
feb4NFs6ReWHE7cPL8vZbVDOFW6ciNwOhQlHRdp9f571wr6Dkb5himgd+BX1F87dXv+U2QAT4od2
EHetmI7E2Utk5InLhI6hffHpdtk05ucAAYKgvjcFTRcpqLQLYtX1QaiPdhClxl1w3lXhjnAO1jMg
9k0/Bszc5R1qPH9A4UEmsd/5afJVdLWvv1W2lepAX+kphfk6quoAbL/4lWlbF231TO1e4+V6W4EX
w07GIW7Izr08nbPUmmWIOWC8O+5W5YMdMfk6iAZxl6l/fShJhynWbfRG0rq9+oR0pCg0svPYqDq9
P2ZToVfMhq6te8/vjTUhTYYhcm8YovtMK2mdtPX0Oomdoeqi0qfaVKmKfqC7zIfnH8YbpvDt5Ak0
U6kx73HMHY7dHmxdixnahm5YY/476QA6KzBZL7e0lR5J77fmJuyWy+NSlEXLpK8mPXcDY0aMQHlH
RIa90yS0FyeNuCX4wtxo7PmM5Lg0NSZjIwfDTM+F3f1b+OB8527Rjtv/dadEcuNIbDUtEkbMwR7Z
vVmZJoF950t6Tu22i1pnHSI7mNLj8x/pKvPmlxG8gCMk6AQcuXuGxZyTjk1GelZ1fdIA4oVB5v6q
+5GkRb5M/YSMm2YRkPpt++CicjAuN8+xZA+VY8jOWTL4IbhbqvDDHNwpe/85wxchNLEzvol+Bk1F
0rXdN9LMrHO0utViW7PsagrHYM6Lt4uOKPO71WQEcDiIdnQpyK+iCWtmH30QbTDIsOgQz90ANLKM
68xl+rHeM5vs+1BKzwA+m/nJneDx6o7wQBCREHZvaDi0bS53xJhSlKPStDojKPaPkoIMSlb/SsaF
3anuXZ0mNh6fSv0B5ii1nd13TuoR/leh5HkOiuzg1Z17DHqrvnMRr07TZgVGPe0kTi4tz8vltIux
ytqB+2FNZjtHSDvUfbiOiO+HCAaN5ePKj7ynInq9h4RAvLQA4nmbEIS7NDq4qqQ9kftkTOgERW4w
UbNEDnxeT7ndp/dEVa5oqDTM8Gr6Jm+OsBll4Et7wWwEmXRXDz5Qtb7Oqzl9bBOj+k9fEBg9QrTL
B3R7x4CRz7XMvHMQ5PUUWZqWdSergdxzJ2O8eix5nEjZ8HyEgQh37ALOKskZrQDQJF7y5Hu/rLEp
tUcnTf9N5+Ipb91/rMZ7qqx7XebrEhB28RkE8TBxttb25T74nSWDOk0D9kEZRmik0gr9PPGjodON
czVkwSsj6PJXZW3O741BM78mduV8et5/XaXL24+gvQUWDaAVcMzLH5HVo20zayogUlC5fqIu4rdH
BhVZzrkq0U0O/azu3hVZBRfqecvXN4pSE4UgdNm3/s1esYIBOw0spCWIC6NRVegob6Hnuzrj/2IH
Z0nCjFgFuiz7Fbo18pF9ALe99X6kxTq8162uuhNC3loNMQElQ+I6+qI7n0l/NDc6zlZcK897ohHP
YPYyXw4v3zOKDFwdolS83s4KgWrpmym50UrMZh0nWRjToTbm6V7n9donkOnBlqY6SSLBvMfLTZud
lObCTJBP1pxHYOTUq8AbmoMom3ta5Ld2bptsg/IaBRuiqktTdlBoQ14WCd2ZNv/qwrmMnaI2Ty/f
Ocg+2xxChEApu15akV2bMC8uS2JrLJZjbgn9PGjCvfNKXPtvtu0vK7ttU+B9OhKiJJ68XL6Vq1M/
qsw2T32uma/ps3vH51d16/Zuus/EHRu1fT+FnYFPwUw1iAjbcIcHd/W/F804R6BV4NIvj6IGJ/O8
xRtfa1N82bgLf8ooO6cFBwAdCqNK4jRbutjXW3HI5mB9/7yVG8cPtgmGXLoL1PF2Z6JsEuRghEpi
LenSGP8XnKcq04+cjnvDz2+aoiFEsWZT0t4Lb039RNhgDUnsFc7nRc5Ulj3REvPI8s47c3PrHHDN
G3IRks/uCNpaQWcDbfCYQa1tOJiaddTtwXn5QUfiYQsPIdLgX3evedm67pIKqcVBOTRulLhp8mRb
G0PoxZ9oU7UkSMSzblNaLy8UT/wkA5mlZyAY1VtNVNMroakgWoZOfnve1I1bRZME8hfBPICCPU3E
KtXKhvbZeZCm/qpPFv9Balr3wS/d/pvjte29WuF2TS8CYIYtEwP/Wd9WQN8d8pZ3EknSIjszF3lW
4dRYfnYw28yGLO9q7U+i2cQ/1ZOTyc9W0XttiBBC1/4avKGVRzrbeiNClXTVW7gg1vRuQPQDJTCY
A04o23qSkfS8Pg1XX402aKch+Z4we6s/8tjO1NeQzlOHTpipCPVidf0fbuMlGwva0LM3yWTiYAzV
DX2c9qX2M0CawOdha2V9Mro+C46i6HQY/SnkGnivo62HxTRpRWT1M79gsqZuiNIpFV8l4uFMJg70
vIx9rQTG/fyXu3HkwRqDoYFouRGRtv/+V5GyBZprozUEEnjK6g9IoIoTNJ3/4VXcQnNAQmSJBM27
oziMXg1Sb0GXvc6cI9WVKmpWSh3/w1r+srLz7dCnXIvUNTsnhvhuD8N8UNQxDs8bueGNKGQgZwQ8
ggqDvV2FvzYMuck2o7jPUS/GaSOlK9qplXHM6vWl6iEUIzcYLq1bnDl1op0pRhotdlWWDJRjBslZ
OOQYoxJGvDXu7mzd9arogRPpbX9QPdsnlBKUS5m7Zn4WWZofPeRfjskczCdrBdf80g2kbQvycGtb
/NG4uNzAEvK365fotiIWa0Vz4znHIPWc971t53c84PXhxhRN3A3HAn7/iq2flJ3VOKBsM7qHIS90
ExpDcA9Rf2vvNo4tvH2KJnS/LxfU9GKUVg7nNJE5HUMRDJG55P8glHSPN39taatlIBW7SWrRat89
ujBTC6QE9frceJMhItAgKHhm0pjGg14F+r2Mem+O77O979Bt6OoTAO7uE03uQrplkMSVv6A84pul
WZzztEwZk6kP2XqnHLQPlTZz8P9IcWmbwATb+XRHmY3utVTTUIQA3VTl6pUxWuWhq/Mhbn3opp1e
6nfimP3L9ccol/nPvgJW290xjVodSqnoanWLkX3UvLE7Lk5rPygIDK+Jcu/px2yL+Pvhwt4fIslW
JLJZ6s4TJogrrBDBNZqDORpSqvstTeNL2bXvJr9E0cJQp0pMD3ZV3EmybnxMcp+tSLkB/67kPpIG
qEJar+k5M60yYGpDWn1YAGx3x2l11T1XfGNbN9wT0TyjdwhGdzFOM9hJa/RWejZSZupNviSizzuG
Q6XFfJrGYJnvOLD9Vd/2FeAT5wZcyLVquOtlmdZKDKaNP4eB3zLos6zujdO9beWPFCWlRDKJy6vu
+42sEEFPz/bCeEAmmbUHZju+lO3BWv7AWlkOjAGKMJdWDIu8zpFZfnaZ+Qx/z5btK8aQpU+Z61Ru
yFQT5+W7h+oW8Sg05A37sftc+sKY1MbusNj31VtmmQ5oYRr3RNRuHMGt5UH1H0Y3Jfrd7pV5MPsL
GvVnrSzqo56lzptFM83YHIp7Rd8bvoQGJakkvpLuxp6gqLVAbotC5z1rVPMhywBrKBzk0crapAwX
hiLHg9M4dxgD15ebL4fSAm3RLRDeX25nWQOz1ldxXny9HuO8H83xlZ06Rn6aUA7vHid3KH/2Sc4c
scJoB+8w9zBrX/jqMUgb/NVWswHJQzV0d3ymXHONPquKc+/k9ccp85ePw9CrDy97xrGy7StNZ58M
kOr95SFtUIJzcsPOz3rTDa/g1q4RmgjmmzyR3p2I4frWYYoeI6KAm1LHPkbtYP73tenl51nOv+pa
bw415aH4+fXcMoJDpvq0MTB49i7Xozu90FpGjJ6R85HvNE9DPsyV6/fnrVz7RRqKuOHNE2904N0V
oMDS2FRR4f0oJ3+nl6n3RXO28YZpZjC+xEzXO0fylkGKpzS4mVlCcW0XMtitW8zWtBSEDI54MsvU
eGwyYT8yeaM/SW9pHp5f4I1txD0i47epN0Bx3R2LdAGPmGp9eXaUbE/mNGQPZm5Md7bxphWaHxsZ
jsbbvs0i9NmwKsarnZU/qigXlchCfWqLr3cWc1UJ55TTsQQOha/Xt97O5akYzNmyG4tiSjFL2b5Z
nXJMToGWq/GTYszzb42ymfaqb2rxMCetGZwb1r0+iBXKMtl2n1pHrYdw8jR1tte8r4bFLNuQkBVd
idx1W/eYFWkWxJsZdVxEPpUE3mPwc+Scj5Ep1dSEkIP8Jja7trUjfVyZ5lAXaSO/6klv2ocUQSr3
Y+JMvHvQPBrv0K8Amx9SyxzbJ2PNkLhOhjXLPqDu5RY/UpkoEaaDbWhVOFaa2b0yrdXL0PpKgMSg
u+Evseh8rf8Io8ewDk6jK6RxkqbXvyVmuizH1pyW7phVuVeCRkM5Kirg/bwfAyOHYWxqA+Kr4NpI
zEVS215Gw2keTJjAKjWWMCvbKT/L2mv83yJV1niYM6M1npDCWJ2oU+4oD1NlZd3rZXAXPS7KutLf
Zz5TXQ4ymPXpVSb1oIwLfKx3GGWNnE2gOZX1qXCDOghdzrcd0QlKs3DqGes0hJ1g6MWbTW5Lf3Kg
byDGEphM50PFSP5A0L8a3haj8s1wmvXaiXrZqt+zR6Pn0Vi1pXrf+j4aNjQRmV6jKUbLHAIxw7ys
XBgvh7mYV+/Y+yLH59pJJ183WuUNJ01zNfNMHjVVH5eUvtFD0iZu+dCuhTMdpk0c5+OMOoL5BBCx
ZNRZVxTGv4j8eRP8fcBdyxusoEKnQ2Fof2r0HN3viJcnhB5jKuURCaFchoyArsvjgkJ8loXBjLNO
Qc8bw/TGd2jxHRVKLowZLYOUcUwtj20G8sRxxTujXywdQUq3R8ymWxbI2iX44P4wdUbnvRYLAHmI
WqkyD5Rbiuld6dRp8BvicBq8bxplqPeBNY5lqHujVbjhWmlddS5czfZ+dpnbN8fZt/r2V6s5tbWE
SZXNwoiUZWj1x97rAz6Ar/ppfqz7weoeS9EvxlMLnaeOSy3I02OiBpFkDwWRq/kFnrFp/ppmS3hv
3C7VLYa8GebweTapT59aTaDOk5WzMX1dAEj2DyW965y7pg+zOG5yL+oBDf85i1akgoQZ9mnGZQrH
TNQ008y2nv+jjDaZh4Y4qftYa4lvnegVyOy9tlXGT1UH0POYgS4QURpMFmnetBjiVM/9+KVVRlsf
+2DI3IgzM7YhE3vxSsmq+CpjV3fFqWgGS34Dac6kbGXPnvZgamX/fnUlAvihXa5+MoWm343B27Xu
pP9BDoj/vdObyYRjHMhJz9ewXX2X4ifUGoL2fJTOG32k/Xuu3Wwyv1ROOS0HkxkIQYg45fY39cih
HIxcZP3jzKCR/KTs3tHD3ls6Px6t3AuOFAgT+VERbpph11n5N1UPvcU4vKHrrRNio9kPKgeMA12N
rkjOq7EO6jiqdJ6+ak6fiaOvl7YDuq0d7D6qsnGqjsZgdh76CVOhThnYKvHWNhvNykLajWlzQMTY
FaFV+v30Y2K01/xgVkgIRrYnW+oAcjRb45DneW0cpwQaKaJGRdV+GYfAKL/7i57P0bhmAYKMoBW8
30bVMoUrnCt/ymOZ90Y0Wt2DY07gkvxm8Y+W0zXvLEGUEcnebdJD7bpjcBBFlnYR2rNd814wuv0V
dcCpOJqoDY3MQnVF/pQs7ZqHq+YVAmBYMPTv/RWedzhVctRgtiXpt62Qm+Wh207tGvEwJt1/QhPJ
p8Fo8/lxlUNSDkCV/FGWBy+vMjuiuDn6bZjSMe/RNlpmYvxwGPO+KkJ8mdBfG3lpLw+GXTJHx13M
XP/cJmrmACRVOa4HVxYaaswBJPdRhoZd6O47dtZcH+oAHvxHlDGc6cfcDG5/kKMPtDrsu6wZQnT3
pBu3QeVakRz6ScI3c1fLK2H4IIZ7sOq8E09iTWaF/oBqN/dtShfSGvDc4l1etnkWeo0sf6ABN6YF
3Pe2bw+516MGvTqK39aNlUJGspsb13jVJFo2PKx26bKLqmulLji2Se+HHvqR/qO+mrXxGBRV/SkA
3DU+ZsbSyTAP1uyxamZdOwt21TmpeWjccBKYORTSMr52gV0M0cyoJprRdjbkh5VpDu7rgkdXe5On
nIg5bHR4n699u3XMx6bpxzSWnvC9H6JIxPqGMdpjx4vVmG13nsXiK0TXR4Ld94kbJO1bOFfmh6Au
KB7J1e7/8Ufb+Jkgy8w4al6mJGKI0/TUpUP1lRgie6fGwa7CVtGDO2u57n6FVjh+aaSc54gq/Wo/
MbXIcx7pHo55mM/z+J9oVud3Ms2EhLYYmuIsmdqOW1JZp1MgCBzEg94Unj0vX1pjhKUEuC71T361
ptwiK1tdj21yk+FD6SxW/srvjZwR5A3vccU0HDW7r0EcjsWvElUC20Iy1mqrLwb8iQowf7t4NeP6
pGuOITdurWIFuLP6kOmZ34dFn6x2PKAjZ67vmu1fvpS1KFBg0UplDxnnlmD9FMh2GCMd8Zyf0k0c
BuKNwOhD0Ylee601Vv/O6KjSP2pe3qRbOOQUoWhScyCykFI/WOvg/NDmPkfUSuTC+WkzMrCIGOOS
qQ9a4qgydFzwkq+HJMs78+AwUOY/YxLGJ+6TlnyRY1vlx8Uwc/FfQQI2RxK490v7rUSCAd3wDRBI
KRsq6GUkSASh8yAu8mzyKh6Uo7kRnSRAc6XlHu6EnfxVlzWiS1O7GNqwcmOhACjPFZv3es5K+U33
p3uV/+sUmQwcYWagf+Rw1EkvF8TUXaHmZazOOWSbh8oZaIgYq/Nh8WXzJXd7/SDmwn7/0qXRe90I
+yRZGxlql/+oQW9HT0h5bo1ZZIfOHJIt5NPvcdWuSw0ItdBz3eqJgGD3pYZmzHWzqu3sPFd2+W0s
07ZDDXr+P87ObDdunNvCTyRA83ArVZVLHhPHdpK+ETJqngeSevrzqf+bdpXhgk8DBro7QGhRFLm5
9hp8fadWXft/XIUR1GJwjR8eFL2T92Uiu7ZWlWRHHxsSjc/KSp9aamoVddCvLrGvzx5to6VCV3aB
aXAMOGWONmtH2Wt07VF6bIWp5lc/+SotbDLr9cv7b+vs8sjqALtDV4ivysaOfr1Eyg7LaXCn6Tgn
nJK2ppdRHogXLPqxCrY+rNHAtxCNMFJaF/yEpNwTFMrt8kGKwGQ40tejTK7jZqmC/bwDH/b9Jzub
RKALlgXwGlgh/pEn9zpdjQVpCg4Ug1J5e24n7lMgqvy6VdX058NDUR7C0rOA7XE1PVnyAYojb14Z
agpYEeXs5+FclflVW3SXbKvfeKoNM4RijkMNbfmTp9Jku8xZPxlHw07IRzA4zvNN9LQ4+SWbLP90
j7LoLpCbAzVpc/w8VT8bhvTShobAcVa2McTwiM0fjT56XWimafFiZWbyOUt50H21tnm9f39Oz+7/
2+g0CeAEQEfB2OH1wqyNdMqtjNFTbr8HruAeR5J7iXb21ijQlYEsGYMMnW0O/tPq4w7SOVwZzaNe
0QzAsHPe6biCXNgSTz8y8FCQEny4YY2Cl5ySiNkSu03j6h+XxvDj1urXuLLnPzOy/IM9N5em7nSN
IErZ2iwsRgbDvu3koSYc1DzZ1MkRGkx7aFdf7XRrGK6yILvkEnc6fwwFRfXf1rIFGnrqMJ7LGb6Q
AnqlNnCiCkZqPA9DdgHuPJ+/zcKAbX5zDKaK2h74P28pwAQ50KTrH2Xmfp8y43as3Tbk6vhZuGt6
YbCzRyL+fNt52ajYFfmP14PlDX7LiblaR5gFndhNaqAGbfOq+PH+Aj97SzZtX0SzTB+X+rNqI+NZ
gsQ1inhQAyaFRdHW0cZ5eMqWzLmwy5+PBRTJ3sQnBc0P4tDrZ3L8uXbrzq5iRPjW9cjBdY95hXYj
IE5fmL7tu/xvZQNUvFGB2W/BWgAjT6Dp0lSibAKtinti7Iz9Uuam+zPvExCN1Uy8T0OHLODBXJKy
uF2ytnrUp25Zjh+dW5ockNlQFSE4g6/y+nnXjV+WGnh0WGOX4WSfzS/GBDsmLJzsUtjI+Xohdgvf
J14mvUVu2q/H4ooG0TxLm7hbySyVo+vsPJm7h/ef6MzVh3mlgIMDTDDERjI7GSbhV3DN2qzjVnBR
JVGZnXmnan0pIoAW/2kKiMeKgSxIbGvFINWtj9Z1fUgqVdggD+mqH1flu8+GyCYcHkriOnYT4q58
l5hJQTD6MPr9S6IVQkeKlZZBuQsyjwjbxuu8fu/0UrXHTuqTxB1p7sUTfo3Ochus5CLt7aG9lDfx
P+T19VKiJbB19f+VlWBy9XpmzaniIhL4aVyZDaXPgbuf0ItYd+p8g6JU7y9fHbub16exX6X9TXZm
Y+Qh/ye37mE7lM7OdRDU3ucV9Jg71LSZjJxE8q6I3FmNT3VWVOVxBiYCxwpI2Nu3BQngoYD52fxa
Kog9EQIAfXxA7pzJuM1o3O4Nr+jzaDH7LNkBMGXa02R2PkmrnWrLvUosbdm3XDQKNwwqXfyd6ZzY
u7Yya67ZZe87x0UQgRy1qWUI7DfmsbhbZdXkt23XYyDWOgG1kV+uVhZ1CkYcYtmyS++9FIPMvTMn
YgjzSrfUjVMh/cFnPKdT/+CNnl8/ZGNtuZ/40HpyFdMhqSNDqBQ9gM/N/yarm157VE6Q29fsqV57
YxdFWoerZakf3N47fZ8tXiPvDZIc/BgeAOSr0BjQcB8dDCiGv+UqgTGARG0SIhovGaKkLMv6kKGV
L3Yr1zJjnzZbjFFW+d5fvlGeWmBzPMd6UffzYa1VFUQEKyU/s6rCFNPKCAQKla85VSiUS5hYPpvC
vxoT0/jBkdDULPa8GY766szdju+dzPl+rCb9UbTKfdLEoqpPU5U42j5PyvYHqkL9bz6Z6aMq9AFD
Qqx6Qaa1LevSKaUYcaWZ8uccLDXYea7bPxbeKj8NrTYj5HSkdjupyRGHhhTVDA8gyrvQXFTfRV7d
oCyvnNTLotpcquC2rDznl16DcO9pUFTGV1AaW92mXZD8xFy0SHZGa+dTFJRBtmaYCHmrH5WLMz41
boehAeEXwxDpQx30O8MQAlwXSWa+XJEHE+Crrmd695TpgWpuMJkV5Junql6uRI/C9SZLbOsfMdhr
9dNNM78+Ast12tGxlVU9LgEHP7EyuqmFY+8FnwZ3Xaw1WgwtM54RR5tPda3s4lBhJNWkYUvZkPzj
d71f/AGNrZ+LPCvmK70thfOgUlqpO93uYG00a8ErUStu9o/NUIxpVGsOAVZLLo2Vm5He4oWidRrt
V7Oa/Lsma8r5vi00/Z96hVl1NLPWL5YIL0xv/hTIwet+iaApXmySsdKHRTb9F+Erw/jS4Mow0Ogv
FTBVIVc39oe+Q+Cve6J6cYJSOTs1BgZBlWC4fyUt6SVU5kzMYor7nh4GuqbL29Ye6/629Jb8Cfsj
PYf4wcoPrUIl7pMUdTD9zc0EXrVUlZ6Fw5I0L8LOu+k+nRbDPbj6rOtXfl+6znXbw8e+hXrb2J+L
NhnuLLtzsCZ10evftUk25jtjRJ0JmNSD3Vl0INZPHbrg8onmAF9jBTJthCyvzKNS4kp256R+90By
AI0RB2eNIcqsxAhCA4/sel9pJU4HBPphmwaU3cYiJap4byYguXtPR9Ua5XZTW+Fk6UW/A38H4c+8
3P+la85a3gDqZc5BUXxm0VQH5mdcyipnt2b1VGEUYk5kE/j+BBgl0nGILLHxKIFs/AdpV3Q/XE+5
C8GLqkMbMVvtEuXmSG/JnrVxCZ2pBmPqUnewdj6keEKLPL8sYmH2tb9JkLCR7F13Onp+kldRnmnk
3sxl7uB15JlFFg20TH6bgpSScMBQgZY5aF0ROUW6fsmp7bK9ZQ36Q2rQCNxbRt7fI+1ndpdyGmIS
zPpf7gjXdm9buf0J/4S2xHV/ratISX391a8ZjXoHf6XYtDBK3GdT4AM9URiEmiJTZu8VXbfHun/9
ms5pZd5YykysKw+8+0+pDTVGO0u7OOzFVuLutEx6XyU8/z5SHEtGWLXldMc1qP4+dyapVJlZLEC4
Zv/ZoJX2mzyB9efULNk3c6I3EA1B1lvR6E0uM2eUVb0TJscDII0HuJrrzq9yyNPvRemLIJompPpk
OpmLCLUVnfKO1rWf3QjO8z9snlYXwuoSRtja0qD7hq5z3uWL3n115tUPiBNaV/QyTfbV97Sk3uUS
T5p9MfsF7NeFeHosyGra05ndf7b7OvghrKE1I+l09c1It3FFBZP113lgzsZOVgQjkD5irmNoBInI
90ExmD+x9iLlApCA+cwCLTXCsggCFToDoCmEXYgmV4LuQMKF0bPE3hxyP4goUVYYLqa7dLsKCcVN
QqLJr1qsCzBVXiwhs4q6S5Hv/LvK9dqOS9eYy2hyW9i6LVeMB6dEYLC3KqSYUZ57/m/P7Mxnz1a6
FqYsYZpwJljXvNbjAKdtWdiA+1yDbxskjrPLE7GM4UTCOLnObN7/JLPnWUDOevknmIT5PRHEMu2r
cZq/LstAA3bpvOC5SpX3xWvminDmZa1uk3WGDOj38zxE2A1QQmVjS1dIg8X0nRw4k38VGLjv1pHo
tV2fGvIOQfVU7WbK06PWBswMCk/OX98b+B1xm2ny3Zw6HBhAWKPBedZKP2SF6J972+1+jylnN+yg
wqyjpOHw2fe+pj7z5sTXaWwcLTSKoftiksDUh4MHhhsOQ2rdFan05D7ox6LZ6ZC25rCFO04cFVrM
ry3Ji0tYCDTI29ZKS5emS8/GsBRdtYdJmt0PYsKUds2G7FG3iym74t7gxCaHu4VI2+udcBSJmx3c
em6+VN3g4cuuKjoHi0m+L/5zExuNLMDLHoe6rvcQZpJqV/mN86X36CiGFJ9WFUmhnMd81ARW2ZiP
+4dVs1sPR+HK+qatfCE8+tzlkT/q7Uul3AnrRZxdf7eq9YcIUf5C8yNZEeUYMx3cm2FU9Q+Nm47D
x2IEfLeJn+t75Y0WM6xJ9cOqdSMJM7dtkz0c6VK/oo2JXYiUJj29Ms+GMiRvj2O57+x6xrrGXcvI
6Jvumi6DKsNBVBluPQsIboRJ4/iIeb6iuQ1d/Q5L87kE2HZ6PySnSS9349r7edTNnjNerTNzti9X
uxiiwCbkMpLapP5iH+88D3gufqtpH39q7GAZ6ZUtwxQOgbu2YdMuitN2Kfs/wLrzHx38LGDPHq2X
rodccK3rjW5eZcvS3VrjCn0d/SCn5jrYtJHcxM3pAXdN/YXCq3uuy2b87iQmsjfLqJbPJOL2zQE0
y/tS9cL46hM+4IWLACYMEdZQ5ha10r540A0eFwLEsQAfSiw8DKlnZAtmltT24KfW7Zrb3rirnRVL
/nZZm4l+1sokDUNP8yJx3ERu/dD+uqQ+nh9yowlSAlWq8rHQJx9HdlmbxnFtK1HvFqHJns+Dsy+y
Ftf8bSq2wF03rOK7GwzJE/bGQcueTk0VTqtJVrCNG+ESGqPRm1fcUISWRa50VH0sLH/Kr2at4WuE
m53Px25xSvFrxu1H3VGA29qusLLFeEqUxAyZpx2SY9+X83pglqr6StapywslWxJ6/2wPyXfoHZl6
oHAo2q+2ow3avvGlPURzMBTytoMvN35G++z2O1dfuKX1pl3ZbUjgKZt3OLfF5O9b3czrKBvGLP0q
u6Knmc558stNgjV5QWsvaNk0idbsJ10X6H2WcpgQSXKM3EHrs/tdag6e/5JspnQHqzOnZl/7U19e
z6nLnVdgq7Ee3KQ0/VubBt/0w5n8UdvrfmkGB1IGR/cXgrqZKTA0BVmp6eaK3OphipMCucR3pyGS
7z5IU22NV6WEGRMqqr4OrJ/h2fZWo0vDEqlTd1cjnnXvYYXYT8BQprZnkgo3C1OZNHOkDcTSxZiE
B+ONO/bcdHB0b+Z4EEZT3gjNqHz8MkXj3w4OyaCRtxSOe8hLWrwc1y3lJuqPtIj0Yu7kkSLCEwCU
XdfsDK5W4qdrOpr1gmWXgjzBxda/9ShAn/sWncrW5Ww4LFuD20dhtw2XNo2k6W/kGFfp06xtuUmR
xvWljeq2HdsXBxW1EdFg6TnjUlJ6F7xwp1nsO7lo7Q9Vz0hSSVzqghub26p1T/KlVl11yswkXTm7
0e4xryLVkaVomyz5zNfTYC/zVlZxw3a53BuypvSztF74NySGi2Dd+TUk8GdB3p3a9WTxVaGZOK1z
A58mHw5FHTjrETmRgycrGFXzuzZz4rgJh5/XMHWWxIiQutj1oYG0Xux8wRX2S2V3o8KXRnnufVl2
3rxb5UR2I0yGVf3pegnTL5SNwhZPjo2d7WFA+v51s8ii37epPjwOo9ZaV3QjO24yfjlW+nWXQUW8
B3o2+EXXZggOmqWKTITEfATdtdu0QXsBX3oDymLHhIoP4GLQcj3FAi1Effjg1HE+N/O+SZMk4sN9
Bggd4/chl7dG8hAWAJghCQM9ew0/WLmvz+CRdSyMNrsjt/376uUAHoP6+vGBsCpCOAPajQ3oCYEv
t/3W0NmiY9qnIkoSncB48IwoQ1Z1AUY67QgCAuowZh3Yj4wImvT6maQsqZKbqo2DJnDukJsEUVmN
L1jeypgdxdpD8vj7/tOd42Pw0ZlG+gg2/Yoz1iUFVctFtY4xPfF2s5XO7ByL9eGXxV2JviNFL/0C
enSvH6zUNaxACq+JiSTICX4RU3WdgZSpnYU1wYU1eD6LG5CPum8Df7CcOFmDqYPWJG24jW1Ypr/T
3BYniMGYx2O6jinXvsExKgyAAvXRuJ4tQQlbU37g/rImT8Bpe+DBSjm3scd+VoT1ADAdTr1vyv37
b+1s8W+dTr4xPK22L+1Mkm7Y7qrDkIlVolRoJ9A4/CRoIg3g9sJQZ+g+uCmKsS2CAPrvGeDuKAis
Hp6EsZKt+VfK2o3quXVJXTN6dsRu+Wg3ZjMJYcsGdEcPx8p8vVQWXAYNfV7LeM1688nkS3uBc9D9
9LW5+EJIdX7hmzv/AGAJ6JtFMk2FAF3o6/G6pB+sBL5sLEbNitzO8790TdN8uJ3AKFSxaBZo1VG9
vx7FbZJ2hUpTxTmcUSpNRYZuaE1dBoURk/lLtkLnD0XrfXNfRqPkYV9wMomylwH0uSqPrWQlLDYL
5uEfH0/Vj/pi0JLGOgmu++YcwOZ4guTbHSgvdJYCv0Tc3dNs5DwzaTnWQ3lJSna2DreGDMGveAhu
29Xp3tglyTQZhK3FWt32u9IO5ifD6Mfd4ubWSxL4l0j8Z5/YNh5QE89GHxqB0us3NrnKntZ0LmJ3
oKCoViEazHYb/XaqG+37+5/z2evi20L6iVIHtw/K2pPVkVoD1hfavMaznYu9HjTazrNr+8K++NYo
Bnp3jjLcF4xTQ+SMO2Bu6BSIC46Iv7qkVN9wqpm9C539s+0XE1oUGBAJMOPBcvfkvHRkk5uidfQ4
EWhliino47lC4xrWTbmGBaB+Goo8Xf98dA43+wqOGTpb0DOck703KLnHEaYwxGoKhsOWfht1XZVf
2J3O53A7JplBWOnQZ07nkHdozRV8OHYn7NtHCfA1auUlcsQbo1A+MYHs7HCDTk+wJufeWfrNGNu2
Nu/UPHkRhIJx9/6Mnb+o7ehgGDiXwNanO21d9SXQXj/G+iC9qBiwNBXlTZqWNz7k2qga7Esn89k3
vMmOtpaqsaUaskxef1NuboP+S0pBrZjVYz3001WQyuHQeokVT2UrLpQd5/Po0fFDDLEte/bfk3oK
kdtkrLqxxMUYpJFHtnUIlXD+8DyySXBWQVTgnKTqff1UTJ6F54I3xbhXpH+93KKTiXNL2kfzQvDz
kVZJ8NloWvuSQ/L2F7/qwG31zbZdUFghOTq12l/GZG4XWSFWXFv1V7eWbj9lzXqjK6M+Khqi+OyW
hfNicA24en/tnM/sNjQelKx4ZE7/9kP/0/Of2roo1jEXsR5QNlbNrGKzAPV8f5SzPXh7wODf1FfO
Mrplr2c2K7PBnOpFxPlg0FLEn+3W6umCBeN66cR8ayi8adA3wYEiPPJkaRo+KRL03EVsdpYd6lIO
e+XnXjQk/qVmcfDGa6MaYEFywLBAt6/kP3OHcUdLnV9AuDaq4jtawrSjPeVqMsJnirSbpF+TB8Ob
nR9LJpcq0tOpveBfdv4h0vqHEQWBiOmFJvL6V5gGsgoFdsqxyNAEHMwFQ+0flQ4e59XOpB4EnZn+
gv71rSXj/2+rQaWNyuv1mNaUm9MM0h/7NriHPiN2JGDD+/AnDxEFf3fkxJiunxVaCkgjmStG0WDH
79t2oCdZTV/eX5dn9m8U3bAauclsJ4GNxO/1s3j09xp8K5Y48zKE2Y02sosljhLrPSiUPYe1NRmf
sGdRBhurXiWhcl287iov1caDAcA9XCXVgDwhazsxhZMcsnIPV9ooLhl18Juc7hGE2VPCEDiEx9/J
ul61vLeh9S8xC1k8ZoY7/qnaJb8w628sab5SNgPYihRNpxcfovhKNyOlD0Mnp3EfWNKpG5W6rPMd
jtlufuztVf0SJr4QB+JIRj1qHT+5BAm8scJgg4E+4BwKUdg5qTyMopfeRCuFu2zjH0pX72+wLR32
77/882NzS3jGTIirOjXiqSItJc2TeJNcxtQb9ciL1XMjkkNlBmHW4+ZxlyWaVtzRjS7Vhys4nNAs
npESmDvXqUC/TGA+qaSUsRcM0w3o4uegqIePf6dUNxTa9garcCt6vbYby0yFKHi+alQY+2dGve81
dt73Z/F8v8VFlsOZLXC7eZ0RZiRd8LRVKPUmisEdwhuvCD08/529R/T8R51yMeiC9wwNaKOPb+Td
1w9lk2UtS2IoYqNZGhzbKu7JuTLt6wRx4CWfs7NzmcEQfHKRZYlgIHIyg2WTEHubWl5c9H73NwdP
bq7mafS1o76w2e+QJGne49Qa5YuFaZ4VZbjkV1FNkkJHI8opv2doUrnkqDSrHzgOvO6TWsruWTPt
YYr6usweyXIKZKjodPdIqKalm27MqSybKAfD+b6sIvd3YK31b/p8VR1XQVV9tTKHlpMgQUHbYYoF
89+xlGjjAasVh661XuZPAOQ2iRg0eZrD4Mog/bYi/Pljr1Nl/iIJsK7iuVHp8tlsfM77HqH3TOKn
ltuPK6mZ/c3MLQOqiEn5up/XZJwi2wArDRfpLZfyZM4+RSbaph7fQrw3tPGkvqvnWWRFbjmxNunP
+HDabKfLlVZ2yL4qYl29briw0Z0tW0ZkJwVu5PVuKvrX68jJHX9dpt6N6Rwq4zB6JUbiKaqZPLLW
dPlwmQXLnBIRE2mYqRaf5evhclsMlYK4EVeOj4FDR5t+qpNf73+KZ8UAg1BFEvSy3Xc5NV8PwsEw
ZQuZ2bFGvmQ0N8aY008zp1u7zPpPel26F779s32aAe1tGrmr8S2eekfh3xB0frZwQwyIkbATGup4
cpsXXtWbo6DwRuq9AUr2yasSWRkgRgv02F/K5ZOE8/WsRHpJlfLWKHgNYFcNtckBdnw9eXTwstZC
NRpnltkfC71ZQxr0l8CP82WHJJ4Dh7znrdg+9R81g1Sw3jInRmtr7jXaSFFlNDQ8bevS8Xb+QGhf
/gVQATKhKZ8sOY+WKx+/6cSD3BofEilUgXHvhZPs/IFAg2kPcBHk6nmGrmxmn6k5rX5sJzKvnvSg
JHbNMYqu/I2xjv34/go/fyY2f4dv1uEA4LQ5WQoL/F4hh96PN7P0r5AV85eqVJcsV94chRu1ZVke
P6fOk83cj12XCD+eDX9+6ZdsvjG0XL68/yz/fvOvKjpAAdikbMk4+hKteLLpEXGr2yiTg5hWB1Ir
dMhTflA4EPQRUi3LuvYs5f+ZpFH+k2j9UlxlqT79bHL8FQ6wGVYD2mWVGIf3f603XihCgM0Qc7MY
5uf1dyDqKvX7pCYDsDQy95OEMDIea6cu12cFM+TP+6O9MdUwT/GWYlsEIjnTxYzp0vVCMpqbOxHf
i3Nw8bnZvT/KW8+ECoYoO5pMmB1sf/6fi9qcza1eJmMQC5J4oXwVeixRfEPkm6fw/aHOTzICN8Ck
kB+Q5M019PVQW71Au52X6thFfeVTgIUrfinX+aA3oZY6+h8rv/gRvjGLNiAT+BJ87E0g8HrQtqta
Ha1ZEs9Q6aJOr+pIn8Ul89Lz44UIrC30DTICBg6nPOEMjtVkWEkSZ8g779s8L39hz45B9oIfYg/+
c+E4e2MqKSc3/2+DVhoyt9dP1QmZ2A5WCvGUzkGo6Ujz9dQtnnQwx11gDOZNK5bhUuzhW3OJ7yLh
16RYoA08eYG6My5ZIookbipOat8X+lVgrpdEP2+OgooYBykPlvmp56zCM8G21ZjE1lr9wlNG7LPe
//AVmkxmclE4bOhl0YTcfon/LPtaH7yS2lyLF+mbu9U2tUNVueWFKvmNj4sKCl94IAEkYP7JhGU9
6kAONS2WtplHg+nUh9pdsS1Zm58f/rZejXRyoukOBgppwkhBh5mZh9r/JtUdPuG59WvINCN5pVWi
jfv3h33zAVnx+IyCRwB4vp5GsyFtNjOYxmrJk5+ABcYYiXno18gV/fDjw4MhOSOlZWu7o6k4KUOo
gom2A46PbUqQTxY5aKHRqHo3j7pzATt6Yw3S26SyACtjtz9V7q25tcKM8JI4l0OCZUaP3ly6H/Xx
5xwF+AZl4TBFKXiKKOQBMVijtLUY83o4gXoBw9ad5fHD0xbwJDi6U15tcObrdzRpZeumKk+vE2us
tqTcYF+3g3Xb0rD49P5Q59sgnT/2WC4QKJlZ96+Hmud8gSS4qniW2T+2TP4EhfW46i3hJlV59f5Y
50uPsch02Pxg9U1V9HossyfdK12EilHwWRAw8IzHG97HEiYQu/eHOl8NDLU5YHOtxg7otLGpcjf3
S8cESaxcEQ1wnXb5On3UHfPfrpUOuoTTFQDtKa0k7VoqKyXsuNaMadd62a9pDVz4XbK9cBCfPw+o
DpCoxz+gZWe+ZaKFlG9wN8GqY/1E8F55XQajvICxnL8gznk6cFxNQJAw8Xr9gkovyTPy0Mw4mTL7
0I3kxwar34SVsV5Kkn3jgchdQ87LC6Jx6m1//p/dHDJH49WDtGLsxDZbDx+CpCy9D9fzaAA3JS9T
RzXhndwhK3dZyLR03ZjIVXqys/8jq9y7tbCXC7vq+eNQ+3INQguNKgj+w+vHwe5mtVqv8OIxM/5O
Tpof7VLaF4rZ8xKCQbbHQGVIKX/ap0pSgdNGN3oxziPNElqdhsCjdNevXJM1SKzYRGCvAIftozaA
m/U60avQR5BWcSs6qV3EpBnlMEC/kcPYHzNvftTnLrnwdOdTCM+ICh2QD0wBPeDrKUz8CueubqJU
6bgzDFImodbr84U96I1RuLBuJr1wdz2gtdejsDNlNfBSEtvKaXaL0zZROkIRf3/7Aabg73l9HdpE
3WzhkEhBEs2TT0lH8NBnXZ7E1SS9YKcVi2ccx8XIfuKuML2kvbR/N3arawcrmzbtN679vb8lmQUK
epUD+zbyysWs7swc4OhxqDptedqa9dohKZLZujPp+Db70qua5DOXVd/dCz0xpkOKUY6GskK35ju4
Ap1z8OmBZSjEakA1w2whkKdNOYobNDlCXWH/MaOtCuqg3K9d6tk7fRoc+Ld5O4/XeHVWxq2jnMmt
wqLtxnKPPGpWVzPWHevRXYwq2ZNQadvPtqaJl1wMtYMcCXutzx1mWvaxsbRM7LwhgfmqK6uu5G6W
i7seq9WonNiSgC6RM9YDrS2V9eOjIkzaQpXSj3+HWo7DXdsW9AzNYUqfhYZL9m7RkzV9mIRFwkGN
sG7YrezEK5Rs2JE7rx+cJ777Lj26lmYC+2PlFJXUlPa+8WBKP0jPbD6PJk98lwrTKg8uFtH9cfbs
VeyDvJLYrZiVHcSLjQlUscM3v1Jh22iY5hiFwn/Fq6f5eckX9U/RTXjoaOtcOdFSGE71KC2aPASK
WgJdkHTddAwreGakWmHtKgn1tDiIOLkgjXj5SjgjcpelR3CDj1X9GSFWFtxlyPlquhGGJu+BLjPv
t+o1vfoxdlJmN8aEE+iVTXKV/s30VrQtE3F12rUyXa8PdSw2gP9E4hTZQYhcyCMd3/66Bx/96ozt
WFw3vYPhGmIqrYazYkt/t07CmA9FQ3bJTmDwJa8Me4aLX/e0Tq4Lh6TZa6+Fprlz8I7po3aWk3a0
c1wbdhkMouaqqCj2rjXTkJyANq/llqu3+jMrZzbvPWkg+tFgtfwYdGfwwQccdziu3dBMe68ZUyx8
zKJb8E6x1s95krh+BNE3y+/tBcDh1llHY76mJp+LK7fAQWiXwYTBK0gQlOogv5LYGajObjB+U5rs
8Abry/FG1rJMIlXbE74RrbnW0TAnWhrOo1XInXQLB0mHo01LuPYjljWdS47t5h00V9djoi0yzLvS
Go7WAHtqV2KrPO45UyrFWun0PqJon+DHa2THLo9eIHm9Kfw7Ganc9+VNMLjKOsz6mtq4ps1i2ots
SZerNnXQT4RNMJrLp4CGEOFEItG1PcbfnfctIex0vA2W0v+WTYX+BRu2IIjypMua23TBXyHUK/xK
w8lCBRWV68B62jzl6sh3Fy0J1xQhQrS0mdFHGre2BBDYlUWUg4aoyK2QAVCs2LkM0ZAHBDUCyjw0
Siu+mEanfTGxfCk+pYSJGc+DWGv5yWC9YC5NCLu6dvtSemFT9mP9Ha3tOO8WqGrazhYVtN3eTf15
Rj3pVGqIJHHPbZjXJvnWmSX8b46XiPYql3ZvITqh4/1zyoj3hDeNJGsANxT2YzVl1T+z0xnd1TJY
qoIprS8v0I6L8lF5cOAePDQB4jgCegxPGCDx/vMxaF96bUmNHbqgANq4Icgj7kk5eCgmknMPAZZq
P0ZHVcmdQXpkti/4juVPtRiCYLaGz/1mwTMW3SrCv/F2ntQMhRuOahvB66+Wqy2l1N1Po2OIkK+E
KUSLkwXf2YaT8grF2TyE0xYYeVReYk/HJPOC8RBUZMtHvUdQ+V86G50fTWJOTbwLVwwjNREYWNQB
BK633kSg7+e8d5F4tUoM5mdXE+l6NaeLLg5WaY5f18SbxEOKmKbf53pXdbuFV0nkeq+MYV8v3Srv
8zJNkBYOGunUODhNo06eyKzZu1loDa59ztDatxy1CXKVmrbkIXNEKa+JUrC7m0qOk4hrDLi0h2Du
SjscMuGZt+UskLGMViDH2F8TU91SdDvWr8R05EslrcV6dPo+8J7LztearwmYpv7FqLK5jKtZz8cw
W6WzXtVmM94XK1Lsg1sghH0m6G10+mjqlaPt3GRRgjNfJmiRWSZ4/uEe6SMywmmm2+mIgmoUCf6g
bZZWc3poOpyJD3WflCKSozaZ9wSbrOvBF13XRlOXKhbWikbxyu9ml7zLSo3uN3as6f84O48euY11
Df8iAsxhy07DnqCsGXtDSJbNHIqZ/PX3Kd2Nmt1oYg4OfBYWrOoqVvjCG6qfC+q0irOr1LyEXVSH
5XCkK9Z9dZTZnHd97YbOuVVoF3A9REsccMC1T/ZiV+qhn5pOf/AaTJh/wBXKm2OcUoM80lXINcMf
MyWKPyYzGrsA2msrp9FkKstxssi0kZsj6UeELFr+ii3o0K2vz6GS7a2GexOuQFmJDx792/YMnN34
AK+kLn+qUxOFe9hGJLYJccS/tK9Im7rMXaoHAGECv7EuAU0Mta60fplJRPMN/Y2q2efczbRMYa5b
Leu8GPm/vD5iePYUV/H8uSkwlFCKVEt2CHJ2ymObptD4vJn+ysGqkL7zkSTtQp/+n0VRBFNKQkxL
WZydV83619oqGrTf2goy17K4zkuktnYazM6SpoclNxXE2Qu1rQ8qb6d6sr2ZuCatVEy1I77SGEBT
NKwd/5Gbf1SQuZ2P7kRJc2+L2MO4bolrTtKk9SczHZXvTYIxxkdnzjTVn5PFeOuiqEs+pYorOJYL
wizcZkiLtT+Egu5X7LNHyuHLMiiO98VD3AG2EN1D4+DmDc0KZOTRW0Py0q5OC6zOV8ygTOhT/MiQ
5z52DDwbIwUj8XlWpMdXmU/f0MEDgMP9uzwh/mWqwVynibLvYIm1v5IxqTDHbobyBxyoEPVZYFg/
JwhOP0f4KcthSSVIaHR6nfs4gv0D3U9vsmOCXPgv/EWT6aBDokk/W7GXlE9FVAid4HCo9crPR5gY
e5n84S1RzlXyPZ3SrPleIp8JLVYfkGWY0KWB/jwa40d6jfiBl/O0KF9mW4dV4ce8Y98sQOji80TC
L/YFPdoUalwzv2RO3OWHPpvb6nkchqh/dhR1mB6gLapPMBpwb4udLs1ZZqX53Kq9SYc4hfZzqto2
dHYuyAJ1BzcXMgjRJb8Iknj5KUJssfqkYqNsn1xzsv5Bwpzd1rdxGX8I42rCsU1BhuyJUtiwPBId
L81DHerJ9JK7aVPu0M2enVOo9lr/00G97mOxSJ1K7JLs8VQtWjJ8NIau+M9t3VYLGrPTviuDZ/b/
eGEo9EOJvcv8xeVfCX9s0mh+nQsFaj/+5clJEJwGGioO1g5VEmskdku5K+u+7qdjVyyIVLR6RZHE
F13d4P1Tu6hkng1EPQFXCGgtO9DSIY+tEVbJoVUV42vkUl88Tji1Ax1YhInJDaKMruMXigmDszfd
lCvbU6puZ7hRF/9lxKNrfHFjq6u/tx2bIUBODjcji3+v7KNWajr4YFyG4slu8qJGWDAtqE2yWa1P
kdk72kvFhhNf3ajW+4MIS8U8ldz2wDDs2TqSFRpICmTQXh7LAlIqHjZmMjxmZpO5T1CFhupB8onq
f3NbhPmh7VzFZj/nMCUHp0DHOEdWsztBvgN6ifPDlPttr+vlEfywo3/QFaGEhzKJQ9QCkVdU+6ca
iTc18yc1KhCrmKJE+S93w6w7Ft200BxSoEgeUwgQJlK7ycLpiVSpbkiLCQUswZVW7aZ0Cl/6Wphf
ItHCeLOaZGqf8b0t7SBScP3dRapSvKK4x4bLG69Sj2EIJdIf4HpUp7EO++lDHkdOgTYmFT10XAaz
zT9ZzgQvzu/sSSq+l9AVnrwia5ZPs2V3bDdl0ofXQi1RlUzhNca7MEoXz4dol6l+VTkYc8U8hbb0
DY1+1OMYljviNuDD4eLF+9HgGvJnrSPs4nGztyxzZH32MrH0KOiTvpJbki+ve+9hWaRWEXoeFUgj
OiUeMqpTZxvPs4H0BtoHnyoRI1ahFHOL1Kz5XpsbWiVg96mpUEyRDKdVoSPquqGqjSYMgIwUfuUq
yQvsEizzcEt/uZ9E/649rqaKfgsNEzrMKEatxfoUNx0doXhh0KBkm/qTO3U/I2gYXyoIuY7f6XX2
o8riZfQL3pjPXhap3m7JlOSf+z/kxpJTE9OoIdmWbLit5oympVoBDFQCpGYrf3IyceSjd0e0bZoj
dOk+8OIC74ekjfcwPj/fH13+7atVAJ1MCQa1OBzq1mQGZI8FD2senTlhizh2zeLAtCSkeV3QFUXI
p4CWtVW/WI9JOgMmWrJ4QChcYfJVZZxM7t0wgDtOxueE4ri4nflizog5dKo2b1RlZG3nYo6MR2Ud
UBKOhSrYC/78z2og6T+nnV1VJnQmNKs2/+lyLtR0mto9tnXhMwH68Fdqd1tCTFclTzmyq9HZlxKD
VMAvR06x4GopmFCnSatsl8XK/AHyOkLOSLv9df9DXpXv5FD0KGij0gikIXc5VEvPeCxHOoAgMuc3
ePjFcWhscSwQSjnFHekbADH0P+6Pemtp+YI0Uim700xYbd6GUKlzJ9pMkZa95h79pTSeHrW+/8eo
SGYhx/qZjQTG/VFvLCu0Gyri+DkhRrkus7W9mitkVkognE47dGFNHJg7kx/iAvC/DEUPibqo1FJc
t4vHFNZubY1K4NShe0CFpvNnSNXUE6It9dCrop4DmpRysqeC2OD6XRUPbcUxc0Xp0ecWA+rVA9rv
xqKWG4fh1igUk6mMQ2ujDrTaJ0qlFiXHhC9GSWRfQgLbgUXa6ijc2I3SCBJ0Gr7I0h/ncjeiaJRO
uouDb1Iq6bcObYbPEytpnBsT71hlHF1KMij46g/3d8aN/ShpKjRNXHA8XGqX42pLvQDii9Kzivkb
PFKRn9N+QkXFMhHALLv0EE3a+DmLO7Fx/q73JLVlievByIYS87pDCG7BbmbqIGdEraddk8XTt57c
e0fBaAvkdY2G4YzTEUKqD3invNouZxkqM0J2U1aeDeFhi4qFaTb9iKY2Sl4ytemounadZp1jcO7W
g0at+OtMwtMehRt2qHTYBioRbES1+35/9W+sge5wMNlVnEwAMZe/yzZkpwpR6XOjYvZBV2uI/JZW
JHkuYePx/mDXW4yLDrQDHSuJe7g6Lu1oqPTTs/MyGgi/tEPj+T1aJo8ThEREVww1Ll7qtAjnjT12
fYJ0Kp0QROnQgtpb7+2YdLlpsE08l7VQpGYHeQFRy7svHkbxKFnqNIThoMrp//FoGVmKhIqb5mek
EZRvWZmEB2NeehwXwq2L5/rQSBwfh95kNSW4/3KoFvNgCMkUJa2qVs9pmZqnGqUZbohFoPeTIMeX
w8qmhPHuu4iBKRFiSEbXiZ28GjjXW5jlRX7WU6U/oFI1+nU+h+/tOzqMgqobcFLCDvzFL0dxBgup
DgSGzkhE2L+MAlFL11jEW+j23XtBnr+HgiAqCV9EsPrlUCp5CweXoUKv0Qlq6DS4bvbr/saXq3IZ
znCxIgTqwhfGhWYNuXNRkGoad+FzZbn7ERVhfdkDXKAsnGVAcmu3srYor7e2PMkA4BhwK1ys8s//
2Ixtq9ntPOb5uZiW4q+xz5dHJ0US5/0TA8che5C08L11tERDSxNVmeTnelCdI1YkpD7zzP+1RN7m
kKnvH489ARqTKhbgovVBnhu3doskLs5JgovhsuTfW3qdfpcNgael/92f3I1DBuBMZa/zKEqv6csl
tHq77xDNY2u4+8KZqlNl5l/0mDSnNvTwMLj1TFVNbNwiNz4coG2UAWg/QQcwVi/F7EVdmaGZdM6U
wn2rBy5DduW0FQZeX/wyZ4MbBBsGpMc6whZam2ZS5exsZHBgB2r5x7g0ssfWWTYJvfIRWW1/YmRi
CldiWNw1iWJZKOuoc1ifBSI5i18gWtv5qoVsPBV+B5eSkTbDV7XJ249gMJsfo6iHKVDDCMcGbu60
3UMBmb+UGaJhfjJGnvEw956RPzZZa+gPrrUoeMsQdSp7DCiK/uAkXTbu+4W2wpl3tJYi4RyxY0YC
7bi+io7ycuI1klbeQ991P2PX61LEZvkguwysyHygroBoZWaIKjpXZRc5O9qDBRaFiRbPB6QoyLNR
MkYCkGp6mD0oIE+0nQWz1wXjuRBQIBXVVI8QgauNPPjGDvG4HVQSblR4UXO93Jeh25rskbQ8W/Rp
3lD+mz5hV7PlVvo7m159Nfr79N0l4giNCnk8/rhBNHaem/ddeUaFyqgf0WxwvVfsSujOZguldl/V
ER090xCkTdfFYuye9MSIij189znZV/Zg/IsmZTOe3LCpBfXZeYoPS1QXPxWYtFYgUiD9f3WDGne7
ngJsFNw/vze2OHR/2DvyFQHgtjq/BRqkIbW38qwomfKWswcHMG2qdphtxXq31AUkPtIq0Cn8gzvi
6snCzMqeNbLVMwaM/UM3pdEhcYz6SEdM2ZjX9ffnOkIrmNyNtBEU3eWHcVq0fAwKcdwQi20c0PDt
DeSIijE+3l/A62eLyhLVHQYjQb2CeTipl2puwlW0EBd3uzrPsUVIDMPPQqyaqH3SwLg/4vUn43on
Hiew+f1UrsLRConAJpvt/FxxznYoNFUcOxpp2IVru/tDXd/uEpoN/AzgB9i99SoiDls0oTkXZ00U
zV6fn8u63GG2Q3FQlpOxIi2kDGi4cb3fWlNP8uJUQE7EpHIF/jhVOW4tEU4gxTlKstSPB3ef2Lm5
04T5OnDPb7yXN7aKDvweKXKHBBJ8+eVopUQUl4lbnAkV4n3RGvGjGefvpn1QfLRtOQRRNgSd1UFb
EOPS0B+rz4jn4D+lU20F3oJyKp9z46vdmJCUyZYQdHh5ZN+XE+qHCAlkpa/PQzFNHxPHix7CDIuV
+3vjxkcC/8jfDhwNj+s1sMpF9ht6WVGf2/rYaQOLVqajb060dQxlY0PcmBGvvOpInJOE2a2yhikm
VKuQ2TtHVIOOArzFMZ7z+cv9GV2nXpI6RcrFshFArdkYo8G7GqY26zaT4RLaZ7SytBzum1XhdDap
Y73L8CtaNlbyxoGG+M87CHwQRssaB9c6oi/Rja3PTd6oxwlYsG8VirfHVODdoHOeKmhHoFlkdgnC
/XJrGKka9W4bVuc4HZd9bYlun4phK5i5MSHOLQEvySRF2HX1dYmBWyyNXp+XDgxSEQn3SwGA/mT0
qf3uLIiHVwPdR2IOH2jttT4gwIv3SC3OiFq3ByIab1eI1NzNGtaK97fHjU2Iyj1FAERyUA5Z18wk
hrpPh0qcDSQNTRDunuIdZkP0W1WmWwPxOEp5LVw50EC5/EjTlAwpguXijANkitTFCE1MUbYy8Vuj
eKCYebdgwAPFvRwlz2dz8Dq041CCVT/EyqK76DoCadtYtut7An4gJEvwifJOWvN7qrZAuHXS+7MX
ppHzYEwzSs+J2kXjYVY8lPWS2RFbYc315Aj6eEFwfUDKiLTrcnLYd9Jdnav+3LZefh6IFWj0VFWS
bYQZ1ztdOrNi6EMGDrR9fXQbt2vaYlL7M4LY4kiRvvfhlLU7yONb1eFbUyI+th2P/4GLkD/lj0ex
1e2eSrjdA3KI0+Ng6BNaK8oW9+XmhGz53kMW4aFaLRxsNAf4YzScc20snhUHpAGKs5aBE4ECt/v+
ibq+cMnhLGm9hHsESjyr22gwrLRtABOdB7sts/0YjZ5zNFqF5MFy8j45U37XvdOcF9HH949MZgDz
nm4gj6TctH8s5mLa2NCIRXnIhFHauxL92fJkVh44lnkG6/TUdPjA7XV7Gsrj/aGvYypZRmHD0VxA
6WWt4qCZXey6SdYECE80vlMayzctthDSXdToYaFB/7GxjWYH3i/cWO7rHcTLiSwhB8OEBrdmsTSG
aMVUZG3QK8I8pXXLy6YnW7jn6/POmnJzySdN5uire2WatLoD2dkGmZp8GdIC39qifnPj6l/basOH
+4t5vV1hlEgQqvSpp3a0GkxLTOBMqo0qUJMgvb1E8zEjr0DFQ9vC+f8mm13menIsiYunnghja7Vn
okQvQ9OMkegRUevsRQwmZI8qdK/upzoxMwn1BDMgIT3LHiNG9YkGxNB/kf5/2H8CIdQ634wnI8Q7
c+o6BLSB1h0TZaRBOkSG9M4cxQAuK3WiH/fX6feFt/7x4AcoKJOiUMtenesx0tNRE3UdtHm6xGBN
m8L4aBoIKBzyvHTrxKfcnse7capy5xzC/Ex3eWsM7T4RUwasOh0IvJd6bocjPtRRdMg6qia5P0WF
5j7WamOY9acC5Wn91YxBOpyUxk1/Wnydxc9ibk+cTsjA92kea5oP0im1XgBCYOM4Us3OP+kYTQz7
CG4vkmLg3VKMP6K8fru/Drf2C0G+xYdU6bGtXZTaoVQBl5gZTDVgLuqcvxItWL5T1++PgRxZf8O+
m6ifItXqEUczNzFGAM7BIIs33WgOJwyGRywxo+Vwf1LX59pBvQC5NMQ4mdu6pi5az+NtC8ug4iF+
Bh1U7HPdyd99exDSyZY+wnbkS2viNclKWzsuvsv9pOZ7tEbDB70utI3a+Y0PBIWVrj3lS9KXtShb
oQCusuJeBMKK87dG05d0j4Z7drL0qso3Au8bC0dHUnZZZEMCdbHLV2BYtNKYtVggZeq+SQhlMPDK
b3yd6/sQxpN8Y0gp6O2u6/SgyCsL1EkTYKM0PiBsuyzIdLddEqhRZv4KbaUXG7S+60VEmJLHhaiY
yPiKcAdDEiHomicmztP469SYIwKVitdj5E1kOW58shsTlK8Kmh1IBZIRrna6MQpB7CiV4ECVDH5m
2aIBN4iC+jGazdgEez7Tyr6/529N0aVFDsiDoOiKZK0rsyc6rGmCuqzrjxA3hs955YqnFP+OjVjh
epdAquONgfdChZtr43KX5GZR4+2xdIGJUbbmN0XmQpFrmjk73p/T9UC4KEKsBliBGtUVTEjRMHkr
8G6F89Bp/mRkoE8j490cbvjbBHcUj4hCqHusXgK3iCgwW2YXYBfzI7LESSuml7Hu4Nv06vsL9TIu
Jgin4kHour40BHa5qhUrHVyyLn/rwVYfwAaPG4n79WZgFJrUNOSRcaTGePmF0HcCkqqKPhjLqXxE
D83x3cieJCRxK1e/8Y0olDIn4nBO87pL5agY/1AnGIOxzpQd8AxMviUY/907gS44FzrACeoRa/DU
pJT0Pkzq++idYZuCV+gHRVuWjeDpai6ynScvJ6RO5CdaLVsKlckZYsDrFZ4AL50qvezbyt24jK6u
B4ipHBpgQrQpJMH08uOYeeIlej+OQWY41E96TT3gMYaDiZInpxEzev/+2t0cD90FUgo6YMY6vlZV
RL0M1GIC7Me8z1TYx0M1TvWvQY+zk6KFsGbuD3gV0DNBrNMkYU0GiM7q/muUHIcCzxgDS8zmIYni
h2lJ3qZRO5GCftBC/WkpzK3w4vagnCydrSgHv1xV9OaFWi82305V3zxn2dFgbPy2xhQmjpPSd7r2
w1iMG2GkJudyEUbKuVI0IHsAPUQkcDkspmlpqzfVFDQR4P1BU/fLALazLfTsMewU5TOmKMPXqSwT
kJ1FY362hWn+mkLr2/01v8oc+R1kjf9f4ZdSz5e/I09nATbbnoKoNG0EdntRfFJoL0e7LtRKSXEq
lU/Qcsk+7g98a3ch7vGbmE+R0FmdGW3qKQ/p3hT0/TDjxGX/FIBvG9wl/a6K/r4/2NW9xiw9Ykdq
TtyfJG6Xs6Tmbo99grRjTBn+Q4+zBLh+xX4LQ+vXu0ciFwVABWOVe2etHzuGHZ6HC8qfE74NZ7x0
oLL1Wh5Mg24f7g91feswEgopvD0IJVN/upzUglxsXmeQ5z2A7a9O72Q/skZYGzfojaWji0pJjita
Kgivli7WdIw9ylQNsEtNP5Z17jwWhRJ+1Ie22IgProfSyTzB2kKRpY+2rnaSeOZG2apT4KbOeEjD
ZtxPOgyjOKnezZimePtbwIZ8ggd8ncVRntacCf5QUA1i+OLk4fBKqJdsBHTXh4vHlG9EbQZdQgru
l1+oHtUkEVk0B9oi5p0u3PRblEjZt8FQjlqfgOIGArXxGN1aRbCeXKRgWSnkrsIS+HzuPJnFHCQR
4EcPJtL3gVX3lSpavr13B9IRRHhRdvTBO62LP1E2N60GBy5IaIE/5B2YWQTCp/39UW5OyCVYkFrq
SGCsVlHrf4v1aHOA/PPXGfm/A6g2SK84hWyMdH2iQDyikgo8jTibm/nyeyV67jjxbMxBNjULzlte
6BsdrLD787m++fg0oPNwRyXGvwL9LjjITrZXLgEt7y9VVwcdnU+/nMV/NVqG/8tgHF2J+mVaa157
k2uVG0JMC7zenRG7cBbnqwkEGL4TXNGzR7Cnb3QSbs6Pp1TGKr/d5y9XUbIp7XIYl2ByofjtaruZ
dkKF6iI8vQXKVc4bc7zeIKZGMwvIOB+NfbL6bIjgu/MM2iNww7IJNHTCj73nYTrWePMGgOvmUGDE
AFahZkmx/3JuY4v/qrvMViBp/Ccyl/8wEpwO3FDNxqSu9yKTQu3FkZwH2cS4HKmt5jB0BTKOuqMk
x6TsTbSbqLDe34s35iPhA7JOQKsObaPLUZK5HLTerFwSXFyPhqJRfpgFvCOMLq3X+0NdbwsWjewP
vJFL12ytbZTlfWsVJep2tWmBResLiOO5YUQHDdconCk95dv9AW+sIKIR0t8YQTRazqsIozEWD5sG
0w4WJXWeowUMQ7eY48ZuvzWKy6XB7e78/l6XK2g1UAsxkXICo3NLblmvLP9WsyzfuNVvDEOxVG46
uXb0VS+HSRo3Ixo13WDOk+ig9DmGx/Si37/p5EUrRdeoGIGOuBwlLb0OB8ssDLQE8/qsEN6hJ4Tb
2HQ35sL9Kr11KKAzzurDVKUWS088l9Rvjn9ZxeJ+ULMo2ziqt0dhc+vcezwbqwMk0rjROitzsUCe
u2cnr7x9hA72xue/cYBkCAF+hMSZMtvqtY2mtHPgZLqBioAacnhCe0aQFHPTKdsSdv390F3mDJTX
eAYpO6gEl2tZIbtMayUqEIbQyISi9gnxS78TDhAS8Nq9q33PHUjRha/ijTuk1Z512aH3gEVHigDn
/CXG3U6Zv8/uV3Vud0X83CnwP+zia6y8hiJ9cDyM64Qx/d0ov+4fxeuzT+AoL00qCKSv61eod6K0
x1kh5FuApDTyOjmPtR7tjNpECzwctjwVrr8947G3flfTOP6rkIE0VRnmFAZRZbgTlkdltacztQXq
kfv08nsAsqcwSF2BChol48vTgs1LB31nQSqwrYeAiIyOQwKv3Yfp7H0Ee5adja4RTxjila9kWeOG
WtyNVWVkDiulV8nOWu1wYK+VjRVAdKa7EAfoa2BUjPXinngt4UlKt3R+rylxVK0t9h+MDdm4WQtG
q22iO2jCRefMjefpP83FjvgpKkHF7iyMFvtTJhELDwsvjbKfYWr+sqxCAltiM3cP795SwMJlHZjs
kbd/NfmkT+FYV3l8xg1V3Q/mqJ+1VIE1gtIsPoje/v5wcsesvjVXIp1G+u80ntdQggaFPDo3cRPA
uU8OndaYwTSN+qMnUvEAMDR9cO1l/H5/0OsPjJ451DuSFRoglIUvNxgmg07a2V4X4EDacOwTxIgh
IjqJE2CrhZJdVi3tVuOam/hqruRghuTISMTalVFSGEttZLqoQdT2rrJLEMsedk3Tju3hNxnhaRiq
5ZurGcLZFaMq0rfF63r7YMMT/NAN1K1Rg1LxDi1jjBYy7qM4zApuIGAuFK9quMdZgkr1DqpdYX1L
ljqs/D4i4HnR9MFofLuHNxSItjezT82cV8pbqdC6oJc9Wb30365wZcPYvNmPVtJX/+RTHzk0A+I2
IqOr+6LaxyGs2i+zjs83LqkK9Vgnb4fioI5u3GMrixL30YI99U0ZO7d5s5I4yw44ETjewRa96p7s
SSp5ICfQ/Gqg7yZHEUFYfMzCYUj5mQ5MMnXwHOhe4aTjxmhor9BBsEtE8ab/nGRj32NUWLW45g5p
rmU78D1LddKTTlX/UkxtVB60ellaJE2Vevium2SKmR9Guace6jbMtNd09NzpJRbkEb+wdM6QDyii
ecr+G42wiZ/0FqWYx2jpkUXNtbwZd3piI9ORDHn0Pc3SWDtlxVLEOzcXwJOo5NiZ+hirlUvHdErn
dGLsDAUn5zC5eWIcncxx6qAfnCn+kqlVFMUYpboZngXYojaQyQmefLB32vjB83Kdo+BNmdhNQwKD
sKGaq5+8tHacB6ad9TujU5P6Y7h0mS5lRsv2tRe54iFFoS/1A35B4b9C6ZbiFcp+9K+NJkl8SFBw
j57rWnPDemeUIVzvsc0h9ud9hZZFS6EKaai+aoU/JL2lHkKawZhSV51hoojSquq3liC3+wqcJNK+
zNSWk8+ghbshMKy5RVgJsWv8x/sKCZg4LZz+kIANFR+HPBv+Xgw0pJ95wwZvF6MKFO1TNfcWGroj
WlfY5YbNvs8R4zi0VpkmJ4w2++lxRpvAQvehnOsjn5o9ZujcfQ/GUjX2vskmOz5nTpqNR5W1d3D7
Vgrnb1rZXvSvmLQ+3Wuj5QnoLXkDB7RUi+qDaJO42i/uKIoHUTtt9qTGqv4X9vZ29tLoeDMHVTcJ
2CNtjBN3HyOO/CJiAW8fuZi821Whon0ezNltnpIU5ZFdPuqD9aLz2WkDdqgxPDl6aj+jD4XrtMDE
s32K6H1qRyQEB+fzDA0v/pZg/55/SDxALnuwQaJ7E9FcvKDAjlhJwUJ1p8rRIuUcDylcb1RVbO17
6Tbu3xlyI2gqF0icvSgqMIljTGNkPmWNPaOporuhrvplahTjwTB5PbWgx1jU+Nb0TZx8HS1l1j5Y
YY0IaQYLEA/WGqG+RPHxRJp1vEixojlOHo7pPmUpEZ4nB9Go3ZKglf1cKaN4TahRhYYfGkX6XGda
+zSN1YBAeIFH78lpOsNSfBeq3xut/HCq4JDk3pD7SJZx5e3RV4qjzyRgUYIHcJLV3t6MFKc9trir
tpV0LFWYtRJl4dEAZaa+zDm3sx+GRR8GM7XxV9DyboIslWd9J9BG5R/A44juUDzo9g6esUKdMxau
t5+oV4r9pCClhRZK0cwcx6yfsEXxKhTZnBmXMA3fWwyhXQuz7U6MTuBi0+s9jmpc/2vEbPPHDPWx
6oeghOcGioEb65s1Z+kvPTaT9A3eT9g8tto0/AMjzsU3GeEozx/VWnV3ihsN5n6xotk9DTz6yjmZ
sDF6Ub0pMoJY8G0/WwN+ByclNZzCL7VIxK/RZFGZw/OzmfYNmhgCoRyjMwM1w+0eqJ1TFs8qD+aM
F8hoLZBYugRN1Ljqxt1YR/Wyd/rJNT/ESzL+A4ZyeB3GrlVfhsLNXKTYkGj0y6Sch//uP6k3YhjU
72VpmU0LaGgNPhQp2zyuFgPWfKoe4GNNe2Uxy2e8geLAQF31hIaUib/Q0DwPpkD6xUWi7f6P+I2E
vowmoFNYYOq5XKgFrSN5UHSNqGLTCLIuwjtyWqKsOBDPwJ0aB/yFZz6n/Sj6FvrPWJBBfTU04dTf
tUKZP3IZlWJfJkuPxIexNFjC4yie4cYtdKdM4wN20bnh+BzMsj+7btsjIwESpv2lZ5zVcSrd/hi2
7aAcQNJMGHFD3jKP7ADv+yyMhkfdSQFz+VPfdtWu7pFuOzawGvQSZSv6aI2vTyZO374dDc4/xaiF
yweT1vz43hBP6jHCcQTw/dsHcBXiKYjmJctQJucSyXFjp/D8Nz7nN3ZPc1ejfNbbU64G97/NVerA
oJKgBySbRJj2zGXMFQGvW1BhSs5tpA2HRcHDuaq4uf6HUUDNwdGDzk2V+HIUUc/lsjhGcnbyeHxy
G0qZmdVaG3O5ClpBY5Atyt4AUCtShctRxgGzQdOpTAI53SICgAODVbSeP1mp0p4JWr2Avb7le3S9
gnJUCQjEQoCm6yolHjzqEmh1mYFACK5CPQivFR+ixbRRRrg1OxiOlLlpUdIBkX/+B/QwMygZ4cli
BQBB+uHAe9onnwecj42dXlcz+Boj74bHQRhKt5ENXAXmCCmgHskUybs4fqspWgKVMnYjUjBL8k9f
jE9NM/z0Mue/OA63fA9vjyXLMjC8kACRf/7HNEU5W3VP8zlo4K0hohSG7SlZVA8HCgMFACrVb+/d
m0wOATXJraD1uwZcIQo3W7rC5Maiq3ee9DtHelBs3IHmjW0iORXYRnEXSoLZ5bzGJnHCqtS9oLJh
9h4gfJm6X+oAy3aWhVjdbkaXsXm0UNvM927VLrzp+QwlD1Mt5VEkiR4/tIkVmfs4j60E+pyHI/nB
WsQ07EOnKedH0xYJElepM7iBJT3Q7J0eFgiqKXnrJt87jqZ91JGq/Ib42wjtV43aZUe0YrTfNGS1
um9eMkXhqaZF3GMqP0RtYFVZ0iFvaDvZvgBbSsRM4ocODQ44SCM2kavugFwVHb8nV+ZzrS2QbvNJ
KPWDFSbpckA7L3ytbSUffK/3puS9NTzwXhIoAlgAAAzIpct1TePYxBpeRT4U0aNkZ6MPB5sfyc0N
OML192Mcag+yXAg4dY3miSZN74WOurpmt2ngdVb+iOJatbVN+LUXL6WcDWAAyp7EQajGX87GIAWA
gIDgEBKt00Meu8nONPqt8yxfkqtRkBiWdVwKbGtrYNE0MTk/exFEUvkqEOk9mEnYfaoML964k6+X
TcYdkptKNVcCSS8nNLFmHept8bk2yvybrg9iOjoJKrwbj6f8zJdTgoKqo16EDooKukv+jj+ujdkc
e70alfS80KXBL1GDbLEnbIRG3DbmMvsNXDdcshylt/08K7oN3qj8MJfj/6bsSwAim4M24eX4hoXb
d9lQ8sMVcNqhnIvesZM8uEb/zc2Hrff0+gPifkyFRCWqolKyLo9DCm3LvkTCJxTih6bm47GEJeQv
Fmj0996O0iWSkIS2uxSjWr3cdoRFMJ1covw8odRWFP9a5fhu2BJ/M4xbiv30JwCyrd4Xx64SvUkU
haJeQlozTATQYng3vY1RfleTcVmxKaStboo+dVzh5HN0jsop/wmcoDpPVr6lcXS94Sn2UwxyPHSo
KYGsRknBWZCwO9FZzXLq1GUVekHc2ltOmjd2gNQn5zqivURIvRommpu+zeYiPitlbH6yFsMIMNua
zu6Q6Pv7W+DWUChxUXmlGiiBEZdbO+3yfilbNz4jLzruVFrsR4Rs0xckZ+qN3fZ7414eI1cy5015
kCFG/cYR/XGMG6NFx1GDFTumlTnse8+sB78pa67c3OopbgNXbvIfTamlmu1rGoqM/pR3EAeteEbN
d7HcOH/qQB3kj2KJEu1oLyVc8xIPGD0wxmyIN6rSN743P5fTiPo419w6twFoXHVdraXn3qSG+KBR
lzYe+qUh7bz/Ga4HklEKAAcdmA0v0eqL22axNE0W5efGbStyhCL7aHnJloHV9T0ml5+OG2kIjZd1
PpBlJq4baDGc+1yNXhCMlH7J7YCwrQazFg3TUGzc3LfmBZoQKQ1wsjRLVoffxEQ1xUIV0m6/IMuF
BG9ySMLUfP8l44G9lDhjNjFo99X6NSnes0biwOynPn+m+hdAKxAbz8D1WaEvAn1FhpQ6wlWr97vx
hKNVZl+d9Ynkete4U4rkV6/3n1Tws1s+bfLkXZ4WqarCHUPo6tDe0i9PZuYsc590cIPdajZfatgI
C5XyXilQC2kQXNRAU+c/47EoJ9B9E6Uo7nO0Dd69MWXCRY6AnbSENF3+CkcJ/4+z8+qNG/f+/isS
oF5uNc2WS2InTrsR0la9UlR79f+P/AAPMpqBBf+wi81ehUOKPDw851sEbwYK9o6wI9+ac+UejU3l
87tH4SYCHQBeasmil5X/JzKMVdIUoW2Ft02UaQ+QTjofZ4Fi4/stWfi/K7r0GpGkgbjOhQQcYbWi
oVurRTjAIEfYQjYnD17VdBMVap/5KM7Ow03sIovqV1aIV+/bE1yWaTX0snMo1PA6gMqw2jqqHTnY
pjlQbJ3URSZ21Ki5a/rQocbvxK0fc1lp/pBIlSSbfuvG8OtjyMwtyNhQBCkFQOBbvU9Gd+inoiiq
oCsqZdfpw7jT1Sna6FJfWV8imLoEllcc3/Ir/vmKPI4jrFTmKsgnrf6OQnJZ7spO9IfR4hmDvrO2
m9LE/v7epQX1vGAHyc0INWuxinFCaFrTyjaAav43baf6WSuK8aAuXeBwdtIT4KBh1wnb/fT2wJeL
ioYkKEK2FBof9LbOpzuoGDqgntEGieHh+gNx8LHpKn1j065j9jItmnSYGy5lCN7M56PUyjg7pVmL
ACe37jZ2aczJThuOqZ4Pu8k00tN7Z2XQLvPI50GAIOCzmpXMkS8DGV4GQqW8bnU9iHnKsRuzujwP
EHDhQi3pJzNbgzPQqHbdWHWbIBJd2Pm6RRF319j2WO2dXNv16k0yT21720p1y0nr9ZY7P4sL/5xm
IE9KoFNrUZ26tlKJAEgbhHLWo3v+75cT5dHRXATl9xq4bETARLMUd9tSF76deVN9k3bRaAfpXHfZ
joexpvtAMfClYIY8gFIPgt9Bmdw5PXr2JPOHealCRz78zT4+FhKVm0ctqaf/5m4yf5P99xUFfDdF
5zcKx/S2NXLL2amWQiEXAdhWHFpsR3Oo5FoSnsKxkVg3RJ360lEjp7heF2grgdXsRh/R6mrYKaob
Rv6INbGzG8LCsO+mMPfCh3no7PJIRJ2snbCGKfcJUqm4kWlnaajAlzrKzvC+288jatzeoxdivuMn
Uqez17XJf4YxOvHfypi7+YuhmHF6A26sbmjW4UWJYlrcf6oLoy2DUUEUfl9EtWfeDdWohnujicbw
VjV7DARcvKb7e1oRxssYeqxbVVCh2CO9YNDJUHKUYJXatr6BdC1FMIqy/2YKo/6jN2pi7Vvkq4td
JqZpuotzFyx3avHMDUqgdO+VVeQGwq+J9BSHHiBe67vIroQXaWFDtTn3piDLsOS1Rae9NHOn3uI1
UH1sWiAUPiXvLeOedYJBjWaxvGTM5WCA6T0/65lTEb7l1AaktanLmrXTT72264arwZv6eYuIcxlb
yJQQiaNyS2OevPB8vM6ls2uHjQgatMjsUz0oVntvzIWd7ZKmsT/FZSa7jUrnlTkiLICYIJfgYu+5
mmMEVgonuxlyvMZVhGxj6ysGr7XMmN+rscZyMjsQhxohDSLQ6tLVw2riQoccn1vcD0s/rLlpkFL6
WtVejQuDl8nj28HzyoKismwB10EYckHOny9oAb11nqm1B7EKEBGkKJS7nRW3pXEII1N4XL2VtaUB
cGVFX5VqWE/EcSCknQ860UjVY+H0Qepi4+4nmhoe1K5DQimDZLfxIrqcof16GbFdFqfitcCLVcYu
z7hxCMh78yeewRiSw3w4wYUbPsos3cpcroy3aDVB/ETElbVd5Z9hNiKCputz0Jt6E/lJgZGPL1U4
6/4cFz1NI1GEW3jVyxXFFxNeH/+Qk8LqOl9RuogKzj+9GgyWXT3mY5mfSjuKf7ZE6Y2H37WheJSh
3QQYB9bV6nrXhd6ZmDPoAXryyY9KESOC6jTwg9Yq5UbCcjmWs7BnF5USuoVg3c+nFTdaL6nRGMFs
DPKWtEa7i3usnAYHqbH3HgTSFZIfCj5kRyi+nA9lNhMKI0lsI4uShzwb5HRftnr2POtdfEDGrnv3
eCBJiWSLgMGi2bh6Z1ZTjI65qdgBtiapr8QIbRSZfqx1/Rkci9iIYa/alucpxJI78CaiSLeQ2FYv
CWkNsaYAUQnSHu29HboCfb7LwzpXnsM+D0cwQaFQqVdnFMZHLUInejTNKjopKi56X+JRrcYjtV/n
19vLvizr6nfpKOtAX6BYTbtqtXEpwWWaLFEdGDtsCQocao664kQb1XLaNZfjUJanKUZ9EibSWuAR
hQXBXdXF7NoYdFO1iBHe2NggGJ9kkwpam21n49xR4gDenaYQ0NVeQLWb6HLYTf1zcIx8PmR1LZ09
4gmG+tR1LkaJcekOn6s5d/WXzM1yY8/eanB/UbXROg527tLmpUOh7Ogf2fVdLcsQSsOYlM2PbhBq
/ZAbcRgdiVFZtY/0zv2IJ3DqHcLFKOnFphN9T1eY2KGjVq7i24A4+T39lQqrNgT6hrvMM5v8jgSl
CiqgXPSTSfyVHX5U7kvhDOMvHmdgaaaadv4+093B9GmKJvYObEZk+JiR4OLRjob1R+Rh496AnC3A
TpXzgDNE1EI/bd1cmfcxdp35n9zEYOJPFvWzvO1jIwv3NMYNMyhCwIDHWcbEcFWmxfy3qvEz+gCD
EWhxjFxjcTTAUjS/RB4XyUmqRcE9ExKc0bYPMefqKMgnXHmQc/rbHK53hMu7XqdD5CNIlnc3POrN
ep9qhfnBqVLZfRgSz/5qOGU7HfEap5GfIUqgHK3RQ3glBsvhIlVQh/QgbScM961RxE/Y4JXeHegd
XHmaFg1snI2ikffX7HyhApXXu5xURxx4fDrFrRNmwsSJcKiaQygHTb3vcjW0DvCbgZ7FKFDA7HCa
AptMRxgOWpFN3IXH0lPFIzZ+yA8CXVO0Yw9b6zcap8qwa8ho1Xs67lYEddTDvasUE045qqvM80GJ
6ZPtF2eQX9bQaM1J1fPmy4TdjhcU1CG/eXFmNrz9Uz0+GYWXawcbC6r2ZR6hHW0cmtcnzepsAt9f
qqw2OAmOzXlIjLSx0rWZJ0+aGCjKFHpS/Uy0xX3cQv74z+iisHyIcP74rcdpf2ckfN4GlxZ7P0V0
e3aGlVXusZeq92xmRpTSGCYt3pm5qX1xpEI5ug7RQ7l1y4HDglRNF548oU3vlXygBgSWgJQRVTQK
busiojN1c2RZVRUYSVEAVirbDzYmVBsPxCsRhmaqtdAEqFmAFT9fLU2EfWa3UR10Jihge27jQ1g3
7ckoN2lF14ZiQssjfqmNrF/YeeHEUHWnOrCmocSayhk/zpmm/fEU292okFyJz86r3hUJ4lLaW8Xn
Jm3JN2yvCVpvMB/QJNGOYqicm/feArQnEOFDFw8yLhft+doRx3rMAPMmMJ2wvB/dqjgl5KrvzlyW
Ufg85LtLTW1Z1n+rPYppiclIm6Aek+lDFLUKsMocDCFasfv3T8igsrTUsIhLxmrZiqhTLD2O26CW
WnFwC1vsSQm3UrHLj0MHkyefAcGMWufas9dTUArKtLEJ5rFyuLXptfShGW/kDpcJLaO4LpmYgeg5
sJnzZVMoQJqtSKga0bi8R7F4Ok0axMmp1fu7mJru6f1rxzml5k9XgT9X44UWqAogdG2Q2vhu5VVk
HGq1bzdmdW3tTISKDUtdSKjrjd1NeSlBDSxfKEkPjSxAedbOFgbo8qQuhgNoxLPtVB4Dy6/4Z8tx
lQBdL9KWu1nae9WR3k3paf1OzlW4MaHLAhVDUTElLFA8JQadD2V0BtlPMvCZwGvtij7+6vbpaR40
w1dndSQlKQ3s17Tnt7/WtRkiwUh9aqHwoyF3PmyX21kZ2npLXSxNd4icqjhU4s1KWru1Ea8NRWOL
5yrDLcTe86EUOff4COBmaikWjmiIONMe2jvFOOzfntO1Hb/E1eVFBQveWgUK24sVcxyKNsD7+sFB
ywowXiIR0SwKIka49Ry+aDPyWOTqQOMX3vqiKrwKf0WXKolQGW+IsvReS7r8Q+Q68kbx8Ag2p9Lb
55I0U+HV/HUAlv84xBV+mzjUfgujrjhKcA27yIAA5zWZ9K0wUjYC9Ktn8XkuQLsKccolTwcxtAaz
jWLUcyXFmzAsumo+elZGTuplqpfseCaWgNXVNg2PVgOa3XebNlb2bWt5L7EYpp/unNmDHytOa/np
YFbDgfK3PfpO5BEYE91CLKtkIrYvtHkY/RFKfOfb+EY+JR0v2L0zpFaK6k9XxRufetkz63l5S/kf
GCDF47VXM+lh2KmAaYMGPaedGw/y0BWYMr57Qy1gK1SMkPdkT61qAknsKk5lVSKYQr3bG2WcPDdI
8WDa0FbfkTnlCf3+AQk4LmPiGEFh5/yoAOadLTG6IohwcABejPFkWo/mk46b918tDcONXPHiaGqv
BkPQjomlRO1VzG54VQJJmvrAciG++4ZeE7rnFjvKnd07xqe3Z/cq6nn21Rhlqf+hzffKwFod0KoS
od3glIsCt9aqjw3t5wEuQVN44LvMstb8eJh0d5fAJ3cOnd1YxS+sHys02sPJ1m65VEfnburcVDs0
cZrZ3/oKETd/qpoCLWNht7giNZoTzvuqC3svmOMQYzqeAnaig6IAyd/c9SIf4ep26GY/aK0y8J6J
Bg3TRBlL71QXhSZvyYu7eC+myKOyPgETVj+OYx2K37HCk/FPiamk91IaFY8hU0WH+F6P7Uw+DW3n
/LG0qPxBSX7pfwGTR20uyTP5PeXexM++MTLPz7HaDQ+pnTuPIwiV/JORmOkvKADuZ3MhBX30ptmy
7uXc5eN9PVJ2fG/0h2sDdoWGK3BqztFyvP6530b4K+B+ei1owAocPK/r/TwBy4ce/xYH7HKLMRSa
vwimvOpsrrY0pCkXg2FbC4o0Tz83pSL2lPBgGUgjzTey3osLYCmlkyGi9gR/kdfP+bSiccKcuuy0
QBlN6z9v6GIonp1rfkLjMD6VWm1u7eh1GCL+LIB0pO8Wbd61+IZidgroutkIEsJHcxinWSSHeRbp
RxEX2nsF7Il2pCLQCHnU0alf157KhK3RVMIKsiRS96iFun6r9rFvqOOvt08q2LrLmbGQ+Ne43HCo
AK9CnxuPnocg9ByQQSrxT70bvf7JVqdhPlAUg5MRTr0R74TWNeJTC93m64zAZx8UCfyg3cAGh/9A
VQujUpl496I0e6oFpSvq9lEHqeW5vlDKfv6owWeZ/QhJkPIJc8uk2pVjY9831O8z0PhoD+5nbUht
X3G0CcLmnEGVyIYOg6AoQTbBr82oHqGl5FF6BPgyZXvBopRHQsykP89TFTt7V5tc90maTY16Q9ZZ
BnyFwgWm3+cYw3acMHHP/5X5cVTscXwi5ofzrpcW3CC1aUX4PTbc+AfKhLSvoni20mPo9YN60hFQ
t38UauIZgEG8SnnG99C1Dgpmr9HRsmagq1hRZt6uoWOPd/CMn/x9lbv2z6KXRbgbhtHL/HQeoSVY
PLT/UzvaesSJsrNPuASVw95LrES71Yyo74ASTCk5RAEFQNunTpGnOKd1C1g1qXUl/AvJQTP9pLJG
ey9KNK6OhZEmCfbXU/wZY3TMlOG3ef81w6zMD3lV5481qqLPZDH4ARfzlMeHXCrOj57qH/S/ELkS
f7B6XieyWzpUSZy4v7NZnaidyHRO/HlSa/0o2PpY94ZK/BtdrLDwG7BHuFlXSaJ9j5Shrw56nEv7
lLZydndel6jxrnLzHDI2tiOwrUdb/Ur60Xkfch3Rz4dhkll1dPNUprcu+kD5UY3Reccynofi4Ou9
JuwPVqzH3cFUSg/P5oQnFUzPKYUW8vZxWCNkloNHg49/AJTRL1vXCCCY11AQbR4dtTdzkbgdBsNG
7KpgAPLSptHD22fCtaLTk9No4MKw65up3cIevr4/zy9QmuUUAlFOozjCrX0e4GC+0VWCUhloljTc
J0zVY+8mm8kldqY01PqkgP/Q7ty6TyqSzxYLTiooVo/AdhSlhy4tx/4DzutuccqtMixOjaJiqrxI
0rR7mnBW7Pd6XSOp5ZXK9yKsJ4OiZ595xxrT136Xu13xNZF9/5XLGdczR4rC3Pell407tVdU/amp
6kZ/6orM+GlHqBsflSkurV2V10N3w6k1kgez5vrByH4Sk+p3ZSlBXVdak27kNpcfjaaqqtOAgJDC
n6uLxy16VIraHK/iKnMyf7LKzPnk0XQMb0fIFTO2OnS890mhKhmm6S2CMr6UhdV9e3vzXKSqXK+w
vgE6gLeD2LHKsWp4elFidl4w4liw66hz0dE1t+Rclr/lfGeQ3b9yrdHTg4qzuvpGD1e6Sihe0Ge9
Ph2Bj+IUOatY3LrCyu4NszSKQ9SHwtlIWS+XmSckCStp3cLzXlPDSpr/Y1uq2V3b9D1d+eTYaY6A
XNvdMuiMuboo95WanKy6+/r2yr62cM8nvYxNzYwM3V3AY+fHwYtHVwIuzO5UGfZUfPW++a24avZs
pxESD1Giipe0UpKv4Anq/mZ047jeKQpaE1gXVdb9RNf0O/QCrwQuXA763gXOKw4IbY7DQyzVLjm+
/Ysv9wJNjEUDZ4FGAbpd7UnAzzkGxXF+h0quxGC9GU8Z9fmNcHW5F3iveLTakZcF5LaGv1KzMOdI
aYq7WSjhGHjwGF80ak7J0U5UzKargzeO08e3p3aZe1Fz5okP4AXqPW3G829h151aD3qZ3eEV4Byq
0da/OUapEAeb9Itp19V7tTCx8qHvbkAIXGiJxgXSLbOMZICefKchVVP7JhEah1Zli0935ZO96ocs
oukLLWyVKvMQjsvJHbK72kJkbZLg+apo3AIrXH4yqtxUEKgjoM5A8nq+el4+udEMRmGpxk83Wh1N
H3rh1B8nIcVTlif9L0vtxpf3fjIWkGYwdSfAgoiynw9KI8CUehgVd26etaekjrSvLrpXvz2l0fZV
X2sb6fnlUiJShyC1tmCC4RssT4V/Xh0d2ZOQNNPvQHzVfjJT/CTNLHZvz2r5W86Dwvkoy0b9Z5RM
M+kNAUK8UxMz/mCDcUcaHV90Aebrw9tDXVBSgR9i+sp/EI6jxrquAMVD2mWzPeV3QyHa/+xUelyp
cVdb9Ndmmd202MWHR7umQ3WYUzNuDrYtEuUThaXM3YWlzkYqE2/ErykvgKIXkdO/WHZd/0g6L/9L
SDeQj5hoBxrCFO2hVGUzAWJDMuCR+tkAlKbXlHY35Y2M/E6YRb4ryjByALfRW9pXmiKMAx7b1U+l
lrN4kv2QRr8jHNRDP1Ry+YIR2pg+UrTfdMm7+A4UFq1Fwo86OrrTF1oj2mACIYvjoCUl2VsxuhdC
tvqhru30vZ/8dahXh0PYLPS8zj85vd8Cv7UoDoSdOKismuSfYfyzIH8+vf3FL55Fy0hc5qCmaIVR
HT4fKUus1PQqCBMChyMfLG/81XYi68ZMdW0/NpOEDDIMd+7ktRvx9eLwvI5MGR+REbIIezXHAs16
d6hZztHq3BtOmHrqwPlu3ObXRqFhgIgVzhRL+/B8fljmQTmdC+XWjZrusXbH/iGsUue91yBzobiO
APByG/Lv+Sgz+EcF9LFyi9508thUY32Xd9YWKuvKXCw6BMSZ5RYE8HY+ChQq0uNMovSDbYBzSqqm
/qiD57Fv3t4TF7EbYC6ceFpUGi01OE7n46CdMaDIkUaBYqv9D6T33e84G3R4Gshxcj4NVSH602xl
4dY9f+WEgbJhTBiX/LHGl/IiXUg9oQIBr11gZklcYzNftJQEWs9LNoLdteXUKUqSW3KYeayuppnx
jh1BmQaic7z+SKtMr/ZWZRNy3l7PawNR3ECuDYUilQhyPlAdZnGRhyEDeZhpI3wibmg1py/vH4Xi
8StHZSmnrKYD3RPF4GKIAukof71GTw+ZHm4xka6EC3qW/38Qd3WciO8w8EDnEi7s6XvhCQptVij7
G2jP8c8m6Yxdo9kZIdLkJf/+CS4gKxIKyJMX3WaVzkQv3QrIcC28o8ON6De4g2+8sq5tfgIGdApU
jGDFrAJihLRH38RtHGjOJI5VX8l9Uz9bzSO69eYxJxHemNaVTW+jQLhQTjF6gbFyvjtoL2F4aalJ
oIem+dMzWnxXx9Ge9QMNjmnLEOLKBySfpWy94NSpxy979Z9koh0jiFmemwRTQuVrmJH+wAez3ve5
R/9GTbWbkLLtlzSN02hjoleOAUELnVi8XkD/X3DzSqURWoZWFySH4QYVB54uVhVtnOory4mdEwkn
PW/YC+sWfoMMY5cmEM8gVmon1Rp/GwDHDnWbuO+fD1A9JGIhxFBKWQMtmliTg5ycNBg92Txmdan+
AI+UbgTj1x98lv7h47zQ/pbmN6Ct9T05dsTKqUpT2EyOgh8EfLMhPghr6WyMroNSEjGcxtccGYoV
7fpOmUYyJ2Dv9D5HZcTjvBnEXuo2pbc5HpDdNFKXwpKOrpi6b83a0+6qOu66fSg7OkAquJ8vleuV
/8mi6aHceIn5MgOOMh/SVklMf8aGeG53UZ9a9ie47GSBRdZb+tH2rLa7sQsjbz6W2Wx8jSMVWP/b
YeDiXcYFCwcBCDQNBiwDVukwsH5u4mjAYhU/UrRyxLQX+Az6k6I+JrLY4hde7idSD8yXSB6oR8AN
Pz8wdUzHJEVWJRAlXAE1RZcGU8Pch7O/hQu5PCAMhdoaXUUcmHhzng8FkTFs2hqWVY9W67G18uhU
V+Wft5fvMr7RvPBQdADnyN5dC7C2ZmWHuYIK6lS4ycH0BvF90N38vioqbY8O7PCYxf2W8uOrmdP5
Jmb/Ut5bkAFchGuScWdmU0NdA66DyHLb9rNBicSjvsBTbpWkFGnsZ+bgeY/aqMfFRxSyahOooSVQ
UChVNYw/41Taq1+UVM/m72XVKw9tNpe6P7J7kx3l7vazafbTfTXCLYQs5aLYFYmyFP5QhzrKRmYJ
20+tRPYtq5C59QWKxP0pjpRi6+l7GWKh9S8yAlTHQBKtCwd1O5Ak2m0bWL1TW37sVt3dpMfqk4y6
6Yva1/LUdek83BXxJIyNcHEJsCUT5WhgOEfNQiN2nG8iTc+m3Eh7WrwmYmz7wTEF7SJjVuznOvVk
9iKTvBb3Tda41TNLP0W3mszKvwC6Y+Or3YhJ36kJJdjnt/fd5eZenL6gmJP/UL1cpyceGavXuaII
pEG9Rp/E/EFD1+G/t0e5PK2wyjyQ0zSc6ZytrUsSp0/Ab8HldCYg/H4NZDTZjRGP2hvop/OWV8Vl
LFqwGWhNw9FdmHurxUbvRTfmkMOEdXBdHkxXod1jAZ+td3Nsj1+tzLB+vz3Dq0PyWW02F1Fpjblz
67wdPTSggxZXr103qPahEW5/rMraPTRptmV+dHW8RaII7BCX6pokaGOVUCAHRlAah7A+pkMcftGz
snii8csVk7S0UTYu1itDUrvBux1mPQdonWRWrarxzknqAIS0uFHitt3pRhvfYKfe7jNEdzby8yub
BoY6mjrkDaBf11opCJnVonHjOjCnrD1qWj49DFnr3AmE7LaO5/ISPA+EC5mV4M5RILlc+xbTmTNH
1ZYgDPUIhEkqrcmBVeDaLxPiqTJIRe1+7Myh+ggsn55HVrBtd1bXmcUxMQw0Fi1HdBPGd2IoD29v
rcurgTWgMwTiiHIANL/z0FEIkWWUWsvAbQqJLK9xEEXa/KXAVezGlmLMXg6i3si3ry3+v4MuceOf
hBRlWDF3ISw4FW+ro8gLb6+VEcqbqlb9D9+Z5NN9VVKlRLj8lH+GmhDWN+DKQHU3S+1Ycl8EulrI
PfbpW7onryXp9Xcmp6eYS10FusN6WjS7QLdoZRCirp74jqogGxkZ4fDI+WVxWyx3Kl+XXvjf1Ffu
eK/PU/Sd+qXZ+mGep+/VQvYWRQw6fSQwS8tmnawq8eA1WgjNv0Yr0lc6qmhzl7zXD5lRQAktgnYw
xcFqrjKYTjGGGLnwMphFhtGoZQrAmk5zenufXtkypBDqsrwkMETB8+9oD+asDEoDjjoSyg061zOB
r5wDGRJ33x7qyq21VCRIKclZVNLO86HoCs99bNrQv2nrA1OoseSuc+udUgHLssHmpa6Dzt2CYDwf
BXKUEKhYIFgwNIjwK7XxKOdM7N+eCyw6/p7VpqQ4TksL5Art7nV9vPB6JwQSPASYU+Xz9wSI+/zD
gO4g7o0iKvNqNytc399ykSkFHd+kbsTB7We935UTlqCf1FnDQA1Tm7E/2EncKnRaMZq8bQdl0v8r
str4AgigSk9U23CY19NM1XaGtJpoN6ex8Vk1c14tAiSJ+8BjPkXN1R4bzT20VgOYqMNTwb6Jy1Fr
71qLt71PwaQUKHKRrnywlXauEt9KtcSJfNEA90x9UaZKfJocPdL2+YS26r5ye7OCyFLms+/0VpuD
AxRd1/9Qq35ybqTVFWWQKLma7HQUs+uTaQ09ITbsOwkZL26K3dRHYCDCHMhq3eta/NyXhVMdOhJJ
zzc0YUWPGneT3JVpOuXPUQREq/T7MdETP1X1sT+iLWv3eIeEZnlTNrlj/y5rfZKwxtypvkVBszSf
C8TGQEvT6HV+p5Ya2YGTVmpxgIeRhH+YbWvtDOGGNniR0FCpwJc9QtuJ9JAMm5HKPdZ8rQdzikT0
zW3s+ns4zIKidNYgQtpSNm9O2KYOPyZKu/Xe8qRt+uPQ4k/uJKbS3MSmIpMnZ0LJFUlH/CBb38CS
Lz8hB6l/jfoRlrVvJ3U6yT3CuZ3+BxoxUQtdNiRZRZ87n6WcPQvN3RYMS9mij5IlJX50biEdvDBi
W+DAjv1bXjzMHW/2U6iGhe5r1Tw2RyNUG2WfyTBxvowDd7s/2IaYn8B+Ng4rhYDTDjTnpH1vDKq4
fm9ayY/ZSEodclBv1gckeFzn66SX8jlXc/RluqwV84OnxiI/dWh/jAfcV7kpfUe2cKf9senS7jaN
KqW7GbW6R9rZ8YhU0D3ZdH4NnKDwDXK54YjVnf5nMOw5+vL2KbwSURYxAsqqS4vqootvsm2LMlNq
LoYUhX4x9yg9R1XjbSRRV4Ik44AlXdDe1PVXMcVDSbfEnrIJ8jGDEY18NxLJk4Qs5FMjqbeQpVem
RdeSFzKsPkAl60cPhJNBxwexCaCqNXs1bsIXHUbOBof2wneXSElVjrIOCSIOe2u0vFmH9hjbyFYC
1/DCJ/Ax3Xfg5dpzDrCt+xnRkZs/kMkW881Ulzg+VqnXsGX7UrrWbW2kVvYwTW7a7LyahnLQcht2
O6Vz9K/I+OnisZuGKd1FLV65ezsxi4bHUBj+TaI+R528UYz0s9XNavyBHW90D+k82/K2TQBs+qPV
Q0RVlQ5NVIQC3GRfwVEobt/eP0sZdxXDFyvoZQch/3AhOql1mtfa5gT43Kz1RSkcCag0cmkJWgDR
lUxFDLawwR+psQGNzVLsP2//gNdPuf4F1A9gRfDqAfu62lkWxIhpcR0IkHWwrf04e/WHUChp4edt
iOuyjDNP3U16bd27tpLOd7Kc63Zv9JOu+VVW0Bx0XKU1eHxHZbqzlS6Uh8JMhb1Dpa6JTzJskx+y
GecPBXDzLXWgK5egbaC7y62OMCKAmvPLNldxxhp6sv0RzJHfVP2+QlJsF4n2nmzX2shVruTUNGvY
thBWNMZd5SoZ6rwaYssoUzlz61vs6n2Nhv1M68ac5zsO0kZbbXlyrr8OGR7YZyBeFK2W6f+T5PI6
iKtEZsSXbFIfdEOWcBVFh8x93tzgNqYGUza7IOM6e2NnXgkB2PoguYJBAu3jddtI6e0Isbq8ZqrU
G3PUFPdN2G3xZa7GNcgytNpoxV4ixkpjREk8rAOjKvudIvCInMtW2btqOm6E0GsTwuuCwjxmRRTm
V0sppBlR/2eoyA2HxjfSUDuVmdlvfLErG5K3IMIlKA0ZFORWjZsRKi6KbVYdyDh8gKBRfpOm+9dA
0+zWHLNo//bxvZwU5BiKBzrfiCf2umThpnWKAp8jeM+3+W0OVvVh1MW0kTdfzmnpMlAeB8VEg23N
XGkiE2AeqitBOWbhr0WmHAiNndePWmiG6s4IPfnj7XldxsXldHHM4D5S+lrXNXsNlfAhG2Wg9kUz
HqTZyOGmbPvCPPRZHkU+eAGnuakchxBpCdeQu0yRYfj57Z9xed4p0zNnniXAoqy1Q2+r6pMaqW0X
9GWKm2iumo+gi/UdtbhXdbrkexza08bJu7bai8Aa1zyFY/Qezs985Ol9GEmtgzwypFPQpKoEp+al
SuTj1zpENyBI6y3j49cM4jzSLGz5hTKP5xWI8VW5oAHGJDNINAE3aaw8e4lslRcEKaT8CJGojz5X
3hxPQNBKalQwknG3nzWpqB30FjCZu1wz5UyVoah/AHz20m+J3gJYbnF3jT4OsrPdE89J84cadlEC
a4ei8Eti9oq3t4Y6Hx+VcErajfrMldMB+g45bM4Z6cxahiRsFG/u8a0IXAtrC3vI548l1YuNM3gZ
o5dSE+h6wFHslNdq+T8xuoOijWOQlEHD02tfkjE0u5DEp/dVYSRfrWLMjxFCT3cydrL3t1EZnEcg
bm9U15BiON8svT10clSEDGaA8KeSoo9vO2hIvX0Oriwk3VMgEcBXeHOur6E5UWgVxYxi54oZGKNW
fFVraW7kg5eXwVJKX5RtUfla2NXnc3FHL6rK2GIhy3T6Ytj9+MDrUL8xKvwh/ocJ2RyvV7gMD/bz
oWJixaALUwY9fFNkDSCcNUauH/+HUShBLqVPeLTrUqRA0S4ujLgPSEP7fVQbA+q11VYl4OrHAUsJ
jhfsN/Wa87nobD49jes+QH7bO6baJE54Dczf357LtY+zNOlcbjYARhewh1Zr07hz+2AuWvHU9XrC
ne1UoMcsZaOAcjkU5SYYbfQDwf/ByjyfUCgrR8zpQPCXWnlbmG72OxQ6lAnadxu39dWhQAfjNbV0
GtfKv7BLo94T4KJ4FvxxaAH7sdVQG+iVLYfQy68E55NS2uuOA2K7+koAp6auMpNFMAhljkmpct9D
o+Tw9le6vDv+H/ILQDkJ8YUoQaSPYYqHyhBIqct5X9BYOcGzqNSnJOLT8k5qzHT/9piXlyQZNYzq
pYO7QJ1X9xV4e0gHOWO6QtgfJ7uffFk2i3GKngW2YSdHxa22jtaViYKaQjEIFXEyunUfHRcP1Dxg
+Aeq0QFnjBHtzXH1eIpdu7kPK33L3/DKRuE5jC7tIpqJFPFqkrYzQejo3SFQJAwWaeOt5IVVdEzb
3nv3rcXLm5cxD37K90TE8+2foToC0ar4P87ObEduHFnDTyRA+3Kr3KqULtvlpW3PDdG2p7Xvu57+
fPTFQadSSKGmpzEzQDfMJEUGgxH/MgWtq5dPcBimZxike9ifrQWEqmHTdUcrSF1XKS1zgP+QRlNQ
l51d4heS4p5T9no8B7Hu9F/zJdPfjrGQ3DcqmdDtSCbX3fdioN1rJzUCzikIWwGbEtGaNDPTnetq
62MBvuFYo/PE5FYfazLLBP36bgqEUTZBGtr6pTDQskcxqN7Z/BvLSNZEmcSUolU0nG4/lj3T8BCV
pwZtpVlP0Tykx6h1q0NMcDwPRtHvjLcxNepAhEbw5SC+1w283ipVu0HoM1DxWfhnxgULCUFhFVce
ANbOfbw1NySyLFPyiijNy9/yr8SmLduwZldowVSXyskt8O7OzSz/UC4o6NdiVyT5PpDQAKDCBSIM
Vp++BvtkUdbVSk7bTE9d671KzfOokW98L9K8fBaATj9lM/pBj6PXfVyWzVDcFXjrmlKe/XaS5QT2
DTuoMSDpVk9aoip+iIfF+c2j8ICXsFfyaHLFFQgT+kuypDlGtWa9NPMT3SGkJxAMqYc3v3JBg6AA
xhgAQijG3k6ns3HWyBuOdWP0cMA0W3xcFKV5qyoNKClWjcY/jUWVZuvtKPhymUmOUVpQueQ0vODN
o0Co2S9L863C7NwpQNgpE4IrhsC4zqGoSWkRPOMp6ICv+7AiC3xntOzg2FH1P6wdGA+X8CuVutfd
3KykAj116hQssMv9XigpWhDO3nV5f4JlDZdBSNxJqNcIwaJVtaWdUbFnuyv4W46ar8TDdLFxkDg9
3nVbQ8HWh85O7kGBerXrRtfKTKeql6ByXLq+ZB5R70PeGNPLAP7x95tHM4FqoAUs5SyhitxuCk/H
PozlUqlVeUiNzXZ+bMfRPWPX+FY5dTYFsCoU4gkX4EPWBPG2Sut2TEc1aJrQO+rYRh5QtyrfvnwA
lzlD3JO8rNbgmw6x6KnClgeIY1Ed6LOjjZuL5WKkyp68410UopfL+0BWcngt6Gumtm5ACsG7zAlc
ytQ/pynujtUYp58ef6H7UWCBEFpBFXPhc+3ffqFwNNOoalDIbKa2uVD3X17croJ9+HiYu21n4EhH
KIXOLMHf66R67DM3G5WUUoLEs+SxhzeoUWOSY817G+HuiuIoOby8aYTz/0BJ3c6oN/KpGSxvCPqk
FV/sIe2PXbZol1nNunPblntg+vupcXSRF6X5Du4JzZjb8eD2Iz+RaWNAg1l5MmY98ce+is6T1u6c
pq2Z8R7hWSJ1tTlXtyPNNTTA1FLHIMGM+kRLizZhPJXnSiurb2ZU7r2I/1QKbgpAMiqRLEnpedrx
66k5vbqEDsXeQHRReIhgg1+dHKG6vhTlOxes14+0n60rmnYerGrdu9AJHS8LkLkg0fEQnI3CfGeo
894pvMsKWGWcMlC01PjWlrMqTEWx05e9oUxB5pSzv5jGcpzKrnwfVfl4aFBc++yk3R479546RSWM
G9QAP4QrCL2Z2+WfKquuIYPpQU9t3vskkn7Ov2QG1NzPZQkF6kfoLmZ2Bllt6i/ULWYUXrraba9j
hP7zqRWdJbDgaUiqvcbUPniI0ZkH8FbmQjc7x1N21KtQ/Ooot7o+Vc5M+a+thFaWYik6qVDp8yRv
DtHYxt5TF6duferxCC7e9RizeN9mUVbJkRy4bH2ee5nys0K6OvLjmtN2ROEnCn0cJ2ZjONZUp8Sh
pEjavLUkwOqA1wCfJ0/CHYWKGns+kM4YgYsEqAp4QOc9FGMdPBlF0u4ElfttwGAgwSFs8Vrn2XL7
QUTmtEa6OFLr2rP/Njq3Dj/VzWgWRz20jOLSmJbIArqW8x5R566+xzR5J4HkIAOh/LVK8Wur8MJk
xk4jaVzTN7y0fcIpFyhb3zcvbY8G5sGqq/ZUprb49DiS3gdsJgrOlqc1nC6mfjtphIDzyTUrIyiR
DDnAmh2ec7ucd4iP96GGUVCLwg0FnD2j3Y6iV8uU6SI2gyjU58T3SjttvlDxrDxGg6eOdE0+Tjsp
5Mb3xAMJ0C/mHhQr1iVFS0GPdB4ZlKfg3B8WG80vmo1KYR4qfVK6Q4aYTQhqj/jz/HhV7+dL9Mbs
nNLSHy+P1QetALMs1miaAXgt2zg2ZVLOdDjxFThFRZQL32zCujk+HvT+5gASJBmHFIml+8/qU3pu
DzADGji4Js99bkOTYeD0Pye5u6dMeb9hZVed9wwvbROU/uqSMqwpbmq6GShs4nps6OJDnVVfxwUN
f3OIvrYKTs7lYO7sovu9Spldqj+QAPKMW7upSwmPMTHAvcw2UI8Ej6Pj0MftWwGGFETAC0hNTCkS
tObz42mmwlpDYmJ03PYwVUZ46czQ8iukSne+2D1/n1cUaQy2UH+S2jXMvTV10G9V4wa5Gub1P93M
++CQArkCskKv27kAfhbinId57BxFExoaGue0I9BksXLrMiVhX73YhtDxIu+psjwVhiBTJYq3ZYa0
SoUFWGc1RbpHPZB76fYql5Ud4iUVJGDM6+7ZlHhRlteFF4DzaqcgVUcLbgXs0PSYjbYWXwu30poD
jrl42bgKxlOnti/Cr493/P2GIGIijIoCkeRrrj/ViMCRA6VLBIla9n+FaYWGH4yUL49HuYfIS2Qi
IEh6yGx5Luvb6KW5o5AQbREgK8uhAjqG5bZlZTgT5QPl0Cf8IxDETS0J/xgLfCs/ur2Bes8Mwmt4
VvpmeNabVNmrDG1M36Xcix2TBTgPrsTt7ypzfD8W5B2CfA5BJPBm9ip/rPPxzWAdycGQ0gYgkWW5
fHXcu7mMwwpb3SuSsOlBm9r+otQIvTxe57ugyRmAtySRFpRmqDDcTiccsxKrkorCAq3gD14dtU8V
BOb3mpN3V9zuuz1ThrsoxoBok4CsohPEe2I1LfJcZSkUypHm2HsvUYenzwXVqqr057hD7bp0ivQf
s1lmdIDYXDtx5u7r0VIHss6Nz/eTjL7b6aIonAqlBF+B2Tvpd0FXFo0WLy120pqNZeUmIq+VUjAI
1a7u3rLIU7qrGfW8LlqUc6abovX1ZChf0JuLjLNlRNPe/XAPZ0aiFKEuWux/unnrOix6oVh2z+j6
T2MyDYemSOr0VAyR9+pqk6P5rtuH/2R47gHTA3N3BBZZuT4W1Mm3iH68OD7eWhtrLZlfOP669K+w
mbtd67StIicn0wwMu4WDYA3Rs4is6unxKHK/3ARFJo0mq0QaE4Oxl7sdZVIGeJhtoQWtaNOnrkL8
o4mFF2hsv53Ns7F1KapL1gqoXO6Q1dEXxdLmdOq1YJzU4RjbiYOYioUktTLlB7NwjKPQ1PlDY4d7
BPmtSYIShA0Ku4OhV1lGYo9G6DUNEnPIKr0A+50/SBbar8Ieh7fe9xCieCySzgB2kYoxt+uZd3ML
wlfTggYM6xP4AedJz4pshwC6sTforNMlovwsieyropKCZErNM4bzkVTVJW70n1YrjJ0NuPG92HXE
GVl/oUG3+l5xGzplrPDYC+1BP4WtXl1BtoJ9Mzq79edUdz5nOAadirCddsLq5tCkwFIDQBoVrPY+
tjO5IoxQlwCv7GOVI+lup7n2dent4ZuKOxLmRp4AOWzvKR9uRB78n6RmDMgrKuCr8yAaq4tHsWhB
IczhJYzb6Dx0XfwDAWq8XZf6ra6B3M4840FaUAWHqrj2EwIEpmlStx5lfkd7zZW6P6pLneC8OIAV
fHzWt3aNrIKzY+hIIhdxuzfrLlQpveImEmJackzyNDqXEdnP41H+KMKsQgr1OoP6KvxAbvnVFdXO
wgbKbOqBLcrrhIhKVinPRqS8U9Xwa65YJ3Vw/lsb5sc+8v7WGtfHIOPUWwb01kJ3DpG9h0/cmjc4
MOqIdCp5Va1/kDbhjlYkOh2brjjYnUivOVTep8fz3ggyXIuyMMJLnDLfKhVQqiTql6pGVjLJ8899
GqZBmMTWaWmWPXjL1iaVVDxQ8yz0nQubqtZ9nTgMpcLi/0mFagiMaLG/ikgkz6nwurc+DenkAeMh
mSR+EnJWxzETimoubmoGbd7nHyjQp0cPBcJDqajirNq18/YgKotblLXQGYV+vorXWtJoIdZ2eoBz
84L7q6EfY9V8swANswIgAkqJhiFv39UHa+x+ieE8UKhxlBZlUy05Ljq6yGg67Ylcb+xAxOnBqav8
Lc/77cmrdENAM8NbJ2qL+tPohOFT5Y7lTtTU5OWyOnk0NUB0ETN5n911NoZ6NLNQNYJw6bwL/QgB
ebIQH+Z8HgofuGDXIH9jRL5Swt9Ih16cRh0fjscHYWN3cgDIJ7hxiV5rVbuloWZalmhrZhNPISql
rQgUWBzAfEYPZ1Iz2ZNj31peFHFNYg6a5XfdsGk2Gq1EYhRUoJiPVuLqh6LqlvPjecnkdr26YFVk
kZu32536+uA0VWLooRlY1vjbrpQv9Wy90JN45br/7Mbz6+Ph/rxHV+P9QXHwkAHszGPudtM4ea4b
c1hZYBGQq7wgODXEz7yflvHYUcyIjtmSoDXvTGn1zMstVC9jiG/fIV2aqvhlRUluPytu37xW4WCZ
nwHcxe5RTEOsHLRKMdyLo4zOhw7Ok8xi4wm3icLO9KBT1Ez/z5AlCBWRLPfxSzvHqYfnouF9sexl
rg5VlJE5tTi/ds9i0dX0MketBT1AGdz8Cd7/0PlQ1+Phu1HPJv437aAoxHmxlMdoas3v1Zhl7mnS
1c49Go1iApuE0QQbFvFx96g3PA38REEl1jedSEdja3LEX3z57peWZ1N4TOs8iU6GSFBnJLFFTWus
qFudMxA3mT+LNP/sOkL/PVODHg+Dbs75ccKghqeDKpTvdgU99YOlVqH+UkZ5G+ihUxWHvjabv6JZ
iOpgRGrv+mj2GtlTzTvlR6WoVCTsLjcjfyZOwn/SlPR3pg5DehnjSf81CDhjBxhDjUfgGlFfzXMv
/U+YebA8az3P1SMWbL2zc9w2Nr8Nxp9kReoa39W16NlibZMjZ9wNIEuLygH4M9rL8fFu3BpFclJY
Y2qid8lgWVDd90Y2f6jolq/O0KIVc97TidkahZuazIs3Ow+TVUgegE84C1CioGn76GgMk3OaxLDn
bbA1CrhDHlVkl1JE5fZgjdwsnqsI5mKpw5dFTcfv+ZCGp8cr9kerdH1+JXsEm0E+y128mCgvNngM
UdssTOSVZ9kceyl5pVC4RshEP+J5BjCmtSNS2aVHxfKY4HX4GwPN1jhqiZO1X51K73+r1GiSvV+3
cVfAjyRqyj6uCkjndhGiuQRSJcCt2mjTfiusRvs0J4rjoDZiGfiZJq3qS6Gin3Mzpmd6cnNAq2Hv
ob/1KZCAA0cvdcXuKMSdnZPLIHYb6E2uvYd8H/0HrQFrp5ywkZrRm0TRDq0IChdrFPfimgolExJA
ws6vORHhZeDsH7J+6HeWdWM+CKhQcYIbIlFxq8wF0gEAk1roQTSNENKswj3kitPu3ERbo7icRM4J
5B4Oy+23GywrLQi4ehD3GjjCHO7bWBKuHm/gjfsOWOv/j3IP7htR/m1GPcjLcXip0tz+DMNM9/Mx
Xq5a3VZfsqHce3RuTs2EekW+5JFBrN4ofZguedTmTK10e19pvempLhxrZwE3NgRAUKBiMmOg6LGK
M6ESdaZeTkaQCEs/jqH3XVVn4xiXabSziPIYrYIAapMUBByblzq77/ZT4dKW2A3ANdjigDGVOrPn
Uze7aXse2iL9YNfK5yJammvSCPPb4++3sZQMzezY8eyR9S4xXB6zGV3AoOEBfcoI4SfsEvYKkvdU
OVkcYHIIdZCBUZO8nWGtzMlUepkZZGHzUVjaP0PuKtDk+rOrWD+9OD4myjenVt4TDD8vtENRstFf
XdAiPknWkQZs6Yf9+Clu59eusZeDtuyd/62V4IIEDYFSgWT13f5Eg1aIo8+sBO0svInnxT2HCX5q
j9d7q4BIPZ8/ypKCWczidhhyRtpPXm8GAjo9YAGzrNEvHhbzQzxiDH1G1jPs3+X2WGQv+pJSO9V0
hGzOJr1GjWQodfYeblsT5/kEEYJID0Rdpur/wiqCrUcmGRZnkPcYP+PikZ/UxN0TA9ocRcpPUkXE
H3ANN5moRHXMzwxqa+rOpT6Y53iom/9hO1PIBwyJyCXvXhmu/jWXeBnnCNUIk/JsNpxq1S4uNubu
O+f1PjJA5pAIe6A6zGf91B2Hmh5SWZmB2avheXDh1Xqx1p2rsnv7ssmhgJZQCqVVsWY0zcjkZ0Zb
cgOroQWpvonH7060y4XZmhHoHLBaVLclSfN23YYh62PFINYZlpmg0pFQkQlTyyN/FeXOm2VrLIiE
tAjAzGjUfm7HgmQK/txmv6HkHb6baqM9mKOrBHNTejun7f52Ik8kf3PpRJqUyVeHre9R7Z8UywrK
Ef91KzTLD4XZFRcASu7PGBS1Xw+durMH/1QebsM5o0LDQA2JmgGd5NsJxnlXaE6rWqSOvMw+LJTo
/5vEXlHZxzKqcCGveThEvM/06lVHpGE5iaxpv4/AhIfD3OpD46s457wK1CESUN7jiCIA5g6wFAfJ
aOYR1Vdnqyr7j8KLyr+TBumIQ2+a2XJIYQktvpF74WtTlvGrFVnaV4qoTePrbSK+VD3enr6uDIly
2YlscjHX08ZHge8KH0S2slfTRpoitlrPDuB9C58+rvHUEPcPqSCimJ3GgyyxP7VDYjxlAjsfPCuw
xpjiOH+HcV55fPxz7uMNv4IMQV5uwIbX6ZyC96XdF5ONO00THvEndWCWze7Ou2prg5EzQjmgca55
6zKm3uMYkja6HZixMv2YRr094IyRP4k2joMFarE/DJW3w/DcmBrdNRrDUAKAf6w7FYOm94bVx8gl
teEPDRuQ12Yo7O+P12/jyiZYQywG7yiT1DUU0WoH013aQQRFGFrND9VRdGj2HvLziZ852AIs04CA
XRjGrn7hyjbDoMkwvPURxc3a9lDnehr7XkiP+Qs26uVHt6z19NlJRDZCyretJIjjpQiDpC8yx0d+
MTd2tuRGpOEKoCoCD5UrZ41CmKax4K/QQbJwLI9Iz+FJ0sFRKtHRePuVwHJJqy3ZjrtrCSxLsaSc
QodsO7PPtfDao5KXyiWt+m5nqI3PD06dSQG8J06t7S/qIRuwQpiZFagv1Gcamruls5eybY1CRUnW
55gPacHtae7UwdPDqXADZbFAwhh4vgz6InYC9MYoVK64LXkQ0av6U6z8132t521WdZHET9GoOnd2
PF3Abe2x4rZGoWuiQ2CnU0Qj83Yuc+WZcRKDWircHl9bZEqfqnLas4C4z+Il3JKbms/CNbr2e5zN
lOIuB5cye04hVU2/mtH85BgLZLIoPsbCPtGn/ufxMZVBdRV0QUbRpwFHiNDBGhJfOTZy8l5qBQ6R
neOpRK8pZ/m72xQauhIRn+3xgBtrSX4AtgfeDjSJNWVyGHLwScmgBKilx4fKNJJj3Nr5zsm9HwXJ
WokegDoPZmKtbAWhBER3vziBgUTJ2Qv7HOoshbO3zgV6hEV1gyyE5sX6izVW63Qk114QUjx9FeWk
n2NIE28fBTomiZNk3EFPW92LQzNM+iyo9zmyPtmDf/zbTmmOvnku8GT5MgAuAPuuQYFxgqZZCwIl
AA4Qvk69M52zJU2//g+jYAsvQZVyRquoMDbWjN5TIoKu7aunxcVWKOKh+ubWDl0XIhuFYx5kpPK3
55WMIKyQ0RbBArXanxZwy2NY7NmM3B8dMAbQpgGRwEKDt3I7ij13nVf3jgfRMjbjQB0b42MVhsbL
DLpGO5uz531+8+qBapAPfKpMvINXr2AkM7BSoxIbgFtzn4WaDke7NvZ29f2tB0CF1hhMAlCi6ho9
hUVUP8RZLoJoKRVSxjk5D3OVBqOe7LlMbhxTsiyeQDCoJWtw3X3wjLp0zVQEAnu337Qb4/dVWbs7
eNfNUWgSQ1NjZ/O4u/1QnvDKZXRqgUhh3eF8EdVPKnJFXx5/nM1lo1Ym69a0uNedvsSNcAWtGAUn
O3FS9TA6W/GSvYyy/vr2oQAQgL6TR4mwcDuhSPfy0ug6wSep24OmD+6hEA7Wyl22B1XYWjvCAg/H
P0XAdWnJ6tqxq1SaawWe9e/dZYzPix7vaalsrR09L0rlnCT+e7UP0lrrolEhV4yEUz2FpcfdE9kY
lY1F//x47bYmRGwAoECqha7tajMMlq5Akp1FkCLOB4A9ts5ONvRvj9mY9XBdS7o5DgyrCKSGWDK6
sUFPMlrSv9Ji+gq6Wd9JsbcCEPJV8vZh2Xit3G6DQTHzOKtjEdSVoVzo06XvtTKK/XhQ88+OuhRP
b186Ci/cYOxv+oVyaf+VbEWIDlYt4Lygs5Py8+BExgthYs+lZ+sDwe8BWQrHXAJLb0exwfIOCS6o
AeWM6bTg2BOY5uJ9ejyXrR3n0JuhWY5aJICt21Hw8KYv2Y4iMAYtPoY4XL+EJiKYNcaz58dDbU4I
GRTZNP7TsL4dymxKlHA9hgIYrv9dls18jcE17a3b5oz+NcwqKDTYVCV5txAUyk5/UWPrg1J60aVS
sJJ+PKGtfccBko1A8hL2+O2EQk0ge9TqIujb7utgOMklVKbRb8qhOyHGmvmPh9uaGJKhHCKagqhg
rDbEPOOhYuUmt3lqOl/aPq2/lXB8sqPAEWtnanKRbtNhaaOKwiuvCVQF10ysDsE1aGZDeF0cqznN
VDR/tVYvfubJVJhyhjxMp8FBhvPxHDf2CMJYECoJ6cBR1oi+YVygHw0DypWoDZ4KgtfHbnKMX28e
hSo6dwbIWijXa8SrpXR5poGIDqJowReNgsQp7kr97XORxTKotlIfmNrj7fYY60ZQmWEuGjpVMhiN
L2GtxjtAz40VA3zigBrEyofSpnE7ijOFldti2ROIJRmwPZ3Uk9043dvPLvY5IBSJEegnrMUfrbmq
05LaQIAS4nR1I+wwBMqmO6orW3OhSwTMEmoF/1mtWLwkYdxptRPkizn45eiKU2ftorrvzxFib7wj
OLAsmLp+E3nIPdoa1tig9Rf8GIvSe6E/656yqFPffMny58OxBh1Epsp3uv04OLxkmaJW2KI6k3FU
WyQ7uP3LnWXbmhBMWSIrihbcgqt0uK10K/MMRsFl1/Uj1FAO3oBzaIlZ9c6evo8LTEUmdRycP4KH
txNSJmXU9Yg9Pffutz5VgiGqf4dO/5LPnKR8bndKdJtTk+JndCip06x3t9JhRLJMTC0qVP0wuePw
2a11611mdM7xcVDYG0puzn/d6pWGrliayoOkqPOXSR8xXs/d4tJmUbwzq/uLg82N/QqUCQB3d8h+
ra6XPE8dG5V/69Vymt/oTn8PW7f1ARP9fjyt+zMlxwLhIVnQXPKr+JDbmeM1snYXK17tgyhqTn27
7MXtjcWjTySzCNA4JK+rLdj3k6d45uQEJST45YBesHUYxqnUj1Qx3Z1TtTUYMZksgYwSv61VzoKg
sJu0oe0EYThlvgK4yc+y5RdO1cabwx59ZDY834n9Tm3jdk+gp+w1Y6S7wUxJ+qBmznBu6F3vHKqN
TwRKWK4cBShe6aso0dRYF9XR4gag9r3DjJbbUWnK/755H9CQ4jKSgg88alf7gMt+jDOdWoDWdIrf
lV3+lJX6nvPBH074beLAq08qgtO1oYq7TvhHnMuVEXOyAJfopQmKcUg+NUDYv4yY5Nl+rc8o4XhO
n7xXUk7WMV2yKTpUCOhDEzZqW+fQ5fwrWoax93dzXCr90DhiaX177HQnYAdWr5rXL8vfIXFX/MoQ
u1M6X40NpRQ+3o1R/D0qG609gCxHburxKsqt9Wh6qxwMSSQp5OXyhCYXz4NpaMtTbEzD8zjby2ua
i68Q7CbK8nH6oW3j7Ofj4Td2PpQkCsmyMgomeRWjzMIVvWm1ODZ70PeaukrOEYLc1zCzf719JNl4
A+cGeY837+3OH1xhzJF8uKkmLpnuoConqtYOlVFo3Y+H2tj+JGI0FpEaAIayzpOEm3SmGhdKoIR5
eBKYh11YgzfLvFKOACGPjoFcP7B1txMSjb4oVRErgVE189ntK3hqdfjD7NQ9Mcat+XBXUW216WyT
yd6ONBh5nuWzrQRUW93jgIaGBWII8v3Oum1tBj6MVEOFeEiB93YcOjJR1ZVReHWcsjwueVv85bhh
+bQsznh5/Ik20BZsOXqSPHZJmCn9345l1MpCTbZBLAZFRGLvp8Yov86VjplqBl/bdiLVt4vik1J0
FxQ1v0bTvFcb2f4NzJNGFAeAZ+TtbyDjqBsNbEtgZHb7jyW6+kc/q8vRRRn2nAnb8zXRikuaN85x
dPXm1e077ZAQwXfe/396nqsoQLNSclYoNshr9faXOJ2VqEjZ19cF4Y/sYKIJ4H2FvplE53lSE/Nv
NZvEz8qcleW5a0O0QSoyHKwntaRQxJGkEOEqLIV1VDrnIVO+tPGsICsbwcA5LlBHtABwpvIVWozX
fcC5to4/j3av9Ee7M6GIp7Va1oesy53W8p3ZqXsAwI0aVMAN9PdQ7Imlqoibk+XFXvZ9NKvpa9IY
TXLoXIwUfK2bRH00RIw3tM0z1jgrk/qnMWU7y7PaN5PyBbYrdQC/VupmeYehapR/ifOqGD5W4xK+
FkMXWoGWCzs6zHnhfYmSbNIOQg9T72rgu1X9lc2zWhyAMimjnxmRV+V+y6Mz/WrBZiouAzlDeeTh
EuGXItKqO4gy8sChatPYn0u3K5QXY3Sy7OJWrZ0Gs2N1kz9Zuab5lqLzKjDdHsdcxBaM2R/pnThP
kCm60PWpATa/E1XLvTOtw84jrdImwa+btCkpDqWb0y3N1KKdPzpzltavelMWxV/K1EwGgg6dM/9K
zSTMTpmmN9qHCeKT4ycg6SvtOCeOKE5APKLSd8PYmS6tleNNebSr0DKv6G/l2Ysbe3F1DPXF4iG7
2Jm2p8W/EWKwSaewT2JCcX+dAYVFjumE0EQgbY2vGM+EQBXCfif7+bOPV/scrCn0LCp4CG6uBQMg
tipZ1FYK+EBdu+qZ2X1NIm08xEJCvEFLDM/IVGqv8bx4H5ZK7b9gBpl+fBx7tuaK4zcQQnnpoc16
e9iqyagxDfRE4CDJdtAoi58SvR53gunWKLzWwSIjhi9Vpm9HMbXa1haPm9VOIvdzmIuINm1d7jRk
NkK2hCBRDwDeQYlcvx3F0AtElPU0vOZCQCzwSv2z7G6/RFqo7vGWNmYEaoMeCT1nB7jYKlwWXZMv
i1CUQKiE6IMuhi/4NDR7doZ/cuDVJgFwjWwH72kgImuJqsTp0tk1GCcelhd0aQ6KHSZ+UkTviI7P
7eQ9Jap75MXzbhrj97MRPrcuhpJtH37I7OzYAGPptPmCoO+5yPP/dFl9xnTslOaQIEKlPMzqdLTa
ufRjw9y51jZes8A1JesJUAMrtLqpkalNJwS1wytwze89Id+niqwcjbZ5yQ3+t7TfzgrkwMpGPVU8
asdr/GYOsws/8Sa8GlbU+Wauzc9kWsNOQWDrqmQAeVFb8uG8bvx5dWxPYirCq+riViPy5BJlGeQx
sIKW/d4Ww4itjPuzaQucDe2PY+/sXJFbm4815YKkLAE6e7WyWRUaeRzN4RWOifY71tJe8+sGKNeb
YwMYWNnEoBwK5m51aqmPY7W28AEjNGqOSdpo+EGEe1qem5PhGPGwQZfqrlUyD8qoLaUIr9lohtSl
Smgnvo7f7fHxbO63IxUc/kJUVlL/1lCrEkF5e1DN+KrWg52dqL8UGKEuKUqAod47ycds9KJPRoG4
yc463scl1Ewg/6OxT2WM+s5tXAJQmkGML9OrbhnPpAjpBYlPh9x1T/7tvvIhWdQSQgQ8976eg1NA
p7oAu64xt/9wqFStyX2zduKPjjbNWHMO0Ix2TvnWmOwSDjqYXNLl1SZZhNpaSx0W14rP+DpnWhMf
erNDtqrOeuuDfGm+Pv6Q9xuGL/hHvAshQop/q9DrJK4BvLhADsPU+h/CrtXnVCuyPT3n+69GuYD3
PK1wThn6ULdfjdxO64bYLhBEGz2slwebZ7M3XUq1enshBKYjHGNpkcNRW+feRZIa2lwxFCY5onye
tVhMl7FL850jsDElIBco81LIVGXn63ZKSdGkgBZ0Lq1wVnzDquJTqWU9mDN9D7Zw/5FoQ4FhArNP
aREd29uhYFco2oKk+HWAI/eTqot3cUFk7Mkh3FUMKBuB6iJyAGGlSb06WhX6uGBV5/GqKQvWgA6y
YcZLHelj6hdWWP6AuBclL0ud58OlHxuBEVBVNHveCneTlfhNcidKP9I3Zm07l1jYvy0wE64ZVtYa
XLlOQ/INZv6b8XsSXM0QnHBbtstXDV8HN4Uq5GK9qmk1HvspmT+3/VJfo0VXvj0+ZXfnGkSytNKj
TYQ4ISiN2w9oekut95kxXM3cDr81mTeEPjgkLKh7q6d2hCL+mw1cJAgaVAM8LtRu7nIqLBXKrqj1
4droSfUeU9vCT9VqeqvgBEYnNsEYdUz65nyE24kJFzMzuzGH60AXsXpSsyX/FKMWtqc7vLGADphe
4hN9c0k3vB2nxhBGUxdjvJpGSw9EGTrzEjVZH/pJ53Yz8md7lEP5SW5yRWbGx6LGgxkBgg+rUDxW
eaU0vRyx9vr/ZlpbPA2DNl0yK0Sqy9CiHwXvuEOsz0N8erxb7iKLHJqnr0MHlTt8jbernRJ3YO7s
q4Unx5OpN/FfDcZJF6up98iI20MR+YnJxLH1s0ldnM6eo2G89sLGk75SSyM/LVmmvtPiZa9Qt3Gy
0bsHekVqAjxujYEJ45CjXbfjNS1t42+96MxrT8J/fPvqQQbBd1SivAA93G4VSiw2ZQwFi+lcT/Dh
i/SC97Q5OtW7UkE86Pvbh0N1kGIPjDEPxYDb4TJ9qqLJFBQ2Q8kldrr6XInx+7h0e8qKW2cAuW9K
1pKkaq11ymAcI52WpNNVXablJ2iw6u8hnLXxCS3fLD7rVVJoOztxc0hAjFJmHGzMWq+d1vowFlY2
XUPK9E+ZoTa2X3iJ9Z+umvMMA7GQ9Px/WM8/TulS5chZtzwzLVYT20mmq10M+U9bm+cztRi0wMaw
3bsB7i88SpEATnlMU2ulpXH77RjFqUmppmun98khUYjRvtIU0VPPe/d1KpzhfdYVzcFNjPJSVtVe
q3orxtDuIn2WeKC7eoFmLfnQUW69hmM9YOUl8kuXl+lzM/80e5qXfuvS7AVcqC87q3xfL5HMWj4p
wgiySrqeejXmKILNbNuprqcuwDg+qg+lgQLFoRhC8U+ohkPsm2FTfAzbdnjVFNOvKDgUhzd/bt6W
/AYyGyCW3upmnGvp24kvD5dwUp3rYcFuU4l/DZbonx6PtLHYMv3EiU4ntQaKefux40iHBuPE0xWX
mflZiU3jR1S35TlvJu19IYYe7o6in8j19lDiG3EPQXZp/E4WwCt+tc1KL1ENqrATL4lqOE1Gl5z7
VDQ7/gMboZwsFHUUopDsg6zmhx97XnHpT9e66qpToZXFh87pxxM5Xbxz62/sHqmz6oLikAUic92p
VRJMzpQiBF7R2NP0Sc/a0vHBuyUvU54q46EVUVP4RjTDXzQmfNAOigFF6pyFdHZ3dtD9dyX6SjI9
RR2A+OvfUmEVoLlRyE5Wm5+F1//Vu/ZzO07fGhgAPsVlX5j918d76f6L3o4p//m/GvD48uYeFbjh
qgz/R9p59chtrGn4FxFgDrdkd0/gzChYlmzfEHJiTsXMX79PaS9WTTaaGK9hGAfQsaurWOELb+CA
NuASEYNo04Mdu/+i5NZUOujrgu/esavcLk5xFJaPs1M6X5u2M/4w86xN/ciN5n/uz+jmWCBGpQ28
zv7Z7FEtFsQ16MSE2JpNgWpO85nKtRJMiff+G16yZuhsGbSEeKU3MaOROkUV60yriHrlcUmz4tFW
y+oyu+7R3rjxneisygIFwqQUXjZngrh+mctkIqNJk/zSUWd8Loo6PsA1ybW5DhWZEFos9Fe4WHbc
dHdZOqNQ5ynsHZgLRQU1NPnQqGruz3VSI2F3qKV1e168XRxC/My23h+20va62rOE/cTLlCIg8VKP
bXYAwr65J4BhUHOkNschu97lbAS8ApCVCcWAXtWoxDMc/wbgslG9m2KCAp+U4KW3SrGZesT1UHGk
uolJbSDsBzEgHQk0rKVTfL6/yffhDNUHZNvh0LFsZBLXo5SkZ01Va1PYmiPYGav3MR3Pgw7Pa78c
yJD+w3DUm11gLRIuIX/OT7eEVk3GYEPrDtMpc1/p8E0fu1l3/h1VTXmkvLQcjHdrV6CvxhtHGMo/
9evxnNpGYiwf5zBqae/7DeIvuZ+6Q/f+ZeS/D4WGtjGX/zZ2MBYBhKtRltBASNV5cTsIi6fCbaeO
0aY1Rc1Ky+un+4t5Y3IyLQIKicY/1HW5WX9aTBrUFFfyUQ0phIMxjtrfUkQcLvcHubHjiYtc9Mwo
hPCibEoCbdQtVC+FGpqNhrewndifdNKvJ7N1myPfh33wCZ1KspRltY90b3M3relKBzIWI8hiu7jM
dsYIuZuuZ1xhbGkhm07oHU9DkKVK+vsirCPzm1uT/fkHbE5DUQ1aVCXDGHYtzHwnUzLfGJX5o6LV
83/4eD8Ptfl49ViCgcr7MSTqpOPtJYZv5HiR3v96NyIBCQMmmkYnnS7gdkUX15k0sYxh7rpz0LBj
/CnG/bTsliKoEu17NmSe3/X2wa65tTV/HnezkLT310hM0xhqVkab0WjzV6yfj6D8N14ZCQgB3MD+
RDN8s4aGwqtvJhR0TIy4TwS5ySmytQj+Uh3/o6hj5A+idU/vX1Lezx87lGLZtpiaIO21jC6FK6/s
i9+WYqhCMxv7jxnd9AuPfBekdhd/pHn3bqSoxL9AQsZ6GIkOYpLr8666uA+LgukqVIuf4nj8zR0b
8ZjSDz0IIH+oXWzeb9TtJfQQwSw+5GbfTHaZVWZKvSUzy/lBT/sZ+IMoUNgtPfdUxqsWjJWBWUVh
dg9pXXkX0028hyymvGDMXX/WYs89A+5SCbt75xKt4oia+yOK3f1GqNlgbokx6FVdL0ezZJBrzGRC
PLpvfFcry9fGpNTg5u3J640Yq9nUOqEf1VyKmoQdszj9GdMNHe21Xjmvdt58ub81bl0fUA+pClCT
Awa9iQ60rrQ0MahjmDVW/KC4WfKrvqIGtQrviCdxc+vL7hlXP1XwrUT/Uqpuib7zFDorJcxLOpdl
DcohLoTvWr3xqtpKNAXZnBypsN462Txx5G709CUD6XrV4YxnprPkZKeT3bVnS2A75FuztZoHXa2b
A1FokQViIEvbopWtdOqqu+UUui6CEBlOfb6gUnZwDd+If8j3pfIYuTZBwmYT9XBs08Uzp7BObSS7
ZnMlouv6OvW5N7GdsoXaHdGqbm0T6QfCZ2MVdxpblgBi48qi3zJp3q+jOi4cs3R50QiMDu7hm9Nz
2YmSJwHmaXNDZlWpVUMRjWHlVeqbkU2ItJS6XfrqmGAHPydHLaCbXw1gr2TFSotG+cT/FJM0o61o
RZ3J4sWaRg/jsha5Pw55faQhe2tm4FRpUkMmxS9q8+HgjCGBPfXkuCBXdN/KNWLxwVjm35CeNJtL
rXTNQTnh5pDEJQT+5Go7Tlex4ualpKROXqIlD2Iaqi9pq7ohuufG545+0MEJuDmeJFKAFaVA/EM9
+Ke1FKPI62QmAyiFeVLbbLk0GEk8KXZlB6Y7/XL/8ro9GgRWAAcSnbR5XfTG8mI7AY5qlOi442W8
/tp2SgeNx8ZvsFvVg/Fu7RQaJTKJAghFuet6p8Rrpdmp6/EBkf7X/GaqqFEsmfmfhuHZpLIHT39r
5VkNVbZ6KR080fX551zr5g8obM7/5VOB0+EKAYIEhP56Mktij2sz0RrRlD7+Q0ns7Gy7Tvp7MU31
b1OeHzWPby6ehKeS6YLF3gJ8tUiY08g9EnbTkmcXJepxq+gmtft6f1Pcuqrk5SHzeDSGt32XXK+9
KSmSOeTtdM92lTcXhGn7Z4ytrOD+UDf33/8Ntc13k0K3Vqui/IouYBrQ7Wn8WBte1Mh8avtDReNb
7yfrR9ZEIs/m2Fwfq4epStOy+5CWsx+nqhnOXocr6YhKxnmB5RT7HSXy8/vnSA5Fv5oxOdPG9TbR
qwHmSMYZczHqOk9dH5+6SegvawKuwkdI8sg29FZGxQmTglY0/hExuR6wsepIGVe+HxAeHQuXisPv
16NWfOujtvhlgvdzLvJF+SS5icJvlMr95z9MWSpA0d/iCdqSqBLXUuamoHnhqgmmG2PpqUrgTJQA
JnCpjl8LaZt6f8xbuxZ0ALeLNBhF/uh61kplKQMkkzkcplhfgijP7U8ESNlbXfBMHuzbW0cRmi9o
MA+nHN6j68HyqPTmSKVjoeLC8UVwRpRAVZzpKOK7OY40W+biILrcvga0JSnI24JidqEBaK1wqxyS
URxcZLcSRsib9HcJqcE+bF6BTCRG24yM4sTL+NFdl/oytBjdYDyTrSetN+qnaa2IL0s7Oiih3/hq
0BPRcMGbk3boVt+/yVVnJYinGwEQgsPhWQGWO7G/Kl35/g0CYZpFBBzL47oFqigiLgyHLk/IMsTf
HKNcSr9QSuecVXr/8O7NSD9NKioA9wHuv7lprKXHd0dLifGiNUZULp7y+qIU6po869oojopCNy42
0JCwwfGZk/ZBmwAsntwFYBTs7MgUmhtERFB/Eixouj+o5vC39JdaH2y3cMyD0uiN/cnxBrHKc4QR
5LbpoKpj42oxBx3N4PyxRWfvNa7q4iBevzkKxSGeWhznUPe4Pm00lYSy9mwSsBXlU97rcbBU6ZF+
+Y2tKDm5QH7gz+gYaF6PUjnlWlVimMNaWPa3Ra+61w4Mwjelqxjw/v648e6RMlILpenIVb2lI+Rm
FwvF9tj2g4MiedqbVuBFFjrfU5oJ/eS2lvb+Q854UhKMyi/9zs0ecb05xQaTtIM+fRfh+VjY64tu
FG0ZDMBGfh/JfVK/KpukDKiH9UfaXbeWVzK4UbWRAvw/nER/Cmw16DWtIhYUBIqm/DzV6IOekhYb
1MDu+rk9uFdunAhq6D9gwpTUEbS4/piUHzJ3AfMf5sIbEXRMOmUIsAJd67OW60v71NRZ88FJGy2+
3P+0NzarzIS4sanjI9m8Ofql9C603UWF42OUp151sg9OZ1vvhaWj08pZ5wn6UQjYvrAZnqA05y0V
vKJowlI1+4uVSMVBdXQPhtpDkxkLd3WuMr4c5aHNWo5mJzDR7LUwtSjw+WtChRQcSYyPKlikF1Qa
lvlcTllpBhSAkIKvokqRNME+8bNR645UFW6tMBerjOuxhYF+ef1ts2WxEypSaiiQAvSHTB3PutIf
+V3tR0F7SzKYQXNhW7lFmgthzWWRDWo4oaX3Nii9+6g5qPTf3y37iwDsLiGaLO6RQ2y/o5e04M6p
0IaLB7Jg9rTyr7Ze5j8aW+kxszfTv++Pd2NWcFZl/QFJc0yd5Z//dArrFrdOetBmuCz18i/au8ty
WjwjOQrs9yEFzx7VFcrPsOh3kI600zHV0KsqTOvUeB3tIX6xKyV5KrK4/ZQVkXXOEkt/MITVvPv8
AZzUpXQWX02CO65nOA6O1lZmJcIyi7KzY6104BFh8b68dyElPhMdc4JNnGa2+JzcsBYYsDhVDnab
XYCMTq+r4RylYnIrX5c7IXTiSSQJLsCOtuwTzRbCU6ehDS3F7k9l4RS+WKxfAGKZVD+qs4PCmt+1
1Sc+w1/3J3gD3MDYUqCfkIKGuLrJ1S2RmUOzqG3oKhM470QSRUrXESdYpoNf1f1wMYraOVGH905W
odVfDLS33v81waUSH9LP4FHeIkaNiULQ2igdj/Kazr5I1SEP7LXLjoze9gdRRk8yZCO3pvq9ORip
A3qsK5WevprufINi1i8nO15cD7tQcxlOWay368f7S7x/EsmwiZ+ouVND2LnZNrk5K2bbQAejWfIR
rFXtfBdLljenuaT1e3CP70cj/IWDTIpEsAY76/pg0BWqSm6FH52L+sHoV/3jwFWNmkp1WKe/MZas
iyA+i826FL2+HstqY8+M07wO3SlLHm07g3ValcWjsurawUu/v9GItKHnoI9Gxon08PVQKdfZxArX
Ya223clq5v7LOhTd5/ufar89GAVpX7gBklrnbbaHqrdVFMPhDHNHE6eqtpWX2HLH0F1T5XMpOu0A
S3FjPNJmLhZeHiwOt+ZyebJGy6CnTWiI3kToPzWKxVfGGHdvQAJ5FsQWzM7LuyfJYOQPwIdkoLg5
8ZDH29LI7YbHwUHwtl+H5x54xTlqhu4lb+zoYP/vP90P6RjmKN1yIStcf7oiTwZKxXTVMF77LTN6
5RIv7Xy+P6n9S0QrTIqMgZq2EZzb7A+7QhekN0ClqFmnBQkKA58btFYeqnj53dGSIvYbp3LPdJy/
3h94fwaIHMhoyfSo48Jlv55dFZt6hPgKMISyGtc3j8To16zVlvEDWFnj3aeAC5pXD06QxHBuD9zs
TGkN5ZyaXRvnobGkSdBSKj9Ia/cf7H/Fs2RuC05zK4xctDkoLTdZw2qa4/kEJcfNAgTNZ+/dOxGy
LAgHEPUAb0gsr9cujaYcL6RBD7N5Ll9KNxmDzknajzkWpKeRt/IgH9t/K9AO4OlpKiNPQnXwejzF
ijMbCyIjLG1F97BSNaommCPReo9mbdqf3rsz8FrgmAGJoRiBJMr1aJYAhJ1xrkNHdHqwIglwia05
eesLVTlYyBuvOKEQoTJYTw71TjFbTL1eeEvSh9UYFY9upkOiypP+r16Hr45KYTqe6t5RThKM9iEf
mrSCamIsxvn+lG/sHBDGqBBLIiVVmM1hULwsUfiTAeRDXp/6vsiVVxsdLHFwpew/JFJXoEsJyKTU
zDbLTPUoq1orH0PUhkyaUDptRFDwylPST9rBm7CfE/gpigXUkqDPkI9df0YgFVo5oBQdGmvsnXS1
mc454Yl/f+X2mSzKcZITSi9DEtM2mwXjpUwfsaEN27lW/pgSd14+9JQDH/Juin8F8pYpiCxby5Fd
h/z116EnHDXqIVALyRTgxl3PzrBbzRF1M4fr1GoPXTNMD7CD83NX5/kHBS3Fdx9BhN24uGCvg/Pk
7bser3dy0RHicYMlS4kcQ9Zfqq4zTyk8moPQdvfhEO4BVQ+BgFNBYrt558ZqtiZYPAZLioz4qE3O
pRvT/L1bXo5C/gGPjLCLR/x6QolV2gLMkhGSJ/2rua3r62Pz7teNQSRmUKJIubq2pVvqKS1qnakN
0bVO2l+b0hFlHGROUqYP2lLb/5RD7c1vcd7n1WPeGIV7EKjcWEsk/YABUxqQKezm5mzrTORjkauh
R8/w0quKGxh6oh3UGXebUUqkS5c/Kh4GOdfmi8UcDWiGnhqOtIdeU3OGC6cpXfdqijY9L/YUT+/d
jkwFNCvRK4V3+qObw51GY4ODhqmFuDckv+Ph434q1dx9K2s9/+P+Cb+xhOTI8hOyYeyd5FxvkQg0
kauFg8CeMVp6kJ8QdQ7e7htLiLcXTSy4cBiJbTVuUrOMiBEcK8w7e/6SpKoWzHWtnHAELM/OZBSX
+7Pa3cQ0Ysj7CRNsgnKS8evtH/XJ4k1LZ4WIctveOTcajaqb24D611ZnzJ7uD7dfRJ5vAB0UhUgV
KW5cD+eprdH3mWaFHhEDLopCx3wctlL7+38Yh/uQni8oTBQursdR0xlVTRhX4aBl44cyFUSRTd0d
PGP7j0WhDcgBjUpyDa6P61GiFqZr0xR2yMF7EmrZnxSrCVvNVU5Z1v52f0o3vhQvjE1wzLssaTDX
g6mR26ZuPVrSvjo9GZ5S4GupV8j2t0dMoxtD4cJCWZb7l6dli2aLo971RntxwkIBUPRXaTgV/heN
iuJ0OlCWOgi0biwjjUCgPlROaAtuYXvDmDi5hTx8aFPPfqb55Qhf8/riwY5V4Om9UI5aFTcmyCIS
1XFj8Pc2pWk8IijbbtzQrofp0ivZcIkK3MymUbwbUSS7WZKigAwXFLEtzLO3C6tRl4mh0h6PDxTa
jPGMpg02nHVdqAf3/K2JAbuTsBTK14x7vUmQhqjGZbC9UI9Q0BmU9pfUSYvHTtcPDvKNgZiYlKTj
yYT7v4kDUk3EdjaOUVhCUQjn1B2tcy868dXsY+XITu/mYCAd+QuAJajH61nBLSvKBL9C1CjsxvTT
yB3+ULoCNAf47T/ffczA0MkqBY8YSeFmYlMSqwnheBRmujWf5rqpH4UDRFYR9un+SLuQkRSGkpkh
qXTSbW1zewDmbxun1aLQFnX2G2V96wXdde1ctfNy6rJ+fWhiL3m8P6hcqqt4UQ4qtQoR3qdMsm3S
rVVhY7fLoKVi6JfcoX+bZu6Rfvz+RHN/SC8RVWKjwMVuPljK7TSOFq/YWv5RT+s34NQIqNbC8Ze0
/ev+lPa7g8FcWZ+nkg2RYLPns9htlSHlFo61NjprrVU9URBuHo01Sw5gZvvVk0NJdAjIR+rKct4/
1eWt0euHZVIsaNbpqp4j/s8ZlDEZcN+f062BQNuj88jiyZbD9UBNbCYiGgoHBrm5PBaJZT1ywRyZ
mOx3IH1UCmWyMkfWsr3nBc2peXZLR1YiCh8bTET4mz9nXX2yeu8jpLFv92f1wzvwevfB84AMDCwQ
mCpsqutplUprp2k7OWGqjW9DJk5Zs6BgD/FtfPHU4ZKaHfpElKfr1XtzqikOWsc4IrrI/bD7EcSp
PwxVuPw3JxyKGFcWNNXQRvMO946iLQKd6uRjKRLkMGuEmE950ix+5IzD5/srcGOvghGX8YI0/SKD
ul6ALFdMq49qR+5V4YOBUR6h1aPmJvIju7NbQ/FRpWqExPbszmAtEpxwVyfMQMM/u3puU0KjBVhN
kXZwk93YrZyoH6xGEG+7OzNrKgfTGFa0Frn4u4Tv869w2nfLPxLOcZvw4gCXYvE2a0dy1Ns1Zl5h
Pif5x9qZkjeRDcpBMLKfC2NgaUhgwMlDN/P6CxVRsxZWvmQvSPsasK2YkRqYST0dyS7eGIiAW96T
bEQgx5sjDvq3HSdhZi9AalQkIZTihACg7r93w1GZhnDKIODpsEG5nk6qLEThsZW99HM3n9FUWINh
NLUHOhriPwwl0whA9gBHdxwII6kXlOzq/CUpHC1/nm0nGgOaCqvxWLVReUQK378xXCGY0RIRSL7a
VqVzKBGv5VXOX1C2qG1/7YwmUIRlvMVdAWKvJAx696UsR5QiS8QaXGLq9VriVJDkeTvlLyyzwGbe
W84ZCdTBC70/t9ejbIqqUa5Dj9H6/AUEhIeur52eYEv2ftOmxcGEjobaXMe10tYixT/kRbWa/sVd
hf7BaIfu4+Isw3sr3zQsMMjGT9aS0K6tf2flNCRhBkPNMYplcTY5fgce9+AiurkneFZksM2G34I4
FYqsWd2r+cuYqYqPpeXD3DuIg9ivg+ibd9cemBJpC30L2Vre3hRY3FlZ1xj5y0SMHXjluJyjaEif
3Ww6+lA352VLIAWBxx4UV8/1XHJl5S+psb4VRXaCpv48JJoViDE6oiHv30eK3rL4oMM6lRCE620+
jEvpVJQPX+rVSr45Xbcavo6TieZnWjcZ/lhJNQ1vHof5tBbOofDhrV2JkI2cK7c90Obr8RsVwoBR
FvmLaBWDfW/3IsjByfXBSJXn4AjcuIVlG42oBHc6CNHyz3+K6HocNwqRcaZ7FFTfCLjrB4rr0cP9
W/jmKECZ6Vrj3gzu9XoUO3HtecDt7CWdZg+DbjN9nPvxqMp4Y+FQRyayh3ThUBHePF3GourUVjQu
4BplrzRyVkSmIxelO+eQhXZrLIkYkRgGKpvqZpMktVkWcbEUL2O7ePpZK5v4TyeKutVfRq+eg6Gp
eTcrx4Z/1iK/+28FG0kLtNJR6dIjCfpaK9b67yAq763OXE/xedtV893xOlBuxM64Crh16FNdr/s6
qNqgFFH+klPi+g6ouT1PkzL8ef/r3jid4JyoP1L5BDu5La5ms9KmqD7mL4ti/5ob6aMLnvO04nkY
5/rRR761lagB0fwFGwAeabPwbZKUay2q4iXR3frSDrWUjVgAexy85jfHkZuVWFUyOTfZqc1G1XK3
LV5aJSpOCXLKfuKk5un+0t3aRug5yWUD8wDg9/oDtcnUpP3QFC9pY7zNpqLg9CNWf1zi92dUJPVg
HGTrHNTZlk1WW55QptEsXpQ1n06l5yyXpUzmy/353Fo16VMudVtklLCZT1E1SU/9s3ipvK48lUsx
Is5qmN//wyg8L1yOsjuyPei8oEaCbkjxAlCyvkxuLs7mAO7n/zXKVi2N4q/a6LFSvMDwToNp7IhS
++VIX+PWismmrvSM4Q3d1nacmCkmDaP0SMQG9Zjr3ATobt+fy419RnoLuIC/aV1tm4CTVSnmUOfL
81LGAts3nA/GVzU3yi/LHBtH+s43R5OXjmxPqSBSrne1k6SpaaPS+txN8J19tzLtINJy49Slpvr7
+2dmSyAIBU1Sva0+SWIVUUYXZHnWW7d/ADWcF77Oev6uFcl48IzJ332dOcs+KvkI6GtZANncPY06
LdXYWOtzkgH1BlLQ5/3L6E5qc87tKDXPuVK0auDi93oUlOy3ifRZsT2JQKEzsr321mKtTVDs+rOJ
U/o3a0IDMbNgPNxfzP0osJyQUWWveICCt8XaXMyC9cRkQ4/t9aJHS/2kamPzXogXoGMZC+CxIqU9
trGwolVijc0BI0c0Lz7WWK4/DUqjXVBJP3qn919M5spSwO5HGrhlbsX4KS6zIx38itIJjMYu/9SV
1vwwmLF70hZF+8sejXeD9JgfNn50GmnwUF/aRDs6ZOtlzpkffcx09e3BG076wucLxhQEvTOOY3Jw
vm/OE/YnpVQmSn3z+sS5TQRhV3qBG+mk+vHsJBAyMW8QGGZeqOkufmbbX969WYgt0L9FTccwd03d
cogsXUzYUaSzPb0oUz984CF+tw0ZZXyocIAdZZkdpM31zDz6ck5ZqoySKOC37VR/NCK1fbg/lx/X
xPXRRl0NzwAeSEmv2OIXPDet1FhBQL3ozG76JU+MokK0uxbdlxIIXfok23mTX6Z1P/oR9MZhCtbM
RPXNalVkyYnMyyjotEX+ax2d5jcvBXsbqknrTL7hVaI4m0bRCx9cv2ehOpiWQwCwPz96tvaXLzNh
I8hWN6zq7RO8IkRVmw4z6VoD4zaMC8x/8VHGx7TL1/pQpf3GlSEzJUDoUlEJ/dLN94mGykusKglX
a7bV84CoWfvoqXHrPthRp2kv44Rydjhq5uB9RTmvip/4hSUVmDWluo8yblWBSbaUNjAWDHhL34qW
NUYgUZm+6IMzKIG7GFH1mg5C79/6PJqyQHTqrP6R2mUZPdlmW09ICyDy/3Xqa298d0tJCv6RH1G4
1Gixby59axFrq3ZqHuZNSR7dL+ml8uLiraOMdr6/C/eBNI8mRCUK3iCpCWyu1xKfEyRdMlGEvWfO
sL7W4iyEq4IhYPdE9fpu6xpQ+xAzQP9Rz4G4tzlbbuPlaqSvRThGQpSn1YoK99RjXfFZ1zNLPYin
fhgqXJ8x2J6IxgOQxpMYGfnr6UU0HOlQMFyJCUZf+evQGsNvLiA95zTkFLorH21rz4FwYyIB5ndZ
Z8XBZKlu8xHLdlAOmTak3w1hI15Lp76zL3kWa8ZLMreox2CX4VVfvTTT51MTO/o/+NBGJZRqq4Jz
HxtKcrZ7arW/FjrJ2EUxVngZc0Jq/2ZVo/cP9aY283V+jxeuw6J2DwUKzuPBN96dF3QV6HlJaCIP
LbzX60WAZFplS11l4Tj3pr84SnbKveIIKbgH1IH0Yr9SlpFsXvqv18N0Tb/mhgnlTeCPcl6EhnCy
VVmXTESlP8aJ7mN2gx9SZSHAQ3fxoVvW9AAOs58q1F78oH9AYSgxbH5D0tUV4S3QfMQY9Cdtirpf
tCTpfrl/aHb3HWU1JKYkQpH8Bjrx9UwHD1kHxCoEsqBRc1rcpQmyMtIfLDU56pzcmBDMTF52kIrS
mXWT3dS10WF9YYuwKfTvvZWbSLjgEXN/PvI/cnVKmA9ZJ6VomNiywHY9n7xMGjdeVxFyFHLz3Kwc
0VNkppZxUtpusp5UKgf2eaLU8Tctvnzxu85Qjl4R+W22vwJtE4aHn8ZMN7ceglpd69jIbZdtXb9Z
6Zg9zFk5PWDLaAHaHZz4oZrd4p98stUDoNHuFiRLlbp8UA0ANdGIuF6AhRqqKTBmC6Nk+Dbm5vAh
GrqvVusaz2qWFAe3kjxvm4lKj29eTLIwaTd/PRp6ppGppGkfKrWwHyPVgHbeZDWa+mldRl2wTNVI
vizc9eg+3M8TGqfss6OlB4Z4KxGFdp6FhRECKKVAofNpcnKm2+pachnbsSmeRVS37cHts/+sjCnb
IUTEEge3PSwlzm59Fs1ht45ELUU1KeprJfC4Sk+d2rrd6xj1S/2haZL8a11363K5v7v3p5U4gYyd
uA1RLIpn18stFTu0abalDpFmfcsLT30y1RXaFe52Bw/3/rQipc5Vi/YyUSpt3uuhuBn1Jo6QAyr0
dPpiDtnyYQE6dJDM3FhRWewAFArlF8raZkL0sBShFtyi9pJbSoDIl9r7igOL5VzV4yJCrKOc6JMg
SRx9lUpreXDL7rcRgRdIYnYwRECEba6nOQya2RU1jFW4pIoshOR2F9SxXaavEIgQ6RSQho44GPvP
KJMMUhtEZdGq2AaZHsqB4G27NYzzsT7Fw+T5ngosEL7H1/duGG4fiuCwnrAC2jnXx+s8oMKiQSFN
LfsRUYjubLRa/KA1s3mQ/e6vArwyad2xQTmRZNvXKwnOzazypdVCp7AidLoGvYPMsuifCQ3Tz4Y2
Vm+ToiUHR/LGUnIOkVaFgg+mYov+stBAWtYe0Kg3de4j4h/R4s9pKz4lNfqJ9xdzv1lBK7Gc0q6V
q2575ThSBK1oLT1cSwrp+ERoCWl+ggbxpZXu4kGc5MPwwdbK6fd4qrWjDuKNuZKZSI78/0ITN0fS
ifQc8q4ah6a0+DIXOvF4CM1PFYaQB+cScC+f6/pm/1FnkGaTZMbEGNefUxv7pVrjuQyhII3Vh1oZ
s8GPOytZNd/uUWB7jsW4ZqdY07ruietSdQK9S0zl16JKs/hLO0BBDU3QA1/GDkHCJpjsVUXLbDKr
rDv1brSmZ8eTWrWpl43FVzuy6buOhd9VJKgJu+graaUIZLAbrHNsOv5gKvkFfYzyOedxdy/53Ha/
gIJQgtxGKrgc4z9cMxn9PEX4AWtvp9CQcEcRwjfHdgjqwip6v8tFWQflZDunzl7+bnOrfqWV6eQf
NTPVDEynxuyt6p350bMK86nrrSg7RY16cRRv7c7Y5GWwzNe+84DgIYfr2yKiWqs2hpa1/HjhfhRF
M4qg9Np4SnwDBK4bdIrnPFuYd0LZ6ZeX0tCnJRiGRflX9CNxegw5+bv0Jo+COdW8t8rtL+kEKgkp
+NZ3B634RfQG+Z27jqsRODyofry2yYOBzOQQkM+6to+82fcq0gy/1xHkjezJOruEjLO/NpW6AEfD
eWOJjBWEk9WcUifmmLgoGflRZM/BhCvIEPS1fTGWAu1Is1JPLs+oEkCCA2peZfjU/jXwL3w3lxaj
zk4suekPnp5XgZElSXbOxdANzy46VlOAgGLT+GO+es5jofeQyu0ysvqHNF5LcTJy5EjOuHbE2iNV
pug3U50TceLjDJzgahhmfmqyrqWfdChCBJ2pKv3ToMXVclGXcu0Obq/d2QJiCSeIEiiqgxBhNw/R
Olhzg9kjzITOTWg9gTv4Rc+6zPQnR+2+3L9Idm8r7ykkKzCyJmo23CXXZ8tLGk2fzMEMFaqWZysb
vhVVeaTEvouEocZA8KOGTBsGbaJNDBrbS6byTVzu4xTdRoPSTBys5toxpbVwP6mLW0eBa46Cb90o
efVRqRo1OQgQd++r/BWYrfIDgIjtePy1WxsKzUs3nE2XDnes0vPzRPdqNRlu5R4uk/eXdv8dCXBR
jdRwQ6KytrMymYYeCdkB7TatQyHUief0r6SKvOZEob39dH+w/XcE5CyrAPSbpeDM5kJW275VEyo4
4ahXeeBALzvNVX2Ep96NAtxdKrxKhxbwzVtyI7VkK465MMKuznC8NNu4SwDzR5V38K12a4cIApkg
XF6HEckTrrelURdjFJW1FSqYcdlBYebx13E0xD+9NacH4PcbY4Fn5iGTUCyUJ+Sf/9Q5X6x6TMbU
NbDs6do1QBCts5+WrNC1E06eh1osPz7F1XMGRIpSB9p+RLOEC5vToEyyblQOlBTjZhwoKY5e5Kt5
OUwfvCjB8nTJSu8zEJM0fdRbnZq3tbrl+GyV1tifBJ4V9msdE7M9r1hDpgcrv4ud+HX0+zAakFkr
C3O9Gq6Ic8HDD4+CYvAZp6bkVQh1Btmn1BR8Zqd5LQVsrYNkeXc4Zd7PBpZ4JBA2W620md5ZjIOX
HS5z4jyUwium3+K5LZyHoYnG+kwuv763pw6lgryNgiCwq/1mbvM06rIhrrlnxzy65KaDqVi3utPB
PbCL1cDV0EllZ6FNAXFps6KDWSXuGGVLWFZadE7h3vvZNP7tNbn3xTEWxAzqyPwUV9NRr3B/WqVu
K6Vj9ja/4Edp6aeNbWR5Dk+3UcKxN+2w66fsGeDqu2uPVGqgzYImRlgIhN4mOhus1BValIHUx++F
fWz1X52hjd5W79CKZ783MXDEMhtSgGTfbJGgXjl0feW0HolgXnweBsd9SKrevbTu1J2cXo3+sfMj
XYr9xvzhbsGHo5cmNcOuz8PQ92mz0CECwJwYb2RLBeZok+YUJ7dblOUhUUTpvXfHUF2lKQ7WQyb3
7JzrMSuaFZVpTV5oaVrzrV9n59FIRRkAv8Gb2Y6L4rHNi/zPpuq1g+Djxp5haNpAUmceEcHNZi3b
iULsaHphlEf6GW9o4+zls/FfRqGjRrWPFYV4fT1BCFlpp3aWF5YUrv1JiUy/Q5fmYBn3Fzt2erxW
9JpkVdzd9NJmdexzVJi9cNajOkBwyj2JZhIvdk2N/J3PL1+MAUhPqI7yPze7xGlmb1xtIL1dmWl/
UltsXquqTP69P8ruJmEUlFq5mkGlgk6WcdZPB9pJ6rpfPbn/qYGv3x2cPD4Ya1dN34slcbtAcYh/
Lya6ImgeKlr5/f7wt/YG9yzHQEZSXC3Xwy9NPaj1EHs8lFEadCVmJeo6zAcP0C5YZJJcKXA7GAMa
svwVP02yWJr/4ey8luRGzjZ9K4o5hxbebPzSAYCq6u4CyaYdkicIuoE3CQ9c/T5oaVcsVEVjWwpF
jEY02ZlI85nXLCM6JfY5Rx9D983YasHOZUvcu30uO6mb4Ir1Xas7sdCrhOkISiAb91A2N34KUCk6
oRtVd5Q4NkeQGByyImnWue0H2zio/VS+6eVllt1YH51Aa/vYcfNUXRYfhfBY/VMvYqyIX7zgqzQv
zVJKQnhrbvosilRxO/Stc3bmpDzoYYiymFN2O6PcuOG42oiyKHpBSdvWqaXQGmu1sTmM9lC6eJh/
qUIlcRWt+qLM1ssfenpwwN+5Mtc24zZQnZNQTWfUROHIDfJr6BzRHSDd7rXWYKZm6eEeUfPGJbCW
+olV1+Yz5MbL7VRnUUzZLQ3PA8Z3SBFATkrHxHGtxlx2CnhPK3UZ2QEKJjCGGYLnJPDWy7GiSUZV
BLfOoJ3spfUz3sxV7gY/VDfKSu3tZGVhfjQRtv1rqJAjeGM6sZ24UotWah6rw+DFGrr+/qCM9fBn
VWat+CQvGZF2jEJu4Za1PVu+HDmR8aZmeac3SoVT/WnRrekbYZ1RnIqh7FN/QPxDDvqisys/m0Na
dBOe4r3fm5hO3BWDQMdaG1tMIdSBs+wOoulej50U6Z5iLaniZk4fpY96X1rgYozGTE417YzJU2Bi
dP4AZtL28yLU9MPYTuWP3ELD/7REjTZwSPWh8hxJMT4PuEyX7uh0uvBlmCgg76QqFXezZi6VKxwz
6lGSXy9nJVum+WEsLWR5rZrIbGePX9+cZJ8AmNb8aKUobGqrQyP3QNGhVtmRHIzWoHpmm2sUeRSU
11P0Zh5XYM4rmth7hu43YpYn4iT3JtkF0IfLPUGwC0i05nRBuZ4PaG+MJa1JOXvV90l/yGxteVTC
zI524ukbdzU4Bpou0GbWmtlm22cj4phj3ElnuXGS5pOMowmbcFSlYieKvl5ZIFtcHOT1xtoQ3qws
1L8xVpohCmI7FO8KMYSJb4zdnN91TWhnsavSs+xco7SF9XawIQvulEJvzJS0FxoSsuK0t7ZULFwn
rcESEezDvk8/VbOsH7RqMHeqkLdGgbG5Spevl8mW7zRlJn6rHOXzOOvRIYmnxNP19sVNFbQ3yN2p
xxB70YXYRCyOI0hYWkiN7dCUo6ta+XKHzs4UeZIo9+zkrncmTzjzQeQUChmYu8udiQOjPoqqiII2
mvpgwKbJHyb2ZF5o8T0FqOoz7lp7jrLX6whXDE1K2ubESVeyAM0yOXk12FGgkE96TtdEBGbixWjc
lX+NjCKVrVXTZ4v5zegwNENsRkHSRMq9XtjtR4fehhurI2XX5x/pG8tIREYzGYI5xYqtcCOF5wik
kRYFerZ4ldn9QBsFf5aquzepYvm2tHPgrh805kbTBvDnKl2y1ehL7FyJwzCLA2e05ciN8iT36BLq
nxxBGP383K5DA54yusarNRMVi+2uj7JKWgT2t4HRWbRQlukzilI/Q1MeXFhYe85IT3DSy/eTyhfW
asCoyctpbVzuyMlCFqluQuk82kJJvX5Nm8+mMUQyj0UiyV/CbODmROM7zrwIuBKS0YDKqtOAJJTs
tnGu6CclM4zu0NFz+YI8MY2JblQrVJyqzpY8U5+r+ufzi3Tjg6wiTvy8dJ3IfzdXrYnauqW1wkRU
HmV5Ouw/U8BTD4ma78Tf11ctFSO4CtzmaFRRnLlcntnheRyczDx3QBYgQdJXekeQMI1eLNnaG6wc
+vNUCPNR6HH74/lJ3ji3yPmClUDy+alwdTm2rReZOY0IDZD7Jse0M2WXqp+zs99uLCWCIWw4Wj2g
arbAooX+5iBgSJ+TxDJfFbNM0wIG9vgZukn458tnxCpCXCSZWfGWlzMSU64SFJgWFae5PERl2T7U
mr13o99aN4QuEEJmCKowmy0t0qkU5RTb57qnV1MDQiDc0PfCmxvnlJIsjXh84VYFv81cWg3sV4vS
PQ4z41dJLG+nehVaJHdwNYGY5stXjn3IxcA1S562efLjtE6NJRrsM8a99l1fpdqhlow9hMOtvYBI
COwp+v7orGxGqQe1QBtT0DQwrOnjTJfIJuF1R2Qh/np+PtcYKxBWKEGBYn7iVGxdOJ1ijMxKUu2z
jsdF7SL+U+a+Y/fdfWlYfeRrTTZ+rgbyTJfAP60AoXVt4skm8liH53+WW/uFHwN3vzX/BZN7uSvH
yi67vF/scyxJCtleNHu6Wdl3z49ya2159+nGUP10kE+4HKVtYgu+jcmEh3RwJXPsTnlY9q61jHv5
162tCTScHHZVG6DzfzlUGmpTXWs0JsBENh8LW+7O6qD3fyJsqbp2pTpvn5/ajed4dVMlbdCJbjhz
l+P16jwaeV47uIl0y7hSMMRdtSggKeKqe09ztvDivn6xAP8q10DuvKoQ0CHZIuSSVqmUaVrFUewU
eaOwl16NVVEdbFNE/8W9tTbBaVWQ0KA9fDnBEWZmGIecvmWgXRopneW1S73nQHdrH9KDATCLj8ha
+rwcRSRRPBoN+1CZ2vFBKrP4AA1/Lxq8tTlWUbv13MGb2rZCInRvo7qYuB0HdvtYJsNjElflq8mS
y7soKutfz2+OW/uevHgVvXCo021F32pVOOS+HPSU4OpujhTjwywjjGjGunZ8fqin77AJZqgegWh8
6gEyxcsVjG0klMJFds6aMWEUx4+TP/ZOpynusox65xWW1Revm6ZSYteWNHQSVSEWyY0qKX1E3U/7
1A1mqTzMWZZ/cIw0/xTpxvy5RoLlcxlW8yOslehLqnep7FWt9CelUPVYhCmgg9YZ69MYCmO607s6
Lw41XtDo7mf5Yh04C8pnPbc72W/ttMNxJymorSlZoe/g/55Ib9slWLE+9DyQYuR+vVwCK4K52Yek
M2oe245w83ySezdtNAC/iGUYVJloWU7RN1vNTe1rjA267WuVoUOiTAA7nGU0YUveMIAa78Z8NIWH
kVl0By+jxvyoKZf6GLZtGt6XctfGj3ou5X89/xmvd8zKooGmCDSL8H6rbdPAVRYtTaKg1szkw5jo
oWtnyxLgt9TtXMo3wjuUJ2B2rfX3VXzgcrXU2CpBQXMpT2qxAGZQIwVByXG6a6q5ytw6Ge37fpqH
g6JW4cvrBRqFZS5oMM2UHLfsKxl9rKWmin22K5guTorwAAH2y+MU4hPaN4CjCGNB2l1OMcsMiEkT
TPMpmxZqcNSawWKofVf4aZnUBK59/vJWMjEEAllIPIFHvWoaWVbRLOUUwWRsKS6ZbZmc0kpI7lRj
cfb8Zrm+zkBoc40BdAC1LW/JOzLe7IWMe3OQ0iwC7D+3BzCa/b1dTZpfZfm0c8CuL2kArwCzZUbF
vHALjIqiUHfaeV3OfBoOMWVVHzu3vZDkxqzoNSBAR1eYOs/2o1XKLGdzFeeBkSUzDp36ac4p0E1F
eJTsydoJLm+NBoxuFSDl2kCa6HKLjMTJlaNWYDOUrPeF3KRHtVQQgFfEV7MwmuPzn+yJLnt5R6EG
DaUEyu5aLdgqWmYTyZZIxiLQtE5NT5QmQFZJEPjau1C3izTI26qqHyYd3oI7LdAP/HE2HN2L5VT/
hgezbR9GuWrzg7k0IIusZm5ej/AwQB9n6fi9krWqoW5aJBaV0GIqvs8ECo1vj337Ta+pFqNG0Fsf
DIWXyS+mykk+xoBilkeCmLnx4cRk8kHNkPM6VFLUv+sbUxGuGGe1cYuJ28nTxLT8jNjog7sMnf1o
glrFYVIVw4de1+E7G6Ru6cms4An7O8vH19isHlkaWQeR+mrkunnkJilWFx237YAORuwp2jL4RVUs
h+dHuXUJr8DctbtMXWArZaYAbal7Q5RBJBnGB1Wa7E/hGFafOz15MSudDgFNV/5LnY+YZD1yv3Wf
VGfiUhJ9GciRarjoG6QHo5P3JF9uToiQgP4qPYkr2b7E6p0cmGYZzMjkH5HqTA4liMJj0e8mFLeG
guC6khCQziGruJyQJJkJ6k9NGcRJuJwkPEUQiBXZqYaEsfOZblxHJKFrv2rFpgOnuRwqLp1CiiWt
DBBp7Y+NaYdHnSLwzpa7OaHfRtk0Qak3V2lVTGUgoXf+vR+B0LSDpZwmdU537tdbQ1HXWwG2VHeu
3FLapGxl1L/ZDG33Dt9I/Pu6KPamadgzaLq1dL+HGZugPpuyEYghYUYUqdkZHELi5Y7kPDx/jm6O
wr6Gf0nqd0VUiLRYFhIe8YGGUbZLril7ppTYp5ePwgCA32iDIWy0iWPEMKTmoGpVkOdmeJDwJzo0
XbnnTnnj28BoYRrEKhT/t11LSgZxIkqlDApaTS4N8fGusJt3IpTyFzcYkJABtApukQ4/KdFmWyvU
h7re5rCW05DQIFWi+yjr7Z2Pc3tC/xlmswXC2O5so5XLYDDzn0pqqXckAaOLdteeQ+StkcBDUPWC
5akhLns5IbQOq2bupTJI+8Q+QlGqOy/VIuMRiGFq77znNwaDAEmSx03HDt/anAH7StK8MetAtfPh
lCTIqFS1yL/UwtqTCFtDg81jRMceUav1MWL3rdv/t7vbaiMndUQsglWKA7XhSXnTdbN5FnOmeGqR
GEFuN/peAHFj0FXbe9VGVSmzb+KVqhJWZA+dCLAFloZjZ0Zh78etM7x//lRdAxLwUaNSs8Knn0pi
l5PLyYrUZjZLMo/pcWoFYpvyt6yuoFKmD2mlJW40z++x7P70/Lg37oy1OraikdBKgOxzOa7dSvOU
hm0VULUq/hRznzziu1MedkZZL4XLb0ccAX4GGbkVI7eFOiTmMuYxJzpI5qRT36nlYkZerXPRU1ss
6+Zky2Havx1rLdZf9QbwQLfTh6jzHN6aKcDDOI1fqwtNjIeuUCfnVTlEQ/M2UvukerWESJG5y7TE
Ler8/fAJOKD44ThpGj1U+hIVZ5MirXXSejzksQ81asKYiE9+cAQATOB6UKDOMkhsxZPHlrRo7OXw
azzqhenK9hz9soYJrySlHirxfrTq5a1qFPlwXHJdepdTqsJstk2TvxxRx4Nvhqn6Wam7MfYbazT7
nTzy+sSxlGCQMDBasZTbLoqEPC+d4bwK5hzauNWbndcbcBuyTK92Dvf15rgcanPi4nxpukRPqiDW
rOyA0Xl3ENB7X3zEGIWi9orm4hXeVlLENCGY6Ahy8DCSTkqqaV6NO8x/MQpVbV4uOM14WpqXG73X
+zjB6E1wScyLdTdo8VSjLDGb6c6irX/Rdqtz7a2PCgkp2fDlQBNbLTQatnqYCcVr7Kn1xTTiBq9L
TX+PO/Gi7JyuWzuCG3hl7lJapklwOWJr58nQkfQGetzZPw0rFZ+0qqtk16AVsbOMT/3Oq+mBNsVl
h1DwivVpOXGmSV0j0AsQBvZ9RtbWbye7jucj6VPzuVfCvv5gzyhNUZEyldJvO32eTkZoJ3+KpKhl
Fx6yXPp2KVIHgoC5IF+8NPGXHPqF49mCt9eDnKFqNFcdY/CybsnHD6Y+5JbbDZ1hH+MFXoHbd+Xs
vOPizuaTjlyr6kV91EEopiY2u7qdGPqpi8ymdysu0d7HoXmRvKhWrNnF6k+t/BIDssh2bSoU/b1s
TUvmq2WcZi9++iFQwjpEaAnMG22Iy+/DIqyORQvfJ0nqA0VK6ZA5aeby0O2JINzYfHT9VyAMyS6N
+E2MXsHBMbtaF0Ez4/GRtwOq0K020Jla5NOSRy8H16O4gLQ8ylur5e9WUsyK1Jje4SQCIy2z7wvC
Yr1bR3VD41pKpD0s8o37iKmtytAIMa0dxMuFTFAOMuuE0WR5aT2IY6lnxaGyU+a5jjOYkwU4Fmzp
ip3YVLEcCi1NRigdTDRr3rFJq09ZL0afWypzRy1aXjWxk/96/oW8cYbXPNsCqPFUHNm8w9q4ZEqS
MKiRT6o7yHnPGbB/6sW4+P/FSGxD4hk2CXItl4tYOmIKq94WQdTNwPHQsRDGm6TAIOmgJzwtO5v/
1jcjwOB7oYdOsXwTQFGvSlMZLZ9gkcfwoGGC9EZxlj2DyFvfjAbU6tS98s+2nQYn1dPQKOomcIS8
GD8MqGmjm7cJbqFpbVdOgNW3bh8kIrA9EMV15AbAkPiJ3Q8ZiCz8cj0zZcFxdrSaYFCH8mvG+zxF
rgTPUHKlqFIyNy7bDmGjNM0WV4ssqXGTTIvNnWfn1gaC6EBEQHtqFSW4/DEaVanioc2bwFAq/Vg3
evU2HHXxxliS5v75HXTrk9JgIfWjvrG6CV0O1SWIzWMD0wQic4bwFBmxah6nEAWCw/MD3brNMGpc
kQkrrXjbx2x6BXFxw+CrQt58iHKpAxciBvHgqPPyyQRuuQO+uTEgOmi0Z9fTvzb0L2dmSssCOaYV
QWoNgHy05LsTl5lrR1kCRnkPdHbjk3FJU0mmyc78tvVkI4xGIBe8C5WkibdxJvpD0rb2216f9oLG
G59sfQ9o9q2imyAkLydWp5hwqSPXC8hBgM2ZnLtTOegv/16II/L8gLogyNr234o8UUb6irw+vOLv
qXUsdICSSn1tjJP5EVm2PXr7dU+F2td/Btx2nxcwESg2mSLoKiUnFonfVnn+fgHMDaL6Fditv4Rj
7HSgby0lqQyZDF0HgvDNa94nJUtoWUxykZTGm+fFKTyklZSXl0C4TFagG4ggKiHbm1PRwqTsyH+C
xoGWGtad5IZCKb1xFnt13hvXJ0OBEYSfBZ9iay4lJbPUhFPRBH2t0Uu35XEOnDBL7ot6zh7mVO0O
hRzuQUBujUrmSa0C+AzUsM2mtELDCtMpboNytqK7PmuVY6SP3bFX9T7Qh1bcmWOxF7HcHpQODn0/
FD235Z6xyCJHz8MmKOlw3DdiGVy1D/VV2a7xk5J3N692O0fXptesK7rmAGq4NamSbB4JZdZSIGZV
GwyLEM0xlLL63map36I3DnLXrNoSAYq89BtZy8BU22YWQEjCiy0x4Js/f63euHcATyiwPOAnrjDN
y8sgjeCO8GTzw5QmQA0x+R0gYy/CMnYHVntjsdH0Q+wClhpc5+3bGA5L3owI3gVjO+bfEk2OvmLF
WD/A0k8fHU1qCEKq6PT89G4cUPpmdFgRZ+bsbCVxdDEQaehVF0j6kr1eytJ6gE9e7ozylGdfJkKU
EZCcXSs2qPZu56Y6I0acOqtoiro5FJOSI47fmIg14DyKF2sKaz1f/DxLugcalLNfdPnsq3nZH7ui
Ry0MEdbiZV8WYjn+CWuDeW1lU87chP/tYo5m2ln9WbaprGhhXd6nixOfjXF5IftwHQrgOdn66jTM
PzZDJXUCQLVJpjOykJKrOkrk8rvN44u+5dMoK1ueEIB1Rtbtcqvm2Fhr1iSms6zlshcbcnMk9Jl3
Iv4tkoFhVmE8WCtcRDQnt6VFKApZ1yTJctZaqsBB7tRxcxqb2eIupE0Ayl1p2+qu1kutOJjYlX5L
pNYcMMMZerQqaOH9NPN0Kd+WWrzEhdslnfklg8+rHTS9tAIcW5XqkEHSaA5tJFsvtJZZf35mAHuM
PjiWJdsSCv1UW6lnYz6Xk0nlHy5GxM/Qg8oqtHxn4z9Z7/y28dfBONNA93iW2PlbJVyHSqgud6l2
rk0FvhgVsgb54BkdEvYBfX4T3bg2T+9SimaqmyvUh49YgsnCU9S06n1chIyfLY9R93EsajN5E8nZ
kPm6KGNkU6VoOTnzPFhupkj9p04dRUbalZuN6hZdbWuHNuma7NOgLJLwdaPvlKMWI1fC2HNa7Ux2
c1XS5pLRz8GCaNX6ArW/aQ7UoUmJGXuqYBhspCT6vnM7a/rSLmq/EzvdGGntqiC3RwWHlsf6679V
t4sO6r1dqG1A6UjwAstfddHQKook//kjZfEXbT4fXPi14kDNDa7h5ikyYfSmdZ7pZ81B3AU+T9r5
iyRHXq6GxttBS4ofldG80OVl3TRIWq8wao3pkQleTm/s0UiRalU7k4EppquDjjwtsP4KV293STmb
F+BpMDoEEO1hclAkXZfgt7U0tLZ1snTRz0iGadzK8eJDpG52GkebZIFRVo8NXgDOHZnQdkrw9VVh
JZZ+npHGvNeHOHqv5br9ykiU5Q7733GHf3ZrPACdK5mPI85mvJxVkjsTKh+IJiRJaLrAlqoHxUzS
e62PwBuUzZ5g3ya4fpqfTcMFBxFqVhD6LscLO6et0IkyzvxE8ReU3sZjTbvqvoKo6Fao87ymP78c
W5Trd56xbbj0r6GxZ3miHQG93HzAtlJtSK54CAopaVyOZXzqwulXi1LX/ZjERdAoRuLXpGSnLHRK
XC4d/B5m1v35s3J1KFepsLXf7ZB84j6/2bVdCQ27oYYIXTo3jxQeJi+Ed+JLdbXXIt6UEZ6mvCq9
Ifq0inVtk+qhdeRqEZFxbojY3CKvZD8pqtIvxkq+U5v+3PcMPHcF7n9xFe1UaW58a9qfcHbAysAA
2NprFvBecqNT8aGsFtMTiTqcOEIsrJF2CAHV8QEeO7JLWT/v3HtbdPY68YuhN9usr5vWlERsnhsh
xkOnzEiOZLLxRldr67iAsPdCPvvDMJa914o+OunRC4FWTz8Cd/yquQXv+YqIq8P2zWo7Nc9JWphH
oSi9F7diV+tzfSwub16aX5DVeU0QS6DbtzlQBPQVGqfyWSjmZB2HJqTI0AlsEA9DEsuVayHwWbtq
myhv9FYMkz90dM68xrGKzltMjM52ctnrzw6Bip4ICuJks+qW0ZqrSH92uSaf27g+Lzyt04PWWq+I
n/HttozXKXoZO7HW9d1MIYJ9vq4zwIvt8wPGekacU2cRCiM/SHKsuBgZTjs3yPVp4ookQF3hlvQo
tnXpJcsFrb1QO8+9MXp93Q/3LVhev8zD6FgBiEbnfqm/oVNFQT4e9hTqbkxyfV9XPJNGWLnNp8W8
ULpKCv1cKZWB5pGTBBaAhp2jc3MUGuHcO6TQ9hYfWCpG0eTSqJ+Ju+UHVj37kEaZteOI9ITr2Wxb
GnREQLxzlKi3lcUaN2Ek9WrrLFdOPpxFkikREmgCWBuejHVbvlalujVeIdzYRa/m1HQmV4/L6Je9
WGn42NZ1L3NzpXoGOc9q0TiIPTS4ql/ljKPYnQSNUDbcogmtDzEY4NlDCDj5nMg2mnfCMAQYUikr
ZOtRKHk7uslM4clDKSP9IWvxoN7rVt8hWCBV5vRCIVkuBu59LijW7yk92NxNRgy8bopS/TwJu3wt
0DeHS21lX55/Za4jMl4wOjY0UlD84CBe3guUUvUa2QH9XEbh9L7Ilu59ZHfQ5QehHWg8D8dGKgb/
+UFvHH08H1Z8KZkV1/tmUF2NrFZd8M6tla6+U81CwsxQ0+6IK3R85Jzk0Dh26sWdyPYkIG7sWzqj
PKh0xKhJbl93Na8STHlw/MOabPBRDjP8rC/2BGNvj8J7hoAzxf3tRSN37FOw6NZ5Gub8QGdKf8B/
ba9E/cRZ25wOiknEtpTdV6bZJkNIlAZLhBgGWIrEIK4wEnjMUcGdaWraozDT7MuSydrjNMrJe4dP
+423LvaHph2+IaE9Pz7/VW9spTVVpjZPcZ668jZfFjnWb62EcSWQ1Qe6Iq/aDC8hGxJp3IfTa0fS
0uPzQ17HSNSzVlYnrAsoTdvAJYqi2oCijQ5aKYWvut7RD8mot3elPsk7t/r1J+Vrkh7xNamIorh0
eVCS3ogEsaB0zkE8mO7cW7XqF5aZqjuh/fWc+JwmeBioTTyQV+U6O5xojrXSWWqm6UtBrp+5lmjU
j+Ho7OmKXh/EdevwUKydKwpJm4NIj04uncVmrDAtLU/OB710i8yuhA8QKm5dWW+S1kO0Z9YQ1E/V
F5pPcckZYN9IBPkn6P1tEOBUy9JGShkF2E3bbk1F3Z8m8fmlu4RB0GoliaZbRiH08tPFSdF1OhKT
gdXWplvoVvcBOujilX1s7jRxbn08wBdP4EQu7y0tRVH4ZhXeBUFVFepdg9XDUXSF8VDFkbJz3G4O
hZsv0RNGDqSBl7PSIDCSEnXQ3fvybZPo9R2l5I+LlYudQur1zkeuBmT06hoCMGn7RNROl8ZR60RB
18rSq04eim9KrJf+8x/p+vbgrQN+htbRk0jP5iP1YTJl6IkWgVXYq81sX35uulZ8rx2jfT21Ufco
UAjc+VzXU1tfWa6rVZIKhbFNu72YcQnLzAS4og2WCcYQ/xOWnfX9+bndGAbKJceLCJ9JbjtgEzwH
Xu6uxnSupa+R68nrnif59PJRQAvyHnCOiPPXFf6t8hAT4qShAB0T5n3n1UAxvbxQ9kgUV9uO4Jmg
CBz7qoYObPNyFDRkV0KP1AZqNoRebvJ2RkqeIczxUuTykwkE6Oi1+LVy97eXAzi4ps4A5J27oeve
a4tRfx1q7YXAjqdRCNd1YnV2wBWNmtx3mMn4UWGLkvF9uaAMuyRmtxPJXm0BwCMgs/DRQOGKsGBd
1t8+TktAwz2EVks3KZU/1HHkO8uuAtL1xyGRpu7Ef+htgVe9HKVEEMWZBVQrZKM05ZAsZnZyCkcb
fbXGLeT5/XZrMDpn9HIQAlwhzJeDmTqeCq0WOudkXGLzvrTViUpqWcyhq8LM3bnErypQq9Pm+kpQ
FOK92L6/tbTU1QyY4WzownTNvM3cyogP0lR8judyT1jx1mgY7pFBcWbptm7O0jRISG5HS3gGyaJ+
neoJM8+slu47MrvINSLjhe1rduHKrae2Tf2DlsY20ZH7XnYkIJyBBqLJF3nTHXqjnFv0mLu6PBFP
vlCObx1x9e8CqAULgWr6piKQ5JHRjfhs47c5GL9Q/ZAeG+rA75/fJNf7fj1T8Ja5ZyFDPVXbftv3
OWxbhVaUCFB0Uj84dSj+hF4k7v6bUQjNuClWOsVmLiUkJDSvgBg4sO0PuFJToBPjnmba1RNFfZiP
s9ZPVsHNbUUOezC8EMyuD5xysd5kciIOAz4GD1qK0VNmjvMhr5UXAiz5TGSBNMeJXlCUgPlwecpy
vTEkdKL7ALG64qhUWerLTY9gNMwB//lVXKO9i3RiM9Tmau8NWl4NPeFALezlvWamuj/HK/pb0RI/
yafs0Znj/D6TsvHw/MjXmQyHbO3pkBKSm1GDvJwlUn8G2t1qH0xDG99nMeg63cwrv7cz3H1CtL+H
dnGrNrROopUGBM/hA7XwfcFMurndFjs/0PXdRsBIN4tukwKdYSuTySLUSzP1Y6DYuKmA3ZTeWIld
HiYkrHfi/Ru7CpwfEOS1n7t2xi+njoiq0Do9noKhTfMTXEnTzbthdJWpyfG5qubDIGJt58DcHBT3
9pWpjoH7llpAb2HMJUR3Aswxy4cImNgxq/UhoNAvHi2ky7+ndrrXh7kqjKnAHpBD5s2g7ncFBCKR
iYqmyobAjOUifZOK0nARLfsVriZfC5rnXo6et9sDGFJOg2Htirze+KoEl6tzAzJba139cqmNKhna
uotGdOfC/jhZc+KLISLL6aPpfmdHr+dyc5goaq5qVNZKSd6SiAaH2sI0ayPGU1FbumXUWIYb9Un+
VslWdRstncJvJbNc3F5RY8nPOx05/2UQVJjCJo2Mf53u//Vj+t/Rr+rxX2O3//wf/v1HVc8NMgrd
5l//+Sr50VRt9Vf3P+sf+3+/7fIP/fNN/at83zW/fnWvvtXb33nxB/n7/z2+/637dvEvh5JG8/y2
/9XM7361fd49DcJPuv7O/99f/Nuvp7/lw1z/+scfP6q+7Na/LUqq8o9//9L9z3/8QYHwt4+z/v3/
/sXX3wr+3MO3+tv17//1re34o4b2d/YiiJw//jb+evp/VPXvHHz6IDS1kd7iFxDF7eJ//KEbf4e/
ufaFSFOIFtdyS1v16y+p8t91NPgoZlGIIR8z9T/+73QvPsx/PtTfyr54rABRtf/4g6z0YvMQHlJg
4OZHXxbVJyKrTfjBuz/084BYPSGReralKnTTDAkuM5GnI+SjxbMmlBf7bvxoO+PrNHHD+dR8gS7h
54Z5n4xV0MvfzFy4stX/qrnIXCfGc8J8yFDghzuyvJ608mvb8QeTt44a3o2zRZAoZ7m3TFLh120x
+ZFsEOEnVuyGBdKClpF+Q3FQQspFSg5j1NA/xTfcrYvCQCckT9A3j2l5emGU5J8XSIc+Zgo/4Q4V
XmiDTrGjN+RxNDqqH93SyMdipnu3aFZ0iOr3qgzduI/1wesaR/OdUf3TruYfulrod05mxa+lPM4P
LVbkf7ZpWbzSWqW/S5vulD2mj8Tcdx0Z6lIEkU5DMpPvneU8ZNE7KV/skzWK2i0bJUcqcpIOSxR9
FrKyuF092W7xw6li1xpx4jxZ6v2sO56jHdNYeMgI2LP+o8/whitiQ3flFl3aCQtCz8CHLgwPEZZM
pST5kpUa7phULnGIjwKAZ6o/UsdbrRV5XnCxmzTEZacMZcq2Uu5KJddQxOm0v2qpad5ES2/7oaTp
n6VG+lZoaDgVFrZeeisjCB0t6cnRip9p24ZuGyGd3DXIS86Qi06qPCmeHmLDgeesdARH/WPoJ9uH
7ukcMNxuH9pZ5P5kCuE2ujH6NVxqVy7l5FUBLOowVuTxjtLQkgDy9qHD5v1Nb7e0xyd98jNpiINk
aHBB7bLPkViVsKX8+5DLhZuleXWElRN7KpYpxyUc8s8EgAonXyleVy3btq/F13wgGyjnMvUVgSGI
Nk7WoQir7yC2Fa+frS9lHrUso115hsAjPdXKybO6Pj6qufGej5d4ZRtFDxCywNsLc7qjqPt2NtrS
y+s8PAi9kqnZz9X7MMNubMqcj1QwsqNedJUHF0rhyi11GPFj+7CMSfgod6F9bOOZgrc+Rl+0EWuK
roQGAuFT6bzGcOjXFzgI0vG0DjMFCRe3JP1siRI+Vp7brlbK6aGP5uohbUvrvi3CnDVoTXQUbc1t
RRF5PUqOQZgWthuiSYE0oFy7Sd3z+caM9rUEcEWKrIEOxvoENo0Y/gqdZHhVmNqYuN1iqYcMEvpB
aeXRhcWdKMcjijwDSipL6KvqFL+R+JCHJGtiiCpShBeMHXtYd6a+6kjWkSos5xXTJxel49JrwyI+
6tWg3eUhTTU4MRliC5n4nMeKcB1lcbxe7toTopDNWWmn5mCmtpHT7uhVn7tx9KqqyY6sg+yWJo6T
QzzB6zRyRk/y/j5W1daTpWRypz6MDl1UafeT05SeNNSKN2u4ns6RhkTukEaYVQwfS4SbvGTQPpkS
Mmyd4swPus0t9n8o+7LluHFt2S9CBEhwfOVUg1SlwbYs+4VhyTYBcAAnAAS//mTtcyNut3pHO04/
9FO3WCRBYK3MXJnzBlHg6mPiWnlxLmLxOw4axOgYq3Mb4naIdg/DPJIcWh1RpnMfXHmMLzkYGls0
je3yaU9lCVzVy4SIkoNTJAHiraZLpzp2mlPpilBv+Bq9rS99U3sl5KE643UnzoMa8J3Ets/mptlL
19s20xO+36GFWsU1rskQmfXDkjDNYICvzg1uN2vJ7KoExl5Hv+7Mqdf7NyAoMGML0qagZucF2eYW
b3RuCgADqpzHBUNg8KWpJogD/9CV/72I/9+j4wY8og2CrjsJP5STGGhsJ8vm4REoNjzQdRHiS6Aw
cUpJ/6WOMNaovPpPxc6tM/j/xc4NzkCxfMt2uM0Egq37cNHWji3FLJ33GCiZgTfP67XDFvFztXgy
t0jc5RNlZRI/ob/IMH/wh8bl1h38/fI3qSXYK4zmIDgKp+/fwJV2pCNGv2r6KAc4FGUSC/EvBcP/
O6H/eiL/4zwGiwu4CzZDYAUBCXxowhy5Sb2Btj7OrfxOhHydWKCzbWWHf7/O32EHPEe4zd58dQHi
APDCoNvfbwQdpozp1IWPw3zwnCnsCcgDWKo/VP//eF7oY6FovHkpgAyDTvXvl6k9mDxN8ZQ+Glpn
Ln2n/A9o1395Xn+9QPwBV3V9qvwJw2aPC7vI5SqDJ/knx/i/dzD/eVQQyGGhozuG4+tHRwiLxA+C
AdHkUds45+YugCPbFjzR4PfI3//9rfyXxwWm8gZAImvjlv38j8fVUSW89HFi8JGu0j8xPv/8+zfp
7K0MhecqyMIPbYkP0LZf5EQe4TYw7AUKjX///f98VJjtgu/ILfUBXebHZm+EMs4je6uemAchcJXy
iiJRC1Fl/zes4vZOwFcBT7qZKiLy++OMnMT3s+vGyKckXStDlk+pcN9mm7z9+/388yu52X6Bk8BR
Dqj7I/MRp1oIGAmLJ39Fls1L06yZp9/59CcG/uNzCzCxAgoO8zigp4AD3lb5X7CrhqGeghC3e+Tj
pesejK7gfeOQ4P1/892NE1wI5ibAdiBtRX9/a2f+eiEXwqbdJRiQhAgnh7crEZ/aP8lCPmid/nMR
9N6A+qAzxhfjfbgbE8xNjTXYPA4SIZOQDjvsl+mTgHsVNeceEEsSylzWL//+sj4ubmi6bt0SNlB8
Ogga/nBZPtgRDteBfJxyXf8ayJ/Ou//Qyn/d/HGBAE0SvG5udqsYcvj7wxOJxBgMl/IROvctW41R
l5m1HmqJeMx9WuuydwNCQIyipQWZlRsoWr77Ghv4StSrTy3LlAlVjmTn8KkfenNyNPq1NaF4FArz
NXG6xocBGHHpmXDME4ISYrkFBEqctE2WCBTICPyFjRos18slDeuHBI7wmQmWvbqlwR2VH/5JkPlx
h/3fu4aKAXJaTHB9NH9ta0eSERLQRyj0UgylqavX/oFg/C9vDg8W3yxwR0yKfVTZdyqdGWBV+Tjc
I7Q0Mvm/L4yPXzHuAOJNEEhAu7EwPgYljxOICUzD4Q7khbPfRP9etzh365+sO/55G5ivRIIQZMcQ
zMLL7O/rA6kpG0/tpB+t2rPkcwyl+L/fyJ8u8GH7hhEwksRuF4DmYHbZ+CdYFpvbbQ3/fY3jVEBk
D/7xQEl8pFpkxCRtyBQ/xK2PIaFhgOlI3IojbMW2o9rGpehQ078iyo/nK86Yg12kRzOfw08iTm0M
i7OmvaCtbhAbXG7S1ACaUlGNgr+HC4se0zrVZ97Juq4i63+jVIpcbyi2ikmI4ARDqfoe06MzoAXr
X6mAMnLRvYPFgJ2KZgmTO2iiYjCoGvrZU0g7Ww54KFdYY/efIegZD85uXYMQiuY3RioQ6DCM0p5j
BnXnHBq0+DLZqtlqmm+WtUVD5i/7BqP1bOmXZsgMavkoh1zAnts96CqEbEM8Z/haRMn4bdzS8GBG
vwfrmeIv+Ft6FZT3BWYeRK62iLuMYpPNWhAeXxETj8lc8GQHTCjzy9JNAFaYUQ/JRqZn6D/BIAxL
8j1q9eLyeKw5LMj26UswbdOFw5fjDGX8XGooiIp2sF0lfB68CbzVcxIOuoisaQ9hl8Q/l3q1+bbE
tGhGS8sNkEnuEq8pGajVU5KgISENs9WcuPdetBK5muYboniCImj1Wqadj3w6x6fDjKy/zG/4M/XH
V6C1bcaWLaoQVC9zm8jtrlmg1V8n04YFuDdTqanDk6qD8UIXMpRrZKZ8S26Sz0ZF2drz9KK6YL9O
wgzVGiLTXvczfubspiN8U8eDFvGK/jQYYYM+66MycGn1RgY/8GFFtMZEFCCllcaXCdK609T5wBES
5C1iygUXkJsvj/uwvngrnfOJyLZamJgyeKVMWYNR+pPXI9bL63Rw7yH2+H6ObJi1XbifUdKlMGzg
oopMNwKNogl685TIiixjEvyCAfoFrSWQ0p4inJq26hljyQGWjA5+Ie7FD0qezPoXhJ6vQ9LVpy2Z
7dnB9vx+r+Gs3Jl0f1Ysne50P9jfjU7eTI9ZStrOUQXPvT5nSCOp8KDJzeJnf2pt2ELyF/GjN6Rt
eTNcfIAY28M7jdkD4JXoJOOFVVxFaD0QF4EUrYkVQ4j/Le2bF5iQmsphYidX68YrUN39b/BLfjaG
Vua9jm3J6y26Q/uUnHaQZeeW8iBvejeeBsXxguXuZxHG5CoEdZrTgOX7jMDjXuQc4QBPszFRTnWy
5x4JEeRVg5YHCDGW3R6i2IsTgpnbJc4WF+rca/wfc+AN5cBWASBgXI6aOpgINsRHhyiR8mKhnoxN
B+m7YjwLE4DSSB2vi11MPxIHU9chpE8q2geEyzXriTdaXclmplOLUNoyaVx4bNMkPaELdZhT9dDl
jh47edHQ4D+OaOFBhVnsCH7JIqetzILddcXAYkyyJoG9S2+iS+dpWXnNTDMFFsSqEfjFqPpcRr0H
fMiJ87QEUYEU1XNNADP+6KMvQEyuaAmavK5hGxOhoLpvGcbc2mBQVYM3mCVyyeXwGZROkfZR2Www
woC7gigNa3+iPPq0smgl2DFV8N1vtrmIF/PFRk5lAwJnTwFXXcXhbPuwC14fBUQqmbe45Ry2MSkj
K/lpBm577FU9Hjo3rReNxKm8s0wVtoO7c0Z8sA1k7czTPOp313uisDVsFYEAAaQK5qAY2RoXYonY
xZEN8xU3K5WAaXnUHUlL2zUqo3XMc8xcmKIDk8wRBL2NZdi78HlTLcl6py+uodFpXrGTeSuhP0gU
Lnc73GCQWp9shxnCyhzVbZxL7vCdgqs4KbhXl13Xj5XfN6qiQNiyZGzVo2cBy/WCdccBgbcXY8K9
4tP0c5djep9KQs5MQGlCRQpC3lPpWav6FaKN766j3yzkFHkkxiTzOiGq0GBSb0Coj2+oznc/2HO7
Jtgsb4lzm+uX4zb06smbrPm1U97ynOnAz2mkzWczTvIO2+J0Wpe6vcajNz40cK7CxJkUB5eKZ2iC
YYy5dxDtO/IJQkhzHJomrpQOxQl4Ec2XG3SruUwPHIxjSQYlKs2cvO6zIMiKw3PVE0m/CTfMpZJN
f3KpG49BtDXfvG2Ny0i1iBH2tXy0EUlKATo7x0gafJfDRl+dNX2+jQGsTCcwOrB7QVTyQMb4sx1h
OdWpejku/u0YrLHf5WFiAa+Tfn31EAvvZyIhFts9zofMrds7TIFF1dE5OlLN2k+pkgn4wM4JwIE1
Pe/TRq9r96gARUmgubF9X/qYfkYSMcbc5BQcAPo+TxjsqJjvTAXJ1p553P4aFOwp7DCk51kiInoD
Qn0JtNHYzyZom6MYCLzkv8ZUYolHewIOcoBSmg+QO0IKnOMgFY9bzN6UWJqfPrLtC7bUy0MSS/UG
0X4oMw7rv4L423iNJfOxfYfdoWdmOTnuezlkI/Juu83kYV1vOUz+3/UW9KycFyQzFn20tAhsjhye
HRIDD61xws9wkiPoadXi0PuyeXSpCUwGD8W9UqgxrgqlQhkPrMuRVQAL03SOD3BXlRXt+TuwPHjy
bJN/liT4amGLfVGqeaO4iQK5j0CzEcmqbvlkc6+zdFhwQtZMfQoCwNuT6HCGD6Oa8hATeU8IyuDZ
vIb06om1u0NOCi9BsbokW/Y+hWBSj16GmYngTGA6XSxbTB5VHfUZ1vzytHV6zpp6Gq9IC58OSdIu
BQ9og0kmCrdVVsPhXRnxatFlnGA/iNU7c/zp0P9OoXC/ozDszydQDqWolVd56H0yY7gFj6nnEgzy
bxnU8w84AvxCft0vC6P1AgtnPfNlTXU+kyS9hI39ISNQQh6s+kGe+91xm6fuF8gtD3VFgo+V0fdA
8h/KMvLDoEuudJDokrTU/+yiOslv0hTsfWSfr7Il4HlqY4suReAa8rskmI3E5iB1aW7FCC+LxBGM
z/iqhOclwi3nAeXGYtwjQvd+NEpJpOc08xssXn8F4UBOAPPmNQvI5nIKKccdSHdRRj1YDhuZN9bB
Qwlj1tg8Vk7QL68aRyYx9hpB0pIxh8PX+WYbbpNSySE10YNt3JWBR1oR4DQHL3PzmjRpKbwEAQU2
bhD8EGwPgQMuCf+o36Tff82ErEB3F0yYQtiS43O2d6g8VNVDSIvuOfIzp6xGkjeFwVEUL1kSzSYP
0nUqYYJFLhItTzG5aTiiLm4vCjvPFXQa0tIc8FizI0ggUxTxZMRF0zdwChSlVejNBz039oDYXlGg
IYBrr6xdpVO/OcG5z8vDln4fvLY7wjG0zbWIpjMyxvWBjH16ntaI4uRErgNoSj9jwiVVt4X7Idjr
Nts6birRRe9MwsIQwl+B81BHd6q24cELJ/6FpIBPR4YCvl1bfWpv0l8KIiyL9jS95yS+IjsXQUTD
Tl6azgWlBo3zIrwOPOMAPnPCUQvsXA6SnzXEaaArXISftm3npvemfJqC5NklgPF9xGUDUkH4lArW
98Es9b3Ve3ARXfAj8lB+id7bsqRH7mWGnCV1RDQRMhpjq4p9DMZi1fCE2wYdHps+WmF7PNTXzYev
EHejzf1+9J7nAEUtZoRDHLr8JDf1hBUXFHRJkweZmPaxW1DHRpv6gkR2LJsFM75Wkvk0zOzrmKxB
WXPMsc/18NOhWCqjVGCZAno6wJbDm7N5Qaq36gP30EFpn8cYO87oKOCVbWt38hS8JTD9OfkvS8D2
Csoo9DLgeGagR6q+43Bd3vCdaegumJkLi4Gsx6gz9mIaqFyx0bmjmTpyxBDcXAWTgQPgDMbNG4XG
+u2Exq5frxcxwe6KzWN0at3kp5lHYTmQBWs6PS8LC997+L6X/RhwdCqj/ozYmwCn5mQOfTwmnxXW
Spl4BidSEI4wwobt30ktNMgJWqbzCjzxsCz4DCcvWM9QkvxEZnVUTgMIXwX7LRwxmCfYDGsqVAlh
OWwhfEIw9JEHgUgLt/tHuB52uRAqKMFDjBcMLuGLjXRp3HLt/DV3NTeg/iZRbZN7a4HkZFKO7tio
5lcIGdIlXbD2V8XTExchv7otbDM0Lf0tZZEWLDCk4v2wZ1uLOG1/XPwCFBdvMpB/+6cN1mwPdW3A
cu0uRVKTDuhRT2nzzvZtrRhbx8O0c/C5Yy2PnfPMmxjYfomoamCMTfVx6gb3mDDuXjBd7p9h2eGK
gOwyQ3zKdCE1CU+zC6a70Zn0tYsm+QXhKrByjdfNFghaaQ8+mq8DaHcMLKXsOeRONSBkN5vtddg+
M288zijRRyBWcLCkmEWi6oDSjZ8xcN+/SDqhxFuG+tWACquwfw4HzBjbYlhqljM42+e+JS5Ldz1l
K3d1NdL9E9oxmEHM7qav4U6A3YXCxtVgKnfh2R/DMkSlZs3ysA9qzZjn5El46Jep17w3U/oJ7C5c
7JN+yWrbRseOyfCCJDz5HGEtnaJ6wiTkgvMLhaq8BmGwXSHODiqPbd/EAuJwQHVZcu27QxrBrXyH
iV5pMKmCeGMwvWisYVMQdtHZCr0UIkJhSl3MLvPq/Y7k2J8sPuMDHJGSwgqvr2bsmQWa9SfhNfbE
oaRF3oOd7yK6tZVBQEqBvc2/jyEHyNEJ8ytcVOanwe/Y2RuGsHSRHnJfRV7RLd1wnEe8Pwx3rkHG
hdlBaeodrFUs2mxX6beRi19E0SVTYwglOklqUHzp9xUBhDlSwL5GkC0cJzd4SKROlzufCY7mM31B
uwV+36CSMitPS38xAV7L5BW1GVS+3xIt/R1VexSY8CQxt5YHvsYmkTDsBALPZQiEVyjMr0Mp4VHQ
PhGkCftnInzUZUgLypp5txeZGoCQS5ie4SYafYFvmjmEDQsPIt39PICp+7HW0ZjLdkkPW+rLrN7J
WCaahF82GJgWg9ihqbMIWyOszcc0De572b05OEeeTOtMzvZ6e1gR5Hmgrf2lY51eHVRqhQTJgD1S
baemH1jGZ2z2nMjhTrE4Pfb+bMsG33O+uHg8JLVEP8WD5Gx0HLxax+JiE374zcekx8m1df+MB9fg
kW/t+7QhsS9q+++BYRv2K3bFdxLdK4RxV5TQtfTXMIQTMxszrSIGGwf0p3xUQa4Hvy+0WuDck6CR
myAKQF8q1hIBzXXeGN2BM8YW41s00dtKwBzH8O/bam2yyKy/6ltgczvqqFgo1kOQNEm56FTf1VY3
x9SDyFI3kTyrxrYV/IZvVhEZUd5yotPgH/Fh5Jg4OkEjED6wtu0/kwRDzOM6vrTpXJfBADcMZLVE
0N8IWU3+gDvwOgDwobIlZPTBaZTITOHw/h9QwlUpUs6zfWxNhXncKN9aai8jkE2cVP5rO8+kpBJj
2BDo2wNQfr8Cfg1MPVb+dgAclmaBGjgeKrrlk6XtbYMlw4F5LdwWVmhHDNxocq+7Vao8wGBRj4KF
7QukBZaGV7HcjJ6UD0dbM6Dy9xtyipX+zZZwydys22Lu4qVcvJ1mbdJHRWuC9llJ1FDxtAwHDn+o
E7FuOSwIIz32WjXHaDJJZYIUPjWpWS+4haGctqC7BNx69xumnX5I6X2DUmDNk22FKX4wuKKxPa1k
oFE18Dg4yKlD61437ggUC9274GDw4a57n2J6+LNqpHoAN/xbeWiePLh45pGB3mm10LPADWc44nem
eY+RmWwAhFoaq+arP+ohg8XM8ijmpb2zgX67Ceuxvd0GG3zRPqCPcVDWJM1VuL1FQURccIIliKoG
YtNjOy7qroEhSGYR5Q4JAR53t0zyHPt9/Jo21P+x7syVmAnS2b44AXUIi4+jxIcp+Qj1/xpP5L5u
avgRbyFQNWzMWTCaL4kn/RwepaZY5tU/NovrTzGe0gPICnwHiZwPFHGJT+OaQCmzLxQFZi0OMOBR
JcG0XAWn6LRCYMOSQTONu5mC8SB3rY9IeDc3R5RvU+CvhwG42OPkEHWQiolVm4+1u0F98yBDYQ6q
3rxD492OKvR2VSxmDzkRSYpuNwoylD2vBhlDRx/6m6xH75L3g+NPTeCpE4M+5QKFzVLUzE6nffMj
SEVMVyVwKDz4HLKHehTtqe5aoBAyaQvtkMjdNCI6NrBszVSvxxJrErvi2nsVDGb2akjG+Seyh/gn
Es8DvI6Vn4HKxkGKgdEQ7aC1OZlZtXNAHPbAyVjgMEOc+ILjQ/css5gvPSrW+fet6aZ8iD2AAGOD
aI0ZIX13PSTfVaO915ZPNG9knWQAcXSG+QaVAVqpM841MGw/HbIIeo97zPVv55iz/lCjFSrHWN28
yNclS7tgOKhlQqgbItYue0dh4RlHbT5FrffIIXc62gbn+k6GX3vT9idstLpSsG+q9l47DE+2wHQx
WZzFzdod8CLro2luvWK4pMW4h+SVdSbB/CFBUcqi7QyBkzqLhfifJ469eScNRFAJp5XtlzeA5xQI
zC0BKrZoEfpxb7Ldl2GVABvLNWm9gw5amcNLEiIcvxsBDM8vtINuy6GfKm8+3RkBiX1qYCPzbN2c
LV5gM0dgI9+igsq8YHQ55ltcjjZyBcaH9r1DV/y13/0NCUfkcxQDHlzimuZjYynOB2iLYEfUo85Y
AEzt03vQATsAbRwj9WTyMnhiz483jD9PlwTHtB+7X8gd7gE/UVCYTDmZC902x7bXXTEFE/kKR7Po
3kcoTyFaqMdRXsPxd6NBNQOre5btIx3uWhmQN1hUtRkJlrScRYtn643RFUAmB4SFlxsw4i7ca9uK
mETCjULHp62P9eeQ15AmCoowTEGDA6JZ16qGmSH8UqcZdw6fqM1fXcYSMRYp8yfI1mOsjkiLO6ti
UpieNZkMovlVtNCgzZ03f9LTkPRoiJMthzeOvqjQJ4XftiwnRPkvoGFMJmIUgtmgkOMS2SEEXNqL
su6hQEpV1q5d97iR5SuyksEC2H3KWwR44g3b+T5OAZwMiZ1/tmNqHmpPTg++Qjsb9749JLt4kXu9
3kHJN2eqG6IR+9imgNILGRcxQNxyQEgORHCN+oKUYv93UNNkxUpJm2yrCXRZCWC3NVT0OmzpD/ig
RIdJWg/AVIeykM5LEW4uufMs8ux9bHgH6UtTIVxV5IBdEa1KXFuxZEDUkPTfedQxCFVD5jJneA+N
HJyDtyxKEWmOmcDmm0Zw7FWHqLLWbWc5ZsQwFzCE9SNDy4hOufOeFkS98nyOgZcBRGiKhiM1PAm2
8A6WFvYK2dRSQSa9f8V88v6wUuSPo0lMEsgTx6+TGSDT8ubxcwAyL4CwoIaAAnwFDhsWiu5HAkvZ
k1dzi4h11BQMwbHHmu+kCOGd8T1Je/obbeK3sK3tFfwb/Z5uu3yRkdIER5ZJz1GDYHYfvjbPE7C4
A7H0c+CJJpsYeoQxTiovXdgVC++FLSqxhWd1/5nqEambfOwOi973HrXp3h+6CRxroVw3JuU+jg6l
DtZKLxHppSE3f0CX+RMbon6omfDyYVufwSHyI9zCEI4+omwwPphxowCPRWxlmQtlVCA4mWQzxrfR
E/deMe2wA+wW/ye1ooNRPRoLOdXmYaYCPek0Au1bACPWHPFlmLl5g/wkKnnY84NmnhmzsfPIvQP5
UCSQ2xYLVsqjtIARzBIa9NLAALxAoKbCvPx9T5354SGYDUhCE77FUU3BPvRmexBzREo49PtnmLIB
4OgIpLEEmPUCYHTOe45933Mp/b0jRTbnqd89+20nPwmENnxBpsN6YW2/H1BVmMJb0vXbCq7ej0XZ
fSfeth+JXM2J04n1md22JROy5jidhH5bvS44AWO2jx1NsCwTy9IzdqQub+OZf01FO57Zrtc7i/Mx
n+SuComEvotyYIQXb4W/wS4KxD2lJZqxGeAUkTILFcYd1AhTqtGMywEOMBjZZLRD/d/Gh36YkVHc
+G4rEEfgvmhEg/ogzgDQzjEfT5COQ72crN4BEvMkU5rBR0vNyS/izFpFqr6d0ei5/Nu/BqHIIRUK
98vAm43t+L1mq3eEI9pPBKbtZzCEr1u6vyB+9GdMKKBqZAUxxFxMnYIycg7Vl0Snn5Ta6HrAUu0O
hECZbLd12XIKuOAF0S/BTzn5GKhYGz+B/TxnKB+AXyEKtMeh3yIKvFPsyXV7D35ris8Yc3FWX0Ti
jweKAZsLftOeTZuEDNvvpzYncQKVUgu59LLXFj0R1gs0F7Jha7a3mztg2hUIRN2Yb1wyee+mcbq2
CygaRLdMmeijrmDgCK9AOfaxbCPTDGUCFrJoU9WDs0vJV4U8qxyAc5ADj5tyv1FzJUAhV8YbwCNy
uhfIbYUBEeH8roYI8Ex50xx5DQRFw8caHU3c5sp6oF0GJIH04EOegp2b4zg5NDKINn5GQwbR6xSY
aksjeww9VNFB7aelxFhO1a83U5je7KDmsQfobh+LAMEm+erUfuwNqyFe9lH1N0GXmyZp87hlLNNt
jUh1C2RpY8mSxz/r/kmSb2YaHU5yDuyNTRLtdjr/FiTdx0w2gQ+E26fg7G/1GhuaLsPb+AGnN/oT
IDdd8ffc/Anp8EmpMRCTt6pbK96uFp0DzEc2WOVc1roDAeWsX5AEUrh4icO7eIu3PIhWH/UfUPJt
ET/Ra/uF3SVUr7cibUl7+Js2gC4YOJqcjmCd6Op+JB5Hm93vG6oO7PAiyVooV/NVuzfr+QuU0TQC
2NN8wrkXvNS3QQLgr+1XPHXvPZ36FWjJBMVCywT6NdmC0AQAha39vYNB8yMDywRzzC7K29Trnp1O
w9d27bcXsoTrhER6YLBp0/nFgrGgrB/Nkk0rIOS4jV7DRbEsHtA9p1HDi8k3/t0+kDbrBJGgbmKQ
kWiIDICeGFW6HAXNKQidH8SpiVdSkdgvVgobK+QRfrc1PvBsl0huT5fI9ChVW5ZtKEKumhlIiFE4
jD5shKkXwWUyseuR1DscawZtjj2sC86Q1gd5NMT+q+swJZtJHqBYSWP7oKcxLFjk+F3UMPqddEhi
yMOlVlU4bH6ONceKjfn6FKN/+Ryjfcp50yc3dyIoDhJPfU1hmYzm3rnCRUgPnWtaF2gilkxzK889
HX0Qj5De76Br85WwuFoDTBcTq9YDfs12cEQnVURr+nUeJsDjtA7O0gXjJ1hDBp+bnqPal7AvjGDY
gXZ5fau3BdFa0dDnN+1uAZmyueNw86mkt/ZQ1wt+JjtceLFgUTTFYK5VJvQcrkU8uu4zQfzITzCD
yRuv4XVK6838HkehMMOm7QF2qO0n6er06NFJvG1tCxR/Rj8DwM2iiezXcq/H9nMMpvQZJCMoVUMw
SJClyvNbiNTpg/ZrnAPUQI3PduGegIeDqqWL9jMYFcCPG+gAFuaM4Rcd96gSXXIIw3GqUs1omQD7
0KVHmLsDNLgXhscg7XTgqpB1VwaR8sNGxhCDLuxnHw8UlSLwa8uG9Y7tvTztQHZBQ6mb+IaE71T3
gDfHmAIWDN9cS2gZc7vPGLyhvzjq/sw60uTMV3GFxPpsp0PGjc2NCCMkzvgc3eqGIZ6VAPxRTS0/
cSyc57az8ieQOa2rcNzFI0hFyPTxuRyMVtDLTF1TdFjiPIdxg8sUm/m1A6kHGH6np64DTO6pLj3i
aS9Pw4RM7SzR/qOgDATlGD0YlD1PIRq3CQoc5DPVGp/q7kMogiKYlj5l0wnBlXPpzUefhHeYvsex
bx0+FA7r5yJidCn3bu0BjsbehLEVcBb3YvCxY0+8PyNRR/0MYsDomyPsLlJ+9I2bTWLUoFtQdtyq
NxQpFYgAEHYxMg5BECPCx1uDwoBq4hGcjVDXuikfZ2wnYzoCFEQG2wCdomjwqQeK+Q/gJvxvPdqu
sJh3FO/LBgAFPAekA10ogjmPEutexnFdjkjOAeiAgLX60HMGyH72yLUVGkKsmM8lWZcQDBbmbJQK
8Sxq5tZDOK/db+MF9WsNS6QnKUX0krY1UCtYJQN3HME8dPGzZTKAH6zEdvnv4rX/IgvFIMB/cmG9
AMTFRyHhRIOGwv9zehSxf4nBCutNlKHu78LJPQRs+LI29XcKFYIaTfnv1/6ncO4mecbE6y044X9I
O6/expkti/4iAszhVaKyk5ztF8LtwEwWWcy/fhZ7Bvja6kYLjXm4Fzeaklgsnjpn77VR9J4o87o5
LyFmc7uJllO98fp/VLkjqcbmgVkPrStTup/xnL/Id6NYY5ZvdcE1KcioQEf7DLfw949PDgFDD5cv
gPb0N33kUKh9C7j0Wh2yS9II/IaQrr//Qvp3FynOUUSzP40AmoMbgPvzXbwI8nC0QruurnQt1Ogr
KfbcTmz6A4AAfDd2LnH9mNMqNJ0eCG1lXgWqmvoC6C8rSGafbedOHFm7SN13YWutvGGIt4PZMI9W
w/amRKrySkHAFMApqWDOrK7ZSPCrbvHnx/dIt+D+AoQ6BVRlulqLwcmrK8aIi664lv0mdkoq10eV
B7UEpSAj6Z/5zX7+KN+vitwdJg66doKVDWu+cb/ceFUJQRswwL0KbVnjb3JomKYa9RQSi6n/oWp0
XjLTFMsiYfKlJ9H8CyE+W1B00HabqOAn4Q33dJ6sbUxrfn5/9o8BGBlwflidWn3uI2PWuCOBplgr
WphtoZBbTDWSJt+hJrHXWqxPFyMHvqXVUL8xH239KdeYL3lyl3FK9gtd8UArDY+d3hY+LlDhswAU
1Be1sy2Vka4loDucYrT6i7p4CMiTpUbDcVmGkQ4oTUN/RCHIBog3cBMUE5o5UQSrrI2agxM35Tp2
8vSq4QG5G9u2vnJ6VmkxVffpEDTXsabKQ2EgtnJ3mgiQNg1htQjQ9GyJa1b8oRfvVBPeotUr+ej0
CtqzcGj8GumGn6ipu9Pdek+RTN0exWW/V8zsk7XqHqPOZX5vd9Ol4+bVztG8/jlmHkEPurOd9Thq
gtXIaXA0qdcXXYK5zHG9rzGzsiXKf8XvdSNby4JOUmVJeVfOvteh6ZKrDKXHUYgwtdYDtLrdWHPG
LLB2rYzBzveeN4aCgagW32OQtFZmqwxLKsB33a7s3TSLnEacvPs80OyGGAoHl2cwGIuU/81llI3s
r5xiKALiweK3zbKdoozJrSwFGU6O1q2MUqBUzGXw6dpZtOrra60yV26MrSmMDmOsM3iBMOcPal/e
jHQYP3W7oB89MFoTi9SmCRxMCE6ltJ0dUp3xItT1ap0VWbEQikcTSSEAmBc2LRiXIv3g2e0Hbgfj
6CWO2ElnorTXlORKm8psNwEUwdLh5RtO7VQjYyqxIAaqsux1mR0TCT1AlRUjcbca0cbgezfXo0vr
dQHAsT009C19rQnw9eGttMm1conL6uzpvVP4zwrWHxkyfcpkxIEgs26nkoo4ErFgNhC1z+jDeXs6
U7ppyHE+WEXzyvAkfgjLjj4PSAymLXp4VTXq4CdJHV9WjkX3X+lUf+ob3DQRcS4LKzHUhYvH5iiU
l1E+NctY16cNclKMgHUUPbiGuFFqSCUcf7o8yC/jqUUaGGU+Sr7ysYik8YpjPr0LK1ltJi+MdkLL
+32rtdEVgfXuBbUDzT0+wcRAJLMGDgkOyNWxESuTefhTiSbxoTCofya5rbW+ZvqXFBB08BQwLHKG
o+owzguL4KUeh/dAGuKHUrvBMtHmYSKtSvdKQVSCjNQymPqFNE6YFS+xDWQ7esX9XnWikcFVy7Ff
Fu20QajubuqKDPuFLv1EX2W1byed/uR2aEtzk7pgQZmCL6H2YubbnmIxpPQCY81YR7+MCKvfh7by
IeC8bHCifoYIjHyZIWzhIwRfCGnEelDCDl1b3S51grWXo1N9jR1HTztyaHCHsyY1U51tJoTnd5be
73XeMNzq2EYcp+n3rs5BvLeHN5vq7UOrQ30P5DPGMlyYl0rk1QfFHovVZJD6FZR9txKy9y7A/3G4
9yq56C0clKOupDT/MXTmpqBf3ExJ+E+IMgc+ioE/b0auMmnE+XVSSWiytNoiweHEaqqcFffl7++U
k1f9b3//VOKvi1LS6CmPWXb0aHaJM76/E9MmkD/sms5sL+Qtwdnp5DUfe4EMEgqZGwvkUBOFG8ts
91nnzKOLYlEz0yzY5v/+nf50TUBecDB0fFTUX9/fklPdB3VoN9qNHkXOsEKPNl2rQRHfhaZwfjSu
LR9qF1Fngcb/H1NANKhJcxAnXFNqYs9wZufVtzd0kLrTgEq/Am3Ur9Rs3aRnisv54/9XBOBAA+EN
rRFv1ZwHpP+0Df1yCfALgTY2nXeFi3/4qCc/kKv2XH127iInlcYEKtsMDC5iwi6pfMb3Rry0kjMV
zbmrnKxu+kdZkua9d8XRZ+qvAn2pI4hsz3Bovq/xn5Y9XJQmvxgMJUNXT9YggrVpBCQf87KN23U4
9NVVMnbnAlJOv4tHMDA+SsOcUUoQf07uvEw1CZmumm4YMod+O43pJo3rYq0ij9grepaeWeXfK1AX
0MxMJ4ak8fPZogz9vtK0PrRcxh35sYyeUKFP/bMn6T3e6PKZiCPkn+f8aN+/4FyxY4EESWrN/wzV
++QLEhgZkexZ6Ay6oxUStEb11RhBovJvW9Jv15kf71/Wd49LiN5DqV+aU+dex5M7rpQyDV7/vkmc
+zYnP1/rZiXCab6NAHgR0cl7V1Cxt+OZu/R97bFlu+Q4ckDAncrTyj++f5khNqpM1JG8i60Mtzxp
HbV7ZnmffBPOmA5/HqSqhUMdsov+/RJYcQIyyrPgjjk7nWGao6NDC/nMrjM/iv/tOvNJmu10Dtxk
77Es0qm/X6UwIyVQq7K8bXR/VqI4/njOZDsvoO+XMMiiwSZqI8PlLp/sBviqTYMRXXUbUJXFhvCD
aF8P24R/1VvnaI+nN4aIG/LcZ684ntHZ2//9+xhVS6qEaMtb/ZXhev3w99X1h7/OJoAhlRMAkGvr
ZMtReqPxpkDNb3N1xxFJ/bcGADcDvyvUUm48JlTTnS//yyNiWYMJk8JSbrveW8RHPBxnlu3vdxsQ
4RzYh/kMuqN18qxXcQ8wN9Cs2/WYPqqRgeKm+DcnPTNiCHIAggDlWnOVcPKYR8xPDFg/9dHpRkQt
qw5/G8eQf7wPOksKrwiIPnYurvT9h6qS3CThNpZHd2MnK7r2/78/f/JQEOZgBsr8541u7Wwiff33
P3/6ZAOcoA/DvaYANGaw//dPP1R5EKt6L46q1a8aNGCditvgMUdz//cL/bQSf3v09FlShcGdFUu7
yjtZUIUodJlOqXEEP2lwSNH2tYXp0WrQpJZtfj3LDBkjHKTE+zcNlB79I66of+s7sSQcVCMaO9q8
V4KJ/v594bRZuayG7jbcBsqmUP71qZn/PLsXj+OMJThtCGowwtFNWd2trk5vRLA8Q0L6++/422PP
FUgLZZ+n8gN4cPIFMk1WYae77W3qDNsXhcnC3//+fMO/3aafzztvSNYy+HX3ZNMa+gH5MtvWXSYq
n9zOA8MzHzvREvDOTqblinzg8NzamJEW/130t0LjFHmBYjiJer3IoWnVIALMhOhEknLG6CPtJdJD
wbQKwdpeKeUhF+3x71/5NLXm/+ocfPAuDwEpPSeP8GjEDQLIkClgVe95Ozy3EyJ/dDZdHMd+15Ha
03YY2UZh7+02uVcYLJ35CH8qtdjGqezZcSHBnNQKcVobWsMQ66grxtWgNJddlqAR0acvt5yeqVaW
the9DUN9WQ6WT0x5smD8ihomeUsUe1sns0hVWw65u9T0+oAg+Mw+9McPSNgaGwZlrnpKVWu7EN8o
ToJjlvMIT0TlVoD4GhNFVYGJyS5Hv7abd/waZ2qPkyb7/y4OBnSkZdDvJoXq5O5IIbXUTLL8mGLf
kiOTgYJTCY323HrgCTO6V1deKMOZjeJkv/r9sicb78hsJ6oFiyIwB3pK26r7MfSvY3i0Is+Ph+cg
wEErr1Hq4EONzjzlPxmZp0/Er1/65O0IMqXE4pbnRyVlloo99pA5lcVwByeVnf/obEy7TVjQJYjw
TqBNeGe4+5l19h0g0iXHu3U1ORcCExe70M5UGRIPmsAvUb33Ua0gUlBvLLpzawDoK9FzjXrKb9xZ
wkE3cwOMbskb1V2PXftV5hilrCKEL4AXk1asVmANUuxVUuBAn31M0QBwbZqeMb0cgI7iPukFnk7p
52W0HkFRGgYLJmQX6fUB1LqgU2xkD1CC7+1CvQlSscSpPiwwHiFfGn1NFHu30lbmWN31trf2SlQl
Q+ESkZfb6Up0EQQsZnMmNuIl+dE077TEr0p9U9v6Z1eZb3i9sL72zarOge/TXovRpSJ8QXQdhvdV
LNtlIvUnTYZQij9Thvw0ax9tcxbztt1GTDzuPcLLZdhr6K2IySvN+0HpL4qkWpXILZcdHm8hw9sz
G8H3F/L/LTvmOdRfFKr66XPGPkBvkm7iUbXdG0bIIM28QaBjUvZDqG+iEY9Ujr/JnjZGMh20IXiI
4n6pIUtg2PZWtMoRh8u5HXLe9b8vR6SuTJt+VmvQQk62J6NkIB2bpTim1YfFAZD7ZKJfUbSHKll7
yCmU8a3p7o2WjlW9OfOTfH8lzT8JsieGaxana4IqTn8SFTVdZ48pNUqnFIcJMdjaUPR6FTfmhFB1
UL9qpFA/Jq/B/OHU4rrJph+IK6L9pKnqSskMe9/2XnNdVyOmtThs9iazh7Xap+3H3z+r8fubjM9K
8I0JiIai/BQ24eLHQKFplcfa28XdR1w+uRPwCC9Bb3BjolRJ2stQfUW7uiirK8NRf9TQD62puKiH
6wAiCoYb33DfihSFX/E1DCxMgsfhni+KjNkiaInQuBjUmKY4SOHkTFTdvJee3uc5SsCa7zXNn5O9
Nk5CwUhtFMfJbA7BmN6kMSm2PQPdMxvcH3Z16iTCK7i9DFA5CfBJfjlfwHvUah3N4LHIEGkzrIk+
UO5k20ZxPgYifq9jzxwuExsdAJJ0bAbxYJ6pff+wrgCQz6wtKinaXCcfwXbivA9aKY5x9Tj21m2R
T6hwqgUycy97N9XszEv+91coX5n355zmzWDtFFZMVGOpWik/blh49rvZTxmaG4CAodNEW6sc9Ic8
rQs0txqOhwZpw9/X5h+/LtEDpFKrzOJOiUyK2qIarArBSULFyc1scxGWxW3c5DkRfOrODAu/9ewz
T+/3evXnw+sC/SZAZH4i4FR/v89SjQLmJPOPHAE3lXQonOHfKwR+2P+u8fOh/GUtxU4A4b5rxNHU
Nx5SimY0l8J6RMaMoY4wNm9VaPFubIszC+gPTwtdUjIwPBNIMWfY799NGBqu68DlF9W8+87VUJt1
D9PZ4Fbt9+tQjtu06RmS0m8+7ftVMepqvXDqo9SsaxkUD0rZoZXOtiFdH3w+PoCne3gbu8as12U/
UUHXK7Rt3cLLxW2famdW0lx8fN8lvn+eeaX98ntnvcjHyXVrKrJrS7I7sXKQWy8UWa/79P7vy/b3
F+J8MdDdtAQpjk8ZWANUoglfHJa0ON6pJfr2ttlNbr5Fb3/mHPKHS2kAfmg8zm1IUpi+f694ZP8b
UbId2zi5s63SO6aa8NZhon+Fweic+RX/cFe5GinMIJyMGfb7/Wowg1st6Zr5ahRbQq5Vp1gRfPP3
n+/3p56jKH07oHIkI9GG+n4V6E0xFOZBHoVFhHHevjkABCzDZRdIV0kjL7ConHksfn/k50sCWpof
enrVJ4+8MtZONmhcMp16HZKGphzUSumf/v7F/ngV8IUcmlTij04fPkJwlRzLMI0RQXxzZ94ZRnTm
t/vDwZAAPZMGD+JkMpp/61EZsYkNbKK3k3/Verms+hEh8cfgcgQU6BwGIjuOE5axxIvOrI4/fb1f
L33yjBlYdULXne+bFNtKa1AbdriH/v4b/mEJzp0Q3n4gfMimOVkchcBHhcTdunG6rgLAZNiXuNXz
wxQDuf77pX5/tqjcZlK/w1q0f7tdStJ5crST+NhCbWfhIeuODKhJI2Ns8ibS6cx752SPQgEHJN+d
s7lUnVbJ6baRhvSz27Ibj50GTlYpcrGZWhU2cDaKlYd8h0OFNM6MUn+7KOpixmYYsWEEzGi97w9b
kOkZnqfWObqBbNeB5nHgicb00Fm9sx74ffdpr6TnVulJXQFUVaX7OPdSQQMxjD95DRkVrZNsUJWj
jtZ7p9Zaum4aUBBtqQEWIiLsWnHi/okDJdwkSuW9G8o0X9Zdmj5PDpkYph5NydJr++wYg/g/5FgW
bqYwplIZymhfIiX4+2I4WdwkNph0mCiTQcgDmPJOfqchib06tHL+PoghO9p0+t3fL3Cy2k4uQJX/
/UaYmI/dzqbWCW1yWXPkiDGTZ7OG1HUOEHryDP3vpZCX0fSjdcY9+H4pXrUodiqtPJYTBob3JFvk
w7mR7x+/zn/XOG36dTIFz4La+IhpxzSfQDGgmwkM48x2QEfltxU835n/rnRaozrqYI9BbpRHVctL
9Naee5UleesPFWMAialo17PcrlKM8Qdp6m90ppWV5iD4sao68QXMLZpS/B/A57m7utKQGOdyVgRn
dLG3JplrmDRNZYFb1YTVExbuV6wV9rbsnRfoD8yBxfSZKopzTBDv+clYVZbfRg5N4diwGnAjurct
8gwkYR2mqwjv0bruQROxhcyifGJptYHgrtDqm0WNPQzL4UOGiGME6+fjuBUbhMrvblNH+Ea1chlW
8SvCnI8eb8EqGapmlccSBJY0cY5Nvf2JBI7Dmp5CHqC5vclTwHYESOmQe5LoOA3jvpjybS8bdekC
KFCwIMAOsKXuLsuoMJd91Yp7klQz/RIcQQzDqkYehD0FDENsNotYhwaip7a38LSq8B0LKgP7tQcO
BkpNqg/B1rYScaOX2buRh+YKC4Dz4mBIhUOblpuiitrrUFFRAutIspipYJVTm96XxNKvZMyuo6Yp
hJSY+YRiN9atNDp5UAUGzqKlAoCUI3YpEPyFHlfmVtOC8sVpQrmx+rZaOTquSa9ENu9GhrMvtNbz
pyxTVjVGVJ9QIccP6u5VmqG9LKxW+wqIKN3ptdU/jJWtY4QehxaAFgip0ax5a06zprwmm3YLIjFd
xV0b+wRoaxCIx75aIDqzNmEF2MjziuahbGzTT/MiAKYHrOsi6yP9Qg/zr0pToXdMpbvr2q5coLa2
1/VE6nVb4GXHu6IDlOTp72N3eI07D3QQRuiV6gb2aixiYytMvIAIz+vLOHXdfd7XzdbyRka1jDq5
lbZ2iMLqB+vCWWf6aLyEk40VRodw1LWhs6tQty7ChozSpB4/9P7QwzPvivG+cgIoUhFNMxFF3RWp
68HGSoKEiIfJ2g7t+IGEXMFB63I/3IK4SDgNkKoJcFkI5IwbooOTlSuLZidtRFa9QIYbX3TpPq4W
UOExkbS5s8ANq2+QUYfbQvbmNihbeF5ALVDYZwb+q95Ml0baftW98lqNFke+2gk2gVPrV9LM6fpJ
EbEvjs4zLJnRXsgsxxccM6tOh3rayKx2kI1LDd9sCJYhJuOq6Ev3gJ6nWTdWMiwKHf9C28bDoQdw
g34SSF4TVeGldMxPxVORu7uNtdQq/FldhvnaTJ3XQUvoUVPrLgvU3+uMme8iaLRhp8X5wOvSiC/r
NCL2OdCCW2LE4p0UJeD/oSqvvRErrTdBx8S2CJCxACiv6NjrTRMCS4pfcZVnsYa/1nCv4oZM7hhX
zcaNrHcbciYePURwaeX+gJ04A+RNc+mmpEuTQ8D5ohT1Abs5Lz01vOxBXOyKwKXfihOUFkh046ok
e0elWzyGue0sDP7t2jBbyx+A1q27ZHIwjpUT7UkFrx5xgotY6fU10WuYXkQh/KpVyQXwsGTH+mxX
HLAH5dnMsctpTKGyDS9s/u0yljCRoraMQa3V4j1UcOIC/gKvaDoKzYmWrOXGclDh28UilHP4gOtG
pEeE2dJo3AIlbTog/7fBTLoueQldWPpRo9p4bxp5sIPYXKAB7JZ9WLV3IQ2ydTM7b8ltKveRi568
K8A+2OTa47qf6OynFbl0JKveaBMkHzUSL0kbG8t0DAFIyNjkI9ec/wxgWrAqGiBy6MajCJRM4hH1
QYSAtyoJgPYnCGPrXEkr2qyF+SMPBnVZ4Z9axpXzWmMCXZpx+tEX8lNg8GG2kHx0lvJkiBb+4mC8
F0EegJ3ji3aMDxfcn3fLomfj6IFYam0LstVIEn+Cco22U0R3nCrTReBAlSka5b5OBz5mZWdoDyNk
hrk6IVcF3RU2Oc9NXuPjdAtjY0ORWPQVhUNnmiEzF5hHRTei6AJjIB/4H/IkZvGAtzeuORewYzzE
jsQ7ZFXZo5PnDzZqzae2VfJDj2VvP05leAghy1fYYkFLtbPO1Zk5C9jSlHczdD0/L7AwYjVE+OmF
6Ds9BTsTx31fizx7TzDbp+mixZpw8V5Ix4M81ktlQRGs0gOXAx5zjnhh3TFdtUWy0XvTXHVJDi+D
52QNKcG+TVqt3yAwkpfAz5orIcxkX+fsvXNBS15XkfrpEPXYWq0vNiHhdyR5sN2RatPZDQLn1E3W
ovPGDWiXYR0xKGJp9y3NI5xiGMewc5rGuORdO+31ru39SUr9TiSR3SFVblvI2WArNzHCbDxCXvJo
BpK3ul5axbsigJosAH1h6jJrfky1D4/JMGN59Q7HnseQyyvdNy8pmgVcTBgg3oRoPytTsEaEdSx0
vJSgQc30Anr/syOtF6ttH0cLKkxtZPEtbMsULwM1oNVRMtj26C1g7NTkEivhjRXDHPAw+C4baXAk
H1K8L30wzEgeot3YAjXT2AZZwk0YQ6veF8Jk9oI8BwNYGF7r3DVmDSDinbQg64YSd90Q4rcpZnpP
kfHwc84KFhlTpaXjtBBQoiIjsKyY9oNjDmu9NpKdxJt31aUmo8bQhEgbmJ95xbRLYkrcq03TrHot
c5+JdievI87LbWYxDcEnYKxdiAs+w3f9WQJTg3yElgzPzWTdT6OL77k1E/wzodbd5vCJWPNqcamZ
GBd6JfsSExtklCBXlKpdw1tV4uupRHKdW126ZTIyXQvm9PzXBhG9pt0j1sYCehjntin8qdDnjRfc
ySYzN6ElzU2jggDLMKjjRmrFY1HRsGrzyl3yUbW1gtBt0xQ4KJel0tTAmTvvGi8663isvHe3xurg
1ormw2nzbuDouitT7RFMDw1Pa0bxBLQ5wugqHvVCad5s3Id4s9Ixh7k45RaWy4nNXk9bCAZmrx61
qgrugzaENdJWwyYttMAPvWJc2SFDNVIJ2ZUDlzAXS8nbzdSM4b0Kx+S2HlAO9oZweSqZIUV54OxE
2AUrjpPi3pwtmqDL3VWjsAMBZmIqOJDVjRzZ3cSumvhJ1eH39ehvJ617ZxcS6lRADRn1bl+SB1V9
GriIoHBmPfpYfPeZZn+qJiOwqqCklTVTPpV3cLjIurT8AaXVWjPJUheqgiA9TiYSp8apvlabDv1x
4vGFUXeX+SGJtea+8sY3W6qSEqj9GAf4aONg1Jddrat+qmofgzXfuYH+mi107HO9S8YNiAuAHmO0
HQYmPQykcFK47O2iirSriIHMQinYUcm6n9aitpgQ4JNdm6M23AXDKJYKYeZ8huyhRwMPciNp/KLS
7JWOYjVfvws1uleRy4I65myOH2Xc9BUhQD0cioU69O0GJTZOm2RMGeHY2hpQ27ACBZdhEgiyFdIx
rGMyhEjjUvweRkvj3JBkzT6Os+rWqvJkWw22sQRE1V/Crm7e+LHHjd6l2Nl6kPerxPl5Sq4kX3vI
DsQnJbic0+AeazlOdyyKm4IjLAxFFzAttYeGoyCqD3qitU9N6YJ1RdPse6JwL9Gyh2tromYyhN3c
QMjiEKCCt3+VCQeOdVqP/VEAr6ipUrvqhaCgi2GwXo2k742PxDR67d6qmthgrm+U2TYG0RasLbUu
X3HZzosx7SATSMPA2251q8pu5kCdwvKWWTsAKzXdoRseJVikS7vntdzZprPIsfbvrAbTaO540U1a
mPbKc0W5TafYXlia8pLJJl3kVeytpyo33tJK49zi5lGMHRIX7TKMi9kfmKhUUZ4aL7DnNIsgg9m/
zBoj3dErGFddnkQ3miCcCHNA7dxFsQfcsjbvuh4fSxgx+WKvd2/sGANO4MAIreoK5xXkcKd5QWqI
HpJZh7sXVH47o1PidQVZYpdkjN0VSmo/M6Tw467/AEZiLceILEtPpgC9TOCjNLVycM/UPKqdejhc
hbFLhPPkof5Zq27Nt+9r/LXsZosiCl6yoCmWZmrqwGL1xE/7eR/ET7oQdhJxYnIBSA1jdJk3DgRO
3QnyqxxGVeJ7AOeo6l2FT6pl1DAAS9gurWS8BAEDtk1LrOnS1cRNWmUvLQy3bW/jxVy0Bi5LJfNq
+AnQd5xBrf0IDsEK9WC+BmPJqwHSLoZIVic22uiRMoDGEWDSDzsKh3dHDbqbkVn9lj8wQMtpoivY
jEjawsnSAD87XcCGoJXPTY5TVS9cA97R4Gz1KTIWSgDti5Kj2+lxS/Aq6Yi7qZiBix2xC6C9qtyv
5QiAxw28a/pWsNMs+RI6zqeS0XDUOYHsB4LanhCiKpt6VMo3bwyAPDDF8vEWiGXUgL9Q8qjBAhko
jD0NjKNsCEtLqZQtBjl6Xwz7Fiower8KwvrC7rFGqAaRXy5KlYXgUK8vkpIaD3yhsjH7nlguG6Tb
jSoHou0nS19pAVwhK0ymRZ5CPCRojTaX4UxLSD2a70XFpxcCEhEl6HCtCM1FQeXmxyZ+lSSKRz/C
6oMhSjH90munG90a9d0UA3wE1zdehkZqc8bwBK2zut6Ylggvamlhus8tF/Bf3F6nudUSJqe3r4DS
3YM9JMpVj4+ROxV3a8I5u+eIbeYAniD1kyEFEsty0m8oaqFvlBHcO69s7yC9fXZ9Xe+ipvMWTMSm
Cz26a7M1MX/JkqMPt0JPtReK1479hZpHKFaz7FvJjLgRzirier4e6tZCawRHPoyyqR9HUeqro+s9
m6WNNd2CrfBjCpw3XFX9Q6gX5a6xFMIAVHLb4x0jDThFVqVBq3ejxv6KUmvYpfVg+MGQZKtMZcIs
RIBeQsPhuspHWV7JRv+wDUPZg9kbFtnU6VgscPTxXMWwCjqe+4kAB/gS9mthO83WyEoaJI6pUfrV
GMxLgwljkTCcw5n86Knjk4MZibpqBPYnBdWdkikbpyXDL80HcHkF1So6LJBIaYmXh6QCnjvgKhh/
JYiE6UjrokOhhlSEUbN9bXQ47mKHQV9SkRkQ52q0jc0g3LpVUd9Guuvc8aWMhe2wLGMX1ZDsX0GS
4dczsWmrFFALeriAQpquXfVpbj61sYhXY5MZr02k61dekurxopKh+zU1Gelq7KaHzkRzkzUSdJAa
PGEeQx0RKaTssY36jQlzrchqfSu9LvSx2/6Y6rRbgb7Bze0a7JtIHdeJ5wQ44sSPAS7YA60lUDZk
pq1p0ENrM7nF4ziat4UTPUxJT76kosJoMtwSV/qY+/QcDVyD7WdPDt1SaKnYRm1tsvFw99So1Xfl
aMlbqyuUA0wS5wBHObpyzGxa56mbribox/RrBV9Dm0/8yotXGuU1IkOq1KaoaeqZtC3CgMfSeuet
8klUC/QrRBBLc8Q03ygDhrPe8nx7lgqFcezw8oQqX9l9Sf6vgpWxgMpQwA/h89kR+Rl6tQpV743B
cbVW2mLgYGjJt6mj+4halLJK9mvdLPMrKsLuaSggZxl1EC04MJawDK16E+RtOuNJOBBMwk5fiE8L
10XRab4+WvmKowyhBeqIpV00WbJtShjroaN/gfpAXSemaSkqC5Cd6X4JoVZwl7N0z15rXaIdKnyz
6RFEhaFR31Z5O3B2zxocfLUJ8xZjydrFFrxUAHivBa5GYmnzH6hfIx7b+iMaoM2AONCMvV2w+ttJ
e59t/YtIFfTmAElTSpP/8JkG+NRKaWnXObb+FQhtGnFmZ/htM8NEE/fCmYACG4gw957LpkBHqyXt
KHXhUwC2YPoN0EuJlMdslOqxM7ToWEujuPRS13nGJklnihPpgh8X6vsE6ABkjLU1HTnOnlljBRM+
X5k2ZEdVp1JTwlaHi1XK/KVp7OAAjbDeRoQdbgNNRjfAGqVfEHu4Gbgtyzbp9YPRcWtCO2QTVytr
VfaAtfIgmTZlQuCXDv4Ajp+Gt9QAAU8aXbn5mSVSh3I9FdObErUODVcx2LumN6M1lhPoU1Rsa01C
aJBC6bdM4eBquRG3I+tJLolNe9cP5tYV8X1FdDIaOdmuMrPhMKZGyY6xeHXlgUPf67RmDxPgU14p
tWZ+dZkjXmy3eQ5EFh00aGCbVEJEGuLkI5RDz8en4WtOc3Zh0LR4ZWMZwJCxB5+hJy2qSgCrdlL1
GvA8z7cF7WAMPXWVl0az5eE01oSdmJgAdbFX6qG404PEeR4m94dTDKwXlf0GF2mzLh0wUINSuDvT
qkr2kqq4l4orfd2koFAL8pa0VIlfOt1pLggkzZZWrABJpuhbKhO5m4nI8CPminiY4obIBToSwOPt
JgjuuBkaJ75MeISAQmdwNAGQ2Ub6p0nbehknq9tbbBgwCwcdHnSt9g+86sy5o6vvEFuo15GgKUEJ
1G3HzpkxjrwiYUsz7TQhwOSCut+i1/6RoGzRF/TjKK6jEPxK0Wb5Fy1XBGFuzY48toN96ZLmdEsF
XvuGldqPg4lKOgFjQspjQEoJMbVrhT2RG8/Kvq4HJfNDZyjpWzT10g3GgciOprMuW5su3KSDNCQo
9RlXKqqAofrEbNlvyfmBsjL0DfIIFbvgmsEE+J9eFGtDM6JLvS57eLEOZGQP1HqNHeTJHs1nhmcq
hZp4tdJIgiSoOPPDsGl2ZoXQUyG4Vg+C9sPIPS2ki4sLlgmmaPauB5iqwOOAU6mpn/Vc/x+Ozqu5
USSMor+IKmIDrwKUZVvO9gvlcQCanJrw6/do37a2ZjyyJLq/cO89JON0ZR8qvNhm9X6L9Jv6J7O2
uRqGyvnzOPTPbjl9oNhsjrB8iOFnxsTo8iODmx7MCXgfRgZDAL+HThJUTEQmMucvde+HdEnKMkvc
zePgyidl1B2rgZaxQle521hW6X5qDJO1A1oQAC3lsRcsWHnknBTx4yhqotNG/9T4RvPhrE0Xk7ze
m9vFzl5GP6U9saaPtLmlgNu8fwE3gP3kMSUgQ3ksshA5/kr6dVnaxD+XVrzRZfzYpNN0SWGXyog5
dNu/ZCipx60cuuHFMu0x0PsMYnfbQz+Axa4fyTD1DjNRsG9xp/chjy0bSNHHh2RhWGz66SsbBD2o
vAQYCmy5XUxiwJ7GJj7gETBCRyaQm2voQPDyhkBL+mInx4nJna/qW+ytE7Ze86/Uq395XRoBEaQY
8h2XydpJ0Uh2URGPD4VHGuXokXsNx0XSLaVm1BL7xFg3/zcaHIuqKYsbpZklij668VurLzVF9Oy3
e/AWkS8/mZvV8bmqRte6kGE9oR1VQ5btOlbAdyvuXgRPdrZDUgfemdgdUKgdA67SgBwgNPGz5oQA
Vxh5cP/X33GR3KaRr91bKU+i3RpPt18AxXNY11shTjbxaWT/k7Jlz+QkcIts5Oo8tS0RFnUMBsaw
WmMnDLJxB5ZIRFAR2l1WDZkGNsfE0ozD0UXKviZK2ywyf8EAcBu0dcZWFp7zCLbq32IapyXPn1ce
+J2OmBHKCbP4gnh5aG4Xe1oM0EQ9NBA9+yWoGcuGe3LVQ4n30CHgkiGnWQpK9rKI31eqsYtZst8J
3EVL/xp7Gp+l8PpPg0C60F8IV8D9bazc7560I1kO6urq1nr0zOzTs/rXpNHJiS+InBgMxfTL1Uh/
n+uOD7jKAp+012erJn1iY5NXdz82+nSya1LbGAlPmzrTMJFpDKKrjHHEWNUJU9+hA09NU0oUE+sR
iyxPS5GHTyjEtCkqeEKFwUSfOVHBZoNTeOHdCuyJjCnVmAoswphtCehCo9yX8FiWKiW+lQkN5BFu
Ndsdn/uZPUqbpe6pkMsH57m5c1l1BBx7+j2x7DKMEccEFRpkwYOPOZz+mh1TSk/+ZWPmY0Fo3uY+
3D2bolT9b4nRZGPlXh3VPbUa8QuwqKbkd3bnNILItVYR6433lvMnYLFColU8fwFoIIWQyRBLGJ2S
hGDoranZtIRZM+s/htb3p2YgEENC4NkkzG42nYL8y+CJrHcGBVdrqYdHmaWovZVuWI+uWVaUxmvT
Bks1fVocU2FB4nhANtIXnHX2raZoF2a0o03wtrS/zMQzLuxr6ovDUcILcf7VtMInmYiFpFnHZmHi
I8nujRSTtsFGtoxzOvPiQ0+SlhB/6R8ZOf8b0pFhr+fdNpQxDhFp9PESFoManlpCn4moyTtyzkiz
zAoQ0o6bpM+qScb7quy+CMI3I7v1kR5KrmrqOPC6pNoqcnvdbmH5Mr7ZJbAEwjjLizZ2ZXMqzby8
6GyQXJTlw0zMr5LbXEH00kgr4GpPq7OK5/jaMMMnzK+iVtTH4WXCTR9aUpvJq29uFAnztbYZ6S0m
/v7RceRxdf38KPRbud3xWbBIpXc2k3bbJnkadv4wbDvldnsWNdC02irdUnOQpFH7JidfpW98xuph
LJ13oypekXd5PNR9Gq1ZbO6hfDl7fzap3+Jh9rasKJdHZaHwGtzJOhCgMUdT35fneu6I/+y9NURE
s5BSSppbbiU+sDSBANYW80Vbfe/kJvwNOMmfdU/u4pwb7AF0E+Z834GHgdwe0PdyZpKge02NLu1C
PRadv+n0PLl0RKyzk3HNDWt0Mrn7+IHDxIaSFRtHYRT5Xg12tr9lANPcwIQ0pE+DAIkkymcSrNHC
w1ldmGARJoWM00FggFK/YwMIGMtJ2w/bMKpNdmNMzUxxt0PCTFxJsuJ96pSNypvyaFIYsd1I8mA2
2v4043A56U5mfuXQsPgjyNWnjlQzglnrvYeT72pQn+0SOV5zaKw7KVroF3ZhXAZ5E23blgrJWV1P
yKftoxBOc7A1nA61FwM067LuM82yJmI6VwQ2lWiw+qXJ9cI9AAojB46jqydLsZAhUKY/QTnoiPMd
+sipVs6S1EDWbThg4Jp14DddYEf5+brufT8RkVJ2upuKiRXz+ra2qtvDKakjV9njI4f1wroIf6PE
eLq3jDg7N2bXnAiMIU/SUu21caTHVmsZKfJWtrFtIu/7bnqyKTz32mwxFBs0G7zgbTtt61+O3/WX
xcZaUbmDOPSLuTw1amTaRIERuBQ1FaloVirL+y4VPBb+9JMRXPKeTJVIN8st3kLknAvNlPyUahHb
3MtiuucpZ6mt8xfULQyxmuwrDUXyNThWtQNwB3VpyFnqJsCwc+mqO7TDhPvrrc59FrdouBL/CNLK
P3Ilm4cklw1635KcniYHhsC1vPb5sgND14XU+C3k6Wa6VEaZ7zlExluZqAWQgiiVR23ZG1pTIWkQ
1MdLTaL2tKQbIZ2Xohn9HSue7tiI/kaWa3W6X4UJQwzkhsY+iTJ1HGjZNN81c1IT/H1LHrf8GlSR
/wfY8rujJ2E//e1YAJyEpxVvk2XnV7UsU6B3yRhZXML3QGXtKFesdk0nqY7Sz50jgXPZTpb5i7Td
gkbU0E+9Y868AQNZNFVOqAwbG9ZNaNrEhKSO7dVyMJ04ecuT5aca2g8sNWlgUAEEZd0zMVOUAuwE
af20zoHF63QoWlz9PomRLPtu3m9rZzU34HDMMOMkulRFn27yZWFBLuYXVRf9TvNT2DvsTu8mEZek
cRvaKyyrA0rMu6U2si2bgDvomt52Vc6nMoc0dBZuWs/gK07kXXr2+VR39GnGnU+S4RXtah7YMylS
oIn9bTwW3g8Fm0GuqVuzL8qJUNK87rD0pO1Yi/NJRlKzR1+KnMSPCZkeZ2tT0RtvU4ioPArWp4cl
ly1g1xJle+vNWv19tafs7FfxeKSpwdHAMjzbYCeZUKAxHcjQ3AeGXfF1aaR1BReXX4yGINE1xSC0
pmkbGVkDM7LujHvztjrwK7pDG3XcxhGQFrEyl1eRCI8shumtpWQPiaXsEAXcYExG7+zX2Gf9LjT7
L8Yfe3sQEJq48pVEVhWsrvbjCN0lVrP58GcSbtJpHC85J/deavw2icUAqOntV3QE6c2TtO5XYL2B
WMurN63Dm+CVhQyn+MB1Mz5pQCDDfEg/UPAQBm07z6bK3NBI0unZq12XX4IEYydntkQY1XBoBnfd
9kQXeYN6rWN2iXICD2V0Y0aQju+HrD3iwOtUGfmpMRzMsRgeRj0edn2eVc9EpFkhdB0zMBIH6iKx
gVUQt5P4dEy93ytvsd4TEkVetMZLiPqsQSqyNfGwgxUOtS1SqZ7WKvJSZoVLe6uIOkE2fSPGa2dV
66NSCn8RsyjAC7dUXSO/WKLtv6CjVWfGUjYrfjd+JjOKR7ediM1MqmCiZWC3yRaM5rPTv/Peo+PB
OfVvHeL2vTC8dT+n0t1aqcV0kc1jrdlB7SPOIlqFev13qKe3VEueQZDB6Ljpc+aCcSDZRR4aNDG9
egn/AgGNddT2LBBpj8bQxrp778ip+6cPrXo1dDofSbe7KeqZkEidgClj4JbtPU2/o1lMwASMbjDm
E+G4RJWEvjsaUeIjPpjjKiGwTJjPxmj96o4vkfcDVJ5NSwaG0cZXH9fTpndqA0g8tshBsMCAIwHI
x6TqQXtKvDPrir1hNSzzNSXvrXjiCyepTvqyk+NGkfj+jgzK3GbKffF6YT5admPu6bxQ54i85YBv
uFk8Jz7Hsl23y1RKmDHxU0Zq6YlVYfkyOMgqqsUrzoY4ooqCq5Rr8g0+iBs0tQvetKb7sT3EZCwo
9Ecr/0QpyzjnSpQa5UDQ8bDqDJ8z0plylv7Tqyy3BnIi9oeXtvpWhryL14Uw5AeY2zj6dfPEmAb2
NHVL8kMYPVclo9+CpLzbTt+7jMsLQsatI7q9LZ4h3EAr46F0nhrj5Dhnt7pP0qOX7QmRzlgh6YTs
+t7eaanyziA0YqAmflnR/tibMnu3AUFZGm/vfi32ovzx3Stt1ybT6Rz6M4NIY6UV0k8Do89qjLKO
S4WMJz6tr8q91vqLRU9V3afZrncpYp3DUoMHKn7LaV8whOq1wOxZUNXnhalSdjDmh4Eh08iGsVAD
SxHmcVxt3fBHiBg1wm+vhcSFd+N5Ln9GPJBmfLcm30bZgcUCqOOjVkm7bVI/J/a71p6NRh4cFtXC
vrqtv+XWO9fxTV1TRw3vPAnRIVDSkz5u5/5nYX7h5MgY6av06XVhMtUn0aSQF9AYWR08zwCC0N6Q
R3s5eSm7VrsIHXuvF9eqea54dDoa7Ys3MOgnIFQNRdhYgNK9wBu8sFY/t09NpH80mdBHcTavEDgi
x7uvuzed8zJp8mNu7ibjBBXoUBZEpdJEczKM+rdMYU0iQjXIbV5IAJye4gTr0khA8PzDCbQpSXoc
mcXZzbGbuHeI388xrOvVay0OgkkE5MxNFk+b1jqmKI34xnCPhLzqPN22xoMGT9f+SOqHwjgM6c8t
Wx5zUTA5vIEXzQQsdfHL2/brgxnL5F59Ymp6BwT8t208L/MrFqgNa47evsTermGNhbxdQ4wz7CT6
mdKJBuOnQKVYcqsSdJ6tGmSzSx3fZTYMLbRa+cXjHhcwrOxeb7c17S75+2i/ylrr2OAq+yVVTnVg
uvtl5mZ+R8Zm5K50V/llghftAeej+Bq6GSmU/eCBHy8t6M0FCF8OHdLUxTk221NKyqVR7Au32kyA
2cilg+QA14cwIcS5LJfKPHTniwVuyubI819Uy8nrs1crGKTGG1u9kFQekkgUtFSDMt9l7JUnXGWo
WPdLkmFjfJrhf5UXAVpnpsF3+ndJbjiRK+x3PeuSk5Dk52S6DffO/KL7j228kwgw1+aP+eRO6171
9dH0X5JutxZ/EwQKFlh1a9xs53tdSdRouxvbxHRIrV8+svYlg/Ko9H2czAcx6UGOdKOtccz6hPQz
tKdYYINwWFDd2MjffNgFXfXUG6+9RXmp7altD7V5A2oAD8l+7dFnY18CCcCVByu0UdWmFP9m0g9L
eV75tMYMLQgjnSUOnKpgnqQ9ICoKCbycnTL0/R9gfVy/D674QfwXJCnp+y75gQzcV3M3knwlOW4X
dvKHmwqS3WSZXvzFoCLhQOQ7QNMUakUVZb32qpCfEeO78eJr7jzMab7PrU8TUftSEUPM8DVpPmuV
oM96JlrxdhXOtxGAbYWFhhKg2fiAaGRBRVoaSFOeYdPqdIpQLKrlYsOVtLBGzPGb46PMSONjTLiy
G2+G7MfVAKpYkSZPLfgw75bVqR4MEgpVxyachRElK+d+G4KJP3WQtBbQiKkTJtZrVQNE5x2ZaXgQ
BNSC3KAtS08+sGeR9Lgd7wgptrHuJt7nYN5kqPNdvgxhqcX/etWEecqSobqI5aCVb+P07ej7pdwZ
ktxJoj39r9p5wAgcZGQK5xbxqOLY0SdWzq6CFDVB68oN3L9X7tWMpEUnKCYtmN3vlTN3ar+7/Nl1
zrQXG6f5SMYPpGSRg2oABQOSy7tVomHfT9rFm/c4yweP5+FhhM1Vvmv1B1OrsLHpcd0vrX9KeFKG
bFuWO1O+9urbrZrdgsQWsQH6tiebBJ0WfWGljTCPJUc24XTll508uD1pqvWB/Qxu/qe+eVu8Uwna
4X+3MnQf2j9+MCpG9a9xHm4URV/bO+KxmP9YftT9D/raPZnl9M/lRjd/ygVkpL9b2rNsuTw5xQci
sV1kipbcreXzyBwlW++F88DttqWeDsg2iP9aRiZ/BBrDHP4dyEZJXqW66st7iUrEGE4aRVbi+sP+
JixGnpFxIgmSmCXCpQji1XAsIDft+PQH0lVrOPCWSE+tVTxMuKP44NMt9UsgpquaUA6OzAjLO8Nn
Ainxor1mE0BQ59udf3sEKJJccWcmCnpNbsyoiC9DsMhfjb2DB9hpQFs9pXaIgnRxtB3DRTglb0jK
IhGvd7CHduss7mMo3ey1IyPHo47KqRDjx2JY2z45lN47+wJa6WJbOm9p/CvuBrIJ9XLff3mHdrgX
Df/jRK+8UeVuYCO3quQwpQcBRqEh0Dldzzc9j1peLE7VvOTMuB0Q9k/JPQWRnGCpB7fEGwZurn70
wHY0OR/yB4eYD3GQsLsqL0IBvpmzxTNw36wfifPUj2fp/4JZKNQxmc+gCzdiuNyeNDbSPEQHn4rb
vMuax9hkIe+4EQg2ftpvXUQLVR6zkqn/5zMRY4nC1dMFXUISdvYl80uD9oDYg1VEo/emOXemeb8Y
h66nldX39uxuFdeG5R0NjX1Ev7XlnWBHMq1XxKno0u+W7nGZvlyDb8xHkX1qKdB5D0E9wKBGu4xt
yPY/Ikk00NXH5J7W+oGEzZrFYJOepwzw5hezH62a92Svlu2zbqG6/NLdk7Af4+kFhFGdHFZn26Wn
klCrdUcsQGCXdz6D2Xq6L+SDjdI2Gz6LbOBLcHK8F+XsZm6xLMGo8uKYz4l8GNVZTyDWo5Ia3qU4
Egkxrh71SpRhUOUbSozso28CPCXuciuUw/P4vhr3/hjRyIXO8M19xK6bLEKwcfHvLODrVGcPQrJT
AFrQi6gjMJY+3x6uaU7IqUn+sbQ3hr4VLRYZdFExl7N+A5JdSmBcSX0Y3UepT2dlfiZjvCtMn1E1
1LLujo4mEG5H31NtFBuMWd9hKoTU2ESU6RTMzK7pADShw2KmLUnvYJtsXC5gr3rE8Yz49AUEN6ed
PM6E5Rf9d4ZquqwIcq8OpfGbKnfTmm+SA8DUJf5PGTCTLingZ7aJyfQ7LmmoZQsW3uVe9iUpIExx
GaqV/PpG/0rGW99Mh9F/wFBBSZBsVzhtCxXH7EYuSbiNeDJFsc2m/nFMgAasNqdMEnbxx+wg2p9e
4uZSxE6gtVDAGFWtzp/qy3BNn6bmK05JKEHSKTkPakaYnRZm+n3vOw+rn5+HBjKqzY2VlBsisLBv
mMEEiNg30SUKTrzRfGkLvs11QZ598m1bbKzkb6sqdhFI9pHTcCPCoR+PClMbq23OXKL+GThX/MgK
bUsMB9hleCS7J6XewbyJ4Z5gfMQXnNjxtqt+LBbsZMiy8vyrvUiM9s6IY9KkJZ14e0jdcauMn7bt
iH6GTnjL6RnL7tAwAtXx5ZAqjp5Xe9fkfKir8YDUhOnqnPx18c7z9gbqNg2e0TJzkaXPi0mecN1F
DP7OA/bjnbs6yOn/Gg+UZ/c6COvVzNuvVRebAuC1bf205V/quCcHUkZC9EZZvE9dRoeO3o0tILvm
VYEQfGg0Lt70NfNfUtOIxg5N7/pvRhcSP1fLn9+CIcNtY3yMROWOvOJ0b6+HG8l7oUssxGcC1LUL
5arvlavOo3ie2q3IqFWIn5HaxmAlTMejdz/gLMf2y7GuLURw1m3pfGrrbWHcjy7ByAfHNUBbhLgw
ItQTwUCNKKpsN8LknFD1mfp16E6jfepYi4v0p7ScYGaEPGgHk01pwyBXGi+ue1GasUP4udHppUiY
IDSaTx63CsqAILt1ZAxuxtfZApoxQmgtrrP3A3Ls3wpfwy5tonTvausZoeomq2fmPr+c8XZ812kn
wz2UcjfmMEN5bazNnfXRd/5GoM9sAYpuW6ZvkxuTJMpphA3pqPEtYmMA9uTM/tlyfqukQSn6zLok
Q+eGcYWgFln86fNFb58dtKrV2ZB8OfEJJvqdaJB97bsbPMU7NT29j3NW5Z8lRJgAOemYV2XPYmTb
BF+iaR9i8ZJPTqCWu6GNWfdTlr0ZKL8WckFcBu00fXwB+vjikjJdV0+letXaJ697nJad6q5wKQOm
v8zQj07BH2geuv7DpIOx/VOf6YeaaUa+UAHhMyyLVwC993N212gnHIEg2h8L91SKd0n8/LoMgSvA
v4LySglohqe3Guzlsd9ZDFdLWuqUuk6Xfwq8RjPuk+YiAWdmNW0ut3dV/fhgNgCo7zJjB1bRMsHF
k8ydLGErgTsmzX7MXhUwDZxtLK+/s+nLH/gNUR1o1ntl/ms7tUutJbT0A8QINF18j1dvvI4a5GFS
WEWNYIOY8aGrsAmq7QpKSLT4L2yAWfn0z0bYt+g5CUvjGVfXkXFDvMHK9wpyJFg5qdFS58fYZ7av
eXcYBoM1r85FvbAvx+XIvAcYTLZEpuqPPdFdvB8u4gYvvwG4ugeLsJfR0LDDtVEZ4+xv7SBP9D+v
Q5JkzhEZ4R9+gnmIWWwFXl6V1Q5hxdEdlv0An0a/6ZoAjKGNH0ioz00dkfT6bcTmfYcOnVx0WjB/
Z/UDMPYbSUSFbWXv24WH3V2mg1cn7+Ncv9u2tvdXFXlCP9c1HNZmDRiHbcRSPDDPjCw1H5nxfzgU
iMJXx8mSVwiK4TQt26wBYG66NcFOgmBo/TB42rnMk1NqaduK7f+GbcZvp4ntWM6PyaKzyGdhNZnB
6vSHnqcm89HNl9YHyhdqCUg33MbdJsu1gLSeJ9tFAZaKQ2W1n3PuIRCvSQzwC/8I8Ru0ahHoo7Vp
NStaiXYPCMTG3ve3lNehfxK2okReq43p37q54p310MOU5VtjxirgLsd1Tfao4R4KXwsyy99VncGm
EnSO0V+qkvVexZJ+7PZzHD+YmSJzhcS1ce3vxrU8VZqC+l2FsQ6LieEy2OSTxwG9Sdb4AUXhZSbI
p0qcN7MZNopLc8hNnH7ocszkhD0pHBf5YhCLNZvrS7/2kc+f0VFHjksS+LOMbA6OFp7juqwIdOD0
JD76inWnOca5r8u91fOcIqmcANl2nhuxuvxoNW+f19OlM+agxl/Zw8djqwnCGT73K2r+vejmR8aR
b5Maj3Yeh7DVwEsCCiYfhbbn1tdONbVdz1geLJC31Eh47Xt9/Bljh+wUbZ9xn6S6EzmsnIHhMSvS
tyjar5rDFSx4eodlPaUF1XuOB24QxoOlq0j8z3Eiss/uQ9RlQZp2+7Yf4FYNu1Gf4RYBs2PDB+P2
4Jp1KLD/Wfnt+eG1czGjZ/71geBNhnvsjTUkqelO1FRsypyeFEOkwW22icZMTmfyMztzWDCEZzT1
qy/+Y0ZiUeAocOrUcL9dzeftlVHjcEUhsW1NRGcWJSQkZ5jedrxEhJsirkH7MQ3ykE9F6HfFQdcr
3J1y187VB1vlAhZ6mvDbaNuuYxVz0xyaFcgBmD2hO80kAcZb1sZ2NOK6T2VC5H8NNS3mNhD0pabI
Trk3ASRKdrGaIZ/7GqKiNirm5lQnnOXe+mKjfFUDBXELvgDOHesvdeMd+0wDdb07oS865Avxrlj5
Yj+lIQF3X68HlEMjbR0cXmE9QdILwVXdg4oqiOlfd2WXvLV8eWFFkHwzXivLJabPLhtoG/LJGl5z
RZfXY4k3BM5A3k6OjLZ5cob8Qy4CLSDUeqfaz2UCM4PKamwo6zCEIoCsEJ2V4cxSKTaKc8c2rBk4
kql++HpI7o92bO4XVJN9ykNhVIGHCgIBK6ZtJOArp3ycATvjSWhaCgwaHKdLj1U8bGTchFXNbht3
A2Q6JJFN0NVcRESbIbtmON9EaeftTQasxDVGUs1RPrgbM7d2oDJC06nuKDOPuHzptCiKBy1IyM3y
TKzrncArhNPSxQSZVczDbCCjLAgQG8g6cAoMWUN79EGj1reeLQWFXBr93qbq7cbyD44GlDprfTcm
1m1quSg6w5WxbOOievZIl0Vp7A2EclecmALvUDXmTPZMXH5ExF9M30Nn2zJdqU89DWFfF4GhTVtO
hsNNeb70XWiizfOn4rUZ5XGcpR6gl71f0ximm10+1g4yRVQUdIY416RdvfeGjSoEA01soYmVhn5p
FcNyjxcKO4Y/MrCepSS7QbbTHbasaJJsflc+RQajWJPCOJ4Dose2VuxuRuGhJoDLWAgsZMB/J6Th
LiP5vLGYmeBH5fNckDhlk5w2CL34cG4o9zWOGuK5inUqA6E5zDVkGQqcyU2nc+1iGkq9EMVWkMy3
fr0NrKo66x4uY4OTpe4rxEomgG/xY2EtCZbcDlIbAYDuoZzmKtUhAxYCs37f/9YU4g2vV1snPtDm
NIsuilc9shjvNYZ1MRj9t0DUN4kiNTTpzFNlr8+WtPaou3fAZ57I87yyFYYKjiN5FrtRi2a/ZiYq
p30KnzoZxA6jVIiPLIp9edUHSlX2kB7OQEI4rm6pfTQTGlGPzZ+hrzQc2DBEyubYD0HxBjY1XDpq
j75F+zZVh4GKHR4mLEpnhkoAwb7vsDqb7s6f/9ncXgraao85skejCz1cleEgMDvwfw2QXtlAKWwn
K9p3+3shpAvB/RffPQ5YvMM26uPBHd4LlI5WIe8nBnTDDL11qfB2Jaesa3f4+FnxDIGY83vbrg/G
iB2uVjtTyEe838xD2c6yuD/owjwYtv/Xigzub475Jq2earJFbyt2S/eZyfBQzP5wGFmXl7H9UBtD
iH2eV9mXAEtRG1ocSI77vmgM4ofevaP2+JiQEoIYVQx5EGXltx9YmSyW/Le8ic/riDNtGlBVpsmz
X82XoRhxDiL+dxroDePCW2SpeseImbVGhk0QgG0mWTFwOdgYExFe3xYqWpQpHI7zVMOTXT5MCRrb
U4h6HJf4PJzbZpAVIyX0oB9BnrAKiBuSGBz03B0b1igdZphiCNdimlTTX/c36ebi9heA1TvCi07u
uIx7Vmw/3mxtnUyeZ6aMpW1GTSLe9ERtx7iz76apZnzoEWJR+/Q0XuiyU44F7CNFIqbbemFyax3L
hV4eT6pOOyG6/q4tYjpw42w12V9teb++t146Ej4bqHi23VMXVsepI+3Cs4LZTI8OzKSbGoaaN1w8
BGm3IRAzJcEgxjA7ZibzurGcBGgpA/ha48b2GOQyoExul6GG2yajXbW7BfERyO02TynlwPJJQVJG
2SYRoobtbML/bgBPsrbfqoLFa4+ZvJq7+mCndmCSptDODkW3zXiFuITVYiY+qJ1bVGgsRyTnsrLL
aCQB5lFb8OZL3HR3dSNIE4U3QpukX30e0KYoOxi43m1NpMyr4dWNt4V1OuzKLMXOqQrvW/beP73T
/TvdadlBGESQva4WayzTOfe9dLuXGt3HG1k5xW5auA0mZ0QaLVALWaSa7mMXHs+mrfMvCST1vhbI
wMgvIG12F6dJdbZHogBxMmh0O877qOz2BD3ne837cYfFMMMwXgnccF0O2zCN70lPxtqZrOnME5Sa
CPIY5JkkVejea9N05ruxJN6DaS9lHoxzZ+5sZtqB5kFdNSomDrmK5VGZzrHxScOwO8zUqzkZ/xMy
9/hcyktLDsiuX208btgu92xih6jNXTRLPaK9WWApHrBEIh7Cw4Q5rb+U5i9Z8ahsJZwcy3PNL7Cj
qLYUmvikGdj1ySQ+9hlNfZmPMzZU32T1hIn6EWVaepAdHgNmJFnLNLaVz2M+dteydxDzI6+d7zOf
+THx+kS4mNh1rpIYDo/4kmR6mJrM/RalQ0rJMjL29MDV5gqKsuHYMUimXkOLPS1PrP63SQJz011c
Ih56mE0D+BGmUmoqvz1jXbej5NPTC+I7cCd9jbM2JWijeoY7irABbJShhEHEWnFeeo7PJb2661D/
5etAj5vVFV2obQofIbZL0Ah+YXN5zhFLRNOoP5Xz9NPonTxWjnEpnYJgjtSlHpRVTtD97b4dPEzG
DuEqD37WuDvHGLBHdpPxzvrZf0ahPL+S8kJuObwIHopFnbq+U9sEwtNJ98X4MvQmq2C/XA/0kfh6
kGVd+a7YDxUpBFGtm+2PjmBy166z2lesTolFFBnPioxZ73SJRYk+WdqPK6riYOSYcMeMvgJbwf9f
+4o8Co61XLaYlludf6+ZvnOdLBR/JqXYWqynzGtNsltQkFC7NLl2RKyiM5zuGVg7SckhZTAUZh5Y
vOKhvYk/18rZIpnLzshizBCO0XhsKsJTWIsO80GZJbIPMY4valY4M3yPGaDu1y+QDSlPlcYZnWNt
0TeFtPHOSUzvKBl7G0mIM+zq25qnmXz3n591RXQzgJEFoFociTnZp6KnLCsaZ2aQkVBRZ6kXELg/
MbDl+KlIrXrin+B4MtmA13o53pmE6XCAzrddtEhw2TFY2PUq+yV8OkPePDEWqnIfs0LL/ittS/5r
bYBJFjWvxrB6j/xXyKlFuXDl9iQ9LCmqW49xqJTjcq8Be8sYoB/HbAL01t3So8jbli6Vhes3+6bO
v614fS7zGR/LRWXiwUsJgcOSSRyHPy8o/ZDW7JOu5ig3mydJHQW6KeUoLT17undip7rm/5F0ZruR
41gQ/SIBpEhtr7nbmV7La70ILpdL+y5KlL5+Tva8DBqNRk+1LVGXcSNOWBXyQYKLz41UxzfUpl6Z
EtJ7daxB1aTM9ODF/KSLOCIbMvjL4xhUtJg1U4hpF4lhZ11aiyOusIb596NYZEPQ0p1u5lfoAel0
4I/e32TD2vH6o78yEZpmV1GFRkVtmfxVUfKb+WS9k7ZuPkqEIb28JmWL4B1vUqAaMTwDkuXJlsgp
B1wVx/96qk2fhQnjn3HxZcJSPM5ugjh8iPkG/ppn3Z+1g62wcmhUA/AWcZ5cz4tylXvrZdshPi6K
kVaHJFDLfphuPEycG5NQWb5j6sm9rUjnSMJbNr7ZD30Jx4Cwa3tSBIq2sHCRWJdkYUOSd6IngYvU
mlsXryPCFf2DSXrg15rcOJSXU5zFh1nlkgdwdaR3nsE5YHvipnAp+4+q/ziQH9nNcZ3edRovsct8
toYxC9oJ8DJwfbEpRoeh2e/WD2dl3a1nR/FMeL8Xy9Myutl+AqGEM5ZLC7DmGCnfQUObLYMeNG7W
xc2w7XodHwen1wg/eXcwywA4pAtjxo1ZVozdeK7GTJJcqUrGOvITDOhk+yCLC3hVaeyTw8Xtw1sv
igP+WN4fU5EkYs+96d2MDxHNuriiKY42ieAOUzEhJ07wtZJ62JXC0CVe0LPABMeYWkQatXCMh22b
LfCJBPGKOCJ8i8+u2w5pn2Bc8J8SUiPJNm3xS5h+JCpS1HlD3VQc97tpbe/aefwRYHmnZ5+JDAtC
nD/2sypvhl6zJCKppFHR03sMbpr7hOPO/yo+45C+lPuHSse/SFjRvp0rrlZM+sU2itn6Rcl0OwV/
aCzDW1B1bgvmwHVw1oIg5mtevded5z6RbzAfJI7EdoaUgOvA/T2OTa72WTlLhr4R4FgCy+yGhcF4
E664bTRw1sfuanrMXQSqgHvNPhiL6lAmfIEJZhFQ1kP02JUuBsZBnsvCDg+kBFqslVmHYOM7ZGza
8iNcS5g8YfvFrdXgSUqKlteeqSSAG6K3UTlwGod5WtzBKWD+ECUWB08vD+3q/4tNdp1rPfuNt/dv
u2B+sl3wEPmOvYvTmECvjLglBaKbxj0cO52AY/AHno1rv1OUI+pb61+35ZEjTqrJ5Rc+dCoh/QRw
9BJVj2QovUtl4DVs5mhO2X+61nur8MDuPXkVwChBdu7cFN9jONO8DUmI9TBpiW0uwBVcGt/Po6cs
idhVaxogl8RH4HfYkfjwWBIbfXYjdk3YFJiwvewhQdXujNwm7kc8co1AZImblNWAjdwfmkGfQYE9
d9ogDrbTo5qdS90X3VscezmWhw5BwEzqReG4ZgMyTH8rdxDsjPXrPNJ9XQfVG+0C6Z1OE/Pqcf/g
Dm8RahXhdHqqn5aWwqDaeylD8lOazCSfb07Rzdp172Nu/fsqZ/LTvgPGKIOoU+hm/uwUrtRv4jgv
KxHB6kG05VuXXGNiS8A6q54dGeB7p+gIRFK17czKYiDkSxGiTGyqafxX1hWQjrxGjMIe5HusoDsA
VLwreWKmbascGAyCxzQ+yowGXYpqNYZ+2oc280h8emIe3XadUx/9zPz2oJUc4WdE52VMrlUKEeYF
nQNs61OEw4Xb0RZKF8i0Qbknoxrs+9kUNXJn80pJdqxagszPh380jFf7sphgNKwYrss1+M5Q4g51
k322bU2iZOHi05bOuslhs2zNEnSIByu7jhDixb5e0uq7rUT1BR/tauIuUCX3umdjFiQBNnxft5zX
7sL2UZmgfZZuLrnVi7RbgavlL8gZ3Dj5emFHGGjczZp06k7OHHnLwfSFpv40tPKGhsiZtz+WuAz7
JQakk2AQf+Pu4d/0bQtYYpR4Bm1j6730p/SIn1bAcKSw91Ems/kuebWLvRM67/Pi/6kKNr1A4+oD
NG1QUcHk/UyqNM22dueHeRqmN09GuJ79AX9Ull4pAhBWuR4OL6xvXwQZSUqnnIBAkjseupI1PiN3
SshBvKmUKpITxhFNAWr4M4V8HLjoBPup4uZ86IAx3ShvJQFchkv1MCxob10QDfxDHjcnxV6cbsL8
Li2Gp7Un3scM5zKQFZ1+qkAEsm5dBHtSZqZNURsAAAQyWD/xO6Gqstplwxign3Sviz+HTw71I4cp
napz7Bt3z0DToXOCjg89IPmbQKfRoYuj/qe4QtmwnTAoToHzaOBJ/QWMZS+j1tNZuUN/Y02AGhyH
9R9fr3rnVGLkCiLMhber2Zaaxwwc1nzy8SPdTZHf3WRhFt6UPaWzoc4Jrs5jg1omNfsNWz/0M6dK
NaGroVCqq1ZM3KiHRIKK5+DrvJ4Z4J2mD/g1/rYIjHff1G73WYhhuO36qHgabB7fuWrK30VAd687
O2Y7F9lymJaCdRMoq9uANQbzoNEp6ZN+udWe+F4xpzlQ3zaiAZxe5ZFzMxE1P+nENXsPUWybB6o9
oYzgU3AFJ3nIHy1OlXs715n/ZUQnt4uXzTsXzMFOOPlr8X9HF85AQgvk9ii7MHubOUhrkYwPcpI/
qxk//IXAvcjF8jtEsTkrS3KbBXxzC9y++LUKrHSitPaCg9sftyRRWDcP1cvqZSOnCdKkdnCPOX7+
p9U9gxGz1maIRv0vGD1eR6bnLX3oyzMBLndr2U9tCJnJDTt8pNXqNouWKzHIabe2oDk5x1vJub/O
6X4wHLk0c/Q01ZIbGpJWHkIbyZ0QbFTNsLSwEZCuPOwslTfuefGBfMRtcO4D6f6bXcLNgzVch8bM
WQ8ZY/ffAgbT4xIJjGppx9QPtedirHwshf4BUjZs+nRkMcVoGzEvFD6ItSvLxgaJZvvQOb/aoPB2
hW9Jx8SqpmVqdv3wyzdt+saMEX0QLvydwcPHXz2r+b2vdH5sCNCQ8iNGjP7TNe9pNw4s6IpiO8Ah
PZhJ+v8y/1k3xSn2vfmpKwFFHqqEpWAbJXwl3KW/7ZSTAwUQDoFLZmxIauWHnjsgEQ1ZCWTFJXun
nWfh2kEQknZrQ6P9inpzpaWefadGQ0lxNTFlc8VGJ7mtnfoTsF6xoy74pRycdxnRpYKJerrAp+pf
8TwP9yygFdHDBMVKFvE5IspHYLBLvpFsKLQXRFLCNu6/uwWGiEsh9cZwWfxsmlUgWM3oKmvvXXi8
WpAW6qfsem/LrFad0kqv7tlzk2b8awPHz/ZNHg4XEyQSdd3Nzj2GrVsoIPOxmvwZD1Nev1QjIdKg
pJa3zxf0JbG4EzMusaV4G3G1Vqcabi4B76rAvYGqMpWHvuJ83XvahvfJkM8I0VKdO03kcani5bTi
gP+l2ZBitB/KA/1GlLQQM7jIYmWJmfvNzo0cSb9BBOW0zNJ9ubbObg2COUBPEpjc+6VVmyD0oTIV
wsNeu4TvY4byXrgqKXa1Wt/UqlgYwYxSyKNxgs9zwX7Uxm1xGqX8KlI+TEu7sGkYumVl0Zm3/cda
ZAb7vNtgFahsSvNna0A2BVI9hrKfENldfZ/Sn/wUC+BLdsISYw27NwBe675Kh/6Yz8n1/yF6DcZy
/ONK9LVhIAbg4jHbsSCotqPR0b5ai/Iv/cL9pWjzGF5cXM7+dlDs/frAlw+rbkPC3L13aMc83Jdc
126rNh3Z9LGAGvyaySCV3j0NOdFTJzyzi/wRyr2DPjdjzlsyoKd2LddXKLvNaW1m+SiV42+jMB8f
yWbXh9Zdq+0ySMoMuXxuW1/Hf8qJaQNdkllhVeJI9hWzxsARn+UZtK0af1wMufBYho2EbY6STmYc
fxa1aZT0eAxsw/w150P7kNeV9w04AFibh3RfAXVc+SOz2Vtt5xzTIUi3PuPCjtz+tPOtrO7WdsGo
oAoeJ/iF1HdPIGUKMPWHepEZ4fUk3o2Bn7yqnO0bHw1HvYneqQiuj84lDJn8Zz4NRyS65mgHUR0y
W8tH3oLrtgkVs0pRQAGd0T8wVRGkIPPbdHG4cUiaHZFvy70UWfpug0XcVsL0L5XhCcFhUWGn9KkV
dxx2oqUWDm7NtAV4Ct04BGsCVZYFWFH3v2WadX/npbK/0N4Ndfb0oXVJ1d7Xk/0Wvp/cM0VUPFc4
mKO+6whFrfUp8tv5cW1r/0wSGEAeK8edP3qgZVRSkxYkEDeFHOttz36jmTo6rxN2cVGGxpWNtF+X
zUAapwP4i4VvnfEfw0aGO0z7c71sFlAOh2TgZZNI9DvZC0bKIrk+wBxky4J2MRKqWT+KxOjXIWVQ
o/Ip2NbT6EN3DKND6enqJBCqNnm2vDN2on9zEYbF4Qt0CjpRdoF221drC75MjCksfyC/EKC3Rw0k
8V+KbYw4yxyfREVy1Kvw3E1wPRD9uc/IDEy+9osZsTvKDmzC1NHMKQMmv8qH67m1CchYbmo+t/ua
egSCxw1oKtP/XgRO3MyL72OfGHu81PmuByyFUyX9lzGqbnxpP5YJM3Hfx+qUzuUrU9K4DYXzq1QM
bJtq1t278UssPnKWF1P0P5pmDRgJxOvvApeAbLg41b2rCH2ONFw+BJDpP7q2RJXWClNcK1ltpdlP
tYYshKmGe2v5guxcai9uxKKdmyTWXJ3Ztu57oQHlBUF1C58P00i6Ju71u8YHy7Oh+MPVFfVIOThT
7KjcvcPzsU19BrZOS/8YNlyAZyWntySv4/twMP2lyeppz4UIF99cZb9YZJAc73EDZ0CK081KCmqz
9tmfqMqa89T05RkbBn900Elc+RNs0Y0Z5aUsWmSVcIQcpRJwhYwEuvwFcUydzFrLJzY/+LmHGvfZ
RDABh87195DInOljHb0BebVTv71Z1Pc8c6AW0vQHdgZGtUyB84kVVoisoZ4uy0a1GxRSKSIHcL2R
II3XOu4m1DWTOezoOKzU3hLAPk4dnVFJ17NXDRrEdLfu2Axd68HMoOAwuu55FThqVIrXGL8m1q+x
IWKBHWljgWcd3XV8LpFPUEOqX9box9Ik7V40yXwE6im+gquBHLxXdH17mBu112PI9cSdPzl/ZDn3
h2zQtgPq2vb7PJfTLdiRGfJ9/kXAOt5WlcC564akdpNOHKKoW87pqpEVJlhFsOWmQ2dcwW0LFG5g
0i+oNtUhwU4B3Kywl6ZuuFiMEQYmh9F/l+qWOV7gnIh8tzpm6xDsk6XsxwM2NJbRa2S3yne4NLr4
tcLesrq04zkiEbtcwqUG5BXrKL0e/cVjisb/J/HWVwQq4l4Dk9O5bRqXYrxyBFvOuhQzP0TA4eQC
MfuRw5g+ZX4YPsYpzuGeAqUHWtCuSCoy9HyPihxVPF+aBps6Hl3SRqRo0quRfMTb8ZctsXcf1zZ9
kCEJwBr9GIgJCC63LX9EykYVsZoIH3tsVuIJocpq1W8dZW6nFGLJkSAsqX4/EfBGKF6dW9CnfrJy
h2IyPzou6Z9BItXilfV3WiVfM3f0k57a+SkFj7TLe3IQjumy7cypvC1s5J+nmhaowNbvCSWihyQi
1lsszUwyKA33o1zUS9/QWT7ODFfSGcuDu8xX6yW/1ko3n3kSYgIOHZ7niVdKyeEvt1mWqKtLhiZf
iZNCKPnlTmPEuy2uIQR897wfcIrmYSKzwdjjacTiMgZuWo1qBOXhDdGNh4aOS7QKYDkl7EFeFJn4
aT+s2fJBjmPYRgOxZjiK0yb2r5RyuTDr9SEeCtUy5Mxlwew4zvltpOyy1bX5VXcITqZkYg1mh80v
nKiTG0zhZdZkADa66di9dc3AQ5MnrmWh3Qt/OVeZCyJ2svlL3FZ/OYChl9f+dQ3U5M9mie0vrzIN
p1JOXDMMcIT7qfuxAFy7aLsUDPZ4eyKmdRiTafZadzn8/RXvRhzY9JAKxHvtxwJPx6qaI94DJvsw
+kmC6mvkdskPRWbHlUKEc2s7SgrngDmv7QHJplDv+PRlmAHQGMVrAogCqxqWXgEoG6l0TXbK+jLc
5OwUdkm3ZmjIjhoRULtKboXiRzaugfuLIKd8VlWO0UPx78mz32gFEbfoatqVc8xEAF4I92oTn1Yi
BHh8cczZFsXOidlv5BMrXBFzYJeZc6pMn/4uHZ8tAerYyXVsfxuVQbPDX4FvugbieFtWcuSz6oyW
Xw0jLcDC4kJNJ46UafAO/JDoOfSiH7pTMX53SXQuVc8dm3cGYni7cuXOHETbqOz57MewwJOYYCrK
9bScy6kDnZ81yVFy8Tosy4RcaZMrA8RS7hT7eQeLOxn2Wg3NMQ9z79es/PLXkiXAFII2vzIq1MYb
CFYmM5sdw4QSuNzs0979nGjCe1jAx4LNliSMY813S+nDrG9i92dGpd6JyfjQ9vxE/kpsOrzJsMCB
SYAHrXwYkYwG/qsGB8uDGE1/22snf9EhM7I7Kh+FxJh9X2Mnc1Re/sROXjw1YwKqk+/3V5gRUC0m
robQwe0WZZxYlh5c8LkLLOsQW189+eqI9s9g3EONBOpj2fXl9glUtLx1fG/8ijvPuyLFbP84SVgg
TlgMW1m2f5EW1M9kJMc527a97+bcmUNADatTYNcgK0DyRfubuONyLE1affllofZmtuNHbbhUACBh
xp7DbwnZkVrMWB0YIXC0hF6PLD9Y85R2QXZuDCqpxJpm1XSNsKg55dSRxWfIAp8LO96Ecemcxy4N
q4cy9LsnFwELBfWqAEtNosdfcV3axccMX2SULUDKJ/YxB/UhVFz+WLUZiirmYJcKd72PPEYJ0oHo
Owl4k0ZzWpkONgOAK+Oi7uX2Bzd5fQqdMTgQHl6OgAf709TRHSBwY32V7jyvGK31cGo4MXZ6HThP
tS0uy4znYxGSqt0cDn3c0apVlmiXCjfHHbdlKPUziRuIVJx+jfxh9GFI88rrZ7jvbweHgWKlPG4P
JpJ+TAmF4jmvE+52QZs+SmLlMPjBtN0YlYdHE8wVcXW/O8bdOoLbCJavnhaIA5l4zgs4gBz/RFfZ
DoxvZbqAztKVj/p/zZIwHpwka6UXO2IVF7NY72w3Uv9J3+kRyCsIYMHnd5auc++Gejpw9XJPcz+m
f9p4HU6eNNV2beyfyaNWb2yq7F8NZw9/ox0OMp/bw0y97MFD4YJflaiDXDHnVpoBtwL8f9B0b+BC
xYOWNnLQx3JBXswz92ghcG8WRRp7SjwQC3k87lc1BPhJKcdoxsn/6NsZae562C5k+G4m5cS3oUXz
3mS2/104Ovytl57NYeO3zQ2s337nux6/D0gBSfJZmSs8ufPrPWuH+BTkZGxi6lD2NX3J0CAC51Sk
Sb7PEuNwuCb1Xi3YkDs3/DdqBwDUFf2FugOuJy2glsicL/vaoRFC1+AvkRbYbA7OcyIafb62+z67
XZXuIa4XG4Im+BKMJ2/ign3d7LvhE5scGnRC/5PJwr3A/XfOPihBhhSYUlsFSHlHMPiHbdzVLuUH
wTYTAayloaGloygMzMciym9KD7d2CTPNj84YLQm2lXn5EdQO6MUmbinzImmTAnk5O0XbvnsGzIxP
wGxveJweFCPQbU7mf9v7OFDKPE/uAjZQl5lHn4/UOONzwP1fF+uumhpQgan3h32QeiRk/o25Dz2O
+uLjNPvjrkuUf4y4/t3SNiHPobsMB76/7bFcOfzyvo7Id1YzJmWdHbJiiD7ZvtkN90ix6SpsvpFP
QUW95MM265FMeAC30MrQSyq8ky18kA0rl/wPYisMJEz/d4yIxZbbOCkz2qy3tmnwWDoTQn5Y6+sk
F7wAAiAJAScI1BzEQ0Is6TWEvqTH1J/paszrZpv7zjcf+UyDE+NgmvNVH/I4SC64WvH9rWijnMYY
aWWjD66o3hG8kn2HkLhdJtdh4HSyM8pdul+cgIGpasW/NY1eeyIur37p8ErFAKafAmPFHVni/hCV
GTMV0TaC84rWXSDFmzXAv0e5WLjrV0w0aWW9U+JiJUkAJ/SQPAL2rfcKXMK7TOBEcyuZzq7g6Vib
td2l+QrFKyUdWIvkGe7IaaUVj4RWx36ODlBmsKVE/CKv6Dp1eSwqktSMBmQCBkfshxL6bxqIeduI
Wtwg8AKhKLP2LALOoW107dVR8xI8OAIH0IgiBPiLwE7RBMfZDvIesGW4Sar0p2pLuD/s7S7wttdt
JtEJIj9rThErjBP+WoAGkrnmULkQAmxWvw01+3FO3vRGwU8McPYvTM8tRMuNDcdgN9NJs1d1l73r
eqH5A9UQoyYa/m3oeOodX5N3GK7jxTRN7XF0UZ+RxPR5JT9+ygFxHSqLeTbLJjgbM45hq6vmrciC
+tnxCNpyd14waqF+F2X7Ei3WPXBcwIBj83IaCxE8lanTHLBvBG84OQF4lCGbKBwJrDobSV6VBY0t
DRR5sMsHUUDw2Fj2pLvwuhXy10itQFwLPMu17LB2DBGiczjykcBBeu0rFM6rLiogFWXavzqVBY3F
jvAeQDQ/67GtnsC3A+PQ4COHtR12sTe3AMAF+nvRl5e4bNeXhknsQt/04wykYpfX5ofThbtylBgG
Q7DwMU0mgEQYdz3sPRufiZGGDGRm2GuIEzRljOV000IIvMQV8k3fIU7yw8RpbJXEPjyKI0jtjzTk
+7CpTQroGONXXE6t2AVe8Q/gZ3PJ2tAwDxX9cRhw7YLjkE82mb9Ik/wewFrczGu6vI2I5Tv2sdNh
SQDXZfUYMRqk/h0bteY4xBN3FOLRkBTox0loPfrPiUUsGiBbhHixhSUTbYqCpWLV+s1WDX4HY5hv
UU9t+ze12dWlCzN2hxODrRBresflruOagtntuQ2L6hhOkd7FCzrRLGF8tJPKf2Hvm7cz5xtTMy6f
qQktWE70zKHOsIA3cXCxbktAtris3dMgwJxA7BefXmu8P5l7ZWcFZIF8OCvbHNTpnYznYOubYjnU
a+wfQhH17/k8oCkEXJEpYoYH76X2gsNcfnMKEDIdhGVHWNtPoOn6DnAjH1Q3GYjmsH4u66i64Bet
mK4aJpCudb45ipm6QI+QyhDRkU7u4MyCr9i7VkFL6hN4UTGKSl7E2UF22UTt4hV0WUw4oDG7QbNW
SFpTa94y7FzvgsEN3y3h0mBCtdpEMeVDeWvSV3bBMaN5WTzPtIg8RSDocdYv4we2bvcAbo2Lia+x
2fA/+dscKH3ycETcdAbRclug2GB9L0v8r1nZd5euqDt0k6664chaX13VOrcue/tj2RnOGSYWaRif
MMJwRcwDgnax+IJN844n4MnAbgfhj8hURq/t/NoEiHsSJeehs0F4TjCYb82IeY6ta8qj0jTfubTl
vkiKhirk4JoYp9jvOVobceNWhu4EBNujcovsxb1GwEQg0wuiWfFTKZbQAtPYvWgwl/bS2H002vLM
haN5XG2lDw7tZgeALPQR+MVb5qiu2Q6nvKHIBU5chFYbIrHTgrLzEsjJpyrcKwyO+iat7sirAiIx
MauRdnTJdOSIESGEnysSZXzLpitWIwRt2s8VbhK8nawCsO5Zla1Q9ftmz0mS7cca+yQ5De/As0AX
JK2ah7pXPd76Jl6/46bUPAJXQ0eddbfJkORYWx3I7IK/BxlZP3nrqljK2mYX6TE6hopfl99DIBAx
KC+4Pm9ozOKLFiPv5OfNc2zX/uBoqf7zyxHOpk58I21EqVFhP8M5bO/INaXffOLsHVYQjDrAQCu0
SiJUhmaAHS021SPC8PI+NZwFbF+b01wGr11n+00f8C+ZZPytVul2NNxwx4M3jXlAL+8Ld/GNp2z2
5LCXOa7KBVtQjjwtvGjn3PBjAAdPwwrBE8ProYEYXitVkKLac4J/fpP5zFnRmO4NROKarCxDe3r9
GxB2onTejsHjVKTda6PB78DiTZNzZAt9i3mv3fnLwtpTqOWuy6uQD/gY3ssarYy+vvKYmIgHZgoi
XEDs3dkF0rOxRP2lQ3l+ZKmRgYOt/5BTSfawopNHP+3kyU7w4nK2h1iJ3Oo2TBLytpXbHCcFTS42
ffJgO/8bIn19K5uJMK+aQ8D68bpZuLrdUyfFsYx/nPOCG7u0Tfzs+1gik6BFWamBORasMdFCerZH
3HsebUCeIJPoD2oGOjTmbXjfTwOfz0hf5zRyHrkVBcohv7VFEFgqCqoTeNidPY2Q2SkLcVNxfXOv
iOf6ZHgdwdtyWM1jRCdpRvIEVsbw7C0hTVN8LO+chK4lvIsO0RsomVxcM76kYfsnuU7QdddNP6E7
me/KN8mhpN4LmBz0ldSJpyMCZv1LTEtC+4seWXDBms1zrDmBEguSNajBGHPJeQzIWFMYSo+EC0xA
L/xHuv14HgKyAV6kl7ch6FwExljfYsMhC+7LzxB+RJ4jOQE4HD1wbfSIQ9GMjh5WiXuQXRkhLDwc
dNnNO0q7DK6LFjmtxDvskJ6WMYGysGwpUqhjC+cJas8YlYIaRKlvWxz4B19N0U1Xre3RkZhnzOr0
J148puoBsX3Mg2yXuFV4LjHA7hjvOI1G89HiIjwNGGaeu3AdeLboRoSakB/Qo+cbGJ+8rsHA3L6I
8DWW4jkovXmXN4u+rIH34U4eBPmSr+pYs6TAYBk+GwJ0l2Ks8G6PPB+dhxu7dEx6YruSA2mgGWOJ
qL/uuxa+W9XxkqCaMnM5CmQte6c72q3S3Vwo0jYwtrnbkMAelmHhvB+as4xIBihDPhSQpgH3UNcn
GFoCp7fJWYt63ReDK1MO5lP4L0VpOAK1GG9gavHgwgNysCpxh63+aN2zU52q6dBGfXvPc6VuKGRb
AUetAcHBdKCLr6n/MgKRiA3G9jMoJpLCk2OCjeSGikPRJVrSY/1A1+OWHijJWYnFyBY9+aOCoIyD
3/xZ8XJxBEq981dSKpPuiVVl8fDe9/3wJAY6HJMuLI7JYiknT7W3w5D7xeaftSCczUvDd2fvjwmg
9XaAtkAie4ufJziVOeAAZSIO+8X9bWzQXQZW94SKWAENEqdyiYN7M1FOtJvl/EU/mjiSrg8PYaXN
D8VE/q2McrZHkfgOJlUdelCrz9EcfaVBiJmtR0FggfYXP6/cs73hopqVVGA7MN3CdsYLog2VWZOP
9ieao6chR0ly34BpvPgQLCQANU1dO5045OQj2rca6za88a2qTsZRyaPrjdWz5t6ISXy0CPdI1Lc8
VN/dyJ6irRouEGHKhyiexH52BQ7SQYpNEDj1zhLa3eilhkfI+La1KyFMnIDN3iR8+caYjRNtfClx
uMwerZO6hH4QZFBzlpFqLKCHkReMtzk1Fzt+FVzFU7Hsw7L+51KXuIPpVP4ZF4RuLzDOV0ehF2KD
Gkkc6ueOwfKeBRvMKRHb30x7n7jLfERXIjA0m9pdbxCO5gmvQp43f/mP45VuLLGOa8dIk7ONCtt0
uLWl1puh7/qnlGPnlLZAMfH5saFgr+rWRNax4NCiwiLDJf5WePm9R/HzTlYEZnXGDSqwNKVs3HiJ
b1wKTRiwggUXMd80sYKaMTR9YJLCyTQE/XobRRN84zQs3scY5Tp0WToMBZ8GT8y0sAJM3JZZjrMZ
GRiCbj/gy5k/6ZZEWi7KAJiIAN1PasTa5sSaxtkWBXHHSaplj3U6JD5CcELM9AutNUnJiIan3TiN
6ugWA2n0fqEQgV3jmazJQ14U4Ss2oHzb1V1wxNsCygmKxxa5PyUmYPj046snICPwFwfOcPFGv2Pp
gMGGNYHmfmGWNtmHU/AvicyUsCG19nrdd8BWkY4iMePtmnnRiL8xzmQwuDDmcn8xtz6+9IQB0DNj
T59Vwim39UPmSdaj8h270Xt3oSYSXUpR2jOAA8e2EHkTq1YP5qJzVfyyaCg+ZzOCBPUd+OYAC/Gq
Jd7t0CYoKhg2/vqzNf8SH0qhhu3rlO1PiDB7xHtD1fUSLtc/XfVvkJXeTYplfurydgOFgBx45ZQK
DuBtFgLtrlIYP+KlA5S5aXo2lGGp513ni+LYY8O90QxVtCEytW0GPrdk3ILi1FPtBMIUoFkWklEx
kQsQuPD7C0us9c2nC+EX/yxlBWPq7CuTOXtt0oXYHgYkHIjir2NwXiLIdX8LX2XcEgo6BGzHj0Zd
WQd6IrXvq5DvvGYbSHa+eB/opc35rCdXt/BAeOWGm+lEtiAfbgqD3gNKPty77O+AhagAMkju3bqy
yOgCtQfVkUFuWZXCq58mx31jn00mUrsolH7g3+qYyZLPBYEmxsN9Wy39HfRwb9+vVQcZgnqAoM/I
s3HmVVaBBPL4l8T90FHxeQV/oFbjQcuyre4NzBrfw8eZeM4xlFN2xErDRoGMO5sfNX0OWpsXFz4X
NFVkpqdO4TBrKBvarm0MclnxLPbZgl0g699CtuKHIH6ICDEw410rScSKxbVzsNPAQWZ3R+HLPiEW
huvzujatjf6dMCt8dDXbsXUqxWVOa+8xrVBmHbz2z6JtSafZKCJaj6UVM2SPOO+x4GUJTuYKw3fg
SXn2Z6KSQMo/V3O1S7pwaEVGjJyLpNmPY/ap+SxuygmxAo1dH3n4Ueb0rCHQYFjL4IAfAdnhlhCw
2K48VsdhBslFxN5VkjdilovuPCpI8MbY/o1b8P9IO48dubFla7/KjzP+CdCbwZ2krSqVqjIr5SeE
TIveez79/ai+OJ25iyAhtWaNQjNyu9ixI2KtpRxbMOGgoG3XfSgUhXMTojbnKmF/p3KB0Qkr9U8W
aW75ri/oQUZiLLLyc9YD33XpqcIfkSxTVbI7dhzD+pDbLFuCcE/gGBDgG2nykX7yD1Zt4nLaBBnj
AAlh06FZAJJeOp94/Vawx5rRbkwGqMQQIN44BYjYwcebSz38ZDU/dBsWkvEy0iBFU15QfkQaRj3a
edxdIt8wuVXYdpVKQZVK2khNGQoZO1D1N6pKNzt3t0LXitZQWiWlpU9kCEGVZsex1uzvWVgjrQln
78Zz6Zxalkef1V/XbFsHaKpb/PvP/8u/f30JCHP/5z/K/6f3DbnkAJ5iWNHgJzQ//u7nDU3VHNXQ
qAIZqqzcfr7hwPLiHrIz8Od33phvM2X4smzitSI6JgyHWF1TTUOXBdV18mxWExZtdlbGx8H+ADbO
jMAmA3n8TTtMkWw7um6r5Kvp1bodSi7HKvWoTILJ62s07JAIpwQVDW/+nRX11opeGGM0wbfOnWNf
OJnZxfRJ8tJHJz0SymuHZXNzy8/CQ1Ss2o6m69qtuUjmra8FVnHm4uEKH9wVHfm1709/v9peMAUk
SiE7xbn4QqUGQZ9/9/ON28/npCnBYfPz9WFvxcfM3S1/X5nGn0GumaX3P/7nP7YqGyz31fxMm+/q
94MmtkCYuQXsuif7g6OcvRYGM3oIgaxuITGDFqOib/fjKL0sW16bOOFc1nRZcpPoxVky4IDd5c3K
yNa+b98OLM+Tzjdlg4Wh1xJguf8vF144lQNkJpI8sjLpCPb7BRjMv5ofQ779/ZZDQJTVfN+j2qzo
YHWPywamrfN65S1EuiDOUEht3hqoKD3njSkVZ9u+FLQdQvdVfV82Ma3hgglFGAOZdgSoMg8yJr3f
04OxaRpCKvujRMNjygtm2drKgBTBf9m0JtGEz1EEHEM7fFfdl/rKplozod7OWabFjjZMp52GihRY
OE1344qJ+X3732X5dWCvDiSEWZ5Co2BxpmsyazcUJZZnae3709+vvu/CWp7S2lScOwJbEOuX5c+v
zdD096vPKxJPpmhkySE0ChqqkrTJ/csRCC4LqcLYDGK7OJdElXinlQWY/vdXm9bWDcshwLMNXfh8
zmVPubMqz32CBgCReRhuW94u7nBenqrZlbgyJHhAu5ISevjK8uxQtkPdHg6nZQOza2GjS07fvs5j
Q7j7EotirVKFMIhP/Mbgg83iObHe/jsjwn6yXXBnJqLhZzOAjnc0QDBb1ADTh2Uzs67E0W2blnVV
Mw3hcDfJ2KK9qOGtjrQs0nF+0gYoNE/LVmbX3rGxoMABIivCkhhtJdnoF3Hdwt7nvtEQvtyZn5Zt
zC27pqqapTu8uA1HsIFuWl27WlueJdj97EMO1PHfGRBuPpNSazmaGHCqbVN8CYpyxcDcLOmyosuq
pioMQRwBNStmcMzPydcKCcH+SKY4zx6XRzG3eXXFNmxVAWNji9PkxrULD22dn83mUYo/9eVTrayE
otNEiCddVw0d2LVmK6Ym+CrbiW2vTSK6MHpEI5ziUZLtJwMy68jzHoBvjGht9enK5M0t/7VRwb2Q
mW4LEnk5+bDvG9X5tjxrs0tzNSRhaQbqal3SxvmZpLrp3bsB2bld3Tz/gRWdsEGX0RDSLcGxpJ4d
Epl6xZlsVfBs+9/16NOortwksxNlUhhyEB/XTFs48apMdj2nQf1sRg/g9M2VxZ/dX1efV28vqtGu
WhBSMotPAT5Uz1xWkDQtz9PsBjNNc9rF5AZ0IcQakzwLVb3Pzx7lRapxpEdgWpyK1hGJvDtD+6Mp
+689MWak9dSMhwh7MWFJMl4GWi2WR/QrZHt1ZhxW3TL1yUcKZ8aqE0ivGzc7lxZtJkefdmD7AIMb
ZWvAnMk3eJKWLc6u05VB4bwEfpaYSYlBCDGR9PAhWMrulk3MHhqH2qhjcL9o4sPXMEqUuVNMoIyp
9NDAFj8Kw9pY98tmZnfDlRlhx3HsjdFKMAMHAzpwR6j+CxWKiHDXUinzMLxsbzrr4lIZsiLrhsE6
Waqw+wr4GIB1+vm5Sk+RS5PBPrIeCxjy25X5mzupV4Y0IcynbAcmx8aQ/TPIHjX9aXkcczvAkElL
KAbZV9mZ5vUqpJTpL1NQHOTzGgJx9DAjEfR7I0DVR+Uy4wZQoGsDHC1sMrAJ9HbbSUDH7c++A+7X
floewzTXV2vxyoDgl2HKMIB+ZcFJoiY3CaFtalvZtQGINpjjiTqeGr0+dY25EmMq06Z6bdixbDrT
GJ8huGoIrKD8iiX/pNngyhUQL0pyrNoWSFxG/vUQqQ8x3MR1Qrn6jd2tXOLCFvx72PoU7SDppBBQ
3y7dqCiVAdFHcHLkpx5kGIqH2XAxpXeTcNnyDM+bMk3DIRUnk+y5NQXsNKe9rAlOHVARdVtPYuE0
Ee4MbcXQtN1ezaj+X0OOsNtJfsp9iFL6ydXeWMqHnEfaCF9m4j2qAJmzl+VhiQ73/6bwH3PCFBZG
EoLOZucMziVOh72cQAaXvjfzB1n7UVlvk/CuK1aCbcEhvrI5baqrE+ch+mlnaNmeHMj7CvtRLYxN
Vb81nJWTLTiOV3aEzTmAqvSnxsGTYuw7+0PR/1ievLWlmuxfjUMPDQt+KMZBU+e+gQtMK6Bybx04
ZKX7Em5WH/qFle0heKtXYxIuSG9wIHy06uBkmGD2DjLENtpueVire0JwVzBpNXKQMG+0BD2Da9sh
wXiutODBovkQtPwpl+Ujt8KdAhfrsu1ZR0ZPhWMYMjhlMfZPiyyTaW/GkaXIEqWPnnWwuV78ixui
muR+y4YVFzI7n5auEGWqugVB2u0adomp+tB1BSfbUw5Z4nydJLmUzP1reVzTVnh1qi2cpAY/Kc5K
2PJ9WOutneKpUHml4P0VaoB/Z0AYR05L0Gh6UXCq0Xbpu4kuyfu2bGJ2u1+NQdjutkTrYpJiwjAo
JQYv9mgfvbbYZPVZCT9MYMBle7Nu4sqesNXhnRw92F2DU6GeU/edDx6ncw4NbSzLdmbXxtEt0pQU
JnRdcIG+i9J03rfBCQEtqDCRPFn+/uwWu/q+sPaSXCPsIvN9spNe93Iy8t9M5v5yCpo8PTEVWAAV
8S1T+QnbDrTyCTA6Ata7XK5WzuXcGK4tCGNo6Cf0I/gxT3QQ0xpAmlXLj2n7sjxTc5csD356KykU
8cwUHM+I/lpIcw6XLNpMatnsh+4zouR0B2nbqLpfNja37NfGph9z5b0z09JCtcKYmdhwbD1LdrP/
AwsUVXWNB6ajistSFzQtgV8i7JsQdbCqgFr6dxaEZcnpeaRdywhO75zxfWh9WP763AGkudCYni2Q
bokxDySLue/VY3CqNpl0B3TZQkWiXVmGOa+iIahA7VFzqBUJjmvUW7Ps0f4+BclfeYJzpOqfZ1MZ
/Z2PYIsWruTgZveYTUMUgTjiD+JpdwqvC6wOewMbyy2+5MiShPanTNGPg/l5eQJnt5g9vSl0AmRZ
LBlkTacZPbDfU6F8qt80w4/lz8+uDwVVeXq28HVh6gpXk2Ko1fyT2Rl7AJW7UUf8Evq6oluxNLdI
Or7FNlXLhtxJtDSopdrIRAT0E26rDpJR6W0KLLWEjFqG+QOU0/LQ5mZOJ4+lyDLFVUhGbw9nM9ht
UbhpcMrSHXKf8nb58+rsgAyOpOWYOslSIcqGUMZ1kyykHXeA2megPXkfe6OywcW2e7RiR5r/PGQW
5PCjoo3ZlzalF4J+OTjnxw5qBK+dhAxr5dhB5LKXMtsB3FEB3ICG7jkwczpFPLSFXEf5oSPWQ8oP
0VAJGrxNJTn9wYSwFym5xv6MkvC4ssMFX03SjMwJhXxZoyeBxg/BixadVrvAb7unCfCdyk+l/oX+
3JUZnBbgKqD5ZWRKnEJsyxwC/LxdIJCzeRPTZvoUllLOzQZ/yVDK9Otz1LsHnzr/x0jXvRfNpONH
l/LVQHh2hxiOCWAeF6vI0yxcue88rBvDBFZzknz/TpVTmk462POX94kwlb8uVv3KiDCVWR9LxRiz
TfB/BagkGxwOHWLLRtZGIlxEA61QUJ9ghP5t+9D3xz/4PA880N48XmlUuZ0oDUWUPvfL6NQkZvUg
F2Dr+hF682Urc76IFhUiaUu1rVfpVMCXutenXnQq5PBBjmHOp+uMfkeo/fU/WRQKNTSRyKh3imlP
y668zvCN8ARf5YB+VZwdgwLefRkVrbvlUTlza2NpNmeJet3rGpcWW7QIS3p8gtVc2xkj5zzpLe3Z
AKKzbX1QDjQypD1cKRATVqNbkeGr7E9M9WeQMSkwAB3N1wSGXmsi8eyQsoHKEJImHyzQE3cuMjd0
6u6cuuw+xUEWwTQ/8bBpSgmBBBIsesoTz4Ej/+gOMrQPelfqz0Vcf6YT3geSAMs9KR6djtgAxjY6
sd8i0gDphm9bp4T4BpRR9omkZP9Syul4NLTmE6mor4M8RC+omfh7MshQJdpmRPuuvksMi2feEH2T
h8I71mPY3inwSCA0BNWMqfaXFqqgu1ZrIFGy4PeB5Rh+SChiOtgG77rMQhakg2zHmsAXdRt/lp3h
i69rNKd56Xjwow9J/84ez9nJoBcNwG8LH10EU3o2opjlu2G3o93ThCy2aifGvm0G+t3NkPawFERg
nSTZFVUFlRENh7tYJ9NJ0RywjVrbD3aNvytyFaZotND+xBU4suoQMlItMMRGL6TRgHC3PH7HcIpN
QULrH7N2xXXPBSfXRqZr68qpZU0M8tzzw5OH7IRpKh/UmK7CZNilnXdgxVdOkjLn3xzCE1nVqRTT
pnFrL64ZK3Rc4Qmmxhb0iNudHMCO95npuMiO0l6u+EO/tyTVeaPADHKpYA9Ai1juu7fgWEw6QcP4
oSdZcKy9WFvJE83+OsU0eZOR43t10E0N0qMBVeBTD5cBojE7MNBHL3q/csYZ49VN9svHUyrltcEZ
t0FiCXOQujlc2zxtoPCLIeTKu3cEid8hQc3AiOmAdJOmPSrcNY9Uoo2Ve1QY43SPKrAmEITYMqV0
MYvO4atst/Pqp8YEQWMNl9KxYGmBdHd5lLOODB/GOEnW8hy8HWUe25Fe12Z8UoaPtIO7K5M4F09Z
/3xezNHHCogIWvvj0xA8FP2DC0e9cWjRXgy+p8EfbAtbtxxDJ0ukEwDcDgWYqdzEsKefYtM9eZaH
oC0wrthYmbG5G83mjcD5+HXqhWu5CTPQq04dnzQDleb0W4qmsJ8ZB6lZuWR+lf3FHXhtSTiFJng+
IL0NlkzvOWw6edNI6r3blVtjoAVaDXcRFN9OhSqeBQ2FA6hB1T6acIAgM3xXx8lOQna869budGFv
/joZdKjQr+kQSxKN3060r8qV27ldfCqR5Na/OM1fRv7X8racc3jXJoQAK9WUochD9NOS4StKZJ7z
rKLjF714QOKXLa0NRpjk2NNh/isYDPTRGye5r/v3ALFXTvP8nmHCphjIsRztdsbgKMpASlXxCe7m
B7dvtxa5nsC6z6xyxZIQf//f2vxjaTrvVzcFOqYAFzIsdY0uQ4k0llBpjBoI2jBAfoX7CU6xifCA
21EeQLAuz+bMuim8Bx2KmlPqVBwo/PW5YerAGStDgVKgNZFED5FrNe6K0PwI2fV+2Z7yerwO/lF2
dEAwyLCLjdCu5gSj03r9U+ABboj6N6b/UbKUQ1g9Qa8roQJe+Z8Kp9xYxc9OR7xSfsjL77Z24e2A
bpUJRXAA+1a/sqte+z36nkwLGkdneheLFSjq2BKIa3d4SpWPLcABs/g0BLDhWn+NFbg/52V5Gl5P
O9M9vewsbkRwnILro889klA7HJ7y4KVLvhXJ5xiF8QRyE1n5umxqZsKvTRnCC1mX7TIzaUN9ihJ3
A/egE+7BJG5s633jnQrwU8Vh2eDrG8qZMphTrolOcVUV/K0SSyqaBf74lGgHhKn9lVtj9vMEuuCW
qeC9yjNBSqgNtNKPTyVcI5nyU3Mvy7//Vzbn1o0zAFs2qHxwqbNXb49knBkF2VlpeGr6Zx2lb0u9
l4aPpf0U1YdKPyU65D/nwfjNfkU8wY1ZsQs2H/XMyKNwfEKA1XReEApb2eOvnRpUsw65BIQKFc3Q
hIVpA4Mqf5iEzxHCnaj5BFDc6tpRKj+sTOCvm1uYwRtLgo82gXzx5gnDZzcFuK4pEZCUTv6GPDgI
NJjvNhGQnE+lbYX3SZzr95GOsEqjSf6X1B3Lb5YF5hRGBncr91B21WYYnmqW/ZDI1QfejAh1ywrg
kSAy9xF0Te891/sRNZaBuOZouN9HR4ZawoDNyIaD4BN9/e/CJlO3ObSyR5gY2neJ0of93guhqCoz
Vf0ZdF5b3Zk8B96ko1S8l1pkH2h7dg5259qPQZL3L0UCIZOEcPDZt6UPvgUvLWojyMDEmQwHUk+a
yEsj/6nzzPJI7RdxibKCKBGFEhBibWC3922FBpdl+hKPTfidJ71Fb9OaLILWRiaALUm/B2mnHfLK
bd4kfp/fh4oBdA4JxAcdkPO9nnEPhGPtHyU2DER7CLxXMuISbQz7hVer7kkhqqfAkiT3qj4Q9SKV
ulU1xAs2jSHbn7o0kZ7hNh1Az3VG+62zu/hBHg922fyEIv2r7qO2AwfcGGpggLLkxYfZ+U0lt2df
qvUjeLTmHgrjfk/HDYRFfiDzkkN+rc1BRVmlazy7LTreDWXBz4YaoHduIW4fAES6IPcovaHzetxO
JFFfCnMq1AR18kxnTXmMzCFkhZVx2CqD4X8pG8U+Z9yPT5ER/BgNQK7VSAbRNiEeSvKiQpTMtw5j
AL+gY7ndA/Wfjjp+4t51EFXwiIXIC8buDoSniqYxmvf3ahyafKVrt2WvfmsyG3ZydyJdM2wAqlUH
rivdNdb2PSwFMF300YuMwsz7MSvtl0jN4KsfyGVn1J7epNBKP7cI9B2hQk8mDjZI6hUv/1gkTXMc
7NjaxuYIEhet77eg5wKIbOGMU2SyDIg65NtGHqNtTA14oxix9RAbqfZVHjTpp1ITRzlhMu5M+sXu
S5Sp9i18PsegkZnsLpFoDuvCPck6aY9eaX2wJKRuVaNq0HDL4IfTmvJoeXEGcJvXuDSgRlDAxoIQ
YageTR35hiCxjRW/v+ZeBLcJVjC3IMEPnxUVfiXnUxEcHa/fuc73ZfdizdxopPth2FQMrk9LF8JZ
0mxeH6V98NxrvvmVFiyAt7DWVg+uZjacARJWDQT+e0uuxzsuEuBtnYrap1mUD5YSOZs+iaRd1X4h
27g1akd625chlMXN51xHsbSwoNUKAjDBYz0CD5S7b3bFjlHN4FDV6KRUuqpuC7nTn1NeSke75mUd
dma3hQaj2hVlnL2t3Vp7oWJUQOo5IooFeBppIiSyg0aSIMGKYb6oyrvAIDMi6SEchE3b7UynMaGO
yJtvTQ1/dWI630EMVhx/sq7WGDhbGFm1t0NBeqqENVo1mupFHsZubzt2geJEZLaXQoviO42X6r6M
6p9JpTlv9NLQeGLIzbGdeuQAC0BXlMRsiN5A36LJZV4i9BpvrCqof9aBAoVW2HZHt5IhLo3icF/E
VfAMKjdHt8wHE5CC311eVWH3/P1+Nih86hb3Lh0Dt5cuAg6d5QxN/VQ4PowCWfaGWPAA2/Wwkcu1
ZnRhB/0yZquGSd5x6k0Uo14njBAjo5b/ZCWoTRvS27JLT6jYJlvA7ZBzW+pBTu0fKrK5y6OcCV44
szK5c31qIxSvYCXIYsloFfhjR1iGZKj6pXRYqyLPBJemPcHziI6o8ojlJDgH8igbRv8ZtQKtPUXG
fgx3lPqROv2D0VwZmkZ79XZxg1Aa8Z4Yap9dHRXzZCV2nQvFpq5YNgRgYspWwq5IfWVAN0fynwtt
fPIH/33cdO2dH3Y/x6A7uz506r76tvDkx8rv/sqL/v3KCKfoWIhkSLIwk/rkcqht3g7RAo6sN4hY
PVljNvG1mpOuGiDM94YKvVSRIYds1lV8B+PFANYaUogyiat9l3fVCb7o8LPr+8pbSzPcfQwf0XY0
c+99pljJzoF1CBIiD5FNV3buoB8eD1wQPxXFLN4WKCahvOrlJT07SnyIjKJ9SePRPPs57BdKFQ+g
l9Xyoprgdc0ACgSS26RqRwfOnoFVObtDa51zO/F+uqWdvfMAt684fLG/6O9jxPtFV2m5BHUqePxI
cY16QPfwSXcusnRHxLYJQIK7UrRDbtWXPpYdpILmSm5VeKr9bVV3qDTTi8lsCFabqIgtD4bLp0TJ
kXAm38k0QXsrkd6JDecIEtKHitJfeRbMnaoptQqYgVoFDaC3OwHqlgpKlSB4jjXrbeZCegFx7gek
gtAShCvId8/LW2927+uWTM8B2UST/OKtwagvkjSVLXxFbmWPJnj9x4IM174zkLhBnjB8YBZk+qkz
1XnWJubIZvRRNoTENFx5OUy7XDgF5vVPUYWf0hhjrbSm/9wHIJeTCkbm/GXU+t+uPVHEtSgI0TkC
A9Qr79gYodVGhv9sKcqWm2pTme+LgRJst/L8nnPD14aE90kRFdKQKLr/3DgfwxGsPk2ny6s3Z4Fm
ZLoTbJPStNgyMhQOfHbQaTwrgF4kQ97AV7lsQTgG03MReBMHb2p4xjkJrzlndLIqlNmPo0QEaUOy
jmhSKUkbqmA7CKO2ar/SYjdn0Za5M/HHPI1FX5gMZKWDKmd5YtsCsG9Zj6Mhj3slLZwnPze5OWV4
kS9jrRor0zl3GBzdkUmVgOuaMlW3OxBRUWRk3VF7UpViQINEU98nMHi8WGh83DtoXBxhIfVhpjcR
ggi5Uv0icA7qqHg/l6d9ZmEpvtJTREIZxhqxfKTYg9Z5zaA9wY/5ECTZw1oWec6Ao1nqBJlBP1uZ
/n51qapFikbr4FlP6aNiPKfxb/fSsnGuPi9caEknQWioSeZT3T7E8R3Vz+X5mXEVN9+f4ryrn5+1
eqzQ72c9kf9N2x+S87Mq9ssm1JlLmU4Fdj0HDI/nCGOYxJaUIQnMp9yK4T83A8lCsDlo0E4IzA7O
CMvTYFog/zgci4AWbyqz+QPcYwXkP96LDZmMwvoegCBm51BS5H1LIexrVKTDZwg7bHVD2EnCXoFK
efmnC4v7993F6XE0B0A1+/l2dqD6HTup4O5qB4Q6I/NCU8a3ZRPCPQVSH5dAKwcnBdygJjrRwC9H
Y0ic9JyHz9BK6rm3A6u2bYLPRb7WtibE0a9sCX60RG82QIEoPQ/959T76WiwKVG7VWBHjhNkgd4g
4LM8OuGZ8Msi3QmEYhwNBiicDp3SbVSgenNGXq2GLTF7AiiBFsayFcHTTVZ0riAaSWW8LPv5dpka
BXJ+I5DSs649GLAvBfvq0+DcxerdakfWr2j86m59ZUsYkVcbMVcVtrKOpiR0GZvxrOsVUlN/oeC2
bSRIgaGi7n44zqWPDgmtR8uDFfbk3z+AZC0FMlUByyycWM+lWxqJJ5hPHixov9K75c/PrBg55n8+
L95TWl6V2hBlZzl/DAoelkfJe8jXgkLB7bwahLATef8qtt1hpUgePJ8GuvtGX3mMzAyEusDUGsMd
BAJIiDtjEl8++hLp+VtMH5kHzSFVCm+3PFsiEGcaCGK7BD94F36yWBkIPWPQK+SAz9FXa/MXlHOB
dbLjB5BfjfSgN08oYfjOh2WjMy7j2qZYIkB9Q6PLx07Plkerrv0xyp29BxNnnF1cZyXGm1moG1tC
VBu6jjpqPu7Jhru2Q2lbHwryfZ/+YESQW+tcdlPYIGyHdLTgrzU4VKrzoUp2cMpKrbNtDOQ9xhV/
+6t6KhxgA29ENMbeoLlI8OmIyFmdXDMimMmsN/E5OmgH86dR7+Ltu0J/Z2juvm3e+8Z9j1JV0MPS
rKPJ++xkb+FhClx4Ip/j4Tns74vgsDwLr042UYQls414J/FyEbs9+7ioJcl31BcA659K9T3qgj//
nQXBedX/tcB9mzqnf/l1YWbhv3VkP+T3lwr6LdFOgppr+febOPKbtRNmaPr7VbRSuiYswPQNvFhw
OWcbFHti4020dqZnrZCvpJyMe4Wh7dZKq9BTFVax9gJzJUoyRnqnuu3ebNEWbLrv9OQcoKU8q338
RYGMvTeKC8y1Jy+Mj6YNcWKbQMgHod5xeeyvd4eJ+jWSoZS4IasQkfNR5vYUv3L/wiPINN+Hv1en
48O3nxcGrY9RHXWwbF9Kc28mh+Z3by2LyZyuK01WyeCJBdsiCnLEUwy4cce7pj9Szfnt2eH78AmQ
aaA7UQQwBSl0nK6kuC8QFKcb0/6Dn09uxuJC0XnU2OrtlkDmi1e9XFkvZfW2pENrxcvOrC3xn05T
DRt8oo+4/Xyka6GnDL370ngPw6Hsf39tQQrj8ygv6Xg+4SpUciqVoRR7F1PLELLPNr998MnK2qrN
60fDeWnC9zVfR+ZHsqSXQIL1NntXSCtsJHPzc2VAF4rifWMqQ1ra6HyQFvWOabYSpk7ze+tXTNiG
LXoSFIsMnPg4R6kIfpI68y4OpSANWdDNYPzBBkXMBQgab1HmahrilevK5Twcwxypksr74bxV67Us
8munBRpBM9mbhNu8RoWL2pDqWhogIr/ggQbvgPyRNt456u9v1BsrwjlQpKGsS00LLkG6rweYSX//
nN18X4jkYThDObLl+3V5Xwf3kOr+tpu4+b6wCvxyQttADy7DB8s/2MWKj55ZBK4Lx+ZFqzuE0YIT
DQzbrZFtiC/AJ+h9id/wwpKClSf7q/CPLUr6lrwmCAoVQ7c7qaJihX4CRuSmBjX33k0fkbEpoen5
zTzidCdwInROhgXM+9XzNwkAhqHZU10S+4l3IsISurPCOTL9WOHk3ZiYZvTqWJCRD/HqRXWJ0Ac7
9Ck86rY3FG9h6JRPTtRcqsoI3pk6Gqyqm0AHvLwf5szzPpDheFRM/VUZC2Z9OvRTEvMIm1rbciyz
rSl5xlOuWvVzmBvNUR6DEBEV2biviLpXUnQzfg0c0T/mhdGnvjzKuqSUl0PRf4qkT8uDm3abOLc6
/3h+00j4CmNrgFAb0DcrL73yoRwvRb0dFFTQ2nsHyJ3k3S9bm/GhgC1tEDRA7l637NsozCBPYZeX
hs4KFYr7wvhLo3Np2crM5qc735iymoRBprj54zpF2zczygtKxW4b7Prkr64rNk6zh9F32dTc4hhA
ySfwMCSdYuoQvYaisLu+vCD8+lKa3kNnaCv32tyckQwmcwhZo/mq9FemQT/aYVleEINqX1zHV0+R
UkuQFEvyyhU3txmowTAcYJ6whwj3gwfztBxqWX1BwyvbWNonyiF3nVlBBo7OU2wpz72brtx5v5Kf
4g4ERaYS9/1yiIKrQiy4QccLowkyDbAcmwcfVvX456j6Bw/7lNE/dmFz6hCWbJ29ApAkcfRDUVsv
y2s5N9FXP0Rs1qqLrvThFa4vddBszPY8QO+QFR+Xjcw5k2sjwhQXTV4hnl3Wl6bejdJzNDwYFqID
tCXKl9BHc27lfM9tUB7NU580bxVFbKwIosiIcvpJLjJaJWV9Dl135apZsyD4Jyt1W0VHzfpSFiRh
6elB69xdOWZiWfLXLcPup0Fw6kHksrm9AmjnpTfDGKpLJZ1QEcmQPgmUk1N8VrT0TnfvKoRlFdTe
/mCxrqxO5+Xq4nEtMPWga6pL3KMN196n+gd6kuTxPupgNW/iTYGgxrJJsSry90jpIiAwgDmFlj7B
JipxThX49SWNKzpH75Pus++ecvdYeIi137cBij/SX2jNrYx1dhmv7E5/vxqrFwyDknsBdn39Gar5
j/T5rZiYPWAQr1JwstmSIjjAz+qqk3K3utD2V5pvKenW6mFl+qbpeeVNpsmzLRCQipjmdW309QI8
yqVOWmjgnW3onM3qpDaPCuANpfqZWd8U71lq3/v5U/LbnL0EQ/Q/I7NFFYNa1TQD15OYSM5YaJyF
od/JCO7+Zq3h1+a4/r5w1uxw6FBD5ftoY6H6oTcrj8C5C+D6+8IxQ58jiiPUsS/NQObaDVEwKXSv
2BSWUm+TSXLKjwf/Io2QoS8v3Nz2u7YsHDXd70Ar2YwsG0ecSLtJspXYY5obcWewMLx7yIrbtOrc
ro0y2BznJGdnmGjXf7ArQpxzoPz43XFYsswLjhY2om/gibdWIHSHJjbUq4tykDRkeunXWTbw+hBN
BhzQ139f0sIWGy0PMGfRYqBHgeKoyuWGuPcPbExJLdSICNd0wRfoXdxHqu9Vly49FhFdLsdujU3u
9WowDB4pBJ1kfRzxXqKL0G11+CMuGWyF9U72uA33UbQSO73eVbdWhPOSoLNWNrpUXhL9U6g9O8l+
eaJe3+Z839HwNX/PlLAYTa8RPucGF0TxiSod0csRfRYUBx+T6m4onmxlLVyaW/4pMqMJjMmzRR9K
OQQWPtWuLgM6g5J2QHSWaH3lSl8x4gipFKXV+mqIreri58+jcXTaXaW8LM/ca0/Dc3HKJ5LSkunb
EzyNG4YFfVic94A8fr03ym2LukC46/xdkK94tfnh/GNLOJNyb/txWSZEKPXRUikkHUJ75VROP/fW
udwOR3AuYYg0IDqt3J5DvQ1ruh0tCkmGulFrJIXLtSfpTJRwY88UVqgPWtVDpr2++N6Li7cMpAcZ
OFOl7Gr7zmInSvEbsH69snKg5o7t1bKJHVOhW/T8I5zUlMc2ela9ne4c67UmxDUr6q0TbY2mRCAL
K0R7ffjZCx/98oW7aHkLrmwLU4i08loNGsfDytRh5ew0e2v/Jv6D+/p2mQRH2psFKqYD28Kmfbrb
VOrKEKb/f2HbiXWqsulrcO0FQ+g/9kAr5NPyFM1+f2o8mHpqtVf0mFmmZ3LccXI6Gvz97GmsfvyB
Aci9SIRRmJDFgoUU+prcFRrZo/CjDzb8wx98HuqoiRoQ4gORQazs5ZAmZKW66D0EcFt1xYnNTs/V
56e/X4V7OmVPe+z5vKxKezKRTXJY/v2zB8HAn0PST9lPfJCj0aYN6CyWFyvMHtLxQ0nuiWzDvinX
YvNZBzZl6KcmTLqxpsNyNRRwB4WEujFhBSgE2fQOiglVQKn2yaZu0PaLx7vloc086TgbDsNCYEcl
IhNcZlSHpLtNvby0sXE/AAsMh3bnOUfNeoistyAi9kErbVD/XrY7O6WUN8i9Tk+RX6Xfq4FayGF5
jUs2r4vKDXXWjd4+pcln27hftjPnXabSIElYg1qWuLO9LgwGM01IWka89HV3H0TqfdTrK2bmtiAk
PPS2TI0Fr2pmkm00KPJp9cW0RmdrjN0xBoy5Eg/ObY5rI4I/znWpraVYry8FScFGPQyIIlbF5wzp
vzXs7OveGVzmtS3BK5dWgZ5maGErPfnuuw50tREcBkjHJPkiW4+kf2r+O5Y37ejugmTlgpufzwnl
OGX0XtUI1Zbaaktt+mIg2jRWzVuUnT8v74w5Exp4g0lhAO4p8ZGoVZkSaVXSXEjrbU4uCuzL35/b
4dffn/5+tcP9LnD1Suf7FtQe4JXQIn6ymn2qHZftzO1wetF4JBAAg9wRViouLBtJvay5QBcOtMzb
JiOv0qY7LJuZHQ7cODC7ksbiAXc7HHmobCOUUoZjqhvPPDjDVlU3FTm6ZTszESl+iLqMxV33mker
7XrN83y5v2R6vjXrbj8q911xbwVParkr1mLSmU1A1yvvQxLVKmG84P2ksO/CPKlhxPV+1Nsy/bo8
mJlJU2iVAQ/DxUEaSVibEoW+1vCtHse9a7sDDbX1iKb8ypT9SrsJ8QdmSHrQGDxhnwXHkMiNFUvt
yJxBa6x570OEy1PjRYrOOt2i3sHI/C1dd5s8tGD/zXbIYG914BXVk6nvNITL/mDUuj5ly4lYLLEE
nOlyZhZ1MFya5Ij0YNTRYvEQflk2MrtyV0bE/RjprQL32ICDSjbvs/EPHt8KalX/HYQwp0FL2sXw
0uGC3F/nbamOaPHKyZ3dHVcmhN2B4mNtoFbKEMLvaEfaj5KxDdq1avPaRE1/v/JDYS8NY2GyGn51
15Ovrc7LC7E2CiFk0ete8WBNYaKaB+Td3Pbt6Dw61v7fWZl+xdUoEILXrDCIhkvwv6Rd17LbupL9
IlYxh1dSlLSjvUXJ6QV1nJgzGL9+FvadOxZBjlDyqfLbLqPVYKPR6LCWAVwDyTN60N86j7qo9rK9
WzitCBmMNWZaqfYAkYoAkd2CAtby1Psbx9CeoP9Zn9MDPQ1KbGPIL1Dm/agdk0zwVNi4DRbrsxji
ap8wNJuj6aCZgnD2iQIeWreq9rc/xaYITBMCGhIAHhgqXIrQ7DDPoo6MgYkB9MoHV5mpCL725le4
EsHtUq01oP7JwynIm1dMf8716bYKovW5XYoaDbMwA1QAvInV73Dubq+/tUXoYwWePRpacSVz68sj
aoU9VefAME+J/GOqevBwC/o72Bq80zdgTGhiwLgjGqmWnwFIDcDNjCs5QFOrK6lBCKSvJDla1mPc
j4JPvrVfmAjG7YKQHRpxngqwjVFeDlTGswTz6pIH5g7BnbH1DmE4Vmh7QhFyjb7UyPNYhnijBKFe
Hiac8iJVZNegmgfa7w9WMmPet/0O2vrHORE11G3FHNALw4WYHDBWzRPUMGhYo7shcDBfWBzt5FEF
/Yy+d0DZezddIZvCMmVEhhjGRWzLnZ48HqYZGVc1ACjNrkOvYpPsbhsf+/C8YVxL4AyjnWlPKgsS
hmEXvib78XeY/4V9o6ZvYar4HfKYs4dhKvLZLHUlkPOdRbwiPSYi6qwtkwN0JvLSmLRgo8RL87YI
0ccZWCdBqQIpMUXt2xIosSkBtoxyNxiIVuwcUiJV0ZyXc0BtjJ/SxP15+ztsOQFUnwwkDhAGQYul
BpOSaRSc7VNg0MRX8heSSL50N/MHzOlaCFPyyt/H4LPXFVpNwUxcormq6t9WYmuTrtfnPgPNpjmp
HSihAetQxlT77vb6W8Z6vT5nrNmkEiMBlEng4HmkVCDmUd+okfuVJnCX24qg4YuBEAFwmIsXNZWQ
ekj7KQAODBAdAXEhGkzcUAXJOfQNYnIW7dN8JgUx1mgN2jAgDZXulVJ+0eiA+UfDR2uK4Hm89TzH
hA5A/zBHg64X/nTkeaRlhlYPwUjaYic7o+KW5QDm6sKW/ULNY0/rgWxpSQ3d13rlvHXtWJ9Vs5CO
I/Lh3oSxrF7gwjf1v/pN3KecDBm9MBS/qS5ij+Y/e+lUq6+2LHhTbd0UC925yzUepbyWlWYINPAk
j+mbnFzCOHbH6mNtv/WSP9CLboqamdbTI5ibxSsbSVjG5LeqKRsKcq9NGvZBqumu5aCkCPhRusNI
XDUyRBB3TkBRXpz1+WOjiSgtNu56FWVAZCAZxIHNz2hKTjY4km11gOr6J1FSF113oKgHvDQxBEWa
zY+IyQ6UZhFXILxY+pN2TAmmHYo+mNXfmd2CYlxzq8lyk+rufjogNbzjcuPhukZ1TLJ27gyl64Oh
2UsAjp4FjmvD+6LBFteTjY7BdVrE0mrJLsdxCDpApyJkPsxK4zWaqJy9JQZEHHgqGEi/rEIHWZvy
stbrMYjzXR4fW/2kiDjFRCK4c9UA+xjTQxAxOm4se5LyaIkyCCIR3JECyv/UjjNEaNJ+ip8wCAfI
utuOfsP/Ig0Cr8gSvtoK+ivKgfLgQEoARmN5Z98J/8FKPNfLvzuNq3swUq2ikjUsP3yy9Vea3v+s
WizP3R66SfORwIfiLvcTCQhFXjHcnxFfiFCXJ08uwx4Dn/gG4aeGukBW7Tqg+AmuW8FX4I/3PNPC
aaNmDDprNyQJnNavf/WZ+RnrWIna3mLnQR+/Sd+z4vdfLM+a5pGyQ38P//sjWul2W+JUS4WbdRjl
JH+RLkEZ/I8EtoNXhqTqgDxpC0gAHoP6oKX+3yjA3hkA9WBJx+Xy+aTqxRy1Q1ABbx4UQp6oVrV1
VaAT9r8C3iGern5/bWe9rRPcjrb1mmXeiO6XcAb86eiWtqAh/H23uZfGO1E9xoQwc72CdizHZHZm
OnVB1gQgkAr7By25ONWhV5+ppflUPYRxjRlpf8DwrZB7Y+PVxgIgOF9g0qFJj8vdVqFWlI0a14Ga
Aa4UE+hD1nnMTUaRW4XIGoi+3cbWIqMJD2aj7wdYCZyXBIgaxR+cKlDAANaSox69SM3oNnXkpqZo
UJr9em5vF8KY9ovvqBFQidpV8I7gXTz23V5q38LsZxpdrFRzzVETvIe29vNaPW4/M4Q4wBYkVUCK
7EtL4YAidU/b6RGQVy5gPVygbAV3nwbkj1g3vwV2zhXyS9w6tTPKShUUqjv9LAWrb8Qyi9W5s6b1
klp0FlbvP2Qj8GQelPTgFJfbKmz1gCyk8BHT4BR6o0HKNB0HECDo8ecWfH6d87tBD7XjuNIIuK/H
Vs/uv1EXgjlPZTSjnZsjBFeYZUeq7y+u1MX6LGi4skAJIPL5jGG6AE0HNHdB0np759j/5y3cxlwM
mgAROQFzdLk+ifKeoqpeBob9Na6fVfuxSb/fFrFx3THUdkTOMpuMWWFu096KtSirguxZmneGCJFD
tDwXFchWgiGlKa8CeXL7/kvfiYoQmwIMjDSgqIPpE5ML/boBHNCSpJXBpL867UfSmIJvsOXSbEwb
IvJAEgRv4+U3KKZW6w08ZYIYsHBjnOxp0rop+C/C1vbVahA8wrdOJOs1AAcr+BlW/ePITReURpjT
6O2TVBIQyWbg/A0swdtiw7IMtAKC3hu9DZhw4Swri6UqrNqiDuLfABNof2C067ZdbbhKTH3jIjB1
dE3gMlhuGzJsgAaaszoA8QmwSCX9sRxSP+m6/eAou6aiGMC6G0wCHRrXMrnjnoK6xCF2Xgd1/osA
6jAK/yI1uZDAbVuuWKRQB2hVTcS1831qi2YGN8xtIYGz53ywyy6poUPatG4U77velZsDBgYs8/Pt
L7RlAsiusokgXNcrGOjWlqxxIGEdGGNg05eaAKL1cFvEViLCuJLBgzuMUl8PiY4Ls2kfaBt5hnTJ
nM51zI86+ZD3H5P6o6GKbukNlwAUGkxGApHbRvKHu6XlsjfT2VIRF9g7YDNpIrZnwfp802lMVTi0
Butn9ouu7drx1+1d23AB17/f4TxO1McNiCL0KogoK1Cp9i5Nn7FZ/06KujygYdSXQxhrkJJ7bfSg
qztCPWIKkiWiveLcQKpKddbZ0KXv6ZdaK5/Bk3G8rYhIBPv71SWM6m39n+2qIr9FeZh6t9cXfQ7u
zMeS2eqlho2aW9SNfKl+DCV3Fp1GkRbcuSeEULmWIcUKDznw06rdbS1E6zO/c7VLXdkBcDZkoRCe
npgwDLvnETfZp9tSNr3Xn6PH02A3bTWbfQ4t0trr5WcVQ/TyHgDaiailhyedYdmMxSHhDnmJfhJN
y3EIHVSHwLJ2GOYsc21QuwMnTvdTm1T+nKoHIqcPttS5QIr8nMXysZbK56EPVWB3Wl9vK3/bUNAl
utzipFSAk1Fgi8vcjwqPts/pV4w/3haylWW9Ulzhs/RzncdyluJEkU5Rdgh+MpdUYQd2j3hwoyqb
XYR7pxQf24+juXHtGHwFnQM0sRCzyAIHv21VKHsCoxQUlXxzvBKZTj0AbhADrPu0BKuJwGq33s/Q
9o8A7o3nVJUyI4avgkRrTlZK/ViXDjZgMepW8UFqcpR0Z9+PxuMALdXI2SOHeWhq+e32rm9/2j8/
g7O2WU5nVJNxj5Xds9VH4PfRXHQ04wFtCb7v9gn6P0l8v3wRaYNpNJA065/m6KmUPxbRsQyfhBNa
m9f/n53lG+QBWt50XY+d7dUd8BXa2MWhuL1r29f/lQzujklJOhSkwAu9Lie0QFzM8rXOX2P5Ra+e
G/kwhN+naPJvCxXpxUz2ytGFqk0rJHhw+zvPGnBabTzO/+rq/PONuBvBojXA+pkISVN8penewCH4
MJXtvhms/W1t/p/j/kcWs8wrdeZwQqsE6PaCKHql6s9cv1jWp4E0rgxyCKf60asXkKNlxgFQMgJT
FBi9yV0ZVhv2Wa/BQlrl0NK97FwK4qedQMPN72WgXxIAcMjK8U0aUqZVc0FnfC+r9eI3vBA8gRNh
h5N7RaMK/0cCp4dNDDXJQ1wVRvPgdEe99IzqnEr7OvJD5WlqBZXHTZ94JY5zWVrfAEndGnAHmu5U
uci63TYJ0fqcL6oy0IDGJjasTg+fqcijCzaLzweg+SKVJwWbFSk7JLWaj3H4i8QuQIBD7286Pa6/
jMZFupkV9yDGgSoGWIYYh0Uk8NsC49I4B1Rnit6a3YSTmu27EK3SH4TUw4LPwfcwpFk/RkmHDSvB
NnLqk1HwubdV0JFBBHSIuZoTrtQ8GScH973WHEkPxGXwpc+i3qJtJf4IYX+/8jLGWDpaRlmM2xyn
5ONg/E2MbvxZn/OYvZK3XVFi/cnYG/FD/hdDmjCkP+tzXrLFtCHuaGyS0r6l0qMVfVXDg5XP//Jb
cJ7EclArsFO2TaGfGIfCREwlELF5/wPa1waEi4beWs5iCepogABByt4efWn4nRYHI8E8kPWtRNh+
25Fs+vcrUdzbrEdlNh4MJADC5Djpn2n/BcwHbmsJnoDbBvxHI862CkuJBitHRNOGX0ywbJlPaSq4
Q0SbxpmX2hVJWpgIQwf6XNs+WvtdPXokrQ0uo7/yKH+04SxtqgtAbr1nTRw3q1G28YSwTpvfxdTB
vgx2NHT6c1aWD5U04nkDB1+nu1B7touXsn4xOwGGytaZx8ADGMWBtaWsBnJGKy+rLhnhfEF8OB5k
0XffjP6uBXCmbAElPEsILsKueU5zEN4cMqtz4/5ErTej/WH1oNDqBUpt7d21TM6mazCejSA7qgLT
2BeFS9K9avl58/n2ydmyt2spnEmjyhOlSgfNVOkzQwTP0dO9j5XdLEKJEKnDGXYO9qmmzVq82h0S
5HR4rOtmz3gy3bSYBFEti0v4MOlaKc6yLasz8pJCKaMEOrRH0sd59NVxN8gfbfVyewNFenEmrowh
mil66KWouylGA/NxHl9SEWb8lue51oiLxIpObrUpg4VjNMuqdtqEJKrgibOtCAMdx4A4YJy4YEyp
5dFJbdwInWk+G1V1UuwBRNKRD2ypv+geM3QM/vyvLD7vWHYELDEsWmoewqOMjubEnQTVh22f8EcE
F5CBD2ZW8w4pDDs/KPTV1v8iDrhWgXMJXRhn85SwFAlAfuT6HyCiCz6ISAPOAcwjHbskggQr0GZX
+XrbbkWrcwe/Q5cUOh8QT+blwWx9sGndXl9gTjy4fJeHaWiGzJzko9R9MtOPTfU9jgRdCdvn4s9X
5k66EZldAp6RKgjLj3n6SY5PUu/fVkS0UdwBjyfLQssqjt447UPNE1XFN9N/14bEHW1DJmnvEHzm
Lk13dRLvwvRThBbHonqS8o/6mO/Rdgyeye/6+NirL5HzS9P24CUXfC+RmtzxL1vAX1ghjmSHjgoK
du0muL2Ptw0CTWHLwDysqk4D4wNuGuVt1I9xvh/ByZJ8ui3lthroV19KIQjP5jKHFA0vPe2oTYIQ
ULQ+d+wVMx6ypsIbSa0xGPGQiTolNw1aQ2cx+hgtG5Tmy9+PSSXTzqoGz7y8R7Or5tpj851U6t98
7SsxnBplrKiTqeHWapuPTfyZAJ3/L77DlQDOecWTmtRAAEEcW+Guor/M8su/E8A+1NU7b7bpQPsR
GuTjTpmB6i7wvpvmCugz0IuhdC3zTde9kpiWBcAX9P94SeNm5kGRfBCW3tZCJIX9/UoLVbKR627Z
RYixhFHxB+NriZA/s0SVRJEgzos5fRH3EcF2heHotuFZL849UDun4dNthTbPB8IHHfQZ+MfP2E4D
TS1QXuJdKaGPWIf9on3qtojNI/J/ItAssdyzMpWzmMzw+bKD1I47k8+NKFl/W4vV/EBugZASbYMI
IH/MAGP4dVsB0erc4SOWZI/jhCc+DU9olUsFjla0PHf0GqnRa7XAJ5CsQ6EBI12w/5umdLX/TP6V
zYKSUW1iCzZbmAd7X35900SVIdEXZn+/khBWYAgzWVnayLwpeUU1txTdRtubBMRNC8DMqsInB+WJ
ooXIgBKoTKeDlwoLBps64ADYjo62dPjypQ41AtA8S2vkifIEpDqjaw5PoNoZImWvxI6rxf1OKU8W
/T4bjyl5rjDXlzjP6H0UfC3R7+DudW2gIJ3sK/wO8nGiexMMLCKD2NpLG0CiDAEfHH/8nVskhBZG
P+Ro9FGOTlbs9PbX7ROzpcS1BO7ElGTOR6fr82DWfoflq14/aACnuFOGjaQb+srB68ywvvixRyMj
6tBPbXlJKyk+RmVoPiHbYz1Uk+kI7haFffzFA/VdFujiIREIfPwtP6aAOMvKubzkreolCYZ6Rg+4
JbsuP3btc5dpbimlXjuBJY6mJ9BaxFl1VOLiWU8rkKmDOzVO0Z0uC7ZglQzAzwJ5OxppMCiHCQfe
c2TdPElVX1/C1nI1k/pSci7R2Kskv6gtaNtaeRFOFudFsr6xaysf64ttf46c1M200osS1Y3nWKDV
yng4SezvV95kks20rlHbvZgh8acocWGq/iAcGtrcPBsTgHgPowORxzqES8+Nrqzri1z8ksfKy5UP
MWipp1naFaWI32Z15KATxrFhpqAoZSDZS51qiyQxcIqqC+C5Pxk0furTSGCkIhHcmQNksalLKP5c
CC2/p5J97AgR5Gk2RAD0xQA6vqFhRvb9aXT1ZfSprw0pL6oLTWWv+mwXrUCHDSNbCGB/vxKAgoOq
SElZXdSEuOnwCK+xHwfHN0R37rq4CbCUa1W4+CpE0QGTOyk+yPzBUCIgn1IXeCNu1rS7uQQbubJP
KN1pWXTonMRNm3tLdQA1scFRYwDXBP94DtHaKK2+jIbyos3FQwRlO1nw8tmwb9bwbgM8EP2jK+pA
0K8rxtRE1WUcyaFP1NElw+z2YMZx89YgbtmmAokb5sGG3RUdeSJ0evBA37Zkh1FCILGQVNzQ30dR
9L0lAMQPGlBr2fAxjwpk9SjEJIZRXjr6bYpqv3dEiFQbBgjOUUzTYzKNUVhyHpWmPS0x3FxeDDx3
5Td3p8Sfbl9b7P7mrhJIcDBmDqK1NVwZmOv7dCzl8hKDnU6vB9D4/SiM9olm4GofTE+x/VFEC7Wt
1R+ZnGtIR6plGPzCVTli+FM/UfkcK+AAHw+3dduUw5AnYHEWQin296vjm/dVB2SFDkaN1qdhnBs/
TNAaN1RW7+UAs7z/onAYnTW6lTH3iTmXpbio7bIMyIHpZR5qlFsyf0BHUi3fDVAI0DDEnDirwOKU
UQhdipG6tJAc4iSMy2ralaIhxS2jvl6e+zhqGM0dQPqTS5U1xYfG0KtHyxSm99aX6nvTNahlWDP/
CiGqmXJVQrd/dKFDtJeiwgcDit8oIlTUdaCEcVEwvwLvis2+8ye00cYS5D8jBWF1u0u045R+s6JH
w3iSnX2Rfb9tbuudgzMw0GzLoC8AS8H58NbMu9kMEQFOU+h16Lm+myHEBpcTQP6RF7HRTc63qoMm
s+uGWarQ56LvjeFTmT0nOrCG5m/WcG96lxPFHZ1xiCvaVFZ1yU3Xyd1aNM+xsVcK+hJBrYeea0B3
cY4t1DLgqaEb9pLkZHBtyczctinuvr5hNYBUgWu2ESDwuOwwq2SiMu0u4M6Rq73ZYJ7ds0Xwdxuq
YEyBRb2Y7EVUw72QWrQWKvEwRxdCBvW1GYvcN+y4EmSq11IsxlSPuQ6YmIP4cHnqDTzC5obU5Bw2
1NiBU6Fp9d299rsUwTkWW46kQQFYz9mITvkYtMd/tzznWEBHPtUUOI7n6t1qs/TuGSe8HzEu4rAK
LqsYc/5XL4y8H2ltn8Ew60+vYav7d2uwEMAdClMDMmkTNvZ5tmGuNigE763ZchpwHqQB36WO14Z9
Hst2h24d94eTI06a74bRRawH+mgDxNWOYmIkfWlMcTrIUwFS+ksxPU1FlLrahHy3er/NLsVwBjWN
QzkB7yi/qIc6Gne6LAIEWR8KdMlhbAcJVjw4kSlZ6qFNqjw3g5NeMPzr2sdeHu6+0pkAlonECUeg
x39xg5BU66T0YmQfMLSVKN/iLrhtVGyJZQCG+wKQ2kCuZEMa/HVetEqZp3af4ltQjL96pe7RyK+c
VOAMN/ZqIYc7folCsglsNOmFGI5b/RMnIsRRkQDuY9ip1VYtCMIv1Yh38qh7SnxvTRZQkjpyHoy5
SkM4zH2NNKy1SenN4QwkMTyVd/YswhJbhSWQYMhsVpxdGCsaotx2ytHOhvGsdzsa7kLLHxpBULra
pqUI/uzhpZUUZgIRCgpzHxwR+MDKnLjluTOXUGKF9oDlifLY/SYJJgGqx/LuGQomBR4WkSgwjlfE
epmR5iaILcZz/CjJIJDFdP2dpwIC2DMUlU14qtVU3ijPbRtrc3+e3nrzoScXMn3uRPSM63Fc3BRw
UZgrZSOfq/moAuKJaQ8qAAhwYwzGU97XHihrP84d9U3gG0sS2euT/rvEqJYsiS7cde32Xb6BfBlw
Rxiu1NJ/FfUcJnadq0DryNzKUHaadsymyUMJzxv0xyp66afnmIZg5j0QYHKO8dGkp07kp9c2w7YB
u228MyPwD5esjvAATHo1sMrQo4B0bqNsZ2HerhjvjQGYwgoenGDqxXbzLaI1ZhLkqJ7UwPgs90fZ
uDeLwS3Pzt7Vg28eFPBgVFheG0YfbfURFTEBbpsM7AVIejLSvXxLmlFLrW3XBjQY8MAbSrfEGDeJ
fd3BbIKPVuHK3BeD5VbCeYi1b8LeXUlmb50r5cg8pFo262rQyo/N/DKET3b8dvvUrX0TROCdDPVU
Bt3H2SOGLeuujFQ1iFu3t7x03t1ef8PQVBlHGrcdQAjxjl2qANASElYI2VHU8Gl9zJ7aGswHgotu
Y5+A04zcJlRgoHmcEjqRtCjWCj2QmuEhlvrnWBtf6nre39ZllThhCPuYs7bxtgA3Eh/2p00kU0Vu
dDSJfe30B0P7TTEOQ5wPrbrPajQkyaJB4o2vg54nBXPKOKaYMuIUq+lcFE6hGUEZR16jvo21IJ+6
8XmQy1LhCvDORAWDs7C5sZqxJpEZtNHb0M9u+a1BS2dlnG/v3IYe8LcM6VgHiqKic3oY2mxZZSYZ
Qe/sVcnTBFqIlue0SFWnRtIWy7fym4HsSzoLSg9bAkAxjgI10ESAzspdsU3txI1MiBGYTen+tFJR
78OGAbOMnwzGdFZM4b9z6pC+KbrMDNLx0sQEeA3KzrHujqVAHKDAhMF7jIl+njzAyWfUqcrRDGR0
0jull4U/7/7KFqIDGJQM7mNgdS7P+qQWsTIOtRXoyr6LdroIEHnjKyAHgt2XHUYNwNdLClUetAip
vCDHLA7Kin7i36sAkL4xKwQnAiH4GksFzM6psxEIoIFGdm3h1dndl9Vi/VUgSHBRZUgnBLLyRH9l
pcA/rQ8zOLPQfMLOMfhkNW7/C2doLWoqJBjy2K2d+dUZ21er/2aJiG3W5roUxP5+dS/pjR31QGcn
QRL65aM0+iK62i1NGLi7CrBXbY24OqpW1Id1hqYTp/CU5KupX8LeVVpZcHGsLQqpKMjAEwPgFivI
HorhaSXRq/A8615BniI9uNugsD4qbipYWYAryW1UVo1q3XY0PCMxmPbHRAQKtvX7EVUhiYM8CA42
Z7D2gE0qtTg8S0NxMuj4mAJYUhCXC2TwRlsAIydsQWh3njBPO8h7xxLZ7VoCOtPxnrctA6caYfHS
nJw8caTCUeyA7tB7TUXWyrz/4rmNLMH18szYrqxVU+MiQlLEDqbUH9TR03LZ07pXqlke0RQvvP+5
B3mIRsChjnh3Bb5Jw7iqezV2ALls703q7AV+fH36lutz+pjOnLVFRaDPDLqcHele5Pvvu6UI/r6e
slxTUohQzb1E3Up9uH0u2P/nPwmDpWZAZJq5uk/JPLbhbKVSoM4jKAcQd5ZHOzwO5NUh4d0RLvJE
V7K4LMgYp1kzTpBltydkhZ1C1C2wYb7oYFFRxsfjEWVHLjggVm85lWSQwP6UAJ5fju7GRmTM0uy1
hlbODXhPOdTBd2JRErSPpe74szb4tz/HxglZCGAaXp2QBk0VbUNaEihJegg76xGcMUa+a9SdqdIj
0ez9bXkbFryQxx14UxqzzEyhUGbIP6O0O8ZRfpyy7NdtMVsfRkfPgcKIuYE/xx2UbqyLJs6hVpK9
AX3DFKRuN5cHDwneNbDkFUB0kusxegUqAuaErwWG74u7y3747mguAvISyEoRVXGGNcRKW5t2QYKm
R6PUvlbvjmrBKA6iTdQxALuzSn3Fejd1ZusYgdbsesXLst3t/d/6zHgpsYQzsO5Xec6+RN9BWJl6
kIXFa6pnz6rWHcLaubfoz55kV2L4Ax415dDheQicnZ38QxYNJTIr4XzVYnkuyWkAZBw8Jo4eFIBk
rOPUm63ECw1cVCIAwc39AmIAvJWNAilf7KNAi0rKJDEwkzh/l1PnpcVgEE2Sw+3PsmW3qPXh0Y2X
LLoyOOfeV7SzgHVtBkpPvbbcD5n1Nx/eQYaLFWZYe9jSnwC3Iq4ArwTDmmeQ8tTAEvUnkRPZVONK
CKeGLueZPvQQAjxmlGbe8vje+huzqysB3KuySgo7DUMI6KYc0xSJ+xeBwkIAF73JbYnhDbZNQBLb
OS+Wc/97huGPAZeaVaeRteX8rFxmiR4RSwu0cn4YYsmfK8HLe8NkFxK4L63qfUcYgVJApM9T6zfZ
8X5TgnPV4KUA06egjYgzpTKrVJnGZhCS8UECmUA51q7a7+8+EmBb0DFEgT5GYOtwtqS2McP0JmZQ
Rc/6B3DN3b88MqCgdAAiF6oNXPEtN1sy9mphBkPyyf4gaZ//Ynm0ECKPw5qH+XsiKpWyGDrYEdLF
2rd4+n57+Q0HaClo7XRYu5Cz6vEMNSfP5kqSAvObafSekpleZUxe6YjK6uuhWTSJqQquawbBj/4t
bp9Kxcrm2eikQI5nXx78oniS69d4PMRK6lnaTkZC3C4F18eGCb+jpiNJ7YBAxOKEzmojS3U6O8EQ
fq5Nw9er6piFdz8E0TCG2O2/QrirPNRkUK8xIYXxodxnd7fGAisYG4eOSIbJvrLfSZOlaAbabmCl
4MLrmpc0kv22z18A6Cp4MrOjwF2H6H1AKw9abCyMaXNHJR2adI474gQz5uUt57tpnkj2oH1KFFFD
/MaHYeYMZCXFQHWOL5XIZkwbXC4I3Pvp0OAdpTQYY2vVw23zXt8jSL0pYLdGZwo6B/ms0igZxlz2
OT0X2s/8YFQ/7l+ecYPC/YJGG6jUSwfWgbVmHAu7PTvjRzvylPJfrs85SFLNpda0WD+0PetyNzWr
Y4LIBfyH7PfjbcP598GZx3kkTniZ5IfG2Ld3X7HAxMfW43nOGkX5vXdygo4jK27O/dEyc99pRIBI
64/7Hj4jitYVZD35UrukTgTp6Lw+owPeiXyZ3J3RW67PxZ5UDk2iG1kNSJ30JXfjohYIWB8C7DwA
D5BOQ/ZZ5ctndqqEs13Q6lw61T+0mzynZ738+rfbVrr28XC4zIGgBosSB991GqHLXy76rD23w9dU
17wJPboEBf28FhWE1l/k3bWbFtDbHHRosb9fvTWdpokGo6L0HPWH2nFrEWKhaH22oVfrx20vxRrF
+lq4Gy03/nl7o0TLcwdiNGyQKQ4tPUuo0RrfwLLl3i0ADYU6XmMGUukrLi1zaKua2DI95yDsah4U
MMffLwCXKwZv3k8EX8soi16P56nNzkn+hfrF3bypiBBw2lAqxYwBo9Vd7v9s2pOZV1Vy7uxdCzYE
gbfeOA+L5bn9j0MJ8kssv8uMb/VD0X29e3cW63PXW5a3GpEGrK8CqOWfyo72t9ff+v2Gg0DAZKRV
SA4vt2eaFHWepTQ5Z5GvTweF+KMqyA+usznoKVPQm8i6X/HO426EzsntcJaTBC1lZzsuPdpEHk2A
Q2xbaNIp3EE0+LpxJtDXiTZoeCl53aSq92XWzHaUnOVBdovooenPtzdtLcABGAwqu3hKoHjId3UO
LcH0qGRgADV9I65O737ELJdn4q9cxhSnCRIxWH5Oxr0xTm6pUFCpmIJPL9KCOxk48W2Jh39xrt0y
2YEc6PYmMctfBmZLLbiTMQNvEA8NLJ/pk2vonyR/6r6gF/du94EsJyrgeMsgWkatcrlZ6M0DxESc
jeemrFwri91GcBVtbBOrwWHEEhm7dR9QmYEFsFPH7mx6eveWqXdH4oxhBiVKMM8i4uffxK0ENvg+
l4ezEj+XueNFYXH/d2bBPjoqZEZYyMetqDY009Q60zmOH8ND5NydtWPB/p/luYAySsYwCnssr5qf
u/xs+rfNaO2gEIcBAAMzFCC9Q0S8/L5NNdWSYZbyGeDy0mMpK7mLVJSNLiHaCHE4+W+NIis4ifHi
Mw04wxXrj57hXZTX2nyulYePmXK8rQp/It5XR3gHAm9k1RDdLFUxlWmYk6qez3Y+2R8ALF+dFClr
D2Ytg2Q5S0nt3Ra4Vgeq2MBBYfVvtNVwe9fZ1ow5ing4RV9K2w9rwUt1rc9yee7uiNDZniQNltcm
UD3RL6qOgeB9JCrOiLTgti2Vo0YJDYjpda+y3dkRWJhoffb3K3eLB0fotDHWLxyUqaenNhO8KngT
RmSJ1lqcPXQJY7qNr4oqBK/ffhz6k1KfFWdnyzjkb3d/6WsRfKYi1CIpbZB+PCmq29ReJIhyNraI
sTpgHMZhx5CflUgcratTLe9PnXywi2dHVBLdWh99BigqsEI+ui6Xn6CTGqWkcdSfkIEEklvi3r89
6KB4n8HTcBoULgRRAXVkawDxP7GhvxizuvmP2/vPwrDryw6fGGUXPNZx8etokOJslMZ9GxtobzgZ
1YNEMKXpEvsBd10qnW8L2tgpTPkxnDhEs4xPaLlTaNzNcKIJPcWmS8KdIgg9RMuzv1+dhdSywXpW
Yfkh+ywN3/R7QQve9+nq57Ojcr3+FPfFMGB9Wf6qNKfkdHt3NjwS2g+QM0WGmk0Xc9GyZBqtPaVF
dwKwyre6avfWILlSZ+3BESCIOzYO9UIUd+3lWq4h2Z93p7jeK/3PLPPLLhTIEKnDmW1p9KVpjlBH
iXYk2UmZ79SuFAsONx+fv3+TP5vG+w6waMQNBtm709gMblxKLlB13NlovST+rdQPNBaptXVYEOix
D4Wpg9Xk3WRWIFMMm+RUhRb5ptgjCBujKtUfooxMT2NST4+ZMmQieIRVrzMUZXAWaJr7D2obt51S
laA/orKSU9Ok+gewjpsEt0lhAdhiAO+K5fweaNTtSWbWzxW2PnILiU6tO9rmsJeaDjx3JJkLEI20
+b4xrFBwT6w/N2wWzckWG0nESAn7+/Xh6LU4pjX2xamP7ejT/sU0kl1Tilh01h8ccpCVxUgJ8yL8
86Whs22kbZKcTPqcjNFDIVW7AdCWMXAS8hN6cwVmvCkPA7AYFUVdFLPES73aHhOcoxYnpzqPXPSy
P1rpZ3X8KJk+qR7UIRKIW/swfGQV7z/4Y+SQePWSKc2NcY7wmZM9cWURxfD64MO7gAwU2S+Uf5AZ
WWoTKnKfj32WnEA8sivsp7Z4m0WPgi1LcHDNyiiH43XAP2rattKbCNWyU2VRrwIuH+nPcG5emkq7
2x7zvZWTu7nwRpJR4IAgzDlwMaKT1XmWRHl6qmlVHyzMD8euSRXzsSoGzZ9U4PZSWwfQZT12x9rG
iHamKOEe5Dtf0V8r/+qzGTRlUiW9FEgTuUnmpOjczetft3/netfRD3z1M9XlrisYFSM1xpRO7RS9
dnrxSwJJitr/D2lf1iSnrnT7i4hgENMrUEMP7u6ibbe3X4j2xCAxiBl+/V3qc7/jKkEUUftsR2w/
VFiJpFQqlblypX13XcxSd0TfLXgK4C1DzzxHEpNl7ehOOm4m/WRru5t7lMEC2ejxI8qmAWhy5cfM
nLamNdZ6HbZ7JfrsVuHtX49MOvBlqCVZJuwTXcs5aXgdst43WWAO/u3jI4sOLxaOGt7a0kHOh95W
eU+bkKQP2bHL/8Xinw8vXalR1pil0WD4yfxs5m98Iw61sreCgUfkigBeWVTJTnmqtKmiNmFtBE62
i+2N0PjG+HLijjdKkSYRxh9oQCJv2PBhV07A+efb0kEt2rQqB9D7hKRp7liH/pVu60+zfby+x0vT
o+GFAsMDkCjAEh850bNLKOP11JaqWYeFeZxT05vrMDVr381+XJfzEVmUDA8KWCwCAhgLVaVyjrsw
IovHWluE+BrDd1rH8LXCor5bMn2fKKnrV6Do2jFYrofELerAYmMP2wQe41+ofKhf7WT8x4im/M88
pdkz+o8Mn0uepAetj51nntnjvsngxajxmOveWBv2lkOxsiPIoAkWBBFbAarg0iYNSk7U2ClY2HfD
HUFv+CNn6RzUkfHt+lqtCUKdLLL1AF0Ziwub5GVuu2nDwqYq+hfUYKgPNjoDnGat2qopWdl+7Dqw
rwQo4SUZh+GMLM0rpQjpeOzoXVw99ulpqjYiBytHRQBxxAWKMKot86Igg4SOp7ldhFX6qDl7ulXo
vbZg5+NLloSjlabllBg/4yfd/cSzJ4duHMetKUjOpMG7ERXLEKFqh+nZqoPrW770kVFBhKeq8JlM
pF4kL8PNOz1pLWMMU+Lp5B9km+HIxMmP+dd1OctpiEolVbT3NQwR0b7U4XZOc9sEzU9YZsd0R+sN
a7IyPHB2ot84gLVIHEob0eg8dRrSzOHY/UmO9a0VHuhTIlwWXKTAzUOXpAtp7M2eqrHbhw36VRhv
xc1Y2v8IALcTYMGICS78gR4Uk5bJhnBofun2L3bzhYqqCER+EZSAr4Qw6uXq19OMXLAyIUAXRz49
oAfBhoDlQYAA8cwCiA95JEPS0sGmMeDAfAxNanpxHTrqa5TfWnaNRSKgGgSyC7B/3KsSYoWhpi6z
eWqGLXqiwv61GxH4pU1CQ0QQBCEkC2obJCEvV2nuWIJardwKzcdG/epUbEfdcmdqb9ePwgLuI+aB
oAFOA5ZMeDiSnIhEbcJTO6yTUPsJ1m2F7Os//fQLzE3HuNx47a0cDUgTtFCI4ixxHkORIHA+QVqX
gF82LIt/sS2YDLASSN7ikpWDXnPsOqU6Fm3INMv75PJb+ZaxXBgfmTbxihRArMvl6tEnpk6Stg2B
Q/f1HZpYbSivMA6XHoJI3EKpHB2sBEA0XwoAJ5SdopS8Da1kANL1uU2fm/LB+aJ8rei8u775K7tx
IUvSsSJXEreLIEspEUBNfYXfitsVywVOEDzmXBGGkAnvyKgQa2rmNjTVp64xjg7tvdHWQDqz1cVp
bS5ImIDVCKh2UYIqrVvNcjxhakRT31vrENuH25cKzyMYLhd1b0jOXA4fI0iixBkVUSmvs3dWc7Of
DiDX2fjSVpRaAsxdlHVhMT8omc/sDfTjmlrBvUWVFV4Cy2B2VRloFdbTPszI73L6p0l+VfUPpn7P
xz+mttUgakGUKbYd1RDoVgyHBMxJwkKf+dNmrwwzoghd6I6uV5Cdmh2b0wTuz1Z9s5jvsruC3Vc/
OPeryR+iIMtfUVqN9xsqbK/v26JwXP4USS/K0nU7XTG6cLIrdEh/6pXvU/o9U54oE/05zDack2c9
/Xxd7MoVhAMMZhGgfuFWyjSyINA36pwmMEPfmu9AwACncl3A2n6CQhI5NSiNSHJervBYqYZCQE0Y
2na74+mxduu7fq59nRxzN92Xzj/X5a1OyBRlBODpECVDl/JUh6es0dwmjEzzuVaiYKymL/3NbCli
t/C8QDQCMSxhBS/FDGNWcL3C8wvED0p1ULbA2OLfy9YVZbfwzOBhItghuQZkBpuEEkd1qNaPTWIF
w/TSOY9W9dzydn/7igE46VoifysQoZdTKSoSdbGu42GfcGM3k1L3kmng6AlqbxHTis2WZgUSSVFD
jlALHE5JlBmZpZWOQxcO4Pf6VtCx2WnJWxkNRqDzeIvCfWUNBRBRR3IVWBM4DZcTswDMsXOQroUK
B8Q1BYf7vaMfkxkEfze/mLB2UIePwh5ch5IjnWR2QvpZBOnjHWtbv3dM7/omrdwazgfEAXFNvDxk
Co5Gi9I8mew2jMoIF1OQ1FuFaUKj5L0B5hF6AIVedm93M5aNpVIMYRvne7AUenY2Pql9duwn95na
5SfL4NxTY/V29cNTFg3W8QhB9YEqnSRdjSe0Ipn7cIwMz+6+odWyH0/a7esn3iAIHQJXL2qwLnWh
HtuoNyrE9tKv2o/5/dbNQbQepccwo6jrW0DqRaWqUyE/HfY9fYBT9IBA1sa1uDRrlyKka70rGydq
YDDBhTn4c+kc0ZP8E9pGbcBFdGEeL7UAcvBawKnBe3MBge34SCaDNWnIoqZEr7OxBwF+RHx77p5s
t7wj2reYN0GjxzuntuJHHtHpPU6z4oeDrhJ7l1qDN4Jm5VBbJAY1hNZ7ZVmQoCuceO8ysoWQW14v
4FDFdgqUOSL/8gUe62wg0xynYZrlh5jUvqMdinm6653xzoLbC2Tq9b1eyVNBIqykYNsTgThJk7qe
MxcEpVlImar5RKNeqT96QVu5QaZWw85m8eDpimsEmWMBHRYbP2tORtzhtN8NbdptXLArjgM+SBCD
2QBRonRcuirmhiMfjTKzMMu+TAzJOnXH6UMZ3TvDp6Q1PKapu7b+4VpbSdalfUX1NYzFB3Omtagn
T2Z9mLlNaWiCnneuxjcQj7ZeMji1R1vjVBhNsLH2K7uN0BeCX+jFtuKu6XpV5egbnYVoLehNzcNc
UT9xj31iBmR865w9UT6hX1Zg6PcMBNyF9s11QbVqBkhfppOv59+uf9DSKotKA7R0xvsK1WtylJTm
oOmYo56i3/K+iY/x1iNx5dRfjC/dKxz8lK5KOxq2/ESbwms67tFNXtqtWUgKVFHTpSjap2GcmruK
v2ubxO8b8yCSUzbmkxWbU0PDyfHr8m7UD/YWoHF1EmDKEy4fLn25rCk28FrL64mG/a/M2bvaxrNn
dQZnw0v2t4Gz6TIwLIV4E/ZAxYIib4u+Z8HxDR5SkXRHhhkqBasm7cNgWiy2FELDdLof3MprzX3e
P+L/NjkWOQ1o4dvdiczfxmiL/G/lKIMsRVSSwujjfScZtcLUR7N2Khrq7qNJ9+mc+zZcJfUZ1Rwb
9/2qKHEFi+cAYtmSKKL3SAYQjo2qgjgKOupF0ZFGXtXfnPExwAv3V5BwRs/edp1u8oJUEES0k1N9
au5uP/sWLnYEZxFcs+WE0jjUPddb9nH2O7ofNhRudZksA9sBomg8AMTvZ19fDy3qZc2ahorho2e1
8mS8o4tdsdWVb02v8fZDkFP7SGZLOmelhFeM4PKYxsB2kbP1UM1/faFWZ/JXxCJnVWq53ltWFsbF
Drtd6icn9ftoxzZdWLGjkvMCDvT/TubjpjxbsyyaoiGxXEA0NK/N9qzfT2jYeWs3UHFMz6VIpqCu
Gu4UvZOFbeoNg1duJa5WZ4FnEh4UAPUBaHC581R1BkW1EhpGs28gAjV6RX5nluH1XVndeMCwEGYB
LHsBlADvcon8ooldQR9mK/5qj3egQ7suY80mg8tNEJ4DwgBRlzOBb9QZk1kVIdpNaem+38KGrq3U
+fji97P9LmrwVs1aU4Sz+8UEO2qKoF0MRD51tzoGfTyCJdVyP0KEiEsBBCTjSqo8j1LbicswY0nj
2QP5hyUOeovovloBo9+VRwvYLGokh6JqvZYTrzGyXWPfWkIG5UPpIToew+QgpiKHU1JGqGNlSGzp
0a6290624U2uqIULjwYODTxbPMukJaV07Dg38zzUWfVURdFP6rZ3+ZhuPGdWNENULNl4yYqMqfw0
1/MGuOGsgZjk57u5lb3eGl38fqYX6VzXqEOs8zDRX6gdboHet4aX1NoYAVWoETYL3fnN3Vnsy/VT
s7YF50Az6esH9L6Kp7bJQrODq/FZMT/fWqcplOhcgjSBGYVKesOFBLLLyW54u3UCgpwOWRpRBSrQ
NJfL35PahUsJ06LT+qAXXzpdA9n9n+tClptwKUS6HyerbtFeFLcKMJg+Mz6TcitksNyHSwmS8x2N
kdKQERJYP6CR3bPr+lZZ3XzeLoVIxt5qmsIqYty/6FmfVHdz+aBucfGuzgPpUVUQeSNLKiXOtCme
wR2B7bCV/Txr3oC6eFe/+SWEeZwJkS7FMXYrRPwgZMje0uRXHW0EJtYnAR9VAAeNBfvMnBGTqyPW
SdGpX+cclf1IBbVbd+/KY1rM479yZLgtfMYOnOFwIdpvWecRGhT8MLZ7Zz/YfvOGtqn6Ft52JbF5
KVLaH1Pv5xRVz1mYFo2XTQkg9nd9/qhkro/sUKntGVhkaft6/fyIQ3h5oV1KlTbMGIe5HUZI7QUp
WFBNR5t55PZkF0ASKCsEUxu6ni1a7Ex1a8dtqWA5B7DhR09a8vP6NNbMAFrsuXD0BXhMDl4rpC67
JFUY3OTE06KXKAn+hQATMVdBFwtMjLQ7czSgZVHG81Cp7iNXCZyiO1yXsPSPCWwkrkMNvBmIKEkS
RnvSZzQaZmHXBoww38keq/Z+zlLfTW+fjIhPOiJ8hXynjAXIc+C2rWqIw1grd0byYM/WxmRW9uNC
gjQZN54n1iqQUD7Vxq6y99fXamV4RPJFYxCCG2YRBlcynk1VryZh0dyVfkVvdliJgyguYmgoO0fe
T7oYCzKnmpqwKuTDOwOX3Y/rX79ixC6Gly5GdLaskqbC8DT1IxzvzBoC69aeZMhhgwQTVERw7AXB
nHQxIkjaR07Tl68qCcqiCtC/ITCzY6vf7MJdypGuRzLSKlc6yLHr16HCBfnr+mIttxrBCKSIXASk
gSuRM2yulTPArGj62v60rAdk5q8Pv7R/iKwJ7AUOg+CqkBS1y+xB7VEVBGiV84+lTvvsRUnqA5Ic
/1wXtNx0CMLbB6ye0Fi0Er/0hmJOnSnNuyhslJei28fz3tpy2leWCj2S4LcDAgV7K89FLw13rJD2
f43HXfWj3Kok3BpeuipIQXipuxhe4W/Oj6rdgNos7R8SJADZIM8pGuTIsOuibgq91hv2ipZVhvGa
5N9c9mqlQXS78QBnC141AvKGs0GkeZhAMNuD2eavlZJ7pqV4tr27vtcrKwXGJtSI4MJATN6UDnhP
jNTqiFO8PoO/2hvR5ul/G18625XbE4VVUfFK5h0ZjsWwsRVb3y+daSC8B4Tf8f36eKTj3tlYnpWj
gGw2rh0DxdToTio5u1zjKm7Skr1mzjtXas/MAChOt7omrEziXIocmGuKsahzrWKviuuVP623m7fg
YnTJblDSOGVuFewVjBXzuGvIzVcQaLlAlSS48BCAkcG3PR+wv27KXtGnlGfBtMWosroHZ+NLW2xo
UUuZmbBXG/3UejwI/HwrmLwlQtrmcVaQ5kI++VUnezcJUuegbXU6W7He56skozyyno2lDeDhK3Xs
/teERuAh4WiMYTZVtIOLNR+v77pYlUtvWbS9BMEK6uHQm0J2M0cQSigzimdezXFEb+UsiMdDaf5u
TOoVxrd6vpXEFbAPkPgDIwZhcJvlS4PqUZ6hmzp7rZX3tBm2WSyWh+RSgPj9LETSdQkz9IpDzeqT
xe/4sL++YFvjCx05G980x7icRhz1aD6iY+gmzG2pY5ffL1naMs743LlYoDgPKiPo3Sd2a5N27AFs
uPARTAO+uS4Z2yIyB2NChUGIICwAWGV+szHH+IjxInON8gH4m5dLZCdxmcd5bIV6/VQdra269uW1
ejG87OvPVVWTgipmWNbVk0OU366d3YMyKkBI4+D0WXB9w5cnEm8w8HCAhR3vfNj3y9kwzrpR66Ip
ZEHyo0r2feFP7oaMFaVCNYqo6UCeD8896QLPQc7sNmavhrR6GcedsQVP2hpfctU42s7rTMH4iRFW
7YtubOy4WINLK+LiISzoJVD/BT9NyD8/FJl4kjGrD4vyZKhxfTem9RModX+jYuwPH+v7jrTJvZu8
3rg1qEwBFyNwUFA1sLBIW5NovTLNid6Fapt5JfHMOvFU+2vc//oXcoCFQ3RG9DuUp1cb3ag4Kgqi
UxRCN32Q86AilXe6LmVx8jEL0CjrwtkFWan8RovGzuZ5VnYhLQ5IISZ2YFS3Gi+IEPXpgj1IQCuk
OxKVel2igeU6RFvq2U+7YErcaUMXFromZCCUD34ZNBRA9e2lLmS9w9BZigB4GR3y9vj1+iKtjI4K
Q/QBFYCkJdu004BTS5nyKUSxdr+P+e5/Gt6QPl7p+75hM4YfnEft0GW3uqGoxDz7ehnqnxWRYdU9
hm+Vfbwzye3bi+GRwgMTt6h/kb6esQpYckufwv5RK499fHd9cVYU9GJ4yUNkuhX1kY3h0UHAcT6R
7FN6K4cWkMp42oPWB3A91AXJnSIsJUVRXcnVMG0iL7+f3C008socIAA4J5xmHAQZqNmWo14NU6Ki
zjDyYsXwxpz7/bAVq1hRU7SZxGUB+B8RlKSXh8B0EUDAeVbD3AqqMXC2iiDWpnE+vpB/ZnDHXnWr
ZMT4jfqcpy9FuZ/TDc/wg/3kwqhjL5APFvuAVNaiFgwU3A4KS405pHE33ylqVe31RmdB1PRxAlvb
nJLGORCn+4a7ZfjF9TmDMzGonHqU6lqYKmnhE0I1sgP7Z4JKb4d6btNkd1kSMx+YxeIpaZL0F16t
7uhRog7KXgfXZtDZg3XvzHa/7xO9OCC2h3YVU8m+o4iZPafFUI1A8s7tkz26jacpduxTZzBDauhN
e5+bVeDaPGiNiZu+pQ5OHtjF1OyjRp122RQrJ7yVjX3HtOSAJuYsqNQhSTwDUJQ9ehfHP/QxGU7R
aH5Xmn70TADfvEztu3lXNTZAtnrsq9rIjrNbz5ln6Jn2iLpCxWvrua38WiH2W1ImbEeSNHmoadb6
dcKaU1VO86+YGP0D+s0D9JLPne+kWuI7SqPua3CA+sBA8tfcyWK/ZmXjObnW70Gw33gtSit+qoMN
SpHSIuFoVPPggZ4o8qeptJ7RDEP7SR1nzPyKTfwE26/GgD2YvekpUeS+DNmY7bkd/2hJ5GwBbJfK
iEsfJxdROSg8HhOXyljPjLRVn5LQIOCuQN/AdBdZP6/bnuWBupQhK/zQ8boGqCPU0sB9SvjNlhPD
iyATghygd5Vrah2jMspytI3QGpX7xi+BM/wX3w8MlCg6Ri8z2bAppKyLNsbWxXAcHD3sso0ZWFjk
y9OKGZwJEL+fWYQehT6xNpoknM3fYB3y6iz2OEW9x1YoaFUQYpco18VzcYGo6gnaMbCIk5A6r8N4
MCJ0/f7m6Fu9j9aUCh16AeEQZnSRSLd6pg8D3r+oUGu8pL7PAPjM6i/Xd2XxlBA0MKJfCYrh4HbJ
6DBO0XWjrkcjnEcjmO3cK8cnTu607ktGf18XtabAgPAB3Ak8JXAO0t3clOrQqt2ghQb/PCov/eH6
8B/JFHn/0WUHnh3i+3iwSI86po+ppkW9FnZs9NzpD+XDATkkP6H3rvNLb+4z/jiosa809q6qHsb2
C0oVPG7Vu7kIteJpaJ8K/tOY0bB4w+lZ28m/Xwb+90vNnJvOMWIXM0+zFz57ExB4/YbrvLa4oqAR
RZq4bsFUdSmCWWOWZ0Otoyr6qE4P88v1xf1448mLC3cBB8yyUBcoU8moaqfquNKg84bq26XjFTrz
R9CqZUfGGl+fWMCVT7YDFro46Ic9q5y9lv6OwCYQl9/L4qjXR2XLHVtOGvWvYNMGh6rojS6HUmxr
dqwGj7GTmtW+Rzfbuy8P+uX4ksmttD7NmgzjT/zPYNg7ore7id05bX/zi+FSkLx7PDJINUCQgasJ
vM40nb3rG7g6FawT4GCAbyyogBKR349RL3cipHwB0dNrW1V3A2+/1+MW7mFNlCg3g3UE2dGCGLTD
4ytKu9ICG83wZLXxoamRwG1c5ut6/OX6tJYnSxcUxv+VJYUN6jJuXcYgq1PeDJxmdEblW+n0NS1D
xBawOfSWESySl0eLusNAojQyT9xGu8S29bYaq61NAlTbyKLjACHzJnkPRZKhrwLum1NCRk+Fla+i
YYfDc32pVqcB5KHoIQSnVoZ/Kco4zRTsticXNMCqp6BZynUBq9MQ1wg6/KC3hRyVsjLSRGY7Yxod
Q88BNaBZ87lTxo2zssRxoGMN4l//lSM9wmy9dwAPVM1T6kR+LuDMubYz+GuHCkS26/vOn9TSa/Jv
hvP1+gxXllDUr0LdEDtAtZG0Ua6WJah6sdQTj/Fy8lxtf338lRW8GF+yN0ncjhYfMb7S+YYbEOqn
b9clrJzNCwniC858JDulbhq3kDDUe835JwWo8me2BahfWyYDjJW4LQBKQpDlUkgfgTXW6Qb1ZNvP
LHm+uaoM8VoD5elIuKK2Fd7q5fBKbPGkM3r15Brow9Tvssjxsq181iIrIAmRAmvRUCmtGmEO6Vzg
AfGDTaVvWy8a32fpseEb27K28WdTko9OXdu9ppYjtiXlz3ZhvTsDv3fqZHd995diPojGROk4pC0u
AdTYxFyl0Qx48y4d7mLD4/kGMn9VBPIpuGlArezIqf3ELBKi8XkG4umAV2JPj2m3YWeWOozMCYrY
RCMdhD5llzVG/X1lUHMGxNHytXpPlSdTPxXjrV3XRCTmXI74jrOzUkONZ0qtOdRAgfRr3mpzvzwl
oueWAXI18J0B6iydkrTMwDqo1CCg4P7MAtQ0Xd/srfGlq5GPTosISWOHNN+ZJoiYGNmyxCs7AXcQ
aXFBiyoQiJcrNLaJnlAri8JRm+P3hkbRKXfsd4Za97e8RwtPapQ6ODYAFvXyTpn3opLWczP9IUqK
u15X/Z4rv2sT7R8n5/P16Quf+tJhvbASMgXzVIPdb5hwgOf+wYgOaROq6SfdTYAu3Ap1rYoCEg7F
yEBgga/8chlmXdFio6XqyaJ/pvxt1vNgGPtDGodFxTZiUsslx7QsYCVRPIBaXvkWRzlcAyK+Qj2h
Lj8o1PdIuODwrrT368u3LgeeNTAVqAJ0JSNr52CKUq1WPbH4oNmpX2a7hLwa2a/rYpbmQkznrxjJ
zE5k0ju9bdRTFyd+rqSNV5iKN2jxxnTW5AgoniVouYEAE4fl7CzjlsqsmKfayXaOsR5Us+du6NuW
BOksmKik1RDL006tDQxucWwiAC83ZiG+Utbp81lIFgkt4OcinyGDEs+egnyLAGR1DjB7SJAg2rl4
occTIqpaxLTTTN7RpREeu9tv6O/qFEBkKGwe4kxy/iWPh9Ltk0I7Vaz3+qODyN51jdoSIGmUXqjU
zNtGOw3mW7dvmw1KpGUVNRwDFL383wQ+fj/TJMKsmusdxz43xQNH/rjtcM8Z9vDN5v3RclCTOheH
aGzf8s4OMgWNZom9U0EqUll0Rwkqi2iBbgPZGCRo2ts2acBotQGpXl0EhAMEWQbWWM4/g+4+rc3K
1U59snPiAOyv/2KR/44v+ysxOmBOEbW0U6odsvSOb1nU1e8HRgaktQi9LzqqIivB4j7S8f3WF6f9
/OX616/ZNuLg4sJ/8ITka8uaXTbVRawLB/JuHl1/sg7dkOyGoQ+uS1rzIlHS/MHWgxpuOeSld41p
xI0Kaz1ld7ab77TCvJuI4w+a0nnTiIJcZ4vSfXV2ZzKl28jMnSadKGQiQeYp7t1cPOgG9+z69/W5
rRqLMzmSf5FFVj4xPqunqfgKTgTT/B7H/yJqAXKov+snPbh6rWmhaJCB6NOnbpg+dRqSYhVyLtEW
fnpZBiYO9pksoZNnBzunnR1N/aSe1DENRHc++mjzXWqhb8BU7WY0OYlBNljU38rxa6XiDfB6fT3X
9g0dIeE/IAyD6KV047ZqMRtgacF6mnCWnsGVjw62/VbbpDWNRMMWOCtI4uMvSQopGxNZKcxySD7R
7LluPyn95yb5DIKQndpsPGuWHMdY03NpkjHOuBGN4wBpqCK8N9FAIgXhyEi4Dx9mp6nVHTf7Y5lW
gVPXvurM38eRBS2Pj6qhBV0+/xPXjt9yvmEel3UZl98lG/GpitvEEHtt09Jz3d9GdEdtRPk6T2XH
hLqeqmW7aKvud3WH/6697Ccmjp6mEcfJ1MkUVAn5ag1KUKXNLs62mjNuiZIOZwtArMUoDk477Yvh
pRqCkh+NrdLJ1cvwbH9lEsuhmGaOLjrqKULXu0wb95HFvCovH7U68qYYFa4xuLPTKTQLtm9Z8dKM
1v3EwaiQ5fssro81SiGyhAZGzLwsG2uf5/Hx+rlaixeh5zeeo2BoRhG+zOg5pJXbZK5QeXZflugv
qOw1ctfVj1ONqus8ekw4fM+CeyNSoNdlr91j56LFy+HMpji0Sy2ov3qqmx29z5Td9eFXDzPIqj6i
8kDNSKbeQr5WwXMAJov9ceGk53nnpRky+u13Y3xPki1syIo80e4JtKV4FACbILTubDqU9m6juBmC
ItGOlnv1TzUeJmNvap/jLZChsAySq4vHlODsM0AsBv6qS1EJo6prJTlWzpr+1M7sZeA4KZw0dCIV
lVp9HgCquR+VaX99SVduNcjF9GAhkMeV+0SigiapozxRT318sLLATHxjq7v3ilJciJDOJgKnvdkR
TE0ZCl/jb0DW3a52FxKkazNV+9qmOfbJBksNWEbA09P/jyKk25IVyjDoE0RE9LVp7tObUbLoPyn6
9kCrcYBsGSekx3HM8ozhTZ3pQT/vgIkJbt9pMHsBACqKlRf56LY3k466xnwqOPlOBxYAHfi72ETo
rSmUo+G5jiwF2tPIMeOsTrI2p/Z8Utx71zpwJfVmFP1dn8uKuQcb718h0m4oBawwkqLzybErTynR
LgMdoLVHmm4YnK3JiN/PDAArhiJzKcFkyC5pfDdHDeOGiJVgimhRgpw3ENIi730pYkQCpmyJO59i
7W4a7+Fy9V8H8+YoJdiLAddEnkIANhZRyrq1ErtX59OkHer6UBcHQHuub8maPwl6ZBBt24AyghVU
WqtMNRpcR9N0ynT9GKmxl9LuuQNap8/sXV8Cb67ph7zp/rRG82BnxO/r3G+NrS1bsTb4DOAUEJcC
G7EMTVHdXnEIN6aT5WeM+mQu/esTXdG9CwGS7iUa6QE5tqcTAQaZ7Sryo2Gql9e38vBBvYEdRGkJ
CjYBvZCWM2riqkcmDtzr4ODzXLphDda8BLA1481JUIQsSlov9Q6J5BYkc8oEV6YH9Wl25Ebul/YD
NZQ9Sl29SXuyIubV5otq/7x9BVHjClQMABi4VyWV7yKdImihGqfG2rfOT7tKEJffGxsp/JWDhawZ
8otobYKUqcw60wO5OHOqGaeMPeZtHdRTCgKSP0Xp+sia/osZCdos9C6zEOWR/H4dPLjG1Bnk5AzP
c/Rudc9MAzos24LIrOkeUJ7A/QBVshInqHWSMDZCTtbsiHnflJ7ReSjm2NDxtUN0JkcGxTaTzuwe
BVSnwXmyU+51N5PaQ7vPBUieHJJNwEcZEKDSe1TYsi0I/5KASggAqZ1ADRNgiSRPNB0SELqVKjmV
OlMPjdnVXqV1qYeMd/5oxIgTRXPDD9wq3/Vm0Dw8HSu/AZbAc5N+K4Mjzqrk3OEYoz89GEIQFSGS
c5ebkVEmymCeyvaRo3lD8ai1G0+8dRG4c0XSHqXdklXq2jYG6qAyT1ZTvTMSPzpuCYJac3dd0VcV
A1ja/xMjWaWBxsncqhCTEvCdOkMw/ot4JtbqrwRxBM6u3Dx12tSySvPE0Md3N+qv1yew4tKDck9w
gyGxvXwcpdqcpEWlkZPVBmb0QFI4KfuMPqBX4iacZnVPzmRJOjg1I64KXFKnotM9pvtOBZzrVsho
dUfOhEi61XX1lDUfQlr/t3o7OhvHCJUeJtjN4JzKjoOVIbndpwkMDvbaKJVH3Z7uru/Iqk07EyFN
wB50tVB4ipOalM4Damsb31JARdygW5hXkWLc3y7PRsjfAsQZt58q3T7AazVWpxaQ15IADdY8g3Q+
WvkFze3YfyyYhh5rInGPxgWSkbOnalTcqiInhR+r7Hi8Po+1jcfVhpsAbx8wREtHkRoWy3Mthgll
nvKeb9GHrCnv+fDSOSzKzppSsS092ZkUvbQfHbIBE1x588JZ/DsD6Xw4cR6hgRdmEBcH4OXLAhmC
Y6HsUJhdeuNWM7qtCUl6hr4OeYwOZ+RkVA4i4E+DpgHYd7i+KWIQ2dKj/4hhi3QlKmEkRwA0VKQt
jIycUvraK2j/idLg2PyhG18r54XCDFwXt3Z2kFMHYhYveNHk4dJYot6/dkHaRYA80QHB/2r1SpAO
GRoJ7q4LEgMt5/VXkLR4Efi9GdchaEIt3n2Tjc9dAmYymrCvOaIZgcONLV9nVb9BAQCmSk38kc5p
6TZDRUdKTuP44iS7tNvw2dbHJ3ijIviBIi/pdJZ0FK33ZnIyk0PFPHfYWLI1fQP1HSyALnRcPp9I
nnOHVZV+MoZ9V+yRkqBs41m3tv3nIqQzypJhYCgB0k8JaPznYNTvywR1ERtKtrZQYHzQwGmAhrlI
sl0qWTfHoEfWdf1EW157qWbMvtvyLVDgmoYJojbwxsBvw/vtUoqaVoYxNikYFTVjl87WncvcwJgU
vBGTem/YN7asRsUlCOIBy/5oir4E7lhW22Uo7XWfEVJTycvknK6fmA+P6+zIfAjA5gD/D28Gt408
oUqrWj1p3Oci92vNH0BJRO745FPySoyA/6OW+8rw2tRHv6V5i4hC2rOFcPH7mRfltNNUV0brPmfl
zH+4vGV7njlbDbMla7eQImlGTpzSQOcz99lMiNfNtqd1L+58LNiTlllwpF83llS8SRdLCtcNECKE
RYDKvpzVAIQX5/XgPFuRDhARAboF2C8wspng4K1prXkOa5oHwAaag6Zz5y5Xaf35+kdIevqfOZ99
g3zmUqtx0r5znk2govVsxtuVuD6qllB7oZ+YyYPr8iQz8v/lATUFBkvU+MnxtB69adD0kjnPhDe7
IuNeGkVBHW+FUOUU0X/koBYZxwLNUxeB4BahCL2PIGeMiycwHKOhaV0+tC5Axr2RvHSl/Y56me9t
ZPqkyTcWVajjYmPPhOuXG6u2SFuXbuo8G7PzKauzOzfLN+Ip8ovwY4KAEEFrkGVfBtooJ0pBa9t6
NtUXt/h/pJ3XjtzYkkW/iAC9eWXaslmUK6leCLUMvff8+llU37mdyeQkUT1At14EMfK4OHEiduyd
bUf3vusdeTxF2Wh3yU5uup0rWxtJ9w61tEZ3MnPVf1vXeXVMgHRon2a3jWUC+il6rCct3mxMfhtW
uR81d5vExUriY3Epefz+19ZsNiMdpu2stfRTyRPXJu14qD31k5yOn+oa7JTXZ3d53uyNXjyMJOPe
d138PVIEJMlSTGOdc+D4vuvWcijoJ79/qD4raw/dpa1inX1+NjjRjWnB8/k8vMv2XuOP9543bmvc
C88elgmWo8utWPD1zu0745TlP9O62/TJURN+3bZxPYYpIgBUA2yc/u95cqIctHowjFY/RXao3SEf
c/vz13vt8vOzYE0f5MyLLD6v+MK3VK6fvSJ7FOTqodDzlcfb4kgQ8WBBpu7XOV1TqIwyaieDfhqt
Gkle345+3h7LtbtlLLDskDoxdAoj09+fXWQCXO5aqjY0PKKJQL2yoGbOtdnmD4q55moXB3NmazZv
RTYGYQta/CSn3j5Lqq22xvJ7fWFejma2ufyqrHtfZzQhrbTGNkVfpbKeGogS9eaXuSYgvTQeKNhJ
/BOETHQvl3M3xkbtG32on1r6VQvXOozdp9ur83eD+aXnhmsb+luuh7/1SC5teMJg9rU6eC9g4AsD
xXIlPSZy3mxrbutq02uNBu7aHHeJ3JWfOqP1t2FfeHd5pfR2C8feSy8U2p1YxMlLmkK24ZmR+hoG
Yf8xS+vhgAfrXhsT7o8UnZ1jC1zvmCs6Uh6j5W4KsUK3PIj83HapfewiUSp2kVEPH6u0Yg1dXwWa
5ruPRV20B2h22mNMI9fW1JF4Uyrf3KWVEe6VNursUYz8+yiO6BYx+obqtdF+owH1t4H1h0qKxZda
L6N9IkfWToqtb2Mh1ocyDlsEbAC0CY067mGzVx8aGEpb2y1aors2G05xr3snLamizQgZ0qZAVXmv
+eFfPSoCtpH50sbLlWarFq7wbA1p90jPQrQr6bp6kPIIIZIO+rsx6LKtTjUDTKpKF18sZpusb1xb
Dnx/Z7mhsh8MOf/gNn6y8dvI+OIKerZ3KcYd1VYTDlnlxQ95EVIWGXv5rjDUr7nW+xsah1V7yEbP
MUS33QieXG+kKohts5SSB6EQ//I6yd+mlfCRxOj4CzL/23to6YRPrQ0UbGgnxu1e7iCjpsdXBQH7
4rYasirRg6YrdiSrn82hOqRS+75EKdfTRFcCBBcYOnQS83pbbVSS1kma92L4/j4RUnrEvYfY6FdG
dR22YWYq6OmoatEgNDt7Xg3tuTjq3osKlQypDf+RxT91jb6/PXtLZ5xWqikenrQk58MJ3dCrBo3z
h1hK75LGXutyWrpMoH+bOCTphyTHcLk8sCK68FtX3kvo1nYmjjbU4ZvcgMZVO9weyrwk9Wdp6HQi
d0K1km6H2ZxZmdsPvVJ7L/TXH62wP3ByH3KyprzhbCEUt1XSgY9Qv0d18uTG4ko6amnJzs3PIovG
a5qgD3pc2WB+GzX5i+bXh65dy9ksrRh61FBy/hEpm3vlNvQTxchc95SZ2Q8VXgK7ltyVYHfJBklb
rIABwjvPzlRZy4lI6VU4yYNgy6Rmyngle7IQZMp/5Ev/Y+LP359dzFKTqMQxjXBq9Vy3Pfj8oJWK
jvQnfpaLxtFLY9tUw53e494EbcX60qYkvzbFA9TOr5IFUTiaWmDk7qk34n0Yf8/raBcP38NxZR4X
7ZBgI1uMHtFVA1xQ90ojJqN7KlKo+KvPUB7ZjfFBTb/e3vqL62XABatMRHkkjC4PWT7EeaXTT3Jy
450SPUVrvNkL3+fqnlo1cEgTceTl9znXAV38lntqkg+0Micfbv/8pZPL98FxAizBu85zHYEwWmbq
BsIJZy6zI1plkwqKdz8CO35qlKjdilVi2oi4VkcQD9I27XrzSA1/DdW6OFAIKXjHMpdX9KHdSO95
KkfsymprPGlrvZh/YFizcAdgHcgCsnqgAOZZqkwtO6VXFPc01H6+kwN93GSaRfYthRckjKX469Cl
6VZOC/NAYyXcIK0bHvJA1LhjXf9nTZCx7yMv3xhVAXWH1MQHmD2+maVnbiPJJTKIosFOMgH1vbz5
HVjaQ9Bqv5qoUZ/GSm62bRjQAaoN3fsvLEamTTkGmuauFKLVQkqDUDTdkwB5thsoOy82HDHNjre3
yuICcZngAelOQQHrcicSpcqjUbNTFNO1szjcFCsG5hjN6RaZsI//a2EObOi8PO5iwRdOrttt0wiY
oyoTKynGSzJqG7NOH5pKsEs53UajdFCN5qXVzIehs46ent7pWrOZyHPNvnuiFLWLkuAoJWucjwtX
DeQphAWTkojJn5ezIGlFEXqSyTbNn3Rzm0kwdwwrgc5CXDV1togWHC28xucMc3GpdUMuSsJpaD64
4uc0jreyWNijhRTTsOIAFt41tNEo0KWRwOVlOwsS9EjttDSIvZcgZ1WLH4Kpb/3o0ASHQZA3en33
/k2EPZMTTsoPbMfl9IVNWlRwswqnfngOQa78vP35xS3E43xCcvC0BW9x+X0SfFnVyp1w6npNehBc
Xdz4mlJtwhy+o3Ckpy+pLdkZszJ8dA2zPqijEW+92v3KK9bbjo3i7hLa8z+CoHF/9LEhbfJEbe3O
EGoKAa3xoJaFt5IdXdpT0sT2byJNO+GwLn90QWwpdzGTUpufPZ0WHRn0jrsGwV24EeF2/6+VOSOt
NghRlAeacBIlNtYmfGu6hzBcyWAtGoGtC/LvKX8+X9/a1Aq9T1OcRKVZW56YybYOkCxGB0XamUW5
Bt9ZOio8zHHq5HymoP1y6kZkDnkFZcJJ0EM7J6XbWb/j6Lku0J0WV47Ksi0ykMqkuMsL5NKWoviJ
VWWMTZgeao1nS0mzzUaduwAW53atrLJ0MkEL/dfc9PdnYVqMBG6uxQxtDDXbkw7WUNuG9aWWnaCU
7TLd3D46i+aArwKSn5BQ86Ka0klWWOVT4JlCK4MHRcDIPqgaLI1reNaFicTTo7M6ZeumdN3lyLSm
9ctCIjZr/A6qleCtdZVDJwS7sgoo6I0r7nTh4jo3N9/4ZRckmW/23PyjDQ9Z8079xenauvj+bA/G
RpUYg873x4w4yU7WyqlzRpu/DcCpbslAjamyzWPAegJopg0DqNSfsrH1Mns8aC3ByQ437Ud20HH1
dfpOTKyPcli8iUlra1JMsGF86bvuschzcJ3Byllf2DEMnIYF/CyFHWOa97MNqg+9LAYZEdXo7ls0
N+PiXgCAFfn+sfcSQDlrOIDFfXNmcDYP0hC2kWKK7skU2ictsu7TlHFbRFbDsB0FaeVE/AkJZyEj
5J4kwiGHQG5t/hYD3eKm0dgx761Gb3jaPCljuherNz3+mNkFNHcdlFrtMR/VQySz7l6+pvK0OMdQ
UaFRCN/ZVRJ1EGof1tzpGRO4tio8Nz10o3u9RgfoNU5X7qHp3F2Nd9Lz4h0PJ+g8RC5zQLnR9DYD
ZLNVY21nSo9e/zNTA9vFDyTmxtVXnml/hCCubE5d+UizAWb905d1tomk1hSHJivdk69/yPrIznVp
G0AsM6og+2rH6L+aw0GAq45/u2sby25RIM2HYFNJ2UZIq02UeHbm88YbnyJD3Fro3paS+ozs7SHr
jzXdWsmobKqJVsA9Cp28CdUHo3gIxIG7wreFGpb8xBbdg6k9h7y5ve45CL5r7lGL0O79Llivg3Y3
Fnd+321ve9w/HWzzsbO9cLnUW5iA2X6u/I7HRhu4J69/q9pdMpxoCbYNf7Sl8Yc+pHYjHWW9fRG0
5xRoSBb55FGGnQwBY96Jti6GMMaZx9u/6g+j9NWv4ieBG4B4gIfn5bF21XjQpUSyTrr31Mv1tm9e
LSL+SKLlCWn2YRRAGO/z8SHL3xSZO2lAoqj4JojjRtNQBAj/8qpiowb5Zuydtja3KnqR1bAf6t9u
+Ghl6tYt1jIzf/Q6r380MSy7FiLbeVheu4XRhKGGRji/Jg1zKACoOHi/027cytK90H1J1ZoH32ud
P2WJsYuUXUv+RvYPirhP1JD0pQIRz5umpyiBPkhCfIjL59H4lLeHVj1VmVNZXzr1OPZvbR3f6enP
pOhJ7ZrH3F8JkRfKnfKUfLSAS0z0wtrsejTNMa39ylWpUyPz6j8L1X0SPQylo7Hlw/xLXfxSgzsK
He8W4Z1uGhWXDuaNlhYD3prLta/KoStbD7iY7r40+VPu3N5bC4EujG+E5jBxkJqZb3i1ilq/yQvt
BFPZk9XD6KmTpxvfSYfy9yiUaQBTQvKqkcWoUInOi1I7wXS4rd3HWipWntwLIQUD+cfC7OrrIVlt
q6rRTsCUPQ3BLOX19kwtGYDymY4irABDmbsGVU/7vta0E/1jtm1U8b8YgEmnDQvBm+AqPaakEMpU
ZKdPCXylx+THv/j1Z1+fTU9ZVpbS1Hw9Lz6l8rNZrdXkF65FMtsk3KZOETbtbHqsZlBaLy30U96q
T2rfnMLe/Bz2+adQdreD4R17rVpjyl/avKQ+gDkhkwUJjnJ5NkC7dlIbsnnbsOJSrFAcytre26UI
rqyszpUpDv6kVsaNz81PvePSVKiTBAmKJnZE5b5MwQbux2YFgLZmQr40ISMU2rZILzh+OrR3jUzv
YIkcwymTzTVYwVXYxmhIX075BViwqAlfmhq9LA09H1Ni522Lrj6IYWjYlp759FkoPxswpLe339Uj
dDIIHxIqMfTlobNzaVDqCk1xrTxyouDV1+8l/3vJAQrW8lVL4wIwCvk1V861rByqCXLSNFbkgNoo
97Wf7HOzejDz7gfPtqNWG79vD2tpyRRo2smak3y6wlAVo9J5rqVHTjXoUPv50afKU0+5vAbuXbSD
thlvMzoS6Gm8nL5YTnhtj2Pk0J1ilxUB54+iXvFvVweYJVLObMy2X+iBTA9dMXJ4If5UVe91VPR7
kA/U1usfspc9Q82rrZyqZZsqAnrsCShd5vuQuseQ9WrEPUo/kf9R73J4p98ohKjtA2T1K+aWp/G/
5ubMI0I8tHR1KBHkkvCa8DYU2wItxX+xKWCYI2DHN7Fk0yY9i59BKntRE5exEyNJmfaGow2WM3Zr
ac+lIwWkhl5HriPl6gx35uBKSpjnTlTBDq56o/YaFv6hbT4FLi739kZfNGag2AxklRaGOXBu0FIv
Jj2QOUNZbjOV0lQW3FldYg/CGlZ+ydTU/QXOAu1xqjiX0xeruRI0SZU7TYU36r4MCHpW4w+eCreH
tLT3pg7xiWoQ9Oo8d5RoWRMpipA5RexJeyGayH1HDeVk6acuhx+JWh/FWq1XJvIqiuCUgczlngQp
TRvTzBH6QliJRojVWn6UhEdrJQGw9vlpcs/2Xh4FTRoUXu4UdhduAXLenrOlA3T+62dbWw+zSpAz
fr35lhW829p+o68UjtdGMC3b2QhCrYwbfRrBGOyEarWRce3zM4/ThWqZlPQuQApzFJ5por09QdM/
v3j0sLx0pYGAR7kAmPJsgkTQHa2hq7lTC+MhS+77bp8nX8PsQ9ofNflQDGsGF04LFx6vE/DXRO/W
NN6z6Wpg306bsEydVCwA69ae8GhEJY37mSxsvYH+99sDXLQ3NQJyGVESn0cOfTlmbtH02LP24UfK
n7/StfaIP0wQs0nkHiI20YFJXDebaoMU6AI8X06i08VvQ8svbDrO1AaQEj3qL6Uv7MKs2wix9blO
hF2pBac4GqBbAATUFS+yRtUwD6TQxk03n7Jx7B8a0488qB+8/CNLKMGjbcbKHXYQuc9pkMrbRHzM
FS3Y5oUu7vI0KG2df3Lnpmpn61UTPHh+6G76soteqkLnW7kQpptcKOmsEr0ihH2u9FntbKN76jYm
b6qP4y4lg9LatJmiZxB61tEXxfGRB51wB/LO3bJM4QmyglTaK51C/hoIik05wg1tuUjeOrORTmIh
vZmZ+y0PBFQYwqQGgxhE4q4TDESHDTQ9IUg01NRWQvO3pLTuF0UQZdvqPV3a8fD/pOdV9CHO1dAR
Jd+Kt6GOXrE7+uVdKCmD7UuedE9/qfvdimS5tRsPCVIhCuRNrKbafRIbkxqpVNoSShPPST8o2y6L
uucySQympytXttjCEQWeSOllSmVSdJt7AKPtY4X3Ffdm8/grqaSV5PPCFqaJFTwR9XvoQebkjlpt
olShqYnjqZkdjG9S9BR09y0TePuoLDhLEpX4AIrnBALzF1HYjU3p1kHqxAOU8tFjXpqgOFbAGwuT
RQzAi4SrkkeXMovafEmBZzYvEyfx79yPxrCWDLz2Z7SWg5ef2PZ4lc4u42zQxkoqhNgxvM9d5NoI
Pexuz9LSAKCFoQubtMB1foOWPjEQ/DR1gmKjNV/0tWrqyvfnFew8CYbEbfm+au2sHSnI/9fP12aR
uWdFriYOfN54APxdr7VeT/fFzBXCPEQHHFo+JIDm90k1xF7pR3nsjHqzqfLmTlFOhOh4vDtxlRx7
aarOjc0OntnFWhJZWQyxxYOJO5E/3p6rpYM3oepIE0A7RK7j8q5So6TXTRAFTu3tsqiymzCzE2mb
7W+bWTh38NHTLEQMLsLPMluS1q8Vqj8JR2L0toqUntRSO7q9/PZvzIDRoekNYqP50hAnFoKmBonj
K41DrcHuOvmYa2ucQgsRxURYwUOdTXANsfRov0kmTThnEDpbtpqd3oU7VXryx5MewtXSdra71gq3
sBGmJSLUJ20L2dssSArVlD0nZaXjvwhJuiuz7P2HftJln6ha4J9CNOZyJyRGWJpGlhWOkpOvs7W1
ssnCsdEUsvcTCRSHZk4AFGSWEkW1nDuavE0+fOi/lP12TVx5YTdrIMygqqabCPjebAyF2khxGLu5
AyHkxzbfobwFJFUw7fGdnE/cIWQDJ8JJdjV/zl9ERiqpRYjwltMn+abhf+f2Tl5a7omBeKIKQDhv
XrEfKpYoRQXDGfx4M2z7YW2qFg2gM4gwGYEx+brL5RYFPDzw6NKhHlRsY/5//wC4z3kv4r6412cn
PpYyy+iSkgky5GNT+3tFurttYWmxzy3MrtnaKKTS9FpeJXDNeYa8JWjaCe1faJncNrQ0VbTSWxaP
epI9cwiyH4xDOUBy6HjfC/9orRELLX6e8J2SzASnFmfvE0NoPXHQ9cKpsi9DsZGNtY6fNQOzpQ67
KG98BQNqcpDEg/s+cfnpKFB2JV1Epw9qQPM8hNoUiaoXQu5UQflbqQju5fT9IQ8PAKRqpmoI/mO2
mWgzHkErdbmjNECzAbytrPDCVrr4/mwrVZLY+HXM9zu/uouE7jM5nL3uBkeyfCs34cJiXJiaRW+0
AJMj8jE1lLaI4Nnn23t14aK9+Pxk/uztmTWjnJUCh8JAnse0XapTa33fiyOgdVyEJIVE/3y9haBM
/NqzMkfVM6rtIHsEa3in5sy0qUh9AkOlg9nk3TG77hKjETLdzVgRtdiNVfVWqeq+qZOdm68pHCyO
Z4KRs7OoJs6TTlJv+IB6zdwJo8fx2EQrT5vFFTn7/Oz06WKBnKuu8/kqujPEXSXtujJa8YVrY5hN
l6QnbU8uPHfSZG/G++54e1etfH4u4c1roCvi0MgdPd1AsCqs4TeWzh8pE4UuOIMExjw9K7t1HvkZ
W6pI2+C5r+RfQuAGL3XkiXeq0o0rl+s05bMInvhDBDY2keRceaysGtpe4aUJgWgqPY214W/kqLXs
ZGiMjcRltXWjwHyLlUBeg6vNZpJCHDTpVELI00gAhOel48716FqSoKrWAMe9tmusZ7OJ/M/nJ9Qt
nPg0mMzuErksrXGQ6NM2Bs/9YiS9QqRYJoGtDaqwsbROe9/O+Nvg9KKGeNEE8jft/jN/041CJqlK
BVZUfTTyZ20N1TU7Pf/5PjcMeacJRTXN59n3S0RB0zoRaTyXkm3hv7j+r6n1/vb2Xpw1CkYA+khA
XMmOlUYjC2mnM2u5ZtPUtFVcca9GoDNXfMGSIYJ3no+4GmKi2WiqVrcGM2D1mxbcWaRFn+VOrmxZ
QvFGiaR6c3tcs5D7z+Sdm5stDoVxPUyayZz2zTc/x8nejfdp+1mxvt42tLRKlAcI79EHg6tpdj9L
UHNFiiVA7958Nbo3d9yXwUqUsTx1/5iYXdGFjNzJ2GLCKO8Ca5ePd2p1JwWH2wOZ/OSZZ/jPjP1j
ZXY7S2llhknGjCFzN/Z774HGy844gCpTfkNL8C+Msanph4Szngjqcm/nuSDXisBhTYp6uBP1WPsY
ipUBbVci3cHcAYNxUXT6FrbRUARv0xsrP2BxTknS4nrBz14hqwrTjFzfTGRH8pqnooz+6iuXdgK4
NO3WXduMi3vkzNj0Y85OsldQMxuEGM9X7sqfaXjM1pJ70+m5WjxeTPDxQM2Kvu+lhUSLx8yafGur
fQiCZz1buWSXR/DP92cjiEkoZIkYyg44SLuSf5bpcfgXqiO0iv5jY7YnkiEcK6vFRuWOPd3F4ys7
X7aDrH29vfnWBjPdkWfL0dINGEo65wkM9wHyVGCT7TYQVnbY2pLM4pLC74GbqFjBvwdUyY2jm5r/
xqmCL4AkjD/ol7gcSdIOSt6iUsrG2npPgrgpn/pmZRyLs3VmYzZbBkrGggCWH/2KN7/f19KxaX//
iwXRJsVe4DryVUNtbKVeJGVMlRzfp+63CU4qdu7KTbc4jjMjMy8KYU8s1YrLOABllZYd9js10Feu
ncVFPzMyc6JhUwSJomFEFl4MOGTfz9lHaZ33B+kqKl5XWR40r9uw7zSFBzMdIN87AJ63l+J6AArB
IXIoJNhhtZwX8EZRhmxfkBSnfxjp/UzrdyZfuGZwuQiWwI5BnGZas2PhSkNfCtQ7HC0Ud2Yfbcgc
3h7CtWunjMJrXJwSbtDki5eHouj7ESoGcHdKPniPdLh/JpOFIkqcfbDKYCUInE7YpePlMUjSkNZm
4ls6Ey+NeW4X6RG4Eaeot2P0rRxxJBvRe1OUlWO4tDCcZGwATbnG9gC89K2grFXHfUJ3wE1XHPzy
5+kRJEcN7Gb+su1ruWq1EMY0MXoAUBhUH28vyuL3SRaCGkRyEr6Gy3kq09bVhABV2GrYxO2BHpXb
378+3cwL4JMJIY50+Txp6Btxb4aWrzmFATf0MdBRJnr/0aAPDnleEjEUgufvFy1Dg66Ac8yRkl76
lAdW9yb0/hrByx+U4GxHER3DT0OzEqnoObjXSql81fUgOUJvIchEqkRUvve9QVzypdBU6s/JoQzu
q55uFfjX859xs3KAFtYKsAu6lDxJNfiVZ0dUaoXc01RBdPauKh6y4J0ggckFnH9/XgMbIaRoRBnp
r0Ea9l5V7frUt+VS2IGrvr0rlkYCg6aKGg6sECRuLnedlo+lkKXcXWo17J6bot+9+/sy+DeuX/K8
9CvO7hRJTcMs6CLFEcxvrdOsyegs/HzwnbR40g+J/KQ8W4jGEBNJBVzomChudV/U90dcgPf/+f4V
FbQXp4Zemgq5v99D9ohuDmX6w/uniAuFzkVeyRDJzJagpHfU16ROAWqp2wG5rLUX7PXJB5MBKTzJ
BfwKx/9yjUX6+Os6D1tHiPcJ8hCBHXjb944BE7DkTokymWamWZjl+W7c5qrfwVv82fXDTVWvBEDX
VxYGmCFo0gCzUYG6HIPRQLLXkw13lDjbc0ltimxbCfvYXDkPa3amvz+LfHPU5KSox45HGF8KW0XJ
9652TFZrt4uLgjQhbf4gGq7qBrUkJ3GfyS3Sjum2rMUfbWPYiu7/uL0wa2amA3Q2HhkO0UELpdZJ
a3WvkFqM8+wvU4m/3zazNG1ozFIkRkpQvCrhSilv/zFvGicMHUMJkCBJIPcatlX5fpG1CT4JnAn0
FLmSOSMLktO1XhtK7Wj6IdVeWuuoe7VtRp867/sQvjt1MRkDPkkrLpRyc+aISqsjsOxC7RTj0Tcc
KJiUauUqWVogzjxVaYvi6hVRJhlIOW6KqHH8ULVz8cNEnW/mu9vLs2yERgUSqFMr3swLA4bKIlFV
a4fEktpv6QvTzBUPsGRiovAg9OaJSgbrcqOJPgAwQWU/x/mnGnxWKp7UNUrppV1mkvnnAaRN7fYz
G2FJBZfSQIc3ju6NXH22Mm2ft+U218y72zN2HbUSQdKcAq8X+YKrXGlADx+pmbh3zLGxjeSuC3aa
JW+V7hOV8JWwaWnqzm3N3o9uadUd6ke9o3afTfMLMvd2EXy6PZ7lqZs2GYlfxJym33DmB8CkyD0N
Xp1Dn5wU7PvwPh835loCe83K9PdnVjTJS6Wwxooq9AfJgxwM0UtDfhar98FmCZBYHvYZ1W96n3nG
XBrqvMbyS6XqHbh47ZG8VDys3MqLi3JmYbYoWp9bUWiVvVMqP/rs3g1Rr1vr6liIZFWQ08DwOTcc
S302X6lbl2Y8pBjpX/3hSyLfj5G+U60YObXQpsu6Tr7S+rER5PtSfiybYmWQc+qaP/MIbIRGCPpK
4A2ZhQamZ/pha8idU+n519ZQ7sNU+hjlxWk0lZ1C9W4olAdtyjDq6L2Nevnt9rb8P34ASDgRnnjz
Kjmca0jWdDI7xiw/pPJvqW23ZbIvhDuxeTXDXZMfa+lRVd6dFWLe0bz9X6szf5gO9VAlOlYHLbcL
AqNiOwR/edqKE1k6DudmZpFdEcaNFg565xTmVz39lsN5jOCHsb89h9MVfvkcuhzM/IofMs0HI9A5
lhHafh7Y/gpwaskXoleicxOCzblKRZc0Xnjh0LFJyjDfiH219cb4IFjmLhC9b4Lhvd4e0HS0rgbE
4266Ryghz32Vgp8afHfsHBd+U7m4k5LMbvo7qZO30A/a8TvBTX8fgolxTYfXiNLLbDdYCThcxfN6
J/8aup9VfSUEm26lq+GcfX62C2K6O8w24/Ni/pI2/haOFB/CekpKdg0Q2IIeSljpTLveeJOmKA+u
yU1ev7qU0g9I33pU4bPPVifbargLPGWTB19ur9T11pvSIVCRkaeaoLOzrSc0bdpArZU6ma0P3sbi
/9sGrrceH6cWBhSJyALQ7KWfH3057cNxSB1/b0k7/bc1UA/bxStu8NrXT1ZI7ZDm4r95XIH+sD8G
LVagv7RtBeKTdwL02GIXFuYP+ixqY82cLEjmPvYIjVfmaWEheNmB2Jr4lMhPzRbCr5SqydELJ4r8
kGwUz/kXy8A9q059X/ApzZch0cbOVzo+b0DPFUh21H4ThK1kbcGTbG/bWloMhZ75SbMN8YP56e+7
GIIVP0oRTPxo8JpId6hj3DZx7WDgNqaMgr4YZWm0yS93VdlqRuS3XeaIQbSVmvtq/KoZOY+IZhek
ewFu+tv2lnbxmb15FiHUmz7vYxrgC9D6sKfamRZ8VBNLssU8OXopDcS3DS7NISr3JOMmLyDPUwq1
HlrwBoupE4rBq9yHhEnhZoitlXEt7bopAzbpOgE2V2eOUw1TM2kCg+M/pvbd4K/lExeHwXtiahIH
0z5/UwjtkJhJJ6QOMCAkKoxfUgoFVe92q/zvkw++9NFkEwG4wlYKqJJZu9wRSi/jAvwQioIytuv8
Tiju0nGwRb3fKcJR1+8gfR8biR+R2XJ/itPd7QVb2iHn9ufRpho0DSR6maNH+fdSlR4TuGttwJ97
r0xf1NRawcwtzSyVZTToqMpPlFaX45VhTjWrwYOHOd6koMFqaTgW4b/YHudGZpM6QttXwSha0eq0
FQrb/XB7zhZ2H3sCYCE5FDze3OdVg9JQiE5KR7MDKlVrfmjx83xcnpJawNmmKTx7y9B3U45uOuQo
DHl21b5mK6Hv4vcnujhKCcDFrdnhKQU37MOS77v5l4R+7s+3Z2dhhSfmO2hvIG+gtW32811XMrwm
CUE7N/5eF8tdBBP2mmNbGsPE8MsDZrqk52pSgCKrgmQZ8DXve90Gdt2vBDJrBqa/P1sEsa20lugp
d2T9tVB/W9LH27M07fPZuZ9utP8OYDZLYdX6nVZPgMvEtVvt0NPhpT2I+dfbZhaONwhYUEqAIsm/
zkHCWZe0WT1qmZOIJVqtpVrYcurTRK28uq35VfDqlbOxuPo0bAAjg0OOQPpy3ugOyuLalDJHg4Ob
lDWlnsIzHgSrfCd+eIpskHwCyk3JEoaCubrfkMGqnfZy4QTNdviUrhFzLm0AVWFriTQz0fg7WyDL
jeLE1DklHooy9/2Q9B+yxn8nYP/PIM6tzNxh6g+ti65J7mSicB916lPerOFDFgYCGQClEKJY9HDm
QG5VB9jbenLtiG99dd+n706IUDs4+/zsAhkLHIwf8PkG7smXUTzc3sCLv35i0gCCPmWrZ+cQ0lvS
OgWf997U5psi+Pbt7y/sV+5wQjG4WkDazZ1hmJtC4Q9x44hIhonU7ONsa6zht5YGgeYq7Qy4RCrg
s7K3EYhCW3RJ4yRavol2blCtROEL3oT67dQwxXtlImG9PHVZFiR+o7m1M+gPfX4f9A8D2nHq9v1z
Be5mop1B3oDqwaUVq64KLxSYqwEqTi/9BSBWRmzttpGluTozYk4B05njbQG0ZHrLXFXa12LTpCuX
38J6owrIkxvtqelcz/ZTjyJo2YhS5QjuIZQ35RqId+37M7ch5aKZZBrfz+t7wfrUKZsxX3GxCz6d
R70OB+MkWX+1DDJMllJvRrVTscKlNGxV+WuVfujTD17z+u7FsCAsMUGfImF9le0Uq1Kigzsvna+S
RXPqyuPueqkBG9C7AlYGXMBVCq6pLK2WA1F1kOapjm69EmoufJ7wjCsIRDUNo+rMt0qjrOV+2it4
cM8uy9Bew4cvGuBq0KEp55U177ZqRAGZD20AYOL9um/9n++d+7+lMoGwUGW+YjyJ26KWpLDVnOEp
rp7dfCUAWfjxE06JBiKeuryhZhtVVWjWhndNpilN3ivp+EUy1rhorr0STOC8dv8g6K9h32GqVYGa
SqAGS9vXNqUFk+xReycZEr6I999EngI+EZjJvLtyCPxaTJpOckyaRWN9FxriPtXNd3tYrHCBMlUi
7mnO6VWoRW+6QiEDYunszLgThl0+OKK6kvFcmjIo3HDi0IwQ2c68X+bpxoA6i+xkUnoUNV6CtJE9
k2NF6tx8v2Y7mVU6N4HC49Bpibt0tabp+bHgVoJjQEjw6rtfbm/ga1cIox9cE1MuAH76Pxn4M0+O
FrRZSEVuOkFbf25oCU9LxbYk4fNtMwsb+cKMfDmKINbUITEK00nkDO5Fu+1X1mTBgE6VhBzgRIF1
Vfxr9Br9GImDqJY/5E9ytPL7p1m+fAlwQgD1/cmi8ZaZHURXCWU9zWTNSeIfXr3Pv4rZYy/vxXEf
9L/fPVWsNyhkWaR6fFVVhli9CqJCAYm1E7378J39ONNJxBFSi52Ei8nYz8KcUVP8sRUF3UllO6R+
spYtXVqI8+/PkoFmIIaDKAWGI30s3cg2vTXB8IXTR1hD8goM2cTnPVuK1qqs1Mg8yUlpJ+qy/yHt
y3oj1aGtfxGSmc0rUEOSylSVoZMXK+lOgwGDDQYDv/4ujvR96lRKqRvdh3NeorYLD9t7WHstDTrc
IlZSgD9k++OdAHgLPi1kG5An/48K/Z+7UZSW6CapyH13WQx37BwJ/YmV+jT80UoNjiq4VXbkHoyk
LC7aM8bw3PBHVw60Sy0RI4bnflrkCT9HVbGs89GVAKEsQANgeQD45rjIqoren4usmO9Fv++DO698
HYufGye0IyGrDM9/SfIfbfVkyUFZTQvIcUHjDjKnIMTwxjPVvpPfgZgC3iaoshEOfzZNuUfKOagK
GxROWVyO92Pngmv84fujdHIS9Lri/QNYBEWRz5NIl/ZW0TJyL8Xt7H+AwQLsGD/GiqB5C4VLOM0o
GANU93mOvuiQIvQBCwycy6zUsT/fGucc8+eJ27fkKUCzhVIILsbRh4xCsYKVBYH8xd/G2THQlFhA
XD1+v1wnzu6nWZZf8c/NI1PotY3Kyb3rfzTkrmTr78c/Yc7BXLGwfy5UHEjyfx4/rwqAw6uaAES9
94onq7uIxIUL9nLtq7g+13906ms8OD6AOiKs/FJGNxAcDEEhR+6h4rUKDfiO+3OH+ESlHCLXSy8Q
JB9QKT8uUrEB5V0lWnLvkOm9Nc6qFyCUnpncVihi577a0tFbBU2wctCd1uI1OxMSnjjhaGIAvg+w
cfiTx7U4ZaaCWF4037fWoz9du/lFNVx8v2un1hHVBKT70Si27N3nXdOcSavOnPk+KMKdO+gbFg1n
YqlTxxsg6CWfBE/yC8zaZlA4batlCvXuCDeWUR2byUeJ9MxlPTkR8sfAKS2e97HV0dgFXyoD408g
sSrr0IvJNKYBd3ki5fj0/cqd2hyU5hFLLz0i4bHiGuXgnKAgwkLbA0/8AQkUfmA8T7+f5WvMC4fi
n1mOXhzacMtvIet5Lyz/WjR9rMEe7w9vFtebgJwxEV8/6T/XG6hPsCugeWA5LP+YCNCOZy0f8/m+
6CUq5XZie9CptX59/0knZ1koTRZnHxxwR48DywMUsapwureZlUG1eb6bTQ3BtSY78woda4Yt2Rqo
wv7/mb7UgAmfJLr1MJPtxEIcWPgcib8+f+g6kKf36OfL/xdpiq/HEG0eYGeDycD/v5z3vrSIVxln
Qjtz3Jcr1YPZKoYU0M9XceldWEwtYozjIJ85wYjetxG3CjRs1TQh0L+Lit/fT/LVOuBT/pnkyDr4
vepAnDXN91ZPIK5ldr7bnTngp07Df48rEjoAqx+fBm6Kfg46f7oPo42YoY5+2w+bH3/FwoaxaFAA
MI16/edjPZfosuqKrtnf0taLEYicMdMnVilEYIGsFPDeMKRHqwTdO+CNo7zZ+6yOqQ2R3TN7fWqC
ReEEiU7kH8Pj9gun9QuBKLje91U61ev8zLU/M/xxlrZkCtY0xPC585jN6yB/+Pn6Q+gLqN6FhPUL
VJmPLYgGqS32swY/E2q6zRkI+akPQAT2X/8W0mnhkUVxMlG1UybEvow79qtpfhwHA+ABMhhIzaFz
C+n4o/NDahnSkai9U3sJ+sNJfa6f8avvhBlC5OORMkKsffwK195oa7ux1R5qYDmJm+iqsGMidnUB
GOyZV/LrYmEu4P6W0g7YNY7fLXfgRjZEt8A97+R0peb2x9cBXQOgqkMtzAO869gRdHJA/fLZV/t8
KlPwU8b5OQT310dxmQF4Kw/WfUl+fd6QXlv1DJlEtU+76CaK0r5Pgtg+J6l6aqGQRIVTBNDrVyIS
QULeZSaSe0+QlM1RgkfjpxcD3/HPDMux+Oe9HWmFKs+IGaq+TgwnqTkHN/36FmEGlAv/E2WAPMby
jf/MEInQL5uIyL0qL0UDSNq26y/1Dylo8M4iRbSkCJFvRkqNHBnYbAKWdcY133darqHBVPvngosT
e4FJoNoD4MsCtDsysWFe5GOUUbV3+WPd3HU/9oIh7QAVjgikRkicH1twizWzXXEu9hO7G4uk/rmB
wvioQS7qeEg5fg1VtQ6jilV7nauU+RBqtrbfH6UTGw0pMeRVAKlbduIo+rJ9PgeTDqp9762ldR20
l1GZVurMQ3RilgW74uPeLTixaHnM/zlOLLCripqh3ltx2X58lNHvc8bj5Axg0EZ6ApQBsIafZwh6
2SgiR+yEeynpW84f0OOPlsMzy3XC4C75jwWDSIE/OkaylMhCjz6IR/eWX+4K46eW8VKlo/VI0IQd
q+7X99tz4vx+mu9o4apcsaEtMN+QT6vA0ytyrhHgqx8FBB8uOjJri4DAMTPLQIp5LMew3jO1pgzK
QzRW3o8dKRSMgZ5ZWM4BQPtPA+af7c8aGyykzG72/fTqOB+QIP1+lU59A5A5EcwVpNyQc/m8+XYV
hn1FnXofHlwdR+0Vr85U3k7OAHpxZDrh0oCn+/MMFRhnx85TcHXQ+0M5TyIfsmTFuVruqVMM3Pb/
m+aYclaV6KZqfUzTiJVX31nFAQ1A55S+Tp0p1O5RXUcdH4ln5/O3gJdNUqHLeq+iD3Hoz3VinRwe
5THEaLjzeKU+D99WQwiMA8GBiuCRmGoFKscz+30iQMOBQr89ju4Sth9nvoijLNoVdr2nxIrtfutT
lmbyoyiKlbBAu4zqj5EkluM5PrNT52DpkYUNOMWTRKu8brvZF3s5f7jRo62enOnv94f5hJMCew9n
DrABoByPu9e9nPeZMPB6AxElduO+hlm5mf36D1Vgns5+zucCFWLcS8giQ4QFjvbn7fI0ApyuY2I/
oJvVlWAFU/bKjc48AKfWbWkHW9JFSCEfO49NkQ/VpDCLGnY03Axj6pzrjz51d0BKikZvoPRwLo6c
uzGrrCJUeGN6cQVkx4orEXfmpjPnwCknNgh5IsToEK3Co+8drZhxvBpoxynfazH+Gmo7hSsImnIr
DvSwGk34/OPzgDQigJ9wMRC1HwuYR0q74F6vq30k7gnOW/EoHTee8B9hD99PdeLqAoMMfTrYhkUf
Yvn7P3a6HAUc5MGHMxA+B/Hg/PwxQ6sIOMDQzQMv4PgQsGlmrca27KsH3ieQFP3+15/IuyJTiMMF
3B7UxPxjbylrZuxMC7e4CN6zMBFjsaFaJOWw1mSTRWvWFaumvmHOOY//xNH7NPHy93/WrQ3Cbg5d
JvejZa51YNJwdHeNYBegaDlzkY710hafGXNBtXBp4IZre+SwkSavQMEEz9wFz1hW3FDn2huuC/ki
+mgV0LcgenC5TFmgk/7cFTvh/SAVS3A2YNehOHR0xdDRmdltQOVeen90exW5O7RhrMJpw9Q2M/O5
Tz1xHOEvLBYDobn/RTm1VdEos9EgzJnvUIRIJB2RmJVJVoqk8j+CbAtSyQ59Dg7ovaS6i9xVE72c
OVQnbjvyqDD4SzIdahBHvgWXKiw9x7T7YbZubYZTiwpVynK+djL3wRXOuu/cXyiNof8UessuWQ3Q
1sgQEIgJmnsaegk2B3Nf6zZv3/+0L78MIfLS8bzsBrqSj5WLMkGHfGZEHcx4C2RMDJ3Ctl15+YZk
P85UYQK8SdFC07OgqI4MgztK07dtLw+uEMlGZuWZrT71KYhxljIW8rowQZ8vUDBZk5NTjfHtuHHA
k1y3afe7U2958/79on05U8tSEcRrwfKM46M+z1SVhXbH2msPQTKPK5Gvvx/+yw1BuOYhX7WAwFAB
PM5h+LUz2XMbDAff/VvWBz5uSAux3z3zwT/knXkZTnwLCCJ9tGOCLuKrmrnTW6Z1g6Y91CCJJZf2
3fffcmp4BM7gxke2ByDGo9veiZINXpW3h9b9m63c+u/Ph0fpCJgq1KmghnpkNJfcPS0Dpz2gWfu3
PudwnPrx/46+nLh/TLLsRdCH3G0PSrwlgXsms/fFnUE+4d/Rj3xcr9DZ4FH89tdi2luvpn/6+dog
fwSD44Hx5Utl1+pMNaBQpQ5V/aIh+9rb3o8P6tLGjCgAiVV0Hh3XvBrQyVg2x+bm0fU4wm0Odsb7
44ZX07y1uh/HNfCS8CgDD4YoE2mSo0fL8vAw0qZoDyZHwk3oRNRrP3xk57opv+465gGnP4AQHtIm
x74zsC5RM2R9e7D5quEr89N88fIZ/wy/TP/PoRoJqbq6wvB9t+PysfoxAdcyfoBeedBmRLgXx4fW
i4o8YxifQEh2bLJbpURi2yIhFIS9Ln34/pR9PcUA7cCDQHoak35RHquiTofZPJoDcI2xbT6y8Ckw
Z/g+T+zIQooJ1x+KbWDDO/okM2cl3MpiPBhI3fhNmzo/NoIoEcMZx5Jh/C/9ExnrKvA+9wYHGTJ3
17n18/FRFgYZ5RK2gCzj6AOwdGqipPQPet1FEni5H2OoIHKIN3y57VAg/tJxMouympww9w9R+eoX
By7WEOk919NwYqtx93DREZOjQ+rYcwPUfYJ/w71Dt3fdMdWdWOU/5gvEh/w7x1FeYdChxmnDHJw7
KTdPyj2X9/76umIGAApRlVtyuschntf0PVpaMYPMU+He4GFZV/UHmS4sb1WScxCHE2uGaAsNR4sy
6ZIc+3zbST80gKW4zoHOZFsS6B9DPzvbfH8H4ayduCIL9mxppwBh3RfGSNX2MzMscA/dqL1DnZFq
O3IoWgGJ5uzRXNjcssLUicNCd9M6E/hQDRq54mgWo0iikUxQi4sCtRl9Ue2U1u8dDd9JCRyb9KtI
r2yRhW+znfPHGTqoLSS3UfZKPJexC8+4vwMPLS7AErkXqqxDHkfRWKQFpLdWpq+tTdQG4z4f+3Fv
TVHw5iF4VHFfhdZa29JGB0j2V6p83YcFyKo44AxKWSVGh4D2kIVIkkWjfcFZ8V5YJTS8dNDGkVdW
0JHI1Uc52v1uBB3gVU01Eo+tw1/zGg0HcT5NDs6ohi2sMm89t2hsTlTuv7ZC+ygNhfxXq3RQxuid
P9jUPFWma9I5nMtnEYVN2nN7WOPzXciG1WMy2Gze8qokMWS/ypVkFp45XT6COCTbdZNFVm5vvc+T
R9t40LOTx2FGxV9rGvO4Dwa+8koZ3MjJfoQmVPnYgvR3a8vWSajfh1WSVTOU3HM09LirPoZ8zXNf
6uiXQRWrW1FRkI0t+7dSDc92VI+x3UzOFY2w6HEdQRyx1XJ8KWQTYnMaf0YDphCPk2wQ7zhWxC4m
1+0S4RTeXcgNlLVoW4sqrWuX3nu9Y1AVyEXClAAyobTb7C50m+k3J8OHbLNurWT3Ws/IhcW5a2V2
7JEclYRqoE9GVk9jR5+deZ7yGC1b5F6HpYyBwAOttTVlKZlrKmMxZODvC6KxaZPesuo/AQUOp8pY
lgwdq/cceZmtF7UPwJa/+vZ4n9VF7qSmG1e8Ix/aNm3MmmC8jbrZ6LSjvd9cd1bTb0xb/62MF7I1
wPto6e8G/yHgg+oTJtH5ndraBXlqNtCOJnSc+AH4iF91oGu8JVYwIg1i9mXLX20V3k+Fll0M5bhf
xpa/x1xZsSpzL2HRiE6+ujcJ83gYc5nTdSeD9iKy+sBdcS7rVSWLXKQEvWVXes65iqWrwC+RuRCg
42xYBUHBN00xZ/Hga5naaP79K8tRXpSleIQIWRaTpvQgSZc9953lPgW101xMU/dHBbob4kBm9aWs
Jivptf/aZ+4cplbodnQr+Gz/GXwwUwN9OkKChuuVAx7f9p7oEtxpCgRNwvQG5IhlA5+G87TKEICi
ZvMkbADft+A/zXK0dJe9d8sIUARz186x8nWTjswtk3GIgjSs+N+gUHUadkWvVw31q9jXfVOt6TjM
OEq+EzuG7IrJJXXsTZ5SF90kvBh0bnYSFEYldabAElY1IIi3Qa9F0CSSII2kUzKV904OAhDtje+g
jFWboBJZYpjnJ5GjXGdtctS2km6if9zZ6sTOlO11CT7769rUhYOj0T46QuymwrqvwkZam3mQtUg6
jwxgiuQPbKxebFrA8Bjue3Pqc/NLgonJXLaUFzt/aGHW+roc7NiS7lM3Olg65GOgF+wSdBSVUWke
ayIyc6F9K9saX2aHCQwJFtqBeglXy6/j0srcDZ1ZdqG0qPmqsMKebXBSb8uWbDSDsF/vlL9Cgp52
PINtGuAHJF0omyQvrb6Ps8zh1w4d87t2ZGVqhmFQq8k3V4YoXL6aSyJTCJ3T3w4eyvWYM/Kbteu+
Wg9AZ68IMzj/6MK+HQvPYcDlQAmx1oTetNwRPC0bv32mrTs9oBj4DtZnciX0cFdX2AwLuuG/AEyi
UCLhXZ5EEAPKYumh1zfPuzqeTTUmFbA/u8yHrkTlk/Gt1y3buAMVj5A7e5zr4gXNM/KCOsrfOVXg
7qjC8cBttpLBH1gMRJaOC4vwFNlRhkbuelrPAEntrJJZ9ZUbDMMYV2J+B1NQYW1cJLGdP6oLKYjz
tOekpRlN2sPYx1XuBSkKhV7aB0oBgqT9mSRV0ESxMV4Uu7T6PSjXJJU1wLbW6PCApGNui+ty4dTY
9QJwnAk16i5tK8trQEHu59GqEaA10A7BO+QEBm/1CDI4LsG43m3dfnpppoqmUNjgsXRmcZXN7a4z
uY71UAGEZ1fvEc1hI2V+q8PZSaH96K58H4T7xMCw+mbw4s6T1gvejb+TxzlJdNP0KXWmFis8wMmL
655IiU9n3N6EeP7KdIY+ZbmZplrgmOZZA6EV7eaJ7nkV53WE/kO/eSSTkhJyk0imuZqNKTAj2yK0
krlCj6td12CBxE8krsCpqoy7aSzXWfHcoQnvaXHtjqWIq77aSJ/FzMa+6AE/DC91fwAQmdw5bVYn
aM7FHfUGBf6MArzMsap0/QRC0WotJ+KsfF4yHFrWHYJxBNEhk+reoPS9dcH+vQNGMttU45zHVJu/
E5YywYMrE4oi2F2ABv/NkjlMReSaVTYUDPfR0i9KViV2g5kXVYHLjNjFHdAqbFVbhX6BPTQvEBed
Upjq5rKhebenEPmEkQg9lbDQlDfaYfYKNG59l4AQsdbNludV415bvW1eQVXsxHPbugkwlbiF2mYv
bSt+213grwNYipgsUpvD6DCIifblBbRGq00U9n88V++JsZ8c6SlgQSx6oLJw17TPgzbhI+rfLooV
yNgEbGu7bZcymTcJiCZ54rHI2U15UMRZUHcXsM11XBe0WZW8DR/wwKkb45b9pV+CaaN0cGd6pwmL
RCAO25jS6zfMKc1VFLEspvlIHXiueo5rWqtrdB57L+5QPGuH5k9GQ8TPH6m6qmBZYqco0KfVwZuS
ocJ9GuHi3dFZRRJqWaMbZ4Vb/+k0CVP8VrzyXVdBQ5qRP1mFYl86SPLg6bEbt1YwlPp28Oz8d+fA
vxnc9rKNnHvtCb5T81SJC68vyjK2odTQJnPT7ggP92VgShxwu4oDv33JqL6ThWq2ViQ4ZFfyDZw4
6o8gyBzXRc42bdcPF2VgealtjcEFuNN0AlSyilsyOMOaN6Ata+15ASrhHXcn0SVOjcbx3hc32exm
K+bl7Wq07AH/okuj7K3tQpH0ympXOC/gfwnclEtZxGNE5w3e4L/uZL8badbgU6gBIkcFoIw2XkFT
xfw/mVsT6McxYPHRyReHLUerRyGQqON5HBXQEHcCqRPQamGVQV2aeDZUbaXJP9AJWa1HCVXFweme
3VLxpHKCl3ny+WWp/VvjOqCKovKvaGp6U2Sk/4NWFbLjlPUPM2VsY1c1+vstUzzWmW5WgpFpm8nA
RKvJq0hxDQ5/FVsiyq6IimZQpaIrmYamiVKn7X0du40Fr6xEJ8AqMhMgqBQvnV/3zSuqnNyPobgq
fskJz2BMlJsfPBDJTonFlfvWm7B9ccruFYysbyYLWCLmvINHV0BKxDwwaMTvVavhEOYwPTvS6UGm
VRlUJCkKM7YJxWP1Z6Qz3YCUeniDN9GmyOb4sfA4CimFbtUqzyy18lk1rSBzW1yhv729dYQhd50O
+FoF0sdWBGWZFFknoljyiT2WWgLRx5yuCne6DxsnzrxhntMstJy15ZC/LNfDbeXUj20QiBVMMmIJ
wtXWrgMGKpQGeKHBEtkb72oN57UNWqxOF+UbaKjD+wAo4NWz2uYK8QQ4vGYrH82u9oRyHioZ1PUW
bJ4c6mBwekHizYp1WakyLXn+gILbn6aE+9f4ReL6/QRb2CPQiOa/UTRomHcfFifEr4cQor8SJS2f
Aciiu1k6xWosgIOecKcPOpjh2jdKv3LH1w+WZ92qdgDKKQo1YqOpT4jf4yoUDKGPrHP7AbtJ9cae
Cl6wuKkhZXzlTKLOQY8/WFEPrxXVBN0rBV9yrteZIWiP6a3gZcAGvbAq8rNrXyPVHAKAtiV8bLwL
Odg3qGQO4CUc3CYRHtS5q8J3+1VOW+R9sgkFFAC4vRsVcIrupOq3U/jwc0G9d2NH3IDh0uSXUHdu
VGwjQfVk9U12wV2WmVQ64Kyw6gA8SWgGaC4jJWB0YPTz5zHIaGyFFdYBwBxQackGXQi226zQ/vMW
+HNJgEeHb+yN9E7qTsZdm0M2r5t5UmbFA7EnnkB9+yCIfmyQ1b/0IgnXL5s13n7aJSwX4rYhok5G
1BWf66C+m2UOJ41A/SnoCW513uQXtgPCSW5LugGlg4PL7NIU4OT6EnSGpN2jt8WJqcdUfZ2ZXIkb
cFbsdUBeoR/U9TuWaY/eM0JANjSTvoqZqn4Lv38gbvXoqNbHefWG55z48pFWnS1jy5nmZ+n1482g
2h0VWZDiES1x6iP6OvD52aPvdV73iEMsss0C33ot6oLE4J0B3JuHysnXHJKLewZWmOcgw6/3miZ8
H+Yez6Dn3oO02V9Nk3xqip4ndYF7IWj30Q00wy1rnj0z1ok9I0zMR9XEIaRUNyqo6qRz0fLSjxF5
gE/8mFOPP4O5PHwDh1d+Ofu2wjPahVVcjay5YY0z9klTIbit0IixqlC/3/XgXiJre87YvqF1VKcQ
J6jldvb6fVcHpdnxcmGlrALEe3mEFq7esA97mD5K3V8NqgARdCDepnA+NIEDfuvBhzb4dZ/T3y60
wGOhAKdcqbzHo2SI3YOqjgJiQ8MaPG8UzE8o3+oGGw7Wdeci0k2I5hlPXfgNeSej/+5FfZE0NQyk
L8i706En0YEpimeOxUD1SaAOPOZYM8X00wyISjJRm+EGVcNf5c1WXPlhlkxtOFdIReTZTtdDfyld
q3fj0sgdmzMLvXs+UCaFM/h2WmbB8ygBo7f5dDdWQZgi6kcUaHgBwxI9tIQ9W9AWj0O/8jYzr2Qy
zW61nQ3N103Bevw0ru4DUw8I7+XSbMCK9hVN6DrlM7zvupQw2PnU3IzUxTcY9N6VczU8WGau3kqI
av1C7189bJEmam8LoI1jB0/PkJjQO8xgjnpUYCrYhqblReLkpNyBWsx/lGXGccODVgOxBsGiGL6k
+yIBd7uYndH0KWusUK3rRgSboVdrX9bkGbGySQUwUDcD2DJXnWg6IO9d+61qdD9thwwNy4irgPDL
YCnwCkZxpIlKOhrNGznSX1h6FsMrQfsEhRM7zeShqTyzLTkSA+GwRZC4jriOLkkbGggfMN7faF22
3i6CHuKq97lzyTvaJig1t6ln9BOypu42sJyXKFdjPDbRYz7gw9zSh8C8v2MFORim4ZyX2e+wky9w
zMLVnLvRhWkRG0ao1I9haQ4yy7VetS2pkpaYtkosQupUuYynLUWsoyf2HoLCKvGtCpx9XrUVlbN1
VLBtrEm0CdxnFYfBvFJwr6Kg2rrtL+puddDF9uR/OGPWrjsl7Ss3z4FKRDb2w0dS5C0PNULzmmR9
GlQLlWxV3yIMfXK6rFyVwyDgd3bF2kRhF5d9V+08g+zqpMjLZHF5BZH4UKSGybeo1u6lXQ3dqs3n
4IZ5nrk3bcYQboJlhoTFg9Dz7yJr/M0A2uop7twccTNBmmfIZYST3/njA62ix9oiVQ5IVYBsXMWH
tMS9SEptRxeqskRagKWoiRkelt8Mr8gjoBiDvZ2L4reEi3CVjS655lmg0tGMQ0xgZK5mKp1bbQsP
eRxhkXjwGDhqqfUrcsydN8/2pq09s2oKzXfGAZkuQxtWzPv6L82tj9ZvvDiixSEsQe4l4TCnaGt+
Z6wGvSgDjojNPLzIfBEElyPIu568Gbkwu7eiX2PfBmU6ZC2liZ/ZGmLVxQx6AF/CD4gsiAUyEca9
PUhwhRfykdcZpsrD5yFyhnSoqL03xpUfvFdQEWGwnOiVn+dfEs/BRrsId9cjwsP7NnAQUwaBlL87
twRdaKf2ra0dkPCCsDfRRW50Yjv1Q10G4yVeWRT0pqgad0PFw/U4yPcxK2GMgsH0933nqF9gjZnB
cdiKVdZa0U1eKwJbgyaOAo2FYdwyMSJ9GL0iOVAkmRbd8wxk120wOlmWUMpmfBZclcvAUZxAPISF
a8Mmk5C+ALW8Q5+mruUfETKhd6BTegbyKNjOzuQmyAzPMB755K1mFjzbSOVVM4xqACZ3UOrl5e++
dTR+fdFVSC8MBU+zrndf7YYFT9OEJBJnBgYwytxXjSD0ypqp+sP6ZceJd4ff3aVjyyadKCTOUmhu
DyvAgtQDixDg2kO0d4acJYPXhLHjNriItTBx5XEvGWFw1tprsrcCmIc9CAz03u66ee3M+noIjHsH
JFvRx8bhS3hhlR5OkjuOMLGIjtXQ2puaz8iFALULlIFEoupydoNx4xEx3aFdjl57BsJZk/DrzWIo
9ro10ZwWpKZxFVlDnBMo5MS2ni1EGKUXJMp2yzNl2VM1BzCM2Et1Ax0dx2AvKT0bftXkHsLheQ5X
g7ttzM8LWmAvATQBPBZoHPGOyjRlSOFZiNJFRS61i212riv5VDkDQJH/YFj2V8y6j1yWi5yTexDW
qvMT+xzR7InxlxIyQBzA80NN8giQI0rCorKL6EH77zChOIjfV2RObMG/4x8DIoMuNEjAYfxKDsgd
bb36IkMm7vtJznzEsYo6kvQTRfqHolC9wzNinakqnRoeiApQyANuhwaw5e//FKodZH0gJRKEgA9f
fmTnGPe/jg66O6C5AXSBOim4oT6PTqfItVzeuwdgwKwLKrbfr80C/PhEZoD+on+HP8KdIHzznC7H
8ETuovBimC/MtAmRj/h+mnNfcXQPkKlE+cPS7qGef8/jA3//vw1/BHlwZCczFIvdg9RbJLrdMzt8
cpFQngS7AEqh6GD7vAcg/KoDLn38erKmZTzJ2PtoznGPnloiAMQXvmKEiF84fJi081IWqH0LSHVH
UxNDyvLnq7QwViz0l8A6H7dY8qKrBQcF7sFDbpJ7K9H8tGsNh+nfCcKjdSqauZDgzTr07hAbmjJy
DkB9apGApIf0hIueXcz1eQZLDS5yTY53eJLQRgzYueaGU+OD12ORsFqw7sdFbxPRkruyDw4G7yE8
9tBYZzZhWYOjC7fgM/DzgbX8KmDalx7KqZ4OD4O5mbMU9Atm0+6j+uc34tM0R6ApSxRlFlFMI1FC
SLPqDIbwxI1wgE/00cQC0PwXWRPVIN2R500IB9m/LsfUFxsPleMWSZjvz+zXBwKcWYApAh+Nrl00
InzecB3Y7iBkhNjCm/lu8usDahX+rewH78xMJz4J3V9oN0LTycJDdDRTlqN27ZSUHGz7AzWtxIwM
5TyOHof+5zMBb7YAixfgNKh6P3+T4WCkwOGbDnpyEA4o0w5XABw4r6XhyELmlP0YXIiEBogjAOzF
sQMh/ecJUWebgH7T3iHvVt2w0ud4tf9rlTk61ACSOgC+ond4AdZ8nqB1Q0QpDdwQO0KSLrP8KhG8
ooAMt931LOZsRGe/hBo1ij5Zao22ARrCC2M92+pqtml5gRIk39tAGcQZ4ucNkkzhDVzXaeeKiVib
KQj6WxtV2ht3fIXiGEi7gm1p+3pdkcys6hZdQpzIsI6ZX3S3ZA6z1egT672rSntfFHA9vz+XJ04L
Gk7ReAPFcACmj2mQI0gxkGBu3QOFLY2qh8lx/oe089iNHGm28BMRoDfbsvISJXVPz2yImTb03vPp
70cNMH9VFlGE+nYvBTAqXWRkxIlzNsN0JI133c4lBH3ubMUUFT9iAPbN+dQOMb1Ybahrb9StN1r/
0kLHQFZrrElQUQn3h4e2ParpLc9A8swrzuqy9wfMGpvU5GKiAQPnfm5dmxNPmS17b8pzbRmw8/pM
8PdC/+KE+VYqePuRalthhLj0wWxV0Dk0sGBYFRvMvNbMbWsovLfA94+eJB3c61O68H3aquldmCW5
oJcTZtQa5T4xvSJ8L/P+KVPSO035LD0zP/rUwrx5TiLCPG2cGnrH8L2l3NrsJfPT0Ei+D7ZsxphB
TWkLqxIbyCK1Why+RxFRwna1xW9xhuB7N9lx4OXEpjWnLVo5gRPvTVEByaRHCG5/YwlODAgOqfYG
vRhLDBTyoX6X1RUHe/n7ebBQPAJvSwv6BU+h3DWelpMde6OzLy4gFv50nMP3WQEoc+eno9gMECu+
1OS9J72l1n2mHHt75dhdXnoAUj+O3cwFC2/N+f5RpQYNCMWI3+3pNnPeI/OQjXefXYFzE0J8kA2l
IQOPid8NaUd3U7pG67KwBB8tqLS5EdNeHDIf4uLYyNCf0+Xb9C73P30CHOj8ZlKVWcjh4sLp+iDp
00mK3rPvAQDn7vMbiDZzgI84CHyfJcxOXKZqWo5O/K6RHFc3+R+fn/zTzwuvarWrzMbq+Hya3dvt
Y2Wt/Px5f5xfx3OX/H8/XxQy1qkixp3O95V2W1jAFdQN6Xlq5tvQXuMKXNirZE7Af4OppKNZRIEP
kWkGiZNm75b5JW+7zYDC2Vpz0uVlO7PM/s/GvNlO/GmZ1vCqEJ69S/uiDzfdXpkzl/tPL8qZEeFa
sM2M3n8PI7mGdlp0P2WfvtcYBTRU9OrSMkeoKYyiNLyhjrLsHYe+n/Txzkva42+M4cSE4Ff72jMz
z0uy96/1+DhEn77WEJ6CAQiCG4PLR3RLcdJVg0+B9y2N/2nyraauxDoLPoMONODZDhNFC7uwzEkO
Nmggufk2yLvwFpTMpyfn7PPCAscSzawg/s23LhwO8IDl8bhy7hYHAFsqTCTELcT35yucqKE5dVPP
BFVAHy30bPoVC/NvFE42SCLuNYSlSCeK79PIqxUSsrb11lcHAG9mfPC6w/VpWjhs6Hrwxibt93Gq
zweRA+VRcwqcb/DabvXoKZfuC7/aJp+WMIARkowlQp4QN87Nled2Ch4IIeyQ9psfFffeXboaJS14
wTMDghMP1CCoRor1b/EvQEWBczDCrZXQLrpy6MQgmZYLwCBQV5Efmh8/YoN8p+heXQyW9N5YxGPq
Pk/UO6n9atG90La3kzPuwH1RlAhurq/URyPByW6Ye0l4Q/I4gA6LV6vYg5s1oab43qC9jwPQEjoz
Y33jg3/44kyjdgzRmKZ8kX8NG6P/6aVq+7PPTec+K3rvV+qY6V3myV8LNDEOqeo5G0mbVKq5Hcg0
TeJp0ZQ1FBVjEtivQVMiY9aqwTMkvT0q77Dtb9O7TtvSaNKXPjCE4YtkZ8ATinqP3LxzBARRHJVW
A5sGIPG2BquCukc8gFxPnTh5AHkavPaO8U5np7y7PjHCFv53XjQSprQ5wuci8lT7qtOlgdVp76Fx
/+2YZw/xt+sGhIP+rwEdrlEEKxbCj6SuG0eWW+1d7vwduPuqU1eGsGZBuCxq9JZVPWAI6EpIR+83
BqBCYUu6jvh1plk/P3xBRhotrxU+r0vHMApuVuIzbWEJaNujN1OnV1K+aP3U+pA8ml1q78h4wf3p
xfGTbynFF6XJ/RfZgOlIMiaUa3Iv2nkwB22NuDAeKUj7xqbrrfpgaa1xV6ix+ZrWeXMkZaD+Mvv+
0QMydyOrvU1yRop2ZSQVt85UK8fIkGgTsFrCQaUGSWfXxaFrAFV1dCEcFT0YtmNIZ9yWYn+9KeJW
/lFCRLxpPdorpnHQ7kEmrdGTLiwj7oFJUEgnslXEOyeilTQwB/1dU385f/va1+v7ULgO5n3IAkIs
SNOUdtmjUzSe7aS2p72TU9zowA6G4Q6A+HUjH0zrgpuZm3Lo8IG3jUqZMIh0spohdnz93RqtXZ4c
vfqbc+zI3uh/AcYDDa7lu/jnDHw3d+n4w1Rc0/qrI1EudSshlMg68O+AYVCCC8IiIhRfXqpTe9Ao
5vq72uaPVZnsez14UdDs7Xz0iYLpSfNAOkF4oOXKXs3zlVO5sKtnQrb/zAunEmRR20Yh5rsaKGVM
o8OLVNz7+rTyALwYJ6nnuaNShfZopgsSG+GnunUMj9P7RK7wWYIsxCxw5n0RH7SkjPZ9FD+Xdvht
kPZKHb/IergyUHUuaZyuOfSs//JtkDIkUyk6iLjXeKOTW3tWW0q+eesoW1WSQQzmxXtayskjukf5
bRDF+pzOU2/ZOw1ITU5gTEbbkG9aO/G3fuf8mpoIHu7ULwAMDrAmVF1/A+R9LfYSjgJJTSaKRz/5
Cpp4SZqde7Q6jbMoHcrMHXUIC5qbKrnxASdcPwpLRniOw2g8X/j0x50bSVLUzxANnxUxf6bFX16P
8sUf103MnziZ+I9xnJoQxmHHYCkdExNF+LephbeJc7Q9Z8vMpap/aIO1BPuiPXL5Go0EvExEldcg
nexMlcLM7SQk/iZ9q8OgJ6XoDXfPRfBdim6vj0/wiB/jI7bX6KVH8+mCp3HUR4nuhQBpMZqainpn
jZ/Urf3XwoewxwexjxgjS57dm1pQAgL2Dr70s7c+lzq5+L7gBKJCj5uMdLerx9pGHX7G08rhW5oi
nXyrQn2I9IlI4NY2kZq3soTIp7atmKW1YuzSLgbWRlM9p0WD3uR8F4exrEgZnOlu7Gy97laS9qV2
c32V10yIBQHfy2THR2Gz78u93fau0pbPYWmthN5LZngPwQ6lzPwPIuNgWJihbOVt7CKu4iSHvjmm
a2WhNRPCkQ9aRx2coI/dpJuKow1905FQ1tvH9WrYumZKOPrlDPIaSu5v1u3F6oMnc7idutfrKyNc
YR+7d36909A7r73IBFF2IASrTo7dOttH2s1kbuRq6/1z3cjSDj41Mj/NThI2BfUt23fUmI4b5wdd
aCOdMv3K2i/ZIMMLKILHj0od8NwGrMoK/TRR4kIVPKNx1wiJF1aDGwVkDfRWHyw859+vuO3oGwkL
V6q/SUNDmP/a0Eby6Yk6MyL4kqEK7MhXIuQomz34YVVaubAWJuns+8IkBdJU9bbBIEwt2hnda1yZ
KyNYnKaZpohoxIZoSljqME27NPVtNBynzfgnPaHxyl5aNgBsgccc+XZHGIKl0bqUdlPutp35YIzF
nd3kD6WXvV1fiYV70KLi9J+ZeSZPtmzckeeHPQHxYw3YZHecTJVout2M/pOu/BkGf143t7gwcCnM
Kmm8ksRkYMbVmMsKo+pD+mAse6PWvzOgEwvCvHm5IZd1Leeuktk3Dsy4ivlc+8V2sF50O9qE6bfr
I1pcJ57EiHzohK4ilKv2DbpxzCJ3JzWi32P6NfYltSlPWgkg5g0lBEgWocp/doSrJQRnXxhlm7vW
3A+RqJ1JDDzSMjuAHO+sRnoFbJSuvGeXB4dUKTBdawZ6ne8OkiJl55vsjp7sR3lsvTu/XQkr1kwI
F01Y5kpBG2XuOmDYzTv/PSp+66zOeDuepACZxKK1MZid1lSwZ0XGa9b9dMqnsNhf3wWLq3NiYr5+
To5RkU7gJQrCuzyftrHhhg1oVPNHEP9Qot3nTYFkgk4HoUR0o+YJPTGVQXSrJ5WXuW3gbNU8efTS
nPYPpd4kk/6HktKSeN3g0goRN+lzsAETsfj41Ga4tj6i663yuAwDupZzmojjNTG3NTPinYDLVgKL
cUnqjyjvN1r53VBXOJWWlul0KIJzSKd8LCvdxgaM3LVa7IwEIbRy08j+3pxer8/bQsiBEPr/5k1w
rZI/pbmfMCCHtdGrr8YI4lvN916xcoSWnKoObTr+kprjhSihrKaowcp+7qqZcS9p/gMtACsmlhaH
BACgC/7D4CxMnOWbY+TP2u6xk9NI+TxJX9tP6sfPIdosT/yfDWG+KqWXPNqHMjcddkW1gUXi+nqs
jWH++8nBMUZTpwGO7/Ps29QT/Z5dR7f1ip9eWnXoXEjvazz1QJmeW+k0hZ4Nc0hdZVCPkv4M78ZO
S7/nnyzr/DtbcFETAZpQuohuoIYrACLsOHU96TU0br21XMziOEw8DHRHH37zfBxa2tdOSCuVK0/H
Jik2bUC+Nzn+uL4mS+EHvFBA0YFZkyoULhiyk/4Au0HuSlO2DYqbdvpLK5Ht7HaW5u/0ei3w/KhF
idcoWwy4qQXx7UWOPNesBNKDJHcRCZ3uLbKx20iqtJ08KNIxskv9xuy6LxSb8n2hGuPe18xoT9OE
vKloxN8oJRmcUSO9r4ZSvg1VJ7/zYI7aXZ+Wpa2K0gKYtfmNd0G7aNFr0I+Ng8vNvsZqAR3kN7X9
jbv91Ibgb2EzlyVFljJXVl2pfKYJBmKLw/VxLC7vyTiEw0ANKPNpOc5daK3uLLV/tbRpbrS8K6Ni
R9a1RGgpXkmWrs2d4EZSRe2S3mbuqm+p9VSlu678HQsAxHgjzehM0RmSNpwspXQI+fJ0W3a3QfdP
Nna/4a3wtP8ZEYYxpPZkjaOXu11WbHUphG2l2tTR+/UFWpwsojtwuZSMiMjPT7lF6ztsFSYLRBNz
Px0n1doqPGmuW1m6dgm+NJ18Ok0VluB5o6LU2n60iPE6+JPgWsmPqVNtxvI9SH5cNzVPi3i+T03N
bu3EyUcz3bXZEusNw9e+e9JWPr80X7h28tSUPGdxrfPPW5mRWDEoKzIvyYNvqwel92+lwP4ccvXD
uUM/BsXL3JJ7IR9oeSU5nm7ibOqQDyBD/yLZ9j/XZ2phKKTCWA4I1EmIfOTiT2aqyv3MkzQrduPm
exLtS+UQWyuzNe8eYTGAbhKX0HjF80h8Pjh5JBmWIcWuWfzqPXoVna0j0Tef3UKQtFOc53JNY3Ph
1jqzKLwm4pg3WszasPzDJtYeSz/YpJO5NeVxZU8vTR/K8Sa82RQrLpxAEHapHEL64zZSuhmiQwWh
U2qvhF2Lw9E/pAvpWGdfn283mHCDyaoCkj3+NyMtjrF5E9XNTsnXVFIWRwPi0ZzFuQGez8fqZDO0
VZlB58Jm0KU/aDLdKPa3plwJvhdtwFoOfJOiPWR05zZ8uC/8KWBtUKKdpJ0WPMv9z+t7emm+5nc4
CM65l0FMmph5GdroaCVkM4wtauwbWRl2MrwW7bhyeswFR+MgBmGjgEihiGDvfDSQy3RT1VaJ6+hh
/VKa7V9l6mX51tCiFJRWKr14mfcM2OMguRE9AlJiHHLiEjgF4HUDAZ5+o9QX751mqjdlEZk8G6fs
W+qN4U0/qfGvhGT+wZlU5zE2K+2ug80B6iiYSYzCoH4gqc0NgiuDCwgj21R9PxxjSY92vOE6t0JM
4rHrJXqLZRiS8qSR7s1CkaC3qDXnu1y0+gAVit3utLZVd9NU9r8aHUlarRj7nxUcGF/81Ii++3nu
3OQwDd0ZeSrtbLrYjyB0vkRd1m1yf/JvQsmcjhCG6wcIDaCckIKJR2mH6LOnxzdJHGY/Ww2mKwlm
MNhsQO7A8LjWira47JxD5GUc3kDistcRZH8ojnMWyyNiDU+DtCmi4/WttbjeUD+RWtINsEBCpJpP
iaXBZhS7KVCPJzmr9te/fzkGeGsZO6IMs3iU2IdhmqWU6TUnELqUnzAl7Jsq+aMPlIdUtVZc1+VQ
wOwgYjM3UMrgIAQnaeT0d3RFjKmj11IHWXkBidh9bq8ZE0QldEZZ8HYQDnqeKxNUTJQnUoqGEKbW
BC/lRFEn7w5w8935+XA/VPJfo2c/JPF0pAv3mxzFKz9jaUKpjdCZAejQdkQlADnO0EO2SMbTxuMO
YXQjd7zDjby+gU9xe33xLuPcecT/s6WeOwMD+J5mhFrstlN1yOGrM6fbeEI3vHq1K/sxWnPXiytI
QgYkgArQWLxYIUq3dOJ3ZrjzDvQAPnSq+en9zpBIXrAr6fW4EMZT4sppbBKACJbiKvyfdbqmc7I4
iFnKk9Qi4xDzSl0gZWHTa5E7HRzzrlqDei+tP0glBbcAgIOi4vma+FKl5kZHLS4N2uckcfZKBHtE
CE9BZVsr8dqirRmKNl+dVGUEWz209rGDUrIbTVF/C3XccKiseth1FixngVMWK9iU+XvngRXdjLz7
eYCAqaV163xscTd6jgMawtXVY2zDzUX26nB9Sy+tDr03cwaDdwFdBecmzLY0o9zKMTH41sG31GLf
QrK28gidv3I+kDl8gkqbPiqcqwj4SNQ0q+FzomI2vkfdtoGNMI5W3N2lDSaLONMgP4uyhchLnCeK
HkP1QCkTkKKcfjXKf+zpoFAS8s21xvRFW7MgH2VAvJ8hZOnrBoi70QQxqea0ezdJN24NHsGUuKDC
PcKuZv0zeYGx4uoWt8OJVcH9OAQeikfro9sEw80cQWxNrVW2UFrnK3O5aAk0FOofM3ZVzDrBFBTH
deTHrpH/mQ01RAevqrmCt16wwZaGKlxnvdjmwubuoaEZq8AJ3ZDn1dTtnEzd6WsJ+4XtfWZk/vtJ
wOvPYIkowkj6N0rJu4h8xPXzszgKKrQsi8FoxNBdHnM5Kdoycou+3DWN/EcxJo+q367kIpbGQU8M
SFiTVPMFohEkcFuHILDdFEaXL1L4dn0Ui59X8aEA4MlcisgfW+0agmo+70G4bN6ocExdN7AULPD6
nAvZgOznNurzhYAQuJ5UeQhdDcLfB6BUb8Dw00NF/AkzLeG7NeT/VJJhPMJd0sF+22R3dp6YD0UX
KWsQkcXhAvAGVKFTyxOfKJk0Qhs06KE7qNKuG7rHoPe+XB/wQqigzA+gubURFLh4gsa+UspRYuMl
2ld6SHaJrB+D+qGMnJ0Cn3Ghrazg0j7kAQ5EDFZwytXC/AaFmXSZlXI1edVralRPThneNL3/7fqw
Fm7AufGGWIoCxEKRyBvGtim00K286sbv5L+C3AOgOrhhq/953dTiiJz5zYUDowomjMiuw8zIQzt0
rXJnyQAUnvp6e93E4j44MTH//cQ7lHOsL9Nq73a9ku9m6Bb8xMna3l+zMg/0xEo1VL7slxaOLr5R
tSejv/n/jWJes5Pvp01X5bXN9yconDR5eDEAIX/eBKsObAuwiEp34LmJ2tA6OME93E+2T6tdtBLn
LFynKG2SZAGsDbpR7In1tRr/qtukv5ob1bxX7TcHQrnh3tI+H+3g5MhNoLQ6664I4yB3GTVDEwcu
CkyHznH2mpZ8rntyfhVhgowbr0dyIOKFAPa7oQEgDNzgHRLiT1KBXHxdWOvEGUPTD/m600BP91Ar
++sLLUJzLwzMS3WymaqiHhOjnn++Uu5yZAPjWtlK0UjbB9JQAXxfaTv8HLvm0deHL0Wxlq5cuihA
JCHtCnoPFg9R6RqfnzRjW/quH6vPRgef4z8Z7SZqAmVsEybbSDOOWYOuoAIxnq+8xcpvnNfTXyAS
J9FY75V6xi+oTf1Fzr0vXeh8PpIDoUbZhz1CT5gIU/NNvez7SvVd2XkYpMe0ckdn5UwtuE9M0OKs
kOvDXQu+LbDN0ko003dD41Cn8FPdSWs9hctrpc7ofAAx0AUIUEt4keMW+gzfhXA2+1O1OsjaRqW7
kexGegD27R91SN42ueVJ294hLRWUcHJboy/dxhoCY9f37uKIZ1VDC66GOdt9vnX7IlcruBsDt1Fe
kvSbUf7085VErdgMNR8PZEJJccOrRR+ciAdDCLgjMs5CF3/7g1ri98DX4bT72ZTtQTHT+zarvkDc
huhEQ3fR9fEt3CMkh4lZbIfBEVmcj6+xwaNrsR24dhduhz+mMFi5Dhcn8MTAHNOcnH2pGunbpF3F
LaYHJUaWiGrh55og/50/qDpATAB2uwiXW7n3FLkuCDSnct9DBJeW778xSzZMJ7TdUSMQA007brOm
lrrQ9aPeQ+kINeU8QX3g/2dFOF1NpGs0mmEl6tSNDrSkLdUVEwsRJK3fdCqQjKSSLb5nncLOHatK
Q5LccEFuQnga3yJYtO+nKYhvxkIZnxH8UHeaNaxlDheiPC55WOZ5+pEXEMv1EJhGTq8TrEtle2cO
zV1iT+9q333xR31lQyzuuRNTwp7zBmCoMJETglmNt+naoHhS86nf2nK0tr0Xzw9lNoiVkLu8wAZP
Rq6h6EHUb7XH7C1uVsKwpUmj4RNlMjqhiFYE9+OFsV847RS6NCcm+fBkaw9K0m7L2lwJYtYMqefH
VJMnmIZtDFXJF6/V76X6FcQ+rRRrKIqlCaOHVSVZbZm8OwX37g1RE2W5FLhecqzUm3ElKbT4eZIn
xEiQr1xoho1+EqcTfZKgBp76L175GxcgoN2P9lVQU6J4NGWjQonGInCRHaGNcfKLL4Nv9A9mRRvI
dW+weBGidw4/EEeVPIDwVilGuFWLQQ3csZaarZcB2RviuHqyvGYoNlqkbIIwOA4m0hth2+2MCMGT
IpbNn1rfrhHMzDHsea6NzkeQQnPRkgSVJpyoITCLvkV2xG0TEIOUOZptoE3FQbEze2dZXTrLryRo
nDhfEMcaVrzW0nnGKiENEIAZ1XK+OWlTgs3Ys33XHOx7JQkRB/J2QXK8PuGLR8BiTed7kAScEMcH
KRznU5cFrpw33+0ohwHY+RmXFNyaeiXzsjggGzSprtDmSMPK+YBybmSjt6PAVWKn2/flWDy3yKrf
9WW/Jt+25PHnPDbRBW6fxTs3NUptV44huygw2+G5TsDOGOWLUZvjzqcL7bHyS32nVeW48mRZ3L6I
0kJLQFl4rk2dG3ak0CzlaAhAS2UvReDsEhpzmmSEC7DYNZQhEwv1FKt26KhRmx2cyQdv1D6P37Wh
77KsuXVDJpsmLGoU5HYxFUnKgx+FArhJ/D/LtRf/0sY5sSE2BxUQb3mqjY2hPeZ9tzHMYmOOt1of
rbiEJecGboQWVhJaBoRP51Oq0hWkxJlKiTq+sfStlb59/gTMTBKgkLif4QE6/z4p5rEazSh1k6A7
1uU3yqLwyX5V1xi6lrY/7LEmtIFw4emG4E18Fe2uzhtTVwumzcx4CKZaAtTz+dHwSMGDKjzML4QL
Dc3PfCfuUrdCCEiFx+UWFjd9TfNvafFPrcxrdhLfwr5RZZrWp26PclBlVLtk+DsKgk0m/fiN4ZAr
AauL2KMlvr06Wc+yFPE9N9J2VrVtHHSp/h6b3/G1ZEzmdyQZsou0iQcCojLLOnFbBc0op0JxQGv+
ao145dWztAew8cFXRiAqliGjcNCcAWp7N5tqXnOaX240Jz9Oaf3l+rwtOqJTS8JuAy7RVY4yJK6i
wRk/xKgL2Q+95GzixLgNQ3Nn+vJhmuy3yTTQhggR1lBWDtbSwZ3TmxytmYdErPH5dVQrUjIlrmU3
f8Fm/ZLDrbEyzDkcEK9oCh6Q3gHJAi4nXJJKYaB4FWap65TGu15Ou3gKIZpgeHG+5bIBr67XsHMO
DxowoHhw7tI8uh3qNRqGxYXlbUHZl86By1xLBCUGdBapm6slWnpSuUMZItjVYICvj3jREKHIB56O
CEnwVnEahyG95Zy8IYbVygj9A12aEGt4re2t2FpcQMCogPfm0EC8ReOp8htU/UBm10fnqUl+I2ql
zPjf54UtmnqWZ7QDN0inmJseYZL2j+tzNd/yF5tj1uAmCUVtXqwcVFFrdpnqp65fTD+s4s4xt1Ka
3WmTse/rZn/d2OLCQLcGxQs4kQv0hOL4zaA4IBAt+5l+k41cPycwIV43oixbIVgjskEkWGy3r9vQ
SaC5ytCFkpONk0/Phmcf0ds76H530ENUNDfjBvU8tKjUSXrMA+XZy4ObuoXu/vpvWZpdymhIwpFd
pJlr/qknd0Dqeb2fKTTS23TRO6PyZ5mjvzXyWNgPpfWrDRLpN6aYgoz1AfIEUDQ7gxOLkdzDOUMx
wx2lhxlU5ITfdPXv66NautkMzjCwRxNcguhQCuSBmm4g5tfsoxrvleCgOkftkyq2H8mbOSOL5D3Z
cwh+z0di+SgdJKWeuhQQjygbHlFWeZqSNXaGpTDYIMVFemgOSC313EzoKYTajpO6qfKnYwZbz/8p
I+4TWN9aM920yriyPZccxqk9YYF0VNLQv7NxGAjUGL9UpKiur86SgbkggB63TXFV3AF5x/krjXi+
p29D/954+Y3Pz3yNhM8wZ4qPoTS1u5nvIiZu7jcmhCVFuUZRtziC/5kQU+Lk2tE9sUH4ZkGT3o5D
mTypgb9G/7WYXSVaouONAgDOSHgAcdrHSq6AiRhhav05ekN4I4VSujV0WDWG2IuPMB8piGomHjCf
UD9k7YgQzvXpXHJWpM0p3c6c6DStnG8/vyvbpDE7oh1p2gLs+RZPw02G6OV1M0tTOvObqsRVgK/E
lIGFNKwypXNjmudtR/IB/VpWYs3C/PcTx9NShZL0EAuFtrWTzRDf/M4IoKIghgFvIwvfN7zaDqxc
StzJfkyQ41zJDC7lMShoz+3D1Ogv6L8SLe+iuiC67fQHO2o2pmVskR3bcDcE0oMTqVtDWQnMltzo
qUnBwfmE2mHuAPZtCE3sfNim1a1KFU/rVqbuA2EgXvKnloRNNukNcL604XkYWjdZFd+gD7lv0+jQ
hsZdD0HKJrH8OxtqAUdq/sgyc5fZ0nvrRStP/8U9QghKIMuVyN18vkcsH2nRvCe014f6i5P0dyDR
V8a6ZIIOB8pDBH78E0wYpWTmRQpMlI6s4N32Ug9Bwm74en0zLl0aNOjPYROt9DQ8nQ+ky8HMjPYU
u4M57AL/ix6RfX3MjYfG6DaW9Hrd2vw1cflmFmeQOOBZILA+t+bLk18PKag5zcxgh+scVJyc2yBO
Hv1Yu3egkly5QpbqsjPz5X8WhcPmSDX18wh02xjVj12RBttMru7GbqIrIW3vh9I/SJ25GasOLVA0
TzdW0++uD3pxIU9+ghA6qek4TeGUwq1RbQZtF6Qrz8zl7xOJKtQ9DFBC55NqdBpUQErJPea/qsn3
SSpWJnHJs9On8p8BVTDQxI0UVaxamI4IjOXZLUTQ3zV9jWxBPN0AC2YCS9i359KNfQFtk6suJtdL
50PdSMY+HJTyNayGcddFDsSWkL0/Ub7JdnWVWZsoMJGS0PpDgUapXHQ/wqyNV1ZO8Gu0eoBZntPB
4GRByopBrxbJSZWkSej2vprdFn3cPFpKaGyTFsqPKTTXxD4W7YEXwSK47ItSiCPXbVr5eeQGwa5Q
NpXpasgNa7ef2o//jurEirCckVqMU95iRVF+OFOz4aF03YCwXy4MCKe86pKBUi8GKm9GFH9Ruteq
21+3IR7sDyMz5m5WGCDevcgv10pQOdlAnb4f7+Mwf9Il7WhJ6K8Wbfs8IHmuGN7OC70XIqdNndlf
rv+ApUF+cGNBycSPEbFwTWOHiMJRw0+CdueH2rG2novx23UjSxvi1Mh89E9CESuSYk1BY95VR3qy
w2gTjGi0SK7UvV83tDgaStgO72ZOnhi8tUbvIGfqBG5VWv8EYf6DVhTYxTr3uhnhtvl30Sgyw81E
pvqiK0zJhj4PMy1wozDkSRJ0PFURPAyVtyLpUQzRfpXKJ59FHzZ1MqRkk4n0L9otWJ6ciIJChGP+
4xg3Ufiehnd65WxKp970VryyMZdmktIziQ7CO/j65r+fLFmda7Xt92Xg9gifVu9R9RUOyeuzKDj8
f0c0M0bDEmNT/xPu7FjpS5jaqRUhXW8rb1n0uYfR/H2LZxHTBbhsJuM9H0KmBNPooDD6UkY+CtTv
arsSoi4MYG56VOe+Ry4scbclWdZKaq07L2m/lw/Wmm9Y+jxvepo35/haFXPvil1Yo+IbzkvSPT10
n4RifMwOKE7ksVQHwIxI3jnIWqbIueW8SAFUzn+QFr++ugtn3qbTCfARFwAdQoL3jEwp0sagB0Zl
bLzoO9hK1dlU/ueChnkUZ1bmOTzZpr4zhFnvd7ivJDsibv23VcUrQPWFZcAEdX248oHEixyCnezx
6oQ6xDVHWvM0754K3O535up/JoS5Sv26KaYBE756p9GAZ2yD7NisVYYXjjTVgg8WKKgJOdjnc+Vo
XVF2oHJe5vLeqL165W35dn0gC3MFBBnvC3MrJ0JMESm210wVFc6Xptnq1Q1qkde/v7CpnPnKpwpB
IwmjOB8Cvbh2PDYyJy7/KUv9Rnbuik7d9vLnQkW2FUsO0gsMNy3zYJ3P7QyJbfhq5Tsv0/cmfk6+
tt2nXQcGDFKivB9YE01wr75hZ5Xh2/ZL5j+Et+Vac8XlOsydarMYGo3lPJ+FDaXwXCjoF7BfYP8d
H401msuLnUTGgprjh0AQAiRiQncwJNtLwlJ9afN7/afa3yv2/vpCXwwACwpP/5l0DQpwUXawkgav
ksZafymqAIIQ9HKnzz19NfYRSzw3pLGd8LDCFElmZwdVpOgvabLp0tvUXtmql68AVphjps2tVRTo
xOvN6PyuzrxiegmSdpciZhMFR6iGN1J4l5XjJrafwvGtl//0jX3l3Xjlitu6jCxn+yraYuRS4doU
AUmdMUGClIbTi2K86pW6CzxjOw33EwrYEJg/V9UO+lr/s0E5+26GgpLwhhrnEoSpSHTRe+rwYmb7
TLqPmxUHs7Dz+CqoHjb1guRom0SSnrbF+CInO6991Os7Kfhs2MAQuBTBkZKKpOwthCVe1juap4Oj
T9QfihbuFOnn9b0tljnnrYcFQDIMRTMumMpUH/Vev+wHNne1oTkSObEtD5i+eZamF+27+acRmXtj
SDdj7d9ct704f7ytIZxAoI/I4tyxwS+cy3lYDC9a63ztRrKbo/mmVWsc9QvHV1MJumxIeHSiVWEO
0xG5RzB440tdyh0LFVa3SZysSdwKaZiPeWRrkxVhK8zIq/PBhE4q1V0kjS8fiuYNvkj+KUfj1pAh
bBlfr8/c4pBOjM1X00mkYfoojGdQG7wENSrP6Q712DWPMd9eJ2mlf8czp4O5emh4EMejVDw5HMlg
cztvdoK6vJkc2/LPQuk3lRps09HfpPVBrlfi8MVpnHGLNNvAcyBSCnc9GQGKkeNL0NbRxuzM9wHt
sNjMt5Q6j3Uir3kmcgDiSK05cCMoRwGKy1zU7OsKJKKNeJpepKkJD7UXj79gtrZ85JGVCpbNGNZW
mzkOh+RpirNyJ0VJsssN2h5itIhhSmq77VCAi21Mb9qTgRuhSUXfe8rajBoREdvMv1zedHSvbxIt
a9/8VkOCuk2qmzBV7b3f1/qTPvaKq0GtuGuSzn7MB7u7SRT/q1bU/R+prg0/YiN1bgw/lL7Go/5D
svpkj8BR9GoGcbqvBwBZFl5+qxg9a2Nn/xStgsw0GM0i3bV5m4WbeEi9m8kp0oPkN/ltGQ7mja9X
3aZpzWnXmLA5OuE47kvZyL9YdRxu9TLSYeDTOldLB2Ojqam267sRAeegKB7bKXcg8DGdQ5201p3X
IRSv5FmxQ5oUfmsnkjdKKvd7q5zF+7pGUg+qJ0FwrvjjqxVG4WsvV+Gzo4/pRtf9X7ktky00quQ5
GQy6SkhIbT0ZJiI/hs0sB2v6mGqxvi/S2NkNmtHvSvTk923V/E0vRrTVjVTZVfao7PCpwEOC1HuA
SE5+StVMfq1T/cEn9VNM+3bMhjvd8dJ96MTmJsgq/9b0m/FGI2SnHKMcfNOaKR3sH4aRTv9H2rct
yYkr0X6RIhAgLq9AXftStNvtdvuFsMc2SNwRAsTXn4VPnD0uuqIqes5L75iYPWTplkplrrUy4qLj
AeRz0qgQ3NgIg2FKR0E2vpL5V3Tqqe8nVhlIWqDZSmA7k0vve84/gVBmhYUzJU9gfv6w6nzc63xo
Bky99NFJHvmBPbFVFvQse/N1Bzc7jc1XOnNvDPvaTlXYdfOb7gSTYUW98kQ8MkaA5Zs/oMsr7Wj0
TP8b91LjzQTgcEPGjoiQaNd9MbVZ/Ujckn72PVnfGyV2Y2v6vzqj6l9na84CTM0zNobeJGX/qyQT
eU7yZL4vU51/88ra9g4WZ33EXDU5kc24F2AvmvUeeajf2TA7n0aJojhP/TEqPZ3uURsYQocPzg5p
nOxTZQivCfxWqC/IGcsfvOFDaJAMeZfOHL8nEnVVdKAgUYK3fRoKNyPhMBXug9WOzy6ZsruOQ5Ho
1Ngq3fGGQPZ2grAD+o2kh6ksO2hq9vaG9vCy2bJJNHPraBp13Nj1gHnm/+SWFt+q1FOnBXYagJRI
XwSKos4hARB/O1qN86wTzH3goIYI4IHKHgmt0s9F23wz3aZ8lY35lidA+OhRN+Fgz2gpPxK5zbFK
M5nYFos0nTC3/qulezNEIzYacbvuI7TTrLfob+ZFdW68sRl80kj3Ej3OuGpCxMT400HjNC16/wsU
2XhAVVlFBhhoG3cy5LcUJ7MJfbdMH+y2VxgoKme9N4LX8sMVPwZ4YYh/B4P1Ky3YHDDIa0R0LBUW
ucH/kakicKQrdrQUMvRGf4hmJ6kj1vti22u7CCvotoR4xtCtNXTtwap9O8rTzH2RtjCOA0/SsEh1
GlbSsqFA5/nBOCdF0KSTEc6thPgQd7tjp0YSisIROTyhRC9fPvIdBNvbVznY5IeD+mUw24JHpdsM
ockL6MJkfNzNhVeiqFXZAc6wEXImytCUCl0WW27LZxCGZGgm3NuVRVeHnXKn3wOCg7sOj5gfqubF
wTIzFvh9nadod1P2oUb78T0cjxHWLBtBcx3oF2FVsg5RTVL3JW+zH4zg7gk4nlOhJbp553fOcLRE
y3bNSNzNWNDh1VS56sPJa2hEhqHfpXr09g3L7KitxfCMphdeIPIu/2yWPd91HGXuAUL7dwMQXE9T
ohq4cTLtUVr2QkGV8ahywbYFATi+dBz9JAqpItV76MBazU6kvLyOB9I7RwI51H2vyLxJGyf/KtOx
3AutaThJVgEEa7h3mtf10ZGJESSoIACo0s71L2kVcHa6EBEx+idGpyoUif+UEppEaJr+E83WeMDH
CjjGonhFjreEkg5Bp9jE6aOhtPnWIC68hl/Nj/nY84B4NQ3ytsXFIGf+IFtPhngXDYFZgOBR9zm0
Ce2k2siiblAFlUwcu9bEb8KPuh9Er7a8z9XDbEofSj1et7HQHG8DLRsdoitBHWVM2/s0Neg2Adhy
A0wfgqSUqm+4fYuNzgTfzBPeQi5p7HDiRGyaHHt6qG3n0AEYGk6OjXZIBIL9GTBDD+2gitDpKj+U
vv278J35ufPS7lMjmnInLZh1Vce2XmJUgZ/m05eqL9yoHfs5gESE8ZhkwEVaShiH3E/6XUNks8ng
9Y5+z8dNUQ7OtgOqfivh+A/dIk9Cutw52Giy9KxKNYZEAoGFzDXowQ32jsxdc+NmgxPNJVriEA2G
Szg26KIzWTKNAHQCjDDp7ftCewQUd/xhiVuFOgMOya/RF6Ic4TQ0ybuj4090I9oq/yQFWGyWbJtP
XV000PyY1UvbofxFtWc/dZLiR1ddsRnI0H/Plc6CydNt4FN0qxWsH3eVMlMwZjFZgemn1YYVsgry
xq8OhZkAHmrV7V1T4U1maZ/vO2xiHGneP9vgp/8jHCWioXOHvcn9MUhMiJCJWf2smSUD9OMSgUmx
zaa8pnc4skmIhKG5bdw820FPDL679+Y9EPg4ZMDkR6LqrXAq2zmw5sI+9BUZHhHEO/YRNSA9BplI
xNaSznMu0uY4Dard1L2BPevMYLAnNcQyleEcm9Qatm3J3MAbzPJhBsswdGTjRqRmJRpwIbqCwq8R
WlODEDKt3vLKAHjYnu0DslPJtgUeZjt6tgoMo/ACXTkSwBsFDFjD/E0zOT76vjr/ePPwTwdy09sw
JBShKIfLU6ax64ZaoKaEJnSaN5Cb6xr7TugsfZAk4zsrV/WXfCZJaDLV7/KissJS+l3UplxEBjpn
bZlRd7sKrZbuERVgD2pwFCeVGVsoF/kbdOF5UmnmswC6PDws2o7teFKjb1gN2makl8sGqmBYUz0h
hphy+9Nko2Bv5wS9BgCmI6E9gKjamsMYJU4+bRIp+b6SmYpnUST7Wir5WM5oK0S63nnEOdKbSaTp
qZa58dhVdQbJWpNsBSUjQOqoG2r0gXKDsjBEhHRGsxV5n/SRUq561tDsKVgdFhY7tYgvN1Rl46vj
8UGHNWTEvlmuljFtVf7Tbvr8qz876YYJf45GI/snpzkNEjIWIWIQK6xa3wrlgFAWADpzD10df9t3
ibFBzT0L2kG6EZu9adMrPoVJCQbn0NjpVhAIrEBbzN77VPWbglBsOjzZAjrUb7r2wX6Z/PLkgVYW
WVWGgrk9a6iyNF4wIX+ySe2abDKq+cZhaWaEI21MtrMrPQ9bCPw3UPOeksDO0td0tkEL6PvuDWFE
xjY2yoxxZovhnqHbVXEUvmgaBLNo+4Uip4qEDUk11vny0U/dn2OXj0FTY9PbSZNtJzUhKAWEc5/4
I66dEtcgL2pno8XQH0DyUs9jDSidm9bVm2UW7j1KGf1ntyfFUcp6jh2ScifIoTFc33XpzAyU55I2
FFLONARSTpzkBIeQmfMUKqRFcKWguxG0VXqwqVkeS0gmfUJkBrm2pCm2GRKq99U0eC+KFkkTirFR
x2lKoZTTJ8bYBlB/4b8g86Bim4BQUKRufte3AwiOYkh5MHr5FPag/4QtIrxdUvdk63ca7oFxJ4Qy
lxfNJh33Rd1m+9ofZWTn7rcee+EhaZoe8lVJ+WWCHtD9kNVoqFou+SI98JdMKL2dLKeO1OxZUOxu
jc+e2fDYTAmHnh3P8Bxq1c7Slbcx06F+GYoWr/C5rEK/yZegR7nolsT8Y9bP1aZOm1ciO7mphFPe
V0I1d+gt2T/gxZPizrfaEyu66dl12vRgdAJbRVr5oWXiN/4rEWWjpdCIEGeTZXrY+WjifcBzq43b
pkVk31EPvaTsMdlkeTrEha5JQEZXbCyzL4LSxhOjBHbtxUqYuXU6Zpx8HOzPveHUmyxLyqgSYxZx
o4T03dQOd0Y+V1vtDPoTt8v+kw2sNtynTYNqVHLb5UnoCe8ADuOXPLFJpASaSaXmmIeirIZHc8Jb
ScIdhiAFyK1pFvZ2aSMfWtIYdxkbaJT01a8k7xScxdAe647Tx9r0RFgYMpocKFp28zig7ZfX31s0
678XlQRQl7fWAyR2PQCFKhrlQI/jqp7yY2bUeZj2WQNQubHLKAkgktsEZDbn44iC36ZPRHskvkq3
Fkugvw3o6CeUBgCnAlw9mvquvFuAGNuiEWnozaN3TxuRR43w/e3gcFzrkJv4bNPqp+C9dzIsuDnH
bxC2jC1BUdcqDjrl3nezoyUK2omKzL7rT05Z2Xe08vujq4xfjlvDQauOHsVkQaN9EnaAhFyxnRla
fmaotIR+1dsB62q9cZTi0FP0nA2ZJrpLmaECXnjit20q5P6tlJxaJxdHXqtym6ejEaIemG3kKOYA
LpxsZIeLgTNZAbHaIwj10cIS5LIurimb90TbXpDljRdB6ZOEuZ8VB7SjZ3eTlzVBMjZZAMB689a3
kEEAgTk5zCZYdLNRzEff1Pl3dGZztl5Hp3uI2//WIi9ebItgLln+ZfQl2dYq+UdJWT53lmhioBfR
zXIyzbg23SFAOJpuBtOpdgjE03DRcY2QHxkjEKKsgGJ9DooTdJd0WnJUKST9AmROjEcDWcpQ9WMf
FbR6zOhIDwn4a5vU1+Rk90hKOMKu75CBrh8GW4xPJSfTC+vp89yXaOXZGKX/nPj2yRoM8gKpGoq2
gUUNET/hZ3GWj29+lk0PNageobCT336Vqzsw/6ajObTVwcaVFfJsGoMaTc8sdCQcF8nPUoY1JofA
vDLcg5OkY5QLgbYSlWjCihteMMouDRPOmjurpcZuqAwvbBtv2JZZkoetxb5YKP7sZ15UvyGBxoJZ
98uTKys2OUsHPMW69uT0UAXqTX9mQd3Q+ZODhnIHR1ERIuI1dq5b/u6K3N8PZptHU+ogLuPSumuh
6bwtCb3PmrEMvbQx4tYalil09aH3iR9B3u97Cb7CrsDjayu6QiGpYOVhQZGAqiqCiBsvMHYEpmF6
qYE22yazgRflJMqvOSHdK1CrztHB2dihptcGdesPJ4J4KuB5kkZe2yK9NZR0jxbr8yOu1DYYeOk8
tRzN5vByTe5yzzM3ZTORvd27RRuMpswQXbjZ1ki7GmFA0Qe8Kf1NheRnkKr2l8dVGxQ44nuCPNMG
TTCgsjB1ZDM3TfOEgHkOCBBJQWtgR6U+GwOzm+iDBx7DfVZ2/MsHM6VLcs//Q/CndAH8n2dKu2l0
2Ox7cwy8s2Pez/WNPOml5OHSBQFfBjsZunXn369kKh1AZua4V4+TOGTmjRrDje/bqyLjiJaZHuX4
vn8qknC6BXN+l4LH9PioO0FcDfyidwSVyfVwx03JHI91gUzh0TK2WtzCul0aw99GVgVMyUo2OgOM
5FmYk+CW2N6tz6+WwAdoTE49Pu8i5Vg/tenbx7eQvxR4gGinC0j6fIm122onR/YpLuW3WFrfP/x1
0BhA8oJiqLfQGs+/nnRjT7rBMWKIR34zkR5CBuyj1UVweJc0PoosqCXDyrkJtJge80Y2LE6M8oQS
EPLq2vp9fRgXNhJsAJOA+greImuOKSoIvgW0IIshsU1l3FXIVHy+bsLBzzyrSCzDsEAxhaYYUFXe
8u//Knoou7bR5LVmscIdCZWmZ1YMyNEX31xwW2/U3N+DqhZBkIX2ATIjkm8rt6GRaGznpmK4IKd9
Xg7HOVFPYIx+NmX6j6EV0pEfbWC7MK0XYCQEsWET3Jnz4RkNmTxhtyyuUxEUxyz9eX36lmOwnj6U
x3HGARMCXGG1CwozRzxTJW5sVj9ntO/jOkAuNZhw8A2KLNAtiZg1gwK4haW7PORcl6r8Iv5zPiDW
+H5RZYYTV4NLN62ZgMftdEeWID1cZ5ucD0jZVp8ni2zGqknC68O94BUAJcLrHZMK/Me6aI+sbk8c
nOcYEI1Qj0fhfLAdyv8d318WVn5hwJ2ejcJ04hSopRJb0v0PGx46ZEt1Cm1QgZ44n8AawbKHbBJ2
BBo7o8Yy2qjgQJw/VR9sXrcU+0D7wHT9abyCmvm5JU0R94+usmKJFFqmA4I87vXluIRAAIcQJWyg
kV0wFle7AfTOzujbzoxnlMxStSuruOrGAKTCuWm3rJSvpC+/Gom9k361y5DPs6df13/Duy2BUjfc
ONB3gLhabB0L5EbL8Iz1dQwmTZhn5f1syRvlxIsm0L4GbHsw4YElPJ/IBm8x5BIsHY+y+W10ydEt
vd31Ubxzg8so/jKxKmcDaSTSojN1nPffaQXVouo0VUWQse11O7eGsrq18f7wvDqBHdDH8XTmCLxv
ONlLFhA+L10lKapUa2mfDMAHCD1wWFhSgSk49mB232QrXChkQ7MYx2hRcsM9u/arurXbtjTHuJNu
WgFrhl7W7dR5ePH7UgZVlrX7QtTFnZ5M/lI73NtaY/Xj+mReKGtDmmwRkgCfzIQSyvm+KElaCbDW
AXVADsQFy9MzEfjaIrCoDIf8g91PlvNsW7CycBb/8LrOzYE2brrKscaYQX8YUueTQqs25PClerVv
6ZC9u1cWWwCPgSbhYWOuD7bboTUCracxnibji8nSbec4XcBQqEKYoUXAxiriTvEPnW+1b7toGdx4
YLIQvb6DBY+21XQgaI6xQoPwUblo6klDpzokUDsanuRYhQlpN9cX8l1ggNGCRLEAitAC6x2dIBuY
g7KSN8Y2pKGiSpePDlTKsxoChV4PzgucGdpHmx9Ue/+zoAwyUfDSUN/GNjpfUFtKBaULH3qauANK
Z5eZaSCIiXctjfCP9Qf7u/2xtwBzFuI3wp91rFX4E17SroX9CvZZiazgLUzdu3gR8wiUP4ptC7wR
FfXzAaFgxSo11Dj7eFR7PoQveiSO+w9HAYsZ1Nlw/wP/C7G8czM4AoBbmHKKZ9uNppmdIDJ/uL4j
LngxmID/Amh8IdWu/HGmCWoc3TDFeVOrJ+0hk4z3SPp83cqlfQfRZdQ2ob4PNM7KSuknHWOknmJs
SZRA96xb6mnHRqlQsf00vF03d+GSsf82t3L+vdKD5kk7xTQDhGP65Zmfte9sZ/HPdTvL/J8FpVgf
SCQCeIoYm74jrymj8bOUVVOM1NYnljRwwvpNNPYXV1L0O+OhP7iPJTDV4XW774PTxbANlWxcCyBw
rw9UXQxFgY7AOuboLEkTgkxQu2FMIlP3s/VfasSmqfXDvsUTurTtwQRAqAU6wHscJCE+6yWngCTO
LxSvFtb9bm4pvlwKtdAWAFsRSEts+TUi1jE46pfjPMWpcWLwwKbkISlOKnFC7sqAzk9OtbeMh8z8
TcbDx7lQcMXwyvhr47EM+bnzM2ePdVdY3DDjtoJCK5K+Kc/215fvwpk7M7FM819PQa9vl7z1bMZe
KcE53BHz6bqBC/f1mYFVHNfZVqFYhjFQgdKRtc3UYQQvWog3Zd4IDS6OxaLQ5cY1hufZykVBQc+0
BCqDsev84yTfb+ESb3zeXCWQptyfPV0V+HzQmCKYi1vplwtbGiRXvB0W/4dnxCqw54ONMhb447Hf
ATrcakVfWqCEjvlI2Q2CBV2+tXIXLjo5I4aHfgc0wla2dC2rmdbGDEi/H1D+Zlv3M+HbrP5iZz+9
eamZtXsPwDb7Rgrlgvs9M2yebzjBciudmJrjTqTPgBVvMus1GePelGgut1fFjWfEJfcEe6AvYGMA
Eb5m4jUE4lBtIee4MdMfTm78aNAMA5UslB6yNOCi2oGs/c+ctPfWALzL9c1/YcssHVKQMQKTCL16
VjtS+Q3zSgUMpgm2DOTPbtwtNz6/lgsbqpzrzMTnkTVASnrTe7//w+9HyI/3JhC5eGyeL1YquRTe
qHRcpugZOxmIuFPvlpDM8pH1VgRh4v8ZsVbnqh8MYfhjC6BqAgMAMn+qcvaCrP3PKUO5wzDeiD+L
oPKm3fXRXTpvEIxBHs/BGr1T8Og6FA9oIgCll18dxNj9DsXU6yYu3P6LJs3/TCwr+Jd7taXjTIMs
55i7kf29o9BZ30t2Y49f3AYg4sNxQPAJUea5EUlL05IzjFhzxDSait+Yp8uD+Pf7qyObaGI0DLpF
8dhsB3+X0u0IRfdbWbvLq/GvFWs1it7TqhpgxWo3hhXwr9atcVy08CeAXVrvvMus1o4GVzz7894H
fL3wsm+FKR9pxzbXF/2GnbUulpdl0p5brWOGd9wE8b4UdeyAZTL+L3bwZgPU2n0vrJJUEvg+BTg+
qx8qAKdlDIDKdRMXt5b3r4lV9OqnnQtZUZhIgXSSeR2wW63ZLm4uhI0g1Js+ItjV5iUAPtRSOEjC
IHysRhOYHSdCl+3R7P7DWOCIkUo10cEQDu18g+XgRGtNbBRPkD4F9O7G5y+t+t+fX70rCjxa/RKw
VuDt3cj8NQCQa/8Hb7KIXGGWEN6gCHE+AsjQWlyL2oizNuJNmB4AQXFuvcsvLflSGkAiEw2qwX89
N+IOZBa1RJ3Mm4FRMvomEB57ub6tLi06Mm9gXiIdi3TDaq68Ikl4SlMj9txx44tuL5I64D7deGJ7
3dKl0eDmRxSPvJWP59H5aICeRQKCaJS0Om/YUfSsilLkG2/IyV6yArUV0HldtJd912/NQCtqh3BE
U6Pckg0ASNcHcWm6sBaUgVGN2uta6cEpAY5IZjbH2gJwNG3DwnU3qt47/Y2w8NIeRlIGjUTxjPRQ
aTqfLVNWzEbXnClGST8Y8u8VED5VeePJccPI2j0Cfywt1SxGauglt6+DjaTIrXTFRSN4Ni1sLLSv
Xe8wxOrVgFBlwop0YUl+w1bQ3qKtXVx2BHhIvCL1+o52ZSJfJ8DUm2IPIOGjnBtzl6Tq9/XFX87C
OjzCavzPyGoHJ62bqM7BQ7fMkXps3yqADhrrDSvj1//FFOqnELBE/ezdA2S0h9KfXcD+xaTR9czo
7nxCn4Z6fkCL05cOGOjrQ7s4fz4YY1D4gQ7Z2tU0RWd3eWuDGcWawKN4GFo3nPLFk/OvhbUycI4s
oAQZX8e+uxMkmiHlA2DgrQCMXtxtyO0toq2Itdfq3AnafDe9jYmrMg1dZe9hdHRQFPI17Yr+LlEt
kDQomCBzXHpfiUIb+hIQiKCcJm+nfAV6zRAJt1Q3ArdLby1IbC14BORmoMhwfpwHdM/LiUJZoCm7
HyXlD6xRWUjcnoc9ymGBj8YXu7YqP/4Ohyzev2ZXO1anzQiUTabjjo0hYImbm6y9P1q760PBFpol
9g1Ken9efX/F1a7PlZ+BZ4ORJSMyngCqVdortwi2nTtDU3mHZhH+I5DvoFpw4GOmipQbUeYgx6Oj
4y416zYkyhZv13f0pY2wsGRRVV/e8etCDJshcIlmBDhB4132VbWRkW3+gwUoO0CkBJrayPSdrynP
QGnjUJWJKUCoudcB6PtSy1tolkvnBo1DGfJeIPOB63xupfWAJB98+OhiolE190cke2UPvsUHm1Is
6XHkOv41tNorqVdV/SBgKNEAbhh1BGzUaSonCMr49uv1qbt0HBahY+QokR6CrP/5oEaezvDXKClW
hDyYI7of+WQHbbinlqJuVIzi1TD4t+s2L03ksk6gsYKZ8C5tnrZDlngdKJFFcqpt6JMaAVTJ0Uf9
uplL5GOELf+zs75UDV8Ls9OI2nI0La1BRJJApPnopWzkX9zizqqRYcGBF8ehMA5Nf0tz+NLU/m1+
FcWXuk0SgOjmGKhVqcNufq3lkbKoNAPDvRE/XLo1cB9iMnG3g9u62ps8n1ruKBMPxQ7aI43dB3g5
8hsTenFAqMRBtR5AH+CVzveKJ7hb+ynWDW+vYWcRMt9bbZqEidUjfZQX7kbYY/4sy+yWashFywhc
EOr5+LMO8q0CLDubYSo7ue/MPuxQN5jNz5za6LQbU/dG6HohvECk76K+iXLY8qw4H2i3CEWpBJgv
Rp7wuC/1tunuMK/Oh8U3vKURMSIx8JEXYZ3V6bN7Z5LQSzBisB7CufsJGkSffbl+DC5sDdCssS0g
JQDMwLoDlzSozjWQyHE9f07mLRsP/+H74L8voT5ekmsV56ZOSzpMLY0lWoHooPWC/7/vL97kr2vN
6Oa0UlZBY9MXYU6nAD0T/oMFKDbCDSLMxw21soD8R1loy4iNLA/QPP6j7WUWh+5BHw7KGGjFtxRN
zg00nhzL0nJp7D1oYQUEzKfrI1g+sLr6sVWXT+PuX1rZnhvojaGQiT2YsV3kbqT88pAIBrauurMm
tu9Yn4fd6M/gQuZfr1u+4MuhewRU2VJhQ8l6NTR0ITYqssAjZ1ARxtD5QvzNUH36L0aAK0NXZVSc
1kVQK0+ocKfMiAtDoc+K1geVGEmY+fOLY5U3AsSLI4LoM/pz4Fi+eyXZo28SA8iyWEnnE6Tcnxcm
YUBKcdLeLaWFC34NRfB/bS3//q+9TSSYreaU480/fCuKb7R7QuMc4ESgWFFC6+z6LF6Iw9BqEAlr
qBLh3l0r5Vhu5bmdC6Tp0AJyY5oBNMqDIftg86k/mx2lOaBZIRi3tJA/H5MJboibzCguVFYf+j6I
5R9P7SKpgAa+gIMs/my12bvUBhceQuDxwhVgd2K61Z3mksf828DK41jODFhBb82x3W6d8dj/+vg6
4GEHT4MpcqEXdj5BUze6vU5Q0hJv2jh6Vpzc6v1ycQBQBaTYwyhBr5Pfvjtm6GuGepJX/myqgBW3
+mW9vyAh5oKO1otgMf537fOpmRQCkkLuiXFQBdJj6n/loHJb2RRNH9a2A8gIxqDca0Nv5513ritw
JSnXzqmmR37Hkw/vpvPPr44gH6GyMVf4fHXvgcp9K2a6UC5flOqRZQMCDcW29eXiN9oB67tnJ9B7
sg76EfNJpSmY1QfKDo1pRE7/ky7caXJHQSyl0+eP7rZz+6vx+VrXoM+N7ET8lxbc5o4fVUk/7Fpg
BIibpa4H/NIa0Dz4Y9XOOQZJ+adWgZ5ZBrn7dH0gf6Be55fcgqoENwt4LEQaayhYPQNsIRACn5Cb
b7fdUDojcH0We84UF6+YZdBf6/KTr2X/RTWmhUC04VlACpqEc9GAiN/78m4y3e4RwFpUH+dE8FdF
lLfr7Und2TxL475S5WEWabljaZfvGgsQN0MDcQCiuNnvEYpIHbFKT8cJseM+xYs/kMBDHNAotvg+
tDx9QuVpQi3fo6/QUyevqWZQTNRZEw8ZJDNVNxdB4hQgK6RzHlTo+Y2eSdqNxlzRaoeLZwC9bW4e
BbiOgDLb1ssk/Oe+7n/zkZgByYwCjLmZ9/MWebDs0GmdvtVQhL7rtKcO6IbKgXUaWuf3BCzZr8LU
JLq+Eu8vkiXHYMDJI8MH/d/Vne9WYFsZJcNqt6cCrFGQuT8sCIlD/5eJ9dPNkklXZQ1M+FuVgy61
vT6CS/4L+Yil2Rnabb8LKOoaMzmp1DkZxrjlZD+3v5qyD+zkmIKFeN3We2e8DOVfW6sDOLW9XaQd
bOnB26WQbXLMG++yCxaAkID0GvJsCALX5SJap5XV4uY/0WHbbNgtIa33ARGiYnj5xQTCh7UqpJs2
SBemFG1TpmeFJ1DLFpTP3r6Vxbk0DOivIoKFBOWirHh+L0rB05bQwTtx49twV3lfr6/DpWFgHGAf
I1J+3+oT6X3SZKnvnCj0Xp8mb4Z8ByTbP8+FNT6ywShuaE2ZJn7vub9CvyNcjoByAl0PvMX5eBKl
0mEuugooqbZ9Ght9oB4Y0puO5zPUizwD6k3Vm2c0+Wacc/no9tBQElWVBUkPmTKDI10gPek/13BR
3sZzinarO7vC5HtuaDVm/h0dF8ynRfogrEmtPl+fsPfHfPHokMkCCmGpsqx+f1rQfiDlXJ4gGmAs
2vLSCroPF1fQhA9OHfkERIuAHJzPUYZY2wahU5xcow1nAOWkM0FNIro+kvc7a7GCXAzioQvhStVl
tSmUK05kuKN+Fo7zx10iLCAkReEOFIR3jJ4sTfVkG1V+skojYC6I/4YKxun3x8dhMUgtAtu6vCnX
kWOtGYp3dXHSPKyf9C3d5WVBVxsWB+Tfzy/T+NdrRNB+zEaGzyfsbeYb0t9DTOOp7Xei39H2w27R
RvtYRHTwWkhcrVce1RRXGxN2l1kVDy7I3RBi++hsQcPWRb4ZZVsI1a+JaZDadIXX1/LUmOj4tavr
/fXvL/7ofLrwfTxBfEARAdFdnw9uGxn3LSFP1JTiYTC87LNBhuyYM6e7t5NhPFjEcIMpG2/xx97v
58XyUq530EDgneZgZjemLPpWnvqfQxGIl+vjuvX1lR82dA51DtHJUyt46PSH4T/kQ1AKAc8E4QOa
cOLv+Ubz8wIaFnB5pwl6BToQ1q149NIQ4LKwKsgWYqZWB8VKqV1RG0uvu0eS3BvWzRVYXrGrxUfv
J4b8ADr6YhuvhkCVCc0FLzVPPWxt0mpkYdJBjSk0itL19+ms+Ge88+oQ/F07bAheGaHfDy1e3Qk6
n8I3MPK9Tnz0TDSSLsTJfsGOoWgimw4GaCOO2hLUUZ/ywfSirM68besXBGIQuohQcRDhZJnP6diz
Ry9hZC+yCsg9aLXPL5PvaCegtZnuJXghDZTkXEgp1mK+G812fCl73OGjw0dASyRxSSg7Q0dV17gf
flktTteBV8ct6L4TSDVxFtAzJDNPmRm1FrTjP+xBzr+/3L9/uSveNaOUzrIE+rm0X232/fo5eB8k
nn9/tYn6gYqqtAk9jQU34rHr5QMFYgKii8ZggayemfwRwuLth90WNhQatuEWQReed3xao81MpXvd
xmo+uOKz1964ct+fjfPvr6at9TqVNArfH0DXpXAf0w2/eAFeCgs41ohhlmzTOjsgs3QaJyhwA978
qQA6g00QzoOMQwHFN/LQZgU6QL7pqoyur9cfsPFfZxIJArTdg2F0hPYhhL8+k02elimFSMhTQjPo
D5RoRN1oiALW3NEkmBI9PtK89jatMt7EkJehnThPRibwe6wBQGxoHhxadKmIysp7xhs0jyyVQvWs
nPu7IVUvbgHdsuu/eV2jevebl6j1r01MISPBaMmqp8ZuoKBFXv0+u0ta+n9Iu9LexnFl+4sEaKWk
r5K8JHESOZ3upPuL0KsWSqL27de/w5777ti0YMK5GMwMMI1RmVuxWHXqnDdIFW8bY/BLKLi65rR3
CusARJDfL/rd9d8gbIiLnyDEYLMbUQhVYNrU5aui3Bsg5vvfDAgXijUkk5rwMfZfwKRVU8nnhTj1
n9+PIBIPUr4BxLosLoGiq8DScmR1Cdamx6p46WHnA2M4McIn8WSdmgwqiqkKI+ARnAm6WCWbVzYI
4T5JwXTX5nwQnNVvCWawFcqEmgV/djFPwlYDE6fjZKNaHovxW9bfmVq96euDmbCtrshwhWLa68KY
sKkcwCh0tzEwnvlbqzxEVgVyhi8lcrVF95m5z6CA3bbmn0G1tyl7z+Lt9eXiY7lwBSfLJWy5SWdm
rkYwP1qebaAD8z6nwTJKXOmqFZ6URLMAuIzFCHPMWVTno1Mel9yHSptW7WiP6H9zfSyrWwOAVtyg
yBlftICRSImRrMDxaYuNrm3destkvMirLuDEhDBdy8LAUeeQ8gh6Tjp8dW3JW3htohwO+saNxqN9
4SkJyqG2TrSWQe7w2Zx2QP5MuyaTXJxr+xtULAaqG3jMQ5Hp/IiCzChGBQmDqJznYXmIdHTUsC95
/DqBpuf6kvD5ELcXaigoDzk86SI+XsxeN0qTuuxog2oxZjGut9d4vG/nn6zbF5YEL/H3l1+YI+iX
QLUDBHQiv369IGMQm9jNedQNHhkrMKtmpdXs8dsqL5/AOZhYPfUXJA9AX+a0AYCM464YwYQTKUq+
d0HzAs5DXCnOWCT3xOjzLbWc3AfeLfeVpALZXK/W1WtbWeMnDSKrGzAK20+tVZcvalu/WllNN2bb
/bDmvH+FwJb9WhKSBaXuTHeTltpgWG3L2quZA+40UPb+bNKsg3JbHe1mEqGNqkMWoamW8hXN0q2s
HnG5fx2OfMAWAz0nitBCqGaA+jOeG9S4y+lLVHwFNlTi/i/P4LkBwf0DPOJUSwoDzrwD20wAhka1
k4mXrRvBRQZcLlIIRIjMwIRWLKRz1XA2y6BeOn9RXsxWctFcHkXgGYDD4hJp6L8Vq4CQeCKdrvT1
EaviG+RxLj+37ufIZJIjcrkkuoaMJPjHAAsACJAP9uTCVPUuGRRsgiNz/IL48yD5/uVknX+fj/Pk
+0tld8lU4vs8ke9s3WnjlhIYyOoQ8ICB44LqPCoP5yYmCyqEihulx6SzgxY9YQmT+MW1QUD6g5dN
cLYvoHEFqdTErMv0WDsPabYry4AWkleYzITg2odYoaCWKtLj0Ps6A4chHquSw7E2T6ejELz7bJdq
ZyQYBWm3XQFCr+C6t5V83xEqygz6ggYjEPUz8z9xUYBjVxIBS+ZIvMcneyYNGGtTpNTeSPVnaBpf
lSXpZTaEw+3UlaXbOWz0ta/O4Fy7N2UxpLZytnG34sj9Q7YinrkZ3LCVUivJ0WZgf9cqH0q4ENzJ
IP8YfS4M3e+MO/C598nvnvxS3N9luk/6LW3a7fUFWx/rv79DOJuuMbQRKDyT46IHvb51koAMHzCB
hla888AfcAn5VJAsmasuS49gLDfIbog+NbIunLVRnJoQjr/dDINNaZLiXeGroCbs9lKdzrUFOzXB
f8KJE4sSs20UUDYeU/tdKzZKubdrn1i768uxdn5OrQjLgdtAi5UixlxFaEDf1zI1j9WJAtIDVQ5o
oFzcvqm1zBnUYJMjU+9A+1qB31HbfGAIJyaEtTCQyB3aXMfO7sCv6Dvl/gPfhzyVibgRGGJTCCBa
RaN1l5LkGBNPUcGwLbmtVhf65PvC73eNqmdIhyXH3n1CcTwrnxzQU6UfORQnVoTtBEEQK20iKzla
+VbPHig8viOrwmNHnoeiiHZPTAh7aZxBstUUNhbiHdptjuMDPluOEiP8wrhmRHg8jk4OeHWJ2RqT
clt3KnipQO5qfe/NTW8fwWaXs5f/bf2FW9KaEi0B3iU5TvMWHOKZzDWvHsGTaROuyMFAYyKZ+Peh
UG6E5EblPjy3z5ZFrJcraek6qY3vgzaz/Z3LGH8kP98SnlZGl9lNk2FBFt2r38mP/2nyLeFq1Gln
OPC1ybHr7q16K6XjWD184MxCyxvKNYD1nXvZbmwde4ZC4xF1V6sGN91TClpl4+0DozixImyhaUzs
UW/gBanjWwWYtoPr31/1siffF7ZQCy43FttqcmyXuyHMirtplDhZyTyJcVbP9MhsR4xgBCwNJWVo
6oy/q+j95nGgLIB+EKRqNZ5zOF+NuqOAlk9xfOyYV09+Ve2mTsKnsLJdIX5tIB+IXACehcJSAIqT
mlXSK+iejzzX/lWrk8TTrkyV7kDrA3/BzoVErWpGKsX7JAqn0Qhm+uBmn+xxX4Cc9vpk8V8qeMIz
O3ykJwGCZijOgCJEFObKN5Q5IaJx1F0WEOi5TPU3nUkmjp+Ea+aEC0R34gnSDTCnGu9FFkbJbi6+
UvMAfVPJhXi5mzmGEyU09GGB41iE2EcgTVtmGqmhRfYQVbDLJ5DYX5+7y13ATSBthpzAStKJxHg1
gKBJC0vdt2Nz0yWyCFFiQYTvL06etcVfC+lXLsEhS8utTRKQKgCtQOQKGUZhObQO6i9lOWnhHBPg
oKyXqpj3Cht21yfqctXRaG5yzC4yjMAjCyeyytBZAfSeFjIw90Csaac01S8tqjcjYJF120vOzuqo
wP7golsL5G1imWapprmYW4yqUIZ7K408p1Shj/Hz+qAuTw4yNirgRGiugASg+BYCtz4AxAlihSaZ
HrJ6fGntJkeGbPk5RtZDuSyfnOT2NCdsoijP1woPE7ELJ0kGt8nGHI0EBajUF1p8n+F9oDe1bwya
SlzD2uYDFvK/2SIhZKWG0VgZS7TQbe+65RkR0vUJXP0+EPeAp4Ne9aI3xSIDYLdIfIXU/JSmP3MU
Jq4bWNsHYFDVcTbRBXZBNQJqlRpILAud+ynEJZwoITvoyILqbjCIZMutjoXnhsEFAtiHGAHU41hp
g4K5MkkboADvW8ZHZuvEgnDlQPtbj5fawXZTq09Jxj6htCrLcoodnrhssL8gMQVCE5TVLzoQDXUc
qdLZmDECnW8zww2QqAfwrH9WEsOztcX046b9zRa0yCRJCklAto8qzWszxSN1tbm+fpd3IHquNAA4
dDSDoZNPcBt62g9qP6HpxDL8+ouCBiAtrJcPrJzF2TvRKGWCvkrY5eo820MfWVqYGUmxdyYo49WV
LWuNWNsfFiD5nKsAGRSxZ4G6ENZW0SkVptAZi19x5X5ge5waEObKqaJhgLvSQjs7pNPDjRjTvxvj
9PP6eZjQmFZMm3nRwiUCLiFgN4e2WOmT6REWoV4GawAvlhYq9n6o7pgq+f7qTgLKEBKHIPk2xGCg
r6aSFr2pQVrP7+pd6z672gHCONf36+oin1gRJimqC7TAlgYcZp0FWp8Gf65/f6WWD4oINCki8AMD
6mWVS7EyxBzAiqTFm6V9KgmF7EmY6E96yg4NZG+tLgqGfIJc0fMwSvK8a6MD8x/oSgHgAyZNiBVY
t0A/Gj3KoeOAETUug/310a0FCTacDtosbYD8xRwpJDJZlWto/qQTi1LPUp3GtxTaf5kQoGwHXS3v
LOhLSQLStZ0Bd41+axfA4wsMaplpfdsDVhWOJVBoPcuXR6tF9Yt1Vn+PYl8vqSGu2eM9magfgn71
gu0hnWliNHGrwpeRXdE5+xbqZWSbRZLZXFutUzvCXpxn4OfZXPNxRe8LbfZQf/ly+4Lx1hksFmSg
LgKgGrqSi6uB5SWa2c5KskfwpUAHdZgec916gB7Z7TkuTNmJQT63J2+VPNGyxFFhsGzfreGekTqo
5tfBHD/gS9GuDmwzuHLQVil6I12J6tFWVRDIVX7v+urCgutTt7Y6APMiukJlH+BR/ucnIzGWuULB
b0aeKYUETQVtodurVwhsIECMtyn0xUAYfm4BWqVpbC18X48V+qfDimgQffxxfRgrAdapEfFWm/Ou
sbMERtiItlnEyFC2tQFQ0PXtRwzxjj8Otr1oz86gQEsLXn51u32r/Iq6h2Z8vW5iZUlwMyPXDzwZ
6KpUIb6itEhTW6FGWJjvsfsbULLr3185+HhkgSQTjy20GIlXENO6pVEUNNBn7LFp34d6RxMLOtQv
182sLAnCJVBLcrZlXHfC3h3qWmMzGufDFNo4kIp6h27GByygE1hH/5/OA6fznQXFIWtGrghMAFO1
SYvxsZuiTd3I+n7XBsLB7uAxBcYTl8K5mUprTGd2cNctyqO6QL9zyfymkpRHVxYdjcUAdqFEAZS4
+P5lU7kY3YI7LWJP6vyU/759qgxQYKFmAQ0sdH+fj4EoLvRoHXTf59DIg0xKWFTu5yVSJb5+dapw
fYG3AOQsMHZuZoYGsTP1I7bWoO9mZdjSqntPEyqpVq+FHyBesBxNRzc+FHGEGBPQVNqQMob/dd2I
K2jOvpGnd0BtbClUSr0uS/ZlDKGiajmUDfsJpojW68E4en1WVwIF/AzsQMwoXo4iLH4iCQTP3Qzs
HsO0HXNIHlvFlz4jb0aUIH0/v183J7K28tgXWB+cXdRuQAAjNlgO6LuI8qEDWQO6+rZLpWW/+sYd
oH3uqkFST8NmdoHPmoiSvze9TQIWmWPjMSgff8CHIIvCKdXQznLRoBg3ToMGAPySOJk8tOV5c+T6
cYH+PllPrAix/WfQhmGAqwmGLsjpZ6tI6ha6zKFOWP+YxPSNKlMMeUXaJ7ucMPaUKwa5Vxuz9buI
OEGv2B948uLg40kNWBeg/KIvI1EO2d0efcxTm2wMpzp2hn0zwA5re2JCuIjLEe1QrYFObKQEPDI9
mq4SNDEEB2MZYHHN1fDnBzi+0CUEGPH5IU0WF9LKWr6E0AWNJy+/kfX274IhOMJq4WCApUk4nHRc
kKhawH85+kP8ZKuSOJlff+eJWygJc043MLuh1VB8JrsZ3siDDo4lLa+ACvuW5uqm1j4VcYwW2Rfo
FVw/dGu3JbwZnyf0BQJVdz5bkJZL3DJq5vBBt9+2oO55u/376Oa14EBQk0UT2vn3+9pE/Y92c4iO
2y4gydOiP6WyJtCVJcfu0nHDwIPwpN25ETziJrseZisEYU70mjWfr49h/fOctAJXPeIwcY7MuCcK
eqKhcPKttO5SpOyvG1hZc/z+fw3wPz+JUkujVZq8hAG4gl2jNxjFELjOq24NmwmEiIMeB9ctrg4J
3exoonN4OU0/t5hQZ5zVNLeQU92k8a6QXPcrFyUyaBbEo/ipxzvz/PPdODRl23Q2NKqgJ+4PxzL7
wABOLQhTRodqIK3V2mG5/KIo1qSGLVkU2RiEy75PYxBGto0d9tFG0zZqE7SSs7FuAehTULrjL5sv
0smyG5FhMWTV7TBp75GaZfSgy4giV443FuJfE/wnnJhQylqdW2TeAKd0vULh3tCk38rPt++mUyv8
V5xYsXJHX5oFA0nVvZ3vdBkagm8XwSdCOBEKARqIzoFOEb7vElYCdZrboZV8J+weVNlV+t382iy3
49NQzUA1AYkKXm4QGxC0EoQ7TsnscMm/tspvt7o9KXH2fWHFq7rXCPytHUbO4I/qpgWYMjJ/VbPk
tl2fsH/HISx710KiaBgwjlHbDeY+SiCbvI1+uP3m+sKvbi/cHZqBpkzzAjYPrRNlRsKHhIr1I0f/
mfNMTf/GLkZ+4WLS/jUi+Ko66vXSdCISqp3zlhT6HpSh36+Pg8/H5Qb714TwmMtmXU2NUSFgprK/
1gPdxuUwo89I1lC15nZxG4ILmituQFzs/KBMLIa6EtgDQoV5cx3EMsrRlXGA7xM5LxAbI6IUHyj1
AkXcaR5ApOburOKu/2XLKARWRoByGKdiR2EMLcbCVaub7dCNoAMMewiK/0xTyYZaGwA4kzUHf+tA
FAgXB6lVFwqxFm7CCsD4rPaTBsoFr9dX+3IMLizg5oMv4VSWwhgIeKFUSAHrYTv5s+G5w931718O
gjMwcmlGzv14gYtYoAgPeTCkp1t0dwJasGE63cUJufmQwwzkQDh9LiJdsUbpAKfPGk3Rw3kC/kLZ
EvtYaIeO7nT18/UBXR7zc0t8Qk/8e9IRlbIGlpTpk1vfFwBqawBTQuf3up3LOOjcDp/YEzsVyZSC
5S7UVEAIYxrPfZ17VRdORhk0zaG7HSWD/hLUyxFmG9jN4mlx3MaMwbKmh7YdYxdAMjt+hASlpy8v
18e1tuFODIkpFjZXuaNyQxFUkqf+WwMg3HULlw4f8BiwKqGniCNyxC09oj8XJLm1BcbYOlhMCjGf
bPxRdXSbDvSHvozv1+2tjAi4H6Ru+SvlUsxNAVnk0GvTFNqj/SsncDV2dnMZhPsYKFegRIoEvkgO
phnMBKmaOYWZ9ZJszUSyJiuHVENgRPjDB0GqIey1DkK3ehLj8/Yb7Q9N8phTyZqsztGJBSFqsey+
mIoI/NkRpV7ffZplwd2aAWgxcz+Pf8GfnR8XNXHs1NBL0PFC4b7qiDfEN+pQ4e5FUuDEhBAEF7FD
JjRjQoMFkWO3BCPyg/koybasJH5gBcLYBPlB8KiJSx2z2dCHHrtpaO8gEF8aXlnvSLyLFR/H0Zo3
EE0gsiLHyuyhvgapUcC+8GjUhasmHpqCNl2HVLc++k7bo3X49nsAFpBIR9kb4DIRHxeZc6v1BgQN
yviHk5TAeQUD3V0/iCv5Iwh3IXkLYTme/3T0802Q50aU9wNqNVX1OFvzlqJFSy2Jp+Z3cf8Ys/t8
KO4qdnMgC6uodyB9z5llxHwuEr1OMulIsrcUQrDL8HOszY1amt9ARHNzGhym0BOGiBwVImTDzweo
p1ahqT1D0tXdl8PvUXtSbiRW5bv8zIRwUjNaobemr5Fv7ZSAjvNj21LJXljbbWABwO/HjY0HtxBz
1Eqh1VRJkdvMhhi0YN2Trsr4W1euTwSWYMZB3QbxjViKSsrRWLgedaiM7rZw8+eidnxSgJCyjoJI
gwp22tYSN7o6LhQPkBZBu8rF0aVKhmd+idUxutizkKH8dX1/r7hpbCYkjjjxBJ4Sgo9jxBlSUkVz
yNJHtaaQoc68Ib39qgHvBz6OsBYQRtGRQhLCoW2MlF4OOqGsWfxC9lBamaYzC4IfndtFyQYNFrAi
ztde1sXK//fz9wvnPnPRt4GUDmTPhA1cob1GbyylCxOrvmdFanqZxkAcPz/Vmf7kxDXxqGZCg0SW
6FkbF7oPkQtFpxKISAUnWk9Jw5K+7BFCjX6bRP54OzYJQ8ODAuBZxAFwAufH34jIbPZz0odKN3pW
e5iV3TR6hru5vs/W7iDO6ctZzFEnhq85t8NUBaAIBXYMUAD2bKu25FFV9k13T5xlr3VJQMtyFzsL
GhQlXcEr4bXBUw64aDGPFxll1KsWJTZoD12Sz8pC/by/n3sg2/LbwVGYyxNDwl0xGx1PmOd9uBAD
DMzMy3IQyF6fyLUdYYBrDA2jKl4mYoM4ykOpnVX5GBb5m0IBZZOc1bXJQsgJzieEPAC5Co401/sp
rihKfHXhbDv4Uq0nd0bsQP1C4tr4zhIPFb+6ocGAUtwFKxTIgi2QPZdDOLYvSzxuaPU9VlC8iOJt
Wn29Pmtrbg6PEOBb8frlOILz3WeaBTHLDrtPT+w9mcA2VGTsl6KqknBh5YpA6eJfO8IOWNpBG6EL
0YfpHxK3j81P41s3ssf65wd2ARJ1Nq5tDbgLIrjtjmVFblRTF9IhABujTMVpbbo4HxEqJRBJNcT+
hpGmxVC2bR/2cx5O6IeL6ubFdmTQ9rW9DFQHtpkK34O8zfmqEAAV9LEgOC80CX7HmqxNfM1tI6kJ
7ixsZhRYxVVnaa6NadSHahmy7I85vCGA1/pDhX6s7Jtdbq9vsrWjg62MOjnSm1xG93w4jmI0ZZ7D
z0QtBAeTr031s1hQOJalC1YoQ/6yZP7XEJ/Xk3e8O6K2rbfcUPFktFlgltNhWaK9QarPtdF7atw9
m5RtC3DV+Gb+K4tJgEWW7MGVMjp+BkFeHQ9V3iYvXB2tWjlLp+JyKvX60eq6xzEtUcVV/cYiaPrv
gq4oIIpBD+1Quh5go/vUMV4/MOfwVSiGIIS5eJhXo+Y2rMeB03vTK/K9Mxxt+51FMinGvx5C9FaO
y3EJgG4hHyvspYHk1qRE8CDWCAXruHxg8/RajQM6IJvRU2cSFJkZpOWb08U/ph4ScVYBJfSl9BvV
+amrUHVj01PvoKSpcbbc/NkutE2rytgE1o4ucD9oFzAhT44XxPne6MsYJfcUE5KTPasPFF3gDr0d
WMapR3niAKSXSMEJK48srmsBtDmHpvpYajvt+/VFXfELSBuhbANQGaizxXiRQVW9B3PfBFHo1qve
rPl2kDEejHBvuEQB0SQ2n8STA7SAkSyySvx+RlO/Rj5MSty34npM6Agj4PmbYhGbKgqVxpVaj1Oo
5IZvOwXS0cdu/mlYr4n6I5ofnPrTB+bsxCB3TidDiivmUifCG79WDkqre07x/hEDSOrCw2HdRe+G
GifoFWN1Ci1z07jB9IGNi1coUM2IdIFgsoUB5LVlTotLhrCaIu/J0T/XkaRquhJwwAJ2rq0DJI/H
jjBFeucwu1YHSL9k78ribrulSz0XwEjK2sQbLJk89sqFcGrwb27hZE1MM6Vd2mhDaEO4J5+2IL32
q/ST2t3+hD+zI/imiVG7bcCdHlLHfVRn575J+tfEbbbXd4BsOEJw02ijXpbjMoTxiISb/kSa13L4
OslYnNZOvwUxGdwrXG5TzBzqBARIfYsIFNrvi3WIWsmVseIh0UMDPlDUWVDLEcFsbBmzqk76KTTn
wWt1QFgA/Wi/Xp+rtUFw+R1QHyGOUkUqaGLO/zmO5ZJC+vSFMUl1Ys0AUnrIRyO+QXOQ4ILdpGrU
fGzGsE8QXrbJ7vbff/p5IcBsHKPP2NKOYT0Fi+1TWYS5dhZPvy+cRTUFzm4Z8X3HhB6wF5U7Tbuv
qs0oKzlLDLkCXGlsGNEyNOuGRhs0OTT0ju7s5xYyoJJX5roh9N64eNxelghKp7MUJ2FjSMAA7Zqp
H0PFj9ovKljsp16yvdb2MDRX8HIC0dUlo+7IFPz3dMLqL18r+slRD5UpcSp8BYSAB++L/5oQJw5d
C+3kOsMYLm26A9XZ1KEx0G/YQ14dCEm9UbYl1tzLqUHBizWlqbV0gUEyfC/yhzE9sPprrkkugfWZ
49o4qCFeMgIrs20CK6uOoeLiUkb7kpmASxstJx84P7hs/t+McH5Q445yYIGx7ViwWAiR0v7uuoXV
9UGfB/JR6A1HE/f5bQbFBm1qYjiAulHHB8AR6kekeXM/0pvywZ5sDVk2ddjb7ezuEzpb++vm1+YR
wT9Sk0BnX1KIWjNFfn9CWzKLPmnqvTEFg6yvUmaCb5iT67Nl6MAFQFcNNfZ1pnGguZ9ctEpcH8ea
H/2LZgSgUb/EmZOpLknR6igi2F/boFcloexa/QDIXrS68lm6ZD50onGOqqVHbzUQelbtQXKj7A9z
/nO2Mo+R7yZocu30dnCVi/ZHFHvQzQLSZTFvyIwEYir6ooYdGOZ83Eb500TM4XmpFBmhu8jez7P7
vNUSwpWgEQAlDF/G02VSADlWJ5RhnGHeti1ECY5I92+RWvatJui0xc/heI2x9RoklxVIfKj3BEoS
46YsIs/UflTjoSt/qj26h+hdXcsUMrS1k4ImGF4eQDR+kXp0KncuGwOtSou5izrbZ5H2bPTEx7MZ
pLEHM92h1xWRKRgAv1vmHa2POLy+OSEsMI7DcIeAJKhyWcpa5wdUdLAgW0d2wgCaARe5MG92GVEo
Oqr8FW8WBzd1vE7dq8p4LNgPpcyOpN/UFvMK+zDVjyn7sSQFoL2DVy3NLjLc+76vPKWJIXv9PPbZ
0Wk1P25Hib9cX15MH4dBoHVVTJ21tIRArYblrbMvrpN48/Kkdi9LXW+hBuRXkAIqok1j3kXtT7M8
FMZ9VYbJlOAxXga61myanPiWDZ0XFnnI0h9Jdrx+glfcBG954Hl5Lp76txf4ZP9FjTNOUYHeh6Ft
55cZdN4HLvOxIeUsQzRwry0sGfIdaPvhoSmw9MKSZfGgWE2LJauUtjrQFnqHUzbM99Y8tL6zVO2r
Q/vqpVFcReLtVy3/pdBE8hLRBd/jJ4O0dGppGWos4eiAKYyogTY/tfNT2cTbEWQXS3OrW0SeHNk/
gJ2A07cvCpClRjOzyoouTJ0HfX74c33JLq56fB0iE3zfoyKEo3U+mnlRzFGlGuopzHL9sqeJB3xu
70MBN92DLzSWdHxcbBHBnniTjLXSju7YhSPoKKc80b1SBSIB2TnJtF0EgdwQrxQhG8UVD4RLmQM1
aTdOfajVA/HBue48oPvB8Bwl/awPybzDfMtwSquTyXns0NKCCs6Fr3fzvjCI2YXadGhNCPBlDwv7
3N784OBDOzEjRDSIKLpBn2DGKK1ANamXTF+v74qVVUIRD6eLp2WwOYQ93hIjrzRtaUJ7Sb70S52/
lNWi+YYbae/XLa1MGVqyoOKLzkiOfRHOsVMQYB3TEpYi8h18U89K4d5FY74Z8l7G+bgyKhPAf6Dt
EK4AhC6MqkwXzY5rq0Y/3pH1xzy/U+3X68ORmBDzDOgntbOCwYSm3LeQTKu1p1HW77tqQweDD8HB
5fmf8yNboL6ZpHVUhW1qj8iVFMOm0vL8qYgWW3KIVlYHLsF2uEgvGovFfaDH9ex2rGpQzN0szp21
7NthP+U/rk/aylEFWADdyxwajkBW2ANFVCFBR7ImdIfCKjzWadO+VyA7oSGV8sC6JN+TfkklwI7L
pPnfO4pTyqKSjDyp4CGiuehTI8bg8uEebRtV9FDZz7aG8/psot7SvdP0OarvCkdyuEzx6uJ2Qb6N
cgieARdZj6XPx1nRWROSjtI7qOguvmM7spD9MtwFzwWOMOrJvBMRUc35NqltqNKPZGFh3Hevuaa/
DbrmD0YcRKAVB9yFBklfBVptzb4L5dDrS3q5R3WAtcAJjKSRheedcNS0CDSUkzoWYZwNAVVjcHyo
3u1sSehGPrEinjbTKFgdq0sRuqX6eUQeLFqczfWB8B96FmcIJoTDllgEXH6jVoSk+DOzlx6VavC9
7Mz+sY+/VUlo34zQEQwKqb2kMnQFD4YiTAzf1WxPuVXFCHcTZg3HDdsCLbcQhT/fGItb1a3TwQL7
0zzkklN1ubnPPy78/KxzSofO+DjVH2YtGKKX6+tx6ZHOvy8cWhDkT1B+wHoozn39OpN9ke3Nan/d
yOruJUggQbob/9SECzYmrhJbrVGEmX0fN4c5eSCWpLi/Mk88r4reC67wZTl8nCdRZFu6JSVZUoQq
mBu9IZNs2/XPo54LqA+wPiJiusmYSQyFFuEE9U7d9pZElla5dNrwK5xV8z8W+C84GUChDwMQf0UR
5jrZTjlcS5Hsq8zeaSQ6zHMhWfe1AQH0i2IU4N8IiAVvlqQ9YS3KT2HHHG80KFS1/euLflnLhZNE
Gpe/S0FddhExqhFzxmyaMCIaPUxu+h4vxSGyevBbqw9Kp/gdyXem1t8nmrLRlsmfavaYkk7yiOKb
S/A4Zz9DmFhIHrcuo2oRLtZA/TSdnoEa3bSs29lg0gPk/nfaLJIr6ZKF+e/Y0eqJmAJUIhdUAiD1
dZR2KEJrsMPJzfdJmx4gFLBtwMk6L8UGgiiPUzJ7mlsFRrv4dMpQQ86eEzDPqg3d1OhX9q4vyMop
1CAQCQ1HC8D1izuk792WLLqah9rcAFgRgog/yCtZAXLFwcOKi1qapXHedGFjdTaDnJdt54AkHWYH
CgzPSfaSlMSvGup140tDv1wf1qpBvEjA3MT7kEUoBNpvlKUYsiKEyqI9tF4yb2vb9dLksTFtr61U
ZBLo7Q4NxPYQO4fazEq3jKKwZcg6uAOj3vf5ZtZi9HlL0hOry/WvDRH6HzM8fjqCcSVIpzkJLKTf
0kUmoLVihVMwAvmJHgCesDl3O86CLCwp7DKMy7epfqPFZ6p/vr5AK67mzIRwANPFtKk2WmXYq/vf
uru7/nXZAPifn/jNDocpUhsMINEPBEBfSIApWS/xZSu35NkQhNuFDXqmGTWMdNpbpxY7o6Dg2Jr9
WMbhKzMknJ66aZoJd1wZWr2XGEEMGCG9KwzZ9uWrKvjEs/EIF7KZEmOhJcyQpfcp/WXnUKu0IDqa
bJH+3tj5D7tG7hCqdc5Y70qSe6TYlSM0lNmz2yt+juhXPajF4hHlUC+Qo2Nf8bjxx8H2XJfuZzpu
HL32JvAQl3d6sdXT7nXR5u3ibiAn4rn6bxCHeCV9yyGlXOolUlpBbWtBPKtBBs0ux/qlDl9oGXs0
e5nVHxMSGx3TgWj47CaPqia7fVf2KI4aMhu8hH4pV5YOE+TMi7LiGAOis01rZZI5X7fA2TV13iwv
JhuZNZcVsWgV6trkjw56BGVA1JWTgDH8a0EIFWP0e8/MTquQaa9DtEunN0vZXD9sskEI3qLvBtt1
mrwKNeeHrh+aMrj+/ZXtfzYEbv/kMA9do1YqxfdH9TEfgZm9m5dt3ElOM9/dwu4/syK4DJVY/WTq
WArbIA9IbHlxtEMs5JFqqyjjxu1/XB/Vqj2wI0LHD5mSC/V6jaq5ouo6A4K/8Ks492wWqmRbjVGg
Kw/xzR36FiDVuJ3Q2gNKG6DHzifRQsbE7MaIhdNiPJjt17y4uYTOLaD2D9JOqE0DEnhuYdYNPEPj
qsKj/pDZXieDpK1us5PvCyPoZrVDFyzDabTezfwHo5Lgd3WbccpKztGC97Tgzo28X6a60bEBILDD
+pdU/5LXKDbIwPUyO4I3N0cEwGmkwQ48XGr3u7p/iJynRaZ6tbrBCEgssNwI7UQEupK1FAQ4pAop
8VD9aZd9qXlV9qYwf5G18a56mRNbwhHVitRwY4a5i2ZnWxVL0A/0bmid24NVzjb53yEJZ7RcqsJJ
dQxJiXZOZXlTGXSZjNJeWB/UzCxAjYH3A5oFHb0i8KvM5joeOtd8toxhDjqjNp50M513kPEtD8nU
1zfS5fxjEOQyGBiumQtyYDRZK0uNgtSzngdE1dFbf6OH/muBS3Zz6iE8tMX6A9UcLQYJrflcJcZR
m1HOUkqJ+xQbHv6xgfAeFhACA8l4fvwHCFRFdWcZz0llLSCGMKefrCitHZh6el8bOuvBoiNkZZJa
B3E4ANBWBFcXO1Yt+SVioRG/xIGSHMi9URtDOUfkmUKVcTZyt2nDFCV6ppcoIpZeHWWbZHproocl
3mnR+0C+RVUG6PB+dNBVnX1yhs9Ll3iaXfg5gB+j+WfKp7sChFBV/WgOktQdP+Qntw2fLZ0jmVyo
DkDjSewVTqhp51Vsac8zg9Bv4jVuH7B407qBqd52Pf/HFMdl2fDMMHy+MG1j4ilpmKgBEzBWHjUZ
OPZvokYYCwDRaHrG0XQBzRIMoGrGkqpstOdGpcW9mpn11uqH4RiRTtsASGzMXt8WaeNB7lVFbnsk
99nsaNuWxbpnKrN1sBa32zaIpp+mYm42zEri15jY6baqEcrf5kTE7SECfVqHDR3puzas2k2lBMze
d1Qy5XzE5zNytgNFAqEkN4oKlesWrAZvLMV7MPNaGSpeZkM4b/bcmEljYBjQf9TZt8LovP8j7bqW
HMeV7Bchgt68knJlqeruavfCqDYDgt6T4NfvQd3dOxLEEEK1D9MzET3BFIBEZiLNOaOqw19yIf+7
VQBJRxSM4oEt/v4k8iKcp+PQpB1gy5PpmRcaiVKk84PBn8BruVTmZh7JKy/y9nA9OLpcHHIEYkgb
g4fvA8nnguOOd2Ybm2Zk2bulvke8p6TEkcIJcRHE+xYlfhQJBBTMuYiFoVCbowYXpeO+SjZc9YaW
Kx9CAGYFRPOtqGMj6joXAP5P3ta6O0bgmujA2Bs3r6AjTPLAr+rsk5klxpeldn5zHle7sZj1PTAq
+ufUKYCrU/mxCkVizUBjhAqjlUCiwaLlvhWtd8nUNWSKUisbNvWg5dvSG70WbSqzd9dycH2DmDXZ
eIk/fMZQEQmmvrMRBrv9jTVCsTVnP0UKtWzwMRuNls3R0t4Rf0fNR1NVUlg5XthWxHJA/kB3rTw3
lvIu4VMLEbx8NjkLyPjruoquhAmnAuRwN1tSqmslBNifAarYWwdUmPxJcQ8Uq3ClmNewBzLNGYQQ
P0hbAMHebAuFB/rvLrmSEXE4jtjIyjnytJ8FOzrJvlQRKEmZuPezFhKACSdugpxLSuIeYMOT1kdt
zicLhE1FMQVo1Sv/NI5Pfzsdo6D/9JdwditjCRBpqai0L40JHiWiORkMeCgCyGUyE+MPCevNIZon
Ywh9SiO9dVHFiqubd/NMkFwp48uy2FlsDBHRN3q94fludhTBzWXcgAgQ9QCkCrCgi3qjbRUzHhAA
iJ14gMR1WWBCdtdbL4Mq97FiLs4lSba/npa+WkzWR77xVV+2dvLQza9GubORh8m6TePsWX+fY9zm
+rW61PhzsZLVBP7TAOJziE1Ne7krEse+RwlZ1Uy6IgUMvUDIQ1e8KHUJlTlxbJqeMGvUmyECvWmw
pN8K1XP70joAZ+REgGThCtrOS5t3Q8Qz0oRZTcaQgTzglRTZBEwFU8V6eHnLEN7reHvjogFnWaY4
9jzw1GVZjwW9xq96EYKNNkPDX2iW+/ZGQHncaNHdgVY+Md0OtBNp89gM8pnFzYyowkO/2ScqPquV
vUPNC/UnPCbgQuWyWj1lReVatRFN3WOa7nw31Lsd/3Vdz1aMAqayUZgFGhimx2T/QCqdLiX8ZMS1
Q5M+FMZGicWqECF7iI5qKKY5aL7McrwzQoZWC0txW1QiJP/Au6Iv/UL0d84P2c8xvWtVM6UrEjCZ
ZqAv3sIfF1iuINwjldmUS5RpnbUp8+yuNNDe6tgqVMxVQWBDAcyVQDKTS0SZkRM/zfgSeW19txjG
w0gLFqTcUQUfKyZUwDojR4X+C9wa8/zuD3ZHgVDaYUVs3nrLa6fFocHKJyup1elXYSXPXwJ4dAk6
MNA/IKC9eOfFSTdVpl8dnTQNqPmPHb/M/XdnuGNVHLrNjQkSXM0zcXJ5aBzYUhUNxA3LTye/q8D2
CoD3W2/OuQxJ5xZezrltkOpYkqe8PFjT5+RGxryLZRjnRzSDD7FMEiQriX0nsuLdrLj9l/b/fA2S
DqSO3vSGntRHPqZ7wGDHIKm4vkuXRgwWTCQfRPMHep/k54UxOqlV4PHnzpMWcMzaUWpOAa3dXWyh
sHJd2sp6zqRJztrq47kb24YdmTNtXS99TmzliOeKKmPOB0kq8SJDr6zkmcdhBDUBc5MjLzaVh+7j
FzsNBy1ouhdOX6+v59IYoPUSUbsAgsSssNzjOYhh/CZxGRo3tMB17tuaBq7KtK1tmjABAIkCRAci
gXMts8Zk6Kx2ZEeQH3+2VUQeq0s4+bqkwxqGe7pUx9cB3/PCPf6sV+Q51uIbQe7EXUHrKHpcMIlg
oedNSruXjHfVPOnsqCf7OX2g+V1apkFGHlq+aV1FY/GaDpwKk7YsaUZzcDsNLwXrx2RH2kICI2dh
RoEDa/+Nu0QR7q5v4r+LkzYRQ74Y/XKwuGx0NnFMgxTpOaZql15XBETVKHaj0V3WtgK4ihQhD8MM
eZu91mnT3rtk0BU6vSYFbQEYHkHnB56lYq0nMSerByOx7Jgd7fnzMIe++/36nVF9Xwo5FzPui5Kx
9FgY2otR/Ohz4+t1CWuncboCyaZplTmbro4V0OJOSw+1tmeVomPr0jkDf0MwcyLogK2RixbuyJq5
GHHgbf+lLx8E1F1hGYEDuhWruxG/5v3qnAoTO3pyIp5N8IJn0GbNmTa88kL++/qGrV2XUwHSkQNi
z50oM9gxJp9ne0PTGYXwMihq0EwlLGBE0R2ypgKAKEDPMgIpgDdJ8oyY6yXen8kxvuc/lHCaqq9L
CmZofcWyfEyOJrGC57pRBbNrZ3/66yX16peCT7qPX88GxErDFlnNTHsbaXR71gMFnpNtEsd2cu6L
VRYYkoKgaCK/vR3J364fu2qjJE+ZktJlqYXvA3mwGUNne/3za9cQKTwwK4Aj6DKAdavS5qaXJ5hU
dTeYfNuUHXoPTRWH6dpx4BGLPAOmLBDKSMo0cUo9OibJMfX2vn+va59MfdoTwwzn9M/1Fa3cE9QN
MNIEzQVsoxxaVCk4kmOT02OJol4STzveG/fa3L3qNYjvTe0O0IqpImRa2UVQogECEAlRUbGSlqfH
pdY0vk+PhG7IL6/b26qi6IoaCNYRVBBRtESQITnLrPB6IPS1aK2z6WsBJB5tUVSRViSgo14M+qHD
DU2i0o00TTIRZlX0GLN7eu/PCmN8uUWIi94BfqBrAE+WLqQxM484FhmOte4EhM5N6HnjF2qoUN/E
zzx/JEGOI1ptxPiwL7/IrKJwJsMFAkKVeeZzMZfjBnnsJojnyt23xqia8XtPxF0KFEg+usBLkkEu
7UUbtXam45G5XhCbVZDoW6//zdzHvo5aOm9Jv4S9vruu5ZenhQegBlVDtQwVP7kFIx/gQC17GjF6
u4DWrYySpNheF7GStRMyQFSFlweaa+VZEs/gLuNsHo95OQaUAKGxCvX6UFWVmDgLh7IKGPWCGRO4
VkEU0dp7zUTeVzx2BR6YC0Z1uesSVEp9g7GZ/uj1ztPMgHHXehvdKYEanN47yVAFQC8KGtPc8lKb
A9oibekUZGuBA9et6781s/C/axsMxSoszJoqY1oMg1aiVIm3+LnJJx0vqsVu+iPVTBIWdmo/JInn
BV3c+opdWNNmUXpGhgzvfoST56JSz8w7wPB0ICbdVAmQQ5Zdjh59Fb3RmjbBcgEKSlTcLwCaEm/I
GUmN7lg4812V6590kiui/bVNc4z3cjoGYtGrdL6SxB1bzUkwFEnsLUaugrHLgrxSqOzaOk6FSFYS
XMstclh5f/Tzx9F4UjVpXiZGRRkR5+AiUwnoXPngtV5HcdoAdpjtBUPyF9OQwcLeKsvdN9qLnh9b
jyo8y+qKTkRK4UWxuD6vNV1AP+rAA9O/FKaKKVslQoow0GQcA+wNq9KWJ92+L28kPUJkfLZrjnTy
dTxYsZPi+7T8W5i/axUv4OrvR9YVtxEz+5gLO9esHpe0s7QMmDfeFKYYlSpVU/CrEnDeSO8iHgYk
wLmEPNfsxuHucEzbFz+Mq9told43CGj/GHEUPe3okT7/vN61rpU05oC8HjsUFsauWgzBJuNjkcev
iZm+Zbq5Udh2semydRXDXgL8AvN0smFh1HKSrvAhM9v783cQqGGEI8ioFUyMbln/I2vag9Xur4td
20iB8QnYRcxsIBdzvtLJcRNdSzUAweVR8jbzl//f54X4k1g84ZjzHvwF9xP9wv1b1ilGpdZsGGIj
CwifyPdejPP3Ao7TXHAZjfYrw7DrYM+Bkh9lNaA4lSLlKdBTOOhcxybFHs/fcmJZd0VM7S9N05Ln
atHL0AEVZoBO/R/M75LIMHlxG0DSu0YKWFG4OETRF+x6Vgn2vn4BuGRmjUG+s4mqz2d9J/8rQO6b
8Ua3cmmOoc3K2aTGxvD2H9K1kzXIfTPEpUybZ9wqq2dboyOb+u/t2nYqQDonJPtAr9hgDb37y/4V
mx/5PAb+4C2R37nATW5T1pPFxjg8PegGPL+nyvOuxRYiejF1FyjWQCo4vy2unTGd+ByXMflBOd0W
XrZ3jDuzVYA7rV16D3QjaBd+x+uQ/IszgdmvGWA9tfiZ3Wv1B6znyedl/lkTNHH/sZ6aV9wPU77v
DD9yMmOr1fyZ2pgOAkjdB07eRHsahu0FXqnk0fy8RIdaCePpH1hXIChTeX2x9ZJ1BvIM+DWB84Cx
P/k9Ca7hGNAfPtptXQ0jDy9pezc0zZ02AAak/EgPm/ZeKsN7CcuR9KCrl4mMcdcc/coChti414z5
saxVGZk1u4Ys/L8NYJIeGLVPbKdn3dEt0rCxMAT67Jf9NsmNILWOLvhD6+OSfL/5qDAgiKANCELv
KCfnSp7kTVvqNoRaJRojH/T6z/Xvr1wioC24giPNw4vAllzONMLlGAOaldO8C1nzszOdYCa7kf0/
5QiDeuLaeqp7E9XN+mhZO80JCueR+QDGUuT8VswyRuvA1CL6zRAdSPFzbdpx0TRTfWyHsK/v8mUb
q5DKLtMzHjIMaDoBOCkGduXWXmJYZtvFUO0cEG+2/smrIuAwz+3XpLpjqp7DFdNzJkyKN+JUy7XF
gzCLB7UeZobCEKzd09PFSKdvcZZRNuD7ev3iFz94c6Ddn85IUMBQPJ/W9AzdC4CqxENQhInn5w86
oNqIfa07msmby7qwRL0stTdm+/u6Pq/tGHy+CNnR3X2hz0Y9z4AE6rpj3JMgGLIbIdhFZIHCCBQM
IM8o/smAQxjMtZbKT/lx/G7oD6y6u/nnIwuHhm3xFrhkHMmgeFPpVGBLeEycn6717QOff0+Jo836
km2T9Yhr69Sfj5R9a1gKPKePCICbxMQI+iQuEC5mZGI8fQF67wg0OkK2c6c0w8LMSr4FnAgADAcU
LUZrTMkMe3ruzEUHrNhq8PUds9rPTdx9M5PmeR7d0GXA9Rzax5iTAAXHB630/nAktrwZL4NqOaTg
VDFy554V7Z/acgANrmJ9XdHA099nSc41oZpOxsQcjxZyaVpdB6qWoDUBqDoLxwobh5zd+VWyeteZ
55qPR5e4QYae1T5TnOKKWUB1+z1+RlvTRTolbapiGloyYvgRGDzcbj57Q3Fomj5wkwy9fN28ua6X
K9YBAgH+q/tiIFqOgTrDKHN/ZNMxbkFH1A3Lr8lr3JBhtHPupn+uC1vbv/fcKgCAQKLwDhl34oqo
UScZSGfBqwH66Ue/Uli6FR+EdQh2BmDjATFZiD/5vBnbNTBHPQDb19sy3U1kY6kyHmvbJWYkkVwU
4DWymzPNuvcKcM4cOdcjNylehnQKZ5A0zJUqiboqCrhnaA3XjMvBqbQjHmbii/GYWun3ZmGYMcq/
eLN36AfVzO3qucBvowcNNGsXWG4UacmYa4AY7uo82Nb44/q5rwVwAnkH6WDR9I2swfnJ+BYMQDxM
0zGrAJWlDdPTrDVPukkPTWIsd5jI2I169myn5p7nxe1ve5BhQbcRy2nIRkuJsKzKJ1R7BfKw8eLY
n1KFJ1/TOtQBUMlDBGwC/P18bbmbam0x8ekIuuOgSt40K4pvZI17932CYwl2B24QrRrnMsa2Kzne
8MCA7p3NL4J09vUDWtO10+9LD9J6Qe7KBzc80hPp3dIXgM3M3qZs/OKjVnxd1JquYZxff4doF0NH
50up6iGny5JOR5u8jdnBUM1/rh4HEtGiYoTBDdlJYaRx1rzOxw0dHo32wWTR0H1AoUSu+39FyH6G
JG3r8wwiSj8FkC2g/hUqtXYcgp4DONx4gUCnpD3iRCdz7/CjHe+84pkbABY7aIfrB7G2UZjIRI0E
3SAm+rbOhdDMATddP/DjYLwYzQvghltV89HaWcPK6wLAAbf/3SycGGS95U0FPk9+BA4fCYf58/UV
rJWZ8HyCPf7PqJ2c/pyBLjoueQOIUbcpvk9oQd3klguGPdaYgdYv5RZ5b37fL5mzmcay3hRl27y0
s68r7s/KQoHCigYuX1DWgfXkfC/L2uQYSjYWwJcgx+b3QdFur691JfY6kyAZsXnoJpAWQkLT7ro2
pORzrD9mCHGGoMgeJ02xoJVpOnTanqxIUsGEoB8uTm3Ae9Iu7Pk3rTB3rv3sZXFgJ7s4ScKKf6I9
34H6ImzMLUs6QG/HgWbv6Tjvy/xYaaqOg5VrgVcM4mcPxVKMTEm77ILD2mJaDY9oVI+FWx1653sT
l+jLzL9e3+2180SULqA4MfwO3Prz84ReaXZhgcKmb8fQLrYWGxRmcOX2vbMIAWsfbEwXHUaJD9RF
6iJWocQDcsRTTp61tlKc4soygD8nUB3wogEwlLSMyewQLHWob8zpWx5U4/ebd+ns85JOpnPppm7O
RvQV0bDbV7nKta79fgRbNgocCLkvej/aeZxtVvn9seNhutNvJEISXhXwaP9+XujbiXlyU26ypsbn
KcCOtAgEzYpDVv1+af/zGqxhdR4DznXxAv5jSVUFshUtQqFbIBl76BnU5QPWLKSopjkBeHsSzl6Q
lg/9rEjor4oA+hey+YBMwsv1fJP4bFYTz/Doa2u2L2FXgSBdfSBjjWo94kOw/Trou5debhyUVMxm
FDQqdpgEpWoqfO0cTj8vhU+0t3K++GQ66nRTleFHrhlqxwYIVFDUx0DK+Rbloztok5EhwOwBsoh/
FPHG2hEg0Q4ueoHxeDHZ7CbVgkYxez6WYwg+yq4Il9uH/1GxQVbNNTCQIIqu50sYkznO3GlBesLW
g62PIP1mU+Hg4QzmNGGK0Gcjfd+j1jA6/Xw05nAgQZootFSYGik1gaE31JtAFQ1kAVdowMlVxpPQ
SeccJxzTp8Xsg9psQ5M9edVDiqGqbFaU81Y80Zk4abuQLwYlaRxPuNjhL+2tAzq485EdAxAanDAy
7BejVPnYjhqAmadjn++WYp+8Xj+QlXgCE264bQIoBe8iSWf7scTga9ngwGedPCBx6B6yxOv+Gktt
hQBvIElAeEEf6FI52yVrEkVT1+WVRJoN7xkB0yJA4qUDy3xixrPI1Uzsr6YHMzD6ry9QJUA6omLo
ezsmBpJBL9x4SOa7D3welGQiew/nJNcIS11H9JnhGeNOqKxY3wxbodHi951rNDboRIBxrtED4HGn
2ENixmp387ht02g29h9Zg4MIXfQHanJTysSSxutbDwRGzTMlkb25/vm1FSBNj3cSsNvRVycZdWLZ
/VSM1QgIZvY4jxhtR7jOkDebb877IKcgVBncX6AblV/HbYsGVQDED8dCq7ZuwfYa/pm5KiGzolFA
J7Rx4gAxEfR75yfi846VVgL49D5yAJBlaKrkkkqAFC70qQGu6dyEAJDdTV4MlDWFUr0/6iStQpyA
BDcCH9ACywHDSPukHXyISKtky+2X2v6Sd//Y0/eCHzRrCGjfBLzPwrrLg4G3Gx632/z2thtELOhW
0ZGtFd0QkjNAAqok3Ku9iDRT4HlN6NiKyu6K6uFFawvkRWHf5KDFcIduHobejYzaDMyh3ZaV8ckG
NcJ1DV85MKS10PuMuAVzifJCtGnwrTpv3Kiw7VAvmjCf+9vNGJ7OJhjJMfSENJMUulixB/5hP/Wi
wqmDqjDDXFNU7tYWgcQczBgGnAA5JUkwmT9pRGe+mOUWYyHj7ZYeofu/35cMmUuq2PbH1I8sHvb5
pvt2+xmcfl5SJqa548R7fH6qw7koQ+apqtyrG+QC21qwdQuQtPN739B+qnNgw0RtUYRFgf491Syo
SoLkq9qWV1NjQEJSvixf8cy+vkWXwRF8LPgcgYeE8hmeCdICjLorvTjB59v0iVvgL26YPwIe0fnN
vOHQgjZDtz6yplOh0q6hxxhzx23mR3OThsCYC0vVZMDaJT+VIO1anxkt921IWPIdTUPW3bHbw1bU
YMSYIcCz0Ucr3405SbOuQwk/4qYW2Boah29ONOBcYIwBGafb8PeyTzErREdD7EZTWM1fevr5+slf
xqnnn5c8Sm1Pi22M+HwJ7JF0PiQ2sIzuMtW874r+YjgOI/8CXQPQftIVZ9Q088kq4gi8qgZ7tsu3
68tQfV9S4Gop0ceK7F60ACe92Zm3vw/xokGHMVI9SOxcdOeBmgyeaGnjyJ0/pUGR3vx+O/+8tD0p
RRajHPF5ILQMQ+AtG/P2aPRsAdIG5aOdW8sACZiNGLb57SMDWADCBuQaoKyYFzs3ICMyZWnp9jH8
nBbcWZmmcHIraiqgARGT4F+AKpJckMeIFpdzS2D/yjYoqb0pqvLY9WaA6pAiWFyVhR4C4U1Ri5Qf
67rDciCRTQh3/V/d8MM2P4/GD6Jqh1nTWDjt/5MiJzQMMD1MXQEpi1dsnNFHOfoDRw5/hEsH246H
gmRfZ8xNMHOY4mjjFEPo9Sog0vUV/Pt9ybryOrG1xBtjIKAkAX0wlw84CEtAnWIwCQ1x6Fg4VyqM
E5FsxJREVJI3L3ljm+s2Y8U7nH5eJlO3OquLpwymW58fcvsXtX8ZRBFNr22RoE5EJySw6tF7cb6C
Lu/rzhzrOMqTCrRc2hMFuu31VQgDLcXrqFwCswEd5NgqR/yEk7yGkbuNUSa+HzUZpoIWl4aFo2/t
yt+7Bt0BXfBGWFDkRAV2HkpP8M+omsp5gdkebDrqWJNOrLAD46wH/H2zPDaJIuxcXdm/guTa0FLM
+TDOEETYJ2N6SapuY/ZgVpv8iMQqA7926QUT4DuiBybIJF0zHFJxS4cym/3W2Y6HfHng7p/rR7Wm
DYITEl1wwqzIz90mpgMA4xDELXmKjA344uj+uoSVLcNgPcIRkSa9HFcYYjPVSF45kem9ps2hAUJb
knxPCQvsSiFqZTEQBTItAUnnAr/+XO+qIfNoW45ONDx5xmdbRaS6ch6onmKr0JbmXPKcdY1HaNqm
LsBN9Q0rfhdlde9N4ASqFZ7lXY2kC+QI8yIQTd9n0c4XYri9mXv15ETzWPGgXNKHLCnvB8fZJNn8
a54m7Q77+mrY02Zyyu31A1tbJoY6kcMDIMol/D8tcw5w8cSNxrm8T6xD8uxXO1r4t9shcDYh/SzC
r8v8MHqkrXaoIGbQ93Q7DApdWN3D0+9LymBPMzIsMU6rBVRwNu/t7m7Sjhq/r5o6oEUdjMMhViGX
rNjvs0WJy3Bi+ZbOqdK4xaJI5Phf0UY2fb1+OCu36UyAFNQgHzaT0YSAeeChlqFtFcmppGYB2hvx
31+uS1u5UKDhQduc4CLDIK4U4qROGye6gwtFWOSQnw1T5TvXlgPsCAuFAhPoEXLKoyxnr8I8JQFQ
mhPU8atNp8C2552el7ssa3bXl7N2OqfSJJXI0tjr8agkETX0AVTeGC+n2QPgYxXbtiYHESFaSoH2
JWjJzrWgKJNYy2ObRHW73A1198gwaJ7lqur62uahuxTjefCxmNGRUpWNb04LbbEcg+VBjLnRCGkQ
EGRjAERhkFb0AN3eSHEhYMB7XO6EIs6U5Z1FAF9jNci2hZn/4+aTASIaIGswkI1eaUvs6Mm9Gfzc
ZZVV+BHNN7YflHyr8/11EWtrOBUhHb5bNobN6hIZnZfEAbKyQrdWPg/AGjGBjzrRJQ6KtjTEGirP
i4D8d9dW9bYoEkV+UPh7ySugXIdCF0IrwVsmvZcWhJ7zmOBB41sk9K3X2nmpnJ3pY/zrZ9w9d8qx
jLU1nQoUf39yKqxaZt8yIbD/3tE8hA9Q6NXKRQHRMUwTatoA2JevP8VDv9b6EjAJgCghBz8LiKlI
JqytAUVC0CqjzoY+NymIGqd0KifTxJj//eKi7+NwXatW7iAQ8BDnIuLAdLo84YdXX7HQXqfHuS3N
cOi9oEnmQz3+IWYtBuaWL9flrS1HZPHFcBGAC2TT0uhzN6NlKAG36wN4co27D3weYAhi0geWUsZM
RVGYzdbQgjXO/Tv3aeArfv7ageO7//2+ca5RPC4KOsZgpcvqkYcOrzcsHrdab3Xh9YWoBEl3pSqB
H9EUWAgKg30eFnnYjQoRKyDFGB8SpMxoqxWsVJJqGYvjMbcDyEc1013n1o9FBvKi2dwUnvGYl24e
oBy2wShSE5QoXiS6j0wsxxD/9aW+Z0Jlu3DyO+RHSUrpYC5jTI+WS7qoMzO72oKk7wV86MAqzu1s
i6JD/WDNCMK93v6eU6d/WIBeG9QtN/5ooM68/ovWDNXpD5L8X5PRJXMrbAyc105rkqDPvwA7mdKj
IcCu0Oo/LYqHmUzcLZ6A6GRFyVwX3LYXmHEVosnSdXAxfJw80C9+or0ocPXm84xh/8Cqx27vTlUd
6l5Dd0Pm14FRMTdchmEMmraYN1pXNxtGB7bBg9bapCnLH1BYane+pRrSujwxIDgDRA8YKqI7BVNo
59egjX1qkpbHUdzXLfoidP0lTty/VkXKfcdbf8favA1inVYbzW3/GUn5AwNr9LC43I5A2D6/Xj8w
4fsuNAjPddFnDLobOdfepymm7oH0ewTB3IudT5/yhUXUzja+XysyWasX80SUMHAnPkUfqZORPk2O
jWsi/HpL0KEXZ4qruWYlRdEAPQJoz0ET47kQly8anboljrrSCO38UJUqz6WSIEUTJJ7tGFwNcTQO
x5FvU+/r9RNRfV/4nZNt6tssTXIH39f+FunGHhVuS/V56RnBNQfgpy0+X8bI34dWrXjcrSnU6QFI
Cu50qaYVnh5Hk/PQ5XzfW3GYpS+5pYLZWPO/GOlHdhdNrCh6iIWe7FMZp3VheHEc2fET8e8mPd14
gx40GdCJVXAYq7KgURh0Qd4Xnabnspg5a0iIWwSLSp78BIND9Uvdc2DS61vDVRQgV3dQgBKKvlFA
LUs7WDe55sN2kwgAT1uwq29rK/6WVOTPRJv9dV1bFYXnHaCPAU98kRFkYzOUzNKQKO9YaNJHo+Nb
gz7mTNWvpRIk/v7ksCYbIJjmAkFGfs/ALZL3d5XdA7xc4QzWbIyPFlg006MD8+LZWoOsyfJHZJkX
ktzVRfpEuX3oOFUc0UonNxphT+RICjENeDPF/iAqMP6XJGNvE8N41WD4W7NYnggzwsrtdlVn7npN
2/dm8f36wa0pJM4NDGHweKhVS36W2iQvUfrAgyAbg7KeAlKDRY+85sgVlp+vy3pPPcs+4lSYtNjK
mUEXx504oqUz7HLLoogt3D916g33ZjyyfVP3Tmg2TAuJqWOOrQQY1MFvhfmCRgXG2FfBhJ6brcuN
6g9L3G9ELx682EGIsHSPsWMUgc9z49HWUXEHg0W663NiB6MG3MoKE0chQeAS2EvvbwoENIDDL+kn
J8viu7pr/YeCgxPTL4DdBEoOPyyzLj60WjwgCrPi56RMAWXCdf/Bp8Vbnc3tw4Juqw1wH9L9NFse
CEOz6a4preqZO2O3jcveCMH+Hj+1Wf7PPLDdwIahCOypaEMtdcZn0nd12GYcnJgGimS87Po7Y0DV
BL3mFp+DIn9IF38ME5+bYRWjjEmdlG4rixaHbGTfOemTDRjU8YOd5RditzYoGCdRDFzF3bJYfjB2
U7K3lgKzvOY8/WMzb9pcP9YLR4AeDQ0GFFUlhPsXCKi1kdjUL4oMFOOBab+U1vH272PuDMwBeNXD
HUueGMBRSblkfna0QNUVLZmiSeDCouDni9y142IQEGGZbCW7pPFnagCJyH6zqnDa+cbOib9cX8Pl
PRdSxDAIhs0waiaDqufZFBsNhxSR/mg/z+nGSR9yipBxQ4geTP0ScJDvAqL4uuC1wwEQGJ5heMGK
psdze4nGVx28Twvk4np8mdq72z+PzjM00ol3zEX7bJyXIHdqp/yY4vma7hj7dfP3YR0xWYKDx2+V
81Oc2v3imQwInsMn60fTKNIhK7tz9nlpd7KMl1Pq4/PAHk8ttgG92Ob6Ai78CGqhJwuQ7SsouHp9
ypH2cmLrvmu1z/MEJHK7rRTh6qoccAGgERupPE/u0TMwVdGVFjhEtK7ddN7ffnxkqsqrSobwJSe+
t0hHt1zyCoDNM7iKRxB7sTrMRoXnXT0TtOhhIUC812RwwLp12KTrKTs2zQJP9EWrFIHrxYWHrvqw
I4C9QpbtAvyqAfdJmhIPcfcYWMvLLhyNnzcfumj/BGYjXg6XfUdmDDcy9DDDHjlO408g6xWDwpeu
7NKZCPH3J2dBPDQBdfpCojwPqyWoVWTKqu9LRtfiKK4zG98Hcu5DdbtFR5gt6t9ovbs0uX0K1jHT
j0mksWQIltx9Il6r2CCZ7RtHi4ohJiEdVHSRt5NH05a4M1Cnhl2yZjDeNG5S7lCVje+9wUKZkk6o
vHtTHqCBoA6rIuW7UjPafaalaWjrNfut1b2+MVkBctwFhiIgja8aNrsIvqSfKD2hzBEku22X0+Po
N7/B89Vvm4G/uER/Wpo2ZOWgeDivHurJlkiuztHmeNEzRo8uS7aWl4Rs+n1d81dXJDA3UHfEiJTs
5ow6JU6dEJSunG/c18K+eLAxe7LUn4CYdl3U6mJcRARIbQgaGWkxdLJYsQDh5Rin/DUvrM/g1tpd
F7Fi8DQ06/+fCLmynaJZwB4cZGbt5NEvvxInzNlHNuxEhOSBWNy06VRpUAEPUNvdnyEZNi7gQ9l3
BqL0DywH7gFlejx3L5L/Lmj3Yq3vKLiIQblY3hv8nz7+57qMVQU4kSHZpRpjibZZDRQ+gmwKDv6L
6VfV1kE3Psymasxs9XzEWD0ypzAkcnBjYAYPMQOuOEgMN9T4ORXGrtHiD2wbyHCAvSPwKxGMnJta
sJd5wPnCm93TyZ7OdzYwv0x3f33f1pZyKsQ8F7JQlljCLqLXlobAmP3VsflNmxNFvKYSIx0PYeNS
a40oK3qvPDtWy3PxgShB3EYwOgiOjwsw6RHZOaOeUY8d6zENORkO+jymYDJXnf6aAQBbq4ayopid
k7uQLBPtha6F5jlnP9tfS13hxC/CBMET4CA3jxluHUCZQtNPPGw9ESBvDTBlI/efTV8/UGbeM55s
tMkKP3D4aEKHR3d9tLhIhw9jCrbK2IE/1H84yZ/YPSQ3Y0mL1WB2GA81VBkuJmIT9AH1idHCG2b7
mG0sY0vr7QdWgWKejrFbjA7LIDFNo1szKDFJ1NVpcsdBwbV3xjnel12jSs4Kx3iWSEBMDfRS+GsE
WcjCSxuWe6CS6ysgkegD/5z5hR0MFf2+lOwzLPbfdkFibfZ0FfrfqlRUzjDDIQYT5HxaiXl8EMz1
elQPyZZq+7ScA7v5msbbZnlYADV8fT9XTCl4uAQ9OUBjoB2SAtpeTMlY+VoUV//QEsgxLA4mjL2b
7kMDMMvrwoS3vNhRIO+IiQ5xpSRvGmsczG9pCbKscoofXBNpPM7GfNfqIE+1SArEaNfeWoXDAit1
VXRtK2YJLTwiIYp9vWyLAihwO2U01aNR70PN+N62n+KEKJZ42c4jXmLAa36vUVxCtdG0TnzW6Xrk
GS/JYgTDdG9UWkDHXepuaLxFEO1nv67v67vWSxuLXk+kLkTtGBkAsfQTM9LHSKrleWNHVpU1W5As
AsrdJMmWNb12KLTO3AyF/potRTsGbrt0+7Hvy3BZ+u6v13rzxvkf0q6sR1Kc2f4iS+zLK5BL7VnV
a80Lmt7AbGYxYPj199DSnc50WWlVf5qZfukRkbbDdjjixDmUmY9hm/dR2PpjVBoeP1h93r9O9sA/
NH2/Rna3lA9zhw5Z3FLWi9Wtzd7MEFkbSw1H7QR97hfvVSxdfRS+sGLDGKc90mF17IPUqUpYRdnO
6418T9ZS7IYO/eER2JGyWOAoeUpX4n0Yex8UhGarA3oqjtmL+dn+/mx+Mm4b+eBw9wnyw8lg7nMW
eyA7RPbt+kIoXAyPyY10ELkkvCyl3VSNTshEbwZPbnBk5h3DayDfXzehGMqFCSmcbxES1xWDCSR0
bACDxG2+3JAff2EEmwSgdOAdMP2X81WsbQkd7yl4CsoPjnksupiVcI1cs1kU5wEwsH/MSIEC7/J1
NCqYqdw6QbbUtH/mcyK6p7Zdorp7BQfh9XG9LYWjoHluUdoolUUIGxgPntIqjFcexH4BwG9Kdzxk
UVrfWcveRo7aMr+Jejd67w+MQHmBfwI8FgEik9xDdH7WWqQKnjrq3onOu0vp8HEOdOBs1RnkQCkS
LNKAX7xta8v7xSl9ghbAsmNxKEAWOUQkxz1CWOTl/1rlbeO4kVYPU+X952atS6+pIZfbl3MfPPns
49QfijwOdY3NOhOSY9KVEjquHRr2MvbdXspvk6A7UeseMapNdj4SyTGhTsp8M8ME2uILq47dliw3
DrO9u+6OqtGgOQkPS6CkwLwi3Yc+Re9Yu1j+E1h4otZ6mejHKtARC6rGYgP3Y4CDADLY8l42cIz7
uQAS05nsXbOEsb1acVv/O1DNaBylJTAegUwWwSQI7y7X32X22BRGhnYrSFbuRRH4cbuu0ye7DtEO
69H+q+9Qsk9NY4m4oPPehdrXsWi68ACRyzyLMACw3xBi38606W6arG3j0faLXevm5W3RV82tRwHT
mIljxSv4tV9dj4nY61ojAhJ4TkYxePuiC1zoGBhzk0XMLfoXPq3ez6Ji3Z1wq2CPJ2K5H1oHGQof
VJ3DmAb3OSVL4ga03xfMF4/mWtCbJSxwNw0jfeQL2gHQJcWidvDIQ9GP76YI2zK4QEtti4TWYblH
J/NzJ6tSGw2i7ooo4VfJu70DeTcUbq67nGKN4AUAgm2x7QajuFwjq/exSJD8Pdnmt6a6ZfR7PyU+
18GaFM+m31GeuUXp0GCV9qkx9lntrJD4mq0lScMczbU6OJFyJFCb3rouQd4hV7lXs+oNr1ygJIXy
WuQZ7TEomk+2T46k1TWpKjYqhvPHljQca+lo2dewVU1WGIVdlsbtQtLEctNVs4sU8f9v2rD/30TS
AjlrT1ZCsF27+RO4153hvvfsaBxu2/V5rvfv9oYNz7xJDYA9FSXYS29gpZg9RHje01RAM6Y+1uxf
uHo0my/X7SjcAb1nQAfAF1DnlnMogPD1RTE43tPqsjg3/0ElTxNKqCxsPTUbvhE8ArI31O5YFMuY
BU953I95FGofSgoXQMIRbHGAOPxWv7mcqjodgQ1hOe5uoLTKpCiPRvAXq3FuYvP4syjVDiEh7Wwm
BvO5hBamEafFffb1/UsB2Tg0YoLb7W1Cw62KxVkLA+0G7gtJT4XGfVXrgFbuDemCf99EwLNFcdlN
A9wXLLFeCeaLRbPS2y0ivXUuMGnSLTP13C+AsEmfoFMVt9P0AwfqDRuCyM7xoOhbrlkVnT1pQ/Kp
NiAhCpAGqcZHu3cOTTYeMwvF+DS8ZZxrKlMqP/MRuOH6RFQAj750gsIoBhfMgQAKoeme/JxGkHto
8CA6E9sanvlZTobJr40NLh0+2OZLxV9YoMFVqdxgA3tseXOczXJeyykoMM4dTZ+o6P4pCKqRgU+P
1z1ZVXxxoMsCvlgAKsGsJKW1Qao1rI0XosYWrCakrqDwdUSp0MtB1VUcSc9uhwquQYtDaoJ0Ywlv
PMJ3o59+qSrncP3HKAeMmsTv/O1bdbu5sY3JZhVAEbkJjq2i+jIMuj471bpttLjQ/sIJhKv1ct0I
77vMaSx4oruRobbdvhsdEa3E1AQJSkPovUSuGGAdvGUvDeVctAEFadUT9+uH0bT3Zlk9eqvuKWtZ
24km72UINv1nSF5BxzCz3/jHcLLpXdcW3t4KaHWo5vQL8rvr3gCipCC9/SBs0u3XxU5v+Di1uzV1
vX2TD/0ucLshWc2pi8a2xJPYcb/bAM0cqqXLbpvVHxOeArBDrLTeoWsOSgq1YAc/C4I5Ahc0bLVe
+OrOzIecWlgn+cCAuEFAfah8g+7aZeyjnld90lmgd686E9KeFVA8TThNdxUV9CbkoWBRHwBz4afQ
TQGqs48nurj7pmXNLc/scO/QddmLTlTgS3GbiAh0kQ/gVzmUDAdkVgzz0cgLP0JFef0ULD4i12ku
D6Kn7rEwzTT2DMB35oEbL46PjPeKUiK4ByO/NZZHI80gD+Kun2r8X4/DFDa71V/Xw1A7r75XfVtL
x99bgngQDi7uHaM+VHjk7khn10+0CbrDPIsqtru5iURrQ+ZozVDYXwoCfqpqiSvQi0XBmC0vEFPM
o7bK+rhvizTx/BV/gbT2DkLeYwLpW/bJbfI+GU1mJKPHqgM655wY4vIiRmcVf0RTtXeA2KC3GwMj
O4KZWCS0RyONN7UfwzKYzWiF4++QRKmteOajF6N4BQTV0CLDn9HswS9bmnRUrJFAt1ZU2evPbvFX
XPqmsZuZ1aFDq+dRU+L9ACzm+Dg1zNg5YqmSxc6rnVU7090wUxOtvuOEH5n+M/ae9SktJvM27P05
jJeSTP/yJjPdpCE2+nyg9hTysolMBO97aDP9qqdJRKBirn9lI/nXmvvmYa3wfuFhQ1/GhRSgap/n
GHBPP2YON2L0fJRfg3Cfm7dz+kE0QXjKSe0dVpen+K2Lf9c27phkWYfuFQgl8YSNq3tfNrR+qHNj
jaexDaNlaHliNXX7Kbf87rQGFZwRrtTcgJ+eRsYsDOQwKF4pJvpUfNJbAGxNvrk3qAF8f1++OhX/
5fd9/RiMox2jKGH9cros2Dt1lh3AojHfh4UdJCNUDfbCYW1S8WaJwPo6PFUd2iyIlbX7phumW9pU
JVT+1qHZecNIEh838d3gzt4tCmYYqKhpUhnVz7lPx8M05/SZFJTG0PzOPlnebPIoLCbUbrNsMm58
Vi6Huu27yM7M/NYsSHi0DO7G/prnEFkygwMbTJEwc552Xds7wOgOabw2c35D7aE9TOuvabTiHH47
oMSW2CAO0oQdigMezH3o/EKj0Zaal85Ef/XT3lqH4tQ7O0BGnN31+0Nx5F58XjoJjRHc+kbaF3gw
pUDyF49FYNxYtqG5lxUH7oUZ6QpJ82ngc8aL07BGQfpPS/d5u09TTYypsyLFMHTBaoVpV5xWcuu2
N8T5yIadZ7z/lroYixTGmE7utzzEilDQ5rYdgAbO/RBqoj9VxhBWNmAYhGuRvZPWnQ3AkxqOWZyW
1qywA6C7YFFk0MBZtDyMDClYbJgSbAG1U8fFWBuJI8IiqbNSh75Se+CfXyK5CFQ1ScZy/BI/Texl
RwzNUHXfl3yD5zkAS75RnKxl5yWgJ7vu4Yo4Gh2BAOIYeAYiSS4t1zyXxCpmLJcYnuvywRpf0vJk
0xtI6GgcQzmQM0vbXjuLb0E4Yw5rNxUnh/wEOGB9N2HOhkU9+/7m/mff72vioZ8VmyjsQaiSOk4Z
lzgwr0+XIjcOIyhXbZq8eHRKq71MBIQHE1a7rnB9iTgn39Yx3W1NA0M2RWP9Y9C1hipWaENAupus
q/GWadWYJ3/2GEufmMc2AfOxi4Ym3+N//sVSfu/1OsHWbaLk8G9rhthoKrG15IShyEa7z6A69NSJ
8Gh3aERjYjiyPkXgY+nyRQqv2Bjrtp4IxCRvJFzYYgcM9ErpU54luHhaXcOQ8vuooAJDbG2s01Iy
d+wLqykoWklqB7Lmvfk8LI0uy6G4JTaiNDwLUVxCkV3ybL+BLEo4UO+prA4GCIOLHZnfX6O4MCE5
N3osSuIuMDGyfdBYkQWB4ebdbT1Idvp4ueFFAN4QvAAud1CFONm0c4odBGrX277QvKEVS4EF3vpR
tu5juPLl5ycLb72ldLF3gthLvHf3VOHXAx2DZl30zgORLB2UxDDXtg5WXDz1EM0+iqbLx+ubXzUA
PLzQEwZwCMYgzU9tktzLF6RPhyzuc7BOaQ4X3fclPxJmywccPPTkfymcvSAaH1IcJMAHI40NRwWp
tZz9bbMelB0UGN7WDW9p+BlcIMUqYu6j+sy//8VUndmSpgrxvNuE60BPYr84Hwzj5frnlUNB8QSX
P1J/b/A/IiBB4C2sOE2V/4wWEPzpULZHditpdEe+zpbktrSxvXbGE+1koyc/FlnxdZ0MAPa4V8VW
2bgRBHi+XB+e4kDxURJFYLPlE96AgoixZDZfiuKUNyB2Te8Xym5p+nrdiMrbth5SaO3g2IJTXG7H
1LcXY0JQdHLCR7eOKl0b1TYv0jUCgnY0h+DqAiJazgNZIbUL5KEKqCz5kcAbkhvfzXTepeH70VoX
hqSNH0w0CKoWG982fwTB14Y4Udp/dHVKSwo/uDAjhc+Q0TAb2iAQo+s/DE087eBHKD5EbvY8WP9e
XxuFA1zYkrYPCSAaVZpWcRrbk50epvZE58NfmAAS9Hc34tbsdrn8Tp5zx2qx/CX9yp1dgejS0Lix
0gOA0gq3ChpAmlKw5C611+A1gF1aVgt47eoi/wiB5vylGyiU5u3W0KRQVc8CUOtutLEIXjwQF18O
ilRFxt18AtMIwv8QURJIKH4GA7m1Gpa4ef7LGoydQCkkSv1wN6XGz9JJNT9CsXYXv0E6Lxro0ILp
F1WpyZy8uG+CHTiUn/GC/4u374WhzWHPAt51WIsgZQb6SwLvvuKIntYhILvrbqI4JdATjw4iFFiQ
R5V7u5uhqvnKnfwEjUuIouhUf3Sflxzd9xaRZamHcmGQmLhSv/3Fr0ckAzgq/BCKkJdTZIZjb1gZ
eBxqCLuhs47ez1lINA8bhZtvRFv/GZHGMEJfx5znMT8Z3cm2/809+2BZdWxaH64PRulYeAVsNaIt
qSXZYflSu8NmJ/RvFn5AagXZGh3GQrUgQFVipYHHQwpYMuLTACqzXYlGH/sXSveZoWm5Uw0CCZKN
TwURsyMjqmfIfw5VEWDBmx2rkpDtIJt6fZ6UQzgzIS163tRrxSuYCLtdliV+cv3z6hEgkt166oAJ
kLYdMnFWmy2IklsPvKmQjlj4rmaaXM32LJEuzxDgk/+MSKczMyqI7HmIAPAsd4eTQW8JuSftsaz+
HbtvfNIgsHRj2n7O2VHCy27IigzmmPExzSmYLw6ujoddvSz/DUmONxom6tJAwRlStjelfyCaZdHM
mIzVqMnaBGzCsgjXTBYijgsVx84Yd0E1PgxO/dLPzh7pcs3m3xbiykLJ1Z+2A9Z5ECXMkn8ye4yK
9BRap6KZD2LoIiB4/yfnsyTfDudl9Iwak5gt5MDImoObxErRwDhqHmsaj7C21TzziHlMBe5PGPLY
jzR/9sDM34jj9cGoDs4zJ5dR/H5mmX1v5kjeZjtKj137EHZRp6vfK/0OOPqt9g0NclkLuMgo9XyB
twKBQkJaFgn/i562TbLkPwvSjW8SG9l/gKxOPmuj+RVtHNH1idINQTpyvKUvg4DAyXj51BwnHWO2
cq03UkqIE+BekXVJer9B7tkjgAU5TkTFc7d8aVJN/9n2E9/skzMb228486esqmsuAnDtmyGLm+nn
6n4cxr2xohH61/XJ0lmSVsP2h2x2WYY4fd7xtY9akABY5hQXKNMM+bq/bk29NH/mTlqasOCenQ2Y
O+IfPWi6UM35sv3aa/MmXQRA97qVSQI8pM37Iv0WFJ8ZqMyn8vv1YSjNQDsCOc2NytWTzpVuHIPO
XwWyzHV4mnN2x6gVdWSNi9LRvG2U6wP69639HJx9cp6GTfVS8TGkp36uV9T/LX4/cRTLnXJs76Y+
Q8kMrV2aaVQu02+pJ1TP36YBS8adwkD5/BTkK5QKFzJHTqN78SqN4C0NsCCai6Ere+njokI/PBJc
9OR03wpo9DWTJpxVbtQzA5IzoO2YeUVv0RPN/OPGFliG3gc3z3bXnUE9DrRxgaxxe7xJzkCrqgfd
CY6bYt4bKHDqaE5139/+/uws6OnqsCXF3VJ+hvaZr+OJUX4e6gUgVds04uQc/ZD7nIIkGrWh8ovD
DwjP/mJ6zr4v5RsEio4lJ3jWlmucTc8Yx//2fWn6LTG0XpB3xSmYk7De6Z5cyq0OruaN8wiId1kO
Z3Unn4GxB1ne9YflLrFogM/yvjSroZknpbci0MdjwoFMnLH9kLNlDgc7axFA41o0vQjwDnSqm7E7
6zhIVOMBQgS9YACgIQMvxa7tKOa0rGdkZSG8jhxTDY6Y1U3GwdLcwqZqQDb4mwykftGCIUvU2kXb
WpnYTq58OuRp85EM6JWaSFGDbA3YBwbVjzKfkiY/zNWajOESdbX/UKbiAIK5g68jglM5ugNRYUCT
kZPGuXA5wVmGvGQToKK2zMdXPmuiM93XJTe3m66fphRXAv9qL4mta8lSTeb5j5e83FlI22flgqxd
vm+GZGnAU/56fSOpPGOj80NRBilO0D1czs8aLPU8d4g5wtKJ2o/+3VjHotchH7dDV76hN25yKMkD
w/2GU6JkhuDcx35KszIa3UeOFs7yOLOXNgxBcKArNimX5cycdAf0Xi8WsLsVJ5N+wgPU5C/XJ031
jkLmGVgKqI9Cn2Vbt/Ndm3teSdMgO62G/WSP85Lk6bJEgz3fttxJQmQks3R8HSedv6niAjCI4WDC
JkaOQzI8E4MUoQlqP9yu+3oWic2svbD8o2XxD/0c7q6PU2dOOp1WqxZB28BcDmh1O4t96ZEEVR9I
3y5PwNkl182pfBG8I0AqgwQZ5ZdtWc+mtZxaUJWuFMyrVvHa2SXwoyXqFSRyR51Cl2pnoUwFSYMQ
SM83cgaU9LPLpwEsqV4ydQcQVAEJdH00GhMyZ6jRho7H/Y0ftXk12ech+y7CH9dNbBMib6uNL2lj
4weUVD5seenWbpihWrV0d+XwNdepEKmGgIIwUjgbSwv6Li4XRNC8zgKXlqemw/vAEXeO+dIGOnCo
ahQosoClFbZAaSMdovAyZImCsoSq+bcm+yreTUu9hZpn35dO0aYlBfwVBFxQTAR4qOw1yWyV255/
fxvfmdtWYKtObRffH8IPwBYa+S/D+O6Vmsehbpa2tTqzgu7MACJ9TXmah6fl3uWaQahO6PNBSFs9
G8uiRvEOg+D3M5QjuuJnBWGEbLxDa0pLdK913ZxJnkWWdvItDnNijCEmwtIXdzlo0xo6K9I9ANmz
xUz55lnOEBXDa+4E0QoIbfn5/fvwfPKkS9Tzx7ynA0YTtL96COLMOvL2t/qMlz4sHyaNsWEHWVWe
Sj888umuDO9IekPST4z+KAwRT80L77/b4c1o7m2T3E66TaSZyt8EbmfuZ/p05VWBH5C28SKSLD9m
K7qob/5iIoNNXh0FUQCepXprXvkWmS0GdJV7cABH0XxedZ+Bf/O/z0vBYD2EfWcBsnlCt1Dh7suf
fblLzQPNX987DKDtwIsLPNLGQiV3R+ZLWNXTirIu3tSRgwznpAmz364GWnFRGIZAHBg48Qq9PAxw
3gg/D3h1Qh9mNNOvoEbqjVtR6VQm314A0LkHGRgMATX2JjpkS4E6nQ96vLZ9nZaX3r61XM3BozIB
xXvwVCDVgdyjdHo6QELORj/RU0M4OgMgZqlJB789OPFEPzMgHZyzszQ2a2CA1TwCHoFre+wUFpAw
AXsBMC8uaP6k1SjMYOJrXtenu6X91M8frzuTYoIA4UDFBJAUvBJl3hDkZuewIwRrXQ0RJw0oK6so
bHSV0rcXABwKrDQe0jKg8JBLNl7WeWvp5hUK0c91ugMY+7mizwKBej3cOvzd7/dLa9LJTBqvd/sA
1sqj+0h13fmKBbEhFLFhQwAERxPn5fYQVliLLqPtiRRBJF4CPmv2n86A9PPR4QC8IYeBoEhAKCjG
3fU1V+zviwFIF0pDhG+sLb7ftF+FezvXMRe3hfvh/VagP4Q+SqAH0bop7QxaCN6FrOhOiFva42Tf
9NmxbI/XjaimCs9uHIb4AwGetBZtb6ZmSP325H7vws+O9en65xW7Az//z+ellRhnajBheu2praaY
DXE9JkG6xn9hxEOUDRENwNrk29f3yUpbp2hP/njb52E0ok+TLpoATzkSsPZYwM7igfe7R/3shmU+
pSRnFjv5/SKOJa2mV4cW4ydn7sLk+nhUawLiJgvK2AZgpXLzbN12rlvQsj2x8u5kkXeXxQAvOfv6
5txnA6m9tfLcEl/n7m1P28g22qif390OACMg9ITuLvBTYCa/NFKa0NarWywJywSQmDfLcmLoYNGp
QipmCgV+zBFOX2DAZLVAlyyp74NT4eQYz21zKt+/EBeflwISgouXDBU+n2J/tCfdMaVwKSAIkFtE
Q6O1qblfThIoa3y/EzY7TQTdOB3g6i6qiUm4mlwTWSktuSDSRcZ0MyVdga5R1K5drOwEn4tK0Jqb
E41nkHZcd9xtVS8fvBvO5o+ZbbnOXCtFFDqlNsyU7eeuF0AahpHlPqXGHSEnm/B4Xr5ft6gcWLhV
K/DAdtB2fGmxG5qGZ6uDpRd1BOGRhT2RWnMOK53szIY0edAXM1i92aD9D7C3Jzz4eX0Qiutky4YB
4AMBQqCWJT8IiNeUFZSsTlZ7v64vpBkPdGRHYx4066Maybkhaev7dREQYDVBoxbTEr1sQhf4KpYD
2jYbFZaHTnDEEJfLMflViy7TjTrWejX8PbdvHB0eSjFZLrY8QneUed8yC4CZXOBpOkHzK/zgFGBV
975xv4vWeXd9URRzdWFHmiv0Y4b1OMCO480Rq147HeHc29cOIupNvAxdzBulpXQ1NhldAIWCJExo
ddgpQdxmVjQMZgygX2T37+fnuDQnncioHqZl04K1tiy/9O5DmO6G/NA4yfVZUzAEbe8E1Kw2NAHo
EiQP4GxwjM7KwaBpgom/R3tpvTchRMHbT8L/6oMzvGw+pq14v2fDLILJjSEL6Elpj5ZA/iC922Yn
NHbWr6L4Hz+/OcvZwbZaYx12YQme03KIqbX1qmpO6G21paPzYgDSGTC4RhmGPRgO0c9WJR47EPrF
yNF6vEvj60uk3KMuuhjQb4iaggxqRhRTFhUFV2dVGy8mCfMb8BEON2bzF0VS+MKZJelwtn2GHtJN
LiToQX4VV60mklFuURw0LtgmQJ0hv4lskCSO7gwC1f67IQ601fiyaqLwZEQCGuqCb0knl7lnuVOC
yltk0yvnbFfa4R08XxNYqkZxbkY6B3g9O3ydNsZwYr1O1PmwjH+zO4BSMnBLIngFld+l+6a+O/Rj
w+kpY3dLfxSH6x6lOskgwx6AmA5kQ5iry88Po10wZrv5qfE3tkUr6YswKdgty+mNaWtuY+Wq/DEm
c+o7BmvDhvmAqq7lLs/cLxDiiKbZ+Xl9TKpVQUodysMmgmVfPp1BHmCyyoeZid/+LAzNbld/HfMF
1C0wS3KFKshaG23HgCQvXjJMD+T9vP0bteyf70uXlyV4g3cXcNUOfwn9/gDSjBiMAppTUbUU51ak
tyOk/4LOMTAKl33ck/yL52sMqBwL3LSQX0XdCQh8ybGoQadpYNgavoVW7B5s3Gn9wg1xU4Rkl5NC
l2RRLQu4ZVxkcpBWQ6R06chzE7a2n2KfIFyLHkc8Ja87lWo80OLCl8EoBH1maTxGbVQORefASfBb
b3oIwNCORo8woT+u21EtDA7FLRDfLhUZxeOOa+WMVgc7QV1E3pgfLdI+BK6OyFY5X9B6hlTylqOQ
tacIiHF60WG+2vtyCiI6epoJUxuAQhwoAnB0ySSyLATSqjUF2Mv6fBdAArzQkRerwkkkKDaur+0R
IQOFVhoU/hIInF09SYo5jUbneZzzBPwAmrGoLSHWg1ILgmMZ05MNZjAEfEG8By0bv46mqASZgvA0
17vOjHXpw6tTlVngw0w2o+4A7FMHfDcbhkMgPl/3ss1b5ZAFkp+o0W6MbG9QOC3k/Syx8i2Ajbh9
dOe9Y96jycwb8eKP015z2ytEaBBMnNmTbjGWggQaZBHZaUGg3ACoYvd7NKw2Ed1X4DFLKLB+7C8y
DBdG5S3rdXmRA495squ4rRKiUzpXbVUfdPYbIY6HDK905Jgg5rJNBh2AMHyg05I03V0e6ESmdUY2
nzkLXydj8YoK9Ayntfs4+T2kmG78Rff4V+1VpBEBUUZ7eYBI4NKIHVpiLn08Lpn3yqeXxTledzfl
IEIfTZ/IMUB5Q3LsMbQtFkIw6jTa9GkUy83YzKcJ6iTXzSgasJDCgILxxsuO55knTRZZrC6AKCXs
tGSA1nN6m3Xp3iblaXVFvCxbNc+J2TRGENqIx3ROvOr9ZGeXv0G6WT2LugVzu/xEwn1g3C2TrsCr
uonOByntpdxxadjbGOQ03xXslTjN3l+9BPohkWNoDj6VYwSmgccG/BshovQkHEXrt3PqI0znx7W8
8W+uL5jKL0DTCJFL0Mq8hbRtt22A3FZ2asz6eRbeA7Hm5wEdE9fNKEeBlwD4sQxkueS+vG5FWG4C
dAhpiGXYlwXxf1m9S3UvTdWhCgazTXTa2wAX0spDbkSA1wCxdO8gZGPmoWlvwiqPMpCP5e6cuOzD
6OriLNWdcW5U8gbCrZpb3MxPwcZq1eSA/712eRrnhs4XVIuFTNc2QBwTABhfHhJDnTagGgGwZw7Y
Q05QMgsZjWk4fn//ap3ZCaVKNfrs19Ge0GgGoZUkE2aS61gZlNfRptWOVLoJKrO3K0VEag1rfhKG
d9eu7Ye0Dp6akUTGlJ3QvP8RgrXAinqnshwTUnS76yNUziQy3whesKkA2rucSSOYltQo023N8kfU
Hk/QPz6kgf03FxRoNP0NhYgCi3wcojFZAAM7Q8q4XVDm+iX4T7/VJSYVg4FXg48AmC+UzOW7gxXZ
5Fh9hdYKC+KiLrlZh/kAsXfNUaHwc5jxoFWNcA98ntLmykBOVdsW5owKH8VsAWIfL87Iczb+ePfi
gOgE7D1QroNWuYwwmNp8poxDz8zqi5tssg/cdGNr8DRVFsWZhKAbGABwg0BrwZV8oDYd0C2A7uJE
gmOWH3SleeWq/Pm8zNZn5aLg1oLnV0tACLdwUC1+nyxTcz3orEjXQwN8a0ZLqNgN7oDIJIwIEmBL
o4uBVJlJcOeDQRR6FIBKyK3cpAfVmUDW9VSMX0JS7bspjSunTQp3jSbQHprlB9PqIoc+X/cFxVV7
YVeKWzIWzq7LsUguuulyloMa7lPKbpoVTHO57vpQeYSNwYEUAZ7+5oW5TGIl3TSTJ5R7/qnqJh7o
/On94wHAFW1W+BPd1NImGrk3W54DbTWTf+3HfmcA8BZ+A648IZWm01axX330pG0vZuThfHm/dn7P
gA3vMugzIsoPIMaV7tYRbXbrX5SQt0PUA+gTTf5osrs8TZ3MQS6eIZVRL8OuXM3jCDBN2Lm763P3
Ow8tvZku7Eg3bePxsWWZDdTpQh5S4sZQXt8LYzjQ7gXcLwfbrGInHeMJXV4oOx2HoI0F07UBbOfC
tV8hnRu8gM4VePpwO3I7cjiL6xIVc3FXrl/CdI5KA1RQ68v1oW8ju2JTxo4Vg1kDcoXAxvcGZAoe
s6CIxcgfxt46uGw+eVyTKFRsBR9RBriAcDi+lembm6LjTYseanhYUrZDMugewBoL8pDGrrAnm4cI
ZugDQMyRx3/+xZwB1gCYGuhZ8fK59MqltNsZWZ7sZDagSUwWyKGYSVh+7ObD/BdALxQD/tjaBnv2
RmznENqBNqTc0mWX2Xd+9cERmky34iSECaRTIXyEYEKuDQkLpYc8dPEMne/MYl+VD+BWd558XRFK
uS5ndqRpI6OZOelW5rTD57WFJMG368uiG4c0VZAFZ6A7w/d7uvOtY+/FYOSdfobvZzvaej7w3wYt
Q1FLuhk70hMIQ9V42Xh+dgyW9HMrnE90cng0L9y5KUDbp7mMVUPDEwcqi7gisViSydlogtYXCGBD
t8kegyXMkhxn1sZH28XFtIb7cC7Zr+vzqYgAfNwnIYR4Qev0JlrqB8caoNgCoxCQa/tvKC1+SzPN
XaI0ggQSUvmI2fHHpX8PJtRZwNaanYzhGw9JVIhPIELSTJ/K88AWtPWlIfmFa+vSiNsI7g0Lnjdp
MUTCbSPd+0m5PnjQbqxRCJPlIKYJ/IEAYJifWOSLOxreOR0qLV/eH1ciywKwIfimARaR3xY+Q1sG
Kxq8LYzXor/Nu/c3HCEZ8MeAzHmKw8aZV6NG+sH7Qf1dVsd2CbKbyKpi4SbXvUu5Jjg8UWjHiEDa
cbkmY1kN4cgzvKjJLdkFgeZNofIrNIXjfEf9623xi0N/Ymy6gDx1Huhxlhb9MCAMuh/nVNc2pYqG
zizJlS8Iids8Y6jgby176/A81TyGFG1Uue9Hf/robgYPHSpfUFSTw4PFSL1pwVUQZFBnAtF+cJev
ZqOJi1UBwZkV+fas3Soc6y1v4wfVq2VPj2x0j5bjfsjK4IjYMw7LH9c9QbVUHopJWxIqwJNJ2p2d
xbt+8TZ5Fn6ocx5lVmw7mrlTLRK66JA5tFEVeSMp7q2sBNAL+AdrXCPTeKxNxFP+EAXm7vpgVIZQ
RUBd5LdioRwbTKSaC8FgKHXb25RlaZQ75ABK2SRj618UxnBtb6kOOAV0PaTDMwu9CfQHaBtlphVD
qM1/P7PqVmb9Y2Ab7Vn0EaJ9wZ0MNLfPLqibQcg8/cUxAAvg1XKANoeAgJQRWtssJSxz0PlagNva
aCKNcynWAzABoPk2nSK08kojyNyV82DacOz5UkUcW5RZfuxn089++Pf60quesgBVbi8juDMqyNIG
rdeiHFMPdcR0Su+Dnv10uzHOQUGPZsdjlq2nqS9uw9bZcTbpnuvbt6U4/ty2fAp5laBOxmB7RbnF
Fvc1cH6zccfJvGvc166nsT1rTgrFCQ6TSCFvrW5bBvbSOSrkQMKsQuq1o6CvXw7CKOLrM6o4GUDF
CN9A2h1zKm+moZlDEaY9OvV8N0bQEzmzm1Shrl6qNINmjU0SE9GOnENGTVBQo1yR5rK9W3M04yBI
j7kTauJs1XyheoGM+6aICRnby/kCQMNjZCPhtP3jkIHxXRPlKE5u3HXAQP9OPL15ltTd1A7wShRE
yjp2u0M6HUEWNnlBxMAeU7s65gtF0BMgKYj3Od5zaISWtq5dd4MxNHaJ5yqLl6JERRsELNbRz7Nj
7++uu4Jyc6FXZOtIR1nu/0j7riXHcWXbL2IEvXmlkStJXb6664VR7ehAECQB0Hz9Wexz9x6JxStG
z5met4pgCi6RyFy51ifmyorHTZ17dXGvVomvQCgsJZ6fSg1uqfN1kOB7Avomv0pr7Xn0p9l9frRQ
Gp6SHR5qqvNjjaSkk7Y6egiBNXPuAHoifto05h0nfe8j3VOGtsFclKOqKoiRX4TChCh8aXXDwbVL
sM/Z9BhnTd74PHXyR/CStGh2tr2ortxfqTOwg+jMPmKIX1cCxqWNPUG9J8o1eNl5xEB1V1huywrc
esVzZQ7AMpm4Jqo1INNS/gQNYv81NA8a7KJiA6i+ivva9nq/UrN9W2dHBy/JCsK9coeM6LHpaNhD
LkNLqo1ikX0LjbXbe2TpgAFFhaT4xC+HfrXrA2bTOpHg5CnBWsC3Xars0n9RAARJ7z8W9GsLTs/E
KBxYIJXfqndiTVVmacEQASGcdPEfXkXX3zea2iA4buW9KMdDQ55d0EEk+o9/MU14PphAlYM7Y06O
xTS9KA03Lu8tOTHxhGQN57LkiMC3/V8Dszs3q00jZQUMAIWyEURE3QB1DJyW36jbHLpGLf2hVNLw
9rCWKsTILqAJchJTQpFu5o96YJBrN/cIaGGrwMi9ILFBOlX8sjLqc+cARWVPfrFtsnHqnxmgPrfN
Ly3dpfXZ5hNEUsuKHTScsWPceFFpJBu3XQNbTLHw3BeBhRpVDCR5Ia42/YqLgAy4RxeqBEmJHErr
m4LuoDC6j9MaPCFE33fICxRT5dt0D6Mu3+ig37l9fqpE8uv2aJfCKtedMNJTYyhc4/Xv4BAbFmVB
sVFrNAmbXsMiJeEsAiGa8NPEqFaO9sLsgoR/onoFdAr32+yNoNDS4K1XUZR5aQDsXpA5j5p8/utB
wb0j4zFJK8Nxz063p9KyH3pcoG0OwBFwej63oRYLBWsfKpC3bS34qitbswFBEdkq49gt7rVyY3p+
oQe3v79wBjEMsGxMOVYI8c1iUUOg0c7q0SqYG4+ZZkUxO3LyuyYnUb5DBnPFmrYQfl6am8cCsWgA
ko5hztUfNOhY1nsNjK4pOVkq5KX7UzZA5OSDucIfhieePA59H1KI7nYfMv5N7Y3i/b49/sX5/Wf8
8ySdIYxRotWX3PdyMz5ocn/78yvT+8cXXZ5DA2I8jVIQUIoogTc+cBdiSQ+yekziV6K+3za2QA+E
iPFiMLPN4lCtlbaXwVqGPvLxa5PcseFdVX4x966Nua/Ed6Rq/ZjrQZV/IXyP8oxPzZV4f+kMXv6K
acovxlxrCF9wtZN7pX0SzCeJP65RZyy4FQx0SgnZU8nZmab9wsTg2BCQbbFqhSUia1Q2lkp2had/
AXpvd3tSl0fzj6nZARFQn7LUEqZUclfmLYTp93yNJmghQkayATBJ1K9QcJ4nNwEhYxm14K2ZC6Ex
+93r3HA4kqBNvt0ezNJuRxyOD5pouEMr2fW8Fb2DC83F1UfyDYNuVXT780vLcvn5mWNMTc4b3cA4
6nyXkVB1QXsK0MH2tpWlFQFcCNe3OnVdzSuY2BQeN7he3LM0VMm+a6DDvHJ/rpmY7S/itSOrKpio
MjMkyamaYvl/oU2KHBMaFIAgR0eUOu9+U2t7MDvNwYPBz5xjQv7F1TFhqnDz4jGE1M/1YituLtCG
OiDYZsLvz6CzWXlILs4S3gzAPuIV+akB0hRtbtVqh2dDUkLqSA2IPJr2ijdZCtcQI6ItEc9uVALn
7bSqpsuBJpglxtyj0LJ9pQJ7bYG4Eaz+yKMFeq1ADjfR/LymT41NAx3Sj7e33NLGBj0AVI7AcGjj
/FxPZW12Feu6kkAOQagbaJdZEcQFyl1RQqCM25I+/Qt7iLoBxMTzBFQd1/ak6VGzYaS8zzCjAzIz
W5l+RaHqthVt6XYC0OC/ZqZhX7jRqU3D8HpQK+Sdc+xK23eT8kyKNKKmc5eCzkVNi5AiPZQ648Fg
+l5ScNab8sPi+Teuk7PIWMQM+2TX7vPKb5tc0SyCRecOurXRiAaeznm2d0qR6eoQk3tkfX/YNeeI
XNH5KiAfckgKcH7Iwiz8Wh0gd6PlR7uttyDFliu7b3HhL37F7C7T1HjUIWkIhzlAePd1VCvIarZ+
a778q+Fie0+NsFj12WFNcT0zo7bIvTHkJ0WhW5VoWyPFpZ1TBt3L9Gz35mPjDF+Kkr7Yw1qgsjzQ
/9qfI+5IOoC7JYF9r38y+sfE8NUG4iIrO27JY6CwhlvOmc7S3HVnVVnX3CwoRlkHBj9T9DOr2eb2
XK4ZmTnv1oRaokoyei+t75TvFPlj1Fdc69KFPXG4ok4MWMunOmvdDp6TJHZ5r6PcrtbHQfEC1e53
CjnUjb0yniWoIqCk/1ibXatgUuvNmjrlvZO+o7SDdqk0QJLclwa6zfM0SBpwDJcH0zyhuXZlxZZc
xKVt49pFsNpkaqnDdi4svzSfpJcGIJj1bRy+Nn9BbW7lUllK4F2NdnbkHOQA1LRxy3uI8276FqSd
6pPW00iIB3dqEa8jzYTQolhTnV3aNpatexO1kIr25FlORTZV4pCRI2eDpg7XOAzkQxNrUN2ljYOE
P/YMMjcTY8f1dHbMadmQwOPWY/M0Wt5dSbUDV21Us3pnn8VrWIrFvXNpcBr1hYtvQd1cdWAHvxfN
Jqt9EMaORti626wAGaov9Qdi7/gaHnQaxdx3T1f1VO5EP/y8AG3Yo+jAIwCwtRIU20qPbh/wxc8D
azBdT5r+qRXHI2bS6jbaiiqwgZXsVLe72waWtsKEzPyTmkKyf7ZKxOYeHzNgGqX1KKu90j7G+UpE
sTSGP14QhI4aEiSTP75YF17xPncNqFzo9K6Ub062EsEunVsEKtNd8kekchbpx32mV6nEECjIxCrX
CplQHpCgQbfDeG80MirH8vH2rP1p4Zgv+6XNmZ/KCVjn6gywWbC5bwgtArDwbJNJ8rctogIUvAmy
3KIkITqcNlWdbmI7C5ESRiIYbx2X3tdkDMC8vXF5dSx5egQFyZ5aLMRogpSnP3OziDJd3HHQpCll
HbqCQ+HduzNiZ1+bdqSWY3h7TIs7wYA3sPGyRl/MbJmA0h7Btzu1FMq9qCKn2pZ/z0UN5ghkV/Fs
gUcAYuh6JyCCzS03Y+juFSEyPIq9cloWXcCFgXnpVEfnVSIB0b23Lde3jP0AAlqLk42tPBAnatsH
rvxoQG6mumuzt7gJ/xnaPPtn6EONJgIgkIUCIvzab5znpL9n7X1c8YCssY4uHqkLa7PtV8adrSc6
UOgll088HUJZFGtPnsUUy+Vkzu5Duwcw0StRzIztYkdb25eN5Rd242eZubfBqVfT8SvgDy+mXm/y
0n0gFjqNLCNIe3AHdvbr7f25Nubp7xduRBaoF7lTbdXJwFrJUVcaV+7jxRNwMavT3y8sVH0s0Y2B
Q61Bv2iIdyN/NNbA3Wv7ZHbKbK5kuiOwcnklg9h8HkBUl5D9UMhNUf3QvJWYZm3SZjd9W3CLOTEO
hCLuDEhl5PVKIm6pFIgzjVc3+GD+VL2vJy3JQes7QvT7PoHEvGy+xvkzkglqfO61ByrPrvWojK1f
Fy+SvZWk9kkVmRCuNg3uE7mtyFet+s57KGqvlJa1aSY/ueiLHzZzNtnglEk94IcV9llWeegCMp80
9+qw19shZAZA7dW90L+P7KdKP2S9SePfebun8tvtffv/OUf/mSEQOl7PEDr/qZYReD0yakGt2Oce
8D4/0+jGQlwyctVvwdWTmE2o9Hw78jYw8XPBO73TYvUAXqeft3/Q4sRA1coCOA/V/fnLRA7QMmMD
GonbQfgG36PVYNcpcdhaKxf/4nm6MDSdhYvzNHbCHLUeDTmmPhwo6tItbe7EqkTA0pECVhId5CAh
Azhndmz7XInTlOD+HywrQGdda3cBsxIfik6gtEy2JF5rkF7cW5cmZ6d4HNKkGRt4e9LKIBMbz33v
kYfm3kORqUGvok+jSMO+/dpnG3QLBbrSR3Z3biuE296aBMPiMwIKXxaolYGz+oSi0DzFIGzqSaLj
28C2kJn0y24n2BdLZr5kHyb/2hf3tzfRkmO5tDmbAVtPiSYnx2J52Y756ZjubhtYXNWLQc08F63a
WBsLDMrqWIR2r4Cyb56t+GPLQ818Esn2tr2l5wpCSJDLGygmfmIo5a3Ie2fALmpYtpV1H3axhQJN
d7KntpFCXxne8vz919w8UjF0mQtTxw4C1xgDtlyuDGfp7Dkgdsf5BloI/CDXZ48WYPx3VDgdHfhe
S24tdAFndHN7zpbPwYWVWYiAvWwKAVzDPZOofgyPpn1Hy2ILBpq+eaLy0cy/xPoRyqS+w54ZOGzj
9rHnm7Lc3/4hi5vl4ndMs33hacCFoSsxx++Q47F89fJAtr5qRI17tJ21Ma/N7MzdtELVuzyHrTT9
UMiDtH7Cf2bZ12JgkAh8ra17Pmzt/N2tt9Jh/tR4a64xIy4GupDXwgoj2Q3Q/WziR05HpQI50r1B
H1T+og5tkPNdnls+qIQDL4aqnGP6tv2Qr53LJWALHvVToxMAJQbqz9dz7Y5szEBkhwYk0tURNzX3
kcvhPbdY6aO1/pdt1yRSUy3eWDbPAZTOf2eD3jyJjH7v8nYtibK49NjlqCpM4sRzhIvT9aBVnJrW
GrOJ6kS9T6FuqeAVljXFhjRFKOTa62+BRFvDFPxjc3a44IUbjzlo0AN88wygUyQLPSK0iVx12Chc
hmaZf2nL9qPP451aZSFcZch4dpSGHv6LnX/xU2arYbtSp930EjAHxwe5dpBNgn+Nb2ck6tydyt5u
21vc/Rf2ZidNUyRVpA43qbbw++gvh3rO78EhH7fNrK3q7JC5Mu3UXExxa7OjhhcS8co4PFhcB4mK
Qhv22m2DUzQ4jxYvl3R2n1m05mD2hz/OEvoU1/Rn2ff7NK58OoD012RmIKiMUDhZuQcW7SIJrhro
9kX4MkteuIrREQiaIH+UipNG2iNV2TcIHEQlKe5Uhe6zYgwd+S/6FT088XUDuSXIgMxRVZUD3KVG
0V+se8UuG6t9DcweB1aGWdbKzC7umAtT01Jf+OYq1arYTHFYDDJEUlMetVGEMi9XwEbTAn1aQHSz
OJaKTs9PdaSy55lZqzBTUO632Z0OKEUZNWson8V7+8LMbJ/QQehM8WBGj/lHoZi/88pZGcnylvhn
JFOkcjlhRhKX3QiPBqrFU2qkR50J4iuDJQGwQ4Mgad7GYoiqAdqhtw/B0uAwNjQ36WCxAuru2nIC
dk/ZtZAJspoigGiHH9crYcmSBc+cUj8Ax0L6duauOiZyTZoA/Dp0z88s/z9+fuadvEbJkZzA55Xy
fcg+4jVQz+LPn8g2gcPAY2NeHOWdgp8/AlKORvBzljQPOEIr8cXScUGt/78mZkNAXxsxhAaAt+mG
mRWUMkjXZmlpg12a+LTMFc+EJRC18fjOA6uXwyQ0uocv5SACzSx+4Rr9oiRNcHt3LZ1Q6F1ORVhQ
LYLi73p3VcmYNDQdkU/KkJUbeWQY4tUkyRng5pVJ/GwKuXJg4tA9AUgZ/l2botDqAHE0VOmwBYF7
zN5rRCJt7DxUlWuHt4e1EItNiXmE2YYBHll9XrVXsnL08klLCXzbwTj+BPzBH4fcV6pt272pGsMx
Qq7HzqJcWXuJLg4UfIk2AkFvUu+5Hqgj+KibMYOwkt2hfxQ45kDtmLFFhNZovg0+mzWLn/cnRoti
PfTsAAjU57WjvgNemul41Ned8gJSaMjhFkj0rKQOFsc1caS7DqCr6OS5HlfcjXENyQiQnQ2QMBVW
ExHNPBDhHfVhjVjt83HAiC5szU6cbSujZzW4CwsnBze+cleUeigHb8OaOMzKMlJ5/dCUcqXNc3GI
uHunHQPNovm2GQub2WB6QIOkMMOG9uhXTTrfy/ihqKHfd3uTLq0a9NJsCzBgZN/nOZ8x7plVUfDm
6OynNwDFiZPuKCuxzGfvCMokpB/+kCCqn3pT9CbW6rRFYskaxh5JrRqFt3qND2rJiD7B6icpC+zB
2e3o6GLoTI6AqXKf0GnhW+Ua58DSXF1amAUsXWcVsTNxlYygxaEVqveI/rLYiP5+SSBRBvCuDf7h
TxJsiR6jHUKgcjjGh1rZU9vvuxWPu+iaLm1Me/AilAA5V6I2HFHtUOV+70Fi4rVshtDOt7Ho/E5/
iPl56FtfM59vD26ao+toDBHExeBmqwRaR42MBp4ludFErDT9VP2WouGUjQXKmBIEBGv7YnnV/pnO
2aopXEsaacEiy6xnUTbbWpIwB0XayklayHlcD212jaVOC5z3AENlua2TZzWngVftNP13mn5vSBHW
5K4zX9FA6JvGoQQltylkYIi9kz7dnuMlB3Ixx3McSwVJOMigoVzhqE3qq531qFNxKBqyEbW+v21r
ZT292T2T1YnrobaOLL931oYj0vueWvgxcp72+M1Za39d27eefr1vs1YmZmXh+Td6X4rsl6o3aCjC
hmU/BBTEYgoOEDph+39o3cPtga6ant08GeRNdL2bZrUO1eoNWOmM/eq8e+niRo+/GeMJyhu+3ZH/
mzuYwyU0tAoVqYIhezwq5QPT9r1YGdt06G4cynm3XZ3951AiKnotTH2fNOkuTyGkLUgoHGXlpHz2
1OgNA54N8IIpn+rNnA/gO5D5wjV3dpzHYt80K/fn7PMmAjxgV1RwRYPwCx0uk0O48G0uNZM+NoV2
FgW6cPP2qGT87fZmmPmUyYSFVwrY2hGtgmR3thcGo9IGbyids5vqwve4kr6qadwFui3FiqmF0eBd
BM8ytRZP5E/Xo8ErXekoGSWwq4lX+iQ1xXfQhJora7IwIiC5EPxbAJWjA3jml6XOoBVQtvIscDmX
ILQT8i3V1OD2vM080zRvEws5MoR/gMvzlpysHlxi0aE7x70RERSIRRrZ6pGLtbBm0RB6wxANTCH4
HFqiNTzu1JF3Zw2Eh3sGqqIobVCtbt30m4aWm/D2uJZmb2pF+4+52ezVlYNw24a5us59xzTCfkwi
0/p528osHv3f2bNd3cDjBUR28whHF9QRuup2Z9lNJF/21h3Optn5ef7RltiGZnOiVbG5bXRpaFM4
j60BWlTgf6/3HwRrBgiq9zDaN36v39tN7WfG3xWN/owMIqNICeNM4cE0c+s4Ztxobdadzczxx9d4
VTV6aRSXBmanyB5qYWKPd2f1FZRwvgme3zWCgWmNL5zopzFMB/nC7aCdbSBkhIlkBwrSUvkZjDF6
vb/fXo6ljT1J2U1MM8g1z/nyqMrduBKwMkpf8bY92q429l8Guv87FOxltJB55gJzvOOItksLeU5b
b2NAd3hIqW/av24PZV6e/GMGXg3QL/gE4L9mp8bmblMXGt5PtMXB3GS4yOWuA2u1Q+4KC+XK12Gt
mLfkTS9NznZzprCSGUklz8PJqKKO7m4Pae3zsxCwM0Ve6y4mrk0e+PgFlGR//33vDxmYDR+Nusb1
HmNupWsIMsWZudxPWSiMNdji0kGZ2lFNJGaxMvOaeYO6QdJbIDdL8xc9sUMi30vy9V+MAqBI9GWA
cf2TlNNYOAMoNAtxbn3iOoHJlJVrZnEQE7sQmBDQUjS/ZngXt8DrqvJc6odY7gtvw+n2X4zhwsR0
Ti9Ou2igiZALTZ55e5DDjv/1CAAHQWQx/cMbcF7GY1It3Lyxxdnj1QEMmSe7faTjX48Boj3ApsIQ
Khyf7vyeKsCa8L4/M37Is407rlwdnz0ivv8H44sgDyLPM6erdUMhhEn7s4kql7R/i+znmI6H2JQR
MclKcnzRmAM5JQ/YFeS8pr9fLIgL6phMTcr+7Gl0Xw4nD3jKQc18lVs+yAn/dvWh+ImwAvch6p0I
/K+NMRBCe3D1wzn5YMbOdVcmbsEzginEAy8K2uFwTNzZ9/XRoKRolP4sLPXe0AUKF2BRRPLtEe8f
gLUa78UsiidFJgdurLFjfj49EF2YWF/RhoHE4RyM2csmMYUhxFlo+ith6jNz8l9GG68M8rOvvDIz
BzqYdjMqIu3EuSud3+qA2oW6puU1HcLrKxkm0FQIKveJB2O+JwqtlhztWWBqHN+54W4G6BwC5RQi
VRne3hCLlvCSUbHPQeUyzysnrdsqmsvEuTCGO6eWSSCtOkgbhIKkb9cQbAt7He8axwbbi+p9bgeL
vZjVhtO3Z1Z11QaWukAt6+ah0xLnzuv0PhK2GpjFF/Cc5H7j0uSQ2xbb62ZTPA2gu4lSPfN8xuwx
qoQNAQ8p1/T61n7jNGMX59EcK41QaJ+cG6JGRQpUHenoYURG2tTo21CuaZEtrYANN4Zmf+TaP9HG
omzgSqsZ2nNS65WvJ8pOr2XUd/aJk9XM/uS55hsLNQQwZ0zkNIBXXQ+uERb0sivWnjX919j9ypSv
jvEih3sNMDa6lfZBLZS91VR+U//sjZX37dLMXhqfDtbFzDa6AsUrUbfnlrZGYOjdR+10L32hesFI
7Z0h47VAbXI3n4cLRwQoBVhs5pSKfTF1cBtteyYqbaFb4Wi72shAL6QPjV/2Ir9jxMi/CB05mKyx
ksBroG9hNZoIcPesMdAu+SdkDxDOqyZc8PwZxGtSEpDL8nPTIWHdMujBSfKrT/+yLIXwdOK+/sfO
LFYEz9HUQqyiQ6s+aSIHN7AS5CQNOP1L1Pb/s4SAGyVqPI7nvc9uQpgbxw2HXo+SfEdKtvWLIk9/
3vZRi/MGHhM0Q9h46s8bn23Zjr09aPzMvfp+oMPOYX2UtelKhWYOa/0zGvCjTrLeE53CvHOkbbiR
Et1oz+Yox8jr6AgJdAsQL64YPuiD3TDxnDhIDEaeJSVlNJjOGCqy0YIxZZZf69DdYxRBSSlUsRJY
LbgJlAeg7YicAJq/51eClpo9H7KiPVMk6yoAQI3koOgHab3dnuyF2w1dzXjZTCKyEMGd5UVba6jj
DFJ7Z6m+9eUvraH+bQNLMcKVhVmMMORdm3ekbM9ev2Gs8x2QZMms9L32qdGg8NG94u3u2/oaz/SC
+7myO/N9ZSntsrRht2WvtZkEbhva8a4tHvP49fYQlyyBoGuCkiGu++zSY0q9dnJ0VvGBDpq0P0v6
q8Ubfo3YeWmxLgzNCeGEDqpdMgjcVTrYp45rzZhrn5/tBU9t09yMMY4+L8H/IiPXW8t3Le6GyyHM
dkPWsrI0lOlSYOcBd7tTxQHqVZuSv446hSwUCQoQFg/O4+01WnAqYBrDcQLJ7wK6RrdiBbxZaQu0
WzlE4B/nUa232TEx0J/096bQJQKKUoRz8GGzacxYT7xKU7HhveLopOYujY+NtXK5Lo3n0shsHmnZ
6aDG6tpzzEf0ar21zkemNf7tkSxt7EsjsyNkO62nShexUeruk6HyVXtn6i+W8Wyu6XCvWZq25kWs
UAMbxBnBcMY0zJwAL+3WCpL2lPMVr7+0xy+HNM3rhSFpjIqeqmN7LuPhTk2sR6cwvt+etSXXfWli
+vuFiZ6ABcgAdfDZxlsood8zA0KzzbZYk0lfHAqk7cBZDU0rpKau7YBi1UlrgqNU5IN1SGxLDXtl
rKLbo1laGaTv0DiN0iQimdluLguwitnQzz1PrKSPshmyoClUiKbCH4Y8o/WBy7F5u210aQovjc52
d9rlaR9THCGNHPPud2o8J+pRoS+3rSwMzTGBEkPqAvc/3sjXE9ikhZuARUGcs6EaH/Sx7ncqqdy9
a0FUU7oDf8g9Ya14hzlHxhR2gL8JoQ0yGiCvnddkpIqTNGjYHqPyYLcfjWPfNVkXodcy0Lnc1rYM
rfQUp/kpjvuwGVcKoQuOA6BnlBuA2cRlNd81lfBoPOa8ObcG9bvERDPzq26sGFmYWRjB/7gVTTTl
zhwHOh/UuqzL5pxq3iFL0qBkzRHsW74kByZXQ4xpD87ifqDZpu4tJHIQmM7MmVnHyyLJm3NT5g8W
iVVfzxvQcBQfVpuQsCqKzIfszUspG7+x06Av63xzey8tHMYpBwHea9S+oMQ520uSpHEzQLn4zEj+
7tXfsk6sgRunOP7TKP8xMSdkxAMlqezWqc+FtkNe9ZQPNtrhnvQxhwggfzTNlUVc2inoS5mWEEj9
TxSqBjEqIzHN+pxR9mGL/kWK9knpVzlOFw47zh6+P1HPAQc2Wz3RW3ozcrs+a7mJV9qpFM+CP9jZ
t79fIWRXEOZCgxIZ45lbll6TQRmtqc/xA7dO7hqDz9Io8Mabwj8wuX/a8gMVHVaixmwpUVffSfnR
Or61JpW+sCboWwAMCq9K9OzPa8YGZFPVoSS4voh1aJU2GAU67oo+uj1XC1sNjyJ0vqGGB0c157Qh
1CloTRIVxbT+F0vNbzH3fnLhHstSif0BeR1fw59WXONnq1OZGkUjUAiBDnH+Fskc7g09G9SzBfRh
OIrRDWtd8e3ERBdGkQQDaBA7bVjLvn0+upNZJOCRkwGp6jyqJv3Y1Qol6plpofkite3tufwzWdfn
9vr7sxsUD0vc3wzfB+iGgHUQOhkDyGJC0ZMzOu6jojS3ouM/QHj7FS+aj6YZN0xBkkYbaQDdtjgc
NWvTD+55hOSZl+oPLbjU89jY5W7/wKSHs6K3JzLWMlQN8QL85HOfJIGesC1EfSJILT1Bj14Fs64a
eEkfxcjDcb0Hpsd+bYD+xls7Qy2dv9LG3hWdFdiKEWhcuyuk3OLmXMmA61O/6HxCkK/wgLCb+KTn
2EiP2m5uFx0mnKXFl7FwxaGrWv1Ee01CXEvXHkGukUm/6fXqCzhBfygKb56GpPBs8BFvY/s0vnep
mDRCM7c4ebFNQ5u5PxrWIGfKxbByGj5vkD8/c8KTO6jUzNNKiikqxySlfRrcr437NQlvbxAgoz9N
CBgqAQlEiIZrDEUO/P0iYnTqYkiHqrVOFOTCQZ25kZUPX1sB1m+ti9AolflanYR1jBoqNTa2WR6s
xshCXtO9zPjHAGBa2/M8BAr0QXHcfW/mO0qbPT4XVmjpUYsqcNFhGjQD+AS5N75QF1J5Q48HeOMm
X1TOiwOY4dF9RcxfOlQIElCq+6PeQJozOZbEe6grMBT2VXMSaYWscVZHdtVGaADc5sYgfidGzQIK
LY6wAe2TzxzAAWncbXvmvtGc52jr6c9pT0HRr7WRopE7fQo+MqM2/A7a777wxnZfZ+johUq77kuX
dFEP4q4wK4pQd5TfLoOKkalt3IwG+ViBZEKpfUeCeBb0c5lfDBnfxMgX1z44K7/1rn2UlL9llhd2
1N2brP5iae3JyvPQMNJHztN9H6t7k3t3MWDqWd4eAAd8AyH/PjXtnUDqvSYiHNsxLDqygTLAqezb
XV7Vz07c7EcrOY4p2UDaLhr5t6rSwq61IukoJ/RvwS93XoTGT9BrDLtqcJ41O34kqUTd2GvUsBjt
Y9KoyELW3YdJ1bfK6ELkS892qUd15wUZJ2dadOm+VGRoSLeP9BQ7wdWjNLO+o7H0oCZcBNTLk4CO
YFHvB5JuKi3JfE/JzqORI+PY5Y9Z34YGN78r1HI2Jjr8QgjNpX7X0XcjcZpDneVbW6B1Gvksm1WB
ZwxhIYi5BcPh3nRKJWzBoxWkrkLD2I0/8ixtDqTxtNCpVSBInC50TSTmCxNhlUjYe89Ld2PH1gpF
ysIRhKwp5HnAv4dk3Rx6X9JK69pCWidT8d61qnpL5coh/1MuuvZK9qWJP5mLi0OIlwzhbS+sk+q1
6jk2QWVd4ZX9NigVHQKn8OCbLCPU1E2MBPYQfpGNvlezXI2a8jcY4rcUGDSo98X9r7oOOTYVOHpb
VEWN2j6XatOHsR1SY5ARmLXGEHjs8bXItfZYoG9r5c75HIwgsYmmWYD6kUb9BIbJ4lQFNELrT7bN
grY/t+jhbNiTm6Qrs/bZc10bmoW9lQ7SLW6MCNrGXaX8QmUs/ftMx6UJwKSunaOwOqngCT3xzQZj
/szqTc3/OplybWJ2QzNKEHdM01WU0QhOB+VdXQsP3c+XHrYXUuYg79XRPjR/IGQVYTHI66yT3ThQ
XCRjswWV+xNtwZGVQoEl8wLDE0U4qmO38bRM3+hs5GGjKj9A9wDmPhHGRVpGCbi9RimJD2WU6XLc
S6V4VGz6VfRNmMW02489IfCwSXrMOTikhp7XEWtBuVOM9UsPhqm9reRBEyvf1Jo9dIr6RXO7x3I0
HpSBQvHbPGZdV5x6XZboeh4ebY9GErToOi4AwcyvcUHevTJ9I0lp+XnJtEBrGgQNXv9Bc/luafyo
q+w0mFqYSXZyCNsn3RhAj8zwXZAGDzx7R/EGoYxlHTMU9zZDAnUtoutHDixn0ZrP6mDhLqsDUxqB
2jQbM5VIdAE7BnGAOxzNXZaPTxoxLL/LvSMSs0+3r+TP71csFoAA6Es2UIGYZ99T4oLZPpP2yeLQ
g2ZOzXwmhkehZ4+Vqvixba9k2j6HvniSQ2AEeXgQkeCZcr3JwfxZlRJiiCdvpIT6aerGhwESV09d
4YH1I8tinKx04CfaDms83Pb08WvPBx8NMlsgg0Gb+Qlf4eooXzhQ1z6lUKM61kZTvzglL/eC10Yg
kV3aSiHTF9Q0lalpxv5OALw6AOCjP9BENQ5oLWgmmg/3lVSqdWwyXoAWihHTt5zU27Z9nTHf9kT2
NFDSR0Vifa8aPXkSQ8WKQGeQfO9zVT7ihW9FFkl0tHcohvqqM0P90cYlwz7guIZxDu41awQiE61t
32LV4huvcrwXN9bhgAYFbKJN3R2dsY2PZsvkXe2mGQgaszpEipnvBq12sJNjHtm1lt2JtmdAChbO
fSvj4TmO7e5FUgaPjTj4l6b/D2nntSM5kmTRLyJALV7JEKmZUSJLvBDVJai15tfvYe0uJoJBBJE9
DQzQjQHC0t2N5uZm1+6t60ODZzohHPCeXQa6kAKU130n8rpqnwMNPcZatlVznSPm4jAIEPMYgEL9
GOXchSdEas8r2eyelRrRTznYl1rnmKWCULTipFp5mHrvQ5gqG0noigPqvH54uCKWQjlsDvRnt59Z
G4IZymH/nAPiacM/efg5aO6TgDaiKe5y7cftD2zlguKJjL9RUeRBu+wk8l4xO7MdR+4NyALdLr2P
lEd1K65fZw20gom4gPbmyLsEiZVGVxa+mY3PUXkaM/f98MNZxJFRUIR7EW1egp96iLqaEqGZ59Tq
UxiCVMGWWv+LqDNU9v7t4opCuo+mNvDqxQWlRHJqDL4yPEvDR1M+4HSD8dhvwdHWDuXcyiII4RUS
6vF8S4YS2jAQHBPlWzOX/bXPt5ezkjWA2/vPchYVH6EM4jEXMSTmf3hAZPmjKH7570zMrnHmz4Ns
DlosYyJGM2KYua2F/n3EohRyOf75CTuD3mdo6KWJJlY9qUnn7aoJb/A0BD/KxqlBGoTH24tZORiN
Oip2KFXDRrnIsgppaKcml7rnWDO6X2EqTseYcUw3jBR5L9Hd3SITWDdIxZ/n7nwTLpaW5HmltoXe
PfuJv6u7+E5lWRnIBW/YIviaf2oR7wCPgduWKUkzRTb/KWcHJWqTOqbcdM9drcv3SA5Px6woyl9p
MLPbNuhPGUM/btVSVyIDk4RztQ7wxLU8ueINcVsKSfesqVW5r0ZRPHTGKGyc24qfz+KRsIwAVUXh
b/HZakrVmpZVdM9SXyHUM4wx9Rxf2o+tsgXN+KtYtNxH0DZkDxTsQJMtfAQhYd80YWF7DqYueulS
NbclPRbcVi/r16CYlJ/x2EzPEKP4L9U0CT+iIA6h7dF74GZp9q2ZzPABYuNkX3jB5NTy4O3S2vQ/
WJ3FczxHDxp+z9hWZjVtPdXk1vGbNNkn0DTYQxKk9/LQWExu5eVh6BJz11eT/8SF3zqFBUUYF2d/
Fwz1z6ZQO9COAt9Mm5f7cchRGRt4bXYIQDGiVe0U7ml71Id9hR4UJCBxSBYy+DZ4P6eINP+gDhq9
i8Sw7kOlIfJOgbyDWVy7bzMGyfRITb7IqfJbGhrttzVMiMYWTTMzvbQPstR7+zBoymOUlbErZi3i
kS29kt+g4IXnxIQq21akqDAdvar7UxN5fbZR51xzC1wC9rKZgfOqnlSkvjyJTJc8q43oPfd5Xn+P
vax6kpp83Ki1rWQTlNUpsQFcN6jjLj7kqfIKJeji/rkW2uwwwSrpxijZuaUAAYNiCMrea/LkyZAT
7zfP0OBfrBR5LSpe3Paw/SwCfVzHAsjbqn82pfFn1aYKh8MEp59sAc5XosjFg3exzlZKAkUruYoD
z/YiuNF3ZncaI7fbYoxaiYxQ5dINYTSMDtcyPdPzoUTRXume++lE2w4RosdM/SIJv25H/LV0jOQI
Ki9TBQG+rHeMkZCYg+F1z3puOJ6vpnY6pl+NIf4pxiqaxFb6NrWq9/40A+UfbOoIBABJXexikPRM
cSE9/NwEoDJ8d9K++1LsTGn8XkOAdnnkGDjGLEK8DFaAxS297MvIRZBPzT57zdcMCIjx7fYmXp0V
VqDsBYFKt2TmUri8WiSPybdY10K36+CP62FJl2zPNABuhRt+vmpJ5Z3IagAjL48riguVLokXupGm
POCLR7XL7TbJHxLdvLu9qKubi0VB0wy6hEIYcw+LM2o7ber1Uo/cMX00DsW0kdRcxSZ+Hv0nRmrQ
O70utI1yIXspuE23ErJDacSfRiqSej1twDD+NvUurqvZDuxqtPwM+Vo1YbBEShJDFbqWku6U4qBm
lJA/hvGz135gYixqPhbZYNOWQT36Qy5vJdRX8eKveTD/MxD6GhgLaXGcNmITumVvzLXrj8UgfG/F
ehd5xcPEoNrtQ1vdVV5t/29ukY1OQ1QkgVaHbixrkOnGjqR9Dd49JrFY08LdRXXoU23sQjfra9tQ
Hqx643taWQVep6DVCC8eUXCRYvgBuAW1ZxVlqDpWKjmp+pbm97e3asW/MWJIaOUxO3QVYIXYCFqF
t6grJd88/W0LK7By8OCy0CLiMkLAYfn54HdiSdoSuYVIMUCgF/mY+ahkWIWu76IELUfL7L3d7TWt
bpxMXGDiYx7IXZxMn5r+1EuEh9ESHdks0T29h/Hz/UHIEIGLzkB79m2JO9O1UigGf+L8lcBu1VM2
vEX1SDKzcUJXdxOXH1ZmYCr/u9arSwPo2jQjdpu/SD1zEA9NAQmP2KufIWcq7Z4JSkeNCu14exuX
o+2gU7GMvrgpU6mf/4TLgC6UJZhOhrJdpQz2kqAe6WEfhBzuUrm+7/Lid6Vpz7E+7ZBgeJLbP7fN
X58ipQQ0QwERwv8Dsu/SujgqidmKYe6Kp3pwIOH23w0imbXd/mNh2YnOZDFVCx0LNHW1D01ZZj+G
WO62HGV1IX8LfoR4SsSLhVSR7ykBkp3uAG3xr6H9rZun21t1/REzrDXfTjzpYNpZQjq61koQTcgK
V40siB17qIHFAhrU21ZW/AEzM8fOrFNKXWTxvlIGOYorqSpcMUlePFHeDdTLcutNiT5nkfpkTtIu
kPTdmNEDbNKNj/pqjcBIQJPwD4+7FcBHr5tTGUkTGvGddV9HQn2gs12/N4FfWJn/irPnsRDlvpSa
0+Rm3jEcwT9M0S4dzX2Z3ufJUZ0am8vz9rZeJTOYpMoEjoWKNGNqC/coJ7+GkyYTXaMbvKeMB5+b
Dl60k8Fn7iylijacZdWeTGmLfAYmhGUZzbIy+Jwrb3KHKg2dvtD2RpY+WUX0s023pMmvXH9e25mt
xXaiNqkonhXADlZMrqnUx64aPujTlmL8uhmuSBGUn3yFqhcKn/Y8gchNylG2pwoG/cHM7LLqNxKL
lb2DbAHKd5TDwOssZyXUoZSm0RsFV5GfpuJLXL0ozY86eq8OK4ht9DO5V1BdpyoEkPrSDZUSJWAw
KoIr5vIHQxnsKWZkYnrMtNxW08qJOinbVdWgPQWCV991tM73ZidsFcevrp75z+DmAVyNJPYVLZow
jDlAjFRwp1ayRX/v5/su9KA1+QjxH1xNh9tfwsoxYo5UQZovnSttlFjTBTgAWHWYPETmg+x9bpuN
l9CGieV0oVWGgqZ6rUA+8iLEX2X9WG/h+FYC1fkqlsoOCXPYVLl6wU2SQ58d4ncKRf2vb/xnl/5K
jZyFKDPM+WYrdqmLcxvELDwjiS33b7fPYu3oSWoAV1LPoNK0iPWqmKdCKpie2yg/AzNxJOu1b+7R
JbXGiff+Funn2qZRt5sZuiCyvOIbQxMAcURL9tx++hZaEp9ut5GuLXmY/u7buYl5xWf7Ngpd0coR
JgrKok96qrzFTB72kRa4QlKkd/U4ICLb5FWFEsgE0akfQ3Qz/lAGbScUlAU85UMe6rU9mW2xu73b
a25JLdaUZbS/yPEW33ulRIXqe57nJtNjbjxNA61ga6toM//IxRuQr5l4P98x4DLJey43AKIndaxH
0XRHSg33n7xHZYtihx7mbRtLjqkuQBWyBp3hyoMpuWNCCTbrxNEp0FVmWJliXzoUP4vIsA6dqfRf
c73M9/WgGPcd2IkdT7pvzM+34IP8XzVp4U6qYZsRQeI6WmlFuy7VuoccEw8yrfA7NFTaez/rBCqW
HbXIRja6oyDW+VFK+cL9LhZb2xRb3YY3MrjXQu5VGq6hPc7Y5Bh63bsmKUpHVkPR9rTwu9EhVzy0
XUZVVNN3NaibBCapXd2awk4NVSZInVJiQkz80NOVNscuR2NsCCAqs5xUTCqmA3zBHv3csJsq4wPt
evlFCVUdfWKptgtJKewU7MBTH0npk9wb/Z3ISOExsvT8KWys1AEyLjwLWfgVXTMwrbk5pF/rbqCm
O4RJjuSmNDL3PVbCsZyKZt8pkbZv4qB4jXxJuWP+0viS+oFypO2NJFgLPyCijOFDlusJ84pC8yCY
QmSLaTg+1gZc9UFgACnoCgCfrRYdQ8F4C8JEefB6w9uPspE9qFMdISGrVcc2FYu9FTAEEVDd2dVK
qIPaqROX2SIPzjstccii2c9Ub3aZwEXsxR286rqSHXqGYw+NIQy7yUSMaBj8/ilvAvUhVEDN+K0U
3w2yV+xpFdCYCJC/g//Huk+TQd6Nlho4Y4Hi8cCQrR3AvP9UjFXLAbX9ExrQqT2ovX4UJ7H9ZApz
sTsyPLcyIu/QU5dya8MIoVbvQzuh2wFLDmgJVRTMg6p5L4rXJPvai0Grg9NzpEAUP9/+vq+ewUAN
5s4HTRCQ1+QPl59eoltlHZqV7g5g3wLPRGJ8PAqG99R5tDKTeHOUaCWgYJBvXMYkE5eLp5skNf7Q
TI3uRqFpJ8L0SRXE58HS/txe16qZuYBFhZbOy/JFIBZjxLvE011ZLQVbkOSvraw0yJppxd1tS6vB
i7xAgSRqxnwv7qNEDcKu8XTTVSTdMQLgyb2UwpPOo7uVv9y2tXb3qTSZgcnTBrzqNIamVpDp+Z5r
DZlpE0of1SR+FuQB8J+ZM1kU76TE2pjeX42ctLepNQLMv0otiyRsmVduPFf+bhZ2tr+9pK1fX/Sa
K8WaciHn1/WcuRdAmVq7UclccXH2C0pyBjJYwdLFwRIm1qQNniulyYOvBMekjHaZpb16AUmrEOob
DrG2It6ilF/odDDYs/Bw0+ijqaOd5FpT+rstgn0Vhf9iSXSBGeafGwNXAPmRclXbKb3nZqHnNKr4
ZOSxbUi/Sq3ZB4L1XlQc1zNcYdI8zsBbcIlKZgDLi9JcslxJZuyZOfZYiw7JtIWuXvlkL8ws0qAo
6rtk7OBJnAw3hO1S6O/JyzbS7DVnOF/LItVoUqUHboIRKXXz/j4tbGV4KsDc1htA1bVP9czQXxjg
WVIHPfg0dCaGlPbYG6c+/6CjWpUHij0Vf94rUPQ3hTy3tghCE2pcVYjAqat01mdFiNA3Hh+99yrr
/a8ZbSbJgcaDgLdwbWaoyGOSwXLHCTH6V8BHgnB/Ox6shdOZmQ4GQYN+4TJww69SqOYksxLfczrR
s8FhmXnkMAxw29B80sukky4NDBwA+/Qr/XZPK8F4Gb7lCsAN+z8heZYSPlQeItHkgkxjAPj77yzO
Sz9zCRki6NYLsGjV5aHI4ccpToP2vbXo4+V3gVww1LLV31h1w7NVzt/DmU29J5etRmyWaurEWUp6
9aZboOyL9FAnpdMPWyTUqwdIMQww18yduCRRGum6i34QeC4Z2CTFO18DZu59i8Kft3dz1Q6o4rkP
gbMsef7GrvFjGlSWK9c69IXQMBTffas+eM3Gl7wWz+fbA2+kdw725nILEQqJASF6lltUzBOa+7At
ndtLua5fEmGZswLux21Ef2AOjWenRMM+Qd5z0F34d9ysVI+pqX8q+4Fj0j7U0bgH2pPYWR2UdhkG
RytSft3+C1ZiLw0P8kBTpxunLctHQtz7mhSmuiuNRm2nnZ874xSB6S+FaePCX4nAmGKaEI0QINDL
xksc1yJc0bHu6sKXabjze14SsX4Xyv+0m9QPq8siUAGfZBxTXtJe9WIZ1/ko624dNbbhKQdrNA59
uVWNWjMDBd0M1JRm5ZNFWAQ2VRe5GQDDbmu3FuXOVhiYPHSIhRxvn5OkrIQtHEUxZmEQiE+XrjJD
w8VQ6zW3glfxNApG64DQkWw0HJjgedG6zimGDwK9gqBERgiufkG3clQ3quJ3Knb5F8ZohtKWm0q6
g61CsUstrUCBS+qpjP3+kaRyOAglUj96lPaOn/TFZJMbNo4GkfGOv+r3GEvgSKSq++h3+bBjZim7
78u2uA+DRLdrq9KPuupbT0GJ6oyqdbUDXAnmklDIyhdfsBQkRwJmVvx0dPTQiCnbTdrRk5vARWM0
3o994+/lIqjIBfNu76dTh1aOpn1IK09Hq7PS7UpUu12RB2jjwQbvTGo7PftR/0+W8heYoeE/9GC6
nZorEbC26N316hA/MKYMpYCE3GbvV9axKEXluelq8yksu09+Lw7HIedO87XIfDRBEB0D38sdhjSG
Rz+JG5JfnzmQyL+b1EMEjCCXykeN6kxIWGizfciwP49T03goaIjdgdjojhH4nkepmER3NNTxlFa9
9YmOi/xY+5q4FwQxsyM5Fm11UEQ4tgfjd+axoLhSpocAYNIuKWr0yXu2iskT61NcNRR/xqQ+JplX
HEwQW47RwbHMv022Ere+0xZhu0uUJgNBr/g2jznfVsyaGSlfYVC4KUenUxt5lxg8FwxvQilDFjNH
yiP06Jgd/NMOhnDMvFB3RCU0H1I4bp67UlMfyirpkbQHHeRD5/VUVggCemok3MVdL73FAfICPEoG
JCE7U/qcJZW3EYpXbjM6jox+AGwDZb4EcvSaWahprWsuyLR9lnwW2t/dgNRwDP9O/09RbzWJr1lK
eB6fG1xc2UqgqYJgahozPm6VfhuUfzLvJQzuNOVEuRMVm8nptqBaa9Hk3ObiyiZr881WwCajNH63
Q6pW21KnX7nSIOTlq5s7O0AEFybCqIWZQPMMcp9m1/FA9oqNQLW2CKYkYaVQqUddIYhiX2YYCHd2
O+WXhOIAarQg+bYk05b6ZXNCaiHzTM9vnpe8Is4cZKQHuT0NN8404eB1RX5XFZBsCW3+z9C2KqIw
ivIlUfXIGaH2drRerHZJFQGBi41ixwrqU5Q25gaqZXX1TGXTiTFmeurFhaD1sZwMHvuLeHMudk5J
lG78jaxhzQisUADBoTpQzGVFU2gTIfLrTnP98k/n7/xmZ5W/b183a35ybmLxrCiKpFEGCxPaU20m
djhs4b9mR1sk4eBuWIFCGep62qCPPBSE9USjcZt/03tvcrx8GKHjF9+0qiYjj7aGbNd2jaF5Xs8A
wsCeLx6ARawl2RDPHlMaf8DA+U8oE0R7JYZCfGPz1qIVpLGgWJjRp6m5MOVTS46DaTJd34zKXdAz
z9V25RexTWRHDI1fTPCkOw9E/94se4XZjgjBySyaWbFgBJws1X/RWy216XJEzhTm4aGSJuEpJFGk
5wVpYjfCFJumsXgvmJFiG2VFkT7Sc0qY1uDkYSrd5wUz81Qr9Udfr/WjFQ7+nhmb7C2EumyvC0J7
UOF/ThsN9iCqvLs2y/lvXlyUReMB2CuIXIqpA0XJQd1zqwCQRlt6pzIKyjXQcRfXEG2bFSwit/dv
Y/uWNBf6ICtj4kmma/QafFDel74rdyFy4TaAoWM1do6UIdtw2+iqe0A1p6C1BJPpEtaZK7neMI+M
0W58Gov8DYjdJz+yjA07a1/WTJj6/3bmxZ9l/JYvlkM2gcLtqQog1mqrk7WxfysPJMhe/2Ni4X6y
lTAhTRHUhfdMTh5rDS9XPwakY//Vlv2d8j9bisFsVKZWLMUv31odDYbxc95t8K3/TaGXgeJsMcsH
SqlKY0LuaboFitJamH1KdMGW1fqlrcNfcaZ/ZLUlLCjqXayEz1Ek2lre7Eat2MhA1v2DewH8gAI4
bf7/zxYr1NnIe7M23U5IHIGRx5RJd0hG9rf3dDXxmIeiiO6IjFHqvbSjDUEWJ0JvumLs7TzIlZJc
sztJvVNH5Vulqb+aiHnyqb83pvD+tu21JZIVkB3MsMwrOt1GzJSuSJL5PB0BVlZ888O/sQDeFx4p
UBHL9EOu8inNrcJ09exF7FP28ENWf79tY+0DI/eAq4EkhJGsRYojeo3YkdwabuUxLHpo/I1dumaN
JPU4N7D4gjXBKiqzGalVli+R8C01W6gX7jTjSYxfTG/fUunrrbu+7exWe26L5yFu7Lb/dXuVq35y
/lcsPvIyZapxmFimmL6ICAVEgekI6j7OIepBaTr4LXnwH/25bXVjb9XFJHY8yICtuAVcI83dPtHf
6sTcCCrrCwOwTfrGe/cKOVamAfoHQWS40RC7ZTk+mgWABTVHC7zyvmph8oNn98em8n5Gsrmxq3+R
TctoM3eO4JSeK/jLrzwwRK/WpJz8uFVK0WmMJHaMyavvzVZt7/SyCB3d9LPPSTh6bh3wZmUuK0MZ
BH4L2fMzWyiEn0j/cAJx1+1C3wvupE42oCwf+l0yGum+sOQf41jp9JEta99aemQHpSi+dboGnAXY
/yEezQGFIKVK0bcCfH37DJXVz5zGCEBDgDyQn11GmMyswSwFhuHKMYGy/aPXQvbU9bp8Z8iFdMij
NHbaHDaHcsrJ3ZvKPBSpnPPWHi38WUhPBoWxYxq03amHkYQG5mQwSh6H2h5xZCiJRi+1bBoV3p1P
ekQg0cWHYfCqo0S1wQFYKTjgGcoHHunqk5WGPE5hSnv1vDbfF0KpPJUajdREH8s3q9oID38vjOUR
wyEPLFFn+uYK0uM3DYT+SU0xNqMeUVr/VKP0ddIAMjf5B6OJ6U96J9FsXEofJ0moAKUpULVPPjrQ
E2UQ5WsqxveNEnV2qZZPgfkn6EKA6srWl7D6sVFOJQ+fKc3kxTlB01FPFQmIi7jtXtHava7c3XaF
dU/4j4X5Lzi708JGzUZN4rUituEujeudkMIqkL2/jWjpkG6y6bBQX4E8tCCAcNyUDdcsyk9ymj9M
hrxhYj1o/MfG8klU9JJcZa1muHkroLGoUzPVp98megT2EHeuKkX7YRAesi7bI0v77fY2ruVbZwu0
Fo8ltVGtNOIjdwcY733lq6GfciprcJn/d3YW9eipBOcnJSyyNJ0O7ZHmJS938hal/9rL7O8AiEQX
E/jP7DRnToE2HPTRZWa67Vs+gX+ht13aigYz60YysOrf86TJ/xlalFhAh6NBBTLenVRH4ZzMjUC3
9fuLRCCo9BpqJH7/KzQDM/5lI81e+/2Z4ZVXPi9K1BUuN8ozJ6ab4tx0pcqDs8iCrlqI/0XWydgS
uBgQWPRgF64lqUOg+Gg5ulm9E9MP/tcm+xenwKt4ZnqbG8r64riFIvADvVMMKuVowuUwfszi6P9m
q+hvwENOdL+aXgcSU3PZSxjpsrtJgbVhi+h+9TCgsZ4prOllLElK5TgI5TS2eCb4+UGpf3i+ubGG
te9izidn2Mz8tF8kXGIpQhCUB5bri3eW/A959D6KH9Rquov9jXC2FpfPTP2NdmefYACbV0yXi26r
/ywZmV23dqN8vB1MVjeMLh0o77mYtmxdlJaYm2hwWa4hjq+0XF/Hxjj9CxMGXBI0thSqjQvntWp9
9CWtM91ApDBX2VO41VhdXcSZBfnyE4yjyUgqn8dSkTp1aP8L9C+68vTmmJwFBLmEJwZT28epRx2H
QsvQ/a5ClBqOt/do1auQF2Lsg9mgK4yKV0i9pKceJkoG3ePE4t7oE3EnpbnoVFUrHw0Zts/bRlf9
yzSIvXP7G2zr5bZ1WuNnSjJPAkOl2GmPefc4mBtPhatLUWFkmlYwwgS89OiQXdpIhkhVAiGKT74o
SGhltx8kWhlKnPxQ0WN453r+2qLNNyMgr5+VZhYYrShk8QkZkmdjVD+FarozlOzXbTNXZ7Uws3j4
xYM5pnqdxydN52npy/Sm4OrzhX0cZ8T/w21rV4e0sLaIN5KYCYOmsqhCZ4gFyraCJnCob6TDt61c
c2slhp8meRqfhO7R9A9i5ebGBmZpy8QiDJia/n8mjOpO7o/1L3mLrGLe+IuU/mKrGK+79LWiSquG
F2l8Qnf+aQgk3uQl9GraSZE81/D7j7Usb+zbunvP2PCZYY0k5tKkHiCEEVlDfKpQpwmOcX4I6IDq
G9HhKr7NC1NpcszQm1kw5tKKoui9YJZifLKEr/GrmX+57WKriyD2QPAxh7klop6nbmvlQRGfukKO
bQkBMrqtd0M7Hs0qu//vbC3OaMgaM9XHOj4ZCn3rO8Qge21fThs35+oneraixYaVgVmMScqKDM+K
YGwadk2lPnWTeU8gf+zGadzICla3UGOcFAiAdl1tSmG5GsXKT05B95DEp7QYncoQkFLayP1XPWGe
8QEusjLJjhBoo8tlmpzM4V4K7949EDg7GiksXEw8NakMXDoaQ/JTmQTm7M4/ROGDUvzsord/4QB0
BaHMUeXruo5XFDUtH1bQpM6k3UeJ3aV38NvetrK6T8wmg3zirUkB9XIhua8knT+fR5P6v7lD97mg
/bxtYvXImRgnWTa5cZZMbYIXWmFsRMkpHp0cjQLIUCTw3xuOtRLT4BeiNQnlDwPqy0pUksmeKLRe
dJLa8p7VylRimsoue3BBg/lsZMLbGFGUuL22+VJZRNILq/PazzLPPE8S3fD9+AR64yUHo0/wcFSt
/Vhn0x95EH4IRXvIg/69zxz0Wmfmdm5vIM7K8tSyQgMCasbxyTQfqyK2a/9R77dajiv3EKxwGhk8
bGAz88rl2vyBxCM15fhUKsdpegEtG27RNK14H+wPzMjhHrQ2l6W1ommTrEC995QkTg1A4P3OffHz
i6/UzLIilj1+fmJcxH8ojfcHGZC+7D+taxAx4hxdz06/6YIxyVQY9BsFnmAn20gE1nbn/OcX+VNb
QFc+6Py8n+6T6PNgFBveu/JlqipoAHgWoG1k+Pjy7/dN2ZOtSA1PTGXaZs54jxzcjSgNDeX0b0yR
rzMlS0y7GlkNmRkqZVowJ0MN7DKDI0v+I8JQNIBfvv1JrgUCpnHncXewDlfaQl4cVWIWtOGp1fKT
kuh3YgOV5mjVtloI/0u/3NcbsXrtU+HLZmniHK+X2c0EvQ00U0V4kqPkdbDkx76uPvfI695e2ppD
8O4nVGOICtritpbkvDDVMApPU3nypxfl/Z8LBBKIe6BsRaF3iSjuplAuslYeTnJ1ML+Fzf72X38N
3mQ28Pz35Ut3S82+NIBJDid4p2JNOxTqyyBD/2baUvrQWZ/86uvEPLOyJeG4kuRQseFVDROcxWW9
2LYUCYA+ipX+lEICq/U/E+UxFe6RCC62el0rvge5IROX0OdQU1mWn4y0UzLR9/vTlJ+E9nGMgFtN
3+EEL8cvYr6Fhl3xOqxRmCdCk00tx86VlK5KJyjdKbWCZyHSX+tM+xw2WzzPK16HT1NU4206T1Is
jm0otUkTuqYjSHfoRb9Z7UYSumVgcT6W1chj2dEdQVaxzQ/qtLvteCv7dLGA2f5ZmK6hqdbU+ffN
9B9f2A3i3vB/3TaxcvAXJuY/4cxE5Jmpb0z9vIRPYh/uwAMRal50Mdmb2WORiRtLWnHpC3uLvKPx
mqDX9KHjoQPxm5zRUhpt/oJD3LxW5oaxeX8WSQ5coLTXyTkYZViWJkKr7ZNcKrpTVH3UjlL36f17
d/7zi/du24qqlxr8/Mg4QQyR0c5CQFpz6uBYpl9v21pzBSg2aNgBNGI+f3FOvqXB0Ffm3UnpX6Ci
3JXTG9RyG3F05Vo1gWxbJDWogSByc+kMEOkxkV3J7Qn6cjhWHO5gCPNQATH74+3lrJ0MjxCd1IPw
dkVhKJhxBHG0354CZNxD9ee0ca9t/P7y5ItM6NTBT9pT81pLuzjf3f7z107j7M9fztn3KMvFfsOf
r2j3YfQ4DQ91uZGirZwF2JC5c8lQAvQjixStrgexMZjGOYXSA3dLooAFeUm3kD1/0U6LTwQztO3o
hTPxs6wQjnGSSlJKA9RUOztiHsErv2beP5781iefmUp9C+463TZeg9+C6QT6oZYczb+7vZvXS+Ud
B0ci8EAZvp+/0/NnMaioLbSjpqA5qfwNiXofBegs/Mjzd2elzPbDbEHBHZEjAsOld/M35InA/Aif
K8RwOTW2LYaHa6+7tLD4fga5yK1ythAUoLDtIt5wu9Xfh4iGlABN56sytZAZZS5Gcn0K32DgH/If
t8/h2qv589mbv75wnQTIZVJ1hRg1JIN3augwrZl27/3ueXRK1InFWUecZ9PCq7uoGT0NOtZXgIod
SjR0N2+v4WqLZgMWD0waN6DJlnGy8HxRTNTYe02e0C7hfrn981dbtPj52ZXPXJUB83TsNH4erTGp
re1I+OVrGwW0rSUs9qhuQxjMvch79VoFxeIYbMhGnF+zAGSaj56i4zWdsaXUvqD4rfWajz88c58G
yb/YpnMDc9Zxtk16bhmpbDUgPapcPFQ1LVm4AdWnAj70jd1aOxGipMGwOb0nDv/SVKYIQ4S8tvWq
Ss8S+iWllDj9uFG2WNuweQYNh4IDinbKpZERFlPVLwvhNTTaYN9KXf6YZEK28XGsLYXyLIg5jZVI
y1jcpXHc9gx/n8x2OKmW/2j0ylGqk937fXjme4bnBmPwFV8uJgTVlvah7L1SDHy1uv4lEnvbyrbU
D6+iOp8KBjQNQMjMMzqv9swHCrkwBPRfvVdlqMgle0drwhcA4ih7ZBsXyNrxAOJiXEqC/ZPAeGkq
gV3E62LLP2VZJn5MRF/9rHnWu2E6LOjcylxSO1uQMklj2ndBcNqp9U+l/nn7VFbX8Df6IgwFnmDx
62pfjkgVVP4pGgFIWJ2h7yY/8/a3rawdikUJjhlAxETJvC7XgNjIGDfwQp8s+U89/hiL74X4fcj+
ebcViqZMbPBJQrm9fO4no9ZGjZkEJ9OAmpr59UZmSizfNdFWdWY+2Yv0Za4mnlmad/XsTKAQjwdR
jIJTjfKuUaWnTh4jG4XZfzItPESy8TEt5F//YnWQ5cCIKDMNuBxv7MNIl0cPbxshZAkpb8faURyf
Q2NrvOBaP3Re3ZmlhV8XsNrVcmX4pwZuwJ1i6YkTQViyr1VB+xgKcm/XI1JZoZRNTiSChM6LKbCT
pFT2VOCrrai+4jwslx4/cNQV2gMrYro4EGv/lFuaU2YfhCmzFfWbYv25vcErcZAhSwVaQabQYZNe
XIBSM8rSQOv6hJKW7ygMORxli7G3rED367ap+au68p8zU4sdbhJTt7pi9E/T2L0K45g5+ZQgQdh4
dlJN0CFb9jSB5+y26IpWHRe2MZg1CY88Ti8dN42KUe6ZPHuNNcYDprD4Q9V8Lmcy+Ka9iWP73fQq
9f3XssSuAmuh0QgJ3yLGDGWEmLRa+Ce02I4pJI1iWu48oKq3N3XVTywKZrwoTF6Ri/MrciVVSz3w
T8kw0gIaa+klRpBl35bj6MRpaG7cm2uHODc26Skw8wOE6nIvc0npPB2VNsKNVT+kPDsPuj/mL137
LAz7qNxnUkGPsBy6u9sLXXNUrpxZxwdQE5nBpeGsmzI5SCT/pEDZ+D+kfcly3DrT7BMxgvOwZbMn
TaYky5a9YdiyTXAACc7D09+Eb/zH3WhEI6RvcXwWimA1pkKhKiuTLFkRNu66te1UMaFyO3j1/zUD
LOu5HXAMTQib4XFMZ4dyTTv87FVDka0ZAvP/TPC/nzhSrlPj2kVKHhuAkZv0rfPuA+euCD5fnzHJ
LYf5+mdG2Bo9sg7azDQsFdGABCyLH2Cs31y3IZ0tgEP+rgiAT0JEWPr6ZI2+D6/p99vVu29XZ0sH
orAiHcmJFfN8whrQHg6LgTWxagg+FGtbHivfVrlc1ViErQ115ZWNS4KxpKB0WABFG2s8kntUB65P
mnw4aGbkpI8WIt3z4djjmCJdytd/Dh4nHdky0r2XZAaOB5QfaOM00Xp1Ed42KKWCzGtKYh+xYWh0
Fd2Safnkzab+gbUB1Rxq6HwsFyTMrsegBuVVeASm5JnaLpTOTIXPkS2MCdJ+HcTpXFZcWBgywN9o
fZ3EtF2CqLOXX5O1pLcBwA/vTQRh2vAcQDM0UI9AhghHpkgau0KrfBJ3nM3DMltnD/HHDWJRtnFL
X4UKlg0MkQTkYAAJxkUvDKydy9EaWjjvdt71tAld9zCiGnB9t6mM8N144m1WW+utpeE3BGgP3Yei
vS9Gxc0uM8GJtFDT4DUh8RKyZlBOLEYGn5ls3R9JsXN+v38MpwaE0GHB2wqSH2n6OBSVuaEJ1P3s
2Z1DZ6hUAGfVWITDCbWawklqjEWHs/TABez81lVk7FIbOJeg2gbF7AU+kU6VY9YNAhKC2xqSrd1j
94HEBo93/jMh3DFstBy6MleLE3Cj5wMyTCo8rewWO7UgnBU3bQ0znTGItdjNk7HJVratkmpjzQp3
KQs5Tg0Ji7+Cptk0Gyw+DTZ1ccPGh6C8AdWG7YfgFspUqB2ZdwZhAEJAzqcH3Z/z81JZPsrNGsZF
w7oBQH9W5QRkBgDPx9uZ+zQ0bJ8bMBOtRddBBwP1L4O9qeq/ss0Frx+ggoGM00VEOA3OCPy0g1wA
06JkNR/K/qXOVESufNLFYB5KqJzIFTLbF8QpA1a8z7IKMXXF6Bgmpe7uU89Cm9ICxu55Isu+zMap
BZOETxV8ANIJ5FAEKH6CH0YEhDiFXvaGW2qxDR3O1ahDJ1dsOekc4uUOWnyQw1wEm0WOm25qCy1m
nksf51pPbsq8tg60S0qF75QdI841hkg54AQ+gr9x+4xVI1u12AH/7KS/2i463IpvOL+Ke0A6az5y
NkBWBED0C9uu6+sVPfHYdhbZemNEVHhh1feFc9ONK2lp2mtxkN55UMpoXq7fAarvC/7GYg5iAI8f
mykKxjyk/rfrBgzpnj6ZIcHRtEkX9B23kPkbg4ZGFuZftDfot74Zf/8btUizw/aPxdBjHkIoPnm+
/guk2w6svehNwysVyZxzzwDZ9cWCJCmc9rCFjgVE4QyV0JLEBNKdEA+AewDa7qLsuBozSMaIHy+D
CfbBZZOsFqj7fl0fCF8LwTucWREC9qlCRW2xNS8GQ98XGtBdPadxBuKkTUqn3zYEnj5gD3EHUJbg
oMD+Pp+4RveSvnVrP06cZBcM9cEZi7BCrmqDPsOj2aO2et2gZDPiAQxeSnTfgPROJHF0IPFVEdL6
sZdPP5aARvrSfL1uQrZSgIgAuYfAmhPLCGOCH+/9tfZiL7k3ybO1fBobRRFKtky4iXhQzTk1xPiz
S6Z1yas8iF2tzsOqNB400oEmzaZfHahkIeGUH68P6pKdG30xpyb5xJ5Eo51pNUmTZWAZH6a9BuKl
1Km3hPoPE2CXBkl3Wu7vSd5/Gcbuk77O24mVT+4C0WWzPDqkPS5M9bq87HPkvwn0AxDOgv7OBYlJ
N5PVClK8L6wpfWZa9jjRYpuP9KZPwF88st9Gih/XVFNkERVVnMTngLSNM8VBIhgXtrBzoS1UJMBU
BLE1lP3edpN+A6k8tidtyrYDbeo7RvKfeRmMih18CbTio8aX0aEG62i1O1+JvCwgFZRoQWxUg323
Iol5mDuq32dQ/LsDQVW+r8FNdTe0M3uic6tve2Dbjgbtfyu2hHQXQgYA+xDQIdyB5z9kdr2sz1rU
+dzMcjZt0dlhurLpDgrJxgGEZuN32pRFCD6b4VPbkfauQgNvVDWt/TnpzDpK67zaJGxu9uB/S+eQ
tFpzXzVp8Xr9h0qX6uR3CgdyMJhlTVkSxMBzkA1hbAnRy+m+9MuUbFjvkv3U6U4UkFq1VjJX4JxY
Fg6N0UzIGAxZEveLFfkE8mdLpKkK3pJAxDw1wn/EycmcyZS45QwjvF3Z3BJ/V4+b1XsvjIvvOmws
Dg3gOQph1xWeM2gTWDvj1rJ3wdju5kyVEpXP1n8mRDzKBKhLhdjXj6e1+EIB6UZD6eM0KUNgmR0X
0DrUeNCtAhXI8wmrJl9z3Z4E8Zg+pR2SnrO9S4ff1zed7KKB/7fAHYJg+wLNmYOSq1wN+MsqRwEA
qrtz8HTdgmzdTy0Im8tdO91MClio1wPzD437k75ZKqJg2dlxQR/C+UXBQiGiRr2gqpy2DPxYh/Bi
WwOyEXw3hl+rSUEzX2+8bHt9UNK1QaoIbUsQxAOj2fnagK08SfJJD+ISbYJbtxwZgp0W8mBoMdhc
N/W3fCAGO0DA/2dL8F8U2SnWGlMQz7b/2yGQeu/ceztY7mvKgK9xHqHt9sNNTNDS6ge07EbLaMaz
Z+6u/w7pOrpIJvjg+UUzCP/7yfkdSadB9mHBToEMbgshBMt5K1o0aaMXib6t0F5V3OUqg9yvnxjM
8xYsS86KjfOyWmVY2z8yPWwO10f1N8y5mF1ovHGGU+wdXUASVaDRKvKsCOJu8KYj+ja+rMw0wIYx
l/djUdZbvSuWqG1c58VNSutY0hVtimvJNiN6E+KMQONhzfzxQFY67G3WtLvOGsaNUwXTJgDmczcV
JInqsTHvcLnUEOQIiGIQshuOw/xcZOPBICVGi3mvgfBj9ZK4sPK95R4c5+Do0EdGN0Y5RtcnTLYq
p7b4STxZFWPKGvQEBEDN1B578o0yOQxLSn75pO43bGxU4qYyB+UhyQy5JJShAHE5t6fVo5GjSzyJ
52lnfGeqXn3p55GJwUsfkAMwwJ9/3tFYWdUdADp+cevGRhFfny1Z2dcESA19WoheUKkXHIXfzcbI
qJ3EWpYuzy4IU+8Wz8/RR+eBQKElP8Y1ce+1xfFi36v8n4um6ykIrY3x0aO5pwjKpKOFAp8JJDoU
DV1hs/dpUkH8DGl7i0S6syk0xeaQuWEE++hJszkbm5hJX0FE1zsNQeJRq783yfSlYtW2r+ewQ0N0
2FL2J0tUwHqpTdSWIVaMitMFAN0bzapnPTbkpN2BhHawv7KGbrQR78IfjU4UGXyZ4/d4YweieZAF
iu9bhipH6iU4atYar+ZbjkQBupMU0yhdphMjgsfXa1fLOsdPYh30sTWhoSpnLzPgA5rkBsgKcbDV
+a6v8qm3hgyx2LI1rKNfKyZJ9Xn+9xMfMRgDQ0yEQ0Vm6w/4fT+hohZdP1iydTgdAf/7iYlmAhkl
TWFiMT4Fzk067e1BcXZVoxAuvL90kKAfRrHmQR+fW6L4vGoEwvWWDlaWe14Kx6brN2mXfF8r/cGD
5NH/NlGCvyZJ1TlLCjNZtU+sKBk24B37gAl4FFRoDCD/xPJM0EFsMB29IF78yNcOo48amiIWkK7F
iQlhFBW6KPuugwmCV5AFlIxiCLJbDaUlXDCQBwc/tuCmaeHm8zyOcCL6PkmR/d+16/emVKCWpVZA
O4N+SeBuEEmdb1orp0Hl6Q0ug2FDPlE77J5prwoX+U8VAxqgJ/8zItxoA3zhCFxgErdV9UBsFjaF
dT/O8zNi5z5sfMT4A5c6WecoHbpNyVRSDbJo5OQHiJfMzBOpfYsfQCskfdLmdq6cu6mynst0hjKX
84G6OkgroBfDCWIxbsEV5EU3F1z2OO6zEF3w2rqxNMX2kG4/Cwp2MITsX8D/fuJtigANG3WKp3lL
vF3poAMJ+m3XD5HsGkO3IBJEuF4AIxJ24GpmAFPghRa3YNhFRiK3XlDXNXe61xs36VD0B2QLIVzW
oOH2umW+IS42DHgEQIgAxXXkVc8HZ0E9mRIffq4a81dU3R7t3IrYjH6xot4GEBLfaN4KOYNc4Zmk
pwGqO9Ar53qwomxu11ur5Q0rKvtgNDmUGuQpO8TV+xnyjRsky9vd9XFK7aH1Dtz/AMSjlnw+TqNH
LJZnSMNl1uc0+0OChzL93LKX61Zkux/KsqiCIEJAJ7hw/DyEq2U5mX4M1NvWQOgzgXSxfskbJPwN
BZRZYUvMRIxIv+dabiEtPfws05fJDBkyRQQKHs2366OSHYCTUYm700z1yR0nWBrNyPA3rcJpqT5v
ni9NMbWu1uNZH+f+j6l5fXdPKZJCwd82AtxQiBAFv6uBocdECzYyNkWYFuE4bT8yO7xN4f9/X1jz
sdes1dTwfaN6TaDakuWq4pcsWPg3AqSDzicoNfx0mpjvx279YLl7J9nqyfH6IKQJ21Mbgh9oZ8/C
O5LnUPT0WBdGZELzD8+ml67WnvxgujVs+mQUoxvVvfmqVyryBD5Loh86tS9sgrazUHbFzRmP0G4o
/Re67oPWC8fxgTUkJNPjtPy6PuRLWkm+MZCR5wIngP/oQhycwBtkfVX6saY32bhnUKxAunfNnoY2
sX8FeHZ+MvIRyWGWJeS+95Z137VJjnpJMYQpI6/jMhUHtAA0n1zksbcjy6G6TJI5IiX5WqfU2Wu1
2yJTM83vjyVQY3VAygtaY9wYwp4Gga3tLomNZ+OEhBd92Nb4x1Ph7yQHE4Vj3pPBW5Yv8mr6klvG
SAwvniCe+eqX368vgGRbIyuPWmSAoeD0CDHw2roLqFhQLWQpe3ay7Mfi6B10Gujhuh3JMM7Wmf/9
5P5uuxo9eGvux85wM7FwSBRXi9QRo1mdt1sC8C/iusYmaJvUS/n3mx1qk/spgXJYvbdpHYHWShEq
SEdzYk1YejyhAfEYCz8u6E1eHMFj9YHZAh8G19/jJGd81U5mi9RWY4xl5cdNYB2TtnsZLf/tugnZ
XYyH538m+N9PTHTm0raNl/mxnbBQL9+Q2NrYyW0/f75uR7LBzAB5FzTauVwVSvDM6ZDXxAEvZoxi
cb4pXUfbQ05iBp+vVir8p3QPoJEg4AIJ+L8wa7mFawCFIz82WXfPBrpDMuRmLMnTupTHcX43yxR3
Xb7Oc94u2j3FJ3yqaVZJoKWJTO+xzQ/KZwR3fRfeGOkBTv0I4h+RysbRWt3J+hbx6LAUvxeUaze1
R4MynPVJ2xt9YN6sKIOsABhjAzbobz1UBXAmYZMbS0g6poFVtdQVEY90PYEGRmOpg5/mCAe51OrO
HV1UlFfThnbYvIPYb6s9Xd800vMVcCESdBNwGvvzzal5ad7lXRnEHljCH3qm0kGRfB83OAfJIG2F
NllhU1K7Hxu9RTClf8+B+VExDcguchBb+Sjuo2jARSfPfz+rK7Mz1gBXgzF/cnLyywKznlvmkZ9p
n0kJYLNHu63pjU9NZd3Vq4pKQVbwBnTL4TATNDujA/38B5gjNKtY7QKe4fqhZ91bUMTo+ueCctjz
uIPu5YZU3kb3Hq8vnMSrnNkVIogVyqpMK33Y9ZafQb28MsM/gN93BRNnrupOlRpD3cBA0xLnkxFC
MvQ+zPXiAYPS2717JPkCrkyyJpHtTV+COXcV7sXkXl04kEDzgYwVYryAw4utSmljDt7gUbgy9Fd/
dhySfirNwXjyqGX8ydYAjAUgW/zaN5YRrbVptqGO6OYeRXFM+9gZ7ZENmX/vZ5ChzqG5dWyIPmyY
1k0ha+0B6iD6HPZt4W1I1053xFmNx9luUzB+9d3GC5IAStJ4+iI3XeKKzozt9cWTHG1o8upIHXNd
vQtWhMBaU6g941bLxmiA/pVebwvv/dcBbKBnHNB1gJPEk1EjFkwaH9eBP3ibNJh3tPnkdL7i/pTc
BFxdGJ0RHHhxQZzb6skwNQ2iDWttw4nYhyS1H9DCuSNFpoWGpymiG+mB5x16wPsj/XHRib36md2Z
6cCrn9r3MbOe3YzdzgV9XFazC0tKcB8lod5q2yy3n8rg3RxRiJxP7QsBSVElf1XucBf1w81YpLe9
o2K5kp02tB8i1AWWyLvg+J/Sfm0hBYcu5K4yb7TAbJ/nevD3jVv4R4vMtmJOZT4a8Q9q4rxT9AJy
npnjaBsESSVDf3AAA81TVclaZUGYtJKNttbgjo+teWe6W9VNKf08lwkHgAwkgeJNSWaoClWkBnoA
8FltGcI/14+rrCyNlYAmGQgMkBoT026LprX15M9AWlV7N70Z/ngVXohb6IS3y3b6mSxbVm9KL9K+
XTfMb0fRD5pcqgudLThhYmBiQm62rxs8E0v9gSZfTOezPdbggABbeP06rT8H1dbjC3FhEOqNnFmD
1wiF6xQKzbU+U8QcVU53KDncmRq9qSnkHizIGoV9kThbDbiq68OUrR+QbP9Z5X8/iZCDtiK0A8VF
PFPjM12G14GheHzdhnQqwVMOPXnUgC6y3hXUADOKTpXYhqxgkUxhRvNQW7/R/nGwn4Yuj5b57bpJ
mZeHSAioadDgfdmbNHnZ6DXEgQeubu1i77bHsvzARXJiQsyKNX03oVFY9+M0z38Gg/Hc6sEaksRT
FHBkbh7RDWrHOGCQtOV/P1khh2Y2K4DujqeMvVkOO1YjtBY9y/1t5IDTJczW99cnT7oTIbqAsAqu
CWnTc4sMSQxs/xH5Pi+Z0VfeL1GQ+NnWIjnd6H2vb1MEXtFiJ41iTmVjRXUVqVOubeGIfXhJ2SSL
OdvkMVmPrbmZSdQ7+7Y4eqUiwJdte7SaI3WK8V12SK1jr0MXsCWPpr+ZrFvbeT8+DAEGJ0dD8wXU
VITDXPlO15ZLRh7t+lYro8BVHCnJPQViPAgwgHKJp5SE0Bf0C1Y6IhcQj+O8T0c9nA1nW0GZTcUt
KzUEx46Mg+Uhmy3sBf7YNJpxcuOEQajcyI/6vB4BtCxVlVbJiqBJAeES2tWAXxVnLHMaW6/13omH
3A1ZHwaLqvGf/1TBwaJs6OHBYgK2B96/823dAqI7rbnpxLYzxY1VfJ609nNfvpszCFwM8Kgo4XD5
yYu0xmwXQ7+C5CLOp1uO2qbv99g8MAE9hsnB6SLONGsMClx65sSjBZXdfd0/v/v0n31f2Lp5WjDT
WfF9fdrW32lXbLs23/p+CxrzIfS7959ED/TVwMRwJe0LpYzedIsVbNl2bKMiire9wpddKnJhOVBL
Q58NMHuXsbgGnSLG0smOjZXqD3OyBt/8quzC3m7Gm7SGi/Emt73zKzwJLFrpKPoawb5GdnbvDz5u
fGgY7pvAne+CSUltJ9uSyOSgOQdtQJwo5HxLAtTX6KvX2zF0Cp4Rph2ctK4jT0tUzCoSx4pyM++h
hUtCn7NwjGmp5yxxKzu2ijGEkdBBY2iLJ5CRQUQgj65vIZnTAJcujjIKboDxCd5pLYOF0YXasanF
0N6JLNCt+vbLan5gqzqohwCuhYLihWq471ednZLGic3gmXg0NPX7VX8p7Ltaux1UAaFsrZAMwl4F
gexljzgjRe02QenETjqN0MADD4KTDW7kNt4HmpGRD/tnSkgw+AlI3sC7DxcyP9vsKXBVEZl0O4BG
728V+DKmQLJv9KcWh26CQOLW9pcMktL6csw9iCGNI/TqeFeI4ihKjUJcCw9WsLZddG65tBz8Gamk
GCnHKCnTbYEw3vbvIFtD8rfrO1ASwiBficAdjBW4VGy+Q0+DJiRHq6Lznbgyqz82YZvKq45ja3yx
/f7HMlWfkwZMLNdtyjYI3sUgXLQA2QJJx7lNqCYvU0CxG8GBvWlobJgHy6sUR0t2TXINYWx3PIuA
JTk3UiUUcuONY4P/9IGBDs1lClCVdBQ2mFaB7EAAJmLrBrQJWXPq2TEzI73eNWaYqdQrJO8B1PP+
mRC8Xm5krQdRNTseNLSgUS3UMi8auz+j9zBWQCqm+2B+vb42f/VGxcufnyhegkMQIHIlQf28G2iA
awDInP7TOo/kJiOFu7eNxo4chgK666LpYs1XfbOObnfb+kP30NaLuSFF/pt5bI4LMDm7ZFcD+I2H
euLt2dSBv4OaUEEGewQY2K//aNmBwVFEfjPA3XBR7rGd0Wq9if/meavhBWgdoDhLUKpUYRulmwqZ
ob91JeMiZLHHvAJ6GP46bSAWSVFJsl1XBQaUjoYLVqDcg8eeGOCZem1qXjPY8ap/XUx4HS8Ix+an
2QJFb3yANNBDKxICVgi/cY2Z82Nilshh6tNqx/r6yfeOUJ+/vjSyGQNQAK8U9JuBqEw4611JaKqZ
CJI0lr20xfRQ6qpuGdklempCCFcJAZun1iV2XLTmGgajBhUROEuEsNt0pNH18chy6ehoALs+SMst
9LQIE2ZZWglZLMCD0y51N/VSRpbW35K82k6D9V0rrfuMNluzyr4Ma/V+hA44RHTcCWDyBK5PGClb
qWZMrQ7bdd9GbTt3W8A04EdtY9o55dIoLgeZi0O6FKopaHeBsxYWjzl235ds9VCON8IhtfbTYqKT
Y95fn1PZHsGhCv5m7sElzf9+cgdldWUZndt5sdvEiXZfPn7g82iB5Yl6SHWJjRJzY3mkBANhbC/7
JqpU9N6yjgVAxP59X5glY+28ws7x/ZI6pRPabU7jZl3cT35uQD4cUAVr32j6UG8c3X7tEj3HM5cm
4eQRbdPotNyXJiU7rwBaoEC7bmTr0/jqtm3+uAwzSjN1UtzUSx0c0ga5QwvSv9/qkqjwJvxnio4f
JTCDJ5+wy8QqWArtnxRG/XgI6KZYrbAtHxnYK2c/vbHRgHd9UWSHlssW4jED8Ncl9NLMdVBXLkAa
1Ac7+LLcZuWjaR2uG5HsXxSE8BxHcgv3mZgRAhmjYTAT5QVaPpfVFJojlkcFm1MZEQ6lnhbDWOZ4
FJmE7u11v4woYwSKkUiOCNDV2LyIClGgFFFs1K18s2MoIQb6+ALZgsgpiUq2RGFDzNMlKXrF2xXV
urlKntN+ufOL9eX6gkhWHcMAAIBj3UGEJMyVmznpYLeYq5K8mNWXHhLE1ZdM8diRjgMM0lzAApGZ
mJXT3HbIQfSBcYyhCZ0kBdWS7PN4h+K1DKAM8JnCBZCiLrf6Y+vGyxxWS1S7irhSEvSBiujf94U3
TWPUE0Pmwo1HVu8qj96O3fQ0VzQaLTSm+OsP9Dd8Q0uqwiyfevH4Y2vh7YvHNNhK+M86ccJm2plB
Rho/7qYtrSL9SF+1Jpy6TZIown/JJkCk8Z8lcZ8BIekTo+z8OGi0R5K4z4nDDiloCXJTBShTmRLW
yrMSjRSUoW2f1uBudKLVZ2G2IrG+/Ly+syW74mxQwqoZFXR96hzec3GijEHIWBFHSUeC1zTiQbyr
L6qxSzU26KSHKxty56YB9afubYfeuZ9T7SMb4cQS/yUnG2FGV7Y+c6fZ9T+qygjH4M235wgMZqHV
/cpV1QHpxJ2YE25PPyF1VtmA/JWuGZYefzAofKfEQUM689/UCU7H0RO6BAucTl0cFndnTl9LVQyg
GoRweNJ8yVs8cXDRTFC//mnbighJMQQRmo0bYfQIwSSx4GV2vuuZHXqlCsYm6407nSgRJkKb1m+7
BawaVjfj8cZebHt9zf32bqyNZ4h5P9t+85sl2t5ysq0NFsPaVMmKyAfKaxrgRLxkSCunFBJ35uwB
gBg85I23T4P0G5t0xWlSmeHrebLH04JYNtpngRWBbkkRmG+2EaDoayqOktSMjbwbBx5YF7zDRjAz
09cGL87Sr3X2naV/ykyRFZb6BeBIONTACFBAOR9JTrzKJSOQjkS7d8C77zpogMs/m+Xn6/5NhmlA
1vmfIeEUFWzoJ2gleXGytFHTzRvfTzbd+KnRstBcvqb0sR+8sKur4/JufQ7ctYgXdGSnUPNCue18
jC4xioFlACdWyf1Kj5m9yVXsrdIDfGJC2BBQh3WzuoeJrg2dcU+a9wcNGALSyRzziI0tXERWCWLu
NEVMkiXeN5aPX01LRT8tXyHEJNwKl04RpsnpCDOs0nTjVP+WptDS01jTb7oKpGlu1oHOA3qr3vKJ
1tpxXPvdDLaE63tEuhcRcGN8PIwQRSBKM8Pzwsm9eGjCxonc1xKAg1oRPUjCIzxO/hkRZjJheuVp
NoxMEDlB1+zIfvaaXX2te2960gJ9+FGt6bTNl64H7j9ZFU9waZkE/okTDUAB4QKIUgKQZeaUebEx
uzekLvboMIl6tPEZZvsZbc37hSxvLM1/WXN3BNXJY16ONz4dwZ493tBBpRAse7WheQ1dcsDF8H7b
87MxTek6jHXixqs2pGFO+vEurTMa63m3PHUksPepyVRJHalRYHG42gc8o4hl0cDGq896AUBjeZNZ
t9CJRaHdtg9rqbi6ZYsNn8Y5EwEOu+hfBil2VeJHuLGJ8Aq6vQzNXvYQ5tX4tI6rvl3Mepcaw4HM
H2iaQ0ICrWVo4Ed7tlhgTwM/09s1xQ1Rfe/tN0CIXUDJ3eCwqAJvmes5tSREjvmaNG6zaC7Q43sr
AQNLdP1UyiiYMBQAW3FBoG1fjOz1pFzXcjDc2CsZZSEF7VhkLC34CLKO/VhJ8wV3fhGajd5tJ6KX
NwyiFXeT07HHYRrHY5+T5dBkFtss2uJum9J9vP4LZdfkyQ8UHwQuyTXXHLDKi5Xf9DXyJFUXMvcD
LvjUiuA4SGEUGqhKUKCnqAVHliptKx0FLnl4eLQ9QnTn/CSWna0nxMJlD92v752d3CRu/ZpATur6
ZMnOHjw8cO0BZF4udKRKICVdzUWEFID0n3YMxETLQ+smb0Y1vVotU/VBSrfniT1he3p94PTajI6T
dNWjhNYPSfMBGI2HwSA5DE2LS4JMvLJ7E/UIFxikTZ5EXbOb3G1Rh2Z7a6neUdJVOrElvG5GEO4t
TgV/yQo/dOsfrtFsTFW4LrsIoQGBo4aMOtLrwlazCx+98BkSmho71gkJ56o9NLkWWqOqyUE6HKAK
MXfIpl2wztO1nxbqTEBYW/MbW1BBXr1nRKP765tOYUa82aFqlM9NCzOGvcSNnR2Q699arirIlO41
EIL9hRKC6JP//SQsz6pibjPwi8dGMv9Oy/rOLG1Fm5b0+JyY4CM9MdH0FdpEG24CySFn4xdbTbtr
5w1TldwlewCLj4o7wBS4vwIBjg4V2HlCacyN3Rw6s1j7boeScWO/XF8ZyXhghqP6XVyPFyj0zACH
dccg80gn/YjsgR2C4+3eWIadRfqDtTIFyE52m/BNDe1McCBB5kScQFLog+bX3I2aT7b5lZG39M4t
16jxXPKU6Cm56UuCbqtgABExNWJKi13i5mD9s0v9x1Do9IguJ1XyUrJDUePFnkEyGRMudoSb7dAw
CGYjUnBvteTbrEHcAhXAD0w2uns4fJeTdQgunuQWVE96cJ4b6I3j7TT7VS9f1sr7glW4cVB3vG5P
Ev5AYvn/7F1wIbHGr9ecwTGmBULIyB+47tkm9zYLGGuycdOux+sGJQcQ7yswu6OlB8grEflFkUTP
em9GLOJFVhdWT//b54X5m/vCq3Qdn3eG1/lG9z7yeRQuIGsC8AmK/+dn26/qsdU1fJ56t0H98JE+
P+Qt/32fn8UT3zEhXFq6BN8vj6axa7Ld9dmRrTa67wH44MVfULSdf35pHC1HUOvEXUn7sHP9KFu7
b2hy3FbTuK2gSmf4hQMmHVVkJHNVp4YFtxtMEC2bzQUYEAjeTMWwGR3oU5pvk59E14co218ArgBJ
ClieeXFdFdVkuwC3OLjpv+T6Y6C4phSfF6+pqaHVZDb4fK4XAG25of5+tCreWjzRC8cH1y4skduZ
/bgMkxXbXutvOiBL9w5EnxRWZOsB/8q7oDnJnJjv6EmKlwfTrNik+3LdTc3B7A5LrnhIS60Atg9o
NpeOFsdi+MNklGNtxgyJgdnyjj41Ib2tdRGKWSr3zLNDQnUBiWu0peAmtPj9fr63cwCiZzSzm3G3
WCkaAyZIyXhfm6H+BqV6KyzdIA1bPJyvbzfZiUJlFszHIArmKrXnVmlhp0CZzhaQ5+y2AUzTZ+gY
sPIfUEieNkNWv1oBMvVDGagoeGQ7EWA73ozmAQIi3pJoPCtASZJasT4MnwkNbouVKm5i2Y2HhByE
v7m8ONDT54OrsrkpiU+suOoOUFcKEy0ayLfrEyhbNg41Rek8AE5LfDqCtwawgKAGxilFViE0JvpG
A1DKmZVb/TGhnHUoQe4ZJTXEU65blo4OVzn2C+69i9ItOOAci+k4A0Y3j9+Z385ffOaWETMnlTKv
1NRfnBXq0WBeFm6lcnUX09MaO06K+j7z6aEwyE1S54pMrXRL/DMj5vBRwJ9bRlqYofum2hRMEZzI
h4F9gF6cAHA04YgZudfVs4vvr+19s9wMyQ/fePnAokDLFe80NB0ALHy+5XytyroatdV4rNsvjj0d
giz51Qz+/2bmLwTn5J5dUedKpta1cI9bTVSbJNgtuPGRtCCu4jkgnbR/I/qbUz0xRVx9WEnlWzED
zsIhSDFloecqPC2fedH5AS33f9P2t+5yYqRD+jrTlxTI6sxtzBAvUO1AvdreLt1QbHQKGM9kKZFX
sqEhR4dnIVqzIdUi+IcV0gUcnm7HOt1q9oGk93mhSKlITQCKBAu40IGJOt8PbFgye6Y64Mtr+Tol
zYNV0q0DUbD3bzsA3/8zw2+yk/lzjZQSp7bseNFo87nI7CxyKNW+TasxqEzxp7m4VujnRQYHLhX9
CcLTfTZ0alkkdWJIidrhmNnjrsuzbtN4TjmEWZrXd3Rdll1dNXXkd4m7YUybNx00MnGwF+Cdi744
9JDn3M6p4QzhBM3cfTfM9cas9e7Gh1hbmLv9FK7ekN24dfOYozX7k563BTSBnOSQottop4M5NFrq
AdrnaCdZXAPuvXXf3MyfUhSve/0JsUgZBtM0bCZipr81agKAWuvfHU3XXvFYNLcaWbq7bpkRB6N+
iPZ8Gz3CyJ0bEFXUrWcnSY0wz0gW2dXYH1unznb6mKjyVRK3B9w+ZhR1CQCLxDe9VphpkXoAADJj
u0QgOb++NyRRDD6PrgVQcdlwfYJLakEXD+zd7MRNd6eTx7q+7dpDRlUtxNJRIHCBrC/SORfP7II1
YOVKLScurQ10iJiueOnxkyJsO2gFcyQxYn8Ab4UtPjZdXjRT58SUPXj9y4oO+UwRHEtNIPWDRzDg
AxdNyUvKqDkn1Il78rOZnA24rCNjVRiRLAc8HboMAFLEWMS4p26yubN74OUDPYgsCxxbWotuV3BP
FMEH7rtTU8KUkZTYTTARJ04DEInct0gwqCiWZY4buVYgB8GbgK5jYXOVebDmpYcrtR77O546ZnWS
QiXO+VSNvr2rHBU5pGSbcWk1FPB0cPtccJYMdp92g2Zb8f8j7Up7JMWV7S9CArN/BXKrrTOrq7q7
5gvqbVhtDJjF/Pp3aL07k+lEiapGuhpdTWmItB22wxEnzgGm7bvryi1QXqfbG2bBDS5MKNPmZ0nc
96WJsNEwImnYz/5o7Bs2Hm6bWYocZ6p0D2RO0HC8un2qYtRY55qgCaZfhMHvpmbaOdQCED/lkQCB
XlAWa5D8xenD2YZkqOXPFIOXF8WkJaToM8T7Dn2GYovdrczdwvd9VNn+kMDjSaEW26C9axedw82j
dNAN6WVBE2crXr2wgfBqmOu30HLycetdDqEa406rRgQkUKj/mRChf+5MyjeUa9bGGgxn5am5OCJU
MgFSwOPsSmpvEG0/dj36qlwz38TEjup+5ZmyOKAzC/MvOLu8B62c/KGEhS6Nn5nt7zstvW+6KXQ7
thYCL44GqhrgisGbFu3hl7Z8reqmOTQ+un1Qu9omto3tbbde2D249/+xoAbxkL1DjoTgWSLz+Hvi
AO47DvyrN+KU+4AhtGUDeI1o+6ovFipcQ1PGsXkcBP+txUYaeJOZBpQ0a5bmSVGvHhzV/1hSFoij
13QiEh6nfRP5xvoyKxu4YZdHoIqe5PsRMeAwmnUNUK5GZXU+cc+8AZrV6JuZEApbrfhi5cXGowyo
cm/lOnWXPGEWugHaAsLyV5QfFpkakTkDOYpRLwOpUwCMLWqjO7Ptjpmw7YhVnR747WQ+m1nbvdj6
KAMTAbkInCYfg9hxaySxheY9aHmR7fNsliSBWNOW2GL8VnqjA+Le1nswedMeHE+rXkB0WYRGEvPP
WLzink44YC3wRofSrNO96GPwtMSS0i2JLXYfFyjiBS4H746bWs6eNqL5BJan8t5P4jSSxX4S3aFB
A6aXRF4ZgQ5gl0CbboTynhaOSRwxx7vPk9p6RNSGLDTlTaSD++Y5hQRlWGl6c294vX2yWy/5G4Gq
t7H9vN02+TBtG+llW9ZXLfoo9SHkA8LTzqmzEAGQ+7es3Czwq5wEhHdaZFntuDFjr9wC2pw9u4WW
7EtDlBvR69PKwi2dFrY74wqQINQda75WzvzDqqe8RnsRWhoAPH+uk4jlm+j2zlo0gV4Dz0CqFcxV
89/PTLRxk1pQ3bKPTrxxIcKZ4aag+c+ef79tZ2lfge7jHzuKq7u8SVL0TtjHNH9N+SZtNxBMLPIh
zEYotHKBdP5alm3pdDo3qcweQBJmVYGm4OgPW0AEnWmbrEl/Ls+ep6NrFRSEyDtdzl5tI+80+j2i
SB0Pk6xGcjo199OQv2nWGj3z0iaeCb9QG8Z9DhjdpS2NV7Lv2xyHLbkjze+E8ZWH+ZoB5bItB2qK
gsOAPkTxnSO3tz1g8fNI5CPriS6Hq0793rE4TUhlAklb/92Z/aeuWiMDWIhQZ1FJKLnDk+HRs0ec
OfNUU2P0uUHwXI33oPvmuruv2KtsTpq+Bppcan2CMWgmgBV0bk9VpqvqJSRWSopkCREbhMYv4PnZ
gvxtB9jF3uj6TznUuS2HJiGwUS+35/JPwKheU0BdOQ4kVJHhUllfRtEWgOghbjXrognbxroXqbcj
uBhziK1PbWEHRsHRJulpb2S0nSD1kx3e62NAE9A+rPya2fWufg26ftBXAkZGBByX807Srksn3BBH
p7hrgK+K7TrgyQ/fFFEMETFiFFHKHzP9x227SxvcmvsC5xh3zsFdmtUqahu1IcmRevdkOiTiru1X
buglpz03oRyPvDf4ZA8jAXfVq3gss5VwcO3zysRNCPpq08fFnHbfTPfb+3OsqFz+Oz/KAWjX3OjR
lUuO5Is9ishJzOj2Aqz9fOX4M62ulFLAAB33jl4HeHGsnElLB6yFNzrCJOitempztFEVvqUBCw/c
QOcEQ0atnZAG9Gt0DVyOnvgAW/sMGAWrLJ5MBrgBLl2qpu7UsIkQlBHsKJ0ktose9sXm9rwtjQp4
jlmlA5kgkPBcWqEJrlyOutoxM1jQGM+e90jZX0Xx8t/MKMsTy3oaTQkzvQEcL3k23acRL00jSVcO
gKVzF3wNs4gMmuavrkEQLjM3zTg55hDdlTUQZZ0BNS2w9lUTToLY3t0e2JLfodkID0L0sqH7UxlY
kVTU8Dn8biThkOWBhePuP1n40xd+dpPQRnM7KXVytPvPo3gFjPwj30d5G5RxPkhMFD/zbCtD8GBi
5zARjXb21Ob5SjJ/CZuLy4mgu8wCN9IVBRr4R1vR1a1xlJljv8Sjn2zcqtJfy7EZooo7xRfDdp1I
5xZ/6TWZHBgnMsxJF0eUIjnapFnzymrdfwS7Y/Z6ewKWXAaJPXSl4WWK2EmZgGbqzWTIJ+OYmsUu
86kX6aR7JHEzBjmn96JZLbouOQ0uS1xQ6BqyrqrtSAkXEthSOA1ahrai298e0OLnZ7Ua8ENCrk7t
s/MomBG0JsUdyAD8d3+kxdpZuDRlYE7F73eQ/r9SQqCuL6zMjclRG4959ZeReCEHrHuy7rrhA8za
6Bn81xa5PKEkdVvu6AlGk4bQaNmXtFiZr+X46cyEUpFpBjZKgNfJsfEmiqxoVT1qNYkxdzYBe5jU
t7ZgbF/lkgP+gS5yw6w+wCUNivJ/4ncVIgEQcy5RGLCPhW5AIi3bDGzlDJ79WA2NsAMhfoaXN5BS
86KeHSTEwD6vzAmPEIioWtXzjGyGtPJt3/sT7l1ZAd4dNXbwRyHReGmlHd26pB54C4yBOZ8Ec4dg
BBGAHRBt6nhgD93PpOdsP8X6FFDpJGE25HeF/TiYFrjAh9KKQ6em9lPia+DkJH1shUhVNXVQSSPH
IUjNTy1q0BuwWqLGk8l2U4BlQgSxgewFDgvnp9Td9DClPe5MKYtsK0fH+cZ1cOsm1Jehbclq05s1
eeZ93gcJ4c0QuFX85OPs5h0Pk2SniV3p6t3vVPL8RKbsF7Gb5EvKDLax+5GFFTerwCtleY/jrgiG
qRq2ZJz6wMe22OtxXv64Pa9LexptxjPTG/B9CPQvp9UsO1dUvHCOubjz/DtkQ25/f8k50D1B5go1
Ch7q9/PeGEZm4X0f47HStBpApM4hh4z8bTOLwzgzM//9zAdLozJFZsMH9TrsrKjnKy+7tWEoZ/lE
miJhBN+3yQP0EGxy6tYIT2cHvnRwA7gHNHbgGkMvnNoxZGijGMoSVCOlmbgHvwNOJQWqU05gDiiF
N95n49BFDR/sze25ux4bDIMIBAQTcy+wSmRe2qNngEzZBv0InjXQjnfyDQ7d20auF+jSiLJAU0mB
IC5hJG92lIaJt7JAa99XFsjLODXj+fv6333zuWg/3/75C71W8+9Hmhm5euQz1TSI7ZQ1JjC3UdLv
d5VuhUOtBXHjIkRvxQMdzB0ZLT0AHzs03Xv2Q5vWalPXETUso8kdiVt3LlEpxyxIO7QuHxzrqDf8
YOLJAI16um0Y/RzXYsUlrmcTTWuI25GCQfIbBZ3L7UR0ILcm7lpHx9ry+nO81vJ+PZbL75PL77vV
MBaWCwaXVD7gf8gvMrL1s+j2oq2NQjnbUmuyTDGPgjohe+7WwMHX+2YeBC5XZAOAoHWVQYwAtgK8
iUFMIkD6Q7DXtF7ZNYsm7JnVCkEuIG2KV9O884cajnWUU2IHJRlLtLjJSDfT3e2pWlwQMKMCXAa0
Jt6HlwuicTxjbGDnjj5YU5/N0s62/RDn36ckSV7qZvoAWRfiYiBDIckOH1OjEogIjILKBudp/GI/
msPb7eEsrvzZ5xX/NW2h996IzxtGYNyTtUr04ucRhwDkMKf5PCUWsSbpV7ZV2UdA8K1mn691Fi1/
H/1bUMT1wCyqOC5xGEeFCJemvKs04CST3x+YHjBG/+/7s/2z27IlkumawPdtdJU/+tVKjXHRa88+
rziT0AUZmvnO7796MrD1XblGILRkAeSGOJyQlkb4opyFCM7aeJqw9bh34MbO5MWu43xlTyytwrkR
ZZXzWNqJbcKIw+7rsBhXUleLY5gJpmfhb3DtKp9HHShOPYfbR9P7RKqHloTS2rx/nWcEC8iRUcKG
rct11lsOPtTBs/H+OCCmrT4yglkrADrvyNqrUJwYREgAvXLnqLNIZq9Z9TSNH4jrZooCnLJzI7ha
HYd0gi0NC+EpVKD6rSW8ZjMMTbW/PU9Lpx8CnxmwDBrQK+wC3vAUF68PzrIEggGalT6CBW+nJ90D
8LbRB2wBO4fkGLLbyPddrok5Sqj7AV131HqvCcEtTO8yI252U9kDI0bM1DzdNnjtxoBCQx4AaVIC
mT9L2StDVkD9YxLmUbSHzNuvXbLXbjwjrWf/wpCuWaRA0Z9aNK2s42gOIZQdojwxtv60VrmZ811q
dHxmRu2uyqgO0sqJI2LQSuHuajumR3Mw2JcxZeSYZKQAaq4U2WGquAQT/pi+fmAaUZrXIcUDiLIq
wNdSLQXPF4AAMfI4bAxZK1c8Y3Ghziwo8USv9SkyRq55TF9kti/J4b8NQLlUYvG/AeRTHow8LNka
jfTsSVdrdDaAeYBn10rFAUnWJwcQIJKGZb01Wjym99Z3KES/+1iA0yEo8maeujlKvbTEZVWkrMdb
yfZ/eIfU+Ov2VC3kFfF9JGGQlQfd7HUhj6Io/YfRNiYvnfgC5lL01YN+M3ASGlIp0Y81BRnK+TlK
u72x7Zw0eMrfn6HFr/iD7wYF0MzEcTlKKm1ZNylKr9NPZiG4fL49yiV/Q9sR6u5gEkEbrjKJiV9n
NO6YfRz1o5Z/Nd4PzkF1YW5YALANl5x6+xRD6+YtLo/jgLwriEJW/Hm+HxVvA2kM8M62N8dIKldh
VdsQTnWhXpohs1OaP6a99he6a4LSgiRWv5b/XzjmQESNnmS8vJAnUS8irWF2SYraBxFoHPF4xzy+
HWLt/X6NqUJ9Yb5PEdool4MuuQXCL4gzmCAARVlheH82EJwqgDbiuAa1Ch6Sly5Vp4bJu0qjJ1p/
+Snrl9setTBJMxJ0xvsQAtJMJaQRgBqaBZPsZKJjpI+Y+Zffr5hYcNoLE/M9cX7GUJon9gAT9lbD
DdCssH0sHGEAz89QQnguXifKAniCgRPd6+jJy/oDFCtCyziCqBDp/VCftrdna82Wct6XYwb5S72n
Jy3dZATDCbXvLkQuzc+37SzlLi4GpZz8BohyNUMIeuqqn9hSQYteVrN+zGRy56D7JSmBM+sln+FN
Qdv7a5TaC0uGbnVsmjnJiM4o9RgbJWD8SUtPrv2JB263smTLwzv7vuJ1o5XTiouGnvR6a8evxHuw
a1Aj7WetPJEeuLWxs0crWXnkLI4KPR5/aqiIChRHxOMEiDB0JZzS4Y5v3Hrl84vOMcNoCTBteGTO
W+3Mz30jMzuSM3rKtcfemVCheMk7tOFDbm9M3o0AQKcFHuHAGIKQFBzul7aayqh5UoLQiY6h3umB
nXYr59rCwYBbFPkkhJ+A7Ku46qYB9DUbPWwksBQZ4rFBykSz3m77+ZIRPIvn8sAsh2Qpwyj1ph+g
vVWe0j7MjbDIomntSlszMTvF2arwzG5kDtLXExhAo3x4heZDgxLE7XFcv0ag93A2DmXpi1pntKYY
R1xGthcAmGm3WwTXt60sOdi5lflXnA2l9uhYxNIqIerbhVXxqx19lCx+ZvnO8VYWZnGHnttSTgBd
+jXXMtjyphrtLvpGA1ISGi2B7PnvtJNb4XXfSVJHiS+PWok2lf82VuWEcMFv41u5U55km4UF0jWN
eODNLqn3Vr5yqC8unmV5rjfrO6BOdTmtZYYeTTJg8UYLQE7zqXHDwdjazoqZpdMHXNT/M6PGbhQF
DwMVAjhiSgI/rwNBVmrri65uIwgGfeufOunlQDKipTStCeZs/EuAO0d6P8had/XiZJ3ZmP9+5oMm
9UUhgJI9sTTK3DBHSQ20WmsXxMJIXB2qM3i2AcB41TdrtnUFWvCyPPXAE7pQoWXTi5++OxeCEPrM
iHIygLFF19EeW6Ih6anIfo3krloD1i+Uky9tKAcDQ0YTQAaEI1zsHPdB9wPEWa2xTQHj9e89961d
ozpe2rkYFiB4kP0Gy4LKitWUJmuKmsPPUAkFiUMV34nknqFI2Tk/HPdN6HtNj/R0c3vDzrtEie0v
zCqhUV5quRsnMNsC/jTBw1EKHUMig6HbCILGtrXwfsET8ZRA5Do/X3GDKHdHYfuFgTx7cSJlhDMC
0Ot8Cp01hc2FJ8uFFcVJhMezNpZOcUL+nsiDax3a4Xvj8ygDV1A7/bg9iYt+j7KuDj410GOoRZze
dZq6yrXixMjfhv5qVE9DtRI5rJlQ1okNlVHaFUxUzbbLfuZ0o6/p1S26wtkolJUBVqelpYuNhSfH
3mB/WfkXH+IYvP9ls69lfsfilchrbUzKIo3S69GgmZcnvXI3nH9v2wPTh5UbadEI5LaAoplLOyrj
g2b0vYy9Eaerfc/iXY/SIXM/MpAzG8pAaNm2hegmnK5liM4bUUXQcHq/i+GpitcFuD0wEOW2Y0aR
eQBhFKcxfS4ZuGo+D+/HnyMhi+QEOqOQCL4C3oLuikDXqytOvgYChwOp91X/KR7XkPTzZKgnDhBH
SIYgTTo3Hl9eRVqR9MC49MXJ7sO631P9+QMzdfZ95aorfD63ks3fH7/26ZtW/fbECtJ2yafOh6BE
WRmhgz3kssBrNcq7J5pFH+DXx2KcjUIJpJwW8hAVHYrT1G4S3wjM4iCytbN4YRxI9c9KQUi6X9cG
TUcaFGiS+sQ8UGhJPeLefU3WAAlLVlB28WbCDoDL1ZuNOp2TxHZbnwxxVxt7qz7IdGUDLlwqCND+
ICtMBzkq5ejqtZhDjqBt4Lp9ZFr7Ai00TfYrlbvbvrVox0clFTD9GYalLHyqDfVYMbQAWH4TCOkH
XtZB9kIGrfbttqWlSYNaHIAQ4B/zoLJ4uUtQV6V53OnNqWZFxPPvGWD3gpGVw3Ep0AHj679mlImr
R0a8VAwYkMGjNM/RulyBqKYPE3NTyG5PUy8YajOQ9df/Nj7lyJSNNkxSm5pTORXh4DxRiwRsLRG/
OIkgigM7GW7lK8Elt7YTp5qwXE0/3vXZsJvG17h5fzyKdzZqc7OEJ7hclJPZEoJ7liOaU/VF15F1
OcXofLo9WQtHJpQdkNed0wYILxS3A27E9EcX7j0U8uDbZYS2t5X4Ys2Ect4gWjK7zIcJg4KyOxl/
EWDvbo9iYTVQ9fNRCscVBtCp4mtTRjrq8bQ+ybzcNy19IrLeWt5auuhPOlq5YC7sKK5VlgRoQ7yo
TmVZyDsAzX81vQvStYqaD4WbGQeAVUgIFJu7kfYQB0Xseo/Ccn+bvW6f6kS39zwd+tcpAVFmrjHo
BtZWvhkc97fG8w4qMRAiaHTe31sTLQ+NlfzOOyT1Jkt7ceraClszZ2E7el+yvseZ6lqfJz03d1rt
+nvua/HLVOnk0UvS8otlsCx0Wp8Egy3R4CJJFpodOGzcOo4Do9EzJFg6P2T+VO1ThzXbOmUD6LE8
ay9pPaHT0B5DBAbJnjjcjFBkqCArkKUvVV60h4kSPUwHw/riW6XYgOPDfQEOscWjRu++9jXrwthx
uk2SNj7+6uufUjBb33sGBwG5ZyRffT1x0KUohyKw0GYFcPX8f5PcKjdVtkmrO0iOFXfop7HBMeV3
n5rKYndFWYNdA/JGwejmSHKNRNt1ut1uzEbrQskICP7KGqQzneVtbvvYwgGNHeh7KFmhdAAqxctj
06jFWPE6rU5u9dYXn9ppDGq8mtZC5TUzyuk8cvAlFzSp5tuZ0iAtHlOA3avt7cH8yaOpnoxnDGIl
IBVnDenL0cg0STR4SXWi1uTuY6uAph/K1iGrWR7Y5qjtJjvTIlIzgHP7Ogs8MtJgzBzjTjiNOOWC
ZntTdNkDhbJK2KX6dD86othMkLx4FtTMw5GbVphJHXhHs2sikogyrLx2fB2F7e9YNkwBqWusZM2/
c5H97juW74bR7zaaDt7EpPaSsPHtOtJtqNZxiWowqkReUFLCQgNPpsAgw8mKhQwYa7ygpX26kpae
Z0GdpfNzZT53znIbTsLyCfrv9anOf7Nkk4O8RQf1LB8Oqb8WMS28K5FY/SNZidP4CpyYuK2h13nM
TwQoEkeeau2riSIvSB8Ouf9gvJ/YChTgABSAUsRc4HbjvjVlKPhVp7xBpGlkT7lYYwBaOPhhApAM
kIEh4rwCvk0lRAfdgp+GeurR2pprW8FyL1px5YU1wuNlJt5wsTfVGyxvsioDELw6NYc8ecBU/bfP
K7eXbNOEj5mGz9vfH3z24/bXl3Y7yiooRQJVPT9aLh0szQyt0ztwdietgASNW9EAZLdNUMXaA3KQ
K1O15M4Q9EN7PbhREDko7mzhism0IYW1KkdGZl80SSB0RBV5qIm1itGyMdDcoa7rAiao3MlWxsy2
bEp+YjXU6V9tBP+JjwaKuglab1UFZa5zqzsVmNp/rCk3s+aNiac5sDagHz6NpyDRIuG9efUpcT7X
9C3R26Cn32+v3tKWRffd/P6YF09NzhjpAOaBwa9OFoPCT39oOhrElhaKcZ+NO+o04W17S2HO2RWk
xoMyJu5kyJid2inZaPJhjIHSWGtOXjGiwjJE0ohOG2EkbfV7K8kPg2Y81vG02gyirhjAEFAnhIw8
XnAI3RTXB2TD1lvL52AVbaLeFyETYtcgfXx7zq7ccDYDuQO8eEHJcRVDIw0Ue1aRQaPQ4UHRffIg
Wu/fNRJVYffltqmrzQxTwMKi7g8FYJxFSrjuOiicx1CePoKXIwEKrDiwVAvy3j+k5Roh0JXrzbZM
qC4iKY04U72/8e9TntUMw0IHNY8Gukko6sHbHoKg2cotOO+di731xxacHO1+ELNT81zSyeveSor6
6IlXvWYIDz6wRqAt/seAsnmnFOQsU5zXx7HVIq+/N/I3C21VkC0yd7eXaMkbzi0pJyAi30qPdUyb
/bkYIo7HaLWNu8M0rrjCoh3AWSBuixccDojLc72Oe0kTmdbHxGxQwB70fVbG6Gxmx8ki9/6Urthb
dD0XLBKI5sBwq94jmpOWetVjXKn5k+k/Db0KRPfDSH7enr4rr8N7d4ZYEgARkchTb/RaoKcB7drl
cTK8BxcyY6ASAWPh5yHudmmp3eemt3LkATajeh9sujO3MkpxkPBVcdSQTpATx/iOJB+NrdE4Rli1
SMRUjgtKzj5xNlrJkjDtYnaIpYsYUzbVV4/G/f2QD3mkgV3oDuwq2daiyRT1VoZGgsJqQ9Mv8y3e
oiJs9B5/9XuQxDE3strya5EMIEtIHQ3CZl4Pwj3NBGA/J5977iabdmpF4MXNsOmtob4rHdQZRgFu
+m6Uxk46vRNMImUPctK0Dcmy7knk1H0r9VLb5OAhk0JAdxmOzotta5R4Dwnodn6uxgdjKJ6byj18
TTdT6hw8tw7LZ+2glcPJ0cgh60m5AUP6tOFTD4JAY84KDGjF6YhNw0znKLRga0PYBb93HJM8yoYs
Dr0SnIRji+aJnEs9IKQ0wpRWbeBqnrnLJZVhPw2vpqaJSKtNJ6J+y7dtP3UYEXrlM9HYYQ28zY7k
yUvBJmebaZMXVqIFeUUXD6FuJL9dUUJwTrJyo1UCeWRqaiEFfxRI8eJmq/UArJARf7A7LY/aVFaB
NBsz4BwRwQj59H2l+7+rzGFBTaW1NUeOwphnpYchh4RMk8QW5D9MEtRxB07H0pAQqC6brW7JNEhJ
RsLRRhFN74H61erMDjwGZRveTXFg2hhh7lQkLJyyjBh+8jfbtdO7jkJjvOn8bptBIvgT0iNpEsTe
9FXXszyFcLcz7lpfNKiIOP29D60mbC3HDPJ8sva5bNoN6m4gQa7KPDu2tflTjrb+5glbHOocpDHp
gJz9aJhrFPN/8L4XRzLEJg0c+2gmws4AOvzyfJniksc9WpSOads82GMdgG71xPu31nYeIEAS5JV2
4o557+ZP3AUdNd2JWDzLeqfr4LkYyg3NzIA6OTwgfqSNH+UtHoCgUmUpOC55FkyyiIY8CQpHD7zx
raO/BkMPBmsMJxwv7I73yaaDMDhig6R4SgYbB1wZWPFLUvebuP5EUoi2trsMLyZu2c/G2O5vH0VX
J+w8A6hZIAXnIDGrK+9kJsusmfKRHVv+yxQipD3bxNOPJH3SVttvr0IixZZyP7kC6qGGO7AjwOQE
2Bqopmfy3a32ihHlako1C42hFYy09le3/Ny6b7cnbP6RVy5zNmHzFXL2ltWFkeGYw/eRvwq67Lu/
duetGZhX7MyAk9I2JmgUPaY4lCY0y0a3B3B1xykTpPi8bYEY3O0xgLFBkPBcQauseWntFb9aW2sl
iCsZ2Jg7iZ3VuXHIBQ+gfRC12sq7b8XKn+T52VxxNg0O1TCWog7b+rmvv8TWStS2Ml1/UAFnJkxh
I604wUT9t+EFRfWgdRFZ69hcM6LsQs8tKiiYY83LOMjMrZF9KpvQeTeBzuXKX6V3KYMm2tCxI3J8
dh5aVQAi+NvOdY0WV2wo6177tLPTXGfobdWtTWFpyLPilMWN6Zkbz2khPOMS0BK5OnS2R80Gaxsu
34qV5Ya17fe6oD+N1PuGZPrawTBbvtq40AoCfoNAr9xQ/J4Z0i8tp8VCUvc1acAyOmxG6w3xBYiO
Qz9PQ3NYSdkvuqePigNwFMioq+Gr7CZO2qRgM9taR7boli1/r8y3eT0qlGmBhSHAfgNOqJwWQEZ7
goxOcXRlffDEPUm2Q/KAXE7IgJCs2LZtvtnN65A/0O7eGbsVEuylwwoMXzrapeeGFzVrVHmgdehb
Qo+xe+zMLOghfnN7hGsWlGXrihFpiB4CAqUZNVMo3l25gcOej0BxWMR5ICREYzlEA/tomrTAqHa3
R7C0uc8sqOQyo1eJUpg6PSbkLkUdoU5Bta6bEdr0V472JX87t6Q8l1pp9qOJ2jcag6ZNRZyNZUOE
kqwBNpYHhJSDi9jBNdRug1z3art3THrs2m3dnxJ7n6Mtf404ftEK8qpAqkHc6YoMVu+oANmiWx5z
0NKT6nszPlf6r04+316dRf8CEhsia5A1gjjW5XUrXTaIAvDo4/RNy8N+/Ij74gDAaw/iKZY1mz+7
Pqw4adsJoMtjl3zO2ROcccXA0pqfh7DKAaBbg9H4sUC44O8GD6z6G71ZceBFE+DkQiMAqCmvEjLI
fpOYpQY7DmnoVaE2BpX+Ac+FxAbqpHPZ8SoPQy3ucddHuJDETxM9cfOtIStV4KWFPjehHCSj0KVW
9HOsn0UF6ltrwNrFWYKnIvsMgONVeodWU9pZfsKOoFoKhpgHli9wmLwbnDNfsMCE4LAF9csVNYao
ra5wtZwdgTba8PFgOmzlDv/Dt351U56ZULZE2yW4PbuMHZF7c6K2ceTBay0raIjoItRd050p2evA
sF/ExIdHkLnSvS2HNiJ5A65emXvBZKR/uQXzg8lGeqhuU5SeyqQMp8yAlGY9ZhvkI5yNO6B0Onqx
jNwB2qaQ2sPD0XDf3USuTNp8i57twhF9mRmss2PVYG3aT137XoTwHwPI6ll4uKKJX7lF3L4ox8L1
6DG3vwsJstzqoJNyZWEWPRgd3v9vRI12e1QI0eoNI5NRGIGjoQ8nsfoPGYFM86zAhI2onCes6RBP
VClDRrQPPunow7193s7//bVz/ft9ZRvmcSxy3iImwus4YbvR28bR0N0Zb7fNLM/Vv2aUBdHNeKi6
BMPo6I84f7D9v29//1ov/s+K/2PAUzoGWVENtWzRd1XE1T2aB6PCmjaTmT/T2ojssdyAuuuuiHU3
JNO4SR3kwaxqc/tHLB45wJ38/1qp8aVrdqKLObp/y/oThGQDGb8O9lpNaHEmgXpHbQGFBtCtXO6d
OAEGSDqMgZ4C2T0kIkx7jYV7cRxnJuZQ4Gx7WmVBcDQ37KgjuTWOXRC7dzjjVjxvzYri2W6e9oL3
GAh4REJwxYRQeAKr9Pb2mqxNl+LfJJF2TFKO6ZoiBC7Du5XLZr87myvFsX1we4PPumJHNn4t/BKp
0zu/einWxK+Woq8zMyopCfMoTnYQdB8LpILGigRTAuJF8mM0P/CCODekxKyoMmj1YGE8jRljNbKH
etJ+3l6SlYW3lfssiwFFaTnG0hh80xcIV5ssorm3UuJeNvPvA1O5ZCjMUDLggWlUjxP6o0vyYmSn
20NZXpZ/bczed7ZTnGIQZjzV7NgTJ8jFo6a5YVJKqCOs4SiW/fhfS/Nozyxlwkm4TDGaeHrLde2r
mJDTvT2YNRPKtk9cv5FaBxOVnIZAa/izqNz9bRvLi/LvE1xZ+0SfslYa2PQtNIl+pc1WrNFyLC0J
Qf4YCD8X7dcqG1bMxqQqCBy4MHYxmNtJ9uSzTQJ1hNsjWbYzEwWBDxylI+X44v6Q+A7zMBJUTbqO
hsLpwdf3wN/NUowThqBv+X+GlBOstjTR2dzBCaY/NG4bMpl8IMY4t6CcYaNEImKoYMG376A8UK4J
eywt+tn31Rd33OgDYWAOOgr3p06+mvV906/41TwJahhzbkI5tkhmUI5iFLZHte0pslq1/9DivO+0
N7wyw7r7dXv1l/YKAYcAipOz1pin7JUJtYveRW3u2PdfbXAjW+yv2waW4jJEliBZgMQTqCQU9/J7
oWXUpxWkcYCbsXd9+j3ti6jzfzCgaW7bWpw81HQB/wMzK1qqLs+WYYCWa27jQUnc+7yN7CzQvic7
8zshK20Ai7N2Zmj++9khZmY5H3ICQ14TID4ap80HBuKAe34GEVxDs1CdqSe/cugRZKVRbCZhyY+M
/ZDuEGrDXku/3Da3OJxZbg76qCAmc5UzGTXrwqiYj/wO6n3Jq1v+uv39RR84+77iZAV1oA3B5ngS
lSstRIg0+tui/sTXGLEXN+iZIcXZrA5doZmNgVSZDKrkWddYUK2hDteMKOcYyTzom7ow0sjmFVoK
T5AwCg2wid+etPmwujoJ0OIKrjhkea/o4mIo2xm1SZG7l/m2QJm1+qVPdFu7FVj4adjabCOLeMXo
4mVwZlRZqdTJm4b0c2bZB28gjWQScZNFttlGt0e3OIno24B+LFQW8M/LHdT4fv9/nH3ZcuQ4luWv
tNU7a7gvbV31wMVXuWuXIvQCU2gBSIAkQBAkwa+f49lVU5nKsIrpfkiziFTIF5IA7j33LGS6POGj
d440hoLb2vxikf70u0CyAYwPhsp/Yh4u4diP0vXamw6DAZJdDWrM6/Y6TR/+/Vf56er53ft8eR6y
uEGl1Nv2RjrFM5e/uFA/f3UITiJYZEE5+WVtutQSk1KDV1fe1RLaBye1vyiVf3ov4LHwz7f4ctPn
GrQ1xUb0/998dh+NV038i1vxq3f4si7dyapolXgHTm8RljeZq5T8Aob7+VvgW4B0BVOXrzwUkzR1
2DtTezNlP9zmaQZjfXz+39zof73F5Vb9btdHsgl4n4jrvZm9A29f5fQLsOdnKx5KktCNEc4CvuKX
mtJhrohTiroVUZT7WM+5XbMy855s9NnP8CY6R+Z/0/X9/i2/LENAyM7Y+OiQa6quppGX8Qrzi9Q7
DEvz+O+v3s9uEKpZUIWwHv+cCEx7b4QYY0VxVoNaol4DHeSYef77N/nZaoFAywUnCby7P4fpBhoJ
0T0uYQrGsSvjPU27X1UZP30PTMXAt7sEUX+taGJqDBdEiRue++v2l2y7n708siMuwd4YTvwpjmRs
Jx9NEmvhu/UQmWv/F4v9Zy9/QVxgJO7BiPQrR2xq0wlMfqwTLfJ2yZET/j+/A79//S+bibNI0QiK
3TASm7TLQRf6n70+9P8I2sSgNUO8OoI3vywSVJGeZvE8nmBSlyfpj376lTD+67nx9R2+rImggZ2j
J5fxxOedK89x9jhc8V9lT3hf7wPeBc0WWPe4CT6I0V8K/cXJbBbM9XhSs3ftS7qxhD54QbcV/LWl
9ylrbkR2Qa69g+M8RcF30L1Yblr+ixP/T4Dj5YOEqP/xYTBG8r9mlQikT3tLkpoTUdlt62avY0dM
zmsS5oY3W9eP90sY7uAJtU2U+yNgnOXRGv8qBvLr5vfbx8AoG24/+DzYwv+4uaY6U6Dw4GN4iNfK
kmw76ZCVo50fF8lAXeIY+6dRy/JgRXbbv3+mfrNJ+32thcVwEYlnILmGCPn+KlSlsLWG6tMMpxVc
5S2ZTHtIdAcLndQWSU22Tuw8wb43PUmrD6SJXoZg+gjp8O4t5nGiYDTVGbl30xoEc791z8Qbh82A
+WxF7HwnkCVVCnjqg6m3lkPt7Fm05mxZNn2yHoJsPeM4KxJNSmFqzCmWbmvi8fKHMQ9tdlRr3+dI
evmAMPUqmrymhGCvKVJab1YZbWsQLSeO0ZNWdOM27j7zcVS45r71E1Y4ifhBPcN/ccn+/PiiGEFl
BQotsqugGf/j7coMWYN0FcNJP7X0END/Zjj8n7flP+lHf/Pf117//b/w9zeYRQ41ZeOXv/79VL8N
ve4/x/+6/Nr/+2d//KW/v3x0Q919/Sd/+A288D/euHwdX//wl6ob69Hemo/B3n1oI8bfXh0f8fIv
/39/+B8fv73Kg5Uff/vLW2+68fJqtO67v/zjR/v3v/0Fzpq/eyovr/+PH55fW/ze0Q7Ugpj6+udf
+njV49/+krp/hZr1okaBwwoSyC8j3/nj8pM4+6uPpzcE1RyKbvik4WZ0/TCyv/0lDPAjWMVdXFn+
+SPdm8uPguyvGFsmlz0Uzn5Amry//PPL/+H+/Ot+/UeHMrOvu1Hjt1Fn4Zb/axFdlm2QQrOGcAHM
EBE0+GVntk7HpYxDttMDom/zpF7XqibC2RIDW4lAomPJYxE652VczY4Hw7xPkGENyq1ydrCbk8d5
mMS7kL5zLaiubzzC72PmrUMByz5VjY3y9iNoBzDui814aho+fKplRQIkHzxSRp0IPxDDq9scSRPO
BlhWCDasTeC6ptlEi3ZRMMZfgieVWunmvST1TbJ0nch1VDdjnpEu/EbDjLx5KnMODcxjZV7rkCu8
oEOuu9bzkCESrbByc4e87enO9XS6MUKck57ZOe/HyH+WdRN+eHVNt3pm3cb1237vL9myV0syiCJm
boNotSS+bVkSIHTCX6sBQSnPrJ70Pqrd9Fsaz59TJgfwaCchdy5UgmPJAwoPYGNc9hAlnTi4fXCh
kc/qTbdtXA4JOF7Bwq4tMtSKLISetKRrt4NK+Uc9+A2El3It8QAy6P0g40j6AAzQuNmgcr5yA2sR
iTFVrAbm1ND4eXTetLo0Swvc95HS/uKIzIHlAY3zVLZjYWb6oh0enev1hKA6OsQf8zi6hWq8O0vk
i0yab3KEuZ/jY8+OW42IYh+yH1N7OWKeID9M42rtFM27aFmQ2z78mDMJmnicqyyBLWPTi+91rZN8
HVJnm7L6FMlgqKK1L3jXHoe4H+8TruxTiERPnkVVB+saQtdd3Aa4inMVunYnYo5hZlofWEzDQ9fR
93key6nJYFFlSFS06sVrmopZvtUida5UM9LCsbPMWb92hUg/0NeBOTfcGl/3uzGNXo1E+IAK0xza
3Sh32zYsgoBkOJntjs/sG8R2TyyKa5ErB49hztp0R9ygihnxiqZp5z3IYtissb7MzmVI65hjm+TL
kKy24Gvjv0nY3oHcTDLEhoHeW0+3zgimO0f+QeNrs89g4g+ZtYYud6zLXgymbK03XOSPeCDC1rIt
idr0Qbuiht7TT/I45Herz1q4xU64YGpu3gRz4zya5VhA1egcs8E3GyciCU6doQ6Oc2Tu6hgyGdcG
aQURxbRpnFH6OW/ZVHUBIl+G8B5ZsPYbUMVlu8zLvs5AHre93pAoVntM9UbQUrDEVt2SJ0OD9nmM
7iJmyTYZxmZLRZzdTwIkdvg6JLZs03q4kfhJJfmskL7AgzB32pTjjkzD44qE+AYHcxm6HfSlrSc2
YyzNYWg87zMhE903LimMm5gdVKz02mXuUvYjk4U31lrnI29upavkwQ/7tUjnLHh1kqYrHbkcF98D
cTjqdly3dzMF5R+CbbsnWsWnzCUUlodyJzpsIckywPZQgFPejO4jhtoQELVKv0aYYjUiKgQHkQyl
K2xBTLGa7Dwg5mEXTcnOIaRUGT1z61Cskq6vUi6zfBHXoms/tcP6PKAKtqp4qqIJigNkyD42dgG/
QZXYcuwen3Q5Qc72XI9IrK3T5lo06jsN8HXaYTroub73DC4knfyyATkCXNkDs+m+M10lxNWakNtl
boBWLQdoDaqAsicr+gh0/pmcrbcU4NS/1AuS32eW9nkr5FMN7loQC2iKuw+HKeSXsTrmp2xZ150A
Xb1GuE+RTRyf2v0ex4oeIWFsEP5bhNPsYbkno1N4Q1OOrnOCjtG7mrLOPzo498sREnDB+y1ZTVC2
oCAgcJ7jiYeMeaLtCQyQqnfq0voOHMXQD22d0CvnlCeluwq4eKfdrhVRV1x4nu66sJ3rPjijrhGa
6a7YDepDMKyIDnJU2Y3cbFU7wCHXRt/c2jzHHd9CjCJLpOW2uGECu5/LSgdStKPTxUg3Mvo7V/q7
dUZQgLG3lCKi5yYF6S1AYm8R1KHezTO9C2BVvDPhoK7XhB57zivGhq6gSHF/gBXVc9tweZVEw+3i
fnP6y4YIMY7GwDh3U3tY3ATDnamC4vjkNG0BnTyOmSy+biYZFZz7XR5GtIQExG5kbJpzOJnx0Cos
oYy/+GKuseZUNcjJIsxYji/Wb1Esp95nIGzwsjhenLt9tI9VxAtXT98yj3RFw6OXtGVV6hAXQqTO
/Sbj4xBq5xpCD4sHmMm7yNvOWXeIx0+dLfoJqwMbYR3b85L4fYnA427LG71PdES3kUaMspsh/Akg
RRggrcM2JVxeyWOfBY9Jxpu9ltFS+hHXZTMFyTNx5+PF2T73avrMZgcUUugDwmCGSaqaSqLMdOBG
zhstlV/ovo4e2wHRGcEYAqYavG2KnJicOERX4Wg3MDDixcDHb8ol3M9x5oVbOMvupziuGPwPLjfv
REnCiz6bbeHX6xwW8KGv857rHQJ3vV3NGXKjdApPyy4rWU04UhUaWOXRlsNYOdmmUj6LzJ+vukbc
oXNr8sEGx9jX41bb/geX6gVJIsh6txR0VckRncXXDaPDuUtAbvCDa+sETUm5gBcjYdsm0WHRR97n
yNN90F9UMhiMVkk8hXgveLzHBtI00nol4d6tUn1bdJ6DDPZGPcIFfOfR0eSdVsmpl4l/Hw++v+kX
CnntIEzZD5N75WG3LWL4dDpwe7mjEAdekXkBP2YcIfEhMZK8Flc+qUCtW8ZMFUubj5BW5YQlO7/F
vAYh5pWcwKWSuoE/ZlihCaqr2NRhKeM1u+YxLWFWtOlkNh0wp64yV/d55vB113vt1necuBJztIFa
CoNY0+diBks1Vt6c8ym0W03Jdhm6DbIYkTXGV12Go/ssAXSVnq+2fg9qvA28zRLjZPJTeQ7D+oGY
NQQbTJ6cbMIlpEYVgFFSaIscWroAfaspzrCFL4i0Xcm46zBzGNM4BfN9vK2Z8PJRdj1OcVGGHM4E
aSc2LCQwtvCuSUp5ZRrUDwj/3Qu0wUVw0X/BtQI0GDjWhNq9H5zlKo54AnmNd/YpuHhehzmdpARl
Fnef0VCLvFuSBamcrtjNoLVVFPXIicaomkxyrmHolNbZLoXJ1j6ZUSzMxqa5TKYHMCJl0c7ty4Rq
f6+dKcphnHAHtXmVrCY80qiGQMRJxhaiIuruJSNDAdgtKzuhvWdK1VAs/fCENbMDJbKEK6NfesPc
fDRuNG5qVie7KGygdrTAE1jt/zCIc7xb4aKgQdEsYDWRVBoVFgZ6Dc7fi51jkqfOPQrSuRiI0fkK
QjbyIrYdZZ+9Y7xbhCLiJJu60yjUfu06CJFInROpfyt7ROGOjt24LdRg3pJOG3C793C+/IhXM1aG
ZTt/NS/t6KdHEpGhWtAvbGB7w15n+DFszBR7m070A/yuZTztYgxGaC7d9UX7yOOO2EIQSRyMx3p0
EXO0omAbZzxWa9p5j5mK3wLi661CXA3Ig3B+iVYYr0BFsOARceh47w4E3sxB1tlrNQ3fI9UukJ5y
4b2A5ZzkUU1gAxNyiZTVdNk18bpFAbYfPXWfJPaqrq1ThVOj7ts6nCqwmqN307C+GPqou3J4thYT
RcfOMc2vtKQqV0KvYDV6a5ePyv+A9BCcTpsN+hDF/cFO3qdOgzdv7U0Jy+CjFhzpx+olqnty00sh
q6jXybbNgn4nos9gxqnBwuAmTe3zSN20QHx1uIv6/qm99CZxB9t8rjsEPJpx2ghQbZhudxld1hOK
xG2CmjppODJWbQ1+FI+PneN6lcYQrVJCNZBVuBMYTed47rDdtMEHG2IU7aPeLWE97N3UCaH7iHIo
QKcsYCdHtrIaE9HcNnwMC5/h+Y/sXVoHDwaX+wSOK/6TL6n7mtXANxLz7sHD60YY+Ncobp/WRv8Y
0uZO0+DsKdrhWfcW6ACgbEaiJQ4vCZZNnHQoOkJAKsRS+PTM3F+O1ovmA2az7GZNzXpNu2mtvJGy
Y0SzYNdAJ1bIpFflkAKiMbCMVbP6JBmmq153atda5iky5SkfUKnhPKdmnctwgFEz3iMA84L1pxlq
ym8BSZ1CMGeCvAlPoNvXGVCiyHzWmKQ/kJ56d9HUze9I5xUFLGvmsy9d32AziIHFDMS/YvBcklUX
G1JZVRtUXpP8hiQ6tW2IH7zV0TQcRYDsA9agfJkk1IJi9PdrzTf9ILINNU1uAvkZS3hahnDB5RFu
AffFE3OdesvhA4RdQ34PPXi/OMjOjgjSIvth6fIWivtyykzk5Igs2Qc03VoWrLmH1qRspYXAQzYb
cE3FLjX+dMUbuTcT/MGw6sx5cqnchDMcsqlaStJg9wRa6O2SWr+NIfxQOg8ypgyvZ2IDM4nmEcTc
uRiDQELVpmf3tE7eWfT13vJZb6XTxoeIUpn7hBZ+plGaZFNFEzWW0cD0SWbm5It1k85+AbjUVoqu
37tVa7jgOLG6zgjPDmE8VxIRlM/p3Nwjeavdg8scoO+bvf3c2h8twzrMMVh552S4j9SySVSAw7pJ
copfzShsiRyHh+e6uUVjsG/MzkGEbc/3sSNOdSf3FuaMrzMCJKqIec9sSHcBm85oUdcCGNjH0Gab
RWOnHGHixA2AgG71QDhMYLbs2Wr2Egr/KRIf+576JVpQBbumAW4+XMNJybCCqTU6IuJlKTRyT5Cc
6aabCFQcYeU1xLobgat5L2MAKK0f70waIsVybfdd3B7dCFXMvEbLgTAnKgbHJc+YLTn5NC+9LhKE
2Vd9EPF8GpFPA+fNANl5ND0EI4iZKJyzU2PQafI+UBCh2ludBPO77pq4VEnUl4vMvPusi1EYzJce
AdMPW29mvx8qKj0Yjc8tuc8yCdtLIhJRAb2arhbly4d2NOOVawc2FMjorTe8TdidT1Rc8ZXNG3ST
/XbOeLdPRTjveL+S0kxeSvK0Qc6oZhBRD6G/dSV/FQ6yaEpNQ6xdCD2nnIzTvQQ6e6RePOwjd0SR
EoiNz1hfUROJI7JDn4NouhmlsoUw1ju13jTcq0ReTQFD0Ys1nGeDh4YD1ppp5SRzdowmdZgMnQsJ
S6M9X3q5RZ7sVABPazbukqqczl79RCw6br/vYW0Vu9N72KCmqaRI82QJXmiAU1UJXG8UAehcPeY/
Q9SMclPFmA1LkbmwaepeFkK3GSB2ZFxA9sDNAU6yFA05ApPXybhwBnP6jfEMKcCbood2WbKShsLf
OmubPllln9mCQk2IuN/NqMQwosfiRqLlywKgumql/9Db8Tj6HGDyAGDGDmEeW9KffGD3sEmKDxhB
OWW3NA1afpBi0aQ6Gyvj+lFjU0sH5eNY7cTJ0HeIcnAYUUh4e5N2e7dRoAUkQEk87j+6RoYlnmuR
0zRackCYdu962WnWOAgYcuMLR/pQ6oGuE+Zjk209ojnKt7C76r3+Gwx8po2FtA9dh3HzBJyH7Wrl
lY/jxm+yKe/AfsRukp37GNo+Xbc/FuG2mw5gbuVSFFJNwg+OzoK8NqaDLqA+ydl5o7BIIY7+MIJv
XE4fEtmwpyGLeOkpMNyjuJ1zuKb4t+5CbwSiQp7SKcZxP4v5goK1uXX8qOwX5rz3ntNsEZDymCSL
l/dtElS9m2xokx6DNt6s1stKVPS2tCE/tgLkjKxuUOtQeu9N/nXbL6daMFYZ7d2hTmW59CL3KOP0
SSHyaLPUaIsDekUasEdpWJe1TG+SJP6m9HLXLHaPk/9sRgT96BiuG30p/XCnwbODWXOPEZhfhCvf
JfH8QMQAWXwSL8gF8t27BC6I+EJAwOIOsRMTDgoscYZ+NkCJRhd6lSnKXkm4ADoc5dJsalHT7xRu
8eUMB4Ac0Ard6ECjJhtbVBYxGFVivfM0dV6JaNhptV3J8IeDmt2kZMR58oCPfsge586IIUo04jcG
ybpCBQHbEP7eLt0ebaBXUm3RgU2buEHY6mDEExx6dgBkuo+QwYVgJlQVPXzqN6ILN93odA/1QCfk
Z6TJpfisqzqDVa31g/G8RAuYcXXgbdtkeZAtMMpOD9MzvmK/74PwGzBefLqOAmdIIgEKVd9tCcxo
Nv6Qso8OI5oOIAR0ozjAksmB9/UiSgXAINc+AIVxnR5mCaDKHdAOcJNMZW+WGcgcoE1Z4xox210H
uN9AqOydH8QABpmetiBcb3k3vAOJYZUnLKwIo3GqMrQ2RdR5gIFnPr0obIc5dpuHaAgx9u/umkTe
CoSF7FabqFvkjaOjsuFza5cbhwCrmWrjQC8DXvOwuHNp5rC9M23t39XzZfvs6m04k++9pCeD5xcW
Zc6dIcw/Jnplt8k6HkawAXOnsft57abiErGT2X6Al8aSw73fAebVdhXzpsMwjVWEZf0IM7rkh5wj
DZBKAOcLALaGJruK3Xm4njtU7Ws37KQjf8DQoeh6s/V6k2xghHCq/ewwixWK87Z+AX782AXLJ7Z4
nqPDUue+m0rolPNZhrBKSOCrG2H4Cj9tkeXIulEwaUgUTi/pqKIGjlINTbbs4PM77hxgwXU2jOgw
7Qz5bX+cdDMiu2Nu0UnM4z5rZb+f50PL60PEoDsBQ8TmJnNF7iUrqiJs9jklAJs4QQxdwMsE+uXI
0fAh8dSLAwOfqo2WPUpapwgxHTjgG05nKE0QFwG0evDJpRWa4ZQqVopOpb8TI2I3FmiYUKGr+RH2
tOaY9euBToQf+7SlZxSKGvAyf2QzYEQWIcQngyz5AXqoKHe4c8U5hod6RYzclL2ss6DQS0VboqKz
yiDLcdR6tNx/Zcl441v7maHKXeo1q7qWHBQmNDnrAGPEgJ8/O+Ld6sE7joA0M1eyIhrJRrU0yAP9
GZokK4mD64p+XZeBdu/G0L/u19nd2GysN27siarhqMUmuIO5eiDH0FXiOokcOLiroHtvU0wxfHs3
Ugr/2NmWWeOhYrej1LmMGC9rNzzFM3G3lvqqWkdsTyHv0qpXAzjAMtxGfMQGN0POrXQPFxPi7yh1
i4T06zXvcNlxqNabfnaLEU74SS+vOjUTOC7OBcEAVSTAzmPUofdx6sgbCmOVShE0MG3LDMTu9dEN
5QXoQifTdBfUC9HwtDX3wk/OBKXm0gMkRx1lMIMRO8P7fiuJPnTJ0uI8B3LHsTO55jaJr5kX08rT
Lt10CYKjsr5Z8pAGN7BMa4+ZydZNXAMBUV1S1aiLfUcvlT/76yH0UIhhqhFvHLx+OQ56EwbmpDNn
jx71woq1H13QfARDDPtEn9/ivBT7VtKt7IeyFonapdNYzMFTynz3E7gaR9uQ8grNX/2RghpMUAbl
g/LC/cBiF8p4zxR6QsXA6+0snFsnonIbNGo/cs/mMKcRWzjl7JfmukmSXWD6K0jo4zICxj6OrpdD
H4sGwqu7rWQNLeFNgVm46K6xi1NM21y286OJXEUA/+AXT2t3m8FtBaDTt67x6cEAxMFjuASPEh18
zoLmGPcI2BGwLW1ShTnEOKortBdvsQjuaY2BGi7r/RSnJYo0D0kVnDYyx8x4vGOgDRUYptXVYGVJ
0mEoGGO6nFHYsH5GSWUa8tqONq6snJZKYfpd+Z4/7rysxi43L8OTWYQALjaH6t61xjxghHoFs71r
H06wH2gv71S7eiczznV7jhRcc3K4z8B52Y/2PUqn5TLNtD296mhM7qzs4wqVpgYeFK3YpJYuyNfa
DltyGRWoVjh3E1U3iXbfQqTMV0vTtgD7px0mBbBoVeG9hBUx4MkV26fZRtmIDbVPolcndM9Qd8Gt
5yrt3DJsU2e/KIHuZOgwAJq4m6FPWn5IZteKLGDrrZ3dIpXpDuAs9gIDDLeegIUhxs7zA72RbXuT
iX4XcGClc5AU6Zi6FZfBLuOP4DCXQMbusCc6hVZ2grcsfeh8rJ2lWUTB4Z9f+en4XqdkRK8X8Kco
DtGwTs1mAp8ACbQU52N7i7avIIO3YMSLAGXlNDcgYZtSOtP9xEOVB4ZWEJNtlqnfOdLLCjeb4LGk
SrS+ftELeJuuDXzSIrq+pSjbDlS8gT9BN9gHI2QoLjOGJyDiWM2dreO0ztmOEZzU6pPqlmwXzhgm
hE5PYTsxRSZvzJTu+QCHpZisZ5iqDNt+CfH/2QgTDJJluUARlbfY5dpInUmqn10XwJ1no6hwdPpg
eswfbRiDXtTU9rbWMd9CiDfnOhuiA0P+6gAWyZMbKFoxHGgFDyYwOW6kGQ5T79+OmPjmOHL8Sl88
9L11SgtrEg/9f3viJDvL1L/mBrg2m5pyRUMEt54y1AaCxQApHPBq3XkzRPyp9Lp8GoguVmSW5itb
gSQ4gZNjdBLcEzBzymWEeRa1WOwJAt9DFxLk0Duhu88H0se7GD0M9hsYMqXUeldBF3y22gdksaBC
ER1mInEGgzVYFZRZurI9DGkFSiCjNKKpDdv2KBLDvE5mfzOkPNxlw+LtO4JCB+MnYnOLop6WXiv4
DdSXMIdTjf+IAeyRcn8TL16BeMIbHJk7DRk7HpJ2uYJ60nLAJQkkLbCdxvK3jrtFL4KvG3ZV27ny
ux8Z/z6i7bdJrjPkIkstyzZMdcX7oaHFSD2wXrJpRgahTJsqtR7JmyxMb52mvmYwAkHT4I9ls4T+
DZmlfRli9O9aEveYOu0TEFtZokR1CuYk9TGoGaI045mV08rueLg05RKTV98Jzx6Kk7n7hjsLIw/U
KFHHqmaeoJGhF/sp89jgaJv9pnITGA6ZNtqh0rxa1WUkYA5OHGEO1PY50RAsY0R6LYm4s3qRd8q4
ADTAv/PHZdtzgBAiAuFgzRu3+R7jXHLFdCPW5TqznPPCjIsq7EzfTPBqYoWxcs0nmgdgAXnjWxSe
F5RTU5RslF1vUwl0oGmCA4yj1l3m6TpnajqlUJHI+lDzZMMCfYoaeVxMW7U2GcsaCNdd3fvvqafm
k7M0vPztI3P7nq0Cpmy6FAP607UfsCOZ+YYQwbCVT4VE/tfksDc598803nV22nqU4PRH59p6/neS
KVZCY7Rfbd+j5PPmbANzLNQPpEOf5wEBzCYMKJCVXcDVZZ/xXm27ANsYRcxhCdbBdxjx3A1KVo4K
z2JZXtowBI4NJs0g+aEeu2pe+7tmJukhJCbLwzU4RBLXY7YkOA4Bhhw9pAYrRo2/Qa2tTIFWZtFN
qCKMmwwCVTo3csoEUd5l5ipsrdnFfatOzZPt5qyM5yzE30n3NLv1WJDIYQVkVMc6Gk+L6XZpLN7m
KEBiEHzmGtU5xw6RYsThKTp7PeDNpsUWc1wfoHUzQGSGIRewh2FpguYVqozCaegOA4axSoceDbfq
k1MCN/bKdWHFnSddDbAOzubvHWcDdPN02AQgKTysM2tBqRn6bI/8paDJMzAX9/WggufQX8CksPFE
t9TzEW/32zRCRPDCK4YEjn25SZv2ewPb1OfFQFRIWR+fhxAkj23tKTxIrfMUijq5tSTpTo0GpLiB
YcZJLkGAp7b3x3MXjeyKmti5ySZffxcNsgeHfsneyQRXnnxdZn4FsMHdQFuOkYVVhl/iS3p8LsXa
PYaPpIoSFhx1TdIA8xISPugp6rfetCSY/Sa8SqwEbScSK4YkNt5aN+LvYbzORfB/qTuv7biRJV2/
ynmAxhx4c1u+WEUSRSNSvMESSQku4T2efj6oZ3pL2Cpy7bqbvlCvltRJIJEZmRHxG8+iilOoVbrN
UDUkLXWCbtuEbXfTaFihyyy7jaKF5q3IU+3ZV6e+rdzlN5ahc7OxSuOthxPaa0r7RtE2Xg5esBG0
hxI53xU9nISsiI7MVn6s00x7kfHIcMe2bjY1lBwU0FuuNcInZcJS0mtVfxnG8bgdkA5cGMVg3Gl2
o7wnaKiulRQ133zwEDtIq61tJlT7SW6PnjCfHKP+AmJApY3qbfSwKzaF3uqvuZ7tLfladvrrQffo
Z1hK9BIZA7cIyzX65D6VcDhJVHWBpp617XMu/Y6eTw1W885Dem8d8U+8qFsh/0j9zr9No4KXbHvv
6JRtfDPI9toS4CGXtEGsYuOJhou1/Fjltt+tql6CL12E0RLQVrXspLZaDoiM0iUJ6DoUCozdxCQT
EUl/iJThgDCSv6Qz5LiZD+0q4+jSJsPNrJu2VUXPF+zWu64WYknuDz5GBWjAQbCK6FW+hCrpbNu3
HXlcVa/VONJO9kC9AQU5VBPraAcqsqU6hyURTUNzT7neXgN1ULj625byEGSiXQxlzkMTj+kGqGEV
0Y2zw+9BUdW3Q6Uo9a7LM6rcaRlRuPn7Wm2sKhHoX9HRb0GF5PQODP2tTawljujJzp5KLcHYYuBp
SemK5hr5sGyLq66mEWaV1HSTGmNKoGnSvo0H+6ko22adGgVtamuQruLYwi8TlGS91BNpuCl7djjd
gHSqGQ+LseLG7I/mgFgdOc6iqct0WJiNmr75cZ6sG6loD1ZXjZtcDcVWpJp+UPI2XNvVID+No/HO
sfRiac6+CDvjSPWBY77QJPPbEPr2oRRpyoE2gGKVIpP+pgiPUu8b101b9PcZ5Wg+Ly5PJ6Erj1Kn
YrlLcbY9tk2evUfDUO2QGE008gEkBpK0PPhjQ7RBnCO7zjUrWbSe17xHdRDfG2bTPPcq+oQrPUd+
Y0lxk3q92o1eu/Jzz3roVbPbhU0Z7ihXRSvLr+9SgffIJBh+KNj4+14Zsn1NWD6kVlcenVAHbGQY
XrzRqqS/juVUeg8qsFpl3Pivcmgj2armHT09udc4fusQ+7zO6+/SQC2QRhyTdi2q3rsN9FTdJFJM
ayJGEFGuK44x4CIkWuJWCfnydX6tcnlGR6G1vrSKP90CrXDfxRRoEhPF9zIvQLCY4F10q1Dusc4J
9kad1LSoyG8Qxxzz25TCya4RwwgurO005IX9b+B+qVkoKWi5uMv3Bt4JT+DviqVeY7ogW8Z7JYXl
0siL/FpWlPKgSFrwqIums1a2L4VcxIJbgFnydPcbMnqdlt/uU7/uXq0mzR8UYJbXWTZ0yOReA1rj
eyuytASZi+qQE7Zf/azMfsh5rQC3M0Sy0wq1udYA71BokIP2OawQ4VyakhPDXwsoKafNj8AYmhtP
jDLamU6/jkoAcwZSlHfQbtqFJhJAIn0bnVphkEoicRTtogYHHmrjsXdSO0JRJbO15ShVjuyvajXa
srWIR2peA1Yne8QltHwZ+oIvVvU2b+D4X6XaGq5TxwIWRo1kUZpluJeDctyEtVYuxz5tNuhINwe7
KyUuhEGwClp0TX1RRatCsvpTHnrtF3RFkxMjxQcyO/PVMLsSEwpcMdHpLxPlEZRARNUx0Y3bwDbd
wKqe9AjbgwC07UqYAezEzHZ2QaPYdzLVsnIryWp8G4xOe51Ew/hSJw0t33hMvjptFNMq1JwbMwZH
YSljvaoqYD6lGckbLS6TmzzLkLLNSn/Zyib1P6vOjiinmotMS/x1GGUeSLk4cDUbTrfi5MFuREGc
IgLWyJ4n9dvOT6JNpKR0EMbMulFEFR6EUTvrrvDqdVRpy57jYdk0uCpVis266ltjGfV2fKUIemxY
+un+bRHm3Ytv9FQFh6JoF2VVO6+t13v3ia+i4OZjs5oVhfPmh4bxIxaiPfXa4N1W6JZ2+KSYqLT6
mZMvWO3Ojtr/dBmybXHCVA/JIzvNxXsytuEXiQbdOpAmNKFTxjdSUH2J8BxbSrGwvkVNny2nhGbt
lThHrDwFOV1NKRJK3iMVUkPkt4OWxcsqKfk9qDubTiLWO4qkPoxGG8oL1BX0EsVbU1FB4YK0IqfN
7etwzFAbVrVu5Wtt/SPVFX0zyBnRJKNGRwjkEdCNzXdJGoa3TdubqzRMqpWnCgqkCsA9Aej2luQ1
CHcSVahyATTTuvMVoleVqPUmquEjrDF/MhZhRkWxDbI0v2rNmnitV3AbWTb1e223hbZAelw55Do9
z5Yq+H6UzGbl+MDzel8ql3QSxoWWGsaVKfIazYDS3w/O2Bz11otAvjZGS7Ou1tdSl8vPXu4Ma7pm
tN6qk1b6FPJJYSVWz8oP+1Nh3yuD5t8acTQ+DKZRHaugE8GyNvQJh4ev8SB0cJttqhwiOg3rOgeN
h031SFAS0ibzu+qgtF3gpsjrrhyPi12Lniv1tLTYxaLM0ZnqDf+QGJTmaSdLK8Bw/iptsu4pRBxw
kXeOPDX3QDyFcvquRaZ9GgYreetzkOBLS0yhVqeQUiXye2R0KgW7xB62XHNRHE7TH0PXpMWiitK6
5TrlZG9qa0org/bsSjc1MCpGK54rhNTdwWiKV5J/kDLACf1c3cvhW9aZy0wDEzX0cfRDqbNkBQVw
uB4Ks6gWmYm/mQU0cFpTeNcoojVvIs+tQr+jHqvl947vATmkOyw/RjSV+TS15DzQ1QNbm8vJeugA
0ZimZ8gLzsvwe6KpFXd3xRjvQxCby3hI+vdcm/xOsLt5pfYb3NH6oTA8Qgnx60x6ChuCrfCGAHCJ
aEGaVtw14XHcYCJDO0Adyu9yp6qPftI1G78Q9nFIGi4VuFcdDNAFO7nCb0TKSpA8Mk2dRZcSQmiD
hxRUoiw+SbzhFbgMdaHFUu0qeNvf+ZJtbhqtlyeoV0scKJN8pUq+sfJhuazFgLeLknj9ugOxZtJ4
q1m4ba9zrEglOVB06nttJWlycTeEXIKBCUW8MtC61RgW2rLUwYofOh9Rrk5YuYsa0bAoa6FU+NE3
VEVZIWgV4yt5j7y2niyyrjJOtkTjrCqH5lFSa/NRD+t42445/VkjwCRmgDk2Loa034Fkr670vEzf
Gp2rpznUCTlj1WxTdYw5FgoYWUljvkset2CvGLZSFihrwYArv+mrA/c74P1SpfgLU6IsRJYQ3Mmx
ISHCT0EmsEImy4HanCa28Qx2yT+SjGR3CkLMlD6j6cLZJ+NCsnvn5NuxdMrKMFx3FvA8X2TiTq6L
F7sCajuMXOssXxJrNr+zzLysp5VSh8doVKz7TJ9amyWKg0tR5dhN4AqgkktFxkYTXfTsV+aV0mXl
NXkKUlK5ZH5t8zxatTF2OwC8eh1EmF/vh94a7qNSkUAS14pK550KqBulYJ4ACuBEIjxBoVyrol0Y
1tlN1gJmWRgOHlCrzvTDdlFRDuPGXKlfdaiFb4EXMQOh5b9KQ0+5riaNCkTobWwbkJHOViuvdJWS
JqXezn/WChBRBtI913Zml/vQK2S2nKUFO0P4WrVzJKrxPeneAq1zMiQzMG8LXEtXtidioFqDrC/H
wJaBtIWcftBIHruxz18k6nh3lhOUB7MCDJzExgCaVUUOFwpazhos7Af8qAYqLQrtAv4UooDjiNvI
ExWt85Imik3hGmMrH+taHYG39qrpkhQTU/RsVlXXJ+to0AHsFT6aYFpYU9cEsECTJeoU8dj4/ldr
JGHejI7RfwUWS1kni0i/R4MG7DJVE3sVZ4OyS6y4DJaZGRhHFrvzxaj6xu2TXOHlyTUXUpaQh9i1
QtXajGwQyV5jr2u11K/a1qwePV79ACGmWeiFqJ8pJseguxqAxhoYzVVa9JRf4avcayESbLYNSLdv
yp5igRVuiy65t9X6VjUk79B0obZG2W48WGjdPuWj4S2DOuMXi0JhFanWqvNJO0lWsQ+khfKtiYom
W9aDPfXw1WhXToZcSh9GmywFnRVT93kQhh4sGwNtKQ/nilUvecatgnLHPgU0fBhChh6CQd00I2js
oEJ7ebQCcsMREGtCWUnqH3wu0odckaRFUmnqI9YhOgQKhMx8u/COTe5k97DAk/eshY20SBC7vsab
hlZvBYJordupObWgdDBPoy+/aECUbpPSG4B4cGLAODVOkaI3Syr58ktUde1R1xMOwaGRb23f8Jes
8eRWc1CsLCAvP2mRX28qwDW4AiXhbcfd4or2PVVntRTSQiNj4+ygq+7bcrimQGCv09iwbp3O6lfR
oPoPBRerpzyngj1opnds0S3aRIVpvyMxgQMGmOPvEBbbhQ8CZ2mOyCSonp5sHAHnaCH8xLzRhsp6
MUsxLLA9jiHHDPD2wLdkwc6OLPyy/ARh2NKjLozYtHo3GBUcQdXQ9lSEva+yE4mTr9n9Nsd45Xk0
42SVQhl89QstA9Sg14dI6qxdlU5gK330B0rLrbxoJAqJcsiDS4YUvSXAVR8MWzTHNlfKqyHT8qsw
HbkFaJyGUi/BsbEUfQWPowcqj4E36V/9vQv66IB4YvTWtcJf93EJCEg3DGfJhQWiI7erAD8xHO/8
RQMm7zUpNYO/oSrwAhwqhjln2jdFOOF7GcZ3XAD7XdUZ9QJR1OwNUHp1iJso3nuhZVZA+9innLK2
jM+6g0iMXWTtNnAIZE5lZxtKdPWVTTlpSTilQ+1BKKigvUy2NO0GpUht38FSeeEqH3x3QDU+wnfF
AhprO+NKtn0OKKeg0zBxkhwAfYn/4Ecd/ftakZydZvX6arD4idDzbRqDXb8lSc+uexWyTV+OGFVY
jQmxxrQy0iFjLw1xqXJajfWaRMS6VyYLMg2qma91yrcKvumXXDHrXd8o2tI3seVTwoz0v68MypQx
xZkiC0Cc5X7LhDZ6705QbzZ8O8TAHdoeDXhjLBYpqxfXtaEjf/CuCPQqfXTVuw0BP/6Q7IIqSa3A
j1WlDqJRUYSsbaUf62EJ0Tt4D41U32lZa29UoND0Y5x0p0R+jk531XHZdsz+qmCDcguCWrwvpxyL
wspwZZRF++Y5qvfoBwYmc4iOFsfesov3Eke6jRGAUFP7ksmQB+VuFD21EnWqB5d9eftX1tJfHdCw
2dZaEt12Vqt1S7gs46qgmvpgNZHAEwIfJmrn72qgaMnSIpBRX8G1UPO8IF14cujgsoGiw05FJ4w3
BJYC/q/wiisOIPWk2QF/Ziih/mgWjXjm/mIvC9kuV3/Rs3bKTA78XeM55S7JtfpHNIK+AddMoEyw
KlzQ0gdqomB2jnEUQC0IresGV9QlVRVpmwZ+ta+Aaa/ySs2obY3fS9r7kMFT4Jpd0tHOaVKT26Ct
aLRV9UQ8NPRBxTqmGwFLMKVDnNR6TuOXto+68LgNHWWjEbshlvRj2U15dBx3V3Dl011UayGptk/z
xbb68Gm0cnqXrEI6VlyLTtwkru06bF5DJ+43Cd4K60GSgoewBpS8zi067b0GnDHSigbHP8D2NiCy
VZuyQaraD++TXno2BTfJuhTqFbIAwVUWltVjPwY9jI1EP/lQha7SUs9Wllz3mygagtNfWt2Sk+tW
uKvQBl1qheRscsOyNxqKPlCSwfhGyiPnE934eqI51F4IiKs0RrINqajffN8LVwIL62ih5QnGon7K
CrMstXwhOqRrUpdxA0EY/8ohUfPFX7oR2hAVNQdaTJNvOLuUk0bH8qgagQ3n32ufQP3njz5AmdVf
IeCbPpM7cxtx+9lGQQAYpCIx/qtGJMAONBHseiB5buSBP5bMIV4retRtQxKZbQOz6G9xgv9hD/9G
i/2Hj3wZbfk2/57e1+X37/X1t/z/BHsZgYL//78E4X9jL99MdOP/d8jK799+5zzzf/1NX4b+/F9Y
wCJ2YMqcYI6M7MLf9GUEWyYm8k8fQkjl8JV/pS/LMtEakybCNYIVDMeZ/ZO+bP2XCRfadpAswFmO
X/8T+vLvdHYJwyTiOhLLM+2eDtebfELC3TkWhSxuico2sEf5P9Lc+NfoM9kbHMfo4HiFdEoj42vC
klwMYJl/mef/WXG/Eq/PPfmkYvGLGE2lNDCwKQXcEVluATrZq8qwjAsHn7Rcfhlco1JQJLg2Ymsf
veQoB1N1hKV22ZNPb/Tr4G1FwcXjyauOiyAF4QMstc9kSH5Xm/nXlM9kJBxj1KlyCP+OOgfmCJ2U
fROpDBKGdsn+suef8dw7foI0jvwIZWj6Q9bFG0vI3idaQOc+Kwv+18mxcwI8wFLvhDsnVTJd/4LA
OHvun635hyVzbm7QI/h17Iq+3DiEoXOy2oy7VsmNlOMT7fVA/mTd/C7E98/sT0IEv/6EOuv7MTVp
xPtWPl6LLs93pVEpVJ/DmuNuwjsrzaskW/H241c6M11z8w2Br2VfU1M6RU1zMwJNpNaif2ZffW7w
2fY1HC1NU8O0Tlghw39v8S4rjU80pX5Oyb9UE/41VbP9G6Mt0FhV056qQlmrBeWFMcO0bK/WX+zx
MSthAnMRj2/jIlrDSAV3uRPNm+ftrXrDr5nzBtzo7+PrN9GNX2PJTKH9Xw8z2+8k65U+0rg4NV4B
ErPbjP5BggodXZskqob2Sk0Zc/hx0ar71n62SPVTtqwouIvJx8SBovT3v4rWmP5OQoswaC36LgNu
Yz8mfvzH31uZpudP0zYLHlzvvKQP2vZEg3Gvaa8DZW+TGdH6AzRCpYMzD19TKm2ANRupyZdIJyws
0S/l1KEjV3yinvNTbuhPzzGLM4C8I6lUBxp8yUSNcAAsFws7qbeKyQxB+lLJR6jgnoCEUermOnvM
0JLBhA6FvaWne4u+BqJm7uN4A+Vnwa3p4xmyzuzynzIdv4RX8Bwx+OA8PBVJC32rtPYd1GOMzMEp
AaqrhbzsSoSXgzy/VyTRLETVApU3oi/oXRwrufgR5s4xzJNnRwvv1EG6bpzwua/8R6lCRwUGPjyQ
q467ZBkMGIZL11YDNKQPqn3taY/0XF7jRF51FBIgrPYvoFXWgShWThAcGolup+ftSjsCSDXemHV/
z73gCgDWtmmsgxTgFCjJV9OMhUh6UHO4qdpmO+rKKZKqlzAtrtMcpzNNLXYOyK4gFKfQRCepkGDM
COjiQnzppG6DbP66NDDfQSBjo4r+ygjzK5jL26rF5Vy0N5qS3gmRb3zUDoFneS5F4wuj4CyGK13i
QzfEkFNtOeDQ+elhXoCmaoSaXMtVqtNR0qqFB4nr429+LlDNA3tPucoYSOZpgm/UsKRMkawvGnpu
QBB1cCwdbuau3rEgxtqEhJl/vWzs2eVLz5LYNnOtcAv4QovA9G5sO7z7eOwzu0Cexe5WqiC6WUbh
IoyD+gPGf8Epgh5xSwXH+c8U4f4Jm9OV9tfjDjjdYOn+ULlD55waXVxFcvyJcuKZTzqXabPKSnHg
dhegi6VmMYrsrgHhtrpscmZBVDJ6W4o0v4KxaXdLyYipGVSxvI2BLl64bmbxsTdsJy9MpXSh/rr4
bIIZMjHO/vj5z02O+vu8N7hxIcYxli6FBWPhGH6568o4uOxOMXc+piUd4WspKlf0YioPL7BJ/37Z
g882auIEQygHTekqoPapQo0u8t/5J2fSn2cFNbPfZ8WyJVG3HWFHeArGYzw5SrvWRXtVnztaRpqU
ZlMNyI17520UVCeyUP7kLnTuwWd7VajlEOlZWLtJZW/TEkx3RWP4k2B8bvB/26NDVcQ2g6uOt6GY
M8J3qYbVJd9Td6bo88tZ6xl9CdPUJsoUZbCDJmesIg+Np49Hnz7cv98xEPj6ffSkpSPSAXR0qQ82
aO6hCC7i+yKODnSqfnR6eJXWwEQNKrCfmBOem6zZrq1McxjleJqsPP7BelpqKVjOj9/m3NizTetk
lh93IF9ctcyJ9g6qAhm6gh8PfuY+hrfX73MF8RY5vBwKSFtb6bc0MaSvozVWC9F69nosenkTs8zQ
xCnUGxuDAG9RQIZcxoZyx5WhuE1bw9uMFs3JfjS1GyEDvExzxGYkUzEWAHu6I53L95hOFa1Sxbxw
Ac0CAvAZq+8luXZz2/7u91AvmvYz97Y/J2N4+P0+JV6TeKUDTMlVrVjaJUZpwRm3vsjIFJg48x4b
KDJrkcvV/uNvcOYD27PjfKy7xEkp+rnwMxdKKdNxrxH7uGzwWYzA4sub1JY4agfTW0qlVS8q+z80
vf/fg1y3Z0FC0SBVwRKuXdiZIaA8IznoXZ2sqkZRLjrQsYT7/Ws0kUGP04xLPPQyMobe1JF6AX11
2fRM3+TXQFRoeR32duVa9aDSkarezQEC5ceD//Qk/UMgsmdhAQ24IQlpk7qO4uh7uc5glHXhm4X3
3UIr8nEd9S1cJjuIrwdaH3QhtWItAhotHz/AuZU1Cx2ZJYiyZlm6Y1LdZXl5aNLPfJfODT2LG5kU
6WWZ1LWbWfpbLuvv9DvfP35qc3q8P03bbHODRtQab1I1i7K+2SvFgLWKljrkqxKcHh866yqHo7CK
I+vJDAJ91RVKsYgJVlcSEomoKUHRcEbYXrDTm3srSaVrYOnepoNUQHYzSIhJeckSPT6OYy8ut6Nq
4neay85WBMZD0XrJShm7YoWMmrpuJfpJgR0YIJBQW2iVOtnVVMtXwMa1jY2WFzoyRQH21sj3Acyl
RY3Qz43k0C2hAVqtEnW0n2O6/WR+wKU1WIj32dDXz17cDVdKYeQrOgHDerDlt2aooqXcWdFqiKt8
MXYKfuiWCVvCdJ6tNgF7ArcIcb8WicW+fe1DeIhFEl542lizDVF1khiGPitcYBTxCjkA4Bx18kmk
O3MwW7P9QIfc1tu4zV3klpIlTV1rwj99h7xKzQE1IXjAuRcgqUHmMWaB/8nFdAoVf1hP1iygt2Wg
V75s5i6hPNhDoIDx5CTFvlfbT37Cmd1gzUK4ipJljOksiJ7SO0oJSIxMLT8zNJyC6Z8efxbCY7XL
vBY6pkspvgFzWYKRcyyJyoE07BVMFD/5OudeYhbM+zFOctlSKrfKi9um9F7kNHv4eEuf+wKzIN6H
MfC1oitcmBfaV7vUkrtUHhH2MePPnCvPPf0s1g1jEadWOOQuAoZHuEvvUWw/Xfb0s1hX5oMadT53
pFKE6qFuQFgPgN2uDZLjT47pcxM0C3mNpsYWioemq4YygljIV9FbL/NlPgD0/fgtzkyQOdsFjdRY
QzmopmvSYAdYMTxGTveJ5da5sWfrf7TMImxzxpYE4qtNVF7n1WWVfd2cL3+wjr5J98uNxLI0tsFl
ybA+dc9+Pfqt2JYGzNdNV7T1PnG6b77mXHZnMWfLXe17sygr2XSt0AFg5vnxIuoQ77jsQ04f4Zc7
S+lIozfYELGKQIF5BUlzOSjBJ1bZ577kLERrXd8iW5uYriFl0aoU9Y03SNknTz59sj9Esp8H/q9P
3he12oDocwHC5TedRyPFdyA3NI6C2I2jQ0y0oL58PE1nttRcmxwCCWZZrWa4dl+ALozAddt2Kd0A
2Ew3H/+Ic5M127WS48Sg6xXD7fIQolrxRVKd7xcNbcx2qx8Ck8rLgY9cSDGaphVafgYorMtGn+1X
24R+gigsDz547UKx0/s2UC47RuY2D3EAFxBgZummUYZaLzDsINefP35udZrZP6wgY7ZpTTAUQYQb
l9tHx7S2trIdQ3TeqOmDF6B0lF/3IRb2yrZPvqvaq9CeZH08aCY8MeDq/FdxFY4x8hqfxL2f/bI/
Pc9sp+tBnw1xlFj4ZnQLs++XNgooCrCgwQFp7R1pVOjNrVVE+7i9SVOQ7HgENIW+RWomKqYmRvEf
Oj38k4wZ0yr9ZXd1UZSNpikyl8vBJhOGBrcraj7ZumeWujGLC6lehzmpZOZ6tnGNGNxVp0qfReIz
bTR9bggZIJ8HRdROXBstgTckBJpJxeEbxflwA6aFGmiBOBJs5tfAax90Jf+CbpZ91w+jtswNhKOQ
rkHLLUbsoDXpW2WtEq60XO1uW0X3T1nF36tq29plWf41rEDhJr36QrPhWisKceEMzW4JPc1/o/HK
1IUi9ENVYW5iETd+Mvi0vv+0zmaRZkwys4DqlLhFL64RqAIRQWKHvE3yTfW7y3auPos5HR0kiKCd
cC2//9ZAFzO7Lx/v2zOrR5/FG9CuyKQBSXO93lknTgSuKP9s3n8abvxhbvTZBSGsg7FAXUC4DT3L
fYCw/X2uZdG1KiEpk6PMhJ5NledLxy7KVe1L/Q0IcHGHchE6p10uNh248RUaeOZrEGbt0dZSeeOH
lA5rMkGwEMqDofbqxqu7732pIcDQQaBYJdAtNkl4WUde12eRzRcoruIvw+TXKB6oAX4mFxbL5o7B
wKdTTZR+7LKLtihAfjFq8UlAPvdhZzEH2y0yV1HHbmyn353ceVY+8448N/Is4Mhdr1hyk0WuXxr+
Wq/MEo5Utb1sPaq/h0rDKm3dGrvQhTOSrBUfi2hEJD/brD+9aP60ImehQEslIx9BiruJtWkRCOFW
Q3HslDZ7Wu7JxIqJUCrIvmnT0R4Cu0WBS4eeBp+Z0lysjIiDGStIstQPvth6sDFQPPCdAOIWYHrl
nn0KMeAhhuJs508AG7gjL2JNvffaYl1RneQn1fZzx+8iXfv3j1V8a3nZ5M1iUSdLKohyIdx+lF/R
P1xWE8z0orG1WQiiG61EWpzFbtlm9MpxegnVy765NotBIEB9U4rT2PUK/5ip1W3eXBY3tVkAgsgV
IVmdTHGTko+NdLPfi8fLJmQWFgQBJoBLmLiGufd0t7jwPNdmF5csEanSmX3sakCO4bAl/h4Ar7W5
7KlnYSH2sJog4WT0rEA/vHmmLvd02dCzuJBmRRInJWrm8hgjE9LEiE3CHFhdNvosMARGZpt9q8bw
gMFoV1l8o3uqc+Hgs7CQZ6qJ9moTuYPwnxQzgHYy6Y9c9uSzXemNna3BDkrdIU/jjQ/AWrOyyz7n
3LQo1mXwb9xqXSVyqnXbIcWYOCiOXfTkcyzpSNXJN5UwQVhER/Y/fUVI97NWoGJO2/sPsVidbU7P
z+O4MdPQlVVpSyA+su0N8wux1ijsvSxKvC33FSYzxGjw/+ugfkKQba0O6nLwR6QpSbET6eSjFqc1
2rZE4bKr3rX4gREEhWFNGEeVUUyomJrZ7Kj9LvAS2WvKEZoK7jMs0uwpI/s0ie1ajIZqjebY6BLA
89TYZc2+lTdTqK6sbpHL0ZbfGVkWUifvOT8KLUCv9qXPMmtZ1tf8oRrrXBBQGLCHV9t7l+1HxVMW
un5LsnvkMNBG+73s93g/rIj+Eh/LhlBdRMF0LGTNZFOgb/nphVUjFlQsel4kzO+iZB/zPlLw3Rty
vu9b1aCGxM9hSIVaMNSmRRtd89dsLMV4DgMZWzuhhJv8PY0Y48mltq117i9o/8FySlqEjzeR971p
8w0TwmnWyvmVJ3ScuGREJT3IaMVVLW8cz+c/N9MZN0ARSFpxmynocvXFk+eAtMyfVGMfd/6xIa1R
kol4ZD7xDD71FR+Gvqo8lxUM3NT4Cm/y4KVoLxQpwvVQIXxoBfW1ah4tGkgBGkwmFdSmEksfvbt+
VCeB/d00hQqmISRljbxpShPa6KauvyJ+t5C74QCfayUC4IP5Ks7hLeDG0zzbsYmWvoMasLwqLiwq
/EySfknjgo52r4OeoltFPnY3nvEC3/GTo3ta9H/aDLOo7yOuCUWcNMKquwdUlzs6UGjJa2juLsIy
qJHUgAl/2baenQF2hhhBCybEjQP/iDzNo+6bn3iXTkP86TVmZ0ARFxD0mip2zSbQ93AvkTbt8Xi+
7MFnZ0De9I6JnBp5tJQ9Jx0iGnXySQ32p03vn558dgQUNK0No9NCN2XtB32wxGHgig0WNAaM9c10
46niExJrdRvsglG5UeovH7/VuU8/Ox9EX6eij7zItTXxg56X5HpOlT8kph3/0PB+vrFhknxyFp17
zTmeuRw83cxHM3Rt3SkOHbatp7Ty0CqC5rJoGqm/Tu0oXPowLKGfIgHJnlScfY5lBMoPSrOHY6t8
crycefE51Bk3TCFKgR+0DL35Gj6EuEGpUDyHWHoTNQcf2wpRXbZ2lNlpA+cZmaUhSlEb6r7BSn9O
Bv/bxx/wzEH2E9n7S1wQtTYmJSAWV/GRJUwcy0enAhLcxIHay3Hp7CRHDCskHLNPqltntpkyixaw
PgfP7mPhqmnULgG40G0UFzYaf/p8/vI6tmWoCFQNuMF22dcUum0iqy8fz9S5556FBy0oK8nWG+FO
tgiK2b5Q7/xkMZ0behYbhkaK60hXI7e25C9eFaFdZHxWBjs39iw2ZFFV1jL0b2TB5Cf0+TeiqD+5
wKnTq/8h7iiz3a94dtYIRw/d0lKTq36QYVob2PxVyE6sg0gN/YUEUb1HPqxQJ13gk4X/KspoRhKt
AszntlkWqDgfSMlKGop2jUg+UtK+U6woKii7EgHuhd765ibmJVadqqQxutaF98kLnEup53jashow
xsqdwG2Qa48NuJ5EEiQB/puw8+iNW1kT6C8iwFBMW5KdWzlZ3hCyLDMXYxXDr5/TsxoMZvBWD/fB
11fqJqu+eA4ugCBa5BPxzMpABf9j4jGsNP0EQq3Z+3CBJ5Tu4y2i2lgk4lYft0e7And9LnH01SUw
BXNPUj15za7yG0w9iArE7hY66CCNb9FW4fxuqmc1IvUS9ORHcZz0X1P90uo/3Av/z1dv3t75//Ey
eI1vdm7Jb0fgW6wH6z+9ZDYq+v/7m//fA71D2A4z1dHysba6/GUtOrWneLq9CW8OjhpKxQ4L5rCr
rAbkGtDkgzQgXtzQPs7BCkwWFOHEEuHg5gqhINsxYxbNe2Xn1CuMUaA0Ga0mKcZ5uJ+HgqJ363mR
9ktWglWODyyc9f3SuhXQGkbD+s7FK6TtluV3b7L2IMGqyzzJMR6yxj6bQ0ckAtdE73NmDvmGhPEW
tOGzWZuJu1gP+YS1wVmgegK/cKNpW2twKd0Q+Xl3w6lKv42k1BBai8K5GnnoEMmvLH2rxnkTs9j2
qy0BANdG8c9Qc/kVAPL40a3ufvKuHB821t1hRIbVLgTxvWeEGzKrstQHdr9sxxviR9goJcVl8PFF
uZjXlCH+vdct9ckpjSBpHSBslvunzJ11l7LVHwMCGlhUzZczc3Z+DxyhxH4TZoeq77+KYNDgYLS4
C0TzIxw7e8+3/DNEWPOBj8a94CtMDzME+r1rdk1sNhhPIunM+kGa9XSYp0UdV095Sc2ASnwT9ZwF
i5wJsxVEqjOszqYt3ll87e5LA0aGgYH7nZzIR3oQdN6XAH78UE7DE9d1PBm5OK69yHb83TKyTBRh
1aos/gBdaXixMxaZttrVvp89pNVYPBT4I0jCJ4O16/L3vMBfWyuOkbUBoamb1U4Gw9JxBY3lxSh9
3tNO/GNwCFWXnckH/lomPQbjTdUMVFfZwpSghkVyLnSxntatSNnKLz3jDyghO3Gkwp8yFtPRsXoj
yjZH7YvGt5Mxy/Uxq6R1KoXFt8N+NTC7ac1Opqz9g+c0y6cJajIJe4GmRC7mYQqZwUL1Bo8NDc3O
BCL+aARK/rnh7ln+ZSBozyJteU69MouY7yYq89f1tZY11GXTyKnvw0KBFYB7fowGzlbGx4D3qClk
AglWFFwIi933CFrgXMfwYbdryB36NEwi+5m8tGUBvnb+iEwMDXlhigoNqOY+NGC1o+IzD21qB8ka
GrDegwXi4GY6H407OqyfG+n0VdaOf5Jzl+3GtV7jMjdxBthKj/9M4fKEtmZ1Dti3+wKqrWOxkl2q
G7xhtYzqoHqgFNrLSmAGUFio4LL67Hb4/LRapuMGd+U0gKP/Sl3Yvd3sAyto627hjZjEefaBOQ2a
hFeRUjk9YjD7lwvgJrTz0zBAhG0Wbz72hb+xKhOGAJVyeZbh5nyOZuHcWZu62QPXsDgrXkxCzxqe
E1iTp3zswl3GbXIw52Dsd+XkN++Wls7VNQRAYviRdMwwAkShXzs/bhU0Xlw6ptozYDJeBkW5hsJp
Yd3neVilR23dFCyduVSXzXGBRrDLY50gaMuHoDercGeHNrOjrtu8z9ItDw0bNW/TeAO3uk7fskue
BwvigQZ5d9sXbNBsLQtUW26Tm8Ev317AUHnx0s/b39Hd2FhhC3v1ksldzHUPEoUlhCBoLIZfA4Pr
xxYtSCqvyxRz4Mv0XRrwkfiLXPWuwoqiVjXM/zqoM6Ao1U2Eom1HPQXb6O20bTfbrg7rMVGin6EZ
9wC0F+yQeCc3VgdT1d33dqMP29Q6O7dTbFcJf2ySLbPlucSXS8+C30bmmH+H0UEtghZyN6AxujYI
bi/9aBm7ph0oYrYBbpgNxDXGqCXbhXJWTyYFwmQpPXM3Tky1VXoO40I6CP8AGoG88dufcpq2r5HZ
uMhdtxRWdBGrvo/Tlq33TV47/Dct0h2GyiQP/IJ+yvCP5ajsxDcAaK5eCDOgcGcRpRpnFewlM/8T
6J5Nptl0H53M8raIo0Ik7BawS9dNGM9c0FAA/gCG20i5lKvAgHkoh2or32KcPcSvI1jFLp+wVQJH
GBJRjpN3b42tfeM5TL+neVIfM9qqa8Yo7rH31YKLKw2qF+hE6VM+FZqqyQCb3cVXkyg7zKG1pGxl
RUKaC24oejaIFsADhjXwr8KzvpzVnf6sUMhiWPX9/QTMhVA9a85iQeXh5AsVBEvi32h5j0a37+B1
ON6DtxbjElVeS3iz0peXKVz4fNBYI20tdmbYyDfA+fKYs/F/38FU/FfmHmt6y/IQjClxSzE6D/xW
DryGZf5J03V90gw5xxOqwT9NKYL9tmrjQwDwOM2qcz4VTlieLtiD4DQ52wDuR1lp/raK8tts/Ie8
xNVbjpbzVLdii8SqsXBYasZ6kr7MNhdAIwCJBqNE/xC6ZYLnuuPJWxTWZfdrE6uIbNg2cWAvNVoS
ehhBbmyYEOC3MCY3PYzNPEbjRliptQPz0MFTWFjQ32vHBjnD6kTU5Tm6E4fYrq8MMDg1I5qAyd1Y
+ahBiVqjteH/z5yvTpZQKZoYm2wTI1/rnohnvk2Jtal0bxDdJjTu2JwfTg3TsUnduQFB68Ksi70P
+/q05kNxaIbbb5RN2X7ILayZGVIw0wwk/szJvx/AKezDqjOfZ6+2djTuql0lUoepXrNyDgV0Nv77
A6Q9CZb7Fcmj4+zb0aqJs5QBzNPx7TzB1Wme0s2UDHKuw14pb44x93j71Qk+B62+W8RvoHHtdFfD
HT14xO47pymMpIaSy8O/NGfQ9rwRvKPpzraXae9XCsB+2opp19puuNcy+0FACLzRL2oB0EzqIi4a
CLRsThbDq7cGgM7JBJLcwkMKPrA6jGG7HjiMqOEhbTwMEt9medvNLKDwnR1LgyTvZrZGuyELT7ru
nSuza8+iQOUkCrePNmGg1GaBmUmH/ucW2d6zqKsiGP2AR/FvZC5mQDKJ1s6gP+YDvkQTlV7hdu7B
cKCadjIHFQsNZdeoEuYIN8m5aW2I4AD9L7UR/sq30jvJQhjXppvfMlOD/2fa96R7y/n0QuQLpaj+
DSsG4Wpq3/0OJ7MgkKN0WjEfMmyu8SZgLn5RATXjoXPlXhLOIYuB7+QOIYjddZ+7gfoc+QHjUVjy
vjBc6xi0ffrmKVirG9dnctvvRIH4wmEyJ5Ox6Ld+M/PvAKwx9rNlO9l91u9BVY4Jb2wbgYJZeDnG
sDg49RgeJIy/mCV7Ay764thXOet230sfcJCj2RQOhwmBm/UCAotAMWQ3tht974pMKbt0pVdRf5TO
uSQ2QYs4yAB00bD8hMgr/XgeV+zIqQQaEBkCJorFARF1op59IpqQHMoI1ljNbn3fI+y5ev1C9JtZ
WiECXILXdhhA42Z24Xzjz7D2nh6yC+S5B2JG+7XU+h1vTBrPjP1DdMvMBPVT81xWLZEG8yIQ353w
YUgH9WNixzxnYfHPCztz53SFjZca5GDEajsersy2jjk0WCb7S/+ubsG/IiOh8g6Gar2mPSlFLOu8
v93ZfdQqvUaclSkfDIBhc+5NA1q0Lz8riXIo9iC/I/ouKs5C8LV5GaKaL8b7tc/8Czj14jeUwPLA
krMXbU1TJ36Rr8claP5Rwye/UWN+qTh3L4oNk/0ygTdPU/lTu/4EyQx9Hx9Yfr86GB9Si4ivs/XA
1Km17ofS3fCVOSELENUQCbyFR8txOBZFLujazphpldrgyG0rFK2gXOLVKMJiV6E34sAO7WEfDqaY
4lygpqHhDfUp7341Zhpc4cISHRLEsJpbfbe9BnC8tjg7cMDyRJlAgyMtNjbLpUl0MYT2Zc6zJioD
fGLZbbe39ddlZxTVj4D88uQ4w7pTFGj3C16WCcug0bwCH2tYgWiorPNz/1Vdo+HWZdi67dLfL0Pn
HSBFNKe+9kPiXSX3kEoZc5/m7rP3AH53BUJZx9/Q2lEdh9FVACuq+jEx9KwOKFjG6wx85gizX96p
xWqPw6TB6KYroi1m4uPSw/6ttCPeBoy0V3caILwxChCFE49UxkIFtkmON1iCNckAerC25bopjRUR
k24RhQMy555Pg5iug3/ynE6+B2ioiBs882ryI4C6KTzGz4mIvRU83SLr4d7Ks4kMlt5ZL6Bpi6XN
E7A+SOl8Vb2UKz8BlXP/xApNXvDdGSFMYvB1Ef7Wz2achLML2ix47yd/KqNlBe8dINi7G9J5e6gJ
PuK688W/jbrCBpMJBDF5bDq+6hWjQWAu3t8MXzFAVn+IKw/yX7D4wG+zfNkXrverVXMQaxP+hAiN
f8IxzT1AGAeWVAr/i60wIHVsTb+GGbcehPXmkgnlXdbWtJKuDSGS1RD9+fW2PXjcW5No8s6mtBhr
6aT9p4X8NkhWvgYyBtKb0nqYN0Q7kSsk9MRivCFHv9zK1S246Drfwaj6O6d5sWuQXke1banjOHJj
Tx0ISVON5j2Z8MYYPCuV1dC7+7XihArUuD5oxem2dnBt5zJbn0mlwufVNhDNlPmyU8ZcJNLkC2Lr
AeQscFC6UBsijdRnA0ME7Z285SSurcIdYk7zZJiBt3MgQp/bwN8izJHuSx2Q0nMKkeSthpZxwNP3
3I1tvktZcGDiR/u8CZ7zIp0e8hspJ/ysoWVjzW6MOGAobz9ZAHE10sIYL2f/Xi4Lcxsc5Eiqi39Z
tk6xnrBV53NgJWwp1XsrtOWhlEofWu1Zu7lkM1jaC2pjvXT32h4KmPBj9y9v0+IXhuTswkXpv7X9
VJ0M176l672AtooAbcvSFOLsQPa4qfYEIWy9b8Map3K9iYODKvA+5W89LKZGGF35fWIFjEGmN35Z
p/CesWo0P9Gj5cNvc+M4anv7u/aOl0BdpHnbhdtjsdL+0bL5BotlPHm1Nnbd0Hpvwdakx47w+9JT
/Y2CjWRiaaBJBstG1OEExV6U7EixLOu+Nh0w4K0W6ZMe5JBol/2HhvCEKL/OCzxqlvOMUwhIP/NN
p6zfBtYBXf3GTjNZBZnGSQs97Lx+/jULj7U6oIZ0Ef2ARqU/HicuKNxehbqktBSiYvV9hLp0WFUv
g7vRVPI6LdgoJi9c0R42mT6uFiMHshEjz4WUBwttLPJNXfyyGz4m6bsIZypfwDZQv9MCbCLXQPOJ
I3TcS4xAgxYPtl7Dw7LmgDinorwfWceL/Ha2H9G0P+IiMz3g2Is4m22uRtiQJt6bxTfy/dQH717r
W+Adi18B8EjbLCeEP9sPGdivOk8/q7Fu/kHqLuJB+UnhL2aiFoUUzgNrh0xl+W2maOcD1sB3FdjD
2AGliQYWjR/daIxSFHL2Y9FVuzZfNEtBuriursEaksGrnHlTv+Nl/1rtvIqoWbi8U+FPCjeMUhmC
Rmsij1XOWJwpdD1VTOHdIH1yh9wEnRZ02SWqiYp2KgdlUavafR3swT63ktNKyPm4Lr16trbF2NfF
H0i/G2cets9KrI+kR/6RxFvH/g1PpOr2o8yzB9FonuRhnMnOvOVjGk3/L1plm7dCdcFzRef5YpeG
/ZyLgv1KRzXvCFPEYzoNSC0hqEYaiOMOHTxT7hX2TQonFi44EuTWBKc5muGvUW33Ti4uqaCPDzu1
xRpto0FqvfWS5lWRzGBa3hrKDXcmoenfUqFwQkBRHvW0htGEL7dqyzc+M5hrovtbT1ZPOSlUu7nB
Ar220/s6BS8EZI+wBEibLfurCOvXqZHliWFeP0a1IrGrugg1tpSrZpmpQqzOPbnKFPGy3GFLjdO5
lJgLt/oESrzFT2L65Z0qjPFqsNNDvUECM6yD9TfqtluQMVjxhEgJX9uQ9K2LuiW8hqoUUSUNH+lN
qvh3IEduasVT4EGeh8RNsTtU+bsV5pDkg+tU285umrxfnuu+CeEu7w6P67Gw2uHqNbn3Sqm/ACmd
TwdvAu87NGnA1+kmqVKHdgyavypTKJAHfwaF6pjtOfdqEONyMo+idbyYZAC96+rBB54l4yeR2zCS
PXfO0024ZMog2DmyAAgPIOVsOCPEAfL5pG0KDJVwHxMzD8WxQRWAJKlx9/BM8QH3Tb6riYMSzzB8
2Jpija1+aT76PPTOyqbfq3IsFKUs7zd7XCMf2N6JMZKz2d1samPOPWrNezCt6xVWpvEERb98c0o+
db7p8BLYGApVOBEFGPaDH1hkiq7L6xUArh0lGSTRwLc7AcYuWjHGN8k55xZuXy7Pu34TF5W2V98q
LHQZPcMVUg9InWATps76BYoyj5uOIMX1kYC3S1MfDFFpIoDt27tVoZj2e/EHFca4b/zID6BU01cq
wG0M39bQ/zLy21iiWdzrhVE/2h0bVVLraambi+2k8Aky531rfLAtXYjNxb/2M8tC9qiuwzBgquEx
ieBfX8cWhD9maAxQ2vp2uNr6pQN03mAiMbVBbqB+a6opDjGotaRPwg1J2rdmPZrNUHwg8DBuZp78
oSOhOM1ra1+Ayrnx5Ade7IXhjdaen/3NPnsjPV3bOvQoFy2qnr7Vv+W9HTwib2k5WszgjKgHXqRN
nregzaXLoLmWAzOpPE/hTAxPRd4uuxzJSeRXN4+CC76dAdPy21LojjrzjSeCK9AoCmRCkx9Ztnmc
JyhZMGuI9Y6erq+bmX2NDkLHur3H0lVGjbEAEH4aNw9A43Io8qKnPTEz7eEaWRK43rAXwj72Ns4U
3wijrZe3uO8X48FAhWWY6JWTfm2e9Zaeg8DAGJsD9e8JM5/qatv1TniZuOCmKdivzAZnctPQXSXy
qGZ4KCEwDoYEHdmoN5qnj7B1Lla6PI0j374UCJ2syhVxU2/zUev5MWMUCpRyoZLVLeRjVYXtfl42
/RJkHhXxYvuVSbvbF8bX0JVfm0NdX0A7iD1guvxQ8Fbp6BX7wB/wODTbuV21PuaAq6Oi5FHJCdOQ
uIV1965U+VrT8xom/60WMulHkP6LIT/9qv/JxppJai6LVNbWbSvzWnDRY/2y7gyZPdNiibdme7IH
sznZNuaByaaZtvUQ7YMmf18M9a/UztHxmH7twoUEaHimXFAdSm8OkmCTeZQt+kpOd61nc0KoZx0x
6lhxVaV57I9hdZcvpnHv5/z41rztRGleeiaZOXqaCglsHr5sk5kzR8RnBnGZQijcjm0Sddz37g60
0YurVhmrIgUbFTZJOFBJmvPuWFQZ07F2g+y2knUkazV99LhhdiJPoRuM+bXqzSN0+F9sVZm72SJM
IsZTADHHMNZ1SvVpXe66juFda/kziOlIIGlAS28Q1JTf3hDq8zblijrYcAwWeZBd8Vn2xZX8/OKu
3P3plHevqeVcev+v69ofrTmcHTNLhuWB0CCpCoohXlgVl7KcmAqmNE9eM5szzhE5Fh/Sk98jCktC
3Wo/OMWvOZ38i1gCfQ4man521jt3jd0+U8t1I0bWXysq7NEwb+dxGiYmVFmDNqzZiG1//ixsTpfe
me6qjnaoOz2KtT2PbfZJ7bNFNfcVypYCGPhqxub7CCrr1exJqYfCsk75YN8Em+j5hizRBcstWtkP
AEIB+g4oOjmbylOv2NUIt48mNBEEzN1hZbBFwrWKFb202Bddz3Nmi/OGDBb5M1ATlC6PIN67aAl+
c9zfpc7PPCLDZqyaaE9t093ig4cW9fKTiVBhtOSIWIXxr3KMo2V7/YkdlRMpjzwx6VXSalH1nzlt
a+OsrTVwD6zHlBSyt8wfEubCajrayMcJ5B0Vkaa/dUa4cq8ETsaR6S8hs2z+8Hu0cbwbtKbocjpP
ua3fkE/zRUNmpongk75ZnSBYMTSTPV1IgVajP6hYYDd6db8OpOhNTwRBul+9Ut//MWqjOxpslfYg
7pO66tBqk/6iE4yqgjXN3DTdnaO9T0rjXmJ31r+xDp89xgctCRwuy+sppqjZ75y0bQ59+qeAgLwa
qk2MZRgpP1Yfq1UEsagbNDFX5sfN2MRPWY28s/ipsshHuoVHLdJ196OI/0wbxpmfWj2RrGRGbjXp
/JhibzCyjm0Ga53rXWpM621GcoVKrWZFp7loPiK9YmkzC/DUJgIm/ijbvdg7a/Pldp3Z/XJR5iAf
Fm95ZlVmlzvTwRfqww8LP5L+FP6F9HkwPS68lESInvh31lhg2ef1p6zGyMSn8W0GuE6GkYW1FRSa
UT8GQ/Zs9qTcnSN9mpKYtbx0r4O23K1peQRXjFe5kfmdW9jlIbSn93kc/Hj15B09TuTrC20SRwM2
SQmoqc78aWuG4RR363azS2UoaQur/KTURW3MyyvIeDTalOqT0UD/0GJ397x85expXoylejVdh89n
vHdcBiTS7vfE8xmP/fQaIDDY5VJtbJtuv3sr/IPK57cdjn/oMW47I7C72JKLTLhgPNx27Yva7Gtp
/rXE4FMmdcujYKr6quaqjrZswrckQ/G2EKzvnDE/W9DxEhnQ1CgNp38GGu8m3dQem2IidcpRA0qb
uniKACEyrL7+WyyDG3e1+dFpY0qMkqJDvzZN7G4Mp/UOF5Rvy+5Z5SROGfxvcsl1+CALfE6hSB2g
CzPi6S8Vp9IqjkFqDHHh6y42hVUdPaXf3dYY7820SHdbYDGK6koEhEu1vNSir96xeFIYFvn4EviU
4vI8m+/o/Hk7Ywm8F19p/6lr1Wefi5X4I0ARQICwPS7tlN6R2oiXxijMV24C59nPMAWH6IywrS4Q
fwYg27YiRPFy/5e56f7gN6Pks+YsT83Zee47Oe/+O1SFbo7fnE0fde24Aq/Ie5kmHNf21VlbsXPd
8rkNkDIaAGkjshKZbJYKn2ZvCy52LzlJIFFFhSi+WGWVh4YgGaj9DMrAoo3FBIJ9oLOA4bnH+bv1
zSv21omT29FP9eDial9kFYUKXl/eUvxGE2xMxninCQ0uXucXaIDwQ7ZGWiWVpVAfIZw/bnO73yye
3jUvjZ03ONkvTmzElmr8jZvcxRaB+4b1MAPQuNtiRPSy/mJVnTgZi23vUCWtMSCGS93YYwxiO7yv
s9CmEpgqlk5YnXvNLSGvtr0V8EmgUvrV+oTdhymAymThzrFKKI1uyUWZwsyrS+eBwYTlKe+N2/SN
+c+Z+L4q6TqvwpF14hoTjcdBbcnSGB/9Qm9gnuqBbIIm/RymL74nKNtpDs4u5vVwel7Bck2oLxhv
UDMoLC3sOPMAYcL2RxfltK36o6WpGVBd9NykCILtsuR8iHp1h1OW4tSIGZPJ7AQz2E0yJYpXWY3r
uXWNLqlnd36c/VvJQcw+5udaEkgZxfusIGNu6xji5JpfqS6A5aaNLjjPU3XE1xTeL1uQXe0Ju0q6
1MwTzPNw0EWPQRRtNaIEF05W5xTp3TIt5clbCuerL8SWbHDhrwWi5wETLZ0sFAlcCm6eH6aCVKSi
x3ag6+vwnXWNuBQiLSjDpkHUz17zNx0FaCDdWASIzJHYTIhvZvoHp1V18kLXPk39uJ1mW4krOGns
OblXNt8zr9UDf7gTcd6b27unJ+hN9YT4zBvNZ7+d6t+isp0z7nWy0zztPkQwO39oknnMwKAfLunk
xYx3cVdQMRVJsa35HZXPLF6yzL6XwRBGrmM2VJA9iqkFG7BXWy5ouBTW167wWZ+rxvE0qJpy3qqD
A11o52NoTOtR86Wc7ElOl4Ho5rUikn8O+3L4m2l7xScIfTwxG3O6NduYx7cYcSkmRmesuTeSzVD5
40LR7J8w8uZgbZRbUei1s46RxlP4rtNQJm1Z1eBieoNK/oQquEDfdMd4NYYwxVhCZKEtPm+6Ku/R
QW5/nU1OvCMDNE/dqa/B7MkvWhkeq9XkZET6cYDNLn546vFCZHgrmF8Mnjc9jXGAeRXiP3yolXq0
635m6K7vhiGQ+0pvpPhWC243okMrWNNqpyU/rH7OzzDn3pggwhuus7Pkj5PMrKs/ZkbSFH67K9G2
orelZUcxNDj0/J7M5jg+82/9Enwp4TVHa6RwXSh1ww3g5DYoUNv2b89bcFEFsl1/0prZULqFNEsz
mX1pw59Ppun4r35flyOIGTEntj0u9Gs4eGlIU+OjGuCZiLBESBmwDfp/JU+uVcrxvvT5MhmLE8GX
S6/1iaao/LILb/7XhjqIyjKlwGYH7uM0+Bz0/ZL9WzxRPRdT4ye+cmj7pel8xj3qx+gi6ORYTrlv
BGFuxnV/rcXIBs46X2rPGU61JxidWCqv/9haLp+w/pNnfjbeKjf10bD7OZ77ATxrKNJjhf50Zsod
0ffaUlUy2Bto54BN9yC/py/2XnXcnBjeeErM9KUOy+5tG1bshRlVjXbXjI33LbKZ0pLB357NS30O
bc7hEq323rYq64rA1Ywx9k2MnjHGk1Lt/jKNMLvvfE2bqcJNSNvXf1COAHHSD1j6hn7AsbkVnIn5
5v6gPdCst1FnKUv0oGGAMBaxTnOHc3Sqoo6uyWPLWN4e9VD+Mo4dIwKFwbAAhg8qdJKj/ja4vR/R
Le0dzY9jqKw9deyrJnng2juj6knV/da5yCDNv8qKJqSZ1x9ZK41IchIYMVAwt0h6S/a//cxrP2Y+
k53vLtwO7BcDVmMEaNWM1USFIatDn49fc4WUbxTD7yLwlwO70+Nj1c8jAu3QPtqQK+9r4TnvfjWN
R1GsDV04h9LU0hHpj+5KfjNYe7NFwufrmkkPt57jZuuYVsPMxI9CMNu362/bXW/O2jnd08UJSJ0D
f+eXuA5kaVVM49Mv3nA87MPAoF88h9PduFUeDRN6Q1kKgtmanSnqadz8xRivKUXjmFIM/kRFzU7L
hurk4KQLhS4zq+4y38ULPTlOdrAdwUNZSDfxRlxFRcCbwP1cf+bOMDy0S/DtTeZwteeMQ2G8qeaR
Yb5x5utd7lHznF5NIFAvYu0oFQytc0oVbgeR+9VlpUZ2lTZd80lqA6fH8K9pvAYQ1dRc57nsCW9L
mJzzPL3MzGfSV3fnd3dJSxqcJv0NEOEsJFcUahzZjnebXa2JlSI9hWdU7b0aDJ8NmerBFcMnj79/
whC2JGRszXFpRvOzClJ9XvOZdrLP7BJ2C/OtHAwmOavumXCsw5ONfz1Lc+NhdkecuH7gJ0yoWSR+
dUWbkWHYIp2KCKAleXU28uuXjHTiNfmtsnljIMhzeC0GufPztt1NwUC+1nXhPUP/5X7yiaYNuttx
6tV/86ALDjqkaJXnJoJNrEZHLuPx4nENtXTaZvui2xkbLS7y58JeMZ22S3pwjPRXmk72YcmRUS25
sr/SfuAf+2m9Vr52Tzlr2geE7vmpwpZ36FqdPVcLdYFIz65xX/R6joV29PeEmbLldxMvIQ5WeMN6
Y74mL7qDn2608Qf9jfSNIWKy/UcMI2tHZzmwrm7ml/Hq0pHqHUucBcM+WNZHNXxVbbrwFSryCBzB
35Wy5AXhlvcIp5PB/Mr4hcO9vk49bUlb2M2uTyk4Gb6eMO0484Gq33q/lYZKskbKeNqm7ZeT5X6S
N74TO2IdX1CTD6/93Az7eXDECSQnqjLuhs9ilnsm3tDet5rSSR6LgikLw1TPFNIpg4+OiJDU9Q/p
YlW7wvbsLKKhzd/dtkM8NTnHoWXjoaYPSb9uJ3Sh913eMwncnGiEJ3Ow5riSRnlGXc6nNZv6Vddr
vzP0WrwWG0Njfmar74AaFUW3bTj3a+fu/DXlH7OCDgQxRBu5i3jnXx3PLncu4lf7O2eKks9z0gcv
LeqvDS7e2yyqac/BkF4HpfOLZPwT4IQT7ryNtYfVqqYvi7mK34YYA483Z0yTRpvvit/qwKcrnlMU
ri+hF/T5f3F2JstxM1mWfpW22qMMgwNwLLoWMTAmMoJTSKI2MJGiAMc8T0/fH0JZmSKlFivL7F+k
SKUCATjc7z33DIuiatW6zKdy5Q8EBw9auR6JszkYHVZjZmOODwglRzzkhLVyxyS7q4wCKlRcwIk3
SxmdAk/aW+zQqL0ro91DXBjupznkOBrGZtWZpXdTM5T6TKtMhxmSCvOiDcSCL/2CPqiIXKDt1myu
I6MbT3TQZ9dKxw1mqqSTG0FbXgdGfy4m+lqznMplZ8lvnbLNQ4Uf9hyYvBgZPMaMImFFoja8x0Pn
qx3lL9IPIqAABb6KWQOwhVP0P3RzYvQTk7fKppo1K3pVwodDegzc+vRn0/WtTZrb0U4UXoG0jZGh
vzCDwCJxtzaHCht4fkwKqrYd7SDeSstxiSTNvmr9CAd0wqNu63iKRFY1wouSKB3dggC9Kisy5q82
oTOOujX8nAmXq6q7sZ6GR+ViUlcwrUNyx8Q8TON+E0fa12SQ0RImlr21C0Yn8ewducE1MTgkklBk
hqLWygrYHDAd7coj/OXzqBF0Xoki2WX4Zi474ifJqLefbKgrB5V21hdbQkeJwi688gb/k5MMzwrz
vlWcpmINIQIxYM6SqnzLv89judXtY0/SdOgogvWcVB1LWWX3duVwUJKJBHnFmJSGbjCc8KiH9R4w
u1g4iXaakoJIdGE9F2zIS073HxHxkY29Cco73aqbo0mS6tFBnTi1TrD2CddayyD0bvRkfCZaO1sZ
RQfYW0eSs6vNOG3B7ZLUpcUhmFK+eCVObISYw6YKJ8IrR0uvrwZV4ssHTrFubEigtQcbD6XVl67O
yegzW0x3dN/VVpB+nQcy7qsT0ZnhbQkD4ilS+fTDHPPs0dQhYrhNa9xD7IjZiNoMvF1ziXHsos+2
ViP7hPdH3CUkxxWke1iamrn1W63Yax4dIHndZnLXJANcIjDbkrGf75bPnok+FrpOsS4gYW0NRrDw
tBVm2UQxQQ9OjCU8WI6PPhebEW0qIy6tuA2B5naDZ6rtSBYkwx2jvsYXnJKSQAK/7tNDkvQmKYat
z9g9CPqHFuLdBrIXJ1af+GRQj91jqefJiqp+3BZ+FCwNsPbrUOnBEtoEiE9Hg+MwT1lcTGp9DVgi
8GIPiNZ6lo0P0OYaGjBiPGneqR8oxPsg8jYeZLvvJTNW2vEJopPZxeu6U9mn0hE5/MMKLGTZkjm3
sp3S3KAi0OUhlDHju4Te4iYeawIgEFwq2DaOfafchrMSj4eGbuJHDYx/bEWkCGd1OvnDzSQUtRbe
js9EdOOnk3MkOBHoR6nsoZ+z69HLgUo20fjswUzd5xpywiIGPuxs5Dh+1EXnDuIUgFTXH5qqgAjh
e7lzRahivzAIB+KLwADWRq+6qWGuAsVH0A2CxL139RRKidaZi2iAzUelom8Ks/wC+EiGW05I7hRA
IZ/C7jueIumzpw/NkR7cP6fgWhuvnPJ9PsUD55miKSlYoJVyxi0dkbk0rLTae22mVi2N0adJTcQ3
1F3DOUQAqhc6JMbncb3vqh4xgBvB5RhMu9tIIl+PmZ9537oOVK9yan/tpkO1DWOqmbzLB8IrmHDs
p74zt0g2OopXh3rGo0ULRziUQxxMEfCwLJ8qW0zrgb1w4URquHYVQkUqIodMTsoHAhOYbloGqaXE
tzWvjakNainqPP8CXJ3eDzW0j1wRJ1lif7R2LWa9k0FOWJO1/fXQQqbEVBTNTEpPMoeAMQNLnHvX
CB9CvfQ3ehYxj0uNJ4g0bbSMOQylVflbGLP5Jut9Y9cULgwuEVjRIg8c8WARMnc9wphj7VfxsuQ9
AtshTLAn0w+FlQOSrxEp3GMh/JmXPDr6AvIpTXL6qfFwHFiYvTOC38g6XHut1Z9IrA++Bvx+GcmO
rjji8MwLHxuPUbV7I5XRusYieF14AeG3PX1+YoNqBDiz4WjFngte/2BDbV/hn8kcMVDlc01kBv1A
1G8DiNtLQxvbQ2eQd1eqPt5lnqyv1OQNP1zb513wOEE3HD/FkojQmOFqT5qGVndoUupoCtbIcdiX
a5UA1QTjZ2IM3SX48Mukt+26s2BW6lYwhkt827WtcMqvRNcztoRgtIa4QyQCpJQejQj5G+CkSDzc
cvje2xMZozHjz9btwlXUq3BT8gYe9WhCbdTqzRdGxsk6j1GETjSrO32Uzj4pZASTwM++xnHy1Bk6
QGfIHiJcRB1+Pj5pWj4hjRE23PBaWxbwee9jFAxI6BNe5dF27Rj2CGE1TtDyOgiiBy8yx38rPO0x
T/nvfR4aATb/jFv7r81rfvyWvtbv/9L8Of/8W4Sy/eNz56iyN39YZ6BQ4x1RJeP9a90mza+hZv/T
X/6f18u/8jgWr//3PyAwZ838rwUqz97GnyGM+2cy02+haQ9zktmfQtP4f/0rNM0zdXLOiKmwSKHn
N/8KTWNCLaSArg38N2dPkCV/SUaT/0kEugVWZrkWzIlZYfvfoWnWf5qgIcAjtoWCyMM887+//e1P
eeXPNLvgNf/Hn3+NC3rnFsfQiEvzuDrhWh5KBP2dGtOGxxKQ7RDcks0y3oY26bqdnVYLu+21I5mJ
ObNG9sVKki9N6HbBtLxoki2pQM21Uych+VaJkAtU3P1NweJfUS4T4eR7LsGdJj7TH+m45wv6l2z0
csGkognh6rbuuPr7bJyqCAmoa6rgFhGJdgeFBKDNjNurpDKDpdOmX8pBgPRmHqonDTBhU+K184HY
/61+e74GGPsmd4z/eHwXS8BfNJINBKlGuNgOaZEjTv7kmt/Szih3EH2ZU9Z6XK9E2YSff1lZf3pW
s8j57VfnAZmewTef/8e8kn6VZoZqqEn/rfPbsM6Uc2qQQj3ZqWMeRzNXG1yk3OupKIJHLG5n8USX
G+bCKyYpIbr7sbpKh0zemU3vk8AeB9kafqfxQUzeW0X4fGcwDDek6eoOUQpgLW8vMfWtemyLLLlt
vDG77gVildCrydh0YLKVW710jR1CQftodeHwkVPT5dm/u0GedF3TEbxrrvDeqa1rvYos16uz21BV
x0gvwkcye6lpsKu70Rh77/EkBBYlS4AIUWFUuxrKxMpLVLSPx9BYffC85ufx5nIs3RU6RpCu65gW
Ure3N2OKXPqaJle39Ai8Ul1h9S8TzP+j7g11ehWS5v5togY9515pMtFCnbcw7WK8DrQ8C25isqth
FXRjc9Y/flIXnfXbqzNAwDxLNznSXUe+W03ECtsKxw15Kgs9ZzSQT0fZm/WTYXRqc4HSZQuWhgCm
OSRRpO1zI48/uEVsY+/uEB9vSsuwPelYMIXf3qEUhiu9p1+fABuLp9FLcO+CtZvvwI+LJ5HV9gdv
7jv/exaoZc3fl+2OBEvxU5v866vrGmmbaHZ/YjPjJcEitNonpESgKCEOKyembWUrhcBEdztIu7Jc
DbDpNejAP4/K/29Q28VV4O3951J4iaVtuEgWvHf+DD6AOUbOcjiFpNxeN7Iml7VFANL5QWgtKltX
N8Dh/rqP0/i6yXrFKFgxee9ylyEXgoVpirovUn0UHPLbK2xxrjg2oZwcMzyedwJw3N+Dgh1OP7lO
rzbG0M1B8lYI6pY7T0YOy0t4o7EI8kltP3hhftvg+GjHtiCjEyVqmO+XpGG3gUQvJJCPFe656LqE
AjPLs0WFP/QL8IZxFNRmtxb0j2WAd89iIvmop2ADvI9DvViNWd9vh3DMtzJwm+GDw+etcP2yeFg4
jmVYjqObGMa+Xa6lTl52X5ripFt9c24bi2KwbNuvNC7VdTgHJLpTHHYwkw2bmX3iPH9wg+bt892a
me+N5Rqg1RZ1w9sL0B2cGCFRcObknva5HlOgErKxVoYZ4E9XNWrjloa6CSothIIVjcEnQsgjzE4M
rz8jv//3HM4vN+TN9bzziWA+mXZxH4oTAPIXKJ97w4t+fPCd/7AobConXlbdYG9/vyik0UWVDCTc
yGpU+lJOTUt64pDvMhQd122QBNdRjM1spuOoClZmbwOm7Du3y+JdCC2jXZJJ23zPkTetDa/1Pli0
f7o8lqrOZso2r1/Mvn7ZUMjJmLzOYejMS9Kcq74qNyMaxHSRVgN+Dx/cjD+sQCaSBPBCHOKYfX+k
aHYzmATWixPMdfZKVdTdJ3rw8CDTenhJba9B8I3ia2FpIGacHd0a3W13zR5/loBPuDAGdnkVoJBc
MenDCNwIKoSGelBvZgHSVh/DLvvgtbn4wbxbtpS/wrA8zNB+P2om27N726yNU9kS1buIQH+XFTSA
ayYJXFLmOUgTispqDi4cpkdXiO9eQfHSMoH+0fROvzfzdjY/i7OFU2vJY2fUzfmDW/vWj+SylimA
paAGhi7K1b59tyY5Ec8ec5F1qXcImRnSHDM3zq6EkbSbICm83eh5/iMhosYR4kXPCF+t0hzDHrtT
rzahPB95ZfzxxglbcDDa0FiNy+9/WVx8JrqMEjC8nmz7UNdGc8aLtFj5Kncf8FhWBxKQhl1iRhOM
0ST/2jUdp5rGZFvqkfWgNa11HeVNc7YBMl4E4dr/m9t26WIsYbpc6bvjAnE5QY4wMylHe+MIYp7c
2pH/2esLOFZ1zbw+KpIt2u/8oHs6zMuCnXxy5M4opuakBeEHviW/1eYWMLDFFTHQm6vReQv95ZYF
kDoxrOmNk1f0eFZkqnjq/ILyKwnhLIyuWQFkcDM/WD2/tSXzx0oM1in4HE+8r8291miTmV17CjIv
eDZbBGd2S9wsx0i91sypv4sgwxwqr3DvLHNCSHMp0v8XV0EGtuNxMUKQoff2y3txPwTagGIqhsGV
oEyUNcNVJ1xHjhEswACf9XLyv0HvR0c7/zxrm4+MbP9QWNKXGgbHE72tZ9hz0ffLEyBKtHWtwZxO
JljWIc+nHJcFKV5iJYyj6/c5k7TkOPVEfcJ0pwQmVWnz9xtxKVLe7jhcgzDpBDiscTCe99Ffr6E3
CngAQj8NlBSIhhy9eMLJzzgGAInJwoeIhtFHHDtX2TiFRxGWxsOQlflr3qpwWjnCLp7ISmhKbJmr
5hzDZtppnTDvXGxjDvZcmAaqy3eV4dQAjj0D72QE04RTm6grWPy6SemiPAmdgXL20m7h8sue9vcv
ym2dn+m7r8rX5IkbLD3Led+MJlkHbazt/7FHJOBYR+EWasNw371DpWSQqqvZqzwov0XMgO+h9ck7
AbxwwBaVkjewxUbp5nhdZeZDoByxHjQ07LmHd0pi2xPKRtG/IpuxjqB9Xyqrsw/hMPWwWTGbRzNS
f+JgnLWuYGM/O51hsKxTiQ3ouOo8pCbwTEoAzVBgh2AO4z2C1RJrDBMJajQhGjfmpmiIbRpTLbfs
gzeqGJVaB4Y2aYeuicp9WyPu8OLGXsd6n30p08AFWg2zNSKrHC/EKr6zxRCw8A3WVgxJqSGMHnId
d1/jUe0cCON75Ofl4+gV7Y+pwVyKSRcz1c4MbkLOnY2XmBM8Bg2Ndqdpz8CnOokBc19g8WdqUdjl
1aLI7Q6dbmZtItiIN34ihw3VGEuFekvedX2W7yTwwF3pod5NC7S4U+zvReB+1lG3ofIUm0APkDdr
RatecgdtzJR56bqbGuMYGYXcY/cR7YmMUBubxnBIo/AqZkC6R0s1IIs0y43pd8Nh6k1mT9QlRGd3
PdyNcnzN3DA+qogWLs38gVFT0h9Kq6yxrBfaZ5n1r9kUe0ciHQgS1kYfkxQf/6DQSr+lcevtqba0
q7aJsRyIjPAkPVieKZM5JnetGhHa2LdGEnUrBhDXKtbwzOlbI9/BHGvOaWl19xhQcAIBKn1yjaRk
elYbA2FTCJsXl78k9AT3jbCyHyojRiDcQvt3I5IHRI8MsRq85OdZhY+RCdOxYc9s4Ghr0Fiewqi0
d2nk5Lf46+sby2ZMtyhtyJahHbfpwpvLQhWaOX4KGBaVbcltuDw0CCLm0gdoe47iWNzQZ7mbrAat
bzsvY8QwBuV27FHL9fWhKYL8q+V3N0lnuLAlJLxmO/OXHHDOlaht5iG49K0IjA82thibxwKzFSht
tn2t7Fruq5is6gYB4yI2y5qhk0jjw+U0Qp+j4NqVE6YjWmY9JkIUN8YY47IqpLYvkjwhJ0yIozJV
vhwFoVp9Xua3GfaPu8DWupUamFl0mYF5lOqLldsFzQZujYuK3kM1aaW1d1Nm3n2HScJ15pXDtmKA
vVIa6Yk+KxlOdQDvoRCh8QQ9CqGGPqKIblMm6asGHcZSCD1kLOzSNYxKC1cGI5WlWVTic10qYHOg
d434BWz+PGZLToGekunTElr1J6N2TbZS/1saJPF9M7jut74Nv/h1YKxlJtJNgAXSbcIYYllUSPgu
u2LIa3bmGLoCDeHCVNau4DmlS17GbxOb87HU2UvruvtqVSEzhCHLu5dK1jANhZXvogZ5ENzWDt1S
01nf4FLWZ8re5iwqnRejx2BiMZQJi1AXAr7zmIff4ordT4sYH/E9wVw6V26MEj715OOdOo5VcO3D
+944nT+dSwwb1x6kmathFhDWrV7fRj2WDKNogpOWNsGOcQGqWjtLD5oBYgnNTUP4KgXzmIUrpnHN
vCnCCFmWn2Wk+0e/cELaMZftRUX2sHab8R5vZ5IsdKd4gurARtgMAVtKwbpGqOeAo1k2p0xdReVT
WDK+Wlx6oMvdS0bHwVUOCms0pS9+qXJm50RXbJDyYK43Z/rhfJW8IC6yv+BR039PgyG/GTQlT06a
aw/wV8d93Zv2VTXU1k53635niAkahd/U60mlxRUaWKxYSPjCbCYq0BtXhLZHSXN25djDBpwomaeQ
DuyylY2D2Zzh2yA9wovD3IbEwt6ZEaz4sh3sPUeO+clJ2dU9K380lX4zDZyyU0ZmxaLQGnthKrQ+
bY5Vm2ZM+3Qs8w0a1Pi6lhgqqGDk08bRKD4JDfL7wOS953vm2G+1DWrCwfuSNqJ4LUgz7xduAZkI
mZD+lDvqPuvNEaYWhFkG8wcZWMHWiRNxVSWTvGksae2EYdpbiafQ0uxgdMx2YLkqmofRRNLkVdJe
m4ymbtIwvXWcPjp0bWPfybna9FqXJ3fBrnDMNYolFaG7gdHc92n3YOoWEX+Tt6YonV5xRZtuujHJ
f4IJ0VwcRUoTUG8id6l4VJuks2jdrUDrl/C20NgEMB0dLdSvaW4TpkxejWFgjnamjALONi38gt3N
taPZEcr6oD/oPVyMtM/1xxS4dSObcnzJqPtWYkgCdxVNuKYsJtnUZyj+IMitV6pV4RvfhT7Un0Ve
aBAvIzg7lm+YS+y/aLrraNybniD9rXJTCM4VCWR+Gd9UCsOmCckH/mPx0RhaCyFNjIXxEPQbhO3Q
dtL+NSeY5sZgjr2PHQs5SWkbx8QV6sGMdQeFWDu74nX+FZRR/z7RhuZguk1+SrKR5l345ezWwlsP
i0c/O0okJzTD+EaHo9F9xeKixigEEORS7uEBoe5KK05fJ98ClZ8jb7I6Dha15jir3Bb+Qsb0eEbP
5SzMCMKJGEv35AIjLzIBPaDx+vFTMmrafiqyeqYZVEdCANSGtibfuXomlpZeSqQK3EjUt5SaK9Oq
853HC/7Zb7GjksxvbrrLCVlGE+beosRa1iJGuxUm2r26jXjLp9bjNMsnfPysooe+Pr/LJkVbUObW
feu57l3mIczCtWWdR04XrOKEO9VKCfgV0QJavGbSexit3jm0yME2lEHGWdfwpYmZNrLsbAlwqFyG
OF0k77Ign6vieQjQB47zVU8Gja8fh/JuMA3eGS/RzaeCsoImoqo4u0u4zBFiy5qdB6U/P+n7ko5y
riORGRZPEOj4FdK3iDfAke19VPPTCS7DIXDH+ktQB6xATyKkwidI7JkehHsVGc6Lh1vQsfJibDEl
094do9T6AJXIZBI71eWzECUfl+DwAF1iggjPpOwxKKR2krlyrkprGpBvGlO2y/2R3dfUXMz5OuTq
UIQ7ZxS3Aj6gth5LtIDHyGdSr1Q83PeZOsW+VU7LrpuZS8p2uweg4/q73mrdl8a01TWGfMhwnZJq
QurD5O4uKA+ONuZ3XIS1LzpVLyyX0qrvrLYoX/PK7Bkdh2GC/19BP46srYXPVzcK6b+poAqZV7A6
J7wHyuGJnQcRXOfYQFU4FSDnlbjlV4X+FRJdYKEWCvvDMJnnWhbiHpbP7RjZZzdxvPNoDXLHPtrB
8uu5eEPXqLoy3rKcyEc/1BcmhcZ6dCJtxVqH6EK9EmhLJyXgrMhNGN0I0RaWW9zbvh7vQGTHdVmj
0ks0x34K3aK/NmIprkKr668s13cO5GDuRWRnFBEKUwE3/MYYhsotxJzhNMLwXZqw1OC1MZOLm7Hc
iBB7nAQjbxfmuFW9DLKY1fuBM0HkybTqGbpWCeEpafxjhhd1tmoGS3xn7fneDqOHNrrJw1hWS4eM
0q2boi3JnMI+QtEtfmRe4fRX2qhC7Ck9EX1ORn0+AeSAU4oxWNUX2YW1do3zZIeFUWSm5bWL5OMr
8iN3VRi1FyyGYdwkdSKXPiKCBUTuUyqt/din7d6U/XDsHYxuzCgpbyJffy0VvnrQpFVyl2SSw5tz
IP7GjmiNSOQGL106is1s7bS2eT1itect+sJzv9UdtTyOCnVY7+MsE5+SAKNkfDHb4dTVtdfeImIK
Sw+GU1LGG0Kp9E8G9D/+PTk0Z2bHVEC2NakNbofZOkHmf4ew21/CsRbMARI6gEm3Mntpe51x/Fk/
JE5ZywV+7f6pUFZ7Sit+BYCT70oNDUvbYeZROvSx5jhQRae+xvttph2vjpnmvDqXvxbphhpX+ILk
Oz2IKKWs0GCeeKk9inmrjVK6lMtfrX3qrWRsed+73pErD7+FK1FhnRc6VnOLob9cVXpqHDk0mSs4
gFJpqsonFVX9C/t5D5mSVo5jmE/05645SAuKAjxXP+sIrbDydZDPLAkQKp5gWBB04A3K+YHsluzL
Sy2ZZHNDkAVtdLCc3D44ThuvEnTmESw2lX9q5oY3SHtw2TS0+xdfwXVl1zfo01H+kXTd4r3E3jxj
f00s2HaGwmnmTNzCa+DqNKSJ45p1hyKqPmnCbc6Wjb7A8QJew9A3f15GXtT8g1pQXHZJwV3rw9lv
oRhx3YLnJfcIlmGfw+s8QrPMfYh1GbiooYUzgsY3R38myPkty6vam4btmIY/2k7CUSqHccdxcNuX
COg7o8p2aej5W3YH9xz0hAmEquWQ4isuKHeDrRb7yV7rvAh9M7WVJpPgoc5T84Z3Fpd6z+uGZSQa
4z5v2ubMY+f+UW1ixTiEwbqJcX/BdSu9S4U/TUtrsvR9EWpXfWtjJNHUuHVlBBo3QfLtgoQYvU0z
XsOSNPXYX3kTXYQ04uC7p8npZpSlgeA70MPnTEGLXtTo8eSim2+OK+clltXdLViwdRg0C3++EfLT
zwcLDfxsDAbQoRs725QTne4k6VZgUPZ9XJCCPD/aKdJ1OphY94lQFvT2fd2kzy6F9wO+nfla9eln
LQlpVyHu4bMQGelaGJHzmOqxsaP/w3Vi0gE/Yowmc9gNR6xMYZpSITxoquGwZR9kfQS+QqAW0zWk
fahot1nBUQyoF6BuRsaKG+/iclD8PFEt7DaWJTO1XTkjFiEi3h1I+YjQKT+Hmnp2LWGfohKlNieg
GFfSpCWHQdZe9zUGEwbTkbt2rKoXVCXyvg7L2GJr4IaJ0tNeaxeEdZn0E7zqAHj4rhdxcQxGtA2a
MyEAmiJs09Cc6vAL6wZjSF0xZk3L4dnAUApcS6dMHFs/uYJjjCScgJGtCBN9JzU3WfdyiE9TFVUB
Zkzq6wWgCRKskhaEcyD3nUp3/MThzPN0HWQEfpdYZ2CszyKZHbJimE1ftTrGzKKxQoQCZAgdkkBm
35PB928vy70MsLbMqS2wcJ7f7jiJPTiD2Dw2Q/IYz/i17uTkcphGibgB4ha7SABaUvYauxERj/W5
dDToxZqFo+LP7cgwEYO5EMSXvI9YNPSNmvJFMjVnZ8aNN3pkVrNGi4AD1IggIFl1p8RIAW9rfYWP
bJIwpphou1O0Cw0GYlUAyXLwS4odHbeYq4aUOla6b6Zfsc/qsHm0wtNldxPMSbembT+oSsljV1Py
XV1QwkuLBNJRKhRsiXHrW4V9ruZy8tLecR4BFjY9byHKjuIOhTGKTk5J/xoPXXnXM2M8T5eNuNL5
0pkfHqImx5gjHLA9aZnz7QXOfwfsKYrjYGJbgo6NH+HFVuLT9gyZ2F9bqtRvdb0KiWbU4idbjdVO
DQI6o20fAce0exItaF5mpK+wpv6lMTK8QVhr6U1vF9VTIiqYdZgooJhqh/sLsu3hg3Fw0p6mZkiv
+tIWuwaLgFM2nzuo5LHBnQFJ6A7554Swyr1TB6hMexLQq8IP1lo+Q0R1l9f3MW4qx4SJ+V3nddjv
Dm13bJkDbyRuDHJRuPY3y3STgz4ffLCh22PooVqZ9AjSeRfpwCKQmfVqEFe2hYxigQbPR2ZJBT2k
Os62OHJs02YMmUFY3os7jWA2UES6zG3xSdXJkxnzo2FNBgKxBqdrT/epigx5pdWae+eS+ikXdklV
3smxwEdA2OHRVhOMhaFmiTQBwucaCSddfJOotc0mNa5AyDB+jL2k/W6gaBP7dsQOkBMn6l9ae7IP
8QWruJzzeMhyRrnTDAS4pc5ac9yE5zAPgHJP+cvcs92ZCBfcYaU6bECPXMALrC8vawkSkHGVewLQ
AE34Hvl0tcnAYHdtVsitLO1iV2LWu/PKfl1kvn5t6F342MXFN3iX4TUFDUWZHcXX+EVtkaeZz3Uh
mnMyT1hl4QrIlyh0MckJbwy6A4zChvExNr3hEQe4+Oh5FAYO9lwbO8KiOe068yoX8ujSVF97uWZ+
Zz2ppw52zOGy4j/AxP+AiMO8kdKWbDOw2t5NyVHgyxynJMaNbpM8Ap5/l5PCSKJHetAZdravcl1u
+hSPLRV2n7uuYwxqatJaKi/zX38ScUoYGJvE6f3bv1/dPA97B9fD+dCh9QkHZeT7EU07oDxOing6
YaIN7Za5eaygTbOIQhMRQR5Hhxa1KmaSRel7H8Rn/M6QsiTcQUFB40h4Fta76Zif2JnTuyUBTYGC
2w8Rtni67MigVJjuq7i8IbT8U58lEV1EU1i3VpGHr7Ge5DeJm6qrv9+M3/k/kA8luJOLoQpknHeE
LVVhyd/6mjwVLvUYZnDMLfS5ZdRdUMFYsHn//QP/cANcTxoOLDULW3XTfUfhoNzuoiINtNNI/hmm
vhUSlYGg8++GOeqnscjFvZbPqqlAejd4iM0uFFzcoi+bau8ox/v09wu6LMa364ELYmo4j3ehfJrv
aFimEtQEzYSGAwHRneuH3ks1ge/quDVeNXX9I+k6bxNYEnXLNOC63Qd3YyOLH54g+xO+mN7iIFHg
J6fp0XqoK/+gZyEVr1LyLHjht23fqg/ma5fUnLdXTbKWobuGJSFCeuLdK6Z36CcaaVon2ObxeqqL
ZquVIbhRjBSx7P2vsE6b2yCLMOtDFNyt/SzTrt3IT5Ztzsx3NmCfMMBCvx9g3nJb6U217QPUiZfz
QkJYvvv7jTZ+Z+NxybCtdI8hv+ddUil+GQnmIs7gzYf2yY3dBJvg2rrqQhFvFMzEKwBl+9D0VNcy
GO2nAceSqzjonwiKoCv+B6aEOfM4hh+9kr8PrLkuTgzDhdDK1b17JeGaFgh8KnHqwzr6RLaav4mE
as+1i1ocqyPzLh2iVVRh6J77jrd3GfNg9R812o3RTs5ezoWQBRds5VtO/dJCwVxh55+tP7h/M//h
/SOn83S4RstGB/FurDvT5voAf5hTfJnwXDAwNcbFk6LMX3BlaEnxVN9ZVfItU1G8QhYA0jrP8/5+
Jb9vGpIbNb8rLEHLfU+Coubi0NEZeF4Gujpiye8eGjgMt4P06M8To79/3u+cGz5P2rYH/QjGr3xH
DEFTC9O4S8yTlfuRDpD4wjgm2+RFJG6rXtqHHmvkHa5nHUMYioK/f/ol2uj9fWeMzuowdc8TzrtX
TaE3m5KMV23wDWxhGwdEe3TksfUSQOym2zNhiK9lKhTuY02BRVtZ3tmhh/gpS7WXIS8eJfK9O9hI
H92ZPzwJA2oKD2Hm7eEEy5L55ZWq8jC39b52TiqBD3dhUKohgqiCs9IT1mf1+e/34g9Pgj3HhdQx
nxfQO95+3kjhK1LmxCfSK6KtTa4E57nKH9IkZ4yTWmgeKiz3Eym9vS1s96Nh++8UIWBTAzbavItY
HKVvP1+rDDzOC2mfYs1ud0hHgm0mk+ylnC2DjcheGeNMDmTE+6mbZHZjjvKx9ggWi+Le2QbEVHxA
t/7T4uCCAFkdwyEewnn3BCxEB4VVOM4JzM45V1EeQPm2ouCqgFAEkOG4P4RgnhBWvCD+qG3bMm42
RhhmuAWbaOMwFFXPvR70L8M00x3+7QfGXeJWQ5dk03h/uBUIULXAcuUJG54Z864EI6w2pVueh7Sx
EQ8vl2L5sl8Nw8Ro4u8X8AcyCocrPF/bgGYLHPqOCNIMufAUkXYn2UXjfR3MAQBRjNpnjA+53TSH
NMC3wMD/eKuGIdnEDrDtB+vmD2c8rHSDHUSYgrCi9xwpuMy5M7Gp33p2u4csmjGPG5oNNn6MQ7Vp
+iKHHmuVCtiHYaQYrkx19/+oO7PduJFtTb9KvwALDJLBIG+TOSk1pWbLN4Qsy5znmU/fH1X7nLLT
g1AHjUY39sUGylXOTA4RK9b6/+9P7KQ7N4sQsHtaJ0A6jOalC3BqYs+M4IaK7trWaKdUxK0SE6Ro
Ef750v1iX6IisyiPeV3Q0Jw8Wnj+OUkChTw2yxpHx0rddIaBpKq0l1PJMvbr5Ifb9Ptfe7LcMRSx
aTcvOn5Ujj++Y2HM6XcGNXEcOV/ubNmVDwKr2dkAfvOmyQWHRFSOZIwkIY8r+3kCB6Kn3U3BURyn
MMSHqcWpalZJkD5OlnWHMW1clTJsqtW7LOBdVIBPlv7fQLeEkUzpWSy8cKHH+2rsaOCbhbJgLUPa
8+PqfNDRqq07Yqmi1RDk2WP+PmeYFum+rtNQqOZpPqcr0a6Y2Xa34ewWz393RP6eP5fxJNZzEhn7
uoimazfIh9c/36xfrIwuJZWtJDp6cPQnNyvr7aS2Rm6WFQ32hcz1ZA+3vf8UWoaA6Jj0V2ERiu08
lRlEqSb/QAT7q4+nJkDQheSKF/2kNgjclObTMETHRgu1A6Ca5O8+D76Fel8OBXxP+HDVFl3+a0k6
+AdnKuvnz3cX1SaOKRMprumciBCn3ndBNATpkbWXp+K9o1i51BCkxtG/EI5VPr93moibE1dg0/Nv
onagn+dVyhm8WDQ0JYJUgo4cSXgCkHSEPl0jcJQSdbiajInDvOWHNFmwYFZnWjTSIa70aBd0EX8k
SALoPEgexbxiHajvfG2cnmbaKITukCglwHu6dL8iOfKltCxn2FsQbLZC1s9Ln88tjsr3Fn1X+/ro
5djVHt67+RrS7VeSrxBdVUH2KdT76qGFhnSw6Z2c/60itBepAzniaNyiRTf7758tx+Aa2Yvk/adD
Wi8bMx9qmRw1TF+grTl7H0thBmcMyARptfP0Jcdky/47hRttCqwPHq6fT8ycERdPkWNjl+DQ/OOK
EOBoRCiTFsdg9I0LK6G1tQojYO84GpdOZqq7kGFQ+zkHigPzg+rv5xqHVqxO+QdNlidMGj9+ut2m
1ZxiHqLUs+l5pqHNRCZ19CtFVpCnWhMP3J+v90kyIkpkGkbISR32K9dgLTx5msOEYNDM6eIbGaW1
14WBZeJGLSBrF4x/3sss7GUlcXii5VTe1l5ayfZY5522UWX2Hw2GUSt9mzQuvNoRXGWo0GG+16cs
nOP5AG/bD6L58d0ExkFMv//zr3BOuzDolpXCHUepzlL+00KuYGWWcE+7a2LSygu3NqpzaVUgbhvr
bqK5uqJJlZAe0kPVhx2UvHZJ9VALumiIsQLQ1lTyZ8z44zW8IRokhT+GayZL4JPc7LKI808xSaOM
D0Qyf6ZHWOzwUtObN53q3gnN4S1xxXR8f32YmTOUt6P5dmQR/wq9vtqCTic/Ixnl+DmbDeMpwYsL
nslnnB0RFKE7Nd/Qqcy9MVVwPAELbKuht9fZAN4EAqd77UMFhXg5ELE1SWfDiLkUPJhutisGZEQO
KsYXhkUW0uMpbUlRAOq9e6+P81gfjo6C4jjP5aOGj+SC41y96WXX3WUWq9Ysrw1rjiFtzO4Kxab2
koFCvGnQkm3sjGah07ai2yW1HgITZgZRGm3yLXS1/OF9xhe0pQFPaOyLByMv9fMYYsdFi9ry1QkN
8RxlvjpDCl+Rds1Kl1fSiD54ik/fG460lhJM8U0bMfBPHQLpDvkUi1q/BkyIfG/s2GnlsuxZMtu4
fTz+vQP+n7YeX0avddEU39pT7/H31uP/rwzKy2b3e4Py8aV+eX1L/9dZw6n7a/ODtXn5L/9jUhbG
X/iPWW10QR+KTfS/TcpC/MXdkxSwupLcT1bf/5iUhfoLrDUHYkpadO/G4mD7j0lZyL/wLtNiUxZO
CsmJ6V+ZlH8sRTVDWGr5nzipBTUWqCLxF0JPHV/FSeYZPjlTrX6VFNZ6HtVZb2qfyI+8GiX7Uk0U
p2sE6whJl/BJZhjM8jXH6qmV5v67a3j8uxz93jYtuR7fNUP++UYnJ8BRtkZBwFFziEv94GhVALSo
DDj3Z/m5E3bbroDR6tfZRjMxSDuSLioZLoiMZ8AdsfFYOS2CXmtGZyteLFUtQ1/YVqoxwAlmKttC
0rynklXbtAUJNc6cVUgIujXAit4Ki7aen+mHtIueLXMGUlzcz1l8xQ96nGaoiMZYD/s8bYJ9Vmty
w+y83cQVX7Cz5jfpEHuRwQqag6NeFPehnt6DDrxSWaJWYROOq0HGn8wBpnmlidehRoXQjfYuh5rL
5Br2Lpk2q661r+e5+WC1MH9cLv77gp6G6Yq2tJFOj/3BjVNt1UMk6AS/OQidaOOCRievbG2zxXYR
yDS/vJjK+LnI1VkREIaL4HtNR3dXyMHYwb/bg2x9q0HiZv3nTglEtsQYxFJbO0kabBE/Z2dM1RII
4VPsuTEC83pi5ohApFsn7JLeXE3UE5Z9r0QuVr3qb0C3nf352TF+3Bj/+anLM/Vdt8QeW71HMQ36
zB+OaQr4J49v7Noke8gmxTenmWHhGAmlr55o5TGSVcMz8kmQ0SB2ATVX+8GOt1EJlnpId9I1Xjtg
MTtOS8hMg/STWaAG4mHPb8IpOHZEnHxQCZ5UJv989eUF/e6rMxGBcawRm1D7wX6aB7iZBzwDa9cZ
1zhtd7rl3zo1HdMFieoCp7D1RzuB74aBOYE2WaqGCXXC4ysqspIGHlrieMWFC7bXVcUt5OO7P1/l
E+vUP1/15CgS5iVHQhXWh67D+RdB0A/ILwFGOPVE06Kqfa0lj49T3KdmfDfXzG39MCBCAlhIXZQX
HBGpR2p1+PP3+d1NX/75d1fOhrRFYwDaDAA3gmkTXEG8WR8ZU42lCv3n1PzPr7V+/OshDpMJq9dI
A6fyokqri6blXI5tol3L3oCDrXJGeajUoH2IHWL7ALhxxDTTyO4C+JKrWA+v/aBdrFrUTmmyMxEO
r1QaPetpcieMZl/E6u3P1+I3y7nOVvL9tVBJUjPfLpjCol4ledalXEtwhxB34ZHj+8GSctL6+eea
nFTskvUvyqKuOohiODPsgkAboi6nYNcbzorJ/FqRVEAqHGfDyfvzLzOWHelX9+Fkp/LzoMnHNEfB
7c531uScx4mDJAgVxaoZ7G9JlPvrehq1B6w6xGrH+9iW29EgelKrW3C10RLU1ct2lQb6p7haMjPq
/otbDKxlDrlPdPOyj77r727DyR5mS0Zf/uSUh3bon0uyl1BbI0WtrG5eNOvGKqrSnR24D0BYyR2c
R49A6KfaCAUxlLL02F42E4waAOAcIYKrVgxr8p3WgyUxYdvnwxi9VpFxO5CCvqLm0BHbaZsm0z9w
+v1mNcKs+eNzNDtNhefYrA5z1MAwIjCiyYELmfa9PhtPcmjXlUHAm5XA56rXiFS2HTyfTmrXpdtc
TilRRqZ9o43kPRvdLfLo86xRryy0e3xhkKuDSv9g4TSXR/vn58J2T9Z8hl6IYHyU/TDLLMioBl6f
thxWNIP6K3eYbWLkFhjF2E2rnsxqIg+T28Iu9WspAnvh9sDr6pfglYDIzAygkCSxYZX7GVk6SdPs
U8N/0Ib4EYX2w0ToHT0rAq+SdNc10YveCE7kZsRge9SLtVATPmHi2Wxp3ZNg/cGPfD+I/+pHnuwO
qL9bp7BEeTDiEAB7hO7OP2S2+9YTUlnk3VVSf+J2ncvZRBDYMp/Edpfm2gcv/Htr8Feff7Lk505b
dwZP5iEpUt1L54k5ekbRY4sGeCwlBYp0iMd5JjyCD78kpvVaauhOo46IduWa9Q6/H/6BKVin+KoR
1H4ds5EgLSngnKLk96xMdAHDhYoMx7HK1uXc3pRlYu2JRVaZvTbL+hyO7rlFIgnpVOGwzmHfblyn
crd5Z1w4ZMvvXC3YE9nxMiM1oDTDhlNlCUmYiJzXtBEfZofg9sYELVc3WBQr/XZREzOkrD/LxcRf
Sf8op9CiO6ld9fSHklQ9hWbyjOQFHmYKCDEw9yW6vXEgSgZY/fMHq9uyMvzqAp9sYsxKB8dGjnbQ
RwraJqjum96q1mVPfkRn6kRjhAY5fjUye6h1RIUOubGxWRTX7MTJ1qEU8ZBTvrghOMuIXMdtCOSC
sNr2UA8jdKGRQvjP39X6dYWOFffHxaEv2qDqza6HXBZe1f2l6q+IXTyCdD9vamizVkdg30BS+6jE
pqYucOjHr1yiHV0KhiZId2OGTyMEoZjX18n4PAfppdKAXZfkxzjVvhyJM43sVaOsfT2bu5SMetv3
D75LHyax13UFB7747DvuPmO4602qvk1sdV6YYEX7zJt8gQvyJrUvWHtXGva6/utoKBLTkP+H6ebP
1+Fk9vBfuyCO4B+vA125NAoH4B1Sc61d20UI6XLkq62oozPhkDvhOxGtT1TtRIk6Hk+mvtZmd9cJ
Ob9EWh3srXiGfZ/l6abRK7U2K4ckKAO0gUmG6L6ZUCN88GWXrflXD9jyz7+rkrQJwyyKzPYQZ4lE
sIfd6iyy4+nSz0OfWtm5DtJqIE6LF1A3O3ymRQwBxC0u6BcGt00eZc0qlGF0dKK4g03oaB6g/PrS
7XMiLfOi9XKEnR7vbLyxmw/qGft3q/vJrj+NAQA+6SItkgQHgfZB7tiiT02aSGyRN80bMyzbTW3G
BIpbpPL2GbG4yMNxUUE/iOfoVlXos7tpLwVkatxeLSkYcbgZOzx1QMHlKsLn7WEfazdpqlJ0YAbK
fiO2kcFlOjFLEPEbET13bnBsiyzwjMCw9rmWJHtMtgYqbnJk05A/AFDJ1q4TJVOSF7ACBIzwn6Jv
qRr9hqS6MGn2GJKenTo8RoPYkc6bXfIWoRULrhwt38S+mqOVWkI+AlPPPdMm2tCfEtTC/VLV6/m4
a3r7qU1aimpVgM9zuE0GwExsjY65/R8+LScFjKgSu+PwWh58reV6lRwmmmZgbDdk/og1jYlQEFQk
sRfdG8xmIg60kvj1sSk3LnDETWE2EgyveBKNPCSzedPH5oU5hwSrV6a8Ho3+wspzbwLj8sEW9ZtT
if2T+GQoc2uR6R6SxHkK+/ZzO3IPGJ4HJE+HRyY7T4ahnjIjvB7Tpt2lBSFGka3lZNXT6K4MRiuZ
eJni6PbPF/G33+ikMjFZchEi53QyIMZciynWWX56o73zCWcNNXt4lDgS1wai9Q0BHGIdxVg200o7
MMQN1Y4FRparmZ7RJaDzaFd3fvDBe/XO0/nFcuCcFBQIclTbtHp5gHSLsc/EGiHNZkEO23JDETWe
JQTHKA0GWsCxeXZbfbXoVjYqE703pqN1HXYIe7WBFn0ndHylPIgf7DC/OV/Yzkm5gdEocspO9Icc
MqMxix1gyrWuOZfKgaPFq+7gzZJkDzOiuPkf3i354wIJKEsXRjoNBz8SuzYB34nBc5F4nSPkh8Gn
7xrXXWOFpqNN+mPsPzSNvzMilELAM+01aqujE7YfzEZO6IH/vbk4J5ssN10OlRDjAaUtWYYYeiGM
TqsiGY/+YqQj2wQZdZK/ZZo6z1klzLC4szj1YzaYsf21BHtOIngtIguTVx2/2I72gTTiXVvwq4fn
541PR8I8docuJDGTHk7wGUx7+E1g8zjU6Iv3hJKJVUUxGkX9ORaHY9o0n3VZXACwXtjjpr7vnb7c
0jGIDlSXw00b2NHaFOmt7E2InPGzUhzocn3a5FV7/ed7/Lsd2znZBH2wZHT+HMCnVf8gW9fZNPgI
xlZD8lxnzyJpPw8gKTyLFEDLal8U6/MqKEGHyy68ymztsomCggJHmVsgswj9iXPFlx69BTlV7Z+/
5YkC8J9bf7Ln2aU2h9qAjgFEKY57Pb4UFblLkZ5/NXFAUpwG11RlIU6K6sKxigtRLNRR3LkrK+Pr
scLeY/F57ir/SdUUZ92w1phe7N6/3/+1ccD/kyhS1sHfd/rPX+aXJGzalxN+Kf/R301+R/1Fnx5l
BYotsoUBrP1Xk9+y/wIgYkBMsR0GdYxt/rvJL+VfyHNhjqFR5Fj4fZPf0v+SrH6AFhkBoBJByvEv
SKTLmv7P64o6xnUMCcIENxtqE5S5P65weUigWNuSJF8EdUjM4Ognb6IkiZZsIs04JyhUXiFuiKIP
HuRl5fzpc5cvr+C6MeQ4Wc2pkSt/8HXAHzaReDpogy0xErg3htT+oAe4/FWnH0UGPdA/XKQQw05e
nWzGn9+1+rTty0EdUrN7dAlW2BrzDDLO0I7f3f3j33/v9zOKHw9Af1/QZXTtovRmJn+qKx0q9M9x
OwIvVD3KVSXoleOYWJN9Gm3LYRg8cMmIQ+zi7s8f/IufyWaLMJD5DxoZebJXUTqaIJk17qTD+Tps
bP1bZ2fTJopnsWnSptj/+89zF4HZovwwQLP++OTU4A9CP2HPzcI0GyGIa7FaB/Xc01x3endLwg21
1p8/c9ngfryVKIjBrxk8sLw4p7Kyxm7Btgyy3vaE5ZIkCujAKcRHGKPTT7ERV+oWFT0UI96NUyQZ
omCiimo1bKWT2hunbMN9Fce29+ffcvoG8CnKkC6KSstGw3mqrwitRstxBYxLrEOOyS8do6e4JO9t
hRJLP/v3H7aMBaFTM0z86alsQyw3vg2tUPfR+tvh+BAYwLnNyPigWfGLawd81cIptwygnXfl5HdH
ytKM8zyCzb7VXHUNFbAmNsgdP3j0fvkhzDdZt/BSsGz9+OjxRGNDaVri7ukpmRaJj8HsOx8sG7+6
PwjXuVqsiiCeTj7EDP3UDhx+iaAJsyvnmRAaTr4prKbtn2/O8qZ891QbywvLioHIBrIyir+TNdg2
poEcoxRn1QaT9wevzMlfbqJuZ2fRMeUgx+Ten/zlAzptYqmzZIsSpYHcGel+fWsyIGlvioyW/X5s
cVpwTvdjCSu36MtH7Gn+ePvn33iyzyxfA5XiO2eUXwiO5cdbppEn4cwEz2xbfUhQXhZ+BR85AqtM
kzRxyr3KQ/Pz2MOZ/neP/vsns+wbgLaFAk5j/PjJcp7MtJ67dIvtON1NUAC2U+xMXs3Ddf/vfyTL
Brv8IpoS73q57x5+fPe5CTEioQmoqQctaOpXNozuDL/4vJuNrLtNKqf7oOL+1ZVdXmmbdRgFwXtH
7rsP9WNDJ3OzTrdFJMi36FTbPvWk5Z3ldktu/BgYHVOGvjDf/uWPZf21UT9i+eJ+UkT8eF3pWxV5
opfZliSB9k6zFT63MM+fm3SodkPTwU8yUuvpzx968uabEgwGgnx016aJ6ttc/vy7H2sNhqVyV2Tb
ahL4MltnSNeMzs2P6uyTl//vz6HKgvDGm0+p9ePnMKtzh6bRsq3eBf6lTHrrWBpKYnucig/e/tP7
h7bDxuCB0I9ryRO67Ovf/6QwtSGCdCQpt177OfroWIM9g7/gu+XFRAxksLLQLEDZC7p++a3ffYDZ
WSJCwGnt+jbEvqhPc37ow0SHAwj4mVlk0pMRiK2QvoMqYgPvfu6Az2CBFflqYCCC/o6kW/S5ltQe
VDlF7mqMA/eT1UoLP3zY0J+qmTUTDezIIFhnsmZuMheVekZE2B1SYmMDz3TGkSgdsxHrzuyjxxKc
sPJKLc/28ZAr9MRJbR462vDyEiSchtgYeATQrAhLY0Zr5EkFCpVBVBrhbZ64WPgaqT3742RdibiV
rwQZq696r+c3KAc7spyaVj1HiWSKT0QrCXCEgMiaExJ55F7YBER6lrDTorXdFtO+DYtGMlmz9HST
4cO54yX2r7qmZk7QSKftAYgkZEPZs8mgI+/pDzZmH5zJtpGcrUUbgZ8XfjLuCRKKSehMXAW1FLni
ZnSq0fYYLXH5OSOMdArf4yyVq01fcGcbn8LUBN8/5SJLmTcl0eRZgcH4iqV92mBAkQBmu64ot0w6
CGBT6KE/BZHfZBtf09ObStklg5WKQPFAVjAN0ljO/t5v7YABhrPEG9UVU6kVudRpt09kxcCEOqeo
kfap5t5P0HnSXxHm2p2gDK7SWsfsLhM7Hvc+f4D/xm3dXWrOVUZ9kqVnKtAInKnsVku2Q+qUX32k
ctfYcXVja061SYZmUqaXJVEp5pHUwOEIWoNgTs7SRXvRRXM+svJDNFgNU53ne8vpxNc5souGeDsC
98bJMD8bIhqIrwxx0pBOgwsY2FgeEjeIbK9c0yAVGN/HlIZpIpcZYqv6oVqBnuyLrY3x97Zn+B1t
rXnMvyF+Kx14Ng49xpD68dlXUWGc0S8t4yO4pfG8slJX2+FxptYz5Jg9U/QJc1eIKG62ALs05n6B
Ra7LNIQZ5Dy74RuO5oCCsJlJHW8X6fq6a6YJ6lhXkTbfzqEkT8ROq3VdVJq+0Yj1Av2QVd0rQXaC
xEp8Rrk3mr1xXtpGqLal6BKBELnTb/g6NJxrvekQnfodPpuhqQShqPbskklb4TcmsrKkAzsqe7im
ZZnkHkLx6TOZtyWOi0CNzcby87a5SPypLXdaVJFArY2E+oCeVM06E7IpNgHezGxrwkfxz4gjZTJu
CHRNN6SI+9Z6wq1w4EpM8SahSj33x9olw6/oRIW4UqYPwnclqQ95o+cHX0w8cgtZSXoz0wKksaY7
sKSYoSLyrIpm0r+GOUUxgz0a4WbbVBBhwO74nCEsE5Wi1eDDBsNXkjg/623wpa4J7ltnVSqtLUpu
w/Cq1BzCXTbabX7vWkUHZalkGrqx5h5gid46zMbDmoDZVZiq4ROaSDV70gy7JwE0Sj4MslSPUQQP
cpuYyfRVc1tprGZLb62zBldBgwZ1LBhUm1FzGCslpRc3cNh9MuDas0BP8eAXyq6fUta3ZN1DQv8a
+TI315NMbQ0sDb1yVi4gVp6qFmkLbCSMpU46z08Wlf9FXun1tJG5ETrk7ACGIllPD6ztoGfL1MRG
C1BPkxZuZF9MwIFszQq2bhl234Z+1AQSG1idviFhxMkmnd/KKudfs4xOPpaCsannFDmPQNmYBHsr
1YYvvRsWt72KSK4U5OIijy2wRpwn9kJ6LzLFVAyoZT2s2hI+9A5WHlmKge9qPcSqKOOsPM+sUbbw
6241lyieDw3pf/vMGYW/wU4DtAp/up56iWHnZ+3w/qg1WYUJfQaaESRdb6wNgmEJgiJQt1szH/GN
jRFa/pGRRvraJ2N42U6Kf63SY3yN1ZyAeYbOxnCT8FX51um2pi4CKXnySQx13Y1WgeVFOzaX/YZ7
EfLPpzwKPafuTRs6R2cT5BT1pDIK9gF7Lyo3kTvwTAJ1YAE3BcBmU2vE2rEeZS2SrqEh7yzJYkLx
1Ch9IHt5/qmsZQ3+n+6vJ7tWw1Dg4ibq2+gL8W9fOSsMBJ/7+nUGCXiVw4jcmXOahKuCCoPYn+oW
IkBcrhmUh92a0gX799Jk8fLUJ9tNcajlyqIav2woFfhO0wjDcyKAeOcSLLkotZmsgse56CjHWBiK
TSfdl1wDPyszd5Nn2VfQltBDC7SC3PKvsmvmu8FIvhmO2oY6gRKRc5dWXYGZVv8EanENl/kTCZh7
3N63MigKT6+aZjU5cXxpgkAgcE4+WE6KWBpUEXmO1UUV1tP5lLDSFRGvFppA4SnJsKQe2oO1UFvt
RO0gAxQeJPb6ou5V/QjDI1xbSXaEFxpsAJ34tKlrRgN9hIOaZHJSApkkkUnMTGTiPnV5sGVwNJ0J
QAfXBF/2F4ukpdk0IQuf18R1Xq91yTtP0n31Zlai/Go3WTduYhJX72ucGodMTQzMM053MLfSadfY
AhAePPTXZi6Mmd/Os7YiP9K4m0k0vbUykzo2cqf7SIC35/Gm4RXzQ3YQXvWdcPP42qqAq1qN+Owm
vrrAlNpfkzgYBR79lehTUAbAfwS+xOuKWEaNemrIIm9oW+trZWc0SETW+fp9DZ0Wbb2VwBIb+unF
l2TETvLW7tDjJz2YEY1k9DA07lqHAUrSjMYtORmSFAp/qs7s3lS3KhpMwESNvcZ7O210cr0ILNOR
5rIrQUcvsMQIETFnr/X6i08pG3v42PzJc5IFEjb3tb6RiQlcNef/tDWkHOMzGgj9AkBZbC3qoWxf
oY5FfDo0Rzz0BsGYLfmLFD9fYixXw2ObTYO5QdFeE2zYFWnslTog3NloxgMj6rdCqm5TDFp76dMB
gIKXyac+0KOvgMnkW9M7yIVIX9SJ+iseRyyWN6NDO2R5RXjcYh36fB90ZY4/z4SJp/fdmTtY+jcn
iD6Pbm7eGLOZ42iY9pRH6UZoQvumkXp5Ubh+5U2J+BQ6Vf0Ed773SJOiu4/bcpWAZmSZCub6akjy
s7hyHQ9dcXVTtQOppU5HsO0QuBmpl863fsTpWk0+5Fk4ZpukVfMG6k+zZtAxI8EAaXmfuFa5ZiwW
bEzLHHYRFAxPB+3whuDeOTrlTMKnzkA4GUR+a0fD3tXna0ebUxRUeNMPlUS6vA58235rwilnGyUM
BRMUAQovJAalvWfWxbChKmXWRmjddrJ7dzMMOiZ1w9wOPnZby4iMDZa3dDP5yHDXDnEYZ3h7zNDD
Z8G8ds54ZUU5biuCt9d9Z7vrpPMlQLpGN75Ylm97bjg++p2d3JVFA/U0KN3pUOkD6idfX5Qtfv5s
Emd7z3xEXDjxRLGajPYx7uDp5qS038L16Rt2CsKmV1EreubArnYdzeS5QbTgocqcIbmw2NNWCAG7
Q4nZcEeC7bC2ZyLRx8lkSVl03jv8C3KvkbCXECy+cfp+8vjN4XacSR6JGBpRr7SExjUq80BxTdGq
y7r8QJZCc00RiGovyxqiV6XNjWM+c05xrTXe1KXyGENHe7TKZjRXZhJV1RJFTK5hCRQQTBHY8Kmf
yk2WsqFv59kIrunmzug5zSlTKzfu4fQZxcSq0TrzYeAubUNXhJpHEVjyHk1q26L/JBI5T0mdG2Yj
TD1pa/7MjHQIOYcMgAViSUG+B30tXzNR9NF5lvkAUE2b7fQSqmTbBkiy++HCzBwb8h0mGyoWkZsb
2r9Vs3EqxtS8y2x5UaGJeyvU8l3mUNiuKhUGgQdCbR5gM+pztp2jCmAuYFpjWiIEydDiN3SxHbfX
BIYX9WbK7Fw/G/BLL2A6UrRdlAj3Ntys7qbSrZJUGO2tLHWiVSYy7MzG1b0GVd/WNBfhAxyEB5ca
560q3C7bVUAabwOquk0RNfr1YMXPnSksgr+T6whqLKy+ULBJU5Z5Klj0MIh6OGzWTkmeOMSuDtJf
CB816Ci4VlPgIgVKOohKOn643ThMyXZkk009wFw5582Sfbzi/JpHmgaieVlobRoeYSDUWR6Ky3yO
nwIN7k8YQO7LTYQoFD+HNCzVpdKr4KLX8u4OvKuT76x57rBtZiEhhqCj+qTOUeLYZeTBE4qaI7D5
8iLqrGTDy2Mc8T059sYu4VRuaz2AzOXa/LnV2Ff4DUvSa+t9r1HazYiFSQiNguDIiQq1YVE3K9oz
1V4buS0rfUjj6zjTnuqyKXammsQrspHpUZpJyKnE4HQkAaEtybxAYVmf1Jo+ULnlCjwya9ArMnJx
g5HWielzO7tJZq0QfkgTaTGpQRvehfyM0lDtzLqyyJXEVrCz4/Cijp1XYw7cM44ul1Y+IVUZ0z5I
SPiO+r2KtKd8AgYYCa2/cnxHP0IUzjcNeCyIXuMXG1HedSlkdo3PffzKk/VIpw1tyyRCJH4AXC76
wbUPEMoJxgj7W6YjZ2qItMibioBrS2q4fibyYPKivHjGh73sm/q4E6mDqC0UYr7xFe0lVKYzbqoA
cZcZdLYH1bLw8jwznigeovs27cjqrWGAjatQa4NyE9d+OuzcZgzuHSSRuEGnPrhKAx+RylLZf2Zn
DPlQIIMOaymVVEaBoQhKTUVwPeq5f+bUdvVpKCs99OKxzR/I+dC5rORFe7hE/bvAt3rAyLYPqEpl
yt6UgjjR0JTdBpKf9iDySR9XQPGcCF1kVq+HTv+0QPLu0sKuR29I+5epEQ90mKxtkBCSDVE2RnEB
5z7KobRjUh3KrQM1Jer9ihKdiCpujEIiqXPghjKQ6fe4OIa3qI+iPdjGp0aSH0i+rq8h2Cp7NtJE
Qb/KqTneSsR2kKlC0mgv62wsxwcE7OSwS1ji9IHz50BBG28DF0amCSgT/krofFHj5G/yGr8EQL5W
Fy1DcTltg16HbKDyTL/2TdbktRMVb2jio1UpAu3SRrmXHSDmajdVupwdUDFOz440MqpxiogrH+Vy
v6OvlmebbJjkQxRqDccKqrvPuhNY6zib0jejgXBc+c70OMhevzNFqVYdDSO0RAzq0xWo4TQA21f0
O10TUJrnOHeukVjlhH635rkfmp2/DcO5dvmuxqJGdkDflPGsrctcg7DuzqGi+ORywLdDxA/TfGwM
F04ld9/LIoJ8oXIZ49ZCRWusk74nyG7q7PaxcwJKfTAf9qFplP1khYmCB9dVds+K7XT1BmS55H4G
Y56v+5nMAgXJMtjygKTDGopIdmnYCfhYpvB54tVEYLx0JhWlF5V1cUQqbo9MhQyhUzwJEa+zeZr6
9SBm/TVqWNTXUKRsKGB4mQdwr112H7t6ShFa6kYHnVsfSNQA9BZsWD1gwavKaW6HMcbcagBozD1V
9rCvIAKIb5qjE4g7Ny3odNmoyl4R1hcGoJpTHYrn2McN9R3117qqrGJHSyEp2QpiW9+kSpXffObE
w9rvs7T0AvpNl4DHnIt4mjgGx7FiVXegwx9dc07EGmyHOGrQMUeYAl3YQ3mqOUpQy43thTsGBPvm
HI5mj14vp0Ij5nAS+r1F2jzaa2DHiEi8Gvlthbyvmz/RsOnbdTM0LbhNs8vX2EnHfqsSLCn8ezK4
Rpo6zbti1LnBGdHsVO61q1ZxPMwho48uF0v4cco0ERJh51mkKRLn01bmEtc6BfkZaFoCZWZSkjuq
RyEvCjhmLn0o1d0EbFUajZiRA57FUjuucqXShBo0Vdp5lU7qfzN3JruRK2mWfpfaM8HJOCxq47Pk
rlkRGjZEDBJJMxon42hP3593VaGQCTS6a9fIzU3cuApJTpr9wznfkfu4H9p20xdN/1pVJlo20eIw
qYqXKv09XTOcsIqVNB6M/iYm2kFVil2KIP3BlS6XJtAbTqQoSMlO70qmFTuFD7SgxJr0J5jZjgN0
mTQirGkU30Gbi/cuDXNcEG0qnb1XiSkGYd6MAg2+u96FYKM9LPVBR3RabPVWIbT+zVeMvpvCp9TE
/Zd/CH9IvlFGW3Dsul4OgaM7AmyQmazHNVXod/vVRCExZywEAYP6XbtvopmZLazRgThhEoHKA3T2
4H0tFVxlTGeuOEVd3VMjYoeA6+6GzB2UO64XjFbecB2CMd3IWptPeyZb00O+rkuydZJ00aB7HSfZ
dThNry4SvUC2pSrita9hpB/hBqTdTT12uWDiV4VPBUH0wQ0Il8pu8qmoj+i5gb/ZpQMP4DWOih9j
IYN+6zDcqvZyaNhJwWK/RkP7ReRuqiBaP+O4FD/4mdOXMllJwur8II+2S5li/6nHiR8LdhVujiVG
mX7uZq1IhlJD+O52BV09wl/9Tj4UQk6bRX608xGZviTSX/lSOdIKyJ3esBJgJMlxr1J//Fm6PfDL
KB3q8PeaIKBABgoT/Y6qN+g2EtjA1+KNXknU8OQBv8WIH16GlhE5SHrRJMsmYPQV7jpTuIbQ7s4/
A2oP+CuIJiXIwy5h8E2V6phk65KEYOw2ytBld4+5igjSOacADzV3JmCmudm7E8DYaoOrQOvhVCp+
rdEWqGSDsL5pRAV6bCJDY93OCjLRY8JlDE+FsTvddKto2X0X3sOuYqlDgn1qFYTTMUH1UQfU9si5
yNDetb0bwC1ujNZvMJXBczce/fkxV90Ub8d0qbIdK0PjbSPmeu1mJsJ92inVjVTcHNb85ANYbLj5
VRnfGvhE3nZSdX4dhVsAaGcNRKzbZ12VL+9T23n2But2Ipk80mru0GQyofaxdBR77WBMRKmbtX26
CzGoHbG1B83bEMqZ+gNuWsnjL2sfeLjbFASKz4UF/QlGet+1Xtv84h4ZgzPJjc3fycsRT69JSZ+2
zg5LF0bCCBjQVdLeLy1VLfAbkwAY6FWQvzE76LN7NSaaYrdZ02VfB24HS5y+x9ksij0+Y4Ip775U
aCDOx31Si3276CD9IB6FRarqPEN9JfBD7BQ/UXEb1XJ8k5LxyBZ4cgh2hWux3DmOHIjOWFcb3E46
CwmVia/d1oMtrmb4JM+SgdnV1bQiWqC/xF8vX8Mk3Oc27PF3TeVKSk1WZcubD/8jPAMVhMyReUud
XkLJ4IZDrYhvHREs8b6c0ASCjAG88DiqBvV4l0JAxdhhHOfgtpnfcFcmecozBQuG9PUm9aEMIJl5
z4Ds5ZdQTOH4iJ7bUccozhxiRJwQkVtbR+sv8jVgYfAouREjMxQC+zCX8becR4+JM7ONlCSWhOti
A9Y0CncTz4l7C/WjIzEoilXH9a8osWcvYhvuDpLonSaoE/j1eVDW6PTzRZ9aXsnhkC26rU9z3C3f
lN1lyB2TjelTOS/B8lnWaAP3eeu5yw5dR93sFXkKeKQ7mNAEk+k4qP76pGiuFDprkO6ZZTqGA/YK
bQcGPtdb9ufFS2KvgQNw8IC2E5za96Byu7b4Ql8ElQG+m3kBIgBXKVxj78WGxEARMk6qiM0Beh+b
OoIxPYg8Nkff6njYdjGgmp3XABTfWNHJ8iaaB7XLavTGZ+Oh298Y1waPOmzDlyoKY7X1XD3+TXNE
TGfL5qzcrLJzHttgmrl/yZ58CWmGfwm/aOTdWtj8G3n65KBAzVvnOUuS6Nmplcd/NiCT/VgDQC2P
jFPnlzX1u+i2TaLOnlNis3IU8PSQl9EpQoUH223SYxDEY8O1UtlZ7nvAmOKhU2X1suTx5B1MgBeO
shLmV3odCdFMk1+Symz8y4yMDtz2hU2OS8+AhAie0avvs2LMaeV50qatqOzVDlNbEW4NT/eDNVl/
Tx2GU5PQlL7Gd1InUArdNZovY4uPbItWSHyUQem0dK60snsPJrG7SWhleSc7mf2hdBnPuuFyJd6j
ytfbpO+L6bDkYfGSdyk3c1q71I/OoJmSd07Y7IylOkXOmqsfnZEk0pPg1lOkjK7D1LcuKqY5HpFg
Cm3b3zZfzIpJ283KLdw8UTa7MMqc+syZqvx7umK2Ii6j2oEX3QsOYlj0t5unbrFLhlRUPJa2Dg69
7056R6Cj9m7UKqvqIEb4JdsIIDP+Lf64nk4kCvKtRm0eW3EJaknRL4cpXoCwQa3dLk1HPFZcll3z
Uo8eVoOeuCr2H2sWjDhJ5t5uO7/O37FewH9NNUvqTcqjOp3h49Fmx0wgQqKahKpoy0eMymD+5We6
2NbDzFOnn1qP1C4uwebFfujZl1CeEZhV8dJl5Xyfg/KmBgb+7J6xPjBjE6GNvoR1MUs2/H+5y9x+
HO7UMC7xJrBB5+7dIta3w8rOdBe4wfI71FaeWeQpdmhG4UgkPoJXfl66D9DXMQ30xNyasnAufniA
jut7zFSseQgHXo98JGxvMh7aaO8xOYx3qWPsqRyqiFV+1uBzLTqbOvtR6zi/9PwgVNdBiHuSYriH
iyWKtrjtFhHoo22yWpIqAqH/uJBLQDqW9Zj6z25LB224EwF/EZfw6c+aDTC7D8bsTHuYo7DidHCx
j5X90YB7cjH1h8l8G2Y0oDc2iakOc6Cy/R6o9oi8OYFTenvdfyP6lIxHwwjnz+3ixgDIXUN60b7A
BcDqKZwNdnyg8acZb9mXa3zUjAVyTkuZVEgse22LjZIcnOY0i5wKuW/X5ZLRP+cUeCOf2ES+RXMi
8jpklCoosg8Nu1vDm9pRgGd1uCocNmnqbDnk3Pesy64oJ1Xb/Faz6v69pvmi9nCXGwZaZrjWX0xh
9B7gUuTdlVyO7QEFK6FJPXfvsx/NWH30TOW2c9aujoBXB0W6KVMOc27/NoABMLU8kRCrO++DXa3/
2sNGfQ7czElPkRWJwo5WVA43lhXNbgCAMTz3VDjszTLtfNk1qsMT3nxxg/PYhy1hlNhVXOt6B4Ux
+xE2/qp2/K6vDalVHA7X7OBxOwRZuO4T5a/ZaVwmgPMVOCt9w5S+YViYwFgzJ8XzhkDbVetGGoZI
OL84yDeDW4FC15VXqJcyjqGUb6Lan0mziITtD3aORPULSGU2PAnwWJespBO5jFA18y3pAYJ+zvHL
5ZqLJz5rtXjD7lpMZjddG7JC6Kghp4NPzFz0ImSfPoy+mOZ95YfmmbSeFbp+W7UgtquWGBP2jW3A
5jqaX5XnrvOxcAchbnsnTLKTgzowhXc48y1S3qxE+QWQHg6wtgNYup6d2wfVwe4/2JxO/n6q9Lrs
iNAEpc2CJJDbMiMXbY+XwGPkCuKngQZfg+qpsj4+xmNmus+2U+Srb3XNRGIvQwY670gCzOdSTDFG
b4iu5iDj5orJH7v4TmUy/JN3uXy1fHpLtVGr74QXEfHO7olPi+/XKodSn0Zrw0QXBhRiGZHp8VgS
5BzcNIoOn82+YAK0D9YZABEFdvy7S0Il2ZeS6kSmiSZzQ1Sy+ZU7wMpONYqfdLtW7SiPEzdpd+tX
DmNx2yGLvLV5EbqfmVcY7+IUYhQrE7uMZOuwJRnuZ2x9hsQXBMbLsgtbMEI/Y9xk3PzpnC9DtZHJ
ZMLtjAs23Hh+qedzgQE33UxLpeGhxBHZg+0CmeJ2UbR5+3i0xXyKuNPwQhoV+l8ZfHQiNnCy4m4m
o1PemIFx3BZEoPwTVDMLUlCAAqnyEvXYyynW/ioxV/0OozqrxqrrAcuPtrTiheSyudqs0TWyiLWA
+pqQSASsI+jD8F7xtw29E/xlwckMpifBqDuhUhnbI8OsfiTRzMbRthRivu2X3scc7k/LB6s/fJlJ
GGTESE1TxwjfLcJvo5Tj3PNKVT/MMrk/ChHNn/FQiseB3ouyliyV34iZCESag5hsjhkQxNMEcvoa
MNrNV1e/bYtdDB5wJVKF1dmm9L3lO+rlNVqwcWNzI3Phz/t6YS9+J+nX+YNNBUWZzUb4SRnGvKEh
eE5fGHVSOCG3IVqAl1m/g6zjHx26PqTXfRKwiwJsVbCKwKHqbhWhweXe4xceXdbYkcmBPDqvv0Me
CREKrRjBXiD4mY0GC76wQ5qmBhOhHg3nX6csIdL+KEcAvyKs9i1T//duCXwkSiC2hm0yB7ncRo4f
1NTUMccwaMY8PmHzVPSzgtykTVl0S3pBtR15u1yRIXyiaM7eGTQYqgJF8ts+QlD4NxJwbA1HS0Nr
DB5vHyhSZw4Rsq5fuOK69bEA59nhpa3dnpjHWXTrqUpH355N0ahhT7gI5YQT9Q1L0nUChbX6vkZM
Fsazf7ZVFjKxx0B4zhmx650bTuFz6rgsbXWY1mc+fZlunSLn3lbER/0tlSFMrPGoaTdLV1uYCBAU
NNJR/KDbumQ8iJeOKnxrq07zXVPNMcKyfE5nGXrUvbVfZkjxR/7rm4LsPHF0apaZ28of24docG20
jdEfJnx5VXk7T5K+RUKm6uKt0yfs81M36S4zwK9u5yZV8SeJzaIpp0f1FpuVKr+vTDawpGaruZW9
9O9IGHL+5PzSfqCNIBMsC1X17eFYN4ehSxjUzYvgIzNiXe/hw6b+AxJc5tB8W2DLBhWrDYoAU258
4USPy0QFuKvrZv4cGUdgsqVyegZtUIlNEyddzmA98Fv4aFqQGkTD8zjldXQ/sLv8yWOMLmaWc0Mj
mF/N3x2rWQYIug9ew7BvPNbEPJIc7cNMix019WOQDuAR+iq5ljQVosFNF7nTOzZTB9d52ubmui81
D8U0Dgv6MMUD5gPvO5RRuP5xhS+e4kAFH52oWNdIJ6P4SZmxPii7tOE+z+tfTDTjGzWPkBsn7Pu/
5ghIScwMFERJM4SXbHRJIW+ryn92l7gqHuq2cxgdjrxcO8nA7Q94YhXseuIGaDlzHf0R5E06j30a
DN5GeaihMFVn0XdCiKneOsR1HgB8t4ig7NRQhq1+eRctJYN6w9GQ0kA6XnY7lqDxPiMT9AzTMwm6
F4gRmBfZGDbnMATMjHOVwK2nzjpu/LCQasafMXyPm0xkkKA1BDwoBBkL2Z2nDEGiLTxe3tWQ8GDq
+FbcJUqELgoVkog2qIopMno7lN8+r/C04QSEKo5KZmgP6LoS56Zv/IjPGNIKCYN5OCU74l7ck6T9
xiYPPaG9E8Tb4Cmoy3Try9i/FFKm82FNC/+x0Z77neJoSzlQV8knlZvmDpAvkRs5lPtvoZX6QUQq
xztxW+Yv1xlAF34bYbQZwnm2+0FYr0ZuMMj+lYQ8PKkbI/Lgbx9WsrvY6wT6uyylC4sk6Uq117pQ
/XYIG8xqlU7L36xHtWZ3PhKg3uRXO2VcTYivinRZ764zmmGnx1nedYifgLNItyl/+GNUUB0YqCjH
GNKC/wd1wTTuS+Zz9o2vuEK2cBfanKyByLRhMQLRyc41spymSTR6FQJFDuQ/JmLnVDC+9HbQZg1P
/BzMAifR4iHVabww+TekCN5qkdNqQGjpu4DsqpT/bUyYSQJT+oIXgvke+ze2NsW4FS6ze2QKWfQG
o1eLjzQplb0YZS3DxikW+1ii84G3U88gRsm0KmF4or56MX49nE1GuNJOkdTKyBhPendyR0fmJ9Z+
Qu3cOFrVyfKcEfBRLk61w8iFcDWMcPNtYMFNGTzO3K0o+msiorqAOpROTfp5sZ1X5tMtI19GacCH
cgq+z66KrT1NKfiin5NLIt0DFQ4+LMlNpv9IS9jhre490d851ULM0hXc0rAB9VSztNB0uiaxO5FP
OftNVbX+PqFnTy6a7OT8hFCvqS8O2b2MUoRZmwwmvjOQRD4OyAYplRLMNG3kOsSKpYmbkyJE4Ydf
EjZsziWpxMS5d2BPJzHiD/NaCqoIp24QWUR8ZH+KsJPDLfE4xhDjuMyEQ+X9Ul/pUlN/6BchPzqS
2NVhJB64Py08IKRwIhWBPjauTOydpf/l2hporYcyJt7PiHX0OXVAm6KIm2em/1G4EPbQzP38XhLw
N96ttd+MJ/R+pMrUs81Qmi5l4/rHVbniXeZ58G14ivUWlyXpz3njV9el5DSQRZwgi3Q2Lvdhz2Hl
dNVzy6tI5huq2nm3WLC+F5dL+43Hd+mPGUuWryrSZXb2zDChzVxNzei3ouG7yWREehA/I+AIXvhG
byWxxWqzhnSZv/SSJ/D5Aswx2wIBdOFyibgs/R3dcn+UE8/JfUiUlqSrzYY3hGwI3wKpWIfDKy7z
E5FKCWNZh0+Xu0Pq8bcYScFGumTbCC1FQeogg44aDzZb7yQHlQDx+WT9VjhUwFNZx0+oUoDdhTYM
/mTMfeXelWGIsxdVnt4wysjLfVbUBhWsWyuBhLRC1dXuiDtt7SGMp/i9KAMkClIjBjh0ijghBtFR
O92KKq3XQ5Q3cXMYGJXo29xjL3LKQn6cXauBzW0SR+EE95bVpAzoRgn5K1/W1OyBTjnjMR4wDJyR
FbbutrADycc6WmsEQv7I6nLI+zk9Zinyqg9I4VQw9D9rf/JX7RZnxNm1vyvIKm3ZnJQ237NfSuwe
taOmNlqZeG50QaP+MLpDFACHbV0XodfQm7vQF+gi+ahdeV78GSpph0SWYwaf5/zC26C8V9dfrgtK
0q9cig3rPGV+20YXz8lccmOw9eJDTbjMCBLsR28TcaM7RMkkOKGIwE149UoGWjqo37Ooz7tzQ3fK
AIfEOvXU+tla0skFzIAav3X0mzGWOT3699z8ciRbwkfVZo35CSk7BxDnyxXzYtouRJx5TVgmf8ve
siPayIKBuEc9phlT+3O4sO+b67p+MnPjjW9jHsR+jf0jJCFyA2h9sHsvVMp8RIwVKfJY2hP4gyu2
gkBmKXJ4+mf4x+8zqpOIIrBtMrMjhrYdX3n+3YlgNLdKh4kIp8XX9yHuheoILwNBkFOMa45oiPHj
tEthp/Q3klC6/HatYtQca9v2zCjY4yd/m5LQ0jei0V3nZozow57scIUQbrtMFd6Dnb1xRiFi7PjR
DMrz71q3THD42zImqBS5OCp5aticHXClpB3Wc5NHuVLnsMlN7T9MaUX0AMp4J+t3RL0X6ghvx6nu
mbL1zYWVpSjfohgZzblsCrM+zKZBsVfrtEmvV59/0dYla9iQSwmCpWbPEzEkRYSYSglHKmnjEw0w
i8OSKg4lSI9YEVcDasGNS1f0pxpadINkSXUM25j9Eooc0gQPE//iPLo0WE58ojTMYxRMAmlAdhzI
GgyXYzZTrbYvqSwZPd3IUdaiPrEI8XX/K3HLhjdSVagWgVi1HtYAK6Z+fJpcF6rWHvVpFQ8/J2Yt
ASsirWS7/tGmofs7cLRF7nALD73oksO8DIzJuMBEmOPpt6QIH0j3gG62ZuVqqv2k1wghaNvC7coZ
nAn0AMYkecfp6bMP5DbOe/Jk4bTo1eyaxRbsIYthytNyP7uBiZ6zLCtkv2HFmQTmBoGYWB6rwHe5
Kia+t/QliMpsPvUsVuwuj0Fx7MiRAIc3zyY5Dk0gf3ZqZA1curn7NAdWf5e4YsaNkLP44lqbQkrS
LnmLycz+TBHpjpsWWfGrHJP0uLie7U/ad9Sn13firYZR816YupgwxGhI0oce9DgjsUEs1R4nkYeL
pWzIIYa2M/2Hu/R/ZMT/f4PuPrRf9cvQf30Nd7/af8Xz/n/px8dy/X/2419+NeafcLsBf/w/cbtu
/I8ouD51XkKgTng1nc9fZvj3f8M1/Q83wU96ta7ipIvxSP0nbtf3/yGwVCc4yFMPscWVbPVfuN3g
Hym7eWxoRMFezf3/I9zuP1vb/ovsEHv/YjVrG6dMyWpKb0L7gPDFuP8XfxlO0n92gP33l/4X66Mq
SDzoR6diElRjafBHRIwW5RiWHmXhIxX+c5NW4t4zbnrnSYnfv6yJWPYtxYAubcnAg2nvwM4bwfQm
aD2MLLYP1kMcN/WhRR5nN+4iwtsVt+wXveL6aLyKsYpZk+JtyIBpuEE6PdhhaB8Tnc8/gs5C/p6j
/kN2RMN2ZKK8JOB5vyxegN2MrSBn2R+0T9IZ0pdksKSHuHp+R2+5PHDHEtVpx+yjY9dITqZg/LZw
Krts30v1bQhcfAbfE2wb4wUvQozd75Sh6a4ph9mgoHI9subY6WwiwhiGk98R0wcexV+PshD9jUak
S7/PDG1vRZZtK8pgtYPTW70NLjoh1+AI2q1KpwdCURk4IZ74XbfpuE+5pQ/NOJbdjXS8cm+iVT/4
MZ4WQ2f/d7Fa7cZsKakiuDvCtGG+a1g+nTBSR6fOMR0WiNRjitOHd9qX8pzaWgDGW4L8Cx/p/CvM
rS62U5qyLYI+dX/FRrDcRpJyL5ksbxVhFDu0w/4+HbrsDoEQyeIkjz9EHZtNbEHr8mdmbvwxliEb
8EHax1pnak+PKZ6RzwMawwTzUbal/xLLIh1Z34jklBLyQK/Ohn7lEtZML2My1x0QLEvpKCD3dUfj
6SX6hm9IbOLM97YLv9tbJMPxqUQFC4rZG8y376wt4xFjvFcEJ8kPEo4RwPiVYSDEJ5i/jKPIjpmv
otOkgG1VbujcsJJQ00Hzgryi64ma7aqn4BEyxXhXtgs1pw04VpO6NC+qjJ1NsyTliR9BnvtAuZeR
lrHaWVHpcDu27IxI3QHxKJ3/3WolisgSZ86+0W8MQP499xhOLMgOpUnUaUwK5uJXCg0iz36XpwW5
8DV44GhOjLsFKpX9sM3abeeaxhWLZ31CRBH+JDgqf2xGv/yUni3uhAmTB38eC8OQ1ajTUo3+IcPw
zSQIafmPKFqS37MxY70ZKIthCan2Ll9V8T2JMgS9JtmHLK118Wd1Tfy4jotzsw7s9jPwfruVWAJ0
NlX0V5uweBp7wtXbQpewmWvi6xLd/TZxEZ6lbDM0G/C60fx1T1PKN66dROKZUYAt/dRJkYW2WX+I
EX+cPDpHWgB+vr9J2Jsb7bDc3mADHLpN78fermVBhFygphbdOGvckrZJFJrcYd1D1akruVttOX+u
lMnvLtanCxWHOIcEEf8oXdaTrO/1g0xw0jQoL98Gvw5/pGbN72Vpx18TwlePliEyh4jfzC0gZvdF
8Dw+dv4U/AqmWDvsl0pcRt3UMiImPbxhzbPvyCt5yVuu6bhevIdw1fAv22rEzjImQ/fs4G06iGp0
7pDvAV+dXD1Rf9VTGrLbFg2+IVraxxmV5ZlHgT6q5f2K1mB58pHz4ClRafDh6RjdHJoNn79hQjha
iWy84SvySrHJ+ohWZ/mROfQbSzAur2MLYDxgZrxVU7VEm3G0y1WIQlB7uSaMh92RrFrMgZ1SwbtL
vsh7HirvWPaL0Zup78XNyFzqsEQFVrNYm3O46Pgg2lkgeCyq21g6LKNLOb+naCp2ZDl4B+YIXrSZ
rDOfV2p6jkY5Ts8DLv9LuwwzpxzQgBe7uO7rGkRMmSC/dGjqPapIJKbxTVUwaNgkbrw8SlQYF1P0
fDdstfKvYnXkd0D6/LCrWiP3TkZoElTwxTvmWrZPS2kRZ7o26Z8Rp4gdVFoowLk0D9JzzBO+2Olm
GNfhVI+WPOLRKR/wN4k7Ql/SQ+RM0xsKyWSz2rxdnwIvN3iQ8DDiBlz8xkVfyFiPgt9k2YEVXdhv
dZMBgczbpt0kopG/hOdPPROLDLnk4owPZR+ijta1BEqnmRl9OWUTofrP1/ZoS9XSU1eyfyKWs7/p
llC8LHKZTlPoJJferVaSa0P/LeymFSDsoqsfs3Kni0WJ8kk+jT2wenLhV63BAzMoVgXzlNtLykHw
REzJVa9YwuhGMt0xrnim+PgsyzW4X2O1whXBYoiwdhLfkSOXA+ZbdfCkTl+zOoIjEMr0qm9RZzdC
sLxLR46Zdurln7Yt5puBCSBZdFJ/FDREP/w5MreksLtYoZA2vBZKzY9FV5ibyaz2N3JNZzcmTQr5
vEYvjBShxvGSY/LgypvPHivNYxgECwdwmfKy5haF2tKTOJuUbx6F037q+u5lhpf1u/B9DhMep+IH
xF9/R1gUw3MOs/wCQX+6uJ22X1No4nTjAqq7y/s43ZGL5uzcOZs+miVwCLEnNMVJhnU/Iz/F/lla
5+xIlm9gRGYWRcJFh4XFSiM+r+cHJlwZZczcpvdkTUDBiib3clUA3ky0BPxBDBG+mQJmPwTJB+4s
z05aRB/IH3HbpBbZXkpm3CZyVyxSIb5UwuUDuxzTTidPbVKWXGKKBWs7FjfJ3Ps3gdNXL3O7BHdR
2IS3rFNj3CVrxwSAiwdfWDEgO8CksY/z2iMfOMiwduqoeDdTvz4HM+kv9DdYnjlkanX26jnIcMe2
6bMYAvkUTl79ytncHZELICxfutJg7VwxN2deiqiQJQXwUNEASybeIL0TbhzcGkyZl3hlLZ05bJSp
h1AYZ8OQgo2kp0e2Dw8hFk324GdC3gojhz9oPlAmQPfvJkikmBoVrp50jN6KRU5/gDUHd5kJwwtk
wQQrWEXDrScvsNRA2XJCasFOzNdfqLLZlmSj2YO6pHviP3lOlZzyLdPvhklGkj5jYpfX3lzsVQsU
At+0fuh6Hd+uhiR6PlW2nHhvo88wT9hRLwMLqFm3bGUZKQEEMP0b+bwSjlHknnlx7bHOZUmFtha3
g0y97wbSEWKxJoWV48VZjIyuHy8TjE624qgIPuoF20kTNskBcUuzb/I1vwPjmZ3iiq0724fgbvFS
czMUE8jfMI+JJWC6zeI/WmV3HeVWt5UgwAA2LcJwBO5wCcLe+7mCJ7oEvbc8d3IOblRrwjfRFz56
Yr99QmskTmmDdfooWtd5Y047UHI4oz0itUqPBWfH44IF7VmnlTogJ5mKDc909yKKCCJlWOAdaw1e
MtF2YY45T1a7rA2HbrdE069h9gB56Om+p8Q4coJlNxa18kwhGYQHpAneDUd09rZ47vyTtLrk1TVp
/jpnc3khgHr4ZPLb7eeoFjfImPHlqjb6ypKJoiQ0b1AC9vZKtWuYt+zassrElkIzfi6NL44TD+pt
Ug5MNNHUpPezJJs7Q/93nwheh33ukxg+GZFt8WeMP6QFYrA1hZ5fa3BOT2WQqT9C+fkv9CUdsh+r
MsbEvn3Caqr3M1Le+8Sv029lddfxr4k5RfmlmeiJaEg2fuAwq4tnbnsYwTq6HTLEdETNXccCUT2v
B2T2009/ipufboMOk6BDhPS0dPicbSLbPz3w9buqWwn/6fuI/YbJ/PXkM5N4tHWnL4RPVqiaJrZ5
zWCmeq+9od6mmGpPdcnyZJvpFbsjas6THcd+N9YyuWelOJ9Zx8P5T5GEHQs/8zIcc5iyM/YTAZP3
InpNmmQ6t7VIzvAE+YniTsdbb6XdQaae/0Zu1T+SfogpZlmiv7Iaw5eCYPvTolkNbhQMRzDueaOf
QCeU9yq08RZBA48TrI2f65rzqgZzHb9SV2H7w5dzVxc+bLMKTeRlHtmy1RPo2qtNZTouUTVk2Csb
RN4BJfHeB9MLPzcw7l/oFQkZJFNHqh9orcM6W31p2QIfHa8ubksEydG2zqCnp2NgX720zG9M3M6P
YkUplZZ+89TrGRhHmjDcm91Z74KsJ/dy6pjwTqPpboG6xCenGMpzU15ZHrHfOKes94iFsA6mSdq0
bSNkfkkdnJj+5Pjf8VgSNRIF3XvZCtRjAzyOVmX+35bV5HMX1uJ+zovIUhD2q91PS6svsVrmI+au
8a1IioWrus9x6/nxYz+a9gU3S4madOgKFAKCNKqQSFnOxfyv38jgp289CTdn9VePLmQpDl0yxfRJ
SCK2cQJSp0ZXNGxYAqZ70wvygA0LxA35YdMZXTfBItKkxxCMwhbH+FpvjU3zwygFLWjgetf1/BC8
e17Xb2tSmfotW7QVzVGMiyyb1Ad72OYnW38uOBm6wcYLMcI1kUB3SFEncBe5sNXRdH4h116OSevC
gWyK+t7mnj1junb5lBek+NIHFamxcEB+rDCk0LeKo4XN9t2i9Bk2y1VpmLI0ePPxd0IETXt2y6uo
X/spnW/GNEt/ZI0f05XKYd12CcojjoerSgAJYMYIWoxsKvFGoHCKvMfVuP+Lu/PYkRxJt/SrFGbP
Ao00Go2L2bgW4R5abojIjEhqrfn092N19XR3AfcCtZsZoHYpKtyTNHH+c77j/mSkTHwsEQTHHU66
V1gARJsGVWbwPpnzBsT0BizKE0j9WXHgHrP2xc4i/SNg7FWf2ymwCEzhKUPUDtQntaHpOXCFBUiV
hzxvY+YXGF/1JuGnWKK5LOnN7Hc3kZUkmDVaDhbGGPMP0s7BxTLC8MjV0blxOpeDNHv5Jom96AoR
Sr2DJIg/RZGSjE0c9QAaK9gMGaVpTLgC52g3Or0rqt7cJ8ygvrTI7F1pccxY6bx/6xiBZfbcIU3X
rd2xw09wtCKaAbwiqC5qlu4Fx555LVEGd80wu7eWs6CTk9qTt5MN2n6qQZrMhSmg0Of1fmQ+DSym
ax4VtS83+HtHXOdFXK0pPvQug1XnJ8vFhix7bs5DsoJzA/fJ4jmNj05BpMOpR+/bxc/4QU4f4/Pc
zAF+z95+8r2mOZpBljwCUyEb4HhkWxzR72ZmUy82iftfYHGafRu44XWir2cN0Qk/tHayj0FiVMS+
Z+DmaMrsrNjhNxpxfM15IL1hxhVDPggH3EmzR4t8n82wdjz3c+QS0HP1nhCriRYlZ4sfZS9Hs9t5
kWe/oDHVKyZPxoGD8xNTiPlR55UEXNM1u7zPq0vO+rds6t2urjkvsvu45bH35gnrAKnaabb7dYAB
6oqVm60QqAY5lrh+dx3AEFtZW917iC5LuYZhvqE2cF3N2+XZ1yMghsrN37rGfyw6tycfJaZLFhXc
+tjzqBzAvH1o6HvEm5i7aCiqnULGjTQH/HDd5Lkxk4Kah1GEu1Z1xj3gFuNSFE352tui+Y6NXH6F
yfJDV31D5qow/Z3JXrWdiLCtTfILiN2AKKdymrmceKeR4gR8oCwZnAqWzy2zvjwvEyr2Ai89kKYy
Lg5OAbkKcg+OwowFdLIK9cFsxsd/QDKQNnMo531NGx6Tzl0wGgWFmSrdx3HXXZqsT689iva4sQeT
jKZvFvNuJtPVQJwfGHVrsyrvGkag+JYy3Rw4mYgT93EOXCSls8fWToL3MCkQeKq23/BS5Q9p73pf
LukOppoYWm8IzzBArEsqjlHl7BF/fAqHVlVcv1ym3bdMCK09ZzzMColbbc1SvAaLU9Cpyxz/VtvT
wJvjj8VpMQa7EQlKsJ1M1klMkiNTUpDM54BcVA92Vjp7siRE+xsOfc66aflaxUj8cFcx77ZWmbTC
accth7XQkmyHm3Zw40MTg0aAyjXuzdxlYY65oAM+CCy25hY23rjAI5Z1rvFXEWG2O26u3tmrwxxT
i5mXOyT++mq3hrppGT6YHL3sYQs9g0or0l8Mr7GZqJUuI8hzdj6q7ASeQfwqoyR9hYdCtCUKEoMS
BihO38pldrsCoFVdhjHVdzY1ImIzhm02f7kgv+/62FXFjgUAT2SFxwAHcTTUxcp2Fc9SHDnBA81b
aDjW7ET7BtZIjjZYyBeZlsMxxwm2GJxhZCjVtq+Bz6xSMBE6OyLJTkCwwh17KGmYsvL6a1mRlfIi
adCsPkdOv8vZP7ClYWJ8jXo8GjiSyiXl5eTtLq98R6w8qmCebckSceczwt9n1HLfoDi42ba1mXNT
NDncJz1T304NzRdVw8MZy9sSaG1qkzNR6+Q7pfrheXQ6Y801Uj4PhjK+NNnXvWKSd1GZyJIVB7D2
CQcFTlCZFbet6w/vOdle8CmmsTjMs/m+FLK/d4w+OJlLTofzu86JPdGatZa57B8q+gO+M4swezK7
ibWy1Cxg68yUSCQGY/YInO8nJmlYRIXLAJAcR0Fu0yc/Q6p8fgzLpsVqEC29pLlh/KpY4FL8x15+
ckY32dFKJ7+yhKl3O3GgJQ3HLdCKCAkVJh0iCf6EIzCAAptmw1h4Cpz5Q48h752L2IfL2VhK5Ekq
W8iwmDwmPR/BSfmPTM+K9w7cwzcSpfumZB8c2jSvv+bOkBcTo+7HHMxyWKnS37vm8OaIGZssnP3q
Jm8c+VFYzfTASAComNtl9imtjfQV4FG3B4uVMEPHuxbFtuDWXTZB80wNM5PsPK2KW9z69U+psI/i
c7TaWyId6cb0OZOu5j6S0KOKgiXU0i/kcYGYJa68DIblbHszAcEwRYekCW59TBhLT84m98ODYDLR
hv6b1UZUaxda7qgr6CmONqw9waEyofrOROQqSWZuowYHmlmm+hXtPJCsXBmzQ61xO+M8KPQbrS3z
r34Q4/OU5d1JjU7JlLDO2z2FFTy+DpvayTKHLl6j982fXR2w5MgMn6fnMlld4/pNL+ikzs+IF7Nf
Fd3gb8gwEp0XwicH7Hr7WI1ztRe4T6d1xufYkvSLi3WQDd2W2x72WcOECLRyZ8pft9nU6rNBKoPV
lSTdrupl8A4ZMXuv3WB+tJBhHjyeNsSJPLhEIZUWGdLQfmgNY19y8+lWseBOwM2Jy0w1QTrqwpFy
q1m53VPnmjFZJEOdGs6NyGXgMnDrY9iaCOI+OTOrXxAoUnVlke8j2U/b1GzUbVON7f1EoH5tmVga
3b6K1nmdWwyLY3eb+vZwDyIBykY4G4chkPYOPxB3H7/vTlmSF9cBVfQ1NtuO83Bn5MckxnHIITV8
Iclv32YkretdW4h6p3B5Nat0KuQnXozqABd52i5Nwu9eaOuNEzY1AY8/Unr0LYBU6+JqwxeWHcTc
kziTPqnLIUqvZurjXAw6nPCWVFcmwfUhaIZoy4Ygb3DKAr83J/MldUyGwTpgputjC9rVjE7O6Zhl
92nREmMIk4C7sE2eRugihp9j6B/pxG10LRT9Vnso2PG+w7/0jS1XX9qwc+MNLq2AADNr3OcQpv2w
y/NYvKWi1095DcnllBdMlI8k1pS5VqkbYTE2tXqZXHe4yUjrHUU49DdGI1NjLbFFybcmp7Z7U/WQ
bHaCbsv8iKzUP8+9YV5wKjZPvRkYhOmR1jjElTZzrh53TrjldK96Uo62+CRB272gVMLwiyb/JgZX
8Ror37nUvQxRoslSbE2QAuj0M8a3lWtr4pNTGLt612ojXTK4deuRLovSA1F7jsxsO0az8cizPsYd
ZZ5rKVrf2KimHZ5AYoorffTGRy5tnCdVOyM0qkoOHvM1uziwKlPl06m5fq3HzBlINFj8DpyGQu7x
scOnMZwyeSpk7Yu1ZKX92fpTb65aHOPUMvZN4YAmBMDC+mVDK+qZ97GSkIPO1qOCFwPV2vfuc0Bm
6W4qars/sJb5+yJNvODM7y2Hz0mKzKe4aWr7Q9NgvcaxYszccHmyPGoGIqJSLNupquutypbVWg5O
9hkNs11fQ8MJw33ozRae2rBlzjHnym3YKkVDzUkaj99GbRAs4gZHq4mjay5p0ptt74jfNirWRmLQ
ezWUzTAe20hn9roqWF9c4UbhTpPze8g0x9Qtf3VR4RBxJSqnDmqxL2Yr3nUmc6R1kBtib5q8JLMB
MkupbAoPMT7fcQeHvQbD1dvpAb0weyhi2o/8NDSeo8gybkVCjmLNkbt4zV0dz2eiQuVDTbXN10zI
ZU8Utr6r4oBCSG4C+ziy4fBhCIPDNw3ueHYMq8aiU8Tzryw2CugRGHhQiruQpIxNdHdVRgXnMlPR
6bRJCUg9O0Geudt6nF1zhakuYxman11akAjqxKVLCJz8w8EdSHQxsYq6c2qN/VNk5w79iLU6mvBZ
nF0T9O2KSu/852TS4BGGbbvXRdtd8FlYN6xz3Suem3oXWwABCeh58ZmMTvVKEmo+8t7m19INwgMo
pfSegWtwCr0KUQa/u3wq01z+6swse2+HpUk1UA4xLNrZ/HWXeE3FilJZoBgqkh/pGMcEG6z6u2WV
pEvD87CLTaJ5jIQVb8lcZatydiCDp077mBF7IBPUSWMF/6N7rKcuegB1NK2RfYsHKxzFmdeKILsO
s0ugqoyq+rZ/SgEvQK5K1E1jW9NxdGYGdCOFQUkypzszJFzTl6XzyyERcfWCfGLWMVNQhmjKqCKe
dfUygRiB3l0lp960LTgCNKuabVJX6yjJh5c2ynS7ivoqPmJaWqARufrENejipUsbsRthG9xFdlOp
LW+KQXWQj73Zr7oQ7lsQ9DvbBIDUFzJG9xjkS9DWXbJpwObdwqUIL9paGEXU6NgMEFV1BR7BDYKU
grHN3RSmFvGwwF61tsNM39TjLYGf7mbq8E27OcZdnUEqWeFmM7f90M1rrAjhZjFgv5PoxjjdFGn/
EdNxpLeMf/RJ8NfVWAK7lEm/IyZ1i59UQL0wKvFV55RLAruan/D+9sb2D/fI3zLSPBUZ//3VG/P/
bnU1/pD/3kBz5eTT/YeDRvP7/3TQKPW7B0ocMwwg4X/4ZP500Cy/AlceIUaalk03xf9x0BgUVnAD
UoitdCLY2hQWDOQ/PTTLLzpLYQGMAkiNjvQc9Xf6LP5SBao1f9PyQ9CSpAGqe3+tJaCHIw0Jpfp3
Lu0TG2tJKTbNj6mqp0OpwSASiV+1TsIzR8B9k3zXRvVkkAPYtC7iV8udrTFG90Vo+mmj8QhML1mb
PnTirv9pzNaPv/90/f9p0wKD/j89ZY+fwJV+OzMxaH6jIf2363cf/Ydv648//4+nzlB4sJbSB8K8
/6w8+dO4tfyShmotlOJpNDGK4nH6V1G6xOhFiwr/0mDDNXavfzq33N9Nz+EXHfxb1K/Qf/03OlSs
BdENNjIo8uPX//5fDgM+BVvetNALsIGpv1YFxDQKikgH5gbTUnxReCoebJKp04bYr3UXj0mKWF+E
JwdEO6BAp+gRHBq2w9XgTjizoCQyd/AH8bPowmhnwsl/iaaJO7smRHy1YIigp1sz7GWchAYH2vJD
Bz0ALmGqktLLpXXNlPW3FLLb/Ns/y90/PsW/95mIxST2lw/nQhxwbBNLgGu5y4f/N3y4p4rAI7iA
YdJR0acHof0XuEbjJqZwBcHPsAXafy6OBuz9R0/TL70C8xO9zVV/BAIEufrvvzL/o2fxP9bl2/67
brv6+zfMjc1vuy7/+myjIv/rWv5/o8/RwSH43y/TlwIocBp9/sdKvfyRP1dq4f2Oi9oiYWWagtwg
eP5/rNT0EbkUm1CwagkLW6P61xvjWL8LFmDPFeqfq/ufL4wUvzvaJPnm2LaHT52Oir/zwgixQOf/
9VQBjlk2BFsqXGH8FH+87P/+VPmtgWxtutkllCEBG1eCO12T/QSMUJlJM1waELwRJfRlxd36ZbQ8
a9zg1Qg5lTbaMsrnGMiA+a1CofUtaQQokZ2ahh/IOpn7mXh+YR4QX6X6RMqg0b6obFqOYize84lE
RdndEdpMckzust40cCRSgE8pDW9VbA5Y0tDeAvTZWjDXSGzo6ujpqmFCaERPaePYayKfQ/bUNITv
7hQGpuyGxs/0AfVSmVC0ZzSLIE+ae1gP8oWYZWycJs+JC9S/2M5Ae4xds2AuHQ5ZiZGhEXQkkGyx
yocmiy4iqEElKS7L3PE9EtgV3qER7PfYxcEjVR4ceFcDEcIvusH0jUXj+cKUszsbeFPXn1M/HKDD
9yLF85XnbX5pSAYX57F3CpskDnoquSISsuqMkGJiB42LrH1D1LDcK2jlKDxatUNtGyELq/nC91QG
R2IlIGaNbkg/grlEI0kiY7gVhR2ZAKdDN3qGc1ZsMtNxSoLEeMGVHJp95zQw/bIWtskcW/JpMFu3
2uEHxQ0i0/TI6Y5T/9JyTbIGBwzlobE/GPBrHNI53xETF8zuuczHTQ4Gul3RoU7iH8ilhc6pIu0g
nmoEuN2CG70GbcfIKbMx7t4gKcZkCMYQQO62xIs5MuyESoa7M+I46xORqQkOFTn8hQ0KqdPc4xAq
/ZPEOo8CUVnGwaV+d2sPhfvAk0zBEkETREjLHRNZbYmFGN1jxpht2nfajbwEhyCX0ztHlwHau5PJ
5WFpe4ziGzJlHawvL8hmsJCNbob2mupMJK+VzSCThK8P20tLTjEHTY+eZ5Ju6bT+IoaeSCCd8Tg5
O0b25dJbTbEJXiEuIJimMjoIcfW1w0PW6vZmFv0g3wVPgv06MCBEOMjrDOthPzL5VytCz07OXDix
7GdEcTM5wdSiUdnzXfDTTk/T9ZHZwUBHJkMv6gOSpDbA7vWZg/klD8T4IW1mq2gTMPwf2y4zi8OU
axCwngr8ABScZKA9mPPoHjw/Qr/AlAFka3SsqAFnkEMsxEZSDuseAwoioj3Xhnirdcd+CE/Yo7tY
8MmnDcWcTHpXgZXK+GK6NTI6BPtAT9nGUgJ+hsJIYZBPLNHvwo105FhTRJVD+YNDnXSNtKGkjCwF
q7BoHO/V600PNyNmrGj6dsOxcH60rhy4BEOzSkyxiuuE/PfKrHqnpT6rKJ2XUnPJB0M2eTqZV9Cb
ffcS4gYyaPD1QBftymwZ+J6ibqE+nTrDVRmaA8qT86jmSI/7cRpq+6O0J1JptseYgh27sdWTT5La
XGORBZTVZl6fPveo9aBscruJtimODFLdc+s/+CZ4pJW0fJlh5DEZnPk2EvjZA7VFo8HkRMkJYJ3r
3QUFAdH1EFPKADAGC3Y7SQP5NTQyZnG4X9cNEZUKTJ6UT5mRa96ePIoxvkamg+/CbSL7TeliYmF0
orradxM+wDdInkYBAtGUjJn8cnpTAF2jfTXi6HyqimmiBZOp1bCCMi7fsgKQXTWK8SiT0KvPfgKb
uRkbSEE20cgbaNwMP+IKbkAeRIGzVwUctGRF14xRrTwR9Q/EeYu3Kgjmq11EObH4yjs7qexvG69g
9rFIObeSESJpkWakRyiPaNnohO2uwhKfJ6qP8R7MRvueNJV9JMpne6sirV37MAxkgkwYLjV2Eqwm
JoObjUTgO6lB9EddYhDRovRvwbegnDE2C1705FKs3aRCHQAYVttonJP7QQzZN8zj+c0XETNgMDdT
uWPqOzJrnmvkG5+H2EZztUo00nBEuZ4mrsTrrKudC3724kdiJOZbMjLVIeJaMbKmEGl6tFBzL4rb
7wrT7VQepxwBi6mvBN/nNx0wqTWsQN1iVGvC/ER6y1AXykC64la1UfdYCM9Kj8XQmPxVjv0w2VW4
8y3Gjx2J3HGr8xLE2FRgNt+aoEruzJmq6qTjK5kMzCRBKzT6zx9QAXIEILnJcg/rsDYausMMMAWK
S337OlVD8hIsmaAtn8Fc+x4ANoqAZXmpSjG9Z/lUHQcAW7eBqVkXAgT9LBDhw9imxglsZXCDRsb6
Q57xjJuj9h+l7I3zBKOblJvBFxKAnhpgIPTpcfCF1ewxs8IdSHIH7NpkG+9IyDVmb+ndQXpCDk9b
fRmGcDrVCTpU2EDXBbQs3zTjIo7QXAbPeLhnPkHTPPdYqleqnoyLJlC3tgbHOivZPjYMj3nIrIT4
zqTFZoKuRo8mm9g26mqTZxlJYoBo+qWM8hDFBtCnJkjua7eJHxMMUgeoje0RrdRjJaiRYRkA6zc0
7PTdmlBeTC15dsiBnfypDN7NGYlt1c3D1RrT6ewPfYlFe0iPMmUDGdwgOmmXyVAEThlWrIVLy3TT
rsADTmkDczL3QcEvJlqoKhQfd+YmW3dQz1z07FUix/hTxprqeAm6Cd5YbYDFKTue0NT0HpkDx9hX
UQbBSejzQAf5ocuneJ+1c/IcGT2NH5mvdokbe1c1YGsl/yU+fVT91QDN6xH2sQlfvU+8Nwvy2oo9
XVxd3BtHeCe0p7Yz3TKF7V3BwevPABNukgJ2Kv3WpedVyj1Aw+5cZpY4hK7p3demlzz4EYULRJJN
smWWYd/2dpFd06gKwbemd1UkMXNy1KRRAZ4djmt/VQoiHV3uephYw/zMYgyWm0HPHjHL3OGWIjWM
e+QMY5xCI4pY9Nkrwugwur371IgAFCYzkptRZu69EfvZq4U0dvJ4LFku6zVfU3Inc7g8JXU3O656
8jWYW1IjJqwJuNggxU1LPBXFfJ1GmfLazHa6KYBgXZTHkbTFDBiLEvxUJd+dtv8ZQmnaB8r2d24a
M5cW2ONgosAtMIOfLTmNJ13j0ojYVg9xFqest5O1bUpMlCigp7SNzJuyrXedZ2d3E+FpLFkNjNso
vro2vMbKsLGYaL/cN+5AcXuXL2aIkOGCqKoguuOZsPHER7aX7l1fKPuuiJP6Kpdeael68YdddMUD
gOMK7nNbHHoVTjexP5Zw3tgtRhY7jX8yw5b3lc+ifqkkznYToYcv37zLiWjyicfmUVsLpIOVZgNE
b6f0HB7gmBGlz9Kc+fDggvPxsg97toclyIJMDm1FxncBRHnomq1s70vOhDf0GDrnYu7w/PEV7eIa
fppTpbUDKiTs9boMa++Mljwfc2Zu8B3VM+fe+K5tCFwmfZeGB3skirNqKjkBRKKfyWr74kKylBqr
mCcWrqDiHO5XvQ04Y/SB6tBaQe44J+sa/jIM1e5nIoxL+87kPLZxE0Lc6A3js5OmOPtp011rm5gy
Kd+y27G/zmsX8srPcEJMknidCQfX1TOPtV7Xo1acSMnL5zQlbzIGolyHGixTo2tdGxWDnR2JPbW0
3l8Kh7Obw3FoX8RAMqyQO0CUeDFuCwsQtc2tZR+iNq+4D3EqBJG6CkIsh3XYMeEPI31uyiR67cH1
cML2/B2+uvwy8s7VoyU37tIZbVB7tWME1OD1sfEJmDMWOQZAPjcQLhYrw1LOR9BXPnaEpDtPkjVm
7HvrHY9AfzSbnL1D5dkGK0X+C5DYlSg/sW02lkuWp+0mdGkRsWSX7XTVjGcxV7ctAs9D6TAokGni
HjNv1m8qbJ4RNvSOgQmDhzANR5ycpr+pjPym4Oh1DOwctdz08j3EvRxXnY9xctbh3lNN/yhk9dYl
GREJi5N919R4krOOBWfMY97HOt80IS0A3LXqhyCI04NDvck6BwJJk3ncXCs84XxJgz9tauhj64FR
HdgGgMdW4PUnbFDoiPQBvXVD+1F5YXp2kkiRIc4UL3n+3uIP4FQ4m3sP3ne60lCwhg0kTHPT2nO5
i1Wvb5B9xDmMmBr0gq41ss/qKBIeYiu2HhNPl095xIgoYA74xvL7kWNr2gdRhpFBcbYxBDTcCsQR
Hllc76r55AGbDianw62aZPEwFaVLowbfdW37OQkSP7kTHjmyDvD2RXah3HAYgAYzlo8S5zcDUTmd
nBaSsFkv999Myl+pTch6Fhghp9lt1uaUU+bQQ4brDLZxdzTees7DAANYwFZB5cTnPE1pw4rt+TDN
47RtJmbZK9vKQNVhMbgOQw6eAw+Zv9Ogc06C7HS81LLhWcVICOPbralNaHELu2N50eWQHPNGDVs7
9apHbvnQmjlmLI/1kHE1AhU/hiRF4jK4DwptPJLklfuZAeO5NQELArhY3I2spVjX6+fGCL1PrxvK
+6jgnsgNlSsyfspirSf65HBfJPjGXYAfZhs+lq6frJlddo+wAH420sNqZJWk0uKgAvtRRITWHSLw
fFlQ225Jeyf3/KbxAUgamW1tx0d4qvkzl93+fdKTeecTBj8nsrS3kBay2yZU8YlAwrhKl3YOVods
3+Rjd3WJIZ3teHyV3AtevSIKP7SFrVKMwt3yaroMSEcQOqpJT1Af5H1RdE8F3iVRJ4Dq+3g8e+ZY
fSaqn09sM91BmKV8jzpaIhdw0m3QF+NLycvyWva0CILe51QXhh0My9p4qYCObyOnSS/MAqkK4B79
qUIOBHpicM7k5dK7st8XkwrOah4Bni1h/VyHycl2XVxumXOfjbHcjV5LZ0NmQY33U2Z9dqHeuKGM
l7EXYGRhs9b7lnX4VAJEZeReP81eC7bOsVg7A7J20YjFwmvD80gL1k2LSfPYJSVqx1L8BX+225SB
7W8QIa+9aPxt6M7PpZ1X2zYPLFYp5ISobm9ZsIfvuaYzDBdRiSMisPURD/RS1EVeSUpHHN2xvZNp
J/auJfuXCCjIVpTLpqK8EXwHtRaR7qo9jb3FU+Gpe+DwYh3mVnCE50z5QA1S2daUCUUlcRlsyuLi
4RRbFQP3esM0u7vadYnox7ETcUWbvGwdiloxhAyqGixySkOpZ1/dAohLDRd5i8L7WZl+cAh0BISM
f4mVFffqENdRfcC9ZG/SikAvtpD8yH7enTFcTPcz0Yh7Xyf1mVgOd09h1xw0QufEh89PWUMRnmOX
FQdP6wmbjL31zO4UicRl8mZ2Txi907UeIuMJI372YJp4JaFfgbAJKvkxJNO8zkuiwFHuE9iRVuMS
FFPRodJBcNukfr/HpfmFKTE845udwJ0B7re47n5TR2Avzr0E9zAC4SnNagr+Ig5tmwKY5RbRkmwt
7+J5sYhx2uzkm6Xn8jOdK9fbaZw4G3SbhpIYVd3VdRlfWXZ7oCVuQucBq2VwcAN8OUBP1Q8Tduk6
HQ1nC9NAcbzBsaiigVFnNdU97jDLXFP7GG+gvHprrq75CYdM95rF9ULNGdRdE1Zinwq8uabr+C9s
yVSd2Sr5jG2/2fozpsLCdeGK4iY5M+gktWj688aIGL9W2kbBNztsYpyAuTA6eXpDALU/y0GRNSWh
uJ672TgNIr6UGFm2OQDHW6+ehwVUltMLEtDsRiTJpBPA5/ttIHdDLwuWgEuwa0hcblOBYkfZgZfd
RWMkYgxCBG/iBie3sp3POiyp6xnAsFdjyR26mG1Gqh7vbRRX+RtVO9PFLLvkYNUmTZ5x1d45uJIu
DB94U8ccN0E+5TiIMEc2OPs+JhnS/SMKl1BGq6fbEVLhK20RmGLAAD9JcOLWitBcfUldMsQ+IPvb
arKnPRsIFsKuz74USAZ/1WaZDaF8Tt6BLI8PTay/fNeab7JxHo5WiCyzYl4HsiUL9C6ieIWkQkRz
Ddf7i6orTR4ZZCXlocNWBYau0XOGCgeRn+ttbBvGPZopOhj29HsnnqLHEDDcCtXZ2ZutnInl5Cqi
iNEEPa5sIrbwuO+B1rZnwzL1Q0hG88ZLFIg5l8n7gFF4VXo9vmsDHPKuzdkNvXjAJM29fTeWPcw6
VZD9ICD+UbckI5sYE5RF0AWqZWWz81l2vUA7RcL9FF4N6ny3T3Q7PAtG9tgSbBv/oq87GEtd6N/j
O562RhvOuOC8ReZMIP6yJ+FY+ioM1r9F20WbQNDBRYEJIdxQBkVEoCu6em0zkN30zpIWIHH8iAw/
VodGj9G44fWFqhib6d4KuNZSS0yjYRwGXI7CemtlVHPuJrdvfqhMLefnsROfRtOGT4Co6I5hpxme
QwCbSFGF3hMrxyEhTE5+Tkl9icQKsjDiEH/80aEwhYxfvA6q6XMIUuvaDZw3rUlyojT0+Ki7pWwV
SOR3gePuy4yE5MdwxUcQtbQoojDfS1V6N+RmDcHFHaOMVqHzEhTc1EHRkLis3P6CCSo4KmUgj3cS
wViY4JppVLH3UJAwQTeqpjiluddp4e4kTyf3VAdKvoJepnzrI1MAlcuIQwcNZflr04+YLfDprbOK
7oG2mm8wc3I/IQiGzAjHkuKIA0fbbx11N0ZMMhXV6KeuuyvgrwR7nluLu9kuJR1ygpB7Msy7ME5o
o0R326A6Wye4+NjjeB6XSlZsfnSKLKAbpAX9IkcW9JHNlTNLeS+j4lRGy0aRGvcWXsgVh9enXuVE
NcYfQWC8NwV5P5olnfcsrr4CYp+IFVpwAonhxkkru53AqAOn4RvnGFFRNWmjSUx2+4ipmciXV+h0
PfiJhWMzpn2vaLnyqoR7lcrKX20q0tc5jg6Ww6Kp8AxtQuLFxz4LI+rKoohrf27X8O0d8TlVLBdc
zJ09y/bjKNEjbMCaG8S0y9xWnAPNBgYPsOX7qMeik2CR5Ek23+o8GF+q0G43tUm/AIJ5COofpaM2
5uiuHsJy6X30L1gM1LYS8gEN/bkKhNiVhvHsTFhlfF1dnAFUAe9TBBBo1HfQDM+48sYrso3mSeMu
Onb9JaGs+GcrWRA7txzhs6Eo4GTiGsRQ9lgG3EjheJpkmod+24JUfdBxoj+EAEY1WB4nN3z+xzEZ
mw+7t+g99i2Lqza0dTIj+aOdAEydp4TARV0NO8ll7+DPhbGEyKwdIxPvTgUiPSs381cgfd3b3PEW
MmPfPJj4n1d+GQ8PheSlHGZNSaoM2hc/TpIVV6H0dUiWRVYmBBYzMaCuOZmw11DJAAhFBi9xZVnN
wZyg6YBsG/ZxSfx31S1UryiUH1ogsFIqyv+wpVGtErnxo0ESuCedS0sRHC3+N8hohVk2d4HM5n0T
TPFF+87wFAgacheb2rWh9wcVbVL2DurGH+s5tVmVF98NOuy2GM9qap0n54lBVLEvEexOre1Gh9ZT
+HYaxzlmAjHYL5KbQTXBftQo0rLALo3N3L+p02E+ddRUn3I+1ves3V8Mb4hLpj6GPCZNgEBE4AEU
MuKHsQhZ1+JO7eAU+M8EKFBq46rh34A227WY6+HJpe+2wnXoeOcmtVvuEj1vAt7EEYuaYD32pXPp
0/9i70x6I0fON/9VBr6zwS2C5GEumcxV+1ZS1YVQqUrc952ffn6s9n+sTAmZaB8HAxhtt+2uSJKx
vPG8zyJGoo69vsUVcorIAR3I6KVClsbCjApJbYfhgU6z5oomGKAL7ubXSSx0f1VAUMZmu/5uNQY6
OBj+BjT2BAkAp8rKHECR1G4A5q5b61Y1bDYHaXO383wnwhWruMIYEiwOLwBTjx881Lu3ova0CwAJ
D2Nx2H5bvDXDa3Bdcl/KNnxsCmwrKkSdbGIKVouGXSJiaUHXF0YWPoZd89B6SXqTI9yDdK5RH9WE
t26aZMCKAIPbnB01yTn1x3zThS1Zf02SX83Usy20U27w9Kmu7C7Nbp3GNl/1QAHxBPIY7iMC5vAx
skmwyfpuS5KSdUnXhdBIu8W6KnaCn8rYvmZxiUWIbgTVN4CpyF86hgxuGhkiHEGovS8KjkJMxBEC
xjkqF8jyxNLiwOlOcIzcSseMIAH8JZSrj5DXdjl2blRCW7vU75A79W9lioX02DkK6Fn14uhcRhaq
KAn6aOufZDv1O653I2AkRZLlEJQt6fsWIr/SBdX+FFtkEuEHRkiRMY3DSsckub/rGAjwpqpw2SLz
p58cF0ADXycOP68o7mgqp/dR6VP/O7FpPHKxlyay71w+jxFsynBZ+l2WL2uOTW1ZhoMIl7qOB85b
2rQgKore04OxRWShvrJwXXnJypbQRxiOZkkuYFJwwUJuXK9EG+pvyB4cmrSN7nW3Jjpcwu08/R5L
Ax0ZakoU+HrINZLCBoF6demEolFnPQbueXpCxJXf68Z93ZRJvq6xYnzKK054kMocVfEwZsR+h9k6
H6S/V2iD+buwzMJmSSyHHF3Mg+0f8Bsxlqa3zt9nLd7XnD34qvOhn9vGh248KfYedKy9Y8sEX9Cw
tFko6Cuw+CuTB2WsgzdLOHcYalgQsdqcyF+klFVmE7sNhURDqpy4Nb2O+zCVqGg81RsvtXwq6IVr
tfGo6DpuuRNxJLsiqcz2UiRe/jvPzP5O7QSrvuPG1u8UzxJ3VeybL2HQo8hpoyIia7FOYkCfHk2C
TGz8+icn765NpNfTXgVgch5j0yYPlRhiRbwaJqY2yx6TcYKzHZKh8KamrcD+y/UVMx5eYguCFnB0
m3FxXQeNAiIFMfEBnzghMR031e4pcOpK2SWN6QdvjWISRZ8ozB6BtIsrSp2/o5Y2o600ea+ToXc3
3eiHaAwpzbZaV2ffRw6vNVYEEbfoRiSYUmews7O+DXGUDMMO5FSBRSsVseaFYdukqJUbB6jkZKL/
Mns29HlLFBXOr9z7yq1NTvK14KqwG5q+/UnJixG5Uc1d5jpxcThuXAQqJpfuuEKqCFqcT726RYtH
lFeIF2elm+lS7Yzx3eEgeEh1RJIk8DXyyRaWeRdTVL+pSB4fp763n1Vs/PFECi2J2INOLj7/wWWr
I4LCmcF7y0WB7A0fSXaultTUsaRVS+tdoDupk/ISvpYN6kWQLrs8UPOVReLIr64u021X0pyK+/rZ
7Fo2U6OEVFViIVSndfnYDIRsIbwglyVIVLeu5/Kq1/XveT68+kWdX4RSI+wsEs0uiO3udvQCcJ7Q
p9plh8adO6DY1KMGSLjq5V71OntTZizZvqPqTZlFS4wW8zsyqfRtoMj8CoMMprCCszIqoSZzpQZt
QacyuApZlbvU0p6TIdB/lFLXfkaS+RMrefA4YG5z7VQ45RcOvZQyw5aaRAAcCqYofrTibtrRm3mg
7MbTADvDHg0UzoIxDrZXMOfpYrXdaF/AYra3zH7rocUK/0n6tCTtHFeHPCO3ZBFmRu62SgHV3+/g
MMCLxG8mstRrWDPGoqJH+2wXdfzoY2p7pcLMdqE95FcYwjyxI+mPTYnuu8WzE6lqw51Vj0uLnqEx
J3pEczyP3vQQNoCnJynyp9hp92pvWQ+k14rl2E33Xqn+wqCLLIAmBHTQQFv3mTq1XNGEQ3uRkGKR
jx7RxVQwrN0MVghAXEnXbaFqKrk0WoY3rmVva1UGuxh9Bzduo5Tric1rObDpfot7b1o3Vv42+Tpb
BpsjPqCd1O8xa8+XePznj+jTLbSQ3dTOpc286OLkuswhA0gZFMhiDZaXb1Ds+z15YmUVBFeVVuor
gKWfRB+iLoceoy0TuxoIfSMYvR1N2jqpqLcsL31Lq1oghqWIT5iIxCdM9v1oIxBHK3bnm9K4i422
/RYkSfje5APsUuhI1S+nG/SrpijznwOZdg89W8BCMRztscua7h2ewvBeOrm1TZWIQCZa4qbRYmik
esOlorPMcLa+93XtNrJaIhQdb8WpgI+QbiS72HN++jl56LZeFhchvyHcZEpV3NCKQmND4vfCUIwY
1uGk30fRWN0OyfCG8dRrh+m0iiW6k23JMH+UxIOsO7jit+CWiF9wfQsfPWILfBtRwcrE8/jCGYYW
gbCZG+sZhV0oFi3WkPNzW+kZfP7OqukGD/QChoHcV9VEtRsbeXAR+9GLHQQBvmxx1HyL4X0vVTMW
j0wNdIalGeNBJOWWRKEG+VTJT+om67KFPwboJ3S8vyZzBfvFWamo7KpFl6K9XZQO9iY6t/IrctuM
2zKNNnZTV+6IKcwrs17BxW5qHqK8i1eNA+MkwBOddBnMIZFRO67WNubrQM9gKw0SemgAaZDsaZk/
+EocPNAq6h8FGP0uJFX7vmo6KoQyxlBboNbu0WZm+nNOKwHPTudFrT25tzzHvKhynKmU2A9+g36A
xwZ4s2pLDqGM5gph9MGv3EwTVLlhOmWXdmdi0hlXu1xjzV5OvIybQfGn+hIWjiSuPCcLt0aQOWd+
R0uFPqvLLKNdVU/lwyyc/I5fB9lSQRMYN1UrG+A8U6dxr2BLwc0nabdIXaydNjv9xIopt0RzkuNt
RM2llGEbfktRPO/VyZ9dpyuxibF7X9WOLq7IKK6uMo2QjE1Fu2UkE0LNtD1u9YGJi3rR+6h3YxNz
ahqmEXFbuqoM+6mEubGmQ4JXmrSmS7IQ0H5qCJW7dTNJI/weqaDZAXvWEPabBkv/5j21W4n5sAa7
adGPSRndEYylN1eyLsWjlcPKc81gajW+Epca9ZtJjoZ9p1mYyl0qCIu4qdPc7cKVk6oYhgBbYdy5
z/1BKI+9EQr7qo1hHV2YqYFflKEkur2q4iBtfjajbio3cMkS/45Wbo9upzTN5m00nS6GBkbicPoy
KaUXIWK38QpBpAcurxJLDF/XCl6dQtXi90DpFW9F05c+bBJPW0EFu29FOSGWKYA1MIMn7Y/koOtM
H6alakcDfg6OfACPmbqlBrXwAvP88RqBq70N7LoKdoSSO6XbaLBnBqfwV1qJI5jXYhjehSpGS6rp
PTS6viVRHUwRHg5C38uIVvk7WFL1w8LS7FUoIrEAz0ghdbNoHH6DUIy/pqLX9o3qyNdOMxpr36d5
gQnCyGVrnZFPZu6HvGTOjbXAgoPY1mWRO+rKghlFy8bDxAiqmqJuEICN7zLgujQQMM52PZIygIit
c8QKt69aIMEX2rqxuROlfltsBWfJsErzSnAUtrQb7hvV09/tQXY70nC5/gwYceJLX40eEAVETIKV
yVKy7gRW3w0hEnCX2yVNCTHeiLDIfbdJ8bTEAX/oQ/2lLfGkQFqsxUP4C9InMdQof6Oq7R6VWObJ
DX5Hqg8pjhTvtrwt8CNRomWUmAlMrsQuW+u6CRGM7W3HiZ21XxDPG61tu2nvTb0guAZ6oSqScQlP
xAfyD1oPVtzKCkIizf0hebYqvbbdpmiH2rXQLV8DafeE+llYwo/3gVE1xDCS74Qh9fcsJ7QQweOc
CWU4oEiji9MRjeZVPpqp/8zmmMTPdc3lS1XNOtnino90C0drjyimzsGGhmu91UDTSHKfM1MxDL9Z
dXZedTcRIS7xIxwioyFxqvA65fZfMxP5H2lm/t9UNWgSIvMJUvZr8ivsfh8IGf78I3+Tsi3jLyks
3GVV2jYG6Ctc+r9J2Zb+F/oYnFt1wl1ooH8gZc9SBcOYtQ+GBKyTMwH/36xsxDOWit0A/6Qw+Qcl
Opp/wstGo/ORlG1Cy8bfTTo2VkC27ZgzafsD1T8chzGUdaO6VBqOvM+px1CVlclCSxJjaVVVeKE5
lx9e0Bf6gkPbW8u0bM2AAQ7cbXP7Rzx0OKbnDEEG25OueIkCXSM/ZjlmerM6PYr15TCmEKpmUWnL
Y5ddzStSA4sS1UXMsdAtY2V425q9qV4hSDfD73n8HCfbAmpksi+nVeksw2KpxvTscCfdlU+E0irW
XibXhULIxBIXF6JF+JdKgUUCrr7E4YgLb02eC7AxxFOKRW0FR8C+1K4Ha2nlq767mGm71UJqCyNA
M76MXuNfxquTb8S0VIi60zGyWUepO76Nb2UPR9sFjTWDjjhaN5wuLOcyg/qNC8vQU3fhgrSyOkAT
1/tbYoEwwv+df/FNPs0DvgmbpYqkRrJd/tG7fJgHfcVprnXMg1KnF6XiFRz0KGyjqLuPiQRZiskf
luMk705/pK++ERoTNFsMjlrkSGmSZIUgFp5hcSYZ1twSuP87dXF9ehTDOZ7lPJ2l6zyYIeUsPjic
cV2tY9xt0qULrF1XuaXlmtkmqK96J8dwAI+DRYH7i6xe0+xbnVxr4ibNkX2y1zP9Rxjsy2FRmTsN
zivuRbeV8xwTwpepNxYGJRZl701IYhsxEbuh/z4aTzIFJuu+++31EP/ssjPr58vHsRE3mbw6fV5F
h49TjYGFHWikur6NiP0GtscSIsY68C/7UV3mqJKprDdCJkurG9wBv3nR30aCv2UmQ1K0N2Qfpeo6
KC+S6VWE70qw60rTTSyMW2rulJdJVa9wEYnLVdC6VnTtmK4wMC2o5mbSnWwhp3GKtbvT3wm52OFm
xGeypaWyFzIJ0WodPhdCDQ+Ktpxc4mG4q5TTGkAfsy579n9qO1YLYdSnh9QQxXwa06FrhsbRQm8m
j96lIfBYznSB1snUr5zwNQlj7zoQJmzlgjO0hGMVxu02d9gO28IINvZkuad/wzzJPwhj5v3QRJEm
pUAOyXMbh4+Ng2RhVZkcXJx1wGP0SwOPhJSEEyx51c0/HwvVnMFKn5e7c/S4JskrKoynybVDaE5D
u1Bty4JwlUOT6tVufXq0+U87fjKHtjsHFcJ/TZ2X/4ddZSwMRO4o8129MS4xtYJ7DTNskeqiBOKo
vuGbs4zimt6kfWbJf7GxcH5aGGhLwSErjs61YSDOq2wEj4gvKn2wJtqMnfTPnDFfjMLB7kjWoYYQ
8HjCwoPDxZhndAOCRBYtma4rzzTGM/NDm+f90WvE5dNxOMtQcal/TroPrzHGaiEzWvrWaAVWJJID
kUNrM1rNYZfBKxGyc6bEsCEH+s1K05/ZpL84GwTCLNNk40Tpq83/+4fhJ6cH14RR5HJHndvIr2UD
NUYdOyjlpGnufRG6zOAzo36xGQiN6oDMRJVRjysTMDLoaWQ0wtwbYnwWNRBsB+J6+CppgwPSesXi
9Gz9ckR21T+yTqRv81bx4TljrYz9HuNtN8rpjJj02bjReUSWTqm2LBRabYRd+Wc+7heLH4GdJRFb
MpEcOf+oD4OS84gMpxsQjmo3osI1yJejQNeTv4+2cWa6fjkWDN553bMY5fy/fxjLM/sAD1fGoqWx
JmhJWeUD9p5kMRYoALQzS/Cr0RgJ1S01LrvN0ev0mjDxEyaIG7dP3aj39KBzuiI4N0EtNM+8xq9W
Iu+QSk/yLzbSw0czVH+g28edSQ8huuromAh8hsFyeoZ8fiRdNchrQAxpYrLgHO3UrT/1Pjp5XmDc
mSuR/Oi6+OcoaDLqRnjmZPq0dzqwdUzTMW1hSpPT6fCJwtIx2r6GO+oQQrZA2tNv23ZO+IrVb2ON
x3JFoH2NZVQtg/3pxzwSAFOhM7YEN9QtPNzYuI92T0IeC0B6fS4wwrepyp7qCJXmAG3SJegFvjwG
WVDSW8iY646sArea6icoAOcWx6cVye9wVGHp+EvbVKZHX9UboBXXfUVy2NT80lkdq0I1N6MXb2Id
Sl2o0K35Lx6dcpRCQHIbEubRJ45Ke0qHjvRBIwZXm7k5fencSUQgQIwm3kmhfhe2eU9wZ2kDLZvv
WEuBEo3xuV8yj3Sw63Ou8Oq5/TkY6ZnOUTWEsTLadwsGOwwTgu/SZlbEKXs1KmFqEo0+IwygFIa9
JoHvEZRVWWETuhdOcK2YXXCm6Px0CHDh5JJIkxRVOPvx0SGgQlcJcUmdQyHI64iDYN6NlyVOJWVf
ScQpwT4tgvfTX8P8tKwdkGEHNb/F5YDb7tFE1H05EKxmj66q5Yhl3zsuCL7/khe/WTME44oFKgov
WynBqpZrZ/qWymszvlbrH0n3rW13uvIjcK7D2b27WNyFN2Kf9Fsf+yK8iq1sMxt5it/Q4AeWsL2z
kgcvQFmyKnSCCr9F4/cuAIy86+Mr4itPP5r2Z/87/L5UunPhh2ab4lkczbRJkVqE+objptqa6l7h
9mmJX6N9m9LfrervZQbdV+K+8pgnF57NrfXRji/o+qYBVxhxXfXfNJjJfnlnwl0ImxfZbhrrxS62
GdfafINsd3TWZbmBd2EvKpIokyVywEJZ+qtS3vr9qmp2eb3G28aLdomBm+pd1t4peOImV51+YRSv
eXZl9uvvQ7w1gLWk20rM+TEpdI2X4Xuir9vmuQsekgS/gq1oLzEjlISS/hTByxC+dBMEfdpyD5O5
M6I1ILEzq+UQEq7G+5nQPWEnA4W4gUV021QXpF9q5VPugMczrx77twiNSXifeavQ3xAZ72HL9YT/
d6beBtM15ThaIrpC9bRyChemKNdsYVxACLfxhMxw7AJn7p8s76Fsl7Z1iRMy5Yti7+ZSFIJBaV1A
IbTJqfuOtG9AkQErqiHJz+3etEtsrWV7o+rrNN6N5qJAwabs0UFF6Ju128CL12Gzm7qfafBzyFaj
tYDOgd26SZpGimE1aQsa1m228arKq3IXQ51E/dmtvOGibLaacD1zN8zU6TMn/OcNkzllseaBllSV
K+/hoYEhBU6EGM25QW7Qe9PInqv8aEXe4XMXJXh9sq+fORO/WqKS+lfYQDomRjGHQ8J3zqtqmGt8
/sMy7eh32Al6lzPL5Q8qdLxcqMxUnAM4mTT1aCuYORUEhOLY0nc30K/QU0r9Dmt9pAnTWw3pRv1R
VI9jez+YvwzzNy5MdEW2NvI2Xd0FtYvYIqP5jGSvc1t7hYCvIcLE2fQz8ztYarUr7ZcIvXTWrrru
JbibO2X3ykVK/gA9jVVwx6XF1BdYeEwXzaW/t0jtWQRyHVw0V40gXJ00lcVEosYGgsR1+aBbhOgu
5YhBsIvHTH4HpJA76H43PhHol0W7xVsY56MdqaMZ3p1vXfNohw+ZQ3r8OxET6oquHWnBKHBZ9EDu
ixE3EKzxlqp4LqY3lFnCu6jFkmQMe7wO0fHUqHhequq6CLa6BrPaHboHEAHbWjR0vYZNO7ldf2VE
mJyxRBZBuTbtfV1/p3Pb3HnTc548peawMFllnfbDRj/dpP2+wUwXx0CaSK/wzs3ixqiBw2AjVuVt
l+7nnEyaneOv01/8U63FnREgG4yDLXL+98N51eRNYpXotdxe4hAowu5NVILrjTAvJo/+8T8fTdM4
Y7DHwDrGPppdWFabXQ1vyCWuYRmZoHh9qScLCz6Wm6EUPj3a5xsdkC9YlE0ANFxxaLyHD1fF9YzO
jyMyPTI1xxQyvG/AHoZLikaHmSdja0AtFS9puz7AGhBnjp/57R2tJspkalkscXi/f2CRD1eByCry
oI153gGnciLKQxhpulOfWbVfjUJvBHyZYpmS+fgx1XqyY7uElpITJwmNbIHc/dwl/IuJwh9u6BI+
/vzljs5RPXE6w4SviPWOWCdTRWwwNtIgtVjNWvakn/l2nwuheSzAIjSoAmDjqCyLytxJ265EI5ZL
qFvK3lGB0bjt4DGF4V0GIduyg+LMxn78kBgnEmmE05UE9YepcbyxF95UCjR3xC313wuCamkaXunT
zxL7xjMPeHzxYCiG0am7DcpuVECHczPqhsyHBg6srTn4R09oWmCOyNJ5mnvIurfvwsq1jHBcn14U
x2cX4J9m82j0Bgzqyz+Xkg9TEo9tQ4e8WiO6YafFWS5aYJMhaZYhQrd6l+RL68yQn9ahrXFa4j8G
LGxJrv5HE9QIVBwnOgtgXRR0aJXqCkWTa/UjpHolXk3wBLA61TdtW+5wNtfOrI/PXxXnHQYG16G6
5aJ3+KrDRIHWHju56yCtsaIRbn9O2VSNYA3N5NyffsHHM5eHne20DKSVdHvkcXEAvCQ97OMLVx1u
6h6JpAoZ1SaPDzGJFaxxLfjRZO+nx/z0UXUusXNEDd9Tp2119ISIUpuJQjZzUcpUkHxIoLdgurol
OodlVbTvcZqHZybwH2jo4+Zm6zPaD+jAJQBjI3G0WFCwKVreeqmb27dTuKZ3iyvqpV09WaVx01ak
ixZUjDCUKshHzrgs4AOll/wNbdGp/xHHa2xwA2JE1B9B90Qbn+bzOoS3IAivIT29uBzzaNU7XHlJ
3anIASBUobhttSf+DGQj/AFiNnQmcz6e/1EFQ3jNu5zyp9Mv99P04TnJoTQovEDmaAUeTh9MP02c
ouPMHYvqwesrZVkWJtq2Ie8WQuIpeXq4TxsDGA4zZ26jOA7IxPytPyzQoS9GOZA0BwmBayAcMQoI
B9onieBJkrxPxJYsazW87TLz9r8YWWN4iltjhssOR540SHxNXoYuYS6/A4IYV1YvxLLsAmXjqFRR
9YSNPVxe58zAn98wjwwgCGJOcUAk9uHAZPrFtYFNLl1KdTOqsydwaHHZGhtnSezwmU3+UzPC5t3y
XgklBXsBcz1aLYnoYSo304CAlwSvqnYJrpHbtB52opcjEVjDOnO67JpGme/KpM5d5HdnVs8faPxw
9QAA0Q8Fbea30Iw5fGajsMSQVgN5AdAlUqyaCDP3uyetoxrVFeQ24UqFGblVNf+xU+ie0mENd2ZQ
b7Jkx4Sf8nbtqTEM1dUYQ73CJAsrbh9pC9Q0Fkj2ENCZspu1Km+dcsfFnnsoAlzchyGWQHHB4rp8
pfmiz3GD819ZhBpuFBUAB45UU/KN3OsGKRgVD4k2DHbp8Udj34WlyJk5/9UnEfPXZx+hSUkv4fBt
dJGGtTQyOGDo61Ab4BmKtLlIuIigC9KIglQXuCUIt/LFXd7USH8wFD7zST5t3HOzHBoBQCr+abib
Hf4G1RMhiiSuAlqXKIsJW6vBVhZF980acKmEHbOafGV9esl9nvmcxMIW+p++MPvo4ZiJDe2qqcrW
nZrJbdsW5k0EJ9Q3gUVMdXF6MJoY/HEHk84A6gIshiLBsJxSh8P1WYsGUukbV70z3vJ79hb1Gx4o
Eu9w/w41hDeu+FvlLUMsQjuzcnPivwB9yNoj6TRe1OZCfZou/N2QuVrqpvj4iF/8tR2eW+cGik5U
bmxtregNGzaqQON1llszhZSlLoBYdySVojVMiFolIXf8PpjbOBgXyE1yeqLKMlWXXIz4K3RTtErI
dyPyD8slyTgRIX0lgAzow0roS8ID7My12u2sCHSg520V4hmAMoI1EvlSbLxoiWBirrqJcCUN4da4
mW4bZJf4ED9az1qzgIEQxMtR2WrZ1ow2jrkx/V+ZjehwA/Y8XTtc6bol/Q9ALf1hzhGTW+SriXNd
iHVVrato2eCdq+4K4sC1TaYiyr8uMJuCXukg7dnwX2LQgI3CpG/GZocnnvCXsl9HP+roxvD32vci
XKjBMrjUr4eX/p38lx/6hpy73xiudbFY+eIGh5l+vMyNBl7yOjaevPENg4sifgvTuxRhqbnQbqGp
+doedpoSuhilO7+Cq+nMDv3pUJonzuwb6KiUrXThDieOkhAQknoTE6cemQZOgRrbAtQh0A7ZvBEQ
9ks0R0hQnIvLlNydmbhfzlu6G0zeGS0/BmlDQf6s3mqNS0LIiujWBXp/tx+7jYK8la9FFiY9AhXe
M1rUvkvTM0fGp2XK40uoAGA+lmkD1h8+vsYDR7LymWpKvU9x0YaV2j4gnQYVyYYzg33ah6jLAXoE
Z5M6b0dHe4IdBlZj1ej1ItK1tvXoXYHQrwtEgAtjTF79hskQjWV3ZnfQ5xvc0ebAuJCFbM5Fm1bA
4UOmcVhWkPMbN41gn2od+VRmBqsVh0Vzw66dXoTCmDkQBBH38XDTJFKslC7UlvRIJzelTFvlSXAx
EZXjZq3+G66tvadu00k3Fh1hPqECvhg23rIhdfKf7t4GJQSTc67wTRWS1eGvR9dEqJnTl26nlBeV
aBF1wfbsqRkxeJ9FzPlzH5253s9f4vCNMaaOPddMpRCOfXRqoeG0axznSAtuy2mDnctGynbflfoF
jRyFbTU9R7f6PBHhUIBlOzqOsdxSj56y8yBVmx2UKICPZp8oPxPcseyeuMB+LB9Pr7rP83DuBUGb
mKchztRH8zDMcdMlciF3Fc6iTamCxuFJwj6jrKDFu5nvOHvK4mx9etjPL5W5p2qcwLotgTrF4Yd0
wlnImOUIRfWuRFhXr6DbqJuEWEFE+Ri6RaRxnB7yc/lhMGFmzJNWOK1He14aH2ruTBDPS7wabudD
ZyzoAcXsImCakgjQXabDP25k0uMFl5Lc0+ol1kM9meFa/I+3WTxgZ5YWd1XH1I/vcSigsEAojdRV
Sc8ZGsSoxFNhiximS6/s8f5iCg8SR3cx3Z1+BZ8n1uHIR28dLV5r4XXDyJZrDba36sgRQ6AprJUf
nXndnw+Tw7GOlk0B/myxnZF2Vyo/yODB6KM1oEESHtBcT82lqUflWhO0AU8/o/lpuTIu2ypbASgZ
jM/Dr5yGiIFJoAUExHp12Y416kQl88/Usl+9Scp6rhgcFLAij5aoP5GyqAR65iIezpahSq69QYhW
5YcoE4NzZIMvpq5jwjJi4hrWH8/fw4eKoIs7U46uOhqSt1DG7wgTUAhp3lXPyZF75Sqnpg4Sy9rR
efS3tEJ3p1+r/vl0nn+CYAM0MDmG2Xj4E/yKZiWHI04j3Y8imOH0zAro20fZJXrrOdi0I5YSx71F
Y2qv5qigw6YRgJMYUWtQ7S9xjrSXDFGtyKrHVTei5iTZoVgGCjRtXBj/8QnLD8ZohonG1YvXdviD
W0NEhgYt1g0i5aboMET1zWItq5jojXENXNUvsOfUzpxQnyaGSX8ZSAgyLpC7kEc1lK14KLDqKHZn
ne4aD8MfSj+Qj2s9G2ls/zeDYUaBSzU3eTCaw0fMPRvBWU2uuRNWPqd3TE8j1r63BXZ19G1Pz4DP
TwY/EntrLm+YTn+iGsNbUvsqoOGBc+PPqqyJ0radDRJaN9PwY/zng82MM2pRTOtpUx0+mVe3aEMR
nBLyivxSyo3wMHTA+oL8rFC+nx7s02GEbMeii0A9xnlrHhd+5M1DakNH62KSCegUSRxuHPt1Flhq
KWnradDLM7uUdm7Mo8NIwRrM6kLQENuD+4CXwyYviEWNs1YlU1FbgVzQxi61dawRrqUFBDYFurOP
Kd1JFHueJi5nclDMC8uz8bQwrDO8lU91Ae8EsgA4DQ0jqR4T1YYRUTpwJEYQhU3ueWIkN3rzk2QI
nGZbIlXi4NZO+uLMLjN/1oNaC3KPOePyDDvfYY+r00EiF9QTLOZYSLuEqEj0+ufw/z9t1P+MYoMG
GRKnpFlMME/kYzaVDffI13U8L+MkKNZqmEPsDYCn1bS/Qz9V/ESYe4cGTtuOCm5draP9quP2ZTSn
iyDAvUnpp2I22Xll4y12vTqb7WjGQ12hYjk9Mw8P0b9/KXpvigTgOqb50W6CE3DVe0oQgUrKK8NJ
CaP0cN2o/WhXcMd1jO9B6F+GcjTPfH7t8Eswsg6EDqI+W9YjED2G04PMN1vaQayJsNlG6NsXyBu2
VZn8yY7SNyqs6FrAKPY0nxyxIViF2EHmu0xU1Q+/n76dfhFH3YU/v4c4EuPPsQ53UhwduEOk9JaK
s7SLOYp0jdKAZELWmVWtnJoIbD/PN1PjvMC8URcpzpZn1uvhcv338IBGJuoOquRjBmXotWrXRQzf
kSXtImB+JAcdMYF6iygP/XSnDGdGPFyA/zMitzRB05ZwvKOlUAw49dFUmN0WIxhqYrKIHFpOuY1h
XjAa27LDLQXN/t8z7v+Lj/6F9eGHOee+Nq//63fWhM14/Zr+/t//unpNXjH2fj1IhJj/kf8kQtCq
pFfJlvEHw/4f8ZHj/MWJT01kAFsgIZpp7//OULH+mssAuNPgf+w6/F/+r/hI/evPhyXVx4apbpLk
YfwT7ZE43DjnOxyG/HO5w7+zXOfD+8PdhlhzbCW6ot6Y7VRsbQG8OPlYdCWeF20/vJbbv/fJj5Em
Xw3FG4BuBb9ehx5zOBSmBhk3hqjeNEZrbq0sfNEGVV2NOory0yMd7n4ovXgoel7UN8LQEHDNJemH
hwriJB/YhuuNak6kySrNuLG7sFgRvVqvc7CLe0iL5WXSVcULue/x0+nhj6vuv8e3AIxpGJvzcXQ4
/kTMlg6Tv95YpTI8TA6pyjjeRGt8A70nEWbRZvLK6I0YgGhvtXV8UaqjscCrJHfP/JLDzeDfb4IS
BfCcjrV2jJyXXVu0is7n5dTEoKYhPeIOKy/abYFM4aqkkJ1HWQQXgadV1w4efVdEhAb3Xq8SKtiN
AYw11KWPsczmerihb9n0+beRAOFt1+fO1enfO0+B/xywf36uZdHtpqbiB3/iMYkhTOJomJqNM1b4
6uodVp/kKqDQjAZrn1vx+Hh6wC/mpGVxUtGOpduiH1/6wlh3hgYnaVg52PJmug1Y6pkS/8TmXIGv
H56Mfz8cWD4BWZBOZrzwcFaMDuQOta2YFRgJ1OAIWbTLVbVrXKyL0hfLsrKVxCp8lp5qKd541WQ/
4JlEcEM6GdlNrNsd+RpO2lRg1tJ/njLEHIrmac5KBB2eUprRmHsZxbR1DAydV+o4tNkqwkYZGDki
t3rRQXBJz0yyz+8QOIlIGbYQHo4i7PC5siTs/JE45U1c49eMu0G3NCNAEW8ixPn05zo8TedXyFAS
7JgOnU1y2VFZUyudA2MmZ36EnXLdmljdzT423cKrbesmIGIQAQiWEKdH/eIBBT0fvhv6AMAu/fAB
g7HBD92mbtEnfAWjRCLHsup6aWptuD491Kc5MvNrMQmkwLQQCMzxQR93rqzCaaRpumozDmq/rweB
KQL2Dme+2Fej0EkDR9MJ7/qEIRdZbbZDZpebDL/UR8cT9tbDt78587WOakE+F8QKFvF8m4VbAXB1
+DQVKQ1RVKp0fWrkYzujUuJfo1OPmJcYVfdDjF3xy8OKznQxDpLYJ8bYMy8oVfDMGuHixFdR6wP0
YMWPYT621XCIT7/vPyz6gx1nPkYtlFEk2HGWHperzogLwJRr0JCVco4WtbJd0dfmz8jPxXaaOmsx
BQN1o1R8N+1oOPJWrW1s670r21bbp3jT7UmsLy+a3LcvTv+64+0Q/Qs++jbcNHPGjI4FVFpK1riC
PepGMYkNjqr6Pu8KfEVZ6s2kK2em+adjax7OpiChza5DFDnGOZ220dJKFdmmz8OVpRVi2Rntk9ml
36p4hKTR+uQZwFRJddpbkwatVdydfuDjlfbnFwCBCNUGLuKKdThhJO68alnKbNM1ebqqiRXfxAFO
E+yB2ub0UP+Hs/PqjRtZw/QvIkCyWAy3ZEflaMu+IWzJwxyKmfz1+9C7F1bLq4bPnDnAAINxdRUr
fOENf1lbHhnOGLVygLqnTSP0jpKaXKbYJ7ZErUZqfoyiYICl8aWplHNmbU/fYYJ/gIaey7IC+PtA
jYH+XzqpOed7w0kBs1oaxnNdb9BXJy5Xd0i6ugcMEITYYuo8/A+D09Xli0oTxS/95OFxXbgUnVvn
e2FlGnlZPZub1BnMC7NA1BFIWBtU9M9+jPbi6WeumtMbm4kDA1oJ5uwtksOTKyCaKb/ohsr3i3Ll
tWHH2W5wteG2jkDdwkWavySp2ZzZRh8GpdFDvckzeWhhWYqTbYRAihspQV81HY3hMLCpdwvbipNT
/gqzFmIwMiTz9vMN9eETM6hDZ8ziyEJMOqVJhHnnGVmsm/upS92rpnGTA40m8zBLJz3MhWvs07zM
XsdSK87QQk6vc66u3y0frjGHMO8UDTmq1Fvq1jX32YTFLi5g5ZXsGvNMO+svo1iUDPnjIQajESLe
n02zGMhe3Vjs3QhDZ54PA0nmSZ1Zxd9/zJ8XMpOhNM5fZD+ErafIx9ZdKBoYqaB5G6rdiJ2yr2H8
sXGw5WsCS7b6RZ/P0wGp5PqIDzpev+jtBfoCTRfXnPwGjY8+P/NMfLiXoCabUMEIc2AIcoLfzx1J
EqMoqbPvm0K1XI+InNQYgE+QsI6f76IPq7zGvlz2vP1rT91Zd9kfqUsz2wgGLbEJ2dKpcG3WY3gb
8zlO8IfLDzYuQS+egh6Hk/Ll+1HgkA7YCDGKUKhyt17i7HVsjvdNb1qHbgAE/Y+zwqcTmBzaiPwF
4eZkPOIdlSyLle9rx8gOiPM6FKbAv38+yocTyCgrW0tw/MDHndLI06GMesBD+b5bqumtWgz7SrVF
pfupaycXqJ02F1Zk6ljWGCj2fD72acpJNwcM6W8U4IonP40RCauHcUT0eS/bIVR+3+HBs0kNEFdh
JSDxF5HMiHoA7SdmHgGAQRnjTHvw40ddX7L14uPKlu4pQqmz2oVLx8j3GZHIvds1IsDmpwgaF8HQ
sR/NM6W+D7csUwYmx2wRTmFDrVv5j62a1LarFW6V74sEfbIQ6gmitrH96GZGvsvTzDtMTdwdPl/n
Dyfx96ArE22tV0CCez+o5TQL1lMdev1uKze6qAfJi9bnMhCVps6s6EnxEDGWk9FOwvEVBmmLqsX9
J/QqFUxLa7z1+DwEnVbXXyrbKYwL/EzmbwTAzRyMNrLgR8zYsjOz/vhpTbIP+Bc2oGw49eu//2Op
hxgZVEKGcV+vzP3M9QKJAjD8EJSJtKzafr7GH+4ghB9IDWwaKKRbPGgnowkdr7SuHvdh0js7JP4d
ujV4nnw+yofsAMCMxYEF6U6dEobrSVpVYvmjpZY27DtYGgOGDIa3s+p5+Dm5BOMoJDkZJQiZ1oe8
L91kM9JV/5FhTX9ptZb2bBqJkyJKuDgrJiwjffj8931cBZJZokNoBpBQUfp5vwpNnyNHGLfF3sxZ
ahcWxW5IR+3My/LhEJHLClIZmO6UBOCjvB/FUphPIPhc7DuXUnlfAYFLF3PeWKtsctfYX7C5NM6M
+WFm4Gl/IwgMtFgkoMr3Y06qK8cSA469SyT/koSyvIHjfC77++sogFhX1OZaij5Zv6zVSV7Mud+H
de8dpROGOwg+9pnY5+P6QcAlxYT6Rm/ZsE7eS26CGLMVvd/bWj4GmsAEq9dm86aRXPlEF93torJz
RLi/TM3UofYxLyp8tNbfL2DI+1JrFVWjDrmeDUZa9LUqQE7/uAEhufM+A8U0aJ2SNbwfJcfnUePv
bl+j8Kp8AP7AbI3Uefh8mA83KlEjfSK6dTyaYNhPbtRxiPB+qYaSWICG3ZwCXlee7DdFFand50N9
XDcasiYzwtMI6sNpawLr3Sk3Q0ftgSWAy4+lvbUr7fV/GMRzKKhDUOSdOJnP0Cy5G5W22o8Dphvu
HIdXXhQOZ1Lzv02F64GQHylLgoqTMzTKMo4XbVT7AkVW1AEp9uJSIs4kMh+/DT00uWZuQAIkp+j9
FohTOaixpQCA2457SVEdWwsyt5t+aNSZbfBxQr9RTivlHugvnfr3QxmamOPILat9YmAUhlLd9DRr
i34mvF2X5V10T29+TcvI7y2W7/RpienKU0iDBpxHU3GgKqO9Zn0RXtAMHB8St5zPXA8fQkJab2i1
YTFKRmaQVLyflRNhw2gikcAZGop9EzbOA1p9FmJgldFeaJPrXRSOnQZjXPRnwqOP3+7d0B+yMnOW
GDnmIxpXdbydscDaYAhrbON2ys/cFB9XFZ4CSDzU3Cibf9iMNobaEqMrbgrHrq7MtsDJI++nXwYq
rQckxIZzWPGPt640EENAJokGP3SQdTP9EY9oY2XOCuNdiieLfWE3Ruqi8+45W4GDyGWawOTJZZFs
Pz/Zp1AiUHhrBxWuGD0CWIanl70KmxABRuRtRaKG0m/HIn/Js3K4bLLBa4I0yuIXzMpL19dt7jXQ
3yKbdnRipqdelCoOJi9aHhDgVL1fLnppb8PEraKDKGAH3c1Km92dlVdNGyBRK3+U8QyS4/M5fIx6
1gLhKvQHeBGwAsqB75YOzxB0sKdUHTpNNkja1hEqQngZYHeKKewFDG8QdSj50wAYMwDMuxhlmi8y
HUJtYw+g8wOEcUz7oltSWNBI7EIPOPMTT7YTkAHKNavgB8EfQecpzAHdltq2Qk8cbVCO7d5M8/kJ
96/ql41T2puIUmKFuExNEMemV2ebpc8MUO1TPYN5N9IREwe30gykwszwHjcNTCNCq4WO3mZyNs8s
qPgN+Xx/p6zcwfUapm7ggi15v6JJaJVIQJnlHpyOjSBF1rjFFjeH7k0BGQHJX1d1hpMTRK1tqk3m
i0qi6RdGcMlPtMPxcHG6Zra2pT6uvhBlioOZpdKIgiv3VwpHe5hvKKoMCb4NrdNt9Tw2mZGNIDi6
1TLPAomx+WUtVg9LBNmBPDcgm5BWd7PqmE0y22a9Ya22fprzJe2R7TYj+VUPW2cOPKwYdkXrajuQ
WFHhu1ZOsUMm6IAhzI1D8Bb7I/GUufWSo2S/gPWMQhNYb1JTtvbx4zJ7doSDlLEtl9G6QotXGgdV
ET4Hc20md6x8/9BbYmwDTV/K17ZU49EbqEoFi9e0qBMg5l/cq6jUpy3CtWDkS4Liu4qMvt/gzR3d
WUaBI5vW6724xC1h2SdZhtKzMdTFyzhT2/ebYfYMWP1DM+2qtIpvckBlns+0MWXDjSrcD20m4K/H
xgQxoYRBr21KXOhh/GNllV6tBdJmA/Bujg95O8f1dYMOswy4VbKVcqbcH33d6NgIO3kHYnuIahlv
rVahGRg1+GQEoxXl33qr7C6VO1KGs5BTXA4RpkC3C3SedtePUkQ7z0Qt34nNFtkSd8q+iLTXfmgq
F7/wCKccbJCzo/PbddF+ycXUbxs6paPv4Gz+nA9FasM4wVFsayYdlPTQcQC2YK9hv2ghWrv/OUMp
rDAwk6XX9w4G26jzVqP6odfeoitfYNv6asNmfMknoD871KALte9wLNGv7HlwgWEWkdeh8ogqVFA0
g7dK/w0Z2sBL4iFDjOxN8xbOi5qRMsfkYB9NpYWj94i91yaauu62KVqMa7MCW6ElE+hmZKkAPIvD
LXwBHVPE8GroRtyEqgSH+o2BNwa2S3TFXejawF79XNdh4UxoFT/q+OX1Psrzxj3uorBizLRIJh8h
gvnFnDM86yMvnlbXWv1xNoBsbhMTMjT7vxgeI14PxB4K/KlRDuy6EWuFPGkCs07WxcWXDZA0+s0W
DLOoecNbUvte65X2FuelgydX+EzmiLTE5KZBQz1ya1sD+vTtGC/3vVuyvTC9dCvf0iv7qmyWcgeD
Khs3ZlH14oDnoXo2mnEpWXTZYuCMyOpDDz0Xg2aEeveWdKZlp+mj5/lp7JJYE4kgIiJooD42mdFg
z27M9dUiUi/bjlWczlsCSWBUUwl0bjMmPYxHQ88n9PHN0PY7PZpXI7A50ujlV8uCLAz+pG0q0id2
WnqXRVrVBjxvfe/XQ0UhqiK1/JE1aVhuRMuuwrrGML5P1eh4foP++B0gb2kEc6undmA4Y8LVFMn4
EgDngK9jksfRxspWZ63JcGN00MGngSZ2FQ5UXpzJ59g0O7HRa0N7aUOzfm2xZYWkoSOkaUVFr4JR
on2OtGqB4EvP+7lSs9A/d9zQidkJ6wOobHO+7SYzTfYa6eS0AXyZHRS6seVjbi8jQjhmYrFNhg6q
lgky3N4PdgNe10Bu3d6mFTbyj/ZYoICDESHCKE7ZK8QdlsZ4rpyEx1gbRS38CGOObV5Kc9ih9F2O
/gI8pt20WDdCxdanRScNx94dIOk04I9Rw0HJkJbHW9rMQ3nBeZ3Hy4kG+VcTY7NXwevmABCWzk8n
yTzkoiZ7eUQXBQkPLx2arxYe17giKUB68JSmSQNPKYpfOgICJkciSpudx9fUglxCbspQaC/otMvm
NWEWDha9aY4jRFtQ5evnWebbzFNahvVM2ip/EsPyNCdJnQM/TVDqGGJdLZtWFA0StHGv1zBLywL1
R5p7L3k3jGIlN2bRRpvHCIdYZ7CdLe++idpP3/JDQwNbAxrcIr+r46Ewg2HCmahbtNreTIisdNAQ
FXZXA1WryxGJfvsCp0ieMNNNlX2NT2Ff4e+Bz8YuXmKbCbiJEocmisPwtpqyotyaY+kgVBJyEQei
xo7cdzBW4Ah1wrxYddUfbGN2XpfcE0jxpiZUCJ3gJduNeLIgFF8aTvtc2IWYn0RhD/PWFRF7qjda
979CeNEXbnahBzqGXwCNkml4aKm/ELp12IPT4Q3FsEnhmAm0YGLjymrx/QjGIo4yHJu5WnC4d3lw
s2jijiuSzvzPihSqiCLyMoTYeNRQJ6tzY+cZS9v4iTfAAY+itrC22USvOvDsuHprc0pLmHlrpnFp
dSh/BtMEWtJXS2z9rCUOKb6RcdPd6Z2uf6UhUjo7D3NdqE1ZVYjLCqBMekDXo+x3Na88YjZDK/Rr
gVTZ4LuR1ltXcSmK5QAeUTfP5FC/NQL+CHh+x2cUJgWu4FCZwF28D3j62elK7C6t48z2ueZ2Kxxa
ebjy+rWyIPBmioos1iyq8zg2QC+JPCp0uMpxfGo7yhkba6qJNUqq8bOfgLowttA73Ou5TiJvg9Kl
ZeATkTs/G821y12RetNtOdd1gUGyxyv2eby5/twP01m7PR7dZ6DDJxGxN6VJVarKOnYy7FHMbQAw
d6PYfT7KSTr2e9FowBJ6g7lD6/uk0CZLT8aWqu2jnhMiWCN60Q5e9UfXG8810v8yFPmYpH1NJg1H
6iRrB9I5OlMS2cdwpO2BR4GgUNm6LtE9wvn/Pi/qQybOAAivALldg/k/UrFBDYaqs8I+kj2bQdoj
paTNDZeFhEvwz0v4fwH81KFB+Z52jWadXu5cdfbRNdGRGK1J3+QSBgfXS3ym+PqXFARCKeV3tjkl
71MEXa1EY6LTbx1Bk2fPCwI8ByMxNcjAWhTvtJVN8PncTgoF6/aQ5goahKzH36dKjzyDmQNeWh6n
fH4heNp2WfuMjeFV26X/jRM5mTcn56hOfx8UgZdVFAQE1UnNZWw8NweWJ4+h7saXammHbdwJb5vC
G9j2kUZsm+jos/WhdQ7T9JdDJ9mkVETg74F+O6mbeovR4jVbyyOuhnhjdm2zz6WznDnaH0/CWr1E
xRIcOGWYD5rfg4bySomrUhmu0Y6j9G9rNQZPTe/c+f44IdgsJKuEBIDr+IjvzwEUnTLDOnkC1EjS
ZMGO3bnd8PXzXfKX+aDASC3WQQONcpz5fpB5wSTObK3u2GU1tKnaM6li1t5t2wl1Bgp52ghnR0I1
pEELjIEmG0O+HyvEj6eea7c/DmkXX4RRZVyUmE5/b6pOu5habbrDa8UJTGeotq4XeYfc8vCQLrL+
2E12d6D1J//5kLC2LhBeIB3QL09LxRH4t8GYw+ZY2Fh6FEIzXkpb669rmZsYCDpYR9pdfplnrvzn
jURHijo/Jgn8AHHaQI6MMhLdXA9HAsvJX2bVXxAkIb2x6PX+82/8cSOB2WWQ391FYKgnF2pdVjIz
3N466pNJ3A9EAS5adO4uPeVT83ktatOSq5QuPE2gkwPYel2Y1Yqz7+UAY6KoTgLb1jqf8ui0o8xl
HinYuwgMOOar3Qzh1gu7BvnevrrQvT4LRgPmFom74adTrG1iOSbP0yjQe8RQeCdFG+6X2qh9/JZV
oNlS2xo6dMZ//y4oQJtA2ynrgts4mQXF6CTWRWId28bWn2ujJxXtUogN5cpM/fzDrBv+jzhhhdCv
ACbuZpq/EDVPDp8hFAoA06CAYdpVIN3IeFRtR/xOl3tv4WZc+XE+jmcUlE+2AzVHECn002moQ6mw
T3FiE6Q8WWpeeuDtc7Y93fBAeuE5UeO/jPKbIcD1Rc8V5cj3h92R8TRlpoN9bDkaYJ7Jqg6AQ8zy
zBqelh9/bzvQhPAM8eSghHoSBo0qbx0vleIYA9RP9lKFehssjTC7i9AccCFL+pV164S5HwrceQQ5
jhFYC46lfukMfRrMFCcpsPI8/0eHCEHQz7/yyUqsP5BC/dovpJhNcnvylafITdOF0sHR6pEcrAUa
o+VslYd/H8VdiXt8VQCWp7jvuqBK6a7PXxa3EbbNoYCQ25/DGH6ci0RsACriSn9ckSnvvyrKsm4D
SFgcm8H9DoKADm9ZCoAgn0/m46tE6AcnHtQwlVswKO+HWRrPGOwlEscqbfUn8hfEK2uZHPD8NLef
D/W3GdE85n+4JIA2ObkcLW11VQTkdgQfMBwlPvY7wErn5P3+NiEJXBh6KiRp9/fd+UdM29QDNmrF
YOJVXMgbrCunOzmjJQJoqT8D8VjX5o9Lhe0Gpou4GdAe7QyGe792XWIW4+yFBgidMXY3jbtalU9i
OlhWjH1vHc419aNaoWXYlt2Zvf6XeUJQYa+DnycKO43dwel0ZlyR+aBqoK7KAQE6qP/zhd0jrPX5
h/vbUCsYm5SRoseHgFrPWguii8U8F8ppwmjwq4styp1ZZfz7Hlmlwhlt/T+Ny/dL6ihzbJY6Mo9A
0FOMVZsIvePof9gjKN5C1ed0Ib12ei/nobJEOFniGJV9vmNyYTAN+oD2PLrgn6/dXzY9QyEATvAB
xOC012tqvev0hGvH2SwpXzouMqxVOO0+H+UvX4jXBbQsVUq6W+Jk2awiqhuvzNn0cBxuqEYtOBHV
/QN3+bl+4clLum56hvrt7LA2l0+zqzL2pqTNOvPY2xg8JxSMMZbT5SiOk11EB1zapucEu0b9zCb8
67hIM4Dr5LsBCn6/M/R8yegMNeaxrONvDdVxH2e7vTd5Py1rbnx9cJ/+hzVdZbvWe5EM62TASVq9
h3+byWPi0cjyEtpUYNmxWcn+fSR245pLrfsemdD3UxvGPm/TPBHQe3vjXkkPcRK8mW+pCv4jPMsj
2YfRSgcRyJDjyd8M8T9uR2cMXVApvJDmGE2Aipf2uvWW/2cm9/81o/rwrdZRAPpythgHBNb7CbmN
pro5Z9PjzDNhwjGr+q5zsMuSVolXa06zQ5KNx/m3zz/ZKQuBWItDQPF9Tf5JifWTlTTM3Clg0FfH
bhgctOHBjD+5shyeNavG+DSTrUu5dTDSQ6fLyN4UOvpXl248RBQuywbewOc/aN0j714IChAQCmHK
kHZQOTo5lxWXnO4tfYk7U74EFTbdT+Mk9DNogXU5T0cBtAIVFJQIPcz1c/zxUbUplHY0jxUa8PjJ
apQ2D/NUhTsjSp/zdNLPXDZ/mRTPAJzU1buOu+AkynJnTHmltRTHrothSNai3+UqPCet+mEPAdEk
kAORYFEGEOL9p/z8M6Cd9OGtptxJJIX85Yq94t18v0auXRhp2IfxQYEY/NKGBV2SWNf7X/2QqV8U
07GzVp4NpZFOSdv5heUNbVDQELhro1F7GYlsnkfYoP/JyTbw1U6nrEEZfJzCLU+V0+5joclNXZao
RcSlZaCPIQf6QHVs9Gj+LLq4budqxho5KdsHb6BRFagxj8tgCXWUz3RV1heismGJ1bVFaR/5OlyR
8yRu+M8nmP/oFGbU4L0oLvR9ZFcV3sGLMkOsX6b5x+Qg7BUkrZbq26rsQxU0eEbSqKT7+KPu6jlE
tWEJxdYzrAHpuyIG9eBpofEm0VzKtohf1F+iHGpLkKa0+PH9zMVL1Y37IUlm3S8b0bm7JHfRgBjH
WT7UADDzAGJVhzxGpkvwCIaWI2eBRtqYimV+mEB5gMV0XXxc+jmPMt/sIxoYg2MNj5Bq3RgdBAfh
PRCHhQhmIIfHxaJiscdGNX4oeyALGwK9+Gaykyrf5mNLLGXSxHgtMLXzs8HlX/fQYaKsxXIvzEOI
jR2F6WDJZvW4GLCF/TipUVilbe/Qou6VuFaOhv68AbZP+Xra1I9tW0Lh0XBz+LrEVXcvY81ythpG
pACgoxnX69qy67cqspb7OEQwDs3UpMcq0JnomzSyRAGXigvwCpqP1MaXeclDvxuwhtdiYxxw87W8
oJNRHmC+OqHfviTRJu350RuXEL8hXZLONy9ysEAYYPlMSG4UA2L8DViCDaFFfqVlMwKEdR06j5Oj
mc+idinRZG3Xf8VFY063bjea3zIrzX+FHUiHTZvI6HtkTblNcz8dW9YotNmgg6OtjIeKXztANmZs
bswUN+XOOUJjMzSWNc6+RMNi4CMxkuEBUnOtLVCP4ZZMpWNP2mzpoO5Sok9IwdUbXu2IKKZ6kvIR
yPQOKFi4r1Is/WVsAgTZTKJfkJ4mnfICM/asEacTnLP9MTf6Ym83bj75WY0JAT1hLaIs4elY7U6W
mhEaTRvzJ2n0lGwbus4t/xH+lkEyG4NBC69WF1244PY94/d2OYmmMoMKm7of7tKq+86jE1MNeTJS
zJgyScEDnvK2nYGfb0pRxl/1yFuuMOyl9xFrUXc/27H6Cp4AFOOYJ4A1or6f+EXlhFhjtBjzLydd
vPhyrqvWonceZUeaYgO6PlSGaKsNYvICRD0iVDJ0+YpPpkvT0dTH/4wqLlCm6mjO0UWOUZMosBAG
lceL9aJ53vLTTEP1VrZJc5+Y6fBc8I6j6ail5besyrrrSUF79r1E4XYS4Wv71YMTbm/iAcBRkGt4
d6PKGqe/nCyKrH1l6YV5ie748jXKYy2ht2QBMqmmEiRE1Hnua4FiZ7G1l9o92hVt4sOCRPZrgnEx
FgVqqjJfUJ65wzVyehtLQasfVJF67bOOKl48WplvGYm6qUq5ZFtLNPrtjLBLvKUpujzKRKE7q5u0
k7bG2Bi5j2V1+dbCbYgDR2pZvZdjRN+57AAJBbVN2RFgWFP4ejPG0tda8Ek4urhwFavIbsTG6gqH
Xx7OHe6aA7qJiD61Na3EPilNH1c1h3YfdM+Jf57dW5Md3XB/yrYJaKB0C9AUa76dS6M6iMXr8pWi
nsvNBEf2nuauEUPgU4lEO5r5XEZO4r6alc5bQHuOcsJsuQUy6nrOTjGlcortEPWq2OJuXh29ccZF
LtMyZRwq22IWy6Lit0hAsPatEFZuYEhijoBqvaoDt4ghVJuiNL+YteIPDzvp3kuvsrjC+yZafU1C
znccl5hWC8VVLdUU/0AtXn8d3aw2/cVLomtMWCXGeJq2fhttnFccm9WKjVoibwqqtlUhTdgUC5Ya
BKf5JaqzltvLWuyvagSgcKAto3Tf0wf7q+ZyNHyPGhL958Ut/2vaPJy2kictBiXUyGQ3LwbIBDrZ
5TcX+talKhC03aCeSzCAwXrWIutoLzheGHVeHpqqqV5z00nYeogufKvGMkeltG+BFKaG18m9U+SG
9EF3LDepPTs/5qGpkv0wGRaC1F6fbAa50JmMaXvbfplq7Y8GyAmWn62UKJVK7XsKdTDxp0jaBzsC
LBbMY5r+6nAu56Lp46jcWHqmnAPInOjX1CfqZWqXUqJIrKU08RBREFgaVrRCsyxvtGDWcXIGUcAk
OgBr0YbCpYHTvTK14XJwJsnDEQ9t/ZSr2DYP1FuFtrFqrRg27cwPDEzEyPLAKpvG2WvTANUXTMgC
8M611C11s9yAhW9j/xUhMqofV+eVPAkwmc/MI9kPstS2o1wR4N7d60/2aCTDAbvHLNtkVuS+TQZo
Xj/Bfz7Ex1Zg1j50mvY1LdJW7PV8QO4AAc+Mqq2Lhjp7qQofEgl8YZ4655c1lNOvUEYRkB7cCJBw
yp0WUxmawqG/ANrB/ITvhS0WyMKvFDXMe7N2phd+xPwCcWJ+yCyV/QegwPs1jDkbraNRf4kuJj9E
q9xq29sTjkZ9Hn/TAEz8Z4wubrRdu/aUxyTRnI02peGvMWyz56wS8h70onu/9FNEdJNWOsKTtTUe
nL4BZkEZkkqD16BtsVlV9mloxQKrQhCXgO06rdFd/Fyk+K7Kfk6uUfpuHrmldGdbDXYPLqmmUbvF
d6bLNu3QL29oxPXtHrz0UMH8b0rPL9oSNE5oZSrc9za2IUE6xnW/M5RX2ntrzswbjnA44uRtpOmW
pu/8hn63He9HA/pJsMCreda7KEUew11wNUwtp75TMk++p2HEr8wNEQLUw+ys8WsaLz104THBbovH
/4vmAQPcuBOFN7vPvDKYIgyPYW4A4cGWrc8f0rYYr3Co7F+bDjAg05i9xB+LhvVskraYAuFNE8rH
hRvqvPOI546juYggHMs2JQ5cTwuNPELFkjIxLoFJi+aUm7fRvVJyAF6C1uqdy96PMYdFOADXPbzB
SKfBmG0ICdGTM3vhDZvZ6VO2Ubuielb0zWM3jhk0IhtrEB8UUfJfT8qgHwldx0tXxWo6uEP7qk/R
a5JaUeITpJD79RiR7VsCzqe2sFG7DSWgndVXvrrJRAI2kW3mXCtpRSxSaibOhtqb3m8st7NVAJFU
hMFiTMkNWhGCAmLfLxG/x6n7wDJVOH6B+xh/15tcv170tPo5aNpwoxG2vhk4wBqHYUJaYpNXQISC
KjcmhP/nBXdom2OLdbyh8VWTosibjUiRGz60uclvd7zaerPDxXyKwIo3O2XVw0WazvbNwDs3b51F
uTdT2BvgGLN0jnzQrh3xPUidcNcncV+AAUm9l8XAmf6iySq+lnB5QTdDr6HLTh3KGC+9Ba3ZTWO2
XLKjFmtvczRGgedQ9JVVkYsLReI7bFRa1uOzZkfLo+ijDoSGZWLOFRuL5SIuahN0ZJ0DXzJqEbtu
hck3REurvU10MbyGODUj7Fp7Lf2dpauvrQ4z88AalGMHnZKANXvMCqtgUg2xXpemNVjM1ErVts7T
xQXi4cWHyQjTK6CLJsC/BNRyUDh6+ppJU/tmAagi5CWuY1fiQGY89qXnBPlsXmp5902J8aDSGWEG
bJD9qJ420ayx3eOw9aXT3NVy2UnL3drA7edO280wnJ5DJeCdL/0cI3CiGt5klY8/IKVcN97Yf8v6
ptnGYGsJAvmnvPUeJZHAbaqn5jcgqjipLRF9312fVu69BkDJr1Tk3qAUILfN0G4zp9osWXcvRp5A
gKgSqNSQGluqFSDWUnVRj85jYuX2Bmn93eghHF6EnLkAJDhJlCavAP5cTA3K+mUHEDgsboQD07kJ
8T2TgHItoOGBMSaeHzrWrdkqQKCZPXw3QnPZOhi2PBVa7JCyOeNFmTT6XYoG7p3RO/iVu2ZyMXvV
Rep07VZLLOeu1/oef0NR+UlTeF9dCzxUHT4JCgGbRIXLleeF2cOMS/tGVz/Q7k66abwfTfsmBQSm
luQwcD+ufHN6oKig6D9GrkQZ9bfjkv0ITUCh44CcQI8hha0Fjmq2ABF9N7aP6I8e+mK8dZxlgyjf
gx5dgyHdpGn0MyJLzLKjbvQKNuf4lCP4Oix5DSBqwGzdeWoIEzUTKbsMjVRkEkbq49FcBrEQPkgN
Ssqb1E5eFmzTMcohU8GRS8ujnQauwSf92MTTss3jK5x0vU0nknJLexQrdQ+Oas0noDY6EAtM3Z3r
TFQljcjZzXh8iaXMLjVRtNvOqN+cmdRCo3l05aB/85UXn5MAIBvtXSOtyZttI573Mp82i20j/hR2
hzJeNhZvGq6uPAIqv0uz+mcjsq0b9rjiDZ11lyh5VcTzW5IXeGtoWMXZULv2XqceCjdKnvQ6MS+H
vtV/9grFdkBy7sZe4i7IMDMsJ6PaJo7bBXKU9zZUp02hwS5J84fYFtplk9ZlIArxzSBgDWKQ2X5d
VY1PEnANuby91VXjvTpO9UNQzNsYdi63Czl5IJv8Gn3Jvcs7i7n9Mvt9k3xf9VAvIzUVQeE2B1uv
Hk2RPszcDIAVR39CZR0poZ+zmTwJ9aUw1JvbL7tOGBe1qwPp7DbejAB94j4A79znevSsu0sIjA8e
xGCTxXAreAh8bGrNw/yCf1WDC6j9bna/Z7H4hjfJ9zgXXwVVT3SIV3dwO47QBejJHwFlPs8TdDwa
w7Kon00renXaOvoVpbucq9e0M96vLNzkIyr/S17e01gE+l69RFo93wDXnh6tMnYujUyWvt0aAed3
n9kOpWkMgQbZHhujJowr2tkPh1o9iApYsukU3UXtlAcuaBAIeaYvgYwsjYTR/UVKx/0izQ0yxoj1
p91OEvj4Vo3yeFfvqrj7niZeHaygOUnmGF4RKVdvVmJ7b0Popo+cfByRdNCqsP5eQlLw3eSJ61xE
j5mJ8JGG/e1NaFerE+2S6XlAcXSbpP+HvTNZrhvZsuy/5LgQhr4xy8wBcFv2rShqAhMpCp0DcPSA
f30tMKLSRIop5qtRDcrem0QoRPDiAu7Hz9l7bcT/lPmns+ZdzKYdWUgJZ6/+Vtkd+Rlp2ZDf6asr
trWdVfoXdjYdWkr6AdFe1iVz6FSVefTSudkE/mz8nAOVEbkZ4Hhpduk0XfKsPC01mTf0QRrtTiaC
yr+176E1XyZa7KGdkrPOLydP7fk453bMbqkzYBiMwT0xrNo6CexvPOdqg2zeqiLMhiM7NW0c3BPX
jcjLIiTllvS3oDdOzKZzg43M8iCKfQtxVAMKIS6TZdwEpTXsA1EnFjOYvJl3JqTXvGwrj53GCKiA
9Z5+i07PIbLFQHcsGSmhdmy14ugBxnOjptF0/ejHrMGgrtL8JtBnUZ7rXW5qt7ZocYmFSGFd/ZFl
rfMio/Us7dgKklouU9H0DzVSXG7oLDv3gnZhru2msjK7u6VKa/ojSjbHgQ6G2GIYwlFcx6j/94zn
ErS4/IsaF6mXTs8twxNsBZ3OgykCB411JSUQORkLv7qf+CbaJ8uXi8UGC3PUHqbsyTblou346yzk
tMviHeevEhZ6gTBjm+YdunG/Gic0msM8pfsutWS1K4q2fsEeCwQSnZR5QMtj0EVBY/9STS5bXt+D
cdiPley/mCD0n4LKyh6sKh+8MG/Gie4L3emvKpm8G7YB/BLTaNff6auYFhh9NZOoSXv/rtcR7pOT
0iTjGTdKsl8AZrUj23aqqym1+M6QVdnLUZjYqzb6UOfJJc3QWLC2Fe1tmvo9XJM03XLyn8TR7IKB
821TAyCbaZeOERC5YtqZrD3Psdc1/Gg1a5g7jJlgAlt28tacyuxicEkFSHTJIlbm80VDO2MX6LJ5
NDEyyYM9YXbYpZ2GPBxVP319rafODEfFGxhZzqJO2xQ9FK1dNU5X9ZBmzyixcZQsmV5wyvSNtGPH
zzqK3WGoHrUuoWpX9voOLMqXX/keXRjL/RBgO7CyEYWssponr411C3+S7xV8NSU1bNAInXZyp6GL
ZdhA24nnn12yMAb5hS1BvHhLhma4JU4r2BrCLM6VB+SPGHphdS/23Lo0zhxLi1ITCwtOuWF+Fn2R
GmGxCFopCQEBhKjGBDblbSUH9q8qYAcP2vhOtGJ6NJYqjjfm6Jo/Sps2RZTH1tJESy2mciMq2LuH
TO/9CY+OKG465Z0ntFy/50M1DZcW8RMnhK7FM/ukv7BydV5Bnzqjlcrql2U0pGNLe+kJln+0isU6
M1Jr1rb6rFOf+W0hjW0rY7fDD+Gqm6xctNuxzYIyGiZb0mE3gIaE0suMB3dQ3m0QV021Mw0xXosY
7XNY5kb3aKauvJetKm+d2M36kD49xZnVJ3LNFFKrqjIWWCx0HFx7sqUm8clY5fc5h28jlF6NdiZz
lfejW3hGTtcUcX+0Zy0Gv1oNl8p2u0+u8vvMilMROj1YCVgUiSB5O+j4XyJbSFTXW/24aNIY95Tu
cIDz+muLdIFk3MIAdOvGB1MG1i1aP3Ey0YnbWZUTfzLX+W2IjBYY9ZDFDA3lGnO0tyOSvPJrKmOB
RLdNCzcc85mmYaXJ6Uw56Weo599nVmDdV74wUsjA9N+PkedUGEUBfe8oaefte45x9xNbyHZxHd58
6bh3n4yAVuv22yEZ3yZfJpq5Fez5Xi9rDDxfHGeHo18EcfdsdLb7HWAe8rdKip425GCQ41dm9kJj
eMydaR/w5oRJDS5x/+ff5bcHi3kWjL5VjwZdk4Hr2xs9NNPoNYQkHs3Rllxm7va1WX1G+/7gKmTa
0BEm88VnkLZ+A79MBY2WbJvFIWNeLt24D6pCnAUVY6k/f5bfxnToeZBAccQDX+WC4nh7lYmYKSvP
YnWMG9e48Dj2HRrXGu9d5EQct5JhZ5F+Ff35oh88qTgREeyCCYSb8x58gbALMnvlqWOXEUlNbAd2
RQPgB9IR9clL8dFdRIdF6iJKkVW79PbzFZnWttbgq+NslurF6KV1kfh298kT8dFdBPYK4I1Xb9WV
vb2KH9Msa5Wujq5dWJd4Kok5FiPBNkPf1rvS4iipkzT5yW18laO+eSf4QCtBBD0fyWQMj99e1kmb
pdVaVx2ZWKWAFOOFCtPtC/MH3diJExQQjGEdZ833jjUtDwtdU3c9FgUFrbPOmhlJTGsZrRf2mdkm
Gs3cRmdG2Rmr7erPX/oH9wgBDWIMiJAcF96rJGbfa/VgntCDT3S87DVjgYjhTas0sqOyGQGnRAL7
52v+tkox5F6paGhH+fr198aPTOAErJkKH1MmbB1hgpvSypnLpfnXivHvny/20QekUFrRzaxQrv/u
UWv8ZsqouPRjZS0A7upkhMjWaFm/nbxUv6lw3t2pJTO+//myH7xMiPjBV+KCBgPwXtWZ2sGMm9ij
c9eL4jR2UE9UJaeDmmClT27nB5dC6AJxDnDPKm1c78AvS5K7CESbjTkf7aBqt00w4ou2Em84llVV
fKIF+ehavLNENmHwRu+y/vkv1/LBlfsYfdUx6G35aDoLg1SLZlIoxBJ8ovP94DEBAAznB4E/oKX3
OZ7U8KndOQOLYO26CQdtAT/XL4uThK/Tp4ijjffnL+2DZQkLNVxGNrQVLftu2e3Ypmd9XQGLuCYz
yCbDkWmudfPnq3y0QIDLQkppsvKhL3mnDh21Gpm5wQcjRLd9Vjy9l7ikGLX3aW0+aO6on5cZNmEU
sdV1wGZ6ynDX/T6XqBBD08rmszjO5u2QxYgpaBkme+bOyyff9Ef3Au4d1T8uHOQv737JLqtq2dqa
OtoI0zadIlWzH/rhk2f3o6usYF1uwiqTfY+GmZIlmMc2WI6x8s19mTElaYzkM23xR08t+aEsOnwc
oHDvtNxpafTxGLfquHhE2JqlPe0WJjIc+xGXvH65/x+6/288rL88579B92+zKvku6/blV+r+69/5
h7qv23+tklqWffSaOAv5EqaXrv+Pf0NQ9hf+IARtPshqlkoetX+o+8Zfr5Bn3KWMMteyhOenq4c+
5W/9BTzGAjaA7w2yHhjqfwW6/4q5+WXTRhj7Ss1jEWWf8MnTe7uwzRklKtt2tW+quHhOSfPD6m9z
OlMzY1XT/WK6S/m956CRo6OwFj+c4xH7fVm0pAp3Xd9x9IpBN8b+khwd4nW2XREoGc3egDVPLJ4f
rc5Abwf/5nI20YSHbaLnG13QSglb9LhjVJhaddmKVl0hScmZcw2BuO6GTLs3jVLcZmg4s1AZhb+E
COAu9ZoReIS3luDYOFZ7Q18zFWn2ug8w9H0SrZIxscKGbgZNA69gnFaCbQdKTpyWKBp1HMdG/4Tv
86ptf3snrVVdtlbiWFCA6769k2KMPchpot7Pyjm4sV6ftky5j36HkKKsXGar5VLuWg4wEY3b8URM
+Xmcz492ubYtk+n73GsAYJygumht69SNe3GWKvFSJ06w7QLr2lKx85TUqHrsUapzNWI99PJsWKBS
M3YAN0IXJrbVJ0fK9Qn47XOxk1Ozrqi290+Ia6DmmPWp3leT9kSAQKh5gmYj7UAyfbS7vCou0rho
PlHDv9sEeS65m+tzTnWGNfm9C5LU3Jw4x7nG6D/6mH1za5cVsRaiZLLDWOmfGSTelUuv14NADrhl
FZrSbXr77bWMAmcmL/V+sc3lSuMMfYYso9kYqEqIoFftuTeb8ye39t36/NtF15vwS1VR06jERObX
NPZTHY5L49P4iTmiq/zTbPuPbij9Q5/TG1WT5b6DkVX6KNEOBZKvcWEmZrXb1rROOuJdVZAbm4Ux
PqKUINmpQFwUQEeilIPrsyfZBctUM2mTlfV5pajE3Wb4DOP00W8H2xDzQcDxD3Dx2zsBcEYMiVfW
+8F/cNsuO+1bpY5mkNOEbut/rdx5ve1QdNeyEaQkOLO3F5MJAjOZ86b6sUqPPIHJjnntZ2byj54o
zDZQMmHN/s66bpe4s9uhq/cj5Oljmyd9pFy57EVZjJEze5IVLf8sk/VdXfH3R3s1KsPSo9P07qO5
KBuL3uKjTShXQCNn/abW82H3yw539ffL/yY/ZS0c3q4JULTXXhbTctxE7w8XBG8U8DHdep96x2S4
8dtj3OobphaE+Bkg2+R2Km+m6oCYhAEVkhYv6mW+CbSfurYz2mCnlR1d4ful7MOqtnZKbGfjx2Si
H6yp/xgvZTbBh/kOpMYG7UtsEWlsbUXSnTb6DywWW7yftMW/k/V7nLQTX3j47r71zTYNjrHABkr+
MjMVURn7Or62EvrX43LWVn3Ym1NUlk5UKBlOyQByado6dbZLAEgA6vnMLmq+6xTxjbA3Yuf2TM6a
aE7fbbBt0AUaJLBmn0NQ3JWJmyIrc5zrKnfzbS4BLzVWo3a1xeKPmdwIiewcDj0Hnq3jlO1RRzd4
kY19s4+1Rd83OQQdLWm+A032wwr0zQ4lT/fZw/vhr00JTHeL4yplwbulyRWYDOHvEf/gR0EV2mm0
7svP3r31szxzSQvbutH8YC0AT5AChu7evbl2/z4I/Us15aV8qW779uWlP/8u/339q8+1XNoMVsd/
/vubfzrPntu6q3/27/+rN3+p+8/XP05e6rWSe/MP29copevhpV1uXrpB/H2Bf/7L/+kf/hPIdLdI
Apme66GC2HXzksCN+LU+5Dn45Y37raY8y16e0/6l6vqX7Pe/93ddSWSTRRuBqo1kBjqA65L5d10Z
/LW2sgzmnniSENSvTLx/6krb+8tE6MRLC+EC3PZqG/+nruSPWAn5rsmz1VkU0f2/3mA+/z8rArfu
v/VsvK6hv6wQGDWgyHK4IcrCdNlO31VDgz7B+WwbN5TwQDaDu3Snqrcv69XjP8X9sEscYV1AsGGI
aTfz1pqVt7Gqpdggo3fvyCfqN01lD+cKYey+UGNk9smTZmdf/TLB+uSUNoJX5zJw4SwVhJ/nfXHG
pC7UsqJ9KNwJbBFqz2MhWWj9nL4wae75hHKRJTtssrhBw1zWP1NHoKcgQXgzlyKOMo3WsVbWVRZi
gj2yS5Sh6znoBSFS7nxf2JdL0zGWGMsOiXJ6pWk1nBV9gpRnTCMSV9hEPRpHsC9Vuidbybuxm8H+
vzht3dUl/3//sP/PXok3/9X+pV7zw7r3P+r/wfeGkMs/vTd36fdMfK9+/Pqqvf6V/3MUc3hpqCrZ
kcH684z+1yvj/bWevwyOZDQxX5EN/7wxps5RbO1I4+tbMxfXJMZ/3hh+GBUE5ybKKc/gR/5LJ7H3
tSD8xZUQSqGwNs+s9/FnDjEgeenn3WEstf4cpGFphoVy0ZhbafkvQk0AJqz0An59Xk/wMO/fzqzS
MhPTc3N4zYjXYrM5aNmcbFSvksNka/Acf/kePqgY3td36wX/ns0AciSv8l19l8N7svw2aw9moEFn
D+xMuyCKrlsV0NXV7E7WJxd8f2rhgpxV1nEI3ysb2Foo/VpaI4+vSBrmE64TZHR0rneqp3511RER
FdVxmuwGc5A/gOF/FnKy/uhflj6fuQUVH5cn34Rm+PtKO0i1uDIIjzkgDUME6CagObT0s6v89rxw
FT4Yd5NmFc64d3e0tJTNQZOrNPPYn6zGly+AV81d22TlZ2yF9We9/0TM8tZSD5MA9tO3NzOWtYO4
b2oOqwR2EESG9WN3O1hIbdIiptCLP0n4+OjDQR9AjLFC2cnPfXtBa2o1pZKyOXiBNoTEwKUHfZ60
/eI5z39+MBlRvK/QwHrRaaXhuras+d+7RyXLVJ+4Qc2w1J/Gc7MQ2iM0iUpFMOjUNb4BBIgc7q1t
/QoAlJDuyFWBCxjktvYDq4X2rUJr/qPNFcVrIAqVRFobeIA0GU2v/X01TDvnlT6okbiVhiO619vU
XPmESLBhFdpGY9wmTTdfmMqEZTisWMNpjJc5xFMoevJpLOO6YOdhu8w0cIh9ZjvsTAz4wyVpTC9E
GlnKsMwEudZQ7ZCQF4FdxWeM+bvkIF7Ji2PfqbW9qsxrI03MtAxbz23rJKwL0fN7mZlmM6bH8e6n
REmRJ++FhGSNVcQM3f+KIraeDpreeEyMPYhrD2ZqFsjuaCqyy3aWIvttM6CCQa2akwGRXuKOIjqJ
o6Qjp4dhchsKc2UV8XQ6cloY6czEBGhvRhuJzAZVNmmtBIE0jz46/36rDHOktWQ1TZCi0CoG8Vjl
Ism10EFq1e2Wqh1mmgOl551Nut1pl+iB9fGsRlTaMSpMvexkME3trhGxjdtCloMKEbZ49g4ZznBl
ci+h+ask6bd4OnzCwHMp0xNH5u03eBTOgKbUUgSTc0+EqXZZL6AzukFXlacQ5ctph5lDZZGXSaLg
8QwZ3Wk8YeCPjMLDWNLONDGoaCpXbhnYNW4UW6UeRJmetPqtTuYxMnQSlxRii8S0wnzUi+GrORvZ
fR2ga/6SVMqUOw9BBElBktIDcTQOq9O0KR3/fABkR3GU4gTdVK3Wr+2RqSI9FgFcu/OSRF+e7LRo
KGKWSgNDzw+2r0bAVRlm1RK4f42WvgbvihaSjnsdO/dLAvRgU6WZGLeFmRTlqeEoeCOkAxgComOA
nPybkU6mhmy2tcbgLJ3grmz8JJWIqR2qnT3q3zQ40WM8i2E6B3Fy0ZUQ6UKJMw21Tjqnsw8hJW5J
g0+NWXQkXhHCEFUWei6xweTESVBvSkg0OCXQGXKu7YLrIq394axNxkn/UjnGgDKnMYOLoRdof0Fy
qfYG2GvQXVkLjydoPqe6bwHJZVHZlJZEOo0oYNsLOTxYSOEQ41aARrBXFG36gK2wOEdU3+ShFDHS
PWaCWnozeomuNngPgQZbOooTJOmWdZ6KlEMuTpKu2WWebgqE965o7njag/uk11wrlKjM7uss0Ukn
wp8zhXXgzCBt4yrpwG9ggzO8vUAB96MBIYqLrmBBvOhaOK6nse1hKLFZc4lZFFBer11XWnghGtkZ
mx69tAx1cumodw1LGvPBGsvJ43N6hQZyY8Y7Y46lvdII4tHcjIm9XPRdkUuQhsUExJTchTKELqTl
h9iYClK4lANIKcduuYr7S29AIdpNw4UlFt0OsfyVL0ufzntgGPhSjNbPnyodD1ZkJyiWIqct42bP
2z5cyTaR9S7rsv4ZwXP8pOdQC6BC1rjvMHDRmCVeMss3HQpVFrZ8RkVQmN1wjQW0c5jrGNoLZPRJ
7gcrVQ8yzQGiQw1SmC9J1q42ibEgYS6mVoY1CxJsRZWrbtcXGlkzJVSQiCQ/OMvCroYrIlexT8EI
5jxt6YoSHYSS9JFgOcUUCTCPR/LfEE1OloYqacZ7g3PLios5BM5kWucetG5cYVUa3+tDP9/KNo3N
fVynrdgNY1ppF1VWaHWk4H5fpkHvU9OgYUdkP8zBFMnKQyY34DmLajMznl08q99HhdNvp9cL8UZ0
iZpbpICeHY7AgClVFvCXm4otSZ4n+Pu2aAUwN1qg5rC6jQs+wca35TFzBGETqeoCxlS46pbQU66F
xy3mc9RjPzSh33v29waiW8HjUJlpZHXrSSWXGSIvJWmrR5Vp2OetOVVjNJpCnYHqrEgaJOPlPtPy
8kXltXiqpZkzFuznx8Cd5Z69r/zq1J36anTAKFkTsOGEnsj89Tub2LTKDrL4Ef8xyj5cs5PH62nw
bRudSskuga2Jc3rSfs56519SeyddlAEqfMSY4D8Kq23vULbS7S/qhgF5rWU4HLq4sKy9mS3981Rq
5IgmpZvICDcQ4AhNxDm3srYgfptN/mIaFSYk6ScDd67u5JcsThygranv3Kpukt8WPdlaWV9vBtn7
CHnjZAnJ+mqfICcUZxDud0WAVYuBaDdhkZH+vaya4k6j731aTsTZi+pRdkhLe0GKU5maHEBN67HM
Gu1BbwP3oVfOGbq64VyDXO6F9lR0Z33nlOHo5/NmMPEXASdW1YBCOk3PiPGZtq02lDdNoalTVIXn
kHvJvujM+hwSSIDqDxAhynCcjY4Awe3FUL8ZlwAEdTTrwSyN7WSlN9KX3lXpL4EPzH12fjaLmV/2
sVGe6Cg6nagMMDb4HhRZgmbLDWTaOiK05p6HAk0r0Fn/zhKGt9EX57rEDnFiG6NtR51Wnea1e8pH
SE6sNltXXOU9ako65zUjjJQZS2WfaF6fchav00Fy/h7al2b2zWdNK+wXE81UvPNAS7OfzQ/Z5P2E
bT+e2IGyrrpK6IcSZPUG8kHz4iypPm2mLl9wsM1tAu7Ta2kzyQFnkVO5A4/2ghdyJBz3QcZSx4og
0g1q6f5E8xXxkNmkSNAdekM7iMDrtspykGlnMG3urJ4+wT7lTXzJxFAXezRc7rXHfbmoyV670ef0
ucx1h4XFTvrTUszJuTS9RF21sg3ObOJWkJf6DMiypoeLhQTAumhaqnH2oyQ7CXSI5HFmxNVhQshs
MIgqiexBCVuDJ29MG5nl0OfDKbhoUoUHWKD6vp9yQfkhHaLkhE9I7pQO5hZmtLqWY8aLium4NHaC
LBaDYxpktagdFpfZuWHSDyGJtjAwfiMq2ASFd+m0GVkzlFjOV2n6QbhMVT2e2dU8fJVF3vmPFEHt
g1/joryFMWk8lT0zTpTR8zTtemHO8iI1kjqCKNuO14nbaH5UKiXyS68h+Gqv7CLIjhre//HRaJE9
/mBE0MGlkdb8tS3o5H+tl2A4mRvD6KJq1gxsTwVmIZymvZojOSa5G8ZU2DsJu/cWpL4HwyPPsKxb
JjFPheZRdU16ScPHkOPMjNDprAgVazDjb+VDReaclY+xtFr8TRQnhKI2Yx81tdn8LPtkPM9xgpxQ
68gba0hb40YDhUK5Zdni55ygcwt9K0UjGLBIelFV5+WV3i3BV7MIGIWgiZYPOG/qbde4qRUNhT3c
tw5n8ci0YY2FnR4g9i3GuaT2nvpWhG4cBAmdIQWFgYmcy6se59kzyMvhuoHdfwiKdXOBW5rtYsAG
pzHeppD8NK4exwWvf9mMXzDdL8/d5HtjWAtPnOnaEF8qaTLh7BjP4Pz1ZTyf4nOgJCT2N86/Q9aQ
/SZzWswMeCnyS8Bl2p3bLskcUdSyJs5L0VSXIi6Lfq+NVvKVN5Zqty0x/DN29DcpquHvTazRXB66
Nr6qYya22OZv0WrS4GqzwTpDYWN0IT624KbGZhiEBdFx94s/NAa4kxENeWwPp73bBhHyZEkqcTFN
h6U2pn1mpTOynKC8VpzaeaXd5KTsnXkDCJCk08yNT90ifygslwOUmS9fmowxJ6tnccYUuMe4g3W+
TdaTGPko5r2Wa4K0cKoLnEM1RRASt+2crmAuc3K/YGO6BtoldsFkdlvptc3PuWpd7gPnn8NgUPJW
syQbz0j7hzKV6b2lxL4Kquao2vpRN+JTq7OrS1Kpjnmc7ZjWlKzjVRFqQX8mORxuXBdTd2zYP/F2
HI3MpZ71q30cc+gTagw1P987iXFZ4VhCwc2WCln+oVgty3VvIryWfbtLY30XIIhGJOVdaH23i2cY
JqG95BtCtbGDeoRJmeUXKnV7M2rGPtGtdJf4SxclyPr1XL9SAwsQzhK8W2rKvzcEf4aGV546hX2H
3yu9T0fVhQbmPXzaBPIlYKgpMfLmmJn+1aKzXoeixnOpfK0KDXTfX4ZxcWh3Ul3HSl6mbXHKPoHP
K+vmQ2O6YLsp788rmmhbs3KQz0+QQgQ3J0rGebopegPXcJMe2thzjlqL9FUbituGsissq/QEOTDf
y5ATqIa59GB3hHRIq/mCe33n5/xduBtQGby22vUSkMNSWLfgOPiZA1UeMSOGegy85sKwG45uYkqe
+fELsneEOktqCYY48gWX3encxcOV6sBbwqsvzlpcsKXVG1FjAhin8gvAYnBN8nricK7TJ1eBefOc
xoF0u2S7SkyxyZeaba2lJt9PdtcQEW8TJJzoZ7zzxTf6czK/rNtezDOJFkGtHW1pxtuhLfQ7QVfD
2uTCIUS9lPVkE1phHfUhGdwNegtI5AXHEd5xHdFumvXTA1GYTcoFO7zS7SJYYQTOasJPLmCBiDvs
OuNmoiwi/EOqJ98oXnS7NGg1dF1yJAN1zRvpMIv1buiTcNaNNodFAPzfhsApzmeO1RuVjYRP4DTL
m9jZERNb5FGhMZ8LvhRq+soaBcolm4OtnZly23sLhzhSCqKybS5VVWrhQJzSuSfIjY1R5m1aOgzb
Rpu0FwjjrMLuJC/wQPzkVTury+Umt2pMaHV5Ti+cAV9z7F3vSHPwltP3XaML7yyoy/tiNWoNliQq
Avcnfm8HqyRukFlqDz2xgiIfhi/loOOWi4tMHoU2cYyW1kM+xEXEavYzEdW8qf1gxxmDQTVZSpex
1tQYpUxxUpR4GUqAaauT3IKmMxY7NwaDYxXtjduYfAfGFGMrLKf6xyriufKGkUou0R5GO41PscE3
zCMcBMhJcsAXzsLYtCPSEyzZ17PZ25HLgRW7Kfarrr5t0sLCjJ3eB27mI/42rBOvmU9R4QKaANmG
TaXzr3HnVI90jKrnCvR3ErfyAtsQCwweTo41+il46ZtBJN9qVYiNMMBnxH3MlusNBj7PMvham7ln
hATfim9c49hW8PrHbtCfO7Rgu4mid8IuJZcDT2y3LxD0cEQyih07MkHmox5P90VWjsfKGKoniDul
de72aHa2PK5xQH8g9j14sz15luAsdgUNLNC6ZmNsC53+cMb56dKATX1NQM9UbKTbSpxYfvnNyflR
89A4hyJpi2usr+U5db8f9b24HXpL8SUYdf9kZLp7AbnB5abm1Z2og8GNJtmKfZysTeKFgv9STsAO
qZrykrTvzuQzzV6MRdowjV0STN2hd6352QN/QFGd8E1XHlkDZtsewPsTISZ0Rkdd3ncnixj1ZQMb
bXoYm9acMZ8VzlXj9NUcDUNaXhVquU1owoXT4pZn0JFM3JumkSjUAZoBZQVOz34Z0IOkSxVkEa9n
VkbLgg1jS8Ig4RMVUB1LZfp1X88019wkL+/pszmPJaCJi6RUehPpdbr8NJaJ/AW1DBj2CO6JXLdq
2NkDZwDQIppqy+7kk47hYvI7gGbUx1NbNj3EDrN+JFsYm+vIWOrasmcsvQT+lQSBFjzfYW3GubZR
QZeeeXUytAAPC9SL49LoN6MKijjCM+OoE2dtu0aDm+i4jHNEVl2V2FM4eFbnsbnNQR1pyBVAzKrO
NlmwfXskH8IIaKBRvEqikBOxzVRBaEqvYtPbOZKuPk7trlMA59ZJNoOA/EzFlSu2CoZlsFmKvgpO
wb3iPveogI5T19njjri5Dg22zNqfcx8Q4DVnU+fuK4gCaQgvy+QMOxsB7ODauJRz5TQEwYxTFYk5
6L6aXZt+axKDetLIlwoIQVzONGc5fCWcYszyBoBgXXECnvBlsVzgawOv4NAIhaborEZKLSeaKba7
yK1ot28cvQse6zKHdyXMaX7QYncQB7vP1DUBasSDOAnuwrBzxt4LB9PR2uNYOTkIMC1P3V3hC4fp
wkTVv7OyoXBJy9JFCdtWUKVAxqqvLLtUz4Z0CVhfZOqLYzZJW9/pTlrshTcvFgyDIj9fihg1UN+k
zjcnJfEzSlpPiSNt3KkHX4HhK6yaTicyZJmweTo+iXxbXyd1gz/15NPSOTjyuxkFTcKd9vB1p6wx
loyLOhTQbp6KLKYX5RdOdq8WiaHSdklw2sz6WK13w4HKEyu6OKGIWStCkoJsfzOVNbyZ3ojxgPVN
M147BKpMVN4NPRp+iVxF3iS8S4LtoCNh9euoKum3UoNY9A3vaSW215M1GIQ84jAUPLokwe88xew0
poku6QHTgAhdwxoemrF1MU8H+tyv5UeNVKJv5wSsQlONu6HSuuwAa0a7d5cqqzj8FLkC6VKqr3XD
sxJyiif1mJwY51n5GIW2ou3NS0k/4IWXDkuuNkq0P6o205PV+b+Q723zCfzS7v1NP7X9nRbb9klt
jsZZ6XU+O7dmpQIkj/QfGsgsp1Vnww8Luno6SresvwX0/8Bldw8TgIwmhBgTE1JAX8QLSb4hondy
5CFxe2ZCo2unxqaNid8JF745uaHgpt+UQz++ULbZaxe4JpGqzNPakqqGBNciVRstWnCOmQ1aI3NN
PNq+ekKFkp7TD4t/YHI015F1PQ/hago0QmHg8I2WeaG9b45iecQRMT5ZmIeyjUGCOtt4pxq+VLXO
FQo1Z3o016Pfos3OFbZHXSNbC5+/r+/GaTaMrQyE90yFSKyZ3nvlNWIDjPj0T7HkFVUw3bh6jf27
tJvRZal1x91oYSo9LEz9eCgnRuuRnwQ51Wli6+6Vu65Z+7jIAd6kGUyLsEnLPI6seSLtYAxmBv6d
URtstLNb+NtO1/KHoYWqduLSI/wqaOveNK6NzIhYLPMSQIkPPyyRI6+NHmSStq5qqVTjIA12QDR0
RvyDlxFYtPTdc2DN+rGO8/W6gvsbev7Aaxgv3pKHptSyGhJTXhnbgDCdOuowEZ6xpVNFDkNT2Byw
2V9CrcDW0zleP2xaHGKcDzO3locJ+sORnAPzpyd7OC6mMQ3DizeAUDu26ezMJzEexoOGex8OAkBW
jvL/m7kzW25cudrsCzXcmIebviBAgqKk0qxS1Q1CNWGeElMCT98L1f3/PqTUYshXHT62w+EIJRNI
ZO7ce3/ry+TwRxRdO+zQ3EoMAyEiQRg31PZWiFZ9IRM8/ODLpg/KnXPrV59FlMoGR6Bfn+05jW+4
VqXXCM5bqB8cQGxbuVY9upVSvyTsI9omTUuIJXGjlr9IZ0OWsXIEggR5XX6ZlzQF+/GQEyiRe6GX
Kq4cFsg4lPVNXYAACPB+I7kRDQ5OXZXayB82RKMK0VszAoyl0t74sakt9xWxRRbohawAOSwGbsJa
pNJGqHEp/ZMbWf+cRLF4yl2zxEZQTUBulcg1H2uaNASwpGr8KrJUq/16sqE/xbpi6n4/ksrbOE0T
fwMKxTlnYGbobBBcm3rY42p3Y2UxK68RWcdOVhYDSmOxuN9gRJo/lRblcuAZ1QK3pSIdteEUz5yN
WOZkCApgjUbozLldAg+JJi5pZvxaZOBAdiA6tCubqhnOVBmoMyYEh6axjPG3MRXtQ5xPLLiJ+vZv
YrpR9fW5SJHfzK77Sm7fw1ttqqoNbH/PCaxRQrnwIC1XewKRmKQ+bjgFcmav3RUuBioO5kngMzTF
0AlQ65aaS60qXxfJgRdQ+FhhLmv9B2toi9sENDKbSsI4zBjy1S5+dTYZfSNQ+oEPN62arts4c0FF
znCRAm16o66Kp2UyxcuInddPVlc1o37rxdeKu8x9FbWcNFNaL3x8boOlFdoogSEUNcVtGefSPlgt
bUq7MorLG8zv2HByq9cWcpIuCScZ9ysTZyrV4jZ15ZpXwZrrZ9Mn7cs49WtgLvVp2dlay6VZwJJR
SPHI/quZOSp5C41L321MNXh6xaIgxrMJEcvGHpJ53kpaM37GSKOzhw53JhRVQ03KeBK6ChAQVDPF
pU4T+q6umrEL48wxk53TFYaxAzAFmHLRHGJtYY4crHWF8nznis78xvVQIuPMgU9cJ22qYcHkpVCK
wWMmY7MrcWdp/EorZiINmwwlQXfGJEUBf/NynrPRgFDC7ejGa7Xux7hCNnYeVIEXygltvRP9MEfb
mMpZS+qJs+yCQ2J2WOeFbh+4F1eA2gqG5bLAGUK1w1jKbc/q+N4merMAyTLWO0sXU6Js9Y7wCZ7Y
dO0kWK4FhMQx1KCEZCvhsqXXt7MNEZB0qBb127iUxePUas5L2TuTDZIg4sZHPZjqBE+zrfa0z/df
ce6Y6qtcnwZ3W+m1RrjV1FUZxBbeiBtSmjjdA+OPvAtuonoULHQ9akE2C41FMbmyvoncqfrVG+M4
3UMlXLxd54xQJmqMpL/ZeuLKHUokQjVyrsCuSNwALLBZWj+Soja/ahyECjGksON7CgB8511WO94j
0FqXKP+v/1uqJstN+dcVDsQBDnEtK2PYlH2Efdz410oOPy2k6nShmRf0RKeHrBaYTOms7kOUwEeM
dR1HOooj1pP461NXNSXs5yETpIa4HOJlN/RelW1aayrMDdVXleNoNb0TTdJlNzxeHPGQkC+301+f
vMnFMq9sEzf3l0qSj6ilMF4JPnGccct+fdR/ffdUOWa37WSRIYzgRS6QJFanPtRguPYBMcHBr6HO
ekEMgK+fpxEgBla+chuM2C6gQgpbv8wKsHQBM2quqkJpXRYjboExZwhAhnIiMUO1WENWRKJc2wHm
j0KuBlgOJljA3Rse3eDbMirEEypMM4Lx1+k/sV+jB65cDQw/7rJ40/5DWwXXINr50ZchdzppVrE0
BWNSEJf7fpisb7Y6zF/ztpdfhct9okzV7Jyi7bRBmZQn7ZHoLVFFY9Jx2tNRUrASIKL7vRlpw2ui
Ahemdm0DdQkUQa/S1eiOEtiOxtUnTCuDLA3w9lI5M+83fSz8DMwQaCBTuU6tPZVHXUjG2h9KsX3Y
q4jxH1nlSoBLW7slj1edcel503WEVfba1qlz76Ov/dThoRQGKtum7/cO1ER6G3HOuyP3V+w/+yaR
FGs0yqjIi9FxnrQC2W1dKpOm9vtR54xqsxx8RO0lXNmiZmX7JmfEkG+fIOPBRqBZj0D3ja0L22xP
IRUGtUpXZUDpVX9CoodrdhuZzx9P7ZSdQIcTinOCK/6bTif9dG45GE4n1ed+n3u5FaYL7daT7Lpd
S0MXI07gsMmgVZfObM2k4a0l0LWxOwi9cR4+/ilvvxd+CQQHfEdYNWjEjtdN0dAqQBV42JdQS1Wr
/p3U0zfQjvGuUf+DdWPYqJJ1OAYYvtAR/M9GOeqmS+zELrjUOMr2MmqsvVJa2hl11Hurk95JZHD2
ymk4NfkSgG2sPhM9ySjap/jShkun0sSZubz32KAg0MdlIRqi0fl4LkmWEfgMyQosj4woFLmndLcz
cFZ5GZOeqwPFmqj2fvyuTlcoXZsrCGKdnYHi/tT+wW5U7qCNVEPuNP0fx7Lp8CenlORbMDzRt48H
09a+6X+24q2j0XGqsqU5loVZ2/EUXZxRBRbCMqTqV75WXQe7kQaUbItiQL3w1InACIHvk9511s8m
nojmShsP2irPoNHI5konfrw/86PWj/7NjyJMZbMFT49a6+RHqfQ7ko+RYTy7tt8VQjwYY06aX19m
n5tEs20Sc7wxaxpBHCCtu75qIRnO6blP+J13YbAJstWy41J1PNlvrQXhlJV2S2jJLg41nLb/lFk2
3am9bZ8RqJ2uaF4EplkGnb802GtM/XjOcnaqiR63JXQpcfh1N+gXhavqn1SIraPwouHWswGurjrH
oyBvVuHrehJoj0o6Eom7S+xV4gWLMGPSPimpJ93FtYzBVtWdSfvlyXC5vtCPqI1zuEQoYRaIkT7h
57UbO2348Zp55/GhhgW3YdAuS+fz+in/oz9XekqlOIvah7o70tBiqOQBtPKTTibrfDBi56PkrFrl
hCebW6kR+3MdxZSrL6Y/ws7cPZBj+cuGBHim4fi9CXn48LEk1oPxVLAI65EqmUl9VTWBvZEhezHK
+pOGG+t8QLwg2UVKRJv4aSNuXy8VIQwGIu3S/M7SytvOZj98/tWAtuGPs+BQ/5zCdKweUVGCAUC4
KKvVFvZD2P154kwg8c7zop8NcRTfDl3S+skCcEkRoQg2x5DmuCxY3Lw6aCRHdh8vs3c2BJf+BsxJ
DHAf1NKPl1nB+d0oAgJjN9f6XarBuvU73VauMpoHxjNL4PT44e2AdkH2omPbiab7ZG82ql4djFTI
kGgehHFLE6Ia6NWMbjQe5vEhb0U1nTny3nmMq6ATcYJHmwJL/XiCrO5c0HuC+0pmz1+0pJzCbGWL
n5nae8MgjNGApSBOMPWTqS1pXZL5pZY70vXe3jVUoOzdCJZO/WTn9/oM+beOEpfjDZHG8Xzq0iN7
4UVT6Nhy/D6pVv8LkNr8Mx2d5fKza0OzANag6gBGgdL+ZE5kuMkEkhENS9cyQgOchz9WfRPWDSmq
j4d6+/i4iSAFJE5AUqdaJ4dF60VypCLmhd5kZ8UGmMn3wkvq3x+P8nax63hckc9GDmASLZ98UqlH
l0kL+S2M4CKHiJjkpd7atp+bZff1PxmKTYItz+WKc7Kx9nJYcCSz4HYqzRB4aUmReMJ92jHyc35h
6yd6HFwwK2DPLrocbIZOXXjIXgyJamYIOT2Sv8OowTPFiEp/FQmN6Nux7h+rheaFiGLFmd3j7Wvj
EsDXjDv7ejE4cY35HzTQ21mkR1oojKx48JZoJn+l6p/eCemx5CBEkrzKOVaF0T+PQsqeqiWhy4Yl
maB9tTjRla6Lc5Kfd+aybuirLubv/fBkFFPatE4UCaNYEd5ked5vVZQEn46KOP6Ivk0CQSJU9eTz
pb+U1yVVhyeWgmxUJxv7lDHJ5s/KX4AaAbijn43QgSNRPVnrNPUWHWVZNUw6LwvEDPwaszwHPUp+
jqLy9slxcKxqSlAd67F4usVO9ehU5myttd84EGZa7dRBnT+9w5r026KxYYNAK3z6RVF+byxPE1Zo
rqXJeEaAT8ev/umNCDkUZloeDEJWmnPyfjS1pN1uNUsYNMSQ3Ft+RUmmBp/dHMi4QC5foSerwOzk
0FVyKuOxV1khXav9TWxU7pXh1QM3kWJsPv/YULOuwj22PT7Rk5dTyRSSIRZAobq2gfo2kUsaCMMY
P72wTegXLAPuXuwF7sl6S8cIRX0xmaFezvNmcSwauWg0PfN61r9yvNcR2NFjQibHoVxnn5wTRlwO
pEMaZjO71mVnKjG56kT1KehV+1oFqP/xm3pnacMiwz7ZXsNJbm7HW48hBNZSWAKHCqckKh132VPF
j868o7ezWr39EKmRniLmOb3EsK1x/uFqFeYCc6OLCXxL5dOBE6k+7fbzuKX1tM/P3JzWn378KEm3
rabGa+xPD+V6WP7jglHqw+hSgbdCXQ6auM+7ZSCRPwxOuce4BjG7GwvgDPitomlzSaqbt+WCDvjM
3Nc3dvozCNB0uClg8ZB0HP+MobBdWnYaKyzBWhzo19JuLAU3tTmX8s7URnnTGu3nzy0SEahO+Mg9
YvjToLDNXeqqeWGFGTJE36If3ddAsW4/Xjx/gX7Hc3NtoL/EM/igsTeuq+sfj3ipsAdrU7ULUzHR
uCkcq5E7WohXiU/lRl/crs7dFb0dmUGaUkQKaXLIf87CVbQL2xnpobGrRm98K7FGAaiihhXR9I40
L+ZS9s99n0qJ+ZZpx1vLWEUzXjxVui+g3lCMthZ7vNBIwJ6Dc719ZygCObz4h3wqN+HjeeU9dibZ
aPYIAjsRoC24jEsiaunMKpaYABGGeE7PBKNvvxHGtFaPdXUVrJr68ZhzCie9QckJwDNb7onlFb9S
Z+9VK93xlysG48y94Z3xCBJ5beRJyMi9Ga9eskSflS4cuPMHA/Kw3VhHynYGEnBw6aF8+HixvI1N
OQiYIZMjM0eB9Hh+qTTLvChAXXYiKy/oGJ83Bf3J9FVG5xJyb6cGdIXzZ2Uxgb/UT44EQnpkokrB
ssRz4k9RxeoGQWL8JSI+wrnNNj8dv5E3JqrioNNsk3zG8dQGZ6QIHKkiTGvVPqB5AYaBK8653Mzb
vdozdHJOxMBAHRzzZFqYaxZLmk4itHpZfJWIavzcjbMz2+abUWyd64OmEYpwdLP8jydTNAnu3zRu
h2pXx5eELGRMhGZffHI1MAohL2kGAGgmFZLjUVDkrMVfQLJUUYs9Irlk77kpnTTF+Ek8Ll8VQ9Hk
A+2Cf6F/OB6qWGKBBYM+hthZ6E85ziIY05V18PGE3ntsoA1pz8a9jlj+dA10tMmi8hzDSKXHyx1G
81m2pThHEH1vGMo7JDc1bgrsTceToaNlcBrFHTBstMytjKHkFDKqPpmsXx8ZAESVTNUKCdBO1sBY
54PEAnoM7bgmVxu1Y+D2dDl8/pE5XBJMxtGh756+GNrDM9v0Bprm6/iBdn3sYaY5+/H5UVjGFmEb
L4cd6PiJzeZMtyT94ySDE5wMFtHpNxhdFLtPD7Oe8NYa4VggLtcX94+jMFoUojqZjuHcxrI+VFVp
y6s4dcrm8wORA2QP4EZKhum0klqD0tfoTBxC8JnxtUIDzy6TjjwT7b65c5PFp+xGdo4WU3aC0+9T
RSjklvUQKkTc2S42Ei3bJmXVVNcyrvXbIlZH53rqRtX29dxq4vDTj3O97ZNnQg6CLfrJ46xG1EgT
MvJwEE39RbdQJwKhO5dN/ZvOPgpg1mIFGWKNE+nvuXv81tBQS2nPTLMujOygx2b6nFeKNuwW8PV3
iY6nWWy5yUsNPWIrRORtrTz1zjzrN9HGWh3WgRCQPzOI7k++6XHMyc/Y6RRa0VJ/Sbqu3tE4F13o
EiHSxoXje+sgepnOhP5vDmSGJSVFTEr+hkPy5MNg3hFfpjeGVTXGVzkiq0C1RuW6R7r0HwzFc+Z6
y0ulF+TklmGVnouoSB3DxKJ+RafL1P2c0bFedWVcnIt933ucZClBiK8rxzVPHicEoYYSE+j71nPx
oOQgvqrEDKRAx65n16QtL7pTi1+fXrAsI1Jha5pI4/w8XkkufZ2Ul8eRtGWp3eENPG0rr5Of35jX
SzWeuis6lkkej4ITpzQsEU9hn0/0HTVqd5kgkj7zutY3f/JVkLzh75P75yZ6Gv7yLQwwlATbv2zn
PZGCC62Trol6YzZ0iQeVUqV/Pv/4VstpEhJQTfjqjycmcZNAS7SModpGOVQ4WlpRGtgv/8koRNkM
wN36FELTU26Ad8AhPaM1vvAWE6u0oojPXIveOaOJ0P49ykn2I8VnBp9OChtNFGEHSZjjD5PuBZ+d
iwFAnGwBWxdFh9OlIGlJogczHUKqrfV2aQy6WbVBPzPK202CIipLgWADEByJ8uP3UnA66KI1xlAA
hqRv1w3mCpJBHuefzuNQBjSp28J/1Kl3nnY8NHnZt2oueTd9kiOpHfoLzDitM6H623MNiClfj77W
0fhWTzaHQsxW50Q5qBe52CYtnoLsNYLYFrVyOlQv+B7eRuUYIdAo6unTAc9qhEFkBUmVTpbTDh23
LE0tSogRnG71qlMgNQzz1JxZfm+6WFbfhH8Oc7KxZ7NOcRACbohzEoy0OpsRlZHdGUpZB3GcWdsy
9wR9kjhtJ8uSoKChsRgsv/j26SWKEwnhvba2JhEdHS+eVMQs3jQaQvBsiOC8wrzzlNp++niUt/s9
ly9kZ9yLCCYpfhyP4ja4aan5PITkc6b8i14rEA5mHKS+cbrIy2xWRncrLJqXz5zbb79zEo7kCfT1
srmuqeOBO1GVWFsNfThOcXtj95GCc1HunFmx73yBf6ljzI6eJPbj41GmJItKte7WSAgYbpagyylk
WYX0t4ozK+e9oaho0KNH5owC0slQfbGY05iz70OwQq+g9CUJYnr/xai5n812kDeiXkm3EY+Q/ryT
7zDyxDiQc8OqJYmxWqXRXpHa75pQE/SYfmZe77wokvf0GhDqYGmjrf//P2LziZZJUjf6EMq8bnZF
1KCHaoeke/54Ib6zt1CvJJJa7xmkiU++O8RcWVyY3M3mRYcEkGH/RAetHZijYn5N5phrYeOMB2Wo
0jM103cmaNmwwMkYk1yhTHs8QTLtduUhKQiBdTTbsazmb0aWgXX6eILvrA/uhDRv8hgptZ1epYpi
oQ8OkluIxn9OL3SFjuqtjvK6DWp0Pd8/Hm19XMdRiEGtj740to6/3/bxpECfemOBRCbssLH1O7GI
1necdsYt6m+nvBzTyDkzw7djkgRf63DsWdSDT3vh8GfLFI+CZjgK2kVJ9gigq+6vWnbTwZS5dibQ
evveiIdpgIDjRrcfrSPHU0yKxhVtS54xsRqyVYtTH2pyV8HHD/KdW47FPZpSmUmkT6n7ZJg0U6RQ
HW45npuH0M5eVSkyH8jB7zi2txgI/zC9ETkiV75Viv7pq9w6OpnUdeWsPgTHk7QUJZ6IUdif0UD+
EZ7eXUFhmr9+PMn3HiXFaPyYuNNQGlxPiX9848CckFyMfAIZBVvf7gErdxilbz8/ir3WMIiHSHqf
lqLhtdYdhrrMRTHiS6AS3r6YtDN74/pAjhc+HzNxEJg9MpiUTY6nMgkvzfqqFCEdA4nfZrX1C2dL
uYtwzb37eD7vrHeG4tZC/MjrOU0npb1aWE42iLBa8H/2m1yWj47bqMbe0kfnvmxF8/rxiO9ODrO3
lVhokHk+WQ1pp8qakrAI48bJHrwUWgfigmFuAkQQXX9m6b8zGtsHdS2XLD7Z2ZPRNCS8S6l2XShM
S2ylOovAzmochjoj+/Q5TdWWqI7yLf8Q8By/tQZghQt8ToRZP5h062nZEz2h8qKP4vbMrN5GPDSz
cUJD+F6/q9Ma7tCKqFKwNAxHSiiNL0oYxLdarg/pDsVRm91UUld/TWpULGeasd/ZSkgLUgQFEEwW
nwDyeJZtq2UYJRJsaU4jblW1Ha6mLLCU53TMYx8RlB3AasK6FNdDdMjxp++/DA+dfx16DSzXI/gf
X7meaLooFqhX4EST7dxFapgm2ZmD5+2iWQfBLIU0OFUg+2SQntp80tkD6I2EKiGuhGCEMg9NdXuu
Lvp202Ik8iKQX/lPWLLH09HcCYm6vQDxApe1izty7S3s6zOH2nvzIXDkDse3TsrwzdbYGWXeEP7M
urYKKVeZYtZ5vpeN2Zmt650J0QFMLYS0MUDq08yBMJRObx3OTxqr8u9pOlgX41SU2797yIobPoVN
/zfr+/+wp//7f/6v/yfs+4hs/CE8/P9LvDFL4H/+F2b7DRb88TVL87TrX4+Y4Nw/4B2/ro4yjvUv
PLc4OMhAcV0gu/lfgGMbwDHhIbmaNQJw+YT/zQTX/kXTiUqTJElATmiXP/d/CceG/S+IxySC+Rq4
W/EXP8MEX5fzvw82wqm14kMjJjV5SkyEPsfL3bRSt2gWwwtNV0Lxwy35qe+66St+p861Myj6VZ+1
2h2dIueS5nS2HH8FDE6Gl9AfSwSdgPLN5QbCsYq+XGqhjiHMXku75ok5O8MlOIlI20XqUm0jGgnm
wI7sftwVTXQ52xUkhmUufnYCNWE9qMYd5n1T6ErPefaSJX7AMbFDdVZNBjVvK3HRtaXxXVJ7+n7S
jfEOtBjeuYNlCQ07VjMBPLrI8RZbaftHFLF3ZgX9yX4so6vGxUl8gJaw0fRuA1JO/LDBO+wlyMTd
qhZ5leTElo3STwi6xlaB3grBH46bLKfs4MGkUiToR9T8yN7HFTWXdGb6MPaRcSlNN/1D9FL0F31c
amD9p1jUQacP5Z3Z18gX4Z9dNVMUX2uKoOu3HyH9QPxobvAHReNdDE3705uW5iGvyUsFg9YmP2uE
3i9tFldbB51O4HaaF/tmH+POHVvmEG8luRYtaNjQn5Rp7F7MYoIkmBfLSodiFyo3caTi5i6dLPcn
6JPPoP/h4iESRwSMaeDWmUv32q1ldeF0UbYd2VD3MdymAI/F3m/ErOxzoPK3s5vX9D3G6a5U1ewP
WlVlWw0JTQhRJoyNGesDem1Hv0bzpwSkIeW15kXNY+GkWDMvqtjnUZ4j5APnl3fArNoaf53NNMlv
vQVFBKjmWP6SuSxelijWLmd1MK/HMR53c2a0z+YAnM2wxvgJ3RUir3SJCWxodd1ILUN5S1Y83+QI
C38RqVo3kSn6gPWDi5ESN3gbJZhXFwr5yU2mioNCF82XZvUOmYtIBu6g97u0SbvX3sXyehBfPFVs
NdNcfLz16j26ju6CGK+96xvduKm0Fsf3mPO4aOJf7BfKoXDq3G8XLd4lldpfVkpp7gBZKBdZVWjP
XC27jVUbfVin2ogCUS2/52bv3HXOPP8pUwNEg5nP6UMD2mzxu3QeELbjQNxo83i1QKkeDlWtzt+c
vF82KuA9Z5MCF4IAYvXL1jCicldWcXMB8eQCqMFPlKERHNemDvgwfrRsIhu7nLFVNgCOmCNybE2Z
by1bwSzd7a8TGJC95tVba5S71qJLwepIucQjEpuFRxa1qIQRX+aBDRzkspXaVottESZJdOhj7b7p
TCBj5ULbv3kxyIh+o2a4yryu3FUlTsRoL71ch045t+PXSddQ4+s/Bf5UgaHGvxXtoW0UuEboJcFc
beYxuZNF+lz386OwxSFKjUcocw/AdO71pN1nA6hGowzcbArtIb02oLJFkYRxm9ETUPZ8THkFjDQW
j1UlXpVsehYOLDdwADSxAnzPY422pKfZs1B9jj8Sw3xMcv37nMz9tQ0D5Qa4NE4FVm/cdnr2a07i
lNKplF+aXrnKZ/swYhqtddrenBIKnr9pbco2hakcGhKHkLvjVewpfLvoHlUP/h2PwIgwPFgG+FNm
4171OFUSI4hHcy6uas/cGKrcJhOiQpyt1BasUKpteKhJ6oukN7YQQn4Wtp35CjSIawoSyUVRl/ke
rMSjmUfWQUiAF4Ak2p9GoiDLRjm+k5oV5PkMQqh+AZvi/lY8Q9nbwjpk0/Q4Wam5pfkbhpM1whkr
4q+6hN7XjZ4PogVGQ3IYy2VjZl+nuu9DWxu2NRAMP2f/BMkG6eS7NWL+PBuxH+fZ70pv7+ESNX7v
sdv39pd5KgRyvhgMbvlEA9lj4n5J0uQxM6DYlHn1K4LlAJsTxgpQr2uKBxuz10DkDtO9U0JIs8sw
VQdfa03Xd630UADapVP5+1KrN1Kq10TIID3GK+BdyvVoT+N2Tps7Xm4ghbtPRoDEqnQSpFHdPUhE
3CQcaDc1WSM72dbg4LDFXkAsptetsLCo0XwOUHIgHn6lQ7t80dmppqy+0xfIykoNuU8nBenY6Uuc
2i96A2TD412lAlAWorfUq+6gHN3kQrvTBnpmVTc7CLunG13xrjKlS3zU4BAacESnzpSSwUpvMkO5
4aN+oFEUlRl/LbZtUK3ehZbDgoacAGNWVn636EjUR+tmdEHwpU1zM43jVaMM35qp+hK5Fl4/8Wtv
pD4QFOmjvnbCWU0vF7dTNi1yFm7b19rsgAMW9n08DJdk6b5UC51WmfJsGdWVNimbLDGXTVKOd3iI
+LZWF4HqzNsu6VUkqMbFFANA6BcPhgJAFKcAWdNvKyn3vfUERwVakOKAk5ADVVzR4m4Xe9G+18SV
LK1r2dhZaDa/+b6SgL4Kw18M6VxiVFL5Vpzl24QN/kqLC7zPZ1VD1SEfk2Yyg1ztsBapdbW6repe
Pi6urRwq27wvkOOD4zZV2IiMtmTGHHhlEbPoJ1aPUnqsb5Vj0GGxxr27zxYVxlRtR74k0DikajWT
AsCkvRvmbW+8NkgHgtlEWGJ58GU8D2gAPib5Zeoq1048KyycHC5AmlU73M3jByVlj+FWL5fX0Rnu
o7p81nr7ZjFK41k6hXSv5sh9cqlPQSyC6uJsaLWm94snVVg4zmU76nAe9uny2jWu+vbZbfJ0M5q8
pk5Jb0t1/abpyK/nL2ZcBFOlPTuK82RCBVpGGv88M/umlyTSoijJ4d9TBHBkVd70BcTGyei+O7a4
XWSUbCp077OwD/HCibRoe0frn902gjAZZ6+DWNi1dHfX063cakm1cZx8JRpU7UZYIxtnY/4aK+cJ
+BsqfQs0TtcUP5yy8AHxwMUss9bvenmxKCJmQbWEWzEgsli/aBR7X7XpbZc3D0mWPBUYj0WK6c8O
zvMJBDrHKr5U4mFQu30hMyxiwNNB0CmS6nFuASxrlPdYKV4IrvWQ44DMOdYeMlItMNwswtvmmwcr
bYzqC12oO0B+Cc9GfQGAHuRpDcW6/5NFzbXXtwdhlqEnvG8yS+8bRWFa7lbLLAsaWn9v1EUDE7Y1
fVzHvwME6Da1iXDOVpxD7MyXGrzdrlxRij0rf1bKKKxVdd8mke2LRfMbNQkWKYO4TAOYexb2jNVV
JyMROEq0+A0LdWNOF6lM2m2btVeZO8DKYgezWw+yKYgIvIPFLdCGH0LteVtmlZLDEUNACyi4glkC
VpcPsaA9U5/IADSqvXOH5jJXVD8dbP0ZAS6M5CG9z8Z+DFLuvnsVOg8rHqABvNONPo37UdWzjZq2
5s5EvrIZEAj6eANg9Eo+RVogDO1C7IYB1LE1bDXq+CHQekC3ugZcyo2Njdpp+j4tMXrUib235Zy8
UPcPk6I4KEV1ZyaEZBM7ymbone+eKHGjlElgz4Aj44aGVIXwIhjttN1RRuYhp/EPyldYLRTslLRK
bb22VX0q5884SN1Fy3KNlG4KaqflRh3ZPPs2+i0bK1DK+a6mXQ8CjaOEhQJAe9Z5wJI9kZQJexMU
uZeyS9PDZBCAs7Yg7c/dc0noto9j9yJKgTCNQuzUxjU3SV37w5L80bwM9HUlnvOVte7oz6RJ9nFE
QzVsWAlX2u/XRWkD7m8TIO+Z59zIwvXrOskvoEO2G4qj1/AY3J1RNt/pcVE3qo4ngSrIrde0S+K/
BpmiLs3Bj2ugyyCG7pY+fc56XDjYqDG78i279dMegFvsfMUooWVrG42Qjpk8KGp138n8CXVn6huN
3EK9NYmt+me7mK9NysetvewLZ/xqg4/Hiu1WH7x92sqnCVcAM1PCurd+zfZlHHcZGrMZMPq0XC6j
vEwN9XfbuWOwGhgQm13qUf/N6AhzvKW8BC00+TTi5QFMsr3RWd1rM0RbR/AbxlanAirm71ULQnDK
lld+66s7QcLt1C94qUEHAmO90Q0F1lk1/nDL4s6YkyvRQalV2DKDzLYaWCUWPn6aMHg2jp4elEUL
Ije+6E3tKlXVTZW1YVfKqwohjG+28WNlz0nYWKnc5FigJ0K0m8mcr2ETAaTytG1scLDn6QCiiM01
NoPOuKeSeRAO9gR2uuB6PyTm1s7ZdlRhs9FnjwZEP58e9mCxjD90iUAGGhE0Jltbnx8V1Z63rdOH
Rp0+CwNLhLwlrmfLHfo8GLp23JhKv5vWWvsAqPuxMGK1CrrCwnGLEmu9nzy+602eDFwYS/fFc8ru
QksGyHRuP+1qwA8XoPnsu5aweyukI0Bhgha/UOeoulATp9zpaRqHeI0Yv5ve0sFMJzPllMlZ9lUd
750Ec4eeu8Qmk1LbaFKNbjKksy1RDBlnIL2qckhML/ppFbbxQlcSpCLCDHgx2MOmt9yowJ5WsuUW
S2cfDtkV5At/VfE92rgn7aax4GbpSc34nXPTYM9ItWJD1CD+TPaw3ieSCQallWgXtam026lpNLmz
WqHcSMCev+opqi/HOlX2Cm6a23zMpoupX4Z9u8BjcwYbhJes8g4rXFnck+wwMLeVhI11W9kvgHXx
d8xtOLulNtWBnajujmYgZzc7bvvLYq+/qtWssoAJ69GTLdrxp4607OD2efNC15YN1hZS40YtZnkA
UzHmfuI4te9MWrXX0yp6yPra3aWeYuwHNU5+6RIgOAB9kSsbQ5lKd5/CzWZD8zAUpddV/unzRLmB
9qLD8ooOUs7TtvaqEmCHtXCAeiD73RErQdn1KvHZYMpbIovB80WdmF/i1cBwwxXGOsgcW5bEJk7u
c9vwWw0afa975vPUKtprbfAeENb+XirPeYBd3m/1LqcLtpXxl94wLookf3ZTbNPbPlVD2Brwnlq3
1rdGndTXijfJULSDy2ULOx7AXWueQfH2E+3crN/aVh56OE6eH7WYN2jcM2ewZJ51iJpBBx7nGOIp
xTj897SM4/fMlmBRrXLciXImejZb5XoZSuVajQCNimjqD4mn1WBEl3Tjcd8P5ZgkrwWb+/9m7zyW
48a2dP0qN3qOE/Bm0BO49MmkS4qcICRKgvceT99fsk6fYmWQ4r3zO6hRhQgkgL33Wv/6TU0jNlO6
LUNmrAfTSE/YviYbqdTandWHkz+PEdZtTCLtQaomfN6DAL9erXyqw3z8rrfdUzuxBMpxF9JWrYpG
uTglh3r8Q1QSttgK7WlK49TjDaYSlOLMaUOCwzRAR5rUPnlVozLZqaU6jhd3ZNY+XGrCOwzMfZQk
OOlivzhgENV2aIf6UKt66jJsv+G2p4dEL/RVI3W1j7FH47S6dqwV2rqyFYkykKdjV/Q6K1wYjXUb
Dt2u1MfSXzDuJGBPyFzIDnAeB2lacdhkt/UQBs8JBKGNHlLs85981xIocKixiqZ1TrCZtthJ1g1C
n8Tu9DoRnVmPyCWeW4M2zNCOUzrms60Eau4zwcPIBYN6pyTcxS6xXPmVx1ryTDdh/uxDnCDnYAz2
ZaXWdh1GWAXNcvgQjAYev6lm3KjdaHqRiXFppXStpw7p7CwMBgQ2CQlKF93llkTq+AbTRzbwSWv9
ppmSJ9XqilMqi/mNESLfitVExJLCGG/Tdhz2kbEsL6nEoadHvXYbSea8klNp3qmD1d9Y5by8cFSo
FMlmobtpqfbeGOFnynGaxYdqYAZl60tZ/OzbimqS8nVf4ah10qyKlI1WkR9riaoukrtqxwBsfhCN
lgOHpg9/OgtZvzMsGIsxxZX9JQ5apxTbYUfjAlPNqHSCDqMKEz1hcXONNE5zEeWHqoiydRSUiV+L
Wuvh2pqsewzZ3SGp+9LpRKn6LrCuXU5V0WtR47uhwZ/GdixwCKwOHNMQ86eZHNwdXgmKJ2lCsDPk
Dtvd/F6vjXhlBXjvGyb1hRwD6DR9rt4vRkscoxaBlSK+okkuQy4RLt03+ES9bSHs2TVl0V0mYOpW
CrARE7TEpIU0qcVALWfpIRBEq6aQnqS1NJr9SUATfQ6nRtvjJYv4lTGdtCb70XQHaCS6U+AABlNE
A0JBpjc9F7go1/4Qhs9KHufU/lIu7IkIJ2SmKMh+W8Ws33tyhHJPHLH56sa8kNcQ86BgpH1IgodI
GuxD3pTpI0pVQlVmy8puam0uiOiJL20hhkr2ONUgA1JV32KXYYIs8P+xJJ9NT7eiZmeMmoat7lS9
ZCCAZxmLaxn/2iURNBsBbLvmnCSOKUsPmkW2BYY/ZNHFxZi5rR7pN6rW9njUY8lqCuXodHKjtuu8
1gUvMyRf7wM6QqskXTfDDOig1tMISkDNoskxY6IhygZhPejCJo+US/kvBieJECY/HZYCbpuZ8LV3
4sOgNL9SHVfesqvi10gW4DtjE1CSMQQumv5oGkHxcD8vQM4E0ImFr8zriQzotpUZC1ty1TvRYZfE
9NQUrIsVErhu5ddZPJ0NiwQpNwjZvsFKGpbDKBFMpfb0ohB9se6cdQLSzCwsv7dJlP0IJGBQL8F5
bD1YIcPYOe4CesTRitdRmlkPuHAtfjcZbXwqxAlrKdUI4YM2Rs3eOMw9HV9G4txGxW+D0jVsCRvW
4rD36J0V3vg0rkZh1k5RIpv4dvPncWLo+30Bs8gfDQpORMIWlq/A4Mm6GULrrNepQS6UIvkLODt2
pX09sbtU1bBdtCKnGFajuqYRLwPZQxgh70gXadYTUXgk3BfjiugL9SXoUvlZFYaeiGep2KpLoslO
RQYECKU+5z9DqW83UyEFN5ifqmeBwuZGa1EE2jF/H6ZebG7aMuFEkKpKeUSEFmOhUy/xwyXqfjVG
TMsJ4Uh0J7t8X1mClz2OZiupkNQNVracDXOlNVjtE93FgEjE0wyjxJtmqYRDXOjTKzx+GbxrKe/j
qSpNl2QT+dhXxXgK51x2i9FocfHP09KpsqyRnYtLi4WNcxo91BBjYGRm/SMGWcJmRuPd2iYw7Dcz
6X+Gw4yXY19CKnHmxKtGV98LguxICdKRoTgFYVitBZK0PAs/880swXe5OFtPsGoovIUU6D4Qj6le
GTt1IhISdCZu9nUjybugb/HhEhj92nwTpSPWE5FqCcgR293PsK+AsktJOSja1Dy0VV09lqEI5BQJ
47JdOmA8xxBiwZNSUDAkoQZpFb263IxGQGocDCPZL0a0iY08Ugao1GUFdEHcudPIHQCVH2kGg92g
D+WOxrTxZTwi7kdiLLfESxLlMKAevwV2K7dKpSB2T9Vp11ikpmedeukDIxw1pTbnq1DANKOqNu7D
MkCURghn/1CViv6UkOC8In6qfGwsIYpWCkjxd7LJBQE/X43sCS3KjcUZC2xum7kg5LrGhDNjgGWr
amxdihCztoemTTUPHqu8UgDIpzPOtPoNHYlUHGYZ4pMbwPJMIQsHk5+PTVnfqHFT3phi1RsYHhYY
DLMPNc9tqSWvdW0S7aQXUbSLq7Y7ywnxWhjSAyUjRn5dkqr4nctt5VOu9I8kJLEUMkt9xoIeSyoj
LbEUj/RyPSm5scGtFOBWSlLhUMhhdtNmfX8MVBITWo0kiCxWo5sSJ9F93eMEjlSA7NNMrG4Apfig
Okv+HpuJXKyybqYQRGPQeWk4DCT18qBJRAxbLyxSxTHn8kJJs3I/FPpoE7MZ7VLqokc+i59toVM8
AEZhMm11d0JndQ9LS9yMPeFicZuzw0SutCh8AVkeFbemxZRCBOgkJ476eiibwWNmUPxk6FCvxgKN
KiMWaSbZQWDJtHVvibbajPk+KwD5cbe5bXrAMgmu9kMXVaJHvIa8ZajYzjbU0cwzWl55hAuxzx7X
rNCW1W6szsQ4QHELf2ijKWeeHJe1K+EW2uuATFjANq+8V4UOrup+GSQcuF0niCfdmpZjJxqyj9pN
dg18Pw/FKNJrqUbbgapkGvVcXVJwjc2JvBnhlIjLgxVbD00STHe5UeWeJujdZHOrWkgbVtU+ArDl
Mbvw8+hBxrHH9h9inhOMqtlgJG0Km2Vhniq0UuBKpVndNWYD1tAYjZuZYfGSx2b7wt4y7lV9Xg4i
0V+7iDZoHxfq8hjKnFudoVcvKWbmHGvIifC5Hn5kSSk9FEH7M7dCQN0yCvwKBGYvq4zcbLFWMkz9
c2ZRPXl0O0kN8pshmZTvODSsEUZNW7nhXrO0RIocDm29AcCeTnphqhhAtwCGDrAf1oURYtR9QEO2
6FN2SvDhtRM1r3a5aFQjs4Si45wXqlcBaR++g1AqEzraFZ0YFZi87GbJLF3xEi8fFcrPFDWjaQ+Y
FzNMSZUmdxqIkmuFI8jXlxin06LMyrOA6P6XboA7yiWDvSnIZp9ueDw0yzJ4ySXZvsvbYjs18i4z
kobPRH9S1AaDaGVQ/DmVglM81piU1kirV7WCz6WDp05+7KFf2DCgjxkxYa+hLn5PzSg6WyUwWRNo
TDow3NJyUD/aMn1fpZZxYME9IfhrL4L4WSVrjTATW+dlA5XPwEcLZZpZKShna/MckvTmhuliOFOX
OMbQbxSxJH1qLA4jCUyMC4S7oW2U3ZAC39Etj3YUXNr9HuP+tpqfioTxC5FgIf7a/GyDGatLNBGP
Ghaa0Yz6/SSHmwrVuc08f6FxXZwywj3ayB8JyXiss8XcJIj6NtQW21mZXgTc8Ln3rBNuw8S8yZLq
OCaFB8S7V0rxJSiKnVmL9iRnGzIE7pKpuE3G5kBkYM6jULK1aQW3Yd8YZ5zOsB4vhoB0HdznhUbf
JNSqui2Ok/hk5aChvaCCDnV3o45iYNAE0W+E6YGGBBQgK1f6SNWNaCJ/XUCnt0syK7hn680wkuxp
qD/iiUAwai7LcIQpLletquH2XCY4fPtAZ/N2EhQE52NbPY1sfasFYqizxKbyZMVp54TREjiM7C7I
VDXeXdh7uZP2GkNTaNZg322qhHY7JziNmhbe60mQ7Cd9xAR/GvNNV0KCg4yavzATp+/O2savFY2Z
ERxem7P4KNJ/rkjTrNYWvV1vk4bwO6kmfoRYQrYtF0pHchLZJdsou0056o60rWDDjTUXK0kPluPA
XrgiLmnLgTU8JX1JGASTe3dJO5B/und0bVFwFmudAne0GDR2qkpjkYqgNLZMUCJ+2OboEx3AISUM
bXUb4qA7rpFEhzZWVykPqWQWRxraKjGTBbtDy+rh9bE1O1I4En9TiV3zCF16cUh6S3ez0s57OkoV
Q0ZA1IJ2OrOFaOy/WYwbf6ZlBJyGbrN7IfOuvMMRYmLEJJGAueTzDuS4EF1NK7VNvmSxxrLAu1UU
BInwA63dc1SPj5nQNnuUe/13XehJ6KRZpafXpK79WVfdtJ0SPXqKy6Ld4RtYMh+eY21jMZteFaKK
YXQLkyN0hrhSqLzEMGaj6MuchCQE3vYSI4dxRIoNQJh5lO6B6oZHfJEIOrAS3B2hulrFfp4kofTC
bpKDbR0qQk2Ah9rkPmN/PIwTZrf3mTkkW3Mx1INhEtlCoyxshJnsUdWYyEdT4xrIoViwjoqDXaTL
gg5YGebbQIyrzBkswTwQzmQyUpnl2EO3aJ6JK6AjYoZZsmKI9Tlni55iJcBGPNR1cStNkqTZ4yUn
T14s6UCdqG7AuYUIM+MSorxVitRlEdxM8pmyUfcAe0tYySqcg8ySYWx2prEVK+Mhy0zwLC0Kk2ND
77qLtZogNUFibEUHTC6kygEriis9SI3fcpPGpwVTdEbCTaXcKD0L0BkUPPJbQ88u7qMopsKuvkkq
dkBmdIOP04Pg6mksO5zY/D7mkLAF+HnxqA63Q1AweI7CWvBMY5wfCq0vH/UgCNfkAJe2aZmdv+ha
cCQ+rFoHF/1o+aIU8ZNWE2BREj1pW5o43BNgVa5JwpO+qYROnAhe61xqr+GlJUIPZV8i7KuiJV8o
FUvdqchZOC1dFN/PbV/dDuQ8yDEgnwc6WAFQkUtECARyJSQUccJwDOvnlBJpSdJdUaT6qVZTwzVI
yzCcEIL260hu6CaZy4F5uSoxlGATE2pR+C3xEh1RS6Iz2uXZZz9QNmFDWlsa5kpE8sASMU6V9ANB
FxGUBWvYVn1Oy1I10o9KCAyXCbC2F5kxbMl1LI5zXpsbRouhHxrFjyio7rNALHO7ok8EjeUadaol
IHwlD6BXNPYvgg/Vxsy9RrJ+t+myPCQyca69Gf9SqrrdCUaWebTp88Ek9ZOAg9B8YNQu3kVm39/O
TIEOcZYClwZLxyyESZodial1rwhGrdq9kVjfsyWnbcK1hC6vy/XbSS4AppalaRxZTmgoDXMu1tFI
woSGB88vvn8YIlWnntuwCNf9okTgUYLl04eurSRe1r2GNZ5tlrrhDwLxpopVMIzLsMgjwYLxkdaR
GEtGQx4dC6sLXIB1/ZZ8FWaeNHTLyshj3N/JQSDdodbQxyLjAyHMpFDbgHRJp7wwy1OfRP2RjIny
kIyRMrIYIQVgGCpt4ixnIjHCv42zuv2di3H01AvaHNs8wYTRyCiYXpnlj8SfSE9AduBrdanuiSOi
QVyq2itH6ERZmGM+Xg/GPiZw/Ia0mcGvGiI9zE7rX4NardwmJlFjkdNiTwRGsMkIwdnOcsM2axnd
Xa8txVGZk9itMW5xxLyQBjttOT8VMWewIVPJjUstXdINbpVInd3YypS7skrnS7ae4YyVWZ+N0avh
MhCf0p30gLjkHnaDWGHtVMGF8soeVZGT6YMF7mbxyKhPgl2xqIbbzyLpA51ixLtMHbKdPnSzix9j
AvXh0iqHOGoFBCZtG2zyngAgodSECZO7kpUCmHMDpzlGbVKnj8uidDezRlAy+Qz5s0R3twrLpf4W
tJH5hIm9/lPNm0tBQeA7jLbJMSdNIjRbygicLh/HNgdGUYobc27rrZgPxrEXF1CdsFYPstpNRFH3
9W5uS2HFCB+r/mwoT8wI+K2SMkm9a0AL2AA+B2cjEadVmopV5FKGCRzPdXXTL2yPjaQAv2pj0d+0
tWF9j8LIWEtK3YW2AnZEznKa3CsN74vIdUM/MP8Y11Yn5T0feTPu5VAmR6dk7yDp1IqVn+ipe5fh
wMEiOxrEhWhnyBMX9175MnEX0lnb9gN1ZteOzGlGreptXI20B4mMz0oVCm8QmuBHmhMzzoEeTz9L
6D6nngbedKVMJNOOZPXaKwi9gFD5q8spQ6JlfhgI5poaadhyHWWXAsd5QYQNqZ3qZf3SQntBhxMu
4KSqHGHl1DkWbbNHbFt1mArwQbfJkUlocQQDQKO0O2IwkxwH+GIeaszaU+pmU2dkJ9kh9Q+zdVWF
I5mGKnN+wZRGhwUjfGX9JF8Irf8gvKLtUfFBs1Qcl0352uK0JDLemOvFWgGGt9A0IQrNgZF9y+ZB
fTT0dszXgSnIt00d1NtAo1nwlETEmVZpy3wtiLEVefQbbOotE1oH5W2wlSIJOVTJ1CeUu2k9dCFT
MQqpB+JnFleEQRv77zjGp7/u9/8UfX4q46Jr//u/rkn/iGnwJVAxdkauAVVduxKkdLk4xeyv8boP
ohBdICZemziR2TE7ZoE+1JzGUyFYeCXd5940e5Ie+wY+4v8bu/z6Pq6tQWPyiadSHPUV0T6Kk0ZR
58VKm6z+P7u8mzc///u/MHV59+Y/YJfH4xWz/PIP/mKWS7L8L2TgIj4qf1HB0beMvy6cc8q3f6Hy
hR+O7Y2B+zb/psCvLeKC+r9g4SLrp28nUwEj3v8wy2XxXxi8ottVTFMylQsf/X9p7//+JP9i/P8t
CPjHJ3pR1/y90gScQtgQVT6pf1LKh1AyBVzxpH21l26mvXnK1zKgt63vusevshz4HR9dw7jyJlDD
hkBoaHt7/bY/Rmd79IUvhNJXK+w/t29cGPPv9CyGlcaCsPCnlb1xF+yHp3Jf+uKP8Lf6pXDnskg/
eELXngcj8GG3yK24b6IhPRHpCSEiBFNA9dV4nQHD0s2tZtpmo0A0V9tu+jkO1iM6LT+Te+hdSa2u
8n4ybHTVMBWyC+yAiN7FqCEGRlBMqB+5tp7rRqc2ryXw3irzu8Q0vVGVW3eRk8rrR6lhgpCIK0uM
RvfivubpOH+xT7Q1rEkwT4kd48mUCMuROzN8lcSu/D1aqe4YlabC0upzpEWcV5w/uWvNjBfmpICw
iqagWelgpAXUZhrAO+CAdWcNFZZxRJcmWR9BRE1NOx2EenNRN3nhlGcnMRNfOxPWM7zCPrmX41qD
sGSZcJgUdTUwwbC7eux+iuTWeQGo0Aon+ZD2Wy6hvJvKrm2aaiXjLIYpjJkeg5bmoTRyuvpU/k6O
Nkd1Z8Yu8IR0GCIdxhgupZ4QxuMON+1qn8IwsIUgVJxwbi0uAfLWEaT3aqQ9xGg1Ex0SrUdnjIRw
k4oGIy1Fq3dyFIyOHIwzJOMgdPKE+UGpcEhnASmgcNGfcykm/Fqm6iuk/Cvf9jdZ+0cf0kX78+5b
TYR+CJqplvaGtBfUA2ZdzbK+TEUmGkLB2On67RhvTGsTQnh7tw/9e7m/X97/FI78vTyuDh4rKJCj
Cpmyz3FXB/0YiP2aiaxt+oqkermWmRpMgydEUvuXxOgfCqP/myteBJPvfiT8e6Mni0fa8wPXuiuO
trKS4Xh+8YPehJUfPcSLSuXd3zdmI6zny4JvLm6oNjVZ700ngiptod9ag5vcRcVOtWMbKjhEndCV
kJXE20KAiXD354d65d7491O9VC3v7gGtTw2B1Fr2Zh17Vtg+jEbuLa3lRnVyYJzgFbl1LEqF2VqS
uqlhPGvqxf2pWcptQw4YuFlM0tooPUWXFgdOJeQ2aI1G+TwK1Y4d5YunddlgP3pYV5JKo+v0TC3a
ZU9bQ7j7LVM+W3UNgmDjdqf97L/yYZY/OUWuBZU6vEE9ksNlnwyrpnkArQvI9mKS/c24hAb5Crxj
+sEy2hnbMXNiwcELp340hFPXr5v8vkq/sJb45IO/diRvOxqCZRbmvbpiOtePbqHs9eoHJBWPOKg/
v/8354gPHuu1vlGSSH+QsnTeKzZ99+5m8IX97EBJPKaHYaP5rR07+aZ3SweQwQtt4AV/co5Q/FbW
be3f53axmb37xjGPW6YTdr/76qR90+V+dGuXI/jdp2mKfdFjXDrvJXMlinT6NnBDDgV7bN3yt1La
C0SAccsIykaBUP/48xO5ck75z4rQr1b9NJfFsGjJgmEbLil23dotGdhlTmJieywfGfgvO91MvnBt
+GwnvVbEt72Qd2A5LMBVuI4cyYYb6FjsM8o29L96lp9tNdcWakOoZZFpcRV9Faz6c7EBoHQY7K6D
e+uxWA9b0yev2YsOgQfp2vniUf5TWf73o7zesjHHwranW/YYttiL9h2UJlG8xvRHaoLoONJSG9pD
hIgjBk0XISRqMM9sVf7i67b+qff7+waudjfdAGVFxrDsSXV0uj47Yx1+pL3xTS2xUWg7ibEZLOgp
L21ouSWWgEWq+sjgV3UE8w4LDy/mvWhExibd96xRTLvTDCxzdmnxbIHOm9aMbmPZV/PLYsYOpa9L
0+RHzeArQ+fV7cbsN0Kyb8s75C+yMaBV2WEQ6vTlVqjOrXjXJywh5TbWnpK5R1NzBn6xRfNW5g6J
IvfSWPQCObyT5htlpD+F2jXHr8Q2kjq6CZZvvbnKUnknZeUJk4/t3CW7SAigNnT0uatuMV0TvE6J
TqHabbCucOPC8KV4E7aHrtDXk0aO73hHuTNOB/iQThWIG628iD1UIkD1ex2YqLP6l2ngJG9HBFyd
dlTG6DWS+kNNAuGfv5XPtl3tatlh+Jl1/cK2a67inSbb4iHbSet018dOcZLWnbd8N1/F/fSoP3WH
8V7et+s/X/mzfUa7OoZjwjj6POLKoXCSga9GUk5iu9kEmaefSzl0SLdc8u3lSc31QVReJvn2z5d+
Cx75YIvTrsooyejAiUnY209Zf0A54Cyi6lnMm0lIHleNOZygjWwsAGV1OBcQKSwBlN8EkjZXav8Q
tvW31rpbpl3RtC9ROttAkN5kPDCgILkw8EWp9pM0tBcM6jGqqEUvy6EbNnyQMGGniy1ZncKERpaC
IskMI78ckwN77japsfqBgSYBfRvpcQn3UrANm8YO0udm2ov6TdDDuLuPxszOyfFVaw+m3L6XKVhl
u0rTL479z7Zj5WoPgW0RDchbpb0FU+NhuoeB+ST80jkMDqnAqfPnN/Hmy/PBm7jOBorgW4zVwmXC
c/l9vFs24+9pb6z1e/G1fBBWrb+c+/vs15+vplze70dXuypmoj5edKniavJK4OUdFhSXr1m/6yJv
AVaWEmc8CcdhMyVw2d2G8KX1cDc4au7Eoi2fpU2aPSuQiVMXhzLRbn1CZMfwaI6nHvnRVz6zb3ls
H93mVUOdw8IRFDIT9+N2Rm5Xyn676LiGfcM9HEiNTuO1H06xVmxKfZdhGFMrp35T5fBK/fILvOfN
mOmDm7gOm4E0PbWxzLPC/Uckkny6lYu1dq+h0eg1qrGbeD/VOwNGYxw66VdVwGcnx9UbEpn5mkPH
0dW3JcRm2MBIttGUjgWPOz9I+XOXrlmgJMtvTeBPQ0MBB69cyL9wufjsBq6efTDmcdNmHC0Qdp18
go61VyThi1X1Bjp+8FCvrf5Tyj5Ix7W8j5tafJmSaFk3qFu8bigCO8FsiWF8oPmlhGqjSSZ5a0SK
tM2k1OLXQpdP1SV15Iy90lzS2JcCHfJwgKd+pVqNQ9IcplqVgFMT9sE+fjzQYzupvZNhY7BzYeX0
mg4jYrA/r6dP6ozrXKclF3SzC3lW1MnzsDap1aLFsNPp9c9//7PdQbsqRScz6wu1YZ+et+PR8lG8
eIIjOA3HkuT9Fn7GPqlYX1VNn2wO1wgrulBJxSRp3kchwRzBi6nqnpjf0vITHA+5AIq7PXQuQw+1
2ZXJDYL2P//Mzx6j/M+CO45Gqcqgs+5JkC4YWjEdLYUbnOa++Ptvm+lHX93VorLGoczCwpz3uVe/
iJ75/NpuRncj2frZz7fGLvGBr+3JM9eFfWIq4Mjuq+R0K8Y5P9IfFIs///xD3/aOj27kanHpQ9VZ
YmDM+1QifP51Ln2pXCN9iF/yc3s7xL6+gnoInc+0m5WwRTQQPyQH8mUa4C/RvSiqf+fPQ7humQFv
+y+2ujd/6A9uS730vu86niFsQmFQk3mPpIVh/ktqnjt0lzihLr/TFBe+cHIsZNPHGn/garv0bhyt
ZBJIEEcKwaadXK3dMpidIUczRtK+6lEuj+Wj+7pCJusQmUKf8N4Wn/1A+E4KvZe78pNOs/DFG/nk
o7/gxu9/umzpy5IPOh/9vvW6/XjXHmDVMZLcJW6xtg76t/qUrAuvcnpbXuVnzVXs0JdOX1z+E1hX
vao+wa3FAoENCzx7sqJVJ092mTY2lplotXR5tRQCpZCrRDrTMjeqXrN1EpzRaUMeIVAauQec8PiZ
eYnb6Hb7wyRqet73X5Son9UL105Lmr5E+WRqEFcCEVreobvptO64zDsUvcPwCM8Mur7SGE40+N2w
DVd6w8Aa6t5KjI+YkUyRb6LnKc5FudaUbYsxE2p4qCybbDgg5BnzFAHfqS2OUYP0E3uIPz/Xz1b8
dShIYRToki433vg4V3iJw9blajYcBJvschdxrq07gh24nZ074QaK6UZ3V+mGPHan2tKS2lD0Vn++
mbcwzo8+46tScpBabc6kgmo7jnaNPq0M8zlHVG/cxuJ6HkWnV45NadlEeXoVxPAZznEb20knI01A
vz11fpi8LD2nC6wADQUaNAb4JjSyg7sot6NgOGSVf2XZ9JYK89H9Xu3HqWBc2JmXZUft4dBpSqAz
obv8qI8QJUpbVFyQ7OIoGo8Qg2rLlaYv8h8+m0VcG412QoA3S0/RhYjosXL779J6fsadrTgm3p/f
hvJJgXNtzR00sFWtlEvMzGGP8Vnx67vKbbfFal7DLtgsfv49O0k75N5n4aCfylX8ODnD2doGdnSk
1HNHPzzQqW/Ke/Or7/WTfUC52oEjeM/CpHNT5bTWUWrV2zJwJMtnVFERRmOXdFfeLPyWT6KvpY6A
dpkAY9skqEvymkMy+NbwW5RP8Kl0FarBrTnZdb6tKuS11IcU6Ta62RAFY24vz39+km/RcB98J8rV
9qzkQOPQD6V972g+qpWV5IMbeP1j6D1xiq6mleqLvrRtd181MJ/hSZfR4Pvt2oDoGDYDl0w2amZP
+3KXrSZ/2Chue4hhRfqdDayDGn0znyQPYUT+488/9vIiPvqtVxs1ZibZUlwurG+1PUCcO3n4uh+M
L6ruzz78t6/13RFM+OAleIi/j3WFAN3Mse6qM/4tkpccYvfPv+GzluZtm393ka6wZmvJuIh1L5S2
Qa9+JJfRsdDSfBPdchOe0puvzo43AOWDJ3btK1dlcWQmTSjvRevYp8ACTmC6NR0mAkPBLlC25Ieq
RAXhy3y0N1ZzEMrTqNs1ZcVZHu9Dy2PuAN2yOGPFJd9OkkPFAVHIqP2RCPs29ePcV5Nn2ORhixYD
n5/TApBnrad2PV0E3jb6BjH51WPGafBdjph4uHl/CjtmZzfhXVl7poIxwRdl5tsv++gXX32cpqQK
eo54aT+4qZdvLV/2iPbyKx/N1WpxdVe3o7t50+1Ut953TnQgpnennebVS+ZVj39+x2/4xEc3cfWh
6oOMfjTnsWu1W0GP+TYLG/iX86r/TcaVInngbt6k2fU9AmHr+TvQinnTPHLUJE4u28MZquexwo+F
dipmhamG05qY1zz8+f4+Q70u5nDvV3DMQN6AOgjgQe5Wjr2WOzZnbBMOE7Q2T96gDux2dIU63Osv
tvxPX8yl+Hv33edLHxHtyTUnXA79GeOo3BtaPzFc7VL8Q8SvBVu/X8zHdMV1tekJOLxyxl9h78jr
cVMiCWlvS/1GQJd5LL6CiT+rUt6GY+/u6zIyNFKR+0LtsyntaHWWfGAYj2RMJ2JhRj4zMfuXxMij
dXFutqtV7XXu4+RVK8lpN5F9/+e38rZlf/TVXB35eZXVaHm5kzJ3+zXMSN1ZtnLuwp+3oHxtSua+
NoqLc/uUHtV1sqILhJmds75uQk+Z1/niJ9+kXdh50/3s6ff5bf47OOrCqUqelFbyvjopP8OG3nDc
d88szCa4lJeNMgp+VCZ64QPIAXHKrtxh/blVIjfbdsJ9tIKEBZc7OgjL6qvYg8820Ldj6d3FRaVC
iHo58Up79PJjui2djXbrkRPh3RtftSSXZ/7Bu7hOYl2ytEnVy9fa8DEM+97DUntdeelKZBIWuNah
OcYn9VvjZIdopa9M50uu1Sel0dszf/fzcgUFF1wwCSxccRcXkwQfCp2jbPkeblK32Eae9sVZ9NkA
+DqSUIXkkBSXSi8+dht1q7nZQ7U3t/n/cHYmzZEqSxb+RZgxBNOWGZKcU6lhg0kqiXme+fV9kHWb
qbhCtNXmLcreFQlEOB7ux7+D8galpjfInU2i4EN+im3/VqjUTta2mNQr3/Kvasu322R7GigYjM65
0pnRboNCjqBtbK/QlVPrV+T7/udh9dVVGBV0OSO2aP1DNDGxZVL21qNby8//g5Jn6Tap5wXSGJiK
wZelNgVNuoVqodAaowY45lDGn2Areq6UZ5jF8cX3MMdREVyOVSVTcG4XAP/QLbwQ/M+kMcYRHKyj
r4Kdo6Vard99DRPdGxdfyYuX9gYRPPYmucK1Y4XoqYqcXN8qvXNr97WoCjVjHUnC/J4aA6xJYk6G
hMIPrZR6Zad6esF4tOobGGhXeQvsSwVyJXzJT4JSvbJabngIfUB27dCXxqFd27Kv/Ur5f9r+ixoR
4cIJ4HD8rE6j9cwY3PbeKZ3DKOj22aGFYSidmC1IInp9x9ynMnzmrndsjdQd9Ma0UH+xMXhnsga8
DfXeCmzf2ApNa8F36fcCvjQm4uePN3Oc3F4XTKIWx1LFuLbC2rUGXaYtnstTsY82jCLXKqBLF98Y
iOnUm69Y+IA6iseIciblxHmgFUOOpPn1K4P0EkMqaqxLBIqljfi0equLZE7sfPBaBolxp3fqabqh
sYXjePUH2cIrhv/IsUiBzlRGm7v2NnkrH3//EK9edpG+wZizaKr5fistvYyfk1Yg9AfzqoN4XGux
wyJUomAAvfWAV2I+Pf/7t2gVpQ1KL5AQuxO6Th8ed23LM0Y3sMDOfKsh7UDdV2kqjQSa/I85IL3I
x1iQcaIE4Gt3PMtH5KlpbQR/OgxLKC3GYBuFe4FXlhKLl1HYh1s+FWs3ughjPYbaZngMVFXDC8Pf
QX1Hyrvln73WLlwaZzdUFItVh8fIM0oqKOzevxRGvCdX+gmWEcz99+Uxn6x/iA30ImQNA+al4eyJ
/GNMRLSkqBjTHfRT0QDhJ0sAlBUejkhDtHG5tXbN0kgd5ohI8SJcDyMRmLo9YFz6Xu6jIyhJUAbd
Kqt2Jye0odz/rC3WKhzWQO9Aax4CnGx+v+WVCMAvXbkwOjFh4g+Lpf/kNW+PYz/3FJ0ARZ/MAVyz
T84pLtUhOAuXf7zgoqwhDwA+gd+DE8pBfpe9Gxh0uJDAKb2s8B/sI3sNWy2IVOGP7xUas1FNWUmI
/kNIDzIRzqoSVtCxu+aXZn7G9UNy7LXUnj5lx79mZoeFtcv1eFIElKvKIyADG5XenzcHJNF/R4EG
VmGtlwAfJtKB2neXoLy3Nb91MP45I+K/ZDLfYkzZy2UzOy5ABcQ6jR3qmFNX5grshOpr8Pr6SluT
Punz56rYiN9f5bz/bpUv1Pj3uIbhd3/sBtwRnqUbRC6BTtRTUhT8AGw7pS8lUZBZqv2RfvQeRaeR
1Ky4hzZ/6XuryxQobiZ0FUP8yHA/fHJ3sA4LR3oDS6F/xFw9uwvO6cYSX3v4i8iUR5OPgUz8VAhQ
9PgWbnxLfk5z/2PIQ7UtRlJr/FmBf/JgOSS+DM3Ff6Y9TYpVZjR/3y4rPS1eXsQkTNWloGrPke89
vLAHxuYMllciG2Nvnp7dADYQbvxeOhLFfxC0RMEnBUW6QznXIZp9blBodG35B6+kxrB7/HsdTwBX
kLLGSht1SGexvgKVVhMD+EpF0D44tT4GemiUG7tmRTz0H09JagxrCdBWbBsl1EMczyYjMDCuagja
qVA4FYP0iqyBhazhUez9jbW90pbhZ1b+X2sbrpWUOOLNts5cQWMVlrbCUI0PAYikO/nS7WBOsWOf
2RuQKydKI+fqvd4FL8BL2CzOxILB8wb91DjpvjoOurcjWy5Nc3b0w65bOuCQuhOaLGywGJqnBAyb
BrIfFnK7iKbRotgyoxbWLrMIVy3GDv2IZhg3ESCRC+JOnYCfBQ9Wj8V3T5gUMZL28D3hoVxvwNaL
oGSWGlQL8uequzYsKLWQWIKaIMStRYdYrBAQN/EbnHKVoANgKMEwY3MIG62BgwrKIQBInCmImTgQ
ZafgjdBGilHpDHVNb8harRx5A4ANK5KMGT4S630GcibNvibohoGDw3NW5N9lUREg4oX0cBhfquhW
gfEt0PesZ8wgFpSpBY0RaA6QFcwoeYzLY4xJJ6ANDE+oNIp0KPvzofr7tv06vf30phZ5XwEgINP2
NVL5d4Kh/UKj3kChrq6NA5OO9J321Al4vo1QtLYvpUXGl7YJzEGAqXQr6m0AlYMadOgNgIitAHLR
h+wkDFa9TwSFQsOntFuMn6EwmaDhHbHG73c8r42fbngRZemmEvkcvsVuOzOFYnwTDJHFaGGZbVxg
pR8C1Nrf23Lo8zSBf9BcuOm0UY8tmAzsG6t7o3Riv0eXuWCXmOyOukG/8vtNrZRTeWkRfUnaB1UG
KwKItUGhPgw7ZhddfQdwBEcwGhOzIuMu2wr18x/96REuomsSJLBeEDF90bPjjR89m/OH2ziFRj/y
mhzNlfXoUAbEZCQQI0ZOH7wQo6R/RmlSuIazir5VQ4jHmuqFQBwaCuihYXzl90fxVUH+4dctR6TS
jJSkHTnUCpBc7Lln0eKu3TFCbVfj0hchd0UUfYH9duGp6fF6e4UklwHdQZ0ePMjNIakCrGJjwc/r
+qffsojQZdZEcevhtUjjayXdWjB9f7/LlY/6cpIqlPI8GrwCGfmoeoxToSLNZPeOt2v5gQ9zPd3y
Y5x/6U93sAixaYQyZDPgDmpopAOQaYHc0CNxB/aRmQT7evj8/YbWApG4CETAswiRl2NRoSl1zF9L
p3/wz6KevEpP0717iTfeyGIe9v802by4CEFQYNew2saTI2Z9qNzEDtREk7RJlfGZFiAIwJGiU8BZ
2RUPiQWF4+PW93ptk4qL0NOhtZuCiYfAcOKAf4DIGIUd/0W8ZBYgQe/cqwRQE9nWv6+9u0UgYqpw
iPj5VnuVOuKIqE/aYAVGgjINID9mqD0Dw6AO+lZjce16iyAEuPjYeyOux6GPISs3sO7crWmllc4o
v5yLIRLV8qBwoUyHkvR4AJNAiawBIx9bVX3x55W+nHcJwBjFKBcWYJK8cP0f/lzaPa0F3YaKaS1J
XI66hCRven8O0Z2RO4NVHVMHdHYNLqOHbtftGj3X+iPI+3rgAMXZ76Jy4+PwZWT6wx7+Sp++nbv4
ru6biENExFt5AlyfViBwnzwz5oEDsybA8BgASJXEAhKUR6En0WsgeJ59OCy0+rgD0qUERgG6iHF2
OVBFLTxyp41tv/I5Xo67iD3sjr0eT72E2NsQVORLf8D3pS4Y+9rJZ1br9p2ZanCo2bjg2mtexBkw
nSupZGgcCO+TG78AxhlCLyDuJ9O7ot8p2+gWCYfGDJ/TrYRg5dy7nH4Zk7GOmfmSpe6dY2t+24CR
Oxh4+MegtrRpLGMAmzwWV0hsVOz6c2OnDveIVqoWu5istQpr1CqVd5LXDIdr2hRvm7XgtZtbBBkx
BImtnPMpngNP8ZabMzAI+JTdEDnBLthQBK18SJfe33Q8epRc4nQZD6w6gkyU9NbvC2KtQrCc5I8m
im2iEKcoeHhEz6DAxxeOUaujxz2nown4eJRrbQc8sso3qIBefXKRmTNSfPGh62+sBeJHcmiPGE9s
OTU6M405Ed3/rD+AhYezSegZ6CE7EWodFj9j06+//+61gLjUUBPf88dxjrYwSUAVxTcjg7WhWDSl
yz9eYY7z3+JGGnFFUcrZXA1691KNcAWAPiVwUFoHZmDdQmNz357pXdmYS5FzUvZJLOU93gMGQPXu
STziDHRp7MyI7ekc3L1rc4AcrnjNN/blyudqOfIz8mA1g0s6FwlKh8kU+NpAS/SxWUBcSZOXgz2A
r04M0EbzrD6W1GOAVlGxpzUENeXPxhtae2aLZCbyQpIRCpF9NjbDVo/0ukuVRDAzHDgLlNhkl72C
xsn2Dr7OBjnBVgHCGava2JZr119kNKDBE7oENNZFqaf/TK6d4wHNtdWTWPk28IvQwvj0CEIpRbvT
cTh6r53dA2h3Eh76i+/0YPjDQxuAQVB3VOHt9we6klbziwzGA1OcluAS4nYtqC4wy0HHLbcBEALz
6N+qfPzi8BSBKhBQBR4ZzrtvyS4gyu8/feVhLcXb0shXYCni73pA4DVdrXTUISjhJbb14Vy7wCIa
FLRcyMUgAd4AS6pDdpPOPsoernzuVM9lHMrM9PRI3bytkaiVkE/mNfct+tTwxAnHWKZdkOzhB30u
uVIDkQ1uWWEA5oA2QeDFYFjykN8C/pa159+f48qSXkqxGXaCD8H8HNG2f8CG2ZebB+eV7hC/1FFT
Es+mg4dH6B/Ge3TK7xz6esD0Tq/xcev8u1ZjWWqekwpcb4iDoYyxiY7B8J34NNixwxawz0HdFfZr
wa484vsp+TDV2Vh9K7GULAIBKB5TS9N4ao2NhkX+ANM4q30Tt/782ktZRILRA1CV7pHfiDJqUzSv
YuKAvLXixq9fO3wu9cY10I6DEI9zJ3KsFNAWux6oSwVqE9DYLh7o4kbLaG2zEQNWBET8Vy7ybW2D
Y1vCNAKfHpHaM2/8vsfkeqT4dnD2UozToXzoQoK5cbWVvsJSVDw2mdgB34/WLo5/mCW0/mmjLGW/
Ej3UFUN5iM5CrTTjnYKlFn/neZiBbahhuZUv6FLmm6ddJfexiM+LU0ADx2NKJ3SaW3YSd1AZO/w5
04ojSJtCrhQqDb2+YIRaAJEINLl3aVfrgIvZWxqUlS4o/yUg+fbS0J6Rejmay+3QgmQG7bBmjIqe
dyt2rYtehjrqgQEbj4Ng9VZrURryP41AmMVv9AZXIvBSHBx6PCwLepwgqxGeGypGk/sOwGfsid/f
6MomXuqCYQVVhyWVowSjcC51AEBFoU7e5fc/vkIaAMXr73je5l2DDwj++pS8hG7Q7AbPFF+68u6x
Guw5Eug62kDZ6ketFVuWE7UjJcCZkhpwJMKkwqRL5yiC2wNjT4GK5l2I9DKWNBpTIGpyD7ZanGuB
5Gslf1sjVCPQcT23G8v+7ZWrjJ41OsEo7Qh2GSALWG316L3geP/7M/3aCD+c7L9O/N8uJ7ANDxdQ
XC6S7Em2efaTzdQw00ms57xKg3eb4CzWg2MLrrFSEoedLDq2i0BB8bOCCxlUTKkWV24I8TcfA9vJ
OHkfADareJGoxqxWYgqvLbGyKRcDRlHzTLjXFCVmzOOWxdPvt7EyeAau299Lo6FEj8tFvKvInSDD
GmQlv4gGMERateuNQSluaIqiQCechk//eXgNjzXAO/d6qwixkvYtNeqDD8tfH1godzDoe3tvD77D
HdCq1Hg9dyMHheN3AVrb7EJryT8mt+wivRFqGJeLczlo1vryu9wRjfhc7EK0KBuVeqZ3zbkxPX3j
Cc+b7IeF8hXTvi0UFo5wUtHhG8AY987AkWTf3EozuoR7/m1wPTt3Ayu3oaNH78f01ejw/5DqrlQI
llJvue65iYRISCArtRiQnFt7goNyoky5Gox6CrBQOf7bgeRrhX27TwZYXJlJkDQGHLyf9O7qJc+D
fGcff3+OK3nIUqldlK0nwiV8TrJh7QOXFlA9Lhh+Grcap2sfma+y9bcbAH0JhLSKx4vSyMNksw90
rKSmd+Ie5yQbhTAoSEeoOyG+xr5wovllmS8ZTkDtRlBZybuXymqY8ZUdPL0I+PZRp4D+us/rbuOL
vlZsWSqnU4+PCM/j9mDDBny9nd1o1sDRjticrDWy0UkPXnkSynufaRMkwIVeXqQRgPzHHJaf8CTP
Unh82IPotB6cPXsQsDtwY50OZRscCnm345WQ2IPZwxyTslj0EMV0V1SwmoarVrexylY+lF+dv28v
KReyEMc4pIvTsfEfuOYy821DAxbdVLTxFtbOCksRtlBQPccAM+nS9+DGWQ1qeQNO90qyR3qj/r6c
184KX//+/UZqoRXrtsFZoRXPLUfemeCBRbuet1IZuNlPIsfg6cMBuGSea1hKA6sLpy44PWO+lM+P
hbyVHXxVeX4IUF+yr2+/pM0kHpBVZPh0vONHjLbR4HbfyvZSjkcBUFoqgPPTIzmywDuEESBkZjVO
Rn4QCpODgCEABmuqtSyZQTUNdibmJ2grOqbko4gSA6i+CI7Q8OYFSlCGd3ZOw4/enajHVobJghky
kDo2mozbSlQfDofsB42hBgaOQSTZRyLKf32ocMTJwn1VDlrra6B16CymHqTGpcnL7+9j5Tv0lct8
ewhJPcl8UaBzTKvVVXA+OidzYD1n/v7XVzb2Ui8+EpgfMV6FOMy/082z529s6pW09CsX+varQRL0
y9THq5vSI/oJ8F6DQZnibyKqVr4fS/H3JMDuLSM4NfeRzXta+tA5nMPoOHiA8r6VAqx8IL+24beb
aAfYGIkdap2dAfiEEiuFzVipHRmegaKjfEo2ttzKYeyrmvvtOgKs2pgKHgPuxEEvnzzDXkyBc8Xv
b3itubkUZsu5X9NYRVhAOMUeGVAjQalDGpValQ1V0g5dAB0rvrKyO3TLTnOvzPi2qbpaCYtLkTYr
AcRK8gAVXHjWqMjiyB1+F26Igeq5vyKroTnpgQ5ZsfwsPv9+y2u6UHqRR+UxOPMSj1Wd2J3hmbUJ
99FbuEt1SeNNyQATRXofXfEf1wk9b4Jv728caRSHMmzR3hmOkhPvISkiJ+oCP14VvhynceO4tLJZ
l3rsoMq7KJWw6EkCgjYkUxF/23hiK0nMUnY9NHXDST6CPtO2+5irURAOoH/xjiIHmhg/6Fwtqrn3
MNCCXk7ohHucxlMYmUxrnLQbtyAcfA4/N37Nysaj53//9kA9MFcBycaxsNF6vb60+3T/AZsijGBI
VrcPNtLttaXJ/n2VOCiLvGbx2iomdmkWhj1DrnclnAZhEgyzazurh41NuHbQXaqzewL+NlQG8/gU
cTC/50D3o7hwEsa0CL9xkTWVCz0Hy2+PDWY9jCzOCrvMZvXanC/i6/Eenm8aFIcmxmCrHaYoTf+a
mNGDeKLsQFZGHCnkjV+w0n8iS0E2FEDQa8y3CekJRmRgwQzdBIaH1a2YLONW/psSwG/q71scpaij
K9jrujGsYVJ8ui34mNUGgwnIxmmDja/iSi2OyIsAUk0g5ooDniRl1Yr39cowR+JgsgYQiFGLj1u6
qbX7WYSOiZoSmWMRnOETCvlJgQHb0A5P1XlLbfTzxiZLfTXveTBREXEBwakVZMfnYb8lDF/703OY
+rbcmg7OPlGOP82JDxy5d57BxcAxHItgo+z+8wYl8iIMlJzYitSAC4yM2V48wC1kVClKjGargrfx
7V1R5hF5EQWGKYsonK/w8FMdYL02fw0SVUKp1+EA4B8PDA4YNbgvPox8MXZcfrKyBhpyCK78VtNx
pdZBljppONdyU8/gN8BMCnwXGBGJiQvZowjeXaz09F3ScuoOs3YtGsy2eZJGSwDhId1LRgfVAM4+
xZ5yQQH6sxGA55v/aZstIsnohTDb6PGDpmunUbv8wOrh2WRMnlcwT7FRgFh79NK8Kb4toCoQqJDu
cWRqxkc+t6txR8OkpwFPcBJeSmlUSGuFQY7znRahDRuwTi5ZI7UThxv9mvVKGG9pJVfgEWQpm6Yy
UfRZGTUCvmdPrV8Z4XMIW0RZFKyON0Ku30fcPuRg4aIISCqiOzBrKWPTDY4S+5QGWmDnZcHGmlzZ
WEuldFvkgeyV+DHUmKltg3EnFphzEQPVQHEGG9qjnzN0mIb+/fBxWoXrR4AQV4jWNKFrx1/KALWe
jU/BzzktkeZ///Zu2ykG7rvAPWQtppEYWKeDjhvwW43AOQT8sECXomGYIcEdcf7QYAbTLNxJ6Xbc
oVMxcKlDrYPyx+8bYSU8S4sIRMmopqYSLtMZ7SvI0so8nkC7W325ldycLGXBqKd2BFajaGaAjHTy
r6OaHGNH0MSn9LV7ZJ9EEBjA2fH3jJrAnhKuRBrsNDZ7XGtrYNHaDpkiydpuvj2oW+LBBpZdDlKt
iDa6TCsBfOl+kMBuD6aw8+1hOLg8IB1QJXTQN7bJSqWCLFW99eTDDZJCmi/FCA5Kf88M6Qooui71
SqtNDkwHbyNKmPw5sX5fDyszmGRpiNBOwZTn83mZ7TUJgcFirJxSEhAwI2VAq4m1qkgT4ANnxidY
4FaHcePKK1JBjF3+vaFg6kqHOYsrD++Yt0sqDRY2Apreum+SY2JQanQHNwR3Ku/jW4zZfKRe+laa
sjLJQ8RFtJBDXx5jTJaj6+a/wEfQmQyiegiQV9/ytPE5Nsd9u4dGVsPwTnahzlOlgIK9j3aCkVst
fJuU4GPjHfzcASRLVbAfyCRgOUSuXs20zOh207k24Etn1s4W0mf1PS9ym4ohMKbkIUFMD/JTBpuo
UO1cbMW7p5UqcMmuZ/A6MTzIJiHi2tguKzFzqQVms6mmI9gyuVLIflINtIfSCNQwzGx/f3Ir211c
pDojKv5BLuDByccAw5i1u6XYXEtgxEUgiXsAOSOCA1vmsq8ogmNnPDbvnIF6WeF2p3IfPmCJ6qGZ
n3KXrawkVBOHf2bdcePRrRywYD719/YQS1CCv3TNFeA9r6AFw7YC0wcwYX4Ne3X4kGCMt1WQX6kv
kKUseKynMqh4dE46aIHhnKkWGB74Q5/gOA1HZ9S53kHKrh97p3eEzbrsvPR++OQttcKDSNHeOC/J
5im9lxjjQDr6LmgwTbYbnd7FxuZY7fzMfrrSItR0BcdM5QDhRnuhwGtQRBNm9Ea2LxHmNs7eazez
iCetNHbMFDZoKUtpa0ksXBDruKw2Pttr59AlwV4qBSBEGKxH/xUEMErvVGCNfPWB2RKfrIXjpX4X
bi9j0LYl7cIs+4IucnTrP8kdiiTYFIQhRq8xS8icRge+sxpsqkct22965qxk50tlb0yi/5V1TTgE
OJUxicfUlPUMIILYECO90sqNbbUSMYRFxKiZIUom0kJvhWL4RNfKKBykloGR5hbQeSXDWop4xUis
/JGdFQCeAWh3RWljANBoCkUSlakVOEHRxmlydVEsQsQIM6GpERH+xP46hJpXvcKrTxUBwG/9Z+qJ
Gp7CLcjkSuLzHx2uJ/MJ8aHDzUKNw6RpYTfpn1Y2BtEY6kT7p3C+RAyTlJF42oMnuQfPtVchKlI1
GSJgSao+aJUilTvl9wutxbulDLcLWM9ninZyAzXqISuOIzicPCWe1kISmWpgMGscyE55qeSZTSat
656zKtC4rd229jleynJFSaoTMeomt/OcPt/BSVHJgLzKdBqDgqCvwpF6AkveCQc79ezxHWG/9T/S
xC1SemP5fOm+foiKS+mu14ipDC4/uKHVDXOCClNEWj8906IecG406JMHYJ40HdriEDcvY+khaSAq
kz+lMIEtc7VLyod+yFRCY3ITjtLFKF6ixOKAyJUHX6/aUk+5Uk09C5UOUDQTHMlMAdRXJt2xRaGn
0WuPTlTGAtlIw3T9Vot/xtb4x1e8SHhCmgvLIcYTpnaew35mN6grHFEdjeRQWcw5v2Wxco0eNq62
suuXPOlQ7jMm6+D90aq+RYPg1Ovo+xr+zPEBbDB4Ra0XrGXghZWNzbICVCNL4XDOeBIDAyrwajH9
zd7qGpWkLDuyPgBPyUMtYNTEPxEejJ/plkW8CXdhRchiPQkzVxCnY1negCWBUQG2AMiwgqD7HNQK
AUysBxX8t3bUCpIrHZPBEWFQxEAn7WFshI09+BU6flp+ixRLEuNmErkeHkBeA9wE2ikTMSbeiiMR
lYib1AECX2NfokTTsqPJBn9i6lDk1R9QmhU/eZ/i1zZnzNH/kJLHjEFBy+4JpVTEaqJHKjq2wDQD
3itfvdiMUdUPQbLgo36XYpcLgCzXEIB5iVYyjwIaOTSfHUluFgWlUDTMUj9AOVHhz6uxAaWk2dNQ
JfuOMhNZr2GUMeLPgYgjc9lelCVVrHQBI7x9vtEiXVFY4SX9nfxRoVjGDQ8qLY1aAKNRF8bKNBRs
76UdQHdHbTQ1V6L6Uk4dwWq9LXkyuhIE9QREYMWHDYafYzR7vMnd8++bY0XARch8+W+lkxALKul5
AIo7rd/DN0U24s/KhAaVt1gT395aQX9wYiS1NSNXfOoYHY5WvKiwat4XCuvGKF4aF2q2PqqtLlDb
GsVMcDS6QwNiiLSxINc+CkstdsswBJB+bCgE5Dh7AxN7R46TTs8oovhJVJsGg/CYlVGZSNs6aKyM
rZGlEpv3hIb2h4hGSbiA3r8+kwnNBYwsCsfwsZA0vzhOzK0v3tvaoM+lp46SMkhPhBmUuskfWYxY
YoLtvfUmjUPXig6Nrt+PoxokWoqiH7+PAmHjxL52JFkquyMW89AUhxSRqeF3PhlyhGcCUBowC4xe
+88ypvYh+K6e6XKrJLK2QhdRHDbQxRDTuCTQYJfE8G3Bqk9bx9O1U95S0B2NWR1n85hChwELE6dv
9sAXeMJ290ZuKJODRg6m4m7c8Tf5nH12lypRpxMDBrSZ77a6XGtVY7LISUeBk/Oknjf7WXCiZ3gN
mdGesRktdrpdckz3qHxQwGKmfwh+yu97kme/VtgP8fc/cnCJQNYBy183SKMboeUzPT4VVPyWde0Z
Xr+NCFVIwChMDFXRBEYB0z5xzCXkfacKa62qs31e+hqLKJidR+8khUZenbv8GvGwCsxitUTbAdaJ
MJ2XNX8YTh7Qo7Cx/xN4rdP446HiU0vK0Z2PCrj/RLAeYWE4E9dIgCocNmVPTUvYUIbVbvIaVGF6
3U98vQfzMgl0zsOoL91cKEYelUoWgB/JDZlltHIgGkDuisTaWeombbnv5WuJYU+OtqFp05tMCjC6
d2Q8vRkklWJf8cnTGq83Wil/bUOb5juVwe3y0nMUEUhyAP+nFa99S3PYcSTJ8ygXaiZ++rVsSUOt
xhNbavjcxI1RDI90alANauq5VEVq4gOLEHehwo6ngCSpwjHFwU/hoiuNPXROYV8YUxPrTTs4SJak
yoZdlkN44cXzkx18Ox+7KNHkOHuA/65ZEPIcyIk61OlbMPTHZghsRjbbAiTQJqOtppEVDDywdeQW
YQWQEsEuHNkoA0GJhFmr1Dm83zm4OGcTwPpAXLHPcWymrBP5f/K61QgIQLRElCCSEH0zRewwqks6
TKS0Bd2cy154qSXuIFdyZFZiK6S6mArRe5ey5VublymwLCVQ/Zk84AmCpgVTJ2rINB8Gkjblw1oh
LWtRwVMcla4S8f/sWEEfSafwHIIXBv31TIa/DVU9BULlP/F59hilL03SdC4f8yYz8FrexZKVkPGF
qcfEyjm+fgoCMMJlkn1OeWlOfQ1wsh41Vy849u1DJRyDoFbhkw06+NiAk9xZgLojoxez4BRUauzJ
OuebMaNGnjNmKVj9KSwWJblFh8auAhi2nuNyxKjZH48obHjiME4c7CLfTiOrKZyhOtZIhYPYU7m2
0DzgngYFzLygV+hGA60VSzdAHBa0lDIHQN6b0CWtS49qS86w1kmIhYMoAHASdekGN6ghaYHdcqWi
gC3qcPLlVC++09MeZgdpD5VkRWsVo3jUuEvocu8BGpKijwIU2kmagosMw8YRAyl5cejja4F1Kz6N
NCzGSvhbXnmpdfPqIy0/Buw5UsHdgX0tBiwSrrvUTWBKMXlEuw4TYiKOJNSghSSC3I8OwK9uVZzS
1QB7nCluGTlN3i3v2dwWM/oI2MgxqZh9xVZ6CZcve2z8x5aRDF9APXG6xMwhxWDb0L9Mcb7DbYw9
epMUwD313SsntZOb3Uj70F/LTs95st1k7JUbyQWettxN8vraSmGFSwUaxQ3Jjo9QlMDmLdIMzjkZ
QFZYGgQNrAqsp0gpclolySNXBtowRjfQt/sR7zyANW0pGnl56KapVCXYvYucnnapPsRwvKiMdJge
uxID6rB662QKuagy+If2ORkFPNT02PXw0KXAkwo6lMpDyMvh0UH5aGQ1OoWlwiehgeMZhkbhaNLf
BiYyKnHScp5Tc7HGS6JLmym1jNXpedYL1JfczajMB5h7T4lah6oKDai2Dvsebf47BK6Qg5vxgESz
shmFvGyUdJ1bXABFuywUz2VBTgU7em7qX/v+2JYfTVTBuRztRzMubxLeuhCiWtRomDvA7kiFXBVb
Wq25nUBZoZR5WtYeJrDJpbB0qSCxUxT7fTpO1SqUbx7MhbUOX0OOEq5sUwOhTcUOHnBvlskelSfZ
19tGqVwRke1Io3QtnroGeGdMLgXJmYZ/ffICZb4kX2F9QXdvguzxCgW5xksim/RowQIC08aRoDaJ
yrzhvywnO2rUAs4QkgKLeAZSRjQEOKWDJ5UQHnoYyeQuPSl+esmZUwjmVaY3OMD4pSExu8Y7U9Nn
kGJEL3tnUuA7YN4ggsIet/5DVwUWFSW2ECQPsGwHaT3OWbNOnQCNjrJOTakLRIPDFB4vwwF4EMwa
36uWY2E+EKt1Ww1qDAwtsJw8Pmk8ouCMctz53A2RPBzhazMCWfTCo5Xg8zsZ5yuS9UBQiIXK81ZA
T42a5QWu4DfNvszE8I25VqEx8LqXYNZPUNm5PQu9ZWpyomhiGAyA20FUGSFUsHh0vyYqlUOBEmIO
yT/1PKtNYqNQEqwUxX0NpxjJRxCd7PQzmcB2wdjHpYB3Wwy4t90Isdrk8KiLsv6Z1O1xaEBLB5Ac
pY9RzxIXVnIxC1wZnOw6vWWcgtOpQC859IxBtWlwXUlWgz5sMGKBp/YaxocapO4Yx6IeM5j7bLK5
GGdJ8sHRIA0QbcwPEf2QTpSSoxLQOKKgMzVaLNUD0FEmX7s+0fwAc4Fle+bzQ9HpNZBdBIUAGKOm
8CdqrtO5g8Anai4Yxcy8Cs55mQ5Kt/Q/JJ3XcuPIEkS/CBEwDfdKOHpSovwLghpJ8N7j6+/h3qeN
mB0jguiuqsysTNMbEtIexOuycB+Vs2+wet6pg9MvM4HV7iB/WemPSZJdzxjjJ7+DxSXBJm3FPYXg
BdEsBvHKrrI1R1V9RfHs9qWNXvVqrz2uio0xnqryABsVFWdj8Vp8f0GoxaYynbrmnvuU5luxvlQM
LWJwx3CnstM2BGW/tUn+BOP7WKMD/KPgcKzxnRgk31Lto200J7o8cnsnkHxT6b2hKbiH0uW5XvRd
xDdaR/JFMIXmddIfU3JnyraFjoKec0SzevY671PMR7xI7igxS3Yhn31TKrGXGsbd+opbLylXXtrU
0Qx1G3X5ASuq/fh4+CC61pT5AwmhzYrTe+WPXPQ13wXITT/Pe3w7HKUZ3HI557D0Y2Ne296x+30e
9646N8EyjKXTtM1RBwcwSNIWWnNp+qMq3UItP3TqnWjlcgnZzu/Hq5ZIV1ZOnAaDUFwmXwYTTEna
GxLxpw0Wk/OkbMTspFZ6muZG43oqDTI6q/YwqGbl2OtCZ6Vs1ehjMIGMBmHSVMkdzR5NWaya/lLM
xfc6UvBTU3PTwke8jE+8XQUiMvxFDLgwde6wapsB9B/QUj6ZNec321EETMESebXuxWL5aslYqRpB
3EyXefqAL940onNkvAPbYnJVMhiXSjixfrRzHV12uRzstSGeGEsRClti3Oqp81msJD+SNFmwAFsq
iE+W448yNAMpvMtABqBtm9Xe2+YTKaeBHakEnz5eZhaBwlJsrKe2DfQi3Ne29bdokeaOqXQtyl1Y
y3clJUgo4avWxyZQ64knBjL/2kM7rYF1Q0iu69bGNg8Ivhu6kLX9WpY5sFtsnsa3wv5S5bd+fRML
bZ1X508rcQBK7y8EqWA1He5iPCtpBRzVSJ8nVfsd2e9yZKIA8X0bUKUVlyapT9VoqxutlHZGzRsr
tVtz9NUqkIv0nzAbL7Z7LHQftGK1Eh5POGtbGt6UG+mG7fmZwJ/o0JTFdJyMjlS3so938TLvR5JV
NizzPo+VcjL6Jd5q8vhZUcO37F7aQdXelTX1ytT+nWcyVqvUGY231KB9R7IPzp5ciXYnlFMpvrOU
wWQsSG+bcHwZG7fLkW8tw55udteE0qFU0m1chwExo2/Y9x2EkIJlosUZy+RPs4meiQhL0wm1N60v
eTFp0njtDPLJuS1RSVTlmeJ80FAXd+1xTb8S+1PWuSrOZmbHm4wDX46EemLan3k1IFOnd57UcJWM
MzY70N2Hbp2Jd2YVa5PYQ3yce2vbhtqlNtujDukW1cVhnW1W2BgG2tDPo9StlJLHV8tb0VcQ5ety
nKPCT9bE0Zd3WRhf9cyYppSHQuFAgbim+m/afcZ0SH1RkxjPJoDX6Lq3Dt1FTXpH1vxY/e7gei2t
vEnKc415Sju9kol6LER+nfuITQOLv4lg0PPAv6B2CzEm+ULTpr13bfW5aPa26rK3Mp7eVPCZWb02
w3Eu41+SQQhvJLqLkKdxCamL8DeFxDLdJqxfIqIdFd7AW0/AEGch87L6zA1bVZ7aHTJIaMVf7KDI
bzbjAL3G4+yKet/b6lYpCd+i+jcTbwkJ4i/m0OyahGu30d1FQhmq3Cf5xVjcIWVzSCi/aj586NMP
L6HLPMb94YRF4bVx6obZ7IbNP8Mkblz7rUZvNZvjQiPXTclR0eSN1P8alrRRSKUuXzXrqUjcwsSF
G6i7woZiBkvVyk9NT692qBDpIWW7hXWSxli446BQp8pVjY81zveLVb02CeqBrtiqslPIGFqzRJPr
rmnvTfpE7V8audytffYlTB6Sk7CGkfLkhm2deCJ5CdmuLT9izbUw8JCloyVvi28IxlZ3ImJLy89J
+9CtHV3COgdZB5Kh7JOJbI8u3pu2rzdUasaUgz4P13WyThGGGewbyV3pStC9fU9Li2HqaDgjblZ9
hmcqPVH/M69kwBJ3oX2ES5DiG9+yLp4UkaemZ9HcDdaXrDEl2Y/RbvRl45SB3GKCSWBWn/mNuTeq
M7dnS4UZ06PGrqb8pGIsOXN+6t61ZIJICNsTlmtbXxGWOi3J2OpOh4MM78trjDChefgPF6pvrm8z
K31d7vSATqQAKLuaA9WcQ83Xw5NlExjlMOnUdHy95A7mudcK7qJD3uN2u9pniy5YZI2n4AcFIDy0
matkA0lSXNl02V0R7SImLs3OvIhpQc041jKc2vNSAvr2br1EJ4zugq5nopj7vdTHvq3gmZk8gISE
mNTGi/rfkFjMJF/8Zqy446pN0gZjFLR6jhPkayvw2AkKxTPzkA/RHtI8cqtUozdOXEOeL1Nl7vQI
vl1oP3KEGVXRbintV2kSvpT7IQ6L80fI/kZb5rtF9jRjXxV/JlfPXDJ2eApwaZjuVJSVG4u1bZic
3dB8mWI3Iq6vlntXXwVbH+UGfqkn/osbIN/QfWejly+b8pcIo01TGW9Ft1Pjcy99kO4dSBMhFRYm
AZjJ8fSt3iWI1LJPSk5nFB5sSu1YsaSW1hU4WaUnPw9rSKZl0xye4mqaPvVGnj9F2HRAldYg9pJU
+do0B2nZe+ATjRPHmW+QDh32TL4qK99p9Wdx1qKyxZB9Evu8nfdTlASqTSaSsV5XRWVjKvP7ZdyV
SvuzGkZyogV+seWo3CI1cXBseum1+rkppr8oYnAT2CmEYWwGfVw+1xb7U6FlP8uLbWxmI2Z6WUJi
WKWnSl2cjjhqPpcrL8O3lY9xEIXKn2QpXjWEP8v0nDXntXPqL635B0c4sPrBzDO4Wu7k/wwMxtKx
9Zbh0cCZ/aF6l1RyKnCjw6LOCh5ki8VEJk51woKfZ0qkl7nKtFlKT5n9vrpXCT/9RigvotvktROL
x3rCjhMrKi/J95bi613khK1PphAQw1J84E9JI1gi+XV7+aCA2NUNYfA7Mo9t+1pUrEv/Gd/KRbxp
n9LiE+6tBMrgKoZbd36e3Ib0NOidA3OsX3uKtR65gBVssuKLHcdBVp1bfjXn482gbZsuPw3prsR6
c3TKNGhwvLQvWhoYhGcjKi5NryFmiCk42ks0OtWrgalU+Dw2qjcUmzH7lxh+iOpc2YmThhKxWnFb
/DbTbJOHUJ5vDVtr3TbVDkVR71IjIASeVdep/44HV012YforxfdwfYn6f2O27mrFb3Gjql1GvxKY
MGoxCd4Qqdo1nl1fKnPlOkXOFoGBZXsaubWu/NS622N6znU8hQ1+G8dDJ+igJvBVlM6c8mpku+ym
1RET6HOTetSSJXXVEgusND6hJg6aLj4K62hc9PrIFrmFkQ6ymdq1/0ljw5TtReZbATJRXrpxp6wk
wmdQ9diGNQZz+KFN97QJEmv7MjkHLFXar4W9q/WPWGEBMZ+eDfHPxKA3BWAipH7iMis/REs4oWR4
ojkWpRvLP52K3W/5baOfK/7q8arD/mvsllceRp+KDsBxUotPcKY+voT1rtFvZXZq9WPF9jwS8ILt
ecRNsuRR9JZ2p6g7GoK1+ilDLye3PC9cE9Cu97BD3ahgVencP9YQcYSPR8ON/yhJIRlxs3gtO8E1
6w8SQAshusOJdqRmy+wfPZ7b1FsFS7b3otpY3xSV7q361Rs/al5yYyfYySfnnoSPns0OLI17zR4v
YVE9EcG50WoeJkH18rMdBiQwxtYrn8WsnsqbiN+i+YLXsLS+thqdTZw4aVKe6545nqHaiAukTENg
yHy49RS+l9LKyjThLfpO4BWX1SA3h9zOA7NMOfFYBNquEl+lvcBDusQ5/Fg01ZtBlcxpwtSYYTZ/
06trtGyq4inseeVPBuNMKfgGkATKAvtngiMXJ7KuS3az15W27wSzPrYX5Gob0zwu1bXUXpvwrNPQ
VrBgua+F7qhui/yQsGc9aICHmQ9ulZa77rniHsScuVN5ZZlrbnXpm8bXsO4LCYw3aL66bDux+Gve
NbLfZIoma4PzF5/LjINJJuZM+VeKLeDmJq/2euJjwkIMum36wy+nTLK9XmxhQCc6kPWamK91+Tvk
d6PpnsDbUSFo3bHuHZHx3X3ws5bp56y1m6aFMjSfEYvafH2dLW9jsIi6epqLzyU5rziERB9dGW0K
7SkNg5J5PNqY9quYXWA3+5y24GBaoJU71FmOyU01MogBAuVksJvvSnMwkB1l8WGkleUeMZy2430/
ptT9wWCcV7hTVskFGqKlaMsdHRDDcsJ5JFWPdyGc2aje4MwO6mWzyGb7IbUuuovq35R/dK0j2CnC
hMa+lFXpYNFrgJUoh64CRzEuiBjGkrS+wEyvzE6lStk08o2pvVm0FaFTrY6MIrZ7avCSLCgef5l+
1aprkTtGFETaj27nrm68ZJGTp7u4DQaxheSgDI+mMxHnUL/iG5zm2JZJp6W8dYRB1+chvcbdu14C
4B46afJGdgbS/Gu2d5r8R0fXSJFj0KWo9DHxIVtZYctcaUaD4zQNqRibknee7kWmH9nErbWbQnHr
qwj+hM+HUQv5Zvqm+5mqLSeljt20Dax027Y0Ly8dwXBd9BsaByPcr4hgY9fMg/GnSWnVcHBiTV/3
4reZINnZVbsLe8P0gh0Dnvpig7gfNXJ8LUYUwCWZs5xQAgMDlERKd02Uu3n7lhnEeRcQHod0oGk0
d1J3Xy3TMZJ9gd8hMfCyuS2ROJO0oVJOA/OczZ5Q39ZfLXlXyQSXGH7fQ9bkuZeN0pELvn2CEd2o
dE1urOKElETSfzrg1pdFWGDbmwLT+JZ7NCfZtfclFiaJ64QRmH9m4fUH3MgXBQkQ8OILFcgMcbBT
t6rxL5s/2mtFYYm3Cb4ttGnhr5G/TyiBgbJyrlrhaH3ootEZDdpzYEfwj83U7RbUkrr5GWmnTuCY
k/lTzEOaX9XpwJuQN2CEjsY6XuPa3VnukXYC9rqqeE8AH8zrOLu4P2nMkcqbBN8tQJKlxnDHGUgM
MYa5MZvfKjxP2ErbO/FpgOfEtM3bxbpUBEYOG8PCd+BtkioX3eNmXX4eeOAnsl9TPsrz04ykiNG/
roKl8+rUlyenktyw87p+h221nHxZ4y5LS3eeYMLk4Ukbw81qWkEU4TPfPZUzJ4zxUyfZAJXeJa2f
o9Fr620z7dvXhlBWHOb/mD1DpJDiPUKtaHnhbUBQ/mn+DZkbK04l41C/Ve0NWz7WtB33PfzB4KnU
6F8t3Su/hcC5HzPBKBTeEH1Z/cesPIkXDRsCdXzqPrQlqPiJNG9dVqDK5zJStvQgRHE6TPFh8rVq
sqMh2cI8QS/NHSUZXIZpgecQZA/Ijqv3Eul3JeGm9PriAFhvq79x5Obdd5IHIK1EPFvzqyIdutbN
5m0oBwx8xp/ITKf9TMVPPdwBeck83qRfKi31LSstXrL6oWnQqqAAec/P4dzsWuMEj70hcF5QdaUB
FNavNfDB+aZr9wEHAOtJ/quqZ0aJ3NiKqNo080GvKNMzc+vOzP41yo+mPz/wf4yguNnU4vofsPR4
5cQmPSbxFusY29GrLfwAKi4ZYChev410JxNpKL/mfOUTf3hlQTq7gTdv4FrN8Cbf4E06Qg6NOWjm
Vz2/pbxTcY2ZOFa107PY9fW51gJzccPZBy1BEEYYACbcBepGZhlOF/5GQSvvGsXnfTPnr4GyEB17
3TNDZ4iCsC5dInqr6bbGWB4c7OYGVDz9G6LGqT6EuPG1y52b41RuBGPrA1VPrDx8r8YhDYk1MMAS
BqehqZEavrXlTYeeSd466XclwJ4Xx1zgPQ6PIALx0LE5dlQ4Wu3ZSuUOxQ9uD2bkpde1fdcE+IpC
JcR6/wOvOCnb0kXXizeil5Io/8TPIwEgqK/9Jk7Y1g+5HqTZNlccm96ViBwLd7E+sCzuaD9n9OUW
IvdbKrbZEHA0jcIH4ZZIMQROyn3ZfovvS8+kXsBNqc4Yb3XzrCDzU099s7XVfxO/uO5Gc1dnm1J6
D+vX+l6q4T5MX2FOHkOPPSDSb7H56j66kwDSb2fN0fKn1jgoI8VcYW351Q7f5xhRSOXwJdCrKTTa
q+6mUGLcxB2dswFDPm7k8WGAlLhZhbab/9orHVX9IubiMBsMbcKfeLcy1lA30ovBskPxKzTls1LY
vc3B8maIDLarWlWjchyW0u2N+mT+v7yT2FCRALVMkxOT0lRVd0H+AZsrxpPZqB8SAMRG0ocHh10V
TtfC2lOGLJBnvchAiUiribqXVmv23RLv1LJyjKHetnX4J6f1lz1a35KaBA3U8iYzEkd0WyPL/GIS
nml5qjFSWDZl5Aum2StCJgSkG0txq/hHjb9V1AjqIbQCRnBSdFttp9SHBwwXu7LxB2Vf/BCjvk00
TLfZ2asuzW1oIm9Y/oZRc1GgdBQuMOet4G+WNU9ZtSGY+yZ2sG/zR91rFX+1/BKqRR+Sv9nYq1An
szV8lsJjGG86R1jTKWvwYO7Hw9JziAswMZX1GkBqNTlXz3b3Gemyn07YujWZH5nZExCAnw2P+C71
eRwfgz1A7Uyicd0++mQZe39K0NzOXtRwvdbrCUwtXMdPxbolWvpUhbuU363r0rOQbniLthllAqP7
axyfqJvT4q82PdZR/4um3wmldQQCsKHBx4LCdBVxmJAuarhlRThqOVy1j6YXZrh/oA8LwHd/naJt
Oe4XkFjIKqgELXqyS/gLeJ6drhxWA8hd9eqMW3DdVwsw0W5dYeNOVOFkcCzDF/OtxG+73YSGV7Gg
GZJiEoxyt6uWc/VjornKzPEKuAxKMY5XadhLz2t/JM6CHcrR/NStiKfr5mpQmFu7jtA2/BpYpVQX
9TZruyLDu29HyN0mI5+bW28cfAZu0b4I+xm1C3bSyAkk9aby6tMn8x1Nwp2jQ0qXIdMg4NdiYaUG
YRRhJFVuppHfCHjdfefm5zBtTXW34FREXNf8M6IJLCDwLiN3uRjo1govgyYOZ/zGtXjbjZcifbON
0zKdM1hWgF59L3r0doC7jdvCOjd+PiSg/R9Y48Ce3GjyaFEU/Blfx+XSKLf+z/7JE2MzJJ4R/qtn
AKwkuc3G8KlQGRb+8BC/V/U9RwlmT4fxv9zfKfEhRbXelVjv6kfHOjajQivxmdE90kbmPvidNm/s
rU1SVXjJsyAvb/Z4bEdPyi8y3PKQHQgutjTrffloQD1/ZWZtcM+g/qnCX91yMpuhH61yJjs8d1k/
r7Or87xnB+dcw1kEjatTviUTaUlK4cXJZ92c5G+L3zNk3lz8hNXbgKOryK6MgJCQsEdCnNYqdXtB
/WRjsFP2UdUdRAsHiCMRFGMh79aRSQLkGKjP5yz39E4nI3/LVuh05CwD4oC88wWPN3/H+mYWy6Gh
j1MN1+6Pq3LJG2eeMH0OMNrwxSE0H9ndwluaz1mG53eE9rs85BQoamyP6UNDttLQbDzmm0ylsUBF
kjsViB8tA0ofm0Xf9LN7URhNaqfXtvPqac/2dWzfmvfUdngfAEEBK5QIckv6y8svXMnqwrc/SxpN
5aMFZonSrVza7lJuIhSyhauZmzqWXfWalNDh7qN3+1wWPwy3bALJ1ndDkPgF9JwVa5iii005qBQe
+hSIfl8PTDQ22R/qoRm+Wck9mnh+i9WXoDHX73BELVG+TJ/SwwmmP0qoNNqaQM3eT7g05N3MqFSt
GP2dIg1V7KPOwCqotRcOpzU6Z8tnk3xEsWfLXzIUXSLejcwO9OMse7MB93jIQeBt6B+CO+TEeLUV
+XsopEPUUGlCjB7fLLB9qf4wUq5ZNx7uCibo4x3L/DhzmTVKVIbWcdGxuDL4chDqi9853BepFMjw
13G4kyceUHobxsa3iyxoTDgciLv1UqOliyBAEWKPxzrknohcg6NdV//S+JyATEeR0yIiidqt1RbO
QjobA0PcfuvSi1ZMiIMmNPmse3JCIpPmHeljGfvpWtJDgGsbVKnG8Mxs8hYdPU4eATxo2aXPp02t
mKcBRh9/Z8nR1KchuhExCdcd2QikNvTbo9ky3mfPcY0jwJjrLRooEBO13mYG4TYWU3iR+zGzIswz
iEn/btV3Swl4LxnGgRSl6dRW99zmnUgAXOhOrbg6K5bqlNaT1LmPRz0+if5S8A9G+Z2/zUyRMVpP
ufgJa9yy31MZeb7CAK6+SOTHx7o/rz02Rwy79MkhqnCuimKr/KmA9nbsg4w0y4ocMlSFWxrvEnnr
9qHmKlzvlf3dRdHjjxx4/1NUMUbEmHASJn134qjieZpjlF/FJyXbUoATTWMzItEuzOyrM4BQ8xlP
m3dwENZ0EJBBDHzI3bGM/zp4+IVpd/xbRef+J1S5rPp5gFqPmNEa7kTZsj4qWqKk/RjzbK9ZaLLi
dK/yg0eWeSAW81DMym3Ak2Dal+IlzK4CLWMUvsnd1LmrrVyGfgy9Vn10m9VnnKdBcZDmT1sBv0bo
5gx8lOEtsZ9VdfTnfN+t8FThUxmBKGlPfbSvVJjDZ0Xa6pa32qFrjL9t5cWwK4a5E4VDt6uXu0R6
TdSRTvufUX0LIKak3+kCumWTtiROliDvGY6wxXM/9ee0UJ9zAVZNfFlc7HVsFIt/okUu0S8yrDNx
9uV6nzoKaWzfsLHmzM3ttzEnr5IN116vul8qI/wTyketrXbNwAnvB517zfw39CAlVGBlkqztkFn3
MF725PS9RMN+Vl9NZMUVKwRJ865L0VMHqN0yYCSmNJ4S2H3gNEt2ygRiN6Np8XVNjv1a1Z9NI0pu
mkAg1ET09OVa7YQd3SqT8B6BcLT6p0aZp+raTmpQMxbr+yo/ICCunEgmdV095zFMLkIoET6UgcyN
wm7fC5soPcka92Ia2QXAV20jSnU72HHoNKmZOYPcjEHci++oNSMfJhTVwhKfrBABidBGskMVuvvy
Ekp+n2+FYrPf5rJ3MGnTm0R9D/XrMr4wfrbpwbbYnWgSt0SRVH7rhnBNghDWjd4yTmWY6Vtswjht
9JdIzxohRQyhrMrY2vRERBMknIKwIVPYMZt7jZjApnrOLenQKNLkWJLm6fhyqBxU27X626AnrlJu
F+2uW/BfapD3vA3qvZ0Z8QvUFHUJVwJnaT0IOlyIK80xMTJa6+bcxvW7YSi3iLoZ9aqHmF3sU0W/
jBhvAhMsdLEWEBaZ7rTB28SAK9A+RYxHZRyPu7YrjuM0CFitELYLg+HYCppG5stkYc4xrSJ0QqkT
m7YRihdHPG/ThiYZ1HRxIXhOXdleC9V2LG4Raa7PWvdlp4ScYzTSjENFgpPuzjY6VF2rf3TpaFbF
LokGduOGBHy/COTwoo9+SgqKzVqWRiT1Il00C0NbnALKc6rRODt0kaayJYRCo1rM0Yk9pYSucyle
F2Mvtb5q7ys9iObbaB0EaaasB3Da+rp/4rWO/J7ADugssYLVpxJ4pIYGTEGapXjprIH7K+Yrq+qU
+RKTpmT96uZ2D77CNFr1TtG+1KRmREw3F+htyTyI+NnQvQ6ric61E3AmiN6EyjIwWeTrlgnAZkGK
lVbL8gY2GjQP+YNfYWA7LKarRXzcehc11m5YYn9AgTCoDJbNWzx5zTBsm1zbNaIXcG+0TCmaQ0TP
3L9vzXMFnDpY/0zubZrffrznvY1hjfZZtz8AZ2FbnvsoOSvVNlen42r/Cguwu2BCadX9onf+YvAc
amlnxd+aILRFclk/wy1qnytd7dilfJftgMhHt62Rv9hteG/LhgCdNEREghpvVoQrVcY9MZWVzodg
wG547xV5q6bxbQkzJ2ws0u6Eo4cJSohKQoc7dkvQtSZ2n3M12D9jW8veIC+WKylR4il6+KtU6FE5
1NrQEShZ98iGU5m8hULXKv4H9EFcU8nXQkbS2ZEIZkb2AQm25sIAcjq6ofCzNN0OjX2I5xkmj/Ab
VEwThHw1R2BjtT47cVf5QG1VJZCcjcA31limh3RuwKXia8NSWwM8MmTlSYKM00Zlu6JEnIfqc1Js
P7GyC/Lcc5akT+FjQVEDdxpo71f2VgpUN4ZhyJ48lINv1A+F2HnWD7JIrecVaWc1GbZfPkS76Nyd
KcYmP4x3xrhZrWJrI/XXaagE00nKblKFSkG79Rz5BnopLFpatl72jPE+rl+i2arMnRpyshalTUx7
wo6e5EbGc6eeZ9Om16ldkq1DVd+oPT/iX1dj/RcaxwwFQkujXJp06cY9kxomGMlw5+K9rLNXxVqM
ywLNDZaQM5o/1NtKprn5eDHrqxG/SS0o9V4uq8eBKxN8JwvjuzZ40bQPNC3+kLGOJqMgjrXmr0bK
nzmj9ZFEUaAlkBUNKFwmC9tZemtHbBDJS38dnjDdTI9j35BwtONlLH+y8DsegTs5wtbyi8hgosMu
Uvbxe1CKRVa81vDXwe/YjpCvowjM8ClUzlrYx9eMzU0NFeJNn9efpB6nfdq9WXnQ58avXiTErIyB
jlyMLD8fpXylXYyJ3IAxh1hx+9rJ+pfEUB0Df1hzcnLUuJnWb/uH8g6/a7Qhs43m1/KSPgdiuFbN
aYkRPKFetdQClr9wjbjdGjFKbA97O3MhyYG3azNhLvVoakv4CRlmT9raucTy5AfFF9kJEq4WFYjM
1F1/JTj7FQrXq/Dacjqv0y4JD6p16fTUibhisvFtbJ8hnaCWpwIi1bdLkDdEpzZruY6k6P4oU9Zg
aOIx+xql+JLRjYv2MEtfw2T7XNpPiWh8aXoVmsB6dWI3QXPLTNKfdHq9IkfOMHbctPlTZFj6tm9X
PEBo/70qHOBNlSf+/lGNHURMNMgc2irrjwmTWFGsp0jBqRucQgME6scUWnW5WLnxUDEpQSFv8+q+
Ljh+zMJpV9VRlM8+rPb2nPM52ILN7qaJdoo/2D3gQHhI5a8YEMCq3cYEk+/Z1ai0PHEBw9fFYOUU
pCNf9zb51erqFnUMQYKRd2FFE7oCxt5U+i0sAwUp6kaE9kkaxJFf4w9TAWBnyXasF4v5btdY43WW
F7Zbxi6pMVWF0C5ziGvRM342GKIY3QLmoPnj+Bc3pvWMMqDZjHE5XIcYRJ9rf4bXimJlcWWZPQ8b
oCo9ykPaOGMt3kxkKCx4VIZ+rUstSNhz2bdsJbO4IpVbqyDOUaLxHhaLA7siopzVMHYfjk4fdY3v
77K+Z+soId7YKr1cUgBBR9qkD9ToNJPkVJvC2jRqeiklL0cgMlQYzGka46IpwSzIFluPebtVRwlJ
6wwGSCP2NEjRLRpzd5k169jPy32WwA01XW5dS0U9XJn2c6MQnWbPzyCuWfvePiblTo3+KhuX+US5
ajSiop4yp7LNq9rBKucXNXxBpZ57WfrVEDgyvw8tRbNubqH1pGFgjZ5wkEkSsN7m7F/I8NU27/H0
qXC5xdZLb7zPOqiu8ioDGqYPRdB7KiCLNf4dl9fmbE/sDoRx0xzNBZIp1HNlayaxeg/ZVi0gTqMV
Tq4KQ9emuZJHX3sMdwPEebg2NkiquZvaTNz7tfEmtWGhOXyZk3GrhaZbZLPyIls/4SA5lAW9SZI3
JFLkMhgIMlqt/h9n59UbOZKl7b+y6HvO0pvFzlxkMr3SyUs3hJQl0XvPX78PawYf1NlK5YcGBugp
VYkmGHHixHnNMWAEt8J7IbooUIK3sow/3MGjSvaUDeUqD5xHgfKCWN/7HSVZT4dwU2pRuPSMTmb5
wOpNRTtm+k2IQ6ZmSAgB3BtVX0biqfdoMmgq8IqVU+ybW4oX9WCKwMnkJshyoL4Rx7WUgGkskuRT
SXQAxgpLok6qN2LnSZgFn9L2Sa/RCVGTV1WL/S5clH281KniufVbikt67d2jxILuDguxYbgJD+1D
3UINVcWE00pga1RU5AF0yFD9ZUUaTQWd2lQ7vk1QzJP8CCwbcZK3zJfSEG/dxHqNs5gEmvql3scC
3ILR3AHS4yKOi8dKJ72j4BbozRZD4kCYwxt3q25hIIiCwawCiJh2UXDaKYKRpk6LjIknAG8AaMcK
rBdNh/6dBZrzTOGXAJZ/6HL23vBl4XFIHtRRzPbCA0bGlEmEW6HembSlmZacL+w+f8LXETaL4k7j
lionbsk1si6pJk5ymItT7RjzXykcZlVTrWoREshgbuhyOkFW3EmQWgpzGlX+wnd6+hhTnhGeepcv
lkvbzLihBLktGgrfpn6Q3HQJfTp22+K5o49sUqfoh2Cr4fBsVPz/BPSDw3I/LLBnWpUFC0vD2jD7
bB0KeWlnPddhAfTsceoWUDjHukpdRs3miBM6PE530NrzVRlZ5nKwcsqvnnqTBFT7yIVE202tfKvU
MM1MqYBsLK4dmWQ4KO0g0DjVuczCUmzIS1GilBrcdM8CLVSdo97qFJAMbScY5p0R5lPJ2aV9caOT
0SumNy9NisXmlDC2CS3yFQAwt3zKQ8gpbbdMVWVPU0CguwdwyB6NxaJtP+Tc2MSBNVNNvjD4F/e7
p7pbxO3SbfKVz2NJJRz+5iGV2rkWvBL4l30ab3zLWDrlgsOxV2+1BwfOTpbR2xvWSplKU4fa7mA0
U2jYa895cQqiIxMFco3nDzeZq80r0G216yjFmg8ZFnFpS1ca/aBD9UZuDfQsTvPhQ4WpVTn1Kk9e
LXoxYf8wZk4t3Ljkl1U/CepdbfyCB+b5b64IkAKPrbZ94a3Fp1vVLV6VikZB64iwt9usQUQWwB4H
c6PEH6oHJXhx2gPpaVpRw8pYxZAuBGMuVsKdnBZLy1PmBfbx037EYpTOXXFKXygmDPg+XTbCU5uH
Cx0nW8vfyN1jhhhJbujrpopT0y9HmEOXomIaNQLFyHHRtwT2AMOW+mRprbdUZWcVasarR3/bJo8W
naHSVhzBW4LwJoaQJ4c6LDOICbq08cmDVMSbTuluy+aubf1F1iP907O1goQAUeAMQ8VRB1+rjJTQ
AHZCuzLUCWfkBvl8SrWMY5KrdesQtodGlS727gr9XfDvRN1GXwR97aWX3+XsZIDLSzmurvVLmgxo
QIP21Hcp2voseZHS4JD5mNiWSnWQOuPBG0T8C+Jhmln9Rog2mYXFXEl3O3MlURULOFWO4+B6PKaB
BLHgOyFoEV3vF6Qk9uMNtWPWFtEzNcKFm0I/D4Eyt3V28Jw7DjNeCii8id1RNjnP62BWacFJo3Da
3vXCA/m+nzuHRgO66jAAEN0WsrVTcd6gJM/5f12F8MC1tj2KUFIHmLZW3ywrDiem6UcT2Ux2ct7b
gxave0+Tb+mXBSdWqdBM+lU3M2sYuJLkErsjaZFp/Uk2jfdEfjOiw2DW06gQILjIJZSs2HJ3pta9
wWBPQ2vWOJDInU6kqpyO2VHqxA9SQTWfI7DtBlXNvEhGJHx0dyCz6bKesy62G0oClNVzJs5cYyma
c6mgyaIPuzTZ0S9nXsnF1GA1442vmsomjAGXK9NZd6FypwbePNQU27U6hBiLLFhIAsxSqO21asvF
Igl2guncIoao/FPbGke3f9bcX0h9gfI5heqaYMveraQdA0E5lNTZCyPbCZ041VVznuqifmt0IUwo
z1DmHOIwcIrbOVLEV79FddXi0BabgfpmOCFus01OM9Co/Xe6LkSQSqWQ44mZCwBnOVLguuY7ad18
8OAcIZjskifTfIP5NyinDLBAgfLQ2J1ADkNAyR5NfbjnzLTS2XUSCWzEcsVdgwhKqN67IdwZ0abP
QTrc1PaTCGmFAWmoX4Zdv/BMdyfANci7YKsF2Vp2NTQynTavM1m20f/MIi2n6iSuc4eqgZ95j0Uo
zvDvZQjQnfgwhtNyXsXtzi2dqQu8kg49vPwhsBXTsKO0hUNX5tJbNli6R2kFi1fhqTSKaW0RUZd0
cKBwvZIht7V0A9BRq9mRS5F2r7QvBN5aejL7lerw0abILEn2bwcP+xZY67ck2Jl7x/xQrSN8brNc
WRyZHfM+S3TQmLtBn3fpTUUmIeUUDdRq0ZrOHesrEbHTEz5SSPJKF04LtWaVRBnERCuDKhVkgi0p
ZjX13ZIBlpJ4HZUtXnQUeYPALji5u76dg9fkbbs2Mv2W5luZXWrpsSzvem+hKLbqK5uMCrGkPFR5
SgrtchCYpZGjTPIcSVo6F0FdFbObRqP7EqcVJdkHXY1w/AlJ28oSk4UrhfJikIZTp9+25GbZcLCE
X3H3BBzOEX1UhNIUB2NezRymThrMgWujXoO3aa5zmA9muRQ96b0pM0jG8bqjECMna7P55SoD9HP/
ZMgRtXCBvc/CF+yxSv1thwk4DenMd2/gsOYow0YFwR/IJepuj96FKko/69nI+73Awm5EDSmCNPHr
7hnJUGX98pVPSV8OZXmItT1IJjBxj95YyHdekdgKivxAK7bRcCjUaEHP11kBdqTExyJ5MYLHvmAf
RGtubqIWLnsBXVzZFXhThYVJkXLEK+apgXTKt6ORhQg+q5G0wkIrB2NbCJ8KlrkRumG9QAYzkpRq
P0Obb85QEHn40pXVkj5D09j3ZkC8PR0TZRS3c8jPsm5O3aax02Gn6gn/GETOARDx2VuFnNIiRFQk
iUm07LObWL6RyW/ERTWs8YylsD8Z8EEyOgStw+MIfLmzNFuh0PWpSmorCkaquqiafV5PY8pc7p3q
zvKEJBt2tvqRj72xKIyY4YMAuwOeBEwl7wYy+SRU3k3Oz6AJ8KuEBuC1QKEr7GoPKgrtb0PIeBaH
clnhG4EO+HsQTUFje4VZkTvx1C+Tedu3N1kJuLH1603Zv/SqHejaVA43VXAsu60OYVT295koMDW9
8CWL1ZVhmozeycoOhZCsdQOUt7BgZSKNFN5JO1Ycyyn3IdSmjjQrI88eKnOdWhZtARFuccRNK3Dt
TnsU1U8tTuB16WvfHR6C/M2S6hjdClKHvJVs1Kl2L1fQH8KFEECQNTfu+Eb1O8d0vjx8KarTSP9q
1ZklVfYgNvWNDxxTGxhHFxuhcZGJCTOvcO/dYJwV/lGz/HXOSMuONAd1mSpFvaqUrSn2Go6opLCB
W9LtL1yKVblDbExyd2+66TNCDQgAAAJz2rDNAnnlhBglNxqkkn5I7L551zSFclFNecDNFvhiUU8t
OPm3NU7lxlS2+pUk9r2dtyqWnMlNGkQ4s3hkYUlTUV3RG7ebO2ZFr7WcY2/e1YuBDmFKWKDupPJU
d+WDX6Ss9tIV6XCn4bGiVrJ8cAVJfxh9+0Rb53xvu41WryyJwoFrUUtQLXibZgdNFAkUkhShf8qH
PdTOUHoOi3Q6lDgVwIfPwZ5fDLb2zr3LAYE0hBNWMXeC4k2tDoWOWKJHD9Z28UdSInbuS4cctYbZ
L+WPBi2Hi7gm/Wqrk6fIN0Uurc3RCyKLDxneRXpq+su0ORYUjsHUBimcuBTBTIBjQ2JbRDLTado8
13/R3Aifo6BbOe2Hi0TZ8jjAec7RakiTErPP9kkBSQ19fcPJk/6zGtq+Vto74+kxAwpRxJdI0p6x
PhLSehVHwYviosdN4v7WoJfAHVXTJalnpVLzag5tBPFJQtUwK1lrRX1rYtcDbd/3Tn21kn1hJsoz
06hXoCuLDKOnLIrvPPyyyJsGqGp4C5Ki05kBdl+vvrrhPo5tF3o2rFC/h93QH3xczSfk2fgHQP31
BOMQD8NUaZ1pUM68sjzJVbZgLdlN6W1qTk5KKEw10EcjArrOnYVMZcjr7tSexEy/M6m62qXTD1Mj
jkixcccS4uYzHiecP6dt2ULRbyDs5M5dq9KU0cwX2ZheUHXLs1ckv3U7N33UbPSn0qmR865ID3J5
DonITEGp8TNKjb0Ihy/gfCGFmDnr6I+doutIJZC8oV/0/MgekoR9fCh3RiuMmsgj1Z00uM/zOcJb
tPgHHzC05/T2AF8U/wCRt+5cGd0YRYa5G9+b9czpbyU8WYQVyxJJa2bNC+G1rSDWBPNam3bFK7xv
l/6+4m3prL32vpdWjbMMXcHu/IMT3ERwTy27k++ifN63v5J4ZiVvPqi8/uprgFOPFSiq/+IRK9pH
MZoZNKFqtzIFTiHBnibhPDuUnO/jQxdTMTelkeTp37gGic0+JGhYzVHX7KTbyc1jot6Zjb4XXO01
Y++MzB05sC02O6DJUqwfcm9dW08KyXJGHTxqnHRWWrqzN+t2Kpd8NB+NRy0jAuOwQss/ta2NvZVj
dljCsk8jQ90oo6g2z00sP4HFpwUe57FUkomWO0uD2jMEhKghpsYYK/uqgI2lpP2yFkyQqLRcO0ZK
WKh7edFAwJrmyK6k+CkXT1HQL3K0JH1Gl95iGDDAaXz+kbbpFWclBcWqyPJlJKCWioSFhAjAxBEm
vvHGfjDdzBt+eebUdIK9mFYWJWZ9nUkiJw8J9jRVzZUF6F9S1svaFy+kkX0ik8DoYBvSQrGMuyYl
i4cOvCk0EqIeOV4ev+I7d+OJHKJTNMGBd2yMhPDbL0w8crp4Uel7Rd7LysqkJAQCKRo3EUf1st+a
mjTR8rxYq4bn2IGnPYNNYDgCzF14WEgBLHp88UZST65sLgM0XuEAoh3CwAfl8BqFJa5MdBlNFgZZ
YvAem7BePaCZXlYXlG8zlaTWHNaFEm5jpbzzVSi/QvQguP7GgZuhCe5OK31lYmaI0KpgaZneUh4Q
ROCw1qW9jdVGAwCYHPH+mSjFYxagZ2hnqXDj1FhG97E2zUb5UQhKfKyZqg3BVRmVynpIoMtzHXa3
rii8Z3VLdRtoPp04nBY9uUMs4JfxpM7FZyF3XoQAWBhkStdxO/C0XzqbdRHNJIj5Vrnq/Lnuk654
/acbBJvEgsGOUIEMSksp0vUjszNZ1FY9M6CxeVIyc/Sj5/rbCm6OJlKlGPPzCAVuoltrqcDU6V42
sJEz4AKFFHZB1qrcDtDE08NcQ11YCo+uXNgWyEAVeRA2ji5PBK070HJ7GMB2k/5XbkEDEYBkMH1p
egRRZnxjUDUsIJjWPpQiWIETBTwwjpJZqea3Tprs9cg70P551cXmIau3QYupUl1/QKQJhKUp7N1Q
s7HceJYcb+PEujgNPcQJZPnAkNaEGtY2dOA4BR2E4p/tqKQL9vfqmeFd6CZDbFgtcpuJOH0fnhA8
T0bLxGM7QTN4xTLxgh31eY/gLAwaTZQ1GHzq3BPus+q2ch6vvMDoWviNm9Z5o+Bc9cQ+UmRpI4pt
NhJE5WLby14AFVEDHZL6LH+pwxZprFZoZPQemOtH7ZrASurgwT648hwXDG6VM6vjsJKTorFg5wzd
brTPjdCzAwHOBxt+FzoleZZHU/qlg3k6wjag3iBeubVxaQjGR/pi81dUij7oBjtDp2Ksi3eX7joi
grxuRi0PtvRdSHtOsBvktXEdbRpl1UorvX7rKowOSiaYkC8qC60iahC/es4jeRYI1i92sdJbsn4p
zCWMpj7JqT2o5VHW+qnck6lZvFR+6/VPCWG4fFNyaenD/xAtROaBq7957QN7KOInJJlTE4WZk3W0
nqiXgSasI7WEXo/z+1CT0SKcZ2IraPHjie7e05HEKHA4y1nZb2KDrDJZ5nWxlMJqnXgCXCSVJq1k
hb8izgdyvpb5WRehvFNAcX/+pL8/3XdTa5zOX8a1ycIojRNxoBGjd7O347VzSBf+5N1+LJdhNREX
UEvEyZMwRVoHV3aybid3tW1OKE5P3cWnOz2hQdqKcKFnPz+R9P2Xpvz45ydK9NbRalWKt/2ReIyE
UP+Is7lMdBrhwiklHTLin+/1/ZrFkPTPtzIcL6sTgVulgSetzKRA6ok7RjeWyH++w/fWrYp+Fnoq
oUhcw/cZoU91Jux0mNDZFtblFevu0anwr19P0cbbfvl6KvQSV6IutO2hh0TDe1ReCznfx0zl3C7Z
scpUj8o02mryJN2xs5NgIfWt2S8/+3uVHV2znSf3SnuVC8OknQUWIcW+y+95j5Dc4bG4F24pwY7G
hOmVG8j6pdg1DuGXofJMQS4Fw1VuXLlZ4nwmwhwS8mcaFzwXhjzJLIWitzujIDxCq3Cl4SL7QYvu
TeG0hykomFhUkfOva0DQhgPNMqeNwntQPvmc+GJ8crVD7h0sKVoa6AdqFy//HuyyxRZX1OQd5OlD
exKzh0jbdJ9aP97AwAZuWMbJbaA8CnhvZjM4Uu5e9PBCG0knO7k1kc09NbA+E32NilqtZ5Boj/Qx
nxl3YB2D99BrcxHTlRAT2q1AmlzbBgcLeA0EqrX7UknoDCCZIXmdDSpK/nnSAqQssL28HUW6VP8/
WwMGFYLWKf2CxK1ywtgwO7T1m8JuT0ZEyInDTQSMOGR7kPwuwz1CWEPzLcxu0mKN10wcHMYSqmrU
KttH4wlSgKbcKCRHnELqZgkghoyybFc6blR1uBu932LlvsOiGXKi/KvMCK1UVhxIKnSzG2DhtO+a
Csvdq+d+POwQvpK3eJ48EUWd8OkeosJFaaY+RrJ68IOtm8K0svYxpFZsLgIKj+Ws6lelrMIOvjPl
Xe180CKp6vZKl8+0/H1INgjV4D88Fij7dNrFZIR97LnQWknUR+W7kEAt5XeF6tf4uZt3ctYcijp5
l0PDtjhJSySScULlAPdDHEf6TahZU86nfjHr8J+ghMG5YGIG77KTYOuRzT2QezqoZ+4ydt5KcZdw
PKMYlKkmjsgYqsl45ECWW4YRe5myIzMawHwUCN0JTxW2CzjLkD2HAHecjKOHQus95alHYoIOMCgf
in5dJxsZ3koBgx5mZh5gJuAH7Mpa/WliBeiIiGjVdkqjc32gxkT7RZQxRneo1W0cH/EWktyVpWO8
5M84gLTGJi9RN4boLd2XUvafTc97DJNlIk6t7CGsjlki21Lj3gqcJuKmQUhPg7nEnHo1eqVS8RZd
Gk6g1GcQa+s4vfs5rv5uX/LXyIdI6M/LmSnSmFafQRTG4wfxE36gQvPml5ye4MA20KN1cGSPY8AQ
SUdB3ccSXgL4kcKuaL1iAnWqU9CzhlTSImfb5sanoMKaj6tR4vOWUTgVKVZwOmww8feO0Nmx3dh4
0ORR7IQ1tFi9mMIOzg1yZJZHuJLKEhBw2wrrKtoK5rqJ15YuQdq5j8BxIyhXUXnM+mUflIeGMmNk
AQBldbWIgAMmmucdNd86pY42Tc1fpbNxIJGJiEbi6g6kYZZV3THs2nfFaZZq108VXBm6CBNq2d2p
w2uXrJRqawzD39u5tLOEqzOLNlGxAtlCihqgEO70F/keqv7wpl2xbr6QlyvaWe4R5oJkKgG3cN+6
U3IKP9XP8ijcctCqpIV5qrbStTuNucNfZ4uinQV/vr0hKxDgt+0nTeOI/iCc0KpvZRXH8mmx9j7q
Kz7Gl3bkcT/9ss0EgqiLpiOGWyEhWBszSxGufBDp0qXHl/tyaa915D4yhnDrCVDxUhfLuFKr0RGW
Ea6IpQiI7GOSkcSDNmsp4ttCZdDpUS/rXVWm6iKNqnQtJYNzJVP7PntSlbNXrfHVjejJJd84IavF
F9hFCdxws1LsGn9e5ub376z+9qf/8s6JaMHfj4TuBqAOvRhWjAUWfZCTMQzW3GBilio68WgO32ib
wKLJwhvBPzn40wvOAKGvs+NmN8AVFz7CHCTCD1duCfxXCHMzWXshYVYCH8hQIZTUfePG1mLLVqBP
+6PeI08WDiAwJ3GcFsPSvPWikyTdeUFjUzmdsqkW0rbEME4pKZeH/kud7FJI/DiqWBF7hvRa0Cm1
7uaW8Jh5JykUj8UA+BvEduPB0pTw47YCQBuhppvhY64eG3quV/EOyk2X0Qqje818zOvpilEDoPXW
WrBge3HmuWmTUzc8yAXAnRfvig4ZE7UAsPIA2NKPMmP68ye4kI+rylkKK1aUZDS9BGSqFp6AxSGq
7GdBdR9UFynT2olxHMYOoblyIvk+FVTl8edfv3iStD3kGnFTuZl+ZxRhuQepRFASp6mFD3+SYCIT
GTb0uxADPdPQDlde9EKGKJ85yYvCIBIjemUjlAUo7+Ak87DX74SavCWBNZgYnYuUcq+JFTXSjzgX
Z41QwvdtKavUVMFTiquW6JtXJr986YHOsuLWi8vG9XJl47WlgEo3qhyFbgOJ8OKnIm5fPqjwr1aG
ya82BhCgLovwYDSCgVpFmL8YancqwmgkVkXZSseRH//UpEw2VYtkMg/l4tgZZC5y6pT3raUHsKNb
CX7FuOiwifAha0YD3j+1WTpXotjvafPXUKz+ftkv37eW5CAQcabd6rWOW6NBRS6dp5huIqOb1o4B
PAuIJ2avAtxnzUw52uDx1O9dxR/ROlg9pf+R1PFdFvULFcJ6DDXSoxepSUdJF9ZxUdTLtgDMQ6fc
FhnQDdaehj+LXX3980wxx6n/3TucbVydajmiHFop1mAtICaMq6n45rzhRx4AEmGSYypoQ82lplBW
tCHNZjD5P7S77Og3b+2DwBkCtPe93bGssHNaDBsBMhuvj/KAF6IpDTZK73qBKcvSCN6oZmM/LE+s
p+ozjG6QHzAPP6J0p1N245T0VNDkhePliZxTgI/Tc2SGcCaUs3BdYjGB9p1uhQs0BlWChd4kf0Xy
XoiT+ICLqanOwvKIjc3guTBIN4AtyZVOE787fH03TmNU//Kt5V7K0wHbrxvs/OfKMlwDYN3AuZ14
9BkXJvcmTeLUqb6m2+7Um1vQZScCXeqyuU7DLp0qQ2g7EzLSJRXY8bfseIo81sZIZ6pSw3tTZsgf
F9EUHeoewcsuWpAk3+CLDY16AWy8ihb1st54M3OO6O7vzuCzfU83XafQU96KfttTzBkW8kI8IlrG
GZy+8K2NwdZMXzHMk26i2rjaTj9eHlw7nHO23eAHkF9JNaQxDnw3vGcJgT/UYUfUl2ntBz5tozOa
jkOkTyiUTLGAmPhz7+HnKS+N1/zuXmf5dkF4CMPxXs5WuEtWNLA49Ces2KfJ7G9WUOWzjcaqoAwV
cm/cOBZygjzcmTK8zaQL5Stf7kI8/d0j4ct0rMQmN7uwNW4kYRTJ1vREyoMUJ31hbkX51eZAF6LD
77ZMX26TKFaBMf9ASQ1cPGtrW+0fOB9AUDHmrU5/i3JjUqqxriVJF3bM39Pjy/3qtG1yJ0Ie0dQ0
G8DDVMjXMSV67Aex2WntTKY3TXJlIlxI+n73N/lyMwUMXo0isFU2jsUgvik4AujXhu5CtiedxVVX
1bM+VBXaKrnGsckRb2Kj+fMEvlTo/J1Vf3lww4jNVPdqatdFirdVWMC9CD1Lr6YobTBE73TSZtFA
WJ3Bw9pLHZwAX8OOjDYP3izWPHJOOv9ih67gLlHnFRWP1HIn3SDWMMll7GN6aLN0NcJEXxT8jV7K
4ioyPXFT4y1idxVCpwbNP7Zkifmiyrh50pPZgY7oD5ZxY8YSTrCOg1laJFq/auyIp1HWIfKI1BSH
C0wLfx6JS6vgLHyBkxcDTFQ6gpSYJeHCTgyZ4jcxkbUrcf/CwU79HUS+jLVfaDoSLG7hKaG/KOBS
4tvuabPGgJqoSYY4azuj3MpN5ux9r6jXUYwGEQveAPFbNtgBge3KXn1pvp7FLa+PISYYesd3yzl5
+2sTylvv51ey40uDeRazBF3RA7Fz+xsh39LvQu7mpoW3z7VGKt8HXfEsFy4bR007hdYNflSAKeDW
W24bWZz9rYkgnue7lR9HOazlG93E40cVrdcSA1u5bN+jJrgy2S61ERTPcljEwN4gDyI36Sll1AGc
/jht1kGsktF5G9Ma9oPSGxM86W1ZhS7087tdiCTi+L2+zMAc7588d+QObeJDHb+kwZU68jg232yD
4lmEMg2w8SLnuq60DpPR5BDOvIQG1pvpw5W8/9Kzjz//8uy6X9V5ko7PLsAcMOd+mFzZAC9d+Wzp
FziFGEXMlUcXuyq8a8Urvb4uLAPxLBOp6e4aO4LEhSMbA+hesuF942n488e8sIbFszVclK3rCjJX
1wxvQjMSR8a2f/HztS990LMFDGWqc4PxyS0UuCI6rtEzILk11SmU1p9v8f3gKNbZKvZixx2aCKKR
KiPDVwD1dYwwTtQOf77+9/u/Yp2tYz9pBxdD4nSrQ9x3xcGZSIYhr9QGs0M6FZpMVGKvFcF1SGVc
WX++6/fJJ/yQP89SL4IGN6hJuq39+j0NFY2KuBIvwgizizSsUaDgcPzzrS4EEcU6W816XafooIZg
iyoq3IkPQ4xQfCocuwdlcg1Ku/SVzlZ25vtmRk/YYFspKUl6kvs4+ubme2DAzM3wMrjWD/n7GadY
Z8s76nxLUpwSU1wkBqieIv/R6DZCj0SwfG687Eod5fu1rlhnaz2PhUhVYd9uG9H0H3I+/MaxUmf5
8yf5fkkq1tmC99zAtdysCLaqO2/8+6DZi9mVFXnp0merHVy/Ehw1CrYCjqmx0eFePMuLKzvqpbVy
ttxbg4xOahiV+BHP+gR9G75zEgaP0wHb3Gtx9sJdzLMVrylBA1l2HHvgrWZR/AL7COid4Uw6LE8+
fv4El1aFebbue1Oqmj7iLgGOY4UdNDSowMtigi6xFtYOQo78SgS79D5naz30q5Am0dwJmjU6BQqW
aJnNcoYDf0HDjCsvdOHDm2er3KIHsBOmuGz21lMTvURRiRnJ6efBunTt8edf9tQq1iyn8+MYI4lD
g/YYl3Kv8q8Mz4UV/bt4/eXiyOFKRYbkv1W3WObXyP2oNB/EfKamVyLghcVsni1mtaqbpkm4Q109
4gqHWvLKo18al7P10CeZmXmtgIBk6PA5PpXoZ6srEejCrDHOVkEiFG0A+yjcBrKNH4iIQwfWeqNs
w87xG7zW7vjC2Bhny0CNsj4xR1gkxb9OkPdKtPp5zlzYEYyzWQ/NTi10vw7RXMZMF0p1hkr1HTKt
lsiPP9/jwlFJMc4mvSJR8zADP9y2boCtup40/V4SkhoeNOFI8qjnDe5oaW2lwQxWYjuzhkRZkrG8
h5UpLCW3aa/ExksDebZGLM3x6kTPom3Z7QX1hn5PVybZBQhBMcY7flkgpddHZh7F0TbDUsMCCkUl
gZHApD45zyV6Ypq0XaMPXXqJs5WSDVLtmXEebQMI+LnxWJVXIsil2SD/+R1qgLPB061waw7CQsUu
p6Ds79PwwLi2p47z6q9nC+U39e3LKNWRWghZwh1qge4JFT40B0f4rAqcZ5XA/nm+XXqL8/Xu+lT4
NfhIAVL0Wr0LHagCsBzS4VqL+gsf4Hct+MtbhHra61LngYDL8WNUVrCphZefH/7CAOlnK90LFMEq
hjDaDqfmXnrPPp1npME/X/vSY58t9kqpmgi9e7Stel3DD09+KlThSg3i0nOfrfEKu5x/k8BqSGC0
x3zU597x58e+dOmzNduJUDLzwGVl0d4DfBDyp6zi2jMEOu3vcIJ2IutvjtA4cl8+rJHFeu1WjBBK
JJqX1Zhn/PwOF7ZP/WzJJjl96XAEZMZUEGk2yVw8WMkme7u2D126/tnKtepSS0yXOU9/U+ke3H9s
OF6gvp7A4Pj5FS5h8/pZ0tpkqe+JI8+v1ibxrnzLDsItG4byqkzdF3M5dWbQpX++14XX0c5upepl
WimZFG5z+shCj3p2H7SRuzRBZ/DzHS5lltpZlCjFFuU6zQy3yQmtN2S3yJxET/LJODrP5Mk/3+XC
ijvvD27lqSHSUiHaGh61R4qhaVFceYFLlz4PFJnYwnnn+UVqtbFBS9PAufLUFxIm9SxOiLHSF+h/
mEwD7I5EQNmvNFmHU2Sb2z8PzKVbnIWLVDSwhxiacNvg5oVOHksPncLwtcPJpcufhYy4Tnr66bIZ
xzEoy6b3F613pRJxIRqpZyEiFpWKlpJcuj1i2U1DncLu3uK7n4flUhahKn8OQF3ua4LZQvSgZ2N3
3xxgXIzdoPfVa7lvXsv3K7cZJ/k327Aq//k2Ue5jfxHyEvR3o3dMP/aOmGBjJi18MBWaNitXZumF
hayeLeTOdyzHhza5hVuAB5dWYTa4aJ2Jf8qu7WqXVvK59GFsXq3idseW6dHeloYrKH6IfzOjmAPp
4/FvXkOhLqy5c/1DXsclbZcZtrzCYUpY1kTCn7/IhQl7rn4IRKkbnJwqeCNg5UZbZeElxSjr54tf
euyz9ay0Qj1YKKBvKpzfRLYFR7r9feX/PnX/436kh39PmfJf/8ufTym2ar7rVWd//Nd9GvO//x1/
5//9mz//xr+2/qlIy/SzOv9Xf/olLvyfG9tv1duf/oB61q/6Y/1R9LcfZR1Vv2/AI47/8v/3L//r
4/dV7vvs459/nNI6QZ52++H6afLHf/5q9euff8hj2Pvvr9f/z1/u3mJ+72F4/wj9snr76y99vJXV
P/8wlH/IkmrohqrpoqbqY+mi/Rj/RtP+YeF5qYmqpImKJeryH/+VpEXl/fMPVfuHxg8MS9JpnyxJ
Bn9V/h91Z7JcR45t2V+JDyhkAQ6HN9Pb87JvRFKcuEmi6H0Pb7++1o3MsswIs/fK3rAGERNJ5G3c
HcA5Z69VD5c/0v4/VKBMGHikrbSUnAH/74v7y/fz7+/rDyZEHuq0sj2v5i83vhcGvstv5ldpw1HF
/L1yZns4SomGDVpGKeNUwrbHWbTTMfaXfF9BknuZYj08/Mcn9K8X8Z+/9K+H5Msv9XjTvuIXIjGE
LPPXpw7bz9DPXJ8p8qGkk9ASsyGIZT18bbXKEQ8UDJbf5tqJPczHSQ/TNilm9f9Ycv76KPrnq3C0
p4xWLl+y//dXwRh+WxcyO7UJ/EyyZ5FDIzlenYsmofwonfUlxCrw37915f1ZLvz3s/bye5m/9B3P
l4FURv29rZJ2i1iE6eujgL33DVvYzQIpbnkaGWhjPj7S86Nnh6i4jrzOfKZ107uwDGqM0wq25SbP
5uVXZ+fJ/YD66LzFmQ8sOM1W7X2bkyqj+k1kBueYZ6rulJjMKZ5N7g3OjZpHoH0t6XDdlNXdGHZD
eix0iCJDDN6Dj4y57XOw/ZGSs7OrHVNP11Ga261YBv1WMai0NWDdapAwWLL47lrcZWWIrC2bpwCu
XLy6zCDVGSfFWtqYKfvCyb9BOa5+5ywzzEwKF6eId7VCwIPfNMW/Q09GJJ411PiJtBw94/DorPlD
Ew4P4ZS85QsmK7+w4hGWWnTRbNhngr/t1aKc5l6uObFJr5JfBUqSzTJWz8zyes+xW4hT1Fyy+hI9
2xjxSzI/c6hoVJiI2qU49PN677Uroa4Ei4hqu59tFL2LQjNQWnrOMWy03BGi6DbOcuFAW9jiU24L
2MeCQOTolIx8ewxWGl14P+0SnOOS5G9LmGnrrar63QSe+RWMTUMsfh7l0xi7b6WfXay2+no2zZAd
JuGF3j5tZ3AkFWmt01DoisLXUNX3ro/SYykR1apWLL/XtrEoVUPPnUkJjAqQPWys4mGYRY9jlrja
PTlK81UXhtiwh3EM4K7nTveTtgasU7IAHuO46r7PyULMIwmGzMeiO0z+fWJKyLA2z7FKoGYV7vdu
VgxxwG8q2ycnXafu2fBFzaciH+OfQyj68bZtfSTCpgqds5e7C1NKIeCAveVGCwC8YRXervNEeIIC
kn8rZgBZW8PiM1zH4FlfqM8PT0meYblUYiXsIaIBcHENuWefODJEbOykZcLrzJzq6Ccps3uMqPpP
Tp54+uST+q2u5hH+1yEn3P8rnP3hW7FWMJzjUjARBjwhUIykkFRE3DEUE6CLDOYec3jKu3enYAGu
rt0UVGxQJit2OTeHmsB1PFGuUx1Qk00lx/4QOblFOjqZqdgvSd085dZtzA7Hb/Xh82i9wBibQsB9
bTJ1dNMECJ9HXf+qqCvVvIyWPCOJgMUbt2WRg6TkOQ+CvR2JAm/9LgCaPvaC4f0sSLzqMNsM07ca
OPqA2s4ThhVFhbuRQgmhg5KHyq5wvZieV5Ze0oCINiH50aNYDrrpwPpkHpq7xBaXxHdZBMOZ4Cxg
f0nbjPfFABDGt3gk1D32JSGXUgfRRZzn2P3oBDDjusBzl+/ZkHj9zTTW4bfZy3XxDNoQEVeaOcFL
W0UTEBZPP4dGzu1dVg1zAeClzfmMkxT/9lR1af6dGxpuSpw7hlSPbtHRpItA4NR3SRCeylxXt0zE
g5aJM2cB2J5kvfc8NKJFGYXeFPJrucz+mdVRd3u3cIbyOpRufzU6Pu7f2K9A+Q/L6hSUXEM1YoBw
ll/p1DfJNcA7TnPUxqr1wiZ2IHMttkN2loTrISum6Vr3VfJk5nIypBsCAIiuCEEH0/Kufq1FDiig
kpFGjG5TEAhsHYZvC0SYYF9mzoBlLA8Yz4yaQl5VVqNH4JPMqmtuWh2B5u+ifG+yeX1yZzsR12gN
aElbzWF958zlJf4SOhNQWCB5O9dZut+hLA3OEMDc0D+NGY/CLcy6W3gA/ZKjO+THMfUwcXWkBT8h
gnt3Jh9bUGuF7eB4enry977rjz+cGaLeucMICj4XUghCag2mK/fLC0ppIsKzU0UO+R8qefnL10X4
WCu/R9Ek8RxsESJd8Eb+/AOqZWM3C8CUvaArApNTMvXu+4F4MWp1HkQlZyDCbgK1LijLBG5QxgCt
NgusGOiOHpjgCbLP2OOELOMw9NB85KY7djH8oEfIW3N9q5p8Wm+7KELf5zZxkp76NoXB6nh9eu8v
U1UcResjB6oWccESeBqz2GIz173LO/IkG0N4+yE3RXMvbE33sm4aiuKGCQ8WBunl6AZmLpwdY8V8
1KJ2yNXTxaWeac3cYhnQCEaSTHbIOeoufrBLCkcEnDGzPLyQD56b8b1TAGnciLQozgYdOehu27+7
9QqOqqRyXMesX/BfbPUOSG6m6R1arHtjR/7LjGn9ksW6gfzD+MyhHnrne+WH7Y92KGSxs4VqFdLk
fu2O0GOCJzsAVLlgYh8KLW8cR3V3oDSa8S3MHLiZTteI5ABbZPiWA4t4aGY5kFKPrfcwTFGO3CRJ
Aol1pcTE2nq9dJEaLHQlHLEsxVYvA9m11CzDHevpZeMzeo5/nWvpR4e2XYS7n2JcGUc3n9EEMrS0
XsYQik9TsFLApVvL6mh4wjC76lJouuqkkt21DCoUyTN8Nf4QI8oU5M4ul4UI7lq1zE9hC5r8Ogi6
PDlMIwXIg5u7UERqTNzHegHQg8FPdd1tDcADH3PVBfhw2QX2Vz28VvYFrlt/DrMcb4JMLPNpYEhz
3K2qNbes2FOIFWjwfzS5TRp0HmsPGKtQK3QxtMK/mbaW5fWQ1kCjQXyB7PY6wPbgrcN44vGgpt8Z
7CfgHRI6wmmESYwedWADu1kSKsgsPHEBJbuj359702/U5Dih+mH8ZX1znzRozeoh6PbEboKPsMf/
vqg36yJnNMKeZcNJK3UGOJ1hZw85XQewHoC0ozI5Kdvj5m5b5GSeXwBq67XHkihFxWR1kTTZzVr0
wY9guJxgQz18OUkYnfMpwfY41e5pDFYC1BYtZt1O2NKEBdpc5Ti3/RKqA8OS30RY5N9jBc8HPI2C
9sWskL/15ZjfUDZSnzYp27PQ3nxuwpaVGnETLOos/fAbI79lpnmausBBSJ3P4lBG7BEmNT6tCPfY
kFaHtiluIq0/ardD7Vpe7jjRdFdjbntYCNjGs4W0Yub2FhS4jY+Fs5zbfpSnIY793eJJtvujXU6J
tOjjrMr2whMlrROR7VPgN3dFUN6zDap39gJIdWXw1NmcHUCPehcrwjZwwts2pHceBfnZqOqYJ3Fz
WCDJ7YKiOg2IjEbXwLAHezi403ugXfCb6YRiviY8Sb8Ru1DZZ3s9d+FtiRDloEZ/PPF4+BrCOj8a
v/vowTfaOItO0g9fZVvieEPHPquxvs8jZgvpApz5OxEip64B8pG/1zFPZ05lzjFfmP0yzqlLevja
5SMbZOKbQj5GjMG7oTCnuOyZ/vWASgK8yM7rElIltNLBYg8TxizMLvIi8Kal3jmqyd6nJRxHxYRQ
YmtxyzeIrsFT2VOyagaoWsckPK4mxpeZkDlVegI6XpDeEMp1wdarQzo1zQMb9xnDzzghVHPswN5P
mB9WJdO101beC21e7wdiluRuzNsPs45oOZPC3gyBjPZN7RdnGKoPjkaH05voRRn8N9FItJTT3VYu
/rufyNuug8XOKcj+aJSLWrT0jknJgF9tanPWwk+A/TAgjHz42CYFfLfkuzN4ajdlyD465yisuMDo
mndbUTGFXRpCllybY9PlOKQce7vO2ZVK5vStGhNYSXAoqVACw2JEQ7v0l0L5GTjYjRR1xVIkp0YN
L03nsdDxs8498bKt75Z3nkfsuA/UGzuXRQBQ4+qrytl7t53/ikZM7WeQnAbgwRG867wfoOKwDCEt
GrjMF3vNIA1BZgekmy5K/eSWZQ1f3H1cVv9JJwZY7+p4d5jeg59mAlk4QRoGYdlec40OL16H0Fjq
m6aKqpsEPMoyZbeVdqEH5Q1VIEqxG2AiJHxt7l0ZcjJ7TQ61gLM2MBgBvHk6yFBdoP450U3GvKcz
fo+j67pPwlmOeTpWpx58IOCa1v+1LGXyHkwjGDJNflY3YfG+VL5zB0u5aPaEkty7JBkiOIoduKvS
U4/FRWYjIsjrA7C9bZqlECBUXyHoW/RnpKE5lyl7KRkjjh2qMdqJEPduREC6GEsSnWHTnM1anGuZ
cYXqaHhswJGdp2R9kSGyFFm3/vdZ6UunghJA49eUnEffHqJyObsEeJhBFum5yh19ashv7H0JmL2e
IrAw9ZKUP9ZGPi/QzF4GzXI3BRQPIp7+4Hi8l85X8dOYUXAs84JNr+MXu0hCr6x0Wu+WPHrNnO66
patxWMoMpHhdTUBVPZeywLJY73vseNHtygP8WjO8nGN4QFGWhultOXTpQQz6OPHVbOVUQ/pNtMSt
PuxqBTAuT0THosyk9Korda/ckEd9bdGY1iI6pmGOq2lwU3zXirlkBbztrJZIqw3Zp/GHH8b2MYsb
mPopkxasl9HGJSN97S5Ze5FwXHPgTHdmmcVLtGZVDve1Mj99f34MUxv+cA2fFYdLACkZmtMmQL3E
xncEmTlcKU+ea24eNuQEp+ZQyq3sWvPm8zXfkrICPOvbighmMxBG8QPo9TouYWiJ4YgBBWyfie1L
lRUE9MiZznlxSXzn7m6FHHZe1yh/6gYPJl8JeKlug7euoWyBM66EpKRH71Qijd8uhiNBCc7sOknS
N9vOGAwGtg8OwWM4TxFspsRON7rWziZv0x7Wr/dr8HhWjhefJ87lCv3xin11xtwBWWTswn0Urs0Z
YIxzLiou1x4E0rqTVYsQyy+0RR4wlnn4nJhx7htYBIGeH4gDBroHrBYlGcdPqXvvKbVjHAJWn9fE
BSzg8XS4pMY7Dw5b1zsxgVQHorPYpK3p0aNEoWljDAILE0SbNUrZPiOUcBKFuAtyzc8gjIYRkpIo
jIsafraYDlyxek1wkJoCIot5D89MHzIby3r5pSYVhw9u336zU4UTIHVSAycgW/lbwe0k5eAEEBfG
bngMG2rHqOVDRhA4J6X16L/Hc+aU3Y98yCpTnebG7z17SWt2ARuktKtSyGCecfV8XFejRlSBni4R
G7eDXsb14LQ9vcTz7C29zmD1raNkhJ9T4qzFIYnCLqC3PrW4LVVRfxA2JY7Uus5BQ9GCoVJ0AWpa
4owtmJNt78b9tom6Y1g6v1h07TYssu65axkgg26s1d5NBVR9d54wQpSoKcL6q25GzE0Fn2nvt99A
SO3XABrP5NX3HYNfWUuEICP+Cr7M5QC7ZgT6ajCFLc8ARIFSf5+hde/bmUuzTelySNMOp44uAXQa
NapLDm26nMbke2n68syt2B3iJPcfU12KW6LFnBmHAs70xIwFsboAo6WEpzEZgXTYetcEDFJ7WlvJ
/bSsJXxWVhLr2cd06DVvp5+bt2DN0FxHtosRfM+A/qKm5ew0K5Hdh9WSf1ciysAee/mhdf263XcY
YzWZqhRBnXQU12vcJ1mxQ6NVkA6LXSoSS5tw/l2NT4uXgiN7CRU2ztWUhMnRpE487prF129JqiKs
ziZPzg5f7S6zAMBc+PEcoKcCFQCIwjTp5pu2nzwikMvd3Lv5lR263y22hAxFxdZ048EtXSh6RbBP
5qW90lWP4CLK0FVAhXx01yk61X0X31dRZ7+JRG5FV7DXKNCX54pTByC2+kuJBQJmPzn9TWdHdSME
CfhU66NQodn1PIYO2Fdup6AUhw7zWKdkdS6SojiGI1tbuqaEYdPhwtAHo+I/STMZkKY0e2IiJM+t
nr0fQsQITTx8P/0I+tudYnWsPESXfeq8NTpsrtRF2EUZ9puHWAOBD1qNYYWuLLP2UU8Ir82w6hu5
jl+2GsCK27i+sj5mH0LR/ZXrLqesUvNjPcFsT7nV75O09a7SPHSODaEeuxd17c0nX2txO/Sg7ncT
hYyHaPJtsq24Kt4o0eAOU7I9ibJCEelKfycyH46p6+PFNU4GOiTlondE/dCOzpPnApYvVF4+1qHj
s+GJ5jPQVyUOuk7BUnllsxMxxtxUY4wGAQ5CNyss1zPM0ZgKZ+LfIiIGE12Ma3R2gHAckaBNyx4T
mk8jbgAxmPeC4GhGdBPAI/LqPuP9jV0H5rKe7C7pxu/S+M3rmvNPTBYSCMBYZPq9mRhIE4STy4H9
cBeO7bOrqOBNC9mzME1IAyYK4STPA6LNEqy1m9DNzCalDiXMu8ZrD11o7c9BujiYKdaesqHmcCDK
dWdmvMWKI+JnxhEDWByC8kGa5GjJy9+5CiLcYKPiIPDvknJahjdO7AY8WFLGxgMAT1kXTApZYHnK
c+V17+kM6cWhmLyP/KbHwaK6m5DX/0JtY94bTvgf1qMouTXx/GqqnOBTPkD7FW1BoGmeWQuTpN0L
C/1WUYkeJ9WdI1MhRQi9WLwuslr5dFGz9QVAXjAV7hEfD3T5CKqQdd3hm+05/JIXUp/O2n3FPZtk
qsWVwb9Sjs9Q9p8WhKBb4ujLbiEifhvVK5QvK3j0e2wlqgkwerzEh9TVxT7L3HcaDkDK1tbDRsQm
X1EWYB/HChyk4MLbenRuyt4i0prRQTiVhYG8VvVVV8j5UPpmuJ9j7ZHAgJJOoS58XeI0vSMB8nuY
o+pBp0CQfU+xDWGv/asZLYBfLbq7sZhBlcsevE8FC8xYGZ8cuiGPU2TfqUTBChW7IWRXh1n27F4A
yHIYp11UdZQeuurJAHS4on8qFNYqNjCbboKtzLEH45dpuL2rwLZPFoY5Y/B+tZ9ToP19XhI1Xe33
0ulmYNpBckONFG1tk2ic8XnzIAe8WThJoKwjlblYpYdNuPjoVAxsCXRzfpNDD+r0T88x4lh2Cs1i
XWv4LXFY95+UotZfeW68cxBSVAlKlgW1OM22T3oooZ4n7jNA/VeiEAzpU74CCjbZ5IUyQHVw6DRs
16QBeNQNNwiMMEKXyI5t6Z5SWwV3aTLddp5C8YZKwE/EcmXbfn7IItTj1RLFbwH7DYjTdYCLijE/
iN+z5/mPS9RWbEgLHqf1Ai5zbvurkudoOzvPlK2rLXTcb8SB/ENS8elMzny3DHJAqN0eu6qiB+Ga
x1lOXNGJWUE6UYLqbxMYQj9bp0pWZNCK7J+unD4/eH6YHfjn8oMKQj9+LJO/Fkc2Ic2JGr9/1cpI
dFsRlli+2a0D7KMifPbqrIqvjB8r5x2ZxW71TU35s4k/2VgsPwYTsmbJS5cpNE4JeNXbQ+x+G7OS
kziZGr/o0eA4kGvAm9/U2hT7wLgwmXrDRnjRNSXJGT3CPdAoER/8MNm1pOw44jg4x0AHMA/myJ9O
nFYHsrX+70WXPWtxPe8oalZ3rYT4Gg2he/aHiNNTpjGiTi2WpqiHTp5XyFhaKm2beRxrtnDsBZgk
GLurPODGNE2SQIHMlueqcRoum1U91ma2+94XLMBpDbSgHHXBi3Rt9uSKOSh2cTpxarWZPZGUhVMU
TrS08OMRi5du/TCLon5TrG8bh2ryvClb8h7pkOj9BYmwtwppICXm5IX6y3AAdtFvJ6Gj63ThCNaX
Sf2GOMS/paEUnpfCcZ6WSpqnS8XokfqOOTtZ3+KpKzx74WoNCH10eCyC0H0cWdVe4CEESFOI8SLZ
WxowmbQ/gJrPT07ofPRelX/3AqfBO9yPBNpUcPlYym5RH6uHLgP+eMWywivisGLN8mHHbn1TeeBt
1NjA0i3Xrvy1eCm9tzEIuD44ngbrQNsm6/WJM3ZAhbpO3fOgY3GjmqLFteiON3kGYT6ai4G8ZiV3
klEhDk6EjV/s4F9kY/ACI0qYJ67FECn8RKA+BxZDedhfF5BDpaeX+IdJa4alg60QC2rvKm0Zt0ty
jxoTwCQBJZUOittY6p31sB5TAVryTVo5IzqgGhhtO47KX8NsOdxs2U1TewtkYK9nGbjjodRNDpR+
dYS6JhN2MQ+1EtBWF9J8oJ/mwaeK07LaD6prnpehX08FDnoqQQb0Waf97OBRSLlbJjQpunGQSrL+
8mSadevct7n8SevNH3deUOtDOHfOHQI3tv/SZ3PIY63T3/EwJK+T6GgM0HtB/CYyhSpe+uMZ6OkR
C5iQe9vM9ndQhYl8AvlMWZeU6kuXY6Kasktt3fHC3eTKY1i3z6NMuVDQ7vVLcpddSI1j+NQMtC2j
DMH9Wr2knf8Rdj/WUDe32ONOQRIx/xJxhe/s7F7zbNxS2c7PFkaEmUdaCisVYPq8x4B6KJU9zJF+
5OHPjW6WjO6zFxvOvMM1bxjrmGN2eHkeO6ddDplc6oO3TnaLvQG/+aWbU+M7zaoHIyp6GHChFpvc
xU19GGbIbPMw69M4OE8z4C8EcKBiGXqBwNvBUeuz72VIFD33WCpSgBVmpftIreIUUPOPywRCezMc
prDgz/kvbChz00q+coDzuoKhqCTk7CEIa5dpNO11nvjPPqfAfZbM91IwgRoAPQNYDWw3H3fu1Nyl
crgbIx/G29B/hQBdVk4SwJeT7FHQKcZtdOWY7LYYTYBzuKVynmzbZs5P3SL9B2wo16oYRsSDzXcl
i586CO7N4lCh9O5Ax7agefwvnTG4MFxMQHlaxo/lgtiqnH8VcTdtMQZvKJJ4OFH8Y9nA4WuDEEVq
WiUkkTGHQ6JFG11x4r3Ms12nhiQSJ/eYvXvi72gJJ7dxmAC/bTUtjGpqdjpqi0NJ2S9ehxuq1dgK
bKzJ+FF6z8VtXmWPpab60nXsYCP60ZuUDT1maImwtwb0W5b9G5/PaRmTawXTTYdJk2xdF6VRxyPk
yI4vYk2h+5TNc3obTN30xo0AcEZVOF/6kSt0dWf6G9ab0Ky35jJkr2ZuxSKIuZUXfc/5lfGpzF3o
+lCmhWPcOL6Od36u5J3LxoaaL7bapqwzpikq9ONqiH6IpnT2l/rEhhb3x+AO+uvy/NoOssx/RXRg
unPeiJDzFEPH9UOSJZ29jWiMzRQWJ3R3nTtxsJtax3Pv/WIBvMwQVfLs5jJc2NwNXpnScODhde6r
Oo1v6BGl5TY2o/waeJ5u/pct5ZwGTF2ekoaN1HfHqcZDBLS1ef/vJ1H+RtphDiUIDTVFQ+WT3pv8
e6gxy9uwq2USn7QNE/zVhX2aVMvhSXKcmHdzUCEkVGrkE0+HgRp0ywQAwVHsqN9Rbzn3zCq4At9E
UQBwco2Znio64z1hAeoYG5yp4M07Et3ZfsQNBiE7rNKBSYS5vdEoYL5Xi0tdadAj0yFgRtS+4dv/
F//ifzSR9l+Om/1lRO2++V0hDP/9297+aP4/GExTxrkkzP/r0bT73nb1+MflqD40f/zvP/a27mo7
/HHVwzv//M8Zt3/9qH8OrCk3+EfAKVIZl3udESVmcv85sKZc7x+BCV3PM4abxb1MJ/7HwJoxHJCY
ZHOVH16iEP8aWHPdf7hc7nTZdWj+vNL+JwNrXnAZFf33/BQ/hkk1XgAD0wjIXefv0KxmKSuoFoX3
rTPqsxoLNOqU4rZdlnAKXUEYM5mBSbJC0BX4d6sq1wN0wRsrqeWmaryF1eB+Tm4bw0BeGZOfrcNp
xWkf+75o78olmNGjdPYpugyecLwy9zJDEVNQCNy4a3nTjyDo6dXhMBmWeE9je7ke1uhXIfWj32RQ
aar2vUxUzjngMrsk409EFYh7BOZtwM3P5RJfcbb+rkb92OCOOtHspuhejZf57RWudamhtGc/CQJ/
RDTcNkuQZpSWg5eu9ntuScFpCsY5BXH67bVcC4422QeV5Fenjb85SflRY5AidRZcOaX4kShc6UPx
NUQMA2TSvYOldUC+0V2xm0YQ7PRvS9cQtOsa9V62+c9UBS/94oI9DQVURn753LPckBGRgy/2umog
OVXJdTL09U64ToBbtwNZlwVmm6q1OkpL1W7ALUaNjV3bPMtXcuGgNcvoZfAKtoYCv3yl+bDaqvhi
cZMoeeSrZF8J9rPvOfAroK8x/5vc7NMX/WWzzPtGkdLcRwwGbiMf0xFgk4d+5Wy4WIIgsqyTT6Yd
AJyk1XByxz76mBrEhszIIYXGxvJQjCDbx6Jx0fnhaVaXONBcTBfCKeeOLnbPoV27q7AFJ963aDMY
8DPbLOX3+6tsfnqmVu9DwxWQ+jFVx7VoDu1Kp9yT6Scp5MfQF2c18aYZWSq3ok6+KpF80VP9YpoA
tr3GtLLQh84vhc3Y52SDlSW6kvMiTunItDKXSbq1mLFO8dQ8+XlVbfpGmdOysgkZuizkqnXZ0M+8
fe4FBgLH8dYSud8kVeUytYc5JXaW1zFI3ONYQ9qlytlhpVvyM4/0/FChCXgrKOtt4oQLLEYGuMrp
lef4svX7MdlxnHrs3chs4sjoYyy9OxZDc5c2bvsLmBkJ8aDLNnHjPpKha/bSV495nX1yZHjNWl53
3tQrGR0xfysHOITWchXFA5JJzeaRRptDtk+kgIP5KRD/HqpOP+YMwdFemPgWXc0ONSTRjwwjeona
7KdYG0xyfPt1xmeQN0R///zMq6YfNzzAHgWbOLzONFWyNkFrwvl/GokUFDcqxfzM0F/D0Zg7iaYS
6oWKi51aCJvN2RxdB9lNVnPpGsiqOyGm+IaKwhXebi7uunpotZ8+stzfUYxLqK4072J2io0YkTrq
2pxqWz9LxlNOsGU+2n59ZXYWd6Z0XiPLdcIMy4AQJbA7jv43RVe5B2TtGABhGfA2M3Zmfc4dkQb9
Sy9zH7kL1lQAqHglW9p+bmD2hej2qct77+RwGwfFzdrwev0lfOmd5qEeuZ5Y3+/alfckJ357knAq
7ye5kpm00853mMmoTfZFJ4coTd3vNK2LLWWD8SIFR37biRTxdBt9/Pn8q3t2QG5V+HvKQN4WxA+Z
mGh9FYBNtpIzxd7wJW3xJ8IFVnzHbYFQlJkbw+Rh+hMM8aMUhrJ0QJ2+KlGXBysNepnCIUoDlIlS
SMjubdFsS+qG27pTdKLjMXcwkkd8JLXiz+PaFmQD0XWXIQ8Pv+3eK9W9M+gpN4B9+u0StsFuXqpn
vyNOqme3f8ovX2Rp8FkywroXKQJOnqmvHPioYvbBSzSyCkhezMavuvchYaVooh+ul3yVZuqu6gKo
rk95a//nz660k6OJQYs1+C848WKEPEhG8jX/uYyF3PU1DOE+rsfNVLQQj6cK6eWkj1WyvEZp9uX0
WClWFNTncESAo0S9nThmcA43KQbr4gYA/00LI4Y9ob4L++lWR9G8XzuWpcDNPgjlvndD6ZxtQAcJ
aONr04PbbkYuRMcAiNATwKZt5XmYkSomJtpD5otq2fbZ2t2GQ861xhwdzS4nJdoU3OlGP44T952M
m+ewrD5akeG5wsYaJ1wLbAnZIQ98tS629I2aeBSZlYZeXnh3Ko6LExOW9lnnjb9HidZQn774iFgO
5qF/L9opP08q+2wUbfB2sM52GsSynTxHnwsGoU6x44KODAL1wkwfY48Ts492dR8nnYfo0ESIzCvc
xyM42anHJzVH3gsj2iXsX0pgk+B66W3ytTLmu14qJyb/mHlZ2yXmL2cm/Rkv/NPYqW6ydnkV1rsb
67Y9Zs7on9KAxq92+UJt3L2XaxHSxOaTIFj8O2RgA5uff1WFxQfXwXs1c1EzTvcSluGvSCSfMvDn
veOsPL1TYCl6WdEwztVDkS+vcdG8Q1TloEvB8xb947gxPQNhoSd+s9L0m7xOv4QU9tCWlO+Ksvyg
33NeGq+4WOs/RXz56BFYM12dcFjCmraZ5v6d6VlQszGvUfExj0sUXgl/eZ05zlGFGFHxzSWnyJyj
VqXia08m4mUCjr3v3I6XYPLPYo6/ljk+0ML4zAeeMk2dDCfRFDVuOFpyCG5Bdk+sdRNH2w0TXTOY
yRVeJl0l7k++WBYs/PPx5MIknfiQRPYVptxtneC7UxNrYMq5msNT+nPU4lwabuewFC+D4VHO/E+w
Wc3lA/F4OA8Z175qmOOjXLOJoXfiewmCjfQ63I3d5RNMxno32vj/kHdeu41j6b5/lfMAhw1yMd9K
lCgqWQ7ldEPYFZhz5tPvHz3VM9WechuzgQ2cgLmY6uq2JVHkWuv7R8Z2IRdAE5ruTxQAK9q9ghiK
YmMWXX0ow8nRiuhVV9l5Wyldmr812sEVeqT56HYME6BK430SddVKRxFB3QSQnkj8O7iW6zai88Ce
awKDdR6MuTJVt07n8hy0SkNVTRhekVg37peVct01432UW/5L3UP+ocaiyat6bJZatygZcjemO2wD
3AyqhYSbKZMlRwAzbU2CSwmxYp2F0MhXEgfBDULCIz0GL8W0aN374pmOJxpDbd1th5bJMw++RSSj
5CPLVZKw+sso0DdVwMmRIqZip09GfZIL2juniiLYULMbV1JZIUkIz8EPuTXhT9NVrLF2S33dnwd0
4ys00NdyTHJvIOiZNXlqUIzhv6esoyP8vh94f5OMWyo0AMDnqGczwOEEL8jlltXotc5YdtKMjXds
dQnwmZ9EEV+s0ZU1q9QMKVkX3XaquVETDcxHLPuLoQbfijJ5DgZ7WvfLETtEIEboDHWpLFkUW+Xk
uvtg41RWWncYUThOG2Rwj7PiBTSBoZ5051dkvSBr6iS9BjKbmVYi82yWyOnU10bvbTGMYBY2gS/2
WajD2hHjD1k0rTn03CNhbHfDKBrX9tVkE/Uk6dp6am+RIZKHrinTIcjZ35aFJRj4/isizhau4A6O
HQqWVAfUrATFRmIkF71mJ4rjkcuYgHbLYdi6bzPa/8DA+uFY+3+ii2oJPP94VH3AEPW/Vi958utU
Kpaf+cdMquKHMlUT4xCTqWzZS+zIP2ZSVfvDsmRZt4RFp7smlqDLnzOpKv5gTlV0ZMmGSrr60hjy
p4lK+YOlXpFtAw+OqZsMmf+Bicp4yyT5ZSYVy9S7zLZMyKbMXPzOZ2okvVqGkbVQ8MmeJLt7Kny6
pWmZ2tkyCXaL0YRyiQUEgcAnEnO8iJQu5TyTzTUN1ShErT6gz0I2jp1cay4nLhiSRJ0vBY6P3Rhx
sF1po9BceiIctZWnQy8TzB9lwPrMrUTHtmO0EchbnZLwUgRqtFCwA5nkZKuHekpbznxVoaPNaKXz
MJv3Eosza0REJXHPxOxPhXIlWiV/SKRJuRSdKl2L2aiRFUfy3jSG7Kj3bcK8lE+9urb7OnxQsrBB
Jkq52HmaN7B9jQVVORaon9p9bPffK5UfCDvzJpAlyWE2/KaKjoE967OVOkwZmtpnehZEF90aoXkM
9doTaebqEzx76CUvviJOujRe9CJ/8Y3qOZ+rVwhpyse6TWrah8GHIzLHRc94MYOlIj6nAgmlgK7O
u8FX7kZqjSQD0Z6/GcxLbsW3IUh8TjLcSuTmmVVqEyyMz6RsmP4OSTpeBuuRnkFHpRC1rlPXGu2j
0WDIxPPMUb5EvCU9AzzSZy2y67YJbu0JaaJJxXo7Vjd6mz0Y1kxPnXmYev8pKeaHoUk9X2ndqWi+
6Iw/QcdSXObXU1BvTcPnAIcUltnkCSHpQCPLSpf8K+inCVkU5JT8pKbHoPo+ImEqqviYVMWNQEMK
eEmbRWFvx6xFBhuIA1gf7ySyoPSyH5VqcNhgmZfsc1nXu6qxrkTFK1pMROYU75CEeXPMqaPnTIQQ
BV7BUq66QCeCyn/Jkvxbbs4E619LIr4CXdlQGUnxFmv+TheXLid0v8ZQ9dTnnhWO9yFaAIo8aqef
pNtMFi9lIXaJesUKyx6rofuxU7eR8EFIZovRComHNG85PX9BPVqoaBXTm1ohNqob3U7EriSt4zC6
0FbpSbbm1m/Vy+KMnenccpQVubWtivu5efDzztPq+nk2fafM9B2OZsIKjRMKpr2Zac8Rsv7QT9xR
Tq8mSRErreCVKgO7BSfdALuAlDw3vbL3S1S/JYJQecIdwd2pcA7pLbcS4mSjdj9bo7LPyvBZpz+8
zg7M/QDx8lMinmLrRgn5nqpd7vvUWPTDj0hKr+VkuM3p0ADVd4MEaHVUPTN/pKdXrHIDUbIlbayy
PaqDvY/N8gvaFqdpKdY1Tw27k5V06GBu7K5/oNVhqw0nSyV14QBfU64GSE97Go9dmBxq494iaRv5
+lZNmo1GuqqZq66IYCab4NlGt49Vy7+e0uHWXB4+DDh3Sk8F1w3taRk1u2q8rekdzXVkdAyLOlvf
YHkczLaW3CC+g6kq7VNhgCvBTRT5mnGf1HTIihHOHq0mKewrxGNXulQ/piZ4hfC/mLm0acryKCXE
vxFEfN2X+kEyCP6vuAzCJVPWExizhtnNs3oz5f2uWfQk4fOk6ZempdchaFJ3WPCjqj/jZH2gY/ir
YuElK2kJnUECVwxrY3XSDRwaZh64bYOj3Cx3WkDlAfUm0n3TaquOAwnc2mgR4mV/kW35QnLxOpU6
BvkmQrYYtThglHQ7Kq/YMV0ScqlDM7dzTZEKrRmyQTNjfy9kpo269n+ESM5sxNXrtkgOdpx4iE7p
UAj8Q5nn30pZpba9p9TY6vSdLLR9PfdbIxxujdQitNxS+o2scOxOytR+sMAxWPnLZ9sPazT5cXmq
27RC8SYfQFSvVGlmUFzQR1TJh0nqKdBZqoNMk8YZLYq/4Qe88pX0aNgEmltNF1M2SMGKEaFjVRRu
DnOX8aMUw5ng8op4SvL5ttXTl67oz02ahohIa2nTtrm80xOlxx/OdGZQLnOmlCi+0bNGXIZJVc5C
fvTjjd742L1MRLaxvA6iL2FgRA6uFRwObUWbSWRuG/s02NHiIaIYuczmvVAQXQXNzjen6zZrSjee
ii/oezbU/7gpeo4DUuLE0q/QsHqwrYxfQYBuu8b8IfzhYBMUvLNHeQtHWXAijh5Y83F4TbfCB4g1
cLLKKK5j67EK+y+FBqgR1uaXOqp8Z+DLSkykNIhej1l+iTL0USLytTXsCEly2bjvBe0Cff917tQ7
hE4Hcs6oygiSHZDZlSY1zC2K/Ii8y38pa7NbI7pdtRFPx7jPe8plB5qrwnxdpAKysSsDJ7XpCcHn
FzID1w91p1KUkZHUT+fARpbjB9kYWw+5euBZyniK5xdThI8DjfSyWI117GaZheokmWl5l77Jidhk
PcifNLt2Xg1OEiAtnNqFvtTTc061vGJX5EOkDNX9/Igl6IfEhEAph405LF5MBGqAz3asu1U3akdF
Vo9Jimh/9p+TgTLjEpV/bj8O2vAy2OIC/L5VtfZbOHqVuAmgLJ3Qlo4tm9LdUGlMPbJMpTu0FQJu
Ds+ikInWKJY68tLIjhIpo6s46QDQxkFl+U5v1TQALhtouO7T5lz3c+VqjV5t/eWKQVfbNFKn/rZI
lQ4/A41f49Te55WmOr0GT5zFaLYYyIMjcrJTZLB/91ZQPup+ygavVf13jQYYek64G8auRshY6kTq
o4Heo7r7thTtcZya0ZfoPvbcKAGZznov9/XkGDZGcs6MSXYjTWlpXemSldy01mqK8YNTUoiEFn5V
4SpbJqel2V6cdSPWDY0KCiN3UULRsdY9luNTFWnHQC+ldWb7F9XEWkHZ857jhc46Zd1JrX3VpBSG
soyo8rCrG0SN4wLCa/I5SF7twjZWTRh0G6FPZ2uobqvJSkA+CtDtRLpOcj/Y4N6+k5N8PymxA/de
r/uqD7elmt9WY3ic85hKN6nF5hXX5d7QO+uQt3E9r1tJNc+lRY16a43pBaUSq2fFGMOcZGtoeKf8
OosQAdnqvpT1ayuYLOSkeC/QVG5VrHlyLN3Mlmp/sU0xURZrlzGA40jse0CeIRYJvvGhajO3ytKG
GjZM46VpbvpG+vG/s0XiK/UqQWKqeSv1rTfJ2biypBa5sdR5KF65rbUUMfZ0ErV4pVLWEb341nHQ
1Ep/LaL8f2zU+r+OGzS1JVrq44HrJzd46PKXJoxq2ME//xj9jh/8x6/7kx80lnAKyzbwT2rEN0DQ
/ckP6n8Q+SurQoc/hCBkSvuTH9T+gDZQVRNym3nsrarwT35Q/cPglxBqoVJWpdlC/CezGCzkO35Q
2ITmYu/ECUbSAgQm//6X7K6qoIFcokCao3aMV1vSAF6R6xt6/Ao7WgKaRHB0XVW+Ismyt0luFg5I
qXEyRFm+JAiJN22Vz1sAQ/08SSBcb6RHjrj4pMEHrhjm7pHMi02d5N22q1sgtbAGaM6Cye1HHpQZ
6e9Gl30NLdBQHHFAsj0hJHVnUcA8NdiCmtnYDkryopr55GVNxKvM/LaM1HyA+DJ0ilarHDwY6S4z
YW0QojfOgA8UvgcYVCqTcl2WwDBzER6gICxHsY2tOS1kYACu2wAq2zMaTgvLLbBq+qpM6rWVZ8eo
jr9lc/QamTV10fwFBS/3WghIJjXZ1irmpyYFH2uwlXd2epRkfB84eyPXIP6f9qbiGRVnsOkLDMZo
Pkr0MpCCs2bQvl2C+WLD+yEsf68hiGXxleZdpCev4dTZiCeL28DsT2O58GkRFGbUc6BkHVpwtvjV
XIDLMCCmyQp5/2Utx3cVaLIXZVF4ZbVzi4m6mKeDr7eTa0w9bAQ48BuRGAi0/8loWu6SSMExz1eO
Y2mcu6SCUzTGS1k9yy2vhuD0Oe1hhLRhwR4HrsLyV1SAPiM9vc0nqp7mttyInP9Y1/MMOQdTktpL
X9/YJEuR+3WutKdwAkqqs9BENc26hXv/rsthAQ2QT6TszxUA7hYRyLhnyY/47kdZh6jEPVQgKNv0
Ndg4pQ+LzF8G1ePrETbQ9CiHwIh0D6/rhLEc1jWZlvfYpc+2nYSOHSjkyssIwxe6J4rpjEzzpnwu
YxsySoEaqGZVOap5VuwGS9fO03LrjGpzsvGjruyi746j33VH0wi0iiBUwONVY2biJgXJfuWcU11T
t/KI+JYBorMchF67oopeS8JqoMyK29Box3M55s+NX9/6GtJNmu1uG95tXAFeytlFadpgNQ8j5du1
lGwwobyaXfJtQtbtMOfh+tPoijPVhuNTgU9AWyhlOwQzzEJpv4zoDNVUZdL27rR58k0UOpSBcg0a
jP04KxJalECdkwRgsZmS6FzIMDGF0OnMzRL9votiOADf7MaVnwBTxlN6EbW+a0cpcNQgv63Z2+GP
wh/6pFz3ZBCshi7ltovyH3qJNjANUfBpgoCE0pBzdIHahBENkqyJsZHa2XCKoxAFJMS1FADMpjGX
Fn9Nn69DTVF3djsUjo/d4UjVRrvtfd3YtMF8GnTumVHn+5QjUNzU9AOuRascyzEaryKBoW5uGHts
isHXpd4QqGCT+4CBnLJOBW5LTvgFusoZsLLimfEbti8Pq0eOzOW6m4zAKWUY3aoIwm9tYX9FuV3t
fSn64VtgRwu/oJg4eTSg6qCv9Au4xasqZNUz8kyjtBH23g64AJ2VNo4IeEUUk2DrcE9cScxKtnxK
ERHsCov2+l6jZjPUieiVm/BbHw2nMUt+cLro79MYiFlgrMWaA3xNHkDgNHaYMTi29LsHAplFSoUU
/d4U0wavtZBfLLnH46JWEY6NBX/3u2SroBJYaQlMb6IVYm1NQMaW3rPS5kApBRbhVWyBtJeTXu07
OUbtjEDhyrJAgKzRrx47iLaNReD5Mevz+rUsgG76CHrL77vT232j4xpfHrYQsTmPFLmbYi0l9bST
FW4y4OBoJ1nQaFoUQVNpP/uo/z9HfFXFWNLsPj6C3Jb1S5tOP48bza/I78+f/XneUIw/NFMF5DV0
+6e06Od5Q1H+sNEuGTIRTramLKlyP88b/BvNAClGJATyS8gSiOzP84bxhyqI41rS4GRbEypg7n+A
/X6UNqe+Sy6sw0HtEbCZnlrvCd386gvDycA8ckVxJVq7tbLY2wNwmv1JbtXyi/+FNUtLmBj/46z0
13NNVqB1Eg2PDdV9DplZriDDgOrg6B7Z9usv38RvEro+imhWOcH9eniSA2UI0T1PXtLdDLPmaDnF
X7rhBAE7/vjqo5fuI3GoKWmckZ8DGaw0/7OaBYV0s99+xOVo98vRLTXoBSJmWPLkeHCLDLrRp4yd
3niFWcBE1aHBi+MHRVexlsbsmGe7Tz73cjj83cVd3tEvr6zaUsRgLeH+ZJm0CretI0/vlVUQIO6S
+8uANtVMDKfG0OOjVfjkZT/IX1yO0r++bIIKrdKtqvAmePGr7pxetQ8hePA9WXzhJy/y17yzf903
73LOJCUUbTMXvrcAkaVmc1CkW7m+QiLmdAWSbvj9Tz7OX4/g/3yp99I88pZluxrG0RsMyyXFALEH
nLsvVnoQXVIE1+isXZZhZpE7XcUbAOj3yUt/8AW+L7Q0ZmkMZ2VoPQ0HUy9fqH109TrYRYufD/N4
2XBFtQO2ZSc0lE8u7V8D7f71eZd0vV/uGsseyUQ16bVIhIzBkTJVeXSlXnNtHhlt9F1/Fqto0P4x
t6JG/X1o30epoO/7JKFxJ6tqLcsrH8vb6DtV2eTYIKfzH2qqrQlC/uRzffhC79aaxK9jS03UyrMh
kAr1LlMg1Cf77fYhot0J1DUz+1aJ1S/ypwuc8rZ2/uYpFO9WH33gxDT4NXZL3Efr6F55zE9FeApv
o8rahpfcE/uhM3F+rRHY03y7R0pzzk99sxsPkb/66scHJdxAA2MfOevdurmP8Qm89Ee6IqkotAL1
VL0U5+Im7TYUW28qV9dP0obBZFvz19dx7LUnq1Qe0gpd6AOii9VXa1UJJx4dq9m16r7R1rZAxPTU
3vQ3jXXCtbYujhauBrfx4s200z3p4E/euB1pe1T97eTW+2LTylvNmbx8hzvMb76Gp/rc7OgBbXf1
2b4x+I0pLQ3jXXYjbbur6lKZ5MFda/5r/KAeA9fq3WoXHIodeCthQZu4+pZeR+gyIFteNY0F4yzt
h8gZ3dolLC0+dLvmv7kyindrsjJkdpBKE3ljNuKCdjGKoN1rITmMPr6Yy+DpqzQPi5XFn5EbfXYP
Lvfa724G8deHSwIsJBZHFh5hAKsSWNRUbASf2LrFc4g7sOh9FJvPkULkMctK35aXLBLuhHAR++Yn
7+ItkP537+L9Cg1M28yi9z1LIzujQGNqc8y2nAEXS0M4AS53YO30IR1kUHdyOQo92M+hTiNp4+ia
T9pZqWCmyYF1e4ztmqBdAYHIIlKdBomDcG97VVTdxJFTB1gxOBn3ewJHoi2H9E0V1Q57YudUIr2S
JHnBAtFDwdMes6Fr0MLgk2+AmmuLBKXgwZwibrbpSxwoHj4C8sxUkhn6bnrC8HHVjOQsLf7vNNAu
o6KfJiynGIWrrUqaoVWRN4aUxDSzc9jnOJIzh7n7tgibXaA0tH0oGfk3SbUlOq9jgNHPVHdhYMf/
Ub4G1rPSftI89tExRLzbs2JNpSGlKn3Pj3Zx9Wjbwaslyc4YdRez5ArOm9YobyaLgoJpBUWwYh3+
ZBP7YE1/X5zZhYHc6+CsnuJXr6EKJWapTqRyBPDxngfmoeBWbGv1szX9gz3zfYOmVltjZMiZ79G/
zUfTF6sON/mya2JIvQl7XDfRTUiJ2RwHOC/NTz7nRwfY91WaMwhWNgaS75FycsmTbkU/CvERqhMi
prPj8qDNh14nrejmky36o0/67sSsqVnfqHod78musu192tRf8FCjbeguS+Qh1qG+Ti+6wk5tiMMc
7G3v71/5gxOQ8m43m6gYSZrSiPe9ZR/Ip0CI2h8aW+IkMB1K/nk5Bv39S314Vd9tYYU8UBaWRsIr
JhnWWd5b+t0i8u2C5gv+NU5GxIm1M9BG+tnRZ1kQf7NEvT1Ev5xCxrmpc7wXitf77UECwPeHGwu7
UQZl38L/RayG/mRevSEAvJVkMj9bpIX10Ysvf//Li2vNZKhpxJFv7BEH2DsfQbzF5hAXLfz5aPto
pIEXaVkErWmPOWR1ltpXGZk4VX3GGXiY08FDwPJUqsVRFWCEiavCblYq5a4t3oit1WwTdV8126I4
TDNLkZvUW+QkobKVWh+6rV9NYjcxkghOBpbEKouNlkUr5Jv1ScaibzMnnYmNex3O8No36nwYylcN
3SCHxNDtqa2yvdzaIV4fzd1c75CUyOOmAHol9c81ONARbjX5hyl5VMV5yA6+9qhrN524s8eHUvvR
avdZfqv0bqK6vfmjb4kn8/rGkwlEUtws2cmZq4zLm27CbT26UO9SvwsDL9BJc0KRuQUiW8XZqoTH
JT9NHHtrYhDpqSmHRN/FqnqV1N0dBrSFi+djzehxYZ7LysNdvzOmagOislajfpt0tkcbbthX53FK
UHiot0ZNyfDkyTJt49YDQcF9AaY1TbsUh+sitG1L7RCn+ja0Ize0xm9KAP9qTbd2ivqtUa0fUq7c
TI31RWvPSoFxJDXuMPUTUZV9xT12MKPxRsFwCQrkTY2xCdPaCajnCnFPK7a0Uabm6yBZW5tTTtbU
ThnnL7O8RK9G4XUE3z7NE2uO9iVLY3eucqS5XAxydiGxLPkoh8ldXJkejed6+p24jZVGlU5TAUD+
iIJdDQJqO2mPYqNWh1NIKxVJna5c6PMmzclIHYxdFTDUIVIfiT8mHWI/qMILpHJDzPNlIqnNAmDq
ywEh9BJhuCcr5mCV1rUS1ru8HTcE4jh2RRBQuJ4DtptQ7PqmuE3H/CruewfHMscT2SPVFvGB6yNI
4NJcMVPetcmDmqDHmDFaoa2GJlhoiWz4WubIJ3MI7bn0TK3z0rI5Gam8meKYQDoT635kfdfESCLq
qdKGNVAVuWkJnk4TEWU/7YQc7YcA0+eonUD+bofAfEVZtpqTluxFsSM3ZTvp+pGoBGO6VAlJOZV+
3cvDUcAp5rPhDXLn6uAVaqbsJL8gNhP43rR2RnjBREoUhn6wSLKMu4RM3iep9Hl+x+sQsm/FcduP
8WhoSfSCCpXMHBABEpBU+ZGVdZWY5jqPLjhKP9snP1po3h3EFFzV4H8dROHkzc24s6oeNTK+iNAi
/4Rx80dG8UXrc6Qy5j1pDn+/oL9VdPxudX13FDExWWlmo/aeRb8GbplT0PKAZ/22iOWzivE5I4ZM
g8ftynOD17XIbrGv0rJH1pABfcutRbALubBOmRpruSRjq+0cM4cAyKo1JYUxGpRAwfevzihD4kWp
gPfirsmfZJnTzrdoEHivddgi2uslOpgsySVvAqI/h+puNp0gM8W+DnpU0DeJSc4FIV/mXTbM67+/
BO8co/8cc99X885hP2MyChJPDREZ5wc/3afiLpef2GHwUFOPN3ZIqSWCiUaEU5cGHwg9A44MjiyT
4j96cr4ehxjJU8nmFzm2UI+c3M5ZZWyuwyT4ZPN968j8zXf1vuUXhDCcNT2pvWxSvZBN2JTILAoG
F69Hq93I9plKpbWJ/DgRGMyVI/SXl+TtUfjtFo8qMqCc7/ESiRPW5IGbTBxSudpXJZc5RC+UrLuO
9Nf0UW253V4hEQng9d2GQKikMp0xNuglrNZBklMKm5PCUawXR9Ws49PDDL3IoYgThYpEfkACc3GX
BZvInteZ2qCz/ppmP5YRgBywddSGm2ZM1gnKQGUii1sjYaSW1z7rVNm+SMOzEgzrQRxLHRWzhKhG
nYhMk3HxXScUbYYeoj0Nn5IxJ8Bn3IXSuMY+fSwexrLdFsKivRnuIa7W1UAIW9xsc359LfTV6KeY
4Y213T7lrbzKzDuN3VsbX00W3W7+rEdIX1CS331by9//cnSQUGshVlOYmwl1Vdwin2U3FcZlIhOW
MCIYSE9vb7v4PiA7pUJbgaYp69eLF2Eyus3cWeu0be5INdxa6SGGXkhQasVvQxYJA9OtXmFjxh8T
ECyrEsjcJQvnRF2r7btxUl/ZCSQR+X8sfavMEF6m+1iWegd+0yGyar0EYwyk+uXkWlf9vCOFcB3T
mDWn2T6xzR2RI06csa/q+WZGlRRHBHfnAfEFJvlCnzXKmR+cm9/3O2t+raDa8GtPT5980mUJbz6x
eR/kfl5pQbuDvTrT4HotOu1bKUV3neyGpnwSfHFJkJ7Vmogio7pWak/jNo8n6Wo20JPUyZcm1B5E
1nhG0G6w6yCkKdbo8tdIBRmi+4CZ5Mlo6uMQjAdLKnaq0FYysrEl5IC9dA4SB9+ia8UE9XE3Trl0
JaXVVTkYXkCidljV66rrdsr0rOE5w0m/6hEHwx6eSrPzpqgkDsdH6oSJiP+vENnhh3flsHPi+2qI
N8YyMRe3Pjqcvl78QivDjDbEx7gJcQljbTH5f7Z4KB/g6/K7KaEIBKQBZNOeNC/HsineKZtrooMB
LfvD1F6NCFSs1HJJZ3Kqxv5CUwNGy3GVKu2lmmzCAT8DHd4g/d89Ge+GiBnhMOS0InlWjMEDf+RB
nq4aBNrAmfB9ydy9kmB3TM3hjuO3p6Lm84LEOmBOZf2F463aa4TABMjONKStp+lhSr/MOHBCA1hh
yF6zbvaA9ffCXi0JDZ5utTdzUcR7Fd+TsHeD7rXJJ0VJHw3z8nJf//Kcm6Wmm+2QGl6FIMKfwkcV
RKs0nFYh88HpYwN9UoC0Uj0U48FQJapAsO38/d714Yu/m09IxMJZWffQNADCdEZgOLYORWm/ZFp3
CBcZ7tQfCIohXa292HF6qPlaJe2zPp+P5kH53bElzdGeiBprWZyZV3XpH1RyieE1L34Mxk+V+ht2
NejkgsT3f/+ZP0Aw5HcnFprPbZkwDJ02BdshG9OxrMsy1y/IScrRZAjlFdKWv3+xDy6weN/4LUdy
ay1yHI9Quy8GazOSvG2pfyOo+qBbd1lUOoVuOlpYXyR9OpjhfNCZg/7+1X8/2Yv3deB9lSuIPYTu
GbihB8KFZ3LNDaxVfMwm8V1RfYq9L8/evz+T4n1chujnKZxb5sRqulIG1Ymt7IvMZ1yurNRJbv2j
qSi+UGK2ykZ18IKxD3A0jT+r0PoAlBdvp55fnqOc/qJWVWfLS9gtM6E5xGGtlQSsnOuJY89pW4W8
NWuNnWub8Lb+/hp/+LrvFsY0JUll0NACLkH+ifm4PLuVf9+It5ixg8KlN3LJGcvkUhWfXu+Pvtp3
a6AdkVW9xPh7I43oa3DAJr9fyH8SDMRK0k3U2qguOHLaDpmA+9zSrsfgkdi5Z6TYlwA8Wq3RWvmf
kVu/f6oQmf11FUsrFXE+hkavTMWLTzBXQ6h4JOtu4lNblMkH5DwHxdc/m3eWp/V399u7hatSM1jk
vrS9QcSvFtRjZtT7anhbryw13BAE6xTFQ8Qw/N/8nt8tVY0eBJTOcYfrPDmRJjuCRB91ePQDywlF
gwIcsLh8rEyXqKP/1lol7HdrVRZ2+jgQM8GJvT8Es36IYcs6nuBlWbRy8yBDVirsup98xg+u6vu2
8k7HgVknmuQFQH/LglHwnI6zyu49HUQtr3wNy32jOLru/+M1/yOZx93/W91oBAch8+QJ+Vjl8VNo
ehtGSUFJGkLTf/7x33No/vn7/qU0xe6HMlSYGsPbcvL9U2mKBpXqNIJRTfJq/pJEo2IItBF/Koqi
/5vSlDOPjMFcMzSVnzb/E+XHe8xzSaLRNI3fJxDBMpOp7wYYIqjTIsij+YtUKQ/aJPZ1mF/HtcIc
l2b40dWDYi0RheoB57FJGmjxHb3UrW8V952qn5RFTxY3YH3SKZrDGx+PSID5Z8gHzPDRPdYxap0x
lW8NP96hZh0RXS4qyiIA9Jtupzq5tof8Hk7bo9Lq2Sr0A0bluwnxG/OMhIt1Vh3NXszORfG9T0i8
iakqWumtfafGym0mVZvIkHZ9gMSzqGoFcaXxg/X8qmvV40jQrKWYd4Up3aEGvvIzKAIrwjOU7jra
uOsxe8oYgvOCcWBUC7oLBHkBWVJ8r4nKWJUdQqt2gCnScjzsekTgoQw3O/Rpu8bc9lzkgEjhmDxJ
HGZXdZyVDlKrV7CQW83kP64VHSMSeynGDKzfanFvDXLI77Wulh220RXCT0R7IzUApEqzHTLzvlHG
YB0S37IBottqmr8jzxAIs27UFeaG2yABH5dmsbcn/4cYYIKxDJLlkWIPsLm2IyAimGBX0R8lMyHr
vOeag3OSNAzKrdS7JFVeE+yDaL0i7Hmq7vlZkG7L3E0GhVoTSX2phWxMb/lrSzPPKFnJuYyYl6y4
qtaZVX2n64ROcPJk1z1tCCtTI91hDARsds03MTfVfRxgG1T9zSRLV4CChzRmRsX9eCMN8le9QFpn
jVq1UgTGgrypb+iLupPt7izBNgzTdzDdSxRET7mSEIrZ5N8DcgIBhrZoRKeVb2Xf56wOHEIMSd9D
iAvvE2PaTnHUlE1s78Z4erBjlXi+8VnvAtoFzXNqSjY2EulHFzYuNS2UrAF3NVNTIhuUoo0+2TtN
yv1VSQobp0AU0HF1Uyn0tvfyQ59W94nCpGEW96ncXvtzd5pEfqMUFukDRXbvz1h57MXNIc23UUqa
bVCozhy16TqdYn81q3SUGSFgay/0x96qsfD49HEAa+qhdrQFAKTf5KVTxfX3ROEbrsVBCpPr3qbf
inot3FI79Bj7rqq/91aySyh1sOLspFDiSq2cdT1qpB1afb0xG38jWb2OgaIFzq9co1KOZNATFt75
Vyoz2Zpn7EmKW5e3txr16YdQGrcX0k5Gry2XgpD9+Mkv5ecBwbkFStMN6TUycAIfBrIxsN7e0VTw
lch24HPdK9vs7a0NHJhzWfqRhMSTpqZXSlwcbVCOmh2+TrJ+p6j/Rd55LMmN5d39VRTa5wjeLD4t
4JGushzJ4gZRNAXvPVZ6Db2enkQ/VHfPkJyvp2NCGykUHYwuk5UJXNz79+ccEVRpGTvbrBwLIQ/g
YHzo8+VRaA+BmpXBarArDkryJTk0D4K0fIYm/m0iL59b0OqSdMrW7XNWayFiEp/nqvy+NNJpVsn6
fjDyt9/ikx8lHn8Z4frdNgK/hqELD4FUzs/hErN3qRrPy/Zc7XOiUdt8ykTm1o0qc8om/jovlF50
zdvQu4gRU8rKyaFM7/3FVfxcMvntKsBlqybgAwrZ+i9BVMk0Utt2ncBVlI0LBOpgNbkatNOBdklx
Nov6MWvQeoQ+o1mjY90xgx2nMAiUvzXn/i3n/6d4/Z9o6P70Vftn/V1Q9f8ObVRdMJiixCv/uf+/
vBav6yvoki4t/tf/+J99vn/nd+vrt1digeD1S12+/gE56X+cAf37e/8jFsCpqxJ++523kOj0j1hA
/RuSdMAbaH4DB9HJT/5AnezQEgGuOvN3Jjue/z9QJ7Im8I46+kDqO6PAvzEF+nNSoJskY4QhREMa
0FswJ7+EsauZd4VUCd2zFjFTBAdsqWggIpFAE1CSApiRlyAe6/Wv5iN+ybp/+2B0sDTOmWLKkCD8
fMw0U5TaYZCHZyhR3A5BoEFRnhEVcQ87k5EAv+dhBmuxbtOFUcMJvAXYiLqfO9oNKgg21Z+r3OmV
/qgsmrdTx2Xb6iZU5ippesg6wS0QfoiFJpzb5jbXX8RS9WHgs+FsvUfO8KluviQ0aLW2PCOI5val
9oSW1sVEGxSGZ+CdS81oOcWebfHlTHvRBzhgVMV8gmRXt+RWQIV4zr4kSuOj53I1N/qsSvoqx+oY
Tp3xFJcUo7vmhfLQs6JQxmkHuFvTbwmOBqGne61bHiYNxF5FrmRnnXGdCx2K2vVhf0sYEqFn51L6
wxzmnXGHalhkARJMPDgLKfxCxDywWHnv7UnHsktKkFgP8Bm6FM7PSAB+XREUCau5CqoDUNsE2U5G
8BVfn5tPZoQSkrx9BquoAttDmE1AI0vaJlfSmIzbKYoU+NJ0uTvA+w4WpaWEWXU5I1OAZWjZW3ut
EcrrY0NOXSnlWQQQrtHcUdLVLZCQ+eHo/SdW2dxT9X8kk+/bBdJIBqlVIg/tn5LYtm/hbRUP3TOg
HkdY1FOCGJrZrswZqbCLozAja/OdlKVPkxafErNwla6y80K/pjhexuQfG1CW7brgj9P+U1wsHwo4
Doe68RN0rGijONkWuYk4OWqqBIBK7oHS+Kh/hysZrVXWzOtp7a2Olg8lkmZJwmPPtDNjIZ9EhBJk
YJojxea2quzDzED+/nSgcHSpTTpAYpjKE0dkH/YNbshuGhsoGiSTXRTk4QkzlzDa6VTt80Ld9Swm
ezqUn+edWHFUCdJAPoxr81Ko3RHNeciU1QDW6XtTK2+lpJ+zYrmL5eWuadtHM47gAD7ASaw8Iz4a
yKb0PHWxJxKPrFF5g2PaXRJUCCUYFZTlMsVfmdpGiLK8xaixkQnYBQw3rcgOAVQqF2VoVOORDXpG
0+b4r58r8Nz/5MGKsonxowYvg6f72Q5MedeV1az1z51gPjWa+ZRBvkq1GgJ3KMQE0E6zCL5kUd1m
yGBtpg/X1Q/R5NcKrPHqcpetUMRDLpFCwCXUsdfALyE10qUBKj1XzU2LDk/KOjppoZ+bjakDWUMN
hN7SQVxOXduG6s6lB7arXCoo+Cd70Gew/8PHCEvYg4RPZMWvOG+Zvp7SHKonrfajAuGEJXPkLvsS
QYc274odQpJRpJ0/dEbmNKPMFTGJkZau1o9OPgweIbYPvbAnEenDsudN40RkDtfisi89bEZIXa3q
eGnMyV4ajTOcuzpWqB7Q8qDHHsvTXSnTYqCTVuoLWf9GstB7mThfSjQ8YAcEKytCj9cxaziirFeb
16T9oGig7OcmqPNvaDwDfSNvWHQ4M75CTQG5CjitrjuOfQOHQX3LdgAb6VTYyFj+6HD710/8lxHZ
306yyPCeiLshvJJ+KcoRO5Wamjb9M2sNuTwmJVb9eN1ldqqgpUZpziq01vE9ECPGXEz3kDX+gK7h
YWEZ2RyMH7wA3XJNJW2sBEawBkQiQbbXKUoQaQr0gfnVKEdnqcePvcHsrSw/t1H6dT8lEueWpNHr
ELWNVjPUauPameZfBJEEEv9krWQyfLAf4DQ045cSIIqvra7l2/CcZHoLWVnjz9IIoTJMAguaNv96
Rd+nwH61jbD4qIBUYb4Fq/rLETp08qGZcaVKPRzBmHlQsjgy+bgen4ZWfYZwlNhbPXeAOxb4ooUR
dBiaSQnJQ/VbuPinE947WPenW6e0sN+wIYJv2QmF9oDjh1qvrNL3ledpfp5JhLasBUNP8X53qkjz
MRykAf4kyijgRdFRgWyaYB5UAGOqV3KehHx0tFq7ZoN8HaD1wl4fYeE51wDFFjjIkWg4tVhUCeqW
2hwv0lTfVMm8pWr3UdniE8Awpjek5/IwPWgDt1khq1KO2VWGVK0r5DPsKR6Sw9/KsvUn+mHGOl6E
QnWQNPne47UlbbnrMz6EEKg0qkcQjBB0xiuqRXoLkXu0fhB5jdVGzQviqfdQdndIvWPnpcNTDwkS
xP6npoAY7F8/5H3H/PiMKdNIiiGDUBb26tB77++HZW3ECPBvwrJqBzmgqO3LRfTbo/v/PdKnscOy
/bDazuvw+l++V0M6rNfX8vt//NentKy7wxkmr+8/xfF//OXvcbykQ71FbU43VMMwtD0l+z2Ol5S/
CQpTUO9QLkHbTdrvcfzBALOFmUMSRNIFCL12UujfA/mDuSO9VFkARiAi0GZiJv6NSJ73+2mPoGVB
W0HmHSXw6Fyk9ksZPJu1RlXg+j0JggKVJly6pgdTE9PHB8DOWUOVKG1gvWsyI0dBSOnCre6Sj0K0
yXiFsTe9qjYE2BujBJppBhTMXIrepsOaMyOmIesiIh6IrEKCFJNNNJzcYGeIjqlGqkqxSYKF1Ky2
CxTrI7ocqLndal1n+KDSta9aFpXX8TCiBK4ouUvuXXgSeqBIz4xWoSjdPWr0iy2g0dPNI+hXdYQU
sjLl+lWduYqoTmDVmxsTTGwr1yXoFC3mJzSco85lama7m9dN+4aGt/H9/Vr6SM8jxupUCPaYbW3s
IhG2+xXBZXtZpvS+1tvDU9svQkh0lvOuxigrbhSPzDN2ZVwzbJduF33Q6/Om6wt8vd0EneYocnNI
gXAjDMx/khvQ4wJehK7dQaitA5Hqtte7LtmU9QdbyXLEIJbWPmw6RD4VA7YPW95p57gfyqehRB0B
sb/oRVzEBSJGWEdRn9e2Sr1JUbNdDAXKTDMT6YcrsYJ8iVqNLpA2UKMxD9FYUUPTmno5ZunIkN1U
Ve1HUaojhvil6GlY9BIUHJ3OYKWTS9VtIgmIhDZ/UKc5R0uqnJQP0VQmtzmHvsyCqRmeMKLC/mOD
5NrnrBH0AFXy5JYsU/8kitHh44TEQqBvvRnmU1yhV2jIoWCWIOYRPLYlynnNoG2fVTqq31KExyVK
TnJ/t2hMlEqK+QLD0HJdUM8kwlPmO70Cy45uGbQ0rVHeFAEmbCPfe8DCLL0ogpjflmWMXuYxl0e0
a8Hpx+QdDgTw8B9G72OAkwduIbnC+GNctmqqPy3xIECnk6zPKfNAN2FK4D82eImSK/mHaaMKOUYI
8Bn6XhqjTurWs3ggmColRp0Mw1eKtQvbbJvs9aDlLgom0zP+5y7Nmh5x4qly03qRX5OdvLJIImTu
mBDfgh7Wn2NlaoCVkQQZbHSzmhcobkloQaJc1EaMb2U+xp83hn39eScOlQbOJjM3TDxvXX4hqs8v
Mqj7e1SgoVpNYf0VtyH1lYShp0GVicw1iLRiOJn9vgTIU5gJw2oZSjNzwfvB1Vc9alGNkLA0Msg9
6t0tQSnKLVN4f3deXnMHIkMgv15kaS3fdsLQqzasySUiovkWaSkEBfkCu1CWCUGap/mlWFHstlZZ
+VCsqZ5a20Hb9e6QFbbjopuIwuJubB3UvmtGg3uGenbCYDGaQG3kM3NnxdTHslVHOeNghhRd+rjX
4TdQcPgic68p1dHjYREN6ILH/DGKFAiRVHXdS/FL/iQkUv0pXuHqTMZEuh/KuYcaiiHiVa7iI2jL
5rnuooyJ22gejmO3jWGT6uh5yEJ/UdN0/DDFxa41NdCF7DsFasJJam/jVoznRt+qhzafaMlCMxvE
2JmwhPfYWxpGulWh1V5VKAeOWhJHz/LaiEheKLlTNeUc/OBzbv9ceHzHiP3Dxb+bb1yVKQqaoSum
8WtgDK1tL1aw758UMS4+1EoMhJ1CBNI6xggX8CBGJy0eNRulS+gSKnH61DBX4OvrMH5Ss3QG6z9M
fkSX9yPwzGszC2DDD5r0iC5s9glRvPwkEz97WdVs4aK2jEPqDfmNCcHNX3QpIY/8yRcZGgUlIlIq
l5S8FALBXyNgCYUMqCWb00hjAqIwBauZAo1/W7Zt/Jzsa9j17VJa2vvq7uu87ite7Wuf7E+h6Xot
SJnthLr5UD1IBewPysIwRr5kwm3BLV0mJLCIEVsRAaBYTWFA3R+7hOxceIC84KisU15ANsgGQYop
Pvb7phn37YNKlXSf7FsKkGn9qd23GfU7dhyVlfo07tswXtmQGDAEGMVhvjCij0zQvnGbNDlcViEi
8Bvo7qfDLnezZA18CLnyzWwlDLPUYBCZzHKqRRQY861Huy3Xi7YNAhqakEMwYDn3UZj1FQg+dMfg
QOBEx1kajoJ+Z1J7qU4Vdp92j1NpxSkRPufpCbqtgwooFb/SoPb1kMmfYMi0huYNXu7D8jnGm2oD
vEgb/axLmTxU3Wu1PLcy+nNlKNV32fIFJQdLZrqODkqjECB/EsFCj6boxMMp/WhOZH+kKThV1LSa
c5WlLhOYrxTZuhjNKPi6B/1Jmzt3SO+YDgUBhO8cpy9gNiCehMs6zEsvKZxKOul6/xB/aaCwJt0G
gDA7RulN28uh+IgQnCLc8kq1GsBJJYpnXw0pWL/obJk5vRtNz1gvq1gwT19asDMhz5p6MmtcyKZL
f8RIPqKLwQwW+qrFbKsMlBgV9LeQN4epgqBfK0jPVTVdy2lBr1E9Tq18wna5+3x3XOW2VomgLh5U
pJ4SyDyYgQMw0OmmAqroMEC1mEsHZ5hnIWiMZAB6gOpiNbImsoH851TSAD0wQUhwIhIOVGR2qjRb
EuzT66Zc0VfzhtxkknhdwbBUyydTnc5jsTk9sdYQx1ARs9GNVLmYoEEytfRUxLMH5QXtL+TCJflt
m+dPQiV9LVbBIepBb9FMoZh4KpfGHbvqGT2JYGn700zvvxzq49yMEIc10SdxDJaqvhZKh7VLhTtZ
YOodc/PYKmioSajplo/oaGzVSVG+bCOwzHU+IqoBHjezRXC5I7hIkGomBc6lW8/qNldgNKUEIKO0
du5WptDzRRSw1BbAiVGmDB9ksjsoSX8VjOjWjQOduvUq1IufxfE528wvOeREc0XfcERvYEYZygat
B6FopT8WyFwZAEbL46K/9jWPRbFX44usP4ESlSg/G/K5nr0p+1rLVG3o2erIIKzZ7FbZRZIsiN1J
ZBN3RZmzLxFyRXOPrlmud8C0ma0Smf3wi8PHrSEwa1dnQBp1zu534S3TE5o0lLoXOt0RBOqV8lEd
VO+AONchu/bCSyzQLTUIZsuTHj2qqEEulBrReC77Y8pIz6DvFYx2mqBL6KyWkcWGQfeYmbL4lMov
yXrroDv4mEiGHTPKh7CVJ6RhLBB/7KPRI6eEk5JR+Bg+bqa7QGkmQQI7iHcG6kNjq9l6902PwYZf
5GfIbeEbsbrXDiJyNfsG4H/7TjXMFlt7WBq7ms496tPSDWa6S9NeOYFqPwS1icLKSUrvJgiq5fmx
GyvwTWIgZQ/w9J1loXDGZbYzGWAsY4U7nX43X/IExWLVIRBRGNNXhRGITufJM0A+N1qXUB4gsNRh
cZK81RS9juhza3sX3d6muCpq6Qvj27DV/BIAMxLLVO83Grf1DPQbJAjkFlxv7xrDPSTIDlqv5xjE
dppBJdweYSwlUGdSqPiSxE9qdzNhM8jET10HowoKjIfyrSngKyyIezOIdyt3mEbUMvIPMnRxKmrT
zeKIRXI/Ai9KGYP/FsM2HMM3tXNFiUFlXhVwuMVTBdyibIIu3sMVEXLR5qNACZWBgSGlZEtIDtpp
RmdX1s/68gKbgwVfDgRwRkD9wxXjYE5nS5nflFwEY+w1QjhUrSslr20GaRPCRupfFFh+xZi/u1by
PEWHN1qHbBwWkJ8qLAwPNLEs1sVpqSM2UtbNhaMYBhspNVu66ik8xw2tgqG665S1BN+vC9Nn8Lgm
8cxC5iGXl0E4rEcADQQXdQTpKUVWFg+VV9M/vAcFcNJUJ/RGthAJjsITei07CeXKudsOBo19sb5D
CbsLhqpXjskszI486nQrugzc+JRh3sxiOjVw0cCNl91joz80Zcoe2aPihGn3efBSHVDjSOsnWY+r
8NAUp7RPQ2RfSUGQSZXz73r9pW7cWnbzqX2u4ZSs9Up3RpzEkWGLHZMHjScqeBEkStbST4Fcrt4k
JQF6qjTDt8EvtSqGjmnc5quQd6W3NU+6uVox9XLhgrbqRWOsmwkU+VPW3R8gji2TzlIa6CkB0IrG
ZSgf4rU8kdx+R/TTlD8UUkzrnhqz2oxuTpZoMneMfCrNovaUzzAzdxAdouqi9GjVQ5CobfIhOBRb
qMGS6k3V88DT0aFUcof1aES0GfpvW4o7PtxW5bVMhrBWo/tKfybjSWxNdOGytpBeZ9q8Q3fehAt0
OG2G/igyGVJsCB0kEMBmT3WbW0gkf07q5iQDamvftO2DvvY28s62oBPym4bwF3XOX5rl7EXmaKhq
yLDbMOX0T+3DTVC7olPb6ZTpM6HDJthqU1BoHD8TC22XXMxbf6vg9577uMHj02hASE/w4oYA8D1+
/rfKV/8nU2o/Nqn/u/+93mtD/f8DamomLPBMKvyQbPxTgevxe5W/5n/op/X/zUnRaRgH2tf3Y/Xt
tf6x6vX3t/uj6gX/oUZjGOqhP+bV/qh6yX97rzZriqRS1/qh6iWpf6OxLOimAN2qgbgyV/d70Ytf
wXbATpOodyGRpv1bNS9axT/lGUT/9KYMZjL2CvwP9VBiEkVPp0y+ZGF6ao/9FQBHIFsNAE3LuEjH
/VvlalxhPwaC4fU2U05H8RH6MvEuuk+vSBO61QV4QQD7p1e62R3501GyO6c/QlT+WoS7szQtfF8T
Mth5ytzYWTzNFr3Izh3J0VztOIW5OwWKPfL14iCi7uQPaJTDzrGcEnu126A9wWltQ8dxAp0eHgL8
pQMWIuhCuBo9wVeOrZ/7mbO6B68OtGPzGB9lR3Tya++nizVeIMUPG6/xKI9fY0RhLNGTnSFQnMNl
xxallnHOL3rQXqWjfqf57XW9JI4WKs52LK5pOAWNVwZMPXnMlQXj0TjW99HtcC0e86N5rS9l0O5U
Hm5qi9wngCP3cFF93YY1AjiobpUXFEUAq4BfIex5jm6UbKzlC/wfIZg+N+NtZa+3vodu70TeU2qZ
tuhrDnz+bvSm2ayr1wTa+2UorhjwDk7rMxwVKFYd9p4r3KLzckz92qcvaiOJEox+5STe7LXh5iJu
chod0e8C7aU7gcPxZFtz5GN+1t3Z0/08FP35VgUTfzU/lPeJB8vw/Qj5cgjryj3yUXbul0cKELnP
QJ5d+auD1rEdWdkxOWZHw5PfxGN+g6bvq/mZSInr6J3OGp/s2J4dwkp7ctVjf5497a4OFS+yJjf3
m0DwSicJICK8j+7W8+q0juAJDhGN1TraXfYgnMtv2weCKeKNeNcUsVqCqqvgdK56RS/p0of5Y/Nc
uW24vAneYKuh7pS8SXpLTpMvBZmvQsoyuKKbe9lFuahO4UcgA0eHlC191G96iPotq536sg3HZn6r
jqkDfMBPHeEjAnhHhqM+MpzsgK3jYg13+Jry9eoIgfJQnuRwDHBcq2gbV+VBvLET/chNvcJtOSfo
jD58G0/Fs3hLyciQpbGye0DMPim2dlT8g5fe5Y/ZJTtLR8i7L/XJeMguOiegO2dhcqyOyqk//WCx
/pPyCISrf3LUqa7/eNTnepRqrW7FC4JMLpjExRucxgH+HYwWzOVcQ+e8vTHR5umcyiJsws1RXODI
9uAcngAZWUgqv1LitAubuN4ZvNnFI9q59SF1Um+0Zpu6JepOVhqIThdywrw8EKGKsbKvqau77CIb
vT9bdGRP90jued4yu3w4QdVe+rkNdtQeLNj9nNJfgvpePYFKduEe82M/9dPvyL4U+lFFp+/79qV8
noLhBBDs2YCiL0j99a4J6HIipGRPp4eDrduHD4rT8bMhiF4STwuLkxLmduTUz8ZLfJFC8RqnZ4O9
dNHu2JBhHEpP24P6wKSuNx31S6kHcYiM8rk4bdfI6z3lTvXl+mbw6siKbVSPLouPChLbG1ZjO/Im
27BEfv5GMd5+fSmsrzD+uJCEWsT+Tu8KR1Q4rG9vGX8/O5xJXhvZMLfYSD04vJPbh+pxPmfB5GcY
VuPaBgNMQqo3AQ+3RGd2yfjs1KsUaw1M9uPhFH9kxzmN/apZQpjamw0dFBf3DRt+VnweyuVwqs6b
RxjlAiJ3x5N5K2yV7/Ir2bVnuMaDoluFD7sTW0/yVYdSggP3mlu4lc14aXi4W4/75xaX9Ut8p0Gk
X1nwTNqZW3uJyxEI26B2FZ+Qzl2c3EIXzOmug5060HG6nTPbii2eUEmyUeD0cm+2ZquDGWnE1fTu
wSqt0XqL8QiTg9W3FqcKVQeSKWZkw4xXtYHw0AYZoGb9JXY6tl/6qePd6TeGBzzQgW2ccWvArJ3o
QQ9BoVuSfwgQM3eSY/McO6P9r48RUdnPrcR/uMxfSnKznuZ0wg3h0rraZcOVAfH1UdBz2qBkIoBn
0jmb1zmGzR2wlKONrglPgqkIFmfmpwfnEUiuN7oqX6asxgdEqrzVLa1vlV3Zo1VbiR35EyupO+Tc
xzUYTyPHEB5Rbz+ypFXO4nw2fM1HVcCFo8LKPAApeMXe7bwC4Wu2ze4k+YUDhagNva478deaT44Z
GscIQ9V5BqY8cguOsPB5PBbh/oZ9oLHHBLu8Ll7LVwlGs3V7/hvdDhSoD3OWZdj7j9hBr/t+7gOQ
KHwPejjMH5hLDVuoM0y2hMTHZOFsL9zs/uatK4YZm2VwfruRjECBSSGMQeIgue1s7EoSUV+5AGKy
dav9MHJ3EttH42bYWlcWDScue1gv7pyz4dWv2RPvz7pKVmdHLvT6/uDRFnFFp3RT/kMm3GHsnM1x
2PfU4VY8MxHstlzS+sZjsRuHA/gFRqb4MYqt5Lk/tewdygIOcG4bRlJbC0ueM7QM2M7Fq3icJtvU
9OB5EuH5gpbUp0NErMJGdwR3clYOzmrvtGP77/Y1A5fPw4w9pq4DRtpwjJC5chBgdOI0cuhCBq28
fSvXrsnfiQ4i91bFPZRQPJ1Fq3AiJwr329lDpcEbT2uAJeDprewWFohXHKx968H7y+JV4fbJuMzH
leXouWqDZ0884Ud+c07C/tjuG9XR/MPd/qR1Zw2gfmXDIqTldT7SzfYjRFPcAyJhVmW/UTSyEHOw
EqxCzpnd14IRaS6aqeb3RR64+Jx/6JvjOGQPvOHGhuVyAuk0+FqgBQNeOXUi1wwOJ2zQ6XCbgz6A
zNXbP0shytvPSOxkbvK+MUVcxcyFZnbjd5p9CCGA5NMkV+fk7VuiOmObgmLfyVgXgS2WYDwit/MH
lpi4w6Zlaffu9mn7lIR7luokkKnVQU8JCFeX+Tr7W/EHBsnYeQJeuf0CBCrsPEaB+Eniz8GBU7zv
VNi0fcjlPMAPXhDZ88kMYZnx9+Mw8BLoZSwZCzy5kO84CaEuJto+BEk4fFUww+Z5t1WFP7KkElt6
v9XRSp2KFQWewEfo7CqJtaTK53IWXeHeeJ7vlSs2jWddOuKldPb1brgYanMB4a/Du1m5M/NEoLS1
iZG8jutAlWBfDzvlNXAkcyAx9f7Mc5mvIn+9G36Zv2nCkZMQYYtkrmrCUXAuCKMF37ioXzWOr3C/
+gYuhi6x07we/BqzhgIHx7/+wA4g6pe4kx7nkvFsBA7h/smmpXvoPxJIEL/ahG0BBXin8UzuE7w+
hsBwTad2CObsgkUePBbWEY7yu20T3nf44olYrN3z7KcVjYvdDAk8ak6qLRN/Ntw6beZzDzsGfoQ8
327tyYocqp+u6EGhMPNn716PS5nOCbHFZC2WaOUPybf6ui91e1S50IJlwHry+8Y1CckNP3uKCLGb
O8QMCFQSR8Y+kYWfNu1S3ZX36/cl2AMFVIrdlHClC7AcHPXIF3mZeTURqDiRlbgF5zi/xEda/plH
F8apj5UHf8CRnptfrGdIHJM7Jh4v/aX/Dtu1tXqmD0mTTRBESfqZFqGfBlyLRzXIZjzOY4NZiTP7
rb1YKfSFk4XSIlFS7Tce3PNEUAS3xDkZKUVqlXZHVLSHXQfyk9ZO9v+8wRK+HeyYnMG0G3ePWxqX
B+Stl/G6nDU78yAFgmnQ9AcCNdTtEcjj7SVoE1M3CuXIRlQqkP3NbQnZc1sIm5N6jZ4oHg98ITzq
z632TJlbOxOIuQljSVbpG6QSqk91lizASlkWiMZc7Qk9IiUcTlFYP7O+bBTKG3cjWUh1km7zwaLT
kj4roUQEJ39WvhlPyi31WR5emz3GXI72kn6H2+Ok3UofJLdX5lZK/ZgWvx3f05B2Kfn4uEjCzD0O
FRFDcmP/4LbcZ0mkGPPjiHyptAuLTrYDleQQ0NywVJ8fWEjxWDdi01fEFGprWN38nJ7jmrxm9GR/
9mhp8PxRXVeQf6LtEJqfVdVK+LNP0mNE34p9whf1Ey8m5tsfL1w8HmS2yHWJ7GSDNazDPQ8z35+b
yRsykPiqLKfDZ8JTNuChP0dB7xhW/ETlVgpTxk78xKvtysleKLk6XxceYvR1dmZvcV+pMGIUUJWz
DE4i16jbuqtYmqWxu3qnYe8OfLc6exjKsKalvEeNTFTyEcw/ljAEkXORXtI28SUPkiB+uu5F9bce
szq0Nl2+OeVypK9lmIadm1w31VveVq9zIz5uj25haVxIv1o+oeD9JY6twSdxFZbJ/GBwuJc8zYNP
kMtA6ZuRTCv+VjwU1zX2ESTBue1hHUEQZi1iTzcBiehFd9ntmPXYy9zSYWiRzxI8kddQvPfxOTw4
9q79OtgyjpaLt/dDg5YL//YHgKqqtwfb++bejpv9/Jb5ezy7L9eegqCox+UwaYiLbmzh4wEbpVnT
ETIVq8Nl7xc12vwfAySx0BkGieicREDiZyJ+h3fGL+rYf7DBRNJ7VHc4ZTZOjWS0wtg5sOHgRo39
Plh00lCf8jsXSwGeC0GvGiO/h4MQWxHqZq7htU81xt8MCx+ez3ceUFDnvBL3ay93KjegBOaRffTU
hqwXTokJ3A+bB6ckRtnA92bu5BsBxPcWjtTf6y+Dn+xm2N1XmRQAo0xYcJ6o6r/1RIwHD4FnN3Nn
fAuBi8UfcMEEUl4SCsf0moV7jM00bOpJFhmI4izcDN0Pt/lOqo2H2dPFA1HFv46/Gf/8kzR2//kP
FSt6qGm51o14IUgl0kRXrKKwhF93vxGnuNC8rfiQigYQnlzng1Wc7EQtiMoRNi3HAkLhiquDzpJA
BZWvoLjt8dYSirtf8NEmwCuI1JKITK3tLnqOLtGlO5t3aBO6UwgcmQqHScTa29SYCKrno0rNqP9Q
PK1uHAxhRLw32xoWG/TEXqgJymN/KbzpBJcY/5j4353GZThp4W4RR894nPa0jSucPi4fF+um44RK
v3+m1XbXX7LH/vvuBsSn3b+hqwp1rRqIVo0L6O/102J9nTjcwBHfTZVp0dvG9WPn8XYK2zlx1ABg
xcavgYBgghGQsDMnYR6aOHP3K4bTndDb8+jyHYGAEvhSP3KaAaOdeRWLR2GJIt3uUjYSy5kQlc+3
qZzYq0fnnDyj34NWb3dKDKB5s4OZ4DV7jBbdL94e3agUGoiaLenD5uyxwV6+k9zGQyqIR6Pb+FL/
4Gse+oTvtwPJN0Fhi5niifS4EQXvXIfbsZLve43jbtWUsiYs+mDNRNJY8sXOEBegQAQk5ZFbxwwA
VXCnD4f7jYMmu4srH2kdhipeewpwzP6KvaTt6mfkWamXESsZ/kL803l7HAmDBhHiHmOTLXAPNAts
dbgzb81F+Jjd0/VK0cZys8vM8d6NCOQEsW2XBGGNDZtUyhbsnH1PznzdkWqdGLjynkFa2GPYWWAV
sBHF/aLZybHbDUiwp7Yk15zZmedIYG5xAO/2EHEk/tlDPNltIRQGCnssXLg87D0wXFi4McS1Yksa
rMYe0jWEZVRyCOoa+bwnJTrnMXu3XNixc/S1uMa32VmwSXvJAcwylgrJy7/KltU/O60Me/54WhkZ
UfMiMfRL9F28U44mzU7iZOK9Z+Fhe9RyC6Itb3P2QNbANO6hpehVN+CKVJmHFzVMH9VbfaKqdr99
RYvmbn4DtuHJAT7eNY6Q8XjJXUT9eI8eohs0EI+0y06iLx+3t5r6JvRa9uZKVDlXLw01AsPhTAJN
GENqHE6ExCRxXhesdwWxhnbrTvrzdqS+5/QhTtPNjzVbJD2X554U8/KCc8T0O8I1x+BtrltRdJFu
0stwLM94IQJaCV8WeSNFTsTNXC3oQxMlLWf+CpFrG7YeHOQn8w5B0D2jIV+tqLzJd9L/Zu7MduRG
kjX9RCyQTncut7FmplJKrREl3RBSScV93/n08zFV061gRCWhOcDgoIFGN1QlZ/hibm72L2/qV/Y9
T+/9/MCPju5PWNT/t7bO/0Ly4U9s1IviAzu4GDk0w49f4x91EKZfL1s0M7aKf/+fFo1p/OHQgnNd
4MSOC/74P8Dk+U8gGAqdHsmML6bk8w8w2bT/gG5j40sB1XUmH8K/+6dFM/+RCXwLg2EdeDJ/4e/A
khctQpvmjJIzNNnRbSiQGFtcniRUCKZcU0n+zk//juSnQa8Q8Kp3UCK3A437vPK3YHu3dkJIociR
Aat6+cpdUg2vvmCBiwaeGeOZyRegy0zHFCMlpM5ySDr96/FeQWpz8A1qv6RWs531t13t+/MH/NYW
/ldy7EXb8X/Sv/xfuNFtNtW/E2wPYRT+uq3nf/rnjtbA2LMHdQkSkmr/P/1GW/6BGzbIduzYHEHD
8T+bGetboPSGO6tnYN+m42f9n91MvfMP28TxzZn5tEi9k5D9Bsp+sZ1pZ0rdVDNZl2MlhLvkrZZO
EjZK1PI0muX44ENS/bMLpPYNLQP1FJjZ9BRb6bhDjBRNA0ir9/EQDNseFXTkAfsgXNvc8+b9L2r0
+XsUpnSGDosWWvBSykOLfHS/e80+SRGZ9w0UIEzBIm6eyXY3nes0G03Ls8MUCe6pMMGZFJHeLUci
XaH0zuXjxYcAMlEz6cnUIXbNf/5LfotAgellbmucvKxKUNUL6l08TvXP6+Bf+UXisgs0/148cQS2
OSwlFG61CCdjYmleg6z9ScNAc4u+Ccc31aftFNjUHryGFMiiMSPQphT11CMTUAVo8ijuqCiOtiZ8
50NqlO1xSH20LrPJp9WJHEPWuQIL3pBiJZDBV1aiDYe4KOXB0IP6U9oU1MjrNHL3aIIgWWwKfwUz
K+Y+1uUEwgLBFEgXMxbYNhZhSgFtB44v7ZOWZa+KVoOIWr3JjfCxBCVZ2dmdITMA8CRHOYhLMDTm
SC2tHTfhUAK7bvdS90CSl7M/+EMKDSyK7Lsh7zDMBWWpeUdNjFtLe/3Lmb3Rl7te9vmrYdM7lrJM
/uflsgsPsYu+aZxTIKwSt6mYJ0pR1iuTc3MULjdpscEcsZQ4TAcvt7A4c07wI9XWjvDtGmu0rl/+
LcaNJRDwsU0IOYbg5ly0Gn2zzAORiADRjzF81xqJ5R+rYug61EyT+l1VS9JX04nC01gVOMK5oq9e
B45e2VsrhjC9byrRU1lKSr/dQEtM833qjlO08p03ZkNILKBcrlYBwGJxBuKkSoCRpt4pKgpMQLSm
AadQryn/3Tpq7EPJhOtSWWp5ontcDP2g0bwTlmTGXZeHxatSACrXM9VsI0MZs+RKvUeZp55BPs52
bErxwS3j7LMS4bjTMqVv+yoID2OefQ+DGnnGIZveRg35M5D/Zju2lvnoFjXeIVM37aLCMmCFpBnp
UaO/S8dpeBCRyB9Xlvnm/DlIMhgu0QQXrss9m+G2ASKM+dO9pH+oRn6JVY3fDFvGR6TuqXnkSXdo
oQBsojKuXmO0WWJpkMj3WmRYeLX52lbBjFiJ5dx3lwHA5vQDthGOwvpL1xcVAjX40mmjxj/7Qvqv
htAIsMNFXBJVevTjK5MiqnCr17A+1uj1M1rmIvTMI88aVgKLPwt04eWENObsQx1E/jl18KZCsOID
/p0/qszT7pvIqldeVVchnNEsB+0HblDucmtxylSfx6YJSu8M76raurlN96w3/S3a0BT40I3C4ro0
Vy6OS6AQ9wacSbSMgBXIOXcw5yn45Xryc5INN3edk2dY6g06Ech8m1DIhczyP+3AtfejzM5mO01H
uFHdyom9CiyMTjxBfYFk2+WWvBw9Al1ZN2FB/PI7HDlx7Ax0rOgh1vQrk4sU2NVaouSB5KtCH8T4
ycz45YeWkpQ/UaF70rqqnSjm1tbRz4z+W1e2wV1p9o92j+aT0ZffHHca33mtgXHAQN/aRx5cT0Gw
mFb+1gzFl3bwpjutlJ/Jq3CU1wQdGxHzHE8y7ZDI+O9YujNyEeFoI4vVLDEsdnnoVa9Ua54nHSX2
wo1oDIwC9E+r2QA883A/OlXxajJ0b4Y27qXdvi0TF/JgivBXD2H+65grd9voCihk1fuHoS60HSSq
emvICTVQA0fDlyPCjTlDfwDRKF5RDkC3xf6vbTWYXTHYp0xV7kEg+UTv0qN2UmIAP1kOr/+U0vzL
g97YkSDkHJz+ZptK/dmY4peFihTiJNAH3ZNp5vCGofXsjNkyISWWYsIBI96fygIQqsIBo+zblQNx
Y0s6hBpSKHDEBs7Hl1uywZLLbJKYfRKY+qZNRfO2QFLCSPN8JTNcSMg+nz0Hu0LEHRx0dwhul0MB
V48sdwzckxVO2VunRVrGDE0qFRZdCRGo/gBYH01wBxZH3OWAjJp+XFOauEqUbYKqKYEj6ralI6p0
+RFDWve9pnLtlOT4hVYzrzMtDBpdFR0eD6WTBzFBEBdjON75A/7KbZAHOIeXwYrg7I1gy6IrpHs4
ioAhxeWHICEhB4TQ7NNQG8lRkpoCsMrzN9Go3jeTbuxf3mY39jaygQA7yCxhly3f39HYow6Wmc6p
CgcceszMO0RIxD1q5mgdk2jEFcS1vr885tUFy8+SvMK4zHQC0TKP6pO+miRyfKcaS+D9GGZfqyF2
di8PsnjXz9sKn0x0grgzIc2p5alt7M5N46YPz7lW0PCZSro7sTne971lvffsqr5DeGR48BHr/8D/
wyDEQOuiCN0G/f5W7jutL9a2+vUu4wpV3JByfqfySLxc3ERH7FbkNalFm2V7yxi7x6jrAX1ii3vX
qBGFc9McUdUrw10ZOv1D3Rs0RJtgXFn25+fC5Z0uZu0w1t4ln5DLlDnPjQQWcx6e7cwMCNlBc+fm
RffEs9X7YisBSWKws2OOpNGdCtL4Ies6A5GGoDm+vE7XaQ2aQawWcmZ8C4/0yymJBhM5N+hbZ6VF
Zb4bm9j4WBo+T+E6CYZ8Myd8zUy5htLltLm5ciE+ezdeToTkQSqhQKB6Ob8dL8eXAwYGHbS2sxeX
0zYvhLnv85yGnqzLLdlpf9drXnfGOMXZejE2wqXnlh8cI3POkSeHRxiMNXRmt3iKpfA/tKOOsnqD
AEyNucSuy+r0bVg7NSw9iLit5dmbbhyquxIWzjZOlXGMXBg3WQx0P4ItuxuM2Fq5Sq5DCnKeRBRy
dX0+EoufCBkkQGNdT88l+kS7okoE0vbQavLS7Y7QsoeVOb0+3zysSVRNA0PaWRThckoB/U91YQcs
aUrHrcqm+mhqgVy5oa6fYzZJmUA1DQg5L8tna7tfbkirTLIED+/8PFoj/eNSPQh0bsgRJhofaEjv
ygn/Dl2gEpiq3j+WYf0dopr+VxQnEEmaNDlkTh2eqHJ6K992fXvyQrfh17rsK5Tk5qj7y6flaaJB
3s/iswh9NLP9HG/0Kjff6YVWrEz29fnBRJg8mTyB0RDQuRxqpuQPIhfZeRpRQOkrhMvaMcIUMi36
Y1A74TtDNO0BN461ZuWNGCJhF3B7cHDma3PxK3uUMPAQxCQwRA7jgz/7ypr2MJseWCO2gKiqRR4u
fWSO+ffGw04Xi5dq69fGmqHA9QafH2uCn08scdGvuJyDskcps5MqO2uGhjFTh0KpZeWY0SDsXetF
tjLl17UYAiB6HmRmVMYFKdrleEpg55SJNDuH5jScG6xiINvrzavGrBFIdezuXWn0HPQUnblARNRW
BkC+elQKaGLJdKd7ipdNwOs4C1LtAToamU3Um7hAhf7r2hHtNrQshSM8jh0RhPONO7bDK9MqqndF
2Ycrv+c6ByCKM3VKpzLnOMuXvJ8numekdXCuhz75WEc2NET45buuhJ7YiRo8nYqctYxrnqTLwEvV
QFkECJ0CLMt2OYlp7mCS5SXRmcsS24DEsB9yr9OPkfriWN/Q9oJjrEUQ+6a0exNl6FO8fPFcRymE
cigSopH4XPtd7N66ETpml2ly5n5sdnIs6k0fFN3K3F5HAkZRs67Vc49j+XaGYGdPVmnHZ4kMIHW5
2U4uwp5NSGvNI/jmUGSumBIIVlNfRoLAsoe+TfDszPN0U9seOHSMbCNl2WvZg3m1dpB+0K5W8Hpg
6yxJhm6oWZgexOm59337YFAbOGhtWd/ZvdlvnFgD3Va3f8IVRKitGZu3bTyMG6Ptg31lyXDvZm6/
8oS+Xk1LmBQMoJxBfoQ7dLmbwnjQKmS/+CKvdo8pNbzt5GprD/Xrk4LOkj0Tk2bhAikWU2zDAkXk
oU/PnVOEj53doVflDNmhzoP0zpUtyOcBCszLG/VqXR0TChfG7tTOoVQtxV4RwjKTCe+es2abP1pV
gaaoY7Ef0Ih5//JI108xhqILR9LsmGpW37ycRV33nUZHn/vcpkm4HywXEEIkKH/7ZfbgT76BxnSj
oXk3tI9ZOwFA72V6//JHXK2k83yRcSihr4qrb0Boxs8dT4pzb6M/l9kw9OMMA6qXR7laSTo1Yv6d
LtpMdEAXaSdloBJFYrM4d6IK72H9qkcd49qdaVgTEmCOd9eURbRybi7vKTJMGk3M6yzuTv1YX05v
jJVg1Tpu/clX1qPRQnztIwCugXEKs/Tvl3/gQjDk52A0aQ3HtVlQvvtyLUc5NqlR+O2ndCIjg1Oq
io1mVfHRQm5x2+TueMTSEwweYlZ7tzLkk5/WGQoImrrnkulAhNZgoyKMW9usAaUadPUxTpsKEF0Y
76t27N4bduJueTtFeBqMzrFUtdqWNYIJL/8WeXlX8FvQv0KHlvuJKgz/PcejX/KpkCOnYUrcnsZC
Sx9SDXFsnz3y2ktKxMjLEH7O2HdbUyuRWvOpkpjCrO+6kJaIVIl9amwR7pEhAdHoRN3esbhD4zSL
T7qdgKsp++oNW9p5SAYFF6ru4w8aCezeKUt7N2FUhXlwqL2ih/H3ELnDscw88yxm8T5q49Ffjhsg
vtQMJTTxzI4fpGy8V45fYY4YKGOPsk5xGMoe/pFBXXFlavjl/71Ff86Mom/O1pqzYLmISEnTG2Pp
2O2pryPgOqh7bIqeoV4eZZFrz8OQ5bFpeU/rNHLMxWWNsGzqNtLTT2PnCH7/CPpyyOSu7fLuz2mM
kZycQnUoK9RSvRDvaKcZQ9KeJNwI3h+PdQq7umqtZjeadrHydZcR4+fHUT2i50HflUf/Imo5nlaN
qdXzcW6GxyDqBVsaXu7K4X0+MJdTPWsX2jbiw1x79JkuN2EWBbWBV4qOXL8PiJJsdCe7Fj5gIpMn
WtX8VsNDTsycxRWZl/KLLjQHOSQs1xKF+tekWmvrFQ5WqK2K39Bm6Fdm4rJoOM8E5bO5xKAMRRn7
WX7xl3Mig7DTQ0czTnGkFCJYBjB9fBaZE5RLVZsNd16JMWyr+d+dmmPy8i65vKh+jk4yRWOMxvfc
e7qcoAJdHi23fHHCuS16aO0B1ptPjTLFYGhlMa4iKfUqclZLJ6DqsHwX4dtriqkqksw88ZhIDxJN
kh1pLFiyQvivU9LylYldNPaffxtPaJK4WaebAs5iQDyeh4Gb3qRE78nPYyqRNavM4smdRR8UVYRd
NKbT3NiHu6VNcGeq1DtMbQx/NK6GlZTg1s+npmDP6tyz7vEitge4A4RMjnkK+2LcUQDH3ZAHEKII
qBZnrZ2tjHdjZdnxlL9Ra+I/7nwCf9lXAosmHyNI80SA9xCGmfdQPhhvpK2nazM9n9bLYzar6xNn
CDio5ZiLY4aelpN2LXu4rXP7CXcqd9f12jur9639JJFQCPRCP+t2BF4uSYy7EkOELa/UkUJN9VHk
rEL0zTzWudPtNYXebYB43sqFdPMbOWMG5HWEVZcVFStJg2LypHHqOyHfSzMbXvd1nuzHYjZtpNd7
SKPc3uXdFL19+YzNM301O6iy26iyK/o4i5XQeDH5MnMNYp0QB3T5+kPlTNX9b49CAQPnFxOTGgoL
8374Zb2VPaHPEGry5DSBgVUxBdQ6SP7RZPhXtMaN38L2ncEa9JEtGmyXo9hDELmBnygst7gmZZ59
rGS3Vge+sXWRm7XQ5DSpflEFuxwEUfDccPpRnQwrwL5R1/w72ebZKwtNvHe/P2ug6EDHGQQmYHOX
Q40xkCBzYqgmC5DHzmhV4pa8xtG8sfeo2bIu7D6alctOBU+vwGqrQZ5CEp3j5Nv2Mc0j9a4fezTv
8mJ4zHU61diK6LuXf5/xHFcWu88C+kdWTkERZMciD8Ngo4k605Inox3cYK972ujto7TxvyYJux6t
rEwzt5pRRK9C9Bc+VY3mvKdyVT5Yaej8RUpcvsYu2D0bgY8A+9QZ3lctq7V3vqmKp6bAYWajZfah
QegRr/XSRjMsSyJo0WMQwStUevx1asbMgO8Wps5WxBZ1Abq1xaM7Cf9gll3EJdAbcbGJCqf6itQ0
JUgtVM6rrHMUko4uXiiO4jk6tl4BL2kqhgrZskb95YWe/c0tuwrq52QGWPOoZjQfAwx3t2ZGKXOX
qLbI94ZdI+YCYnDWH8O79qs0O/u7JptC7Ydp6O8QJdPgSRh5mUDMjOsPo2zCD6ZsC0kPL/feemb9
OsjjPNnibpvp91Uj7b9cWsSbIixqyGV60YfHaPIpGUdGHaMc4eXRK1fhRL/x3BCBVQTKmscYnWFE
BSiWV9tBz+zPY8+23LQVLrhBFhqAf0aTXNlDYREPg2Qw612Zo+5WkokdC4SCIQnWcsLk2VbVuYkd
alAlHfDg0Jc916kaPAzNU9BBaJ1pPnYBgvnzzNH83g0NxS7SOoJvnVlvSlp4KAQUbVZtEdEbYjR+
osikkJVX3JBToId3Qm+9Dx3TD+MkzrqT32nW326baHehGeVP8xPlnqhqpPdoh1bfTS9F0MpMixwS
vdYJfVOjB/hJJNEAO8izcIcopz5G+xCNQ2dw1F0kBmVslFnZ3+MgmR7NoS7pMhc2NEgjR3N1MzVZ
TNoejgEylCBxNq2m0B0rpDfdy26CGUCjH12utEE6cZCIzkU8tjey9WaZfwTP/uxKTdhbPfWNhwTz
JmgBuWoAJUQ+KrCJ8MrPgv3IG9lo3M2UGgrXaq3CdjUFCfN3nw/U04wwEVDV9Mk8O0WFLEgwTS5W
UaF8bHxdj3fdGNnxTlqD84QEKNRTww7+NNLUbDaD0yFS3WQRxEynrtV9Pk353y+f9MvX8XO2w00P
FIDumT43Di4jmTZ1WkcZExgdd8unIccZA/PVQfM2A5sfhTPP37eZDA8vD3sjxVZ02qnl0yGjf7d8
lSd2XQyBp7yT5fTqdRl65dnNNIF0kar+LivlgQJp0VqhkbcrekRFuwQrLB/TyHeOCrO9cApACCVv
P46k8xDnZrhyMy5nhl4iURyPCeCn3L7Lt0ZbecLMs7g5xaoL38R+jR1BF9lbOdX+1o2l8Z50ZK3g
fGtQxYVM+YA6ItW9y+XQycucWZadbNeOthHaz1vEI6e9jqyde7C77PvL67BML+cfSVWQHuW8CGoJ
NeoK0Y6DVnaYV+Ge4PCyxzjLB/dkVHdAgVaesGL5ume4+eE29yIpe1JYvPx5pcys0exUd+qnrj9I
VDDRcbT0pyAPoeZwM2xrVad70w2rXZNG3l3AG2/rVQiCRkVU7hpa11s7SNw9H17uM1qNWy1P4VqH
Uf3a9exxN7XjuHIb3lgUQAtz9vLcVFvCFmRS126gwv4Ui9E6dKl03qIWanDYM9Tzyha7kN5cw/bd
WBlzzmSoutJGBgN9OVVUXhDWnV0k3LJCi8XRcLkD4bcBdQrNsIFx+ts7YcYQOlw+oF/wLrocD4HU
pjZRwDz5vvU+jERJD9RX27hwH3w5rmHx56//Nb1gI2A9h24YkBcSNrVI/dNmCnoqVMOprrR2HwSB
j213tfbCuDGH/B6KSWTvFP+ei02/JLedCSw7HsrhlKH4u+3UiF5Rb73nOkA5jUfyyva+ORyWXdSu
WDJj2SUjXdNtPxTDaYoqDFvqftgrQND3o1Z8p/CUrwx3Yw4pkoGnIUuj8LdEL+ZD1/felI2n3pHB
AYhyfsht3/j02/uC28FGup5qyNxAv9wXmaU5Xpaq8aQ36qtK2reu6H744/ADKfQ104jn/tNiWwDt
NQlHdJXdK3ivD9FqKMCMnFIbpxYRo/na2Rrst6iWx9EugruejGuDtR2SVh3mi15mDjs7yGb119Dc
FrpCUZcc4eU5WL4sKLi5RCtKiYgtclMuamJumGhVNhrtSfM7dD+cCOktDelHPefKf3moq/LDPJZN
lASLpet0HhfnkJYcStWe055aUvANUG3E6QMveuwLC/+3OgeqYCJHKd3O3+quMT4Msi6O3lQk9w2Z
+PH/5XOIC1TqaQPRA71cfvQdASjKoKMeoCHFJbh6AWj0b9JADmhAUnuqO1wOnRSknvAGucOYvdy1
RlbfhW3Wr0Cmrkrdz7ODw8m84+fkYTE7RZenvo0JzGkEX/1K72BYYL+LWAMwhJ0lJgROghR5hRGx
MnQmO7TgPfdYOviJemOPvkuBOeLUpEeXDu7W0WLxVE+Js1eF0t60dZY8TIlID4mgngbwb9i1QYA+
a5L3KwCh+UMvdzo8LOoK0LFsxPFm3b5f392tm3YoV/vdSSQTbOzcNd/EkidWEDT6xglcb5vQQngl
I3l6eUXNW5t5tjMkTnG3UA+8HFnvcJUWTt6dCB1Q9bRx+ggolfR4sPUPZhe5O6TRkaNQ5XisxRBj
luZ+DiNPvGunojjnKrL3GinhVvp6eKQWjKgKvpj7qqfV7Zg4ecvWZecqWe/aKpA4q3VIwlgKWwE3
QLoqaRHS5bDRdUII1Aiq9pUB4nBj4qy+LyzZbxu0rN9qQtTHsh7HlbzuOmxKAFmChj79L9Ncgkni
oAEu24fjSTljdJjMvOfhGaqV9b2eZUnAoEA6ExXIsRbImLHK9T4NUd70FZLfWtXZiBG42X3Z9NpK
yLjxg/D6ABFBG29O4RfRSbfAF6hG108tOM5jPXUl/q2pt3t539z6QYpseAZrE57VfPn9cpf6NGV5
icfGCcALRg2wnjZT4b51UqPdvzzS9TUKPhr0LdRD8hBy08uRYtOu6H+UVN9R49djRI0tI31XjOrB
ovi3MnnX55DWtgEgDBgmBb6r0E5l16i82jzFVowMlT8iHDVa1WvdoL7nNTgfjLmenxN9Wqux3PiZ
wPHAUAOPpLG+nNBJq1re8IF5cnvf/lj78qsR6GiahKiFY1rdr0TyG+tHUgLQmE4rhXtnkXpjquU0
hT+aJz3VUXiqQvsYOnWKzLTVfnp5AdkRLNFldJOkXXDsZtcrqmSLJTSswa+wvLVPgeO/qssiQ36n
avzHJqdYBR9E2h+HqKnjrYw150PegBrZ9UYXO9upt7IHV3hgyvORJLRtUGHf8AZSJvUBJ9G37pBn
6NSEevSZcq3/qbIhaNzV0qiQSEDnGMkNt0B5osXaeVNWTldsmmwIzK0f4s9KlSLro73USCu4RKU5
bpyqxay2j21E4EG9t6JwNzWdxlPThMAURz+n2kuqCiQdRbbazt/bXtq0kBMChBaLsntf9Elubf2e
id8I6lL1zpoC8aeVG+Zwbw+j8Wcgy/e9GuIKdfgGh4ou1ZLPkYyj9uhANUCTmqsUZZ16BENfhHyb
P9TaPeKqJnTYpIGEX9g8h1u9eacioPjUXMZO3EmusI8tifp32tFIUQ3p1G4dlJs/jWPsInYl8DzZ
lgC2HnT8slL8CjuPVFhP7Y2qKjD5FeB+dxtQ0zK4cvBCRKXbLegyhAoBTSOm5LqNrX54N5Y6hTk1
ITdPDWc2UEgaAzhjHn82EHP/RnSgAAcNDA2TJLHujHgi7ovC6uuNyuNg2LgiSr+AD6IWM9c91TZH
RBqHZz/4WJUyhtRmhQIfFW5OEEHVVH+ifNuDfAc69UHXB1zMND/BmtVvPtS6M30xbK2vjnWQGbMB
nKwousl+so4OUE/E/sCjDHurhpb5KZvC0ntSvTuh+ekPwRst6lAyfXnf34glcGfAU7ignegXLHIl
g9ozXprtdMrCetvYFhakcewg4mRqh5Fzhh90YuxsPVo52tcXgKJ6P6NqYTFhNr842jhf5skQaO6p
HMCbjnpskSOuciOu49VMd6XwOndEgbYtznQhJ0/r8kY7kZ5hqeFa9RH7cW3rqDLYp0quZcLXAYvx
yH+hec4POLm4cPrcC+zQ6bRT4YBb9nJkcPHWeVNDMjy8vG43cm6Got0F4QmfXe7syxvH8CCHDpWt
ncLaDjANNaa9QUVzp9sNrZ3SRHUvcv33EVZiT41ssr/9wk93rurNXWQV2hotbc4NLqPn/Dm2y+EG
FwNd6PJz6PQh7d0L7VRNFjYFQRm+xU9ofIATgKKg6SE3BGtqgxOUeqisgiInu3vbTOFaTeDWxgL4
yS3MK5O+zSKJMTItDn3h++de0+JdKycKlV7rrRybGwvNHcyjBwQQTIglDYwqdRX2dmOdRBDA7zGT
YF+PQhytohnuXl7pGz/IsmxUoo2ZeXFF+POUNWq517qnKGmR48L/Y1cEgM5fHmUBrsITDl7bXEZB
Fl2nuzlz13/NlVK3j50uhtEjBbYiehvWr4Y0rQ+EYPRiXBoXVhaI/eT3xqbOcVewgnHNX3OB2X3+
CLA0aC4ABidjm9Ugfv2IqKzi2PSr4OwFHVj+2s68R145Y3pIQ5mjTW/O16TwUo2uSIszDkTa4oFT
4HwSrgZF5OVJmYPQYlODWoZ2AkFfzNyqy88p41L3vSCH1GhXE45KleuXGA0XKt8Fmhea+yJpG/2h
Ln3X/+2hadJxlzuUEnn5LKnxvnCGISNunjTDwv+VntUWqLq7reP0c1ybP4ZcavuXf+1cFbn8tQgN
uLM8AABiroLF8y7SWt2aZnZ6OYzmjwQo8MxsqMtTIBMNBINXdujwCLfJt5iginiLj1MbreS217sd
+jLYRZCvABgBTF5OOV5Dbhg2AnqwLoOdbCI8sjXYBy//1BtFm8thFhWiyQJ4EqUMU7oFnSoLoWib
0PHKLoXx1tbS5CkenOpTmoCDFV0zYZPnItcbh8GborIg/mHO8TSWkbPyBFvwguYTwEHkaqTpLLiv
lovQ1p4xtaGunTRh5Qf+seS11Om+4FhYPCbWhEwilKRdGKaIl/ltQkF3Gr5oohzgIkcRhrS9v/L4
vDVZlL3nOAfKExGUxcaoStebfPzQoLiY/TGGkoKLCnmulowIN40dLRccvY6N0/8AQew+FbLHFDqO
iPmDNLfSqdGqcp3+twMj77fnLhB3rkvwutwquecLiw4TbaDOxOC7KdNdARVv5VQ81/cXx4KX45ys
8DAAZLIIAkEKu3EIC3gEWhp91MpJ+1uEohjxZjESHYy8gcIcreSd35oTcpNe1h5NPWp9zCbNCN0t
WbtvXdq97zTQIvauLrAgMqJBD/eNN9gr1aZbn4vQABMDv4VqtVrEcSPwbCuLnehsjrHzZppoz2GC
6b8huqOkMAGQMW2tfl8HXvigRhKGYOzSB9wtcLmyZH3ISx13cAsOs2qraOtOYdduZvfylYN+a1dR
c0b1g24atnH6Yl5Hm1JXIAbnVIzTsw0tamN4D7+RUOq/+YPXfQ+GSn7O/aTZ1UZD7q7qYbbA4nWB
VgZkXZVTx6Fe9HtQ9fkMEnABUtG2otyF8s/lxpJT1GoyGtxTE0OlVLjQ73ypIR2Vu8HKHl6QNX6O
RRL3XKm1JCt3OVaomWXgtpN3KnQnvcfXHLlEWfdbeBTWvmxx2I7yFCvQYJyOtY81UZt4/hO4ASTF
OBJH087QITQqbBQ7WIJ1FgQPKdWI92UrUDgjg/nUlU5zVG6vg4jQ+Zt9J9q7dosQqZ8mp5cD63X4
plVm4u2D9yEgjGXlveiCXEc+JT7jSujd9XbgPBh5/vXlQeY5uTyRM9CLXBOdJfhVyzmT0jMGrdfj
czAIF+GlVO2oe6I/ZzjjWpp9fSkC/qEtwjYgCFx5AYoozEbN9+JzYQTWpmx1sdOirHqs0rzZ65yN
O42c6jEvqgqDs0F/sD3sJx2zRR2U8LX3p9R6gmpp7J3UQjnKj5AMN13vqGiPffD1aZVDPyf+i9mh
3g88zQV4Cyh/ca4o3SZ+kU3RmbTRAvDshcmf6TCUYuP2GKfOcJPyCWxFcVYtV/FGd+PkvqvqAYAM
XvOQeySmHUMePPbeiLZsjz/ZJlNR+p44MlABVbgtdYHnvuvTIn6N9SWLMI0ULfaZKIL38Cp0qPtx
iSuqaE3vMXK9Mt0aeYPmjV/X4VfqmymOin7INsGD6c5gjq2dm4bD1uaveHDiDAslugXph0o6ZbIx
mtFADLQZ2oSquYA3xeE1kLAfuuYpw5Dts176GVCbpOnWGGy3ppMUjPgPaHROxC8PaK2UlnAtRmeV
GcHBVWm1K6hKfevjHE1uI/ldFP4MngMUjxoUlZcZVn45nuYJ+mFSiyD+WPiFlEW4c1BG2kpZuXsx
DsPKQ/xG4k9Lc24AwqwgAi3R6/mg2VNhRA3KHbWgcDM67hnn1fFj13cBEuU0/F9D6If4myaJBuRH
D9Hu6bLE01ZyXuP6sLkUtxE1oa1Ph8FdBEP+RuU2pdadKaxU9xn2AB9zp3cPRV88WJCHHsg/1Fto
A/omd/y/ygDsduiCX9fbCmVeQ/l7feSouYPRkzPn9ZGyaLSP+ukLr550RT3oKgwBcOR6AI3A28xQ
s27Xr48VB2D5kEQNGgg4K9oh5a142vTpPxnxbymwPRU/sg9N9eNH8/prsfR1ulBh+1ettv+FEmtz
7vLvEmubr0H1Ncx+VVmb/4WfKmtK/wMBCHoi3KC0OWn0/V+pNf6ERiSCMMS/mcA3s9j/0Q0U1h9s
L0B0vOjmLvScyP7X2okKETQ/QxhAi4Cw/g+E1hBqISMlhUBjjThkXFVDlKbMyE5G5EgCpz2MtlZi
lJiYHyMi9uNUagnct7aEVTkgshm40xcRVP5BH71uY5q9XEngn8tO/70Sfn7OXJOZH7EOh2uRKasi
oxgyhOhZF9Mc4KPWfXCrlkpjkre4/NBw/KrJsgs2NSCNLX3ZckPgoSiqezjlYGf+heaJfOuUxTcr
dFGIk735wRsnCrdx0QO4TOlBaCRJn80KH7xNVXFwtlUsE30zuMhFCF+229ruNDriTahjq61V7oYM
Bt/Exvdc7GdN+wO9WSwtvKjf1lbMgap4IEss3/PXSmsCua1su/uROAUFXzTlcKYWVj/+zePZxzAl
Tgf85NzR+jJWYNtSTY/WpFaeKVDLiSTeESbBlyLHsWhbOc2URFpQVLvSbvdGKvaixyJ8cP8Pe+ex
nLdyrutbce3xwSrkMNgTAD+YKYqkREkTlCLQaOTUAK7+PKBsL/IXLZbO6AxcZU+kJTa70eELbyhD
hQ8tclNXc/XNaI2TuZxpfH+qKzyO89tulmGtZ0Ad7lLsD7xEtJjRFstZV07hNBGX88diGICvcNsb
eAHb/qnd/Jnc2c9twAEAmQ2mOSBMe35hbZ0cm6wA4IdntMAxd8A3Q4r6lQdl/ynHawQUjJucUMOg
BPd8FMPbRF7hrBd7a41xl8MnrdO3U3VZetWnzVM4ZnTiNVyJuUc1z0bd+x5wnSlBggmEA/R81Mzq
BxS4RqSCa1hWrV3pl6pad29zoS+fHfQFv3NoiyIMjKx5a1coO4Fo1POvbVNVl45Ym8uSiBaPMHpN
e7atXeqFWTwUnSHf5WsJX78HzLmgYYeKuJ/Zr7x9R0oPfBwmsL/8OzQGAs8xeJmLZHPWTPZxXs5L
3KNLFzmSPgiNFvTOC4oB/bTTRucUEw59KhPAs5w5Hc4WEPLlzBlyLE20vKRFDTp5NNvhFPdGGVfK
QUQZyQfHHd5WREhRRVclriiZXxmNpt4o2u4ULnUEXNb6jSyQFpyc/LUCI1f18w+0V8S5q3ea6E44
PoprnFmj0jWpLi5muz81ea+REJmjzLR/QBVCzXzbXlnS55EbK8qIsI1QkkLqYM/lnm+JUlI2nStG
JDa/p1ZTAapWZiy1c7S6rMOTt+nm5077B/23m0bU4/C//3NUuvw52i6QhVIPSTevyPPRGil1JPb6
LoY5ShvH2f1UBTpdttAgyVsIya9VEzY3+qkLBSMWy4/f/wKPl/izE0D8xrW0Q5DYRr/UiaedZzbZ
WRdnbpCd7EJB5+VUpWeltwFMpU5Cpm9iIFL3Xjh1XRA1VsdN44AGHgGLhK3chkt9DhCm98YksMb7
bZbrwS5y8IpI2sVmbiM6KWvsVrDzDGs/xxirpgsaDN0QZaXu4O/81obCGML7025gMHYkQY5zUDOd
iKHQ/Ps5n/BIwUQc5i7A6y3gDnWWfK3CcfSbd+xJTEh6jEsW2yCct4qLhd/tvci7iUQSoofw+HSL
3JafFm1/FGX9x9jpWYT121js/8Moaxdb/s9RVrS2/TQ8DbL+Fme2sM9kM1NjQ/wYZvDeY/qpZ2uZ
fxFh4axJxxPdPvgr/w6yLOcv0pY9mdibCJDA+Ef/Emd+tOO0AaSS4xA3Q9T6AzXb4yuf6gLjIs8A
Hgh4W3BcmGsCezaGVGCbMW99T61DdQYyFhLsygxg56535vmtJnuDyqidflG8SnnY0HP/shQuyQuy
SuapV9ntu8JYFM0ozR8/N47bfhhSDxflbjI8bDSKse0jbxZ5ndSm3OzkyXK/cHEcPZfMgoSHW5/1
QvQORZrn90bfeqrRe82IHGPFNUb02JQMNK2Lze44iVQLyCiyYvr458OiysJ1DMEFruJxlWBpndoq
AyNaMZ5XdgpwcQtNvXqzLdt5O89XqneHVy7k5wkTBRSm+nRM8/lUl0VBaR/3MXV8H1Ia9qlKwTt0
5qffT+4Iy/FzJFaTDgJdX/btUZy2I0WE1hZmJIjSefAa1GljMcsc2k49a/cj/NiLKl89jEKmDt9u
TYe6AAy7Pywicy+QHXZO0QBQczhL0xF7KRcZfSUm7GIa0/isO9XOaqRzPoVpGTQ3rTWYZdiCBylf
61U8Ciw+udn3dTOIaJDV3NF3tACfr5sBcM2sm2KLikLfyihvkVOPVIoSHWULYzlAeKwNYKVwWg9e
RQQea1W3fQi21hMnSjk4KarZuErTeoOPZ0wLt23Wzd8p93Bi7LLz7/zaMNh4npa2MW3GZgqNstVU
aDzOEwUf47MtTXk2Sni04TYh0ohBEHDeMN2XSu2LFmRqw4WGlbRrS2DG+Li+oEPsC7EveifXDDPJ
x2+hNIX/l+6nmF7YPvm81dJDjee8sr+vRSOXCI3FoDmHjtHMUbNMSxejr6XFxrYtP+ylzRQcFjEZ
wNiBT0CcCawfshWbRgZuAPYaTQ2Pp9lM6fG31oyy1OIou7gc8n7hh1dLPYJ27hcysa5wMYq0LbzJ
cLY2jQP60DkfF4nBNJamkRV3azCdd1mxHAqjNudzVRdphBTD4hxqCBltWHXV8lA7XgNx3zQrns9s
us15gu9Xac0fO6fV9cvc8LrhRs8CZcRjWla3BGPNGR2TdU6cbVDbN2erqu2glkKABPWCZbleZNVl
oaM0gUHYPKy3jd9sWZS7ECwjMYxpduKW0nLC0i56iYitDUjGHx1Pi6apN+bYhwNyNjkV3pUVBbch
lLq5JYNYVjMZkHs7ODk5VChAxK4Y23uOjFAaVPdmuiIqqIuqOuFfsU1cb8pgmgXBNu8Y2uGO3C1b
ooEuzI88XQIVch9b3xsB+zvuil3LeZTz9BkQm3rfGo3CP0/wocusq7C1KhodmyJC+QJCnhXE6BR3
/UXFV1siwosSmbm8VekJLVisU/ze7aJmaroPw35Jz6JbQNjtV7e7X+Lq8T6v96u9oYaVszW58NP9
6h/2R8CznPHu/1SrQwbUwcdFewU2Rta6yJTogrkFuZbj8L1ofuwOekCE48rgHqbc9lqcf6RVsFeR
wQfyAO6SqjbHeo+Tn2ASFfxFlXss5WZ6byBgfvMLymmVT8raTOJymSjlgwT90U4YDwbjEG+9e2nT
eo7SbL5dtxVxttcw7Hvs/eyCeWzr7XgJcloe1aPr8u+FAUvCjM3HyfuSuq/zuCbO4/qUowbdttuX
bd0X8PHO/m8A9j887E+er18Mzk+/f+6//eMMo7L62z/2/199jZv6c/mvP3sWnD3+rJ8lMM/6C37D
riuxd1x+egr8jM48k7gNDTCeiz3PJyH5d3SmOeZfPPYWveV/hnQ8wv8MzyhK/bVLXxKe7ToVj5Yb
fxCfPQ9s9qHp4gcoBqNFBLHZO3q1XDtTpF+VdqY5U5UEVYHreJN+RJ0DuV4Ii8nkrO9UM717sngv
xFOPKpV/b2bGpRK7N5+QBAFbRADw/IAF48bDFKTF+SyH/qbVBx7uWqXNA+X26nNZ59ptY0CUnb10
HDEdWNY5ortsyGh2sUStmxlX3da4KCbXga5A6+aC2K/EwrXUmw/QkLI8Jsltv1vTZLfR1C7F1TqJ
+QcXqX6/bnn3QwMiaWPWMUUpMEMeDTldua2Rfa376l1vG+0UVZu/q28IU/uwarW4KQNxUtdoLZYu
pGweLiBjnL6uWEKgJvobrxTFz5X674njxLGr/3POc/J5+/wPyumifZr3PP6jn0drT3xcLsJ/Vokp
x/w78bH/4jxBK9mhZRy/J0cLvxoUOBBVBAROP4Aj9u+TxV+RoZCa0xWlV7DLeP7BwXrEZP69wxFP
Y3yYj7smOGU2UMvPd3g9jK6Xop0UDU6JOzHa1PU1vLEwoKyTonF4rqVWXUZZi1Eq2NRM8Uee6/Sn
PdXeBWhqh2A5vGHraphNeeF0gbYmiBjNITo22wCrYineDNZKyQmWElbaC0FeTH2giptp0bQ3gz7I
sxSXCSKOWjjFSY28T5iigI8TmzllmM/XDd65WGg0P9Ol/25aKkrckP950571n5/3Qvb//Od2dS36
GtAo9soujzditf/arrb9F1k4yhJ8OCQwuQ7//RJYwV+0Sbgs0ciDUnLUDIFmA5kNKOvPf/Yn2/W4
8EcnbxcTI0cHFBCA9jjarVvhofhpmodKTm16Pg+muEBcEngAXHEL084GPelTs85G/bWG4n7VPzko
CPfCGgBOaOwwE9o+R3FN3W1CSHShgGuJAgh/sd4jKI0t96znr4nQHE+T0iZIZnAcPCM7XeEouZ0r
RNokcXmcq0olw2B9E6pfkq3M3Ae4m+11nhXqFdTti2MCPoWwgHYHKMXnS+toclmaCgKxb69W6FlL
950+SfagtVK7ll176/a+/cqY+898uqb7PEFCEiKgJQKQ/ujycabR0webHpDdgvMIoZtYb+SK+CHS
GEt5V/WU15/s8xde9JdGpMgE2pY7D226o6+o1mHry7yBNac6eWHxJl643maCTLXUe10bppM/Hm/v
JVCm5nalcnw0Hg5Eg78ZHfagVnaRzzLy5zy/7t1MnKEG/Rpe44VvGMDmoVS9o7iJ2Z5/w34IBiEW
E/M72eEmtqxvDK28EtWkhW7tnFp+fvf76T2H6GBZASl2RxZALd7h98eVn3VdMh/vhjUWpvtugDt3
7mxr9coavjQIQvWU5XyDasSxfKqpLXBmhx5qe2pgWDaoZp3CDVHVs99P5tfVAzvDBcfCGTRQjkFk
nWw7RFSNNc5g4GJ23iOE8gYLCNRWJg2UxYHmYU79oxgqXCL+bGyuVdIlkEHcns7e8n3+5cyqqOou
77d4nlctmrN2fIcKoZ6kg9GFmahxX6hZ6PD3ox6v7D5qQIcarBiBPS2j56Nucks9EFYbHYQ6rRDh
SF2cx30j25I/HIibjAuUcMNgrwCKez7QiBpjk3vOFo9ekSE+m9dvzUrvXgG8/jKd/b50UK6DHgu3
0T+6wtBcVqXm5DoZsLF+kkUw+LGT5cafKWrubRlmQumMIGxPfY6P2dy5bVY06RY7kyu/7QjKA4T4
6o3uVtNFzUsS0dQbX0NxH4FrGBY6F94Fe92TcuEvUDV/QhBrKJBad82TFucgn8bHgGmoaZ0OiBEq
PLnSdjrRrde2yfHBALUGQIi8iwcQ0NIjTPRJmQF88gD/YVjpVFvZpQJVH9NgWcPWr2f7kNmIV8Sg
qsab32+a4xeXLiag7UfsX4D8xHF1A03rWZncdnHq9ysw6d7a0glM7NotUVk3mngFg/PL9mE8Mj6Y
pCilwrg5eo0qPFb0LtX0OOs7Iy7dpjlNA/lnuhZ7b+8Rjb0bG2EOodv7Yj9ZTA8s42D4pR+3YnUw
N/KQ4Fnr7UTTteWQL2J75cX7ZRUZD6YvWA0IJoD8j844WsGNWhDVja08GA5bHyxZ6OUK5rEYeS7+
9EZhNEJDiDt7oPaLJsNkL9UoaObHg6dL1J58vHuB3v5ssP1HObWX5rTr0nAKQQZQuHi+hq0ockfb
fMyh09b7WutN89UuhnqAUQD9+g934T4jIND7mQMPfKxIMy4oMjil68UzJlmHTg3iCgSuON/mZX1l
w/+yAR+H2vE+xEIE00fTyjy5FaDyvdjMivaCzu4QbV41/OktuY9CTQOAHlH5L3Y75gB8dypwIam8
ubmf67Y4r7KifuUTHQda+zZ/OsrRXNyKhrDlsO0q19QuKHevN6s15fGWYxMggRa8+/1nOiI7/DxX
O9WW88sFSY3o+Z7oNTudub/wasY0513bFuJOYcl3IcUqE6NwMa3n/CNZOOjnvaVNMQVlK97MCTUZ
6SR6NstXpBN/uTb3JSAOo3q0b53HLv+Tk57L1vNQa2WXDnOVaIbRX1aN4SWDgr/b69M3XfXm+98v
w36an0bUj8uOA8yece26z/vJeTImDiJbs1SGFy+IeYS6craToNSqkxKM9ns0vG6zdFJXY7l4p78f
+MUjCdmK4HzXFjgmUOTw86C6OB4tkNk6NdpyO4gJ9bZS6N4rWcN+D/86x7+HOrqn/XorhdqY45Sr
BdE649achAzz2sEL3apO/UHf7jqhmUljNc0rH/XFM0o7EIK+DcXpWI61CQaL1iMftS8QroNPa52s
Q1D/v1w6f49yXETvstXN1ewhyWzhwWlPSPTVgd9GTmu/xp14cUL7lc2NQMHJOlrNclNaR+TEhzPx
SKk9r/nkNdNricKL+xKEK+8q0sW/iE5otGucrGDZFmfnt1ubdw4PO3tY0GH93BhOfU4+75z4nW2+
spQvj4w32I683zfo8xOR+zVCFMipxKWSyATmXWOcurrQEmdq8vOls/sY2vWWqH6WX39/Jl5a2r3C
hpIy6E1EDp4PvQlMUJQ2M7QlvLuttptzYS7ZKzffSyfv6ShHsfXqDUq3BjxPNJDXCdU1O+qMAQzg
EkyvEIJem9BRXWKsgsrzaT3uWvXDWdEVaTKM02ttrZeeDqAEu3TCzsTaQR9P7zCv1gfMiZjQ2tVB
bJj2HA0BEZkBcAJZQ78ZXtkiL67gkwGPng4kBnRnFCYKkW5Zfq0ds0SFshTvBzW9ZsL00gpSvsJp
DsAJ0cTRx+oA++16ojiO9L311evn9axXy/jKE//ShKimAJl5hOEf82+7wc67zOFM40u4RKS76QWi
DhWYUT8//H6PvzgUmvtUq5G7oFL9/GP1OdaobVP4cVf7bSgqrfnm0SI+ndJ8fCWSfXHtKN1AVNx7
jMf7gq70hvsvL/wIYSXSMcg8AJz4M6nen3EE0mw82TvsmiD2+YT8QLoWzCmat4BKEnSb28u1UdPZ
75ft5bn8PcrRrbTKgTxG4wutfcEtjzzoQVjNnxlM/Gsu4BUpJ6K0cszf61JfFzAOdw7/5oXDupgI
WhTilS3w0lxg36HiQulwZwo+XzE5p5u9VcyFTNlG5CKruNut16ozL2w0iq68urssGg2Vo1EQTp6m
QrVGjNYqpJ1+AXsCddTpEydNsyD6/ff5dbS9CKST7O58TRKW53PaHFtOMgV9YJOHiMQFcNoRRSpd
O0P0bKhfCWl+XUKkxina0yQClMOnej6cYQp/1fUcPlhfGQmhFFr7mW+9kpy9MKnd6oRwlNbvXkB/
PsrgT4DHKDvGzdiVa9h5LfRHp88Qi+18KeUf74vdh506BcU0WMjHxfq56ggpwLzghKo73yhwrTYt
ngUNmt9/qyOqz77NEU3Za/JAtNApPaYktPAw1pYudrzN+Mh+SevO7bwD4ij6eiYDbHnwCBtsC2ei
1bO9ExTAVB/NFbr1IZYv5BLkAvzNLUVvUyQNyXmXBAY+dWGT+kER8XdGXSWp7iFakA4zuKl5Nnrr
5Pfz+PXz7IBm3SNQ4OH7JXfOeuCGY2+RL0ycWaD9DhJ3k2V3Illk3dz+frTjV5bGvOdSVAWARGOf
hs/zzcAX28h7QPLWgGwqkE6a/DjtLKg4498B3PWX9DVC/vEMGRM9Dwv8E1p61JL2v3+anQxIEJW1
HYDy3QL/olVwpCklWVoRy6lGeff3Uzw+VSBj9o4mCkxUc+DuHl3lToAhfCAVcgN97lGIQCThY+/O
5it3+a8ruQMud3wg60i79mgYza/7ohnzNNZKrytit2y972tVmKhqp+0nR04QyP50YiAq9v/xxlOT
OMa/UwlW1IrNlIOseiSZ6uKsVYP/yvLtx4cP8jTVIp3jxwNL4EWkpnpsFj30CpnzMW8Oyixr+bnU
Xa079XyCl1thAjNLsk7Hkj5c0+lDXpQqzidTvin7yn+TzfjMhFq+WSL0sCuB097k411XyBSd7UoT
UY9zYMht2HzYZAbiz7jHPtA+xWox9UO7SC2LXRmk10ZFZO66lboh0C3h+FB5eZ9v3XgAo1fc4Vo3
3Gpm0NXhhphedgGwsW0vlAP/YSG2yk9xlKNRJw1jva6RlwSx6Irq3hkndWKlwj7TQS3Kg/AK52HO
gh5MebdeI4PwvTU10YYIVOlhn+bGt6roALgaQ/HJWIPhAi2s8kZpBs+q1vT5vTWJKvGseopTfpOw
9wFA2s76RS51JsIJm6I76D1NHgbzWpvxUtRGGiKy7S0hkLZCxGvmZ+1JJpUL+XCrkIhvtxleOjQl
RbnO3k5dVfkX3ahVFTJRHvhNzTbB3Y/bdTU0xcFzpj7S5qE1w7XvdCsk+1mvrHlqktW2pQGMLq22
0ILSggbYgEik0NLhas0qC3q+rPWPXjov7xHmchLAh8jfOoMeqhbnzkTLc+u7bc7mjES5liOlNQkV
4sLYxHNmjqdFTrz7fmw9LQOGh3piqGo8067zQqk8Ana4oQmbUYlMUreCPIMnnuM9WFapHMS8kLtT
je19ULly6rDRjAAFBt9oPuM/CCNADnX2A72t+gLQZTbda0bZgHLrwZzjYIrHK46koesPrhFCC2jV
92rzcuNmyPiHsdWb8KZXI0jP+bEDxclN2hQMFtdsE/pXtMcKNZbGVWdN2MHCb2lP0ww9rUNXji0A
vgZcs1lhmH6R6VUxwx7I5/ZNx6XjnHiVI/Rv81SJNqmDznuQVq6d9yZyRIfJz6oHcyluDWxJ47WZ
hg/manpY1mnKm0LMDFpY3eNml9EyN8HXDWmCG5w1NoAYZW5E4EXlldLQFQ2hOKA4qaPp9bYfgGJz
m6EsFlP0BNPZ1SIDP1mrqlmiUSDZdgrLRzmgUAu3c5o5EZ6RN2GHxGZ7ZrdbXiW1CMrrrNmkHkqU
2nGd7ob2ehwYLFIu0Et00HxRIvBkjsiz8O6uV0UrpFXdNqQx1FoWqOzLO2uCIHtiqbYZoqKEYhlV
VbfmtzyQU5GYyJQ6By9AvfrWBZLKyVbArDMoY3Y5N2+CrtCq62wcNDFFLIc5RouTDVO8jT6Y7kB6
0saUqx/ed8rv/MgbAi37VOuytk495IvgLxWZBgvHH4c3GkjWHdU7qCEIbaQMc1qebZVGQhf0TGYP
bcg4aLzGB508zvxgkKlp4vkYQR5cP1u1GFgj6FMh8YsNBeJGCcxxlHiVXhdNgvFXe+PPnKQkR9Hm
Jgs2v45Td67pMy0rqZbVZe63Ku0HrCE8kKAwNVPLSKp8BN7id4DYQjQI0ZC1oC+1sa9rpn/IB7mh
rIsnd6hZwWodPFHgP6fQNHsj2qLeUOirWzDTuvkGmwIl4knvtDVujMF2wx54EXDgTSBCq5Q888zM
0859YWTfsp7XLwbUuvnxthaLIJ7JSqiSdaGC2OvT7YsqpI5scO3PH+fNlN6JXRg0WbRmyD67sMDQ
s20ynXZrDs4h7ApR8PsaMn9we60Dad0ppR1o8WsigdS5nCjQwnmkC3gC2IQ1bhX2m94h72d168U6
bnMd9RldqhCwn5wPIOrgobWZVZnLoR4xU4qFuxTemacM5V7xtlOjZQ9UyPfBTJOJXgnvEtWaNYgC
ZHAhDQVYQca2vZgPedYBfBstsWzw1tLCDbd6Xn+gIVHkZ9gYyiWZ88y9DKTgyZqdVjcPlr8YN2bX
riIyENxDSWDMvR+TIYNrQifLPs3xwfrouviRn1tjv9H0whetOLVbQM7IxNfcI01hG9+xsZi3g105
7ceyql0mpdamCe0V15Jk8YzxYQtGH6C72GR7OvJ0vAVibvJANNuEsxyW6yp0Ug/h25G87TKlb/NN
k43nohWrlI1FyDhYeP+moj0xmhX13nLy3K9ssjEDmd3hl25sBjNorXXuI8ilAyzy0S6Lk3zurbd5
UxROkndapUcd3gzfmqbgDvLddcjjqfT6MbHtOseHMFuUF7WVZ+8CCTB0I93EJy707YJ4dGA3fLL4
iSb4grRUERgxazzk/aB91Hvb+qTQkqVZgoHDh8KupMOKDlKeGDSYTwfH663Q6JZ9R1VwBUO9NYNL
wymyMhZtn37vNBs/Dc9RDWbwyPB2Uefm45BICh1mWLlieoOpmNuFXqNRy6ByN4CwXO3dsprKrB/V
ebZY8YC8xLtRbKUe95UlJa+y6qbEsdXyZUu5rK9dM5/epZsUUxLIXH2yvU1eyrHUccAQOy9hrLPq
uzZxN0btOObB28ZVKBX7Qquz0FiHCmuzalRNZA1L7odIlfC+zRr6RlGAAJoVrzMGgyfNmlbQd+ui
q0/WZhNNMrHYTtTKlSkqI2v1sFiQVw17uttfHX+xrIvOa7wibOu6tfHV8bfgPNdXOMtSlX4TccSE
iMpFQ0cY523ULMoZ5Xpugswq4N4YzTUil1h5SCoMASGEyLBOAPC1nvaIuSb4M1eI9weqnz6Y6Ao6
Z3MrjSJeB+WYn9NpLQzsp8xBXjf1RsM+bNCLQqKonhGvwcXI6t5uHcId0y7HnRdfcBwU2B4vmptS
fvTEVJ4g2jQjX0lOWW7NtfLGSZNJPelbtoVAU+yifgtHQZlpMjtjnxqHdOlVS1avGT2VF2mWTh/a
rF+DrXW7dS42EK7mDiUuNsssvokyN+UHVLZMSOHj4CiuIgI2m5PWN3XSVu66JmUt+jR2RjlMCIRU
Y/smxVDl3OIXcPcrvtjCdLDL79zXY3bwuh4obZvnG3SNijIU/O+uMUO0+fLvQ5GlZdiYS3enV2CZ
EtvZnBNMSfQyyWlwinCc+JOYA2xeVbR1eFRnPmhocfFlUd0SCF0hO10EyVpl/Uebn60d/LzVTqxu
nNWJVo1jE/s9QWlYYZnnH9JqUW+RhLDdi0VJ7cNs8EomduYZTVxusG8OqpK9ESRd4Sw9/aRsvGus
qsBNAN2INao0f5oTxLWzcz3rjPpswjBpe9f3c450jG+3Pu65GnaZbeOJzzNYwA0G98jrtwXzFiRy
qnorUhPV0Uhtq3+3lGPdRawgLhX5tMg0QUd0yiPLRK09tERtFAffnIPbrFu7a7N1C+dCE9p8AWrG
XUJ6jvlHGCzWx6Kom/y+aKF0ntj5VrzJl4Ebq+/EeN6vSk0huucWdO+gLAgZaXZ99MrFRKqXekUG
6Qh/G9bbx3tMt3v/pl6H8ochq9WDhTNMejhDfyZ0tiDUx3bhLbel19ZfuBHN+6o2VsjQZtpnJ5tV
FB5IN8Ol4bq5yGDXY/5jR1nYJ5U0p2+rNjQ6KYxPeTNt1xaHHBxqDuDgyh9Bw7sfUqjRi7CX43yz
2BIzSKcx0u84zmNOqVqX0L1bN/l98XnODk3e9ZBiIUZHE04viuytHMjhUqM/r+ucsBB9T69NSl6E
RJPUi2LLKKwilIHV2gdJyqPCQcj5A5KJD+m2tpFeZp8dZfWHodonbrvjEMQI7/zA0lWGKlX8ZCyR
3hjeIt70/vQNypyIKTYVV0tWMwEx9H4meXia4SbnrN+3ahE/UuGY0xnmWzVc6qlL3CqHFEmUYKDc
OGJyv1L/T2iqaEkhM6Q4rW6rvkzl3D0Umn23kAjlqBgQHYUtUE4vXGtpn8DKwcxIHxDA60Xn75pG
+GpMmavHxOPkMrNwARQX6W2lfB02HXz5Sywvz7bCz2O1Lsa9rWfL5Sb7NurH1b/ycw8NxTUI3gc0
IC8CYgSEIWosryZdafetqLWPFfovdyiKaokwe/u+N9X8dvYrs9jtpT7hSv7o2QSFLFwKstf9s6HK
s/nbeU58fyJS5IW4sLyHzB/UXRU4W5Sa23xtO1UZ1R1uR40G/Qh59/ttqU+Nqa0ArIzbpTm7c6R6
TnaYb+sWzTpkUkKfnVFa2A+iK8WpgXfLh40X5KCNMohs1eFElS7+FXwo0bA3zdQJtZRpNXK9Gzze
Q9jL9rlaxXiWU8EOl1G/REniwqvtk9Fb1xCMKiYpKSo/dU6pL3CRhZAKI06QC+aDTop96jWo2jfN
Yn7cQKZTASyL93UtIeC5mY4RYb7NSb/4F8ua1u9Wza353RGTkAjgXKR2cK7RjfmxzkN3pmbxIajs
/NrStSpqbX1AvLlU4VI62kOuW93l2jv1PUSL8XbVxt09xk5LMlZl6qd2uSJ7xVa0ttlKLOl9nEk3
kX/Sz2gzNQ/9RFl3K+viYEKnDde5Gy5IQsVK21VHkr8rvDyxl1RE+RC4oV31/umGJla8olR9BmDP
vSiHavvh+5p1KruSkFqaIg5Iozelf3JbV7stA5memtmoXRQiF6eipRwBSUIUkbFkN83oDDd2aYh7
Idyhi+ZJXuXLop1Rl1hOV6/lLpvX7xNIjaRKF/y4Cnf6QD0K1YhJjmHqD/IrNjLbeUPb8bJ0ms81
sReZheXh2mbb8TCv4kJVtfisZVVzD+zXPK+1fjh0KRWHcHVd1tjXSxCy3ZwUhJRllNpaaYUOVaek
IKnHr7BIz4Bivd2CPriwZ2Cvke3WfbhtNRu4lso85O7somhoeed6XWvnoOvP51KlZ7bbIIYnnfd2
amk3m29g5DfY7YWj5zr7cVuaBzdvvWsgMrdcGN73qrB5G9zMuvFk+mO0h4eJOXwm/WiwS3bK5tNS
BnkZQt13D44shjtzq8bzchP9qaWrm7KeLM4NlyruVWkB2ti1boBjEHbZo/qIhDZUPjSkk2VKBSxC
i0yEd8ky8qhqQUKHJPpNyi6v0g8GsoQ5SRR1smidBhztTXN0gxDy3nZath1PtljkSIQukDc+6fVh
XiLiN+iUdeOi8+Ybt3PW6MuBX9/powAJriae0kmuod3t+lQrtYfbRTlErX5fmhduQ+EW22Hb+tA6
VbMhmO+aX0BkV0luB0OaSLuBLrlNbnG9ZEE9hZSHyhTjZqQ0446vVUQtVwTOfWWHHp+tWv+rwRUr
OXqucwI31CxPEO1IAWlJSbyVDhISLEoHrhVi8kxJVuVUe/JAq4JQsIe6UKJfZyd2hU5y4vQQhMKq
7Is2Ei3KcWey9tUUbQ6LF2p4XfES5zNmc1LP5yZ229K7QX7W9SPEKD0nlL61ftQKc81hCLupGZZa
Zj00WmY0CLgariAJNKETIS+srhq789aoMKrgW99owxd3HMebEp2MASqvnWXYma7L11oTPj5vg1VZ
ydhj50Ts36BN6BeeORxwzbPf1fi6dqgTpkLGSvN7HiZiy/ZqooyyRnJUsk1mUiK8OdayQ4VrcIe7
em6EGwbgMbyQ13dkK9C3+1yaa2HTiew9C+2IcUnBz44OBTFVS+pQRuY7b8fVTq/GwYBpUtN0+r/s
nceSHMm1pl/lGvfRFlos5i4yUpXWaAAbN4hCCA/30PLp54sASKJwye7pxZjNmHFDazYalaIy3c/5
JWVvWT7eRl5lGZzpSQ/g5NfVS9DN4MZ6acXvricn7ttmzpK9yyj2rW8kftNSDdWnUg61uphw7aDz
HglduzGcdWkmnihcYl2KEjWxK7lobD0zUvaM/tQqi7r+UA0hr0HNoKbRAHK046Tl3bOTysV5ir15
ju2pquo90THhDUFp4eNSD1FD66qQPuhOM9P/Q4OZuQ9IBzEv6oEZG8FBMx5zoi2KmACjPD9a/cAR
mdEWhPcZwDE4RTr0ceUWjalOpdka51l4HxxP2emB0L9cHsjqCzv0yERPxfPcDMu5V0nXHQjJn9/5
xHC/Jjk3Tzz7tX4Ms6xNr22GOmxDK1MD5lOEXyuoyeGQBJ3JRzBJxSMpKmEQU21CQkuJ9lMdjMwR
NBGwbr0UgwDJ5gOYs/aFiU/tpmOWdLkDFNe7MZHDtHM7t+HbadP2eAxFNNwsZcNCFhFYyfQeqoDk
PlMjpbQBkMK4rcyQ7VEFvU38m9En3/Jcyu7QF8puLyxAtxs9J1X/ZC6lW52Mkq8Ua0i9Jo1olzfj
SNHCWIGQlMOaeG5ygZjOQO1PtlR+GU86ysLYESNxv2wrX3MInDEOlhmvlNVQvLqfkYfc1lLnn6xp
Tb6us3S+s6eZA7AnxAar06J1fRCu1932aaCzfeoQkbybUmU9D32QBKeOAnqXbgeb7vWiQqFL9YxI
593QsJJd1triF7+v07HqfHq53Z7bp6sm94WuTV8+NHWr65scYY/vxqldFAvjWwELHDqj+FbPBcsP
2Skl3QWqMgnpVxXRiADa/fwSdoVRHDRnHXitH0j2HJjr+7IvTAbjmprNXR3ZxOJ0Se+Oh8gfC3FT
z15g7YBFPeQ2wo/ak65ki3gdKb2NMqtqx55MsHGhqnImPqy8p9GIlcwdvIXWoUXJ6n6W1FncmLMm
QCkaupKtRDW9CTbuyP6E93NhFR1r3ifhJCq4ICpYV4gqmBR+p2cUkXQ/Mh0evRIVGt1HmIbMdxN5
W553nCYIgatoDvLpEiBz6O5bcnRJp6kLe3jy2pC96tDbjsFvUqks909lJpr6OS88V/HJMcbxQcyO
mXyj5EYZlymiMIImJw9tHwdL3TyN0WCjTKuIu/lcpk7lp7HG29KTXJm5hnfyYIb0RcuUS9qXtnyq
TfnmZfVtBuZXql1UpYNV0rwJi2TtpqofS5N8+7KarVhBWH/rWnf6LD02tZh1bAKmM+fWL9zLoSJr
+wJ4poteCvyDSEilMhaD+LVIUES0Yxc0gMqL1mr9l2iSznS3tEYQPdLTCfhjZSRbiHPvpnMCN+w6
7AFz5En6Xlmk1Xvw82I8GKnbGmpXW3nIrJ0bCx3vvkJVVZ2gK53lZHlWI8+lDVoUJ0ZN4O/ojUOU
sVvOk8+cp2GbdoDX7dTi7/Py+lSlZTAfzKAxgstRCMOodpSvVsS5MQIm6p2qp7E/BfU0MG0bXOXG
40gDiSHJhiiN6QXhcZ7We5OOXmXEzRyV46kVXhndq7yb5ytRRlly5bPkZ7ukH1y5d2AKsn1dDQ2F
JM0aWn82iqarHmGnhE1WL8WXt4VvlxDxUV9XtGwKBLXLjp6sUN9VXRnUn7QF2fU0F2ZNcuwwTkZV
faeF/+NS/Jv1x6GNF23z6bV4Y6v9Z2jjGg1EqjveFdq0VwMSSqofeULYajkDCeEkEQG/+Bro8iO0
0XF+wzeLIZ2iI/ZOdNr/sNXa0W/ElcJikHICv02A41/xKZIP+ZY5XX21OGv89UfxVFBbvKW6aWFr
syDoGlDSiSj1xSuW941QzUM42ct7ul0xrTtiaF/nwKneaduYi2My2mPwEKRpU8dO6Vt0nq5BhHti
f7NjnRr0BflCebfWusSbMlLPQ47GcJe03lIdyA/V70zZnALoQ73vBgdhg4djkbYdp2tRLpRGXR7B
hWrOWvoFR4RU5WReJ7kzLvuEvTLfTzIzrGMWhsWVS+YpgV+5fbPoptdnD87Q2I+uytN4wIQBEGKU
9avbOi3ucjVV+qpzXbIvEFa40ckA0LIZW5RbPtmOsJOLsUwriuPbqLvh3hPlhUA4a8H3dn1zdJy+
m6koIr96l2gr7OJOwySuGymHfCl9qz87wIHyYurzEFn5mNefJ78vJmZ87ZEuQbcMUG0C47kfEOxf
Sn/oWAPnlhbkzCWumiQP0OKYqmVuSEt5kkalqhge6BcVKX1D2XjK/QJv4KJF1MdT37fZGpNTkGs8
auumFq1+11Y6UKdqjuaPbFIB6ZLQ3PGQLZwLNi2A1043jfoYmaNT3gin/wQt2o1nsi9pwpiU18A9
uWGQ7v08i6h7NTUCk7xxZL4bA6fIHjowza8RObqPygG9o/KbGtgkqW1vlztZeE3eADnBbskkFfdT
V5UckyK84sTX/q5TCcBGJbKIYEaMsSwomT/bu7L0YHUmOahlb4987mI7aHhdFgMtA3zDSwXeIRMn
XposesVcR4vR3NC8G6s8Kb8OQ+mFh26Wxke2S0QORVDOp6DpECYXQShvVMRpSne4ZXyJurRtILV6
szlHgAPuqV288H01uNXlSDH1QCzwmDi7PMi1vu+TKr9tc3Pkk9lnnYgRg5C+bArL+DbPbnlNsqg1
n9w6nSdAv66BhpqdaGjObpAUw1mFXpneFZTUeDfWUkbjFfGhzCFAINhq3kuz7sM93uBaXKIFWVqA
Gh2Zp2oJhH9iNe4nGM4UCMy2ljVKIVmmywFGN3/MqZnsyXictcGXpkvny97URXq2bS6qdseErvOz
ZUiY82YME0KBJBg793EWPSJ90uo8anteYIkWu9LXjiQ+5yvS9IyCzsw7Z7Wtwe7qMtmbYFk2q1ht
LcS4WvVzyYfgVmdTdl1TuZPu0oCaJxzP0XFBUxVHQ6T+mmKU4wrrk4+cBAmLhbPml+NK0b9oUX0w
xcwy7WEa02zXRvOy48tn/ScdL+vmi6/kOK5y3j903ddvbrP1P//uunfD33xy8VYBPmY7rMIIcX7c
ZiHJLPQokvaAPZTMpH9eZsFvqMVWgfSPP0TO9yN9hcsM1ZrHzYgP2A+C4C9lRFAW88tlhvOPFEqE
W4ibEPn+miMOfeMVYjA1Z4pBRl7TtP450V7pxIsGhyQV/ixKTnOkYzWUdAWZk549sLj0BZqJrc2c
Ui99CKxayWe0VOyVJaopiEzeFZsg9xKu32xbnO2qM6P8GLCUJSdzbKfkGLEx+Ze4O1Rw6S90NFMR
0jZO/bGvlTs/irLie+sZeVRc5loa7jt3prCauRoPJiS0r6zwlKKm+GBOJPsDpEJDgUMYrDpi21f6
bXdptj0madadhgWI/aZfV52woVgXEqjWHAXbNpRU62aUbluSmJbF35nb9kRnJ5tUtC5VZBE79YHq
w748DebcsXgNA/biG68PXPkAXsR2RpwY99Bc1x1rG4ILYOQ9rvVxvPS27U5tm15uMx2T67tugOO2
DUbzbD1n2444bPuiLWV/a3zfInvJRuls22WzLpptMb8U0ivRCawraFhNkAEraEk/oHT0Tm77ariu
ru66xBatm4fkBa67rbXtuWLbeett/2UFJBOfgl7S69ttR07w4rEwc/KyPSepuxgHsJr6xaXPhAtx
3a+HbdWW29pdbSt4sa3j3baaO9uaPtNEMR3qbX1nKGKVH+qAtT5YN3wuC1cevW3xnzYQIEl6AAEG
IB7a1YmTHoq2Met4Stoqv/BWLKFJJkoEqw1iSJwVbqi+Qw9GKx65kgEksL0AToQrTiEkwYoHZ4Mv
2tLp0uuaDf4x3QCOYMU6pnCe36kZqvBQ90a3nPMoAhhp1GRhnCYetiU6bwVPuG8+JKZpnKn1AloR
G8zCfQ7kAsTHqmxvUMw8TFhLKVcBQSFmbzyie8CIrYMpsS7CDdBxRLVQwGstBR+xDfQZV/xnHv3g
xtlAoWgDiJwNLIK2JWlPjy0SAFulxR2ReasEYkWZenaUfm9t4BPK5lX36qm6O00bQJVQZNvv2g24
mjcQC9lroy6qFdtCBQHM5ayIV5j1gOveBoSpFRPzN3gMxpryrNQDNBMbgFYM3Xib500kyDAsJEHg
K9oGaAbwBiMLCGekKyBXkVYmQIFXobPaQDsJMvkpshJ8gmKD9chPAh6TK9pnspvlh3EDAYvvgOAG
DuYbUDj2YzsgZFoBRPUdTFxxxWiDGJ0Qui9uN+ix32BI1ApAkv2KTgobgcg+bTxgt3pyu3ud9d1n
uWKagKvAm6Y5jDcMU4CeepQAoNUGhnroZX6XG0SayBUubYNq/uBnNSBqwtQVxnPq+/fFBrOOvgjQ
Yi0RSi5zg2JlkQPLov8CotUbXEu7ANCtt8G4YAxAuvkG70ZuBdQ7rahv1o9Mi/RKszyzDQAMO1Ey
6b1np4zKs0tkwRm9zoTwg1XnC2mMYMz1hjdnYiiQ+G04dFm11MDMGz5NaI+8LTbUusD3II6ZgYgx
gZv7XG8Id72C3cGGe4dLb1/NGxq+rMC4KwIw8mHDy72cSOK9g0OojBHWENGiV3i9sOH0siLsHtsN
fU8ckkxOIJOg8h5CT0j1FazvRY4YZEaISX7Whud75EKm+2KF+b0N8dcb+m9vTIC7sQJ0dfKZcyDH
L+xwcUDWluFg5+md5qbKbLXzLcEc42TpC/oe5yIoaMlc7PwWN9Zwza8rOcyd+SC9ZLxLg3yfyAo2
vEjk4+S7V0Ve1/cy1I+F22Z3s8L0FBpXZZM+CeSj3Aj2VTdX92KsF1hUw439cLh35jXFsb70JbJ6
EMvKVDHnf3lWoEDAx761H6u6fgCXuHQb8yJNGAejVmW0P7fvuOMkT0A8BjrMX+Q8vqvYSg4mT8I3
01gypn9NzOlEWPw7UiwuRJbi6iA4ZUyEf2cJEg4j7zO6imcANTowB0SHbF7VefCXCiJd3iyrZUu2
xgnh7OfSly8t4bSx0XeXtd26r5U1HWeQ55sOR+DlxGK37HsUj+/dhPZJPx3muBva5MIf0+ean2Bh
kUgg7MI0iUWOOBfChM/7TvR9fU4bKr0x8O8aJF7KdJGtVpxyLIUDW8qdPQ/h0cmUL1DTyOQA+pfs
hT2FD5H27fOySJ97JTXQA5qfAtQ5yPBLtiQa4I9JVlyJsbzskBnFDq2rbjvfFZl6KDp5bQxzR3Jn
48mvfePdSJq2rpaENOlAc6P49ST3/CB0u9Nt3mf9sxrggigdMM7unL+MTaZv+LUPuxDA9FrI1iYc
dBpPIWJWIE+AH2m6Dym472mgTtE7RazctjYCynvkS02vCQA4Ny8SFSjTvL+yXQHrrKIzFa83IhLu
UwsTDv2trAert0OgMedhampqBsJRf/Rs2I9Q1eG9MLhOFt+cAQ+5qlmrb7swaopYRrAjew+5wtMw
VvqbF5A474aldSLkfT7OvenfdMZU3pEi/tXOE+eiNvS+nIHbdrMhUS55dkvnLRE/bWndtTbh9KDd
rjqblP0++dT57uQEbqBarXdwUtk9nbFDwpeqGG7LOg32VaoktyuNyijaxntZReBpKT22NLuZVWc8
WIyqROHZzSHLqt9FPwy7Yky+FEX3EVqYkWb1jTwZiVk++4QJHkUtna+BJV5yUy0vBW6EHeElzC8L
FNRMdu7oZgNbO1JTtDNxnRbynFTOR4zN9m7q3a8ojGI/QKNIw8ohixLjKUCO2u+Hwt/Tj0QIbU7/
o00qwdTNPP+AmTUrr2U9erfoaVCXONNNiwhwhy45yk8BUhUS/aILQxJeDMTzUGq9XMwGeueiRRWF
JP4YWkFx3/uJ/dVzikcxLu9nO/2W9QZh0cY4P9swoB+TrkZTeZF6OcRs5hEkxYvXlX2qS7fVF6SX
YkU9cKDaZL1Q5kvaqDlX5j3R/oO8saFuQsiyTk7etxrBLom7NoUWFEaLuuN31Ltt+9h0JGZd2qoZ
B0ry0iEqvgmAXtTyUjRjBxtT0jW5n0qTpfu2bsIUO2AxBgP6QinRuXwZQqDP7FAS5DEp1LmJo+Wt
txi0LiHZIrv1Evi5JzyisBXq7l0Yoj96yFOnq5+QXBrTB0+pJFhlScxRzqU/L9g1T6lKEWc/N8qw
bMSzvjIneZ3gCGL3J4iyCNv7QUa2zD+Jukmo3WvFIL4RmxrQ5opUl6fUInT+6BIhsKtBFhYIMd+C
xRpcfzr1TuU/5hGps8psZHH0K0SwLPkDJpvbxsgN5yXHmPjeceyKfj07tczfqyx1jR+xp/9Badlq
WQf//VZ7WTZff0mTW//Cj/DDCMCV7wZEBpk8BG6xo/4DpY3WVlLcTo5pEmL7BqVdE5Aw3YUw92yd
bxZb/gWGF5svP8YU7y8ttt/Lan7yt9hM9aQF8fgsMQAgv4Z7DFMWgYz2XRxBuJw9W/XX+VJyGsLi
RMGZLbHo4jEx8wu3RX91NAK1R9oyN0yTbneVUEFy0VrOOxzmiGGycHqw6+5DX2Z7B+v3rR6y+cVQ
gfNsU1GjYxIPx1Pl5NMRPfFyPREAB85SdfdkxdQ3raf89tIZrSg5FBOn8oHObNUcowrm/DLIZLfG
V1AQBR5JAkkR+5zvNxz2fUfnua8zgQPCEvK18FalCeITlwAkh4C1bBclaWjAjELrHOZJ2C2l8Lki
0m1fusk0QVXjBkEnr2Fd6HO7GuvBr6+qIA0PSzVTfqPApXaO8OA1zUYpZGtJwsHZjONFWGobwh1Z
NeVqiyZvjDmU28XJ+oOWmdWtCtpx8W9BX1M7Nrnr7JPuGbIe6ZmoEKpQZVQ+JGLOLtpucpPLccks
s0Z0zqCPszjIkovGqaJnp+0FrYOS98lFQgHfc+VJoiYNy1AfiM2eguuirjjf6glPX4Lc/25Cuhzn
M5EglHZZ+Y0b5VN/W9Chua8RBwQQbzryPjl90vAaMIwVz6YP7QjUsB19i5UnKjly8Aj6N9FhqOrY
ToMY6PymGTPaN/YkXqwmSb2LKg9FmwOtEmd9GUlMbhXIR1SgcoVw+JL4KPjxquRecGUiQePK4UPU
Ab/6xYRXpNfhzgpJfaeDMU/YbENSpo5em/fHSneNGdMqv6hPSz/QEtpYgivVw8fpvIJKLkxnlUri
ZZzRA48ZUevxKBUuDhpCC36isXzp7JwQtWmi2yxGIGZ+QNiSJQcFrWs+2U0xk/8duOJdFw7Jp8JF
s4bmCr3bzstkxEqRp/KpT0YPtD+cAY8JEYGWJDe3L+PUzENeW1X2V6E/cV0bfR/ceW5VqP2a7XTX
JgFGBshPGE8LJRf9UanKLsQYut8C11H+zl5hbKyvqOaJ7QCidstKMpcYbnANGwj+zW4VnYsNFU/l
CEC+YPFE2uvyZtEOG91IM0TUW0AYXsjGydZ+5dylzaFc5ufGa1KIgFH2n8Os6hj3Gzf4mgZtHwFh
T+Z7Mt/mF6cqbco5ySvViFxzylWE6VgidutSyWtbI+K76WcC/E9ETcJ1YPvT+ippJBxIvdIh/caM
DBtL0pE3jqUE1QTsietZN+6QEJuwkisWlKt1NKqVcyltd1hAj+cBLiY0u3EvGiysvCF+VR4XpJf2
gZ5K5rF243S0j/hn34bAZ9JW74xmZX+WYODTtqykkLnSQz762Fvf1HBGTP/ZMdN6bWvPWCQO/sYw
uZ7ZBw/k+k8FsmlIqKBJ2tc+0pFDhLwxvc8aJR+JiM9QCE6OdSboEI1qWg4ThgN+UHCsg2C6Q3Kk
zwOCMRIaZqrkD3aP+aI5eYJq7uMiplYeHfuaW5uVr19VRJ0fHtHsqp05BG5y2G6f/1zEfwMB/qOL
+KofP2XdG4B5/Qv/AJhdx4Txw4D1A0b+fg+7PvHEK+cJX0q6Nh/mfwLM5m8Wf8Un0nXLe10v778D
zOFvW6xRCF/ghKR4/jW2dGvU+ukedoiQ9Dxw6jVQBw80ZS5vjMGzDHrkm7hhLCBfUobBDYEATVaE
JjbZdsoGoyGFcyBMGMjjpvfHaWdUZl3vetGYVsxnMlOUWEuaB8KuFKQ9Zam4tImKzGI9rKWhfjQ1
YqeytCISo08hCwFcEnHTS1+CyiFG0GceafrSJPmMf0uYq0cV966zp+hqulwdHmxmQ2g9kNyaIHnC
lYk4AaNEDEYzYNPq+5BtBX9KtasqC1eoSZUTDpmhwvUS1PoC5GAydlbVmDeGCP3wrNsivW4y5aJR
cW2AKHdys3tlB4u+GMlASdmr22bYj7oMiWbVojvIYs7uzKW7XTpKmZnojRs7QjzIC2zc/IFciewD
4Cf9lSilxuFsoCKedh4/Np0i8Y5eBhORMVDUO92hOgJpXWF0vqc+qpvaoIvPF0n/NepzwzsUiS4C
wHd6HC5xY47JkRZzvz0w3It9PZcZguNAuGyB6dxUt4kxl97OG0Kbrdmk6eO2H1JEPT7iVs4hKzpj
XLAWuKzUSR80bcXgYYnTnSsX7u++a2qnP4wOglEnCUJ9zp2yuprqWruffXxziEStzv6mQRI5s6P8
HsjKB9ngXcY3lvlPwrKK67bJB/DuiU5NeloaGj2q0NH4NKbqSyo7SC1tB+57L7HHc4GwZz1pq1tK
ST+hmiWMQ/E27pzOw2njXoqiKX4PJPRHzFBFbUoCygFeanqHPrfHHf5hRkQYmuxgzdNdR78roddM
OwM3R62TOKKTZ4B6xUl1ysup+ZOctVUB8caiTVSAt5EzUHgm5Axz9M+eerdMyadvl35fJVl2XJHH
k20SgbBj/FYjek5/wNDIlLerHXdATUQnxU5r7Z+90amu8DUGD1VQugTrVOmN0BaS7/WdA9Kc/sy2
/osogq85zzUgyRE6CXnGr+m7bjcLUxa0KycYGLNdnjtC3ousDUN+07mcdjnMLWYdsAds7Xb7EXrF
nK6cypbRwanbYS8b8gOwpblLs4OlHL/5nZ98iyYPE6MR6bMRSffJTiWXS64aRqEgz8ur1Nb+Xqf6
m5+HN84YlLclX8Qj4n/o87Ht5T6hFvQ1mr38oaqW7qNCLVlDX2jKxPBnOEHcppZ4pzzDeJ0TUT7U
bljcKh8z6U7UTtXDXvEj4qJJkU1NBJKceiWhqlMWCPVneRe/uvLXt5HrlfhdNCyQg+uf/xSjQMNU
MIyp3RNcl3mPpWqG933tv8g0s88zFecXnpnIWDfpfKhBlfGSdAHe/b69D4zRuvCHrHsRQGt7WQzz
VUhfyTGoO3mcDXv4k1/5v3iqyHQIvedkJ4XSWT8RPz3VaNApMnsc8Utj97+DsgLh59VyLHvTRoJK
qArRDfjf+Sr9WY3jv/pmQI5aBAUFWxnxL29TFDVpqGa8xMnk+RdaYg+wYCWwkM3Vc2gM1q2jbDLv
s1YdSZdHFFqWA30uKBHKZTkgsHkVKjGu3dlWgLChfTlhG/+T0NEt8ent1Rdyw/LmoFMnO938hXkP
cz2p0k/7fRHmXCdN0e77pBVPGEW4O5aZhaJFZZcCs/Y2qaSiP4jBWWCv5PsoacfzkPnue5uEZGAa
27hthNEerHBQZx+fz3kKiv6UaBusMRXpj0zavzRs/WGH3Zu2u3/bibc+3hfgoyZLMHP+91ZKnLyW
a73Jm/+DBRiq/aF/bebH17Yvur83H6z/5f/pH/7X6/ZTnufq9X/97UvZszrx07DTvInEX3NZ/z3o
EX+a1Sf9o2il/XnmWv/e95GLCf63NfcN2yYBOIQJrWqz70OXEVq/oUJDZwHBvfbaeQxqPzRqFn/L
Qze2FgvbQCBr+PuPqYs/shm16NALbEwk5OD/FY2avQ5V//zkUWi8Ct0C5HBkzdhrvfHb76ae8HPq
KrX4BsjulMOy3EEc4r5Ax2qtzHvnWNkHirO/hqOd3AfmNJ/wSO/NVadSEfu0j5IyOqNeKXdJM+fw
5lloH9AYifvWxWphDflF7w8fClNaX6J05uiZXLX76Y2///58fy7L/OUL9P1lhIA3LJo4L/EdvH0Z
aV3IrHEa87g4fMYS+QIPR8tpPcI8wqn2t/M8n9J67uzYTtFxY7yZnLhMyuGcyia7W4HRE9ox/7o2
JufSxEiJkFxPHrVlQ//UhLJ6nJbqdxP+7I+f+haf8uY3YNNoQ/ATnwPuRg6At0/dDmUG++k7xxbQ
Oj1YbvMctsn0AV8FPHvUWGbsT1X5qZxd/VjV4wsWD/NGJ1Z/mymtQHoxFt8Ppqre5fVCpBOwPu4v
38cLmERqfE3xY17otPswl41zoeBmPhmkYbS7cFb6oaMFjdZXeIH9ZAYXDRgxrus0XVm5Dgu0W+jq
OKfZ76ZfiGRPyBj5BcbspRGkWpd/3t6Nv3SW/NsT4ucD4r/vhtcGTeDrf1Fg3v7XsddfP3V8fX/t
Mv9/8FTBq/rTR+R/1Dddv37+pN+eQ9vf+AGm+oiE+HT/AFC9bTsjVZ0Lbq2J4Jz4u8zVpTbz5+OF
b/aPIwQFLFFPaGY5kJB/8yv7K0eIBd768xlC7CRJhhxSDCFsl2uU/NtPcNMN5K8oacWTn3XNIR9k
8rXYtIBY+OQNmdaIOPJOflCrYNAIiLvb95uMkBq28FCs4sI+z6wxRrlevGTdKD5DBwTunlwL614I
8j/w5RqErfOB1x+TlfTGtDKVO1Ma8po8U6mPSaMWCLLWQjw6G8sEotgMIbZFtJN01/gWWRtmJMZv
RR15L7qI8ud80PJZ6AG2UmN8eiqDEStdiUjxWql+fKbvObs1hn7uKBnOkuu+sTr/yDIg0j26HrG3
jMlsdoM3N+85JwWxDbjv6LT1+uQ2JY6zigMfiX0/UI+1bwytpxMCQ4KJLNxdh4iqKA2cWJQEK3h9
xb4yj/JDklVfi7GR+bpbHfgdwp/VaAGQ8CoTFsitIyY7O8G+CD7n3AQ+Bj0ntW4LDw3swSC9Q8dS
yPkYOn0Ap9R3ydFOy25P1V1tUy9pM2Wb3AZ0NXrz4MftZJqXqGA1cmRO/49eYSaIJxkMI/ZZCyaV
hBnH2DlpWDixlei82/NvEb67qInjBBjLj1OrGJ+GPETJ2XrmnWNCvPDiZvjGooxyib2Hy5/OYMsU
p4CYgces1fPHMBQqOlmm7U47gREcCC3S40EVJUaoqfWnu7wHG42pTaDa0yFywEXQXPS/u2JVONvj
6HwQ0xjNMZUDaFfLQNXnHk71S1EO8mSy49bHmSS3b4p49K9ZCqd/uSDosmKpDf+VtwvCyVwMylLd
SoKok9d8wbZs4FuOevW5mdvKOPomeqiDOyH4oT+ec/XYZC5eidwnOYI6Vdk8ZC3RG7tOYCNktwnF
s+ks9Tfih4GpMWR2Riw92T6TvKOeCsw3xR6LnaIs0Knqy2aVx07oKtwTyTeoZv+vnavVq37qmtfX
joP1/4fT1Gek+fdD2h0j2s+jGUvA32czL/otXHtuCO5bj84tFf/7sbqOWz+OUdtHYOnDX1nOOpdz
3vzjGLU4ij3s1ezbK4n1F3mobWH75xyA6xaQjTw30vmjgNjJX7ekrCPxR+UEGFpGuHZv0cAkjzjA
Tfqwp9m6R15udBfDEA71Dc04Ebq9foLSxg5MAJFRQY7smF2qb5UhSGoxjUrc5nY5iF2tehyMK2+6
RiZYERomcpa/hG0HZeokQ0W7QsSEs/IoNGyT4ug9GXoY3plznXpYSMt83gWNrd29G1Xs5r5Zmw9d
Z6Tv9bJ45Mek4SrKYLeZdlgPK7x5hPfKM2nndMVCpqXQ820zfVBkajR7e2pIBpJRQDxYVteNdfQ8
wy8OXWeV/dGGG7kkND4XJ1VD18VjXy0Lce3NammeW0seIr5CYBVekcljK7PMeY6wX9LsLdHCQFrn
/POU4zHMEjT6azctR13Y9ni+CV93dy74vHEZlMKWezmmztNg8SLjcqYLBYyu+ZO48A1+efOrBeqg
VZGkItPyGPV/GfEKYbF4kz4PWx9V4OQ9RleqipUaz74o/IecA3IvPAD9zk6DW7M1Oz/2iwxfvjUG
4ZkfrO9/+hb8i4l5net/fkqh5ZMdSJMVPSYukO8vAzNlvIlKxwgPBRLQW8vwJ/JhRyCYdOoubcKH
jn/58XDoBC4PCopiOyuC9RMGQLnwUNhLzeNN7XJEwp99ECFXkurK9osFKXX648dbn//b18eXyOTR
KB7j4X6NJO6rVoY0H4R76rImugaS8ZIOjDwWmSj+5KW9XaFAqslNJzYRWS4r3krhvH1pLWp5Hww9
3BszwVjYTssv2Vj9adHr/3gYjh8WBf7XDlj/Nn32T+9gNnY0NidZsE8M8sIo7KmPKMeCP9uk7F+m
Odf2bIxPET4o4sp5Pb+8HDlO7pgttOt2gpjT6OBPnkHHXzI68yUeoqx+wZ5ueh8KF8aVrHg7+8ZA
YFcH/JVlKEicaDzu8sL1Bk6hlEaxu2lEeo1tlFrwDzkyMtxKNpXMGutyZSNCtNUoduTqJvqMTNl4
jQisUzdR4hjDuZ8W/3d3JDfisHQ9HyDJIYmuTrvol3aEwhFjtHQeId1jOC7qQ2q5DEtxGi2zginH
gM+sqOGnjng5i6fRMTgjugEl9D4v7Co6ZW0r3Adt1HhXiKPyTaRrKPUUdq0haa7AWlBzoy3vDTIr
UG0NoYd9CHfr6s1MvRlDoDF5cSJ91ESG9ubkqC1VIp0mW0XdWgtxM/vO73OtMA0ClF/1tDPwSVRK
mofEtLocajirCo1iZZzFtYLzyA4eJu7iVoxm5b/4Cp43DrGPep9hGTUVJJD39SkN21ZfmaUW7xGG
Ge0+WrC6vp/IX/2y4Fl68KQkCG1H3XLW3S8I4/P/zd6ZNLeNrdn2r1TUHBkADtphkSBFSqQaq7Gt
CUJuhB446JtfXwu0s65EKcXnG/EGFVGTGzfS6QQBHJzm+/Ze+yFzw7i6EWPZdneqa8t440RJEe2n
JJfdok7zLJ0JJT0iVi8mKE5bG7U/tptmkl0JdmWIk4cgGo34U6k3pQyWogqjy6nNFZ1UrKEdv2ET
4DAJ6Kx0rzragEQGZU4VrrmiU6Apo0DgTZFhfhuTNIVsGIz9ApSi2UF+imv5AzxdgkEobgKn3aCz
cMVisnCqmijiKkW5V9rUte9B1oHBiqLWSddFNLkGnQ56Bvd12BbGbQd7c3jA4BzkqzpwBqB0WUoS
heYoY3eVllMezKLVMvW/sDUT1jl1hYpDM6re/JF3AeFqEza9rQFssM1Of9KD1laaM8SRWfmdvDO7
75cBlTdKrI4bAU4MRKfgQ4403bNpmN/ixEIXSxpVEngotbr8IhW+Q0W+autxA9UKqwJiZPsMwJ6w
zqRRAIqQwyx4bXi5zlndtQ5cK0UR9qrhd9Puz6cwX5cVCtwNWrvi66gzJr2pTfpg0TZuPnhYqJCD
pXXg+6soaaFoxv0omyXeIb85dxqaz6tU0vhZGXS2+oXlOxi8Rz/YqTn8tNUgzIjmObfqrhqn1gDD
9EYFfMeWBvroAXuH4uc05FqkXKGXoZdLzoZ8pJCPkw13Vh6G8GcsiTN6hw2YApKKmmHchLo0L+Im
0nMMV6X7GBV2INe0te3AgwQQy3VZRra1tbIyJO1zamclG0dR7Gzoi2chppPv9aRzg6uOsoB5F4aD
rmwK0aodaBA1v6w705bMR7JI4L35wZ3Rcb9LrM4sLg7rDGJFrY1FNu1Ho5KpAgHUFRk/ebJ4ufzy
1OY6s6kgjDhKXg4Kcd2LbEDl624G1g1mIGNCMXCGddjSg/IcH1aJXMhr8zSlKeZEZe1h2pOZcRb1
ua8FJ2pF2tEaYAh4zYSNkcLFUgPv+mgjwRTS5FizQewOMU167PiJb1ySIlAmq5aAd/kwZEo/bXWk
hdGZqgT6Y8Nn4u7youyaXZkAPD8r80F1lpxkRxcuK5DL+z9aeiklUoZzWBY1VkTSQo+K2XnuB2FU
xSHe/Ny4cgc1Q4jg9wsxacqJpfcQn/NimT9cS9gsiPNCzyb8aLFiNymZGHBSqlWXr1GFZHB1+t4z
9MJ8GIE/f5LYx/lnenDpO4q6Kmh/0tAN5fbjmz7aT80/hDPqfIhw5swrcXTToGtr0czgBh2+uLVh
qQm+GcyHOFNBhrs7p/KNU8zzt6OBbYBmqrPHy3J0dV7JX+wIYvp0hmIYvaeV/eg1ObNrOhR/SHCf
xxwIbWKc2OdQIHY5G728SoeEK5QdVJOin4PeSL0761yMrh8/v7f3YhAhzpNjz8Ge9BgyXRbse9Is
wpIUNip0W0Pf9kptf//4KvMu8+VwEXPgJ0c1zTEZnFzv9b2IWu8Rd6WUn8rUXpluaSxNSRK3W7is
ELN/E5Zy9Our/f9R0/zfdvZ2ecD/fPa+oSFTvTp8z//+rzomsfEcuznxovlwSCKYWya/D98qvQ+V
AiUJ14bJh81Q+ddhHO0bh3FOU0Rj893/z2FcN/4iXnU+X/w2Sf6RGOVoNAoULfOVKavSWOU6R2Pe
NphFNenXXl1JY6/ZWXweqfrNi4fxzhHszUX4ck0qYwYfMDPGcdO+5bipOKaovDmw8tyEFLkpy9H/
s4mJsgL/+bkxiVaWFuxxJFrs1ErBzFV5EGXVCyq0dyG2lHXUKeybVEX7VWj6x1Q+3sDLL+zX5VAR
8eiIHnPmN/RytvCHQAGIMFSe3yRPrV3TVa9c6U3OqAFRNHtAUWN04nw915dffNW/r8lXzWdt2lSj
X1+TNgVSeaFyzbRLd3EZuNsmqcaV3oiOOIgOpLIpEN8Z4zY26/HEonx80pwfsM2liSA0LE5PR7Nw
N2KAyVKu7pYA3foeRBAVlZoI1SY4caNvLwUzhWtgGuXYzuh5faMRuW1pR4IHnIaRcoXKDqp062pp
wjbxPh6clAPePFWc6nh9GYL4+0gqen2xjFNFXUeUllKMqv2yLNqM5Co7uMX4aeUrtoHVo0OduKaG
Q49wOYIY26Zmmz2mpS/wxYR9vIghhcIC6vwHughh4VVjEj0j+BeLAXDCl6FMCqh2Axm3CCdi3WG5
rAQ0TVlwBltOsq6/jCRefzYQ2z4qWhjd+RZt9KWZTK229P2mUT0dv6q/rP1QN1ehMQARcAIcAhnd
2F3omJG/tCa/2XHGtPKF0ZaIQTVwNQ8my/l3f6paYwWVJq35pzrrdRfq7vNQRK6ytMp6pApf1gTQ
h7nlX9ixBhW5c529G4sATG7lPjTQ0p/tIujSZZvK/AflqlLb9nFNcEzTpNk9Jecp9cBmzo6xdrqP
KPXejeZo3IdVgZAo9+mILhtbx0UcsKJ/jR1t/I41Sou8zOxjjV1uFl9GVq/gcIhtDIJjE6b5KuC4
0nomadIm/xFzwAk4oLMGVVY3ntng010YmKXRpYDLearZVFPos0JE1WZvKRety3nKy2UzfpdWHvxU
baXcd0lctmdqVYZfVDOO7tQ+qtFHV6Z1NzWiZ68b2+kP7D5U5yl4qfs+VgC9xuO0amw1yOCsoXGf
pjC8Aj+knmdSN1okv4oCXqdyOPOzvUXd3COttkCdN/0atjoNmrHQoGp2iJNbUygbPFTWpSbqelhk
buz+ADlU30TqTBdSYRTRnEwr6qBwdyH5YN1pl6Gc4gefLgpyYdn4LhoT1C+LOoarKGWCJR16kHmR
CFjDa23s0FKPuRyu9Bom/KrTwDqpEbCLTWgZhRf4JWFqKAeTTUN06g+yPLCDDePUkPaupUgxsOAO
zxhmioe0j8enGgXOZ0WtpgJh1YSzlTkZWuSgSeuLY5b6TOoqOtyedqd/5tidLgXG2GwdFY0Fe7ly
cE5H3bfWacSnSpW1FxVT99w0NSLlXqsNbPe5eqO32sncoeOKD/MnOgMmbGqTJoKDY2c/UQO4nams
emOJtg1sfjk64DXv80CHeTSsaN0tanjeSmuB4b+V5fdeXCDdXZbupenuhuwKDotHJ4qeB2Ua8lfX
Q52eHSak/9tF/Sc+2Bdz85t+8C2KmKeXu6jDv/9b0av/xV6F7wzrANV12hN/76JAIzEPMnHP7pZ5
uWDR/LszDDNCY8Gy+ZsHRQrLyN+dYf57SK0ombI5JgyPgK2/1TW/NzQIc/5xL0CRc94ovVia2W8Y
s7yEZYQYOi43L90vjih1i2o8bhQsb0KZnQkimWa5vDr7FWZDX476ChpmVOvZk5bltbo0ZquDOLge
UjiNcmHiG0mWvpWQ2AAoIBtWBFzg1kkyFcNeEfADLrD/4qqwQ0CaDjFJ/nqo8AbIRds2eFjdVkGp
sAzNDsy5UH3/nvjnxPUG5gBcjiCKJWTjyArtcIEmzcL65mLXK6PVqDVl/t3KclqHC77R2TAHeKnB
PqfBxm9vI7sZEIo6YzM07DcsC7Nd0NANfxa/bHguwBlwAKIZNhk2xfrT8MuwR3ix8EpU/Tj53IOt
T2gHj5/egNXet+iU1WtH0fxvMcV7jSl71AVl1Xag+fpQplmbb618wEQzNjbqfIyNtEdSmDhOiZfX
mXxnkVGQfiQTZLxLY6u+gu3E8ueTKNIPwcbOtfB7rVgPhS8um6BbdCjkdnranBFCBo1e/ITffFNi
D4yWVBwpuLYlU1upgd5p3AxwZ7FXKNzi+q8rosPqajc30VaQeGCPusqOn/XZTwyeaQT0ok7g0sXB
BfDIp6G/HCVV0jy8wMXjJaXdLumXjlswRyTmGKH9yWrMnRsAmtadHahJSr/GBsPuuqwteCOJfBin
ci+rvtP3SlaU531VX03Q8TtvxEC+sPvwpqcqvWZpQJJUNO35MNSXk6+b69qeddYEydHNHZMvk1EM
l1ZoGqiUtZ3aUFZhYPg2JavEvEUcFS60NnjALiE2FaS5m0zvxKIbO6KdXKBMfVWdZQOOqmEm0FIR
uW/wMy07yEa4dUP/rJPYWMvGP0/BIfAXa32fDKnlbiJfqDvyS245FXt6lT3IhBQHd84wwuVtRkur
HWS5dCYZ3gM1LM4tq3LxSZdOuCiD8EJ1f1q2E3g5BZCMwAIgEklf7XqlXNIXWNKA10ElkIoyXgY5
IPZVIYRxVwSEp6wk4tAKoT2pb+C3oIxmchOZBDrNmlrb9vN1Vw2XkQ1e1OXtQy0oLjuhwoNqXC+M
3SUe+GKD9flTV8KSllHj9VOTn6Hxv0cHsEYy2SwyP+uvWfTlgqwBY8m2kbEQzQknnHq2ZiI78uey
sd2n1FT4h+N5mLbThQ/ZYF23/I9d2ybcL8u6bhU/JnWvRK6Z+zk8piBGWhbJb1reeHpeRt8qdJnI
pcL4hw12WS4JSnpCiCB2TS8HD5+hOJ/daRe2xYnOiggLMJJhI31RknDRki7kJJMeLkffwEEj+2pd
53Dtp0zsY/bkCytW/H3dGu4SHKvpcVfutY7rqFu5sWYVFMmHp0RLf/RCI3qgybRLwyEua2MUyrgr
OqmdxWk+sEsO+dtlLm2vJ0dw1SvU6M7tQG9A0VthtFQywyQzqdkC2O1XeYvJYK2LuMbpm5dnY9aR
iVDmLZJ5bAZ0Q2Apig4vcNC1ux6WfXaVlcqzprRXdSifLd/SoSNECnzlsWjuMK05HpXTu8SWkmro
tAib5l4tAUo7zLU71fTPKXB+Ge08Vb4R3w3W3XIWlVNsY01FQu6osDg1PxffIbghv+lz3AfYGvfo
FC8RmMOpJ1KIDkqhXBtWeF5F8jICJk34d7FoZWpcpR2xTwkIGGY0bGBq1xhYJHibAS2SpRTaM2p0
lwA1J1mIrvxZ9Zn/XIX2Y+oqK2zfHbDfJFuQfIR/aPA/+924p/6r4OjGM67nOk0n3y23cScu2VKK
ZBkWBpCiWmbJU+Er+VWQg2HWQG16lUHDCfEcfaZL8AMVjLTEQQxsg79T0L2AaSmcJWdJZ3bQBQsa
ZhxNTNDwSX+hxdMehaNY8T3xR9agftaoYS9BQIdY3+k5X9BUSJlqKM7LuLi1G99zSBGjN0mby8Qw
QgB564Q0D2oVZqY0L+muNFvpN7VnWaHTb2TJlMG+/3mAjMycQ7phzYIRFHW2jEb71hfhV9Pvv9hm
Ye9GziJ5uSkILhy6UtLLqXcTmqQxnrata7VfwAWrxCq027zamdN2cAnAScurBFkkMwebVWEy9ovy
IahUfK0g6JdzF3lF7f4CA9ewbKPvzHTtIg4Dc0+XyfgkcGr+EN3PFKgfym+eoFLXyXXE5EB358Zt
yLPRhrPGT3a2TcNAleVVNBlIgiCFPpp1+YlUuF0aik+W8yQbs9vhs/XQCmyqyb/i5LVXCczaIM7h
FFeU6dogwuqbG7RX0jbP+1DbZ412PsbpTaJvEZqtB0BNYN5A1SwH/B5DVXih2u9JltoFo9Yuc025
H0fz0pLKVdmE2TLIq22mBz+ZfPtgCxAuX+ommUtYOtaVG+8c5VlqN23BolKnazYHnzt3IivMinHJ
cspwZeIu8OWeGVmURl5fJt8l82Qh73TxzeEI3IXGoop/tLgMAnAM7A3WKvYltdqjFFoOnEtkHtwh
JuIz05iKGliqgGpqDUJOtLEaHOy3mVJ9LtttpMeblqUayLgXTD8dC8apxAJsK147lGtoMpssby+t
icnncQJc2DKj2BZru2UvbecSKcyeT/aa/eQyzdjyoIYvJ6jKbc8ywGQckcFYw3CKuvNaHzaNVuIG
/Z5W5pUTieswK1YJ+VtQkxlGkv3FV1PZZcKgr1biv3JiJP6du8/aeVb8nKS2B3jLS92VbvyoVJ15
So+uMQPxvILzoZC0tCZrVfmc59GrO0q5cyk2LPygx9ZaNG5xM8FqNEKDVpC+DnX2H4N7JWky1wnp
wtZ1CfYe0k7BkTiEUZkXLYllPRV+avTyJkaaBdOPXfMSXk2/xPhReXPnGxJjtp3EmYn8bugEZLDa
0ySjJeUozEn+vG9TACE+lBXHvOrB7oAM0bBduVKyDAdTfTOVir41jT4/LxQz2gQj+1KnXZOfVu+L
uOHbz5svMI/ENp6zVRYWZi7gx35U3eh99CmrruwwLjZdBsWgLacr3akvtKq70JtVJXB56dhqYRll
NlNkkXwycXw/DCAPN1bAG0jsTrrLWbhW4Jwdk2vXHbYBfwVChushLLkN2IksR9NsN/hXCEcYCSBL
qosKXQHpFuPOUcPbUhCNZLLe8f1t0/SsAE+MjalH5wbt2kzyL0beh+ewFBjdhk98YWWx7YlVyhWO
Hj6FurW17fhzEeApwFl664/hKsTiJEqgzna9Ncz0TufKeRVVC8VS0Zc7D0bUeuSx4mXQL43mpsR5
D9Qy9WQrMKjaS9Zib06G7Itxp0XqyPvlwYB1irehrcSsGIQAOBvihsb1FDQrn83xGJlLt2ewRsMm
JUokTFGIwu6EQwEi2s/WUlG/CChEyaB5/ihvAZJexsjtyIAT97VafZ7/llWlD5ApbqNYeQR3vLe7
5pOiqc+N0t33hNQtKrYECxcXWEOIHrIiV7maeg7E5MeVabzOhnKvptq5IjKc+sQRkIuN91u/1Yz6
foBHJIpvdcrnRa95QXPxQk0tRoD1iND+q9v2X53K3geturKmHND/4K6hNJ/lkbwfCv/SaM1NWwTW
ms5fxmEkN0kNVMV9b1M3wWzur0zHHPm7BMSYCLEUij5LExfUVo+MlR1OS1VpwxJmpTV6WUCFIp6c
BYC+NYeCaFnSIzdc97Hpogqv1FBu/ErzJDt6mksr7IartilXjUjx6J+7ufjq+MNFwlhpBuzjPkA+
Kkv8WH1lpZW7jgvnPEDxoGSSbEKCMsyW4xTpP5NjjeRWjPUml+oTTS2PvF3SpTA2MjvGiMsRdnph
/Rw2xjnsD480rSe7Vu5c374D9gn3W1sgUsCzaA3fzOQCQo67MCSlHl0jay90r6y4GzwgVPDDpovY
RQY/meY5nfj4whrYXRum3LhCZxYS7JTp8yc6qjfzi9qrZzSxV7pOgmcvsTwW/dq2x0+RHW0pwVzS
fieTjdMDOxVmmVVZF49pYq0oN3k9YZq6TarSrNQw0x0Ku/NwuipUucBnCGxzJZrnoFBW7ZTfRGOH
rK4FyVqx+Wu8gWdk5FdqRvBTTgaUyc7Y79lVBerNpOPSM7uNweqWBJBjk8YDx/RIAWyvWMpD3VyR
dnNbmuG+DjisBE89+0mPKMJ1YFl7cGpe3PQPRSfIjUlZPSY003dydFgfRDURlhNcxvUMb4qUZ0tg
3Yb7RiFuWvt1MF5Y2mCmHhy5kUylsUy/J4FrtDvfNtnmqUnBCYeoQ/CygXDiz3ab2EyExsBenLKS
/x0AEpU/lBzD9AlGekp5MpeucWbDpNKwWY7qT7uO9e9a3wSfqjA3uHEtsp5CWWWPrlpnBikZTfZc
+bDLlyWx33tS5dzxFsCjLfCNjmO5R8gWb8VBXoyaJMft7polAQoHCbKDMv2q4wxHkoeJjGQZW6KC
T+Y31ROKI6TM+kHWbPuBoUDK8WuF4mKH9FmDP9mzZqGIJnKN4IoaXNe5OEim1ba1WK0PUmonrhV1
mZWzztqeJddq4Q9r26rw2CYHTTbImUvrINOeBdutHqqP4qDibg+KbpRxZPMMCgkLq3LIV2HFJhmU
kgEcH5ww4Eby1BCJE7lKAVVmlY/MjBb/Rc7DZXd1kJcruLjvwV0gOmfaDy7NCPW71x5k6f2sUDey
dvbJHtTrumhra53MovbJIR/X84l1vOSH9XeB0spdrysiIW5wsm8z22bQRLNUPh5kcod6w7xHVd0/
K+asqZ/Uyk053EH5gAMx203hynOy6AdMJQsoJDGaFSNlA6cXBv35idyCiaK6XaKb7kzkEzYTho1E
muMmB+XK+uQjUbmD4oBYJRs7ir2aNHtlR2mSuCV4Haa1rq28p3NGQG6yElMO6sO0IrNf2DNnwjgg
JwCQ2VcO+QSUmSRMCnaW4CkwNmF4SQ7YCuOAsGiCHpxFEGnxrdbQdmRLMAMvJAVYpFMzByMCn/+g
HeAY6QGU0f+CZsz8DIrDoDQAtVC5Jt72O1F6oDa6A3YDyUCuLMcDjuP/qqG/+bkmTfl/7invn6om
yqOy/fmyJEoz7O/GMtuIv2go0wtWscPQ559tdb86y4ql/YUXjzKpPctxMa7wR7+LoprxFxIidOCC
eqlNIeR/aqL8CZAh/sihg+qAojX+pCZ6aEb+qyI6N3xpqtlQjVhMdUM9lnGmdasWhOGxLcnLgd0E
xZZNPOYDqupxnADRhcZWMIuuh15MJC22/Wd6OMbPzAr9JwlhrjXGDt8DccwUfQa9/KwJZJiVLGBo
Dcqt0dTOboor9y6KmfHtPk7PWp2o1yGR+WPZ1upd0Uftz1qaNwQSYnwfhdp5Q96VF3Gnh1d1RhEg
VMyQA9ccn6OPrHy0OfyFnVH55OtwtB8W+YRfKDtX1+MhdnIa6tsAszazWJMBYidLqbmNlXyGDsj0
eZS1S9oH5VQALrmhPsAPFz+mOLNhunGovqkGlr5ASMRr+mCQW6angroGwHEyrpvOLNaCxuc2LbRx
RdjH9MViK02LJS32Ral2j35W4lqregx7MzZs3Y52AJWgqcNt4Sb6j7TogrMyYV/SqtfS77V7K0dq
KKKpeYAoT0GBsB51Y+u5u8TnV2GylXa+6Ia43LpOTMBkqUzGOa22lFbVwHkpDJPohDrltSDgoAVQ
CS1D9+Ci7bKPARh5MmmAbKk/mhY6OxJU1a06Ks6vzu4fNVL+3+26/3ttdvrsdf3nieQ+j5qfP/7j
v6qnb/+xyqLqqflZv5xSDn/9t1Zl9oAgZHNs5K6zzwOV2W+tivYXdna6Bdh0Z1rZCzI3xhHVckEc
mHjjNM2dtXy/uyy6/he0FUzpTAFIqhzYZkddlY+6LK9Hzewbgd2hYUHBMIwG7thcYLlEbafQGwHA
Oh3ZY26+jSihLl48nN+9nZcO27cai/n+UB3OlVKkfUdCO2KCIgHzWvd0lZA0pejFI3Sngs2zGu2Y
7wi57MhMnJpQzP3Q4vrjy79VPsB/4qqYnon9JEv6dR+J5LiMrM0RBwU6sRXxxWzgtFCQ6i6dE3f6
ju6BSyFL4jI6q8HRpURKrKyuDIaHT3BtZNNdb3HYyOICFpldR4sOksGi0aOvH9/hO6+R54sOipfI
/znQcV50yqquUkyIl9whSX6Uzl1lLX2/+9VF/ceW3JFMcR4ss6ZqlgKpGM7do5tLsJRPjk9ylUpx
aTcOaf6ocN2FBn1mp8IQPzGlHQs05wvyvahYTSyEVESrvH5xriTzsO1tPEzNbAY3m2yrUFCnFejr
BaIkUq7apUWdY93quvWMgv8xQtAO7EyT9x8/YU28bkb+/i2GgV+LviSinde/paZiamthQJx512EO
t2xvJBHVpwUVwJtciomYOQj2e5PfTAKZtmijwnoMYsrFitqWy49/zjtDmifzr18zt05fvHAnq9XI
NRThmbTRMBvUT6ofqESc12p4Yki/M7ZMQfOVTY+BGcY5uvGGXLw+GKr566ndLaKb21TW+gkIzbv3
w1NBhsWUCG/j9f2kNuXVPNd503yp5ziFKW7acbjBU/U7DekfR/GpSx0NKsJNncGKoZ+q5ORgP8WL
brdy3wT1H4pffw0ZrDAkYvC1wHB4fVOo2ClWMyN5kpr0qrDV8qIXrfPHQwF9Hl8H8xpEHNOa7/fF
UMDt0BiStFOio4W6zbNp3HbQa7acYOp/41Ig10xYnDbQgXmf+/JSaNzJczVsSXZO1jyQ66JsJgeU
NLSR6gTV5O2oc1jaUCeQtIS85HiuaVqye6k3SqJYEeaHBUU8SkPD6uPPaB5W/9pPz8sfr0awaTos
DawNr29ohOilikKTHqu39tOqRbyrJ8tdqhZNlR7sxbdY7/zNxxd9OwBfX3SeaV68sHawy8z2Ofxa
vuY8ULjuKC6rdgMtwrVOTNlvH+P8qnDpMQyRpM27mpfXKuBYGia4Ld4YMqlmcPEdGI2/+/iO3i4M
uOTNw+hzWRa0Y2W05nBC78zao0GibUQt7Q1CIWMh+ozHqCnm5cfXe+e1IcGeZeu2bc722td3ZcKN
DHF00jCoy7muPxX90rcHGk00Is5LInRXrh8UJybCd94b6u/5IWLkFRwPX1/VLsJAuBmcHdK0YaXl
VXaeFlXjObFWnbjBdx7oTGSYz6BMvJCuXl8qDEtwdEPHDaptd1WYVUu8JM6nQtKpMUIXqePHT/Sd
pZZVlvgYjX2LzjRydHN1kNQcB6PKS1Q0D3rdgDnRrRKradoLEFWEDUHcLirzSRJAki2rpm1uXK0v
byK3dLoTE818taPvkn3vvFVDSQTi92jmjJo8sbO0qTxz9j1xLEy1fKU1DbG6YR6Un+oYnD7ETguO
TBxrsXHicbwzwJiXmbMxx/JAZkv3y8+myyFpk5Jbea3b+GuRK9JLe3SRFKee2tgNt2XbNyfu+c3w
oq3EFkKf5z3KCDOz+OU1MSBqU9MAm9I1AqvrLkLJQeAo2sb855++bC5FDYFkOe6NifzoUrIRMGNq
imc94YOpl9m6f+bQ+N5WxM6rtCF742ws/HgFPMqwl7of2lunN9pzO+3LyPv417xz32Jme7mQmrn7
g23pxXRIIgnWTB3/YZNV5sJW7PKTmWrEA5hFfGJRefNZWdApOfBwcJqH+UHL+OJSU45ZTTGzxpNq
Ea6qKEaPqwTDvR9Scg3G1vny8a29mX25ns6qMheA2DEfO0YsBSEPIdytV4Wu+z2h2Ld2IUJvP77K
sbFLYCsVM5gT5xRHD1wwr0dO3Pk+suCe25KJf6HVM0e5SIrUa5RIp8FtVNUqGdp6FmaFa+JS4pWd
DNE50dHNNZz8gOT6NjAo5jbR6uPf9t4TMI3Zvo7fAu/60Vpngfun1oxNwQQRigNYDOupSMMTu8f5
Bl9NFxbyQPrPh0tgl56H2Iv3GrW+EqQmYCkE4jJcht2U7KIpCXxPlq1+JpCI7GumVE9Hw7EhXs1V
Tgzit8eD+SeI2V9HD5g64dGMEZCurIEcrr0gTPQVPiLgln5e0IjUzYuWGBUitcM6oJkx2PeMUfe6
7glvchJMDvpUaRuJYvrEsvzuYzFx/c3lIEwpR+MCm7RuJ3nLl+UXEX1ZqXJWGHu1oZ+P0G5DBsqw
oWVRrfUcy+YoNcU/Mam9mUh5LOg3gVLAMCNtcx4fL95MlTr4v+15aEL/vpI8jYWVjMm2xQXyPCnO
wBidtBOf+RtuH3V6E4cDlQYhUOkc+0isVh2UoEjBINvis1Fd5kWDvFjxIEEDTFGWmmFthRUsh3AE
MLGmO7EV9o+OulndhwsT+Qcpfify8d4+CdxAbPyY6mbx7LHTI3S1IVQruqdmJdodihn9spZaeT1h
HYblMtHTH2357ePP7+2Ex5AEHcdeAlehfbxlGcu8bwHbqF5O3sTF+JyQMTXIbMXSdoqi9s79sWSa
mmDdxMtizn/+4k1nvZEjHE0mD+F/dYPnoF0JIKG3CQKQjZ+SOzkBDTjhaXk7wlk2BFUySh6sH8fG
P80Anl3SE/Yisic8IJ3xOfqKepOOEvdyljvRxqd7Khap246XjS6n7ccP+O3ixXUNNkwsLLTIjisU
tMNNBO7R5KlV6y8xfQcXvl3UX/sq1U9c6u1USmoBOxJ4gPMTPi6iyVjO+7EJ/npq+j+y3I8e8lZ8
/dP7oatAdYfPzwQoOVvuXr5F+CxBEDhcpFfb6rbUTLlSyJ/+nlS0yD++1NuxyaU4Bcw5DKrKLu/1
pfoRR7gWxqOntVW6tWpDYvLSIubsGk5UGBF7/seL0bxCqqpmzWsF5OmjK3JfKLTJbiFXSt2IqoR7
3HfmiSnv7Xuar3I4bmEqZFN9dBU1qMgUSfnQlQT0RYz4jl5Fsv746b17FfbHrgXCS8M6/PoqIPyj
fojq0UsBpq+zOrYuyFYbToy5d94RXG/aYS6+MbT485+/+KgT/PFU1/CM9fqgb4uitLYkW5efDCMM
PQ0z5Yln9/Zzwl1LPZoKIwwjOlyvrzckbUziANfLnEg5F7GiuEi609zGST+cWh7fuzkodvb8lthu
H5sb67Sh6lwjo1T8JvRiBCgxieyqGl8zevITo/2d98W5ipPEPFPNa9PrOyO6rrLKkdjKkpwmzkzA
BZqwbDcfj4p3nt/8LWmQQg16DerR8ytQoYeBYsL1NYKfGWRpNjvia8OUdPbvXIgOBOdTCrTHg1xp
wQZoUhCO1Jb5p7IHUw2BZdr5U/vnMxKjQQiIVTr2zLl98nIIKk7WRY6vtp7qavJaFKZYKbYibwcY
nCfe0YEe/XofOde2/3Ut/fW1JiPUA8fm2F1KO9h1yCOrpcAgMSyjXPNvyMDuLJJ8Na1GJFJNOdso
OTQwEWw2fmIE5rO0fZHBcTMLeCFjrxPOkWtQt3AsVkN+1yu5/FmBBNEXBHOPtpdNRWJ7H7+bQ7nl
+DZACvD5gOGjlX38yKowDjul6DxwMuoK70G9J+e5+TICssW3nrkr2/cRw2WEbe70OvI3hLfIf2Mo
zg+TtjeERxpcr59lO3KgHUkiQ2SIEDSAcc+py2rPKB+ZJy71zoc87/PY6QBbY2t1NOpHIqwxSfed
V6Zlss/pz6NbDhS5q7CYLGQoylPwhHevSEsBxxv25zeAKDOHE9AlTUduZz1sI2G1m8oN0GsHWGT2
IpHh9cfv9J3pA0zubMhik0S/7nj6mGqHFz7C7nCLAhnqDMzVrfjEyHnntrBd00HCDcYmwJ3//MV0
36SwzboeJkQZg3WL+7Q9L5O42kxqVF0pMyL+47t6b6Qy4aOzoLwKw/h4T5MRG2fpRTN4YHy6RQBX
CFWmjn8E5vodejHlKRN4RD2HFiLJn677zWnZBP0b3z17OGr0rASUncz56b+47yAorFQEIwQcq9FW
VZLkW4WaOngiI2x3g5GGVyJ3ugui2YiosZBUNfGgLlHsEICetvKaRDOVCuQ4M/CLbB32NWaQLiDn
jdR2FEQlfarJ0dsTy/M70/3cj1I5VQDCARP3+nePnF8Q0Sm9J50xUhdAg4YN0F7tmqiW/vvH7+q9
EciI55NG5QIc7WhudPtAUdUs4xmFKMjCQiLJGMxg/W9chY/ZodkHkeV4mewV15nIOh+oJEt/k9Zx
cS7dLjw17t4eVqgXYFBkE0gP3XaPH1we9lDZZvhJFlg/+rSsCW6fQrTmiW+5WzULSA/RKezej36W
I+qHw3DZ1Wq6hWP7rPZ2tjHZkaxHOwmuTaMjn2GkyrEZNLV7+PiJvPtTZz7M/IHjgjj6JofINIa0
4LlT5CA8UEbZLg2qGO3pf7N3Jst1Y+l2fpUKTzy5qAA2+oEnwGnYHPakSHGCICURfbfRw+F39wcq
qy55yOKxKjy4jnBmBpWZEomDbjf/v9a3SOscyA7xOq0ynr8+6KcPFhoouDgUrvB0vn+warLeCVAp
EcK26b3ELOSrKsrg0J3z9ddH+vSxenOkvdNrqHAmasmRir7AT44Z4yyas+FAJeTz88FCStsaIuf+
jNgR8UA+rART6DihJ5FJg/ppCWMpBHDZA8PJp6eEX4/SB51icCPvL16SBh0QOQa1dEi1zbSIeGWj
VgdO6bOjLHVTah1LuX5/9VrbIxOG2YwrYxg6kkOizkur8Y/5FHQ83h5lb95JNbWpNR0PXM4+7qYr
zX7VjuX0zUAGNR24bh97EMvBlhItD53Ltdu7cINmTGoStgOPQTcQIOlgMFSKZjjpw9y5H6SrnYy6
Ix/GSs3uRIp9JGi7+NTIJ8c6NEIsa6S9NRTlPOgqi3LPgI/9/ib2KEFdxWiG1SS0jJGeFF3g5/cj
gM8tBIuXXo8JQMeJErcN0WljHG4m5y/4z79sVX96jykWEavEQpt0o/cfIumCSB3ncVjBequOzF5r
vbJu8gOzyCeEUTYL9EDBNKFRRLby/jDQ2Ry08lzyRob26ZyH6RXRweKcuZb4PxFY7UnchPY6mdLi
GQx07gea7TwISnpP2Mq0Q+vwz97Wt59nb/0KSBmU9giIywmc2eskF4B+RrUuBQFgfz78GMgkTUr0
ApHD3hVOU5YltEKYCCa99YbAwN1QkSX89VGWt2T/YULqtdQk2W0SuPL+AstucHqTrJlVwpqddBp0
x4Y3LL2nK0NNcZmQtop/cmqoVOlBUqYHttWfPUf0eUCWstdld7j3FtOzDe05NIcVUT/5Sd0nkvSF
XF5/fZaf9CF4U5BZsZbiL/AA709T1FGKZZ6ih9Sn6CkTZhiv7LlTbpcQwFOtHDEejknf4PUsoh9m
6iJhDXvEMcdzqyn3g2gMOhGBQmM3ziPU2l9/vs9mUq7poiiwKYrre1ehTmv8Ob06UMxQ9aM8VCcs
qK19OTsOUScl1mICjM3brw+6jBP7t35ZV5LPANz1NYvj/dKyi0WaM6ZNZRav46jBjVwmfmeZ34Gg
f/v6YJ/dZ5srTxuCVTV5IXs3oOwwkk68LjSMxYleO62nJmb3b8w86Pkc4HyMS6xJ3h+l11Is4zHX
UR8tXERFfjm3vbz5+lQ+e2VsaxFMo/yiSrh3s2IcGiyx6Q9g1Gi+Ba2rnefO3JwUimwfA8Vw10mg
k6qsDtqB0/vsjtmoGCBNEXDFyu796dGg65MSjdBKD7FSAiOMTuoKetA6t1LM7rmap3dfn+unt40m
nkVJEqXVPgO4LkVHirI7robBdVe4jo2VQvLx5uujfDaqckYo6ch7MCmDvj+vOJLCGWJtXAUBBnO9
GV1C5qf2WAUgceBN++zmOeielvwZFJ/7KshMGhb2jhRXVqgP56QxGHeBTYTlKEOFtFBLHJMyNjwU
ItD/jUtJyRUNNOI4aIB7b0Cl2g0dUpDDuT7G3+Ky0v08ByT59aX87IZR06AexU4INb7+/lLOEDHi
PtMZ6BqwVLk75Lo3CLTiB67j58dB/QtMi9u2r+mumIQLCzAqRv1RW7vkFGytqapXX5/NZ+MiTUsW
kih4uGh716wOeSKlMY64OYPhrINVGq0HSO+eVF1pQd3KFZLosuGAxuXTzT/JkBqHXvhB+08JibRY
EDXWlkNnqNgOi9q+DNqpuWNwtI6CfuyPGySg27lM+ovBjYrLbK4fvz73T9ecLksU6ipUciiwvL+V
BqkLpTbyVmRDIDaZ5vbb3lKrp6QJ4u00F8ZPVcz6d/YJjT9mDZ6qMGnNyzAjJvbrj/LZzX77SfZG
vKSwrIqEaBb0VtXhAI7EJnFlfaBV/slR0IwzN1AzoLS/vxSAhwNC2yxZXs898UZ9qM/YLrJKO3B3
PzkOa1ZWz9TzWRXsN36rXBNV3rTayoyafDcmZb+VdHcOXLNPHl2avGQgLfI2WmN7U1GhFrU0SS9Z
GY4iGTSt6Qdg7GIr0efQBAwxkwj0Dtuv75TLM7E3p/O4gqfFBLRAEffvlIiIZYwybTXUkbjCbhNt
SIgY/RSAhE98rzyB3Vr7ahBNC26mUg+c9ScjOTIZqo6I2hfJ0N5Zy0hGaRSG2srVMKTkbITWdiGn
GxvWw9dn+umRKIqxZKQDxAPz/u1wXG0OM7ATq6FxptMa/t16JuHzRtVBxX19qE8eGJQyAHCXZi5x
QHuHign1G4LY0VYT8jJvtK0By18UrL4+yicz05L+jsACiQDCz71b50gzkBDmNSCINkom12qi+zBx
umoVFEoKGy9to3NYgI2xCYsiLQ6c5GdL5HfHXx6tN5VGK20ii3BlQUBzLV+w7HYXvYFtf44XZ3hJ
iutW74Z8bSh2g2XAGbWtG1jGNxErpw4MgTKG0ERcdfPj6+vy6dUnRHDRNS5D4d7nGop+JsYTU21U
grCexilb2ZMlDpz+bxnM+1eHdfcrfnVpmbMVen/+qt0NrtIAHiyU2R6ObEhMDzNuakObv+sTjtfM
kenWfIVvA6iKbstXJHejRS4q4C4oCIiloeIT0AvnDwNya952sVTCC0aj4mzsZky3newBY/QEo6kn
Ncj61puc0bGOQ31Bhcev2HArJElgU+JHfQyAyksPXyzBsy3hZKdpEI3T0Tx30PgnCI3hLn8Fk/MZ
gJQPr8ByYPJTus0DFFVcqRBbS/wKOFdfYeeaIKa7e0Wgj9Jp3LU2ZKDRtVdMursQ0yezmu+Gck6o
qhUzxx8h3sMC640hXDuvwPX0Fb4eY7HAthulePS1V0C7IH6UMuwruB36YS5WYMLK7/IV7V6Yelxs
mlfke1Qlpr2WPWIbrxENWPhMm9KIjsyCi2+jAXR8PyT2NnkFyju/4fKvoPm0pF112uhNFq7Q74Sh
3xsV6bgj9paVMbYDNudXdD3YhzH1yyY20zs9jEfzLnWa+UqYwwQpMxtnnVBJVSFuooupGLEsJKsz
jkV8Lyg2YAYC04MLT6keTLMhuUYQoFK9RqkMr7Eq2ZKwUlC6SNG3L8ErSs96CYgJeSyVERDNkrzG
tNAGJ7LFfI1vyUQX2piOm+a6MWODuCnyaWAXtDSUt1lnpYmfkwu2S7Ag4v4PZjFuGyJj70WYE1bT
moSaEP4SgbeKGOuX1LtE9+1WNMInDzCrdzWWIgGyoZELJ6CrT109QF+XAuuMVm63pNqTdGfXR72j
Vt2FsAvlW1D1/QMI0y7FV0nX4NTpCut54ol9spxiuJAanmwnn3Paz+ogPHY66uKyToZb1cjB7SSG
HMidAb7hobHRWrK0yrZ1eVvzEWSGEzrnatu4ytEQu0QAdo6DYTKB/Iadum0JGBgAiiarrFf1l5Hw
rQh0kg6PW5HKSxlTcoG2g18FDEnBE6vC2LtmsATAMhdzfm/mUJ28IqRY4lMQjB6TpHKO9TjOf5WN
jC8HbeyTiyC0jXsyCZMWyQ2prt4QRZG6cgw9kDwxOUpdfKBYS4cQwtBxbk+N9DJziu+LXpWklSZD
UF6OYlbSldPRASJNNZY/gbSXpD9k2P+9wK76xzaOhuqohuiXru0kNO+JyR36rSasQPi0kfSLNBpd
k0bnGG0i9DTKus3cufEiY9IYGwoi2tZG6lbq2pZ2FvpCmd2LNMwUGAkBHwQDJeiljJuWeYo7aT8l
W51zku37ZwBHigIHz4zJtXdS4z5GzU9+tV3NpCVHSZyuRjQoco1WSnOOXZgL6ip2HRZ0hQtMy2+a
Ob4krrYN/TpEkuL3AVYDHyZGQbQ3qK9j14gNA/RdodOOkl1FzdoSUE+yEeK+J8IEnmmnCBrIYxR3
4D1VAjhWg2P2yZkllIHcpVm6FgkSkez4/D2ZJ3WjR3LF1qV4EIMKqLPr8zLZTq7k7RQqSbfIvvsg
PZKD1cEJE2ADVhTlcZHEpIYj7CJI6GocHfNGiYZaQC2ZYT1AMh00b8bQOhAH1EDICNDgTgw4VChg
v2rgrMwyHbajJSdIL3VgzSd53xRassrB7aD57czGzlPyp5RAa56RyRWjcqUSRWDBe1QBkGV35UgM
dcz5B4LW2n8UNT47B5XUqm/i4pzal3tjMhTdmoKgvFUP2HhNmnd2koBWAQEzxAwsoO1kbYu7KdIS
fhv28R2suoonKiuV4sAa8YMg1EHrQWcJtwAFegQ0+vuZLkTc2AMcMgh5C2+4XNBMtABXsVSzFbla
LEwLWa+Ir/7JrJT6ZKXbcJ+o2LgGg03VNXevM/wfOXf/D8Mx/x8DyaNhp9OhIzN1xMKEZ+P/ZvHz
AYn6P6/XN+vrb+vV//rb/a+m/SWLv32gpH76I3/7eWGjupRQdfZOi7Sb/es//LwLNRX19SJoA+pH
aYCN9D+oqfqS1uuyy+a7qLIvDbX/pKaCUl12wYuCQaPc9Sd+XrYAPFdvVlifXYu3K0x8GboEz6X5
YR6YnjTNo1AjGZZSyHwUtzGjytBHWxo5Z2amXCVGD/bYIjBaO25MIzlRdahXsiu2yDaBWqaezczb
uc15WjfZo+OMgd8rkPryyQo8IUKx7UfrXqcQ4sUZ3dpJi0lLk5NxQfp1vE7i+SUzw+/MNgUR2c6w
UzLSPAoaVSQ2XMPJgQSWRsFV107Mi31pHAM2BsXYLqDqoVhREYsCT7ox8KS+lPW1FNCColGDKtLF
43YaFmaIze4L18SmHFnvFN1ZkzvGhujw+zSJqksj1iffRNwOWUDelob+FMn4vMitazWCIWCqqHzg
Yvr84fNSt8/JQfrGIv0qUbQd7/YZqehbaQKpztOm27E4lX5v6rQnyCH3TQG4TNrulsq+WAOhPdOr
/EUNEpJCwkTzoSzs8m7eTbNKSdGoJz/vCd4bVPVXE2VPTWCdh9HYIAxXFH5fSX1nlOaGJVYDThlq
QWXS3mOJuSsqc1xr/eRHTUqiPTGeQeHepEEGpcC56EQ4bwmqGX/Jpn4hLBCIvBmaXpZOx62WrZoU
iVYBJy8Yj4OUUVqsSgEFLIFeQDV1COyLIs5euknOXlKByLWKHAuQLasLay43YZephpckYNl0mHg5
4J+2ORYTRfRMKsZ5ITEF9SppOfASba+DdrMO1PGobDT7ZtCebVq7EOWa+GSKo5sIVHbpOUUOoZd6
K7NY4HUshu/jeL7LI3KNYgRzVMnBJBVjeQmctdy1chguZxOqaK8MyslcNN+bJnK3OcJRx85+kEBa
b9o8YGUrgjUJYvaJY87JSkLFOW20aWcrarFV+vGugfZD7k/rGL6owGwLYEqJ6lUiO3Lt/CJNmttA
g0kOmDShX5PIF1p9Gzp9Poyzbc3m1WvIDOuKaN1XsReF1XEZxr6cHqFUkKxYr0qFYNSpuGoLbUuE
AeGr1WkdCr9Qv/clZetkXJsyXysBInSdm1HUaG5MXg73cnSyLWgMNSJUpD1J3Hjjnqed42VWhXgd
App5Bgt0HYDP9xRFu8A3LUhHC9cqy2mCF7fy/+bMscw/hGL/VwpeZ6301fj//Vf+q3gHa1j+/F+w
BgMkAwIBhNxL6+HVSvMb1mBogGEomTGV/2Zl8z3/oL8w3fw1mGuCSGWH2R5R5BK0J/5oLLeWkvyb
sRzB42IzXDRm5IkgvFl27W+qBRWud5ONleWVrhIpWz2JZHVJhm0Ur6qwdcPey7IxR8kX1o0S72i4
5eaW5sx8Yc8sao8t6H6kAxtCqbdCJ8vXi5O5xcsmcrb6NnnIpID1uu3XUTjdszOxvztlOgOSDdLy
3tEx23vdgEmsguZUKvbgd2w5nMe21xe8USAdowfDKCndwh5OiUm/Zyzv+zvNCuEth1kd6ZUfEx2q
vKRZZ+TSN/pI4/VRWbemrOgJscWghE0JNoIaEl7qDzoZXDsnSCD61U0R7Vq1U4azbIiLaDVnqoCq
lk2MWqY+O82lqcaWccxmLeI1mmaGabaPBEM8Oa1KP96JLD2UXmHHDunotpISJGCnJnsE/FGR2CZM
H8Eu6toWMHCAzA3Z9tCZT9QCHPU2cGMTnVcq9RmeTGzGCtTpRCZl/q3Qnbp/nMZmlHfgwkfNr8DQ
wKwiuitfNo6pSFaui3Y+JxPY0qfzOQOIe+XOgfs4oqOqjoOx7KOzEUyAlXkDwpVErnQi6wITLxq6
O0bn3zlgCPKXVDA00dANg7DKw43Uf4eHlQNLfBhpSSXD/IZ9SmJM3BjbLmeCMMSMfb5/UeMlcn1N
qGEnjBXbzCi6UwbQBdTWk6h1+1Wo52hYvd5sR73dZTWiVPg5rNXTH6LPegB8VVJA2svb1siPEsuR
8UvdGYq4oRZVbOfYlhEYTje9C9SqfUIemUAPzKAWukUbKEB1k+y0RimXHBMxJ/MzGwEWiLDCNh/w
jkn9CGmRVZ0UQ66FR00kpsAvZ4P9YOdmV0NAvEBruPVV1XUAvayojMlmGCztiljG9rgV/bCunby7
E9XgPrSk2T+DWL0QsrLv1TAh+cJKdeOq1GX+Q7BPrn1D7wxmN0wOD/AmUTeOiZE9VOqo3tQhRrGi
r9zvSBHDszBk974yK40ST226JdvYrtgMsXKjV/1MlanMTqc4s1rPmMz2cTDH6iqLBuNRGBIwsYDD
FoA/j6EGZ7O+cQY4ra3CBJoPIj5NC1XZLAA4vaiKY+pOqPgaAJjOqEMezM0X7EHlGkabSeCcettn
LajTTlg7q034EYaQ16FTXPevpZPMGF/gosrTaSrFmggWw+flSNcGk1h60+QNuZLuaCag90S9oFLT
JLfWWZGq1qldZjoroDZI0pPajG33NI41V185cmidTe8GTXqeqdqYrHWrivIHnoNk+LnYWF0/b0ho
Pe/7PKtXuRkq1vcwaSZu7zTCf4d+a8JbjOagWBUzlJLzeQya2VeYU+wLV2ltC/g9pXSvnNPoJWWz
3rMHt6rr3uqZDsdYPjtM1rYXkZIZsTxqRctPiss7V0FVDxeUmhBoOkhPD66LXG8t1V5T0fK1c7Uq
SZsUmO3aqPXLRGMOV0NVPAxaL7EUa3otPTFUxsRbngDOYqERF095E6XyJDWGMjlSqjnU1pllQwJF
IxjqpTe6Q9Tf61btjNsw7VlH6V2YRLu6cqj8BKNs5taTQW1lv+yhEMmlUdVVtWn1Ukr1aK7lNN+w
ySDU261rkZ3KgmVLsWrwV4Vwq3uKPW9muMvfU8ZbAM9+eReJGNUWUu8Fbl9c83tlb4icyKXsjoU0
eQqRX9ho7nCLyvYPy8ivx8ERRUsUgQDQgfcTlkkRaLZ1UqNn0LTPVTRMz5qMDrnDl1bA22lxOQpb
egeyGl1LUCvvjzLjjM8sSqQLa08/wmrGEqnMiuvGIpq+rtLmbAp4Kb6+hB/alctRkWBiLyWRHrXU
Xuk6GwrX4Q6x6yHRwW+XtGzEADBkDXtO1p2RxFt2i+D6y9qtoThWpPNUaDW+ff059lsyy8egEE+z
ltQohGl7l9jNSjvRG8j2YRHeO+jldky1QFKdSR5/faSPDw0dH4RhOM7oC6Aeen+ZHcbNuNTAVbdh
4d6ac6Bt5mY6JLf4eD500pZUZ/bFyBj3OzIF8Wg9oObAs1zeh8YVDdy6ItgRilH98VuAHwKaCJJz
Gq0fwgjnyaRSaBWBZ1LrPyVU7Gc0iEMK5k/Oh0rEQu5CbLWIjN9ftcwy1Zb8cXJwlIDFT2gAUW8D
jNYizdpDkslPbhHpbzyLSBFgJewrriCvWn2ImHKRzj8oah+s5jCNDzwHn50R61A6jjwDCCv2zqgy
a12JjcH1Zh32oAe8tE1P074g7KEosVWv/vixs7DoL6LWRdz6WuB4s+i1gLKgMuOcUqvpNkLiTEb5
nK2/Psryod+OIZDAkJlatHANeHn6vtPMRkyBY9VwvcgsY6/po/TU6ni5pdJ3J2Wh/vzjw7EtQD1P
lQfkwn5Kkt06ekzYqO1liRLfj7Whn7LXE6eyc8tzfZqMA23+j0MkpixVJ9zFZTT+XSV6cxHDeUjU
uplsz3Ypl2Rt+ETfj/1jr51PFhBi0ecHjvjxKeGI+K2Z8BnmPgS3hnGog3nliBBZys1s1yN1Bcf1
pZoegl99enLLoIGjGt3mvl3DNIqmRx1me6y+wRqnw7CxTNHd2oAmN6GWxHd2A//ywOjx2Qny8PMW
LA4R9HzvX2xpZSEjSGd7KBL6rULs0FpUab1pqqzZfv20fHytob4wuvOVZiw38v2h7JABkEVv4Gl9
2J3GpAKzzmz6o6+Psv8KLDMJakjk8PzCm7C3KCiIaIZkS71EZn30nMpUwZyVF+t2yvqL3FSCzb9x
PBuiE9JBJvD9cSQhmntykjoAW4rrNzJo9Hbo/B56hhVS3uwwP3AZPz4nC40V9aCFHYthcrmjb16C
uJuVRVfneBr9bertFktvEdnprSHG4QQ3EdFQk1UPh/QZnx6XUUVdzpNi796A2Y69Jsl+YwoYcuM2
qybNLzLyCApptj8mLCI3SknH9+ur+/GZERbWLRzBTHDo1fceTyN2J1tpXNdrY9nn5Heo+rOglXdg
dP74FlBjRy2F8oRaNgKY99c0Y+0FbUq4pJ3D/cdg+JMxqNwm7hgcOKFPj8QtoeDCwXCivD9Sn6hy
qiUytFLVmu9sp2XlGcBsFx18d0gH/vFdYG1MIWSp27Pi+eCysULZaRZNsTLItiKbLV8hP3gI9WZL
CeMAteDjrUIQtcSaIUXE5bxvjUzsUgazUtCBG3rVV8cATr1Zugeu34cO1BLBRtPB5IwQYdKvfH8B
o6gas6iwHW8K5iFYddZAIbKbRDetLKWEVdtPDtc06e3oQaGoDVdbJbfI05XIrjYTr4e5oH+M3OvC
Qj3kUv30IixLChoiC4Zo79OZ7DSDRues7cqqfSvo1A0thUNcq4+vImRcLKHM9ghrGXveXwMHTVFE
KrvjUTNXdiUAgMtQpaOhOU11M9lt/RDTvzvAH/l4athNYQyhtsVOwfm9P+ig2EEHgsbxGi7rNjKn
fNW4WXRgdFuG57crGIATS1KuquMqWFpfe6dmZ0SDKWNjeXIq5A8zJhCYFkxKJSoWeV2vJHllynlE
gd/YmdjAD0FdP7wyuPSRmbNWQ7S8SDjfn6U9N3HeWhXHhym/68KZsoUhtfFoLKYU7VIbH/KKLT9x
74wX2AFAXBbRqKX3xp7ODao4Ypj3ajsyijsjKAN6FSXoouNZSwb3wPz44TYihrLY+GBFoi8HLur9
CYqKwEAD16qntYNYuQH9I4xqfzxJLUdhRGURj+EW2f77o2Ry6B0sykujJm1AjZXa1kyNxtdKofmE
VVU/68DsD40N+5VlPFYYH3nvWD5xeHfvqMXcBoikCIRIXfKnCm18iC3tW+Ha507U3Jp5/2wEkW/Y
/W1UWt2ho+/1KFnTIwhFio7Pi/4ZOsb359y2cztoU2aSSWDKtWKo83EUJp2fzuZ4adWU0ey6Ta7q
phu2Csqlo843h9r4+UczJutHPBnLx2BFB7p2XwqbaGWBnmPOSVUtyOhqIbpRC/9DXePrUSw4zcv+
dkm03DvXLA2nuYrJPDRHen9xHQGbnFPtwCXdGwzw6LGr4E5CytUsBJR7g0FcCEwtYpC+O/cu6Yi4
WJ/aJnYyXxG6nJ4CiyzgTRPV4BOGbsrmp6+v5d6ruRwfT+iy5GE5vuA0399RU4SVE81V6+tAQa+Z
OYj6KXVrFBsFGkr7ZztSjsbcRpvdWdhGTG3Lm/tmYWdRIguL0Wr9NqQNkXLpSZpLky73LHtwDrni
X9eJb8YdDrcgQl7TwdEZU6Z4f7hRmwMZa1Xvq7qjIBLUercYPEs29rCl5Tm2J+Qau2LVaPCdbhHj
CXJsCirzW8vNCDg2pIuuCQNv31tPUsU8tzL6pq1Xtgi1294q84jcxNiu8N0VA/lIKFQ6e4UbW32c
MiHVdZJqlbuBFwoi22tZOZcPQaIaye+7+P81Iv/NVBm9/zXP/bz8W/5U/Pfmb9lTwSjyq6C1Ox3/
/B+/v++fwg/IclSqWE0s9Z1l//K7N6gbf4eAwgiCoI3VBu6Ef/YGde3v7D6ApAjEXkuJhhf3H8KP
146iA9KEMgdPl2H/SbPQ3oeXCJYBfCa2jUyOPK77tOGsH1CEmXh5QCkfJ/Gulvp5WJXPZSVIahQZ
g0J8yTLgrgucE4qTJ1jzzqrEy4z0FIuvRSqi+t2uyChXLHRy+vgrpF8x5eHO8AnpnfFOE31NFHgr
HhFqTb4Rl6HXL3kLSd8+9bHwa3SmKYGfc9PsCpO4Q2gqvjDqJ2FshThKbtzkgjgwiVTN8KZqEzhr
iyj6E7fCSbM1nZPaubxoaaXYNulFfhTtcAh229pY5zqKwXXQ+kIjcM5T2s2UeF5jkwpFA4PwPm+s
1qqxqrpLN70iJCwur4PkFIlvXfpmsFraoCm1ia1IzwmYco3j7Ca7SVbIIdEsvtR3unpdn5mqR84w
X/WU+XjeZZtsY94rAdnWXv7oTNvqhtoJUrVbRfOhyNdE7cW/Iu26uCHl8bbOzkvlG20HZIGzh2aW
Br1e+rOXieqsTrYqOd1z4jfKuCUPjeBigiDyeXWcjTsMvkdWd1UqiJw3dUcoseZlReYDQPC0LWDd
VkCr87uH6YfyqDxOP9TXX9XXX5ev0VP78vtr9CR+tC/ixz/+7l+SJ7rCW+NH/2L8MBmTvEERjF8T
RINNMG1csi12gsRZwyXwjmgvvcOGepJV+WNGuNNGpfQnyu+1AGEP/dwTD9mToft9l3npLUSS61E9
TluCHree5pfH0bwmA3kIt67EUHuBLEQzN0O0QkhplRcSucV8Yem+Lq74Wba25WtHZ7G8cOSRTXNl
pltH+C1fCnMTKWvsjN9H3+nxI2UeQp75pOa7F2fFzeiP0utcz33sfePCk2v+nPNUGmviCO3HbS6P
koqG34VZEfE3rXV1G3a+bfvWuCEzbrrkPCNyoZCdtyvCbQfPuJ0uo+dA3bjNZU7ca3EyiqPiNADh
fRR1BNc1C4b6OlR+hM1Fbu3EcdZtwi3fXkbfxvF61B/N4uTSUjeJ8sCjGhoM8hBUSZRcAajxl6hS
Zyo34AkBRUK1WsIX++M0xR7qx8apNKWnj5dRd6T3W3X2HXtVK+uCEy7Nje219RnqSF8h3dSvwq0Z
nOnBWbUjS2vckHfW7pyrR5OyrIshJvLdC9meRNE6LHm//UncNsplQ4h8vpT0JcqWSzqBw0t0G5+f
rTYrJztxXjY1jATlfHg6Uzwz9ijCun5h+PO8Ic+ZXPne8JtzmEIN7ci1q+8kEoRb5aKP1vxEMa3N
cN1M65Hk1yWzWOzS/CWI75G+eumEqWE3+AYRzkjZG/rigPm2wmRXr5ieCZqSUAZSJAtfxiq+YeXI
jU4zore1+JkIMHI9T2SyS9tdEXZele5c9q4BnVM+m9uuq0v1iZVsjIL8m0uK53Vev6QIUEP0Vtm4
tlmOXM+sGKIKkhT5TA4DzIUwTpJGPSp+xuUp8b0guXqfVKwlPdLHZMB/Oz8vkDHw0bijiTceE0ip
0/XxNfsxDVBi2b/cQblvk01mHmXV8aSfLnSlrPKc8DbS7g3H5Ey3hbpJi2+F+k3N1hUYmXPnSSRU
nSOiMFESzydDdqov2bPOml26V2y67FKdblEAGNWmD3fdmX0/MB5qXnmVX7kqtlcP1ozy+i/FBXq3
s9f/zf/7/TtItfh3xqp5GdCIrPr9j9n4za/yDJ5VMxwzMM6n8/1EWmPopTSe6dmtAJSNnnNZG+dm
4GvTM489oANlfG6ynM70uTmRYCPuFXVNEkLc8U7VwHAIzVYQdWQqicrzigWgLRU/DI/DSmFLWHh2
cdygCAdz4A10vp3pBK9dVB1L8y5fB8N6cFYpleNk7ggdDKwHktwbOvy0gLmqBdUzxH81DsGQa/Ps
eAFHXhFgNLvCdzrYK9LdIqrKOo+etls9ZIO1yVYF2nnUhQSGuk/WLnnuBr9OG98g8a08t8JvJdNj
QOOsOGLFaNtImDfzeTVBxfLJRBzFQ0HmQcv2IOwVerrjOnZ4d1AtOGJeT6m4bIkGzVFZKPUTZap1
cWLy0sbtvYFMr0JS57bmRtjzOimDTTZUL6GZ+RW0EUFFJelKktuHVSruAi19ZmL/nmR0I0Zl9Ax0
K6h+VnIxd0HsQp/pq0TbzfOVWtKRD3s/dHXP6TS/M5BtFtZayarTJYTSnJyVrkB0LuV6GF6GcOc0
96kybC0LPWWsRlgKLxUd8GykGcgh8ZAZU3wVm4WxVgjrHeOZij3gC09riBN1L/LxRgtHD0z3OhUG
poAaki/ZRqIKc2/o541CEVcZH02tP08TbUfc34Wdjd/yzPopCmMXGhdR8W+sUr/MIPovqElb8FL0
T//1CnRbsvT82033/DNuWhn/aN+uQv/67n+uQ2lfLi1wWExsRf5ag5p/p1ZBvVmnjEBZ9u0aVP87
bRmLJSvFQNp4KIz/uQYlTAjeIotaiIHmn6w/2U2yC3qzS2L9yWimQ7jlKyAXZ9n0v9mUxVVNMjtR
GH4duLNX55bhZy6kCTjHx72TbRIBAtbW7klxuZQGS/CwW0+lfUYx1liXbXNq5tZRDvuCGJcLRbFO
yt44p4xx6gzpN7DO52o03yE2HpkG7ZOM0kAvmyMtJdG4EM+TGp5IQ70uDVytSuoWPiyHnznNrxyE
pUcyuOWQ0uc1+bDNMnJUyyR5ttPU+oUtp1mkUkK7Gwu325pmjaOAfd5J79itPySafjxGtEkIXO2+
tWlterrIxkd1QkI7Eq3rK+jWriLMPGnzFKZVeQGfiZVFZf2o1Hgk8d7E1Sib/CR0h35TYGa5wCIR
HRkJkWdVRZl46dA5xyjAMsD60roep/QmVM3yB76XxeeDj1YRqnHeJp25QalTIDnGwAjquibzNC0c
80gt7Ps6ZxicOtfxE4OpLHcyMGSmRJ6iVpfYrY71ZMy9IKnTrd3JmwpzKenODSyOLFjLkj/DlvYk
zZvwys2r47YmtihnWKWj4AdlunX7fP2/qTuPJbmNrk3fytwAvoA32/LVzSbRIsUmuUFINEDCeyBx
9f+D1sx8XaiaQlC7idCOIrMSSJw85jVpIc9DX8AIjx4k5sVO8tgMyaMb52fXqLd1hqdoey5cAzhd
TvUPzNea3gtRbUpJshUH0WcZ9vwPxfvI5Lrx6pYapGz+tkLnkOudz6v/OpbTfijDreZ+AQ14mPB/
E2Z+ntJjQy6kOB9xk9vSQQeknOMPi5cduJ7Ys99pkYKO3Nj5eSXzr2Vs84SN3mkbfOfD8ntjTNYu
tkhRNbNszpqeJ5+NGU6U5sF7hF/O9ZTWhzFXv41A9v+czX6xMVVPYxDHH9AWxO3twQrin2b/iHn0
gY/t4MRAPhR9SoBJWB97MEQc4O910qQ+uY11ajrxECMymwT8xKzqFejuzJ2MXh4SDRkYQ8t/cA6U
7eRgL8zPSiDjBOVjlqYf0sABKqdT9jSV9W5EzvBsmBJUl4prtlM1zCLb8IM5TfkmTCK8ab3hC/1u
Z/saiX6rLfD/W8CdO2D/72j7sUAyrcj/17mZC/7mbayd/+I/gVZz1P9QuMPjgMtB/Py/sVazrP/Q
cqd5SM2P5PWbWKtY/0GTCyM+/sbsZTTrCfzvel8BHGyoMxkI8A49V2SPfyfgLsY7yOMB7HaQlAHB
MHPglyYodQ4ZSiLE4mcdutpNqWYHu9bkLoZwtLOaoH/QmgAl2LYJ9qkzWfukFUzL44IE1u66o4P5
xQoG4LXN99874J/f5NLk8LidMMRctiGdLBzBafaxn7Sl8yUwC6iamTWmn4wiDX4OMkVpqY+zJzTt
oB/ScQufwUxE6ma0hgk1tlYzjmVoaJ9imeb1pjQF3sZyjKOCCWq+Jmn42mde/lza+7ACUZrh7log
nIykggyqS+Hj+O2p0LKG8lPdI7G1Famj+K6MMIirZOmdc5H1RGWrQBMytHGO7vX36qjpf/alO36y
RuLKhtuy/plGRXBURjt4lrqX/NKDXny3TG4u2STlx0Qf4Zz0v6f7889jR0VjPqNM+hALubx6NeTc
VRNOi2/rQ3x2QzPe0v3XDm8+Ef+f5/IWRDj/K4unxaGd9cEgtvHfoutKTxYAcjty4GrYmb2pDVvs
aKrHOiZXv7/UPMm5WgoFGXuenzNKm//8TS7RJ8IrXZsNKaL7lfZUom2gPzUKAmg1BsL3F7u1L0ZK
dHgRunYZa18uNlR0tLvIFH5UOsY7NW3bfZ7H7pOWNeOKttD8iJb7ojlu4gWGR8QV6kg3PZFNUx37
cR6Jw2AaAxYr1bC7v6GbqxAZAJ+RE17NH2UGKH600bFO4TMf+D9ojLjKmkrb9SqMxeYAxACHpuPS
ZIFR+hDgaBL7JKuwSzu0WwMXJ8n7e1nALuezDdJ+1jnnn0El3pnTzjdHoR1NAfI/4ShMFDg5fton
hZiGw726ATLCA6xQU3Zg+O8nlAk3RlqMK/Pcy+HKPz9hTpJnlTxwdubiJ8RWHjt2n8T+EOm/wLDX
R0Pv22MUhcPOnAT83b4Wu7Zw1r64G48YyC8CH2hfzyiu+c/f7N1N06BPkSH14bSFuy4iFUuKag0W
ef2xkbJjjjn7hCE1tIQjuC2zK10Xsa/CbNpavfWXLvMXJc13VTiuyMLcepRcmDra8Dr1y1KDrY/d
CEuhMvbbOoXa3LcW7HK6txUz0J2BPdm7yTTpKWV2sXaQLqEAr28RVg4RBcgwMuzL89pHHSz7gLTM
Hb8lTf9kSkZh9IvcWD13mfIJ3vVWD4PtmAc7BN322fQxkjGlPWokEuAEOt1J9+P+6b5+wcwEQDKT
TMD9xF3x8gXbPQIyVjFFPnMi8dlTYu+PGIWSFaTAQuRo3jra/dzIyBzOr1pdnKOAFNctuiieb7Rk
JwyEqobBbk+Dp4ltE0XOyRmV+Ktdd8UeTIl3iuugOZRmsTYMvX79DEMoRhnhE2sBYF7ud9DM2g0Q
d/ajSEtOJRN2shJ13KdILGypF8yDJSbxhz7TSe4/6etDzsq0Jtg9+HSw45crZ4amZOXIwRsjT+4L
KWhf2UW/Rw3dgvgYqyvPfN7JZaQHn0BugW79rG61XE/XmgEqBDsVfSs+TcZg0O8blRIfoAGSzwat
3zzeJrLC0jQVhygPwmlly7deO7koGsegawAwLKHIpYT3arYZfgal5j0aaEPsbXKWDeRynZiFynUX
1Dhtw9LYFJFt02QXEGWNqFzJCxek5PkAYigCgJgsa46fS4W7rtRk28us9YVouSxQj8busIj1ott3
vabX+1ihztwOXhE+Kkq9t2Xvoi9dD0W5LdB3bbZVpvS+GVCn7YsAHi6UGgagmyK09fLkNiOcEdkY
goY1YOt3dZvrXxGZjBAWDwEAZmPefnF6c/wDXxraeI1ey59Iq8Jicj2GGF0jEUsIy/pX2cnu95Ay
r7vnluQbnHGI6MkushnMHkIzi5LGL5Re3zYpqWajAQuPrAn1jkoYH++f9euEhqufQSA0gVk0eims
Zji9a8fV2PhYnCAbO4NLKulAEitU63B/qesAxlIELpTjoEVcITm0rqwkIm6NL7iKH5TECHZwS+x/
swq6nUQN+ltoT15+vJXshDtGChtSDc7KWL4oZtL/m0UYxXrUe8Bj7MUtj+UiYHqjaH0gcsUhhfy1
kd605nZ344HRz8IgcqYhEI8Wq0ilKnUsg1rfDPV0r/XB3wkAw81vvxWEfDWaY6iEzbSKy+flSshO
TSk6dOm7Zg8e9WcvkfS4v8j1feoi5cTnjH4/IW4JrWu53b3WkZ2PSl16Di1ZnxQPhXTKz3A/Tcx3
psFeu0BuPb65uAb3zTsCcnK5M9sBwOJIg0XVttgmVt/t6XLFK1u78QGR84OQ4gsC0768ljNcES1v
rGs/EdDtvQoHAoUHQJVqreFpb5TxzP4BmGDHSP+W43e5IyNr3N6YxtqPC6nQ2UmdfReP2qHsnOAp
0FvvnW5G4xYqbrUthF7th7AyPkLRjPd274x/6kNr/BY+9TVe2SRK1MUoYMOxWhwf2+qTMYvy1s+n
yTs6ofMzUFxjf//4aDceMvUD+F4YORSVSzh4W5phqoKI9pMiDj/DBkzqTROa+QATb8DxNx/JCKZ8
2Ju9qlUbaxgkwtNhzIA67Icw3tlgaJqDdPMXMSMfNpVXgF6//ytv/UiLHJxWCy8IXtvl2xE07IYy
B1XQejaT0WnAMVr3lK3pYr10f6lbJ4FM4b9rLU6C45Q6HoFF50OZcw+WNGjtRUp9KOA2n9XRjA4F
2Ot3peUpHxzsvjcZ7YltmgTxKWZIs3WmyFnZ/ivG8TKNAe9CsYqaDVc41fHl/vOWnq3UrMEvC/xU
4gxROgNWLYZQQT98tzVhVZsIJYZ4q1SKawOsyGufDlDJBK9vW5TX4KTjy+hGdHMjJ0JSDqp5jS6U
12FD2Npp4e0ru2sOkTWDEqw81RIMHJXSx7YuWBNUN+Y0b7kfckC8CKnk5nvrcj9uPo24fXidLyqj
2SdRHR96aTBhHGx342RoQGd2/BNAYL0JmqZ/CNqHITm23aBv4hRJJ5mn4WHqnGZXz1o9htRpG6Wp
/qnI9P7HkGfuri5yC4kOdios61fUdqYPTT48FCLW3+VoPJ0HsKpHV7juboia5qxAhtrjdi6RAa+H
lVvt+gATLmEFMEICn3eFNS9Vp6N8VgdfVRoFgzqvfrFtmvIJ0l/P9w/wdWyGtMUzBW9NiUVCcPls
q7FDdg9VP1+ppXGMmvRnlfTa6V8sArwJgtEMnFp+kIpRtTWhafTpsaFnDlR9O6tIr1wA9tUxodNF
A3S2Hp/5WotZlmyTYiJPGP0+bn6K1n2IneGgtpW66VsGEPe3dOsVAaCeAZyoF9EfvnxuwWBaSVYE
o69LEC7VxGQgS1S6n0q1xnp7DaqX53+2oJw7nvNqTOsu1/KEjANpJZJpkIXKTuiKcyUS/aBXqY7Y
l1I9eJIpliZsvWVc3ttM39wx31hNATkC23ev3Yq4NjwaH2GmH1snGX7FCAvXKw/lxmECbTfrmJPB
YMEwv6E3rY+hgRXCSHX0jRmgoHZetLWROFhZ5UaJRE+A2hjJy7mzs+xpVpmuOBlK1f40xSXggyYB
5sFYBtDCYNcgvmtHBUUUFj0MpQb357BLwvAwBmHzMehCqa1cAjcOHv04yAq0mrh8l7REKwyNGqbg
5A+T0P6alCnkeDuxnzt1s0vHvFo56Dfaa7Mz6H8XXJx0ocZKlVUs2Lpl8EFOXnqsTV1s09QOkeqh
Sz90ZfAlV6X6sU1T49CPY7qy6RsfAEkWPS54Q8wxlhrMUejYTZyNk486G5IUqQRqMihw/I1wzdj7
5lKzsSUAdI7P8lvrpkAkIhsmHxU6miBYl2+Nrh8O5tA0a492vhsX3xoZHZP1eSIy9wEujzCWp4yB
Bmui4eQaxx46485ELuMxSWr3pES9SfMBoBpOl91+8oJ61xu12MaWUn4Kai1eOerXDQleNO5WYFB1
OGKqcflrlLJ24WV0ky+JDptG660/i6yLt8LNm4cE0c4Nc0a5Z0ff67pXVlLKW8/d1LCFheLAJbRM
9iBsWS0Oi5OvT+mXNrQRLsyKz80seXI/mN6Y6dBoeLPS4qnLuKgAwyuan9kyfQrU2NMOmt6UqLFo
bfthMm10PdMg7arNYDSa34e1TheizOzjhOq/tzFowH0K8UKDOAUeGHhBj7csjXuvOCi5Xn93Ra92
JyetNPUdX6hub9Dvid/lVWF426qMwmplT9dRe4YOo/dMwUhdAuHn8t0BGBhzzVIMv3YhnAaihKmJ
rLYfmUjm7NyhlN7OU9HTADyoF88ew8AXBG7UflNWbpAczM6ajo7wnF9BUisqN9mgfEyUXvt8/+Gb
ixMPm8SF5AzpDMYDnJb5FLwJ2kK4tkRHuPEDTbG2ACem4+Ch7PO7q2A8AYV/RmHbFgf6cpXBzhKj
bevON+1WnGpkgw+2K/uv91dZRmLaZlSYSFHDOOJ6WI5Xc6/sy6GpB38cWvkOKHS2KcfE+1MRuXOW
iRp/vL/e6xThbbgA8kHSxOCUVJtBxxI/U6Zaa5A0qX5QGc73NiGx31SaEyqbLoPvsE1jh9Y/Urlu
j+icpbebMDXAWAuS/x+Nkajmtm5CVDH6PhIvTtU1gLvi3Bs2hdZogLKtTqTUDGiNbJ02sj9omUjJ
MipbfGv428UmNxSwGDaO4X/XtRY+NV3pPEaDgsBUEVlqt7GnXuVCygMaa0KrGzDMRW0hC9eIlvmn
njQT5YHVM5JGDWmHCo50N9jueWLbWhDtd5FllE8C1RbEYWjjfL//CF9Z9JePEJcE5ngzdZqh+DLG
dZ2GDmregAEXWkRPU+jTyRtc9b1ZfYeuqvxpJZP8OpmxfXZzECmq3aXFjnFFXKClE3sPajGVP3K0
98Umwbgm26EtgowHfAvlRfaOBrpmcNSHqJZN+Q5mynQWwTy+nlqz/TuKXNwKHKf1Trxe3kyGaYGv
1nb9KUpdpgtIqdvbbqoTFfxfWxpPXWxYQBbbrH3IuhYBK8OWKo1IbOzrTespYbXvjN783CG7VW/C
Bvli1N5hbZVemld7O9YH3NIqMOZRIZvP5RRr07aoaZKA2HecZAudsys3g9tZzwwAS28PfWiG7bQY
7ehBMO2noc2nDdzhqd2arVNPj8oQp/qD3pstFlt5mILzbjp3G9ZVHD26dhY8KVgHPBeFO4H4DNVv
nDCIN2rUaehBpIGqbiXIpHRDtTe428RICjBV+kC9WlZhcc71vvgkkqQS23EY3WSbeWUy7rMwR8t5
NMsjqmQyOnWzpBQI1qD+rJuUMMgDRtLaZJPxJbBRmZljM3D6+wdoGb/INmF7ItFA11SFFr+IX43M
hN6VYJDUzm73Go5++5Kh5OG3V6FhxlyW8sVmJDP/ijdRskwzS4d6Rg5uAuQ2jETZp4m1VvhdZXZs
hmVsNoRNiQXF7XKZoGgzLAM76adNU55Uu532Cd1HJAyn4Sid8S8L44tNIw11X3RU2o2XNCvF2lxN
L75HjD3wiiR+gll0F3dxpJeBRGisY3CqaTtMKb/XPUKhNIjzbRpa2amKnYPjyZ/3H/AVDGXeOpGA
2oEkmsxysW7R9o6hoM/mm00XgvkeleYl4zHg8KV43q+8RRTNIwlJoP5N9vvS1rJDQq/LtxXF3A5Z
+lnLh9zcdOSGe6nJut24Qyj6Tdui1nT/x86/5eoZMZAiblEDgq+4fE0NutdT3Jm9P/Y9E+1cV8+4
oqZ7sx3BnZUeZJLGKVeSwRsHnSDJUJn7mnHgUstItfLR7VK79zuUyHFujqnqaN6urLJMOXkNdBFV
ph5oEugkwpdby7WidSp0nH2ocOKk9vgrb10x9bMGuMi+4hwVuZtcVtGvFi3XahtUgVzr+Nx4vHxj
DBwBI83+ucblb4hhqdSpVKjkB3c6aaMnjqHUxbOV92cvrYNPWevon+6/0qtO3rzxmctLQQnpExeU
y0VVO7WDPtSkL1TvZKYterX5ewrHTzoTfFmpW+6+v/rU3CXoApWzKL2mb1Njjbj4Kv+zOFv8Dubs
MyFs7uZe/o62qltibki1M7bjGRaG+YhYkPmQ1akDPVMawNxRXtVLrdxTFiAfas0CLlIB9toFzR6h
K2TJoUTuVx7QnKItfhglJwdvjk2Un4sHhLaw0FCtojTqu3HjFNEvV6HbUsWiODU6UREOcLPHQTf5
C8Fy9zAVgbVtc1LX+z/kxungK4CcO78oIvniAXlFgKzlXG6HQ6dv1DHvPow9evUqZN0tSm/jrlRk
eb6/6CvIYbH7OaMkVabzP38il6/FttK4NEpJMQQa6BjYfXDA+qc5DpMSnIGH5RvNDD9WeARAmTFV
RNtSHgZzAlg9rftMfeUcuxxeBCp11TsztvBVEGH7CLBIOdTd5Jz7xEZpxBPD2YgCHZ00N93pvWY+
9Kr5WU5GBP5fo2bgzSMFVCiPehsM234ahr3I84w2Z21s+JwYrrTJnlFiimykNJ5MJH5WIFHLPJtv
hWnYPEbiiWCSuKhtGtMJ4j7VJr8BIr13+xTWUYmtQpR54zbWpblyJ813+PLhm+iaaTYCU4zgFkGp
ahnLJ13A0dO7wUdREE38JGr3aKsWx/sv+kaUJRGl26yqTKUY71y+ZwXtL6WbEtVPgJ+dhikyj72n
rFWHt1ahn81YWZ+FX5bsZAFoMkbOW/Ubi2RWz3vn1Kt8R/f38pouLJ8bXNVXMCxj1tdO2pusJUf8
Kx6bSPNRywdbzqdCvmeQTz/3dp58Dcexf7G8KGofAnb6RxGOWratUsup4IiYarVNi1pZm0He2vtr
G5hxoMV4ZvEllYEugI96qo/CAQCSpIZhT6xdKThv5BPzzJEUZjaVI0oswgRasLEhuJr9BD3pfQHD
Xu5CNRPg9r0UBHkRRy80b2WHOmtYQaszOqqzREA/GpDJ+Mbw0BQnq8vyv230Fd4bY+pA/cI4wdua
phK6K2Ht+rHwe5FIRE2PuMbs6vLgxb1HO01aNDdUybUaWO5Ok327cr1ff7n0+0HkaSbFPlJei2yZ
Et+d7K7QfccmeHRGFFFnIR87NWl0iodpyFbew80F6QnPNzkYkuX3xFWHAlcz6b4duNHOFQFC2sjN
7weqyu0oUm+3cuavE5hZhu6/Cy6OF90BDdFkQ/dzQ25CR8Q715gehIl1TCnEATse99QrbbCPvSE4
ZI0wj7Rq0MvviuoPOiH5LswH+YBI3l/4V8T7iknFObcn5TBaKy/jOqzxUxG0AKtHu8JZZvu5acUg
W/ipjdKJHddruykBS25F0K65Et58DW+WWoQ1jMLcaWRA4HtmhreOsOktpaa2sQcZHZQsXksjb51m
vm6ELUAaqDTGL09zaKL2jKSN7hvChFMoVHYli2HlAc7fxGV8e/2yeQOIoqhok1yuEpSyGAeUG3zb
quxtGWBGmM9OQeh6wtel+N+DIPNe7p+w6wKJcQxfD4J5ZKkA1C4XzVWkJDI3Mfx2Muwt/jy/1NJy
PzHjtt81KClvGaVOfwUowK1EiFvvcPZuhSv2OrFb3LqGrUu+sNjwR6sUJ6K23DF6nt6bWYo+m9S7
f7Ee6mQMc8CBMc9ZbLQrLQuDgtHwlTal8Wop4smBwLvNIhyXEdUpVqqqG58Dx4WaA61bkN1LCBTd
biHHLpt8ihySOFyQjm5n/IxxTVhZ6cbpBMsIOhlxKdZb9gkD0Y+DsOrJj41KPeaR8wT2dQ1Ad2M7
AIARSZ0daRlULV5XbowYHLokSV2XVidyMqTQdWYzQVGHK/u5cTKYwoCzpmyYdcMWXxsCylqtlMrE
m3L1D5i9G0+w5LJD2kkNLSt1zZX55nqzbCSkRToiV1uLgkLSzYWMHk8zm6rvXhAK/wafOHk/JWO0
Moi40RZBWZnBLlBQ5LOuejwSQ4rSErbq26U6HZvBq5+NCEZ3Fcy0f9WKDuiDa5sydfuD1db5A+w2
ZaUCuPE6+Q0Qd1DAxBb8KlhrbSczrnDfpZd/ED3yh4MdG0eDButKWLtxPMmwsZ55FUJUl27GAp8A
2wZt66PPETzKMYxp5dXqShy7mlDMxFPGd9SCiAIyxZ4D3ZvssKjw9urnjEM6bvndUDouZEPR91Ye
wE1S0+hRbcPhATq0uTXMVmztoVUORmnrxwL9m3NqiJ9KaWgnPO/yQ56gF3E/0r62NBbxnX7HzL+a
sQlXabJbxy7+6pnqS6+LT6EzRO+QROpPohFfRyhcR4Bg4iFNM1zg8vydI0vrWI60gHNc9F4UCVq8
rV0gFD3Y8Gqwkr2S1/WuzZH7GFYSnVvng7c2CxHSwWJodvk03bxKJC1+1Xdat0ZqtMv+6B1zLs+D
NerQjRtonlHSppupL1cUKH0yAxuDHs2H9sL8m7HD01in+fvWjhugwChJwNdSuSH09sf9N3Jrk9wI
0HsRygMnvUgjBoGTF9LPGsQOFPIjMX1rrAG+f6z1+/srXU3559PJNTuPBnSg56/U5TenE+NM1Phk
o2P1Xr4vGAIctTBr/+ZqyD+mRopAbp02G4sRzDdtLPQ/rSaVJ8MRK7HnRopBnKPUVVEDIrgudozl
hSimutf9UK8H1A5wzRlcvJfolOym2AVyFGof72/9NXwujj1Tda4MFygLV+H8m95svXR6JRkDy/BL
DZtMeBZR+s4coVZtGFymCS4KyUMmbHhuOH8g2uWK2nIOxZDmmNvZMoFIa/1islhHO515yt6Tqvdi
Y2P3t0KiqRwiB/lx/lYJEKpzkvxXHA/jAPW4KfEn6hvEcmrFMeK96yiI4mByqX/Ruky+l9Y4HCfZ
KvaTaTXRg1PRpNhwzKtt4mbZY5AMKNUYU1y1zCcstEdEEUB7LZWhf4SS1DOpQo4cDpoaIdAhtXDC
TEhTEFkbI83+YARMzZ40RyIqMlAo4Z9YKC7TK6trxm0qg1E5tRyVo+XY+aOq5Pl3jbGyvcH4WfnQ
6DYgNbUqi+NEzxCpn9YtXgxlUPVdHkzuhJdR2b+U+EBuUPeLfwQW/Olz24XW3O2bLX+ysGQa03p4
7DlBEK6Bym8dasBCGj+Kzgl00kXInZhBeXrcGD7IHPxeSu1dI5zpzykfu1+mVIeHFuLizmHc9zVX
A3Ql8Bxp3mtTkZ7un7EbVwyFEAgzrm+0yJdf12AmiqIHg0GLNQ/PjBBhHzrumunyjVXmTxgy/Myg
1ZeG0rnT6EGMpLqfVsI9YJiIr4Vl//WbW0GmAdwyVuAIndv0bi+/ltHWi1FtW9sX7VDtK9P2dpMQ
a3fyVeRjFQfzgpk+p8NGWQywOy0yx1kFzh9jnF+wr9Tfz0XOqXLMtdB3Fd6ZY/Hlz5xk0m4yyMsN
DUNiGq1IFH92Ddh0aflHokq8OZNceWhTiO+qF4071yzWkFU3FibFQlgaa26uqiXQzIqnSSsGQ/Ft
ptHPTl0O27TCc1NM2Q8cTDEmTaZ2J4Zu7TT+0wa4CHkg3ymCqRVV1FeJt5d7rgCeToohkme3cShS
6epEh6aY0qcOk6Rpx/xLYTas1f0TY8D4ZDVWuS/FBO44g2RqhribbexM8T6Yred9xyPT+SymrvrQ
q0libnFCKYpPNFbw8y0TmaOJFg52cyD9KTArm7KA4jGqmn2Nos/WaZqxeKhsXa82OBln6DYwtPuQ
aE7bbbzOLqqtkjZOtq2TqMfPuAzLDd5oo4+Hcih2fZKKZxv/zuc04wPcyqLPfQ1P4/d1mKd/xYWW
ErgbrwmhzIH3TxQ7eYkjiTsefIzhp11P3bSx20b/qWGFurHkUGWbdvAeo8I0myeiaIy8mFbJl9ZC
7Rj5SAN3oaaxMCIhAxh/jJ1l/MjqUP1VQPulKo0bvdzMYFJv3yYCrnNkRfoZJYjE2sEybX4mWXpW
iEyE/zCAxWO0HIYT5trDOxl75sfWmhQ2iWXOqRomO0TnR6KS03lJuHcy8AnoIlky2tWt0f3oo3G2
Vh76cB/2utEfcBXMmz09c3HSlFQPd1PR0UxxK0b2Tk4nPSj0/KCGyrfOSJMXHHIybFt6DLRedxU/
0N0zfRqF8YvpVniJKkFk4UzXRw2eNk1V7T3yLd/tpvhgemV4Rs4x+ZoiYgn2s+yM95EF42UTUcbi
P5LkTbiSsF8lCfPppQvB1Ih3TF/g8vQODS1TUgPxrDZRuBk9Vdlroil2nVm2+6aU1q603TWZ5Ovu
LhMQJCrnLMkk9i3JkapSmbnducmzEjOIs4aq/AxjUG4rRSlPuhzio1vl6TEpmMFH8aSfDIa5Ezqm
j05ji98tQeFBU7LQiGGCCwN8jp9vcpbY5vV6SZA98zuivW4ivxaPg4lLAyzYUAbe8X7Uv64JZ/FE
5pQMIVgT7sPlgl2KV3GcNMWzFifoXzvKdIwTeOZJkTUfpt6Vj2piqzz9TDuKDF9kbLT1r/d/xNX9
hngrFL0Zl0GbmVL/8jeo+Hi5bh7rz074ak6S9o+2nq0Zhszx/jI2YntCK5tMeK4Kl8BmvcO5y24j
05+M5KiYY7EJIqzg0gIiKF7X790J3wa39vr9IMUapvf63mNxrjtaqnBe9CX5l4CmO2DVTN8y6/DJ
MYNZ4zBUdgGaAvcf5vXtg0nIzPIFRvX6Ui8fphWN/YSdNNts4IlETEMk/pPosDHKRLzGoROLf2OJ
Su5vUsVnYQ/SDjpCDBXhbS8bNTICXSoa08cuut7aioMiEG4fB+xG5ENiD8Mul0Gxd6ZJWTvE8wFZ
vtpZx4ImFAFEX+pxN7q03KzKLD/I5GeZtPYnp7NjQKVW9KAl0bEtKnkm5kQ72yy896MWnz07PeIH
9ffvP3yaGxR2hC/UeRfPAElwO/U6y/LRIOk+WBP19Kbsa/2kpgrulw4EVEglaKAlyfTn/aVvHW/a
mjMdkfYOEJvFe/fCuMyEYQENnFBP7ET2TjhjeM5kOnwoavcxLhEDTGMia0iVcn/xG2GEdipMGWZx
TN0BD16ubiC2j7En2WMvCuRBclGe+lA2H/LBcb85BWI/kdngncvPqp4B7KT7sbDqD/d/xVU/jRP4
9kcsgqcXOGjP55HNkARzgdEzw0M4UGBbLWIT0OzF/v56r1fD5blzEGOHaAjDnGRsiSUZYRIMHaIo
fq1muNc2cZp8Mew4+8viovjDKoGsblvVxWO9LVvjC/mEhothm9RgTnSJKxunAXHD0FHy9NANTZZv
bPCqX0gogMuJVKIHW4FgxalANMmJ9NUCREFFBFeiFcqXJq51BeZY0p1STcM1NwHd+h0PNv3n/Z3e
uCTJol9tidDzpuO7OF1VMZKK1a7ty5HxeNEoyhkTce99nAXdAbwwrCaJYC2ABWvDhfGIYgtKlW1U
HxpNV9emktcvml9DZj/3aVXI9IvT1ujF0A9FZfsA5epnpMx/8oEPJyfK3MdBRxPr/u6v7yeW42TT
wedqpn65PNwCjGAlrNH2NU0Y76wC2+VI9NH5/iradeSGsQ6sGrkNGHeQ1i+XsWZ8NsHL8c1Ksf4G
DE9lL6NnTSBGqBcp363SKl8MqTSYIcrxyRjjxzb2lB/QxUip9Sy09qEeuMlO1bPA9wIv3KmpkYht
rvVyBbswf0vLo6+D4JgpsASdZdbkpKooO1fa/uCEqPxiFblvACtuQNLph/sP5sZzIbDMJekrqGj5
lSV2OdiiNBw/GYrpGGJAexwc6T2GY2CgbZbA2y8Gb1f3rrrygV8npI5FOjrnZHCjrxrmeWq0U+xE
4bMmp/EkeyU8d2nYnLsmGrahGmd7Bt/5Siy9DuT0kEn/GC0Ty8HIXB6DcMoVGymL6BlRiPQx66vq
gYqv3IlKNzfjNGCIVKMvDNLfO4Pwn3b3n/b1tzUvj9g3VzjduqVof2G2lq4WLN9XgX1imNQxarG7
XaeAeQYptUYzvbkeyTfAZcBqTEMut5uomRPK1I2e465qjs6Q1ifkorRtkirRn0OXr43urz/mGW0D
s8rmesYjbLmeHRgaKA3xjOFBQosDVEMeKGsOPte4CaoYep2Qe2Zwyj+SkW8S+Q40M+NoTTzr6Kd+
xH4PecIqylLzKZRK1OFfnpaf4EwC50301uES6ItU3yBqOFOAwjB2N6beD8PGMMX43E628TOLhlDd
2bLJPsQGGmgrUe7GbcZPJnkBMEggYmhy+SZcTTL/Msr4OcJOaZeLiOszyfQvU4oBs5qj21y2rnYq
tZpf6wblOTEqB+C9oXykjHb3eKoaJ9tN3JPQOuTJO3ROtKDsnp0mFw8tVm97WNu+Gjb4QwmcHB+c
xm1OthaWD3rmaLs4tyKE0Izut4sqUn5mhyaTPUA8y8Bqe4ElCjeJnzOaA2hM0msVwqTsRgfWLvVv
9z+g68jIauAOQRwgPsI9dfkYayQWrdYN42cr9SSKuV280y1kfXErkiuJ742zzFKgfRGdm+vlxa2c
0lLPtMkVz6FeJC+FGqHYmzTNyuO7uQoPDtMrrm+C/uWG+qRSwnps4mdjqsIjBA4FR2Lzd3XP5rJ/
Boz9n1XmsPjmg1G0rJ6smFUio3a2nZoCD/S8P1y10g4waf5FmKMMBB0+o8fQgF08OnUcesft1fjZ
kZb5serKadtL6WydSPEeuiFa681dXyVA0m082VCOoI27HPlENbYFKXZvzzpgvwM8UnTTSzs6Djpp
oDVKhPZFZf9+LKel5qgA4dkkHYXLZ+rgYNDBdYifZ6LMKa3wv0U3w95HkfheGPFaFXDj5qL0A38O
5B7vtyUHJQotJTL/h73zWo4cu9L1qyh0jxp4MzGaiAMgM+lZySKrSN4gyDLwbsNsAE9/PrBbUjHJ
w5y+OxcToVCrVSzCbbP2v37Ty3yfaQrO10Z13k/Kl7I1f+mjsfem7AJj2quprf6q6Qdjh/YOR3od
wTdkhINjVwI6YmkFa3o0QGdPY8fYNOV8LJ3znQKN3Xg1tuRgTVVwmArbV1EXJSr4FDYmaDgQUfXf
KrQzqi9zli1/KRTrVKUYC+k8g3oOKDljPxoxFUp1w8CPTprqz2FCvbYssg6caOmsjSuzZduP3jL4
WD4Q4/vxcvTO/oqug1mLBH717DxYjqY8Ir5WARJ2CBint9+3u9TO012+ZDYRgNI6cr13lj+KwlV0
T2fTgAn+esyhECTqkCjtvSLGhxQc/DTrxp9IYY55PL2zLMEyR4q+8oe45Prgvy0Y7RRh1Ds65T6O
U2TSdYZnve5MR6bQO/PWXRvEq+cKsM1hVptdzppZD2a5x+WH9pqq2KFErhbUtpdvKkybQoFJ6ebj
b/aWU7BSXuBJ6MxdiPuHL7GcBMUm0XN7qQk3gExZbr3Sas9dSAU7kdRyX04m/HrC6sOs8Kwngk6q
kJO/hYIKTHdMFbkd2qi6EoPbXpnLUeDwnc/sUhSvnS/QWqSCr9++HNwyju252mfFgAWyuoCrq3JC
KIix8cdv450PzVcGGKRBBUB5yOPoewycHJT4ez1rp0BUCmkBRVduP77KG/UsiwiySlgHbAgv5cLr
J1IdqeG0lNd79EsmJHHDOouEVd4v7fgyoWmf0Ge9WLJ43FH51Nsm19tL3EeBOiyr3TZLj6JHaX6K
pk63EKYIY4+KaUscXnpqj8WDnlkIu/Vm+R6jqgsKBcnZx8/w3puCl0BHFKs5apCDo4MiVwfI0a2p
pVWNBbizsb1IjulKXhhkr89+FOsesXsrcwl9xcHMi1H8Qezzmn3Vm0TaQGVId03ZYO2mDCXpIoPR
pM9JjjI4bPXe+LrMcUP8gWlGT7QjtP046dNdRG7Wl2qx7eeomrtu6zki29eWHn1HQadXAIgry5rQ
dq3xczc6Fqj33qtake8Vcn6xRXz9tbHVNtq0zpu9YdZFoGGdlvhLV3oPH3+Rt3oYRhXdwNUvGVEk
R4/X14k9u5mm3kv3RhRhpiC/1pIWSi7pgHWg+t3GHLRN1ros/kRUDJM87aR6WS/Oycc38s7eDPxM
M5TOChipur6P31ZLA2cBPmiV7e26QedVN9NpZhkjoWVet/MW+WuunO0Q9eLOmKriCPvjnbdAecoh
3oWPaGM5fFCIaHmrZijwqr3AkRzJqDZ9NZIFuwmEIrsMs//cbww1Cyy1Ti4lrqObxiY/Eo1qFtiJ
sDaVadRH/Djf2c5ZvlaZIBopaEDewc6IPC7GXgg80jGm+El0+YyEF+bWw2yPSkm2hV67vjq7MU51
ZnqetcI4IdUTOsMQa2q0Sfmp58LROBdNaYakpG+nX3Ja9apZhUe8T6GiHutivNRsrycfhHOQEJra
dBRwann9IbOonArEpJwJO1PcGG1i3wFJgBzGdB/wisJYsg45dXhR4CCbPuWLNDvcp1MlkGnjkgRi
RUO+bavBfK4jVbvsebitXk2CeTYpI6Qce8jQ/kVKTSg9a+EK6w06dP1Zzz+Piokix2mU7kFLS/4M
WaAr8WYdo01uTtm1O6ckcTRGK5uNhgw6D3svmy+tgfIwBJyd0POsmTZR51VVMEaNYm+NFkruRrpd
SmKLMIomXNTWAWWDoXSqxEOinilL0u3yxNFLn/qi2tuaMOEIi0X8cJEIN9wdVmWc/YI+c64wMVo+
NxJixmIt9vcaU5jWj0xF3A69PuSBribySRWOmQcwPo3Mbwjv+h5FY/3Qk4ArNxTT1UnvYr4S5F1k
kUBFi7gITGWMoA9Nk6KepTK3B8DXuhGBxvqOOW/kwDVpy8ra97nV6gC78fwjR3PUBrPX0TXNcE2y
/bzAcdIfus79NZsNjdgjU/3N2rZOtZXTBlBrA1sdDGxDMa0UXcyyt9sc2hDrAeaQbd2QVaORi4jg
eHGo/YbFq3aKV0j1LoPcuh31Cs8/2CFafk4fcGr8rhbGT32aoltr7DFU5/wSB2KpbWYH3odDQLGn
Pzbjgk0/yjl5jsxeRd/KJ7hJB85zGwJK9YfU7ZPSnxeBMNw0hB1mszad61O/IMJNRMulC93wZ8h6
T2mlL19rtWDitGPbGGFUqMVnDUMtOkn9nBcbBLtFFNR1WjWbfGrKZxNfVT2sdbfXQ8mMt3zTmyWy
jMLlVOeMjfGg9vl8arZT3Pn50LrjztNqQ/rCNAEqpqLXRQAFK9463Qx3qzZGz9q6QzNqBA1p0Jqw
B0Fa4ySVuqlqMm2RqXpFYLRa5bexlfyImrhOIUnGSUHmkmYnZ+j5FGr/zEh+qUsff8PJM/uiJcPk
nrfCxi+wWdUJpqHMqk9TxtvIcoGTJot8RtJmlMt5jka62rBBmg/410YslkMcP0VtjOZe6ghmhXQS
xOAKlPJAUdroMsnLvL6K+1yXZ1lkqePOneGabRdR118+HmNvMFm6fSvJhNVjZfSoB5VGkkZZkQ59
t5cZQZtW0zhnpi72nRoLf7RwJLUK+dxNhncEdl5Xt1erHxoFBGX0qum2rMbQr1e/OaMGy5ZZ7Ju8
IBlswDq5jnVMFyOz3fXjUYXZO8+5KtUBjtjEOcwcPGeXkQ/rmhHXK6LzoQCfGiLDheBbng+i2jG2
6k2nG3/5QEsVyjNSaYLFQcc6uKxux5q76GO3T1YV9GoIvylsDPg//ohvangaGs5KP4WjBAJyWMd1
S8n0VMtxr7XOfhqSp0I1vQtpCv3IaHnnQpQ+qzsKNGnGzfrnvxUfUY8JTqwPhPxhgB1yaEGXSTNj
m7fiWBn/zqUgt2OzzAJoAwgcrH1Sg6lA/TjtKwyGA9aEZYOc0j1Ht5Yfeaq3TU/Q6t+vdXDUzYwa
jtIwTXuZ42PUt7QA4wXzMCPXsblgI9yRXeF8tSx25CbJhA/mX28+/oZv13pSOPCRZJCCgGBw9PrV
OnkJZ8R1pr2Ov15od7Z3Vs3LMW+ut4xLHpVz7FoqM1QAFF5fxhZZ3lpCmfaTTuS9UtrjuVBm+h+m
nAnLcl0CIWV24xbQhorVfBge2hAqreX+VXiBG3nx0AZi4vRxeCPTnOGD2/aS87gp/Em21gZSRx3m
XnL0od8bSyt7UGUuro9/8G4xfIGoU4hp31nGLi/iR+m66UPbtr4bRTtjSMLciHfz1J7CbDiHQ33b
M/r8xjGUS0fMKsJh+0gZ/84t8QHgNdL5BPY4PE6kg5G6y+BNezw5ix02kfI6kxAahQ6U9NeXh9Wx
iuOwBy8L5Pf1N/faYpxNUI+9sHqIaHnmfsmkg02kgUvUx6P4be8BqMim6UnuBRo0uCuvr2VDeVKS
2NT2EsIuxz6C1tStSclV+aPnIetLZdYoAXlHVLrl6l94p5I9dZF2E2a4Ga9sjei06s8t+6UkCCoy
z2PK6Gy1TUXJ0EelsYHwZz8vaEKvi5Q9NxCT/DUtdf6dzWaYz0upLMREZezIzgQN7XKJZPWX4TEe
lLtbD4Uv5qLrB/5tKYR2NBrxbM97y6gNlCENAbUAWTd0Etojp673xgqN5D9YVeCWB3NWGYdRmXNl
3nvzOIdVPhZBUpaI++fkqIHrirC+3pd5LLRTa6cUtMw5+H4YvtX6YnMtq0+doO7bBv2+ja15hWu5
oSSXiGGUMEdEf8L3uJC6Vx9ZGNYrHNyBs1pHYS/A+RIS0usXW3iKNVFzz/uugOGPwZdKaRbjaqos
/E8M4R8Kta5omy7EQn48et8WJRBASEqycPBbPboP9hyadYuVDMWytzjO+GZZYkdly5ZDkcmFJ+3I
5d75rvSHETejRYfme2go19qFGB1nVvceQh4n1ds7oyRnfJKozj9+sHeWfVRaq6yJootTp3FQhwxl
1y1NUVj7Be7HXeRBQsg8l6nTtqi4/BG73tNagTjhV3aBH6m3eJMexk0OA6ntnK8f387bvW4lwAP6
8n2BAw+VjRWWtaLWVkbw5D1AnzNxznXbIyvs24+JIAgeGQjXCtgcjuRK99K21VtrL8wk38pR8Mi6
mZ1qvdtu8rHXjsAQ7zyUCyRCgDxKcoDHg1kKAI/ZRizMvYpzjy8roC9Re/3241f3zlOxW0JM89jF
117769kxNJ0AIe/sfSVI6c2RvZwMsZHsOD1MEBtU9a9SsVgOVuAa+vv6oQ59tKOuLZbZnO09rRQt
KKlmN4MqAabjwjvp2/mYMPvt7EfmAxeL7gwOl/zz9fOVVYz7g5Y4e82DhhShP0f50iuncQvMpi2i
C5bKdXaLkvz4+MW+fJ/X6w678Qv3EF9ZkzXw9ZXtpMcwRPBmycGSv0yTUjpWCrGxBuWOV9zdNPT7
w7Rz4derBfIbkvlCWrrmBjuE+UpLiEb1MuO5ozj08Zyu9i6mxduod0w/dazqyPB+4UYd3i8sZ2xA
WbFoih+sk11OkNc0GM6+LZRqYyMMCpyhyx4IOVR9VeIQ6UUyDTlkzRd1VzWcieN0o/WNEnaO3fgJ
evsgl7CKPn6Rb+cB9A/oGCteQUvnkAcSjbwOK57im0iH9j7HpH5nmFIe2yXeblSIzVmQsFvhGiS6
vP5c8MmkldG9vlHAI/de25IkXEyDh/FM08uneorMvdMCGgQL3RR3m8UYCAVpqmk1/n5C5j7Hl/q6
YLdDc5Wk7jOBU4N+5hKJdFJlsbdLsgzumxshwyaZPY0leFfXLuFsef1+bi2yw+yK47WvWpkwSYKz
yq94iS/ntl2JEvO9xEP3AOUcfjJhhxsnyfKTzCOA8gHW04KpxdC2uV84drEBqqm/eQOq/VEk+Q27
c/nDiVOzP8F7qrprhelBb2lS/SZaHGfLYaZ8Uts6IZ58iYgqt3mYn3ALiIVmFVoedCMnnKvrZ1wl
DCnE2dQMItpIrdVOIa9kP9JGy1Q2tiKPA7c0RYtPnd2cd4PIfrWUpNiY6/Hyra11+zprhzLHOD43
rkodd8Gd45Bwg/H3NMb+gLcezZyoSYpdIasxKJLCZly1wKvwvKZ+oxeNdaHEkLRhn5uS5JLMzrUj
4+ENLA6WQH3PaIDkBWxmvB4O/YwZqlP06U3W4znv2VIPjdLp7ztTwbzFGPsz4SjGpm5pci2Yxh0p
0d4uW1z+Ba2jr0Un86BySBfyZ8yI2J8qN+7LKUGmkuR24MjUBnp1hs+0SxbChvEw/Xi2rb/41SqA
mSo1EkRxjjC4LR88t52SSDPAGrihmSMup9oZQ5HY2lkGGLYl5jO+pOZXjkzxt+WERWXO7s3Ug5PA
afX121YK5iXzSb/ph7K+iCywVFkqU1jScz9tqdvOrTqPtg2BYzQJlmrj5nl1gTy3PbI9vRQuB88P
LwJjWXidmCQcQh+90DXJvZg3S2LDqJsG11I2mW7J68mdtSstS0B7o1ptDN824wHS0mg9GB3ZB4hF
2xHXfFF35yOnI7kdq8q8Ep7EvqkqF1WGDYUSzpINMRrB6EXVVmZxBxEYfx4fd70h3kAmNbPQrE3v
NOdkQ1m6YLEfalrV4EkGJl4Fmahm0Ka0xZ8wdnp2sI9HwJuKgI/AUsh/kQmGUc5h3dFnQgrqnBsP
nBb2mVcGiCSXbSNktSH3Iw0/vt6bob4iaC84Gu1V+Brr/fx28Inx2iYRMjNuOlvkl4QZGciOI7e4
a9X6Nheq/tDW0nog9bA7Ikx4s7OsV8ZhcO1Ts0MfNp+EoXSdrszGjRST6ReEhAeQbo7tX+8Mbrpb
QCRraboi7wcvtPTKSepNa9ykc1yfpV5BOKZVZidlXjhsZUuM35+eXWl83Edrzu/d3kxPcaY+Zuz2
5njA48JTQM8BB8egQfv6RReNOWRpPBg36CXmW1VW9YnX0ORLeiX++vE3fe/N/n6pg6qL2q40TVbO
m9IFnJwapQyokOTm46u8WaMhFUG5QZpKjANI5XoXv42c1NFUHJYG+yaZDW2bq2l5CuPdIItzrk6G
ptHOYt0gU0sdlss517QjS+VbmA9CE1g3/AO4/rzPg5IhNSXbvh2ZN405uZvMLXdpkhW+2bfnsHEf
xkq96hZinU1xPTrpsauv7/D1SgVzh9KdQ7Vl01Y/eMejdBS1rxLrZlmm5XLINWOPi25yOeb9EooU
nigyW/EzN9TyURTFXVWnq3GtyI4VjuuWcHAj1LmrSIzPAOh/sGV03uAsjiiVG1VwkPA1R9LJxpSl
vxb82We7JA7Wb6upMQIXa7tfMh5OehZZZKSym4Olb1ItbBcve/54eLyZeOaKTKLsYlshdfqN8qXL
Y8jjUMP2+jDHu0m1Ltx4Nk4cszZq8nLK+Qzr3u6zlcOdabNSAY/Iq6cuNtJj0+Fw6iF/QksHCAA6
R5V5SBDTHJEmNmjzvmr0Ngm7WWnyjZ5QxHt5m1cBIhl6FRb+J8uF1yiQyJuyxbgtNr3+3uXvRuGE
HfsMe23QjHAx3GJtgEkz3YgFRyZfNTubZRN2M3ai1VJdRE4hHV/UuXIiCtP63iIiuKCzIAVC0LR7
cNlLBx/9SyN9PMrHZ3NYzG+e2qQXba3SWzA4OHlBXSH3C0qxYmdZnE9fXWPu4Shn5TlJgRamWlml
+1RvjR4KjjIK1iXNMgX9UlQZOAvtXl+byvRYGtUbItR6oKJkQKIJu/Wt+48a95Umm5ZIeDMX+um0
wLnx+yTG2TEd3U73We/zn2OuF7eRoncgd0vef9H7wTih/i6eUy0zYVgDFgMbZl6cBBjwgmJopO38
OjIO13Xg9wnCvRIsApMAgTt8pcOjRbFYdVcSMP8FVS5Glrlb9ME4ttquNNRhZ+pJfZpodbnTM5F/
mVfDSsgXY6jJPCciHVHJkfs5nLBkt9B1gXqyKkrY/w6qLZx101m0iv5FITwEk/QTwOmNZj8mLpBG
Z29XD5fafiq17MpaeHP1eGJO+ZG7OFy8uQkkFGSr4o6DVuTFpOO3xRt7FWuwIl39UtSDHdgkbgbq
Mtu7kcr7rOzU1m+aRD5KPKFx7jxSc7xhKlHggn96qy6OXZkV9PXW0Q+9FTl26XxZ9M9pcdlp1zVd
WdcYQvwpwzVHzcSSN8tu7N4juO1+RqhmmE0QW5clFalwN2al+Z7+LauynVqKIzvbm63l5f4gS/55
f4cJaJMrJyXXCucL1NhduXFPx43rT5vE3388Ft5+BaIK124tHDq4LofvwZTNRF4Q7yH39QArlGD0
ZcgUOvK+3yzF6/P8fp2DIi81omaUNs+jBprfBUmIC2S4yXy4IX+Mq//4Pv1n/LP+/Me86v77v/j3
73WDy0pMbt/rf/3vy/Q7VXb9q/+v9a/968cOfuq6+Vl96cXPn/3lU3P4k6/+Ir//z+uHT/3Tq3/Z
VH3az/vhp5hvfnZsai8X4U7Xn/yf/uHffr78ltu5+fmPv3+v0a6svy1O6+rvf/7R6Y9//F0DvSLs
kX3+P36/yJ8/cfVU8pdvh+r5b6dd8VT96N7/uz+fuv4ff7esTyAJuByt2zYY9ZoZJX/++Sdg1ajn
Vnhuheqoqqpa9Mk//q7bn2A30+rlLijZmTh//xsuUP/8I2OVy9NgRRC1Wsj+8x5ffbJ/f8LfU9XX
BejfCya1KdslCTxr7gMiGSQTr2enppfQ8KzBDB21D/LB7HxZJ/eZkT+XQyJ2HuftbdEeYRAchO/9
cVXOPMQkAIYyJQ6uyv+R2nOWWCGAT+33LBo+h72zbE7Ls9FMr2ZRo8CxjV1WFp8hdzhBV5YpdIzk
jkiJIWQDWAKYdOb25Qv+74j+54hmv/x/j+j/8zz8DReSp3dGM3/vX6NZxQyTncwkwosWGmP2X6MZ
aSbaHs4JdGHoqv97NFuf2PtWQTZ7ITC7zh7wz9HMH61YOKJxAFcObt5fGc0Hkq91YAEsQiOkVuHX
suO9Hs74HddSqRMjbPv4zJg1b0PiWJhExhKqi65tEAXnGLYmXzwiSYh0l5gVx31oWKTUAPtsrUWb
T6bYPq0W5kNnuXXwvyOsn9c1k33mg6FVPD9V6auRxc//MaR07dNar7GUcV4GEFo/6h9DSvM+0c6E
S70aN3hw8f+9QJr6J7BzOrhYMfFPPvy/hpThfbLp69KCeLEHXiuOv7BAruXJbwskIlB+/VpUsq3C
m32JqPyteGqHNm2rPoqDKEvGPRoTDESdMVM2ddEctXrG8eTwcmunD9EnWooVGzvUybWgFSY0mSTo
RW3eL16fPqvkmbR+0Q31pauYQ7+VpMcIn8hH6F1GSSVZxPp4NWezbZyUZKCAew1Wdj1Fc1xs4qQb
4MUOaArNgRDYMOntVA0iwyvPO+K5iZ6pGnk6DipUUJzOgHcn0Lr7PIrryDfniIiY0dbXE1Kk1Znv
6Fn51UpE2fiayIx9TpzjZ0+WI/cCYvXiOz0S5lKYY6iYbnoPvrza5g7IkXBh9bwADwLgPqwnG3Tq
gmZf0OeR/ugZigNHc3aSr93KqQxUDXtrf6rKiRQfS1HUYFF6owzZZRUncPNmvIpFUX/rpqg8r2WT
3cTk1JFGSuw4WDY4Hqcu2Q5RoI4mGn0FzP7zODoc/7QejyJyNvPW3vTa0j8SymldJ1GyGFvU9da9
2w3KjMi3oEfgFbq0A2Wp2q+q1Kb0ROnwdvOXPJ73Tk6MBKYaelMHbqO0D0Dc0bfUm/BCR/dGzoFV
qZ30Y3XBGc5QpXw01bTD9j7RXEy7xwnO5dSXz2U5p3JbmzOhf4hw8fXpqCQxOo89CBmcHuA991Zn
hc6iDftMGjYlJMk3MJ1Ip1Z8WlWjupOTPQykiWI1wahtVLxUZu8WCl9CdFPpWrQYqqYafZxBOIMA
gOp+2evmk1J2ChEQS2bEGzufsQyoxNx+nmU/PoNRDmSReAv69hqqlRWUZje2+PO7+p1JDM4S5Mvk
bhFJL9h8xHJWg1rK+a5vYB7w/GbW+CDS4/UYJWCy3VgKGihJzZFW8ZxtZVNj7Aww8J9pAz1gY+q9
DOFPOsWFKxLpBTqN7x9QFjLNn4tZvaXR2KWhmgixbOZm7NQTTcW8P9GKcbg38ca0fZwd9MzHe6zX
Sbdx5GOcTBP048kG8hS1YHGPWyeNfXOA9gwtWXolNh2dWZzaZjEnAcNEeXYz28F4UFE6jKZtJ7L8
rk8hOqlJlPWkZxD57k9a0dT+kCjtF0NYLA6GmJJqq+GZW2z03NTJEXaqWPpdK6dnV3rwnekd9bDt
LV3km3FBx+K3SspBWm3mPPfR7HYkGtEI+YVXKGQmScT09cRt3FoGbKsTO006Z8OJ08QGgoCIJJDq
TCqwUxa9ttUJRLrtemHAN05bUW/II8wv4eWAo+fK5F6RRq+QwLBY7Y/FGIcl0CKN0HmXAON5I5y0
f2rIbUn5pTFWNYkri0eJR27tE05ETGCUpk68IX/T+AmyVPaXWTM73XZqRIdbYUIm75lHcCShUwAe
G32qRLW10rb/XiSL3WN1VaoGhPcOX45VKCNxv0yG2De6ZRG+SXbJIyQWpJmE8+nXve3MX520U2+b
YqxuYo8c+0AVxfjZ8gpL2yytq7ehlRtOGf7vRv3HRs0R4IONuvpRC/Fqo+bn/9iotU/092ntgyKA
5GNcx/noz436EyI0tkm0EOzUBiyVf9V+60YNE569HQyAnvKaefxn7ccfmbA311/ETkdCzF/aqF+6
/L/v1KvIfx3zDvUCB+DDYCvEXgqLCAhdRNPoOR0zXDymevJne6mDRSUlrGO7OKWr796NNBxPaOIq
d1HbXLSGGu+8QtnAbg9Yuk8zlKvXjikxABin9Osk2FBS3GQ3MQNuC22F3tA0fi9V8bjExRhC8tpH
jNCdY5TY6gzExS7IwU8LexkCtatqf4xN8Si09LGd3IdGLllYwT2bp+hOtRNjuyZd76JWnGtuqQTt
VN01tjZcLTL7SSML4cBS+nVs4iUiy2/tPI6brp2dM12v+52hr8GZpeZsMqVzfYQ9/XdTUW+4lRKI
ukJpJMXGk1PnV+ZEpmwz69cxkvVtqc2ZXzHxghzGTTBLewyRnNhhLvvzXmjKdo4H+O+ujTpWinjT
1MaPGiUjVEA383Or3A1uMt5mGDsacfMjypVv5hihD+lS65cyaWfulCa3BGOYJyzCJ16tF1jxeS2Y
a7OcYW1W/aG++0sHOMKu+c8hyvAKnfifoRa7n/V61O8Of9X/j4AFlfEHk3pgvX9dfa+clD9ntfMJ
zzmHHBxIg/D2mJ9/TGrvEy15ej20CjEqx/odROtPeML0PsGKhyfCie/gQGfan+jnE5GB+JFGDcex
v1J96/bLke23aa3qq2c/nXlIGCssc2hrlcVpn5D4kAWqN0Zn3VAGXjFvJuncR3HibA2H0GjR7VT8
yxv1JJ3MfmNOj6RlDMGow2egEExuPWseZt9UkvxOZvVGaRnt8eTL5HbWk9xPEmsXkWPolUYcsIPZ
gZc3qQ+HfZumt91smKFm9qcj3tCCTdeuE+BrKjU3Hk8Hz/X1/L7vrPrC8IiuHM5mnWCxJMp9cxJ5
aFKs1HEeps5ZnlyjCjudkCr5HDUuq0qn+J1uOqqEyvymkPDYezOyVIDPcsmCQl2uTTtH5pKl3/RI
bwM5FQQcKhtFXBIm54tFCcs8O1OL+WHSaAaBa+9ardm2SoZMt/TNLrofZ+VEz/vEnzIcUK0oFPFj
XXV+Is+05rHvPb9J3fvV0bah+jAehuoHHT2/mr4hgNZDzAbp5HhlOHZoBGl+nIlBvWuLcld18m7I
ze9LsiBc8/K7ejnTUZ6lXu5t3by/KOgGGFlVB4oxnXs0SJyxCsiD2w5mHp9JndrRy5ITU94YU3Qm
k2r66hBw3rm3DqbCreA5LTcYSi1gIb8WMALwUSqHXV6hFMUVaN9m9lYk6gl+/btWLy/U6TEZM29f
QC/8Wjdue6vRzb5Uo/pr3+s+dcVjzIN2qnoPncov1LVib84IXPdr8SVLaMAggPOXWK5ZpX0c2rEJ
CUjUJ0WtbxzveXGVS3JGz/tiGtEcNptukWdrcyzMZ+OUCtcf3Tb9KoYuaGVZLqQNio3q1p/FHH2V
ZtY+L+0gf7rNt4gNCdOJJ3asEKfSz0NWfBb66lO7Z6f0FSjYShGFHsLIsCw5X5QNpxvfKZcLUozZ
y8xbAP/u6zRUd3ORd/5EdOVJWs/Zts2iyu9VtGZDre0mQwuQhuLFTHJrdYdsAzLRZboUex3akB0p
Y1CyQ/auGSSZdxVB1Y3KOOyG9KTMrH3jRV/rmlc6w6bNz0wccrq8UH3P3kms86MSJ+z4srFPIzsL
jBICW2KeTEodxsrgC728cxnclvMjowNS1+e5U153ZQKTqwld69wi64Pt7Fy3a9/zuls98b6kxfcl
Po/n7E5vzvnRS9vIh40+mqE9Pi7ls9ftoW6c0Y8Op3o3eE2YECVJtIanc3gdau5fm88xfnjWIodY
NRTrJlZOCEIiYnTRkEY45gg+coVyqwuqNr1rZ/WzWLJvyCKvVIIgFh2dnh0Ys6fhp90GrnNWuFVx
4WG723rNbWvH+8Y5JUnp1FmVb6WlnZRdbQfxhOcsIvnG18cY+zVj4rio/JpSB2KNm33WcnFptMMv
maaPpRiSzTJn9zViwF2SYOw/Gld419LTVdI2rIhW+65h+HK/NI27l0Vd7YqowjWZdWNTGdptYo7j
GYev7hoYd9iKltRI09CYWhxCgoysXr/yxGe9s74Io77JXXmZe2KXFVn1i+ws62tBB1lDS2v6rY7C
0Mj5ecXngzVpd5PH6Xb1Ro/V7mRMFBrfaihwURdO98jeDUZRrgQ8/VnDMKqI+nMxK1+i3sWAO3sw
SxlkcdVvJneMtxXwRaBA69nEgytDcuXgL2Oq2z5F0+DHdQVhfdSvK+OXbMtQZvZ0P5jnNZVJ0Qzj
N9fo482IWe8PGWFwgBxHQWvA2RawLp83auR2geEITE0g/zzKIXcuoEVHQVK59Sbt+n7j5Kq3g0pp
n7auM/h5h7Vb117nWTfjKWCq6AT7mADr9r7U3dtEE+oOW7eOnWJRv4+tizdxXZhBxzF+Q6LApm2/
6U57nzkFp8foXpRnivDcmzb90ZBWF0fwTfI247yKY8LJyORoJgDtUHGuU/XMxJJk8Ha98b0WQR8z
NRpWyPZ8pvQs4/ER+8IkjNzopIiNs7xTtznDkKxjfzGeOPv5SVxtjHQO4MJA1CvCaD1yT+ZlIVN/
imC5OFqyU+f7jvVMd5QHIj5Dpy1jvysxC7AWjnWFUzv+7MobLYJPIcUFqUoXTZndJJb9BawuTgO1
qIvzpnSvnIaI5mlCCzxMFy6PBy4CNvIl1S8AJAY7QkF6pqtLuLh714wfyjQNY1kFUeqGQ3dh4u3D
+trqapCo8aOZdaGej77S5zs01IH0PEh/GZyu005cdPF91LePSsekbs9GAwCFM/VQImmkwPXKIkyI
zMuV+ApLiJ1TK5fWVDzgsnlqt3dlIe7dBvEmq+A5DPPCl7ExbyrVQfcVAV41drFNvN65shva0Kao
/GSEP4kYnvO5HC8UjHN0rn1qLk0f4K6xnDTTEpTOFSd4wrW8gB7Z1ZrNXo985dn7YeIkFLd66Lri
/7J3HsuRK1mafiKUAQ69hQgtyKDmBsZMktBaOfD0/UXVjE1Nt7W1zX521+pWXiYjAPdzful4hEvE
flIU23FKjzJr96NIvLhh0IDLISFvovSTyGYP58sSNEb+USv1MwaXP0bRHGVn4z0tI0qfhV/yBANP
b+qhnp7GStskufMtJOysiI3vwXLfBo2Q/zkeDgZvPuXMYvVWxAObRWjKMVKMyCPJi4ayyvFVe+Uq
+SA+kgNPrnpY9piA5+Jdixe5l/cY6lYgHHEU4gBKfhl1em5ltq9dd/AHhaYx2w0zu3s39fJZ0SK8
iqu2aYdmQ1QaDoQUaKtZi3RrcFQlw7qh3HGT1+B6q35sLLmJ5HbUMx+rqI+N/XWwpr1dogZImpbM
BRSYniru2ex1mDvasa6r65jtkSIhtpiFum1tPp12oRo8P1T2tAPQuSM2x7TaMh3U+LH2XGLi7hLf
ZAUK89INLJmSuCq8UVV+Jp2ecdcO3CV91Mr2qdHLx0UZr8KSNyWpQ0lZw4duoOcdrae8HT5U9bcs
9e1Y/2qLfpj7oxZ/xeboJ3q1n7FcS4Wgy5Y8ajxZPa+NSjt2dU6a8+R8UjijTq/kqSHdMPy0DOfm
YC5vFVEkrbrs8mznrpyyWuUvCQip+6ojxHfmr750QrOTG5FfUv7gJOO7FoTvzgiQ07BimX5Vy92s
JVwX5Wd2H/AGtRJvXWEGgn7SWieLnY3VdOSyEzOwMMP2UVsL355SItNHnGN4WKnS8Ooo+yUSNUhQ
1MbGfCKZrfbsbrpkyR6i/CgLvEpWqV7AzIJ0NP52Y4vvi0gWJ6t3GtU5KkChGjW7pmAVFk0atCYk
PaknVi4Y3+SfqmmpnBwrr5sUH8vkQaTWvogLJGKr3JhW/eJkfYif46aRA9/xGCTicUx/bZVAQC3n
tFUPfSIO+lo93M3zwVo6FHLj10aS+9rGKALoyI7oPwdwi8KKAusmdV+NqdunjE4XpUib0u8jWkpz
Dk7DRGPOtp2T415Ky7MwpqqyJsuRKnindjY46b2yP+jmeSylyqGj/1rR+lKTfujhA/LjZLRveASi
ncWa7BeZeKhZ5b2JmPCmo1eRxClX8p1Ysj6mmXIrKvdTLkO4aspVdNoV3/x+rr/Nug0iDFpMl0Z9
KNSZPUBCNGVP4/pSGbHndnygdb/XczdIViz5du2cydo5aF33OhjrjiTUNzOZX3HwnotUO3JP+DMr
d1arR4CMIBXJWdT1TigCqes6HmVPDEJjTDNntvQUyy43lcC3k2SCg1jQPkC1ekvAOKpFghUsXP8d
fpF6fM56CuyVPGDVeV74yJW5DPqSQyVD9jRVwgn6oSg8axpenJIURSJvkpAorW1mNIunEjbRZMNX
D3znzaP6l9G1+7Aqzv9cauolLi2Dw2Oqtmmv9+jlNKMKlFhYAZJ62oAVW2DDV9qjHVESF4tl2zaa
vgOiMvdFFgfpED0BsMQPhUSrO/Vd80IUBSduQjqsfVUWmV/lmknP0hqMjBNAPUUu3rqqBrP0NiKI
EAWRE1iVu7HHgtG/5cNIKuVNOnX0oAiWvUkXXrEOcrNE+n7t9GZnj+azVJSLA17KA08Zmt/UwN+d
Mms+yrTJI8JhVzssfvU00juTKG+JwzqQVXb0qVjuQ6ZSRCpMJnYyV64LHeAbMef9vsgHh06HmuPA
sIFa6kPuRje701WvrpsLMeKNX1XVQzdFuT9V32lmhkVH4IJlNHrYUrPhZ2X1pVlZ9pCidv7WzLXf
OQXhACj3SB5hdGt1ffVnO1O2Tq30J1gDUn56xFh9mvptOroni5opr4sVzyFo62BOxrNQiiTA9kdc
EpuWWVWBLcXXJHp9U1dju0shV4K5nV3Ce0ilsKdO3zP/bAmp5PBrMn9RG1oV3NXhS9o0VUdX43od
2nyf2h1xBe61ZPwjzsDT8unbXinoMwhis7oYskP86FV+IqPoao8kq9xfFjHaviiZHgeN3JKuRqe/
zlVyZY5XgpRldzsMfG3RWlGkaJb9Zul04WsmoZ6D2n82nXifO+2mN2K39PappnRh0Kur5Mk+5ulv
azgfnTruZtf+rejczKv8p5tML+2jL6J9dqL867iv8ay9kiT9hOLv2ZRlcoiW5C+sypfZ9Z8I+T5s
ZbylJHn6iiGuZdIVd/ngV0NyxKym4eImjMxy2PeiCfS6RRj4XbLEHxOrTgMn0mJvmnTLg/GxcNLe
HS/I8XsGiWxc3zrVjDc0RzO1L0WQ0SqlKArMyvooGpns9OKzIagC0mmqvdQcrrUNz2UWRRFYKLsV
UzEvoi9KH8nwBq+Wv9bqref6MIr8IGRDI9P4hx7bmUqLteGQsWTQFi6HHqiFHA51HL9hMH+qq+IS
mf2lEXlgFgxTzfo9kVWrc/H6SadFXktTYDtwXVP5xIKMDceh3brItmzlt6KZNkMOHbLYy9esTLtx
7ZUT1T2/KWOOFmfHop0eKnX6dgerDWojY+m3YTvX6t1ZcdJYSeODOTO0V2HVOe8dtbOerjqDVzVu
5gkSXW2ckJn2mWbDQ5pEO4JoPP1+kQirDQuHnnukeyyrcYCZ6FAY7rbriW8DuKw0nMHzSMrZ+GKK
UvFQbm0jaW8mRwtybQ7SNPfsVPdNRknP5aTKrWXXDdSJxyBEoy7eSClD8GkAb2g9a3ZDWMiwR0PN
KGV/GZQC0FJ1GFNuwqHZjzqQhoyUglCqvPUWtzjFjKjLFGkPXZdczHT2B115Rcg0+bXStNy4maN6
CWPrLu6b8WTX9J/GrdwT/gfBmGTD8MZENJ7cVvwFCPcGZUXoyOiHyws0bYrNy7SQlcQmLrEW6Ut6
me37cKLoiTV7K1piAgvjIg5m05ofiRAkhUjtnvS2yfgHfXkfGnGYCWuZpathnJuSyh+z/k9rmaEr
vzNJw3w5PCepvEyp/lNXxsCJObeXWG+UxjeNbnmJI2vOAaRKgKaWm5dI2EVdRi7gjiiYrK13gNrq
jRi9I3/tAZt5/1QtfIMrL0lI1Lr0pC6vUz2EU9X79UCLF//na8E3r+CnIKL8nKjpJi+teqsOThUg
KcD8N9w/87UInBkzdgp5WCSvEckQjgEsM86mecJInFwmXg1fY0XWs+WdUsY94LmxqYwe0qmZjYPV
17duzNPTuMgltFN8JvAc23KQh1XnUs6ljZ+oyvLntmu6AFpB9bQ5yQNUyQ5v1cgTUkrk2X1oooV6
yMZlY99Riso22ER282AH0TRttFKNN2oU522YSh77YYqtC4d8/uYIgL2MXYDz+mNchtKLZ+aXwSq3
1NzjXimG5TKavXxZynT5Ugo1/s0r4M7x0pbKLm3jvxAI6Rb9cOSNOBN9B2vaxGF6KJoOxtA6TMWr
qbFH15Efo2X2nNF8Gm1EpIME1rcQkur7Xhq/5CIAES1KWJrpo6wrtLXrZopiFjK3Xc/J2Lwpurov
le428xJ7U5vcenWKvDgyf8mp395nFJ3kp0g9JdlR0VS0sYZvmP1W64pnR/+rU/1NbkA4FPrNrXDU
l61+tsf5W8wtt2hb76cuP6YQoTuxRrfMaM+t0LaqBJpaJv7XaeDRL+6fS1Kkt65U0Zi6Ep02ElSl
1dO3IvroM3kSw41AgNaqdvFsbiArtCvAlGXSj5QX2yaTpmfbrfa59kuPKY6wNHJsg6YtLkYvz2n0
p9Gf0tUm6mgFk+v096UJkRUIcDkwPbmWvjNll1Qq/sq1pAyJEii49A3ao5hF1ndAjwPmqZ2mAYGg
nTnYNddfobEMaO3TFCkscClOHbUcvSq3cjoLWrrlYHFz55YirMgG63ORhB2iygqtTqS+NpQ2yEp7
zMznPrYDk8OMtKSAiMuwitMjJSwHh9SkOAUB6lVKKtXFRxhAqD2tBshw9jFrz+IKX8zTgk3WeZMR
gSoYiLxZMUpW6dprFJQB1fDR02EHKr0g9G1EaHHzEIJETEfkWVSiGPbKeUQgJuH4sZzfSXcvlc8a
rn6uejCS+Pf+glkYQNWq3Sqd+j4UnMWUBQLXL5c5fpK2c+htc28lqqeYqZ9NdNu/5Tw/MlIfcbZ9
UvpuIv2OQtEUe3fgSJ6Hp5rjIlqeiWvBE2n6M589jRnnaTK2rXo/oN1tJf9C6X/2Lh230bsFMDFO
m3lxKO9NA2qkDvlYBuWa+KSLby17PORy2CRlWI1hLp4S+SPKr8J5X4oJ7+j34JRHt5tCbRS+lX/0
6QuoBtXt2wYUGmdpAK5woXOJdijWBk27GDRFkRIBrFb1xzL+bWpuFq08d9Rn1bFKjbDLb7B0pJTD
BhrESbSuj7vSi5rM2SjJG1r8DYsun5wRH0TymQh9XxXlXpkeCg0UmcC0XVcau5QIz9a0HszqydG/
ilG/aybCqRY3OpghFgxlO4pp8GBUr32aHyP2NjL1dNTrRSD1LqhWUOpWGR+tdf5TGvF3rXETyr55
KBwBeGM8mKV6Wjn12irdF84KOUG91gGb2VtDK6LVvrXTpYIJieZXyk83Tfwr4RNa8uDEWzVf58H0
3PK1XiQfbu+TrFo+kGijHmaj2ivyRl9kzs+zthZO1SJ3DiRbnNSuBhSOg0l/T9dhnzbzM/Foxbx4
2WTfpt7YZgsNHzIJtOgYmx9G6uyqhjbHwbVfRkoMvGUuTlWfbdO2ONbDNXLH+llLyZlRlF2b2Z4G
pVz2VBtGT2kWHQn89SupwMIum8wkBSunyU2g6zYcf6geWrSrqxJxEd5m47miDs0RojxbaRgPn3iW
FwDfYa+MCfs3Aty7PV89wPNo3YldytCOZXNGiogjhMfpkDv7Pl2J4ztUTMhJFuYMi2lYVa/Fei2o
STbVT4VrPDs19UHGNmmXiZ/IZ2PKznMakujGJULbKZQZapA0jwOnbYOCR+a+GhpKvUvX70iXAUUy
jwUa3Fa+OQbSL9F7U9GfwZjr+Q49rxfNZI2c9Y1axQ/CRWWjodbVdwnq3a49mzRCFHUu/cxgVAJd
w/eC417s7da8tgxM0RtXgIcyJlTbo1kdzeJsqa+9sqsH4KKNnmpe3fzI6lXvIb7CVHAHNvaNYL8j
d9E5SoFEIJOLydooa554pfLaaVk4pJAdU5lS2SJCZ90ujb5DGuY7BeKl7tIJntt427rzh549rn2w
VIoHxOKhUTpV1dZJRx+IeNA5WFKOKUEJ2xoYUvtDxPtTgo7H68qHuyoRsgIKxDE94pqOiiD0LC5L
iEADyr3IXC9x7bdlmbEtr+MOGwpz4hwSwLxHJO7BFgS9lnkJX6KaXBoZFbwbKmIbkebPU+JQ5aKO
Nvs6g1Cyj6JC81rVKffG0rOgFadGA7QtxlO/DvWuUprrkERfs1V/6nTbIdR6Q6vQvmVTUR3QazAW
anlzXtzuI5fvq7r2ntr3f+siPXXlioAsB+0hSHBsyEMIBtXZlMo1jwbvDpK7y7LFf80pbHnNco1U
fuXlU6laNmHDH9s6fTEMFYhjR5CfspP9Vool9RZY2zvk+0yHtt/eM7bLLA3LEVqtOS0tA38Vlu7r
or222UUXEWUEg7cqbVjzfC56QcXmqdSnB63/O+vKPq27vXC+kEPeCOrzRfoQIeFy7I4uq4VZpt10
IMk57p5iTw5YEr2L+ViZT6Dcl67Umb+H1Rf44j1TBYTq2+FpvccPISj8cM05KNwPZ2pOjaUHbgPL
huPXs1uHo6TcZ8V6Vhf9u4r/GIDHARrj0BWoyZLITjetXV3AC3SwqEb6uTGdJpW/ZK9S+UKfcGn2
+bWKuvzDWiNrky/i4V7SFGbwJCF6OQdEwlU+2LN5nWxYoH78yNfKT/J1oxf6Y1wi3VOt9Ic4D68v
xNmd4vWQyor6w3jX9noHMMeU4ihNkGU8yS1eAg84NFAWezfZiguxnMPwdsqfWnEvNESiVlGNS5GT
yOakw/Q8rcYXMRWoQ1x500CHpNv9jkO7RzqteEseD9BeIP4u8KTfDXAikuwrN1O/BlOxdv06OgeL
FcVeB4JNvxaodo+ceAlUBMQST1a5t93l3I96G2p2bNFgG0swwaR9VMzoto5sH6OZvODLI07QAeVI
okblferjXVbitSy1TeTqCeP1dU5ani1lnj16tr7cZKUPJYkXVk5pXFvOI88ZaCGqkWFyaqlp9MZi
6PIIueuR/P1hiwBPOZTtqJFZtsT5xgZ6D4yy2zW2fIsl30Y7GzI0urd5dna0S37hw9jklgGRbYhX
dJysYGLTk7KQi/VqTe0ehvhe2r7p+mTfCPU0uOrFTiYiJRXLq4WUhwxrV4Mo6CQxWQfFqqhblyfp
wbaWo1bHk3Mvoov3VW4WG7Wh+9ubsqJ4Q29nZKEAJdn2Pd61QBWZPbIm6ULhPImf03xshGf3CeBl
nvBzSfXMtph/wp4I2oOim1YIi6MfR4PfqYd1AKNFbBv5kZOamyiiX7hXqxvusepWY9/03CWyr00s
2q1eZUOYW6l4sfvmnM9kd7FqIqSy546cDnabqVGJDaiBKtZEHZ5aUJcQRF97mAs1wYpMc9ZOXwu4
auL2V1QTIl0eCRSFI8fApG0awW6MJNzxSl17yqPm7+igfbwQU6UDNsS1/jGXdvs73UHemLAAv5lB
mgoSC3/XVM09N17HH97BiYtEH69r3dmhnnegK2UGGYwc91zy51AyLBNr1arwn4CNMSYPgkKGUJnf
U7P0HrEX4qGz7NfJBSIzGkKiEW9skrHSP6DcIabrZryOYlVCfAycHtWsBSpRrtgFUvc9zhPm3GKY
PxHa/iRVS/RHZc3mqe1n/auLIb1j9A4/TZVR7bq0TPaqhuZkVnZuNJClRqAISJuVjCeDV383q0Z1
shRApzra8V1QQM2+caja7meYtOZq3jtzEWsW3LfS9ql5BuuPlclgrpvVfaIwl6E5Hi9asZjvU+W2
ta/1vftLSgpuXENVpq0oug2wx2yGpNQuQcJGs20SBdz3Xh5rE2TsdOzBxVL8dIaNnXKImttUyR4C
Za2Rf62fQ1SVG5XE1B83q9Mu6AGLoGKJ4+Q2Tkm57sfYxmPB6Hb3WvElu2x3k5MzGJTCd9tZfGjV
KK6tGomPgb1m36AoO4t5bbeiM8WlZH9gwmmYqOrFNogFyTQNvUxLYksyR/CfRdRavNdafcoyF3hw
Tpxt08o0JLa143vrIFSivLGoXjwj11VgEqXhfDfmVIYw2mpHlU8urqiO3T9Fp2jbbFXscGo68xzZ
prpRmQ8OINQMUdyl135S5Js9yQVJsrAeem3pNxa6VMDKxrSOHZrbi5PrdjA1A0oYnZVCdxUwHdnO
LeuENf0p5tjstqmisLMQq+t3tAipB/y8xmkRsXbThrgkbFS36zByoXNZwJagTpXaQXWBAjvWh/6M
JITgxbpe4ocRADgcDW16yC3J7zc4Cqy0Zs8bFzfZ2dRgg2P6x4CnUlY5eo62BCaasa806hsRimu3
actU7oyycD7xs8eTr+bl2gbcYspN5Mh+bFv5Vom8BmZYou+yu4vGK0gnmuG0kOSMugKiiNyLG4Oa
dHQvBmQP03WIjmqv9eaDjNqSW7PS0jBqciIYbIsgn6a2tTejoFEbgIcurd5qCu1i5fmoeFkU0YEM
2u/niEhCRXEyjXdW1CewDfDvzJwC2zADR9RKoC+Z82g38bKV0ZwdccZPYU3Phh/blr1z8NvdqABI
Hxv2i1bY5SVjkET0MUe/adMts0ecr3OmL+BBus2yTRBMalWnbkZbh8iNVlDiRghilpv4fc5t45DN
5ttcV+3VGCr5IMRAG1gm9JBfS/BZkzEPiDQc2zzS3u9H4cZ02aFEUy0vszrxJfBM3OJcmNulI3oQ
gSlPkdGpe8Ool2drtEBdZKmFjo6IJgWfeFQ7MT6CVJH/NHX4BDxHnVwrSOass72MqOkmKIbyJYFJ
iJzZ8BB+zjTYL8PBmfuWN4KWU+lozo+RZrA0pjNs6nvmNe8QpEpr8HhojPnf2ZwsZwC5P/UIY947
Dan0E0zykAPHFHKtLnbtsj5l5LTzHpbGPiEHYWdJwSM869vFRTnTu87eton56x38HDWRii179mNT
GeMZ0tLYaK1czvrSL6EyFLxjpKwEuHmsm4wq6yycebwukyl3Zd3mr06dgTg1RKqNyBTkeNFhSRDy
p2rEvDPlD3KQ6Sa5o7GDSG5L2enXhe8W64dJaBB0kr0rEvlKSEPxSLTFeJoMO3pDNq+CuOXvGuiC
Xyq9FpAoXu+6mpaPyZg32tQ1QcTU+OKa47srVCds5js4WmOafnVmPbG9mqAk4hYsPAEA00Oz61rc
EabMxTnLDJj/uFY3jD/wSAWshGNAVBIhIK62SUIGdyJxL8p8lPmsX/rW6vwuXynqhGDqa7wCUaSr
vlFItBezNQKh41+TTbfSnwWTzsawRCJsZAngqagRbHFZI8uo7DSkwY0mEgJWuDQYRKq8bzbLOO1L
0LwCgTDryxp9ijgnAU2dLERDLjtIgAkm/9IqvjqKIYaDXromOVPpXX/RyhkTR4zmZGjL6KciG/m0
APu1aGvISFBQ8mQFbe617avqrB54QPOdi4fjT5mTe6JCSl4Rcej8oM7eFiT+wPJoQrmoIuH3rvNd
NIyk33extPbqPEECST1mdV6G6MrTxl6ekmeH1ilKbwPCRkZMZ6rDrBHpbmD+8PixzltRdP2uRVlH
6Vc68bXEZMVMAdkziUWSWymvIh8HICNUbBdbLcDW54oWBhFRxOOOeCEMu8/eGnYENF9tKoJGiykU
KNv0ahBKT+XMxEqWJ2ipo9mVB/SvMDoJ/z1qF8110k6O07QPOb4pordtPjp6+9TrUijt9zLU629e
FPXBXdUlD+1YgSnQpzsDK+NPFBjmVeEk3wgAqIOYqHFFHGMmj8pSIcKOteE4j8DkczJou1VO/ccQ
rzRSuybTNIH9N0LI0jMYVh2WpOD4SSI/CvYH3sRaATAcEHk8j5Fcf4s8K88uUfubuljd0hOCSvoe
a6U/qij/1lp24bIAWdDEiTq2SBZiTtYWHWs5O90VT9JOZnnpk9g/7C2n0g50PLhIkWR1bvumCtJs
Wa6yRs7TpfYtgp/cSFvPPhLaWC3fZG09jspYB4q0wk5J1s82kg2mFRd5VlZDudpyeFV7HipPpmoH
QDfYRwqsESjOj7oVv4PAI0ZQl+5StJm+HSoxXiVJvGWQ5rb70lljs6utYt5OpdaGSj32j7pyvxjk
VHAL2SUn6bCuaNmcCvnSujiXtUJ0xTujnBJdM/50MR9moouY+zNuodkrYDwHasiL4nV+XLOs57uz
7qltjZVVvqQrNczNTHvjMPkzwiruoYVdj3CeJpxnZdlUqczO0ZLxjhCIy7swm+v8ZbmL++jE5yKC
+kiOrkmBclIerDjuvstK53aKTm2+bsGzPdsaGAG6aN3YlLJ7DKTHNganNBDpu/JoTqgOu8FTNQNJ
bXk0qnQIhs41WSejVfLSOzrZ8AMdCTsGFJJKusb44OaItmgVCxw/tW3+dVsleh3LKtkVABmw51D0
EpOOqjDYk5toN5phBEWBqUE12s4XTrIttW4X5+mrCvw3+s6qxQ+OfrCNbtdFwOtNR9NWUXfrvrAB
79O4CxrVOOYrdZajGXtKvp4iZ3xVCOEMdBK6CgGSby4//xS9/39zwP+QZiDw6fz35gDvp8B9WWIH
+Gcywt3Ke/8D/zIHWP9AyE/HlEVYJf4a3Kr/8gaIf5BXhjGXyHoKUkkQ+D9mb1P7B8FXFokCVHyS
7GbjHf/fhh/3HyT83X1A6r9su8b/izeAH/Hvztx/Wg+wyrokmd1z1P6zVVY1CMprS8vEh8JljoyO
ZXR8GwvjGE3dsBFrv/23z+V/ZSf8e1bC/WP4rz+RBgLk3BgcMMDz7//NC5zWcU3XgmFyH2J91HLE
mODKSvYMzfokXGa0Zmy4GHTyIM2/qt7dsrT5s5QtnkNF33Sj+ZMwI+MZ9a22f6/1hU0dWWto9M7/
EGnL1/Of/rLk2tOQh9rXMvETIzD8v/+y5DBFFmCv4E6dAfnKgqIPykjQkaA9IHxHq5g6k2w3OIN4
7tg8H/P03iTVzWxB68tSVxbG4gouUCf+DmEV552EGsIj3V8KPfkwaf+gTYU9DOev/gkz8Yg5AsJp
Rdw9ot1anWtM70jY5vqmn6WBfItWwGmMp5cKqCYw7ZLdJkp3WMs4myEK/0gxXCQTGnvPXcaqaJwH
WqWwb2VoHAH9BUeWP3Z6u11dqOxOyPiE9dcOVOZmv7Prz3Kl2WZaC7CnPtEKoM3eCRIO5sd2mJTH
OIqtjSuqdONWgMPjfXluV9vwi1ENXWW4UM3qbKKSwQkB9qL/YGrKf3rUB5sxJidxEPAgBMsi6lfu
uvD0qXc6VKVl9ZYMhrsnQ+x9NZonE4V5zZ3t9xJVBanb2RZ5VL6123U94YmjOHiOXjUZTyjUOWZb
yQekuhyApIXAvXRps1HrtkewphzcqX2Jl1K9rROeynKdqlBTJpwIcyH+uITNbaNF3/L9ubu2rsdr
rLaJz2JqnukH2pdJ9j2nSvlQuFF6wpA8akEFoLZNWf69vEzyLeQWcUCzTlNQq5p70wUg8hSXBHdn
wcScMrE9tQLVeR31nd/CPAzsHV4qIlTg4Fe8gcZLmpewK7m7d1fxhe4cqzbRmf4CrogdriL4qNAf
gEy6cCRYMqh64O006eqLqcAcTXkN+tvcN6Ic3jIpRqQnGKT9yol+MyuJv4HnvvplIFptKsrMT8n9
3TVWWT+umBCCMtakj76K9dHR6qBFOOXHGhGP3USLLhbFv5W9pl/CUV6pFtWvOqzWCb9qvxWNoh8T
NJ72WhfvrdWrT/kC1pmoNjhNbEZ90Oixce5GBl3xT4mEmREcVtkNdFbUXFykkBj7uFbZvKnPdeK7
Ts7O90rKMKQsGtaaDgFH11jXJNP0ZwLaMz4cE89xh/apaevsEkUIanOKBP8Q0VogPF9MXx1ltzFk
8lCbBRp2s+K4KV0X1CyLX1pV3lBTZrygcbHphgWPSrRLE4RYjdXNQacNNN13DRkAcbLrulKGDpvR
rTDQmJpjY25FZdQXRXXXj0XY88dIg8tjsdxlW10Ch7JMSbQV6Cg9dtC+6sdjZ8E8luYyn8FXDVqp
EwfljB1thxEfl6cr45+CKdbSEDE2BDCr1EKwTCzndLZfDDB0Q++Nk1vN9ravnTE08zsZgeFheJzK
SPehLzZ65xhb1ULJOs82PQ/EyvVhnxppkI+y/Z4kkHbcGdZHFPWvJX75HYHNCM7TxmWGbVCDxTN2
H6Mav1ZRNhctd4yd3VlvmS6yF1a2/rHXx+hS9xoJq3aZ4jzotZAEuyrsNRMTwuDWrCQg9djOnM9F
IXcq5Vl9bNoGiiCtigeR5ZNv13RKRZa5ANESHzalleaTG/oFytdv66wefsHSNC9d7PhqGpjxjdQm
jV8M9XvbJJ8LDZNeOQ63YVG1LcHLxrE0Jxvrh3rFRf+sCONNmuqrCeFssao38Tkv2mSX0w1j+SKb
NDRbqjyYhdD2WEv6oOCA/PkP9s5kSXJkO7K/wh/AE0wGA7bu8HmIOSIjN5CYEjNgGA3A1/fx6n5s
FoVCIblrkd5WVmZGumO4plf1qDVVuH65gffKirCXMK4hElSqBK88ZrF1QFLlShyH9CTZGs2hxFux
d6Tivu5K4DssR5y96VQoA5mBotFEeSo49jbqTjWCSjVnaiiQadTwLsmIptsiGuC7NQlu4nUV9eZz
PdcTn2xb/XHVUO6XHnHEJIqTnWVs7XoZYXBLi29iqzaN6n59cpWu9xPJeKQvGclPYcX11jHSKKR4
IqGopkA7KnunPSKewX0tvD6MagBhvpOph6gtck5nxbyPJxfcOMdmZxUP9teSps20Ef4QPXdysFhw
JaMV1rPS16iZkmO/dNVDnFH+x2V9sPwgAwKHcr4CajBvDbNewiGZ7G3sORw1SyFFWAaIwH0igvu6
jRh+u7I4DpkOMZwJLL0YMJwAN/EIfeCSk5z609TueN+iqQRbC3wfQPZhaw4Gh3g7Y4thu+xXMPcN
bHlIdQXnIUr+aASx1xqi48bgHf/Rj7I+2QMAMQ76+HntJMnVVQ2e2jGQo8/VFrGIpRzLO5VF7qcx
47eNHL3sJ3d8spsqOtImPrDtdtyNQgHaqGD4Scq4uHZTWW88qa3bQgPMcpdvQD/19x37k20nyreW
oznKA3Qw3gZ1sp/TylzHBTuTavKzS2GaMTvU0eMxMWtgD0VgPtSGzeZgMnCW5T5NpI5qbt+hMb2D
PV8VwlyoBQsoU23ukm5Jr7nGFzfm0dnnDUQkUpPTmAS6eDHykhyyLA+LttBPnNrU1ujpfAv9cemu
UZA/9qVLuKu1o7PRB86bw9xBFKGq7oTfuPt5YAE35i1RqF7jbugNM2EdLP1zUzjWIXet6M8gCbZQ
P1ufDHrQ9parWtZH2R9o8c6BJGh9auCQvKYdFymPbGPSQCWHuWmPZqbG6ZHjKdZ8PzYR2+hv2M/9
NACLcZJiXVQdetiSZCHG2OniNuiztvcH7d3Fn1cvwbYop/tZdNXN2tNJVq/xpU0svFyFHYSdh/HL
KDNyq3+JokoQ0DM9cdWtYGk/GOrXkk7Rvllwe3eujk7JFLXneJyyt9hIl21H/nGd8/o7teMEcKIJ
hmnrN212xLCgCJ2k0QmqavdjTDfBVZdxvbEhhV407Sg7B8jLo4vxr9e07FRV/KQ7qzqMCHTrxTXt
XeDcrIhEBdHdhRnSuNTvfR4/FM71TSizOjvVluHcEUrw1n7vuGfXw/FYBXO/W4S8Z63DmmeiOsb1
8x/hNtFWGMiJVLyxMccQMpCCW8U9zlNoJNyA1lyHg6PntR6baj9mKZDoqcD1I9Jz4rJJrFr5rNm4
kjxi8+2O9ndV6/oI5mblidJ5VegID/G43BTBGmmy/W6BP9ULjuRoBCufmznje5I9SLYpm1SNwwMr
KSAfzuL7V96k2es48PLsnLjm6dg0p17erJA6PldB5v1EDquybmrt1zSNgze/Z5ctsjlYkyfF7aey
yrtP7Erfa0IfKUwAbCiLJwMSGXpAp0szdRIBwkKdZr9kS6NfZxPvclCiUI2L9mqBsd9QbZDx7K7v
I6t8djsSjLZVmewYMkEhkjjCWU6fWHpcmqLDd2C3m14axdnBsJl16GCkh4pDZmFrqluPzLM5boWS
WJcwiZUyDTZC8iYbk+yPaocFadb5zgcYlVH/PNfqYeEsdsFu88Wy/IMsRPJcBwne7dhmxVI+K4Zs
DMTJr8Kdeg8pnURCYOUh8ly6DoyCabLk4tMgbugeG/UhS6NmjflRrSk5GfZp1GO4myn4qzM7X8tm
UndLuTy1deVvARRmkJAmcjExa73UveebvCmh7UUVpnpEqMczW/IGdYESr9w6+ja8NKVakhTXzU0x
+9hK8znBbmnG2brhBYZVDhM1uj0e36pTz56bJ+ecWOxO4IuJsWuIuBkPOCbKSyFwUsWq7lbL0FQr
hzwdw6hv35tpAcPSTdwtyBz89ku/j29LmExpf4sIJx71pL7x4uFLn/uOY5MkvZONq4lGgrX2HEyW
vXmlEUXfAOYsE2L5W9LwuZ/adLpzy5S1A1j4OPOXU0VQA4eo0SbnmT1MpV0OXF1LJURhEEqTFtYd
npG1B9WPpOVZtQ5152lRrqweB0SWFf0RcXLAL5bDT+o70EpVupzzafLxWtdvEGU/zWbRodNwwFk5
CKcrgljjZ5yjgMPyKsC7xkO9wunFhTqJFg9V6w9YL2oXkK09hHPR30yCroM/UUAhHppgH+APmSsY
EitpDizNykwrLj2OmJRX/olzU2woHORxnNZeul56lvE2ZI2w7cz3pgNmPGFuLn0cviqd3rUeg7sp
sYMv5KMFnatmTciEtAo60skWuu12ykG9psJ97ErIM6iQYJuDT5Y7TwX82qNb31ThhWMk9dZPAKX7
vc1S69dUeemu4Ug+ld5LH/g1Sh1p3aKZrzRXmKEMCL1QBzntgkAOG7qGfKDbAafZFaN+fQ5K6+DP
qlhntmS1Ydff3bCUT9TvEZ+vhLlz4/wOOcwLebMs+JIE0aByiFZtyk/WDMGRn+ndm1+LOUY2tOo7
Duv2Yyun226/WlblND+KGqeGn8nuvbZzTsl+7LGtysl9wrbCz3Q7ak6UffYBC/p24bzEzzduTWAg
mCy4YRU+l9BO+5Ibj3/Apo2zoyrzcssFtPHg5O3oEbr3zYmmqCLbdpzD1zJ6DEAUXXQV8cqizw81
wHupZbF3454vPfKW841QvF1uXGOf5+JCWe2TUyfGKzM3yxfHmw/k1KMvSSRg7eHLOjqmCBeVd29t
PhxljhFN1cm8lkHthDXn89AQWh0zD61/7TrKfOnYxe1Ynhq0g0X2gaV4t5VtLVYFZ9mfxZnV1+K0
2bbNCA3+fwnxvwJEvSl//4mESAlN+vEvkFD/Zf/TLj9xzWHn42+KIr///+BGoPNZ4LlBAkEOuRH6
/qkpWuIf0qblD3kQDglkIH7PP3kj4h90joIodaBQs1NxUOb+qSkiRXqOLYnzosvZdEn8dzRFPDt/
l81sIPcCVjm8wVs1B+iiv8tm0BTIDI1u9pfiBUlvglIMD6HwL5a58JBHNWLxwoyXrxYRAy712wWq
MnmkW8Ri6nW2pQoPZ6/bDfoj7rX10iUAAwlpLxUpzbJts820aBha/chBh3x8D0dQ2EXjH8gn6yG0
RwShkDwSxpbJQ3C5CnOqQEF0s/kHA4pGQx+9aNoMY1FgpM2N4tVgimTY8Gh+WVfiZgSLkGKP0u55
qqaYAF8Dw03faMfNz20wBOzTC188aZ0AkosEM/KqXiZwDuTtMeALqfkPmGf2VjradMhXAUs98uLt
pQ9KjJWl3bUnf8SbB/Ci8DaxHNpT6hbBk1kG0CXmiLAROgDHxcofr3qIsLvj62tIiIwoCpDHSnb8
A16PPjepl6miHKBL3J6Kkm0VW1UIYRQeahGtzGVO4XM0EP3IpmTNI1m7/k+X8Bg5FS6fe9jkBuan
oEyDNHR0ATO6GbvA2S9uZ0bnvM3TcT0L+sKtxmScjLw2QV1UQfpbw64GxNzDG3GSXOBV7LXAvjkW
8cWA0P3baEtfrwbgGV+0M8kvw1XLTPwuZ/gTcP5QWFK5j6OMXY/jl0gCYxElLxLzFQ0/sppwg5h5
fi39sr924NHBK/gjFBeZRFxlid/rcYWFxT57uWIp2w4R+fUqtV/t1jAPeabUzXEJYaH0JK1MfPhD
v17yaoD/X7rpC3ZTXnrcF+olk2X8Sb838JIhqqVPD3a5vJV+yyugjBXYfTm7f/3Vpsnzm2QbVijT
FPfLmJacjBXMXvRStm9bDCZ2RB3SAAiD8wXOKj/yrBN7PbxOqk2RBFSWJcgbqHBPWAj50Ro52CuQ
GdmhYF7PDmpu0IOyUl+lt+Sf6WQi7noeW+pyjK3zgnhJQFt40VMftLHH7rojuFREGecKGqlTJ7TS
tPyl2QRVG6OkSHHte9UujurlfpZ8iZw5tPzdUT1BBHDqoMm4VTlb68XvkicjsJ2F8pbZ/0qz0Xjz
gQ4BW0Q2/eBHmh8qSRfKXswt84ThjRQ4DxwtTwq/kHVx9OhPyFERqY6aKFIQAoW1XkXDCm6Vj13/
bOukHKE20Mq3FsZYQ8WxWfWuGwcLJSY1sktXmFuTs4ZC634TeiPYGUDGu8/zoHpLp8L+CqKy/UEJ
bywW2SUf25yjs2n9C4Ow/lWYdv7oaIJZOxiHFSlhkj96V485uS8bbsNjNMKXxkRtdS6C/oRzaLJm
XOBO4bcBgVOzR2bwC/0QpCaTJ+EgZy17b9U6tyhO1y9fSSdJ5w1m2hLDs/AekhCF3RdQ45iueuoz
j9SpFuANIIt8E/Vy360eYmHYYQhd+LO1FGhJkMFSdGdnrRPatzfAjtALOxzxYaQ0NVYt0BIEXlbA
zS6wSFQXNC49mjzC+FbwGqymMQJNZGCZkatiZkDetBMNdWfuVuatQKrpZzF08bDgWCmw8Bo9KI2k
8gi9oZAym96O1hnW+y/eEkYVCuSpmTQu/BgjwBe45haAaGh7WZFsDA6pb13NOYyVfWrepr+hXlZK
Tyk+MkYPgaXWwclhTBmgUcybfXkt47Yi9+lnfIxaDw9RgOi4bkUtHm3ZmD/dlN/cGstiZaHnO7d4
S7/QkwA3cxFUz2EBOkof48BaqigziLtCKV5V5oLC5is8eOsACYkneuwZ+05OrQY4R7kKrI/YfqUe
jEBtIqHl7isn9p+MIm+x1OGZEluD0pQrF1YZrL22RxBrUlA8oez4ktZWHFt/UGjsAt5KScx8gdRQ
HNt5MYwXxHL+94TXVbCWRtNbG2nL3j9hKYhVqJUVGJuBV/bvQEu4mZZGwFzlUvZyawyGfTW9fHms
686wwsAgIA9sxJs+h6oq3rzBrYd9XUfyFLlWQSQz7YavPkn13ci3d/P8S/g7jPCYVyscMqDxRzwe
OaCsaEiS3/9mHvkPVne3t/a/gYjxVnfpBXI8xww4nsh/3wriYsXmOY6hIuiz7r404uTAW1uSNQIs
Y2eVCBGbqtNMSOR/MDH+13Bz/69B8m8f4n8yE/4UH1Cu/jYE8hv+9xDo2P/gVSJMH/y7Axr//1LE
becfYOgYv9y/yitx//7rECg8fsm2xG1IBPFNmu1fh0B2zjYnDV9ya1nMbZQ4/DeQzzRh/b2sQbLb
BSHJ38LECejS//dT4Ij5KE9pQSQlBMMVaAaCpTU1WJeGhbc9yhqgBAl+hFVaOxj+QRTx3aib1CEV
sBQn3l5yV7nV78YkcmwF5MWWWhBfnQ22Y7yCbUUUxeYfsho686GKh5k4cF08sfIEzkMA/kamOTZ5
yYCZGWTfTF7B8CVwK4MmDgVC0BGP684rl+kl8o2RMAkW9cjrQv4vzEzU19G4nE3Q8khhsiZRFCL2
bNdKaREdkqJ8mJCl9mOp3pXbsRfNknAcOm6/uLurioXFg3bDlgLEs2VjCG14/65QcZKNKXtkRKV2
nqN4iM0AUsqRyU4FAbF0vqFVTBP5ibjpN0g3f1PL6jmmL3ZdFvpim1V3z/u44RQcQ/+12vpYxZVz
AOcFB7Nz8r0XlPWJayQOW7PBnUdL5j6POvbEGGHXlZnAtKB8quBRlCRbn03PrtYR4IfWWeinTliP
QPXJXi2fU6pJP9Rz0dTeKTUodssTbEeUpaMkOH+lMJezK9LhTz/4+x6612MVj0fX6xt6mqHxtb51
zhqiglNtnx3Pmo9ZGUFu4M9PNrGWpI5z/6fBDl/gayWwONSAnng3TC9N7n4HedqiEXbE7NvWOy4K
ZEq0BB/CWO4AAY1rqDM25XWkdkgxoYejTRCvoDFZCxjZbNIdKAft/eSM+cVgue2aWK+AeHIZOEVw
mJuaTWmXyTXLx4Dw1nBwWMeQ/0BOHOuUHrw8F/C1CsVgm57S1vodJI2xUQZMQuiEAEJugwG+KWpZ
DSAfBOWZZNvfllkswI6aYp/ohqRcIwh9M9iSj/NHNAbvIyOMegOGzFSAx4UVukUT5jkK/8T3KFR3
ZhhYN5Z3hvR8jKvyzWNhzMXGd4GnAJBJ1lovU0d3EeR9JtWErEnDRix29yN4d6AQuA2t1lr25KGb
jSkwYFcT7euremgFtwXUeG5Pt3vtp0L4bI5AxhSpbk7EatuXkSm5uDV1cmsB6oFzwaePRRvRQy4W
kSS8Zdlg70Y2pUmH1ZiFgb/nnOvfIe86X5nRV5w27GzdxUO3cc1BbV3qc1HuG3qZatvoz5Y5OcdO
NC6iU9vITU28ZVPeUhG9ZvrIATq5VWYdXcSTVeeM6SWLHO+h6DtMukHifet8vgZlvyE1v6tTpw6r
gnep8u0xpJnUhOvD0QrGSfni1nimS/xRhO7j7L5UqiFJKOajBlS5jkZclNoZpl2+DEjSw0DOfBH9
dM/FfZadPTwtzBGAKw2S5hgnSCJ3t+Byv++zAbRdwKxdz9GOHQUp78YnlTkOhTgOMN/Be2PcL7Te
JQjWKwLkPXb4DIOo/JBeI0/j2KDap9TR2qzNL207gFqcqQMkXcP+e7BashreYjykdocvd8x4EiGD
rxM9RZs29V68ZH5fqCVaOba/C/IyOsSj3OSVj7HeDx4BhI+45aWxxpFaheyG5BaQBA/YDPdH2hnk
IP0oODYEWjhTUnd0rVWEez3hcZFkIrqvFfEk7HJ8KeTbU8+AdBT8USiUpYJ0Nqb5b9F6zmXB6QY5
3LuYkuxWR4qHv3ekApWFpUMYmiuXk7hYueMw3I0gBc5Ev/t9MqUAaBqs5YjfIRjD5pr4onjBe+qv
DctnhQZ1mBWYYsnGNLtpWkftHKfjEGQLuTN535Dbg4WxGekEZSB34VwkhbtxMwd9eASwTbFlXd/i
uGPBxrWDF4VvU5ebPLHu6D18n+fhkCwLNY5yE7fyOClzw75hTVf3xh0kr7B5nQUem7B5jZcfFovX
rQav+/TQCkj98GOn5wh74ODa12Ly7+MgPQpBkpIiO668B6bWBvcL7BphQd/BGMuxeBRA1of3MjXu
+vFNu8kTK0BAIfODO7T9F0v0ApHYgJHHP3AKivtY1syR7OxA9nCe4NQxcDjKFAuJzzHzLzPSOemO
HpMNUa/kQSaOeRdwtjgzt4L+Llgurx176MN5gjAYTDWBP7arzyr2v+uSPl0Ejxdoe3onmmDkh6Wa
YFVpm/S5aMbTaFF8m40a9cVM/nCF+ftAZLkdikalYFTMcoMCDUO6d2d8Pv0E0ThTeM3zNroDMO9i
Q+In7ybWvZzbTnPVX+wk8pyV1el4X/R5erGhslDy5INHTmbWhVI3/qOq/fjD8HLr1fNxQ6+IEvc7
ty1TdrVsXS6TY+XHAF31sjim9asnSzvRAfyZyDlex13mfbY5yZqOTfGOJA0zgzORVel6W+wN7K7g
mE0dHMj5zXuKi5tn4PvBdZamuuu6jKdFghjObcgBOqfxjmvu9t/Qi37qllhSivW2HQKWeb2fePd5
BqzA6NBqPcHi0B+PCZjg93roXFi2dCDMrPtXXoEroiXEsOlM7BkARr4W6nQLnkwt3vZkKM/4axBZ
ePRv4ZM91VByyJ71n1EVE/esANSVRT4j8y/WIcY5vZV10G4Mzys/xzEJLlxYv2uEmxVfUYzKEQjz
0KQFbutW+I9JOchrAfVzPXeLtyeyco385L2M7P4wqeW9EuUNstNyQwzmqm052ek5N591NpmHPg+K
/YC1eluJqX4ry1qs6c4I+NKT5mLo0QEAnC4RBwXtnydOSRtD8UqDwmps2Xb3nI8TkNhVv5xjZL2d
XrBas5W/ywLAu8QzTZhWg/ZWLkL5OkMxyUCF7anc4HiEXSBHZyqdahWDv0nHqH6viFluXeVPx6jn
ZBf6HYpHl0BJyByykEMgaBRw/Ie8l8m27cp8N4DnZJsfECsuqnQ3WLp8LS0bzmvP22vUMOXSsY0g
XapyF7RFCHySEa+9dHTBcgkaQ6hdcTF6OOBLj2plgom1xVNTl78xwD0V9JGnJpyIHnpAh1ZJPeJ9
bEUA93zS+RiBydHDJtkk5vy8LLl4+6sfYk7nXVDU2ZeP3SYsxVAduyoZ7+vOv/PmGodWLsiBlWn/
mS2Rvi6dZei1RtrcCOVXcKbi+74d8zdJtuXFIWN45ykMSfQ4g39SxOHpKqufCz7FcxDbfZgK9Kx6
lHk4jLT68WBkdSiCkfESskY/RtN3Hvnw0Xxj6yxs33vaCYgZlV+xMxEcgWwjAmrWc02JsA3IDU6F
p4kZe5C8uEiFUo9yWg5uPkPfiw8eZahMA+6m8/w1uL6jnfm/0ml600KBXTEB6QiGuynGyDRSu2AC
9/HnWyQE7Oec1OO+jJLXDE7ODN4VEMrwoAfC4BEIOpEGR2s28cjoKNSYr3fLMjz6ysNdXuCjNDZN
9WUOMuwS85RX6CH8MO3v0vB/D3VEABrY1ujXL6Nf/vFne0u0AUsad2ul/StAKrb3nXGpRjo3/P7I
RnKT1GALqvopI5SGdA81a7FgBNqPsY7Ln1EXXlhPcjo2wyDOKscnSX4jO3WwE6+dJq1a+G7IGvev
2CpDUywZkmTSXYzYS1dYFu5kbL4bHe/fqSRKRVsi3xbPOn6ktNjDtX+j0IZ4s8VTbCFgxAsZ+JlV
7wiimewPZxBvILImYLsK2oFZkTVIujjMs7m4IFg4+5Fi03vFAn2PKY9Q0JLg1tRXgxSmQ4PKu0V0
9Xcv3Cs7xHRFkMjeYbPPuY4qvQNdED+WZCc/9IyVc8kzcJfm8OMk5NERcG9803gIrXaASBlJfYfH
cd4EWVOtg0U4dywAr44/PExY6aEWZNaHTAu1ZYBKfrI0JaI1mdlnhWVlqkaeX5JbZxzf6C+rXgJY
3WChgdAlO0DlN2jCipcCngogU2uZq+mKYevbqyxFkUfbE+DmTeqY5J1Qb9naCe+HRkvmrRHgpqnE
Vjfs5+e68Nl/Y9iCsBw5x7Sqf6IBi8kyz/YlcOKXzkavj9waV1T3mWVkxQjnQ/dQM/FEK7/YfRZ/
BLDFEkp0umxZ061Lbtjygc6hMX4gOnUkDtp0O/rLJndSvWH0tNdjXiSw1ORWy5LVAq+9cj+37h48
+sWTi34CXvLg+eSXZNU81CJ5QjP8RR3DBfEKOkucfpI5aQhdpBsI53sjq4+83pKVYQ7pkeYP9wI6
Rx14HKWnxEFD8jvUQLM0PfjmxTnqmNyCplp27gglgdyX8xa1kxmWLkWbVeP079hvQqeHM+kYYTYC
BmVg3dRATBMlXksKcdYcg0hQOPuChUA1tMG+5f2zKwQ3NQUu42q4mdZ0/DI2JHdpK3+wi/TTcyNo
FqWf7yDXfNAav4owfPsi/+g1BB01OZLEtm1uhWCM7hSPImLtK3cA/2ZBgTojp3kg04p7ahzuosiU
K7t39pbxMZYGpglsGtr19qmtjlNp3AuE+o9+GpFz7aw4+K5mmjUK3iexwLOwEMBKtXCeheQCtkTr
bz0HRDMNNqw+GqL6yjLXLMK+hrQ9OOCBT7ZpZld3KaZNIPMB/XjwTzDan4KcYw0u2GBVS/Xb11Gw
90ff26NjFxx1bv0UmcWzNVjuHaN8YVlNhtZVLIHIXvHvOTpp84oeiF5qjGDv8Cuw2uFQd1pwY25c
ZvwKx7YL9YTbcxWwuwVlapYMy6X74gurIINudYxftnHou6IjNyqrsyGxQbUdil0vy/6hx5RFlH9Z
wCiNCYCZ9IZLKizsQFVpJ/epIsrTWGlNgIqRoxfVeK55zf8ExMWxbSEEe2Y6n0vhvQB1UHvHLsrP
qLbaZ2Jz9qZZ0uqnLR14WO5cbeXk5uFsR1D0HIJDAaGz0LGdiGeOk29rWLW/GvIz78ophw/Wl4ib
qfjJ7IGdjk8r7QKUb4v8iqbiI5skJSVOY2LenFwA7uXEW6fWiTqa/lxvo8LJN7hgls88UcauMTyQ
6vgYo1VUGOqRr4aQWxFQmhqlcLlmbxrXw9DANqlG+YQ/HHUcs/8DYV3nsXckce3WmMp9jyZPMnCq
+GbmFiKbGO6dsVH3nMb9c12ZGks60avJYCHPdqJY5z4FU3NGDKqZOgaQGpOkkah4Uy14JgvppQc/
NcxnMHnpJSpscMaGzC8ZBNe5xA3vR1l3zKIYenhrlOOvZuRr6KdgPrhmbR5mU4B/b3bpwNUSj/24
xdeguHc0j9ZqAvo7VPad3eKyFiORAqxN+ANX5txzbMax8unKRu0YYSoQu5j9JFCYxyFZfjlmeYn1
0FzNQvkbp865MuOboaLure8maiO9sjJe/54ABrGiprrijD91xdNUTJ8qNygqYMX7VHTOjfssAxTv
OHoHQw5VGt4sTa6crW9neuK2iVFuyqqe0Qg7JBhiyfI604QNbTV+t1Mfr10qgcZzwLkEKNBYzA3n
lufO7PcIEOk+9vqRJ5Tic3NTSOoKBEBkfkZipoSJj+fEvJmsZhc7e6+KJ1y87wYIbxJ9FsLRWIbN
CM4j9uajAaonNDvpMIqOlsuZCnrIXPo3NEhGADw3WCDBt2EH1hrudGh0EQcUTuG+jmjeCC1M0uE0
o1z0o+nvvXoo3pzBSvYVC0M+MWs5tVzcpwhl/y6PXfyQlDS8+YV51zYKnG2nIh7MzcKK2+9MJMm4
SjeGUFG3UiBetLmMXIXLfBUyF5zpquShrpvyaC7g6NyY1EyCgQbTUZC53BD9DypNBCF4Wo60edh0
+BhtmJGi9TLH2JnQ3u5mcN1kKdcNhjHHyeFmTVP0rKr6D75On+0Cc8I60znhv4Dej3axM6CDEE8R
FaF6mJ1xaC0OvtJBnYZX5jRr24hJ+HWRAtxpcZAk/omRJqWH4sZlTHtfU/0RbKPWo1qA6EUGurMx
JfN2DjS+CRySk4aangoris/01dnbwYjiw2IXYIs5h7x7wJCL3ln2bZW0J9aTjFGuuPdM65onsnhW
ouO8pFLkE6X9gycKBk/2aaS1G+dkuxGvz6kzj30/g58r0vmunhkkOYTaxBv6MszsGPGTQB7e436m
5FVuqWXmCy7HD9OW39GMMpekTLhYCUtqMchqGHsVYDKWE6UOTWKhS3QRuK1shDVX5AVeZzf5PdkC
1ztY8DSMlmOs6xBXAzWyU7ZYD+5U3/jiyxYUlL+qmiDYORZ+qs5q2En2yNL9HZC9i7moOx0wCc8m
YaiGikMXqYUkos1zSw0brxxeuaQ5OybioWSBtIoC8xcHs2OgGcIxZvO4GXc1G54/aBhhFxhPVSlj
5tYm/o4glqWYFLZV4gKpXVrwSjzC3ywzOPaj+2gKPN9Qcv6ARA5IK5XVK9QdCSmjgkK3ECRqnOnT
qrJoG+n8EXwN+6oi0m9w9fJrb7OlXGcF1IyR8KxnJe8KOUUr99Hw8QiWx9oAS2DwQQZFAIKg3qKN
rDGt2eQ7PDzhSXeSntNyrFfj1estLxSmLI9O27LJFmd4jKAssoFeqGF+mher38zx/MttBVAys/pj
tR05XjPapYrKvGK2ySNrf6eRo/d0xjenSVXGZlTJEdDqcJm7Uu/xSfNMAf13ygP5Lj0dfduonBrk
Ncn35jn2CtLTKS7pE2mGT47mLOZv+JIul7xL5hT+u5jXNfMvhS4jRkyCnvwyxoAEoK0hqvncDWbe
It5mgF0GWlnxEfbpnZkuPHLa2XI6WuDMetuBNBhWBXtohLh8IK47qzEpP8kV0/VWl2xkqTEZQPjO
bD49/vJF3gRp3LNAGdKF4h5hcCrQkYjWS1Oob68P3GudxUZ+jPyMxTJhJv/dGnHn0tVg1V8AjgI/
bOw2/eyzajraXazXo2GR5psG6iEVNZ+vcIxw9S3T7z4GPMu18maybb65TrPk6BsODrxlxZyEWdTs
0NpYlp9NjiZPlWzitTs55o7kmMm92gfXOO7KJ13lyWnBpNJjphcsopPIDMdoHDAauGxvqjyztgOo
E4jnHPN8M05OpuozYIGZd6AfNaS+lrga4N+HgeyvkO5vlYgCRYUyLTMg90MNziy/e0D8WAFqtLD5
Z0iz8m1AUr6THSwHw2AYd4ZKbhU5+pU3Q1gMZgi+0UKwZrnFlIJE+euZhoSd2enfRNAfemvMDosi
LBDPOn6EaQLwl4ONMHgMGdWSv0RRxjCi2AxHbMlsJjCerjrD6N1tcklMKneL45hz0rNw7g5NNoaY
xOaNFUEDnmz2HEWJwp31kR8KLD5W46G5JQ/WZAZf49hNH91sYCFaeP+x6Rfjal4ocvIqbjlb9wsk
9ioaHsphvmfLzWPDuQ0ruXed+1Zv3FpzF+u60Mxy9s5Jl+TQ/S/mzmRJbiPN1u9y95C5wwF3oO1a
LWKOnEcyyQ2MmUxinmc8/f1AVatFloq6teuNykoUMyIjAPg/nPOdMHmmv3nmIrW3DVifUolPEaw5
CMRPvbecm8K/L6JRfWPoVfOVufBIRc0dFBVptu9R5kcop5onb55IghHiazgCPssG0N+bUSWn0on5
rQJgC5OpbkD4vDsLpzHIRHWLcGDjaLxKI6wB5vcLgJUNiVTbnpDOz0zdMfhNWHACkm92JdXIprXR
Neg+YmWTSvfUwzksdYtJzQFLAEX4obG6c9AG7Ip8mmYe9wD+BtgT1RQ5WAZNcrTGJQbpV3r6rsvH
fpsHeX/QQ0hiRxWirZkaUpAno198q9Q8YwTuCCTFHOK59SIIMOI84TifN2gpioe07rMX1m7FbqGg
pUUukL7H35YKIVBmvcGadPfKK+JPSF/w9wf9sSqLrx5XN8c67hdrs9REAtgx25O0KOtTUNJHd0vt
H2n9n3zJ9N9pKH3K2PvK8ZchyIdyIRfAzUFxnSh3BmVawHESbfPowNW4Xr/BzoA8dBvlwDvIHoQQ
a57q4oAoZSw5ZgGIFisjkAqQMpkgy22eVMWxatt2ZwaojAuJXq0mx7bM0zeMqM96Ki7GaNlkVnoK
lcs4O8Km1EFVB5zTfPDYDuEdA2ODy7I+KD9gN1tbd8YBcsQN4eS39pQPtNrxCRb5vIEOPRNd442f
21GYR6k68WFMEo3RoTY7mwbhocgBtk1p6qyj82QPyCO6YtUYPdRzgqKDFdW9sBX0v640QOb91fPp
H4oplMBxhcW0Z6myp5ZCcZcT0LGbct86e52fPJLN0x647vpuBRpPWxSV8yHHV7PjuafQ6GsCIXRN
2qllv3Fa2rgcRs73hmXmSnJNQGFh9qvjR+VZ+lLlqE90k15V0QDPo4qoZ7P2Q7is0zfA5viN323Z
nSUI/cOcx9VzE3nXQNgV6nTqF2yeNkybMmgISLG/9ForhD8eCSihvLFDUb4Vbo/bGsH5FkABXl5D
L9hVojxzMRY3no7dS1KOV5wAGQ95+BDwxi/C1t/O6brDaiHm7QS7Y9rLwrn0iRrlkCaJpEo+dmBJ
WWYZzi/VXZeT5VzUuh5PFTwsa+qKJ9pCqKOj/WSRgbKp3PKukC2EaJBHm9BvXVKOkLL3M9uqCMiZ
0yD6USpgtpv3xI5TynLEBPRI1vSGji5GA0OQ9L0uQblWViGODTPfVFtfrR6/aMFPY7MJBTFJav/a
Lpr6OyvUYUdcr+Yh9rhET3zo+v69G3HzlAU9epvREpTlixdOM8c+k1g7U+1dtEzbqYku/GDcd22w
x+AY7XJGxtuytp/qKN8WXXJZ19qH/EMa8324JPqGQ7/cLza+2UQQv5OOEMxkvIklz9OgWWXyeQiF
sQ92RnOVpR37CDSKnJyqRYWd0Zv19/6g04u4La/iAdB3rePrGJIWW9E8BRAPwugwjjmLYOM8DyxL
4CtbyW1QF9YO1BqjWyttmIoWyrvoJmbKPu3RFM+fclYWIXfomU8IR5EjtwaWN02J2sZ27gMUZfXn
sKQ5jW3gHGWU9F/nBDpmO4XdQ+ovFTUrQsJ9Uk5MTO2g27tFSTDOKJMJE4D57DIQvJTY8Rlp6EML
FGfikmGwrRBrUX14ZeM8emWUsL2eqpPTlZr8nWLlkvfJTR3LjgoJzSp0v2Sbz4XciJrZL/HS4anK
5R0S2uaynzmvIiKLdj6ear7EVngEszkdnsfUOWEi+jSuj7o0IJNBm56FhWbfmBc28E+EiHsj7fAy
MM2FXArrWEQMKFPvUwvOg3eFHBN1LWTIoN/XMU9ZYNzqesRNDLD4FEbN1xYcUgu/rJvqY9JlD0Yj
6BouGbBtI3t+UjW3eMy6V2roR9WL5AtCz0/1mV2TZk2MiHzJKubJXv1owXjF3Mr1abX0Z0x/O40k
EP3zaDNdre1jh9JTD/KmmzyirQfggWQTE7HWXIwC/qbXw7mv7HPaagZqw17Mwy7H2Z5wHxV1uq9g
lU2jWG9/lsEI94ounQG5KyYJnGNtxVN6wYRS5/a5IoYmtuSrSfDgcqckHsvBELMqocQ4iN19jZOb
FAm43x3ogBFklD/gLFdn2gHGC9ZFJI1h/5wz22dBGGRHSaF5XkpH3tq4dLlmclCnpZmISMSEuIfj
I7YMSu+IMPaOaZpNN1EHbXqs+lPish1irMRnKMTzMlrHqJyKO0x53Vb2Ho8rx4tIgqzLXeVjL0N7
M+/srgelFTCLShkrXsvR/mxMjDCklOmZe8NJr+Iwr+/wZzrbDvTwuat7Kv+S0wxz0uukXevIo/F2
QTy8s1iKcm47z53H4qSKo+yF0wKRQFEiEE8C/xg15E+17ASxZ2aggasFyaB49wpnvo0NXot4anua
x3jeOaRJMLI2+uOS99zAGXs9ZumE5h2xhm4a8AuJpT4pWhTCm46+Tb4J/UXhMYBQY7Xrayj4DJ63
KY/FvVvKU2DqnaMx5Ugv/krfsm/qkvDc2T+FcXsBoK3ee+m04OruEcG3AZFYWhGoqZiLvfizPKsY
Z/Iw7pISzfHiVT4CPlrHJr0r4/W5mLzPtX+ISJcYBx3xqI0XMoDVtSGXzAO1k7dIhFGhYIKHa0A+
Vjxca+0cXMFkHwi2kZa8b+nq6G68hxSit+XAIcwmprLoEzGssa5JQBHT8vh3fBPWbUWj8EnJlka7
Cxrv2MPfQRLfxvYNwkneBQOsSvQ7g+Kr+qZo61ghEm5/GgbRbq15dlB7g2ByIyb/k09ABAvgZzbh
l23IEt+WHGuJWum2mRdeYaV79EeS7/vAxT+nScBjOENvFsQWVQw8aZVdhnT4ZRJsRaLvNIlYJq4f
Fiv+AKb9OLXh0Wv0XeyYBzvO1WZh6EcsBJSnUPqPoV2zrsJnsJcJEMDYjTCeOTU6J8H3hW8tEt+M
9LCwScs0H2UJA13ICHKnq7zkGdcSVIohisLkwCK69xHAM/VeaoWHSqAQC819Scp9AEIxr3oGMpJT
Dy9iSIAQCXUwmzQZHpErGEKbuoxQONs+vNyBO3KHsnbRTz762F0ZgV1thlA8T/CVkh19vuvjG0q4
nd0SkbSb4dUvhMZq1i3lPR7F8IJKEumZr9YZluC5NGAXe4/I54FF6W3mZtmVXWafaUoJu6udfG/W
wSZ8c+LGZgoiyxlu3NZk21bIW1NiLESFU2HJI7HAD1bz5fqIVfg3HTs8myhsriMD+wR3JQHTEMbQ
xkVwt7uPyMdoCVS/nMsmD+9nUlkKj61DAhkbcde7AIS/jHYMnNub94rUZyIOFTBVf6j2nk5Ao7SV
AMDkYs6M7gSPITwo9wkXHNCn5qLKyhsxgZxLy+d1/nlojSzPDm6arRohmArFdsAH7wkkLPaf52lq
iPexbprU5qGgGTGQ9IDntGkekJmxzlz2E+P2TZmFBydcbr003C56XQ2vsvBSqgdpzfjWgVy5Insi
qLU6CreEvB8sbIkJkjNAf3Gz1oy4aNkbznAGZiByrJuq7aKjFfm9BbcNa2xUzq85IuwdSFwftDC+
ahUxWUu6+mow1KtFvRDo1aJBHM1cPlBP6kvTi57Tp7CuIJW6x8z+fksRQVk5tU1gURJue396LGa6
t04wafamaW8CgTElAs6IvXmgOgvZgQ+oosseH0wm0fUbFUNZJNTjMMeEe/imvqyq0jo2admRo5QD
SVFZ/ikEfLM1ZKdcFTEVX12NL/hkx1PiCDIeg7bciRAeeb80y5FtnXcTt/X7wDIBREM47oFBxnfW
0Nobl+czVHuxb/3gLS96arooBJ3ctidr8MdDPqyVq0NVxoAmuPLF+JnFa3tC08nxif1kZ6nBx7ct
QoLYNLP5ZQzveuaxu4S0ll3as28JSkfcIKbDiWdX01NL1XLBaz3HKsaTF81gwGcPYx1TpAD2vtPs
3YTnAxh1cdBmSJ+o9KftzOgYeoHy75oobu7rEnvkDBuObxUcQdiI8RIp/nINZBB3koY0tve9wD07
uqI08ntAtrIHBoIF4l5lrn2JWWG8rlBpqs2EvoVUi9l0O08DXGDyNd/nbdp9HXO3on9OAu/JHew7
ykisgkUHRoaCsWNJCsQPi/wcYSXYpwjbsh04W7GzWAqzrmAHurN49xA1cUnOYFi/lZUd1Z+rAFDs
NkMU/M0eapeHGlKuTeTPaPgq10HJG0WTvGxVW1IfVe1100VDfOjmVfWBgzn08K+q8C61y+W+sgvG
MtjdKMZKuHnRNqyjakVtA56l3MDfQr2VC0IaE412tan3larMgfu52eEdeKtc3PLuEg2bJkeiD0OE
qg1sU3sCAA2K3LuzC+hDhn4l7hf/vtey3SF8FZdOw35s78QFmMbUGaVPN4kexGK+t/PT6TJQ9lNV
+tltNFIOzUN6NTp+dS8HEnmTrP9S1s4tiQAKWzNb4tyz6wvcoRDeA9bUeUnepB0yNoscfrJmiAjd
UF6TFEdMSAn0xZN3KiGJcCjLvSrMbeExejfDS0RNS6bCXsGFa7vhUvDtxEn9pfTDjwmuFRFF7Y5J
wFWg/fPUZ3thM9ejNtzDKMZ8IwcrPfScjhAYtQov6rAHxTK5MU3ObF0uQAN3SRc5R6ogj+SRUV2G
ictrouBdd0bDZ7udD1UpAgIzR3OQEZwKvdpW4BKIC3IX3Ycaej+1eRTIL61JQHoNVTB8WHCDrM7X
5EuHK2sXzeAKd40KSPZShEJ2FLcRkpEmuJJZ1b1QgN3j3Mftgg4ElHjYDseUzgWCT5lwsvXJu85j
gBu6eiiVQ3KVO99GtngvXTiHlXXGHn4lkpJEyOmmroZtOzao+Jwrq2weg8J9JSWOI7pw6BsbXxHo
5wXWYUqs6lnb7IY3aLhv0iQGD1BjEMYyDoEqd/dAKzi0Ednj9eq9KfO+ZI1hMaDgq2ybpQBZjeft
09RR2UVhDKKyIXqZJi87q7Fw97YN9bYs5G0/Nv0ILj9yr/TI6HlDcx9+ioD4EyRW6g9495ZNOhXZ
mYkJwN+YxOeAM9GM3W0eCfs5TzMK+yhG7FODPiRelXSOQQYHZVn2J8asD4Jd0IXJuD1oEKyvee9a
KJ/j0n/OKy6TtJzzC7vyktPkFtj6crW8RLHN2IOd8TsKivLayefkKUYuy1rCss6FXfN5VPLL4Npv
lU/164GqviWX51Of9c417cr8Udh2cEJC3dzPiH+OLSqWV02PcO6rur4VonLuUNfbl9iJkquWD/eW
pzK7iyYDTZXyTaZNMZ5Nkqav0BdRBKPM8CeMQU7PlE/NTX9V2Et0g6Mt34d5s5t1mOybRvqkX/ji
YzKZ1yQausthZN6sM1TdpCnJm8SdfWJ7nPu8C9PxlAIx+RwW7bQzmIkeuV+3bEkxnMdanFFHX6X5
+I1gzPPShd3lTNASqpIhARPVV7AsXWd6HwsUYHGGvc4hvqQM+mbn9vNXywwdyKWqvPf7Ckl/2sFp
XGR2b4aZ2aLwAPKXoF5o02b9mJT8YLDWpGKKkmxfkwIQaN3PnZOmxNyS99N2Xv/V8IAjahcBMq00
txdDfoZU7SKrY2xs+6YCUbaXKnktQ4tFwuiQKhC17y2Uku7EACo/lFZvHunAbDJoQugVkHtYqlef
k4EV42jF3DYe+XJVPj+XGPMQO8ZYuVz3bFteecM8yLlUdD5IC7j352T5RDYj0Uli9lsUi8UjtC+O
gjbT86kd9eeo9/2rfF1zeFNRPOeZdsgMxzSwDHypRYr0xJiQ53c8vJdaYQq1c1y2JUPgpRD2gcke
UqwewPhRBV28K5S1HMZWoLrPo8ycutJl/DKptoDsNeQnNQwuC3UMYaNZzCd6DzbGnT5L1V92tY3O
qgqc/qSFG1xKIOhH01lkKNLIMv2QwXnO8ZP2K9ej9hNSUox3Y5e4ubyIJFSMkse28GCNCcY6bpoS
GZVE3l2wdBKZibGO3BELK6gleLLhxL0Vng/RJkJWSbmQnZaFWO8Rb/ZRUHB9QQOIEtJm1muYqlP3
Scx66KX2LuQwsIHy4xDokFAcHzXvyJSR5zbZz8xMKIx0Ix5zlvfb0Ar9bat1+5C1/oWvVAmHYrou
TfQWL4BEWUYmVyxDSTiCkbxPUEtAIS7odxRArxOIX1hGyCK2w5S+udn4gdTy19WajUyu7s8t/txT
Z0GOnhZXHsoWurb05g9TZN2iwGYgDSq2j22A1qX4NGAUhN0IGj0Wq3i49s+6KG6KzHn0fQgDo2kh
TKY5SaWYgJitu/jnVHgsikDsh7p8sDmm78c2bY858ct7GZGhpSxNHL2HFIoEoGx8tovqHrWBSzS6
D9VMrBvYmWmsgBKzctpvWCHsx5pQyfr7xVEU7oNCtYEzbl72ZUSlZttMoEiiZT/eed4aINaOOwHF
2hK0rzFUCb9XxBRJ0Z3RcMYnam0eO3rxPuDEInG1qhnnlVZ9qokE3fo6JRMvgBQbWZZ7cpvEvYo6
rkkvxF6A4rb7nk2kijf0M+YUYwENSbrfDmV6LaxY3PS9JUmhcgI+FzJac86eg4+vcVu6VDTIQmjL
u57nDRLcSdXpLsQQyVVKjwtpD46GrO5Gu1a3rYfSXoXz6rzEYP8B2fh4aoZquqL0atioWW/LEK2z
IakIqQNH1tbUOnOSM1daa60wh8ixqPGKjLH5d57mf8SO/aVB7236rzcwWAhPo+4f/9bwt77eH/9Z
+4//+8/X333pvvzwf5hlxd18378388N7S0bff9vZ1v/y//cP/0l0/Rs6rPo12qHPwi9N/APMYf0b
v/v4bO83LZBBcGt+t90BX/hvQKz9G8hR6fjSdqTjYvX7w8fnOL/ZUmPJFI6EHYsP8A8fn4OPT7ma
vyW8FR0r/yMfHyDYn2yfQCS4phXAN0C1gp/Hn/8J2OqMcQB5gEttDMPkdgBRtXMtanj8wKUAxRmh
k6owHbNyMI5+Z8yD+yVVPWb4WNCma6/WktW5m940Thy02xktFXjrJZcBdJdueZGOtYaANiUGDeJr
bQ43/rXZppNrl9SEU4Mmn5iKh0XRCXA2hw7suu+rlCiS3n1vucbayMnWBHwBHUSma2fIxZUfokuS
fDnUbNOHJJqDqy5YeFn23imomKoy4mzczJAPF7BlgSfVp6SbsJKuUYePxcchJ5/DuLe2ym8jt3ux
IEhPo0f+Kytrht5+3qIvTg/rAtrFE2aH0z6w831UTaegwMDQSuLKJ4T9iRr2cB2Rrno0cOjuVHc3
+UK9uvaHxi9ZxooI5j2DTSTs2ypo9jg1T0y5vtSduQks+HheclnVPsvWiaJKlxsrWaOx+Zu9GVEM
VwAgMj4G+qCJ1IsWNeb6jz0arYasO08ASVBrmjZgjYAxVYX72fTqBTvJYS7yc1M7xXTIWdMqHDid
B/su5tDJIvezXU/+p4xD+hB3CbvGsp0md1eWtL/a8sKPTCjDF1mX6IIjlVnvoz2zJpdMtq+Hhk6T
Bw+7yknYki2VarCnyCimZ6iqnDmYD9zhOcZWdpN4VsmyJFQkeXC8wySvzGWWYlO0UzxWYzo0uPF1
BL9eI7WP8RLMayYuBgEeZEwjNGCMQyNhbyJYpPLGNa7ih5BQCgS/LGIukZww2uC4ZKPe5fdCExbK
ekIcxpmyWDTTI2C0jH0CIHTCXnx4A3oITqksiLzKoH7vXdspvs0RbHCufM7GkJSq1GVF6KGGPHem
bE91m9FqFG30NncFSnnLRZ5KZZPehiyK9iExPaEDIiSZgv4bXDaS0GrHHNogR9Lly3z2LsxUglfz
phL7An68mDqpA9bEtCEov3Y0cS/R2FUfUfH1pN008NSxBCmf3j8ZkeaXLV+wryV0NqSgH6bFzz4i
gyATESuWezcxkIO/BWDmMzNHqEFz7r7OBS+94fE8U2clbXHlqoTpf52uwCvkTC562mR22V8U/pui
pOAai2zmXX4+kHWemzWMLova1zZcem9LoA9xeUnQ2OUeyZwfHzKqpWEbV/5ISE+XjPtpEmCBHbNm
Y1YTpPvRCcQWcy6/+iDmmSqowldwVWZO/s7WZnwzqiHsTeZkmb2mSSpZuYxtcawxFSKgNlbVHyMP
F+XKMgq8EyoS9KvFzLgfa40TNAS5z+qFi4ffkacTY++a0S+p9g4UmphjnEZgHPLyKsv7JD4jDdLt
uexMCrqmyF2wMEsKGqxvME/B9OQMt7kB0AQa4MzAIVgWUa/AC7haEjxyx3Hqckz/QYP2M6IvCfBp
UMCxRxSWs59QxQR4hanO1601lS7jQHxNvRyYLRbZiDIkIp7M3hTYitpdHvmM7oppDKObUHJb7/io
arMZAUWcEsVld+HIijLMKcXa9NvxGkjvr+2z9no06anxSIhV1jQe+pH6H9llr/SBlDCk8RHjtWqP
lwWkBAOE8TaGCCBRqufztOMJq4lsI2JFnbwFaSkxyCzALidq3De54DThvVQoKkltYNHH7rftdmMm
WaImWjD8QCzm11e133rdueqDTm79rEiiQzn55sUv8d+comFG5NeMXtAe6job5BmjM5oeAMk1icp+
AczM9VwLWdfMpOyCxI5ivMrDviCPAIPMMexbr7+bKPpv5hKCJwKcBjZBxh6vPOlxRIo7SbYSh6bu
WKJ4MiBY1YbNLY+EBcFNiWOR2TgzQsKpXKXd6mrquvgdkUXTslVtCe8zusxhZgy2jPbsTJIzxsOJ
fOMhR0Fnwspz9swMtXtAVkGlmDQpZM6R3voL3qHhKqgJ5tjYPswu4KGaMA+hUGXyFwfJAKlFe75M
jHSYi9KJEM3ELdmKLp62XUMfdYbR02er8A3HYa4nQDI0MM7npkiccJ+EgyBBRMwNq5wCH59KBn3Z
TxXCsdFK9dXYulmyE0GEv5lDHRW+JfsUFf+AIZp8sIYdPBsolO0uz9Z263Pu8G9wWFW7ejIdoZLe
aBsYJY236sRhum5gBLWf597gCfSrYCT2JcaWt/WSIDU7JivkowQOirsN0pAIIYWKmBjoQLNCNiWE
6X2YLeXXvK2H114xg0Kh1+uVCxi4VzG983tbhzi8BkD6Mz6hIeh3DvOpVtqPtc8Pl3nEFE8kEcRp
V/Ws8LMsP0FHdRWTpWy+Ypo7fnRQNhAt2U27RbZJuWuT0X51GWGR9RyMq8l7lDHiqrC9zAYkD6ii
giI75mUex6TOuNb9bOcLRo2wDD+55kNIgAn2dqf/CoJ4zuiMnemZ40nRb4aIQDeeDv03B3moQ9vQ
zbfzbHX5NupHG8+SbAIW3fADNlbWs+viA9aPpnJIZy47VNv26IKCQzpevXmF1zZ7OLmlOuYBi5jN
KAKIUeyNxDlCQL5gRc0ZlaGONFs8deAQfPSPVNCe+uYGI8BoEzL6tepJfbZH5cIddwx893LWWDEh
NY48+si7gLijPfmN0ToDNlUNTDNo/FOcCUtJRk+FiB0enVszol3S0jyULaJngtfS9g0Leq83Zuz5
+rpaE3lLN8iXpLTNaQSZvttDskFWDyMWp0GWPaimrvMt0x50KyVBbLACzBJwNRkfAQMiHRaQdr72
xW0x1UAEFulcDJVCEI7mINT4q9PxMFcGIiYHNFD5UZX1fcTmDi14n0SfuWf9r0u7jIjhFr1SRAFX
jjSNQCF4Ho5DQnpeND1kRMXdr5mnX4zvMqr1FxxVe1baNPWT8IJ5T05MfYFwgNoDQYpkQZtXeCyC
MiHR0eS45TCmt4uzXwQDJNiJi/2KWpLJFf/s8BMYEDhZ3qAG9aHlONv/szJB/qO26t82S3/ulf7x
y+brf2Fbpek1/j0dZfde5F+a9M90lPUv/N5VSfc36brgCzThsa7wzR+IPO83YTzywRw4D9L4eu23
/onIc81vxrX5M9sGb+PwP390Va7zGz8Oot3qpCF505H/CR2F7uxPKB2eVJ7ilXklUHza4Vb9sadC
dsRKDo0IaTFrnlMNcg1yParduC5Pf/pM/oLa8yOF5ftLeRKai2OElEp5K6vvT+1bGpuAbBtEjrZC
b8TL2Rhv2/RqMkNxFYkQAHaTZ89Jxba9iofo/OuXV2uex/9Qg35/fUMLuWIASSBzfsr7YPc3gzcm
1jR20jC6k3bk4Q7nxjjQEQFttmJIgXwEc5QQNQAKgdVQKB+NGsxbmJjgznb8BntZNvOoxvNaoz6X
Db4fMiUINbWXJC+OBgHWt3qsSQQodMQuFCMVlYSV5WyByeMeN1FTF98mqGeA0+zEsDwf6+iJ68cL
tw3Y5FccxMNHpof2M+aFgohYntf7scii519/IOQy/tUn4gBcdIgoU1QRP34jcyXwOKCr2o6xT33d
C4ekh8EFEjtXLkQC0DPOR+oQ+SVrNRtasI3E1VUlKleOElV/XYimQp0bBSgHowx3cBuH1Vsrp++9
VJUHW7dIPChguNiSI5WseqM5duWRQ6t7Cjqwa7uIcNRXt4/q7GChtp1OXleVL1PvMT+MdQAbFWUm
NkovmtbYNItkMt+DRpD0MzvO1LT5njTjeQSn3Ec3w9TWNoxo9hi31BZJSqilydszTUNBjZGQ07bJ
/Ur3u0nbeMnTkd0dZnInanYR0Ylm6yMX/yIyFG6bQs+s19veNvp6Ycxt7Shvvc+B5JF/Yq45UqoO
ME0OcTMZA77Ejyk0IPo9YjwKwztSVyeb0smLvpjG2Brkje3iUsKDMUD3MlT9bVss9T7tVqJC1SKM
3YkFDe02ashE3SVuTElPm8zWtF4Gp+8BMPq9syVJQ8BvWMZUXQ1WQGp1S4ACK2BHZw8xQkCxZ+9f
yJ2NcZYyxWMrdIrl5Ntv/MLavURxqVmDcyDH95ipzXgdhCSEHJbYq+JDzOIGMAVXBbNmwQzjHCiF
YjMY0tbedyxzi9tEgmhDWMvgBCX7mKldlsjm1tYFkaIqM6O/HcFYYl4MhjZ47Rcnig9Op0zIgJf5
5wYChV7lED62c5P6CGlFAZ2RdWbSVFAucNNYaUAeoAAPMux+ffH/1cOIrQmBcQrbjXB/miW1bF/S
QUCVCUvjH3VEc9bqtr5N8dvDGaSj2C+DVR4GaBYbuLbBt1+/PnSrnx9GvmMcoYWvv8Oxfrz1OmmF
MapjBlZJSPpzUzqX4FTiC9vJ5bGUfnL169eTf/Gg913pfd8EcnK46scX1Fh+SrK+iKwokBR0Dmqt
ZipwDTel96WvJ7wd9uLsOheFBqm24pzVlXotSeGeD9O8xpwjozsseNsuyV4L/wlW49AHOfEXh4P8
kdS6Pp2hzHvkP6EaEbaj1gCkP50Odi78iVYLJ6sV8AP9me0J/ch+FCnSXyAVkoJpwqpGe4N1dbLl
VnUOXqTc6o5AtMTfnFb/elpwVgsXk6TPua3Wieef309htYVgVyMIhUBqsh2SESudWcfTf/PF/OtD
2KU+cDiPfLB2rvvTQ1gSkztiCxXbqByHuwjVaUKCBZaDTe605t1i8MJeKXE1qzrynOQGfipHtaMj
BJmyHxEbps08vtTuojCc6KaGaU2EIXsLxji7vszxzP76Pf/rxetKzSgWVQ6fDEXIj5+N5xrXDMH6
loelepWqbI/BFOSH2BTRY4yy5Pjr15M/p18Jx/VsbSMOsIXHPfPT3YrntCSuyV7FyZnzAR2KD+q7
0bgeGGGqna5HDPc581VoHWn6YRwbphMjKqTDr9/IjxcFdQuViyAIlwQJVyCDWL/LP12k0eJWspJJ
vXU8a7zPPM/eEI05P/36VeRfvQwQyHXOrj3DrfHjy8gRu1kyxOSt8uAvmFDiQ8oJR3uI+2x+68m0
PnRts7A2X/v4sIDCMMEfIJMmIXL3AKMIUSZmuS9hj3z0dwTiv71Tf3xyrp+B4wvKRse2PVB6/k8P
EvbzNs4jyLiAZoJz7XrWnkSX6AjA4Dns02TvYdXfBTXuKHQe7eOvP5u/enX6SU+4WrMCcH4qIuMG
d5cDlgVVVgduucvIEi3T2GIFHIXtbplKcrQGGwQa46d+38Ao+Bv45I/36++/v23bSOkUD273O2zw
T9eAZ0REkcc1MEB8WLZdFchx0yU1MgqAzxhtM5Z0czvsf/2L//SAXF/XFRAEbd/lKckQ8KdrTwG9
s5sKtRkUqZLwZfz9z1lYUxqRGAVPLtFmb7XAVdxcJ8wHJ4Bch9jFs7ojb2qpDqyao2n363f145Pg
+5syoB05SAkIdGz/p6c214hQWEv77RJkyFDgxp97wbbPyZzlEoyZ9/HXr7de+f9Tw39/PThoiLe/
1/Dq5xpeTQvcr5RTTBbK36XsOPepZDBgNV73yATf2yNdndEz+PpvPv9/vSd5BJGp8/sr2z8vn9BL
FBlp4P2W4X6zI0Ys3QcG9OOvf7+fjunff0FaJB5yPp8rJrQfb33seTpz62bYZlWUn0LkEteqUSmj
KFk89Zlp1rPutW+lOTh5S8hFbMJnn9H/tQOZ+KLNy/ScNE7xxR1c72/uPUf8WER8f3eSHR8PAE1c
pPB+ugYxbiK38nW9bavxLqyhF8UWIaGQbzPSOLCz7QxiKdSD3YopI5Ys3wOAwwJIXnKUTukWjU16
CX/abdiPK8jH7GA43hRp6mAzsk6/5agcYjhJiNV2sPGIX49SGb1oUpqSPUKU6Qh2MTty4S9Yz/yP
SSjCK8OREexTy0M8Cv7YcIwSsbah7O2/uZEfvTjWxDCnwNe+wB6skCrnMDiBRU3V/IZzE/5jN3r2
mblRzmAuB6XAVB3eQVNoxlQeARCfnHoUt1YlvRzFhx5IZ0d+CrQHYsoaGCEHsxNdEN/a1sj+p62k
fRYljgAsEXaF1d+3EfF7aQWnvUTrve1HQBubxgGZvC3meYDvYDSOCboD7MMFFpT2Yp6n7sCOgeRD
ymfv2xJ6Aoz82PnPWvb+uKlp3KZd2KaY2N2ubt4ZUZt8q9zcXXZVZsUXLFCopkN8nYjq++5pclX5
kgVx++6Fql7wbeUAcwk4TN6ZKPnBmWvT8Zh6zv+PvTPZjRtpu/StNL49PzCC8+LfJHPQbFuWLckb
QrItzmQEZ/Lq+6ELjbZSaiVq34sCCqiymRxiet9zngMODgLg+My2LSXVgx3RnWnTlt+7NHGQmBUW
YIHMjPJ4n/kyovFZi/lT1RfiN1K06dkXSXLD4Xiw7riZ4PvQVjlHAMKXrlEZkPLW1ED9KHXXpFg0
E53NsDR6VDRRV8KSkxDG851L+DhSzZg5bDOqhV/GyqD9m0JZ6QMqngCvhZh5ofC70JN0qJ70dpJJ
cADpChqADEJKvaKaF3A3jnVeNQU+IUzKyFohueW/5j5fvttET5ggtpzonBqfwLg0AqEIczUPGCAd
0rI2smiz7z493adswJIc0pIyHyX70l8cI2YNGLFcXlzgKg9JnnQVZu5JTOdzMTtQZCE33DVGrmGu
AXurpQi+GAWK7S0dv+wCCWGssE3yzFdTDXEBlbtMN5AUkFcZlBq9c+7L+7lqV6mpll7OGKtt68LJ
fTfCYClXb0xt9c1OKiceLmN74HhouC3AgHaiCwTWR3hr24YoHLKSc1DxEAVqDp7ExJxn6C/I28Be
xG30vpleWC6Y/W2Kg5tvM9I2hJMo4Vgq3Fo/uWXetaHjgQOnjJqiHZ0oXxMypCb9QsR58uTXFmIi
Z1q7b3OKeQ/HGCzVTYwHE4ESXat8l+O19C/mxrWBWee5cT7MklZhnhTgyzrW+ecIH/W08eh5qAvu
HHhSPztkzuXJzMart0yHaoyaIGt2KKYo6y8WZ3ca9+yhD7Zq136X4ygzzDvXbrc9ZtfqkLZ8J5vc
aGNrTzBxwIfd1fKBA/uYAZOMrJucj3XaNFBRyzPpDma3bTpknbvV1iu3Njaju6BHtEerJA9uat6R
v+UcbSIsZXAr3mDaXWmjzttt7KLXhadj+/yFZSwfSFCltY8aCDje4mTu9xFP47B1u36N+ESN+mBb
QBHJSvV74xymnPdD1UQ8o/KuxU+areqLMWiafb0xe+7BSA0Ae3KOqssGl0i5o/xCOdxtUjozPu37
DRiK4FEalv/SBUEEir5a7uqy6NfnOq3Dzgrau3leSBiX6NxXozJu9o2Txqwwrecbj8JZmS2dBdiC
NC3HghiHYmLPMuiQsGMJed3FYO527sKjQfZd0JRRg6aIoKAxQLmjP+81fosLgwNeQv+8H7+qmeUF
xpto5509Z4iJpHRIjI+XobxKU+EA3PK7hETaoDYvLVMvnxHTF19NcyQ1UxXodHEsNg5lHPByNVY7
FDhhj5GWZpqjaH121ZCE7eSKG1VnFmoC0hTOxLJ++VWbxb/AWsRFOOWTeZHyRQTbsmiEfS1AuxS0
LcqgJx9nMIy937lstNrC5hSat8sXY5TVb4Am2T1/g/3S0rjEuDTp6tEvmxFd9pKntHSj1ATeZNG8
2s6+jVGA3hC9pMQERJi2CMFobybW5TSYCHdBDVWffKm6KKw1AKLQbAL3dor0/B2iweCFHOun+6Go
J3Uxt3wsZ+SREDoPsQuIFfA+4W9pCRbF2SQW4hSJe6572vDj8sLMKW6CLOIEr1syfKB8rmqEJbM6
6KDKxIM5kh4Fm1dj2d6YZMj36BrrHPEJ3PhcogxGIXCVJG5LPhfIEPpWtYuqAEkjfZNmAr2rSKT8
US2Lh9qjoN/lhfO0GNl2EI09H1JY9da1wDK5QmbqzMEIZnvGzpJ0+8I5cQhn8BFlR/va7Ic12kkk
zBsigS1kk+5CTqM7fMlrp98jjHG/o540bhfCaLvzpSiBm00tK2EiE3NltfR9fwC/vCvG2riitajS
MzvKNeTf5haUPg08YBPIPnV7TYpm+7sk//Be6PFzM3DWYk9zgfSMzteJjd3bgwsMct8yBW1UYXFA
fb2xK2qGZ9oUkIRlDp6gQpAdhxDqVB3i2Mh/pk7Wr0Gg2fIpkxO9Vkh1bAxUMssOEhg8j3Ceq9nY
9MnYZ+HiJf0PMuxwH3TasAlJCEywta0546OkUlP0J3b675w/OICvP50q76oSOzqD60koUqdBVQEk
IDyasM6Dmomv3fZKdL9MT3+1UwcDZyLy5pyikonbwZ7uUmuiWjyYAE5PPVLTenMaoAphUxwgYkiu
u9PXz7RLOCpUOf25IGBWvhgIb2QEjLX15PoulddApQE2H4lHzjN9yAyqybUfknyQfS9NC5/a6Ivh
S1ARvIvm2aReykB2/Q01mT/kaJH8dhD5lNuAADR0monfzJzw5EDAQ1DNbHcNI/k1doh9dtC0wVLL
XjIeYksVz7pByHuxIDZY0x8846w3eV+bQRg0Bodhjr6iTMOuNtZzfBfxuT8RbzNZQJV664UqrflY
LDEJrnmg+/IPxAprKCidaZssdpeEduQHORpXvrgzvA9IityYiLMinXA0JpHVPOLmIK5LgJ0Py2rQ
CLqgnh3wG0r2d12HLdOmuG5cWnWGEotgNyT+rkuEaTHNOZmZmUbNlLIX2IzsJ5ytbdk4BlsYULBR
WJr8oVme0KBnmCYwvNUbrw1MYyvtLqbsy96uxP/iEXmJRJ3tG3ufGjECgEVEPHW0K+Je3/cBeTbb
3vGUFZYdNdmwaoPiR4yNno2gU5OdLJ1BHHyvzV+A8kU2ivfB3ndsGpmK4CcCmubaKkwzIndC9N7d
p2BZvbaUhYorljDMlBpBCSz9HAPjhmOsumZ/6gg0TEZubMYgqYMTVZK3B2P8pbYLtIXH73A4fv1p
NjHAC7ONBoz7fr0Xf9zDmcVaQJwT02Xjnrje25MZtQiqpwgxaRa6f1o9f1UlcE+Zztj4TMuyci4D
GAf38LXKvQCWEp+41tupzKGJxjWoVkrvTam2rw3s7lHdhblAnsCdAl3NFnbgyjMuqWlXO9lhzcqz
zLxxq06eKMK9fbQIXuikUnCgP2pb66zw160KKNTwVQjKbLBx3SxJpA7g7mxwKj0+Nhdq6MdT99uC
j2NR5GDu9lZhrHc0y6hp8ce8ZXtB+z9+8BUm+Uqs2atsWL6hESBgi+rHl48v+t4zJuGEEqAk5MQW
R8sFbaFmQDID1T1I1VURQK7OWnO4WFJ4uRN2lnMiWiJ0HuiG8HiLf3/Pq2sU/jBtqYAp9vUzNqCS
UHpAd9PWmFJbGAq7YByHs8HGQOElqN3MGRrSx/dsvXPTfMPyTzHJJxbkaInJ7cEDBTm0oVW0wy+y
FcnIxeDGGjOmkJn3nYFXC9gLirpD5U6AVwnumZ+SDigqdZkuhV6jZFNhal3ivQb7hlOs6PvrQGKh
CqXXcCqx4eF1e2KhjEfTatkXS/Aqy6yQsieZjTMmn3d5HVjXgQP1Ew8ibjwAF03thk471ChXK39S
G/wZBZxdWcVbn5Y1eU6awMRtTOewPeAbaWnDmQZJmyapvjuEe5F1Yhi+U5HyLHTQdB99k3F4VCXO
SgCTHCfGsG+q6J51Pwd5XVSAzj9+Le/U3DyKrRD+aYiY1D2PvgWuTA5R1EPGE/hw2M1yjhAoqcFF
fonskamXbXxDqG0znrrHt2PdZSeBdtw02em9kXwvcYBhdEKr6cpEHAJnGnexnfmhClYaQRaMJ3Y5
71zPRndhU9q2pWkfd33MoakXuyk7giaC5YZlXGPgqKboU8eIJ1CXXoxx4vG+fY00AAOesEXry3XX
HJ6/pzOvh4juqe5PbmyDNNNHisD3DJjt49f4dnBRtoE8Z7Hoe4LB/fo6oq/btrGZtb25TT8z5jOg
yhz4YtEYD31JhcNhI35OXXLYWaWRff748u8sUI5N3Zb6NZsvzoWvL28i9VvMAfXFMHX+vu/xF4te
TWFpmvXDx5d65yWCwQ1ooLBKUbM9mjtNKE4F0zJ36i3z16SPZUT6oQfsJ+DMA4+4/f7vLwhcaX15
dKlQ57y+t4IkcqOpVx4qlrM92q7yDOZ7eac9FyOVO2YnrifXJed1GRzsgStpR9EeYvwdDcm6mt3W
NflmmpJDVZjryuKQUGIX1MQtHUQrguWQj/18p+CIYLLUgf3dALC95v1qiDZuniVqHzlDT2p8gLDB
y2KbYDVn6m+zznCQZioAsZu5DpS5HeNWnOpnvPM5OsHa+2am8Aj7PHpmZZ+0YrYoLMVUgC+afsoh
b6fUAbQD/clz4vhiGg0LJ0FmwRXD83ViPLxd1pnUbNQvztpQoLvy+qXFlNL6CtRm6LUR+Fq/tA6T
OauXLspdygfxBEAYOcbHX8o7g52ZVJqOhZYGff7RnK0CmI1tQwjIhCuVKMacUluSLdf//ioorWjS
MtbXXsLRrdVeJ7D9daELE+lLww4Jk7anLj++injn+OUFlufRpLSYpuXRkGZceRRVQPNQvvhBKbm5
xPpAEZyzxnmqOnx9wEQ+U/+lYN5pYE1pIm8GMh33OWmBMdXAojFPvNU3rWJhIuogZT3gRIeuyZGv
731YmkCn+YSDOzaiT8RJqTN/zurvnVBzH7rm6O58FZUmgZdp9shHsKa1QkE+8WzWyxyNUDgAtOtY
m9HTeEcvmoREKwHYx9G0x1ABytGW39q8RClM1pdHv6o1Hr0cejAVl2n67TdDABc/TcRP9s4I7+vc
9+Pdxz/qnS/ep6Us1gai5BEdPZp2aP2S5D8kIEb0VNnxfG61ZJUjG192QcrJEAODeeJBvN08rFoT
WkXU72id2Uebdb8w/GKKE9yf1ZKdx1FcbIUNEI/asA491oLdguH3KgEK+fNf3y12NZZVi607v+Bo
gokn5uQsgAs1kvT6OaG7+smQGDli7AZns9N0z6j+66ePLyrfPmMyjz3BnfrrOnc89Oq0jNcaGUPP
rckSNZxedjfsa8CNtKyvgFnyrl9wWAY0bCL2hj2sUWzTV3CLunvc0NlAy8JOqnDGhUWASGwTx2D7
fQFSIK/GjHKmEjfIzvAb5r79O+kcpi9LRBRlYmdy9ou2S8K32PG6h2RMJcTkuJ2vyyVqT6yzb5d0
BA4s6iZCGIb6cfnFKEglqH1qh0aP17mx4WiyscI3FKX1+cfP9c2l/hw3PfZmgYfidVXK/r1JyqMM
PmftozCX3d2ijekApRsDUJI4//aDZRWnlLR2rmmb+MeDJPVLyOYjZS4q+ul2FDo6x+pXhaYh4Cq2
IoLvo9pbS1bt/uN7fCv74GP1xaoGcyzH5je8vskosywnwj+FXaowvxJ2guFhph7eYLE7W+bF/VxU
KACNhVYejRTrps3a+ovArbvpu9iDN6Xbm7Zep4+Pf9mbVcvll1E7ZwyvwmP3aD0xg9KCni6WEGZH
dJ34vXvpxLl18fFVsI0eT5rs8JFDr3pkj/q/fbStcfJelrqW0A5rNH/7lMTSJOw8Imt3eM78B/T6
9YM54T0OW2ciACeqspFWqVWTXoUREWriSJuygHlLaWYDyqX5EUy5/1zDCRS7pBor/1pyWq92Y26a
Xw1DD59Kv+00VmszizfskDSWRAkEgbLhahYS0PmTc3vUEqpxHXegnpEx03Gi8pTsSPXWzV4MvX9N
gEhEKp1HlXtj5gkFxdlOTaIescRZhK61FAthmT22QiD7lGWDmsn2yr7Z0FNcfve6hx9bJwUxME1C
vMJFrNeIp7Hp22HlY5vt+Zi75EO4REDO5yowIlp2zPUGhhGrb8962qLebenPJAQtMR/Ei6VH51ug
p+GX49dLdZaUZQYvwbMUOsOmmRPgX5Oy9hxcaZg1aJKxxA8DeU6AVX/QSWqDzWDEJVvLfqIuD9ZA
w5oFhwZysYwQO3tG/NvxYjJeWhNrE61Zbf9MtS1rHGi6f8zryH6h4Swvl0miFjWaXAU7l7SYCqhi
UV3TABLZxZLlWDlctFcoeKy4+0rjD1aVySmPkvj8h/OJvqXfmO5cWMhEW05HXuq6xnYaLchJra2a
r5UDnAgsLSytrTN0yFjHrlq+V6oyv9Wd7YM7xSADzoGPwd/Q1YFZhcpUR9u+HdWn2J7Gn4AjJnMH
23H+0S3RSqXTqvxm9JpwnyTvfBLo3NwCccuRrgRjL80IEdwIcm5E4UtCwSJyGKEyrs5MBEjNGcUD
2LK5VuCG7czE0uoZbLhJC0hWd0k+YzBEuyJfQAE1bRhxlO85IjHFwYw1fBBJpmhAjWLy2QSjrK8R
5QHIhEBEw7Ms8zHG+1Ot7QKC1tW57hTpDQjYxhmdUN/b+GsrE9paFHvWgZik6VnR7bWuQCMHe5PE
OHvXz43OCM9wyd7IUrt5aJjlPtdu4tdkN+n+GsFRdZ8lsEZ7uvP1ri1wi257aBuQQmQT3AYkctxl
wUQgHQGG0bNJO/G5XYYRhgc644eSvZpLHqRYEM4jLkWvk8KBIIlMOyvsnUCKDTx+Y9sIyr4oTQ35
DWO5gqKy6J8cAPrzMrcs/GclZKNtAsvjJxVVOK7tAF6+shey5DvH5sEMLbABeCOer/cJ3WBe8WzU
Bcg4eqmbwEcODZmbIblJSh38cmpXPxQL5W5CpCwbJYsU6lIAA/o9j0PMXOAmAwO6dZMcDB0AoM2Q
VmBkqP3CurVQRMEt9Z3B3EOgdnD1svm8YfsfkWpl1AjzqA3H8sQa9XY+XpsdEoGqixiHeIrXC0Xa
QZ9IR4q92M+G1U6KYcJQy6n16M3ejbILFpSAygsiTzRnry/TRcio6FrSJO7xO9MR790f+CiJg4oM
/4Jvqf0sCx+HoK3mQ5HU+hGtAd8MaUXAY1ZR2CL12TQjmME5nx3oJD8CWTO+1byG5sQa9d7q6REo
jJ3FpyP05hDeUncb6O6aIbgor9rHsvK+Va5PwyKjzXZJ4y+D8O5O0y0TT3SraS+fAyZNv4xVnPeX
q+7JpUUhmnvaIIRafry4vbOB4ZCLQZ9fJwLW+dfPkj1oUWEKIYWszKznbnXW13bVPtZ1cmIL+vYE
xGtjw4tumTCdten4+lKoKGrs4S0wL9q9hI4i2mfX6We/qYq4n/op0Ie6n/2QblF8jfm9vhzo8J44
HL5dygFCULP7s5URtD1f/wj8jBaLJu3OspTGYZwhdft6erSczr4Z6BieONq8eznaHzQjBF/s8T1P
A1VI36MWOiSDdRObZfk82UsO82W1NgVpdGJsvKle8IzptWDKYbuG7+eoJ5CzyhiQM/EyGRjq/bxU
zcYoq/maPON4FwWRd0b6gn/b0onaNZDJ8xPf05tzxvoDqG+hRJUBz/dor0j85DwuE2Yqs/bqbdqX
HgkTi/fkZNnvISvHBzjxzv2//Ya5Jtsy6jW2RF1zdNOmUSSlbOspjNI8o4OWqvMJWQhS1Ng7McOt
6d+vz8+ciQRMQHSeHOCkt46nv5o8UTAbiU3TNaSplaZhinhl2vSNDVF5DLwevNjQPlJ3KOKDnTlU
aUl7Sq+WKGJpZ2TbtwAZ+vvUyOTXjriXboPjZOnBIinxzTVEpMEKOjdrxMsXk047CEynxL9k1Q0F
AWNR5jPsNBtHJxrDQ0Gp7VulguQJ/n+MOotz8uU4VMH1kg5+spf2APti7rLyM4lI87BxsaF6WyX0
cpicoEi3WUHaxU43WfU0exAndqVhqWeHZBOAlNNoc2CzUch0BlSkTQr5W4Yj7Hfn4Fnx8ELtmTgw
2ULfCbsxaOJroEWT/jKUiV+GVKm8gMbXkLKiYiY8VTZ471XwlbkcayUv4/hYQuuhcx1LcyKaCsjd
rryaSu7OGEakWCg8qhOf9jvX4/hDYZODHk2oP12iv149KfMpuaM1G5hAdFjR7MhAmOWBvSKisNjy
YZunpsy3szM2IFqJPjcYwMo7mq3wbTmGYDyhul2Wm4kFbRMrq75BKdM+1V2S7xNM+VvPFfOekliD
yhixuZe7Dyow5zN0a/5uyIjbzMiRaE7Mbe/+OBZ6wDuctn3/qJBh6JFENZtTkRZTem8lNP2zbvCo
YLnucuKc/c60guqWsY3Mg97qsfOg68sxMSyPawVgBVOt9ZXqF/MSlSmRjYB7DxH66hM3KN9745y0
LXp+7DM8/2hi6essSQ2HOxySAEuUnl03uqxyN7H3ypYw3PsWNMXeGwt5T9459kkA8eZGQMMAdAUM
hniaCiMGGDgKWpsmJu1B+ZFV0AjM9D0Sre4rqUCQghrCP6b9Umr/E3+n7e2oy/W7gcxgkr5UVr8g
DaZH2BtD55+Y0t4KaDjYSyl8bF+2a/EqX09pAwN3ItCNbHK3b76nVKT2FHDJM14xJqBYCNml2W4Q
lIZyLSmwxyNT7GysNW571eigOft4On9nF8nv8cEyceY2zWMzSyNUFCCeRrdZqTxlF0t/ZkPrKD5x
rseQfDyXr44u9j50ffA6H0vnieIGRdqOY2jGc3rWC7Mm8wih7JfZqzDluxUiznAEyfIES4IUCeFO
IySUvgSXNCFgIKneSs5BcULdsGu3vDXZW3gX2mb7zaG8FdB+vXn6QuVouk8LwyRpKR2B+tiwZ1IE
Vwl4u4gm42Ue54tNxI1b/+LkK37ncvI4jJtOdYuFN7vy5iD5nBdIiTeuQdTC3idEUbCBjPS9WBS6
rdxDxxYiI3Jf4EAVy36GKMPQkJlzqjH4p37+qoaMqo9WJGs8nSwbp/jrDybuPNAVqSKxIwmI/3EN
fLFgn6wRScwyoDz0xD3FOXkLWy1A9Af0obxAT1zeEa/u3uaDXcVf2Hq09h5yfd1fGdFUPlUzTuit
IsYHKTG/vt95LdiDr56XEXrPipo2/3gP/z8W4D8ue+v/NxbgvPldPFW/XmEB+AP/YAEM57/rkYqD
FQVyF8mDzbw//m67//mPIcz/gi5kHhTWH9HgOg3/HzCA819WKQQp/roNwx3Gn2rrvkv+5z+O+C89
69XOvzbM+fPOvwEDvJ6THba1a1taCuR+dKU5VL3++GD6tC1dfRVqKR9d4Sz7QNVyly2lcXAqr9z+
9WQ+//NV/6+qLwH2V137P/858qL/cz1++WrNRzrGpvr19XLpkyqYcD1MAkR7AhgvQVLGcj8g3th3
kDwOyOmQmFmwlBGjOg9s+6DadHZ9rtpqvujGCWa4Iq6k6MXW6CUw3oLu4YndyevV+M/vdGi70ja0
As6Efzauf+1OAtiES5UVyM285ocm1PMisXQA7kTrE/Pm2zfAaZETvsmLxoH6Z9X860qib4W5tKxG
Q5DowzhN7oHEQ8JYM7/+4U2otD9+Ba/X/vXOPBpVqzSAr4v24dEbT2WRUpWsYVLmFG4gqtohFZQU
Sns+X/dj1cBEN/wT7/2dm6S0z9WEoGlCteH1ay+yokRanTZhZXlGCCZhtcHDAWrIfz2zauPl43tc
uRl/nSv+uUk+EcnA8ji2HZ+bsE3GzHA5Dk7y6qkfpbgWUayiCq4pKz5knPnYkffC+Gp5SgTkqDXu
VzBszi/PBJK7GcncHjbx3JDp5QIZ8HaJ0ass5B4WLEOZ7d4VYrB+JmNl/tCpU8FLkIv/FUy00Gcf
38x7z44PxKIYhKLiH7fWXx9Ik0IUdBKlQ0TkgFibJj+U7bTAocrrXdXLUxa4t58+hSDW1PUDocTw
Z4Pz1/WcrFaYH+mFOGaqL4068giqz8xdoyEPfHxrr/cm62vCR8kmlG2vyT9/WB5/XQpG7eTjZVMo
pDNrw4k/O6MfWp24ini9M+EyTLF0edjkrf5rlHavvz4acoYsGi6DHW/aZYqMCgGC/nkaLIEIDNeT
A4FgWyXOsnOKujv0iphA5GbuP0DS/6ep9s3YQ8HFp0VniyPPyih5/UNiz20MrGeECgyUJv2BD1RR
9L0spobGYYoqeA0+P7HZXwf0/91f/Ln7tacDUXM9YuO8f31Rb2ywaVClhO9mZaHF6N9E2iDRHSA1
CXUQfwez87dFqk6q4d958MgfmEQdjkvYeY/uFz3sGvPI/Sa25W0w7xGGkiWQbI1SXjUGm9IRmetN
5jbysh+QPPuZF5PwJk8ZWN978HxjJjO5JQUnztfPQPQRmsI6U2FewlYnR+6qRKawSQiUCeM4MEhi
9E9tvN8+91XLRnuLud20sFK/vqZbcQKrNJY1gJ/qMA9Sh0tnOjj1AChH4N9Aalv0iIe4OvHG3/ng
HTaUrOYOHxzyoaMPvosMT4+JW4e162WEIDfqsusxb1tVnH6fOjxfqH6qleSW7FK3AYnWQ+PqGxkf
Ph7gb+YSnx9CewRlLd1cen6vn8GUUTNrSjoMazljA2GdCGyMTWE2Ui3++FJv5hIuZQmXXi4AWXTD
R+taMepBdo5Xh3kFtkUD+tohzzl1iH17Fb4ihhN6bwQxrNivbwj5fmJTpqmQmpvNgQie9HYCcHJi
uXz72HCyipUVgdxMmMe7sk6ME8SDtgoBxvocl8v8QCoS5JShkruPH9vbkcGa4gQUAmjaY0Y+GhlR
poekt7iU0SQ46UESGPsu9d1dmeH+CRZIvGGB8fSEdunt4GBBW83kAlkW1Y510ftr5k91g89UYoto
PaIh5pU3MhVRdTWIkVN+h0uzZDu8cbtTs2HwR0Twaj70WNZQDa0GF3rwf/jDf116cdzOInE2DzlZ
tRdRnK2hkjR+PwNjxMaF2j2lcm4CsQR2GZ+7GGAfBpqZlzWxFbwDu7SyG3sGfE2maQZ4wfYrkh6k
4aZoVWN33qUexNiNxjry24Kh+KB72yjPYztOrpO2jMlZzqXdkjne5Bf4IzMCFGdRfWf8dRicHBBI
QEV9n/xEOiDX9LHqduehsL9QVhN/gYZPC68l3IgsGT8hxhOjKTorMuez26lfVsb2YD5pf7bZlYii
oeoYNCmBeXMb3HaE/8odvjnQ5Hiw6ZkNRA35m8nu9PeAXX2zq1VO+0zU0HcpNDockhtYfDRUI+2c
2b0yfkbp5Hxnx47fma0UrTW1tJ/zvnXqUHupBwbVtL8sGZDU3YDh5qxlnwFccSoLOiFwhQhwMDX9
58b/ZjeBt+BYjVF/W9ZkoMGOgKdOPRrF7ThG5s/R0pI8dbJAP2uZrE7xuZ1omdewT8HcTPTZy2gh
viQGncic7jamEw5U9DHLCkeMuxoDtt4JlWg45GpMrr3Kk98aOALzGiFGzZVEFUEFobIQhc/ziOFt
LhygyzJDa7AMpHmv2Uk+VY1BGR65Wnna7OyMIjDwPa//NkrF4SCBUa/QaKT2YwvrBTuUMmf8XK0a
SEdsh+ZHSdhWGwIHbTm+TDjdk8GroTFBECK4WQpWoyXR6kbBYORJSCCbITP5aG7iarHtfYudZ9xn
HQghmpxeXGAEtmihG8JNy1CzW/0OWnJYtepZVm5dcnpgPeKU4t8Jxr4PlFrGbRM0xmMBYAoW2BRj
7raqnv4J8SnWVVdirCNsIZvuoVCsYUo+viQEKub4CEiUr6gJsunJUzh5NmPV6c+J086uwkupfIhK
Pv7UvW3r5WZO6GvuzI6i6Tbrp+KQ9ISUhjrq6yEcAAb3W3eOozN3XmZ332cwZUPlaEieWMcFLccg
Tnf50KFliCLYvrs+ScfrdCzyF3A0pDVbYijuSbsaP7uL2Zdsj+ELh4hf4xuJgibHnCjJMIzxO9LD
J1j2kyql9c2k9NnvsBar86S0wH/FLfqNkrrdsA8oSWXbsfPcZ+p2y12ubCr+MeKMFiN1lf7yhl4s
m1i03WNOpma7TYqp7vZWY6WI18FwuCiIdADwizbYeR8v0OOIGnYq4nJ8bALwd02Al8C3wq5TePeX
eRQvM3kqZthAwe52HeyXYLt4S1PvnNxykRY6wrhEMC6qLbhiUkenylyQSCWpQ7bvUDHKEyCPVy6V
IZJSyfNst4btAq3oygIzdx+bRrctCcrB5O0YIzEYRuEQNNip+TmzHNT8jaHTz53hY4juUEmQMt6W
sGtdv3YfpDHkDSC8oqm2FWS7nVdoUktICg1+9aLnx0aUde/WnMcv5cjR4TAoonnCUZVnCj347Tqe
7cOaWe2GzEzDo2Gr4L5dGEQbEQM92PQzBEx8uMFQgaQrg98BvZ2FwyEhVBgSnRiY+CyBHicav9c4
SooGbRzXX1MyCqhf41Aw+ERle0VRzyEJtjcJup/dxv3SViOzAXnAxJI3bVJ/A/ROFHBmms4vouW6
Hx1n4fowDq1DEjNDeitIoHQwQg+cEjrqjQSrgiW6dau0UmHcVRO+2SGr5KbwQdCG4ziZw3nS6uhT
bqdArgdF9ga2+cTUG6LYmJ5FQqY2QXVWh405tu4lza47NUcmIVGz7H/QPNTk9HQj+ZliNGzir2rp
bhIMfc2ulISGbpBW6utubmD2VUubE3uXBNeMRPUDhnH90wXWMwJ3qJEvKUEBHVkT+cX0S435klNY
8sn0dZHvTIqwEv5B7PwC8dVkxG8q+aPPmwR9SRuoT1mnLbQP1ar1ERSwrkWP0wvCLUz1/eA6rYWv
wJ78F17nWN0SaesAAYJ00hGVYc/w37tY/srQfwJf4LvZgp3wvrWGUfxYEs9cyKsQ8EGmYuzNi5rq
VxcW3drq6MpsfODsl0esIItDHmYD5AMae1mfRUMKQiQFM1RgBrPIn6BKPl0pgpnKkPK283PwCTvd
RTODYUPNFv9+quTg4/ucOJmXQ4lszi/rxmERM5CzoAA3zvVQY6IZ9bTgmRY1HEICnBDVRdlSXWXu
SD485TEs9tpLbCZzbyFRuiWkzjhIu84/6XyK5q3GhG9QYY2ibzN1lzacKl1nYGut4p5Fq2PmHR21
U5RAsC2raHkG+t0mO77Q+WvZm5qnUYJT38xiILZncWtrIu4bAseWANOg4b+6NUbSMtfoy7oSlt5c
eek55HYXoUOZe8++F+Ukx4lR4RO1R6Z1kTQL8ZhKyisEPrIhcni9BWoizXdt098hP8gjTSZNSNgK
A2NmUMb0QjZdWy8PlrsoxpMNHBFZjWe9lENEgopMFC5KPLRMp71RVI94lowszIva/ymCmLxr7Knq
xyB6XSJNm+1bG0ZisQF1m2H2NzFPyWgQPz3tmb9dUBlbz2QDhepmiF7iAfAi2ShotAmVr6P7hpM0
cG/LUs52LPPoKvV765e1jN2uAD34g9B4+PAJMgfgwFbzucgNeW3UU9aw1BWPhB1Pn/3UQGHrQDun
dA9mZMcEk+9p3bGwmFaypzlRn6c1ScmBVyPa0FYFSTgmsuh3rdLl0XES+86o7fFSeujeqJG2DYm2
ZIE+ji0E+5BQ5n5bRoiYrm2rstszQu7H+3ERnDR5cCYJ1Z6cQ5H5PbZ+tTxNfdAKKMpLfocMTzKv
ShrfNIGLGWh1QUaidjzoEE5EtSLQiE+lXsF4Hen1KUp69rkbHLMMLDOH6N0oD3t53VN72vrr/xOy
6M4vUY8cY1MKS0HTGzQszC4bxNelBpW+1eW83EOZArzTTs58k0FDdjcNZBlCFvmEAoqtU9DcTjax
s5shqr07PSpmZvz3rpNuvMSpQS6IuA32WRUBuKYmFj310iKpmCSdO5egELXmL0ri/LK6/QZFnsJO
1DbOAx+td5eAt7pgnYMuCORkMrZESOBpYTuog61tpq630UWd6q03+jCRTam7ZB9lSkW7DPibg0Eb
Cf2FSfDHuSaaKT0YmQFvQRZSPgDMYEF0S3gqoQYQ4LGiyOQKaoC1+k1y+UyBQEFNMMmA3aVBmT1r
f2rRpzUzZBoUgLge0//N3pl02YmsWfa/1Dh5C4x+UJPL7Tvv3SVNWC7JRd8ZYDS/PjeqylxPLpV8
RY5rEoNQKLiAYc33nbNP0SQna9JHHM+ADu51lIE+MAZRRUsbqX3oQv4i5vB4eDIAfOD5VuBMWist
Pk9Ewd0v/d3vdaFPj4bbTeh400Qf4SclGduvGr8Shw89/AxNCxYtCwEZsMRYiGif+EN51yYVouTc
LSB7kIhg3jRxS3h2iOoAOuAQMb97KhqektLBiT/GE/u0Lu0bfhwbAXhytq/dSuiNizlalAdVRUxJ
BLRl361MZ8MHH7y+m4xQwGyFhHmsZT3pK7dXHk1n00783UiyOdu0gpbYJjMtj1BKv55vUy0EQZ20
bv0ddhTKZZKvwgSlSDvD64gg6HuR4+ydKm93KHIFRKKpzAJlTA4xaT0INey76nacYnbnAENJIEBy
bGVrXbTTjeYMSgWToCBzh+0FF2I4xwO5Ymo23ghxoa8SaxKbBRRBsE9RQ9V8LMKiXCUW3t21PVTx
sK+yYdy0Fgj7jZPntBrcHo2qlC6h4LrSF/AQk+kbsSgu+ureaPCIZDN5Sm5BmFlVGImzdVQfu+uo
DOlR2BkIgKATWclYIv4dK3yWE+YSZhyNfZOZOSilMcgAAat7QZydmVtXjSPzADvClXR1srs1Q44Z
ZealBKdNun5HMs1ko25tKjOYvZ4GRj51k7Uemqa7uOQN9EHkS5bRDGFwZrLesyvnvyZwxh5CKmim
enMiC35kRHBeyW644BWOcpZ7gC+IpmNSDpOVrRD0r5SjxsclXvtMhk5GQCd7/UNm4P1aKQ7Kh6ZU
DLgwr637Xo3Dkews40UZOhyXnk8TYnTXjF9CIZD4UdYCatOwH6R5UIttazed5ADHUr2pNWu8C6GP
E3MFI+mRDr8Gw7yCwk6xq58J2KKVAlQIUaYTaOwLYB2karwnrIGZDSSucRtBQ3zrjI5tfRPG6Uqa
RfHDN7v2G7Z+b7ym7Vx/hjfcLyEYwNXJaUNTC1Clqou7vi3MTz3yXzfwrBi9jYe4hJRx6QNGifWW
LyeCPpJtYtbcmHS3FIBS2NbzS9tJazwJOdKLatPRvEKCs/OAsARm4pwUz/0sJ05zI8PeIW/OJS2s
Zc9L9klCZs/gSUF0yziT0aONk3zWJuGrNS/fuIE4Q6gKEBe1zvs2Bdilt/aRdp9jQQJRMTde+vHZ
b2G4kJ/rIPblf5exNzGq8jGzY4eoo460tCY3/MuYlt0ZdvKgVk0jnTmgrJl/Rpc83g1RqL2lXgMb
ZCKwNzuaigi5YCgUSu2KnetljpY5ZQjTwdiwT1oOKrhLSEptam8nGrf97Ltl3u4RTSeHzmzH74Qg
mNMOuXkP9tnTkmhNg5ySgm/a0VerN3VeWIXO22F3ZAZj48F2VbkxZOTzzjzQBnMYR+XFjWhlXYlb
jMwDE5JY7+trCodauu1gIe5jmNgVG2Yre535iu31pPXFOdcinnZMItoV9ZX1I5WT9UY4tzwhFXLV
ns0bJ7gR6d+zmF2bqLaI+YJA9jDENUJIJCLQ2Qep0hIKXjZlfJBdUqGuB3n9o8naFGiy243RZ4AN
FuVnQTLWWrVSP1KbsD1oW9GMDN4o2DqO2AYOVTNmFkdGKItblTYoGioAGvmOlRVwcoeAFjTKDG2c
cBipnUb03twVlnPmnkRxTia8JZnZwtXfOhGnzdrG1HDNzGz+MnZdd26TSfvSjIX2hZgAan/WWAlW
9ckvTawCjcmugJWzC7Shls2RjKIp2nJirF9l2YUkfMuZxPa6q4AekY4SeVfLKDGZkJAxbZQ3QNGg
/q8T6ONZxarzl2NyZcYhWX5tFQW5kbvEYksjfbK7wfrU8hGPB1x91tuUDPN9g3whIkeFLFtOUwsw
qkoNu0NVF3rUXxpOIKucsswpYxLmX2eV94QKqfB3iWWhbTArAFicJvqWJEODiwWDhdT7MJjKO/tg
43jixI8fTAn7gqDkuGFLWvbmV9dJaVsAQ2tL8rNcW63dWqbHNiv7mtm3IsaorHKXNnZI2Dtufmi/
CIkoua3aNKWhk/tOEfSYC4q1JFroSvMLChkxPwCIm25un0O3lTdNYlKc1rM6DqkAOaVFOhUVGqKd
hPyeTGw0VzObPZi9o97fFXOkxWsnyrJPdHw4mSYA+8yD5GNmjanw9G/0vs6aI8m/bCVXluR8ubJb
gyzEicVmWPOnXndDVKD9NTFo06zqbtJYDMs+fRHQ5Xwa8RYweqcI84H4dTTuDEmYYzuDQt8Pumbe
eWZr3wI7T4qvLHHjuTUKJ14vJUlyZvWBWPKySUPS+/jHJgK4Wq6trkJDz7QUEuABbOW2kZheKE4I
rzlSP0lPHCgmAmh6DpRB01rOfNZIDzABklNTWGWqbjuwOxDQ8tWofCN7GLm3cjv02oJycInP6EyH
w5HpQTGPTBUPG2cS6ivrb99tMTfEFwLRIvsAE88tD2kFDXNFE6HCfxEtgzJ1oPzmVTp++g/AhYZe
dhovlyriLdCx+X7wou76H2WYYZcqBtq8OfTytc6ivZc5NZLtPyyS4341TJPW+U8t7nuCvtPINpyH
JTMkg3o8UGM5a5rZE+riZtem0MKHMHXaDxoav3dxuCrII1uni40xy31XIye+JgKeBx84V2SNECdi
kOaZ5hIPXpNu0OmGB0NAYMspBa+TciS9NCemHYai9U/7EfwSWpYLFsKiV+C8a2VptteSjg30bh57
cUya3thNZLA/OHo3f9Ai/a3BslxqwcxCf6UL/b5jJHrpaNJiniPsxzsRFlOtmrivP+iQ/fEqiy0d
tStNnPewi9bGlt647PTNyJg3eVdpD2WVyQ+kHb9fhY2oz3kCc/YiuljaPP/WaaB2SBV26bz2JNps
SzMEv7c0HcQ/fj30vpYnZhJ4KLz3ZugyRjk3xF0VoEI29s1yI1WEDLJYUsf+8ZfAlsUEWLNA07m1
X29pykKqHs3St9ad6DjP+A+0KE9PhltQT507f9PjkPqggf9bs4iOjUmBGgnj0nOz3rWRiX6La4PF
gAo3h7hesUEfgFbtpF1+bUJjWre0WAPin/IPmmN/+gR5qChmTDR6eDbfvUFdC5eyIhRoUwk0jFE+
5LRDvNo+Yfsyz9ooKJE5iLllLftTRVNGDxpSutYz8YgfPIWfIS3vG1eAuA2+QJtEmfeNKxs+T8UZ
owl0N6vvs3bM10JRUxtGjIVqUGfU5qB8sNlBce3UQVky3/sW7oEsXg5wKqm3dVSLtVu5zS0aHHEI
I4PuB2FQH0yYv418eH0/vyukp3TcFwHdv498A+hp6HV9BdFwHB/hGoHEMvVs//fB+KerLDpblAU/
DQvvxgW5cW3t1AVZb4XwLmXlfhpJUr/7H1zENZa7QKgl3Hdzn+r5pohA4wBjZtYep3B+C7DV+2ik
LSPpl5fLE/PQKuEmXxIC3o/x3hylKogAoyHaW1dzyfhUTC5nttjaqqUTsDJ8CfiqteI7AJigAds+
AyFjp4JslbTcF7ZITh7WrKfKVt7r3x/CO9vVIiJxkN/YOHbhoeviPehAgOWEVpNWQV3YP/Qkaj6T
q37vDHN1MoFjHfN2qoLZ7qmCuIPbXwDvABl1++HqRDhQK4KAd4LQnJe//67fZoafPwuZBeooRD76
O22L9PvJotReBUVtFNuoSihqKUBzfuFkx7lRmKFK6GiT//3v1/3D27KWIbFoNClzeu/mBQ4geAwM
BgWgXUr+ocfeMaTkOuiERv/9Uu+MXj8fPddapJ42IBOaZr9+SxR3lTY3Ca3VrKCfWsNcK/LJ3BQ5
jeMOPhfpsgmEWrwoV9vHe5n780eJCD9FyO+G50IygcOEdHDZDf36I3J/Yqfd0RVQloBpLTKxyZH3
rFwdx3POaz8Y0+gfKemMr7XWiS+mP/6QnWMg86Fi1Agtvsk8EqrjpnFv0ZyC/MUF7jzEEyUsxPia
Qb+nhuZIFJtNCSPRPYpX+kcC1D8MGFj+GNwJlUco8v7FUUud9Nro0W8YVv9mA+q9xxZSbOwOcfjs
hhoCcMQOo8nZ5u/vcXlN756g7UJQWFYRRs17TQ52lq7WKaYEBVf+SuakvsNlJO4R6+j3zeR/9Gn8
YXIEUoSlE3sgX8lPieS/bT5Kmq3wokUR5AgI79Gy9TdTaZkf3NUfPgQ8/AJkgY2IHVbgr+MCHUeS
GnCSg5IX+wD+s2HGipIbAOjGzd8f4DsQzc8PAWsFlgrUKtDq3nPjRqy/zDD4J2RnxIFhFhAAoL2c
DNzrELVgPnaDblDQ1/lWElHvIDQ9G0l4ZpcSnoRqPph8fn/CmNdQkgjj56brPfSkzhscpQQ2B5Zm
pDurRcwFjTr6YCn9fdygzEGswv6RaQBR0K9P2BcRZni+oSDK8QWV2CPWsPKGfYlM91qVFE3+/ph/
f6NcD0cpEw0hrUCMfr2epWXw+ATXs0SZbFvcq7CRjXCxRn1EjfnjpcgBYr3D+odU7tdLJZRD82as
88Dte3mwFxXSnAEng8qafjBO//CuFiEacvpFCokk7tdL+RndLDdnxKg8gU5aONYuBtH6wVX++K7g
WjBMkVLR9vz1KpDwycoeuKGQ5iKvyZanklpQ0I0WrTknUx9sgP74AP/tesuf/9s37o4NaEDZcFey
nx8ax1Mr1OTpNh6Lj6S6f7qUyVrHQmsC0nLe7bWk34YDbBSGYS29lYWBKGi7XJ5w8lsfHM7+dCkW
Opsjp4898D2HJBJDPRqKZlZad9YBjH24MsfCuFZ6p63/PtjfsUiWOQUNPCcKwowoKeFa+vUJAkqn
a9yhJygNYXxtnAo1LOTB2xq2XbqtKukEPaGrT5mYaXG3csLMlda3ZP6RJW/XTbEqm9BbdwjM6Yt0
NTmxiMY/+CR/H7zLj2RQGQjXiJE1f/2Rese+se6ZZJ0xg05jgNCOKC9/MNH8/thxruN4AP3Cppqo
rl+vQsEegTZoTlAcdbGLwyI/NI0zry0yED+41O+iw8WAyX6XdXg5sr4bTFXSOzn2g5ze7Fxma9op
7vPo0XqcYPKXKz3HnhYob/poF/v797nwHrlF2FjoYt9Tf7Abz5PFZjpQxNaGqzKKWmr7RrdXRnji
wVf3vPz2yFCfr0JZ6oR/rdqRTR1taqA0XZC6KnkajexWp7HyaDTD/MGr/v0lLFxfh1+5mAeN908m
8ruxJn0ZoYPw+gdNj6pLr1NBiEn2+MeT1YItY0yh9ecluO/ed1NkZHqMSRbkmu9/ESLzVoqm9biW
3VTdko85ffCx/T6MsSBiK7ANJkiwAe9WlhSkVdHUCJIJrW2fvMGc7j05O/KD+1p+968bLTZ25k8L
IoPsN2NxbYOT9rIRqTul1uM8FsjXeiqe6MpAGKNTo4OooMMeSBpzVn5Oe/zvk8of7pNqDDtly4Xp
CWb01w+J9ADDF/gMA7bR/sav+nSTxWP08Per/GGksJMEzrycQRaM7q9XYY6U6BG6lJK3qe67Sd3h
fyg+2TlLzd+v9Kf78TGfGPh2WKSdd3Pk1ERwXDSF1EMnOjKsC/XV1f368e9XMf50Qz42BVT6VHnE
ewDzXNUYcnKg96MmwaWJjs4JLJ5x7QIuWieZH22cNp/WluhoNOVTvxmd4Vtnt2BRUDdtaY8jFUyn
LjBwk/wPBhXDajmAgdXj8PDr00bIErLpahcscdzetCimgjKjozG3I601vmaO4k5YbskGQ3GHIeKD
6//2DngujBpmZceFHvZ+XmBylGEPb2aVpip7ijU/uwC0/DCl8A+XAYm2mBUXvwYbzl9vMyN9vWVB
JpkCFcOE/DqOd9hi0eiVOVV9Yuc8Qjg8RDIG8rRNEc+vlhGrXYYSb6MlfbchA9d9ium/rH8Oj//v
Lv1fy5f7/3aXBvPbtzhhoXsryTaZDt//98+/8H9Dp71/UfmiSI6lBRyKWAxU/8dcaoh/gXGmlMQH
Czv2Z8n+v7ylxr+o3doeVU3I7ssO6L+9pZZH6DS5e+iNaWNBTTX/ibeUDOtfv+mFK7SwUyhOc2Jj
i2W9+2ymKPM08JlLB77yHioasjjX/D1F86eU7M0D514s4KlOmz8JQWT17qtZ1N5tUujuhnUpXUvv
q25ldwnsj2gkpra22rMCO7PCM3+ZK7u8who/uUVaBmy9U2zm7tXtY50+W3Xg6wwsZYJ5aMdTLtt9
HRtoAGmr2SnxL9VFsr5qaC+gDgICL744hf6tGsK91UmM1z7fmHnUydqJhdr21ibOn2P/rRpPyn/u
Zn1vh8dowNCTnA3vCYEeqD59WjVEHenk14TTzkfg0pj2N7/+yq+jUHPRkf+tQpoORVLcdmRA6ThY
PTr2SfMMU/8wZUTb9FszjE4tiZ6uNQXp/DDnF4FNja3wsLK1b2mmP81QIQbo1Z5fr8am2Gv+41BQ
nBb2TSo/zyXYxBx4xIQ+DvhAFB+jsboAtZdOskPfTBrv1D9HRb3jWS6aQT+h6nEV3bHRiTv00H61
9psWoextexEUqGFz63Yio8jQ2kcZvdKSgDfGqfQBVkSQi3RvwFyYDEGqVXg7xFjpYoGqSr/EVr2f
9Yg4CA71F3fOdpotv4VjdGzpDK4UyUHTOJxdfbiJJ7lCHLRXSfI1k9sxe8WMYK4yAoqJvVmVWrIW
Ykf80d1UGntfaYGp3VhwywP6/t0B92R6F3HZOEIsaaJ/uJXiOUXy0AO0J8wu744LeqVUajv1JPfk
pMYd4r46K9K1gow6gh3Ke/L4Ate4DUu6kS6Bx1LeRo56kF7Wrxp72rVmaS+iISCNU/F5RF0FcWq6
iyrvZCo9R9XjrUpv3tId84NRB28x6Pct4ddIFbNP5sgSJbBKWLPxw9DfLAAXa1Gpy5Q+622xg5dL
EZgqh3qp6QweOqwqqU1XOM0IgpvEUwsjR4Ukn6KpKCZESfPB7xQS9/KE+isNVFvdONMF7fiP1B2v
5GysS4nArat2IcYBO/sMx2ityDOCFHtK+nZllacpfpDNAFi6W/f2K7lpTzLy9xEN65yeua2r2xYF
3qrycOeQx4px0mkTqj7fY4KxLSN/6UT/ECYlXlFFRJe3nqbu6k+PFcIwEmPukIyh1c0PuaXtB3O4
TJX+zc/tz/FkfEvlJ3/et1pNKP2MJlAerOqZNtJRocoqyhtpuw+9mUO/82MyRRiGjtp7WXgXquJH
HNm8FTpdgTUYBqO8X8/Cvvaz6l5dIb/5sjrGP18GCLlYx96MRGPUkD9wiDsCDf4ca+GL7/GRaLb5
g2iTN7ykqMo95VPjZJoIk008pyeh5ZteRus0Km79GQXv6N2NvdZsyeCjM0qA9hbf1gOapM++nc1r
yI7ujTaZAtCQd4grGnJTNE3kRGnRdozzm9H1q7Wh5BNKvADh0UXX871ObHNZfp7rTWLbn7Kw3DdE
fjOJIHb/ZoQEanfFvAZ4RRpb/NXwmmuMjUXQkw7ifiZGJkevkCC4DvTQmm/y3h7vmUeHteFOZ6Pk
s6ac9R17ysYjA2rlipPI3eahirVzAunrwIRu7ZrpqUe2N1tC3TaR+yk0imalKushg6PhzkmysTpk
acSNNys9bB8mlIAFDf67oi1vmjrbYcgIiG7wjl4+9Fsnqud9KBGIVYbmbOeYT5PWQAqeM/mSifaE
yYSYATjOCiG/lp29ypoe7UJ/kfl0S8DIKXXtq1ECTrROvQavr1bJG86S+3kIrVXiO28SmicxXykB
WVMa733sApsh99KjtEh6LOzxlkaO9tnsfM7pMA9xh8CDXrUTJjMl02brYOJzJ74mSwvPnP/kNWma
Ee04dq3aImDGDhtw7xPqyXoquyuamOSSFADPMr/feMTnrBAzqYPwcCLptfmEMrc4pIToHLzOdx40
SYoZIq2Y+Vu/hOjFP3U9tTXHGZNn2dXD1p7i+o4BkqIri5IzApGRhD+fGK3WqvZOThxc6dUNeTpa
g6kHgwQEnZBVMSU31JgvrvS30Ll5eThutD7eRVBmmNa+2fqA3hXp1Konbf4h8tB0yl56myiuqwPA
kxxlzfe6ix7ILNqbZNptJ3GPCNU8h5iE10LWROwyY93iP+CzUb5TXqVp4XuJO/WVzSjmsJx0kgPH
R3As+P6Yb0V5Rb9Ld3JWzQ21UTw3zqNmj9DEUpf5ceoRb0IvXZa/SHyxSl1fx55Y+4NZHLO6G0kw
WvOQawKym3A1jVl26NzS2jj9XOAByz53Y6xv7aEGtunHL3kEx56ebDTW/QHZ+kOSTeXFctPsW6eX
2qomr/MYZrNHmL3tkSMy1usJ0eTKanyPJ5MbuwFZ9JbnzrbAEV8L0n8RmRoMWIfjBVkft7alqY1d
5mFg0eQgBa8gtpNsZJTjZNuFgFluylK8mvjadzZYi1Ubx3soRI+DKW6wrMJQr+zm3OtsFNxnQQd1
h1DeDGQ6zoFWTV9FWvfMEiOdPFSeML+8aV+w79rhsQoDrblM4w7mrEzmH1GXGGtfkzpZSPJlLsvv
yonuqNXoG3BhzAYiJ+YufTKT9tBG0yUujLtZc7emWe47u38UkvBkpNL0rb6NbvalAniDHWQneexJ
ku84dO4cr0c4vw2tM1iKtbFE5lX2MWntnZ8RYpGgFjaGdVWEwdDGx7nwklUl+10eeixUzaWys6M/
FjcRKXv5cNO09r4sKVrX9S40nQ3GInRSbNwQN2+0jE/DMuorz54dBGzY1D/Weel+RtylTrOaI5Rn
YBA2sa7QVGqAJ9tiAPYIdrTF1y19PZh1KzygX/B2WSTGrSzJd+3iSjPpDFhlsumamY7SPPggrGFu
IDlqlb2PXNiyeMKTNLAl6bpNbbqnRdHxlfzIEUl9CDtROhlFmE7fVfUc34GdYGWMRZVvW1Voa3g9
+s6Jcn8rCovVWXX2xmwFNVJi3AOywWZiki3t3oj9dNcPs73vybs9k0OSfpmSubmvqraCMUESGLCK
OXxADIlzxZwKOHd6apJFBOD3xhbodpva1vdpPjYv0hrnlTWYJHfpCgPapJUlnqt6ekznycAfZPdH
hND2j8KgRVp1Q3dHcNerjbCf3RxJOlevA7E7RhX7maLRtWtKdOi298rkUe8H/WBy6yvyZ9w7zLju
OlUotnLDrffYLppNpZGaOocE12GmIJ59GO1gMIbiKBPB6uE25rRl/jDNvVmb+zFHMKL85JNo29Ha
GljhX4xcJMGsjHhN1zu9xX6HOccvWjxIDhanVQre6wkttn+wCLblpS69QhmyTcF+FBgkI8MPw785
p775YqYFiTVmmx9Nc8ChXRQzW8V6cl9nCHorrTEQc1tu2+8GgMyXsdTST9LPvcNo2FCkxFAQfVnm
tfo+I4TejwotmxZ3X/AL60yIJukZWm9dROXdJ769szH+Ickj3tbxto0k3lHXjk2kFsPJWOx4knho
Iu0SltXVk+OzlY3rYRquYqwshhIC8RPb93bdKOLF04lo8z4Lv5jWsM1pziwU+HOiG2eSj26zycsP
JKs+Ynh6MqFRpR38FGtkeqoeWVePBBxtdLwr61FiWbCj9LPWGyC3NGM7gtTbNHo1b4YUkCuuC0Km
S5gEWDl85ksKCuGFhNQLaYwHv31lDMJ2zYZ64zvRc4UKuS7CmxZgBBtA6NSQTOMjtn5/lQkSH0AZ
ErIcWS/zoItNrwQP35UBnJ+v/ugo1oG4XDlTkhzTyaofhWgAuo2z9TjnSR/Q9QZyTH0BirEhtohJ
5bpO5dOcz/59lpF/W0Yz7ZPcORYuEYSkYG/DMK9uGsAxxPcx8BfL2EonpHYz1toxcq2tqP37yfhS
kQpl1gvOWu5CHSt9N25cbExWSdCwk476Cv8yRqZxBxYYoDFPT4l+a1dzRIQmr7bUdmRvR1ffUN+x
Ni+eLvJ+41yXW8L37MCwdW3gq0pAIzrcMGeAITvpc6/WI46LNSod8MnsQ1kntOJEVsSRws410tr+
WOr9bR2jKEpc29vlyNsxVcS7WpO4+KwQYaGD2Sws23GT02HkoCKB3bI6uMTe2+yvRJTs7cQ0X3TJ
lNDGjoPPMGsd4sJ1+5p3JQb+Nm9uYoypG5S2CTalyDtxlOMjwPhRbAWyLZI4c2uPVy0+aklePo2a
5m+ANca3OcgXELum+2LS3d85upS7jpBNeNXz6L9gnphvwZSrpxRW94Nr92JPSbzb9jIk19sjHPRF
2F1+iVWTXvJS8x/KHMp7U+XWYo41HI4zQ3Mw9KR4GepJPi5CjdfRzbuviv3FsZt77ag7sdFu+8bo
nrC89zd9VqZHDUvlF0S3+FtVptTOIkJtWtl+4V/9wek+dbYIHzLcL/dGn7AQqTZkn4tLpXjszcn8
MjsWkGcqkEa5GgVYcNOvx32f4jwUwIQfbcqqW6/Mxmtm1/ppNhKOYC4D03EL4yEUjbaGGKNdfiZr
FNJtyL5ObHAqTs1UDwG0W7DxjXNm0p9PuLY5tXm2LF/AOYcMmmkKlC6tB9Q28SeMGFKuTRztL71v
k6FnQVDHopePBxml1sYrYPyQ03OYifo7jFEiOyrYUtyPBt4mzrG9vRbllPFoFAuz1/qB8JL4OU8t
C4F/Gd36QsU/eguR7qqNLDx/YTX3DC03Dnez3cAtCIWxnXuXk6Gr1dOJOitrgp95x3ZUIeaNcgPF
xNykQ3mOGbWJPx6Mpbrezitqlu0aQeCwsjrnsdDkLetsu0K8JIMQKSomjQe9iDnCZJD2wyHZAwEn
tryBh2qWs/HdL5SzMkHZN5mZBGpMi7epT7qrytNDEhZqU3JA3/Q20jtg1JvMzz5Voch3wo23g29t
UpM5m4CVuxTIKi7hgW1X9rmsRpujufgki+KKp7zkM9ejRw893EonRwODq8Ty7YoB/M6sTvnAsTL+
MVMroaSPhVp/6ePw4Pf5ZrCMfiVwLa+kmI+eHobrLjePmDxxTw4zfy8fzpXItwq9/8rnAGbWxZrT
6HJ+vINVTIdhJlHPCXt/TY3emZ9S4jennGoD9SQP61PVx4960lEcMKuKOPr5oLvV3pYSY/RgRBz4
jPoi6rdO3MwVOy3S0VZ5WlyperiBkTk24AEUD9pAJcNtsHx5a98/Jc3WFE3ON5RAxdWjt9Qot2nh
vtUELD+VhXZpx0Fu3AVQ4xfEbRqiZZctOE9laX3DSerAo/xOpLSgfRJqm6glTi8aXx3h3DLJMcfT
NuVuv+O63ej1p1DD1Ubxep2GaghK9MJE1i6HshQjrpdn9g6bPj8f8Q0Lk/bcRe2GXAXOpH596uXc
n/TMMbYNFec2dPyN9EDw4tWGfF5QJLSJgtZltLW8s5lvozT93DjGTZTV37SYfDg6ikAStGyim0U/
tigrC4ny4ifIy4zY0qLfEiKSsXGoUU5VRYN1hPZ/Iar2LsKvyZTvMbUU2Kfbx6waz2HvsavMqmcZ
NWu/9l6BtaigK8tkZ+jZRWV7v6cq0WHqF9l8MaQOar4I4tS/RKFu0jXuoNCkcArqsLU3rVlTbvEn
oBf6ufchSzFnk3JXticrUfPKkJVPIIGATIWZD97XWacOtMHhlb5Gc8ogdJrqZa7GH8bQkf6yHDzJ
wU03kSeuWWcdfQAaFDNec5y2Zytyzn2rlRTODOOmLx1sQ4M53tDAdncwtNcink4Vfso+Qc9Nx+4H
znAWGde/OIyDles++LKuns0BrrVFeBJZQt3AY8CFMKpUrvS4xplB5vdZo+L0AKdcBRHIoaBru6vM
5h3a9buiZEuPcPZ54qy9aWb/aoqI51UWs05JpoXAYpXbQuGfq6KnrDLzHYYU5+SgNMT2ER9aVNNe
yCiV8Xhr5IX9WFBeTDxT20YFCAQrj91dVTXuVlRTuktLd4kcqLw7LcYsNUS3YraO/JJn1sQLUfB8
8t6rD/liT/ucqTBlbYQ4i94EI5YBBnokRGJja3Q/Q4TUiNShqmTJToQ5mVLALjaT5Z18djxNOU5f
WKwM9vbJRlEKOveZQRFV6PAj9EneqsSob9gaXIyuPUFeNNdqsMy1N6R3ma+59JijN0PF2UY58zd8
tWLlGJH3MOaA9/usutNMySQpoQ3Ac6/unKwhESGv+sVyqbxtm83iWNu1fZ4AZdxUmkj2xMERxz70
1GSmEgkUYi8WrtvcCXG01s6z2Wcg2r1uLdy6vmXh2ZWN7pOW7tk3nQ06pWQOdu30xnCKB8/GaK7M
76qef65KvJFwanCBYnNDSpOty7R5st0x20cWM+rUbXWLQwRq1K5vnk3nS4LK6IZ4JvMm7kmEqtau
uFNxvsn1V4063INXwaAwHBwnBqbFFScv62ESU7bzulk9liFWotkb+5u0NDVsg9lBEshyseMevk7q
fSakgY1hgp+dkhhldibevlyOTENOsLFfBzUdbO50rM+pjvXSD/nDXsTZKa7DdanfKGGPx3ThuktM
wrAcNkJpFEobKAmVRceWDyJ1TJ8t7pSzUaEo2zeHzA8PuqFdBmKLFaaMmlBzkTwt5DVEOGIP1yjd
2HaHcYcDMWXXFzIxWrA/sb2yCtcOWswTi6dzJ5lzs9Sosex7TSA47ZvFXuJkHGuHfsWnrCHVwm4q
+1QurJQw6a19afkxFQO2XVXXtlgBCxuK3MQ6mNY/Yq1Zj1XWbKAlxDRK5nTrCPyGFLk1+6hndCZC
2yXBoiu+gXI/ESd4Hp3IPGR99klOkX5SvSOPWTYciiKq96leuKs+BH+zKmpCeIxF3wqt8s3T8243
iP6cL49d+0/Kzmu5cSzLov8y7+iANxEz80ACtJIol5IyXxBpJHh/Yb9+FrJqopMUh5x66ajqrKpL
uGvO2XvtjK9Ea6pdF6XCU0Z8ZqrGvax/OIofFyA+Bx/uSH/T27zkkW8R+BfXq8zWO1eDOLbLlOZn
S3fxOfbN9zBH3hbou5YKch/m0gojLitS4JB/GsNHJVFdVkh4zhps28b3pIS7kzid9lza/TOvwX2b
YYYpteCd3Y96A7dop/WmsR8MaR90MRj1gBKwM/aRl2t45ztSW+U0kbFH4SdtpX4LEZx874kDZEGc
fRIP96qlHMwgeJVabNuZnq2NKYjXVazusiDKF3XFXiDN8JjH/U7PTBwRKnR53LoZDA+OsgPdaD01
PHJ5wD31zkKLb8N2Z2UbK3nOk1sUCQeOqbgPrZU/WiZrv5muLGA5OaqFHDvtoqoL1c04/VIzXNll
fQsw6NDpygMIa9ybdeKJepLY3DgHXFTDYoIjunLSd8leYJ/qoTYU0rIYsCpjV9xosrgHmf1kiCzY
Gm1/UPAS1gSUo/kb79qEtlEl//LJWKZaHmGQi0SwjPkHDtYcrJKYIkPrjbcu1UZs6t/kWv5gq72x
JDuffZsrabSfHNJm8jE6CL/9leuRdmM3urOIiqz01MDoD6MU7OuRExx2+FcRGPKCmDEW7rtMSh+c
QJAdx7Q1OTtJGze50GN3cpq1ici4dxrH5fZHS6UH0lWND50tH0rWvF7+An+K7R2ojaxfZ0lju0Ya
eFndPPFYF2yUsqXfsUlqfOd+TOYP2GFmxhwcZHVy0Itp344YJHiaQUBBDNhKsLD88JcaBreE0APc
kVUKwGmxDQzn1WLZXKAcvrNq2bWDe3OuzysS0SIR3r8xPnQFdl9b4+Nv42I6RAqfFF4u301ay9hS
U3lzquKh6LiWYXC2eUszKlhXExypEMV8ZjhfsYIvWt7pXiNYSbS/upD1uZLd2lil5p3jIHs3w9lS
d1v51dKswlXKqbFs+e6Vr6mqkL1q/uhD/1vA2maWPWnGHpDK57G+NXPpVh/aHf3gpS2TXN9Zhyjy
94VvVyzFccwWkDRcBBteTa3tCVu/WOuFapNrVFF+Mzkqp/L05NDYfa6awXgCqYVEAlPVs1b0cUgL
MfAhnxtyseewvNNB83FUQ7cQtJzv0O73LkG2DzHnDyrUeuPCepAWyiRtoXAEm0qx352cqRGKGQ5P
dQJsU4Qs3Oi3FnFVL80kU5aqPs7UHRtFBoegss0RrmWx63TtAU4XOyqZECI4DiTxFdJD0tY7KQ0e
6hgJh60fQilNdnWYrRG+AhVwxB7nTbhzdKlfQeF7xQx6GOtkqwSY6st0sDzKd9YCcHK7jBs49pk8
7AHMWF8gaXyAou0Xo8W5E7RJyKbcebKYAd2IeAG3yVN9LWl6uZdUsYn11C266TFT4aFxUnno4Ec8
hCKkgeZIXFMZsZlSHemmDJtVlojDVKmLEIcFXsy1GH8KvzrIxmNe+Js26zDVp5zjajrCabFSG3WN
qR6BVblQhcN57lcDRYNt/UbYCTMLU9c2iuNV3nZrNOSriHIbiHO63ObKAcZazHlUcyiscRMr3dIq
9iIv3VB/NpPmADTqJgiru0glmgsPqKX15fzU9K+Oljde2yT6UrSJ+iIJE1CXGXCWgeWG3XRquTqE
eavIfA6DcZnUL3o6ElGb3EGoWQX1NsYlP9xg6ljrwU+HYzigFzyoLCQ4UlliF0b6oZbzaouYi1gS
MFJvphhWmvhJkICslW9pXH/3R+le7mdtgeYGgPYnQDAlipVa3KSJihf7O665ZclxM2YaJl0K/6Yn
cE5lFGVSkwAM+JjYzvHWOOT9RjscZm5pyalbwZN5LquipYtP5S5BFL8021TeTjZH7YVfmvJjnFrB
Ux001X2eURAscaJsm1pyAAc56lLV6ugHUip9DXctpVXDPLSsGyz5dOqLZFFRWqD/iANin9i+PmsJ
uFT0eLdl2UIs1PJ+LTqgQkWW6y95pHJ4Gxqm+lilnuiQ0OgNYXnAkKt8NSy+YKMcBYXbNPhodCvY
yglTdKzLxWuriG5kvxoOXh3b5SMIRnM5pfEhDRR7kUQx5vpYJ4MbHAjQLBXIH9uB54FN/TLIU1dT
Ghp5AA4dfwOp6SmupS+WAGZEKfWrP4I9ArbgWimTKE7ih4YkIRarFxrmxboYQf77fQ6gjmNCHklL
PEgkjfE674ATV27ipz/V2LynWfeCGHOrhuFHj3ZTNLjYBQJ1gRePLcujsO2d41PXLQfj4FjUcmVf
OwDLoNLkoBor6XyV/huzfOSC8qImrLmITBadQRvQ8nt4SzJfSx9uSroYpNr1C0kTD2M/mKT2Zfd1
LzaTQ95Qqh/A83yTVONR66VdrAnc1/U6Nnq86U2f8CgnaRMk8X0KeJV9YfA0yPEu08Qb+ekj9JCJ
FVwPjU2ZSivqo/3C0cOnatDuMxnPtkRVutC0ZT/Qb2xp0yjJLelcsK+s9oeRfNRKKy1lNvdLTqko
SSjxanB7FpxEP0RIPcvvWdqgPKFeKF0kXikMPDanKajKUArvdK19sAVhK2QjrrUh+dY6SQy2pXxv
/fCHJhdsr4FY1oOag4qVNhi0xaIPh00uKWtNr1bWFOwck7YPEks62sEeFuULG8M7TYEEBVfpfpAx
lofjHTK6xegbQCez7CbWWE4LzebrI9rGtOY5WQGMBYHD78dxkTdUSAB4yAvspW/lZK3tsNsp+jA3
FP1FmTuujDpwXRocWXzxbSyzQ+w3rP12+CSHprSsAAWYnf/Y4sGQU/Vbro9bXbQHkcergFqFH5Yf
qi7J5IU5zzMAom+qlYBMAWaKxL62Wtu5rW2sMR9XIhs04mpVgI7I3Bd9qhMVQyJPpt13WbM1sfSC
Lgm+KyHNGdmUvgHB0ykzKh+xMjrLPP7d9aaIbLf34aAcfGe4U+XgIPW+azYCoF5zyLt6JVnjo+X8
cNpVlMp3tAsh1YjEA5MdcYBx3JTkU8HZJ5G7TRpH7wbtUMj4lcI3KUOeUzu2GsotcFYSMCixZOqW
XJrloKSPY/tkW9sxUjd2nj0M2ZOaSK4Q5iwFMALaZEa95JDKsc1PtoEz7KvRgonSq1AuQkgFUE33
1tSkXqX4hzgCkArmYVpMUDaXBSdbKspsbmXRDKuystaxBaesSji5O0DO5BmbH2TmL2nKbpB+PBlt
5EkT4YVF2xHrSLVONBoNmXjEqEDdHAJKvFQCAUZ03AFW+RXUYmc6yiOtNRLL7VtqHDuOqyP9MPqa
nC8XhVkXJKhk1lqrRtfKi/VYGmvgWrCN4lpxY9Gq61nST8pSV/LK0YFkG4YRrehuWlv+RWriwta1
L1WZ/fCtbD863Tshkb8kyV/LrR/ApmT5Vtv6p7DjB2mGg7C2PtoGu+3OJPcakpEa3DhxQxsqXQ4t
DKjwQ8Z26+nWO1CVL/B+7hplnCtemXpXp9UNfI9D2E/yMoMEU3ZOtnQK5tEWDyXEE0ySAxKXMk7f
2ORu5ar+nrbhW9/4Gn0Iaz/0ysvYVR85jVwoPJlE+Vt6lvm0FQpQ62l8n4wGeEfBLBmo9rK1ze+U
j+cETb31orC6Zy3eqfZ4b9shzDd9PasyrFRZ0dTvXT1D7z21yQQL15q5hDdxnh0o2VlADzDhO315
IwGRnBEIyNGV8SMi4JgJn0jG3m7dVKYzmzalG0jBTd2UQDiomC0aVYy0NqCTWi0VvALunl11MqAX
RqqUYRcF+Hc7ncot2hQF/axzwAsh3/hJGBKJkGVfGjNdFqr0YxICQVT43ErWWiF0e2l1cehpiR3u
o3D2mJZ0xQJVK3gflX1O42FZV0GxFHVJvZtvleVBWpdoe9a12elLX40+jNh5GvWW4nSsUrfL1k7Q
fRNm69r6TV7SghlrbnQYR64FvjWHOqhzTghXpT76C71EkmEaL46IXJqkBlWOpvPGjsDKMQ+/w1f8
Ygx6uM8HR3UTNTV+aJL8AYKROVX53pNNy8G6/KpG4PHGAZKGGswNqR+iUb8WcrU06JzGwlhKfAuo
icBJdm+Tg0yiT9lEaWp24w944uNoC5blnse1lxykaLSU7uNUd0vwfaVKTyJF85D65WIMSUO6dcK7
QbxEVqy7wjS3sVruYNxsqqp7tNO03Moln5ah+M+GMBFHtIhgRkzildPvTG14M+LKvJMH1XLp4D5N
5bgInGyvDN2diCDFqdxCTV1ZIZnWVMQWfWZKayGxywm0r37xUIPPpUE3rSTNxyrf0s/KwseK2jQl
uYUeOg8KukYRDK+BmX6rplBbiz5+aqTkZ4fg0LfeNbYNDU3e3oAPyX5fFWupX5fJdjTAukV0XZP0
dv4s4mKVhtMyiL+09PWc9jGiHtB7ie6ONedamSZHGS8mKiLaiNRwpGYkskjd5QZsSrtPbkILSZgt
e19CZ6kcjLnDjhgtSB4q6GXPUQU2p5a5UCSp8k4dRfRuJfm0yXBsv8MiSLw07PKnCfnjhxbarDCq
WCkJK1HWR+FdlBn96OLE02m1juI1QaR1h4o2W0PYgmE6tfF+lIS9HadKW9lh3tyQ+RjeZEYS/vDJ
UGFJ59yqEW7H0WmQV5lPEK2EYWDR0xN9I//8O9bW29qIv1sVvSQV5i69FkGjR7JUDzlgedOFU32b
xmFyZ2mZvFWa7qXJuY2yTxXU06T8xSoT+Kuq2mo7JbWBUrbJrzqol8y5oFqk1aTMsGbTDXPlUDTh
K1xsRGzmSxOhMFWivJoPUfdWrqqulDO/aTTXn6vYlB5ah8Kn9p0ESWgSkbVIWvk2LpP7KjEWQetv
JAoQG+pI0pqOcuZVAEE2USfuq8h6rEM7euzN0sUZgl5KzYddjVAavmoTLqy0vStM5S2KxL5Qf8bk
SEcdJxA6MxDFe0E/Pk7WyQgHlB4V6exvtnzbYx7o+hvFDFYWPZfAvC+sbkNTfFGxsbOUd6mntxhK
m7iVYBlU37T4x+QAS4xe+G6X1IMdxELTN4DS46qVqPYFIJxDtUFCY4/Td83y90JGcmqYhQmroi/Z
LVo7EJQelZK7IC63sGeQMAUIBtXotXbIluX0UjGrwNyKG08f2DbFOXIs6b4AqV8z8akRdogtgOP7
ytK7lR21npbK/huYmmxFmjerLGJHoBXuMBWvYQ6bN9oX0fgQz8UkUGK+10t2sx0bhxPuAIW67p7S
1rnxQaouAgBRLjCrYatOceAFMXDkGt0/SRKhc+/Lkv1CZTBcaZPDvr8MAaD18qrL5z4AurWkJE62
I/nBhaXvKcm8Z6khJFc2S2s6mNYiJTm0NsJb8rpW3aC8TqLeNwJtbm6sozFArBw7vxyVKZLyivTV
UgZlOYZGcBubwA5taSKepF/j6V4nEjRUKcLDFMVDxz5LJQB4GnykYf6vUKUDKNC5Sk53W7XhjSXe
o0ZGmKOzRdKNcVoCqP7Oksun06N+K4Y3GKNekSNxtVnSaZUni94pygXUYzfNgJjGP+uyQYWuOrc9
ERuLlr8xkIwuDDbZaVkLCCkNFdc0jZlIetuLtDK8Q0m3YG526ERYVEbbwguc4HkUQeHZgPjeSWrI
XTK2hRso5Y72/20dyS90uMNlq6c9imsjG70kbTJ+BW3af+6xOJTv+ZOo39/F7ffyP2d7xs+C/nsU
hOK///Po726jn4Dniw9x+k8d/UvNf//+4+C9cL+L70d/4/12NDy07/X4+N5ALfs9wN//5P/3D//2
RTyP5ft//cfPogVQz38NbHR+ZJnAs/R/eyxWUX6a4GXxL/zlsdCUfxmoAUjwIsMCr62N3+wvj4Uq
/8sgYmg2LFnETtg67ou/PRaWjP2CoBk4HsrvmC7+JYB+v/O7nH/BAsIHZ2Oy0FRZU/6Jx+LUYCFD
JaGiiyUJRx0Bf7Pj8Q8HsKYRY+LkRughI23poqR2v2OfF35xCk1s/7gp939Z6P4M7zpmJ2A9VWfH
CO5pHdcIeAvteKzYCNKE02PkyYCbf+BHbUzq3ibMygzK6dKQaDpNkMuRmOfpPwuM+Htw0yQoFlKc
qc1Olz8vFB6yiHNcR6wDUrTPpQSlolNprg6hFqQbQwvbz3ZmD4Dx8mV/SnT8fd02jjRswjq/4MT/
hkZQQhOrhV6pRbgxJCXyxnqU1pAh+zvs3mwTzAEJfRNU4XrMkPkH6KS3apHM5uEeVcGVHzS7sP7t
cPz7Xjgy5M7ZyMovO74XsETlhGZh6DF/dzepXtBqig2x4ZWcVv5UFR+ZA6GEFkTbIFZJkpVqJM6D
TcXgr8y//zPQ6IQL8/unwMYxVHJmeP2Qjh//lMlX6oxTIdLKUYpv45xW85KzhrM15ZBeZUtL/V7q
OaevaBQXX50UbJ3QosBcIKVHzW9xDL1B5iM7bozm5FrI7Ak85a/fZzugo3STAJpPntMBnBLSWTTV
ld1Hj7rcDRTZZqFCbRtePUe8Q66p94Cx8xUit8jlxNBcQZqdUKT++hFYtOZAF5yDTBbHN8km4Tf0
fZu4B70egAyWuqtNdXqH9ULagtO33NEIgDCPQZ3cJGHCDm0w8+67ZaLFvfzufJ4vLKKYDBV3McU2
fOPHPwUTWevkTZB4eROrv2rMoivk2GItkFWuLw91bLb++6r/PZRxctWlTx4nxdLEU+UKs8CIenJX
Sb7/jSVsvG/Rka4uDzhPASefxXx3mapJNXSs3/ysP+bCSHFiKS2b2CM8V142WpXvdT3XrsyC89f+
aRRgZICQNCqSp8ST3MhUSRYyb1RPI1kkoOqmyeCkROWCUA7ju5Xo1pWnppx5bHydzlweZgoiCPz4
scXSKEUDSn/PzNJs1WbJeB83TIZZKolvOlualVEOdAbBB3Hwn6j59gEfE0dM6z7JCnWtiJjiqorI
7MvUDVTTL9/6z7+PCQAwEPwADNfyKe+LeSqtiGFIvaYQFF6gybIVj3qqM7p/ZajPr5Ut66QG2RoL
AQ7tkxmnYKLr60Kfn7LRLaUyopzJD3sOqrQjN8MKrmBnzl0ajDG8v47FNRrzn//xVmVDMTUghfBw
6zRQCLEwcFHJw9YsZcf753eRgDKda2OhZeNwPBQ5DMyioFs99pHobmq67locpquhH64h9U6COOev
04awMWdhA7ZEZnGyqCV6Y0VySOKEmjiIWTNdGndFh4QbR7xPjEoPWWdhtwEg5KIeUbfo5W0g0cTy
aZ1+VJnSvqJIcDiNjf1b2qh0IyQxmJ7O8fcKRvHzF8e7T3SbqfKrVWaU49ti9ariILxLPL9UilUv
ODgobZCumN40V57V2SJHynf5WZwflBukObAO4ZAcD4rwjBhSlJVe1BS0LwiKsR8MPqpNLU35B+36
EGqvJv24POq5l40Is/8d9dRmXtnqBHFo5lM7Qt/PEsI0TM2NNJF3f3mkz5MlNxU+FG8ZWEXi6Y6v
zzbHRPH5H08rYp1F0NFvY32y95dHOTNxHQ9zcht7Gsi1AszaS4hR3oUV1qVAQ7tMyori2RqSDuI1
Cjwvdiu9zuiGCcPJjGywQH/u5DCpHqQh992ib8sbCibW/eUfeG42gbbBmogPGpbbieG9w6o5dmGB
DIvN7UZrB9pFwjaf2tApXvte9TeXxzuzYeKGkIioIewG23AaAVnIpTCnXEk8xLfWD4GJ+33srLmf
Cd/KxEfj9G+iC/P7vDdsujWkzW1DJaIdnDrJhCxA9eXvJDEhdzQj3WiurDTn7gfWf/LC56mB/crx
a9EHDq9a2AFEa0X/NE69JC2MopJemGyTfW6OxT9eTm22sZYJWdCwZ77s8YBtLzSrt4bMiwMFeU6m
sH5E2FxehcVfkf401GRY5M7D5ecwv3fHq7gNu2umsSkzt2w+1P05qyehQtBcJjIv4aWjkjD6XjWo
xUqu7eJgKAhHJ1VJgYwFw6IILOXKa3DmO2d4zhK/pzVA3sfDq7ijMoJPM0+1cxDSjgxBv8Tni6Bm
uDKRnRsK3zNvnELsMivL8VBGwb44FT1Ls1VIblN0zT4WjUXpuRfBlUnlzKSpkCTIcgK5FzLBycOk
xG9CtU9Sz/Hpztu5Yq+SVDdQ7qgKxUB/WLctXa3Lj/LMBRqcfMmMN5AYYk89vsAOIbpPWSvwwroN
Hxvf8l2U2eMeHVO9ujzU/FhO3hoysLmXAHOATn7CY9hGoPQ4KDy/jTV8Q2g9/FRtXSMMxSLllONG
g8i2GFw//vnAxIf/3vfMEMbPr2vvM5VLLnGtw1tKitxbHqpkH8zSoqZtSey27eTLvPu9doQ6MyOw
U5CtmXY5409Obm+q67VeRGXgSYgPDzDvPqYGAC/gebqCBSn1l6/03HCMRlGD2YCt/MmEzDGbM4qv
SC5mOgqDymi9JtNUvlRhnj5CvlKv3Nmz44HOkBWFEz5r/fHbU5lSpalSL7nlIBrSldE9NDq7y6Cb
Ld6ZuHIW/PwGOXMMvCYz2Pw855/zx24SHzNqlLYLvcnHTcnpV+xEQqN1SuV2LYX1fYI0liDi6spt
/Q0HPn51GdiC3AZfChKefFK8ibKE/AdHDr1GiVUKpGmGOgqp6bC24sF5KLQhz70h4Kte2MQ8QDZt
pDHZl6gJt2TB1EgfDZmCszwE7aLGR/8rLfy6QJYWOy8WPowDaXd0gyxD7+l/BYK+fljl8pybYMj3
I6I9WByEakhuFGjyN3K7UGxV4UhluHQC/cpMdGbjgTybHGumWFyRgIuOb3SttziQJ2SelUC6m5ZD
CY5WL9EWDbGb2Djuu4nKLq7j1CW7R+P/kzKq5Xq6UtNKWUpJNu7nDosnqdI1RNWZigC/jXfcUFl6
mDFPfp0a9XHUExPgYSZVl8KY1MdCoU+RqIqxISSSlo5KzAABYCjT+75dj+0goW9DyH/5c/s8eTom
9TyKSUiZQbKdvP6Zpox6GBmglRSSQiCs5EuBA26bdVggLw917pGY6lwN5ZI1g5rM8SNpHIFgHjqv
19AjbRbKqNU74CzkaWKgUtDOCxqmzawgqfBR/pSkEFtcP/S2a5qTvTMrAQp/yugwEAGxAsNQRFfe
ms/r1wxTNFlLTLDBkNGOfyG5kmlYiiD0aImpYMrUhMZuVN8gtLc9lSySBT7ja3uBs4POd4XduEUV
7WTQoLE7RIN+4LUD3yYlszLcQNpCZVMDx3tDNk1ZFfvjlSc/z9snEwJF3H8PezKvm5LcD/gkmORo
62xTW6OHUSN/ufzQz10cCk72dgorJge14zsaoKYKy4ZpJyo0c2tMGMPapO882w8NujsQVoZBLq88
xjNVP+Cl9JlhJnLCIdb4eFSVLJpUKfTQU3IYzWkeJID+29Q1DWl6dBCqr+x5a5/kqIox+wBs4IB8
7XWfn9vpDWbeoUxk0SIAnXn8I5zS5+Ay/4giyrSDrg/BhsTW+s5MhXjg0XavVt2HO4OZZiuQQWwJ
wShu+iSXaLSr6q1hjPm1TInP215CDxSQUGy4DQ1y+fFvUkxOmLVF4YiNeOk1Q52jGbD6VTTYxGrB
27wRcZatRUTDqqUs615+G86U0hlfo5o786DItpiXxz+Wv1YZgk7yGb8xq2bVccBeZRghb5w67JeT
pA77AtmdvAyUNP7RgDW+RYFt1e7khzoFhlK7shyfm/4ACbPP0EBoUVE//j0KuVZdVRPqB3Fj3Cgw
cVZDYL/YAe7oy5d+9s7zVv6uTGqsS8cjccLLCNEd+BCSxNiMta5/7aikrUuHNGM8JthPsdxrGyVX
wju/G9Svl8c/s/GgSwR9UQWyBD/u9Eo1HEAoi5nadKp/Y+W/a3nePg91325o3cZbFbn/sq8hO10e
+Nw8YwDA40gJa5Ujz/GFZ1M4WOBUGFguZ5GPk+5xa19LKJlv3+nHRi8OeP7cpSMc4XgUk4gxCh3k
arazhSuSwQOEjVG7TmEFz1qNNubyVZ2b14z5S6KQruDHn//8jxdZmppZgsR4U6SOO2OqcdLnfgXI
rKxohrO3SVdyRljLldfo3Lgmd1EzZcOg/HxyNyHcTHIcShGOqDFad6oFfmWUD2YffWhSRPiHqX1c
vtJzLw6rhG5zeuRizZMZPCTMbc6ij7yaaEbXmSrBHnW0WtzyivmKprajyZU69w0ZWdc+mnOfpzlv
mKmJwmo/XY8jCx+25SQRgLQ8c9us0FyQvOGG7An9ykxw7gX6c6iT5TDP0yHr2gyl4kyCss2aDHEg
7kiCcrFqACJfmQrPPkiOMg7wYYv28umDtHmIjgLVzk/ZB9eTbd+WvopvdMD3E4FmXWRj2q8vP8tz
95Oh6I2w9eQVOpl+dbj7Pd7/yJvIZZzFexHhTLa24ozeX3lRz332TKvMqRp4QmBwxx9IgqHeYdtE
Y5ASG7ABOpNjGcTe5Qs6yUSZy9issBhU2bYxuVEHOBlGYJPTuYWgHaJ6N6q1v6JzPUucoqrcIFi6
6WRweIqFut3SERg6VSk+4MC0a7Wpqg2bQCwoHabgRFLoT8EJcHUCZzxLNcorU/C5Rw7Pmk69pcJS
NU42ehZRdQlJn7E34Q0D5oPVrawNDQ0yiHCYhhM6T1N7unKH5h38ycyINAByqEnFi+/oZIc/DlaR
JzWRtxmutBuEXK+aiKaXEb82SZS84UpbpZsanufSnsS2M9X+SpP4zHXTqkY0oGtIHmiEHj8jqREp
udn0z9Uobz1dHmBKD3W0cTRJB0FkRSCNiuHKzT53xKJIo1JhQ6yAa3n+VX/M0A2kpSCsOW2UnV2v
yS7OILJbIWaNKZ+DuAlYQbuW4c8V3Z2k5DNGporiFZnI2I8vP4Qz3x2/hdwCqqrMZacnnxYw7wAk
heR1M5BXJOGNB7LDNVfTxu5Ku2p+4U8f90z1pBBGmxCjxPFlB0GqOikZbp4iEkXfZb4Iv2qZmc15
j7KyzoMweY81q1mHAd6xZZ/X9fbyxZ573JQAeXBs8XRdP53Z9DIQQ1uEHq0nfZ+3hbbtzTba4in5
qEDsoffu2tXlMc/M3lTFuGw23Kr6SaKhDByPUTHSrVGiZK3FQbeFRmtvMeilm7ZMwpfL451ZFB1W
fxlLJiujfVpNsQbdL3MDskCEfsEjdyZfmQKeAB6vny1knptkkvMrK8aZl4i1gg+IshibaOfkhXYM
aYiHnFYKi/GIu7s31qkmRyttMJKHy5f36XZyYJFZ8OlwGxY84JOhKvpsE6f4xIsltOOc0Jq1XDBb
5roE68qXqyuX9vlj5VVlYYIxTf0Wr/TJ9g13tZoRUC9hMGuxWCi94fkSTv1FKScVJDdl3ArZcjys
z8oqafPiGV8WmlBsWle+nzOXTiNblVkedZWG48lk1fQwUWRBlYqgc0LoZCJrgL/hzbKL+lqs4Kc1
cr5qOOEOizGloNMwmrhi1gpg07mZ7KOJx3Y/msuxROR+Zf45e1Hol34PBHZ//vM/5sIA9AyHMtIT
4gSb2BhgFJVyo6NxjmAxxIS7vPz+fF6WOeHwqvKSAg63KDceD1jIimjHGZait3W5NmoS0eq+jm5R
xoXvVUMHN1ZjfT/Iw/AV3Zg46OGgf83k0lgFTYd+PHcATwURFtDKzr9WuVXfJARfvndd3V552T99
y/NvZUNEO5xOkHo6XznBkDoz2QiL/ZDvVEkLf0yd3H5VkiAg0QUQy9eCvFYPj+a1vJBPn/Q8tCbT
eWS25pB08tobWdX1uU3DQhagn8mTVZ+hDhur2omvrYdn3jXUhuzIVNJ06e+dvAJQlxOzh21JJ3UM
dm0aD0uq7NHL5Qd/bhS6Wb97eYRXGierz+T3BYqbWHJtXy22HBbafVuW13rzZ0ahyUQDBrw0H9Bp
UkWs+FpBgdl3h0zX9lWVY8vujGsFnHOj/K5acWqXWblPriVyUNDYFqYtzOj2Jq9IKrYBB105d5x5
BThacT52OJ1zOSejSC0qcAhzc88qyraocLUVvsTURSl8LUbk01CUw9Evzl0OA0XDzP3+cxYwS8vO
qAkBFB2H2ht0LXpNwimnDJcFPy+/B/N/6mgXMmPH+Z5kqqgaLbOToXod8XMakOIc1LGyA+3hezVB
1mzIFXPZQMM4YA58znqhupcHPnONoM054HDc56PWT1auGtexIA3Pd/vEjg4pAe6uXrY2OA7VvrLP
OTOUyQZrjkriy2Jff3w7y0AO7KBRHODIA4IZ0cHVMTgZ71snTkbv8nWduaH092j8Id0jB+5UNtCZ
CN6NsIfxM6CAxvRjD/vaR8OzkJrG+g5Jtnw1cJ7OMnGyny8Pfu5KKRtBKpFR2nzSiiQ4jstMAeFV
C/tb5FO0zIJs5BtHn3J5pHOXScY3hT0W4RlAf3xPJy3GKNuPiEEH1QTPK4bRpUgXPurtFNhLnMI6
iA0nfw38Mr5yYjh3leQrIAKhGMhh5WTsyOik2OnMWd/PAQCym+VpnTAwOYfX9HyfphZT5sjP0ZXO
Pn15Rzu+TB/hqQZF1nGhgSjbQZ66XSuZzZUL+rTqzy0mZKcaFQZdwzd6PIo9KAFMS23GgWX5zkzH
YDmMWn6HWkvdBENj/vPXxGLTj4oYwipmlZMlxkBRUBfk1rhZhEPbClFi0i2XNvgmjCvrzLlLQ3GP
So4u8WelXNJHaihLLZxjas07UWDiB1cDiaAg4kh19V500ebyq3kSP0epgdvpsD/gsbGE8tfHtxOK
Fmc75lXXEpSDyMopSI5Jx1TxijHoHjPF7DGdpSPp7pVm11gOJZBizqRAoof15piF5pm4Tr5c/l1n
Xlt+1hwPwqGAZufJNNRJtdZw/TYLe5h/k1niOzcIunE92sN0/4/HQgMw33dqyXNUy/EtMArdH4cc
0liUFOgOCqw9WZ4BwtUydXV5qDMzwW/VHztCVKUqLomjxaoOLWK8BSi3GhfwKpwJaMzhCjGsMmzZ
UKu7F7udHhonK94vj3zmhjIyq5bKJDDPtccjk3kOdnbkIqdYKIuqg/tdIvqFm99V196p+YadrJOE
185KAMZjH3ByleA4dEMNZmJfhsiy0htlC7C8XydwB7ewsbLVqHX+utIRY6oWhunA0fN/vo6RxsVM
xGmHWtqpwDWelJCmpzIT+5E9dVOv79JcUVwj7/S3y7f23ENFPkOdjnOeiVj7+NYGvdODRqxsV9Ut
6dBFIzZlus8ApmN4qXFscLbFq6XHgPeuHIHOPVUDpZmNfYXP5NQoU6sCoZlT266fle/ZZPXg0RmZ
Rst0pdx1diR2PsiFER9QAj2+yEp3qjFohc3GAzjlBM1u0yXFD7PvnStP7vMsiAqAjDz2OvQ+yPI6
HqlHmIfbH+Z9TJYzZCcrd42+1uHyF+YNiVDplfE+Xxnj/Q9n57Ejt9Gu4SsiwFgkt93sMKPRaGxL
tqUNIdkyc868+vOUfuBgmlNoQjJsbQS4uooVvvAG2wUrQ26M3bj8vK/SyEFU2YJTqxv0U/e9Db38
Og7Jh7mx58v9faIaiMIKKHswHNBKNlctUuSu09cOkuMgYa56xJ1aSn34xt17SJQjkXv9OOw6nYbb
KZWLb0GPRI5W5AbiOomDHHhTzLIupv3CpHizSPldwkV/23tF6i1d0DGCKgth8YFeQwa8ERp70iNO
8PPrR0AqHwTeY4o4t7OClCXrorUIrDCNsS20Y0y1tA4wgylOPz0UpAKyMZNgmHbYZk/UWkPZec1F
4DT0Ew7DEBrX2iyrD8j2TN/uj6XY77LoRkdfTgtI2u20BljJKCuUAvEE92+gs/OHMTKw+9CkAimQ
k+v94d5GaaBDwfoxL9m6dDZ7I3dLJMCMSUBf7cITmhv4Brl58rMFJy5+PtX/kFmcrM2kfFLYhRK0
oPxA07LoQok5abuHMO2rKzQIehn3pyVToNs353bAzbSgxKDDY7MPjQzVBMNGV5ciR4O42Go/J5OV
nDq/rHfWUp7Y7aBAIFzYObytUCNvPx1M3HDGQE0EQ1mI974/a6feXvKrN8fJGXECDJnX2X2AhWQ/
FOUy/Xl/zqqdA1GTugehBK5UmzuZNHBAJ8EWgTavUpEDc9HK7otzwVe9gvk1dsA18qO9ma4HX4fC
AVnw1i11qkZOnrVwAPXW+ZyGvSYQoJ+cR6/wqr3qnnIwvOGAcMlG+7aM2JCgZlbH5OYyp6czRfMD
JjDLFRhl+rNtbzYrZ8Klh4ZFHATX289YugMeUytWKROKxbCPLFMGDF2g5177Ow84ykdN9QvPnKTf
yIeHd4dy6e2gfaSNnZdyQpqly670ivrAnyOUrubWOI59+nO2xHKDMkmGwZwU7zBGvh3P9ribzYRJ
1n1Rn0fhNmAfbe3B16t4J999W/iWY0niFAVgqjPbOwa/7Jy6KBtF2Jo/H0djyGG9j2v4aANpfnbd
Rvs0twRGOrCN62y0OOwlmBcvZBg7j4bqumPz8HMAv3kEFbfTJl/NwnG0mHa9pHRs0ear3NjaiY5U
t4/DmZC4R9KWrQWr1nQxaInRQTcy8gIyquyQxdaIBdUynkXojEGXlO7O0ysfoe1xpHRC5YJom8r+
ZgfZDTJ4TijI5WusGezUBKGOutcZYWXt2C9IM0dIyT/4MYYkP3/xyEzCBWkHKnHb810K3sa2sZzA
8eICVe2yQSpqSajb0GUekaOgyvhzfp3/27+kqDR9ydUEG+z2Q+KdpGGhsTgBiKPovJhIfyJVrO+w
slS3zutRNu9WCDI7wYeGEh9mBqdF68ZDP/rrMYnGPXCPaijK8wAJCDRM+nu3E5qsRvfWxHAok1tg
wfRwxYoFwH9ZO8np/vd6Cx1kvWA0k3Vyv0FNkfv3VYy7zsjkeXiTBK2IBz2YZ+nsEDmh9zcK9WX6
kGaxeSkGw8fkG+uB51BMIDcmKVZ+/5eojiONMPj2UiiAEOH2hySlNVSGQQnVsaBMjH3vYuHjrX/d
H0X1LssQkeYpMGlC09tR2iIMI1+PRFD1tWkf8lGE76DZoUY19ROGDXYTD99Qu89LbAjD7nFGY7fa
iYDkGNvTSVwgSf1Q7BEwuv0NvIt5na2ZCHJfK4Oyn9ezcMepDQBe1RdcdNBpEqVV/MLRBCf0P0kD
8MibBbZSp+ojj3L4PKPJ1dJYOmLP01C5Gi10zcwQqfL7i62KQoCmgSvWeT+BgNxOtKzMOREo1Qdl
pYuXTtf0w1Rxj0coUJ36BOrnzoCqPSRhxbDIHC6fH5v91WbWtDEc2qQXAWluelzsqHqe/Dn8cn9a
quOJKa4ATwR+mW94O60mj2wXRRwRAGq0jrkdeacxRwvfqzL/4/2hVCtIxRKDWsxwQWxuCgiWiSbz
OHGRiziEketoJjxcDWuWGgR/OxfLzpv4FrDKdfB6QPN2bpWJ0hnsMyfom2x8h92eH1iDjRP74OWo
DqI+bftTdtaNznuP8d0Xb2rFSfghMocILV3uz171a3ifpQUxjRwg+5vTKlqtLX1BsrU2ZfMlASWL
FGFbY0OTaE7xvZpQVzrFmKNAucqMQmMXJ8UTshUahYhSw+dkWdHe29lliu+Pw6uUf5AxqGFv1wi7
JsObie0XqI2nuacW2rfiaZkrd+d2Vuznm5E2BwgVKzMULSMhfPhX3WblZV41sZOqqKdDiCLbwUxo
89og2bfqFvJEQdg6+dVuF8JNvEuCDveVne2lHAp8I8ba8CFIF2531+qU1TgMOt+zTPtDRpflsc6a
j6uFav39raM4OFzwtFZcmaqTJtyONKV+BXOeioDb4tuXT0iN68Derp6Ho57lpOnOeIo7HTgOLQ7u
OVrr9uZLDanm1VbBzTO5kG6SzrWOi1Hq1zj1GsSfqiz75CI7u1flU04T5phHiQXKwbZ2a0x+784l
4TQ2ThiFWAK1Q8MguczW8NlunXXnRCqeT9qNtO5lRcejR3a7rGmztIj1rqReRjpRY8Fmy2kHhHg4
EeXRK4fi0kaL935K7O4Yo36yM75ymV+NLzfYqws+HYe+XrkQg8m21ysqn9mpy03vsW8B9VtgyY/O
ku6RCBTRNG1dWBVEJ7QdtjGDp0dzac85fnBVV19jF+uDrNLBEzR+fO3CLn+wjKw+otVk7px/1XSJ
iYjjuWp4AOTfv5ruktZt7nKtBJDD0Yd2EZewhsQ6JkvVPq/Z0CCE3fw07or+NeEJBTP6n3zszfUG
gCPjkeaQph6FQZIF/H3yMn3iIt1TMFHdB5RIIIywhU3S+dv5FUubW+NC3XMVEQzk0emPC/o951FH
hvDnL4TXQ21uuWUUxujkLoHfylJ6TWpccyM0DkttI2RGIHS+P95b9peEAbBYP55TqqCbG8iNYq2j
dkd6GYba92YSeNZkrY8DUUg1Jlzjoj7qLT6Ax3QZx3eVhYupyJYkCsYUCxgtsdu/ssjB1G1I1z/Q
X3b/vv8LFY8L2wrjc6kqAoJlc5Y9a2ly5BfcICrC4YnI+J8papqH+4MovjDPCk/4jyoUNfvbL2zr
zVC70+AifAy/D5XF9DJnNRL5ibtHVn4rNUCh9PVYm6w3WfrZH0LUhcTSYgrst6trBJool3/M2O++
J83cGx8gDeDLC8Y++yymzsauCN9ifGNRVfYOLu0F91TMA2Y/tSban35ppQ4RzSDq1DyA24vE9TWk
dkHFBCLV+sdJa+dj3qIuHE+Nt5Otvv24ZBe8SFCeqOoQ89+uO8Lcme6lOeYimmM+Tykio6iQ9juR
0NubkSozUYPM9mWgsglPNdFb8aqlJKoEaWdvxl6XaIy6TpbPC7THuvzYTZMVmHQcfhZHRPpEBkf4
RWuWVuLmeLU9PBU6eQ4W2rwEnWHWaBNJQ/Y+z4Kf3cMMRbOM65+sjeTidi3DJsytNG+cwPXL/H0W
p/p1DYcCNx7tz18YiYxCUpY8OejtSBKPPaO/wlfzsdstBUK9sKUJa2fD2gnF3j4t/P+Jj4gZiFje
EAn0qgJGnod24IZleo265DP3WX925zQl4s8m/FKzPfbC22jlZkx7880wakbTo2PMydHGQPciLPCE
2RwTrL3PSTYVO3NUHYJXc9xuT4wb+4leDuOhZ3daXbM5R7Hl75xq5ax4pWWlnbxzq063tu5qlaED
tH+cMNb08WnCVFUcqmydr5rwosv9TaIcj1oN3DbiWhh2t5tkmnIxIstkBzHK478bS+edPRMdowaB
3SByur26gfKQ05akJkOMCRr7dryhL/KEOik7JfOKs+50CFDFy/wBjjmK4ebgHTVNYFHYWunO46Ga
qaRvEnPRAXuTmYi2S6cu9e3Ayfro2qYzeajWl9d21tsHY9E+319YRS0M7iotc55sbhSSoduZNu2I
g6BFLcyMtfABuE31GDr9imXshDKVkw+nEM1D3ARi7ZtnlX8bmb5X+lNNGdCqJMwIqX62ubd5SZfW
cGfy7xqF+sZJ3QhnRc156BCgeFi0bA/m8/aBZs4GADCXjjoJwmbOQ+1jeNCgWYJzFpZDHpzvXtTL
qQ2rr/eXVzk1BqMaJOWHtilSkydiaGpqGQiL1ScMnMvD6CL0NYg5f1cZZrSzexS9BkYjT/eobKIr
vY2eLbOdpwoZFe5tCc2KRjSjC5FSSx3Mg+kn9UOuReJoLJP9AcGz7lL4sX7EXdrfeUBUdy0vFR1j
uFAAtOQ99SqMNwGH9nQbHSJqNyQFjfijx9ZrbCTAp4HVfYW9o/U7w6r3syzueiCmCEY3mynPhhxf
cCxTh7b3KSS3nfn75Fj5Q0+Z5B9r0LR/nQWdhRzJ/BfTDYfLPGnjXlFOucNAN0hqHIoLWyauSDpr
XqOauqOfDdeiyuLP+Av+EeH8d76/w5QjyfIC0DUPNsPmpoKhSjUgJBwpes/6PVzQdR5srXtYKXDs
rK1qKIJ6eUIpN9Itv/2kjS6iRdMZylzs5ZogJ4DgPzZvS5LvvdTKoeTtC0iUQH3Lq49qze6mhFsp
JQs7xjCr/16zLA1CMSb/3F9AuRFvK9NQGGhXE3sAfEHq93ZWed577YpCewBXqv1qDgnvix3vUUEV
FwGyOqBdgYMi+7dFRbWr0RsDPfkgneL2JIbW/ezN7fikCfP3foiWnUkp1g85KInkhZBGxXbzqcx8
mkdDs+0gX2oIYZnAeQ6O71etGlBuub+AyrEggQDoZcg3glAQTie7KBO2xdAiwFKZ7mPv2N8sf80+
3R9J8SrzHpO+kaBLZOLmU2HMioyaSyyVD7VlnwfHin7DUROXCSRnWwuNYi8Btuhrj3B7p53dr7pZ
bODZsirLZ6SZe7tROicz624hJph0Nz1Pqd2+75LeDjRP6z/mWY6kgptixRhxLz2W6Yjkf4XG2f0l
UC22PBTsInST6K/e/oi5ChevnYmWe83uMVcwkxqndkgmoBDqbuduUW1aqbX6v+oeddLbwWhMm5Me
FqQ6Gfa7UUpv4TA5U39uh3HMAmdttOUXNtPrIeUWePVszPEyev3SOYFvj/1DZxTzqTdi70NoJHvy
mMrdBMMPqVyX3HSLy7TmSo/zhnQR+2vEVEm3mssMTwm3Mc/VcDsV2adwdts/NTEZO2GXamyUDDzZ
IJIP9maadDimquHCCKoiMZ58H7WUyDQwixGtdaK2OZ2GqPiaRHW+80lV+4fNw9NEn5Xqmr9Z37Vf
R+qzNiaorn5xE+xyxtyyL9W8rKef36oQy6GG/aAki80dVNqonqyCcrSo+n9LN3NeCpF3F4gvzs6k
VPvUNiiuE6r7CMduciyN2jYKeJUICi7XYOxG+2WcW1iMiy4Vd9xv9yemCrJAyNDoh+dN63Zb4JmB
Dqe5RMh4TRjj4NPWD3GTYkAamuU3n2LtxwWWXqBVEM4SbXJ+KxZaxxm2nDtdVUX5B/Yt16Es+cvJ
b66DxB/NQbTEl/j9RQet1ZanugK+vrbG57pea0rzInnX2G30UIaAOn290NlkoqbGmaEQFmF6bOBm
cLy/QvJi2LypXJGwESAhAa7bEtHCynGGcOL5xoVuOgMScQNdjyzc6YkZxhlyGhKUexLciof8ZtDN
bVXnyB6G1HglV2c8Vq7ZXUKQ5zvPgGqvSRSPhbEUIea2gliEfphMUyKCpDb/HFycU9cenICjp09G
qJe/3V9IeRy3C0m9QlbCGZDyzu1xXTRzgiJniEAPK+OgJ5F5aHGffU6MsbhGej1Lww79YMXU/qaw
SF7uD6+6LRyHDQBmCK7HFgzs+Onogp8BlZUgYRl2SXcYsPM9YiRdXn5lKGAQQMaJW7b5worSV2dL
kG5dYUaHmHp5IuNvPqQGHrT3h1J+QlglVJz8H7zM20V1wqwu0Byllz0lNHTKyPzQDJMRINSHfFSN
O+P98ZSr+Gq8zcZEvrHuJhTq8VbXsO+EfXIkhVtPPq4sO0Mpp0bnXMou0XHcZj+etyRzR0EviBAB
eUedIp/xUK2lXXbZjO8dO/lp6VG0DiimwcTjGoIyIyf/6sEWBQW7uKfkD7fbPRZDYh6aEJ8WPw1/
mkq9GUpO/tVQTefjZI/lWQAcURwSYxiCrinHnSqy6shRYKL7ThWZqoi8Zl6N0nWj0WJm6AaW5ndS
Zh5znyw0/MfcjPSLExMA5rWPgW6y1l9Nf+7WnW+o/AESDCnrvCiRbl6zLgyXDnF7ESAk4mGBmwG4
sMbR/15UtoYdBOddWKN21rQoDwwv2RMGUG1XLDhohvGUosmzeVMqG11kAjx5ww3lgoFWXUwHL/as
P+Y1ScOdp0I5W8k0YrVRs9iCI6GO5qUTMprZGTM2zNPwYUVaM4h7RKtEkhRINeI259aGeL86816v
RhWI0Smg1E3fioLQZk/RDjRK6eQMAzEu0oM+lZ8HPdX+MJywP5sTHzcb6/7YFl23c+Ep8wkp90/l
i+QJ/PntRpvdbtBbaavlG8P6z2jP/ZlCfHX1qtHHFXlm0lrV4gYkPLCpUD6optR73QzVoylNDvjS
fHOxJQZZWgcxfqG5TA3rQ5OH6GNG+HXu2Zmo7iVanmi+SlEL6KW3c81TtEJSHTy6o3f/2XlnnOMa
Y7Y5t/sTlYo9zr1yVj8eEuCR9Gq2W7jMvSTsQUd2dpse15nOk1iXvdKLauvKCIBaG8RugsHbSWkR
hlrzQOLbmNFsHbW+Xd63OTqX5wUxtAQHO8z+Thx09FZJkQ2M1dx8/gU0I88zeHeaNEgAIelx+zMQ
Bcb2xKDShklr9LfOS4PJ2VQ+apWL+XQ0uxiNDPVZ9yrrYBd5dbXqIdzBwqu+7+vfsL009bRJsg70
ZrLQadbWuH0yusK8ZgNOpjqA+Ov9J1X1gbmhXCht8JTesJXFMNvCjSgZ21U1XSunN68+JgV/3B9F
dRNSakDLF5oN42xO6BRTtaTh6AQTbhv/hH1jFwevyMfk4I/huIdrUV1Fni1r8bBsUDXarKExuP1S
YtsaaFbawjLF6+6xTvB1O3qxhQ1TbyTQCkrRp9GhR0B6r2KrnC1xA/KkXAZoGN7uI7udxlzrWkoL
zuSd66JbriuYJegM87STt8iF24a1bEtJJ0IXA0TZ7VDZtIhypXcTrI5eRAcj6/2jqy1l0IPlPCUo
swbZUuxxKJSj/ugMm/RX3myapkS0qJCd20zk1UMlso8VrLOLjijDO21CPrCMOKk/v4UowlEI/gEw
2ba/K5tk9EdxLK7m4X0b6esnY0z6K4zT3UtWdShkQEvZ3cI/dev7Q21zniIXxbG8xRezQlbn/WRU
0c7RU21TmbGBhQId5G1nNOatPSAo7ARxZVr/OWVXTkGL+PxlSUo7gFeYPPZorwEXyqcdZopqh3LV
ArLnPw7e5rG2h8iMHYhvwTzEmK3HuXkIWY3HqI325EfUQ0FhIAJCY2vrB+YbDbi9iDIwWnLFaXH7
r90cjieEEfqdAEgxEvkktlFo9/MSby+ZdprxlMrAe7pDYh/Rigkfx8nDg9gWg3X56d2I7jrdb5jA
FA+3V0wXGeOMF4gI+iVKgt42NERaveV9nJFd3h9K8SIwFBgntgh9ti0XV9gQoqyUGklUDdr3FLcH
3GzN+MvQNi6g2mIPoKp4jGl3yfsTzVvCKrltX4XtrjFliS64UozKK7UPU6HpH+sQmbRDPnX19Jgm
de7hU9rasBZXNz9o87T8fX/OigP4wxqJSjjoEDKw29/g5ZFFsEzlZ7BF+mn0h/XUQdP8fn8U1Yah
sA+9k8IKLYXNe9+uZK9oIBLcGCEuef2U/NMMWICGhCE7uZBqKHhC1B3IlbnDNouaV36H+eBs4zMf
t1fLa8RLGRHZCH1X3U05FC8CDphgDmmW3q7dolNdniGIYcJcrzhmhvFDNkDlHtwo2QlWFJ9J9il8
JOM5CKCnbocSoh2gk+IrNFrJfI6T3L0kLlWN+59JcQAIxrj66WBJ1Z9NGmcPHpAS+dqQIvcnwxzq
v7xxKv7xte6bZyb9t/vDKdZPanJI32zoJMQPt5NqPTcPK0qrKJt09Qe8ktDh9YfpZBrTXqCiWj8k
R2QrC88sYwtD4vHpHWOluZS0pnHF6ns4NVFm76yfehQbZq5PTEI+ejuhsMn6mhauTSRQlVdCEvPJ
gzl3/YVl42UE4gHlgDTwdpTM73Fba+inRLisnTH2XcnuR/396KZff34kiC9c8jzPiONv5lPqbdWj
OkPlvbPtZ71czOu8xMkxE3Q47w+luAsFgn7oEqCMTtK1GaooS3o5HZFkaeRYIke1dTBCLb5qsfu3
peWxfcBPRb+2w4y8sNMRz94fX7UXUReEYMldLFvTt4tKjAXxqiQ6hwesX6BwfqrsitJlbK3Ln/eH
Uu0SxsCCFaIQ1cNNgVQPy6wokAwI7KbtpNj8grRE45v5zpRUS/p6HPN2SlltTg1EOE7z0g2fXewt
H9bFa2A4pvm5cdf+Mha1c4q1KsSLuduz9lCuqMx1QChTd95eJn1ai6nvuPPXqcyfTHws/nD1dTk4
ofHx/oKqRsJCU4aRcE/eyNXN60rXJDFpwA1ZdsUK1/897sjSEc0VO2uqiMeZDzIhxJIS+ie/7asn
e/Znr8o7en0oTuT/+oOtPzq9nn2NADQ8om5WPDuzNf7CgacpQf/Wp0HhbBtgHTCJPEVOM1jSzDrE
PU2RsQz7qw/SILi/lPLK3WQ58n2RlRWEH9mim/lZRt2uFkzJpp9JZrJw6C9JVeXvYozCz23v1C8o
xmv/+Xq2V9ZRPT68bjSGAFVBPd4M3ZpmPWpxTG8zM6EyVjR8SnfNDrwR1qnTy3YnsFRNlTCPWoYk
ocEuvp2qloh+EQTngPZN52FE2edgzmEblFbUyd6ieaj6sj0lcT+c7i+y6gKA3EgXROq0ob97O/II
H6FZOXoB4zVHf57j4qD7ZbNze6uGIZaVtToKbm/UvJrCTpOiln33rLC/VvgrXOrcWHYiE9WJIGSQ
mqx0J5jR7WTaGCJJFKJHttrNS1VkzqXuCu3i1loJWtupj2moVTsHQjkzniP2KWI9b6y1+trqTDth
ZnQF82AyYZ+Pq//v/a+kmhiPEXpvaLxTj9t+pUqLfTpJqMqYOi2XauoPiHR2R+Lz7pDkRX0YqmTY
uV8UM5OPn0T7Qrx/I+CL8LVe6YsG/cEZhvHgpnr9rp2TeQeVrR5GwokJ+UEUbuaWxBHW0Tn1erwJ
tO/14uSfjNrd66YrR6FrDO6b6wTMwu3WiAuLpkQGc9+thXYVkbakh2YY7J0dqHjn0PGWbn1U1YCT
bSZjF2OlpwNtOMdN7efS0L6FaPkiW2895iCyPvTt+EWf8XcwR2+vPqN4etB0pJckZeuRItxM0agB
RRRhJMXXIv9d2TUoytqZmA+tMdvuzuZQDoYcr+R18QZtO6sNatWtncg2T7H4L3rYuyfTKWgX60Nd
zaf72185GKvJ14OpSwR4+/HGLooWMJZuUDX1dy7H5g+8RzE7WJM9dpFqm8BmZT4EtACFNiPZnVYi
jRDSzyia9owmybQeFjy79nqaCqU8ILQUmSRRl4tjS7bIJ53aXcPH0lsUK+vFjJ/GuuxOyeKO17yC
vxfk02oFjUjwWJzHyHwZEeg/J9Tmo2M75Q1kSIGKd3B/qZUbGCwxhRSsXigp3C61geK/tg4wfEye
1i9ZGw+PpMj1cGjmITyzHp6PNA1adIfG0rPkKLKibnbib9XnpsQIykZWcqG73/6GKm2gu2ctcAsS
gfdQ+4entBXzuZ3M3VhbcbOCw0c3BVwmdbFtrG0kTjhYFDSo2sbeQ9VX2mVxhvYo2HJ/oRY4H80o
6X5hP5OjSxAakfwbrQ09FZ2rFYAKs04sf5oTzrW+kQ9fChKaXzin1KOpwHl4twGVul3LFpBzjno0
l4KJOvchNEP3v8zMi/IyNK1un+/vHtXxQaAXQqs00AGMcDvaiGVGGkXsnhhwdvaSezVq1XbjLr9A
0yDhRIsBABEbZHsjDMi/aGRQcMTW+oPbGt4/DfI+/92fjfy1mwAUlzN4SmgPyvrzZjZRL/w2DLnj
dGrB75CyN15C6IDHODEHjMPnZC9LUm18m7qirD9Qq9nqXOHfHPmABhE/8FtxtgpgdGnWD+ehDPfk
x5VDUcIhsKYBSn3g9kvRmh4NnDRgcGuYjnW9lV3bsRlPlRfvoZlUVwoN6v8fanOcrdZ2q7bxEXWz
4Cf0gj6FmPvPPW6aKDrP/mFajfUU221/KFK33umVqLYkYD200MADcuFukumqTx3Tod0V2J3t/JbB
ODkXU9HvRIGq5SQXI1SidMknlNfM61wsJ4eeUrAV2RK11yVcsF0HoviEnPh0vr8rlU8HpGJJovuR
0m4+XRpVYOabCFRRY4TOQ5uTxR5NfWz9g4YoJ7KrTcT9PEeUj5/FGuGcgrVG1RzEIozPIPrni1k2
079Tb2vVzo9TrTacdsAA8JrIoDbfuoPElBuWrPvbRf1pqcB4APL9BdAMJvOU0IA6yfzQul3tKK5D
LzNgzg+tEZ5cu/ta6Y12jYz1V65PSYkkcASBRHn8diQi8tmZTKCR6A9jZSGKFoGDXDcwJs2oIe0o
Aih3EaU6w0BYi6xM/v2rXWSO5VwbmZSdc5r4i0+Z8JrmuvkxC3OxU5pWvXtS7oTKAQIESKveDqXD
q4j7QqJkYJKeTDLeoPQm6tPmEh0md5ofNRFrn+5vXfk/3V6oUuYJRxBp9retSRpLGdsQaTiLbR8/
zU7tHrha6/LQ+J0e1N24h4pTDkg0QuL0AyKyWdAQgwWvqGY07TBTRwDE8L81LsSesbPiv+LK2msQ
KVf1h/IxO0OOe7uqCORo/qLTYYswMHzOrd75ZGjFcB5XK0fzpEn0Y4/o3V40qTx1r4bd3AgOzNYe
zyZu2Ek3j22S1zTC6j1Sn3oxeZuAu9DU2Nb9C0toZiyFHEoSDTJOx8C/1kFj+gi1BYszckP0z+/v
GNWJkGrZxo+cjRvldkGzNutGUD60LGNbPHdLYZ2iyXbfZ56X7ESdqkUECwotgECJ3uxmqEjHYGSm
/RQ4Q5LFh0IHx3VAK2E3T1NtEupamC4Rv0IG2gy00G0qjQJ+ezdWuHxUol/PoTE19Wk2S4zWc987
+UPT/31/KVXPsAsGlpAGwBQZ6u1SDmB6oozcKoihslxSr++/rm0KFiNOrHeOpYmzADdxRFO+hfdq
+zsXjgr1TdeZuw1eJvWSNxl4lRvTCgKHDmODrB0Em+rFibHqO+CybrRBu47TU2/XuKLbwwTwcgIa
Px3qwbORCfGaaq9HrfoOgNC5jmSQh83c7YKglM3HzWW0VeXWE3ju6EzKnAV+r5fpYXUbI0AVqNpZ
B+WoYDf4hxsQkOntqLDsx2noCSpTS5cVxcr6nmZz+g4Bx/W5Sii/Qa/ckxZVLj7vipS60yWxcfPx
6UThKoWmXhCD+Dqj0tYdu7KNX1B/cY8x2OHPPhi9p5LHDh8IXRArhMlfXof81v1dqDplkn7ETgBy
ZW8DBNONxYjLDos+xuGFXAGJOt3ayyDVo0C9R0OYcuqW6aTNOdDdgTReTGv6YJlT/iRSR9u5nOS1
un3OpKANe4iGOZiO2085p5pltTI/8Ke8o+oixCWds/kypeb60A9udahCpO9FWuuX+6uoULmSLXJI
VOQmQPS2aas7GCjR1pnHqNnwYnqafgzzYvkTPfhpOGmwvYdLlllmfRgdb3rC2TRDw01+8GJ2XuzG
SPdgt8rFoOOByJmONOZWgLAKG2QdOtcldgmXb9asmwlgLw+HFrNG2vbRNiI0cFrLfkKSdE9jSPU0
kQdSGqWKTW9/c5RxCjasaJVeB2ExpM9a3eVBXJrah8jOmvGzHkf23nxV51hmFaZOBUfaRd5+fGKr
xOkm5juFoe+8N3vX/c3Er1D/zZwb8yVb+vbUOY21k84oZgrAnwsL0K0k6Mqd/ypE5HpcUjhlKKe7
RvohNzm+xloU/3at9tfqjOXOcIpHAzcD0lH8MQypDHw73JJVWUMBin02WOIlX1oMhSCWfhFhaS3H
ZfTtdyjWGB/9UnrEr9qevrRqupRmfhAN2OZbnc4lbyPNzG1PtmLD+qCNyBYcMgqoX9Z28GVI5a3/
7pwtmRFujjXZNxIXUt7MeXO22mJBcKXt3WDu6vjPrhnNiztl0QvsG/Fvkg3FYRF9XR0SR/tmLVYf
IM1v7lyTitPEbwCMg5gv6O5tt7sTKe4K80LF0y3XSytqtAXgo13D1S0OQkC9g43uFuesLdKdW00R
cpG+0dOHN0OStVXAGApHAJRm6KVIlt+bvvb+hLnqPRir7/23s9Ryt75ZarDTdDRkv2YLkCksSh4x
4ibB6NfpM2GA/93Fe3U++rGJxWyYGmZFNJC1z+4UafVh0UvdPCcRv+9Q6mlXnRKaSggqdkXMVdea
9d6HUP9CdgKlAx7ObedYaENcDFmCDG/oLjmWN33xRPXYut5fCdUwlMskIoR/8Sq4PWeNUxV6lbDn
jDCOq2BJKtByTb7mf9wfR3WeWG0QXqALSDM30YczVGnvW+iSAffKoqMxpM1HvTPDQ0+ygq5L9Pv9
8ZTzgtqCggO21tyXt/MyrKxcPI+gOvGW8m/QBvq/rhj2sC7KWUngE2Bj5rRVv+7q0tYXFxWnYl2n
Z7tK6XkgwR00mtv/hlzF3hFR3P1oE9icS8ocwCY2d3/l0fNL09kN6mnQ8qOO5kZ5tpy4j47xOhTR
pTIAr58wg47/ur+eypGpU5PPuvKPzUMnas9Z/I7cwdOy9ONih9FH3go2plkL3v3CoGJYaUtwf1TV
K0CfR0rH0Ad8UywcG4JwLSVor0ffGgBGrd37OjOjDxD4YN0aqaU15ySx4u9xm/jxkdbr8guVGGSp
gR1IGV7wbZs1F6tRIvRNzdzujIZmk15Gn/0y85eDPTd7rBrVhqKMBQQIpCwmCptj0vnOQBBHeNXn
cXbGbzM7hGJpnsoo/LaS0O+sr+qrou5FoZnQie7T5pX1rGkyaep6cFytpzW02ms56B+cpWwu/gJo
vR2aPbynekhyXeQAyAe2xJUw10RBgRDvIOTFwDdNDWz43ltQaVz9L5VIi3c4JDk7CGTVqFIVCEgF
y8pZvb0OzNzD9i3W6S5ZlCcKLdZOmhP1D9Ga+t8EbiZHfKF2RV1UX/PVqNtgWSApjJgZXQlt6fQX
HwWw81zoy5eltGv9SOgzmYdhMKljiEQ8a+Zgnxt0GwOjn1aBMBMoRxHr1ieWsfsjSqvlGROB/uX+
GVPdlGhrSacj7AB582+XxtKWqKtoQgTxHK2Xyi/D526Y68v9UVSPO7rd8jB7PDXbxKhdQj1z6AEF
OCCAYC5K+6hnQg+I4frzzw8FG4MKI+016uLyq7yKVA0dlya/J1I1/BEzaS21DykVsAviU8nO+VGt
HRAFiXRE0PSNc0YhCNLKzAPSm+bZGTsq7Zyb7rizeVVrJwlYP4CbIAjkr3g1oTnNMMS2ZJWtWL4D
yIuuZrt+oRa8BylRDUQ6SVRlSovhrcterRtDnTeg1bSWxlmYWdPRLtFzyiKi/Z/+SJgUwUagZUfa
tG1xlWuW5qOEOlaQQt+hiJ+dTHDnR6iK7U5Iq5gVMR7hDUtI5rLVM7DNzIbDDnh+TZIQXfohO1eU
1r+t6Mf/wlBk5GDiaELQJth8qWhENWCCyEuU49YXCvvxyU1QNehSY6/iq+rGkP9JHo7EriCEc7sr
yINiI0trN8hTvboYZqMdE+wlT8sYDYeSGvNxztzm1HnjcgiXCDpdYTSXeJ3LQ6wPy0NXOvkOokZx
39HwwsVUSoDT/N08J4tX5q1ZMn19SJqgFyMMrMogPjZFcnSmYU9yVjkeGiD0SAXk6G3wypONQVoD
PCOeNA38qOGsp6WdrT8XK7SuYdyaO1Gsaiv51Bhs3MxhaW8NMobOQvZwJArSpnr6nqZV9DARCZym
wm92AD0/OjybFIUiki2LwobMhDeLmU15CGiPJ0szqlEcq56lfdaMtkOFi976b9hFi/8Ss2uHQOM6
DQ8rkTVqL2hWNfAF03k8LA4JY4BfCtTjqXPr34mFDfcUr22hHzrHX1/qCYzjsV7N8dP/cXYeO5Ib
zRZ+IgL0ZksWq7q6x/V4aUOMkZLe+6e/X86PC0yxiSJGEiAtRlBUJjMjw5xzIoUFUfqryGG4w9eJ
Wz8nlo+DwlTKN2kuFUdUdeh1XwjGhPystFm1fCbaD/Y5JqgXEG6bkZpe07TP+VoP/+hzmyt+X9vI
mC1LqTaB2vbVEhhxkz1PazXUF6T0DDVM605XTnZbtB/SVLd+rE1lv48L4b1v46hdTx1yY0c9hZeR
pezhaeSq4CH4pwwYfvOp5oD4iKWNwBNcvf7aNQsTcxKrvzSWVV48B13O2iO67dNI4zlUP973fi8P
rrTO60QIJIVWNk/UwMijqM7k3e0i8Zq5DX3nk45ar21r7MxginX353+wCLKIIWCoF/MC3643Wzg3
mgNp2cUhv7FBgQSLbVTvNCeuw67u3QNP+DLgos5KooJ6LCulqHFrr/KsWF9G2nw9893QMIn7s6G7
fVAxG4AMWlvOKbypg219eT0xSocIhXHovcA0bo16WSoKA693sjs7/9yviU4tcrTeRCCHD95k6clv
byem0P+h8EgxGeTnrSmRDsq0ROSXMZcxKBIleitS1Tqo2e+dk9+tyF/x2ylNFmNOSpvqeb0qzmPe
lMMrJzPyIB5VK/UN9I/+y2ejBwWcD6INz+atwcjVcmXCw5PB9n1Y6WseACyfL3nagveE5XpNmUT5
x7EAeylBmBL8JntEt0ZhbxoWlB76Un3cvbfNJPKHaCzeTc0hOWXvhCAFBscCSVKqEZtkrmqGvlMs
rv1glqiVmGMToCVp+6jDHKka790AJiVLYRSUlHiqb1dFZiGFLwB4iZ6ZyeVoeQFNuegTEu31a3ud
LN92iyNq+96B+cUqp2pKd2AbViVrY7SrzlYmgAeny6wl7fOYu3qIVkDTB41Rokdw37PsrlOqiPAq
osjlbjypip5H37kACpsm0a9MgB1PcBWbV8UC6cdgAMcFXYLq8l+MkpJLgi610s31M3s3QQMJ2EuX
qxXk/f7vwSPujhWlD5Qlm4Ks1I4Wut1bWM+SGENoB9Mbt705O4jMwFDMsjWkElueukwwvjwq46Au
6vmkF956UJrbPlG/7BG0QgXAfxK73h6gKOs8dRmTNZyyvn2WPadLmk3D31m0NI9gB91LnQr12Wuq
KNC1Bo2f+3u8t16WzOsoFXdeeFOnHuhk2DPrdeK/nbSdnxNo5b5tTtfCiKd/7lvbWy1FHuZh4r8B
E292tyY1XWOaS6GIdGYdLU38mNalWp7rbmk+qEoNF09b2r+iYc5f9bOr/33f/u5q6RHDr4UaRwR/
u9uM/lPGthvXkAKFi/SElZ3MuM9f24Om+coyHFE0X8iIyM+LICB6ZBTyaMvLH/Sbb58YszhGJpzJ
rC+1h3VanZ8yKbt0Q6+F5lJMJ6VW9HBYGvXJ1LL4Qwxm7SAq2LpDfgN3xwEQgMwtMNTNgznT1ej4
yGto5t5ymoBRBKmV5kEKRym8v7+7pjhJ5AcgtKjb3y53nUShVzRNQrRRhjdmnKvnvlTrT+NcHvEc
d0xxXbik5Jd0nLdoxrVPLLfrGPcBrNF+bxsFqcGUpU9Fphzs39b3sX9UTFCk4i0BV7QdGzuKVAG+
IdRQz+34pKgr+n/zonwXhPVvUqQmDb80i+4gKthbn02STmjKXzybt1tpUAHVS8aNhU6nOkGECo0f
0QW9Nunh3MG9UwqiiHsBegJO4naFUc8SLU1Zw9GTbI/ZmRcKA6n9UND4+GsxsvzH6i4OYryWftbW
2lURw0GR8cAX7Wy01EOVtFwwMi+4Gkz+GNy2V9Swz6bPijCVR4saGqKs5XKO15EGTQ9n68Dozj4T
v8oiEkKI8FHkn/92Q9fCynU1F1pIeqJdNCGUc2zNyfuZzPfgPdvxfiRT9BGADFD73VLqipLKu2Zn
WhhpjRu6/OPiaohOJ4W+hI1RD688F4lEBnGUp2qYs4PE/eVKpbAGrEEmmks/sLmchlLNqmKVWtgy
2+Q0FyL+Kry8PS1iXa/3/cBLPyvZziRdcqoEdYuN20uKNm2ZIaKFBXCkwCny4XFQ9fWxrr3aN9qu
/3Tf3sud1VQGFIAJxx9IjsrtR3TdFjYhQunhDA/Mb9VpfOic/ocx1Nk7S6vqJ6XztEeVL+2vdZmf
7lvf2Vgpb0m0CRefcvfmVdOjPBKVOU4hyvDlk5LE/xZWI945Xaae71vaWSfRCWpUVDk02UK4Xedi
D4u7uLiiudXnsPL07D3i+8tVWCUF76XvnirBZEtFT6uTmU7eQbniFz/j94SIBhi+FnEWTiqY1S0m
ZWjozHfluIR2psfGxbCjTPXJ+HREy20Rv+4oRngBY7r0H26tddNZtgTTIFH79DkndSretkzjTP1Y
F14d9FbCPB/JNlmeemL1+mmwi54aFmJVyTXv0qj1m8al0pU5Q3TJi6msDz7dS5dDc4IOMW0s1ka3
4nZD6Y43mugrbn/kVhezdedQq1W5edRNclEneMOosv+5/xn3rXIDdSmn+GKgUdHmaFqrWE2KQb/A
spsu/TLMb7yl7P9tZ9L2Yizjb/eN7pxSsMau1PxESZvCxO1S7UkpvYVpCqGVR73PQA3j6ljlHM6d
ax8c011TDq00F9lBlcrlrSnwfUZr944aJl1tXmoQ0AE+WAnQkSwOPqB0WtsTSfRMToIdsDkbUwgt
F2UVZ2pY2G4WGEm6XOzITXxVce23XuQpoZ20T9Tv2/DPt5N4jugOnB3ogk1UNTFFbanB/YXqDJ3Q
1vmaWuww1E2zxMG123mfuW080PKJon+zncFQ49EBz6REIJBqrsDr/lpWrz0XJb2OTJ2bh77t28fZ
ABXvl23aBOAt+4P17rh0bjzZO5h48qKti00cYUOjbDk+KjOu06EYHpMxjX+0QMJeVQ3iLgcP845B
qaIihXwBCAGSvz1EhiuEbjTNEg7mXH0UVUqFW4jymjAJLlRIQQ/svbyUktlIQ4nIhV7pdtZGZlOP
o/Ouhq6diCeldAfgbEaEHENsd+cqn8ePS+foH+8fo5fnl2BHDstziHvoXEqP/1v4YQ694cYV2zoA
OApkYYsJ9Er5OS7b8glSyfeyksAzSzloCL68ovgCukxsLp+T9PPWrpER1C0tL6Zudd5z1mc0aLMk
f0yyPD64ojsbe2Nqc0XFPJhpVuENPDctALShUpkLy32rtsZ0XqO6DjRj7Q8ikN31ATNSYWtLQbEN
NEStmIca13xNrTLTryCvi5+OxXsyxYV3cDNemiKfxMlJXTi4zNvoeaptYfXd0oYDcV+wUCh6verx
e7N2lD/2q+AjOC4gu7mGKBvefjQENBK7a1egf1GbBwXKnOeqc03fSRTl/f1z+TLSkFAMfA13Xspa
bF6LOkESEd4aphx9uNbT2PuK0xZnbU4phnAe/aVkOB6aOZDflz8ftIrWkGqiWUvlBxgMbLzbpU5D
sVaMtO5CdU2aa1/O9ud4dAyfYpH2ptL7MiBI6h7KvB6eeUTXcw+R8jQCN8gDMdPxOPAOex8ZbLsm
41oJ6954Ixdh5zZCIT0s6nVCsKVQP9EcoeuluUdD2V7eF1fj3SSlxSlQMt0cXZsJ0IWxRmUoLKMM
ELL8Odm195iOfRdWo7G+j5f+CK3+0g1Jm0SWMn6V8eXtdqu5EzU5wV2YKZGQY6B131bG5fWS5cMp
kZMAm2XRz14XH02Ufenm0cFAZp+vDbWNBu6t5RWMoyhKvQqrPLaIXDXtWqfufFEGZiGuBErP9w/2
3u6SXuLrCRkkzvXWXp6WUdVrZhVaxeSGiepkAVJgSeiunfmQttkXqplHLfe9NVJUhFwuJTFxvLc2
M4J2Qj61CqNq1oPUaWJwRjGXSZ3TQFSu/cfOj5vzm72Nn5gsp/OqRKvC2awTX29q53W19OVFdWv7
IDbZXRpFLmY08HCSG9wurVKyro66qQrNxhx9RD8pIpS18jZDLAN1Yu/PK3gsjfQHUV4CEehCt/aW
qstjchS2cs7Eg5tV/4xZxRTiFmnKdrC8g53cuxe/UAWMgiBu3nrcTrdbI3OHMkTozPos6PgHnpMk
p4rZX6eu0ZzXVtdmQZYaxcGrIhdyG9jSpEOjn8Ug8EZr4XahJjznPIeyE8ZR3L2Fm768sosxO6gy
vQAY4Gd/MwMi5NaMqGtj0RarDGnrJ6g59+JkmG33yo3Ec8Ro4sfYKeIwBiQdtAJeVpyy2+Y0TK+Y
I9cT1s/mAU1x70TRHyL0o/eGtP7mC7duTa7dOyjMr8sUNmnfhGvHMHO1WaezG/dHNctdex4hAsRo
WSrdnOBusBllCiknbHU3+1moo/O11vVJDcalKzI/Tqrxx30XtG+RpIUXXBYWNy7ITrueNJ1POzed
6bfU9sIhiZqzZi4CKLp7RGffebsQGbJkWQ3ZENLc22/cLyb4X9ssQ61w9RNDkN3AXb3yWtdNf3Ce
9ryrLJPymNAsgm91a8odqhkhEpeP58bea3NaplNTVs6HqCumV8h/4fOWAfDb/Q3dsYruFm0plFWl
mNNmQ0eKkc48GlWISm53reZReShG4LIVAX8wVLYWpHSrDozKC7i5oFLHAp3CXx2qrdJjCjo3Xb28
CXvNGalomNHrrDR/WqMxnBijMj3Gli5+Dap56iYtP7glO0tGyImCE68JGf1WzbJDjWidDKTMtCka
grKBNzB5AkF0fcw+OnarBYmpHw16fEH04pVGhYgikCE1bF9sdFlSWbON2j0BFK7tkE7KiixwM1rf
iY3Nq+iNaAkLRse9LWZww09L2kdfvUok9Wm2FeXg7dnugfw10jsiLwUEkEFut4dtMWl3FpnuyhmT
yzXthiFc2yYNrb7t6KehYhpVxREta+uXMUrszURUKjdAArbyIajBKlac5dHJiePyM7tdflnaQ2b4
9nD9sgIACcQuJdQXID0t8qiBjUWEAE5hvNIVxfyr8LzuFBliuM7tmJ87o7b8Pkmqp3J0DxzU1mFI
61Q0ZY3YlLoDcuN/S0qNYbAYDW96JzHU66u4NB4NoY6P9USx+v7N3bNERETdBiCCJMTcWprbypgQ
pQD7TdYz+VZJScqHjtn8pZZreQDn2DUGFkeSp3+RnDbGGs+a1lUH3m6tWReYkd0GE53RNDD0dfl4
f2V750TSb//f2Ob97rx1WJQBRHnb1zWQZ7e9OMBkLv/BiswGaY4QFm1bCqW9GFo0SsQtzJqznnTW
Q+z2zvv7VnY3DkAIHWreCc7/7cY5U818VXDzJ2QOi+doEp/Aww3nhYm8B+t5UeqSR0+KY4LtIQF9
0YpC6cLR09qAwApKlYKokf/dmKUX8IgMT3Uba0EToZqNDG13MdrRfUeg9Kfo9V+/4ReeA2wTNdNN
RDDVTZG4Hfh89CKTx1nPNF/VGvuKsPVy0oSyPiq9OR28nNugAKNEXxA+ALDj0rcE6t5OzVhNUpyZ
XQ+nQm27KUhLPGkU6e1FIaU9+Kh7BgmhZXORwikqDbcfFVpLlGSoPtGBjuA7NVBL2W795K628qil
hzNHdw4R1oBRIQRKqLWVZxhFXqeD6SEa3GvVg1MX42NsLvbZIWo/2MtdU7xQVH9wLUzevF1aGY25
V06ue4r0qTxpRq36DeXoc2PC8vvjq0E9VAp2S54ZUM1bU91skwXkI6tKm+ka1+J7DRngWetIhO5b
2nkSIDajdIOaFGpB2yCnT5VRY/YLCgJtbj8vo95+oR+cQGazyo+ksfZTGa0iUMUUUfOexIH5vT1l
xDPvEZBG0NwbHxC1SwNsG6RqQWXtrHVtc5ncrDu1y/z9/kJ3PCfFNEqw1J3QsN+CRGJmEznzjE/z
CvjNjal4f+mZVx88BnvHHygadw5Kr0QX3X642i5tq0WS5dS3U/Ghb4v4moh0DMxucB80WnfB/VXt
fT5QoLJLAa8a9Y5bewMDRp3VovGad+NwWWqh/CwWO39WtdJMmeATdxd7dMvXkT00X0qnE0djV16k
etLDSH1MyXflAr4oNSeTZ1Po9U5Q8FVxnqw2CqJmyL8DLVc/tXFdnlNNTN2pr21zZqBN14cMO/Q+
0M4tmP7jJc7nxBPjfzhYDqk1gwNkPvRCKCGiwdeXq4fm62qc4c8svmugPNTQETy4rDsBoxT1glkn
db9fgJ1MobopqhTeaW3QHsDT1d7zEg+u5lvCGt7UaWeEQ2MdHejdnQfuBM5Ztv5BdNx+e/ys4XaQ
rk95FSef0kaPHxCtqt82sbAvZEbV5BuzLmel16rwhWqVn5Keae2g/seV8q46VN9Vq4iOMDQ7+8FF
o6gJPojXZ1vdyIWZD0PUeCe31Sq/Z98e1g6D8UKhs9b6KvFbprqe79+EHU+Cb2bCiCxwyirO7W5Y
dZOJjG7+CVblSrZg9OFkWSODhOf1dN/UzqWjeAK6w2ZODOdf/pTfAtnJAq2uFbxxU6K0IWO2wT3Y
XQ25OuuDnjThauflJ7Mp8rBY0bK8b33HkXHMoFHix0hMtx2sSnR9anuxdwKwaDy0zHAnV5ziA8ey
t50M8UTsQ6rLkBfcrtEc7dWIMt5VqPPfSqsUnwRn8IkxqUdEqB2XCeBKwgSlBi6B2q2lJmnEXBbs
4QhyLagaFGwq1FUDZ+3kLO8mfbi/f3v2IMrzgJNqQkfdvK1q0hStanQeWJW+gKuefeyYdn9RmqoM
6jw/aiX/6vD9ntFzQBj3KjuAyPRTeNqsrxtFxkdqvdNQxuU5iZMRSWanCxpdrx+XTlkf4sYd/ZZx
kr4c8+sniOa+zg2OrTd19sNg2T8R2NOD2aaIzuy96WBD9j417sPh7vAF6MvcfgB9AJvqebkHrTIx
OM7Cfm4LM/cBLkbh/b0/MrXZi5xXsytKTE25WlxTzSlo2hnJOwspioNLunNNiPUJeaEN0u/deqFY
xEM6ofxxasxMXMy1pOW7KtXBNdk5TORIKEciP4Ba11ZRQwD57WsGhKLyqvBdy9UVviM6LazNCd5S
79r/3t/BbelYuhvwD78KbipQiE0CSOd1jWwbzaqISbufNJd6lBPlr5U6Wb4ulP/eILbQ++Wa5Acr
3fl0RGmU+X4hdKAVbU5JZRe6N1msVE4wcNE68D2a6W9M0RQHVajdNUq9JQzKAYFy03/zr/GyUDrV
RXQaEd35BwIGamuxopYNKtJN+nWxhP7GaZXo2jZ9e76/v7vLZKCwpMaBMtmSXeRwG8NBI4QgP9U/
Nws4o8W1otz3qvGISLRnC78nwRdoH4PlvV1nlTrGYs82nsEtdJ9JqO5jmmWP7gq96c9XReFFZoL0
lAnVbi0xmGEm16wjZNCSRgkp9wBNHMaiGoI4G5Pl4Inay7cBPcg5ISj+SAWnW3uqlTCI2I2j0zRW
lCu9wur/svV0YOKXq/rKmkHpiezPa9/kDGMpzKAsu/rgwO44AH6DhFxAUZeF+NvfEEfChAhWsmZm
5nxB+bn51JBfHCx1J9ihuk97mOLdL27frRUeTqWyK4fC3VioaegWcQWzDoZNM2gnE3Eh66xonfan
c1FxAxRNOKOUNIg4t6qLql5lWWKq0WnVWusvS53sj+kkPv7xqbkxsvmKXhqXa61hZDa6CMoJl02v
YnEummn6976pvWAWW5Jji3I7wocb95J1RZQ5xhAhQr4Uj5mYvdYfnD7/pOvZ+k1T7ORxUebs0kxG
+lno6RwAsavjx85tq8LvVcDw47hUR4dILnHzeBMoUD2hEAwmfNvkUKbYGMxVi05DrKUXSrjzmSF5
cvBS1Ph5cySpsneapMIYOars1G+zFnfRRosRA5jTRRxlfgvlaPApk63jlY6Z+24eqVa9AULRHcUp
O84IAB+BO/eFys2LbnJpzh5MDeXkRibAJKTvPyRN3jA0K1vMP484fvXJkRCXuJNt5U9RnHyajJ5p
7blWBV3WqJSDkyactCK53j9Yex9QtuT/39TGC2iQ692qmxSktQrjlM/ecEaedDx7ytAHJUnagb29
bbRQOANngjgG+MNbf6B5TTQ11qIgh9PQKY8086eezF8KbbA/31/Z7pWRpXREdXn2X2DMRycWvabz
xRavWr6tBvqgvqG234YGaeJZt/UPMm1H0zePfYQznCuaJ6bfqKBjOypJ1CHN5nT/N+3ttgS8Uosz
oKluh4cbUa/kjqIqp87xoHDBPBzfNkxn80v0Ha7Qdoc/nc0uHaEjMT1km+T7W6DHkteNoi6VQkE8
64mkne67OYx1yDSsN6tnFf/BJVLtQIWIIi7VpM3nTYaIhoKWsuduWTykxcA8GRf+SyLnX9/fy72T
5MDy4U6CIn7R9CQkz7IpxSNCGo8+5Wn1FQCLd9Yc8V/OLBhMyBF04Yi3Nr5X89K1SOxZOa2z7nxd
xvi5NdvplCT6EXlZ/p+27hR0BWB6UEFgT+Waf4vsFifO6sXjfGSz3p3qzOz8SJmPdm7vFFIKhprE
xrkv9ONJMVeqPNxB017ai9tN0xfggZGv5H12FhmE6ftfandV1IShYAAadrYZuaI6wzJJqcYhq9TT
7KTN87CkANLvm3l5IEhkQBMAaYLM9aKuoq6oFZZIGoVWbFdf8hYAcVCXS/WcxWvdHURPO8aImiBC
8Rjxr+2ZmHt9ZuxmJcJVK9bA6D3volqRE4yOPh2E+zL4vD0USJQxfQFwhtRb34JFauQGYGCY3KnJ
cL7DXhOXsp7Uzmdu5HCNwfE+aI01WP5qmd7sR8YyHdzqlx+QXyDJM3BYfrHabo8lI0/0eGo85aTN
U/4094X2mJaI5t//fi+PpbQiKbaS2/6C126M/dKlbS7A3ggEqJSk+AtZ0TwN46ZWPipamein+xZ3
PyJxKfLHEhOyLVRFS81YpqwXlKFa75quSYQWRGOGMT2OP37SWdxvpuTif7vZwyKmyjNbEbZVlp96
q+xf1RFpky7s6P39Ve1+LRvJeg6NThyxKSIwYkB303gQYTe7DJ7Wuu6DKrziPyyIzpL09bIosuU1
DY3plXaM1GuVtN4ltuofohDjOXEYCH1/PXtfiQIybVYZ+74AXbSRsRrGHAn4mom42lqkvi/rpKh8
NaGE++e2QPpLSi6vJm/Y7WfS3CRV515RTo2tDqcYUN1Dt3RzaIPs++N2GcoqMunkGyEHsJWDNAuj
jhelj2UppHhYhSEeWq1h3JQ1H4Fm9k4EDzKg3l8Fiu0AGNWehFYNehxCSe3Dvps1qWbXnP9876S8
gazzA5je0lBNUTpmlDRxOLWZA+3f7n2bmQZXoxFH3nfHVUgYKSVmasySKXr7mcbZiyc6/ElIu1+8
6pmqczaUyQmbosgvoJLsd/eXtrOBEEGoZNEEhIuxBeoCQM80u7FiQC7m9JYxOuINs5yNAwf4MruR
3CRGWkClk0CuTaHRVBTRGK2XhJUWGcHQGmNgAxqGcJ8q7/RUJGFC+Hzwuuxs5Y3RjbcQWdGIMXaS
0G6rCnBBOb7L5qx9cop1+u7Wc3/Ah9zZSvSV4V3wnNGO3s7uGCa903WBVy+6zgj4kt4VccejkUc7
FRapuidHd6BKx7HfnJC0krITaHCHq7oqYeS5XTA7bRRWeJPAThX9OpaluPSwQx/54EzN1rMpvH9q
dhwX5G9yDwfdVTnf9PaUev8bjyeycLHq+JSv1XhxeyWi41h6X//cFNk1vpj3GTjD5ivmHe03+AFp
GKlFe61nJfFXrV6DrnXdg1Pq8qs34Ygc2UWtE5YpnUP557+9ZJD69KKKcwZnjO7yyDFpnxlEkl16
XtO3jSpLD2OVJ8R5BeoJ95e5c1ixDTiIvxl8tP2qiOc6mrCKLFSEYofGOlc+svJaYDQ84no9HYmC
7n3B3+3JG/vbWhsRFYtlYg/CcBe46VQFrjDbJ30w8oPEeOfyU92RMBSgjYRz+q0pdyp6NTe8NNTX
WP02FzT5ZzNPn5vEdEo/pxL4N9ldcbm/obsLJEGkLYjTeUGiHbjzVor0RthYYCf57/IHACPao9cM
8cEC90zhPqVmER1n0qjbBaqdTEYaj283JdMpEmnyWVfAM7TILx+Y2ttLYh9Y1xTHwWlJH/TbZ6va
Im87uo0hgx5KmLJNdRYqI1HiZTTfrlNWXWzICgdh197Z/N2oXP9vRp3eMhQmgnAvHLV+tHuhBXWS
V4/VMCSP7tj/qQgON13ieWQ+BYEe6v6tPTNG0ieL4jyEqPe6KCbe9CG+EH7ZlwiOclB57lEcsbev
PE+00+WTQTZ3a3LUF9VuvCkJF9DGjNMgG2OQqxWd4GFbsV/hgi5J6/55rxWhZjhAACnkzJ7trbcz
VSieviRhX3ZDOLYMdVA8p3/VD9bPP78OgDAlN1BqNm+nRCtpBS4xUpMQ2rz1kCJkHSSzMQR1pXT/
4eahbg8QDGjISwymPkTt6DRdEuZtIt5aosyvYMmXh2U0jlr/L59c8kdgpcRkEsNkbz7bkLr0xFcn
DQGkle+AvlavzL45Gu378vyzawZVPcB0psRb3B4O9CXGaJAEKoOZt4gBDGfbHaClV+r3ZkmM0/0v
JQPx21eIhjFK6qQglJ7R8b611mlr6SU1SGynjItLs+buGXDPW2vIGt+Jx+mh8/ocDb0+uhjmfNTA
eXkRQIRRhEclUJIst9X4eJiKQZthhmVRZCHmNy6PzKKoPpje0KMq3HQgJ732+f6SXzpQNCl1Sl7g
k1G+2jbK3Sx1zNL1upAUaAyyrOsujElWAqbJ/ekIePptkEFIgrAHvn8rsDVHXjwq3liEkCIZE5sO
Ajlx0ZVe5eu2kx4gyl9GFFj7xQWRigD468239HBkdpuhrxkZzeME7Oy0ou0Q6A6gocIt3xeRYVwB
qjzc39A9u4Cf5VQASHDM57q1W7ZwOXsdFIqRFs7rUc3Tt5PNLCQxKR/iQu8vZYpUvb5wlO8b3vmS
IK8k9wWRLZo5G8OJylwcNjYPRdtOV23M1qvuDAOANDdXj6az7K7SpbACkRK99q0EXG/MjT10cx52
8CboVgxa5ztdoZ6zYXmbNVPzsfSKJchG+wj7trdMOiX/m6TCQ7X5ruY86pTflSysLZV4sBiNSxOt
87Vs1eLgCO2agpgBMQT/xRW5/ZQMBMSLJp3cUdegEwZ3zFJa8dZs6vLgGu7tJ+AiiMDAJMEZbD1P
k3p5qlR5mLlwJaERdpdaGSvYwbr2eTRq/bLo1nCCEnI0p11mm6zj1u3x6EtCLJUyYqmtXnE3Tp3I
opnRBcwWGg2f3ENjtlvNNDm/i7UCsbZIjeIgMuYFJ8RpaE6DaCrzpMypfhLMwpp9o19n229Spfmg
0Y+I0HA2msqfpsm8FqDnm6CEl1r7Dkyef1uF9zcsF1N8Xxw4RoHjzV7hd5XXNFBWmVHi16bTM4aU
iZZTsCQLL4texAl2knieHiAzlDXxZW/8PeZZU1znMXKnk94PRh8MNf8lhjI0ZuMCpLI/tXX2oFpZ
0QVFLfSvCbLd7anv4+UNmhIivQxiUP62Fst7KG2Rdb42J4l7Eaw61IcExlxfzYMeUI2Ku9CUvuXk
MXHzVCtpBzmyazUgQ2zhVe0qUfgonSCKOHlopvgdqmGvuyQ2/01RXW2DPmV0A+S7sW44tLoW+26j
KKmfJ+r6NCaxYqCyk6bqVQFLA95jJOPzl4rS5SVa3PzDKDRUEBMhnEtm9sz77Nza+2nqSvcDkFUm
i4F9/jikvWM+1Y2bxP6k2+MURKYyXrPaaLQ37mKrrzJbnYyneF7FZ7IB/Xlck+lbWST5X0hWt9+A
0tSjr3Su6tFtMbJXXkVPK4w6C8hWZCn2N80hqQhax53EWW3JLzpNXd7yzLT1hcc5eVY7GMhBFo3N
g4kOFeLUfWLnwaiPRXMaG5SqfRVJhNhfi1b50ShlOvhxX0c6GL9pvTa1kbe+h7RBHSiDqr/rDbBF
D+sa5VPQ54PhhLPhlHQAGKjJOANzBvbXoR3k+ijp9J+1uIveaEvWJ6e2NvuvaazMEvuaOSJw5zF/
3ZCn/KOnRIF+UsMSeBiBd35XhynOgqaaDeO1PoiU0VsiR7jTcrNyOGlJVXxhgmZUBYu3jo9tJ/r6
hCZBdR2N0jZ9RY0g6tbrUH7KR4GwVtdEcx9EfcOXEHnDpDKAE+Y/VLZyMENwiVvfHsT8xY6aLHos
MPYDHo1RBMyHAGhErkw0APJm+T4h7/SUlY39E3ktXrHMi9Y6LApUBsMM1aQsNJyhetd5huL4neq1
qi/sPj53lLkdP42s4V+dqufPWPWmx8mKsvyiKqv+sXcKRi4pVWl37EmkEpkySu3MIUZdJjVFsgRO
nXsC7Xsl6c4iHuf2NBWFlpwXdSwrJIf1rAiQOKuW5zVJVzvMJ2EXyH1V9qs2nwbXpw6lfhOTWtJf
B157nQw94xmss+zH2DCj01+KQnmKjVF8R+ll+WD1OjUVM50XLcgp7b/qOiAAAQzexPyhOonnvFsy
1P9qavDjyXSaHiq/Wc9NsEarkZanOavq+LykKCPzNUi5g1KMQGCGwWZWNEAZ7y+zVjTzOdJngzEg
XQ9K0O+dacqvo67V6PcpXRP3PmwV61sxMLbpXDt2Xv0LZAhob4vQhRrWxPZvBy0d1DIw8zgyA35E
VD0KhJ8zP3H6eHojMm0dfVAx0yunzRQTieUKiOGktG361VJMABazVpYTV0lxrujqtKM/aGrXBU4e
Rd3HcTaN5VK1Ysj8SVmtf5j3KV6jyGfHBuLO2vJOZIRAQTN1ivDdepoF4WpeZN88SGWtj570kL7t
GYThtn7VOLH2PnMpBQSrnSaf6kFTPN8xkzFjwp82gnxAWQg9o1qZAEh2c1+dYpEbhu8u8ZJcPGMc
vliWiGzfyYSrP8yrQgTHm+/E52JJZu28rqhrnBf07vVXCzo+xT/jqonog9HGZfe+iirzwwo8ncEO
ntlXb6xU15PXvYtW5s9cibTyCYEDL37jqHOuf0XQTndfu2OdaScqbMr7uo7rHIcgTBtgZ4e6rmHP
uhGYS5Yml061s3+83BleWVM29Q+Nhrs5OzUasg+eUzWE9f/H2XktR46caftWFDqHFt78sdIBUCgW
vW17gmjDgU+YTNir/x+0ZnebRQZrZ0+kmGCTCSTSfOY1+ZB1SFV1zRoJt3D5iLkmcbZwJ3VmZclU
7J2yRYGiTrzhOTNy3bqe3Lr+Y84bZ4Vi46qOQ00M5nVRr9WHVptVcuGmcJ13rZv7D96gG3VML63u
94s9NH+4gydcAFjZ8kFTw1hFA8FgfpWpfHb3Ac9j7dYhwH/OXow2vdDdZPTDueq0/FBpNnL7g49i
D5JLUl5adu6k3xY1NsWuF8667uyqattQV7I0H2SXi+yOBdiVkausSuuiWme53XhEYojO5x5Uk2qp
zODMbUu3C4vethS85dTzHsA1aHoXuXKok32jcm3ejSjBIkImy36R+4qX6a5bmYKI1fOhVHWEjsVk
hXk/uJeUS8f6EIyrF+xzvV44NrV5oIqW4LBnx37a5epnbq3pF2U5hYxS0fle3AyO9aHy9Km/KlLT
z4H8YeD0CMTbLXbCdrGKQcZ4sOAv+GY2rDNyRYFciU78jNv0evTaWoNqgOd2kCLGl83BH4ZVZfpt
VRn6+MlItDSLi2qFkz3TbnSsvSvq1d/30p2qDZzq9jHSrIhkSJUCrthPtbF0n/UUgU8tzIAilXtN
aiOSXsLGbv5MFUXZhjZ4++KZoBHtU+5nqtodhnrdGc3oST25mt4vkWy7jFMRyVBjN3miASWfrSV3
nrUMAVveaKx94Q9eB1Sv79uwAY81hd7qtfrXIPeLJtz0qizUxec2oE4IzTzi9BJTmPrW3EYzfggU
oPGb8iLdLDkBlI4n11ZCUcsVNBgkepYxyW6H0a2XOBuSJbs257a57LWqKnZ531VXRlBq9aFG21uP
jKlKv48F3xCZN7+swNYDiIqKvDMpk1RqCEIAoM6yy4Y6mC+UzSEXrmY6rdFczfLzgqTJ7SiWAMR0
781JNIh80MMEHtP5nKaTjQhvrjjcRlN9GsYsGLATcVMrLGa13IpRORrJp26m0cKR+jGYevyZ8NWp
blE958itwUdlO4OjoAydwTbzu1xXpDaGXdZ1WKYqD3ZQJAan4wxTph31trnWeyX1ptwpbRLmfkkq
kukSDbFqZ1nLcitn0VuRQTktD5vMnW3EzlU1RtScXZPFuI7pTQpVJvsp60LNVdSMSQlmnaqciJzK
JyA2CrQ1QzaEX+yrZnaWq9Z3pH0u7cwyD5WY8/ngSEO1Z6mWKJ4daEm9YJ3R14H71LWL25WEQINM
AkDqnZeGduGI4Lqzm0pdt0VmDzxbC701NL11sf1wsT2t+0y42rWfvK5tktukDlLOQJ04fkpDzSmH
9nKczJVStjkrdTASt75JgW6kO68rM3VuJ75M+x3/o+XPfZbWDpVvIcfdiKSkiF0NB8awKHyiMw6H
2g7T3qCBjiiIzMMlqFHym8fBbw4UZlpth/a+NT1goWx/MPhr69kKNiMNZ83s+7hmH7R7U1/8b427
tkmII3fjHTqZ4lFAKpnL2AqSZLyc7EA+eStlztj2Jg8WjUhxPigcqfrbVlWaHs6u9wutr/Ci8Tgg
srCoHMlJpKHafT0TPiNJyNUy7ow+yX84s+cv7JfC+WpOidNFkxek95KYxNyBwrAPmqujRrZUAY03
0ptM4TpiJCY2Z7a8Yv0l2plVwGINAxoUt9IKmvlMSH4m/MwudyWY6T/wRsHDsqVX+pDb0/xFTXVx
01UWZeK8hDt/VbaVTfzRJalDPXMaukOmyxQySQMz1UyyZNy5RmllMapkdhUH7Wh8cMrM60NlLyDa
IImLW6w64JFqld0HEQQG866bYTiEMK0CdUYK1v1cV1VfBoPvt4e5rqbPqAQG18USYKgzjGDYiR4M
fsMdg0Ue8tLby9LSboUtBo7gzPLPB/xIf5Y4uop7fxrMWxam1ZM4pNojeAcvI8SrygsgD8kHu9Zq
GZZkEw9JmaT6zs775onXsrNLLxMpw+S+fjtrS2BEQjPUdeDOuknAK9fk0m1m+5PUiWJ5lWRRh2Jx
G2snLQexDrK39ROOGex4KxgW+0z22Emed35XeeFc8312fpP0t8XS9V5YDkWKakIzMts6d92lPpn6
D2GnJfcseozf8eQyf2pNiijkooLielYdN5s/jHoeViPHT8xWsD8XVadE3EGO96NaOU4V5WQ8Trjk
BRw/21draKS5ce735lZFmvwUwTOrklEw66MZWbYavLi0RuOqyVmjyG47SR0WslrriKJsIg7BZNsC
rQGUs2PHLLQL8gkt3btN7/7IBg2czzr2dU4+vVYlN0zLHbJaIpA3RGKDCFMhHWMvuQHg2NOEeFZL
M+M0OCKEdFY6ZfJdrUNBrjAUlhOD13fdsDGBKlnkuSlMn8zc0inNXR4t6RvEm4htXLam5G+DetMr
tI+FcKNyXaqzdUimORR5bRUPw2joPzBldIco7bxS7GtnZv/3pNIF+xchM+4F1/hRekGV7hrHIMgv
E1cYJPQOaIqGuuUcKbcyq12Bo3YZGpDnpjCbxWhHVQPOmOLRSJHVnSYA6pqwoeF00v02ZkM/x1zb
qeRirjojNAK9s8+awjHLWMxdMcaD46F/kjcqiDQxJgsfmDLLISvcpgiNvh/8yLXTrL+Zk6q9qdHH
UiFaOYF/nZDsHsaqtj4BykqGsJlkI3FUCazHIgPdTLUnX3dZtd0N1mDiY6rrPWG9WVAXi+bBGx5c
W5pZOLiZXVyIjgZjCPnbfsKVUS4H2RbBJ4i21lXRp8ZXXVaiulpz1Me4U9eujSZRWfemwC/9rhBu
+62wtUrsV6La53nlMo4qHvGPBkINJ8myetdTTccpJEpU+WExm4H5tLS8CQE1mwr1jiYPQulvUgVm
bhOxiNX92op5TC8qKbBxdCffHiN4dg7NMtupPXSdZskyxfSbK8yVVXAziGnxKOdQbrlFvrUcQqgG
8t5M62TdT/rcPNflvIyR78wB0dScONSEDDv7vmUkXG6c2NOedHf8yUVg5AgeihyJuWpgQlx/zvdO
N+MoTj1g3dVpowWXtsrMW8DPxqNoAz2L9HEZzuloZmRNnlfcC9tZxrA1kTELXXSj7dB3KvnBSOz8
u2n19rOaVUBvOmmbs1mhQRaRspGK22S/Dlsw6C5Kfx1lqISPombetFXCeW4sz5z9foPZ8DB9tRpd
q5j7IaXpq0r/tt60JYFSZfWPxp7UdGbXgex2zCmOKG7qmg/J2phGOM+rVYdag+77mVURC4TMcf+t
1QsxhMXoDnMILKN58vxGXTkQBppQsBJu+6aoPuVIsT3nmZMciGS1CYXauiD2kO55Oa3d52mEKBK2
XUCRQFhdTb0cJ1Q6t57SagLG0rhQeZXnZ1ZtptTWekrcIeaOMzJaQcoxV0z9lJ+7uJe3EX0hcDSN
0skE9Loxb1TtLRj+ZMPY8+K2cWAyRIp9j2W3MX9jfMTNjhZcUVtduUuXqWHVB1k/Ewao9jsFF08n
Fknnh4LgXWArhDpRWEyu/tOhtZ2GWVtUPoylSn6vYYS5Ydv35KxzP/s3fd83aMnWhfFoabrxNaiy
yYhm1Zs/VBU09wULfo2czhwv/CVtvUhTRCDn7oAiMbVJp7nAoy7wI61Q9j5byGsxfdW9KSwNf3Zj
r00mjQBtqhcOpzb/jIJP9akLjPKzLHRKD1JfUmevknb6LseseQiKhvqlDFxp7pzWcb8k2VwxaRSb
VhrLlv49t0vragIGN0V6pmGTtXpj+tOfGuLBgdyJc8B09C+ulbWUtNIxJXSaOnnlIt+mkaiX6xUu
zGsWjcEKLssMGvfJkIV9bpZj+Vk4iHLFmXTcZ8Kthd2ode6j9FAm3GX6Un6ihFt8NypnGWCDNeM3
A5arSVlhJQZy8aPPIGQMoLxwMm++LwYI7VCpYP4IgLNWEdosLqsUHyEzTtvGIHpKanK3Vs7jWZ3g
pYtqn2MfOi9P9bAqm4WaiD9o2a5M+u3Exkv3tquMOaVW5vg/5qyTzyPMMBkK38f3xVIUyyMPpaIH
SKxeFS2y637oklM3Zlk5zwvH8kdg4s3H3JEm1YfcIYJItIYDtKq6to+8vNSmeLUM3KMar+Cpy17q
PkUIunXoCQajtpsDt9uuQr89b8eJo2AarPw20FK0LF1PTbtyRDkyGu2cS2giIXo2FEEUrE7hnNdD
je8vaY79URUAd26cksQw4sJWHttD1Sioq6yaEW9FofJcz/PZvBO2xxpaRwwno2yanFvanmhRWUOW
+4eeai/ZXePa2YVFkbGKVVZUF601j+O+1jUVhEatO3M0uGNrRD6+GHQuZtsdQ1O63jfAFz2fZUkG
k5KNQAbPoMR8FhTGZEUpfQ2EdMqsvKwwSNOurYIsfzdagdaGvrKo2wSpY4N2KC2DqHz0G2risuge
p1Ev893Q2LMKVR0M2S21+/SrMlHrhkFTqjtVOwZQulW4t7Voq/S84pZ/aJpshK2QEfzHUNubIZSw
2CRs9plwVRiN3UfYBxhnSg5FFXfLWD/2yiNVHWaPYD4h6uhB6rjBdYMCNnqiSk03EPqoEwXwjdfQ
HFzuNadyvI7g2VrLsJZT14YG1cZHU0xadghkUXwhHiIP1JLWQ1A8oCgDw7OWHEj0pO9TYTVfct9O
PgzLPLlbFRlheEVfwo+mgowmWqV0LjxRtmNUpx1NsQDF7CacCdDqs7l2/Pm8oVL3BZ8k+z7VvDKP
Om77IEzZ+9VOnwxjwE86Ga5Ta/ZQv6L4YoRojlBhE76jfZlJL26z1VFP3biUd03ZElwJv/Gf2FZ8
pNZPystmSsjuYUj55oMeaFp+jheuBT5XtWLLK9yRf6ONlzKl37IYFVINUtnkhDZJRDESxS0OWeUu
8UcQe7gEt0VEn8g5s9PRxORJlHbDFek295we4q4R1VxwK0Cg2vWJY8SW0wmLOtZoXBO+jWwlCFWO
f9W31EivenI2NAGR9Do40zzeO5OxfB3EoPKLQEmOwXSQ5kHWbuZF02Z9EjWJ4z9rnWPcphw1bOE2
VWVceXPwAaEdgzpsLrwvS9IBMpwC5bPAksF7LGUvClwoXBh6ou5bL8wD9GpCv2y97CyfzMHY6z71
AG63LgVwKao6oZ7npGVo9d4gtzDWP6sayne7ueiMp8G2qw9OOtg32NEuOGv1OpXfJp2XM3AJNn0o
SxQtaqBagLJWkGWfezUk8gAeNsUVJ6h+LDmkiLBbPRIiuAR6vff7pNJjVwTOrVADmyObC5o4bmrP
FDaJNfXd6GbtvUdb7A/b7MYCBWICIU526qyhn9YAE6o1db5Xtiq+Y2TXpVgUFMMhxcOxvGrEQKZp
cgWQurjefEHpDaXtPvVkfi+sjeDmiL45ATJ9DaAIgCputCiCXtrgRwCpRO/6Dklv2tGDTegVZPq+
1aWBuWTmPBWpnD+834V+AyPJgDYGDv4ms4n22MumqawUogPYcGCkKZYbK5FzVEqOzlTiqpUYJeU0
korzupLTLtPGYD/UxSlx5TfE7XgIsJEbYH0TXjsCp7DYFfz+rAbdnfSXK2vkcQhU+TNfW0/F6KoT
SWYpKtnhuGbcP/C9unTnIMB3gaIKFdr3J+U1VoYGK4AqfMyoCMLPfTknyjSaOuvw+oRfLa5I4Zun
zqrzE6Db121c2kLA5v2NQ4Ku9PHML7akL7LWsZ4iJUfXcuIAcJ3LVKzZ2V99IZA/sPxtwDlEwcer
KqM52lVpIOKgGoNwyNrpki6HfqL//gYgZmOlok8AGAfrxW1t/wZ+a2q1Wv5c80Ky5wyoveq5Wbv+
yUlcmKgrvna91s2P77/aW7NIg8MxAPluXgTbz38blHr0BG7Kr+M166ao8WfrYAdNspdZI04gCt/c
K8DtNiI6yI1XJAQNQ7QVBL2I7Sz92A5Aea1xlBGdPHGFEUdyMBFM3CN6KT821tpHVWU2pxRFX69N
FuVvz3C0NlNTS61JBbzvjHgQ4VQlrjKtMv86wGHzYketGaABIipH55DuYYm8UAuJGYuyhNSL79SJ
MZ1dR/s7zRjCgaIcsy9gak5JKL91BDLBm4Ifxs8I0b78opAiV86jQsSisoer3OvAUC5ZD6oANT+l
0UB+fwW9OR4yPC64aeRVzA3r8dsKylu4+VrVo0KrV0tMpX6KHK1096NDM27YZHnfH+8NTiqfEE2a
zRvV4+jdPvFvA8LQTPXFqUSc1FWbnZcLI0WN6SRXy+QWN/1sqQcpac8JvG3wbZ7oGlultrqhaY9+
nDa1c1EPpfnp/ed6c2WhboasJ2Lk7rEM3iAcK0/QmYwxWC6/agOUcg2p5/D9Ud6cbUy2QW8DnCEn
f/ny2TArMkATVNlKDSAPtOa2NCY602R51z1RxYmz/I1DCacXDlpEnigQH4PiM7frnJGUIMYUNTg3
h0HtaWs6VM3AfOmJcu5Xr2/Gv/qWm+8B6n7o9aCjbB5Lla5dadhErSKWok2ePacoP0KKWm5aY17P
FxtC7onXfH02/RoRTjVuSAADj1mjWY0YQL5kTew5qkCI17Gf7CqgdOavXpSD8Y5ExfJeFkXZzvCA
UNTgYd7/tq9QUdszoJjqgp4FF3kMuVb9aBfForGwdc9Fymr1L0p7Y7qN1NtFlZp7X2/9qOiq4a9K
yjEyDA2mHJ0HHuBoVdFGs1RSSLTJcd0+DKpLY4AoMmyXCW+o0T4lEf5qFW/jQdjClp5z6lXUxA26
pMtaN3jfmMU3P3PbaueRRn1f0VvtInPtT7lqvFrHjLhRjzeLFPBcxyILcx3QBATlDY1lxI/Oc+Xt
mAFOybHhuQTa4N2An/BOHAmvLtdtUGDwHrpM4GyP/bjzYRQ+YnBNPLS+CINghRtJ5xKcYHUqRHnr
/bbrm1E2vMJr0XXNtOmSiDj39KoLHa3u6gOyYYYfWquuzkgcyq+CyT17f83+2hgv0HS8I5LCQOjZ
qMgGHS2dZgRIAhyojTUoYw+KNJaaWIAjeFVMFiJp6NV+pNZXxF2b+p/AIwu6TWOSXmVgsWhJAOyK
M/Acj1lmJH5YmTQ8/w+nCVSpLUakDfGK/EvsaY2ZmzSx3zbioFFMi8Edt2d+QO0nW5fx9v05eWt1
U08Fa084t13DL8/oNOhUbZPlx+3ULZGzVNl+1jL7Es26Eu2r4hQv9tfiPf4G3IYb4Q1CA//3csDW
remE1qqNk8mm7Kwn6x3BRTpfJhhY3XqLu6q4XzLri9JM76bQRX3nmmOfhHW/2vetBPT+16ccpU2O
b26qAOGabbn+dkePqu1GKZI2xgW3jgPZtAfqLlmMMJex90A7nDi/39hpBvIbmFRgCASr6Sjeolph
iVSfmPLCyg9Dr747i5vGPoo5+/c/7qtrnnAOXjxpFsJuUAGORlrtJLNTk25JQbAsQ1fPrWeU8k4J
HL6+C7b1gwoXn3SDNx9lN+mEbwveX11cilbfg/BBXNqytAt/rZBcdMBndIlnnZMxnFKnep1NbjQR
wLmcJNDDkP18+e1wQA8ab7K62KITSfpcgsnwvGyn0LMa43aw3XPVTENsZsQ5tgra26wb5GcypFOm
u6+/KuaIFoB2wzHYScca2+VEGqmDx0AgwE8O2jzNfwQwdu4m5XTDiRX75ljElSTxFPxReHz51vQc
ffDPjOV3ugqr2UJ01yjWcF6WMn5/Cb01FKTKADNxAwjysb6aGJy2WX2ni/VF2juWWHVuJvWH0uiK
E6fz68W67UKol2gJI1h5fBLRKrHAuQZ8yrlcZUhVGEhoJtM2PTF7r6gkrBk05Q2mDzcw7oOXswdb
rJvsocBJql8+SuU+abAfdutYyNhx8Z9eLcpP3oY96LSuPLEl35pPXpHSx6bBw4X7cnDZ6NaSrbzl
pFXBvqdDcw4YKT+U/dqeGOr1NfvLFRDncvY/scTRe8I6MFrQMX3sFY7aV63u3i1ETrHuJS24GnIk
h1Zb0J+odby5Jz36Zv817hENwHS7TC+xWAVBxpkwdWN6Xte+sTdFK/cCN8odQof9eV0EATeM6h9X
u/e/CTyrT53sb0w2iR4VImJCiiHHDJrVThEcLkWPBcjgRiDS9Quvhprb9cEpqtwbq5cly/JFt9nl
0x5Ndo05QkZ+3scLTdUd1SZ12VDe/vqXd+OmvrARRxmIusvL1YMGqcH92PUxnl3irB2XLMa5zgxn
YcwnbqnXgQHkYjIasjcYZByxL4dqUM5L/c5kl3RVH/sVHp2ptMTzzKYK/RmFnBPb8s0BsYDWeQcT
wvHRNZz5swEexOvpMiHnOMGm3lWl8xM0AewDp6xO7I631gaHJ6piyMcAaz66G3FjzvCAaSQaCakV
5cLRQ2QN9WhhUk/siLfWhoONK0xDbgc0gF9OJXBpb64C3DJ6ZvvemHAA2wVuAanr/dXx1jhE1eQN
qLa4aIm9HAd/uDYryxQJXuX7cZCoG4ggp3zT3pq3Xy6ZbCsPguHRIAMJrZYmUx9PWYBcLM2CfeoN
684R7PP33+eNAwwrr82zgtCCFzs6SKThqLGfW9zgbGuz/UVqL8klGJcxn6/RnnejIR//sjQkyx5e
EfXFrQLrHTuXYbWVtWMxydioydyDfuoP0FTu2kUaJy68N2aSc0D3Nytl4qdjuQADVqGYAiFjv8D2
YyqxuCugDUeTT9Pt/Zl8Y2UwjSgDeZs2AYTClytDbpRv4icZV5i53NGF8kJbOeOJdf7GDuZaMwhM
qJoGzrG3pysQ/ZpXm3VelUtcZE12EPTe8Fqg7Ucp+f8QBkEIpRyMqiyH4TED1UykZVTLoOImg/E9
YBEbdoIwsKiz+d9Fh//4Mf+/9Lm5+3eCIv/1n/z3j6Zd6Idn6ug//3Wd/+gb2fyh/nP7tf/+Zy9/
6V+37bN4VP3zs7r+1h7/yxe/yN//c/zdN/XtxX/EQuVquR+e++XhWVJ4/DUIT7r9y//tD//2/Ouv
PC3t8z///qMZhNr+Gg0G8fc/f3T+859/3xKw//j9z//5s5tvNb+275/Fj+xv2wSJZ5l/O/7N529S
/fPvGhpp/6AMtFUOqAnRTWGrTs///pFj/wO+OoV0op5NlY9VI5peZfya949NcxpZMvRBNoH0bQvI
Zvj1M9P7x2b+gxwi3SL+H8Gh/3rKF5/rfz7f38RQ3zW5UPKff/+VxP1P2omSi4NnJcqKJg0mtttx
lU4Vs6HyYlquJzTr9l1bykuFmtytjxtAWPbTeE21cooNQ/khTNn1YhCNiE2dktbU+6DxHSJDMIVJ
qOMgstdcOw+HtaovOhci0Zzlw1Neu9quEOvHfh4+wLL6NhXz8JSUg32mO/DtNE2cqngelQJ5LQSS
yDfY2IRrRAZHl+bUpUHTeoLjsF398y4Y9a/t2EGqW7WzXw8K7Ib+Xp7dAdhfLlq4UycunV8xx4uZ
5Qk2q8fA3zISDs6XZ4ubu0FhtXSY1mzcf/a7RdyJbi6aw1hqMbyWGTfTRM92KfiTz0ZSZG00+on6
pK8GUKJJNMDr3cWeQtUE66GG+2aFMM/F5wGpih8YGtS3BVC3C3y4PAMIuFOcz7DNQi2DluGC5r7q
6aM2YdUEknLNUJDpdrICYGhWtJgNpRVeBMjsxJH6q8J59N7oANG/hfHKijhmMfddNgDl6efr2gms
hypV3Roie44+aWPL7g8jz0w3HKtq2rt067JwnhL7YqZBn5kd0JMJHES4LnXxhVTDOlWUPmo8sDBY
EGAFOYa5WFBtObo74TNCW50MiDAg87+JKqsqgJxlcuZ0i/3FKidniYGSpLdF2s4XtArho0BUnEOE
++cm0mAmN2E3lcmJxuHLm2h7Lo+qB6uEKhxk2mNxdZlL7DF6OV33efEVm4yAxYAb829n1J+7//fd
/us+e/ltCMLdjW69KSD4zlHENQJ26R2tW691oc9R30+K5aexd53ssezw44O8sT4bmanFGWVcwIyV
htN3q+qnugJ1EbkQNV3mAiTBqi+AwClmliGOsWBD6Is9KUsAIeB6L25cSaRqGYuKAVf797Wh9SLC
zObb4jQQ8+ZsQcheGrn9aM9+/RVU0dfcGVdk77ayfJhIbEqVgLVXoWAS5omCtys9UDUrLKCfLLxy
R/QApeH9OXpj/W6dNzh4KJijzvLKAXKdzKbIZv3aGhr12UTV1g8d7IZ7HhYXea2BT5i4496WRevi
PgBaxM1wgoukV8PmmJ5EZPVF9fPEY20L8+WnC6giUEciOfYAjx2HKlKqcmqD5Vq09Fu1ZDWvywXC
YmJaw3k96WukadN0jrjS9HFdm45ukuMdlqqsP594ku3gOnoSrg08LWjfkTset5sN0scCk1X9WkNm
faeSykl39mrxkQppD7tAWu6+wDE9j4xGX76iHQn8sZFMYDk7FJlLsLltCAzK3b3/ZC/jLEqmLG1U
YOjYUq8kEzw6cSGPqU3oYgTvIr61JtPkY5YXkRNYUTmbJ6Lw4x27eWsgrLPZYdONYE+9PN+12cH2
dXL1ezlb3Rd7pkJcF704vP9Or24y7JAJEajmAYXRt0PiaBjNhBnTpcb9osP4G2WlxbKrs8s10X24
UoAZ9dr62nqoQMsgyL8W9SROBORH/YFtYplSutE0aon+ETJ4+QyAjxZELwYCszmYzzwaevvJ1mXs
mazCzPNvxsC7xmOmOHiJaYZOMCbXnl+CXPfsEAUyEGU6RSxoGcmpCP6obr49Gxo16P8jIE9LGb/w
o2crpDOYVVLdBwJ+gKtsDp06l7TewBeuRadHbgkfpc2U85DLvo5S2FYxFop+OBbLqfbfyxran0/D
ekCch1uG2Orl08CQnudat6p7ozaqMyeFoWDNEvbH7kYB8np0anuOHCvRT32i4+Ph1zT8NvC2N34r
1tsmjEOz0Kv7ear70GqlHs+6hbx8LboPSTfR7BQtlGWv0+lk5X2UW2LvF0F6ar2+2oRUuFinpMAE
p5RIjmZgpus7C1ol9x4K5CGIfW/XzkIdksEC84en3A49ghJ+TSLQ1f7SOOqLFM5+7l31YZKrd1fg
LnK9JUz7Kav6E0fE6+3E422Cv1yBIK1eC31pAV1Sr8jv8TbIdvh89fe0uA7O7KaXRjFxyPf6cFMU
Krh0x8HZw/k9BX7YVuTv5ydKzVyjNkgvNGWQcTv6VH4uisxqpvxetxOApo7+YKdLEyMllJxLZRhh
MyTZjd957d37Z8lbn4aatc9fQlWZpOPlGqHc4qT1mjBw58i9NbA8shoYaaABtADjeko955er2Ks3
pXPEfb+10ayjKHyBWqDsvijunQDW0ZgU03nnIg2AFYh7nqtuAcvdm3E9VLBjXSQH+tXPz2Dcr+GA
tc/FrE9fu6LA67HvEDIZJxjrBggcvUDIA1vI5Ss+5u7OmdVHt2+Nfepa6QmZxjfnjHCRpigaS0SN
L+dszHNj7fMhvwc2kcdaaa27vCo+F4bQgEnb9onoY5uRVzOGJg73GHhEcGovh/NnPRm0dZO7y7yn
RJYjNDk/2+tr9r0pgqsmgPf//qJ4fbjTGUS/yUIjju+E/+XLIZ0yXyEfB/k92jFwVxPzs97L5HxC
+4GWEDTP3AMvUkI38G8Cp7nJp1xdNWo465H0iiEha8z8+8/0etJtXh1e1NZ555rdfv7bYSZSb8y0
hjPEQLo3shvvo2mO96vKDASRmv7UDLw1HCAGmvyEewamfC+HW2HnqmFRQFqRKqjg2Re2FWngwnWM
ltb+py2MO1yR9quWE+NUZg+1KdNQ0tRltp6NuUazyXQOY7o4H1C+qL4x3c5yYmX8eoqXS2PrwW5E
J0qY9OmPohsC77pDY6S4p88EZ3k21g9qnLJzHLUHlGpaa63xhkGNNYS9TmiNIVcZNx57bWe4hfWI
HdlwYwRV9QNiO/y5yYCnU0p3sHemFNa1oCF3RUlquReVY35+/4v+quUePT0kQYAbNHdpmm3Vjt8/
qecnDbG+SO8rsYDdgBkZw61bDyJYTbA5hrUjlDejekDcOi1LdGNQelnksnx2EyM4LMiohENTHvpu
7kDkF9lON1QWtfq8A+wN6QkthgtTm/D+0VQk0UWLcs7TYE6Snd27eIWNDkoXZvWMqIV24fQPvivK
x8QJ2p1tl/Ouq7THuVTmTSZgC1nl3B6mrvb3nUDHABameW5WhTrzUW45sf5eBZI0u4HBUoM0qO/T
k3o5NdqCrh/mc9odtoxDaNay3aGScEpm+de1cvwFSGgQs0G1iQj5KPMN6K83xlxDJfa6ZWc7rXdu
iqbaldxFWHoB52/LTsVSM9bHglpRhDLDcNu001OWiPXaNP3mAs4xnFK7/WZ69YehDHDJBGTlLvOX
hD5vvKYb8BXFgc5Eby4xKe7YI5+ko7V44iJ/Y9I4trZcGTcyz3KO3sbXh4WipKHdWbLUwrU3q7tg
zf4/Z+ex4zbSruErIsActlRWq5vqdhjbG2Lssclizunqz8NeWVRDxH+AwYwBD1AqVvrCG6Jfj7ft
B+EC9xDmCsi84qcFJud2bXyAJlxTZnoVgoPldxZBbTCQHWuZp9eNF/kh+gt+VmztVH42KiNdeX+U
+xeBX8AE6QDNql5LUJDc2Cq6fUZ6LTvrsygOlvEC/di14LKFO3xldyAVnzDycPpxjxvqRSudQz+0
z0X4J1DFZoiclUrF+5xvNxK/CMFNDek96ihL+OJUJihUyEN6nQKMBSFOQXEdhbqfIj3Z9HGWPtm5
kD93ZZly6dCPyxpz2sh+l29lu5nhpXEH/2iK/qNb559HaNkQEox2VyhBRMAFwfzxKt7vlfkxmQH+
2J9Q41zcnJbV66US6+m1wwMOzU446cKJ156R27YFoT95+dzApiWo4ce7xNAmcig3o6GlVzvs6kPc
9nBhFQ3T9BEtoccTun+w3m0dSToR/uGPi10ZdsKUczqB10mkwVYdG9NFoTdFvEeNNrG2Bmr/IET4
a7zZHez2FMDii6rOFPEVbuRJ2IDvFK15qmPnGOpY2GnhM+S2czKLXqUmcLxj2WWHXsNKtSvPwbB/
PPu7HAtJeuSBaRHxnamUqbe/JkixzhzGKrmi9oZQkkFVSY/CQw+f/qiaMBt1AY2HMN/YRNKwZk34
wfaHLDI3EqkzANVa1nWNqssSXFqjq9D16WBaVfXJH0vr2dL6M1IOUPQlFfkdXaL/rCutc8SH4iXN
pOCSdXU8uRIkk/MYI78WyLXjZog5gWcbg2enicSlUfzPjz/XfbqB7a+NZwvNJ5Bcy8JRXpioRlJE
u9bTiD4GWK6N2UXGLFUjb5AJm/a1JXm5na9VGz+4PCldQIPAcniuHSzFCCEH9uwPP7xSwBshw4u3
ztanL12n/ifbwfRPoziFCw9K20QOtCUKSWtMgfszyS+Ydwr4Aw1o4yLqUNGbMCk8hFenrjFLqNRr
VauF22dZtvKV7wrLiEnwsJLVMVtSTHNxJjEABC3Y5gw15MfIAkEv2bH23Ep5jYZ8/VJkjvkSdi36
e3RIsNgLKgcdqF59aUdIyv/zmgNwI3omqCD3WhodqL0FS0MbxVWbHMlFwaV+sc3YeFXt6Zuo6mOF
otAnOU2iFRzG/U1LEEPpYw70oKsvMcimppSlpdbRVfEN4yCZGnRpFZPEx7O7v/5Yzbm8QFVsVi1d
lBjyWvenWEM1KqqG7uREAWwFDIN2k6l/qpVxpXv7wR7iZgdQLVPvpMC0GE0vzbhvsjy6SqXzGSRL
vB8n6pcUEvrT43ndP/WkyTNbBG9VxSBQu73YKrXshzpOomvXK//lzajtkHWpvgZ28isZGxjqtJl2
j4f8aHIMCv5Xsed+1SKMykuRqn0kiSueX9LF1OqvAUyQY2LKvx8P9MGazTwyEBLU1cHmL05imA/d
VPM2e6VA3KxIGvNoiuF3q/bF0yhLa3fPB9nSXJyeQYco7dGPWhxHBb0Eak2q4k1hZj0bqlLt7VBM
L3SXKHgYYlvaUXcMY2u60CWzzyW9om9OW2wrUVqnKvTVYxUYqHbB5gx+tU0zHNpi+KOFQ/wWlQWi
nFMsVjDHH6w/V9W8yQghgBctFkOF/+ebeq55VWXp26Irole81y6NRbCZVRJC+E6+5iDy4YeaKWv0
nCgKwcS73XSjLwq4o6XqweA6jHJwburPcftHk9TfBFTHBkWLZPRdPU0RuYBMgf0GOqVn3T/UGQpW
RvfFRk2PO8bc6L5yjPp25U65/ypcJlREZmAiXHx78VVSH8xsxPN5VXP52rbOW93L2kup2hddrtK3
PivDlfDq/hab81SOw5xcUFNd7J2iqCepRPnoSiENcrKT2Tuk2drD4xOxwAPOAePNMMuyQ0bEDwvf
Cq5muVerBm3M5NwZTrShW/jNTKZvk90c0kC6VPrw0+IUr1yjqz9g8WUNbIQ00TnBld2xl3rNdA3h
yC5J4b4t1H3nxM+AMb+l/tkHh506U7vyTN1fCoQl7HZggdxd8nJpe+RD9U7LuX1KrXf7iLHG9o8S
6Pk2rf95/Lnfi423aQtfnBIPlTx6NncNtKTRotmpLrhqZfQmKwRhSYHe15ilardRtXyv48X2h8wl
eJqL0d8VubSfoLZnR73mKo4VVDkJc5xLPQbyn6gpTNSHEsmM3MIufxe1T429ncqv1Bf6Gn2E4ABH
3wdQpA/pE1Ba9Hf9xCoQsUCBXgSquUmHZHyO7NDZq8YYv6h2Uuz9LjV/alKZbJpi9L81o+JfbBZp
5ar5aO05UUg308iDpLUMVxAYbx0kI8W1VR3nbKbTbyQCyrOvSnutU9uzYXUU4CdBZctC5IPGsfKl
0IqVbsF9bEo3c4YZgmabW3eLt7WRdQq+lRJeDbYhOgjxH2cqxaGr+vhCllNulab9L00a+c/jzfDB
uAQQYG8geOJJs4SHqAYSwijHBdegMEc3ItB/zVGsfPNH9SoTxJ2G1KyPGYLEKyStD1Ip2ng65AMN
GsvcQ729bnOpbcuSnsIVg5jaBYP5p0E/Z5tq6qzcEgjB2wilGweJrxhwOa+jOqoHhcvIi5oQ36Va
gMMpdC+yrdfH3+SDCJa6IvcrpVAdqaJl0CikrJprRI6HvDBaQIqzKf4BSxZ+M6nU00CNP5lNfGlN
ss1eTc+tFf+uwbs/j3Fg/u838FxxmSUAgM2Zy4ZjjkQxmNDI8UQVD/86OZobsjXFK7vgPvihb8jT
QvBD7Vt5PyN/lZkx56HoO/noJuWtB51ruNSRUx169ATXQLwfPGKzuTw4fowLILksShBqNqE5hpyf
l1Ju28UoZO+DMsjc0kIKuNTybpMUCDOtrOgHo7LFNBovc6QMJvB2s6HuhXJXFDqenCIt7OqVbmzq
HMWrXBff4xEpuhR9iAM6V1y/UaYCL578V22yUTRBOTR2m8pCua8ppDOQ+nZjF7b8p271ryu/c35o
FlczEDlqM5xEhRLl4sGdeqnsJjm1vQDV2mOultDrxinaNJXa/sMF8m+maMUFxU35zK+yT3YpV6iq
hr9Wfsc8zu3vAAvK6QT6Y1KTXQap6Iqi+lf6xbVFqv0f00iSEwlkRCiGzelIb3drkqwdobl/kfSx
33XE8dtuHNDWHLJtWow7dYiMSy+h79FMidgPRYh01jhIT0kSrtkK3L2eVB+IFt85PnTAlwVdxaBq
nnOZXOVyaDfyUFH5b6IvzjQ5m2FmFj/+OnebieGgEHNPE4wRWM8/56/TEpMq+L2vBaTQbQRcEJnS
QbLLrV1lyd5EJnnLo5us3Jd3odg8qDnf0zzaOvSX20ErtjBIYQbtqcRsqE0nbtWk48oz9N6Wv1l4
WBAz9YxCgYlV2ZIASd5q5rJcOF5cRwfKJJS1M1RpIuTDT46wtnaAJk1w6NvfSYf8zWmIZa/rvqg5
en1D8YTh+DZwy1+D6A/oS+2N4ouPABUC1fx3zRT7DqBE6MKZJurl8oKCYC7TxMzC4jXNJa+hcbCz
0u7NmqroMOdBn8GrxcdEtJikVs6bNSIp1KXI4mYJOvGuPMgZpX7ZOgrshU6P98d9pRqvWZaL1ZoR
SpTIbteKjDzuYVoF15Zu+j5AyxQZmVicqq5y5dCMj3pBN5iUIXix5Sg6OAqnSu/D9tCAVwrcxrYR
7qv4aM0ofgd0I1+BXU2Hxz/z7tTovG9c+TNAcS7YzDvur208a1Q2SqiobyOteURyfgbNa42OLGYG
/ZpX+v2TSk5FoEH3mOaXToFoMVgMcxYluOi1kGwT+TzdswT6WGhAEjYGhXUO0W57muNdPbejJ3xE
ZZdGwk+txUBBot+4fzz5+2wPg1IeOpW8WAWauoQA2FPrEIKozrXVawSd23oKtyR9FCnBDr21Uy+e
q875DiNWPfS2DUcqL1Vpaxgaa1gOSJEbmMOiSlt/tkEE/cJVm2owGgIV/LQ28N3Rsf+ADkaL6PEv
v1s2fjglRHowRPH41CxuHz0upkmRff06heitDQJxPTV/pUHHc0ED6H8fDIgktSyCkHnA22UDjoVW
dmXo1zSOxwt0Z+wjMrqNKPhaGCqF6sp4d7cck6P4os/MkRmxv5gcdl40b/uWyWVh4xaqA5O+k9du
uQ9HYRfO7rGyAz7udlZpahalXZn6FdklvAmLEgCOA1P/8bd7r1Ld3KXcAFQAeUblmfa1bBaAS44S
dNSta6qo3QU9ufZLHgf9tq17483WMpmqZ0qGEVmoldd1jDEG2EYL4h/ImF2rtAqiWrrZXXOCE+So
wtH/YzWj9Q3hav9T31ZISweZjKvqHLBuEjgOyEtncp+5mDzYOxV5MMTj0/gLwGowPmKo68odSOmP
YzAYlArxHXHxgkfOi6gkPUWVPbgBwsbdBshk8S+sxyPK+KB9Hb9CG24K1LBwS7NTpE3UJeqWBonP
AwjWMS6QbcTnpNkVMS4Cvp4AMi8CgeRghxPCVuLZClbO8N1J4KVCMQ5AIGk5plRzbvPXBUbWMoUt
oqNXlMvEDupZiTsDHFRZTmKgb+BSHi+odhcVAWBHdgFi3VyHQe7hdkBk9+KuSYbJUzr5bFvflU77
0bT2RYQJeODKDaJzaf/Iw/GtRwRYAVBdRskRjWy8bzcz9U/VmqPatxvJgtPxJ8FIpOMM499RVrNS
aLJv6CoLX9oi4aPRo4ij8KmgkZRRtEulL3Y3NhvaMa9t5exzJdvJibRt+v/JhphqzDxL+n+zFBWF
wyURoiV47yGfT16LsX3oqlV9wZQiQX+r+/z4g96lHfNIM1vxvTFCa/f2e/YBSo0ocU9eF1njPzS5
n9jZ2WlqkGJ8PNJ9tslQFJRnJSq4COZSMQNEICrqTjkhVTuAftR/1UnyapsAAfMOPe0u11x9bP6I
yse5unaTKLn2PMpx2G8RhD/grbCymd5D6JvbYf5FPIqzIswccC12b4xvhjxiKuCFtYVYZqvqp1zt
QtdqdHRggcsVu0odzEOKZckl6lJ6Nea5RvnR0wYJKWqFaklnFvaLpRXqFn+faqXhfndLzrRHC5gr
+iyzGMZidXKZ5M/KLcWTJic6GTbW8k5cX1cW5q4AwSjEtfPK0CdBseV2D3RIDcJ2UGUvJu/bK2rf
xzydiXHqiUXRt/Xt723uXDUMLI9mIoaNP6EtjnU6HUcRRginFq313IX+f304I6KECFnKWIndDjGU
lW30jkC5XTTM/SiIAuwkz+NX3/7aONIL1JKl1rPw5kELFtMS3FeMfapMaknmUSdnx5DGZxEk6M3o
tYz1Sx1e8SkIv6JDW10TtBgOqVaZ3FJg6RDqjbGjqZwKtet23IRF7ZwmpUUTnwa7mwsrOHStJVmu
FqCJ2uU6ZTM5kV10WNKDo017lDnrX7Fa6+wZuUVp3cDhI2tGvOqcJKPv2sO7wadrTxkBi+McnmTY
RNV2GFVxpvn4G9uX9tAVWvNJjL2NwF/4ikiow0YsFPGjH2THw4Qk39PQH3Z+Z7zwal9qLXIOrYTl
xePt8E4OXXxg2B/wKt+TTyK02w9cxJVAoqEZPDPHu8t1jCZ4RafS7dFTBWGPjuNQw8lXIv+F7rvl
CV0fn4APims1lbanFWSdbWqJQxkO9QF5/fypaUO4E3UwvBTgS55GP7Z+60qqbSn4yzD4i/roUH1d
2dj3bwWNBIJ//gH5Q7njdiKdOcTGGIa9Vxm9sgt7EhG2b3eoMkX+ze76VTYCjflm7Jp9PFTKGjZl
PjfLDwkoH/ElhZiUHP52/LSkx1HLaeepUWR9VSSczoQ12OehJyIlABkPCloUX1rU2X/UEllKiy9U
rfgYlLS22D5e1vfW+uLXwIACcgXtfwbeLi67MdDUri0ay4MuF51kE3kN154M62IO49tkt3I3+y2J
bRx1GqX2qMa0KW9/KZgAvNFwqD9rHZ5FKcHhc1TJzmsJkv1p1DLrRarT1At1J95DxUK+u5DTLb3p
aN9M6MubAzpTqTPCRS/qkK56qlfGSRWN+QMAeIhmeVE4K3v4LiyZ0Zqg0InOqaXdtX5zLaDkifyy
pylFBdW0jjwwN9EBBLCyqcq+WqkM3KfBztxjpgwJmhrczZIm3IOtLxQ1sz0Mc+q9VWTTDxKI4Fk4
Re21cSVvo0pp9+z+7qAPE/5Jid7916Ie+y8ovGrHjapu1BF22uNVv3tAKCDQAKcvDQ7oPlPBtzbS
s4DaZVHS5Ozi3DwVKg4nj0eZn6GbrUXXZE626RWTpsCSvt3ompJFsoosrIeK/nOXq9LXRu3PkAaV
n/+fgcgUKSCCpFg2UuEMGwnKS46XYujwbFplvrH8EK/HWl1TOrnPTpkUYL652/5eJJ8/7V+hrQkd
a7TVxPakbkz/y7JIeyUHlb+bVVp7TjSFl2QU3zQpKbdDmc8BYup8ChASdNEQrX9IsyehCAvzOKZj
ytMiRd9MxIqPPUl452qUFN1UMpzfj7/Q3Vv+zsSltY06FVTypZbhiBFBhISW7clZkbmDrKAoJDQk
Woe+6y+4qTjPaF+MX1DEC1de5ruaHEPPkO2ZwgSLdylq2uVGSKIXO57dTgiY9G8W+vbb3vapkqGx
Ho/+WvXpo8miekFNg7qryWxvl6gyAqHFsWR7nM4YcRjJ3HZFFrywrC0lsDQOLza9JWSUw2GtwnSf
WjJdauizbwc4Jn7F7eBDhdZBnNe214hR+SRnVe9qYYv/TWXnz3GHJrPAkWg/2lWDKodto76QKKj+
aXWwF0NJ2BCU3aU3Klp15Sj/mKKZJiPMCYOKqU1JI8uQTzdBPcQrTL5MhlS5RoQKjoKthRv6o1Rt
jdAwdxOMySNmnNY7IyHYsQkatJXHZN8huORJzbBBR0OuN3UkNR1WSGhrdilGeoVAQs4FJSmOFWLt
53Caio2B6VGi2/7Jz8riFAVd8xw5MUJzCPJoKEnD0UjtYdyYrax9frx5lfsFncWwWEyyfvgoS3mR
qMIuDk0zzcsldG96gencWKb1Mw5hluYajRpvGj7tEzH9l7JJlE3UmGJbGCBviBU/iUaNdqGSdRBG
US6GCtrXzxY2FzsUf9fACveXHr8VjALieBTWUJS5XX8FZwqpFgndr6RW/vXRltTw8voWTOLt8Ve5
f8xoQqClKM/tIf642OWI2hXgfhrNU6YrwSogVdSzjo1afB5NZSVkun8vGGAGjvJmAlZbXrBWPuSh
lhiaB1que1Hqxtik3SBt/+cZ8TizSJTSgeAsgT74LmDgrUuaV44q8VfXyrskDX+GOkp9lg/y4PFw
H0wKLDutfa5yEDhL1cRSSdvS1ulTTlJPn9NqfVpqft+urNM9xJAiLfNyUPvicdLVRbw55lXfmuQH
nhwEP4wWsUR39CH+1XITubJZPIlxiPbTgFRPVKf6qxrGnx7P9D3OuH2J6enNMBEieHBNS6XsZGim
XiknzWumGDtTXKyOUybsa2P4r8Apxu8w8ngSjCpPvioFpsImVfvBgWKNuLr2XKnhP8IY+2cYDO1T
OfbDXmpk+6DZcb53Cr++BkqOL8mkdyeMPSjcdfXTmGDJGVQQomtcUuwufYpiqDkJgO1Z/RQTmAqq
8LYKRHiO8EBYi73mi3YxZ0036UPwTpMtL5PkKsTHCt0S3RNpa2IqYg2XBJ1raBOJ6gWWXf5TSc6V
ihQ3Hp0CYA2K1X1//OHvUg2iAfh7hFok0ZBTF5eBEQYUpVNN82zISafWMFrq0qmOvJTdbtOs+bcx
mmwPWhlPsFE7PB78g5sIEShOzJzHA1xZXBC5okaitwrNS0LjonaNmmAZpTy3egUk+fFQHxwlMm8M
ixCSQCZgWYxWLAx3JIQKvbwfxc/AyX6UXSiv7OKPDhLLSBzJA0thwppvxL9CL8ksZEnSGEUbTQg2
SS+BcOT1oyM6t5Dq6GJh7t1hrmEdjNT/Xcbwdh5P9IOXiKIQfAqUoAg1jUXuFkeSZrda6nh9YF1U
lILVMU1fTarWGxzl0gvu1T5e2N1KDPXB94XEMNd7iKdnJZbbmU9NLXSqjY6Xp7GyRxlOwW0Gz4zH
k/twFKR/uOvZrGCEb0dJlbQLq9Z3PAni6RXj7IumDMnr40E+yImgh3G+Zx783C9ZfEKjDZy6HUzb
KxLtSpcwwLas6M/Y+xSXwtTLNy3Xx2fd6r5GwSC/GmFq7P3awihVz/oTLtPNuTWalQfu/qDOWtow
gdGcMCxrCdctlZGeEbgsr9PHH9i1N09RCX3Qd/Iu2kRyE280s4cdHnEFnSVft1feovt9xevqMLwG
e57vv9jaFdbHSqyQVeh+M57Rlsq3NdbWrha/lvW2krJsS9FyDdo0L+jtFQlHgMBq7regRrB8mZIQ
P9KxVCzPmvJvSdwBN0M4Iu+jN1q3/2pS161cSfdMeKr05MI0XtHpoi+wWHwcmZSgrqTJIzbD/68y
xKFwZnleDCWeFTPYW3alPOmRyLdwFVAfbw18gMAxbGjct2uVmA/mDz2FPIF7C8rZMivCNagnQeV6
bovM2MkRj5Rriyj9EdNZeaqzsfDwNlP+kzH9Qr6g3YwTBvXDANQIArn2VccU0VV95PdLXcYgGOHU
LfhkqJaPz8z9wZwV6Pl9BCpcfEuCL064lVyqxJSKLsyr6WTPSduGK0fgvYC32A0Eklzg86MF/nmx
NoCO2wjxblxocgyY3TCsQwz1mgH76eYpjNNsazTTuMtaWd07WvupnoqWSqrv/Hk82/smPcqV6DwB
t6N3RDi4qBv4ErpgKibiXj8q8SmIpvxU6AYJECWkqHOxadJ/+OGIu2fWxoektsar0MpTC33wO5qj
9rNToBhDzleR1oxZmZ4CNU3PTruWVd/fGoQWMhwzKuRgQJaxvknDt5YixfQmVZp+BzVCRXmnbDNf
d0fNOuJ08yVR6ulHjsbUypZ4L57crhZjUz+kzzY3nJfIGqnFjr13BtNznAhDXevSlFrhxg7SVdJ5
mn5V6X9lN/zKIxsj6fiUme3ZpiDhZhNxHnQWxz4N0bPV1G5nP0UmogJNiFZj9xtvn9PjBb0PRNi7
iC0AoUXsirrJ7bsShjnYwCDUX0Jb/5N1ArvIJCi2jt6FKyPd50Rz9gADfg534F2qtyPJQVRLadFr
CPiP+n4W5N73iZXvagAXuzlxXwkH7ptXjDXLQKMnTrIPc+B2QENuaIg0ifZS9Yh12HKqH6REwOkV
iflLxfTojK9a6PZzvI/nFP/ywx0lEf0zNvPSDxx0rX3VlfhK4Fq1EjTcqXtxiiCKU4tgg8yQoXld
/o6XuN3zUWtML/BfAAUUVbHLx/BXqH/Dy3CL+7LbxeZTl2WX3MCdDeEbN1Z/Nsb0agb1Uy0dTRtt
oc+S9CmQisF15JdKfRb2q9mBuMWWrBfatnLojSO3NIDCHepjkx86CWvzxxvog8iPmRBFW5qlEjIs
hStJ7nFUm03VnCj8GlZGvJWmChvfqC1eA9+OtzVaHd9aHF1wq4KAWhfSCsPm/qkgk0CPiobBe664
2FmobalOEJmY9/ZCuRSJ9Jpqzq7t9WelK0H7if7L4zm/5wbLA86uAvgM2A99gUVIEODmXIVDQDZs
pGfdqHYdjYrQyLdxXe/i9s0G7a/jbdnLYj+NeCWGQCPN/JSW+ddANnHyeRvsYiMb59C/5LrvRlLh
jcOuicMNNt5HnJnhkm+UrHl7/Ms/eEj4VvCmuEZUsJJLkeZSzq0sjDXVI60eXsI0j9+Cbog8q8Ah
i7eMBx6Lx52hS/KhrnVj5wtVbDEwtlb2jf7BBU2Bh2PAAZ3NLua//+sEDKrIsCpJdXTbJnAH+lNk
S5siVa+x6HdO/KZEr2kbbW3s8cqxOXGIQAqMOwnNbGpGVyfcq6F07Yqvg3QGOWlUXyPpUBlow9m/
hPxioF9XXLU4/2wG5bF0smNvqV9FdjJlif8l8Cx0qSP5pa2ozmGs4QYhQIgm/uWrxqFUp1c49Z+S
rKSA19AHmSTra9Y6z7NyAKnLGod/FnJchHs4BVH0R9OFCgtk49uvYeZzslp0soey8pMuce1PGLHF
/yB4vmkJfYR1HaPPFPxqmo2Z7OIAie9yOPyZtH8GTdkEnUc1bejDfYHbKl5xmzyTT62t/UALz3St
LHlFz8Gbsn3TfMmRFZKN48rWuo+EEJeAGUGKydWmWXPS/9eCohuDelvVTp4eGhOGSiqSB2SL17Tw
072Y1OSAu0j/3OZ+dJClygeMHmMzCZ+6xTFXTp6sLmlPYdDZa2SFD34Z/mtEk6hHvEuC3P4yLGW1
sQAR7A0Y/UU11nXC7I2jYmPVOmmWRHE3bX4QiI57grjuV5NNGMdNkYxfR/4599PhW1fVK5fIRxcn
TV+4taAYaFy8H5C/vlc/qL4eJVDaiIWUc62r3wlvw1NEl/61S0NxMM1K2mmVCkaNSvPZCrU1OcP5
lVncY3BN2XMwkfk0S4uqTnIiI9fAdwRafFSQCQAjAGPraQrDtUDjnvc8l1ko6pHT2JADlowRw0e2
r2v80avtsTujtnWZ9DI5G9DWnoMYJbqyhyZTZXL4PQBM24ACStmwXTg98Qqn2yxKeBULTbTPTqcq
/2KAah3VKjBf5dknGuMleeVduW+rU0pgS4Nd4ppXEc273TetEmP6VjqD18rpGVrF4ImGxrcbyuh3
R8JwE25o1xws/RVv3fBJxj/9yXfEcG66ODgjRChc1Q7Hl7pKB09JI/ulNyz0s6zmUsVhuSODOgQB
btRBVsbXtpF+BibCLCtX7UeRF8L4iDaBDwCJsXit8CDVAbG12ktUpVtEEvwtMB6vm7R24xT6ymD3
Z42oizyZPhaQJ2sZ2ADds0OjLLWXQWqVTSlp1rasq9+P75r7fTvr7kOZnrk/Fg/a7cLE0RgVQFET
z9fDzCvt+m0UjvE8xcX/nPvPA9Eipa6F3L28qNPBfPc7Xa0Tzwok7Oxnh+/EOUe9iDa9El8yYn+3
itP/WcYJuPpsegF5Bagsu+92fl3ux06EYbUnLCf4qk3Gd3UMP+tFDJjFsdtjHGLP9/iT3q/bPCQ8
AA3WDPnA4gHyYWVb6dTknhTY5gXZH/XSGGvgqPtIbUYAkr+SbcAXXdqKyD1etKh8EOsA/dhFzWhT
c82jnWWmiO2r6uBKmOatHOP7QAPfMvqcs9oDyeAS8GjZWeCLySq8bDT6A0+w9FYXevtSRfa/TqVf
aI8r1KC18ZL7lDhWzsM9N4C1/Hv4RZwjrEiaorguvEmu3C599ZNnCVRW3zk7rW+3FBXxz+2OOnD3
vP2Z2x3FNLSDquxTGTU0yr6UxO5xc5jKS2dJLmX1H3ZRXR0EqTet8hY6a3KNH+0E8i3U3GjaQ6Ca
//6vd8mRs6ywR1FSMEaqufEddWc7+ZqJ3UdbgY4L+Q9PIJfr4mTJMhRpI5QLZHBirJgFprRdnH0d
7TRzx6itrtakr8UBH4yJdBHsca5zm8ktlkItR7OeTCP15va+CfpVN+o3bLK2QkNXvfQ3FSLKbfcT
cYmXqPiUOvZb3kkbHu+z2qdXXQsPWb92Ju5vZ3AJM9qIrQmQb1nZHaZ8bItYybwo7/9pTCunIiKb
p0lPUdUo8Xp7fM4/qOCAwON2JhyiB8PFdru8hVqVgjm3XtLp2T9xkgT7qrSnr2JUgVypAm56okf9
S1yr/qnRnTfMn80vmSiJhix0BisfjJnrmIH2ljaZOEWFNf2bOkb4eeWH3ofEM4Cei5f4CPEkU739
obkwAIJVBVriBC/H2lL9S9NrZr3Rzfjb4DRXP6v3VU6Jz1UkM/tSTgaGyOQbK2/A/QKR2PJyEtGC
SaMWefs7IlsJ+qQGvShXiJNqUi/t29opD3lh0C1U8jWltvt6M+MRdMxXJT3qZWMKxGEZ5VCyPNHh
Bq2mmIgZjR09p5W+b3DzuOQ9ugKtGKLtyhef45nbcBAMCg1RMHhzB0VfnEnVmjQJ3+3Wi4Vs7ERW
q4duNKSzX8PwSJteesVQDMpQ0SCRBqX3u+BvwUgIw5v8ot72qbMml3N/ZOcCDkAoQFFsgve86a/L
KNaqQU5p2nhpo5pHIln/bGDxvaVLl38HbOvsumT4/vg73F+AjAkmZi48G0hmLV7fZgz6MhdDRyGc
lNRWYmszKWiePR7lPoYBqfROEkHudLZqXWwrzNejKqlKD7GMGvxgWh9spZBfp9ARK/3WjyY084dg
5wIQYI1vhyqapBxt2y+8QRA3+GBaqAlV08o7+96SuN0+M/UXeAWXK99tqWAFH5R0JpP9l6imC22O
SXYigLpkWEtu1BpbrSI3fhajPjx16Mj9dhoo7ZpFhp1UMcwNugg7KUlnM+Dp34HIaN+rvnCh0Gto
CSTIQWNyhw9Qp//6X1eCfUVaAmEY7Cc1w9vPU5mNNQKg8F+6sKVOE8Pby82sPvQV5dvHQ32Q9BGE
zAGlzNpz5S+Wok5R8wUOU3pQPf5tyPLeRNX5uz4Ogn0qbMdNuLmPmizRvLenWYuxqVc23jzE38uE
N+0ceplU7TCRxe7odrrN0FpVZjTNC/VOad/bItgJZ7S/dpgRHfs4F8fOqGusMbVL3iXBmvjY3QOk
oeQ03zDv/r0zzed2fDEKSxR2b720SD4/9bZankQZ7Ad/lnqTo10WcapDTZ/IzePvojX9k9RB/2vI
N94KqVM3cVKG+zFUvw1+1h9zobS7x8u0vHUQMwUNR9ttrmbwKM8H6q9bxwkCOCOjLq6dU/4X9r1B
zcWuTrIR555WAZjVRNZ+ezzmXf9tHnS2J53hr/N/FoMGGaLncMqja6rpwac+cOAXGREKMgktT3uA
e42caniUNLXZDLWUXdAqTzexORWGGxrFWkKwfPbef446Q+Xm6IRs6/YbtEAJgOTZ4tpLzs9Ibb6l
mnFIbE5kVubdyp6c53azJ+e5/zXYYk+SMwvK9Za46q2wn/y48UEKoJX7+BPfTwni4tzKJbglKL97
WZUuUMehE1cV9+/PduKTg7DKm2oYzKNCRrly2pdXPGUOBeAiYQwnDWWexRWvUs8Rfsas+sD4ORl6
fDLiptiEo7T2TH440ty/IUXl5Vre8Lkukb+1g7ji0mEbboZ2l5sMnTbh/GqsGW3eXfTv8yLqBdU7
PynyYl59DJOTKx72gNJsCi3aa/bcvRJICPbDMG0mv30rYlBHlMNh4lg7IxiPcjrtizR+HqcRfgVF
8YQEhsDGRVZlH2jBBTWZswjilaB/GU3Nv3UmnOszII/3fPFbkdGz/Mh0xBW/YRUCSGa/TQ0euUWH
DkUui36bj4a/04thLe/8aE1odBlIOZLN0ge8PUAZxlMVRlTiKlJDd5U20p5E4vtuIOvZ/0g6midJ
Z3ieJ0gUnvjbofA1HzGuRIYrFFa66f+PszNbjltJ0vSrlJ17dGNf2rr6AsidS5Iitd7AKIkCENiB
wPr084FVM6PMlDHnzMWxMhVFBRCI8PBw/xesEQLFG4bg/e1zuUmXXQokj2VGlnje1gzjVJGij8RD
Ba+RZkFKGgaTcPP+KH/apBwNXM9YWgiYLD//LfbaiBxCURySh9AL77Mo7I8NNdlDrQzjfYKO2v7/
Z7iFp4vSBQ4qZwcywB3cRSr2KDQPhEjtX6SY9dpT3O96po/r9we7PFeYQerj9MlwHCATO3035Fb1
SowqYW7sLX8U8Wut1kh1dWLYZrn7IPT2x/sjXi5CA6kFJvKtwgzq9XTEftaruDMH2uCmDa44G5sN
0p+d3xv1cCW6XlQ6SNCwx8GQntGMBWZ9OlbaWxCqCt0CsmFs9DbcjFRBV6PbQkce5EEZpLJyY/e7
VT7pkb4bk7vMfCjHj3H+0DZADs0DFq97PaYcms2bRBn1oHGKj9rCC9cGuXEzAyWpaw6TFy0xHpv6
HrXKRaYPgM+y7H9bcEOV2KPH9fKY4kjji9wYVuiUk7vGwl2ltVV9FigG+raU9r2m9v2h11B5EY4n
r6z8P3wrLjnQchcDZ1KBs29lNRJT5BRxbkzMtJulNb8blQROK+DtK9/qcis7i4MAMAWCE9eQs2of
Mv5W7eXKeCziCMUmVAM3o9oUn99ffJdb+XSUsxcqo6qymzCaKGO6YNMNHQMHV9umBk2tMLrmMPjW
MTxNIjhrOeegpjuIJbzl3r99SE1BeMdt2ukYFdpGacPnytXDIG0hFcZ4Ahzq4asiottOuy3Egz0c
RP0hEZ8mcbTCW338EblHSzzoaeHnU9DVfVDZD8Dkjln10qbf2+aQDz8jGQWzigDPRtd/uvP3uUPK
Ho8Bb03Jxe/CrwPy4pN38Fz0XCTi319k9RCNt4n3ffAMTAoaGNc7oYjA054M61GZn1V1zc1WGR6l
h16Y2Fr1L6/fD9onZPN7ypGYb/hO/EvxgtLK8RzZ2YvO0Pci+jwoqV+IH/TT0xgKS/viJK9F8SuH
Ie+GJmnGYWoPmv658u7dDgSUviqQElbAbzvZHtsT//2vfXG3IVkGNbaoGFOXp3xwtv8RQ0jGmLsU
6MGOFmXnaZ+Q4bd+SG+Mbmo9jpCHz7U9dAnztgTW56O761wzdHlLk89WAVf2BS1I5r540p9u5zwd
Xchc4XCUTYX5gHoQ1W6y5AsWEhSK4uyVJmC2mjPrh+aKQNVexESlr/A7gDg1nnXGoU/m26z94o4/
Z+3V03aZC59Due/MFwVkRTlXd2l5M8qNKJ3PZqk/WvmLM9I9RhkjoGx3JSpcJjBAhLmb0uzgyL2g
+lpqHDuDnRlHPYF/bcTPCpXTIIGkszELq8BRvvQNr7auDHuBBcWU+i2tWHYTPaNzbpBWF0icWeN0
7Ew+knDaejvOiF9mVii3pgCRh/Zwr31JjHAr8XR/SjvDukvKrHpIy968k10XBjbQ2L99YFOWwZcP
vVEwzRfAyDJNrTgTkXpsEaQtEa/emH3hBtTM/HoBor2/qC8DJSYvxBLKfoa3IEBPV5Pq5pE6JSWj
IXm7maqugACLIeb7o1w0R5lsTmlC/yKhCa//bOs40HN1rdKhtefKPiQiyz1QZj/Lnvo8Zw32Ma00
C+8hJQpEBDpz1r6LsPhhl5XhF037hNbotkmzoB/h3Bszdr/vP+FlKF+YdZzq1C24OJ3fBhPBj+WE
vEFVWQMSX4bybHnYj4Z4GT3RYjF+vT/e5VnIP8jUI2UKEhlY9+m8I7xR25TG1aOuwMyWXtxu+qgc
14Z9LXf+w/6Cpc9BZdFIXOgtpyPNuTnHSgRswUHubBUlwBqh/XZ+GM+3UbylqBb+GKzu4/vvd1kF
4YuTc4AiAmwNAGyZ8N8OKyMvwRbF2XwcYId/ygEp3tD6KhHc16ZjQUH7GBf1gOkNd3xTUX6UUkG7
KpmqQBoRUAruedseRurehgHvq1nTYxc1pN/ef8zLhNXlPCUSUAtZcP1neUKCu4eYWhvtDiMsIXa1
2mNRt/Z9Zc5JMCSWWBt9d637+YdvTxEEBDK4a24z50iBAim3Jhw0vgg35nnUXKrd+EEABeivrLIL
jCD7DqY5CEioN1yfzoUcJ2UCpuV6YFZ0Ya+0XrUfsmb+mFXpDOLSk+br1KLR5VXZIx0A38aX8mvl
WePWRFfxazOmz0bUN5teGsbfztDgpdjc5Xg8sppzCpme5U3cjlVzpLURoY1kKX41Vvm1wPOHD7x0
+t7OluU7ny3DrK4Azlh1c0zaGVRRFk83LgJ+vgZ18E4airkRY71WdZlsSETsVeIMSIEXzRGtCGMN
KKvYlJ36FdrZHGSLA8uUjuO1h7wMwosCFm0AOBbs0HMsuCN1pLmtpjrG0MA+mtZQ3c+u+JKPiffF
auL0TtjOi+bl8oPi9OZ96yQdAM+2f0Sc+rNIGnoUtZpdOxou1LkMgvUCLqaJyQeiXHi6hV3ZAQ23
u/Iouy8JOmQHPWyag5lZw5eiAMlTRB7czHCybmc8gh4kpjBrNa/iL506HIb8mvPkn2aJ5QI3D3wf
nLKzx+kk5jddS0c1i+LqOWnLeNMX6bx+PyL8aRTurtR9oGLAHdZPX7oDwy1rYPZHx83j225OUP21
p2uWG8uyO03iQIYt3CwatYvMy1ncyTJQDmpd1hDxuQ9BpqzXtWvNK1uJAdmP4m82SJYvyVjUokkc
cbw+e6nBcqt5rPTyiLuYvFE7lQRwcK70ES/DGnGGJi95y2LFcr7VdKlG3LztCpGOKIJY3j6Wo5b9
8FBgfP8T/WlhUnZaWljsl0X27PQb6docO5nitUcOMkQ8Oi3c6Y7Y2qKdtiWaED+rRt8lUk7f+nFK
AmCuXdDpRopStPEsnOKaPtkFXpb5XWIsJGHmGR7DWXpTSTAYAgPXYxsPu860fFdUyHRh6htCZs5T
NSjzwXiK2TGr0lPXqhy81ax23Wd8Fxfmp+mVNOvLwfdidGs81Hdv+V3XT3PZr8WAIC5no9V/c3PR
+UhLTs+99NR9W+JUqGaymf3YSIDPZbnx/f3JXtKDk5VKN4f0ZIFz0zPl457OddWNM2qfk3pUW+Ar
ZjwnSAGW3qHT0AnJczfZ96Axn0utSvaJqsxXanKX35q4iFwajXJzIb6dF+XcLG68WWTaMRvz9Dl0
vV0l5nEXZsYGpCVo974Nt8h9fSsqkQZW2dsrBzsHfcYub5qH4koT8GKR8zgLY4k2O1YEFy42kWZL
mku5dqR5nx0yPYpvJ+h/L3UeXrtvXkSiZSj6jZDuWF/I35zOfNjFcrK8UqO6UM4PiuW0wajTI3//
+16kh4zi4tJKTQamBEyS01GgFmQx8vbqcSEHB5ku851RagN6Y9N4ZGs1T7Vl9esawfUrx94FR4Aj
j6IuN1jqatAEzkvXgMXr3vVke8Q6GVu5PG2/KLiErMZ80G9qqU07J7Y+FypARFFGYCex+jtOXew+
TQ6WsjSTe6xDovApQ2x8V/X46pZN/Q3M+gO3dNXXUk8eJm/Mj0rcco5TlvllZgvfBIFEfVchm7Ux
RlxZh0rZVCAkVllhKV9pm+ibCcvWK0v5IhXhdanCQlblP5olZ4l4ViZej7s0nce6QRaV+tXKmfH7
FJOGUYDhdehaOen2yuddQvvp/mXUpUUDlBBXoAs3TWd207w32yMqf1tQHU77yaICqFQ9EOl1R25d
m2mgl9u8eUYXxx+Gg4SMoRRfIgE2PH+M2na1hNnKNKl1PoYDghF6teif7RSBl5X3Ug36JpVilZX3
MlZwQNgg3xx3dD+0fFeFBlaWCO0kMnDNdB3pTH+M7uEdnPMotQJFlqu4HzbCERuYeDsnG9bwcFeo
4eXAE+IGyc8i3o1msW5FtloSxQxRxIxfCzGqHXfSjAB8AlcBX+yuDavZFC7G0/xvNKjYLbsbM0tW
obIHvb3NHC1Io+8qTzOa207Xt204bXNqJAhINX0sOBihxr//ES6vvxQ46I853CuXuvF5S7qwW5Ve
VaMew272K2Xu/RSTQbTbvFvFmKLjxGxtR9BMK93OGrgv7YwAZVofJtv5pRh1uc+swlmFtCgCjKGj
tQLjYNU2rnHH9e2aqPCF5gVyeMh+UepizRD6z402vNQNNSXTKTFZstwVVVLfotKqUTQclBtzjrT7
WM0SPwbSrQ2uuVYbGa7bzNBu8Jj+CsThWDi0yBcxmTqYUzFsQsMrHox8vnbyXsZIMAa0+Cnz0nWg
D3kavezZlEY7gZWqqBaspnyMNpPu1I/vf78/jbKQFmjWkHjSuj4dxatUq4cY2EH1c7ESKxHCtVUU
2t4f5Q9HHdkMiDWkkZaS2HlS2HRFHKpG2z1gg+Qc6IR91fFC8Jtcfx1V+HyGmeP72G+pywVp0yJg
44jZ8/MoTW6YX2115XmWyTsNHcDBaJNzSQOli3TD6WuXeWM1kZJWD41XGIFRpsPRLVDtLpLI2iR1
/IJHcb8eAPgFRUnqhYG9EySpfHr/OS5nf4FxMB+IXEM/P58WK4lGge9L8TB7zotnChzVIrW8cgxe
DGIChcf9AhkneswXTZLCayPMPoRynBHdvIWPSPWvHcsr0fgimVpGQdaQxQ9BiQvA6YyKhGVqaJNy
VMxyXsusr9adXfY7rwIH4bqx2HTJYO+VyXW24AOVKxn6mxbCyRfFswxg6CJPTnmGuufp+IY+F4aw
BuveGhLE2LFn9bURt5q6jKMVVzwThhZ1Qt9LqOC7E+ppSf5z8nrDT9LswWiRKmv1dAoQxPks+h4g
UaT02Cs2jv4wesLZubSdb9K2H/wJw/f1+wvh4gDl9genC2EvPGcWHeDTpy/HPJdSWukxzWttRfWp
gE8lKBgNcttoyd5OOvXanrw4PhGc4axetGT5ZHy50zEbc2yYRlo8OS5KgcTO5GEQSIc4Y2n+cBIj
2Y8ltWltnq07/DDwuQztat/OibudkHcM3p+Bi+yT2iSbYNEsRW2M2s7p03ho7IdVMldwLVzcVqzE
+FwjKPxLmRTzyu6/3BA0znSEWGnUgZU833XxaJlhqgBXqJUi3VB2AK6EjOKVUS6yT2YNlC4slOWr
0lY5faEOfsNE7UIcQ6crNiLGBzVFvmyDzHn0qc6H5HNahvGmoe11ZeTLtiiCYBiH4roFz3G5RZ4O
nY5DaHa2rI7dIK3VGKvdHQ4MAv9BsSnNMd1E8Dr9JovLvYPHQY9YYyAKs//+/ie9DAmLuBEHLgAa
ivDnaLHQGUx6NW1+tCxwIkiKyK20nEAT0/BYiWlCBp0GT2kOSCyHrX5lFi63FJcqJPIBT76JfJzl
pIOOS8SsDvkRak3sFxCmtmZn9St24AfRp+660MQ1T7XL0jDgB+KPq3KrocZyXpFGDnVG5MvV7zm4
zDUJarUm06vylUzN6GukqPkuVmcI/iWSpz5ln9gvxw459shO74oq1YNSzhXNR0P9ZlUdmz6tUuPG
yFTv7+63hVmNJAbsahquwMpP14iYi96txlG9NxX9I13ynoqTiXZP2F85fi6+A/gMLkHAWyjTwule
duNv1XIlBy9RlQw0K0cnz7862E4WJdITTZN+CvPwWi95+fdODoJlPDoPSwHqrfZ4Ot7cmEVDq1+9
h3oq/dgZk8COsuzKW12Eq2UUJKO561B+pvp6OkqRZiFicYN6ryg5Oth4w+11IrZPmX2+UuG6TJ4Y
y4TK8sZlI5CchcZqTLQ8n1v1Prb1J2MB1mLukgYmiKhXsxv7bd+qd2GlPyV26+vg7Gs/bSJvG+V0
S4vR/fn+tn5TqT6fYROcAykFzQVSx9N3Nzq3SUavVu/dqJpWhR2Ha6RAxEErjc7P1NDbCjVOd3Oo
il+VjTOmDyc5/ubps4Fyu8y9NYZa7baJHOljPV5sQloVW9vN6h1Kkz9HO4t3wCeVrZpar2GaVqu6
0SfClGLcWEOa3ydzGb/Udjh9adBu32Wlbt10iWkf60JqAfEc+1Wzr285yLxnreiuuusssft0Bmhi
As4h34DBhn/86Qw4TilEp1ewC7XOXtkD1PGh1x5ToQdeOViwkvm/26FBt89wo6BulPpKwnDZK6es
gFcTWRfIoKXcevoIoe0IPSrgguiFcjAs5bYzonZdN854k6PVd2jj7GWYe3FTqGgIYjBZwTsQBl4b
aZ7cZhkTakSztsWZtv9ly8xchW2DQXMG/V5U0a4hydkKjux1TfazHrRRvW3dvDrUiSEDVUF6P5gn
GJXzZNh3RZiYvlvmyq1maDV+iwWx3kGzKSke3l99fwixCINQJ1/0fBBtP48n9ahUoqtTGDaToWxM
lOhD22gR2ki0mnCZyO42V7xm1aTzLhvmJ1lnq8zA+lbtW2ufC3qwJIEyfKL/6a0oahw7dzCuRNfL
oMdDwgHhWkWOwUFw+nXcCBxV47YKWHGzPrRTjGRiBnNJuGBUkkaMftsb6pUT7zLyUaml6UTJy+Pg
O1feE1gRVQsf41hH0fyEZlhzp8biWotvWdsna38hHxlgMhc9EATQzs5V9JtrXgIBBZX1r0/msC7H
IV3LQdQASq96EFxGP4oKNI9Io6jvI2m6vPVv54drE2mtbNKOIq3Q965am5pIN7ZfysFU1nXY4Exg
JPdTq+l7YcRWkJboxuvK2K50kY1PwN6upXYXX3d5JMS8yC0IbDRUTh+paJVEdSaUdJCf+8J/eZDl
Vf4jL4GpRKaafJzCa0LsF9/2bUgQ7Yj3cM9508/9bRYwiB7tqQy145RYUSCRPV2JsRz+bgkYFSR6
lovIK00iiuKnL6aqyFanNESPZqNFG3fO3C8d0u27XCmNp/f38UVySGbGMHSimECYYmc7RFSDQHYY
GT21Sbv7JL3pvAYjQM9TsgBxIUMNaLGvddTeD5CErwx+iZDB5OtNPJJqEO2Wc0zEnOJnltgyPw7I
322RXgx3qeU0FCQ0DeIm9lbqeqjVZ9WNq3XfZhouBWW/zimK+9VghUEU2dOVkH6Zti8PBeyYeVko
heecdTftFQ72OD8mhtnuKWqrq7IsvW0aNZaf0jTa96r+IbbGIFUFqk1Jugv17FpZ9RILxmNQHVnk
bbhGcJE4XQQGkEoMfobsWNTa3aQm0R1am8aaLBsgk1aXqwxOx8rr1HQ1Fph7Z2lxJbm63F9kFVwd
uDxQTbiwycjnKOVo6eGId+aTaSrRXgpUs5S4kiu0vNaZUV/b0n94a3BaAKTh6KiY5JhLwvfbBsuQ
65RtXmbHqSoaZFgr71sTK7jRyZTS5eCqwDuoHAgqZizStl63o0eR4P1NcbnLTx/iLK/IqRGlTdNl
RyVNlE1tK2KdlSL6+LdHgdxPj4cGLST8c3hYLj1NSXMRH/UhBmOnaspqKCAxvT/KGxv19KCgDEPL
ENo2IoDUXE9nNJlUs5ZTER8jb1hxmPt5+ikzkhVcpc1offH0B2EdpPHJHIrAEaYPiNb3sm41KVgN
d/dOOKHHnOBTqPoyedHn9N4oDpb52kUmhvFPevwxHHGVSIFedkPgtkBN6mxHZr5xi+EjRKhbN+o/
Vc23Eo+0dVN9R+34738vCICcgYAIOAjOWcmQfrqoS/ToiKfKjZsrOl4R7dWM56JYCUjBBUSIlOBC
EjjPt9GYHclQ6viYIly/q6zJCUIYervJKzex4kRrLDqaYHCFFzhg6XZFpms+AIf2yhf9w+qkYkTm
T5OHquV5wahF1MPr0Bc5Dr0waG5gNqguFdL3183l5sdsnXWzRADkas+jYNV5fZQ4RXQs5uZ5UGfv
qW4d+awQqHBBSRyuOCzgD397UNJp4CDk9YC3zhP6uAVEFbtIC81qm+1njCJuAJbjvxKOmyxV+hWZ
6DWn08sX5UrMRHJVxU4bcvvp/mjNMaYrLAtUVcAHWrawPqnuLFduMWorllF0k9R5tn3/Rd9sOE53
JaMCTgJoAh4HlYrTUb2cPlo9NcVRese5DAMtxt/QylAcy/0ShsE8bDo42sXzCAZXHZ4zhducuQ6H
fRXuKmpVdnovuz3CLb7jPvbJN7P2Anuadum00wzcaaB/wc3Ky40xxL4wnrT8zojvHY8ycGS1j/as
bSYVzHqbofHY+gnHqpfkm1Dm2xapzF6TK4lcptOmLznA5/WUgZl1GwCLscQtaGiG3ftTstyUfp8R
ShJU6HCbdRbkDQDJ0xlxZva2OiTDh4LDYVer+KLVmEHulFI16M2hoSCd3lnnnXktRL5lbSdDo3W7
6EYtIjWopJ4jxVwvj2cOpewDQpm6LxGgfeoy66HRZbTHv4UWWsRch24erg3B9ra7wdwJCZI8tyfk
svpcx5XXTg7o/5gBQWja1IRMB/PWpznHdmsMP70/WRf9PqQluPm7i+wgq+jC6nEcozQ2G1t55Oq9
Q0SlOpSOkhyrOGvXSmU1O6VrV5mlVitlIIGZRtVdh6aiPQg38XajxOG4o6RuTzp2471mPE1u36xk
GaUPuS70K8v9ItFbEDsQ8jEnIYLS/DjbZKXi1Z3TN8ZjqEVcFHSz3UAkKL+AMP+mhB0qZIgYBKoe
lnfR7Fp+bXtdkCZ9t3JbJ91gqdQHuIeLv3kEA9ujs7dcYxcGB5Xi0zWXlrNSeuWoP4ZlFK+FrbSr
LorDK5Wj84D9NgoUGUzH4ODTpT0dZayyuBjmxUpjSqoN9ntsu7qW+/eXxJsKy++rGIAfwCug3SD8
SOnPz4U+1zJNZor1KDSv3tiNOQUVSq/wodUXlAEOQ2qk69TNnu1Fo2Nqu3XRi2o9jYj+eq5s1mU+
pjuv8LQDYiufG1x8/C5+iuMkRirZ/SgsdVz1RlEeqLPbRAduQCir1IEeafG6MJ361gtzaxfHVRFo
s5JuKM5aganmDsqdEtU3fKqDojbNZze1s8BMnRr9ODe7cnJdbGcmglmgo0BwJQ99W4y/5ZBJNcye
xCbwkVxnbW3Qew+moN8na8r8N2NQ3sUrKH7H6pt8TZ7CK0fYsmTOvsKCrge4s5QjuSWefmyElqUe
N1J/BPC5g8VpNs7KNrca14X3v/cFWeztNUFdIEgFER2k9+lIWC+6Obtff6xu3a29Te/HTbXXNjCt
/Wit+eomD4xt9alfO4/W1jmoq2IbrWJf2bz/HOfn5/lj6KePMdpdl/RqrT+iEuxbSMFl1jej2ja6
DXzzyho/30nkyuBaltyLzAQpkbNXNo2lmhKjtjZqhXXnuNGntvC8K7fvPw8CdpqyHgfzue4tCVXd
hFkOeDrBTbFMRLLGQC658irLAX+yTtAlAQJBr3+RruP4OZ02a4iRcp2r4mh3Ee7NcK2Rgy6jhZkf
rhDL+EZrIH+owcwFSjpfWzyX77hgCf9VzaGsfc7Yozg8wUNl9FpNbdiTU7ncsK4ZV56NAthrQRng
v7u01ynhGafvmGdUfnKEJ45UcPPOn4Ed7zIu1I/vr8BzcOS/xqEGjgYItTD2/Ok4aIyE7AYzP46q
GPdxMQ50asugLFOH41yTmIvKqgma0GpWboqmK2D4+bm11HCr9XjSybwvfVZCudaMpr+Z4in25xTq
d9109jaqxn0X79I++T7g9RdIrblxq/QJWrjYlnr1Y7LD9Eof/SwZ+tcb0Reih7UgoM/lEyZY46Es
jPxYe9HjZFLubfhOFkRQHxWfxDcjNCorTXX/3mZ+G9ekQ0QEJ6OiPXs6kxNASAcNcwoyrWZ9zPIs
OVQdVzpp5pGf1c7ntrpmB/2HRQIiBYQyBTVe9xyxkJocJEOdZEfpmPEunGY3yAyoUW9r5D9/jP8V
vZYP/9pZ7f/8N3/+UVYTzdtYnv3xf47Va/Ekm9dXefdS/ffyq//nr/7P6R/5zX//y6sX+XLyh3UB
d3R67F6b6cNri6nQ25g8w/I3/19/+I/Xt3/leape//nXj7Ir5PKvoTdW/PXvH+1//vOvRUHuP3//
5//9s/uXnF/bvDTl6z/2bfZS/GzPf+31pZX//Eux/wNLwzdSFDLwi7vQX/8YXt9+4vwHcjYU/IBk
LnagS7JQlI2M//mXrf8H4FOiA5wern4wEf/6R1t2bz/S+BEilzAUSZmIWt5f//vxTr7A//0i/yi6
/KFMCtn+86/zHJajecGocI8F1L3oWp5tW1EWsWZ2hRkgZ9I+tsLT9mYTgcCVybrvJ5C3TdKu9W6e
UyBt1lZ3RXIvwkw/JIJi12Je7lZ2jP9Yau7mJL5HEkUufsfp46g5Vxoe53WUt6ddtFk5EriYXqhv
Dm4VilIBpjSGWvspLDLNCaqycZ8ro7QHH4dMvJKFt9f1aij9wezqD3GPaqUvHaHtZZLQnQKsmoNB
MNydYWWGn8VgDFFIRRLXtxLkGH0xKa/pKOS9WufyXtRO6CP3k+KGa4r5kcajsurK2Xqq3DBqAtNT
CFKCpKvGjDv82SI8iE736L3KMBw/xLXVCV+3lfRB00M1SDKn0oOCw+2bl+blVR3rs6DFDBF6KY0s
wpXcSc5BfXLIZtPKaz2ISsdHj769xSusv+21KGl38aDG2IwmDnZalFH2Car1qt828fChqhxq91EB
0nzmL6wzlEC1dWFX+mNSF1yIFcvKV5NpXOOfvAFifzuElydeig08NsQYrp1n+QTt3hYFHQt7RCNS
nmQRZnu1tPQfMnMLqtDopx1UvQo/kupa0neNMNplXfTLDEtpBHU8aU0gsubOEV1ElhnVqAsOhjp9
UmtD0lSvqiTownRouY638Ye+asfHse+6MWjmSfPHqYeMRhkmxPbLGAVuaCnQ4SzMlLXkouz6lhy0
xmfBxD+72V7ssXvTKqgHQNfs0NfJVu04Vo/zIOU6VKquDhwF+tBqcOJnpxgQDTc0EfQUsz/IBGPt
TuU1BLq8+mr2qm5XjLTMgxFsxNdY75rdpLntzzarFF/Sd+ThQejR8eVqfmeQ2j0MHiKQZT4BzfSk
llw5x98UMs8/x8LZoiUBpY8XPD19lDpvmlBVtIAyW7JtnBAmgCOYEmNRzQnGqLHTNZJWJLGFvSBH
Im/jdJ35QQz4dwWKYvt2q9J5bvoHVCMdc03qrD3XfTTOXIOM+hiBfkIey5AxDIohEnfehDWkX89h
E9Ncraa7DpZeFS/Gdk2Fx52vmmGPWFAXIVfa304hAkKBlXUmv6TIJKgn2iNxnBKlC6X7lPXljK9q
iiF62UbxXdFk0OBAlYgnCerT9cdwagJDFWHq4yNeprzUNCHINyjTrVNj3l2ZFU2FEJlAIzbUtaG2
KQR8Pb9R0De7c7rSsjfoasDfUkZ1JfshPpTDMGK7OErsx2canbcxmRdXPDwQHxLdhsOC+kHRFSQx
dfqodzUXO2+ON2o1RZuiCp3P9pRb7cbGzPAJK/YGtYlEuVHLCD9gzaqOYnTEV7xTx1szN7IP+uxh
X//b2fXvw+H3w+APsWMpaKIshLIp3dolXf7tzpZRV6ZgJvWgy1hcydSotwDW7XsKAep2Bkyxcq2s
/V7OsXrNJ+UsAXkLAlQXwI+ARluu6KdD5xQc8MwDM9DqVbm2MAP4KkDQ3DSWftO6fbY3ZVdvoSjk
bLw4yHDoWOlJFyNCWptrr2KpDK1aXCkanEsELY9F53thbtFEJkFaHvu3GdFGsxxdGq6BhxPBOkZU
fisqGuxh4pBKi2HeGJVhI+mGVUABoM93lCj7GJWhDMq4NXzb6NVt14TGSo8M9aAkjh3EaRjdDipE
Fz8rjB+kBxTZWusa3fCN7XW2kSmjkViQK8D5PheMnTozR53Z04JQMcWtXQiU+eE8TMUuTLWnIiR3
C4RovC9qlisyEClsyKr6Feci1P3Uinss8YYOZDKAK5TiszxXj3hr12Jjj1W0FqVOp1mt60MOCThe
DQMnjI+SWb1uNKTMpmRu6VLY9So0J7QfmcfPmeVMgeYh0DmUWsh2qdTqpmym6aeu9o3nx+M83LSN
chQIH8zohg8BDarkWZd2xIdPveaYs6+/Dpo2iyAR1XjXzQgHDHk33mA4G36wsmy8zwuMpZBBIUNv
UEdqIu1GsacZL68BcQpgPKYIyBCSTeuKedekRCoTfPkXXbrxUxYK7UueaNCgEj3u+0CxZ+ODmbY4
vjbWuM/myb5VZfKxtnP5guSet9LgFq/Ct3Ojx/b5KjnqD/uSpgrhGOb+kv2clTM6nHRpeWpaYAxJ
+Kx3mrnLiqJbNUXWr1sJY8iaWxEgUWPf1GKuN5oaA/+I5nqbdF25yXL1ZZIabI06NunrmsmqySy6
t9UkV++HkDeK/9mqo4bLcY1AEKTScw5ii+Sc0cUqx0efp59R0HZvgIXhYG5qm0LY9obVZGxVnALW
XWxHQVPXX+s+Hah+DWKrzwnagfRCweCKOChwF97Lrq9vZm1Bakdio7mx+bGeZmvVOp6CpYPWfKhi
oaxxUbe+pn0p7mVux9vc6fIdWCPlSow8r6LSGHkzFkPiTiNnvuhMK0lCDboeeEEt1R9wGna5487D
Z32U3i3sJmetIXvKkbUyMmSuRwoXds/DdxbOD539c/FrvbbXz9vlbw8FN5GDdOFIIDZwGqcqquKF
iioJXhumeDAdAPvK1HSB5vT71NWyXdIUni/dL7bKSamZh7EbrileLWOcfPlFegByGS0jjXBzjsJK
EiHHmo5yUFXDDwsI2q73em0DTuAaCvDcZmJ5XQRlkWnipAAucR7akJkQSqbiwkpjIHvoc8f7xIuR
fzvwQ/UuVL4lMxl3IAuremjhUH8rQXd/goIYNatw1HEksizlRjdMPGUcL9O+p2W382YZJX6NGgFm
jpMq/TnPZmgYiDX4ZW+kuHgTM+90m4yoASVf+c3k4XWcls1LkTky8zU1qQ9O5I3u2jTEFQm4N4H7
swkGPY3E6oKmpmR1VsnhEterSVGrwUDWA5hxQlJBt4vbIXbn/0XdeS3JjWXr+YWECXhzC5O+vCN5
g6hiseA2/AY2gKc/X/YoRsM+0rT6ToqY6JiOLjKzgG3W+tdvXqbVthMiA9UjCZs+Y7usvEa924xj
ba+Ox6znx51yuKlhgztx4zfrUy+0Igvd1cCwXxXjk6F1qIaH9rkemnEMRUeMULjW/vDe25v/St3g
MAXIWhkaoqLYduYpVEZK8FGpXDsM+mKKbaMLojIv1B06oO5TDZr2qQd1QRoCWT9CMaK2NNP7UNKm
qsaEwLlUvekiRWsn9+xNTtuHY14djQ2717BuvMkOTf97bc7iWwfiKJKgfaFLm419l4/t3jZKPkkn
hiMfzeKfSMzfAixuip9DO7Zf8nd04neU4/8/WINK5j/AGizYn79+wzP4+X/iGcE/8J4EsYAqFjAM
hPr1LzzD+YfB7MPE2oCD/w+J078ADcf4BzgkjCrSAJmXM8v+F6BhA2hcpfiYqV49VbG++juAxp+g
f+BiAsAQ3VytEq+Kpj+1LxidpUPa4dvk5j2TlMUot1e7coJTQ3r6paomXf+LG+G/faIDVYna0DSp
EXk0fypd9Vrr5NiOqLKboYlg3XltuClloAZfhqHbOQTU/0WT9t8uoWu37IPc8Cqu//szqIsWBQtk
vZrCxd3gXJcExTNrXtLSCjdz82hoOi9hQJRCmilE9m2yWzJo18z+WqxBfKjOnNsos6zlLZCW+psA
JsADZCnGX5xUMD+JZvn9NrLYyanMrIGTcSULbm5Gd43TbXTvHKPVSCESyo8bB8f4v6g+/kyQZPHg
GwEdFhk1ABF0xt8/GZddr8yZx4Tr7GiAzwy795lAkxl2bT7pRyyQJubsrjncYQFBTBRHFuW3sEca
3iHr3Yrw86kQj45Ryb9C4v9s03L9dgDrkNev+p5rp/P7t7PpJmryswCNU+adocZM9H6wx4UStSqL
cOjrwjtog4brmuMOq7s3vbz9aplz6VFVa+OPyZEFcVJNpd3kY5Fp8epqwV9Zjxns49+ucpzPAJ2h
c18ZSyRpgAT8/kWR+7vB4vAwSvJuQIlS2NCWWZ6rSugHTx8+W1FuCSlmw2ueKfujx/R3CG3uwLsB
7eBlLTPnuytzuwjJRB8ftMWzonIVFdal/tC7R9AA55tVaH0ed0VurPE4O8b7NAQrjYiaRRQwp8z3
fRaIHDky46B7tQZiebCDwvjY0ta1D52ZTqkIu2loqnvQlCYjq7e1rIcyQIGaWIPE3jisW780EQnk
bUAwVjYsBFNcu4f7nJi1ZZ95TVOGaVbZYyw53DInxFHVk0/U+p3Bi1r8D0+bdEghRa+Nx0lo+Nmt
Tt3s5Xy1Ikil5uFaZ3id4nplzWmkjwzHYepG826dm3Q9btAe0lDH+og7lRaijFxv1gZwbLW8Z17u
1uHWBGwGl8qsuMBq3RTmV8Roc+DwN27dtRiZ9ZmKI+1q8wFzwCwWsnLqCEOz4sbePHu4afBK0UNT
X/intuBZwMzKzRRAYEXgij7YPErZbmm/JwtIZjjAme0Apawol/2q6TqhPQ5TDaQJ/GDmQJkQohum
0FFZf+rSzMC3f2ty8TyPEobXqCyAtiovsVYDYC5Dyl6ivT179OMgC/xPQZ6Rgslm5VFtTMsS1cHm
fejrcJ2fdKUv4AeL5d61Jec0AgnnrM3y2hRruemEuj9ypHWtr//08capdmUQpDd+5ts7dwUzQQ87
WzY5ao0fj22AW++kMNFY1mw62puWsQbNiVJJLs0WpuifHjasmj4LcBotXLF7QbLSuOEIyfUBUEQO
Jxo4RWVTOsHyPNkzvr+D1ebBrs59gsmCpr93sgVEsoen9KZxssyH1Mrdp+4q6Tk62uzDaa8z9eBX
drGGM+wQnFiHoHCSZpjbY+903V6rCMkCSXuva9RAoYtm432T6I5+dm467Ea9Kj/XkmyAUHMrjqrB
WhcjcaamT4q6mc7rhtd4J7dPQyCI6ic57q3CnH86rVne6EOpP3sSi+IIvV/Dd8Ae4yDVYN1KQsGP
mTuNb84wWbElU0ZJaGnidrGBhEfZ7hxwLImg00T4Kfwsyca8x7FAa+ddUIEKhI1js3btThq7pZYA
gLTPnONMqX5uGToYqImp+WYgb3YwZWgQEhBtPBwGx5nwIeOeoC/1frkyK5+10g6+eq13VmSdoxFE
4yjq57aDJhJicFWcjGHRMGHyvdhuLNCDbeyeSltbRdjLpkQuCOO2GHwy/lRvkgZp8LpNYPoqw3Yl
C5ywHkfOr02t28lbJ+fJ3krno1jW5m5YzCVy+x4L46nxjn0h20vbui7OVLrTnjsHqX3Y9kA3CNCq
Uu7cssFlALix2xFlrP1q/WC46b1lSyaj6xZU0Wl+UvaaW8g+puqrRReKeTQNQ7Tm2hyEFRaX9wtU
AcRtXkvnSmrBo14BTBulb5+r7Nq8kyua36xSm4Kz6OldjFkYM45hmCCPpj4kHRV6EDU6N5eub3dV
oHncalKqb53lsVhTokxu0Pp6u3HCi8dvjGJfVpVehVoqx2R2oEMACciYJ2MdvNG3UU21zmsfdG0R
YWcfIPVvtQ1RpjkbYB9mu5v60j+UeebhR6Ds4rRO/brXe/JIL3h52Fgt6Ou+zJm/hg2R1lEumumJ
m198+OCeN6UxzLu6XtL0QRqbymO478MM0Gv2jzV6KghS2zQ9IJrJobgXqXt2oCBV51k2RJiuC3Yo
DaCqAyNtI/lUcJblUF1YxdsPFD72FDat7e4QjF9vn6y1/YcKtJzgTFZ6dyxUsAUHLmQtPc5shTpW
45IjKFQMU4fq6rBlViB7rkpmU1dx6eZaZFYlOX6jM54W2Gezr44QswnP881LNa9QvDW5Nytz33vG
T9rDx04Pfo1G92i0QeKSbbpm2d0AcRBnuftCk/bRGUZiEqzByEMx+lOIGz1nam48ic69kXSMu7GY
Q2cR6rTUPf+vsuqo9xortHGPSxjaby8pMby7njEjSHFQHmYEHjEmjNaRm86Ltawof6Ud/B/o4f2e
Negllavkx2z3hFTwER63T+smg89zhMnSv7YlGH8sde2Qr9sy7vQBbUnoWCThnAZnndaIgLDuTFrz
XIWDLrpoIC5HhHY1vZf9tjMW/Fpu3LqaoDNrub7zCjVgUMsDTbN3zVmmCfNWX3vqCsjUnM95dixK
FzqhsGrhHNI00/0b5VeOn5C5Mz63OoeqWXYGT7iqcRvop/QR6cMW25mVKsYvGUGjgZFmp5pAF2pd
6VzmPt12niQVbk+poaJgWJw8sgostivk2yr0g0kNF1ITlwR6zNYxdCDeOQ76uR8T3bDng+EPDvh2
T/m+WnbngeWAHkXrcnWW0eW2PeI40bGFNYd4Sjuvne+Q6PIgMes8j7Ze34ywFJk57zzqqBf2bH8p
Vx1JZ6P53hIOc+Ni/VJ39xsH0K60tLVBRJGJTz9jfMUz8pJ1AGmKrQ7eYkhiS/nsUduD1qh6tKPV
ql1z7yvNfoBbmEaiDKov0u+0l37qiimpBGGgY55lWbLZ1RBVHnBgkFXmy8Ko41tu2vWE8B+cIipl
YbcMQa2Um2Ne1T7X8Wa2m7mJlxnLKsKRBgZLNTYs3CbizteC5ftk1t2jXTrDaa11n0THumEMZbzN
/jXLsbLNm9YS2au5qitRzZTGD/T1zpmw2eCQkdHyVY6W95JNw5gQcjT95Mk636WR6mdeHCuGXy8d
4nowgaAL4Qxvbt8aVYhrpkVIyiRi9PUfi4lnJhaKZVRZU3fAnGBYUQPXCxM0KK2JsDULR65MGD+6
Chcaf6iCE/IMrwv9me9ZKatpdpVNqjASpSZCM7nwvpfl5NbjvMfwpIpVB/s2xUb7rfSo/LbO9U96
nfVG5HULb3IKLHI1NWeiuDIqdZldjPCzcj7VKSBzurn8Q1fex6pPmCp0bLcpha9qldne9rfVSTi7
1C0BqWe1ivYRbqvaojWz5qOCSJr0WuffK0caz7ggN+gWjf529br1fu1qGyhKNMGuuiaZpQZgyaYv
2EfM1Q9a0zwaA7U8BNwae8hAhDJ4mIHe5RahjnpXMiNzLDoiesb+szHt9FIbs3EeBm18QatsHMiO
AMOHG3hjqjaD7VSds3K887a0uXTrpJsxDcAp87QjkSbVNzdt1buTTu3LRLGzF8J9QFW5p4jDvzNv
xz2Zu+Sok4J6GSZnjDq9xrgaUcTO6I3pZtNqL3aInuVCE2rXCtyZxBBISIgaDWNfd8+WokdvfUvg
rcBslujJPCyKytirtbt4oiNnGyrwbVB5TaRcgmZNTwyR7LGuNqxlvLOqKj0qFz25Nan1vI6dPHWz
0p4puYx4cBrtzMSOkWDA6+a949MU99gTx+tgm69r1ou9b3XbWTWNYmTnfORdXlOHTH2ighrlE5zY
fZVav3p7aAMo4ludFKmdnnsi8q6h9kHY5Kt5p9Vr+2zgSXVTA87iqgaXP4HoTjW9aku4TZXa+V4u
z2vHWGjRrsRxT3PiTpvWc20343O+VV+BYhxcq6CKSTgO2jA3ybLxCgamxaTwRMtKsRe6xFFXy5uA
wPr2UufYeaRkJFF746zsbhCrTFmF0uqtH5WVrhGW5hnnzjjeegtOS61oEa/qLrxyqxzIlKPySDc6
9dm9WvoX1X60q+2BFB/zGYJQeVj6udkJ1eeUIE1/zRMeNyDuYYvGsmcdWEO50zl3f+Jx5//yGMCG
02xwz6SpeazHVLsB46z262j7L4Gd0jtJKdRZE92U5LN49beMM9fBKTwVTRHNgTm8Ga2MNZmWJ9kG
/syw3qW1MmaufsEwlcZFZRdtIJCAqlhPin7ZLmnnGjslsyfeyfKHd16c5um4mwL16qdOE634lxyX
Vb8fbWNLLI1L2mgRcona2+dr0SRWIesu6juWyOy2KxpZYtb9ep13zTU9s4LKGxrcLWQaF9ZBo5Q6
orjhYTaM9ojEqnf1pB4tiVKFuyDI3/RCuxdZse000/+FBNE88baNxOdqIdK92MMIWJOhl7erWNSZ
s4DWTWn1E/XadoCnJaKcRGJ6tuJiTg7GEQ2WJXWUBt6UBL1YCUdviUUOuN4ztjdSviDdURx/rz2V
71HuWG81pv83/TpTWbU5vpfNNu2Y9HGOVMHHGPhP5owLFEybASjfYIhgiHbnmutBYwOFjbKty1L5
5WcjhHpTtc8jWLJlOfoKksC6NfcCxiHkXq/yntK16/CV9WAeurVOUePk6cHZtm/QOrbdaKOSp9/F
nowLrE76uRPRhnvSdPQXd8Faapog51Ry5hX2W04ktEfXZPe0CCHCYhXrovlIZfsmFrT9uByURAy5
9Z03Mlw6pv3k3Ng4azRhPgz2t2xq7ZM7t/OtJpz1vdKM4R6+wcLYUq39Aeu6d7vTXRm5/tDdzJC3
3oWtd/cuNuGn3tbsm8FsrHt7JClVb2kvlFHoDzSUzomE+GbfNVN3sgzMwjHMyY0jxIPpROSSupHF
sDy0uRhu+yLgX2vYSdOkWU+yXmB0oBz+Mdiz8VErWceQp6Zh7zSqgrM9oiUJqqaywhHE6wiHFTmk
SycwEn2R9JR1LyQX6p8MebckmPz102KF7/ECXXaD1yoDNN0QZ+ZDTAm1qdsvgiYoCdKKrJtrkISM
GbEGsDmWpejDYaytF4RIakrS1qHo3GTw1m7CKCKv1p1fszZOEj5N3z+MnSgJdeWT4rKbp4cU2ssJ
Hx2A0Koafqb9EhwYW1rfWhI4T1njfGqFaE72CvlDwyflmbL9ScxOcelLOlpm5duDYsT1lruUsnm3
TAedfM2PyvarX13Xcb6ZLmUW1imt0MfTXG/BBZtGaiRZdc8+WuwHnUywpGTRHIJS12NVYt+1dOUc
NZM09+2aaY+mah6WtctRT04PU2saP8W4ZBFO1uqmmtV31HmwwnJDlzp+JFr3gQyMIT4n0hC1pAHJ
mC6J4aleLOmhnrTu2zI4fazaSjtnBF8wdckNDAb07KY2RnjnQmv6sChL92RBirVC/I0Acqhi7V3q
C9Y7UWaIfUkbO8h1WNPHTqxVdZitQGq7jVCnfWeu7i9PuVvSG6q8IRr9qbbSpf2Zy8WemTKaTmM8
ZLU3r6A6Y3M3V9jbJ8q5jimXQTdOxjT0VOfTZvrJwMFiJ5lRLflrD/qkiIvp9A8j6NyVVD01/Qgo
vNB7DH2wT+WksQq9zTxfA0kf5moAXvLXGuyMiRMRsDjXmDasO28tq+JgDV6W70DwqI6hKLn+2enn
VEXmUK0+uoY0kMdmA3C5dGYGlNZismJi0+yYZQxtQItL6dNlGUpke24+8p9aFUz3HKdN9d5L5t/h
WLlFGV4XrfNN5bRCt3k1CxJvOlV1A99jllCGmEZe4yQ0YU/pzqopuUN4XZ1xZyNkszhY5rHcMbGs
PhHe1M8mDQE8EDE9Modf0rNnK/Eq60G80j31gtKutn9s8H+nfUGS6Harz/Af9oXT5YnjKPt2YpfR
npekwcb9QmZ2stK13mTtuozHGiwRB0YIaOiZ0rQ5eeYk+7BtsGrX7Ka+NNC91jDw82u52YqFCDk/
Lyg15+whd1JPhBwJSGzHvFi6iGRb8QVhkWGmAYHFeWEYL7FGJIOP+sMwhcB/sQM5xEtPos5VSqWh
1GDuk/yyNIL3OWBHuwFMVgcLHgM0O9Pk55tt472O5Ejo4Tb2y/28zWxvN3Pt+TEvTGneLePIj3uU
nc3VnU48px3Lc2fMVxVcpzD6SKoNune0ZTl6IS8dgPHyGc1a2KzaFs6a4eo7fD5BR0pTW26w8/U2
IgG86Y2BhzrMVS6cRxe1EiQ8R+sjy0lhn9Ek0jM7jeXfUJXnN1nGACKypqXO47Zg9BTBB3DgV1J9
eoQLVKqKmB2WWJ/5FWwIoUpQ9DmomzTcjGqbYkGCBq5iVGBx0BbKe9isgsk5vK/CPVpzYQFqdJa6
z5xM48k0vQxrd6uayC2lPnKsAPeH3C3LcwkxiCoZd2+mqfPKBTITVU74Lew/GadmzZmxtN0nYjGj
jiYa7u9qSPP70bKaT+mJ6dU1cQoe4SaSI6wbyDpbDwaWsy0k+TT1ovaTlTr2wXGhvR5z4S7+sR0w
rYrzwcZOeFYofMceaX5OWXWPGmAlZm9uxKtF/f62mst2G7ReUEdd3xHgUsnWeXF0tIfRECxQmSiW
vfethxOggZRzSy+YayKr9+b6rYCSSUFf40f+xUQfyN7Ivak6MFym5Ad/JlECGGYMLhn37T7AyrwL
C9hzy45vbr3PcwDh0dJSnxW/OkUyLR6rz6pMdRqWrfhmbu3w7GeWvDWGKmN+L1gy8NM8P5bUj9kB
N7itOm9rpauo7bLCj1srq0Vc2DVbudxqy9zXi05hpWmGee/0Xm2dUQWLIZSuY4ojXgINCsC597i4
02xJYw80fo1yow7OC7Nu885f0ThiCDOKSKzSOU2FtOqTjpM2mZ5UCxg8l9T7setM+o/CuZadhV6r
J1vm0JHzdmJX6DTu7LmJ8IsVczyCcoRHSbGmPMq2yANWiyzcZMzdkXI1XYb6sMEYuR19GZh3cL11
E0DCoLTqVrcW0BlsfoWBXTlHbqfRBpp/rHfdz/JfCw47bmLT5t1eNS5W3M1MOf3RQL+yMMT/MTrK
GkPc7slJTUcpnsBz/feil9WP1ezzBSabJV5Nis6OzVpZrxuJbiCOzaIDrns1fG9JeqzP9itpCbzl
zVirUcVjALhyJHKuobEeNb6hV5uVm+StkFj4ZmlZh6aV4aaFhfIHsRD1sZY9G3TKJK8uxz2HPArl
dCIsZspuPpEMp9iy0wake7W6XeW3VK9lr9UXZphrFwdQtm7toOdXm4Su75UcNOabqeYm2KVkVlz0
nZaz4o1UHnXTHNW+wYFp2evOJrgxhpzpytzMtkhaJaB64mmg2kTw66iQg4tsv6k2+zt0TJx5XMJT
DM6xpDsanLq5TKVSlxEKBH2iJ73tm2vX7c8VY4Ex5ho317NDf7Q8jDh/U57ia9xH67itKh78tn9R
0uvaqK9b5hyrVvrz4x9TrLXGyuqob4VN9glDsI92VMHtXPrDuhsX04dizB3J1DbosqeqnE3zcD08
E5fN5oVaPgWvlb16Bf2oLx+DAtzk6A+qaclBzX6NgVlg5plR07WFHRzzGbgo3KQvXx0n3ZZ4mAZ4
621VO+DcPVcdgZi2uqS9GXS7DknX3tF8QH4Jyt8cZsgVyz53BZKXrGkuEAmb9Fyh2nU/J2/M1/sy
kH12O7iSzevUy4YIYJl7diBACRzOChPTQztLRon0z5bA0wP9T4wdVDfygurha2hR+DI+06rXzur1
9ayWyky/E5qw9UFoLvDCrdEY5Lte6NX2aqbX6sA3lOcnToWPc+KDUfRPdlqiHMqNKukMiYDVbWGM
xSBABfZcI7jPnPbcGQxRivwIFbWgvVTdVMmo9rgpPshRKbYtXNRQT/eg8uX4UPeFCedka71k7ANr
IXtuzJzIh9pPSpxGokndZJg5zPq5agzzccrwUhyABt88UW0/s0JPb5ytNWh/HeeMbGZ7wwW+oMIe
x0cv2yA7r+htncxlmiNd/1BRLt2R4zLEJvqiLm7SzbtQzPFJZqdPMVNZ74lgNPmzqr2M5RMU3p6E
pf6eObb4BR11/hq3bCnYVStKNjFfM8K6MjirqfbPbte7Q6xVShVIFoIgUlm6vnn6UhxGxKjSDGQR
V/nm/UDynX4fdS940Sh9Y0+yFLwq7+NSy5xfdVH70H4sz7yZ11IevbnR73IcVbxDfrXqOql0NQQ+
8t0QF20pDxwGzoG2Cjk9UEn70eWYNGFwobQFIbzVcA/hN2ttNopzsYAA+Co4u5a9nBzYG5FraMFp
hVgdZkvl3eZBZyYuznY+7PktrWIbN0uNQUhqENeZb095obk6c6xGt8MM3c2Nv9nLQYAQvpsSExX4
ZdUdO6jTYi8nspaAsnH6qaxAgBsyimLoPZcXCcmKsF5glJ6xdAGPLqPT3ZGpG1RJ69X53QbemkFm
JVuqJyO0CSFBzVlo9mmNQE3kX8yyOeyMmY4tr3W9jICUOwsv9NyM8jmX+KjalZ1Q1zYnJTtrjPuq
yKGi4Rets5SRHBTpcQ2UwDXLn75jHIBFdj8NF3PbsqPRCoZjRvqGmqjh7nFS3Fk8o22dBI7y8LYq
48sv7PK2m+YXRO0rV2FbJSuI1oX56Xq3dHm1RJo9FI+txLPNG5BBhqCeJXq9EWcSLO7AzrXpOV9t
/30Vqr0YUCyIyLou/E31zU53Bj1enJ61EWSFGQ4pvJeIrxZk1FdmehSwB60onTW189yOAMSg1vv8
o7ZG7cTgLfLnAX2gRtDJPt/UiD0eHxjb0EJdnA6oJavFedIXv77AJIEvBoXdCzlP7YPJM2NaTaN/
b0/rqkLCndobstyDIw2yeGXicHWdnExAtiZnTp/6hQXdPwjOZTO1P5Zi5hZTa96+qM738NQr1+9B
15sJbMcJPdBgvDWGpkB08aHGpmEAsLAqvch3kwLIglIrzo7GTb42ppvtMt0kr0LrvjTPnA9OQ3J5
fKUIRf8jV8bKq4b6vGkBuOhkSzPhsUOLdoqBmi1L21NZAEqNZplFwldN8m9Erv8Nx//KRvpfJEKo
Hdg7QGn3YCSYhDb9Ob5j4LzUG5hz4VgSZoCcxnLOBN3OhEOZzNvQid+VyqSy/M8f+ztJ6o+PRcUG
LRiKKpXbH9zGfyPSN1OxOBuuQlQzGpqaWqx2inkSTzsZUb7g04AH5198pqFf6T6//bJX8vsf4k0i
Iq9iyt95LMPoBrIWTJ/lbF/RzLLVmUPpHF4hDCI57PJFTc9LKhniYixzhAzhlweG/nR8M5HUMslX
V/9YxUiKtcTpjObVI87ozTGlox1dDcRcAMyUJMIzbqaG7hy7/KorsZYMvwltOjh6Q32wlob86QUt
I6CJkDqY3C1uXgdHtM1DCayhRb3YrNvZ6KYXny5XRbWkrH1oB9eABqRPnTzkE46QiSzVuiaVSr0+
NqTDeA47KKP/CFb7yiDROkz1XDYdUFmgG89BMTFB7UupHfV0RVwsleq7yHPn7ejAzn9crFKwtegV
PtSiuOvyxQeDpbTaWRrFZdRntmXHZaYRrAT+h00JPCfdjQdI3s7RL/Q5j9exWY+u0OnZFlxeOD2H
vjsZlQsRmqLMekOJ2Tdx57Tar7rxC2qNZfG8PROr4rtL3pKzL8rZl4mdGutP4S+FHmnDMmHeOS+j
npTzAjGgzzccDzqQaBrNFlMFDXRMi/TSmvqjqGVX0c1UAMeBNwznYKu4ZvxNkSaw+AOEl8xr1yru
umCgH9MKlPj1CGGuxZiixncCnjlgA6F8u5JICY5vaDPQX8U0nGwD1vquX9bt2AWrvuz/2Bx/i2b6
3MJvqP8jx/T/jom6/9Vetanjn/+q36S2/29oawN4Zf9nEuq++BjehXwf/p2Hev0j/1NX6/zDIqcG
vyksERm+/sECV7/+ENbynxBy4UVK2htnD3zQfxFRLfcf6A2BETHgvR4KV3Li+E9l7fU/oZvEco6c
EjYhzgZ/R1nLn/rt+AGKxRySv5FviD0Mmsw/HT8pEEgJOejLoC8/snSe60fj21VsSkbGEnaxm3xW
p/rEHPliHFjs7V7tq4N3Ds7rL6bbn/IIe/22eaaBvROf5Sdu6AfxvOWJ91O9Yi7UvzPFjprjGhH1
fDCj7pgdEEOdt+P8mRO3aoZ9lJ1E3D/0J/c9v7e/ikN741zM94AoUHFgymO+Ds/yMp60HfjXnYzF
romRVx2r16ulhUrSh/Jo7dpHMzITcb8m/cOATTOOMM/MvA42uOWuuWsf1ItCTwkj6GHDB2O5TK/y
2D9qd9ZP80SE607t5eXqjoERyD6N5aFK9JO3yyP3q7zHlz7Kbq2zd0hf60eOkOCn/8XAMqNXnKPs
MLkwCzGjgT4R+6f+lPKhzHHvgp1z0F+y5Y55WnD/Md0Up5q/NrvN79dTcLe+8ggv/A5fZoKt7nEL
i5Mb6Ylzbu680Au7nXhCTHOEQh4x+oie6whjo6S76CfrksdzpO8QMz+nJwbHSRvZMfDPXv1qmKpx
Pn5zDu3J2IGXJPIw3aQPA8Gd2jn94R2qvf20ceY8UPPREKe7ItQYgzLeduNKh/V3QLbGBZN9COPM
AavOzpE2JWp2aJj4XssF9kAd+d/l09pQwDPjDJ1v26U+FA/dud9X0MyO/cGJ3ajk95Kh4LGUx/zo
7epDu8/O5ql5Hn9ot/WNf88nvAU7AzwlyTGqCn0ee7Uv9sQnPVoHMOHyMwsi7Q3SzZ3a+1/rDc5z
81vwCG7+Zp3l03BHfWPkxBaGtn649lOAqgf9ttgZiR53e8ZDu+ndP60n2UQxFrn12bjTnlifc1Tk
zV1RH7ydEbY3/PmYkK4w27lngZhr5/FG9iLuvo8hZ/sDatE+zAGKbnlopMq58cKVB/kkNrihd3mz
0+qdXkTdZd5hHlGH9Qd+7nG/h9VYRtnNfR2F+D49ljtkpjvvID538jkDkHs1G8AEyCY8ph9oC/MQ
F6ZoilC1J1o0e3yL/kd9s52bnbyDSIXSjBuG/cYywunwuHjU83duD4DcXK5a0XCYdob7bfIGdvIX
YgZa9C+RnplWuk60YJRl3cjw/ifGXdGyJOJsh14EBAPfJrJe5of1yXmBTkeD39X/Rd15LNetZFn0
i1ABb6YAriN56Z00QYikBG8TJoGv7wW97gjxUk3GG/Sge1DRUaogLoBEmnP2Xvuc/44WXzEHdRGI
1wE2jHwoNigO912N5CGY9cBmLBYXMPMr/BYSTrSFbdWfvLOCgtW8V1+lKQLKABt1E+3Mzp9/tGcL
gUoY4c8QFoQaNr+z6LW+5zyb+0m1sUdu46w9VJvc+VGcpVfWffsLk+p+pmF3Scti02/ns+rC3PVb
Q/1pPbQbnXSgq+GOoyjQemNLutEReSECu6P1aG61gEDdkBZ3znS05aBbOVicaczS6EhNStzsUhzf
SA4EQE09N3y0l3vUNuG4M+67Mz5h335Q9UAj0b2+GUcOmnSRClQEfnasr803V/ftjdwKEehAl9m2
HZziWPxI79iE7Tx9W/kKub6/EEQHart5quvAQ/Tp5zfKho/6gIDAEpve+MHzVZ8Fx2rzCWwnTOaf
TfekbHIKBDvEg9T4/GVv2hvdPRrFpnpBK5rae8cLChoPcItKX3zDqw3SaLptAzeMNUS754aGd2ij
soml3MHjI/dHe8LNC373e4KdmEr5FBbRa5QWW2Nr3A3Lvkyupca29Ezf5I90ErVv5jnH6OqhpVr2
NDyli+WTBufuaY2rnE126hGJVvDdsXe0PsVjnmxt+7EH76Q+0dqo9wDmVFjUKQE9oVqFy/PgIbPY
1VA7OTj+4FnPd0bOH5zupjvnkTEVVIzuy/5WHQPBeZxTzFl/k4d3zkHjIEIHGw3Gdp7eEvci9m4Q
m09P4km9UVFIb1V9MyjbzO93gxLsjSGsHpRr91bs37yQ9OlSDdkWN0fF/OEcVfKkh+c1A7H2xdaK
pqMW31ZbAwV+IC2/+u4MSEmQM7TOTrfXfbMSyFe0k7uq9gn5PqRhEfRhejttZmp+c+AcqcMxkO/5
O8/0w28SFNg1rD4fWKCSnHWboTnq3tF+KX3+bJhtwN+wAjNvwKDBVPhkpNSfd609brR2U88oYX3U
aKUJyTUoW98ZQ+WxsP3ym2f6NlXX8pg+q9UzkOP+uxYfHDqg8YX4ZQC1aZtXq3vwriyovahoLkx1
F7Yb0vuuLEqOMngYN5vptRQbmsg+X6IvW998ipe38agVPRZMPYyZKDf0m0l/3uVobzl4M7Hm/MPN
sO1RryP0sVHAqNesWOzuX4XrL271aKZoofPySQmT6YgdNL+LskBpfG/cVDsFzdzZcJhC1Asv7q17
iZE3Dftjmwei8vUX/qM/FmfzRXRlBWXYviDVPnApXioyuU1x4WKO75jqm4PN6mJ+Tw7DS0OY1fnw
YlxPe/Mctdo0YkDx8+v6wm3D9nmyrrW9HQ6hvuVep8DQto7c8f/gOlXx2RJGzECrtwjMGKvIX+lw
OdMeDSCBaG1zyNIzSoJDve+tpwmCxRv6qS6UC0CFDezjSA9zua2d3VlyxiBjNI9Hs/SRng/7NPzh
7inuaSgV3O1kn0X9tVqfIRmVffimEp9o/t9s2v8/bcfxSn2yHYfZ894TtiIa/9mL695/sIPhbyee
CwUMbMj/8YRp3n/WnAtcqXBsKC157JH/m3GD7wuwKWAc0PWE8/7epP/PTtz8j7tuwjGYEaNHpU3/
dzvxd/twBy4bIB0AvyvsC4LyaRLzVIxppdjonKJ6rs8g5S5XHqWnvSLRnelLN1yazjTeNLGh7HpI
avsU4+P+j4f1l7rL+7PAP7/BIZBpTTTl2HKKcpV2Ohll18YBvnxtXy9qe+kQJXoOWearusdp1WO9
Xf6Pu6VhCtnsxJAmcQpZo+pBoEMMDaO0QpdD3PXXhObVBvRneWWN8wHPgp1JxQ39gTCQ95ELDJp7
qiUZfdTH5d41XaghBUX/y8kpV5Jx1HLGbqvUZXWaS1s5tM4wv1rWnB27ebLuo7hqZ5JouoYFdbG9
+3zWpLafxgokTDv1NCniWqNg1UejgC3ijBhjyFzwbH+mqI9hN7ebbyQ9Wpu6cap0IwvNEJsYscCb
U9nUl+QUV9R+Vgd/gnAIj8wsrXmzuEM0+lpsN+dd1ZvLtlNAHyB0T5xkQ/W+Mc+cVKFM/PlA+PB2
kOmQa0ViCP+p4mJ+X5OShl6glFHjIInlKwWSeEtJ9Ct02cnR09H5Dvka4REaaMggIa6/4o96W9sO
k54qoB6dWGh7JTan8zmSSGX4WB680eg2mmLN4HSUOtvDWtWuJrdkIepK2A9aT/+L8ASa4yhhJwJk
PP/zh3BaDtR1TVU5m2OEA8WJk/T9z+v0vMdcxM9bBNJncgxyFbqUOm7btuOkUmTK/ecXPOFRrg9E
A4YEYJQHQu/BOrG0yVISoxXNCq31MX3Q6JllAfFD5T6ui/YV/1eDgNGk3e3oSVNjQhmHF6CBdrrR
Mtq9AQ3L5EzvgWtux7xkn1905spAL5r5hxsterJriExDrCcEjV61adr/pqe9g6f9SWf5yzOjjkBK
gGGQCeYYJ5818bxIWpaKgaOWD0tX9LsURWk49Oax0b23z5/X6XTF4/Jwz+JApFayxqu8f0EKvAAK
ko6C4t+IjpG5mLuyKuYrwrKMr1CPqx30z2lkvZZNSNQa9kYQ2WmVNqlIILMHJYKBm6r1piwaL92O
fOD09TRl3reuTepu5Gki89HIxz8Xq/OuYfa4TlBWjYZZrIjVdithxLsH8nTyB+SezrWdESzLYaM1
dPbGY26FqlkYSah6c3EZo2Yfgt4irTVAVJjKYErH8bq2ms70R0NCFKLj2mNCioQ6B1M5tuhk40q/
7k078q74R/tmQtf9Ii0XBInZK+B/K4gTNM/xHqE8qGGUxGmiXgoGSbIfoW9M/2xC/tcxcQKo+T2s
gfYRT2EDzwIuf/KeaMC2NEg73lNSR22gEbzU+a4uOfG4hE09VHXRPcclhl0EPb3NMV5DsYRlyrvC
bJm9yULAskpJtnhByxw9i7IimbzN7GtKxGbF5mrK9W2X9N5jVxP66Lcknvz4fKydxNj8cxOMAGfd
DKx0jXUw/jFZ9UWHgMsqWEeqOiu31lyNQAKiOow9kQZqRQy4b9m6u+uttg+R6kq/sDBQdnYbBctY
ZZSH4tE+A40xPBh2Y9B8YdkJS/IKki9mrvWBng5WuieEpkK2dSCcvP+tkdsxz6wTa5aTr6tBwgss
4WSbzx/J6lJ/fxVdZZ+wcodM1tVTiluDeiiOVrmDBhmKg5ojL7Q2xWBWQrtjt4zZokH3wD+5dnf9
+bW102V9XTyokbLvIoh77da+v0XRzeOYFA3RKmUyv2CES0MraeZLsPDxAzyqoqL8Qj1+ngoJc8NQ
6DMDMRy++B0f5zt+gQtf1kDkscLB3/8Mp0X9NUDXQ+qAQDmhX3UBHKLxzbmix6FWmv3Fyvy3C8Jj
hBrA/mkNVHp/QUkM3GioIg70OYGvMdf2vrdRMNRSwInrnfL+8wf9cShhtGbWA+pBRw7sxvvr9Qyb
BIAcULOiHcNGG6tAsJ371wOWq7ANtCwbZCIbjvdXoY3udQWONyKWPRPRltqFNIacL7a3f70X7OIr
Sh8SkXFi+Z/cynEJ6KU067X0MpW8DWnQduG/f2K0LS2+OxAoGEHf30sZMUUjrQPQi9UiNCHGbaw+
Lr74+P52L47rmMzgwBRVDh/vpiMrLiG+I0DF+DMUGPJIO95P/SBvP7+Zj984vVDOI/rK+QQfcfLI
VF2mFvYjXj9CjC1qJWML458qOSCpA5/1/OhlJuXVvDK+uMHfd/B+eoG04Ris7ezCAEmcbL8aZHng
lZnEZtIVN9jc6vu+VYZtkSANrxePamTeY6nuSesczFdRePdsgqIgiiD6fv4U1vny5Kfg+kSluh4b
nQ/8UQsYT5qYA/LyZmh+xHi2fhvxsG3O8iua2zo83l+Lwwon0TUkjg3UKdbATuNOqmgGUUQt3iNf
uyf8KhtGXH8NUvjArpCBblPsR+hNclyTbpFhlzJqVIZaPCSPTT850VXJX7mV5oDUS7U4VmLxgD0Y
Dt2AGXBecIyg5haYDsxxHimhaDlNU0FMV4wdXB0pHpk1zxEnn70TamfsTXecvoqZ/vhcMXLSdaI5
th7SnHWQ/7GmkliRTHOkI1YBHLAlo0wL1gCF/WLY5Rdf5cd5k+0DUgLdtlEC6cbJvMlpoZCmRj9K
KRv151TP/YXSx3mIjuhXTQzh7t+OGCAaJqhazg7kc7nrnf9xZ55VlrgOuNwMptjPQAVSyuozjS4L
/vIvZs8Tsta6N+GmOK+zBuu4534vln9crRydCPZbFvmF3tF3Vp3qrHdFc7Y0RbSNlkol9MlwkJi4
6L6E1x1UhCFhrln54fPb/jhdECQNNoS+JKwNeovvb9sYXdSSq2QDlX/zpMeT2KUSfSF87BYXDQLh
5VAUqrXR0tL6Yov+cTCt8/rKclm5Lh/OrPlsIlWE1+3TYzeDbOFcj4e9DRLAHl888NPJl44pPBOO
HTRMEdx/OOVEZYKoNKMOmw2v0MyUMHL0+Ish9Hsp/3Mm4KABQWeFrnNjmBxPxlCWw0soa7UJmqUk
SEUB/7qbI4MSEbZzOeFFyS1jPxZEfh0UuyKVaSDOb8YnKzWLbpLrpQHKX1vQ7snVIWi6qr1AWQuM
JZnk6NwwGVD/rSzSP6CQKenTWHgASpZumerrmMxG2o91iSLz80Fy+qK4L464pNjS24bh+uFTRFil
tcPYwgUhIypesnE7y0S5GA3rq5Dzjy+K3jZddg7vGja1tY/+52eYmWYTl4uCLUeU/V4qihfWI2q/
z2/owwGHwb5mc+PSt2BOkbb0/jJzQg1nKDqaRtXYfgOIm4FrwQ6dcdyzpqsxs0o3UL0R7oAgnn4N
N2YqSIpEPJeiH2BCGz3KFaBthKyAmFeQmCUpNjrErqUVKlWJybMZog61NnJ8cHBV3CMlXgij/2Kp
+7Cx5l4oPFA0QJpGFJh+sqOFIUqsAcjNoC+ye80rux9iWrvbc+qcmcJk6ZWWfiubMr2PEjJbbZ1M
wM+f58e3xgfGMuuilyASxdHfP86hLDDmRkYTTNFYbNMoapgvlviLFeEvV2EbyB3y2tYLnezT4rHP
MrzKfaC1nFkaXbcOYzSqmy/u5W+XQQFC6VhlC03m3vubSfo6TYeqWJW7MiJ52J3ETAMu7+7M0ZTf
nEmM8IikuG2cVF5WWS4fGlzx065DfpkjUtddGj8KGyGfuX/aC2Kgm91YNOqvdly6Y7REhb3Ni0WN
t102lt+jbkTnkBQ6fBcPIDaUDg7nD9Svxz6cm6i5VGMVgejYtdERSXf/VBcIJH10sIUIYjjRR1RJ
phsAIoF9Kaax+JYJoMEHS6oSF2fVji8kPS2vRS3T2tcG0058fKPVQxHnVajh8aq/+MI+rHDIt37n
tbFJQCKn6SdDIl9GDj6a7AK2YtMT3gnv15A6ICPbyL0fUiMPO13gv/dSL3mJSgooFUtEC1x8Gb5k
T62v7P3EvO4hgMix5PJSTyUzqyFjAbciA0O/zSOfdE9/RAfJTvWr2z495bKasZyxCPAdcMx01n//
Y2FvZrwtsYL2DVmeNVwsprXQv68sKrP4BSCeTMkYV0HnmNW8afSBcHh7KIlrUodYv/98JJ9wy36X
b0ykmZwGUGSq9ukuQ4okimZHrwJ9gqAbRBYdC8YLClXfjtPhl8BqIHcsUEUTpmqqn9O+IFtYmlRF
WILUFFG/i4+gb5Thi7X/4/hgjgdwx9mR6cIh5fj9gyo1hOcAaeDFSVOifJjTaCMzd/hlNXldHNLW
K3R8BCpW+GWm6w1ywe2HDXpk5byZPKw+nz+sf3Z47wcJOSDMK+uwtUiIOTm+DOWg9diFsU7qmaCD
Ey0WxUOvIE4NjAoOI1Ae7o1R4WAGouJO37K+wv6e467/VpLF+NDj+3wyKzu7K/O520ivKh6KAfBV
6CnD9KSpQt5Tp4ruMV2VeWh0s3ZEE2tgpOH5pL40DeXejIQSX9cYdAsAxIqNxQPop3tmTdI6AgvE
ap9qyq8S4F4bYNEcQFe6UfTYzxhB0PHDHhI4FF7ZPbv4QZmxIEyjUHdRoIAxC1wvcUxM67R7fNsr
s5cVDHoW0RyZ/VmHn+w7VMF+pno73S1Zb0YbU40X3Z9aq258g1nlecITT8K8k1TfW4vZhrq0hjAM
nBnVbt3unBEow2y9tjBQmcBcNx3CjHIinBlrVukE1B5h2H3tSux1VtlPF3JUCyzu5Wx9t5IJPbpl
J3Si6WAwT8W2Op55cZG3WFIxF8Al7Mm018cEVW3WemrlSwykXlDibnFCTAzeg6iwBaL+zJrbwai7
hwiKP7IS+nPIR4D7g2KKhvwyl2n/aLCINOHoCvzAaL6/u8mcXdRQ/QEDqYObhHa5VK+qtCvwLHM5
H+A/pzETVW2LsMtaRKFG5ckAUbjys+2VFs1aWi2PCjRZ3TfGWNEPAmkvrXTIypGvi8JNtz04ecVn
u+C81DjybgjI9W4sZ5imjTsz81MhHoYfvcb48Wtwk3iJ+674UaL7nv0sW5ZjlZdi2Y2D2l9SUKqe
k8nOntqmzocgRluOzR7LmNhictI578MES/zKoKx8XidtFvSOEZXHuis9GUqp2wMF7Ah7wTyU5aVX
tsLdLJXB7kEt6qG7HAajnMMiL/ArK3OUwRJ0APNiHGjbfpXzc6uqvXjaRq/bhFhdA3t5WIrB+Umo
hUI1vNanklJs3km8FINtB7AtPO3KMWaHFp1RwUYY3QreiZzJZvUtYnF6coqLGVVGhnmxx9Ot+Y7a
m6afF7kxwsqH41xKr1sfXrVs6l7r1TCz1AUy0ZxCX4F2Ic7JgTNbZF65IyGMRf19kyojHRvyWZ/r
rumdYMIK972Mis4NbEe26O9tJzpOESemi2jJkodR75PuccCNqgSWQbDyxsvNQeC+ytGCGYlbDRsS
OLIJFRXnb2DsGtWOUdped06tu3lIU8iSwLd07J9gBJubwsFPv+7R5p9ydJ3zvBF6sSPYYbzPy6rD
y96w1efnlNW3ftQScnqkIy5il3gi/g5eQC21nG9FnAzPsnENxEPswVQ6GVnPh42GG43L4uX3gzrb
wMCwj2Ir7d3qAluSl+yKnL0orHPmXlwiiLyDXqjIsTQ5yG+EBYCAcJpxvk4lqAIsiN1gnjVNoatn
OmD3/lyNY4ueazYg45SugShqzKvbVHej+jARk26jYKo845zMOQcThgowx48AoWhhK3pv1yv5uPil
LJppK2xZDEHSGqQU0kaojzAq6JDIKfNmTt8DdJU0i9Sdp2Hn3SZZM82B687Jm4zbJd5ULugNxW6d
M7vylAtMqghhZyVqXjhbIU+J0BXAxhgbL6TjwzY5d0v9FRux6QRGoyiw5jp2JivkJTlOeMs3M/Jw
I2CayLyNQWCEpNNZZdF2wNTbHNSkj9BYuWPZQBIo04e+180ktKqSFo8Dnw03ilCm3Mdpvwr+PbnQ
Uy5T1Imw3ODemH1etVsol9hNIr016C03g3hLPTXGW61PRgc/0O5VcCg5srPWsKpbZ2nnn0VFbBlk
qt54Nvs5aZELGSwek0i9LMDb55UAunKyIetuGbEazlhPOTVWGBWWdMzDQeTmcl0BPnwZHEwgF5bH
orfvXVWMgdVP9HhSj6MrvMFsiMJsUGukpSy7fjKky6+FLJw7ibl68nXcy4jybTpU2ryEseLuxmxo
7xYVKwJu8yOVKETu0XjudIJaQqleliDLSdJ9URrnpbSUXRXTMcoiGZZ87ujE5KbBZQX6675KnWvZ
V/fuyJihP4lm7Aon5rfCzLH3AfnP859qmm11FQzaqAYubWaiMy4jW6Vt6aFbBUBYMpZdq8aDLL0d
OII7fClPgsXdbMT5TErAXU3i0DSP55ZdvGSO5lsd5h7tWz3c5zBDXONV69Hmas7B5C+IOd0WfQIt
0diysjqQyVxQgTiveao24TYGAeJJz23gY4yM73HCyoVDJwZ4omLmK8jlSLRkuI0qh703JQq5p9dw
TiWV/62BOAzCMexEghmv48iRIQkIO5J474cReerqyB/K+hhNBdMu2CKadzcmdh7c9xAuZHnXd90T
+417oUD3cPtk+q5WTrdXZ2cHLPe7nVibVnjHWEen7Ha3hl4+QLLdWylsh7zXb90mvsls52DlD24M
iavswkGzCVlkpTtnlPVwlX7lbXzmsHuPSnwrZdw/aE18NBMwfZmclp2xJAchDZfu5HRXCsBKGEv9
xnQOnWo8RCL7oUEybns44cXY7KpJ30Y0ecAEVVsHoIdU9GstofaW0J1Ra/VOT/sQPGcVNK5F/Ro7
Hbdp4/HTd32d3BnoeBPiPEJwBplPzuumVeA7GMu1XVrPozY9Ke2zAasiVrLXrC/eRESDSwJO0jN5
EWf5xiPzA6/pVVRIjF6Kdshizfjuprx4aCaBoUzyTEvQ+UbYRlHNJksWTrr6VjOANlhr3lLj+0SP
frLmqym2ngq+J59slnCx1X08WO3tpLnuSEHLXlGK+rRR3frN1DDsyvGSksDOaluLFIOMYkHffdMV
UYMdyK+LtNvXFqMii0EYLsMLH/5V7c7FoZ5x4g4OU1xby9uhm1o/MjBsDjkq3lRZQSFa2bFJkk4X
jHV1xMSmXnRq5GxZmN2nhKFjHtTJOiKj2Luz2KsR2mK36S7ykSaz4160lln7fQ3wrDCUS9gjkE5t
gzZqKvcR+5hdIvI3jr0YDMruZ6aX95OrfXM64oaE+DGOuIVQaTaOepgwVGLb7U01AmdZRxfYguWj
XRnKdx11yFupF/EcEIc0D77KHgT8qshQBxSk/9x4bkM+iMVRkT0kGywPs9vc3kovab2D6BO9DlR1
JqkbQruGixPcOqhJUeDBy/V+ecbAr0WgMuEthSOmPYGTYMwvHbe1tc3cUjwrjHVtETrBKkGF2+Kn
N0U2yLysnkaof7W667PYpGHRKFpoCi29ijwSCIKSrwIvMHobJxjcVYLkMRu8SHraLyrwOxMkllhI
KCoxfaNMzDq2m41GPgNZ7ZoSTLrRjpwsyvZsViEabNSl6zXQWMCfNoqbQ0rgrrUfJc75m1ZP5K1p
T2O2zeOEwj+g0m4KQOVHyO/FggC97Vz3LSFp7HtvjhFj16jbG2fk4wrbInfToHNhghV9Twj21Biz
64/UhVDWS5T6kbFUyOXBrJDKm/Qdek4YbYDdorxuA1EUlEDMrm3LQLK43LoYEhbWwSTAliU2S55O
mg9HiOCcAeUr0p9psCCQmpJtiCW17rURJprkqnTtW89qq5LAQRv1a8dygltlrnO4vSMgk20yNRNs
JoAwv+bINOBq6h3cLcBpo4mMBxRVaEwggVlGiM7iKeblzJxbZON565DB68/aaNwaBWqPy5YJNked
OQjYaJMRn3tZl5L5rU6iBBYyWL+yquX11e0QP5mjawGncIrkRfMUrYG42XePSk8oVD2LeFUn4P/E
34mNmK9RgE0WusiOjluytMPtUEDMxc6SBHWG7TqYVrZx0DgtxFyyuMT1QhMT0q7UlociQxAVoruI
Hp1WVC+WAhKVFLRK+0H4FdwbqNDNFXTF/pjPhoZse1xKtmVGgTiItPK141oNXrZlsznGZ3VbenPo
DrGHp1W06BIo4KoX1EJ6d0/JA3RjbHvpbT5pxEy1Rf3k5M14CeaGm58VYBTwqQtlrSZPk+uDega7
5erKKpJbaE1ZdcXufMgj/TuTt+4FkbawsrsD5FMf1BEub5MAr8pvoyY+ZDgdn6EZGyids9QZA7e0
kdJJ3RheVEiq16CEDT5sEye0rWfl45QXdQbpcu3uorUhraiI+Br9Iq7c58xDqENkhotto6ia6SAM
kGHskNTyPO1tzHwGhSzcS1mU3iixQJpORYy+bWoP2VVkw2klTGm2Dchg3XjZGaUbY/mtphfOGZgF
XWPp+20z5vVRc9qkBRqpJC8wMoxnOzdIt1BbV0eATKudUnxZu+whBA4ih6fdX2sg5H4sXkGzbxwU
/UcNwfCIDGkg1WlUqKcpbLxfoekONwCRF04GTqm5O+CbGXiUiCiugG1nM5Dwo/9OLOMoBgl70By/
M9XC2Co1oY6EeY2a2DTLanGPG+SL14bZdE3oTMvwSnFGJc2+NLw7kNzVNX92/FZoNUf5HDnSXeKx
zQ17DpJI9EXb/9LaKrpt60x867GAwuoT69yUUTTgENSYie1TKfLGYzb1yb7rwHLjOp7jBsimyY6W
MFTaGp6XUvYg2gyExpSaMAczfemzjetp6ZMWJ8VTBO2bWcOR/Nvc5B19LOhpnQLZja+/YEOpNDGq
74pSAdakcoG7aUAvu0g7Jck34+zqVjD2HNkDI5Z8LyPbgANoU9Dkrtog4KdJr77hOU4xe1hq91Q3
Zt1Tc8MNHthgZ86WPALhJZWpd0OHWDzquKDItDDXS3tXOtZ5JkrqJ91IHtCEjvdc5ZRKf8Nyj4U6
pAMfrja8pnKsKiK4LAveQMXOUagKwvBiUIaYIZ/xgUPzVpjMu0y+En7C3A+oL2Jnm8vhkR2tIgDa
R+yy4sWSrCqJhY9sruL7WLXFQy2ahAUsLkFnUbFgTOCpZeH2JPWOEJaM028TyAZGMGnSOzDmcuje
pWwsv5vyWfi1BfN3Z8EzP9N6lKGhFA7K+MxOXBGSlR1fJ86MRVwnfZIuVJ/PHi4fi7OI8HAS+4up
9OfIHlbaaclhJGySEW+FmSnkTGut862tbNBGSIPJemI+07dj06nfBrtbfurz2LxEcWSKwyJb59hP
doIdB+rDzZyknr4r5q6/U9hJwOcVKUMMpGlThJnpwBPmEL1WuCDn/gQ6rjEYkjadYSlTffINdD8v
BRMXJuOinlMYDK2XEjczCIKo+6HfGcXYwWEXyyA2gP0WPBxD2RChptjQReqoym4oB5jq2czS1fEp
x4vYtU6+hLkw46uemne9cdWIzU0C8l3ZkORaWIwr1q+wHuL42uoaBoMtqIn6uZcaKVEDy0DUgLJA
vkw6rXgu+8F601QWGdanAXf+YDSs4AplbEnm1LIzF7v+nuVeaWwcOZbBXChLux/KOX+l/mgfDZn3
l7WwGVM5e2KbQmM3/XCnvD2OsUeRCTnhbz2AqZT/UlrDEkPLCDgCYqG1B33SaNOzRaujLIVULaoM
C9IkjxyOv9BGfGilcBGssq6p06zAp7/++x/VcG306CJXnE45eqYg4nhQpJMmX/SwP8iSib4wsOFb
NBrwBLin0hpdMQBWVQKcdBY3x1mzHVYCYT5VkkqUnmCIBFJiXBkVZW1q7dVGAQsP9Ig6AbvjsxaZ
GGZzwVHPZFP1eV35Q+/0928j5g99Nu7f06qyrGq3KtkOBzCqNF+vumRr1UCo3Ux+0bjSTnv562Ow
fudKgwAAdnfSe0AhkeldBNHakxOxUbPonF9ebbJzKesM8chYh9AJMr/Glb61HcML+iGPvxGCRoYY
imksWE6vXojYmKFp5dWZC8qb+AmKDjWAuYfPH8xvOdC7ejs/l2MtSnIDWTlN2PeDQ9ILLzRSNSGE
JLhQM0hojuOJreyEfhjSBI4CSVJQIDv1zObHb9hMDGdQb568Eq50zvbllhJVzMHGUI+uiHViakoz
QbAPs7eQWvtFp/UvoxlVOaPHRsNIn2B91X+MZnaFlaLN6HAAFLY/RVV4MHxh0n3+XP5yFR2GtkFX
1wMBc6rfU42ubLIUYFjfR+kFhV1Yb6MYt59f5WMHnDY+5bbVuEJXjGTf9zfDwQN0G6nVgZvrWEZd
3duiJ+7erFLX6YAk3rGSuDKXDhhv1NT2sZVr7b3US2yXaGWVrQ3eG+uUVu8IEnFcsgmU5ZyiX3JW
FI7YCelad6Y9TxvI/Xb4+c//+FXx6y2MN0h1cP+cDvW01oVbqS0255S9A+9LoVyJOlBYuNg+v9Sp
Dmn9qjj8EQuqInoCJvP+QcGT1qZ+wuXRQGra1pDnie2o+Z51+7UesEZ+frm/NMZMk2QTkphWtShJ
Ze+vN6gKh3lN1gG5KeNlxuK8qU0TSHRpdQekOZjdh0W9nRwdZGPq1KHhjN2OHnX5L5Wy3DjyCBwl
DsG96PVPvk9Vm0sJoZMYY23ofyqZiDC3TNXWpsZG2b2yv5DPfHynJlpSGpUUe2ienqqTJVktSTdz
fvLI3rmyTVE9l/boXAAEzL5Yl/52KVaLdWpeX+2pysRVEuoKE4Vpyti1SSoFxsE8og4OMs37KsHw
4wfNgZbHCDMGhBo39/6FckqSBrz2BhsMZimXoMwwKVkGvhg3a3vyZDrF2cYIZQnwkM3p7y9Tg89z
MwPqniKJZQkqz4qeXGRm0UYfYaNuhtyAuozkX4prbYGc42sWwhAw1woyQyeXCnvAZmwv9YVaOUT7
0r7SZ9e+B2kqFPb+5TLAbszjx2VU7emLWe8vbwTblw71lnePlPLkISlNmlK8SBqkD4Rw6lIql2ml
rUS4wX78/El9/KD58y56N3YMeAP09X39MY0Dju202V2gVk75uE+6fDkoWtkcWoN+ZG402Rdz1d+u
93u3xbTOOmefvJgMZHozcAaEbzxbu2kN6qAl0G3IL3Sv0gXT0Bcz1seRYLFs0F1n04UwyDyZQcZe
mxxNsE4VaLM5BejRXaa77dHpNGcH3IayGtDEOxLBAcuXVV581dv/KISzEeqg67PW/QiBaSebS5MT
eI8YtgzsvirfkkwDiVVXHqXhVrHMMJ7JrkEGKzsiN6pcfeu82BQXZePG0jf4DMnhjmM5bwjBc59s
DRoqnZVOUPQsHVoirlpH5OqUs0ZVPTNpEURdkbw6KUEaSAgrs9kQbybgrUok3741t/k3g80EyIU0
n+UxTyPK1HTrTUqsadNJgLI97BQHvLMTDnmjpGjBZX9MeoccaHJknTttWBBwoYIjV8sAyKVCkPPW
AyqKJcvvdZUaIWKH+HEYPP3XMkUU1CG4Pom0JYglAmX/S1SL+C/OzmS5bSzbol+ECPTNlABIUb0l
WbI8Qdgp+6Lv+6+vBb+JCTKE8KuKcg6ywiCAi9ucs/faPzMu0l0hCxlHLwdCXblZnZm/cG4qMdA7
e6w8nUOw89bXbYEqEiSU5TpLdL035hCyaY0P0Xur5tU71Y/2UXAolD1W+fY17IATu1MRl0iFKfmp
e9iPUXs7axO7PqCP+JbYcCmhF+RGC30g1dNvdZQgQy1qw4qpbXHkvhqoLkvY9UJM+NHct8emtJ0P
3aqLJzEhAYOAmM/vY4zef0eEWg6AEChxuFOtpgrwRfYRBfMFtjrZtL53ExbMN1JRhq+qvpjw9SKm
51j1plKRRa5weB5QyoC/GEmo26VSk/I68ki512H0B+Dk5lF4SMZT0u67MH8mFwE9VkiR8pa7i39H
ZU8dsJ2yXvKbTo9+S11WHRHWE57dijF8iYU2K7tksMUNRLaGhI+admod6DRcWnK+a1ChVvoTqvbs
Rq3Rv3w+3ZxP/6QHsoAqMppffMerr7Ea1cjJohBDjzE2Pq196IID3rHPr/Jnej+d/tkrso1DJMWF
THuZhf6a1YTTZ6g56OlmU1V7DTlfPyaeD1FsNBaPHMcjv53T0h+lACxZBQSyR/iLwhKIKGVC6ya2
m/GuZavlljRSyb5qhHyLBQ5pRO2UHijP9pqDeulVUlF5WU+55PNbuDBPcopjymLjYxOau3pQJYk4
Ol9Z5mZRbtxrQyy8XK3qa6FBniDRZOt6Z34FTDn4rbgiI5XL/onD/OuRDaKQQ1tnKwff4Wm+Mr6l
++wQXM2/0+uByLJs4xVdOPBwPQYA7hybecdeLQRFDGlF7fLS9b4fn349HY+Hne9eDTvvy7Db2OCc
D7rTS62WU7pnmUxIUOmOzdtY0BdxtpwAyoXXdXI3y0/46+lNgllUXu7mZv+y51YOh8Pv55svGzdy
YVwvd4K2FTO/zaq2UmUVgywQ3HIZiONfx1sQuI/AD2/SPcl/buE2HjherzjS6BcepMG98/75qDzf
mHBt/OWcxfgJZ545SjM15m6oEjqFyN0Y9PaRb6nc1+1sb9zr+Uv7v0toDBBOZ+v86TLoNKmu2gj/
jCrewHjLbPqdfzU6sBmV+R/HeXOxG66thmqV0aOdahitY5S+VCQoPE16TD9zoYl+/uzOpclcCyga
4x0DBxWF1SFzNodRn4wqchGmdgSR4Q2qe9oZFRIU6PeaLL6nmURGGk6QfZyrYedFamneff4zLr1C
rPGwF0323/qfuslfI5X2HT0DXiQFd6X1aTYORz3OXx1YgxtHmEtvkHYAo4SiGmHFq8GKaSwuzIiV
NJai4YhMGTzbOGsbE+WZs5XXpzAmqUM4FJXOtLUIfWy1t5rEZS3su4M1C4AlU+i0aHmgm/pQ7pUX
UgaFwuk+k9+jUrafs6wMn0Ohq7f0e2bKC4bVoFQiyBfYCX01qDEBpHYBtfnfSxowI/DvWUx7FKHX
2IAmpn2GDmkpAzbUlRd/p1WU1cbDX86jqxUQk6xqwTJnrqBAczohdbLTKBNtJdr0fXYbmLn1JdT6
JZHNjL/WjM+FUD82G4PrwivHnsjr4PTCyWVtUbQrSyLZgxKnEXbG0ams0pusINu4t0tf0lKsIR+b
LB2cpKu1I1JSGnSagNmb6zEQGzjtoyv0KuZMli3BLZNahqofQLDHVVbMaIxtEJw3TjnJzcZnfeF7
UjERo1VyHHa36wONFCWN8kfLzGE59myVIjIS1elgq3Xo/fOnS3EQKyH7Soqaf4olf326GiLTUQmJ
iVEby9rnNYpDlFE3dPv+XbmN6wRMBTlyoB8x76w2UFh0e4P9PnOVNnNYn3uEWdikyweJms+XuNfF
UZ3D+ktSz+YRnTl9Ril37j+/3z+Hz9UgXgp/HIKZq6iHrH5FaY4obiDXAhhKzAZOaAkLrZh05ONB
U3qSHf6uCfvyhUjkA6DY6Auflv4x2mOyqE4U/qjIfCgyrL8FWZr1jPdTQXoCIbHXWMHQhIw91iRa
y3GaRn4vL/q+rIpfx0nJN0bKhU9Ss3FQ2PTNWNus1d0ESoUnGL4/m35teqXPYT/Ts+x3GuVvX5EH
5ysAhHDjGV4YnriSFRs1NgvcmQM2LVokxwOLDuANdBudEt82XYWQzg7ljZMuh+rzSYcmCq0HG/YI
q+ryY/4aoLSeCbENYwkAF/qanaEAoiasjfNMT1xV6hLoQke90WXEbYi+k5comR1fFlr1JSc+DIGA
5k1OJ5Fql0ds3qNMDrycJOmX2VxUiUaboursFlWvX8VD2gAzo7ZB3kShGdcCJPMPNSmUH6U5az8L
XDqZL7WTet+jcpc4MRpg44yAjiNmsiaD66EUoNbCccy+TlGWsa0pC83c4SeWHtuQHCBX6Zz0Hj+r
+U1KcuumSEpIggQpk35Zzej1e7tS7pGHE1mk9yr5CFZblb86syOBfMzUAoH1ZDU18l6JLIayi82X
rjWUt16M5TcNuXi1+GLL6UmybLCXKtNZ51lZJV23Q0lLko5BfO044cRpnYbvUyqTE7PDsa8FKHiG
Jem1myXjoUiAiPgC1DXELkMgNMG5c013DhlmJabqLqSmVHkoccrAmya74Wuyh8HB+C/zq5fCC8l+
bLkAXAYZ2j4nQznlsuwi3TOdnJaNoQrwajKqb5h+iC8fCPI2xK6ZGhLLnGaY7jtzSrT9JPWI01PA
xARwpCJ+rYNMTB5N6fqHWRDpSeCySGLfIoQ62kEm5m918nFWPWzp9S2CKVvy0rmWwx2JWm3pdlKr
RntShjjZMrpKjL56CfbNHtu5Pcy1QFiIuH0uPIVuwTX5gcEEgtjuv8JfQWwl0ScjPGqMyyORTVZ2
m409iKqMvjB5RXrzQY1gnt2qkaPUS1ozvOu7yIRiiXPsLq2cST00SLOQwI1kuLpIUu1fIZUW3i23
dmuVslr6eto5jNUxaQyEi32PaHKsZDhzg1QgZdDLUfcnObE/qBSNyXWtTrXqGsRDe0ZHVKGHlnw0
fFsa5vdyFN3otnI/RF5EWwjxQM6WEapkhIRWHdFrIjKwqWIMhiMe5HbSGMR6ANufETEhtlHpYvqF
bKb/MaNQYauKJJd287A86sJU+vYgRaLNfCVRx3I/Y6cEpwdav7oKsJTZKLGbJS65coihzcxBJ2or
L3rzasaVRbmmUQDr93aIeJ2BSFQAVHftZu5JT/GItpy+17US9NeGWrYkwiTmEv3xpzeUB2lZ7mbN
CTEyV7lOkYkMXMOtQpHMh6kfaxNDqFKU93aXo5l00FXHV0kWDMhbSokAoASOe36cS0KGfMHnO/lx
bQ/PYKeFfsUqpYMaraPhtkBT/9azYP0IsdWQl8QiiRArcyoiedFWKb4kzE57cLoEllY0qgLzRCQ+
olbOX5acscGzGsUobvVmYKKs5Y7BEpuUeXy71ztE3HUQ/NSnqX1trES1UXoN1q+KfQdut75JBj9H
m3pLeF0hv/c2rdedItPaw1EQOO8IGQMUPX38aCCw+Sppo/oUZgMnbnmAh42aNM9dyU5nhBYGYeZx
l9Wan8im+Jgw039FF1G8fr7WXti5sVXHHoVfl7q5uTqcGDhtjWzmZIdK33ZTtk/3mSQnH59fRTu/
DH83jiLKgZyGsJ+drhCmLXCUt1wG3I8/ey3oxPROO4IC8TQv31d3zr1ykJ6SK8C0e8BAe+dQ7FNf
8clO9zGY7PK76Yp8NU/eWCcvtM1Pf9nyy/9au+rS6mqh8MsSwMWp9wskmv8LLcvuOdlHHoaejd3A
hdbW6QVXi2VBw2GIlgtmu59Pu+O763/58vnTPl/7T6+w2nBEk0AzOHIFyQKwWd0KwFZVvP/8Ipfe
KK0czVzAf6wHq9tQWnLuJ53VuqQF6VtVz4SiOVsOuQu3wlmJfTYVKodu5+pWYqI50xAmkJsQhnQ0
WkMmMn7MHpuyKLzPb+i8YQBJUF462oRROmybTgdCYuTo6uG5IJwtkBaJmrp2STDpz4EA4uusHzGT
AEdoXiqpFpA1wfZvDQ2VS5zue/EA4tHkeGPA6vrzFf01FtEZ0idrhtTt+zqWn3AjEpDadAopUxzt
Ayw/kggfB4Qm7+QHmNdSjwX/4Oii8ku8WhwtxRxtfSAXXjTdQQuaO7yLxc15+lyK0O7qEaQceqpG
/0qOb47Mimd4YxY54GYCO/X/hi4tNRRhPds0U5DWt1OjASFXJ2vZDyOUp286ofUTmbBh/uPz13ah
zQL7cikocgJdqg6rGQx/8mQpPaJ6JTHi/JaeB9rMplFwj+UTOmkUtJGBetsOQAhXU9N+GCPhkH5e
SkaLWLsh/DCzo8e+b+ZF+61CBh/Zf+ATV+b5kKpLaDzMA0xrVlXBQpacMDmaxIvD1C4rLCVVV5XN
xmi8UN6AzGTQCTSok5pYsE8fO8FkosMriW01SWjnJ22i3eVB03/UUz08sq0uA7fPVKi6+hIGnDfM
rpAFS/1ZCkezReGljb42OLZ0NJSkewpNKso7u4IHSH56Yun+5+/hwuHc4lfSUITqYzOIVxMClbOq
Gx06fOmimgHnNz/bWta5lZUnz01PrAs4UuW/OZmj7wQZxXscRmq2MStd+hULeMfhFEuEAeDU08fW
leB3BPwYSgSDI5EZhTDLHfo5ek019l5u4qTT97EtFupvOY+Dn1GD+dHMefJz43ks4271MdvUF+kl
09ehfLt6Hn0Kzy+h4ecadQuPs2yLnQof9UaoZC7FWgkL2q5kP8mj6bGNw/ErkhucOUoiPVh5EHgD
FRCf9u10xUkKGLUSmAea2jqBt6q8MdqWaXT9W+ERos1iooWhsPrGZWBg1Mz4hlAEiH1HuBLIHUnb
gwAQbkCY9cbDuTCnOCBXKBQ5NAZ57advqe+G2MqCMXVN2kL3CHbLq6qdxquNV3DmQyeo1FpKblBI
EGeum9xzJTInFlHqRlFKwycYG9AEijDIqKlGaSaphs8h31lmi48slft82hm04N8Fed0b0+j5EyYu
h+GAxhBEBN2W0zueLaKBHZu6XNs53bdIKWxo4u30asyGdo1IM/r6+b1fkDYxYSMqU6g9YAJbQzkd
sgYlxN3kYdV2Q0yrSvokGYyS/Du2B3Iustox/zO1Mlc5OLb1o4Fl4TfI6xpHl9nRJba0Qr8D+DDU
NIY18B8zSlFm1mIxXyHcqX6ItBZf9HmyftaDKY9+h8t3s3q+fCanQ5P7AIOyANbg1qw/6CqoC63O
KfNavSP9Shs4CizTypcqpkZQhal+x6azwuWg94QVGPExsK3B01L8rTtpkrJH8rymKyBNlIbmwNoo
fF6Yb1h6qJjxWhnI0LZO3+sU144qQhqbTVIgT9WCUALfX4ixZcWxtN/RJDVPTTeI15pyJAL4WlLv
nKkuxo3Nw4XnpFJ8XVR5EIzYxJz+kEaVm3icVErao2NctbitMGG1+g2V9y0154W1CWUeqlk4yIiz
ztRZqhYRe1aDZ2zm2NyTG9Ze57OZPhtWEj0rQGW6HZ8/KcNK1hE0pzQPqWaIm0Yxyysrr/sjetz8
PnFaYujIVjxKEgGGCueuZKNJcD4HUwCjJk37RWaTsO4HtyHqhBb8pTtpg/yujU2Lj1Bub4oYkJbV
SCGm2r48oljVrz///i4+I31RfdjsDej+rLYlnRxo9awVCGysup+YyCHj7BP0nnjgRmL7vMqOxodW
FtFNEM8t/Xercn72cT98deSeYKYeNbWNmy1vbomwzMkdaDKLpJae/FI2WbWibSwC55My8jaLsiuN
IAM612qKspp+Jp+R2VJL7PSWKobwTKWe/h+vxCY0laCyBaqw7rwRNEqVrMeXZIuifyZjEe8tC9PH
yK7lsSUYmcMwkaq7nO34BqDnAgrEZiU26XMxFpgk1qdQBO+pNNiJS1R2d2UAArppTBLMW3xYv5EW
xv7oFAHJ7Azwh9RBDLeLA636ioXBPERZE3ypkrneqg9f+ln03TWd4eLwBa9PHkJ1arpzhJSUShvr
Xob957mYqa9YiaMh3Vbjn3pNip9KFqzH9ZWXLpGT0QfPZB2DKitx44lmSxt/YUKh/g8OEq4fwuT1
vl8a0VYmIT6dOe7m54z6i0+d0DgmNn22zz+WC5fiEEl3g9w04OrrppU5KRpolqBxCwcIRQ2ywSM7
NLkrBnNL72AtE/LperJI7ExgUcuEgMT4dJ4Mg64JqlBv3bFMdeIZ+UR9h1YiKT+KKO9xg5OdkYQl
xi2paNF81GaAgbRxtLckrqnPFNkcvlQICAlCl7vwUbMLgbzK4l96uiUt7r94rq4tK57eZlUDeO2w
1zHw5WSydW/3rWbuW6Qp39GzKm9QVpq3FHvmqyIp/5EPK79iuZO/12ZzTYcv3c99lfT+7BCfh6t6
BhYSJNWwk4amFocithp5H5Cn/KVxGplskUJGS9RW3Pqu1SKsR/iPwKxIKWptVyp7OnO9lIWES5RO
8EsZMEgektQZFYJfKPLtgOzDuinyjFgPMYDcoK6WEmM0WYnxy0H++hoFtUrOhiXGn4PJ09vFw0hY
Rx7185sxkXmH9xaL1q6QI4ntQmtWSP0GbfydqkwnBx1Jy4Sx1ExfNGESVfn5UDpvttAlgzu0YEyX
+WVVMMDtjj1LpxjK4wyOnJ11T6+dYV8mhnoFt0RgaRybjTntggyEdVCmwbNQ25bW5OmgSoaxm5ua
bYhDZOreQP51a+CSf5xj2aQuSyi312DkRIQn9VcDvS2PXmZ3SLVM/VLLzrxHNKYfBR4tjnNy5dzm
4FM3dqB/pMqrkb8kNdAYXjQAbA1XP7IcZDUKF62dEReKR62vzz1ieelbDGXJ2bjSDVIZR1l7mrDC
vEwEa6sINB2C4m15NIjKGY0Roh9fgbMrnAqrse7My26wkYd815FSwEYMq96dpvSxhWK+liRPMUBZ
wJO22VPizI9GX6+6yLnCnCaerDjJP/CATpFrR472Ec2c1XZzksQP9WQG/zVt3nV74ZjTAwSX6pqV
kMATNdCkX22Ln2Vr1V6+/tUzWkqUC+lv2Tast3OaEWRSR6vBtcAV+JbsJB7l2tjPEXZ8j4TV36MW
tpFk0pjR2Lo/FOwxb9PeHA9zpoZuohS0T/55SNNdQ36+MKJQBq+2mAgahR2YVePqM6GtFdC9D8pA
ildnggh7mm10tcItve7ZlGwh3UBcQeUH1ba+nv2DJsKLAofErVMpOwZW3Fzj02M3U1pbO9fzrRLX
slWYfeSXInlbt9JZYWmrGEQ52TkcKT8YpeqDxoXyEgVh/F3SO/aThgAMT491eEY1S84E5WrjLlRn
5aNWld9m3UEgnLT5xais6RfwyPZLXNvz2+dv4o8Y7mR4oKtACGVozIIKe7v1OVmxWqspCfnUJGIE
DrNoK/LSBrI29rpSTdGdEmMo8UqlJEiM/V8wADwYB9qcdhdSKgXlOLsFFf5p18VRVzwQlq5tHEn+
oA7XP5LuPf17x6QYsza15HwYvD0N0zNxuD9GylW/JyNDn+tkavBmGTNQXms0p/8I9Y1f+1kGeISV
m81Ojnped4WCbc9NrbRCEqsMmTjKfYkDYugAJx7hULKTd/4cIVvcIAfuD3aJ0EtUwxBmkt6Dg2SX
vqovEWW2hHrx4GjFrG/M9OeFdItUHGq1C2IOj+/aVKZbbW4NCTKaps/0Yx8r9F20St/bodVTb0lt
DyBg73cUitywo3bpYKPFf0ezeWNYnO0pll+y0DSJHmFvuTZxtSyiWorvlctk7zbN0J1qNIdQla5F
JJSD2o97tCpHa4KHWc0ZbbV0a+b6M3uv3jq/wURdZOg6/1yd/wKmz6Kxlt+gNsP9IFAMAkZWzXdT
6Hawa0SmuMhH2ERYMg0nASJmkBUSUlA9PC7yEq8J8/k45IF11YhQvnN0+pBBJ4e39WB0+ygPKqA6
43hIK4ITp4DSHg01GRt/kvpmodd7vm7hZ1WNqb5pq72dw0Mo5BZceWGrN3Zdt6+fP/jzSUpFEgm6
iEMvEn95dWKJYwCVjWOwsWmc4GWWx95vi87aw5atnv79UjxYlgQgzHDhlp/yV2kekk1StxFuuk4f
aDin5rgvW3zgSNiLjbLVH7XU6avkAIb8kU+YIATe5um1WkuaRFXFrKX5DBe3Gib2bFhYUuoQnpKE
0GCJOKbeDm5p13PO8TBwj4TzUNYZlAUYJo3TTrYq0tCpSn2Xy7Q7zkWKhXwoqjdVQ+sf2bxOWyj6
YxZm0gPFb+VROBbZK3FUXulVL/ZjknUpKIZcPmrmRKQhaSK31VSUW/qRszIdjRfIqRqPFjUyjY/T
+1WmcrIg+WduYk3mLznM09yDviQ9JgF6kj1rdS8d0rEhNz2kiBZdcUAGWynoD4OQGoX4YGNS6S7P
VLka206E5AIaRumNgy5flYqNy6AarDADQJIar2pbav99PjrOdp3cAXlArGF8flREVks0W8J6DucE
sA9p8vdKF4wPZWcNR2dWE7SWDkWSOdqadi5elNopH8DiL1kDicnhaCOdYCV0pUP7yDEuBycIRAz2
n/ltTsb5RW/tckOee64X51bZ5yJ5w2MFRnRV14gKuIfU+TAdaklxRfyBclXW7Ol3KFac6yDRC3fm
Dw4YEhzCaeHZDHII4KJTaswLMUmjnz/75WtYfS3MvmzamHdxzq2XAU0HQDmk8D2NiGtVtPoPi2h0
46O8sElRAb4vt81Kc87pNkRU5o4OhWME7P8MUpSYUTmIbdOL6XddT+GAZCEbm6nfh8UcwqHtwwH1
TleNX9lQNLkP76YLfakrEcjMwp6CHeVEYKicRlFUhGFJweXzR3PpZS1OAtPBDGHy+1fjklpDktC5
RCM+1fZtE2Xi66RWqYuZMzy2TmN4QZLp9wVgtcdJRzQJR2a8Neu+2YOamt4//zkXpmvKPpT9KVL+
iT86/c67ORoGQG6Zq0Rd/G7GGWBwYQbfZeGwpfr8WueFWSpYrIa8KfpndAGWnf5fE/YESoBvg0lF
OMHoh5F5jbduT7V6gFlBQqM0Re8MS9BONgSJLD1sXH+ZtFbDUjWRyutMa0sO3+rRa2mCPBT4jFtN
cfYcG1Xo61BokH6zKpZzPLxNNLcfSIDpfKUp9cMc5TWQrEx9aQZj2tgUXvhIODugwOAPPpN1hUWq
+0rJtZC0VAVVjjAl48qArr71kSwPdX3TS/1GYQeCiHSNwLb0OVRDEkHdmCMvgUd286ROav1NcQTN
R0VqM2svtxJ4F0oHJPgOckOwtZak/N90FrMkl0VMQTlLK//z93HhAbBuE7pj0yNmD796HWFny+ho
eR3CoLjYAl+9MZPKOH5+lQsjnGvwfAEQoA5eu4Xx50yWHhHiM9mQn+Y+IgovjRFjA0XY+LYv3RCi
HU5mOrkBqINPx7ddOHSIHaY9chKcG07gyFptzHXPn9/RpcvYODEcShuYKdfPjfwJqG0tfqRiRidr
N7pzA5lmK2vrwnOj+EmhnEGzSGVX56oiLFS7jShxxorIIcDJja9JOnGxkjUrG5/CueIHPSEnfNYK
LoTQY7VTrg2APyH9c9ROA8cDCdpqViv5Q56BMU0LBTLgrM2enRfWnaqRpZgUueQGQnce6ChKXif3
bIdrp/0yIvzaqkBceBQo3PmBdLFp3a2XM6VEs4BPK4cFWgdEBSM6/aXOwvy5KDTsuylgz3iMsS7f
l7GmF36b5v0TfxP9TYsBFwBwkrOGeOcRcoqmsmLtagTIW1qVC+MCo/KiSEd7sUDFT4dfISJqhsgO
XWoW9bFT8eLP2tbSfl4Zp8FEjZb5W6dkz191ehWyXBwkol1NTFcN2r8fAeOWMyG4JASiqo0izwLl
dR8XTXhfwMpNPRjn4Tuo3LdZkTTPpIa9NcctH9ZqjiNcUlvABCYbiXXAT94XNWpWHW5SYQ1fSr1d
EHRV8huG87zXh6m7QkTkS3H2i3CE3tdHpzwMlIU2JrRzIx3eA06/yyhBO3p2zJfbQEITKlNeHHB2
0kz67QxVcQBXlfq0t+LHmurwUy7mFiovbNK4nyY08cNHYqtf1AFGj133+u9armCMoI3xzaqYj2Mb
gkopLWtjPVze1OlTw/aNgogyP//lEz99k6BuHaPMeYmShAy2bQr7Dp6qc5NqIzlIeMsOUjrYGw2f
CxcFvM+Xjm2CjBV9NUjnMu8bo4O81AQzkz4YrDtoPO2hGovJrQIp9wo6hO7nM+Z5MZhQXgYI8TZ8
vlheVzvkPjQTVe+ayh3rrHkPGUTPBSK5b3Y56PfQHsGiQYBzfphmCGCWaouquLkB+Ap3cpC+mmEb
/mwgvNyjIlAXzZk1vXcq0dobv/PC01nUKahu0OuwSVr+/V87pAoZRBUbZeXqPdpnJnpi/VJFn7/Z
ai0y1iw1+1nq8fSoSGJ8mwDRLdZzPbO9oGwNP0Kqr14VRZbFfs3u9boO4uQXRMYMvlE8Anb+/Pcu
j201ghjtKHrYOpIgtv65VjFV5ZDzc6NUq71YxhCdYufaS2GmfR3yRvtutRE06RAl2udXPp+S4XGY
Cr4qDE5kQa4eVIqFbDFFLj0FeWALKcJ70VLl6FDVbqzqly4FymVphHEQxqx3+k6ge1MX1Kji9Njc
fUCKzq604343wbfduKsLr59FBsQKu9RFKbLqWYQEHQpJpmdhFeBBEa8X9s9ZU8W15MgTJGBI2GjB
tVreSsW4cI98FosDjo0LNdTV4wTplQI8lAG3KHXli6Z3vFzPk52j92JjP3YuDrQQgSFGQUaHsJOt
0unztPMYhQ/wbpcg1Nx2SxTZv/Iao96SeQrhNhk1DtAq/kRnP1qBMfgWc9N8VaYmRH1JAoS5Y0dH
7CyOIgm+bUaX0szsULhQ8Wr1KIg2BLctusp3hFoFngQ/9Xtpxnm965HWO6QksPvemGMuvDtaxYtv
e8laY7yc3lZZOagosqB0k9EIX9mRdjeLAfXWIIzwCXWJ7GVzHH/5/DM4X/LZLqH15dDPmQat7OlF
bUFlj7wWEC5VEfgl1cidFg/yv2/PuAwdASTFmMBADp1eZlS6AWudg2s7mlQsDJP5xRxn3OmYVehG
0qQ9AtfEZaiX1XUpGxUDNiZKeCkCQ5QEUcTWajdFTXBQBpUS9OdPYfksTqchHUkVhSpkLwvPYPWF
2qnO8aUk9T4g3+C7mYYYEkATeZMJ13XXpmZ4+PyCF/ar2GjlhSDHmYg3vqpySiRwTKQc1K4a2nIP
Gdp0PDIdDAdkjzI7bhwOGAxC0mXlnS40a98pXTXD0qvSFMJoYIld3qTW91DOkocoaDqAlV26UYq9
sFVjmC1CcDAPC0dg9VyY9kXfSsSqZkWl+VDmzL0qo62IIY58Z7ccxlhra5vIZ726NtJx2NcNEYxA
5sUTQlfzhtb0lgjuHAZHv4w3xVtip8fxdzXVZFKuwB9WAfcQ7lPin7St/5IyjN9Do5x/FQkN4b1D
iSbwkxITit8XXfdM4Sor9kFgk6CQ0kqBHgG38k2qW+0DyXuje3YzK7I7zmiJFRoQ/2288PMdJvtK
6gaMM/LakCqcfgFDhchNrmUJYEpP2kjfpDSZJmM8qtWU+Mh9dWyN4bhXanO4rxyrNbxeLrUPkMjm
RnHtfK5e5k30ZH92CDToTn9KCZKXPTgwykaUPzD5KjdOp/03jFW7UVc8n1y40IK8oHhKb81e/v1f
mxEptKKM2FAuVA+BqyhJTNeXvsXnj/bSVVA4MUoh8yw98NOrNGoQh1XLYShpQgZFn9v+WMB//vwq
5w8NZzrNAnyHjD1W8tOrqH0BE8JUEjcKi9pdBJN7SJjiulGNj8+vdH4/9AdMjclhiS1nV3R6pYpz
84KeJxo2yfMbRzeo6ZOE4H9+lQszEIJqnTrisgtiW7ua+VviqDSlCvDjDolzF5Xj8EsgFPHqBmzT
wNB8E2kb7/Dkkprczb2bKl3vQV+tXJHXdDyh69ykIoILn3TWxhp//rQRdSnsZGGYQHxZN4HoKyhB
kKaYT/XqI0hSFQBmoz3FdtJ+33gO5x8mDIyFfkejD+3y+sPUoP8whSTSDjRhy+c3K8kuVtTmGvFn
7A/xSDq9xJrmooZVvcAMm5cOmc4rW2f1nykLdPownyM6UeDkoRs7ffVxzsFwoFHEcheRcyfP49FU
RbJ12j3vzbA7dDiGI+1f8pRXY1lI3YTeCBBjrtbJV4dNwC6y6c+AXkbEossxFQqQ+Unbdx8ap0sP
DEb/8/Pnfv6GUUZjvqETRl8bws/prWJjxu/IkoXfwYz24cRhkeJGB6O/2nqqF5Yx7pETESsZtgsu
enotEvyYczMyDO2wIA7IKNKlWh+lrXLTF0YOrDc0jN9pMVvRbtnE3E0Ty7MbyDriKZ1kWvK65J52
yNzYsbWx7bv063gMy675j1J//dLzSQsGpckyqi4d268eIuNBxfv70qK2fAHrXl/Hci9HrtBwL9lp
JA5wup/s3MZCMnGQOAoNaMHGzzqfhdAAo7GnwcCWiC/j9JkRPJGGUptkxK90Kdo2PTua4Lj/dSlC
Y42sGSU7fy4D4vQqyhi3Mu2t3KUvJf0s06i4oZU+0+435I0i3NkNcanFE7lM4pTM1zcE/0ovcxtB
ijMQydfHmjhwav/nCi7NCXSw5oKRgPi4Rj3lgURU4QDMHYdCeYXiCnZ3bVve5x/P8nGc7FfZry9k
FwYNX/BZ4TtKrXkMYN+6qZ2PX6sk0r5qMMleLa2Rj+igzZ0w5fpqBM8O43Iu/v2t6ZqJDo+5489p
8/StRUHvFLnJGQuxylJsdfJDaXcExBQEOX1+p2eHIsQgnGR5bUs0Jjun00tRMchCqYHDoaoF4Kps
l6sKEVXXITtlrd0ioiJMOn+yHL4wJvIftkhrMZA9MMnbFZkgnM3JjRg6oHsu1TQZCUquDo5rJCMZ
EmOmiQezywixm1B3/0hrKmQ7u9D0j0ggCjyEhhh+zK023dBD7g4VOFTVzRRTRTuf5SwxojQmzP/0
v2ckOs7cMhmniDpnoXRPSB/MFgdJJRvPREp0+g7zAUIt6qKkb4XKVL+Egdoari4GoBNBO0C6s+ph
yq51S0WnmTPhubixobHJQiKIuR16BR9zqyeRF5qFet9IThDDAumbmw5eEgj8PLR/ZeHUX5nlmEqE
HcUzMHx0pZile7O+X7hOMVTDgcBFp+600KWTL/2IrWi4cUIScTDCRxrjQQgis7vBkr4XUBLfhBWo
NLHr6VtnNdqHiAvpeylHRg7SxwiLXacmlsO820n3JORK5KvrQwkxkB1JddsvtBuv7FsIn+xnQPIl
8gzGB61LLB1nOYwOow6A55AJM5x3lVrCgLSLErM/GXKyJzWq8z0jb4AbxCz2rST0Vt/JnUyYlTTh
4npoQ51JQYGTiBgvG4lF6tLJNP3OqMiaSuMZjjPkWl7TSFJ6vKebWr73WZGpQM+bGUxXG48vbVqp
umcBFfhKDkOWe53TEliC+ra2dgVa9MrD9ELLwVAm4EUNtu1yN0xl9zoTb/gCDZ3uclxWbb5PGSUC
IWA5Fr5DhmJxPZegi6D05hn9gA6+LBkFFNe9HvJ2v2OUmYYHV5nuFClCpFyNeQlYjsOjOnrmYlfz
EmtOP+K5GfmI4NqrOzHayrumIDnZCccgZQgJVffaOdkswxbs2dVR+k1sgsyG4gN5RDc+O3JXvSa6
oaPpQwbFCOHUd0uBXlbcVmlQVUdsWEIUUVr/+D/Kzms5cuVa06+i0PVABy5hThzpAqgqFk3TNpvd
+wbRFt6bROLp5wOlmemqYrCmdSNtcZMAEonMlf/6jT5guRhWidutYnkPI45SJc0aeZ5jIsH3lARx
JN1nHD6yOrQS37ttlm66sRhN/pwbr6Fy1mQv2wWNI5m47SKhkhdrSAET0V25djmBZnVNtAa4LEve
+wvP6RLLxmQYaxW+QnfHO5MNCWAZC4pdo0UQE9LHTXY+NMGbNk3th2UW6lkWDUYlpA0GJcjKmQr4
lJa4+i6t8jLQIGM93hyufD1WT34zAdeVOFogZ/OrDd9tedk60oOHsTgbM8+mC8x+rdDySA1DvAx4
40HNMqCoBNTx6ZYlanp8f2De2EeBQC30j//2Cz8qDCAyLXTpbWzX9ca7q6tifup73T8z/KdVEY/P
GQDYaBWWQMw8fHyAGLPUk6wMNUnrQy67yPYJRdY/iljs3Ep8gkt0k3kLrpCEviobWkYb63ddOZ3B
rk4KVbjVSMehgsM8NyiaD2/EMBtvkCYqpshS0TefUIhNVS/9deuQb/SnQ8unQH+BVAEKdHChw0tJ
u5UF9eeaXNC4F41VRL+a3v3j6ALae2tzCQwVgQqz6/Aqtq+E29NRIjlzyHfSju2PadrHZ87+bwwb
1JrVw80F4qKbeHQVZ+aM24DPdNGUk9XRLTvizVbXU/fMCe50QkLSWjt3MHne4MN0Fh1yl2DuUHh8
FHnqql3UQMl9/92c0m54I8Ri0hzEXXCl2x8+0Cj6pM9S8tt9PEhIS6rAbcJFzxdvO0ZV1AR1O48t
xizkEgRapuRLazmyDmchs9Vovh0vR2sspjMfyhtPz1cCHxBEh3XquIPSJ21hd5PEYqSrnC2iRG+b
Gzj/nHn607qIXYeqCHQUkPRk0pg0D1OzXsOfZEqkwZzkT/jKILUfmnZHI1fcAhb6D8ZsEcNdCSRy
pjYkZE804t41iuyZsSE9Dbze/2gVvhMAtMs/HwqM3ekL+qsfCeX+4RuKljnrspxmkh8TdaLrA1W4
j1rm/aF4Y8D566/QLXUph6TDq+Rm2xPOCXLrFgaRcv4ob/WiMM5Mtzc+HyhGpCrxnxV8PfpIxZg7
k8yMZg286XDHgWsnyrTdF5FdnXu3JwjIqtFfXy7ECYiOJzkAUV2zn7ecJtxJv09IjvmULb56HlOR
7E0y3e/H0cgf4ihOibAwnRd7ysXHduK0/P7Qvh51D8813AmoF7yANb3l+A0mDa7fUQofz8FbLL1S
0aJ/TvJx+MZZJIX1hWa+D2QrK+8aVzDrkyHbLLmanFQVYekN9lNEp+bZyGsCAKt81IPCrMdLNbhz
si1w6/yOISucUhOQ97rwVdPvlkXqP/JBEotK3QqqnjVl+cuLZGdu6rgGUEztxXl+/zlPXy6NFsiN
dBqMVcZ9NIWGzJkbA7JhiNVstmFrt/EtzszPBoqRM5c6PT+hS8cLlcMT7CUcSA5nqwBCRtIycCnL
Ss2rTjcXL2iy2r71LBpne5f/ghsuRXsuU+SNK6M0obEKygN+cEwAdrpWYQ9EuNBsyuFTlWF+TbhG
v7Pc1vrLTPJ5Z0dt/un9kT1dpoDPSHTgPbJe6a+tw98QZ+ywe2YQhqje0kMcjaQQLzh6iQ99lC6U
Evk5MfKpTd5qNYv/JwAGXU9e6+EA55x59MJGSZHnRvtUegshyQY6T2vXxt5oXarYijty2iztMTF9
JINe3hRPrl+NRJINRXKfyojTTt1ouHoZ8Eifcmy9NxZhoj1kA5xkL+n8tN/rvuoeE3YX2oAiSb+Q
2ORj+0ka132P/Jmcx4pGEnFY2hhYo5YV2yau8/xmjnJHC4iDbNFujU2HJMzTSmPj2JBpNhzD7F+a
q/pqn5EHbQdUu3jIth1BpemSq8+d1rnJSm2Mxv0cUyYEFYf18U9XOzgVfPYrcLKmQx0Xe50glJQA
Q7LJlr6/AegfkSsQoGyjVNi8P0NOGAdAFt7KVuWl4T/gr8v7bzMkRmrl6ek0gmm7xYfcRBi2enR1
e7JJ2j0n7hgJhWveRnWOO+D71z7ZOrg2qznVA3gffeujuYLeS4tRVGKfgiLsCgYCGjzTt/59cviv
7/N/xz/r+3+vl/2//od//l4TXJPGyXD0j//6kH4nFbT+NfzP+mv/9187/KV/3TU/q6eh+/lz+PC1
Of43D36Rv/+f62++Dl8P/gHQIB3Uw/izU48/+7EYXi/Cna7/5v/vD//28/WvfFTNz3/+nXCZalj/
WkxKz9//86PLH//8O9XxbwO+/v3//PD2a8nvhV39dUi/nvzGz6/9wC/7/wD4g76Lmw1AK1Pt73+T
P19/Yv2DjXytGiAU8GZWkKkCEkj++Xfb+YeATePAOMBBhf/J+tnX4+uPzH+s1HGgIhYAbNbhxf6f
Jz94R//vnf2tGsv7Oq2Gnj/MtPtt52OlApzkDzm0hFdP2KNyWceakBZlmoRJU0FG6FW2ic1+OjP5
X/kfx5eh4WcxBLiwcrI6nP2FNImbivBcJZ9gfHTMXv/UOrqms8u13WM01+OzCZ51PYq60YNqqKY5
mHSfGNDMI70eb0lXf0l69i0SXyePs71aw74ds9CuReWUH5NcFeV1LpBSk/mgi1tfTnSJAdk18pDH
Oau3ljl5MsDQU/tSRobxJIsUxVpOrOCFki58paQc/Ke0Rg5F61voG/Ios+s2x0QntPvcu2NZxSHp
t5nyn/fx+/gfbRzr+HPQhNFN0cG56NhVhn5IJaCJgohFJB/ifusu3pNdPceC+fZfRy/+9wutG+7R
Gzi40NEbWBL2CdlzIbwcX1RDoGvhBY6F66a0tlRpAcKWqwHHsvcve7wbM63Xyh0erkcj/4TaGafp
OFmVjmZMUV5NCD62IPwELkdutLNJfEfdNrhn1rsTNd96VfoHq6fICqoeW9y31HiRL+cIm8jRX40A
0m1euMhMVGnet/AfqqB3HQ6hublsaOLWF7Oym03Bx3LmOGof97zwJYIYi7USxwO0HseEi76syK4t
Zy0YnBoVEaoN8QF41JyD1JpbK8DbEdxUwYW+9eJYzhu7L8oPbZqJdB9PhU9Y+TDqNyiGBui4Uade
0lpGj3abjw/aWPvqqukMAiqnfI15tVEQqwsbe/Bm13YObMVsUdaHnv//g8BX8tpNIud+1qxJBqVF
ah0bryu+rauNvtNLw8BJuLMdRTxpph6beAKiRD1eomFGjr8D9eqBTKcCgx5f9NlfnEX19sxisc7E
32Yq4idrpQmQKITH8Ro+eLhWgI4T+atGousB9xF9Ou0nFWnqWzOb5/xDXjf442vhtUPVxnlHIHA9
vFaJutWJOV1jb2NgmeEPnhN6/TjcWOQn3WcDKVaID7Swd039Vsu1ZouaoHtA877sO4yfC2o7bbwR
VlKTPN1hmGpl2WbObTrY739IRwvF66iA0YBNMY1M4IDDO/WIk8rJHY1DVWnyosz8fMIxhzQ/Fszm
EXWsrLfvX/GtwQF/RAm54oE0QY7KhjEhZ2ZQE36PfGOPonC9n5FZVtNfquniKgAIwzy81ZNij1ra
17GPJT8otDBd/TysHj3hpEXqsl3SvAwkamyB12w5Paf0G2Gkp1NvXrx/x0eb2TpGaxAI5k6EPbDs
HFELFjUNWWTzNvk4HlsLd7rAEhUf+/uXOVnTVq4W9ADak9hIAdYevgo1YfhWLPBJFhvTD3Jxhi3+
vk+ttgz3hUmp2jTzcGb5PpEg8Wx8EzSSyVtY3SiO3r8A79XMsdQCHUIlcpBILdmF8NtV51CPzRe7
UcsSyN6NLUiGczFd9IQIsqc4Vvbx/ed/Y5iRJq8i6RWqpoV6+Py2mtaAy1oLLFx3wpmU2F2SLunu
/aucANHrE69EK9QipoXh69ERshQFXEzRwK9ZJv2ycPJ6m+foxsPEitw8SGPb/muSc3EZmTCLsYZC
mjblZfId9C+9rQuPbLgRKQMiZYxo37+5N4eAyg3eBFg93d3DIVA12W+JRahTWyTDRhAxeEmJE//5
VVbEDxwaSeu6mR1epYk7goH8TgvizBju3VqWAX0m6+X9Zzk+mTDOKxOHrwYXG7qrR5+5i7rIWGbG
2bCScqc5fX4BrancR6213M5OHu8teyTBsnSjf58YDg4M79Qk6/dK3ckJFhB1VfEdfa8mYdACF2J8
3PFmxZ6qTvI0YL5pD5mt/A3mKvUHTFK0z65akzJlE5+joZ6wkdZbQIpEd37FfriPwyHu41YfbW/d
bGRqhRhkFZsugwGZ5k72qI2yQJA6xBf9aGE05jbdNXKQcZ8bzrxZCne4MgrJzhpjZz5A5DsHsq5f
0tH2xBfGPdL2oCl8nDuHNzWmiakXY77bGXe544wPMRSwtcW6TDdeYTTdma/urcnAPrgubBRRJ9vM
XM2pVVkGJDAPi9qWXua1jfv4twqNP0w6q9+kpNR9QG6oPr8/Dd9YVfG7odIAo1rRqaPJ4ONQWoqa
DriFA+qm6AggNdBUbQiy61I4dg40YZxtzqxlb1yVCQhoA2DEqnrclMCzu5uKGZemVi/TQJdt/EVO
ZWtsO0vCLBCoS0GSpuVc/MgJfsNLhVUAWESGM6kK1tEK0qHnkKPT4jqvFtvbZDQYh73jVO1VXNWR
QFapN9qWlqhxheO/NV1Z5aj9UsOaOi5LdAP7dtL1XyksxHhPDJBnhHFOlmw40lWlJeqr5RuuQYu5
98e2j/A8gYoEdmy3BczUaJE7o/C8j15sl1PQzxQ9e8MehbrszRKCwFwufRX2ltPV1z256GKnagB4
VnxfbVqyKZ5Nb7ZIv9RMfKiSYvTJxKjpgY9V5ozB4I74X85+kUB5n3O/C9Q8ClwdS3kuLuZEIrOO
pLuKx/mOVwHC0XZk+VoxCn3hE/bN4TqKpdyiop4sKtk6gbJUjWFW5vqGqDp5Q1hife2rWb/1/cze
qxzHQE+NzWWGeOe2HXTzbrIkB8z3J/cb+8WqOIPiQfsSbvPRSq5MEffVBNHf1CvnB00aia9CO53p
SB2d8db1FNomO8WqpYdme1SY2H43K94+hVfScNRAWYD3mXSg2ZE7nW68qFY3KPAsZ+MRzhimuauf
Oe69+Zywc+DdYhRKotLhcjrIfEyVAvhzMs34bJiqDzM8Lc+Qc96qTDlKoQmGqspadSxZ4ABX6pyb
gRMa4ezsQtY0+0dMaSK73Ckx4qWhysa/rG3dvBBml+68dk7vzX7xL5s0J9+iVF31CW09FHgdHzTf
SOw4UNnZfsrpespHTroU2KLJ8qIfDYjy9TwdcjZX0i7YI5BN4xWtZy9NLePbRfkGQG32Mg+6c2Zv
PekbwhekTF0Ld64M9Hi0rdMb8/06IWcW2YrYF2Ys7ir4U5e6isXeX7CtddPJ+eVomH8gVu0h+2Xy
tqtHMs2rpD2nEDqdGdwOXTJ2sbU8f73d3/BPZajIJBSHolET3aasYVWUClbS+9/ZCUl/fWp8BtfF
FUyX5fVwAia92UhXkoU6J+awtXJJNFqnMBoz2sm8KMnZvJcc+Ilo1+ncdpkk5Y7Y0w0audreFei6
t7h5kbPaZ6KU4Zwl30x3cS/Id7RBs23vzCd7etjlfl+PnnTdIEMf7XoyT8t6GIAHpKy/2WhPm6DQ
tSFMxZwPZwbndK8D3qU5wZww4Xkfd0bi0q5JW2dsFqwm7salK1IUFdZzq3TnOa1XETNREt/OvJF1
xA9rGJr962IAiwFP2ZMKqwR262YECOSYP7v0XnY0SlidzVyvwkLl+MzA9TJCjSPVmr9mV4HVexP2
Z3OKKkU4zRlC5ltDzgkasBN4ga/jaOetrHqGJEZ5Mdf4HcbtDAilNbKrA5nO0Zl66q0JSSg8zAqs
fvCQcI4+QytxwAV8Bt2sNOtxlDPyOCubW6oNX0/8fF+bGnbCqyGR3MdphFi7LOlakSPnDV1I12ku
SASz0wvXWZL5M2k4OMqhDBqyO78lVnSHoJ7UISWcxNi//+7eWLzw/wWCARyhgXBsO1FqMZYiI/fu
ToZ8wLou29eewq4PO4yLurOLD2Y0ZrggmPY52cPpVsZaAczxCpkzcEdbWWYsHagE3aDRg1sampRg
n4asHIjU1aZUeyAxvb/psliIn7oll4/zZGTd5v3Hf+MEyk1A0KeFyfmIveZwMVEij+ZmQuEx2lX6
kZ6vAG2JXbQJ4tnru34/LR5HBd0atgQoTZ8b+N2k4Roqe25lP4eZwDF8HzUYYL1/Z2+MjiB3CIgM
9xhYWkeTKlWNXjhxTIRZbCxfRklnd9fXpvEhnbR+uZCN38XbOW2ny8hXVnrZcLhont+/hzcW9FUn
AXJNE/xUmKK0CJdQN41Bru02YIKQdKDic+eRNz5Wx1x7yPCP3HUaHr6CyiMdx8OHNJCuHzeBoO8e
Uma6ZaDVznymennzYlRRIA6IEwkGPLpY6fgDXUZakPVU41WaeV9J2/4skcZ/+uPBA+Bk1JDds0f7
Ry8wx9taGPH6ZeGEdplAmyWZp0jPgM8nsn52Q8x2EdABG9L2Oz7duEU6KRujXSpxJw26ZpFEWk+9
dZmmdf+Xg8mkeUnykL9RhVGsFOCsCWIt/mHKcURyOhRfvdEAT0Pv/atMY5KjdCcdQ/6YtebemSle
QDjAPf354IB3wGLnjuFYrbP/t1IBVFF4inTioIAsuk0HXwXINOwzi9v6Mo/2JVBC8EI4khDFxFFl
VpQtsEfMVTRa4mG/ai1TszeerTpxb6hj+zM7gblu5ccXBDTjNaxBhNDnDx+rTXKtpxjWAs4BVdDM
rfZimkSKWEs/XsTdHAcpMQY39APzMC6wPhyw3cqClGjrTZOny+Uo4S6L3Cv3Tu/Fu9brzMDneHxZ
a9aN7Q+Ye2dD350ptt/4zh2oIlAhmavQg4+mqrnUs9G4kRbUHJY4lnbpXlP6n1IQ15lKl5Q9ZlWj
oIs/HJxk6LRRFJxtoTiKq24RCczsbti+P7Pe+sAFYj1sVcFuTza0hYRlW2IJSvBA5G+62UHe3/jW
alVQEon55xfDsmm1XKDDR2T54SPNi9DLrlBa0JBneJOSHH5Z92BJdh37Z4r9t94RnziudywobAxH
7wjTI7hJkOKDRXi4nRtdf1kMpf3w/gO9UT/Cb4GLivLjtTlz+EA5AYIdElsmcOoOIaV+t6uXIQmr
/nHucdmb0j81WkIVB+cP31iIE69G8odXFOhlG7iL2PNxoA1ye27uxKDNZ2b46ayAJoQxDFTb10Pr
0XpjGOgiVM9ONo24WeqaG5EauBju1nCT+OL9MTx9U2seFE2VleHNDnO0CIwZRl4a1IpwpTpvoMS0
QQzR+8za9kbVCYJHUB34KpMdfcDhwOUKF4Y6WvNWpl773uEwGSDKia/IMpX7MbPToM+K7lHP4+xW
lkl7LTK8ZoCbkYbEBDHlmQOduxu/57Lyn2b4Eh9sc8k+9XoVnaNcvzH8UDxpyiM/XRscR6VeMdVW
WvpMq56giaDF3xNNySB92rGR+eX94T+dwqAFeLlhKUZFDtnvcFxsEYGJGCAkve6ihq7o9CnNKcPK
6uZ16+vip9STgwjev+wbleThdY+eEU3GONeYZoYkBkZb0Vlfs6bBORVP9I3rleJjQU/0IsOUGRnD
4Nz5U/61zP0F2QQSkN00oI1Vuay/vn9f7HM88OGmxI2trSVOKFAfjtW4paNoKftY9Dp60jYPvVo0
7VlvlqK4wrdFZE9LNZEDYsax8YvAz7QLuzRyIA+SQ9Q8iGaqcKHrNP22cppC7LJkxKUCFNd7os3n
2HtefOFepHFsfspEpzA1cOeObvWEbRyVsS+2PqxAFdb6YpgBZUliBV4TZVro4SZOCd37XX414U8m
NrSzMIuHOYiaRCyLkW2GObc4HEhH/9mLWjyOPueqcJFyfACkysygirvq+1QbaX89jGLNVRSNnROa
Yc0i5C4VuZGS6X1TuCCe7LVr43aoTcJVYISoF8tBjrj1O4MU4zhaUGATSNhcgx22KoRMj+tPvuTy
+2wS5oX+Z5w7ftEXN5BbBofkmEFRMyEleIClIn92egGvpJ+HVuHpro/9Nu7yyA3UFGXjVh9Hyiq9
7tWLoFh4jIyxCuTsWu2FldhDzKJU20049JapIItN/oM0kPttk7aurbCfqPkNT2K76jUcpgN9mHAn
rivT+uKSk/mj75vC3Mxisq/iaKqxJxPTdFE1Fam2ht64ARhhR+lBFiWUvX5YvrfW2Lw4yHvSrLOI
424iE83LzFHQpGINOmkRk22UllvuRJVhiWpm3WBDLOhsPzCMyHtE4AqWipa7kRepl9jkIGC6bl0k
XVo8loicP/cQNT7Pqnyw2jG77FKnM7ZeVHY/2940vudTW79EvrbcY31X54jeBvHDkzO0Wdy9s/a2
oaNQbioToWpoa1PdX0UWR8ewNJ2SBnkcDx+NaXSHoHB741NFyBD7fuUyd9ys8ecQh//GIAVL5teR
MwmYPphbFkFnIKcjNFSqB8eItK965yi4GoanvQyp8r5nTWejn/Pi5Mmq1q63mnu06XokbSe0c+n+
pSrP7TBwqZd716kusIKHti8HZ6m2epqWn9u2wMQ1j7JqCl0vHoyAmR7DTxdO9ISS0zRJZ4mNG0ms
QRFksz7cTiotvuVZKW8L2x2+5Z2qs0tXGtlliw4wWKrZYX4aRv9UZ1liBG2XpiIAj1Us6NZsXKNa
6tytcEaTGGGrbpKdY8y6s018HVt6ByZIjbdNBHWdAOWkIi04hQcp2yb6as+LhkExUScqjBdC0UPm
X4lRSJNczLhwOYHvLuJJTFo84CLodqCprsQl2J69rrjIxmz6UfUZjJG2N1AbNjpGbLVRAYMAdDWf
ijKr6k3R9ui/NRqV30aXfELyINNuDBtcp5ewL7EvuCAcl8iaRmJas50hYJfXqd6Si9H6sF/32iTy
9TtUBGx0fZ0GpaGsaxXRWV/JYtOv3HCrj8bIeRP9n5BjiEWPvIIP77qbxUwkmkNZpj9r35BEpuha
9Nmp4vqmQu8soUpF/l96XU2fbXjiLBELgHcAuoUICGwNlXTKcU+Euj+Wd1pR1naoAUN+1OFCfx5X
mGLELqiHKFHVpGAMZpFsEvKHP+mtJHh3SkR/txhCoaxchPnFnZLoPmXVxhy7T8dHAIHlwVdxgc4S
mogK0nax1AUUBXZsVEL2dNV6dtrwyjuDPEGj8u+qvi6+D72RTBuZLXIrmgwBX5xq8mHpUvGtnYr+
TpcoS4LGnvRvsh0Ld/UdynWQ8dX0uWenIqk2zX+NndBfVKabRB7bffwAm4vITi0VvUMIjhQMcePp
S1DXi2NvTPoyjxIn5iY05mnOQnwO3Csc94ZuY7c2QslxiJyNsKdWXkfaWM4bPUuLj7ElW+8ClMv+
aJgDq57T5tmj7rXJN45sgOhRZHtf4TLlL6kahyfbnOZlj0upibDRBdpcNfPDC87P0evyU7Kqs1B0
LunfAV7k5DJ6lhb9qpHSvSD4s/Inx1qKzyzevnejY7FHLlLT1N8HJ8qTPdkNLVxEqbDZH5zi2Ssw
Xd9FfKbzvROnpD4qGG7mnTFVVb8jPx4Xg1a3MNBE6Y39XTbTBQlgk5Q3hJx2NwQKejcynjXc6+IW
Unxn2Eh9l2q1xtbKDL9PKFroDNN6NL+CB1fkSGYyvo66vC+vxszEiz/CZ3KT+alxOxTIPoNBWL2x
Nwm5YKmwovyuH6GKbWASwQkjJckeggRsMoM8xNK5QWDhfhiJz3ACiMcz3VVNIXPG0h8H1ZkO0lPZ
ttEjfdDI4qHxN9kl3mDUW7ezkmfpLZ15EcHe6TKM2Qoe8yqWfGtK6+hnsqRhGTl6aUPk9Yjp1aZm
9ql97C3abe/4SRLGY+V8axO3HPiZ2d4ZDbe/NcYk2YshAVLzmDEE6s1GOwRL0i3yQsdr5THHgSfd
sQykVBBuhUVS2VpTEUyFG32PWWA/LRzcf9iaixttjYidtqMjzfvBMesstIlcNrdsS60TVHSXiLP3
C0h1/SA0aCyLWLyLUtreZ9Ndn0Zz2DgC+hbu/WwY9GJnPSr4v6s2wZYhcgl0RimrbRpdq+9iZftp
mM5i0C9IhpTxfjQm//NkemN6mbXd/MFjCpA8nBS1f1tURrkpzaH0yWdaCUO9qOw7FK+K3GbElzKI
4b+R0dToixPk+TJik2cIr0QzO7TRrrW1NAvcBNATyzOvGG+i1PV/iM6VX0AxbcK0s8h98r0lm8gX
zwr0mW1LeKolChOmg98zoycb/ydDSOurmgv2yoQ6T8MHfdYJVHdnYQSZ5rHURqNvNhvHz8xbpx/9
Oy0bhscmSpJbBwfTuyQxXHVVYTr80VQWnhalZcyPXdX5cTBPmY1zxASPMcxUr/6i4POaoMHBJNtE
umST0I00n1DZzgoPJDH1D7EqzC85CeCsUovK7U0+Ou5tQZ5A6NujpJud6BvkCv6vrHe0r6NJT1Nf
VCLgPhK1FRpsmnhoVnG1M1OKpJ1lKYOA3U4SR2NqkFtQTpg7l950++j0+pxtxGBO8SPfR4JP2BBH
dVgLVqIgjzXvi1R5UlwRblEV1wW5gBPumKPKrvEH6OCpFHrREXZQZPlljt/EhxG7JyNs3HYUoUYR
0QYm7ILug8AXisiDtszLbSsKorjasa2GC1NTo3fhmlXaXM1elpvggFkX77RIF9mFP3U2pKdRDYSk
j/Nz0WnZE0E6Phk49BNI9u41WwQuxjjPeo0HM7EuYiJLyshxFG8HP863s8hytRknP3+BEYUEO/Jr
/ZMo3fijqOfSvDJRKV3Vs2ssG5E35MznPizwgaly37l50sE69bI9AWgyu/JI2/xQAZPRpsIipwhg
bIzVRmIWOwTT7Bbjtnd6d6WgtT6MmXSZ91XuUaJZ/sy8VkJzb/JZN8qtWxBBd1PU5PAGFFMj9Uqi
+XEoicd6NEpXeruauvjHNA2xu1vmIi7IjxFmtTdHAY+5qr3k1+RmEfdGdfKBzAz9VkTmsl4cIsMm
kZ75ne1y/sTHJGaS6FTxUFtSgI005X1jJEl02ZhR90Vv/OoObnYebUtdthe1nHJ4C0SkjUHfGNMc
xlTz226M6aLTD0AqYo/DFIpGV+VNt4xavF30yOi2zTCTSujUWb+xJVVAoCthLruiV26/65wyR90F
J03whY05SxJajJF4AkX130TVHHagcI4I8rFg2bdlsnyCK9/eCpjr1j5ZFFJGnNbz8iGXSd5sPb2I
Jlw/p7YNIqPFpgIag62w41b8/v+Kly7HTRA2Ty2opgKqQkyUhokMJjouvXkG4Xyj5QykgXPUqiiA
1nKsI84LtG2TKdkDlGhgIQ8/xsTmbKcSiFKeETEOngBwlvq3vhu7q0Sf+quimaOfjjMnf47qYNKo
uzZNx5USuja3fkORSb3Qq67sYpqaZnLRaHn/082rCEW9TabDmXP0W6foVa9NIwSR+jG9Q1gR5bQ1
8OAcxQJMy/uN7LP+V6WZIqDtbZ45t79BWyN1a+WEQZRaKbpHcCmGPGbe2MBItkObmJNexUapLT55
ccX8I0pI3HJExRJolO1zrnnNXat8ezsKc8KxfkHenkR+0waFRgZLjv+QfWZE3gJasERb4VzoKPix
HI4+FE29dnrMxBSpNRCoEg6k/pw1OH942j1ZP3o4VrU6MwNPG5YwRjGhxbXl3zYxh1d1Y3ZHviiu
atXjtTYbWBbkQ4bFIQ7nu95Fmpd61riEbT2fc7c6vTaTf+WpujqRTrQvDq9tEg2QexXX7pZMXdW5
9PZkCfVferP6Shkc3c8l4ECvaX8ssRDYEsPvoENGU5u+4OGF51QjEUkKChlNjlecd8orS4/a7QLo
mQSVKj7TDM/OjPT6/g5xI6ivMHBozUJMRQZ+eFGtM/xiWV45wJl1hYiFk8FC8VOLNLnhB2cjEE5R
QhYWIppoR8OUAGU5uqCejnPbQIXstbre1QNCw9gmNXaZqTHZ05zI2LizzU7pcf62OZC0nGmgciaP
vt5WuwWS7pUxj3CT7NRPQmnaVMV/ugxAiQZ1BYoHrkazfniPMpu8JjHnmCKkcQKZA5Dr9U2SWTu9
NX68f631rR69ACbZOtFXHuFJHLXU9KKcKxcK1FTXNwSFddo+szWfmO8E/65w8O34ZVxmLQY8wlIl
wAECh8L3b+JUaAN8g/6DBiYpRhwnjnoccOuEE6+UEjNSQ3lVm4vjhV2S2k+l0clHrW2Nv+ZoWopN
xbaDsallUlihrfB+aJrun3MDfgNn9RBJ0iogfRYy82uc2W+Lfmp5WvMqWZiyzty2xWIjAaLAaJbc
eyiTGlC7TJqLuG69IGsJRCpGq921YzTtuyybvkzgf9ux6aPN+wN1+rms90XLCRIUipZjjnVnzr6l
BmZGVpTFZl6gNLjkHm/j2NP2xdKe4xueLkZQWukzrK4eK9vq6L0M2qS3TER65ZX0XhTtqSAdhj6n
eliPBLGius5y4EWLML0/9UPgJALTB2UAM2JtHa6D8dtLcMYss5pIQW2VqrvocNrGbZ+kkD8eUmYe
HxyiGKSSJ8w6x8kWY6UaJvZif8yhUN93RPjtiK3oL73CUecUOKcr0NrGw/CDFhgoznHvIAeX0DTB
lja2XXwnsE7aVFnlhvYAyez9Z3vjUoiELRSeq4YNyf7hCE6l2RkDDtaQgMZlswz9GiYMIri00Xym
IfUGR4ArMFmob18t3dZ7+e1txS5asynR2aTnpLx2xqp5QchTNPQSK3z1p3iWQURC7E3pa/peLuYv
c0rrDaRKPWwGAOPRxSrK7iBVtqO2bIFoop0z2ojLgWjlFZES51yM3xwe08Kvho0WccRRaTf5M9zP
mK8JsCr7ScdoujZqaezwgVou338TpysKzWjeNWllLHUuleTh8Ezo43Lc7pKQ5rRe3nU4QXi4irXz
jywhSh552lR8IWE1wy1xtnFLw3srmb62OA0M227p2jL0SlhgG4uWhfnQJH7s79+/x1dCxMFeAE0C
g0ls1ShAkWsd3aM16H1U6EsSLrQD1Uuczlh9SeQbflgAV8+bWJtUceEYVSIvhtnEYwMCUQ9FOHej
zUxC14ws3eloVbDE79qmrVH54RwjKSdryON0fv43e+fVG7nVrem/Ysz10GAOl8NQuRRKUkvqG0Id
Pm5mbmby189D2+fA3T7HxncxwAwwsG/cVquqWDus9a43KHfYsurtbsxlT+qRGae6ryNIavwZG5rp
VFpGex3KtMtJEUnmqEtUMR+VIVaZOSj5vNx1sz7o/7BRfhui//TREQdtM2+eAO6KP501cVzSrtYx
VRdl3X5SpDKHhermn8EejDpc3YFEAQBDJw/zxSyaHXfqlrmHnPGKsGde8NWqSTkmHdp56gYnMz4X
zBeejDRbvhK7DFqYeeZaB3bPV+9TfQ2fs7LWgRhIBsYhak5FxzQxFU9//6VuJ/TPH4xzdLNZ5B+s
p39cd5L0hpx6UwSKSqNHQKkTNO0y/QMX8q+NxJaUhyklFgguVeSmM//z7udJualG9luQDXFzycrB
m/ddtXSCPASz3aerq6wvSxtXYNtpVR5aN8MuIR2aOhwbJpqBIFpdCZO5R4kN0hHr0ejO2foPTKa/
Pg1EbxBkmVNiJkIq5Y9v0wbb1mbGeAGTm3mfDB3jLRq86N995mx0jkEXVde2k35aTGAiVsZmBUQS
TgIIDmEgGFcyDP9h1W4P9cfvFlbI5u+2WZxvDcuPn0bhz/UO+9lgahoREjWn+diEzNFS9lW9z5IZ
A/NWI26sm83u1Fppbu3+/pP+pT5AJsDzRJIN+YmEqZ9W16RWoyFX3oGp18quM8llcFCaXZjOJiMQ
Xk+wsqJ5e5254MPfv/T2EH/+8N7mgsGronP+WSKA3X47kObNPHWSazChPLluGQA3Dh3tEdeQMvj7
1/svls7WheKRgskQ7flPDztml0OnBWzpm1w9zoX5bUFj/w/f6G9Muh8/1SbaphPatJlbRf7jVxrT
CffFMmLYZ5fWa+62qMuFtyH7LVWDiLIuT/KwI19khDA6VKSwIx1dGphgE9gSBIzaGO/rtBu+KqZW
9L7JAPHsDGY9HJgsFK+wSeYvsSIGzoG6A1Xv9Gm9wV/T7wrH6Z2dPqUO4ehrbXQ+uLPzGa8fT4mG
nAjzcGVP2WweBT90qXYlaJvl1MN9vTR4LGDYqTLjrxTliYjZLP7uFoYcD6hm7GRXTrPhRcxhY1S8
sISLMFcgBYS9SUZRBPBcmqGXJ4m546KfsZ7kpnrVY3TVYds0+iM9yVQ/18A/y3nW8xWW+Tz2MoJ2
PdOmdHOh+VXTEy2Vj0n3tkLH0kKBTekcZkIgME1tcPt9n68eFcVq1PeKEjs9JpTkEIQdm+UxgWhl
EFDbN1895C/xQehIYd4bRs1Hy2l6osWFWNvfT4v/73fyP9gvf9pjf/E7efrAS+SXw/fie/XxP3/5
X93X71UHA+iXj+rbL88tbuUf1S/fPn4BwBHgWr87rGw2Kr/92t9NURTzVzhdWI0DIeDHh9EJ/fzv
riiKZv4KirO53ePNjG7c5n/9YYuiOL/izkWaLfTcbb/9Zqbyhy+KYqq/ojujCPjt9MYn7yd3jN+9
av5rW5Sf5Na/EQQhNzMsh/uOj+DPqoUVsAZlhjipuRgLkKNa1elh11hWh7YiHuSFvqepvyQbJy32
hWK04xcGtXodZboDw+EfkIWfoFXkQ78xebcPDd7Hmf1Tla7b+pK7HihfIchMr1w5tDEBqA0LP7AN
tHlflbFze7GrkdgPbAbQn+4wd/g/FWHqwAVjgGWvuu3Href8A9T6EwyA6zQ8cHIDNxIRpRj2mT+e
folXFp4zGgOOs5k+r0FTDlI/5b0jij2SxRFvqEq0Jqnl8TafWgOmC658YKYyeztEmYrzqNEKq//0
vn685iA2sbi4ZoGNwCA3yceP70s3pFEpdnpqN5MV4hPR+s4X0sMGu4vwvFRgAbS2vqpIe9S8kp/m
yTDHY655qeMC4mQxaMZmjE94h/AqqYVYY3TZc0nu5as25hxkYd5mqTCDdrSGjlASbeEk/W1z/R84
Z57rkn9/NlT6wYjpvzVo+r/SdonC6T89bv5yDB2GKvlolz+fMDQ//OfHZq6k67+CfWBch/bI/eOk
+MN2yf4VoTJ/DkACSMfZ85/ni+lyhMCXh4XIDyCK4Nf9h+2S9asDxMoaQs+nU6Fp/9b5gpzgxzpo
8zTAuW2zxtleCbfdH9dmzYxoqDyPPDlX+Uxbr8niSRAtd4CxYR0MfQv+7Et153YQI/T4brSEenBK
DJ0zRxg7LOStIGcIFmZ5+RIz+98RowDE72RoI6ZJ9eOqNnaU4lPEBMi4NobeH5BLfmymvQ9O5jQn
e+Xs6uva9a3Cfl8m69vo7Msh/mg7vYjqxh3OmMqsDwCyktFfbAR6W4mznipK1KSdBp/Cnb0TnXry
MCc1I7be0vd4th37BskdSosHS/E+Z0sFu6RZ4UCz+7Q59xW9V/bCxk4lHjRlNyqKcZ3tzYJbkS3M
lWqtw9iNCV8v4nIv1C6/zXZClzp4mfucgONFKmhWJAFhPs2jGx8MKzO10OhShowt8gQ9RKigPjeK
XqJGrpXnxoVlirGdrKh5k/E172jVixQLcz+lsT64Q0ucveskhT/LQV2PjeMpzwM/sT3Opp8YpAoj
GtTeUqNqXmPIB3DJz6lC2j2evJoINJVKw0kofJYlncow6Sxz9hVR1W/4lO8rp1YiQcX1mTxtJrwY
cncw60yl8+3RyZ/MZDQxqq5XaIGDy2B2UbPEixQ+KMEYcapcUDN0fjwW5UI8Z5pGcc9XZ6Y2XB0I
V4Dhg0awqt+4Gr6Lg6O/jqiuUTYvuDfncjnMTfHVWIzvdbFCeVvtqMAz9l9M7Zg4CmWQAbwxeZ3W
9aw1HMgHXCdKzGywNaxlAUMg7yvoAAOBFI4YlrdFE915prf+UAb1jEuQv2J8QgJBZ+xXCQ/QXcyn
JamrYzdaX6UkllFR3mdnPepO/KXOk/u8XffVrB5KrbxxLfEBip5vFXjyYcA49HsnbNNv67XdmqAy
sBNhYnuuzsASWkhASQNpbTzrmVvsB630HihJQxcy1Gy10RIfOMaHS9IY5d7VFBlWVvsF8ehhrQz1
Y/YUk65XtAmDKR0ZXTqq1ZG+zYPXAEvGLwZ9+YRClV9nqLmyIx63uECkbiM1l4+dLGBFTY37vMiu
fJwXNCTVCAVKGyflgN39eOe1qJToSQwGFQ4seVss57yCWzkne7jz+hHCR0K5kKpRgUvlC+QZEmCs
Pr0MDWhpK9X4aHdFctTjwn0bldq4TmMNCy8bmjFQ++aFXLh3B8N3ckwpt4Oe0tcfRtsJyXNRAknE
YmZmb81U1mjhpbb3MsMNSxMuK04LLyPg1B1EiYTEVbgJ+TZgr4F4/Nmw0osjx69LgbeNv7S8rzhb
RDAsKkdFp45uUJuQ5MGT/D4lPdUrVBGktaYSplrbVyahyW3tmvlidWCGyPOrSy48+x0d4xOMOIcc
o+wpFdVJaQzVTyjCAsMjUs/oR3GbNo4serXqSM+C0be3xw4Vylm/+HGugzleV0OkoTE79tkdJnkt
N+mM91S3pRfBbuuwfoY1ZpKiumaAVArKtHzU1Z3lJvV9LNXLoE72npHKfDRWx7mlqET97Zg+NZz9
rEEziay8dK6y7wo/tTlnEwXqVB5NE8a4o3vAEP3qaeleutWe7BBOCHs8upVxjXv2Wzd9pWAyUEjg
mgD3zC8HKJPo5MawcsTFah6FYg6+17XROnh5RJaRE8xubl/i1gqhq3yXLiMVPs5pXNoy8KopCZmg
Nlj8QyhRO/tWNmX66FWrhWt/Dj2FfLHdbBtY5s/oE4smnx6w7c0OeIs1z5baErA5h3iapIGgYIRs
94mI7NVv4YrklnWqxiJaK+190VSOCtc5g+aYgVoTV4a00zvOCM0ZFdjpsyjnIvarSu2P0iqhrKBI
qjI3gvfWBNRQMbkjrrmE+ui8zFXFr3dTJUJByHdAkGdQD53g+VdXvZtSOLxFfDCt1Q6M5RvmdPC8
hqbcs+nmQ2qsr+M46NwOFt6YixxeLa8MR6MeLfh43cQi9saHrIXXlAwJ/hR9E2Vjn0b9alGPTfNJ
xLAgnKKEztqUPuzxuwUuUG8kyoMGHekhlgR8NKQ1l5juubE451rNG1Pz0OnSByVu3idjTiF1iCWy
dZm+WQlcXDMt+ZCcPoEDt1F3oPrpA4vH6Prx3lY6uHaLDMEMI8gzxh1DKgODQWO9epk2fxoT2R+K
Yj26U5bvLZHBmBrUIRR6M5yY1EVaocL/uCxuZ/sZ9rytL9xG28eLp/tCdrXfcAUTZnHYxnx+VjZv
Y7fovtI3T+T6uacKeAPuJ/cmmrL4ONGw7euhjDnD24lcieoRR6wIXL0/JUa1L+uuOBAuqZ56jEie
e+0O7/8pHNYRbmZB3q8wMzWqsXq4dNn76sIWX9TYcfys7m84IFmHGFJh2PYK/oy5CFmE2sGRqvcw
5Eid8fAkYtF0TRykM6ggie7t1IrOPOAj2Ht7mmKJhbja+paSZPxt+FWGWwJYDFf86Kp7cixejCzd
G3YfSZPkIRxlS78W915Sfmt1JyRPintDxF8LngW8w/4d7ig/m80T6mlcBu01jd+kMk63xOXiizPV
Cmw42/vVE/OlVxsIFKMtP5OvNhKpsLZxhEvemkYZxw0Icnoo18QIxNTAAK5ZTXMy7DjWXyfZ75Ze
2y+pcl6b7DLnb0nJhZm9eX1xZ1sFpIsuMud6b2UZm00YNyB4TFVe53p5qjLrMcm/eCXkPK8goI68
kFYJtfzqxURRG8e8Ht70gct17MKxr+8Rch5kOaIFxMZSyNmNyB/hXDT6G5o29SQrhnoaHIOUEG07
S15NpNJkY9g3OYr+ICbGrW5rPNQMTgiejpTRUKOeIJYobfbG5O1quziZ6dsird2geu2eOJGPfC7u
1U4Pi0Z/Ash5a1RxsszhruvN+7aWDz0LZp1SKKitV4cdWsYIUXAbxVM94clhHRXKVsJZlzSMR6RD
uB0ld4VIDmsDqxDGQqC6W2RMWX12c5QZInU/K/mkR13HcnF7roexxhtKstdmP1eRGnCT1f6Yd3EE
Dd2CXWnrhymv9nmlvq+ygSdI9FAQz/GDdJT0YNqVFg5KTEjLbD4hJkM6oC5D5BipvDUtv8uWTfI1
VdrPQoxZpOsFN3abW2drqKu9N5D241RLgB96TFK7uJaL8l14zrW1JhYXChBDtt8W4V0X1CneLEKP
NjzfrK+lYUZG2naBsb0tR7ZvFGz8DjVIGhmmm8OSMovlrdB6vsdsLN9YaCWknOa1yKe7wbW/VoP6
VNLG3DHv/0511pxqtJpvRms8lmrPu4LQOQnh28qTWWqPLvmOu0Qf43utm25SaDeGM/uWw6Crl+0h
GrvBmqv9wgsdVDWpP/D3y54wFZiPafZ9gLGul+6OYX51XQuqHqRjwWBC3VRNUV7dMSfgo2m8+7LI
MVFZS3ljTz24ZfENHUJUm4jla6VUj+OSzxH8LDiKo26YYQun42LE3YSW3rQiqSbnuuvy1UfK8NQr
rlBRti7LC7Rh5wsqPTcQ9ZRfYvTe4Tbq8+WC55st3T4UY8VhXssh1IAmwTGNAvFBW/leniJItu17
dVmXKM7RcolEHNEpN5e6zvU7OqUh6uv8fYjjG8OQ9D1uxcXhpu+b0YtEQxVui0KeS61rdtzILQw9
3qNWM4epp8H8QDShH8qJqTPhQsqxdiFO+xoaFD/bpMRONskz3v/PCkEl0scMqDzrXjGeU1ILkRNu
8QStNZzqqWmfZrF292MMCZv5T/msLOgibEeWvZ+UPA64Hd6R21Ke8Y9IdikAN663ihcZhB8OZFF5
n90mTXZ9otdBx5m+XyezDsYyI0+oc0c/meo6ZDg2nMg3KxjZ6R8YannfFvbHCLk1u1UFI5RMZkQz
O73qT6p4F25u4AGXaEfoP9WprAfy4BNnaI9tm2gvs2avIW4INYvUa7/q8Sh3ebecK7zqCr8COXlp
gWGj0VPQwai9c8KBSoS1Wy6R666L75TjEgy8q08QV5GbTNJy7mfBkaRPmnPInc48DPZU+iNO9crB
1bUY1czyOi2zFiZOA7cZp87hPvMaKOX5/C7wPK9CidoL4atc5BULk/i+zWHStoWz7BdOyqhvlPWa
D50Xamsj9wuw2GdQaX032P100jZucuCanMSkKWEG1CbwvHP416M9hT1g926oOnnqPE85eSNdMUZC
L46Wq6/TqGuBRfrFp5Vy+xMGCAxeV7TznO7lXnOZmEHOHYJaoHdSITiv5CBJ9RzLoQu1qoLH68Td
tcAHOJwRh95LT0cx7GTtv0ajnwLp5fq1Nfp9qlW32XstKqHofl9+chi6f2iiJGzWkQo3eawfdAVl
yFrJr17VmftpSbzGj5d48hvks3tHnY1LRsAgLs+a+YA06J0UauulHrUW9jvM7Z599rrom9zDsqtL
DBd8H4umJdRNsa65kM9Za22yL9M6Qv0oWa3le1+yvuJ2DheSMk92MRS+3lHKkxvtnvVtR2L/9SnX
mvxxMNQZJlSuhVAXH4wEfiR063AyyupSO9Z8pTufH+SoeVE/VG+jReryCFnz0ox5j8aLMJ62SKaz
w2T5kk1xNkZlbsX4O68Z9OdlvStQp3DPUut3OLrsuUFWgcjLHXXzbtLa+M0dankYLci86RhbO6/m
ylEnxzk4NIaB4wjNn2zyuZFRnxSNzxKPBKKNsHqOxMnYj0biLQfpjOW+Xqh2w0qu1psuveURD2f9
RqFmfTHctr+b1SEdKAKN6V5ypnMSCfObUqHPMsotOLGRkWR4/VjaX4XE96V5wHPxa4LqtZRE895E
3QeufTD66svCnX4qV4wvvbopD57TyZ3HtI6ycyKLyJOW8kjehOUnjHo+Qf9NQ0Um1VdWJIZrLryw
Egr+RRnS0FSy9ZaRIffGg8/Os+Hk383YnDEja629m3vFMxZAHKwZchCprs86jlU488TzJ1Fq3ls1
9fQtky7f5zGtjktsZJ9bEwL76sUax86IrR1ehWV9WAYtzGtyLcZBFt9qQrVTQF9T7TiWtDUP2mEZ
1EgR8Nb82DVW8b7ZEfumnfTnXhiJHtmuomr7nmDnPDBnU7nNFLX0dcgc30wzUXLq/2J4T7DSqXyh
zvWtsqv6Iecz7ouasjHAljG/LIY5oXkDvL1HVqoeU6OEtr64shQ050K76nNjvNppVt7NhT5TPWhM
rPyiMEUbVFM8PQ1zNa2hwUuKqJb2nZpqxSel0cxjqSnrrew6OlPNKZpja7i1F84Cl0IxQUjyJ1k7
D+aaW9/jQUBMoCTmEnMRo0xdbjOnszLn7JhWuq91LJsDKYUb0ojqX3DbJUJvjpVdTrzUgXOpiSyp
GOGirQ7NQk3LlGGrNzl1f1KbgUwUEA2Zn21UwkpAC+99Sbz1oSQr76XO6S3KSnZnvY2BbGitfK45
zwmJZEvsQLh2G6ZyoavWirXb67H7QULecRw8MuiGmjwTYqwDEyDgJAbSHoyibq5Jk81HvNZOc0bD
lCnnShjPbasFpkTxhLPmrqcdGZIufsTtuzmYm5BfVnUXkGNL576iSffaNlzcdd+a16bE9yItuCFj
/ZFPcdSt/s20HdRsZpQNrggHWx7dtsLvdlsGb3IiENzR9qVHonWMb3Pq+v10l1C63hbX6UILJxeL
RBlMpDCW4lonTDwLrLTgipnSSg/RiJVRy9BWnT/lhf2IhW6ol9MOheezqZZRKuORCfVhKr7nHRfa
aE6+ndo3a+3qZzrDca/O7r+QniGVVGluR9dC/joYKdDIKNezLWz75BGpE6RZtnPV5OuUiO+GtiwX
M80P1mJNASQwshx1NH+pWXwCvcj9BmDRx8hY+J677K05rfaW653RLNErCuvsGtZXt9tqujEVIbkY
HhW8CkGJ1tPkTnjMxWoEhPp+X3SKbwfjxhs3cOQ0yxxoKJcPDrxoqGzgHTqIpTDRwxjFfbkdeBZS
Fsiz2RK6lWb6tk2dp1ruh9HkYZrpO9C9qPSg1rqkNM4tqfC1LgOGYOGQ02gn1s1iOJwBoZQTSY1p
902fnfvV1a7E/SHc8V4q+OeBAjP31tIC7ligH3hJGf62HmvUq7zcclcnC72JiwhMXVgVFYN143uH
5bm+7IhpRNAKv4itNEeFQVyhrT6ZVh25WP7rnXWeveSz4x4kXjWrhO/oeM+rsmFj7lmbUMTBQ8Ir
02+d5ry6Iwog4b7EjXWTipaQZQgxo1fuDd3YD/X8oYr8mmR84l6faQXsyFzmz8QC+dQNu7lwuNzL
uyy+tELMfpfGp6lob1Sqd7kJSFwXdhZVsfsuU2sK12U705PbWA3IEFOSVNBUH5elFj62B2E6oSdk
PoZQSNlXGZP8HKK179HC+HUrzSO3/qcM47oY5DEcZwxfMP+e1zAp9KNG30+PGNaqRRQW4kwm59SM
1rwCcZsGq7GMktE5AdXg8tA6HD8tsR9KlR/6pD/ZZKsCHGI92jckIyoQJqwxWNz6MDkVevbysBgP
II+U/dO8a2pukxi57DJVyFF5NGBg/anI6W/h/fs9ZPugmKr50C6Nj18VCBZEswDw72FymajmPXsN
UlM/erCvwNkAyo5jggujMt1WQ90TWhIm9sc0uTR6bcxl7n1z4JUbGYqHIv/etDGAvbn2VxX592Pb
LWPoiIajVY45xn3E0iJoNMPa1NNDE8N1xTCw8emDPgp9YNsIVnetXO2SA6+YSe8cxxAJfQzlC4LG
SUgZopl4b9tPmos3iOfdQx4KZOrtHIkMfxzyHbzmTWlrEACVXrzUDesRr9rJjENc67xJQzv92mjf
oVh9UJxPfqfJNlI69yGvjPiYWPOZSGg2vBzW8wxNw4nVh7KX18wCcuWQ/1Kp8z0dyLGcptdubi/q
8urp3a2SEHpBmJxo6igJ8H95zdJsL2hT7IYvpYGTVsTtKR16LtxZeVH0KxFyzDSQGKnDGadd3y1h
luIzp6sYWJeXJa+OSuoeiFhPzi0/Nw1HlHwY8j2UybKrx73SXkxwKoog88Qoeh8XL+AOfh6/yOlu
tDlRnPVJ0weQ/n6XevsRXLTpsRJYyAcFZJlVJ4hL98pIxRfDOZOvHEU+NQdaRMYaCM2c9pZSkc7m
FC42/gqr8WBbL+7QBZr+bi1f8u6FcQvNHu0g90HHuVuv87klw9Zpdp371qkKNB8N/lZ/ULdioa/u
egXMDepeXnGm0U++zkqnBW5dnBkHO36TevNzZy6oYsktinSmNUGhu88j7J1dNes30xmWq+wYt086
0sC1/27OzqnEjdzUh/uCFm/n4ZtwMhtmDdQvoSJc7VzH03PTdHeStNhWptuqrvjKhFfSNJL4Kpx6
vZhodFeD1KVscA5CpQ2FN4NkzH3MVtOObGWZGj4D/d1iJ2ddGz5XloGcRmkH52qUCMtJUTy4vbVc
gLPM4hG/ie9cQaAfDpWMKYYLjGaE3Pl2kveLex9n/bxHYIcOJwf44PhlovEWJ8lIGtHaPU7qi6NU
d2Se+AWS9KAThn2fki11JBAICHd4MnPQYZu2RkqujnnVwjVO3vreXC7OZO2orZnXYYXXLD4zUQdb
uvqi6w9ry02r7/M0X0j9YuoPOW2KtNl5RtUWup5xVjP1vmk+Te0Iwl0+54rjd2MfklXlItfVTlNm
7qaSCVu1/gaa6ktySidcGqASxDug8OyAdhaboGFtrqY620d8Ba6pagHmNqFQxa0ByAVmgeDmVd5j
iaMEvYw183cpxRQQd9VAvBeXYEoeIrZ6c09Qc+YcHdYMYMhZcU3ic6Zbw6EYl4Q+JJboUev2UfOc
tyxN0mPXkSOjtSnCe2jQp9TJA8FTCGAhOVfMSY5lWiOZ3UmDSF1IvV9q/ppv6YW6V8Y8DhaomrPP
M9YOFdjqXvMmG8mx1x5qO6UAYhE6ae2vCToXw1beLWrD3FPEgeKhj7ZALZ/5QRHM3jjvpEtxhOxV
pbBwh/4uoWh+XrZcY7SH1KFOeZsz7wPN817TR5wm3HSP/ebrUih3QAkvBFEdEE4etMZ9XAl5DXt1
ALHyRtB967QK99GgrBs6ZrXIKHzRG2lUyv6llMQRwUALjLU3AX9TYpMxqLpqXa9HljmNEZL9fwlK
aH/N3Paw1vkXscRUiBb31ZhTV8EQ/MB9z1nlowP9EciB7aQuV0z/X1w6RQX4fZ8aVE0Jxnc7enk8
MKR1LCE3B1ljiqBt5FOMczmUUXctTh2R8nuvE18Ll1Ge2EyyuAkT9QkHx2O1MoavSXIO1IXVRnAx
aTis7rgO1SS/KA7aDXoBZgilUomTPWYnILZ4N9Xjsh8lLga4URZBYhr7el0DYbf8zAJn2B6mY1pL
JViLVX1JSlfz58m+w7ib6sZuvGDrUHB5wPyjwtRmZNYapO42cpOP3LSpTzJhGmDgbe9lNX1vMKD1
B5vg4jg3tN3aJVnQEv8WJYvV3uWFcZ9mU09aLWu27d3y2LdNeUqkwXnTzEMYDy0hbZ3hHGyt/xyL
tdkBWOjh1MYiVLpyNyvaE5vvoU2BasCxSC+E2BjJtWe2u4KExWo+v9kF5SOh3xOdWivPU6Fm3+zW
xEhbiva0EhmO8nswQfAWfZfiH4iuWLWidB1SNLBiOsrZ6o6K7RK2XZV5UMOhobzLNPxjsiHYZIyh
Mc8dEl/YDmoK+DqklYzahMjEOX1VSmo65Dp7bYRzoBtTEdgtSSi927wljIwedNqN0AWMurmzWUXA
Rlmgy0IJJ5z+r8ZqMq+oRwLtss0KzsuelqF9Xpz4vRhUZWe2q3ehNMQfqmf0naLvJRh3I0Cr9rWm
AU7dtj0rmEUdEetmL5hIu5duaKxjO4BnQ0UFYV7UB32bJa9NcV/berVPvb7+1qNMPsx6q150mXhf
lqlTXuu8mt9StVoxhhsWcM8E9L+UnzWlsml11rvGFveL0G8KrjuAsrwBt17rp1kaE+AnEwuI7n41
S/weNO9b3hih8MYqcvRWBsDQFD9p7kFRoGQoqcXx58jM4mgWGPM4+mTfktTUw9JpXmyPeibTXdgF
ZjxG3eyuh6Tylud+xvTPxXX7BQH9tdTU9DNDlJZgvqr1NcwNSptnSPTNfkzT5ujgYhsQiYoYHiZL
jM20b6ArB4TC7Kk0IljO5VH0ixa2xpQea5HtIJfmG+p1reOivce/6SO2uiKC+sCJ1q16F0yCsgFl
Vhd6TXvy1MuSqB896IFQtJ0CX703qg2bYvcgCJoxKhoMw2cE+9Sp3bCvi6I+YBpi/E5M/7fIWX8b
Z/f/Lvtqk9X89+yrY/9R/Mi92n7+j8g799eNoolNoI0a0sa77z/Infavm1rQwUuXxA+LTOM/ca+c
X1XP0pHJoZ2FGvqnyDvDIigPJii1CkpDoAvz3+FebcSqP1G10ToxqUY5ibJCtaDh/0TVhiDJeYYt
KLOmfjpnjvphU6qjlNGNw6qDngtLE/9g2AvBbPu1f35ZzIwdC3N+JoM6W1//iYeum2XemhowexP3
wMfN5GbVsUSa7YRenHlDSBWc2Zc6XprmLsvcmq55wvUDrx2zkuesUqz2BMxbtDtjZJwSxZ1DfT6q
K9agtGKYD/Bsv2kJkDmcMPD4AFcfr95lwODqO0Ie1Tg0HnK8k9rBbQ0tI2s4JuQ4M5rPY+PcsMNT
gmj15jVJhuWbgoRGBmgV0zDJVQ+LAacb38Y8E+NuwtpBxwFNTO1DtqjNk51leRyOU7PaJ+TgXBhs
4Ng4FqtnvlnKsCZ77ETEwlubp4GTf7OzjDqEpWiPshTzN0n0cBbgaa8gW/Zwu2MswQh5AbNvU+cs
xhGFUtg7RZv7etua07GPy7m8dV4ab6G5o4e/+zA8Yn2l3WNY5xKWDZv4vSzVezx8RBcqazJdIa5V
O9Hao+3bxuS8lVXZmfhYdGb9EAOnlZDO6ll56jAOMaJ+MoYCgxFkTEi9splLR2j5+6RV9ium5nFU
6a1t4gRRNu/u/+buPHYzR7Yt/SqNHl8W6IJmcCe/d3IpnxNCSkNvghG0T98fVQd9KnVws1CzRk8S
BWWlfkMyYsfea32rCdobswqG9065gKAFrNZog7ODD1oPKUU3qBS7fIfwVg5bVxIyBT0noWcRGJjc
1toobeuA1oifA9oJmVqWDQAvYCj+ap5iatLIdu77KPfFDtSKQx+Afuk2blyNkmRAtM/YIpTdLcyv
vr9XZcBrRl4pX2kJcDQkGbdas//T9I7ZCE5ZquvrHG8XB7q6TB98F4vNLovVUG0nFWXfTA6jwQqQ
tCBAzyhs8FuObtq1nGfX5FhfVnm7nwHHLN6zYHYYvGQM2r8H4BQt54S6MUNl4saz2aBm68p6p13V
kVGC51DdlmbdvJpgxdVtbrhc+x4ulNrptLApiol5rusbXnqS2a6NcCBR34ZRe5sry8lvYdPpHFVE
OTJapW+bZHutHe4vdGimumM7NOBF11NddcNmsKkSbk1JOMlj2dhJcRHc9tyFXr783xCjACYxgfzz
h8Fspf0BwyV9TazT/GYivn0cZG0eeMpZFw0sI6aCAxz7maSVKu6OoMJ97ys94njaTHHpqV0DT8Z4
bqEFefs5IVR77aRz89oTuuBsDTmUHCmGjk9dOYq/jBuqbGB89A4hNEv1Oglql03k4bXkSakFxYuP
LadjrFMxv3f590bXLpZ7f7Tyx75oeVTMZpzAinR1kT35VGf57UDTo3zQiJTUti2hH7CpBtyQWRim
6SbzMvVABqeRHuWUcUCWE+TXbza4H3/jjZ0ykS3K6odWRvqzoBf1hdNoI16TKpjRodWW3jHRP5Et
2e6MeA6eHIg/4W4Qyn2IZepf151lXsmpOCQxcUKghUbTtteJbDMOEZO7yizokMo/Zr2tv3Y+fmHL
63ZzLB6dKe8PIuZSkQa6ciTNYw3J7zZEg3MrBSf9rgxSc4W8Yzw7uRU9QWPv2m1uG6l/R8n1UDnl
T2wrg17VkJn2ZqGtI7qWKlxVKSO6KXWuExbjgimbO9yj6qdDT9j8d5t40FUOGO+uqMsDFWe782Px
3APcQvmEBJGZ6FMT1D9KrvOVL7XcJK51MMZB7SdgeUe/6t4rXd6gAEYZpYdkY0bGvZFhYCGgbdqE
y4UJJ7li8C1P8Dc32BYfh1TvG20mO5UgjwnSwb/qVaS5HTgPtShDp9TahovqFkPMtV9VLKzIipFF
dHF6HWbJE961LbHh87qICb/wF5BqjnvtxYqthZf4VLnTeYl/WZtWfOrAXS3Qz5Om+d96uXucQrkr
2ugy2wguXJe9AE8lCmAkBSVSulUXIZM0Jfpd6eizowsWsS5j6OUP1NM8srFbnuyGZTSb0RDYjnie
/enBKegN4e8xD4my4UnZc3sk4fYY6wL9K22QKOq/NjO8K2T6dHYkXAaMH0S65EOwDhkRrOKOViyD
8jkMNk7dEVHrfLeD8GhYxaFKbbqoqpxeo5xs3XWUcJWSwUQ4Yla7xjIudhY/OBAw2PlR4QA3Ws1j
u6gJg1KCJEizBDLjnHQ7s3eCO6RLhqD0l1du7J3inEzWLhJ3JliuNVwVDWuiQ5jm34EkIxlApRcd
ikMf4AXGBnVtp5Clu5EEkdjN9nEzZaSQ2BM93gIxNIE8cHe2dCKd+BQauZBsk2xURl6lR6MJ37Me
vuYK8GJG/6b3oOmBZqQ7Ec/DXRiMSABYe7ZiKO6sdjYI69Wm5KyH9AwF4QRpRM8sTUbjl5DJRmR9
6SwWKJzs5bbh4LYn0VMc6EVlj8i4ECl3YxzwVbdDikvKi1/IjQLdmM6qWzEAxfqY2F1+aglCeKi0
b73RxIi/hkbTeGvPb1EvWhO+0WyablpYdRu068GLz+jgxNireksi1Vq7MmGwghEXRzR+sxWQ1JhZ
Pt2F2MuRV7fgAqAuSLpuqiFCfJVkQ8LoenaNrUK1hEhcpldJnBesjfEcb8yxV69joq1Dayb+1wZt
3hYvanqXUz2yTeR9v/PGybvprPDNFCReBbGxTBjSusj3KJBq713kobYuHMoQTAddHJurkmKBIxFy
pH3jgX5j1unBujSSG2nF489QpvYmREdCq2Ay0mcRNPM6J37LW8sWMfOms5DG0g6Vdrp1I8frN2SW
Ic2xzWJC5kRJ92xmhb4GpA93smI0E+wqMzfv4lKPw8YwKz60PUS0vTPs1uWceJRcTevvu56MHtW3
yU1pWGof2QMaGbPPD7M5mKcAm/2anqizbZXWmyKmPbb2RkTi9ph9iNyLJaaTiQRQEHFHZBKJmFMH
G9ZTRi6vOKam6yLpfbmqc3Qvos3lvZTTfIBPCfuK2CjraKYjFHpLwcWa6BZ+w4097R2VWS+ysZyC
JRFN47pyGX6uqqJLDjGnzBfVeQQblJ1mbtQbiNdLmZpP/hDuYeSCtqdbdIjctjyaJSC2VWuw5uA3
F4xuB/eKUZV/iu2yvg9G/zktWtC5qrdwqfeK2PSmuk5hDxGq5O2JorD2IrYR7BEcZz20CiMyW2y1
llFFs1OOwz6kaL9j+LdIwrr6oKWdMQ2uix1qRsFySLevYTs8o6do91XnhBQ7RU8PZcFkoJ2966m1
72ihDGCFpXfWQvwcTfInUWuzCEsMEh2q8RYLWOljoA/r2LoCsmGe4ObN1wnkkxJTcYbeO47K8pvE
VV9iDO2rY8CB/XqmK0ozMdr7eUu3IZk7xaPt6Nz/oo2WCiv2smjPyBmNe50Z7xNQvBezVS0HlrAp
jr7lhNHBRz6xQegfQIwrweMQk31Wfgldj8HAD/ZUhdZZ62HvD8gK4Oa1p8Dz0F8PA4p9JpJ3LD2Q
MtmEBJ3cBn1TkLTdYbb6Yt8bcxesG5W2HLd97JgqHU8Y1Y1dZs/6UTsOJMU8M6ZDpszsjMZA70p7
cF5DDjr1D7eOPHDN2gu7c+/N+iZX4fDUmESM7JrSA9dYuEbTQ46N9H3Qy+DKaX3myV3Rf+FEycBv
Nnw0wlHPIS0Y43qlCtBuq4lRSEVukhofBtNaEH2Mi396pcktDVzN/hr7mGVU66HZNSeU2dJtm2HX
GQWO8n4ww31TxUG38saAqRqMvrV0+um9Gewm24U4AGknevZ44w1GAOwoDtL24GFhG1ZjFtf+GbPd
XaFnGIRoXWqQJ33rnxIM3A84NuiDFaU6ERg6nqqSnrOqg2xb+Nm3BsmHhO5h9RdRh4ax5qXknTHi
8s9ExZiydYqtnWK6yAG1E4eBdGI3uyrK107Pog5xFvWinU7oXCDYxO6HSxckI5c/Ji0T89qUcUyn
v5yQhOvKMt0jKLU3EXfmAYDOm+rr6Uvq6YIo7CFTYkMpBtlfN8XVgGPwSOMnvnQJ0pOuT58iL0nP
rOrWmdmRuO7T1kKk7rn7MJDItDsRXbms4jdiqPytje6bGiBOH8WA58aX5DzRD0yukBerjcoc9xsS
gOYZjr26MEfu70Ae5nsMTY+ZU8ijOTn5RYiyemxHqXY4SxB2m7HaG6jPDpFtA0lkDWo2OaNU5uKm
B1gSls1Vrm02aoLX6i0dfAp92o6rzh9YnOT4Ze5Hby8qk0KDxmzSbpIiUt2ZjLh2i2y7R+dhWRB0
2fL3o02AzuKU1xczQYmxdDtOQeVpmJYe+HJZDvXOaSvsKHDBGl40pUJsQmajhFjW4omYDkBUFefu
LOap7QBNsokjkeVUyYQFZke+z7UV30aj5+2QedpXhaz8p5hw359ZSOjnSpvmfFOa7Q0HSGDbkne7
RVCIOL8vFhWfRAczaqMLz1FGrcgMtjbPkJ7QNGSBy9VqUojt7fxFt6QX6YrKfl8MRn7r+XUfrgw3
xhmPl4QFLBbhkh3sWMmpI1GPSSHjna0tM70eIJ9+lzWqyhKwyw6hiNsyjDESvaskmu11LTCpcIwS
9Zn4NZ/MC46WF0NX/nFSZbSSHv6hhrSIGxyk7rs3dQLI9TSfCrWkNJsdkJE+7dxp0TQDuok5YND9
bhEubbMaQf5Iuu6zE+fyFfQL3XsEA18skkK3YoqjI8OG9ESunsMNSXz6Q0fSfbj2qhH6IIOu8Kdg
KXowTf9HGY/sun1MEZzYqodqbrfYnxjb289TDOaYHnTjfGuRLm4czQZHGVBw/kSiyPmUJL9zMtv5
UbVpvzPaBCk6dJh4KxG0QkLOEELHStcMDhlB5CmYV1szh3Rb5vIGDtFnNrfyqAZ8AehfNIkLEl0u
/MnGXo9DVdwTGJVfFU6RPoDmz6+RGpCt1OiZbx8cAJflFGVtzvwIPeQ28tA0cgBqKRRaM8++M4VQ
u77oUufb1Dn5W1EaJRd28t9TPY2nRjTNPqsqQgDbMBVbP2xpuqs8T8ENl/Fwp9sIzxIW43I8dr0l
7md/sPtDgwzsWfdcdPwbuUM6jmmk0H6qlEMgxdQ5nyTJGfSmQ9iszPj2tkwkmWQ6T+8ymzMRalzb
+1pYcdGt6dmUycaeG8YXgGp1cfDBAli7As3AO7qGQV5yMcz+Opjm0TkmoF/fgHvKN9Mo50eEdYvw
pEZ+ymNEXcq3R6LG1eBWEKf6PC/dc55Pw67MguQ5IZWA+bzOzfnQUnH+pDhDa1CTCF2vDCgUi90j
7oDz8IiNTmm90p0yY4DKEJf91ImeZek/sH+jTTIHVX8fOtSH66ZCdcedNam3HGv0aUBItOjYlv6W
KHr+uzSb6hv7Qp8cBwN7M+POvtmwWraPad4xfbMThygrScvlMCdybtc6bfqTEcxym1jm8JBqw9+m
pcCBY5JO+dw1QXEin7K0sDeJ+A2RBo0FYUToh1ApGvQaxqFximPnBNVz79ml2CWzRXfN0KDGoN8k
I/kAPmq1VagdyONjGvCnZFGnTZFgpF5rQnC+jm7BBtN2NZ0ITM/0ooIysZmztMJqTpEKdYMWOmm/
8a8p+kVPqYEHqXklvSM6AwKOBo4OWd7kW85u/JJGsEVtgF0D4y0aHw1GBLph66qSWZ6l5jU7E/8b
z6TDzRv2yFVQTOJi/fPn2UffSSy9EzstnWMQxKc4rmLmyxlI9yPDBrME1ju07NYrL8JN06zRLVvz
oVD2mCMJZ7pd35SEaPMpSNwwp1Uye3N5LsJ+QGbXTANtJ2aZxrxDu5gjYR/LWN16c0h7ZgrH5rVy
Bd9VA44KYUQQ8aeVlXZ5pmdt1o+OXSl7EaM4xWNrTVz+VjeBPmjEcvgssmLiDY6DdPIrJUJbvhMG
SgumjOiw/quVQ/+KL8nWBFLS12jTAmwgZHUEpkwht2EJfPdgDgYWWE902QgoRTavhnD4BTawYuZ9
H70dp6FePgMcEWo3KJNr4AHPVzsPtRpN1XqQ+VaJ2PL2k5jlolBs4eYfOmRG41orBLprzXWi89o0
FaQNC1v9ikabVZ4x5kKzLHzC2ojMJAvj0bS7YrxjuYyzvTJDN78ywIB5+4Tjeo5NYnQzgYAo6/Jr
i6WnvCCZ6Z4p/JV+qrwxah8tZTKDHGof34HZx5Fm8Ov6ct0GpHRcET7NG22HWhTXWHR5V5i6O+9I
GxCCbVVif2BLV9V11ipWlJ73MJ6DMUGDmXkObTvADpG7Hoym6rapV/MRwb/w9m27G0YKpDbepx1i
KTSm5cXwmKm37eg+pWNAlFIH9LgU1i6v/Ll8YCDGJP6/TPQhtNtgLtc6Ej7ChAljSUM3s7lxh8pi
Blor8fqXwcrtnzOC/1V1DMXhaqj//t+fnOKYHYASYUnnQbc9nsNP8KNswDRlMuxGEeTIm2p0Uot+
Sk+mD5wdsm3hTuBI+/1rfpAS/zKu4LVMorhJpwYsylTmM6OIYrruNMUTMgGjeaV7R8BGxN3wo+V4
t7G7WZzcScEdDnqjIkukgx6zm2i1oMHEH1sMZdasw565b0ZYCPNJk2ReR4qvkhHdgOJuca1IXED2
amJ0V3Fw0cGj6xn9vS+tZBda0jph3LYYa3qY/P4GqPErGQJsLk9mQPR7AM/PdpgFMa359vYlrWIu
gPVfs2E3FtvHtOIMnHJv1+0xTnKJpkiMtyjchyvHHz6kpvLh99/sf1xNEKEO6KOAdoKzjKJ+fWXJ
o4Z2eppXfWZTWKI7PdI1Tn4kouEAETKByv7mWlrOr6MnPixFKzQEsQzkLPIgfn3JtkpVt/hCWCSK
6Hp2e2yRGPMR7s6igQdM7gECDf/GEH1zqoI2xC48KiI+ukAZO0PD1lvBNLG7v3ljy+v+eo+BrQ24
GAwEGbj5n76KSgINlGzoqyKyR0xE5XiLIZtyscX5/nf4xuWKfn4xQMn0N8FB8DR9uuIhISB1raxu
RW4JhyvstA5z/ZH4vN9f388fCrIXczbfoklq4lH/DOObAIZlPFPEKZiKbrtJr6jYkkTeE5Ze1uwN
v3+5zzcyL2dzH9kOE1LmAOEnjEQ1WSk6XRax5mPjSceU2QOJL8vyF+Us+rDHlyYUGwOd5Zkaa/P7
N0C8+Kdvllkn5GvC+8h3hgb78fd/eZbSwU7JYdJMW2YtO2ygxWxgxHa1xwTSiG+oOdwe2SO2zJ3A
JPoazQUadRHLjoae35o0B7GihSvNUPFagXeIgFf4QbPVNgSqlRMgblxH2sHe5EKTpcmmWT/WMh5S
zhizPR9GJxt8DsQJqpuIJRqFv1nb5qGJGwPCWqdZ+/8cy4geIuKGQcJSg7oOIyab3jSGHarbbF0a
o/oakOaQnisKWfuaSYTXbAxwotOhLbSpb4th5CISoWDVj5wt2FCZ3DAdxHDKpqt7k18cVAABAVJF
FZoa4n7YeoeIP2tc/Pk2ryNxltBG7nCT8FMsUEIgXXD8bomRsaz9YC5IRp0lVAN2X/Lm61ane+1o
LiXrWvwWN0iud2lmBaeyVTSCXQ3rIMPC8dN0sDGu+Y5TagDyX+WpI8okeq5CtBUrVMrJ09zq+c43
Js1maru8BVFETKVs+u/Fhcw9NvTC7ylCdGAQrpKIaep+iMKliq7DpDPuR1JG9HGqe7Z71UEAxHOO
gGdTY5ctd7UT8HuclE7S1p5lNaHDoKTCE5RQReVOwBdFnybdG2PGdxkxzZkPkYoNfdTlyAZNOjty
1j/rESHzMD2NtWuMu9TRtFLRSsGM0NZglufRH0pSTFJJ+7oLJ2w1/cdv6FKXF+kY0GSbWg1yoS6k
aXhgtvfxJfh8aJ8xeMtNU/NmZ2p8pMNln6hbPYbNq5ozzfAGOD2dZsyxKY6nZ9tpuWsykznHZAzy
OtJIWbZRk0dM9Y3gLcrHK5VVzBY81KbXludygCxwshqnP6u0EUZ0zYXt3ZUh+3Lj0tn8aeFNvJvi
RaQJgMQVm6iskKxxbMLo+PuH9ZP2YUk69Thg+yHLLgT5D8zUXx7VEDV/41gVSWsqpaaPmSne8RlZ
pwI3Msy1JZPrjMxX+29e9/Pii+jJZZv1eX1ok/bnasIeOB9GwcC8uwhZ32NjiT4CPjL+DVwQPs8v
izzKAhpalhWKBcWH4oK//8vno6/q9jqr25ULU+opCa3yR2bCvjgkWSjIJ6twBK/Q4uFNi2arftE8
FD//4Vcchi5ErAUGDzrM/tiM//IW5nCyMct4DG6GYLytJ8p4Wk3+nWVDU1k5YvqOnprv4Pev+rmq
4BOjjgn4E8OIH3z+4MzgkhCzO50RN8jOjsX5hlVrGXcXQEL6OO2tv1n3/2Of43MuKDYTDRWCFnhI
v3zVA8/uWOaMgecEueuIz7ABA+r8CKeWpeT3n+7z7WObgj2GdELUOjDZPtdMFaKVUI8ZWZkhRxGy
jJrcuIP3MFfvv3+h/3g++FCCbzIQFvoT6wPz+JeLl3Rx5bYuGjk4ivm7wFxIDEdS8IOwr4kEaQPS
FT4EHb9/XZ78T3eubdoucijQUw61qet8vnOTuvJUZEEvMjWWe1Op0+SahNKTWlI1W9utve/Iicef
As7Kd2FA1F4DvlFvSLRTpL/BJL+TcgT1HK2KOOdMEKdNE4XFnV/2zmNT+eUlHOlu4gXps6eQYfRb
mS7i/zoKAqAydPfYavuJRiYivmEDJKl/KwjtQ7KDRv6EBUmAfR7C6c0RvYLakBkyu7A6w1GSXv0+
6MiQe2IcxyPajCogNgkSHrNE7LQvdRiUWq8TV6L1xq2OE33vf5yvOwoDY00OCyd+sy994FH0xLof
oa1ZhhRkk+Y01LML69GreuOA4IZVGyoFQkgEl6ih3Y/+QYjWlW38o7lkOJwrECoyh751+4nfEBdN
Wl2bGtBo7scWY9x50CZ5Wl4EvQRyXoN6qCtLzry2gpfjVklts3FioYuhGiArCVzEKjPkCswnfX8l
+xajfDq7LGQVPswbhT4AT/fSCEriFmM7M9vvma6WDlsamjdKlJoPgkyHnvNEkQDKatyLvHDl2iGk
8d6qelhMjsCoAgmTjX8KTNDCPs/9RQksITjkXb1p2qZzD3VTTXQ4DRE9w9Gp/N0EuvcwYut/UU06
PJGgjTcsMDxcXpCDxLlq8daspyQL0m0VBorwrmVl0qjxDoyrAzxqdcQWOGWudtfBOPTtGX8+4rRm
EOc/9wRBd7BlXYuM/PJnU4gk2Uq9NsmwXKowoCZo4pR67M//n0lQEJ9N0saCS4oZ0L34tCxfRlin
Gz/wiMqBORJ6oIeU8Wown3kAl5vTPXLNaP6KLCY/V5aBjaRvDEnXnDJ3L7Cv74YpHPSuCMeoXJtz
10VXWUUDeteWWsktKpCyvEoHHEGwRj24YAKBD9GOjuBm/lP+MrcTb7mqdNzsvTKgY11MbJ20vxu8
9y3PCBEpHxc3a7FLrhuvrcNzPRGX8vHk/yMB6f9v3D6bA+j/rBw9/WjVj1+lo8s/+BcY1P7DtD0T
pPdSqUChWbj+/wKD2n98oHXZVRGdC+DB/+b2hX8QWGSFIegCy7eobf7N7Qv/oOhwqc58kmE5Kv0j
bt/yxv5SYAAXBVnKS4Qub8EMOHj9uutlEaeCqXVRGi90Y+aRtaKoMepmO7kDgWpFXeWvyLO7A2dQ
rKfwYVAkSyKHeW6G8bvKB8zTLcdchMv5A71Snqimy6rn1oSmndVF+IqCyr8Nush+Udbg/Ryk8eYm
JNz98xvvf6RB/qJa/q2++f9BbiTq2t/df/dF3f+o0k9oWv7Jv8TL3sKAFFh2QM8ynrX+7w1oOX/Q
C8NOy2GbjhyF1r9vQO+PwPcovCj9WJB/uQERL3O7CpP2CyGUDPH+iXjZQhP9yy3oL+0qO6Bj5VDs
IrP+jIIdVUHrryO+sDaM/Klbsg9pMxNXSjeHSMTiIx5RSYFYyyLw64uZLAGK4iNMkf41wYqJMfi4
35e8xSQQegkRTNqblrEPdJWObEYVV8Q04uczrolJI7yR6j22ce8qae95ygh4pO9AtparmZjBE0hO
asmC7LDMuk1INGSV5OljHCyhkY1bA8QZPsIkRZ8GX3wOZfc060Oa/oy461UnTew2JXGuWBSgiV0t
AD5nk35EVkYf8ZWqcJDA5WNJ1ka+JFziK4cto4RD8GXikUCAk5A8zLoxfI/2JEm4UWBq9GiJiM+D
S1okncwABAr8NrwtIMGrNcaq2jzKjwDOKF7COEm7IJhzwqd3cZe0TmfJ7cw5kmJU/IjzTO2KbicK
HGI+R2zgajd2S/yn+IgCLQyYsuuIyAi9G9tKv2TkZmNCt70+Psiw8fuNnAk9tmdXfnEqLiVTNNMk
bxdhxkvUOW5JLRK2L2Us3FffisWTT/7G11yG8gYpKH44a/SGci3QBxuYcGtiEeWYXTt4idKeYaBd
Ex4bzocFlEJNE3DYrIOnMFZnbBYrxwAvVKHxJcpjJRvjxo9eaLq1bnGOmECS2YJ3xD3wLhjropLA
0Mb2tw0XlRxWnmJ8C5LqzrQuNTG9fTA/z0nuHWz6Ptdg8jchdDqbDGVtl/7WdMp32qyPAUkRa1GS
4mvJGzGVazl1V9DH2Hbnm7HrHswoPGHieCrUj6wZbmX8VHjpD1dCL4zNl7SrLmW/uP6Cm44KksSy
fJVGR6vnuDrguIoS9SLzoge5ci2HCZSA5KxFwt4QYIbDpypRQlmAmQeflEPSgeMOf5Jn78rWxsUe
JaDFm8sclO3edvKNpUMJ+SvE3x1r+wEPo3PvFXP9LTPV0Rm554iHGDeJXyBUqx3rIep9yNCutUVI
4t/ngjEejEKeuZURCCQZMHtePBc+gyu7n3beXuF7uhVB0JwroZgpD2p4UPh+yFrcdVF3SuK+vfYR
sbiQ/OJeHjVuJDvdMDT+wvB8SzWymd3wObTezOl6coN1Hm4sDMmD+UymwRbOOvQod1u2XEif+Lno
diLveQYr5wThvE1tfY/neYEA0qJsSPmtQeN99dz+DvrsPW3vnYGmDaAPdwhTa3J5h+y68MQuwCVn
+vGNCo016+TGDcddruUuDQAxJuZuHEjrNbIzeCIwNMZOZuIS0H/BdrcuzIpUwrzburwXt8HPqOv7
znhMim92F50RE+GFe7HJ9CGv9pvPaNRMzyklXc+uGEIDtOJvCUZKUDZbf9JGRQejf03ccuXF0dpP
7ofQepAj8QmJG74bRvjGrXbuS6J3ab2i7LbRXuV3AxmiOLrkg78ATc0BnxCx0lgEm7ty9HeRB9FS
egNUqerF0/rSI5UPJuRR+ZjtSt3YR2x7m34xaxl6ZIQaIeASN11q7L1o+CG6KeHs0Nn2XQoebGM7
E2rBOCfFOQCJBj+0T65m04n2EYX/htux3FnQKc4jpE0Qt80G8/qrb9RotLL+asq8a2fOn5nS7Oue
drVvG3uVozaHV1jO07pXw86GCzjPN3QZT0Sy7WpCXGsQhStIYNdmkb6HSbBS1tytmjwVSHplgWGf
NT3cSd875X3r7eaIx1W9OL31VZbjwa/K7L4iB9NFmeyWzl3jpzdmuSTWX+I82Dd98TDWPhLklkFY
PvkA3BrZ3vtZ/wXa5tEN9NZStwaYpXUafxm8/tLK/FTpt37JKQxV195zpL6KWfSNOH6anPaLPeCX
J12m9R/Jadg0yBZAFla23o9DTvJ6M4zneL749aIShLhoZenNnMnLnJkXkDUH1+VpHOh8y7sELUvt
GRfUvkhlrguAXU57GRIMqTkuB9qHYFn72IdZAmIl0/629k00BdMQolAkctXeZRK8gtNgL60KRmsz
CW6dHf1UI9bgID8gzWbSjSv3rRRevjEhgvqNvPF7pCykMAIb6ftHdyhDMH3AOlYzdv5tnXsEegz7
McMyoZuLLty9SLMV+yqymFSLi4q+tYV5sYZ2HVRYJfqS7FfW+gxKFKaJNIGtnHfvgCTgAHi3Fm0u
25l3LjgG0YBdEu+zfQzn6sYfbwLiPmd1S/TkZjDPLjgwz4E41SSHsC4jzL+Gm7zhz3WAMQ9tDZJL
3eSIKbqiXWMXGt7SRl2ohl9mRTNt7l7K1Dp3U+4xlZ9x57tUtulOamaw4IkYmx8lppEu9h4Gt7Cf
g4HQUdu/GFWxTvPmpuyWxbZ2yseuFa9LgDSP2TfpG5vM1O9z2zGtNur3FnKo8p96SuU9w4YV7bWl
A8ABfXJ3ThGy87b1C3KPYaNS8xapsreZ5tvQOnL6XSE5XLiDGwOvizbVNvDLg1POrILpW+q1b3ZE
+q2pgJHYV7YeD5LF3LLqeaM9zuB+fMHxCgVgCA+xD5uoD9fCTF9aw+d65Zd4kNadUfDrpyfTxBAB
NC0U13ObcSSWItsaTDfacM0GOh6qQPCkinxF9B3cjBcVxcG5ncejN4ir0W9/Cra1HBDSZpTwvCAR
i2nA481emt/WRXBjtc8uca7sj0+hH5xiDsFzMIV3OroNYv8Z5M5RhuGuRHU1ju+BlSpGB+NZmjBQ
BR7aONmThnzKwvgBXDBUlLFfl3O265CWQ8tEpTtVw7bNzOcwRO5UN5s0aw5tq66ZlaxSgyep1sd8
CrijHdxGYfc99hAUCpFeqaA7DQ0SMmdRKFephs5qPQhP8mxGw3R0tFtvAiUuUMmOjs9+ALp5bg+U
W0t3+cbyzI3Ow31n9eZtDL0hIzkAb8Ocfcf+6bFZA7KEiuNmJWvu+IYydFWAiHCn+yKLdxKTtMy/
OljkGLS8MthipDd9CTz6KNNXB0IAWTqoovq7lNy0jKERRzKgNNRr8FLH9Bpq77pPLjhpIaRUaxOe
r7C+d16MQdQ+5r1FKjEFbRnznWTsdGId2MHaV85OpNVOlESVE++YGeNt2EFLMSKihaHDBB77cv3k
IUXN0lekjUmm8Hi0aXmTGhZ7FKRGz93F04QXA4BeManl/Hg9lB1pAyQP2lwy7xTALFy5pYoPqS2P
mW1upp4POp3TwH9ppbgfbDN6Fg37cZIdqEoOCHOoSHEwevDF0ejFHAhcNW1KwHVN/B34GdwZmmVU
j6R+rZfNdXQmmigT3LcaOA3EBc/j9iQ7czLnR86/W7AU7i5o7zCVtSiCyQvEuLTM6wW6CVpRWkKU
z+2nXv5AQ7if6pvePJdwV8OoWtzw4Fxc1D7vwQgGEsZi/zbW2wn7RqRwtBmACQiqrH7goDrm5Y1q
oIpqhMpmEb/0VbJXixdnktscCFK5dMtbw6b/494X4RIlGR89rfZWMXQ/XDCF2043GwkAgdxuh8tc
wEIDrQ2sDd4D5xloOCk0ieLFkRY1cHWLTR5YoK2f0kHKo4A2idlr0/IWYPea7qayOgKRtHNPI5/K
aVPlEgoOGIPRwLvE+6sz8eYr5FfApZDwjNM6HPzvCifNZJgPzBsZ5DccOWSi2cVBhds+sinCwbnk
vnpP/w97Z7YcN5Jl23/pd6RhdABmt/shJkQE50GkqBcYKVGY5xlffxeU6koGGB1xM8vsPrWVVVkp
lZITgMPhfs7ea6NO7PGw1E3b3WGB56vM98fVseO7e918163hW4Hbc2BPDtw9aSnA+VeDYmwDlJN3
ad9Q9gI9r74n6JcqUuj70sedz1YotTlCyFADGt4g10XEDw7ElMHNleF62u+ogs6kGDeNr266InwM
eh4UokS/f+vifhuH2hXVCcekIFrFhtOW756cro0Au4D73fW7m1rrNp7WEWWpL8MG7EGWXnhmvBHo
BkI/3SjtfWVuk+SenxWQGiAhoFVPgo8OZ9U7FYaz2ijLDDM7EipkNuYWEepmbH8CZF206vBYVuKq
9eRLi8XyWk8ah1SUVYPRVIF8ECa0ASwNBbWvaatKke4G4b8qjYTFodNWRqmAKNWIIycRTgHaIZWw
86UHbUTdbxqXZm9864c22XqhuSVQ1t3RYQY3MEo3ttmw9cEBooRfY/M+ttpVDD5LiSCISFIBliou
X7UUwYRp3aYeEPUIdGR567qyuW4xeYJJS7x0n5IIb3nplQY5MaOjsFTEwEm8/Dl6CiYuulDaKjFw
IfmRfO2y/UlJiw7Y15O5CD7kCsvJUuuJiS/0yiGZEZ8EcgPcdt0332I9V1OQGWwVE3xSeODBarMM
aLEMX0VQO23Y/mjpo8qbnnD+GDDtrTpqWdid232scgrkdHOplryDdRBsA1SpW9uoqGgZ8UMyhG4B
eIYX2OKQSrsdvktSxhtl+m7I9vDDjCCUZRAf90o31heq2WCI9DLpXbItMOPYraKo+F6AbtRUpPkc
1xy703xwftRei8K7oHMMfkqnYbHMIxYaqyAUwirWZhmnTttsFNG1WIS0C2OUd3pjr6LKumr08jml
BZ9EWFesLCAJ00dwS+NAtavXxGsds1AhUyuFTehiTBV7aWQpClFSTrGKQhZUiSFEnQvqMc6TVVqi
gLMua5dKnilQZrBP1aHm74L8Lq+cxs/FunXRcGQ7tMo/x2A3PTuMiSBXYbPpARsYtQxR8bDlAY5o
2261hFRTvQRFQQQF+vH6p6vqUDkHlPUhDXAZfDD1TouM9ggXxUp1cxm2C/HF7L7ohHRsQLOB/bQy
6DdNlnCWipEmcP0pMuLEjzP7WqYhUbJYKP1Vo1pNABfKtr+66BG9rWf0LtSsTOBpqIsiv6ERnkt0
5GPlEg46X5+atxU6Ffp2soCUASslYvRmkoZwQ9Uisb92IycLp6wNbBwlnCKXS51S4vxcLqedX5MB
Zha0mZaACtXblAoaP45kRjKXGTU//rdCWQ9TEhb1h1MVyj0BWlevw3tKTTKFkP7Xn/ldJDf/INTG
UG30PhrKKbYf/yqS23/IkICJtlEsjTKlmBJxfqdnmQqlcGqH8BNIBSZ+j5btpOLz//M/TPmPSX+l
AYSbapd/IznrV4v0L52VgQ1HI45XYZNgyIpMz/+wQh7oXl4ReTeu6IFDMIG35uHuVfRNJcxoi93C
RClLgmy7LqWyuS48owku5BEaC9W30Iu3khSgR/dc0njYZhga9cq6w7nJiYUSoGnawXNrSAK8QWB2
aMr9wNz4tdvTtA1lQMe9wi5iEapeM2UWtBhosxHqgpprtwIb20/lAlUj8nnWOC3nFW8Aljsj0gn2
snqevoZjjfhcdsPmAbIWwAEUXGj5K/lLpxteAuPETi6Q4o7liiLcgKiqAPwNRq9D0ltW/r4TRvgd
Wi0IZVElSxKxvH3e6+zAaa42T3SBeaF9ryicikScDepLJXZSu3600yCJNyy8q6Iv/K1Os2yTSkoG
il4BZD9SJXtVWc8HIgPYmJM8or72eVh/SzEtbrNOR9ZXJ8n2f1/DP1+pKU32f+5TLd7jYHz/+ApO
//7vN9AyQZzIiDhtgdFYFtML/btNZdGMUmGb0MVXf7cCfr+AisUf0k2LrGXNAGQx6Rh+v4CK8Qde
bU1DwDF1Hmzr77yDhx0C2Ck0wizEwkgdpy6GOQn2PqgYGr5m9MTkyqklf2eBlA3SEgzUuPlwOzhl
TtE8H3XJh2KJ38OwoiC2QTSBlPNwmGHkBKqOA59LSbrIankTD2+u9kPr/dtYj84kwM5yqn+PRjuQ
pEpYMOSnHI4WcUkK3vHKsUrz2lOmhnXRfQ0wSS3NJLGXpZ6v+wg3tD6BhSz/Nmylb8RgPKRmcJWP
/q6nfir8aON61Zts248c4Z9O35BfwdMf1r4/bzzaUrqT3HzFZL58vPFKB5+lt3ssuja1LfbrSy3X
rAUOR7EKY+nBV4rHQlHBGkj3nJ4Kzn85S0fY3+qhfSmjnIgknxg5I1ZXfpGxm+uTMw9NlfkZ5j8j
c2xansHpWMZsffZpoo+RKCpHM/UG7R3s4obCW8jGsAnVvaRnX/Wek2BeeBS++isyl2DNFSZuWOJ/
/cZYylLzAvjrG+TPh9FLtxkQxgUwPHV9+nYeirn+fOI2itbJRKGZKEsP7yYxuZoZm9xNT9UTJ08I
0wgC3FRaA/41szk3CGixmGVbxBzy6vTg06P6dJuEjMTJBDKsfgpGbqwcczp7QbgaTipc3iPp5fQQ
89cUOTYatWk+8+FV+FgfXh9R84GOC6hyEuRozVCxF8ednolzKYjzJ/5rHDqPE25CIwpxNitFrbCt
T30kHzaHudTKryq47OtMA5xP5nHsRFZIrWOIvdUYAB4twvL+9JUKFraDuzn9COws0IpNmjH+c3ip
2DjNGJtw6WCXii4jzt/ASPL2zaIIsakTZMJ7r+6G5yAPpEWLqenFiwx9svdal7IR5cBrkjh4b/OY
zC8bsgUdJa3fgdPttorBX7URhlR960v3yi3s67wwkysjNW1HidrdGI5gDHRlIQclnmWSBRylAQ6Q
S42j4fxfdZ5500bZFJbnfskyCmBEaV3adGKJGDAuJbls10MkGZtpo/2o17IObIEqSoczeaG72Y2V
q+ZaD8IpxIKSUUcvh2qkj1FOiuk7Zbt6kCHLq9BKhOkt/TqSniVcmBvZ9uDT6f2bnsA0VmA8Wq4s
rUW71VRCULSW5o9h+2derGmj9+lxsFOz0TMQjcyydfg4MrYPuNSq0okL11+rEwCjgbnAmWm8n6zS
aRfc175NwFVv9ekqz/3Gmar9Ox/P0HsTGE/Q1bqbDpP8ImNmL/UxMR10U3gZPYusrNa7IvNt4YHs
m/qunvTcl/xmXtIhJL/F++aFqIKDEF85JICVRxg1Z1nr5+lpd+wFQzutKTq4r6lvfniZEOJ6UN1x
yQJSSV+Izag5XFePRRO/nx7oUAHPG8z0NibtJYp/zCRz8V6HC6Bko106uRxHW0IBpAYJVSwNi0Zm
1Yqbrl7Tj3kJmQeL00Mfu8ZJ/Y840tJMXu/Da5S1rFTyOi/ZS2bRe8FZ2Re9gsQ+Dc6MNP/cc5H0
F2UNMher1aeR3LEy6lh2c2dMzVujKXD2xfqDxzZDH8mTcPMfp6/syE1Fq6zB/MQBpdjTDuvgYyq1
dPUjuXSIVdTXUCv3Cnv8wBD1ys2VKz1SOHGfE0gfuZ0MamIFVvBb8TQPB0XOQxRf0JVO4tEMxnl0
qXc+TUS9T8/czlnE8K9JI1SVB2fKkL54Sw6HMoAJ2MQy0nY283dAoK+0XkfHpnrfkkCyMrp+1zX1
z0Ku4PAm0Z/yH4Q7xxOOj16oprMg27hViOg8HF2AqzBLm3lTQhlPDONKYOauiv7MVR6ZNKQDg+Fg
l4wCfO6zsptY1LC7SsCoartRx/QpAOJGCCY5LrHySPiavTw9bSZ9znxxQ35t8M0WqMAJAT68MkUp
aLRgrHZUcCfPglRDNa92iJRZfYf4fhh6YKeayOnFEDNhUcZ5sap83dUi2xiCY5s/5OL6zA915BuM
nA2fngA5+Hn3Khopt1KPuqrqypvapDBaWMNrbn8ve5JXzLEnJE9ubnGHUjqvrerMru/oY7DRwakc
ypFWqof3xCSowyg7u3CMLryv7c5xk+FSFen1oHpv+FO91enrPfYMNEJt2XGwJgFtPBxvEJLHimkU
Dvi/vVpkz0XYnnnOxy5JY1WYJFA2p/PZNwwYShO7I11qD/PyRq9bMHBSSVtDGb56xEs10pkBP51A
WADFhxHN2VJLNyFF1DMwIvVPNCJSe4MYN5z6LK+VkatTmE8aOnpmUTHuqq3BVq4R0Utbqegn8q0d
GgTqmNVrm6hXXiFBxDa1fhuawfvpu3/s3dZxZQkDhweHwNnGeaiUFGxFUziRFD6ZcX/VacW1Efp3
/94ws0kVNY0vRNMWjqgKeSWBxfDiPlq5MgT60yMd2T4i0/3rgmbTKYvBFYw9FxSM4/dAa9dJK93E
jXjCLnTuKR97U39952js2TCBZk+5Q4Dn63FVOGB1ibTSL6PGFgswy9eVZVyRwbGTongrB3rmmIZ3
f/pCj703gu8rYkHdQLU6u9CuD4IO5k7hJGpKzLCw2reKMu7Xf2+U6af4UB/IamBOPjszSuAtCg1l
PeCAOj3EkY836ljkuxQqqVHKs7nR227hVoWWO2XTX7VZ92L3471SETztuw9ykcQraCPndihHP6kW
fhTWOdwIaCcPLywVjdqPuZlPwEbFkVKIB+Nwn7Kt3fUmi59Ls04WKAZJntd2rqI/nr5q5cjGGvEn
S5usaIiVJ4XoxzsbYoPp1T7h+eXKN0KTnyU/8pak2SwVL/nSF9GLngc/a8K915OpfoEhdHX6R5jJ
Q39tKzgrI1DG3sURX8zmbxYwvaI8zZ3MgCU1lvF7MCoEjvRk3RtA9Vufvq9hxndFV2r7JIk6p27V
NUgXc91zTl1RTInuqgFhnFKke68SxD9XbbzBJIAmRvQUJ6NoF+sDvD4/p08w4s5vCaJrgaaWREIr
XvdEoBTimZ4olt6OIHMCiUcEHTmm5gZLRQO+XXfSDtrN+LXBbrJmMtC7lCCToWu6FxKOCyEpqLxU
8r3MPEIiqUUPnR/HK5Hpt1DRdqFPl963kVkZ2IbI50yuUiymlzqe6oVKfmdTe48g8JDjRdq+L/tL
wE2aA2MJoYBn0ZYcRQvRPZIROQ0wYFPIPCFBbZtWKh5EALx8kDyxc0cNpBIyngr//tqPuvRFGRFd
yZl7USRl51SjlCwqy7psIRVsBpmkIOq87kJVSJPRqxo+ZmlJU6HiZ2KAYqmiay0ddgFgCDLCbXIy
s9K4aBSFQEG67qfnw5HPJGJh7FnmJFjn/x7OSDdMNTuRh9ypO6BAYwfdD4HBHQjgW88O7/lTZ9bq
YwNy4LIQJ6vGdFY4HBBvWi8hO85BqNm0+KDjoDeR164S7a2xnaJ10jOX+KmkxYeZFoiqUVRlb4Wv
8XBIHVvpEFUiY5NZqKvCGMBeWEb4kKVmvWiRgjf4kxzRRvY6h4CXJMl7ntWX/GjplafmOpQ9P94p
dqiujKAfbiCOpm+6pKL6UoiGCK2Ypt/px3JspZjsCHzUZFv57MQcrCQabBv3CQEul1A8900v1fsx
8W8sLSfCerKkwNFEPVmoP1vJetDLrjmzVhzZJ1iGzA7B5AhCgWZ6lB++A3pXaGbdmBlfG2RmcV2w
9SSiZ6RDc/pqp0n2sZg2PSAxefjYqTHOfE3SqjxvIEpljhol30RowBM1zuywp6X90xBU1CdShiLU
+Q6XakXRhGWbOYTHPqGVhRCXpk8IebbUZQJywPw74Wl3ZmVUZy7u2KdOTJ8c2TA0SF/zj04UxrbW
y5kTVsE+soz3OHcfDVIUBj+9NTJjgG/dnuGJTzP609UaTOLpOEHNaPbkIqu0RhlxvRNFBnp1d3wo
DAK+AP1vQIGfGezYraWRQD146nZ8qm40Q+xmPShpJzbErQTOBSJfsow0cZGb2YWkmw9aIR5CX/52
etYcu7F0L4Sl0hJjQzT7khmd8DNJV3KnVRZUeteTRxCDDbmKeaEA/kJJTM7n8+lBf51IZ7eWIiVu
RtqqlMjk2fERQGJSGXzYnHa0o50uVZeKwnFNr0h2jKakeW8QxIMkb3DztpSXEAdFF8og2qVUjdwW
E/04RVXyDuCbLb1SM6DfmpqxljKW+zL8rus5tUCpWntSR8aF0IylUqGejYw3O6pfzBwyZz4qX1BL
GwsIptejGSEmlBAzWZn/mmO/WFA1nuyA1gV1GtQSOsHbIfRACKDwuk0TCWtCLAyareLh9O1R1c8z
bzrI01TiVKfi6ub3P6wZQABEju8uc/oqYTNlSjpCCA5gOezTcswmKkxjbnJX3g/T7sCX1OJbPKSk
xMbjgww8uW78CjZxgog5+5WJq3MzCqREgf6CND5ZhR4RW5nAhnf6Rz/yYcLGCJaDvriu0bI6/Mlr
zwj8qMz5SgjiZvFeIN5IyS/qqt67tHKealNY1pl358ihUaHPQk/IFmA02RoejhrHPYS5EeMiUJl6
0/S9uSRtDJYU32VKILmMhzRJyKyW3A05vdAuFU4WIel9C9vVvmBVekNX/9S05Lh28EfDXOj7nrCb
tQwz8syX9MhXadokaOgAaK6QdDl75fKq9gqTfF9nwv2XdfiopXjKAbHDfJe9fvrH/JjEKClxDpS7
KZJtp5JzdvpJfV5wFCgidDC5abSq5isqRm/Cf60udaQhuogH+Rr05zKqyMzxlRW+18suYAtrVeeO
mZ/PD/gOJ5M5RU4cXsyVw4dllH1guGgTnLjJ0aYrgEH9SRleW0vZeyMl54FZuuiN5iquz1zzp2/x
bOjZV6SoApIb5ZhPZD1sUWID16B/kLdnnvCZYeYlcZJwofsVES+B3V5BcqK4WjkqNqbTT/DTB3+6
GkWnDDc9QjhLhzfSkxPRaCE3suv1cueKIruYktLWp0c5/rwww00tc6A+vyBWHxYjFeA7UpQwo08R
bdRaf/CFfi0C/420vtvGI+KVphZ0p2KrNtY/GpwPvorehn2nNt3qD4PncVtzGPAYPJf28IJJOQ1/
DFHdLIb8taiLnRf68dIqH9Mh25258E/nzOn+fhh72h98GDtEI+P7HmPjtdkYNoAhMXVqOfSh1E3b
9rHQw6+9JT32VX6J6uzvLqXT8LoyCYaosNL1OBzeSyGDdhHeqtYiuYu0igSPXXGjxuEWA+2ZwaZr
Ofggzwab1URGVH4coM3UAdNDxKq6EG2z6gwoMUb8bw41m7YugW42R8MUnB3RgvjsQNIt0LOqFOVP
P8HjF4XLlM+Cgml0ttIgpcsLlHqZ09SmDpldpFOrqOcoOw7X+H3af3JlU3GANxLd2LwkmNCRNMB5
pc5gY7YI1Iic0zbON26JQwS1ZXxmhh69vg/jzWaI2UVtgwuQ3CsvvzWV7qoqi11h1UtZrbf/4Fay
zkypQbzt8z4KuaCqEodu6kDCahe5pV/bFVkCcQJLIzrXTP+0J50mI32FydDLIXf+3CpJTV3bnq5r
0EGvCkKCS3Hd2PW6KsZdiKYskrQvpy/w81eZzj31QBzu1Jaguc3eAL2UJbl2p4fX4PqFL7OqXP+t
LpK14uU7CXjhhFtdePGwhtH/EGMgPP0TTEvZ7BU8+AFm7wXMX72T+8lLGSC7icVWp0MRW9396WGO
fDWYMpzgKFnTPPh1zv+wqkERQWzac3MrBQgxe3PMmlFzbmoiuPp8ORQJLfZl7AQ/42SqemTZjtjD
ClX6FgSye4/VRGzYESzjKiVzQPbvhrzv1oM2fB8Q2K1bSn6rSEUEX/TyQyQVP60sL0iCU1EeW2G5
qxvqa3GRP0TgDTYmbpdBrS6KDDF9D9wpRWgYBqLftdipN11gSFjwim7RtL28ZI8vkeyT45cOqssh
82yU2WO/8cpUv4AFhRJYo9a+BDydpZC+mec0yxEC51oUYJVIrJ+k2XnwyXwDZ26wbVPptm205CJi
pFUGxxR7grxXQMOuxla7cDv8yW1lN7fYNNdda0fbtlQwbZtcfZSMP/I60q8LV//qUd9a9fR8C6P0
FvjDW8fSpS9aGMeXPKRvBvGhDzWn42Vme+NC1XJYbF6J5W1wSRnM8cKoBjTvrpWalQRJcAlP+gL0
MQAToqMnLPzCjBtMe6FuOQ2hmTe6noDyt8H8RwKNBeBVzEBKvfJ83IuBK7/kVfPYSa6Eyl3FwKzs
IiUnY1gMqrEpq5xYJxqeLz7jLgNDrS4TU6sp+EnD1RDJ3cqPRvfOx3iyTIOQoMae5KWCN2zvl7JY
GFPxsPOj6F0atWIv1CG/lskWppjoEprglWs7rI218NTw0jI84tETfUcKhbHWRS3vutS7JL+K3k8S
E/2oK+061ZQHbfBe3aRDet89BIrW7QMFznKbY7yrreh7qsf5dTuWbxyzRy7bXkHyLxY24caOpsX4
NmRSmNEWrIGgJXwDowEvL74lUJOQhENl2+aThUWDCGMTWuWFsL5pG2tbSaQ3VN55dp3b+k7Q1yRJ
NZnxdcjRDi96L4R9ntDWwlLhbuKwHmFeqlmHkBUdaxlUXxRELgukfoSmmonqKKRkrkx8Tnu9qfpt
Qi3RW4akGsOB/ppZRMV4BDQvO6vr7qy6Reqvas1OqtyrXAzycyd5BpEOOGJLN9ekddaEGHNswqMH
3b0UlqQTSa9334y0DJ2UG1+tZVQA2qZNhVxs214hsFmHoUn5uISUg9l5YeMsVE3P37QaCbZN2qiQ
hYip5jwWLePWICNNgotgjHl+kdCq2EHRXRtVFTphlgn+ePZkyvVWgeb+auCa2bmhcc85OnqitwnY
jxQWe1e0on71iTEEZ0oNe5EOFXZf31d1Mgu6ttiD9e0svIHYXaKweQwGBU+oShE4wYzo9uucaMhE
s6HW+LXY96rxYvo9UmRZQXdHgsSiM83xBlFguew8adOUPJNRazghF1VTrpSGExtxVm68JK20dWKl
kFhSpK67JOrstZY7sXZrvq+JhgdqBR1/vKnJQdUcz4KypnPsuTYTKOu5VhKGnCsDfE/MkepGHjPK
nhbIIiBMFRIlzwPyIJkN7MG87HFCmmGW30hS2l6Zid3uK4V3BkNLk64TIVUPwSApxElmWKW7RA++
95l7Y/pWtRzbSqyzFnNjK7vyndTSXl1AQPKXQyLSSzfsdm1XXWu+18FMSH8YjdQby9wPvHVe2CCx
ASBTk3RhE+4UqMWVQ1Jod22kxn2k4aWtOUHbVGHgffvdIsldfcpRWsqRfgNi+xap4l2H7tx38+e8
DH+UU/YM6OALI46vLYJzzaAjpYagYhM48MoEVrVsSuVZGkfKMjISDBDAVJJjUHzIbBxoDxeWiO/g
R1OJCcp0PYKgWHH++IoeoVoJkgE2kaw8mwZfDDKfc5CT2q0Fm3jKQ1UcEmtuqdn9SCzmRV8N3art
vJ3i6yANO/lJjfnHdm3+ZKBmSRDTVV20cBmCL2mjrzrtua1x6PH4niuRPPsyZ/LWkjgky/l9Z9cP
kaVdSSSyQcfMLq2AbHBJR/RU3Le1/gYAA+uH6Ig3H2hKB1uPO6NgKJVql1fsyW5KUoaEvAZgs7Gs
5ioV3p4cH2NBBDGpQ9SiVgSxkT1V+thJDHCcoPVabqD9BHB5WeT2lzQFLKGIXab7P93Qc8KkuvJi
/8I3mnVvNe9ynH5pO30FLarbj5E6FUvZxQtEY6H2YCrSBV//pcKhdCB7hOL5tea9KH2NS9f1n9tc
XGmRqS6ZmMWyi9JbzM9biIblqvfi9F5SeNOjMXmCYbboBstRDOLjyCYQbW3QipK++y1OR+xe1zr6
ez1QXiS9utOjPtuxziway/rGO/Utask/NaN13SvpG3xYsgiSC7ksLcez74UrNpLSW69gwq/qRFyV
NWnLYct07EppO8T6Hi404Rr8g15zs9vQ8+NVoRv9ypTLZWS0WKTYSqD2B9k5CMI2LFgCRXVPCux7
N1TtvqB3X5OL0GEscnzRBtVX0O1tcGckelpmdy55b/4ajaTYeEE0EoVq/Dy9DTt2rJ6E7RO/0ASF
M0/IdHvXbKSBSlmollg3ffSA6PysF7W7GVT5BjXuk6d32waU2JmRP9XoKJ8zRRT6EUhlPkEFi7Rv
JaZR5lTE2kAu2Ma1tIykhyzurm1X3Gq5tHOJWkBxwDwX78AT9kNp3tWKeTFWrzIZv/U5RcDnzS8q
XbiVU1FoOl7MjmodSFbCJJvU8dx22amwLRLQMahBT1/7500pFN2J6IOWD9vMXCkVESVluy0eOE2t
lzBTFpLEKjHet5B95BZaZnGuIPr5wmTUMzCRVUpdaEWm3/+w3dYJf0MbTPWkM8TOUtolm+2rUTJW
py/syFFwEkjaOhgkoFjzCihgezmldZo5bdXsPdtwEl9CDVkSJXcOM3ps5k4HMzY/8PgAYc6qaEAS
O4AOjAXHnw2AuxHDq5o+6RVZXVpa0RTSYNlQWs6J4j59mdNf/emM9NfQcyEmZGcXKzx3c4gHLO/0
D+x4+vTnu24y0Y98EBvf3Le69feP2h+veX60rySQRUnnZ47m2o9KWW2MNN80RXqt9vX+9DUemzGU
ECzeUI5PiPIPZ0w/GhFxm5SdpJSjpqbccURZZlZzc3qYI6sAAC5McqgieY7zFoynZooYae87TUco
k/2sxh0tJ438QODJknlGqnJs0lj4ICYbz8SD12YvuCzIRMrjmvdgqPZCbvcJnOZtaUWAKXJKiNxe
Iiu0L15B9rt5Tgd65J4yKJ1ryJ82P8WsUhL54CSzJOPxjQkdgXqINqGJ57JsFP3Mm/h5iYEQOzl/
VBjA9J1nb8eQV23QlwWMnHY0LnIAKZskUVuaD12wJYtQXo3V2K+tsRZn2kZHTvYfRlbkeV9BSlkb
TC7SrCxMvQlwLt05PWmOLDNTDYjHCMMV7dHsKXqjKOIx4P0zhvoiFVtLu9Y4TsBvOjPQkdmJuAhl
jUIjDCDldK0fls1E2KXvdqwxVlR+VYv7coh+ZJK1LioiYypx5u0+Nj0mF6egd4X0ev52j5LVlxG7
a4eW2bKsxabMyN/oz929Iw9oOh+qaMh1Irut2beAwJGRcC5eOSQJ3yDsrEtDPyMXPDoELQGK9biz
qGgd3rc+Tkc5lxmiD4YrkSSwwmrr8fQkODfGNEk+PBuPIGDhkxDL3tNY0nZc1NG5psORBwL8jwXQ
QMzAN232vqJ66XLKGalT2/ITVvQfba5vfXn4B19n/v7JD8hBFc3w7Ha1vZX0smAc8keeSG94azXg
VKjG16dv2fHr+Wuc2S0zda8tjJzaHlIdaTFG7aqzrMeCiv7pcY4/mr/GmV6rD49G6gYNDR7Xg8Xv
DlLinZT451oFR8cg3P2Xnwos9eyeNYMohe1O3yfTXQPQ3JIwceYzf3wIOpMTYpzFZlaLza1hSpjh
Mgho2oP3vWxbfXv6Th1ZySg1IurARmhwLbPFUm5t1Ik25V68+z91t7mCFvxWVMnlaJ9r5x+9GpP+
3BQfoXzq0yklvB0ef+r07E9IReKS2r+tVWFPjzpmwrmiBzMnE+3HB6/YWWS3kUjB65nXtpRN5MB2
A7N5iqg7U6g+dj3T5g9LnYmNw5y/nIS1GTAdGauW78bq3nPPrTDHXhc87iz7+HfpUM8eTqaUmfCM
loczJJfTqTJzI0qMwRnty7FhkKDY6F8gMGvzRnyMgMTyXD4ymgk8gjC+Atqm0MozbSj1yK6Vz6XJ
7pzuiYKW/vDhjNTCLTdmAlCEvsmGKZdsoyrmIs+LFUmxoABRoNnmqi6NnUE5R/FUp6teIgGRUQCK
Itox+p6M0x6CoHfi8EbVdiJwUuyH92mnP6TZSG57tC1hPCnadWsYZz6QRz7HB1cw++5XfoUSwNZS
J641qstvta46MA2vVL0ENlg6p9/No6MZSNlkDYkxnaDD++XZjRyYOZM5KIMV0YzSMCwkaFp99jOw
zzUJj00Cdhr/Gmy2NCc99j0LRJUj+9RqIYf4jQmu5PmfXJJGI5KNISrKmUIFUmtdWT03sDcm7IK1
7GXf8dC95+zthXlm/Tx+TX+NNntD25aac54x2piZG1MbYCg9+eqZ7ebxQdBxqJM6Dpvz4VMCyVnE
SY6MxZKGtQSx1M5WUVmcuZRj6zQ79n+NMs2VD1+0uB3lyiRo3gGas5Dti7EmCZRSr6L/m5czm+I5
4uh2IGTOaTVIYMn3WH0BaHlmKTg6s1EqEY/ECZr95uHV8K2z2qRRpn1A5UjdT00UTiaZK8pdS6mw
zxy6jt67v0abe2nQLgRN1TGap1fr3rNXI37Qgea+3/xt8elUU5q+pshE6CvOJ4OAiUc868BkkNUl
VoQNuPcz9+7ofPswxGwmVI1nya3UMxNI16WqbJFR72v/aL5h2GXzyccNjf/hE6KfE7h0N1LOqVcG
ZKrAA64scyo+Z4I8+nD4wIFX5H8+CT49fTBTYfIVrWm59aZYD0oN1Ddd6Mnj6bXn80jU1sgKZ3NA
v/dTCSpVc1sOA7Y6qSE2mlbsqooOSdHchBy8Tw/1+UvHUNjFkIprv5y6h3evVXNfabC8Oa5kbqxi
eEL+4PiKfy1FvpNol7Rr07A+M+jnicGg1NiELCPURStzOGg02rEgzIfdQjSuZfPZzuLrpOrOTL/P
ry6jGHyPoPtwVpiXDm2lQbOd8Ly6cFxjKaEBCDpUfg5alaqCOPPMjl4Tx2YqojiCP2UIFZjKiO7i
faolcMkYTWKJfmHXr08/ryPDEFUHRINRbESJs20jXcg48sMhYaOlLtlxX3LlCzJnzyxEn3eM1Nvp
nZEQMLkH5kcGeUThG0RW4niVHImVlcv1oxWSA//3ZwIWcXRqJmJ7gdr+cCZ4aRsHtQ3HIsn0B93I
V0pn3GJu+dsb4Eler+GF4ByPPmW2RkAUJTzY1BIUpBEYWQONZCAZZ75HR+Yb+TgAbJC1ogefyyRr
2MR5X4+Jo9rD2lCzy0S2L1twjSoMllT/e6E8KELwkX0cbnZNHK07YFBy4hTdQNB8eUPA32LqAthF
sCqz6uX0xDt6dRBH4PdQrEYkcvikCH6R1Va0DJeXSwg7sJpHx0+1BWE4MParMy/vkXUJyQsroMAZ
wXl/NjEG6NhdKSeJ043wXhXv1SACGHkf4NHrAORdM5hbyTu38T+y8B6Mqh5eZEOC0jhkaeKgRljm
5Dgrbb8eqsCJAHP+up//3xJODrIonPfs+jV5r/7PQe7Efx3+svrz1xjhV6/168EvEEDBU7tr3svh
/r1q4vq/UWfTv/n/+pu/qWyPQ/7+n//xPWvSevrbvCBLP9Kifqmn/2e81OUridmvn/7An3wp1fqD
atwkGJ9ITvDU2PL9iZdS5T+onyEc5NDG59maFvvfeCnD+gPRLWXJqZ3DajbFYPzGSxnGHxPHhtcV
eySwASTV/33ht382Mbhn/yM7gBYR0+OvZodJd4rKBFEo/FebABuzSRv15kBAY0hGumHgarNr+yWl
9z+uMq9xYk3y3qO0RXTRELc+xT0CfrcGnKByURX0ne1YfxIl4fRorKXSxOgkvBC1VT46sFoGf7I/
6f3SCCLkB0qmgvnJ9BhcjWsX2QuR13SUQ8wxYm/3jUkidtOqk+siMiG1GS6w24b8xw0Lv6tekP4t
umWEqOeRu1ZHizIe+++9DnTGgZBZEwWVW7gXvEyRuyWKigHVLnnJUNKNoAjXWRGQAuzrcreYEIvB
0k3i8KsWWzruPkFg9QLMb5mvNc3/v9ydyY7jSNal36X3LHAeFr0RRbkkn+dw3xDuERlmnCejcXj6
/qjK6s7KBn6g0Kv+F5kIIDMi5JJodu+5556PJUFHGw7YrJkkhXr23Wa3Nvj3jjZRMOfUAuLrDdP6
oInJ/T0Q6HYuMlZAU93NT0G59o/kwgeCxtIe5kPl2OVXVTBfeV+skcG+M5rRLXCF5c6zIUZsGbvL
G3kGnkzmsZWnKCqgL2Z9aH0stad71hBdTc57na4/eila2ItR3X7NBagllFHDJkfJMUO1R08rQaJq
o7eSkAHar34yMuKflHRBarWZdxuMPpuDXVe6JAXV/fhbQrxgCsxfk5QkABRxPQRGEAMrluWuBFV9
a8koWM/50otX3Ea9g9trWt+hSgJSq0fpETYesjGzZwF5hOugBvGmzJzVjL5qSCrodYj/L8j9HqOb
30zqnA1AJ4maocZL6lIW1W4pLGDfZJ0Ep2mpyXMWOifJeYycM5PiKtxNVi+KWOtivBvKlgD1zubH
4eN1IKa6Uzp7h3bV43mp7JFV1nQkXqpIs8klhLrS6R5cqidICyVg5ahhiv+IVNhF1MS9w36Arfdj
YyxBYrVjZe4WtwM9bdrDeDNqp6j3HBi8BppRwbDcD5Zvx4ArAGcUSMcQNqT+4OnSO7JVjT4ZXVdm
bMdAOI3VmPJV6pdsRdIY6/oGf1oq9zIbukcXNeU9t1aT7rz0il9TWhuA1bLAf62q3JcJaU4mIbUd
0aeJngjcn0hX+aF0kRUwJdD74iXYPvpmpkeGkDH2XTI3o/HuLh00D12O4rcZFqA0auhEPs4TCqT7
2SzMbNdEdt3t67ldrmQ3kbpGJJtTxj4rQG/pKqIhzt08JXCnbyMuS+Wsb1hvsI2wTYvgp4gmaGOj
78kakpUdyINRkKEUVyz/k9OYT+qG/BWMR4XATrHzu0h9svbvvKdh36d7sIaujNu2T4dbJyx0jqJU
BNVVsRZ5dW6wG7snTPFjf6LJrfLDUOIqjCt7hjaCty3L75fJGE2inK3Viodh5TO3DGkPsdunHQiO
MlohlmeBmPZ9R3V1ZYTkVcZtFM1wVmyGY+fZkulLsDQ8yTinJrknsko/so/XWOfMcEvvyKaxOz3P
rVlYn1m9IV0CYuM39rg1E1Pdr8OPni+Cu5PNpMEc9A6sMXvJ+y7G3rzkYdz6FG/5rh34gO6zQnrp
o5hsECIyNQYNJb6PpptxyRxitHXtyrvCidgq92dIFxKxNeLoKQWfbVY4RAj7q/nmMGIKk6ho85/F
MAfqMOFJt/eB0ziCVVftfrLHTVb4qJxf/baIkkhcR9NNNrIGF2OBM99qRZB403KOsG1gGd4VtWHx
bjWOr3YeyNlo14e+eMclOHQ3o4VOltStp95rQuqXPQm+LolP81w0iZhrVrs9D5ZC7Da2KhJy83zx
aC9VwhSsxViGm/o70pYx7+DirgSW+9PI3l/okeHu1JnzsvquYKJuktS9L1lD63ZNrvviyiaiCG64
Rb3GXzu8d2Q5fDsYXlMgzN0Q7FTaGO2O3X+8tIMySKXqPbw/e1wvo5UE0m+yw7iact+PpZVjFjSC
3ySazhif85RIabJMnYWVFhk5iTcRCBZnqWwCvk4FZOLQ7YIkjLTDIdO2WNCFnCPWT6U/qSN+3vBH
xgVANgF8se/eJEeZwyMnEL+3DT2c5ZoqeLtZ0UcngJPqJ7b50drNqltfDCtNXwZkmuFYheGHEYBJ
dis3X69KKfzzmvbTtzc2JJ8wuHJ2OfhhwCeMd0c2b196qBy30zBUv8duiUIkxXo5kg9JLHnKX/Gz
zb3292zM5rArGdVymUyltmMG8dxkU5kD5OhKMX9yfAc+G/l+/sNTrjW9GDCIn9bQV+9hZ2G8Z8Q8
PtCc9FOC03Z6LzKDvODUHU0O4r7wsGZsyfeSvDny29KOtDATbPOh73ygqXWQz6QSFgt5zTQ6rEVY
eI7dvvSem7Gcxb4iqC1NpFeCrelqYmB3tKnRh24rSQRblMqvYhghOTVtbkK9KSJ2m8KUXaWYnsVx
dxxH629+HvCGEHujCPFOhy6WNjPv9qwsTgqoQD/fy14uIvEKa+5iISLyikyCBmXcWKnZxdlQEz/l
GVISjjyli//PpuA/qpn/e8LZLJda8r+oisf5j+qbI1r8e2XMb/pnZQydjRqW84aIVfy3TMj+VRl7
/whITNmyT/l602NvtpF/VcbmP+hVKZnRAb0thok/7s/K2I3+4br+5v7YYpnQov6j5FXngqL9a2W8
Zc1t3RxdcUA1/nenw9J6UhBQie95oLJ0xpmtRVLhSRIv+59dC6drbqcKHnFlPS5R2sZeZzhJbrL4
Ki02ajUWxmRIwapRx9lXVPvhW2SX396AGXy1pokMDkEtJdRXVvlfbZC+Nb37seILJ5wPZcvLfju2
/2LC99j5suQBkq1iR9dpY6aVSnrROVjEU2CEv1wXUtPgtt1pXiFkt1IGez/kpLPt0riuIfkCMEi/
uzmaPpTVb7gImT3P2/YliHCMcMIMbpWVAnRFX93XrP3tyDYa6bOagp9zaKGMDOshFJa5l03l3uMD
jo6pP803Uc/ys5DgoQZVEwuyvIZ1+ikqrc6FXWDQdwhx5lzH1+4RMZQT6nAeDQgwBZVOjFD9iZjz
SJz9fKVriFFyLs+RKvNdNTTJbKUQqXBQp8IJD3VTfXvZ5DCypUABhNqhIkTpbtowCObKdgAfDqyG
VuNZpoGJm8rbkhrDLzLB8H9PEE4orNR5npmKDyr8bAemcRSB9ndDxUr93gfe0bWr/loiEFD+bh6N
KXitt/KuNqrltoRZFbe2mQM7sQuqDqrapVxPVWiwzTpYiJ59dzc1ZNcir3CnLNiDKbaepDuTPLJG
AxvDPuyAzL4tN27YSu4fbBEGQx2b2LHX9m/gImiluiXkX2whZlHHosZCQuWGHDFH780fmxdTM+EJ
vXkFbqDf2lbhWbbQk6fBiqd2Hu/QpLbVX4hkvNOgfeWy8WCWI8mr9Dsp7CVp6Xc1NeHetbvnwepY
jBj0rXKhXjR13SRmX/HtbZcDO84Hb3sFJGh8pW3K3WvdeJ1yd7kFiKkDNr7qtGSbyf42F+EnY4fu
VrbNoXXNj9F3WIawjZ1VyYpG07kuVUFMpFigXEfcnjojIr9mBifqVy6gQ8HSOKAbQ+0G773sWKhW
qT8fFg+6gNJUeU0793Fv13ZSOWP/wkYFLiFJLk7q/hIT+yJNPb37g8syemMaJznM864M8yFhZ+6j
d8RLK+f02YPcfsxE7iSOlFdkFcMgcu2zPYRHywnrnZG2eKC7wJ555bSOWaPqhI633w3tPJzM2oo2
+/jHEJSsvuP42eFgTY/5uND6KH029TgftXJOjMdZ8Vicq9YjVkzz/Xo3Vf+tfHPTXRkxNNuHICQ8
Dt/olkOmw09zFD9D3b3iSLah3IllH4Jeiwde066KVgJRx8aPJc5ukDrlHav8Ml5d3uhmCK4LhsAn
bbfrzUyVdx5qkshrJkX73GuiHbnOmrTP7JMzgfI95HOVM3gayy/e+xBGREYk4z4YpmdWED4IskrU
2q57VqQcyh1S/1LZAkSyuPc5G+0rd6BqarxwjaOqk3rvW354CA115/VrwijIjZlNi11Yt87Ry0Zo
Uy1xj4Jce961wn1ayPJ4Ceo63NMtlPsR0AFBwJz+e8ta2PRQwAvZprAMn/z0EjyKXbDeNOKkNm3n
2t4AZxCQrbj+cqd1fupEeUodKIhGGfT7tKLdjVaTvQxb3UVi+QZtVFwZat0gSGn6S4rM4cjgnyx4
jaKc3rMj98zeNkazcX1ll+lbpxXEN5hZXSN86tPOOaRp915OUQEzWh7rIhJJ1Znfq+BTLgMIRrQs
6YHcl33ZM01sjHG5zgMsuRNbWjw+vB5LAXtIs+CPoh/NHXmjGw5F3xI79atZqJdzIvCdaWhOjqAC
D9Lpz3naf1Sb/L8Qi///1fNQuf6LyiVTcvz6G1fW2rzzf0p6IGIRzRgAXIqDCwLi/0h6HrdVxIKn
vdUtfylcfKoTWA7b1G8reP4q6Tn/YOBD3YL5d/sP/xG1wd4Eu38rW8gCJjLMxmzGZBH39L/rwW7K
UoxoGUsEQdpG3DX0Rzuzdu0vEN6qwM6hwUq2Ur/08/xZmkMKgQge/WHNeO4YEEo2YAroA9d6yKuW
1ZiKy8PBF2kkthacgGPW6eihFvkyEApmGcsezs/89pe3/E+l8q+R9Ew5/vaDsNCJbGrTJjJ6p1T8
2w8SDjgcV8LH9iR5yui4Ytodr8JVuut5CzxjibEos1+Z3UfXjMy6PzKECn97dtmHopUXZMoE2dYn
eGsn9xyG4lVVffbgp5AQuXXH8nrGtpyzZyDUkylUxooM4/TshH0iLA4dBy/o3DAsxREU7dwdB1uB
AZtMEyQf8hh0r6VrSmivrGROlabSC4cpl2z25JP9EImpenMX1mABJZrQ+ORKZYA4qcqfbSgrnZBW
PV8Y8mkasxjInddnSnegzXB3UpORr5TUU1iViC66kHFlOBaeK59RW+wWBlB0yL3tg3TUBFqzLWou
pkCH7WEQ6dTtCNvWNygE4aNP7hXrL4EzaQAUWTQxPR9A1rL3Yg1HPyK/5jCGU39T01KGZ5RgFkWt
waZF94Oy/cUOUnfu1gh8fB+SjEOoSX8q0SU/8iDvXeKfhcObZHQd64fSqoOYNPgVz94oPrx1Ug9a
Kmc8lLOd6T0tr74L14Bu2Bw5PPe2sRr4kcrAFLu22vAfxiJIhvdTK7+vMk3uPka69Veq+l7tKjk5
v9kbpACEKDq9sGWkjbh0pP2HYCWV+6wAdKtY37uzpMrt+2au7ZuOjSl3V5UNT8DEK4Z03JtxG+QU
up45rS9AgZ3pKfCFIpl4qBbnMHfeACwziwgOmNZggx5qgE/ORm2EiWcRVJc2G7muGitxsHrXe6sb
O/yZXbpI/9JR5pfuEvGQTtO6dJ3y0oH6l240u3Sm0dakrpd+1bj0ruuljzUuPe186W8hftHqXrre
6NIBm5dumG8inXF56ZJdPcmv6dI7s/gefbCRREdduuva7OpLpy2sdhIQYD332aYTty89uXHpz4N5
wp/vYCFcdwgm9PDmpZ8H31Ke+P7R5U9bw29cev/yogOUmyTAWAF1oK/C8SG6aAaGVuo93YQEyyFZ
4sWxh/xHflEashD+sdvpcgZbbcC2alGfAQrXGH1P3HfoFVHTtr+NTcQYL3rGukkbVduErGytYfm7
xhF+y3CgefFRQ5AH0EX0RSMpeYivzU04YZHVP7NhhZoiQoSVGoVFXbSWVS7py7IJMIU0+PZNmyxD
bk8bnSJC+1ee7025gWeNijNcFJ0gqK3vZUQpujJYJP0RjaNWR3lRgqKLKhRdFKJBzEGiLrpRftGQ
LC+diMsz0sBJ4BCiMy19i+bE1ISuTFhIUcy0UKWwHsl9+E+tygggeA8XDYs1NfQs46JtSRPCFJmF
m+a1AoBG/9qkMNsrhnevFuhjMMPSs6B7Kq6qi4IGf1o1e10KlDVuJPuFCT8P83LR3upVoMPJSVJj
2BNidpHaTZ2kc5nkGJnFY+NY7GewrhoUTFE2hS+bp7xJ9EX5I7KkWPZr2Kv3gqMVoq6dAZaQ6Yi0
angSl4nK9ORcm9A8kiGbozOup4mpBOS49wzhdjn4c6nh+81dBcxtLMWTZI1Ox9aYocJZQ1jX1xFR
hx2DG0VUmNtFhEfC6E29uHGckZwSf2YgjrM/sx4EEqA4yAoL447JbNUciM2k8KpH7QaHLZ2TbUZP
ibusXzt1NHqXlewxmILwhoBMiqyoL6cvG+X7JXQGt4rrsvB/2SP4z8QkdVLf+Bzo1S/iaFay6Bqb
1DDUPXIj2TGjcentaD2T41KC48v9yt23ds3i0GSHFQ5sc/4qwsK6ZWO7pbRMJ/enhxcdBT4MFajA
iCOryXzGVmRP2M+XNdipK5dXuThlyZd8qB+boQnZxC1ok9N5+I1EbX9PBIH2h6Kgndrx9Basmg00
IuxgFza4WnKxOd9T5fcJyc3eyIUlxX1eBVwVzeTV7o5UTndXdKmwyMxSwxczCihuZD0ODXUomnTc
01QucaYC9Zq5AbLwPKzQ6gcdwOlNIUOZ/FHZ2B3CRSuaCRMlYWEmAqQUaPwMwtUrfkpsATNJNuGY
Uz0Pab4PmT29ZOnC/w2TV4dnNS4OBHqejwffwSu/g6oCgBeTAGg5w1ajs6Oi0XIn+IoRyDwNTJnG
bFh3GgWnAIHXRA9Tr9TLXJlSgZWcQGX3xJQyFZMl2mdX93+mBv1HxfN/V2HP+Uutto3T/xyTb/P6
//k/nstGfxV/H3jzW/6sju1/4P7CowdvhYggOrB/yXrWVjdvXiN0NQ4dQsn+t6yHdgeJgOnVlnK9
CW/8pn/JegFqIImWDLwdMsSgjvwnA29+49/rSvzrjLs3aY9pvPd/bf0Mw1L0JaFn8ZaYIz+245rR
aGTqjRSM7QZxp2dMLagE2d1yvPJXmDNMXEdaYj0S35AVC0mNUWqBXi/t8Golk/1z0Vl9Sie7+2DA
iWRTMakTFDNvVT7wJJnri9cyqQQXOe6Hua1eKG29K3rBOV6coPijVG1+DaRc/pgCvT7lfb6HBSZu
qnA1jmZXzGAVdf3TpqDcTyzXvqFxebuw84zHtFXGTZsHSGphMHQHL0CWtNltj5fO78+uqplPvOlt
ICo+CQ07ZLn7c8rrh6h4kO5bm6bVY7PqLvGcCsYKV4Y/Tu4vxMnq2eX8vp/MkahG1pXUXdBa3rdY
tP1E2uj6GOTS/1EvJiNShlDYiETEhZ1P/mNeErgbkbVwzs2+ZEQUqnPrAN/1iMnFbQ+XbczDY7qF
DSAHsA0lTD+JxgY+6+SlPyJtu3ep21mo/fuhmidkk9A8wL+hVbbD9a5e89cxaA2mtzT8OvFNOd84
XTtdVxDbDo0uFKMqIW9GD4RlCmXOH7yfMEBHEies+aEOPPKsnYr4gsK2GGvAkAa3/kBoK8qdY84H
KoD8kXCsN5u5UDz3JmyfauBHKIHF+GIYzk3az/vWYtewqtq92bu/6LFAT/akPoV+/WJ4hncbybaH
XKdmUsYJS5jtFqnYycX7tAIMmHxiPzt/8F/zzPsgms97YJE/xagbODfNFgSWZhlzG5DRLQrK4F4t
iKRp3ta7aakclv1Y9bBllSZO7zRfY/XmDy36k5f3j74x2iTGK8r9SP1uI3sx0ORG675aUnQLv1G3
M68roeLaQg9W83qdPY2C5KryiUjdMZ41gNWgEBiW1xGdcxF8HmpWb9YUTG+z5o3TBWkgzrC+ekik
250vrnU9dOeW6/dge8a0F2XDqJfRcdXZZhxO3daToUvG9gwsHs63fQBA7X62DkLOIEHVy741b1fZ
zQkQ6PVKN52dsGOf3udN2N3S52HvVF1e1XuIWx+1PS9Hjz7gnphgt9xpkIB7rZZ32OppvM6ZECdE
JJKdWdY+pouCHJpBNWddJrjvoxm8LhDr5q12V4DO/bRQM1ZLQvcj92K2g/MYEQRttCvjUrBVr1Ur
+Ebnw3JtY1Y5FEbU/1Ru3exUawH864X16gqHsLw0M60dMV71uS9b62SZvXNglv8xBcrc1YoU56rs
CGoQ+dOMnQx4cztFv/j2fEW5AXdonceznJpm7wxkg+Yo8LHJEnvMDnR9hZzMr8xGHObV/1xBSI+J
uRhRQoFFZwUK6FDprruuAhGduIi5VYOuwiKzArpf3YATCBASCTnrcF9Pbf9cZWBlWe1k/NAUeUKr
pq89y62uoZ9C6p2s6MXPp+6azsnYmfSgvE0GkXF+ahuncULetZvWPmI1cL9kTYXJbsC6I3ehj0tr
aA+eLLvr0G7tZyOz7USU7o29NrcsAGUfth8+DU3xYWTDmLRNYd8FrtHekIwnCekXz+sCDbv1/XtZ
IzeHQY/oySNN+TpTRk7EyJUDLhKPXLJ9v8BsMoxJ8HoaPsFmKm5SwDQEP7rBt1ssy+s8zBkwZjd4
ZpMcJbqHMpFSXCageSd4Ho5/01eRyzOhRMVzxunbtNo8Lb75IKz8O7OPLm7TBJP4wRjdT2EcCRCT
BJpTG2JkOMxt983GodscaFdvFjnCy+yqImeEkBlPzMnXeyck6mhqHUBxU4KoRHK67sedqYAYF5lu
E9lb6UG3U3/qS5veaJjejQI6vWlWxCHBqjZTDyzvittB5BRO7s6zAmPPUEJfC8uuT6Pvyd2oavsY
rcOzG2b3C1wqhFpC4genqO7GwtAP05iJdzNVbTKSocW0XhEm5IUPY5U7h96vk0ynP2ovOHX2Nvhe
7Og8udERh9oZp7R6DmDRW7IY2TQIToHqDkoY5nUQ8at0EUubmAIYlkApIUfXOM9O9NvJ8wfPLoqk
R9oH4Cm+oGe1iWFN1l2ede3Z9TOWliqqVtI61p9oIlSNxILHub9NwNjSET51H4HvBJjaqe/Rzw98
+kv7u7eLD9lqQcBSZb8YzIgOZunEhZqnPyCazoQfWfKo3bQ8rmCNPzI/C2+glgeJga+HTsO91q0I
kwYnV7kbOavmTHtYUgjyzMOgO4i16CiYx9t56ZdzsPEKWZ/nIYN3LKcCADEI+WC9s8Iivx/LYhf5
HW1dg3h+WtYJ8xcVN5NsHZZXs6ahPvj42XdM4+XviFyTV89y2iNRRBPhR45510zlZzPYxP+YIjj5
w+ScfNn/1gTow42P+nY3R034XBCaE9eEhMcDgTXXRjiQNKyCwWX0JkB5GKn31GG4umPxqX1gLhvs
0PKWqwUl6gkvnXmFCcg/j6tKb1Fo/EPXjS1j/bK5lmQznYyMfnaeBgSYPjdeybGgdW+m6bAsObed
WjOGRrA01ld2XHI6iLAdNvr5mu2ihSz3nmo+Drgn6DbJPwoM5Z6jmryZEtPTW76OI5jHjGmTWqZf
DAoakhbg0V8z+xe3VV6EsKxVLCZ9E9ilc3Ar/+iNJqTK0uxOplraQ2CPezeXz17buL+KyeWN5co+
laZT3WhH6WQcaOhSpjY7HGnkNJWl7yemY6T3c754x44ia0/KcYhxKhSfg7FS6oUnzProhMu1H8y7
wjUObKEcyFOAB+l1cUHfXWTjqcvrYx+Rh4ahOQYahqPPcORB5uWt107sdyzOuWG9mGCeedg7pbPP
iMO7acLKPXRDfVWM83llhvy4aD8gftSvDjMpVgfGPj/xrZxS5JIVpII5Lw8sxWcEyQGTvXJg1gS5
+MAHiIVlbm7NrCYQaV7jwViulUeEVcMX+Wr0+nerWG81mQcuM9Gdb/YDlOo+Xnv6xkp9RehAsVFo
48pmCcVqujgwy2NluKdyWes9E/I9jNCfkpXwvcz5EvOMHDIg3nvQv9GVDEUyFtN3Z3yqtpZAqCVk
a2Zj3t5ZCV3oowVck/cUpj29P+/kPFgOKWXuDSHkr3qLrPLL5gXCqcPfRdUlSGhaWOvISD1bZB83
q3c1CFDrC+uIcT6obAeBDfy30L96y2aWPuF/MQ2g7g4T4IV8PBFQg2Mxqk6Gnf5sdPTm+efFHm8r
Su8dmRd5YpjVU5/6/Az62unynVa8zynrhzw0HDQy4H4sQT+0qIu7NkrXeHGzK1dYL4RXHC2MNuQs
DMt9KtUvOc3X5ELpfUEmVjIF8k25aD/m+OnUzTOi7y/di99p0ZEBlx9lzbSn1UC7MiqWpVgQFr3s
MU2nMV7bqgJV6LcHR1P8jnq8WRYV7S2zOrvCPsjRdxnnj1kyTNTXJR/+zi+88Dni86YjAJPhO8VB
6HdizgwSwqzubV3EQcvsTnhYDpBh46BBLAcc+Vo37HoitbyJwD7n817PnKmLV6lH9vv2qSVIRCQk
zury+d5YxfRub0cnWPGo/TaU86JJHmSf0cpuDJ7mkGKnHfiY5vHY991L62V2YimGlFXmxXNe5nc1
kXBniCDecZHCxSHIlfKjpUPfDZVh/y7X3PssZxJzGiOWS3Wm4t/mDwRxCZQJJh9xObd3BV9F+gvy
t73SZYUV1Y+d+i7o/9BIzwcxdugcHd90lmwOThcwiDRzTQFXG3fE4bV75Vvf/HTn0jBu8SqQhecP
+t7URfiqQnAi9BwErfVeSmG0kglh+KQ+8cfumZDCdq/G4d3KWQAKIn1fWaN1kCvZDlp1xrXhoS0H
a1TddpHwX8MCkZnipSWeOWgS1T6xQM/Ljjjswr1n9THjzY2PIvFZfmlSskoALRMf4cq22004If4t
KvZd+65Js3ObdQ3g7To7D2F2tej8Y+lVc0+Yob1rCn0u6u10YmBwINM4UVN4l5HMfT24ujsAe4W3
RygC8QOEgdXOfOC5u12C8bMwtX9w5/V2iMj6m1mpOOm8VMdhnfLT2IUPXANEGa3ptZpUQ7pYN7+7
qUVv0U1/1GPOxqQvzJ2r0jNeVYr93iDnXGjALF0/XzXSucX1+qS6Mj/QSfo8zq3Lc5L9KDVevrUi
B7/y+/Rem8r/MWypdilH6j4g2yuRhvouMyJLQ0fwc5XYYyJfHAbscG5ZvdVmwXEe+b+1FT3bTfHE
jbivMxK+eU5PoY8G3tu++VpukuJYuTzHJU6KdKq4eLGaQZ3ldbZRj5Sm1sdqmopdUJdfxBu2HGWL
sS9ynyIiVFliZqv9k3HVVU0njxO1jKfauzLr9FwXcAEMS7O1FbYiEV5bvcPRSDA7WefB8/ZeMbbc
xCGHax682ZbI4jLyzvjC466MbqTN2BnH83xqLVJGg5WDFWP5k17wAq+A/cowSDjA0v1g4BZZSo85
Rxrgot/EbAx0t2y0L4nO7J/KHt8oju4xM6cPwbo+2l52jej3Yeeduy9rKqDKs/dhmKZUJrnF+pz5
7hbgQkoXU4Ug1y7p+omV8L55a6J13M1SmreOzxiJoreEBhe2f4RZtZwHh/TTzB1hgnplRX/vjb9G
BgB8i+eW0LUhKsPTUhs5oZIYF71ggECKAVHsNMlAu7xdgq+a+MKr3nchv1VlUZ7tvEp/GKt23oFS
Y7T3M+M6y/MJmxGQoFyMDcMYsV4tsopOfb+2r/bIM5ZWA7vpoT+TiWwGFJkLIa1cV0sWz1HlvVdG
ObmHMcp+yFwhDKyc0uCObdw4gbksd37nLIfGLP2Xthp/jrhxSP5uqnPX2F5ctLhs9UJ5XBsY8kOy
L2NbBs2NkbnuqR5VsA9UEzzaZsq8tWjME6de9sI6ZI4lyDTuonXh5g1UANs9dYc7xR5wvgtN42tK
C/U4qqiOlau830ZF38dSj3Ub5dH8QhpNfTRF6RHA6q31ruMhRfjMO7YCZ/OozLXApDLrex4orBZY
b8Od3xKCiSGsSp+ZRBjOrkVCTvy27p6mvsk/x8E36b567+hJO+dbNhhPWPXX65B2ICY8kk2MtvYS
p3Jn7pY0PAgMX1c4aIhlawArBVbAqnQLjfsRTxvFY8/iQDRbpMMbwxwPzuB/M/AIrq1xQP/PG3hd
kmlK7EKT3WAbPIiaRFSMQivX+Fy7VZa04YIDzQjbmc/Yng9T5PSHbpxCciHn0IwrjdNsMAKWnOQc
jLHC1HkfyrZLdBAaxq5OB31dwhX98JfKvO2FUgBsiZ0lJ787FwKORl9Zw8neEFpVVqSH0LXzV/zH
Xx363SO7MF+egQLYuIFx1UWyP3n4zvZQYUQ8SY6rokM45yN0E1LvqP6avS/GPZPi24oKZZ+RRxqk
66nBkUzGY4x1Pa6wphWV5sXKF9gS8LhBfGDPskjJDMIzhX60NwJvPWZGFx69tmWXtR5NVkA856Pu
xjiviQo164pUR+FQWaKnGQ/1IFUUu3MlzwYEqGNvuNHPxmxgE4698d3iKT+oxh6vSHlsZcK+ov0a
LsqDob7+kRsRp1WAZb2uhfO0mohJGoUmnuZePBgpEgO3vbG3qrA/dsGsH2ZrYl/BbgO2PuzyPdJe
9iJkGsBzmOVVYw/OUzoKzoDSMhAv7cg9rZlVvtWdf8dEyeAVzPW07qspnZ6L0qWiw8hrRJRXBP2w
HpRXd3jqnXfHk9btHHYkbWbCpQNr0tw8uXVn3eP5nTAGw1e9KbCdsqHiGvlVgIP/ATxw8+T+L+rO
Y7t1A0vXTwQv5DDpARLBJJIKVJhgKSLnjKe/H+3qbtt1y9Weda/lcsnnKEAkwt5/BLUBFtDy4XWq
VCFzkkSLXiYeW6jduCVQKZBqGW0TgigBMylUhirQvftcSfXfLKJ/ixs41d/lQ99+f/fH9/qPrrZf
DVqfVb20SRT3//EvWYTbz/uvT/tfYoXTsKL9a+nMscq/YAf+oPi9fcVv1ICCeBc1BxFYJMH9Vsn7
D92MDvzPH1K5TJv9TQPz38yA+Qs+N/JTJAVr76+q3v9iBrRfWFNpZIa9NW+20r9lhcN592dmgBwY
A7stByJRBcFJ+kfpzGzlStvEKnEg+rgfJ6GYPJXJ65JmjTDa0yg1AisXVwjB5ySdGpLHFjc6BlP4
KVPFIg0g8sTOb4fErJgW4l4ONHoE70t92cHHpb5gjl8KLgW779PGF7sYeMCI2FW6WbuKEqLGqq33
cr0IkAcTknYrTO9XnCEujpijpgvWJs+ibid2JthIIfzI9TQfJX15APX9AqgbFZ+bUA3EbvVAWVI3
ULkUNs2q7mKUjnasysPTWhVEp2ph5xqRMolnjcLp0pWiMcncVAxlxHvNJPTsTIkYP2arlMf+NJDE
ljULF5Aygx0W0xtwnznbpAn0eOOwKhY0nIWL4UujJQaoE2fcYQv92XKksU8m6wJUolfLcZSba78U
dMjL8hLe82iKVm+ctXCgZMigvS+Zk60Erhbaeqp3SPcbmMuufyKBWX42o0E9zHoHBDhZlEdl0YK0
RSktwmU7QmwGZYjtMsN1M43vebYQfNBWItt/UxonutLz1jbmUPd4pISnLi7qD9LfCB1WbzJLKnkC
1ubwBKsej7uWkMsnrYDaQAHUFIIXG+H8aBFQe+nUnEG91zTpU0TU6eoLb46tCk23C1n8ECdncurl
osVwO5B++K5RJXXgOasRHBmpAruK1jKzqqnXmPUITdpm23RAnZm0bfkGSIK2NMqkytbam0xaF7T9
2GcauuRWOPVZrQ/biZjRPWSP1mL/UZ/C28EPuu70UQeSCM/VeC2JofeLda6iKmJCK0fLzXotfZPb
LnZu/ixwU/mYjfPCaFI3Ca4tKwlm7B1OmmG2XFaVd1yYE1ctC92OoDeCkcsRrwYDSdNlWDw6Wp76
du5sdagWvyuG/VyZz5GOAoE+YihhscJXVE6+AFnsa63qEjpw1Nl5UTarBEsbqUsSm7axhDB0s7Bk
HSDYo4TMbhme1AUmy+zkyWEHY0OWL7Q+GQdOL1dpZczcmZFiUEkkGHVqIwRxDV2tXF+BQYjwIKSa
NKxl2dSqopHfO/qrjv5Jkwj3H0NMiyugmIvHK9mihD9MrC+UZk55qW2RwBTgsQy/ym16pz+p35mN
Gnm6Mgi7HiOonWTWgxYv7QZuqrH7IZcZFuY+0Ob8it3FUXt5JVBGysGPVbYdoeW5VtAmP/ZdHbmz
fgMX8mhEy2bcRoUF4K46dQtQ7RwewirE/jL2ky+qIo7IFsRNtS0hf7LEMnmaqjzZTmrqIjB5MhYa
MsYGm01pVlwQrTzauaHhJ1SSnzWlz6w1p4+1NnSfVoknKE5EFI1xWYz4JbLG/Fg1PWdIsdYtGy52
QgquLjHz3blslmUbFRn644WOK1J6Pvrxpq5RChhHoWXXq4U+aARTvBqFwhVYltoT1tVihLanJCvF
L9hxuf1oeHNuS54EiDiMsxwUkVhNrp6lpYNoe6R6DAvtRJTCSn2iDDKghZmNMUCNMR2P+dOy1jLB
VkNXQ31C8J1K8KJeyg5Q1oTOL0Tjs7drXqSCrSpF5iAVuayjsF6QmJkOEOb3MNXVjnqFKRCkRN/k
BPPh95Qpda4jY7mTEqQgCr5kGh+aIK8JfpWN2gQbr4bqmEwgsnbJCX/Van3N3VTIswdiaufGpqM2
V7jxKJGPyqKxlUaVPDQ66YUTRa7ttZdfVXExtxUntzdPjXopuo6xuOhrJBB5W19rIQ+5UcaiovnQ
Qdj8CiorbFMG0ZIFM+6wq2Lp8qaWhXpaqV2ouTZ8WA5pCwjCQLzOiFBiCitwlFbQzX2nv6NTDP21
zlVPjgFdjIr6udBEDbTiOwMPBCePUR1Jg+jkBTUPfWgVG3GsEY6Mc8jDDyneSFz3HVHu9YHlhOxd
CIz7aBTUA+tq6MGd4zkhAv0Ac9NSjadix2QEU+4TxKQVBE2iam4/kq2mL6txaubB8kWtyI6RloXw
qZxtXIbHLmtfpmU75hy5preBItHSWukJjQP6uRqaymtFPjckr2mP5zk/0SwGpNqGLfEOFYXVOT41
yFS1cM1Bl105SglyLzlXexVPcNMLz2UY0Q8hdtU5jySN7PslPK80vtqJUno6Z5M8YGpQ9OqQNBrn
alGeihFhVKti4Bxq2L4RimWcXJH+WqsRBFfT5Mhb4lHxMN3OME1N6pcDEiUx7RpHkPqd3iFwCnWe
O4b2kMzRR2IuigO9JgSdYbUbbUbYJa3aCE66pFRAYW8+Wwqn3hLXd/Q2nRXRqndKrvZbukXVhzRv
frpMAu2QqkMtjNXnsg4IY6SmcIb0ziDXcNNUOIA1zrx7khqZgNlrHsqR9XgF3ztEZSn4RidDDelp
ccA8Kp4xpaQ7/CTDNs954eUiak5pWdRnIRc59q6QPiSzQf1ehqMvVpj2rFQ9Job1aNGL9SpLTRxg
ueB8HORrS/Y+UHPN8ytJIQk7VeOSiMNgyJDtDPBjlwbr2ANoX3Rd0DQNeA4ceZp6Z66m8C6pM9Aq
Vku7KYbJ7nX9fpzr27cc4kA2xGSj94WCxb3NP0YFb05NdvKu6SfRadSuO5ZafFCKyXRiSrgd7B3v
sdDWD6I4pg9ZNtV7Hbsr1325biFdGZekdDoq2lB4vB4am6f+midcB7xJoZOUi8QtG1XuIVTr2q7F
eVcBMByQugg8w3Rrq7PibatlzT+7SVbB4RYRZ+r0VFfGNY1KP2/pChklXPmdZpVnYyRdDGEVaGBc
Gk/TZE0nODbzhM3rSTLRpBkKQLuKBYl4ePVeWEKQp2isgooEtH3LbeXBBOjfrzWmlqSK4IJloF90
mquRvDaKKiBi4OrQqDdK6j0LH8tKLwge7isNlAUYdV9LSVG5fZtNrP1lXru6XuXvtEvhXq9a631t
repFmsTkaMqrOW17fEaeoOTr+4QpHlP40g1vwHbavT6vXHz9XF2LQlPPy4BlXI+1DiWx8YRfSgsU
nuZ7Cf7MbudYvCAWxftTd3H8OIACv1IQOv7QyVl6KNFYE1nTgcctIbtbh6IJVqSjP7VUjvcj4uJ9
Rn0B4U9E1sT89VdhDM0OQjr+QTL9nRYD/dOTDv6M591nXewPYjTp972i9biCNRKojbpaqGwg/V1e
VOJn8kqQg0UdEZqt7IfHHj2m4Oq5Zjym+e0NTydugqKSV0QDlJo7dpbll5BymtdrrAx2SLriNtRM
KIBeU3ZGF9/NydAGusmdUbCEkvtTv/r1mCl3a9vIn5leaxxRVTyW/dr9cI1g71fRgvpJg6iGwdJS
d3o7P89YaxADZd+9xr25yhX92jdYXjn/6vNk9h+pMUbbOWJcSI0KRZJMAwbtBzKxENrwVGOI86F+
X0kKnj1ZsgaYxxGrkfkUjYBdqrjVZHGn6SNessoIN7Hc1Zt6GtxyJQ1zQN8QLWL3WA7RQ0Ppj17F
R553dg+6Jnb0j6TC6gxrd2fmZoVBsTc2ERG49hrG+mYuu3NpigMYwvpemcJdkncwLz08QS3Dz2tt
EboqMyXqd9I4GlnyAHuZr2XD61R0fEW7YQRJtmU3HtuUDvq0G7ttFavZjvO4QLegTEEzChSR8/l7
AUqIySeXfGGRSnfAbXGJaZTwUFkKfgHceKxQythLYnU+tJYVJPqYusiw8XXPEje5eL5qU1najDqR
PWfjgdgA2Y1X6TObYe/DkQaoVMPV3iw0YcxAQ3ruKfRLNaK2+CLTBlA0Ogy0mrusC3+ktN41SL63
IUuEIywoqnABhNtlkkx426h1i2zMd33WZTaiRWs3oNH2szQR3CoG9lnXsnZmGZQ2N0j21iRhJ8yc
30oW1sEIGniI6DSwVQ3SJxPbDyleVFsCi9fICyD5uSRjgH6/QzNQn9G3KUwP13PH3AD7s/TTO3rZ
9FgIgnLiTvxc9k37UKZaSOqqzKS1gMUaixogIp8pfVJ4oNMtzZWTl4eaVc9urb7YkQAIjInJszXm
89CZVlBN6mMeyxJntAUvariVMjiTOW+TECtG2Kaz36Cr6rmfWIqgHyQCMtjARmgJJEZ2G0WoQLRY
2bbK3PnTKnADpWDI1WJIWRKOP4RG73mVhcQ15tI8SLIankxzeTX1uAjApHa4pVARKR6PfIT4R21p
u4DUEdISKG4H56IFJlR1Z0V45GmCtPqtSivRzMiPf99qA5iCJ8x0g1M0whRYZNmZVhw/5UKWv1nR
MTFx0cLpTCY/CZ1MmWHy7PVOdsI0Rpxqhfc840efIJED0FlAeePI0yYMLOLDXGmsyBIRvAY1oSaV
T1qT8ojDhsaM0gQVbkJPnAZ/bi3CHfg8VmuieLLFbzPlmqepxOU3ZVusLsNeGHo0VD0NSnqGyRiE
LzFasnMQpc1G6suZEXtINEo/ioGuCyt/LCMB4pMxPyzCoB1pElJDOky6suxvLXS7ZEo7V5jMnACU
NnObRc59QRjizZoOqz2rHDz3/K2MOUZBxEQuDPqLUUy0YEX3Zc8pPhhZKs/Qt22QrYMRxEVfBUva
hYGuWT13bkJS5KVi3jSYlVcPgHvZpnN2C2ZIeicR0q85Vs6d6hednp4jDcJ0AhIMsq5/aWtJcJRC
eWv43dxcIupt4tZwsIrTMH5P7Kq2oGgTr7a0tVJoa1Q0DNcvmT7Ojl68ZYSWIv1Ax5lPIDkjrHGp
f1V98SYY8siXsAnLxfCUITpzKnaIrKNoQjtOg3WXmPqzMpsfYWQlZGx1uUuR9r7PUtyQ6XycwHro
OpGAzMn0EeQUcXvZrlul5qoU6hQLEBeEC5My71PqcPwxb6CaZZN+IZyTtjCgoVgjdeSCrhag67Z2
1oH8BPbaYh+LIuEbWn/B2AEq3I930tq/GjLshtUQUxKWoNKmMLJVoqm0EsRGItRMViWdo43mhXen
83kVYHDATYY4i7zcXLerrnkZzrXAkPoe/IDwkg4QjHEiloK4qkBijQVTDJjYC1fE3c1YVcHu9jI0
/oT0nYmyVqCcTQO4pm+8cCxHh8YgTL5X08oydxy76SyDW3HHW1tXvZEEoaY7TQy9JzbLuoXUF+xG
Lqq9VMzA4bHAONO1LCrE96FUjCwVZQSKWLGDiG5MbyFWxZ2FBmNRdyrq6RTlA1sfz02T+kRkFfRQ
hQbtbGETIRiff4Xr9uPNVG4NukdQEQOKpTwminyMwWtspFLU2oH52evSLA71xKYnLZUamIVWO/JY
3JOKZXOdoLlDg6LWUxbArJwsqyYBozPrj1pOWzKj6uRurtM4EIT0JzFYYgelrrfNCuhPsDIYhcDv
NmuiaSsLt8xSE7HzzuXbGE+sGikvXdKrwk6C/98haoLo74RPSZS4V6nVahsV1t2yRjOQVOhtKwnZ
RqKtCuYKetVTBQP5kPTzKVxFy7WQI9+WjuzIGH/bSJUHztyLaQ7+koX9EWJQAPqIRi8UUD8Uc1o7
ZJE9GnV4nHJqyCrtM2y6jZYK9wUbedD0yT3+cqBHMb9v8XTt5RxnSxFdzIqaa6mAre9bH5HBFbr1
Syz6zJfySnHpE28dtSgHu5Bby21kbocU+WZbPby0JGQzpc5MUUVxkcuWo+EuoVmohmZB3MSxaVtK
n7JQmUcyhrwJtyJJXyU8Q/EYtVSR1SaHMuFodnN2hGxQNygDnkeLop16QH02l0hi2ggDrdE0bmzk
JytOdJdcs/pGXepsD+pJidOd0UdPxjRuVqEabb2MznmM+1hddXSrkvVTRugjYsKYsrhhvBhfQWsD
7MSnVRxxEN4ydqvvrJjeO2NYQKcwFouRiBZ4TO/NhM7p1fxQO0MkOnIxXMVUMONjO/eHMXon7dGf
Yl4FWW12bYtXPCVeYFSRWi9WxiIT45kuxOhChhOPT1N4RcT0hoPyDDituryKiTtGg19Igrvg9IS3
Lhwh7ekFG6/AEmSekbdkz2VSEHaGd9HACGmTPsbjas3CTbaUp35Eo2E8L1X1Q4wS9yJDye0wLs6W
XiYOg11+xvsq+IqUNwhQQVtWOaKbXkS3uFDqVhNapndI4fRFYsdgwotbkqiFdi8m/XHI0QBLWfM9
y/01ot5mTuX3pcg6JHwm65IqAxMmRgBVD7QHEObwNG9cspNWZ1zME1lsb5AAH3E1F6gsmRjx932O
Rg2ZN6+1i9igZ9hmxMT3nRGGg0GylHs/0nPTJo1pO83GyCN/uKBNByYRm8irbrIfEqUeCGhKHauU
K29Z9MEWsCOBcUK/zRLAMAp/GNGQoj49b56ESXzLKBq1w5n8olypr6xtWG1JBuO40rumoudqVd/6
vvw0ytmNJItEKAW+TVoSissAZLAeyi0MqPFliMZkm32N6ipO/XYqTvrS5+58U00CWSdOIpUXgS90
Fm0SMS/K9GaVO+LagEj1pUZ/gVCmLFO60tQ5QgO8SGjBM41ZPRMdhdZld13MxO6EkPOmEb5UiseI
n9AwOpnzgCgP6bJepfgpS+CUWMbXJauMAgqLeQjJXYM26Pw0IeGpludmEHHR2ZjrZfR4yyVvMerT
dUbctPoQUvfokrKloH0j4q1Lb5KtxWrcqRZ+jHTcCk32DcHL40Q6h3O2bY3hnWLDyZFX5ZoYcuWo
Snxa0tJuhTgY5n4vyQph9BPpAnnP6wi4PZwyZG0BxUZ0BJYproBxKFyjiBc/Fk3Ls0CwHENWZdIp
eJgac3YPZmGLVezlghQQZKdfafTeL7X4wXY9bRLxMM7jBjXlGdbxac4WVKBjdIOPw93MgN3l34uU
fBLwtIu18YVCcltq3hPZesb9+YaaVL8WfXurHlyNnSTyLKrUcNs3cQrhTWpDvAzZJsPRZjeaqrid
UQYSdXFzr18J9/zoe+mapV0cwDG5vFomAivGgerbZM6qieGLlDxz5XZ567Fa20Uqv7BKolqYZc0V
GkKSALkyt4/o1ebUdydd2XV6/VnzaHRFIxt2KGY4ALznW7WZZDpELS3QpQlrx1i/k9TYuk3RXpZB
AJ/PH81JuZi18KJR0mPXmVB5sthDVNSMQ2gQvmKxb47hKPA+DG9mVY2OOd4iDMywcow4zLw4QXrc
CouOON0k1kBQ2z3w+n7OrT3lSQfisyQnMdbXakUlJFf0h1QGT8fCQFJoF0LzbazTvNhhG6NB1k6q
Iad2F2aXeejhZlR6DIfosQrVczGo5znlRi0h0h47EX53WoOy0E59RRhGqZGBgpdTpT+UesJk6ouA
yGgsxmmHMjVhVtMm6TIOaAoK1CDKFKcu1jJXCxmbRJJzUKgQ8hB3Bro5HfOcSEfBfQxeAc49Vae8
6T5+ZUz/Fnn8Lynh3zPC//GXFPP/SvIYD/9fkcfl+2f1R+6YL/iNOzZ+4bwgQ5UaQx0TmKQQ/PQb
eczfECuNHAIa+FeKmFzef6RFqcovhgZBjKabJCkcZIQl/KetjL+i84lsYEPlFgs89HdsZQQ5/DGt
AP+AjKFM1mRFJm5Ylv+UNWzEAADhuIyMsRdwXypH9xeKNp3Vj53UHQM0dkwM1D0/YETYTV7pMvRs
jNO6+Cu33mmx99eImLaicjbKhp5q3DYvc2vvBpytbupPL3hcdqPX76YoQMgqDi5TbXd37bzOLgJc
Op7pr+0B2yNyVQ95tFxcRcxYCJXJMbErB+lQcRy1+zqxRw6MDCh/pPPUm/1wsqM3zR2cy8BRXAYH
SN/NN/FW92gadjMbDfiFdGHEiMM+QaNmXwc7Poh38iXfivw67H++vKsP+kbe1K72uhfcnG8iuIjK
gnaXe/JH4tPjE1yJZX3Ar2zffgKLp3FCuKccQl9JvMSwxfvxVT4OzmBfQqfzpBMuUM2+7i7Xq2Uf
97f/WJz2kG877011kMjZ7aE9AMrt6Hrm2BmQ7Bf/8TGyP/BlHTCAecU9pjs7uzZ1iqTPAWnfixtg
Zd6OhLwayx6usV+CI/C9DfstsR95rex027s9f0bZ56dlk1/pcCP8aF8VN7vvXRz1B/Jr7hYrdZIn
rBb3tzL1TUpM2EDgpEG7k3JpPteNuK2Dfn9j6ICEFR/LjMbXHbRLco6cetMFNKmc+hWeDIlj4ckn
OJyh2/GPbp4m49y+rD69tG5yiLacB1eCnW3N1d9yukVtpWa2duHwmQOmc+Pm+Rn9vNA52aX+oIkW
qnD4rk8SyYzfmt9chg2Bvm7/yXDVZvYe/SgZt9r2bSbAUcAi6y6818wo6/d41Gwh29ySBzdsks/l
Taxli0/4EnAsG0esk7LXvgE75m4Wb0m3ibfnMt6+tvM2/hlIrqHsj2goH/npXtwibT60r8vbBH8F
EwCrW9lWE8QqguuIhxYB6hsa64xDJ3rj+LxiXsvvrEtqC269MZ/rY3yQj8pDe5g2w5NunIUP66Na
RVc06SO2bGYcPhB32V3sCie0d04qHKfJE502g5CyRc0v+Lfp8HFLSy3beb2ZDsaWyYyQUCkmbJC8
QFCWo9JhmrET3R5+YDUZ0BCQTwTLPg7vcWprh/4ETtdWRNTuyLCs4kBxw118TrfpAU3H8BNe+Jbu
B/I8+3w+7Dj+xhEfGlfgFlAhlWDofGGGrB/hqRUoIFbtH/1NP7Lcb8AITYSCjuApu8wXOMHAURIA
+0+iWDkHpI0LkkMIiBPipMGwafesKJMroM184axrNDt5ls4Zy/4r7dV2+CB+pr6NXNHGABCoeB0d
slTIPPrkFyNY1I/9wT8vAW5x+kL3JEnw6pBtBTp8p5zCJ8HP3NsVLCpPy3OckYhgdx8cF7Nr6dQv
GvcNwxlfYAjP0X7+0tFIfwsfQMIMAeydneI3c6Btyui5YYhcHsnOkILlWPqq4y/eTadq99vVPeEM
238INpwN3Pg+/cru9B2uTv0dSYqdfYeECgCHOeZr/gFK0Aby6zk6Wu/kcoIlp2f5XjknFvlo5F29
rsu2d6SLcpRfzUNNWkhU2SRbfIpbaT2aJ291jI35EtpIvg+w83b9IZ+3yv3GcKS7+Ee5M8+jA5H3
oOzumi1yHh8aQiRiL9tCO6pXteUXau9uK3+QudyWvff3OADXsbai/RAH1XmXeorz7NV2bN8trqeR
a+d9wkS6kdN9yQc+skVXfSnfXxVu5qD0pb34vTe4kx+/A7rbjHK25Mze7OWB5qzedLiTfcm5Yx6+
drGrntYdv4KdjE6xrQ4okD3zVG1FPgV7qF3btCSj6rEtPgetkG7nd9pucjkg/nk+SA6y3CpgJrIU
VHVOdtRfs61KzuoPXjI+zH9ejc2vR3HXX1niQHE2RMddDVJ/kCLYcPrdoTkQF0Ocns1kOv6k8q5z
cbICiKKr9snIGvi/3iu2fHiwNiMpVhqPqn6H3TA85YWLbkbaDIs/uHwNmO8mp54qJ1LCmTk9xaP6
GcE40lmleNFZ27ySQM3vgB8PYwKhdRvOStfY4Kly35X3p9ROdw9O8CMgwnXlvb43/SfcwaySdFPa
2jvS3W3Lc9M4SncZipZzwks0+I3buMrm9r/eEy4GYcZvPGM5fGPDwhc9lu8ZzeTWpjtwUOYLysK7
6QD5r7OL2PHRat4WXLpfrN4GsdsROMIp9C6WC79ErgHF16cxCmhR4E9ecw6ZqFqFGdb0ayFQxgA7
Ry+SmbvTLcH++wPk/yDW6/9SAL/+l4kEx/e8/6Pm8Pb5v82NkvqLBrdF4zNjniwRs/+fcyN/g2hQ
1SzGQuJCFZOJ8h9zo6KTvy/Dqhsy0xwFEv89NyraL6aoy5Q5QuyjqqKd9E95+3+Vv//rBPr7uC4G
RYtQBF2lNNbQRO2WZ/r76ilxigohygSQD3LIE5QhMr3qgwaFCU5RklKQLO+9opyl/B0tjjk8DdWm
ZxnSl/iCg36jgNnN6QGkzeu6B5Tk5P8F2P2ZVQMwklsQgRc1ldOmxPatgSldVlqpde1lrY866pPb
j57qR3neoKNxxr1Qf2KatQTQzyB60ueLmG+MltONvF7Diedy20dAibWNuJg7fehWoOlNvuGZqgMW
5HG7q/gjIxddkrTMooBPgToFZUna77xIXbhrW+zOdQTjpX6r1RnjLO1z7cOIii6rf9aJu4T1stwA
kaL5wHt46kX8hyBRaoY/IwpaTTliqfETbFxz8UK7r6GBglaRY/DoxvNu64B7Ukg4ieW1SC3E7FOu
60OlPSBu3MTjO/TPVcOyNoeTry2Q7MpUBUV4tcbSl+rIL6p4T9wYzg2CnWZpCxrIiwh5JI1+Fd1Y
JaZiow5I+XSl+WeeEArEdo2aKiHhaDvGM0KF1yHax6DRmoFdmgqXpb0josZRSAoMgUam8JP7TLGw
gMpBLn5L66dJNLT1LukIeaCupAI95PJxy8mGGzoTiPw4mITCG4HWRl6bZRuxY4g3XnCkkJ/UOHCH
8KeCDUfAct7hut6EQB5gEB2GeKooHbyrGzDC03x71KoNGPvsZ4pEnbWCkagBxB+8th49A4OVwrLS
kcAIIibmkxejPpoEolSI4Iyb9zKPbuCijbLHEffTGO+SuKPyAX0+PN24JPuajq61elBujNAX+z6S
8ghN3+SiYplNFWfvm4iskHIgh1gnMLjWEbi5TpGymTGQ6VrulcatKRE1J99KiTrMrxuhEt3ZKjdI
wQ96gfoxQnOF87Uuk81qnupecxTDixIUHXK+i/TrOL5i3Cf565iTdDfEHANXwu0nRtqbNBARe7Ph
l6/Z7WGHXUVUtmnySSCWV7eLO2LUarjaTBiOqFndkefSimh3CXG/YgbtCIKkLCMo4xu3dvM70bUg
zS4QvFsqn0WWAEXAdM/lgusmgldYmIok5rbZBdOAADvriJcE8Cfpoc7mE4T471bo/0+O3q9Fmb/L
A/ztBoPammAV2j5Eg0jC399gQHBkK+6JB5bzn4TlpCueMibxKQSqndxVPkcKIcTIRdbWPKhNul2M
wpPG2KvX2RfCaVPloT9jRhwVyR9Jv4wAXcLYJ6uFLyNSX/oo5/uVhG7T7b9xkyCzg5cg78xCXLbA
Ilb+lDJcZpYtj/sqvl8bvzIEB9mZs5CZqqKjNJQ3GGBZwUQmXmkW9WSuZp2Q7tHkGgdAWg+6+kUB
vZ2Wwl7v9g3KlbzbpvG7YqF0jVGoYUB/xJZEbEpHLK5OOBTy3vuCnAlt3vz1iyrxOPnnu/bvXtQ/
tYENBrA1YSGoqfInsc/OapW6t0zUdc7sonxbasJIxRfg4NXcSEuLNKz4N+8r+MQ/H4JK/vOvmAc5
O38CHMqRgLjppr/NJAMjAzBr7GBgjjo4C0KOP+CEClKQY8PTWo/tR5PvVX1bCi+NsZ1DL6tO3CpE
+SomB656YSH1cB+ZmxyBMJWgoh7UIjD48G8K4f/YVsTjFKBGlEXOxduRg8j88WyUOGNwI+YwSNbH
AMw9iBBbxmHJ1n/z+ty+0Z9O+1v2kG4o4LyqZP35HYqGfBCnYrC5ymR26NwuIsecNwnwdfPvfpbx
T7+WdGuZ0pkjRF1FO6z+8de6pXxhMo4HuxEOZqnfG6G0TbopiIoqoIHKJVqE/N0YaYbyMtVE0WjK
RtK2NCho1I1k0zE3ED1TL2dnS/p067CRspysELaDnKzgSHDp2kQdDx4iFkGOoTiNUMoq15iLl1Tr
L2S4Hvd/x8qbbTKCydzu5gPKpehu6j4lXMu9tpxXye3M6TiTCjSfVPHSmIOnsA1Gy6Ulg8CQNBcT
5aIhRFAswH1IbCOzTYjNEehapD8Cj/rbWCjbSpwPc45kSeJWQmOc0eaBHF1z9sshbrZ1G91Y3CAi
Um79KYRzlHW7lozlzgCgBZcPZ/Sgd0SeyBVRSwVIu4QVkwei2bROHz6K+TYxa1vrA4P4MwUJn1H7
xGvbktHZLS+D8Ypr3J/qZ0G73h7DwN70xT/HWFsVCFxSfwP8W/BnD7VBhhkROot4nGaW5eVLEg+Z
2bj6bZAXHpcU6VH+tZjFTrzJ/7TdMkDSWD+m9GXwEijkQqFgnsr3IYNyMk6GdJ8WJ3IAcWllPfZM
iVvVylv/HNG5Lf4/7s5kx24kzdKvUqh1MkAjjdOiN3e+1+fZpQ0hySXOkxnnp++PnlndcpdaXlFA
L6qQQCICAYm8pNGG/z/nO83rClBUT21Hp9N31iZ9yc6o19o6H8TGToHqAVQsKmA8fgeAZdrP9rRx
45p+FwYnNm2tj1tt3GhUN+aCAUSILzl2SZOfDjx4JsFhto/tXNz7ebuP6Z8QaeZsJLrU3JOHEQuL
bgGUo7rgx9uYWAOWtrnrGFLfrIbvPhdnMwcoYa+R+8fEvEBJS0Ox96ZvKb1Ncm22Nt/JwjOJWPs6
pOfReU66Z4UWW7I343JlDLBJyWPahyD0HjMyggb3ZOl9aeOvclYlBRcaI/ivtn3XHDz3Gic5U7l3
WJZUe3jtOG9qNjJgOg4mIjmIDOvAvXSSF/J7bsZsS6Ax30y7Z+jtzGxXWM++AP/s0GPqooM9yj2o
knWPNcJn8zjFJycNjjgt4CW5K2ApSP+xf6ByLvXtbDl3uf3QO/2FLTtqj+5JQFeKHvwYUyXAVR3Z
ax1vQZxvQBquivAWKzXBs9dxKEATIlj9hnCI3ReeZxMooXnCDrrpIRMO3m7w9QnnNHuYdGMRzTG4
7EfcLaS+25L84rwejoLSiVX/qMyD297WCqKPjXQFtD1cyIGWRoamMoiekx7xipliJDBWVWUd4+Ca
7d/gf5/dYo0IHHUR5nKWSPHY+FedIzaYB+H1AcpmES8CFmrj3kmeuvHetM2j4fN2hhjXHYrvHrpi
2a6VdRWaxtZDoNPpb0bF+5LPcHvWcRBvpmE4xWF0t2wpkQJtu2BJcUGTEve7uP5W6qc6q4nBYs3I
rqRr7truk5nED3jsNjMNGJe2Kvs7Wx+MEDM5ZuLH3mOlVDEcDAxLbDUdKPYJDUUBLwApVLkjrmM1
AUWqFpVw4SLQ8hiq1zkYcntkrEyYFKlKdE+edRExzer+CY3+SiaMSwJBWjlvJWAA+pmbyXquzJM2
EJDxzUMGiqtjSb0tNNqdbV2LQ4bSAy+GFT82RnyKoGpMVfYYgMYdUNz5ibPoadedyK88D68HOHY4
RvumAC+EQsqeqKd1clPEeL1zoJQ58UGhvmqEv47c8ZAGxSp3j7Zi3+IWbEL4jCmVqmmHwufI20IN
/9ilD6L8UbJXMlKa5C5SclMeISIigHpEH7CdK7FJ7/LxxeHY01TdYYTEzFMwDHffTvMpLiibEDlh
xurG0LdNNh9Diz0vHSxXybWbHJJ52AgyDyIkRRaJvLM9bv3yjqVBi3iFd+neHM5ixSjNj71/1hhf
xEAhmFtpq3YjjOsMErvHeQVK/xb+5dpAweE7mHycbwDakEPw2Zpq0cKvKGRMY70lzI72poFVTAIa
UFBO8YKwDmWcbKHKY4hHWeU9OdNdIUGKaOSNWXVK/ReBvIgprwvFGTuIfUSLIaZQjk3+qz+f+uAw
SIo4DuAC6yxsHzLz0A1UntQ+6w+9+Qlr2gqRb5NQM/LKoyOviDQasY8MN8rYJP0hojcdwsE7t8c7
WthNeFh6174491S9sdpiTXvpoClBa+O7Hp9Dzl7sfQKMw5ijmAvO6sxZpe5+aD7P5WO9XKcg/VWl
nw1Ior3TfHb9YB125Tp9BHG58UFKsbvf6fFeedE5CRCoRvgLTdreKSW/yFx341XmTBvAnWuvjtZT
7V0anL/bodnNAO5VX332k0PWWxtjbCAuYCWbd5IzbLbF7HovqmPlXvbZp977LKz8QSh3LcWPggrT
hMw4rTZTjDNqZJzSgIoBHKBynmNrM3/G27XO5h1l1ZADUZwcbVR9RrgljWjVIQrEPDGZ9Fk8JvCM
mQhvcHAz88LSmcKZ8DYoAJGNpOux08g/8Mi4qxTRmWCRsfhGVbtrljYwpf1YnBSTqVPvi9Y+9OJh
RsdlVc529GM+FhrSqt+NfrAovZ8apvqhQjLJ8Squ70Z93nWolwjly8P6XOR3WBlXLd1if4i3gffM
4f7S9qmTNA/h+N0wpkttg3qh8WEhwJ909gNJ4qppcd7ExzLYUpXgxXwybMyXQbAtEz68fFy3ZnkR
oAkO6bWFWUffl+P8PdC8NVJ2ygsdqCzOKwzr2u0RryOQ4ff7E+ejGAiPRHdptpBGon1XpvdJBXuG
xos/Z6eZoARMmJRMwy1uagCFeITQ8gXWGstzwfPBqQaQBAYCKRsjT9fmFzoIFZq5vLCseuvGCBZY
YvKefkzPek52URUAvSEqGq9Ga8K3qCdaMIgR0b/ZFeQ9Ft9qnWeSzQm1TpgrhTleGnzLMXWVNvzR
jMVGWzkAGlxy3jVw3toF2m0vXjZ+i72GjkGUt7HxKPlklrMvlFj5lbOai/nc5sRvhOn33nSI4vOh
oNR7RVdI6nxXmP5lvOxSbH2VJiPNInOTyIOYih2hIps6Z/SY9YWMqg19ew7tBLl3j2OIYE2nWzdk
pNIPMuyNm46Xeca2Mysu6vaqyNh+FGo7LqfWsfyCnewS58gRbWq4KqC9LulxRfeimTJ7Nz9heD1G
sEF8OXBcVeuxuZ4nUDmkyKXufAzYiKI28AF0eG7xYpNcR3DJuikFRZfP5ITsrFEjmmzQ2jubEGDS
VIg1Bq4dQJaVj2imR0peb1vzzDZnBGoj+qZkJ91PhX+Hd2jdRyx/5TOjWYZrMZl7iXMf3MQmM1zy
LeJNHn7Wgp2JURzkxFG5mjdD9aiseYfnFK7Kw1w+cCiwak2kjbOT+cwctlP1lyinNN8v+KLnSJGh
I8VZkz5H/nORLZzmfk+auD1WyBp0fmUM6nKgnzW3zT6xhj1FOEfmJ7gRm6JMbv+/VJz/c6qG/051
6eUg+P8WNFx+b+PvKv9Svug3qoblT/2HqsHCDUGwjOl4ApKYyX/5p6rB/gsLDoEQy2FZvGZD/J/q
tGP/BTPZNPmD0lmUC7jl/6VqcEwED3Zg4Zb3Xx3x8m9Vp/mLfj5EmyZVc3S7gY9ak7+OrNk3tSMk
SnqElkuFpW44KGmHmm9LNRa8GbrQjZe1+E0zqdut9uJ4n0rCr7aGpxZRjWWvLHPsKD8O1sl3w+DT
nI7lUzOOOfbbFmPFDug9kSoRYK17aZP1GNQmij2OLLufnvpvamBvg5m95Wc44AEorhMmYVODePsz
TDn5je0rn5PsbO9qu2/RK0aSsm/UAtPJi+a2wmN6GIwgO5qzaa7/fH17ucBPxYh/3oBvWi49g1cA
8tsbwAUAtQyaNRKmPD1XqZldtEPCKbZt0LWG4WJZ11EfnurMNw5eB189joy7HMjssaxplc4KpBOJ
Ctylvpr7rLmyglHvB9UE+9rX6miTpiG3lYYoE5e1gUHYNtaJdINPaadneSGVSHF8eKz8zqvH+fVR
F3P/wU8VS7/i3U9dQjso8CBko/LyrtxYRh5mUKjiqy7J6tsMO/mlHk1H7+a5DtxdXM3j5eAHIDdA
uviIqMgfJ1FChvY6x2LxFGAu+eIBZVPA7uwAGN2SCcQ+1ukcg+NSyoj789sR5nJPb+/Z9SlXkhmM
iIciBx/hzyXSwZZ9Llo4+i3UsEshxu/462dq6bbcBhY4zQJL4qkNxjtrlPPBKwaO6FHrfJ2KnkKA
PZb5piKbjF5A3OyJEMvrS5zh3RkxSsMDSWv+twgob7utZkXi2qSK5kGCTaPoHQwnSOvdznZL89on
eCFFxr/nNTY7owBKVtaaeniSNV+zsVUXAiIO6kx7+lHZgXHbiAKDToKpKwxrDLqGNmgpSk52/Ug0
mcr0GUFV3pU/lRAtu6G885w+eKnC+UFl/vyIp7Z8quKyfDS8nKYoIayAjcG0JhEHt7Brpmsdl/lS
P6lKVsViPLFKu5f1VOuLai7LK2U1ZDyHkJrw4ofnjphxQATZLQxrfRm2yUDgjFfUuwzE/p1tGylS
OiM8NqMDq4UtBaKcfhouPI+6mUVnINIzAvpUX/V5gAHGQaIDYj/ozE/IUGMKRzCkNuymKGeUkOG3
Mg/MG0GoQMneoMdyNpLyW4x+yjExwtGINnkdBig1Bhcey6pR1CT8rH7yIeXuqMy1141H1gGYvhOM
ILFTY1FtPxhf76cfsZQ7XXtJ+KbTyIn47fCq3SgZKwcmMxTfgYb3SHSgU+m+2dOVUuhlLPMwtci2
jTSZUGRm6mJyvafWsAy6Z1mPhHoEfSA2iFkBTdgRzfagSg798vVbXqGRjHri/IO7fldfNrlrl76k
I1x3IaIserufPwrg47bnVZTgi9owNynsbsoIVJ4scwoOIyPII5rluwj7YY+V2sadOulNkCfhpz/f
yPsJZbkP6di+I4IASIz5rrQ62kYVzx69AhS6zX0A02eTek2yibtJ7CzVuPeyFu1H7+zXq7JYeJ5E
aUhmk2UtT+fbl9ukjPT/+nfxD1O4kWV02EGKycKlFvdD8yw9FX3rMpsThEsQ5IAvgq1allXBPlzc
7JBYuy781De4fdo4kJ+aTutzI6AUVdvCP3ObcUPfkuPdn58QqRbczc8TmACOsyxvLl5N6uvL/uLn
u1WDB2rMQJSd0MFcw5W64ua/xlNNdTizcHUGMQIi1UDcIAKcBnLvngFwjXCi5BzFwBAIClfWFxgV
FTSYXF1mFmHYrrKSveHkYjPIUH0tbeNA9Ety6vsWprNTPtlTg4ZBAGlPSh3eua6F6KMpzD0Wtgdl
RJQ7Zz+c9hLo6iaMav9OhTE1xCESK029AWF063WXvsm/rHEWWCBcDMwbUU5uHW4AQ1LKG0mBWM1N
3z1huMWqIimIOQKQhOpCM1xFIWFzsznHn5PAm06VS1gMERRqq4Mo3GVRBluUIBgUJkPj3mlsZweD
3Lt9hnMZjQj5GMA0WJnxPH1yOCSRopfzl8+pcJ9BUNLYaqqUat+UDeelQX91DSjypAZLXTtOo29a
o+xfZEQ8INNZdmnWBMdxiu7nUxF3kNrS2vKAUBtICcfGvogdiziPdNjXll0/uyGt+SiMnEtHd8m1
kdrWKQpLDoxs/o7gMkMCvRHQjNXCvcigfWlXzeDE3X5f0EnG+9QjSXPNiJIsJHVEXLXnVAfaIvKr
blyxbSMXebjR0bV2Uruvdp1dJ3sAu8NKIUwAaGpo7In+tPWTLAk3ZclJQ0QVgEzOwL45p8ciSrrL
KRncjZ+E43na+keY3e2uCJ1naHc26NT40Y1SAOBYAajNYRgHU4hzf4GfDKW+zA2nOsfM3u7B1QfI
uLx8X7rNUvsjkWkxO9RAzvuO9+xU/kXrqwfIw1QPYWVc+f2SW52V+YXXl9g6RO3sqZFdm9r4HOtk
vJ1wFy16bmSsdU/FJG7wLhE0ohjy1p6AdQIE0vA5yuzqZhhQVubuEuPFXugBj4h4xFNiHStiIM/M
KDva9mvPDhdn7GfTfdHkxjrCBH7bTmN2htuUyNTUfSo5U69dyg3Xyq2n6z4wkpNR+nhlC7azeeXv
wVQM9GCgfWwIP4HzgklBrOLeLxlhpICmSQkbX4/tZ97hcJc77eeQUzLZp6N13fekTDkkoJ5Y5rzn
JiNlPMXavYMzzlE5MtKN3WFKMCYDM1E3krg12njN0zK3TnODv7kg4XLtplSnMah/ryDRlBQavGQ3
ZhRG617chyWmkiSam4vOZHe6U1Zl3LR8MDcDMRhfyyq6IIt33Cqpqm/sxTDc9MEygnzXP9nwkm4l
1KL17KsO0Jt1l9aRPJEZbjar3ObQbBEjtp2TKqXsV3NQLzpiY3JewGVpxPKLYNJ/MsA4HCrmngc/
n+urWlvVM1tVeJd2Op1raJ/sjIF4pnvKAujGMG2WWwAsMcINjPIRTlhBAysLYoCRUCLwTqfJd+Up
u9i0cVFeJLAy8crJ4ZhH1BYZY81XSmrfvKZE1qUsXNkeKNA8Dty9gCWFogAmXJIn85W2lHPmOeTR
+N78ZCfuj4ovniqC3rM0BiARrWItMMJbeVesiwDnYpgLd98FnvzSJ+6hCuiqmPWoIEoHmffoBYse
hCwzmKD9nAyPIKsbGz0DlUYO56JB0gLUZiBk8tuEtWJrS3qGtR4yAFtlP++7qKEGRZ7FNqhbzMTp
hHOdrcBlHLsmX142ALdt+vIORDOkQLfWyT5n78D+2iRqcu7wTcG3WPWiTSjVTSPZVhHF37oqL4zE
yeq1T0oqEatj/pK4dbbWai6efGxvqwE859cunLq7uDOY+Ce5DbXhfwl6OVykbqMOfNAI7II6AOoa
8GZ6hC8u/UbSbk89gEdEpl6XriOImMiS5KjCPWFEuEJZ/6tPuC47e0NAlToJ5rF0jcje4AtYvv26
RnFpYf86AKEsrpJ8QWvVjgiDbR/a1rRNiHgbHxK6qrsaUmK7GZ0ObxApHuJl6CimX/XYPUC5LldK
h9S9QPQQ4edcPoMJkMYJQz9Fz64jYhki2zRYNwrSUfXSBRSHKu74sq9Cu0BUvcBGItecCRqX+HH5
1rZaw/GlVsMCnAIx3xN9MV4P5URWSEMI/T4dZwGVpfbRWCz6EofJFzZFUdDneE0iqSwmYrwuzrYm
W6LeaTVKezf0SbOAZtijnFVJlzNe24Kna2bJfkgQvIyA2s9Zx4NHLp43t2YWp+nXcATqeC3dxurW
MH+njF2wqAl1VaFJULPw6w7BdtG+9LVJsHShxSXhHIAel1slx1TSvW0BC1uDuK/NAslrmYvLomMY
C7ItQD7yxwLBYszhTfkb0NT2MWSVORdFiTupWn59MqK9KghbuAX9jR3ZJ4vhocJvisojmtgC2VU/
XrcOT8toPbe/HY0CCe5ckcLCdlJ+SQHYUF8dJ8Ss0nBCsUs5UNJszoZkr8PlLzLLXB00Lvlzx9GY
3MCJfqrDgPvoM+w8nqnqT0Gn2matKr++terAQ5WSRy1J1H3KgAUkcSTZhh+iy5m3oQnRaTcWYY8D
/1xTFU5TvHWI+sbrXHEi6nJiJYD9DOqgtOVcVewT6VqKgOyHsgTMko8muc+eYwSPQVTx6KBGzKta
WfpFVl7wOM1TjCR89pfm1TQ6X/JQmE8i6KHcVmIc6x3w+v4ay1H4Y/aN9EJCMt5BGPJWVR0wQONx
41vFqcaeqei0O8F1GczGFnYMybKeHKpt5rb5LkhAbup+Wgxx5Y2pZvklR7awcBCOg1FCoYEmD4Vl
pAFmzMNl3MU4z3Q/IxAevfAeu5katzJ1EAO2AokBpykARPl0ICstu/JQHd4AO5MXc2Dih8ipnkJN
Vydo6cl2CILlpAYjBa93VO18L/S+Ct3gX7VrhHaNzusz0U7WxguT/EV77Doaa5/FZpCe25PPTqXu
ioMQHj2yqRovirA1SWyOu4wMzSVL2m2VSHZlU3ef5hZwTWvXNLUwALOChBll/6Ro4JvNNgEHqiEk
BwMaA88j7XtdVnNOAzYOMeh2dnJmNSzTkHvFMc0lkiW3FoqnLUj1BPAgwoM5LsgZbYzfJfzbjcwB
CyjygU4i7VECSGW59NRG1N9yji5kxpeN2Wx6hMb4xB7zzosj1BUg142mVmd6gj6ad+2ttD2q/QCH
Kf6or1FF2R4ekAO9y4uu6pGN1OQUxo0xTOzSIenvp9m4iQcTDUbMWdJwnYnWBMzEHErXurWc8Spq
++6sqlIIcsU8Hqgi+J/tuLSuizao1uaQ2Vdp5JdbCV5nK5wEUcOkogudZ+GlSzvnpoyb9IEa/FNd
kZRja7+6tMvui9GHFKidGpeLEdcQCtMEp/XUJocg1I9R1bif4FIFay0j9aIS1Afz7GvGQYsZaXYH
aIHKl3vLqHezj2CQjn57A/jIRMpRIUGJhe3toUZJ3r79kkCPI6roYm5jMM+52v6Dfmw1pGR6rRzt
X3J4wbc7SKQlrf9Qsu1MJvPKhGG4KkdObLZQXzUddr/D6ZCJp7JnTm/MGtJ/d5cZ6X0cI/4j4MyK
zYfXk9jfsu79J5TX/wPr4Jyf/1AHr9TwZXpbAucP/AsKK/4SDtUGDhuepFIiOeD/swQu/3Ilpj2q
z5bDf/FtytP/Emh7/CHPZvl2CU72OMzwh/6jBO79RTAzbkCTZqS70GT/Tgn8bR2AiiCSbAzG6Lro
AVtCvDtZh1AVyHOjRWONmfmNyMT62q0cT0H3WODmbdEW580IUPKn53P9z6P7v5VdcV0lZUtFYSlq
/N8D/XJZl7o7MXl4GmFveEvF8qfyw2x7k2mp2WW2McoHtjouYKZSH/98Fc/+zWUW46TNYyTZUy6V
q58uE5Sd0ZCcgE8xLLonGErGnTMZ6grCNxFn1Fqse9LDUOE2ZutzICpaeUdQHZSXvtFYQSqMwMm+
aKi+k1HlwgJh71YBHuqs6Jv5+oRcxUSxycextdY6YfFAH5mEBZregkzMKZ9bsoFUNSMxQVO2A74A
cZZKBSfuvEUSJayeqK4KoDqOjrEDEudRZKL7b0ciXCqF3YuZJAVC4qEixQyUrfiSxnN6H3QxNHSO
2ll0NuhyuItVTMZdEyfmY+snIElbQdEWDEKlA/KDQOWtUtcpehLJvOzOztMBl3FIxZm3bAa8SvI4
C0Q9WewdZikQLgZxRoeblFS5bmDY5dsCvte8hiEZHaemTqqtqGnDkWYcw+aAapivi6iN5Pof0NYc
zonKZXvXyOsyS6h9FM1QnWXz2EDVamOeVGKmCYQUG/Xa5s9vfhm278aXT42ez8N0TLwR72SYvTmR
8ZrQbG3syt52oYEk2VFYYiQn7ARtzgcjTb6tUL0OaD4gn/7HMtzk++8oJok3w4cOHhVwB2SvtMo9
5BcjOmOHFBvY9ZbVbNtZGrdB32J+j9jDxfuWKJx43dmSLnkDOlFuIC2lz2QMxF/tOfKAgrjdMBw8
2xE/sol8hp3RTPlOGX69xKkBz+i1jzgiiNlClYSpQngbidSK+kIRui3CRcceprAAdW40wY5gvfiY
U1Kn6e1B01zZQYMCwhaV8ah7XYNwKIIA5HvTqlNWkPuzdrypC1moogR1SIVk82+/qoV/jYKV/3fN
12/45290EuBs6FpsiqGft3Euo32Sj8bOgq5ySOpAXPz5eq+lzXdjI1hyO+kjetSsrXeTguCU5lAB
E5sotL2vyBSRNjvsToygHi41xyKsUKTYbf0uwYIvbVAiPS006kdB/RjZkKS9zKGAg06OMB2Bvp2E
bXMgMwJqyLMdzpgYg6Iykczxp2jdlR8MbuvX2dMzffo4wqE/iu59mfZ+emRR6RFeSConne4KXaCO
NOK4Mmf/2Y19QLBeC/UzT4re3TqJieg2hLPmA/Mu+E4LSfIL2kYUVxsUkXA0iETD0FFVHSfGqI7p
bZWNRvziUNE5cyPpD6u+DtFZ0ZyxropkNBcOkUYONMGHdT8oTS9T/9vXswQ2k1uKqQVFv/OuMu1q
WQqp0CZAELEuWlggW0B/5WHOSvODByne9i2Xr9b3WHuxzntiKSwvD/qnB4n8w1PUMA3ORKaBki4b
Z6REmVela0dTMV13xji8AGqrPzdzkpz5wDQCMnfLTHywIP66DvtL/xlXlsuS+Non//lOqh6MhLIN
RBuNaLYRhy9KwsYyZ3IcQvwvk3Vb5+UHV31dAN8+7MDnGXDflqADId+1btoyyprCa5G89pPK120h
lxZdW2OPCeGJIucaAFw5nMPXlZdhPIAMFKgFvSjP80bVybqzOgOquq+hW8xx7k0o3yucVJkVOVc2
GZAYPoWJ+rMzyiw8pxNikQdkhWyiUb5ETzCKmOVi8hzPbNBb9soPs4KrdaK/AqBEpk+uWbVOqrKT
JydmGiLrA97zlkQTYswtj3zmFckXUI5H3HCPnvDL6igNg8JgPgNSvUmnLjmgTaXSN+RRfYwigTaq
SNE4F7WDoYYZdd7roEQ063bBCCKm7sjC/PO088uKBMNqaTYtUgPpCfluo9XGcxQGKgYVUPTB94R0
z0Mzi+RsTKEXm5n8qCv3++s5gtfK66Vx8nZojywLluUW+TYBxL3zFEl1K7cJDMTErdzGhOs0Hwym
Xz5cOlmoKFyB68Hz3Pdiimm0InDfFbxIYjv4XGOxn3QM8Vtmw/2fH6b4ZbldruXalg8mlK7Q+/1j
IXLSNNmHbMUwDudjm9j7TqZTBRura5/qoAcfkRgOxfwyrO/m2EX818YkwmMs7qwfH9zNL/Mxd0PE
FKs+BA+XPs7bZw1Nle60qvMt36pojzmnu0tcEFSmnT47ryOIaFWazS+j30H/c5R+sBzs5HMLAsme
RHReqaTZlyGRXh/c2VuXCBMcd4a8hnvzcIc6r9uWnyY4QP7hQG09g+GZhNleZ5W48cXEni8hLAVp
RjbBjWgG1of10CQEwNUiLz4TIJdgIq+D2V2HUyjAGTrUqNcNZftr8Lm1f6ALAySI5kFOwsjkGWr/
51v/zWji9boyoEtrL+ent880HJs5tYcEtw6UnUONUhd2XmjemkZT/e1lAHeLy8ORaIDoBAfvruVC
EbfMERMKOaT6AdVveUhlVHyZ6Hpd+rKNPsfu7B7ropt3vbb8r0lZyQ/60b/5XpfzIYOI18Ue8t2u
ZPbkiPkMmWDKiksTw5TVfecW6d5xNca7OfLn+IOdl1j+zjez/zLxSostMtNEwHf79hmnpt1kBmXA
TZ7ENJ1aXSyyfFMC3yj9pHgo7QIaUZjnxM86BF0EyKSwYbq8NWyFxQhnifgHdxOBLkfqn0/Nbuos
VqnaTrwHMi9nDg61ScmFbIV69+cB8s6j9jq2F74N227HdV379b//NLYrkjSXGQf4KnnS4yoh9aNY
u6GirjWEbkrOoKpBj7G+yB5TZrLEVpk2cSEFd/ONWo5R7DxzsFE7B4PVf3B73vLw3j1cNmdMT/yl
5C5bywD/6fZkHU2JqnuoOAbU9hNM+yVmrQamR0ZQgoeX0XjtQFuucV0OxtnQ+RKd5mxnaj+mPjrq
eDCAXE5xgEU/7fGMOj0Qqw01IhyehogNgjdbVV/mk4blNGSl+m6MgujM2oAWvyGaATUnnXXRb00k
k/lKB1TuH+xIjeOm62BTkyle46rjCv2nARVHfJGQHrELid/NLskfHu473VrfZOHnPxCvxeaqYR+P
fZcgrmTV1YVt7YgAyeeVro2MBRe3CiG8wXwXWv34vbS5sQuH2qrcwINtGS99uiQkRAmc9VrhO1iG
irqWWRsin/P6W502sbsugcUfNFIo+kJhVHxKasN9yWDlfhf03MytacaAbgiQy7/EFFsB5OiSpQ2z
bJvA1CpyBnPrT1il6Dgbey+MQYgkmbx1ZQfA488D8Tdf7qIeJOViKfE47rsXHUU2TlmrBpvvmPoi
CRGmOYvTN4t1SaLyYP0XpitWV3bJMJ9YcU377chq6z4tE/JlsOY46o7OJob6mn41yeIWiCTZs42f
PHvHEVR/cxAg7GLROB8sLb+ZO+BUodxE+i84ay9P5afhzW5GpkRGGhvKCHKX14VaqbIH5zbayUZM
wcs4JfGt0BiRGzDoHzyDX7bLlB+WhZYFjsXNFu+euU87I8gsP9zAE0zWqfCrTVjiMAcivqcmPx1t
8nw/mKH5Mn79pF1kp4gL+B//8G6+dJRhBMwaBuLFgPAT0oi8rAKT1tC1UHPOkYmjVQd5lS5uT3wq
LTCIllLd92mB0MMfQ88l3t40zjIfPt+KADPL3UDOHgEiz4m8N2gBpBv8b+bXKstTaBw46TRxckux
fpaKOQCKp4kircgCPPjEJB54uAlYZidIbuHGR+R5pEFprJvC12Sp5CbqbLqMTYnPO5sxDMRC3wuH
gtOqzEcoTJGhH6rGl2gC2+KGnI70WiOUADTupxTpW9rSYl+rKrwhhKSO9x7JBy8Os2cOKm/ILmVn
xF+73J7SLYi62EZll7KTHtocZv8QptYiG5rzCzGYrGuIMMCnsK8jbFCSsoo+Lpjn4NQP8fBZ0Vii
vl1I83M4+LCNEytrKdrE1fDVbEIILWRS+wTtliM+R52iXWndurudNdTNNdADdK5Z0uLDbnTymayj
SnBErdHOdSQ7XmB6B8PpphmefQ+d0FWluyZFtW9C7Y1GEBrEtZUdxbIJwcEKtQDg9aZ1BZaaPkQY
43Z2fu5XSnW4dTzjOQmT+KVxYPqtUZi5lyBG62enH8hbiMkE+m72I1DdDkEcEFXT+SGIzCoR/Mni
eopb96EmDulaya65I/RveJwCm1waAkZJok7jrByZsAeSuAbLIMgImVr0NAkLF0PaI+Rda0TG0Sqn
1EW5MqnUEwkQrt4lrXCddUvXTK/tpPTv09LFtT2ntXEhHQSgRHGw6wL9WGEbKtIgO7nuZJqHtCpS
cGXOUGGFK8VRAj4kp4RMrHQVDUPUffm78yY+YtdjB7KcwdGIv51B/ITKFh56bwP5GOxDHRL5ScDS
pRNjQDEDCFd/vt6vX++iQEcHyzmMoqD97npFjKFdGwULclG7zBn2fO2w3N5oQULtny/1myVhOXSh
66M+H1AWfPvTij7PnIr8RdSNyn9M/Dy79AfcgJFCFEl9LvhgCfr1p9FeoPyI/Jt+Ahv9t9cT5J7Q
WtMoz9Agr/1CwU+N4FgXJTDbP/+0X2smr60M9owQFxAOWe8mQSuJjKzChrppQxpO+AMD56IcfeM4
pIBZPejOD7OMdLYvh2Q4Y1erb4asa6IPfvJvVgAk7zxckyYJZ853i6BdSWeWKXFfvjUi2NRKDPPW
ygxivzpSqsOtaLsSTmAzRf1/4dLQdmwqiLZrcwtvnzZWP4E2TYWbmIyG01C43U5T+zuOKFNOczGB
fjPG7IPz0G9Ocj7yWqACJlXLX85DhtKDU405Q2q07GEf00Ng4cNykMKac1gMglq5ZPl0AWCKNvlg
7fvNgGY881u5AW7idWX8abW3KlegLCYzJEJT+i1RLcovHjCRGilagq7W9acPhpn/mw0GnSmTSgLs
Sdt/v61ChkuCKVkSmwonXbITaja/RFmnkZaoWU2HPphGfwNGJSo3wegjoBAx0vebXtlosQJZUbjL
JtJFkOpVX2aOXP+bszPbbVvJougXESiSxelVEuXZiTPc2HkhMrk4D8WZX9+LfookQ0L6dl+ggTRC
kSzWcM7ea5Pr5Apk0b5YJ/DSSFgDs3lRxTbHzQH/WUEg8khv+Fn2A+cEtNL1Q26zTO3IQ8C4zG6/
CkeawGpT4eDVeyJl3WfhWats2J9Y6Yg+b23mlgDmHbt0vFNLlX2rsMn1O2bAwKbB3K0k4xpHB8zm
Qt0NHhWZ0JU+ZdYgiToA8PYMkbdXOTPzmKKdNkzgeiQSUqdLKPdgUZ6jdM1BHr+PpevTP4tygDvc
fscNAVrfBIFV/fBQybd71+pJLjTanDg+lPgsb5PKsJY1+CrWeFd/VfDPzYcSAPf6C/wIpq+9ZD2+
L8v4grCrhklWTmlDVkQX0UjoY+MHKwipiDX55ejXpgVHooZxQeSN0K5BEyPu/lTj4HzStpm+spFN
4NQ1SqnPSQppdzfGUf3qzwmEvbzNYYkDUR8/u12SGcSO1DPO7NaUDf63rJ82RRfj9kzrIgE02I5a
3dejEE9FFNT9zoj69nqkRkipglIhx0GdxfnVMnjtnyAxEaSJahLfSlomlC/lDMSyYndxGzWQTjc2
KlXCDZbIomfX2HXzbcqb8RczT0oQbpa3JGTEU03EAXsWDlZoMRHt2JXeWFMlfzPrgNjJJI35KyKj
ivyDTVQW7rm6ddUu6mr+liKJtLyn/7OYN6ZKW/ILIxVZmP0rAA0IYIgxFB2yKO5TglOorIR7dlQz
fB+LvCgRg6IMIhG4956nhBhsWAhGwJrPFpyoZQRbQB5FKZ8GW6OKcEdj+pkoDYHCN8zpl4gn55cK
+Jo2NYm0r2zOHO/WRyxaAQvpvYQsEOE0RAmYGhBo5Vev9rJM6DepPtw7xGAMW5Rf7PQ1kOl8Uy5y
fhmsdrqrHVL6CD23EWIhNUq/EQgtf5lLhP4/bQxmosSdaPMFTaX7a4vAsW6P1hlUiGcgbkcs4yww
quaBpBAHjtUOETbaSsSiqiMqC+Mg8jLTcEAzRGO708Qzwe/IyvILvySvdlYS5/mWQN7JvjFFJ5M7
nVI539dUbP79wGFiOqMlwZHeFzI4WmGJLdOQwdH7JbqkPNJ0+D63NX1WBT9jTm9aVcVXWdVeWm7f
mwVttAHUVKnjyTfn1V8TL5ZIZ/LntTTFDopuXeyBcR0kefMdJn7DoVngNSvFrBggUsuKQv35ifid
rUWA1y54K3GywziqjXmdSDsDhSpx80556wyV+aCiRaLEj7+fv9Lpis6hziMUYN3E0Axc//yvW+3q
rlXeJP0darP14DGUTWgSafjbcBZC5GrEj8OsnAuL+en9sQvFVmTSADI90zu6v6ppyYjqPW83+gRb
szTMlA6m6mnxRXbhUZ4u4VyKWpAjAx/1xnHbbp7sXDQDBStrEdVD5kJAsQhy5Xo2krOCJ8rG2+2f
2zS/sJq+c5M2eyRJ/AwdVvetnP7Xo0X9qMxUCx6tOyJwrJDUL7H0/1t4oBdO5qbkNR3WvVAzUQkJ
LJp3q6rk8DUSyaRELztSTrpcASebE7HrB7I36VHn3R9PpzK5SkrPJbGCc/KObUU0hvzuLt76S20Q
dUhiR0U2oJTtTRaX+sK5452HQc3TcnwaqLZgbB/+QI84ycFBs7cbMzLxLDMDb5Yb3U4GpOv+85CW
+DF9icqG/eLxkI5Tp0uHRUY7IovAwAMU2SF7JlmQ+OHHsrMg0emksy8M6dM5w8S5tzprJUcQeuqH
NziTxLzM5KXvbPpd6qrwLerZOTZvztOGnHCLGOAV6LAxy1qdePK0SOoLd/7eQ+b4Q4+J0RCcbBhp
FhTknYtoJ9KmeC0pprwQ3IDuoaBR+PTPT5lGuG15DjHaDO6j+wVBYUs3q3xIKHPT7uMpaOZNzGSd
7k0JwjlBCPef00XNhU3xOxMW5WXmKhefKf9j/RL++qpq5chmmi1/p4OUoENXpK+kYiiwggVY3kaN
3VXSJcu/H/ZYhwRn2LU9brI/Przs5EaG29A/ZdGEDQ/RiGHLXqusQo9N2QW1xDtzFndIsY0tKzC2
Y+toKTyjJQsoDVMK6/j+hY/2RHp+OKgZptTcyRvCqDwChgJtJOH5F/vOIPLwrJqCqZmHvJrH/37A
XjbEJgKMOFQEvpDu2fY3VPfFg5GjVT5/qXfeJcd01jmJidFmpjy8VOb7Gfon1DrmMlfmvS1rAziT
zzmyoJAMIEhkoKvw4Pzzd2JxeyR5UM+lUfBm3f1rDDVoz33Hpk1rtrb36omm+iZ8P73Bd+hcn7/F
04n58FJHt2iPeLFHi55pgrEDNGORguqGyvrvZ0UwtJZcyx5UxemMHj5KypS9JdI5C9MyLu/J0m4/
lHS87g0SF7ceIrP9+fs6smSvNWDLdBH3CeGTcW0dK0Z6TloptIw8DIYGkWyVFgFeiIaFpiYaTtaP
UaLHz00QB9Per/ruCVt//Y3mmr6KaPzgkjNMg1BbakYxgrG0dDbFCL6jnvP0BhcG7dvzv9g6HW3I
LVgfOco7CBOdo5mDIw9qXx8JezzopHystMq/xiMeog8NdTaas1E/QHc2ZdCFIzvL194rOsKXdIH/
fQjyMiOFMoaMioAHkH+VjpR9m8r7rvOafodNNONnKHbxd2G1zdOEViiFTwmpc49IaPhaLMB6d0Uh
Sc2xpAOVbkiC2drUFh7wC4vR6TdMiQixJ+8IoAMCucPRYHqFzVkIgoucYI5lVuE/Tn72IyIN6cv5
p/rOzgMhz+qlDQIW+OB4f5X2kD09g9g3m4IxQYitCfx18D92fmo/UstePlaiGT/1HJkeZYWMJXOS
qOV8R4Kul61ZzMQBo3mNPJo553/bOy8c0ATEZbaYSASPqQFLjUGqThJeuKnLKx1DLQpqXH2aoPEP
ZsfOk5Cz+MIwexMdHm7F+AzNVSIRsP1DDHn47P1kmFPM2AaBjDPi8gBf0UMi8qXZ1eWI7SsrzUZu
bVz89j7PZsv74igFxl30TbASdqd8q4OREko0I0ffIGfz4NPZSXFV9K4Krs4/o9NtC4erlWDN/l8g
WLGOfq1nKtVX1DgwTKSh7OYCqGoz5XCEYND5t46dDhuz7An+lGVAChVr1p/zP+GdKZKfQF0RLTb/
fRthf83GLPF+5psKzeYSF3tdGsMfTHzLt/NXWSfao9fisfFEhLieJ+038ulfV2nwTcmOANmwUgvJ
5/loGuGSzWR0eH1HTqDitH/+iqefxipx8yX1NB9tDryQw2dbzLVVNRr0m+jnSnFyrvMvzuI1Dyik
oz0OdPNjjDroyplrMCUU3EAmKQe3bZt5+vMYK3HfLUl2lZj0sc7/tpPXDr+UciYSSZqZQOzsw5/W
pL0YGk1IIzAWSkc9e//npcS3EYrWbsyramqwcLPRUK9kg48R9EEX/cr5H3HyffIjkApbvmBbFXDY
PfwRs+qMoqgGIBJTOSKDK5Yb5NSIdToDCNMwZ7cqHdLw/EXtd24dXzyLFzIGyqrH6pzOUiN285Tg
mFa21NGkBB3MvhW4P05w4KlB6ab2XuWR/cnKovgPasv2F6Fx48+xjYi9AVrQvM7TAn0c8WAQAVj3
KXit3uIfViVqgbZtcSFUd/n46o1I5Jnvc+3DHoyGp3GQ+olNbIJUPJ1HLF4FyuYtJnf/yk8mfJT5
ZE8/HTetRNh2yvyYDyL3tgtQ9+VmkCmQOalmCJaZS+a2ze+MP7JTHpzb3Its98L+5Z13BBAITRBf
4bolPX5H0hia2taaIJ203pVzoT90wCL2MA7uOL/FZH+q4NLAOJkRmEGpPZs2/5rr6nI0MNrJmZuq
bsPGjNvriqoxrqnJQ1dyfiyctlXWHZPlBpwV+Q9r2OGF+tHFBWou3J1vmw89i+rWgPVxJVMtw8Yv
YZYGLfa0WGMocHqC4eLJ/O/8j3jvCbMBpr7PF8AkeHSzSMTsxvegeWpTJBR8EmJMamig09za+O5k
c42kOC4u3PrJEYMvT9Cao2bA1E//4PDOTXRCiDanNiRO274pF8wohTCSG5eA6DDGvnBFuPEPXbbi
9l9vd9WVIdigCwl743h5jI3GKnuChEPk38GLRTdpm2GftjfkHhXLLmrhV+LVNuSFdflk/ueG1wHF
hMw/hHcd3rBesKk78KXCAoLN4xQEZIgQZXAzdIV5NxZp//P8fZ6qJdcLsv/g8brUf47VEloaUVcs
SRsmARl9O50WkN+KlCxoRBP+q6dwYbipLrwtXsgGAKvXzY/NONGdTywt+gsv/NSWs/4elwqYoM5n
O+7RA6gMcshZU1oIq3NFNpWOtA1Gsyl6BT7YAKYeLxoFDdZHBz9wDO5i65BPu+YVNxHYTCpDd0ID
jrgFfGVnIR6VdtxgD41I9AKSZ2yYOYHfAuWhm20ZS/xnydET3SL2Tj+M7BS/GxKpP1tsy6D2lGvI
w4pq7q6ZBNthMoXlct/2S/pi9CgxQFB7pMr7EfLAzBoJBgcFxo/K+8T9EPd59IVhYz/b9pQRdDGC
ixBGNpEr0y4DcD1pVmAVlWhu2gqJ4VVN9sIzjgvncRkL4Jkm7avrYBErnahBr0kQYWmDL2zyavod
aWqE4YiU98qiN0FuE7phun5p1gTJFx1ggScaFURJmYxxdR0lQEtu2B2T7JC0U3Fjczz4Wo4m9X9M
QIt9jasAcdBgd6sndei9axq68NMjp5hf50DrJpRNgnzu/CBc95oHmx7eucsRgAmc2iCancNBXyu6
SWNSVyGpicM1oiUPB3y6XDtU6y+sq9QGTi9GhY9CPcdPGmLi6AiK3x9rr7IKuEfC754HQ5YvuV+C
4B5gwbTABA3vJ0dUSKj9lEwv7I5s63PZGvm8Z2tEsJTTTgN6x5wQ72oZ9KtpdZGx84WxzHd9pIC0
UlD1bvSqTbzNDTHBvi5JZdwamvxtXEDe8AV7KMxG7c6u3KVg11gou6z8nObCjrcA5ygJThPHUmJt
9fQ1aF2CFFYFvv9R10jew8lxoTxECH5IrxQ2Np3ew70z9G3dbweBAWsL+SlvyUTLEUDJsXdgauhY
N9cceANSMLLmd56UIKsyqwe7nSN3fDLnWXiAjCyiHMZOIj90gp48V2YCEXoqru7pc5J4zxmgbW69
Zim6LUyAEpcu487ZKqeovmdGh8qs79wKHxEcGHfrjK53HVRQ3vbZRCeaOcdRbGtjE+QdKkO51fRb
x92Mq9rduQRh2vsI7qUMl6UB4h2UY3mdFGCJthh/zN9kSzfFs1SD7eymTlAWppwsbtzB7RH1TE4K
99SlGbTJ4LD/ZjtTWyEMKvUw5J3/beyoVPF3mol8lJK3u5WocOD9S1IMn2bV1CCpu8xbIR5B94L+
Xg70cOzkT2tljf95Ij56uorJdHeR8oxRt8l7LfFW0QdzboHLRMEWo32u9jomtpNYPMgdXxjabfZB
D91IAq9n5iGJiQivujRYaBJOtdy3aTISTggFaHwITJX9N9kqkVdIFWpy7wwXzvuoQUmwB2zHrYgk
MFsrozq3MXOXunngGPjtZ8KIUyABBfSqqJ4jto78Q3JXQCvqKqizBW8d8SpEeCVSv9JzTP09Nkws
9UA/nR9JNgUTlW+TFmcUk3muIm/51DZCPGtEHC1YBUUUBeHnybNjVKnaOVPbfsnMCXORmfX8qDai
17TF8zYTGp+rny7uiZVjFhE/B/pL/VbekAa0qpBfbfBAJ8FGumZXPbUq1/mT3buLtXHSAS11pzN7
l+bj/AyrwPlyftp5ZyZYDS7YW5DFsMe2Dqcdu9GsBFbbh1QYx08jITM3c1T+9jHcPVFDuKQxemcv
s5by1iYhrR4W28PLKacpZyK1+7CMLPAOdDlWahaZwNQfsj5EVNPs8XvmNyWKtQvRE6e7N4diTYAq
0lsLmQQ3HVRLZ6ubBOOmCOHWxRS64mW76gKuYQ+gPOom6zlPYQv88/PlnEwVmp/OduY478JpOIcM
zVSFhl+gu6tqJ8xQUEKnnaz/4mZ0rs5f752b5Hrsw7FasJwER++z7+XUl9CUwrJUy1Xt2px53BmS
TNp2N140uBT3ikvam/c2UECSbMQvdPCQ/hxtzg1TwDXpqBAZHTSPkL3d+DpLiM5YAUdANGoss9u5
XqjooDDv8q++F5fNNbov97nNJFC880/hnVHNiZFKSbBKcDnUH77qVhRuObuJDj0jiP9rYF1sgCYg
yUraJdTVdOkremfxXktI+MRpXtIyOxrWWTuURurJPrTqKv3UNAgiEN8E9yhukgsv+LSaS2dubbPT
bGDbjXX78N6SOvZGu0/Jt6yFfY0qIb+p+f/uIrbx4eAUXZg3ibHvACPRj1D5zgYs9JnpjwyJ1CNB
qyI1fN+41mhvGqA0Oxce5V5YnePvzr+Fd85szqp8RlVkefRh3vwVfxVyeldQ7+wl+Ly2zf/DRwfY
Ii9ngH3J4m1AqYwvDRbyMDZs53NAE/Q666Pu0gM7rSI4Ps/pTQZND+x4MGDhJ73eS8D7S7DSV7Jz
VfGlUMgSgC1Xot012dx8js22d4myT02Bazsrvvb2Yn5TLJurSbqoH4mjTn6ldSJul1SOHkr/nOJU
BbL8G4ro6LOMzOXC5PzOx4yEnZMAUnYKQMeFsCpRSem2C9zQYPLuepSsoJmS4U7UZR2maPpvlyUr
LuwO1+Pk0UaU0jCnIc7ZDk2lo2/HUMgj/Y5mlrfSTmB46f+qWhH49u+DgznY4pBHqY+QnqM5A91E
CtphlXZVPRSUdPLLF6A66tFvR4nO1pv1ddHU3T6PZQN9mw36fWRG5f/xjOkGo2NizvRppx1+TkHB
EdcBiRQ2AdIGOcJa0kusd1Qo0/uyXX6brNwX9vqn0xOHO9rrlLaonlDdO7wmIo0AxCHXTMgiu8n7
eP6ZYFf2t5z2IIDHIPUuPOz1bzx8qZxrmXaxDVNFFP7RpJHmrtsXYmGZnxJwjnJu5FUMbanf8Ujj
jyaou9XYayHRq7o1Mh3QsPnYUGn+bmS9+efCz1nnw+OfE3DkZkVcXczHEwNVhALy3jCGvopjbGRM
EfaazG6MPgKtFkxAWYrhIc3Eaq4NEsxLUr2c/xGnPnecpmxFSEQjIBz9wdGkHQSDbmfDGcPetFuT
uDME/lurKIO7OXAJCl00UYLEVLTk5VD00U/NMs/Fppp9+eQpx5o3VgezeSO01i+ROzUAacwazuNE
3eJlNiKM8e6Q6ZsMdtcIrTVLMs66sXUJ43Hax2COpa0XUGunMYCj6nA8AUZNEzU0RNYVHIhALLfX
hU9zjv3VGio5mxNTrE5vMqqWYWUkpo12ES3+Br8UtU4BTqPukurGa+uCHD9Rh2Kw6+vzz/t0GnbR
OqwdyHVakcfti7qb4HlAEQsd9u60eHJM8mWFtA3Z7CecAtPHoezFTYH+MbTAc134zt+9PKVBYXnU
78w3hOpfaxF1snRCEkaWSTx002ZIbSjls9d70X3hVYYP6o7WNhrX3CFHRU6oQZGfRsaFTehbs/Vo
6LMLpdNHiCitjePHsDh+TrEPZQurUO0/AB5L4/vEhDz3ATUqNiRFd+xjRDH3pTbi2Hh0rHGo2LkU
wW1QdmV27ca2DZKhGsFlZhI6ZpibCwCWZm4m6IImp1qC+cqA6ANarNaNHSFAwH0Y2w2+78T4Udop
Je1SNOxI4fIVyG2jisK2ORqYrovMl5t8iHkLU4/Kd9YOYZhj3jubLMFlvktVo66txWujfQnTvNt6
gUpvdF7CXGXwRMGmyuKlvR06t/3hd1P9H3xo+Um5cZZ9HSOZ3TQcD5qNO7Mt9q1c1lezH8h7b3DL
YEtdW1wQzp3uztDX4EcSHD0QSRzvmAYAdW4OpjDs3Tm5LyVHt7xqGeRWVe7PD/K389LR62UnTKNk
FfWwqKyr61/DbAwAog1iFWwFViPjjTA5iu5qJFukpabS0mFMdaN4NA3VcABXcHYwPU6L98tsdSNu
SH1t4y8MRVoW53/aO4sOPUOMWWwbKV0fl5GRJ/ZN24LM7pfEgHQblTtcCc3PcWi/AYq5lL/3zj7V
o6kmV4kbRWsALIdPYmgi0XflWmNSNp5kEHIJAzYahUcWuhryfk9GbGXfRl1XF7uA9UDvhqLKzf00
tkMRBlhECLkeiFdjl+ViTa8XG6tYptvh4xBN0ccBxbfcnX9Kp2PFwy3HWkkrkHq7PCrDeQGYW/ya
GW2GiH5R2vXDvtfjeFe3ceT++8W4FJOShSrDZwNy+Iha1hY1W0R5mWbj3QYLQZG+V1R3irbahUu9
sxdnkWMTvE6AlP3co21doDm54cRawsqJh/vFNNfkPGESL+KqetNxWdJsEYCwaCocr+R5IZb0L4zB
0w0txXrEUmvLnZOSv/75X1+HFwUWnfFgCR12178QkXhfpqAC46Hj2gsN1LkD4m+n8i6sPW+f+MFn
aVPpRGqDCg47N46JwwvH0I6GqIGKoSecZbe9EuJRt0uWPTjFJGriqmA/XsWUY17SeLBfSsKIvzhm
hk2H8Fv/Dw3e+GOdsZXbOyCMCUEq0GNu0r5upk2uk7bfDGBkkatHTOQG9m6MyU2rIlAgMxFE81IQ
6dxXEnW6GwGmk0bnP1d6Vv0Okmuz3Cbk9HzSUwK21Hf7Gn0Ov+yPS+V+2EzR0A8bipPgiVuSNr6e
H/OnY4Mhj/xkPS9jsnCP+w2YriYMcr4Mh5hDq1ZkHsCeqrV516ZxEoV2MZfXwscGZo6yvk2TXsR3
EkHO8/kfcjI8eEu8INrwGMK94PjjQ4EZS0slS7iWBQmyror6RnetCdRy7E0P+q9Brs9gwDU5f+F1
8B8PD/ThFk5kngTfweHwmEsn4uQuRThZY1zeTpGlWdZwziDq753sax27hBejijVHJObTfOG+TyYd
7huJG8pM+rcOx/vDy2cKW3qctRw885wF13cmTIkpQHGfStg/3ykFML51PgZ8ficWXakQRpV6IZWP
CuQm1vTCwdkSdxzr0b2fJaeSOcDFAlBZXZ2/9psY/+gxI7sFoweTiVrRcY8jSQQHOlWbIeQkjKWY
Qwj/NIgsva8is/R3E+3jckdgoXOdJ0NBlsVYUrwFgJPG1yw0JIdzihHTzRAprHMCmuqOAj8w4HiS
5GbBmpOfDX4+UFoQcKBcvTTaF55JaHQnKkDBfjVa9XbpqvrDYs3O96SMMepnZqNe62jIgm3Dc0H/
oYv20kf2zkuWEpWJWDW4a+T84Ut2RrO2+8gxw8Dvx/pWGKb5e7K9WD8SSk1nAyRWpfaR4y0/B5iu
oJ0wzhPoKgjjDnUze1dFqyUZthVdIWIuwJfpMqeydf4lvfMNrtJZgaCcBAS0g4c/E6N8Gc322ixo
SY3eQB9YVkaO708PFGfd8UphoYvh+S5RcuErPN088dm7DoQcno8nXWEdXnucvJJZurOg1pTGsp3n
xP86DN382psrzjlLqIH7kuI9EiHvkWJuW2+dwc1egK5OW+y+yYWv5Z2ZES8LbgQP5QEiPXE0Mfi2
qlJfMGJtmomfqnKYbxZWCsi1ZRpcc3Csbsk4cXdLWWdPwbAQsNeyy7vwTk7lSQhfcbegh1yLjM6x
ytjEJcvDmEWYIfI1bmsBdnGLhGqod3TSo1+1B4VkKx2k+kOpnew67lCgbgTGQ8j4Udx9ZEqDCGE3
eMe3mv6wvPATT3aXNmc7qJu2jbnBOynsW72b+EXlydCE1flYYcnZ8tman3qy7L7meZ3/PD9M37ke
iMU164pdGhvMo68JA36PqnOwQ7+RRBkS5hTdpYaRvXhqAO/qlVS3Ltzi6SKBbJeC1foebBQX1tHo
rJwkVlMmQ92b0bZtg2QNY87A29kzZo00nWlGptGy9/E0LP9aMmLC5K0gBFnP9+5xH6HJ+tohmlSG
dY9VssME/6PlDJ2zs8gJzZoSi0Dg84/4dMLCCE9RgY6Jhwf9ZAO/BKMtG0VaI02vW0p5fQnpWRt3
2k1kduHg9M77pMTprGTIVfbw5nb9a2eYVRaN+alYoyF76tIt4chDnquHOSl+IwipL8j2jy9Hog0r
/eq+4D3Cklrf9V+XCzw1mX3SqH3q2BAn4UDe4gghwMYcI+c2RtV2afQcz6tvVwRdhydhXeKh0h5c
kTAFZk+H0F2mbPced3wHiaCpngTEF2zpVrVt/f6SZJRKO3/t30vuelmXBj+NGVCOCM4PLztYZeRN
QJ9D6JnWI7vYoN6TCDA9mz0iuE0ddPZvKSIDdlVNjEQI4c+8DWgDd2SVRcFqhjHFR3gfGPkGt7UF
Te0quyG6Nn4CyDtxjC9tp97O7aw+NbFdfnbRB4DlFFn/e4SBOO6jSq0W0jJuf3SJ6L8VUwc5VziL
622YO3u1BbEhciSMCYaQiirk4+JXzZ+lyL2S/NqYcGU0JmT6plN/a5WNB6RiSOLvcYKggOZpPRDB
21ZevQ3mkRp9ZWi2Dn6r0o1v1Muap+ngwPCNdvihEPTrtWGuht262+CvQvb+h1HSR9tiYXO9TSpa
73OF6Wwby676k8Ua1UrKLNoQJT1PaQhmnxvX2ojkDp2S8ZHohywOo9lL72dnUMsWPH93EwjedZhm
MoC7ZNjpLw4IsDJKBlq0mQJXf43Y9VVh1FjASk1nNkmrHzV1u7G3swdDJFg78P2SV2zkFmbcpC1Q
E7ZQ+IGDt0a7PEL/SZdtD8OcU4K0DaLcKVXea/7sKSoUJNnAGgxF4Gi57vaKhGh0jhv20zIiTtgP
VT38cVufzdiUyva5oh/7pxsqTi8cen30bJ2qnq1CE3psj3Nzh6syyndoVWB6u6kZv3KoMImGndza
2vb9FMxIyiNgcjMxojVkkggaUoqQ4JvXC1Ndp6VIryPLG2FjmqjYAHrHNQpSLVb0HHEBCJmqqiu3
rPLTTBhqHt/SGVE2V6NluAHrQt77TEccscdAbwavL+lrxGYH9BZTq+8UebaEN0HeMsC4B+VANAqs
3fn3IiJ86SN+dsJHiyR/6JFqgxDrl9c0ipzf5BH7+RYLBSU3DPXTjplxiO+p4mbfUyfjyzWL0Z23
PYdjd2PByPhVzeBDw9kavPumCtKfPDh8x46RMC+fn4tPSrxA/Kia+nSS8UOwCB2VCvq1gZGOQbHH
rD8hlJndFh1rPHBaSQYLJrvA0ExP0HHrV1BtU8xSNBe/MHwobyfbsfiYNAmu37mu/OuanAOLeBt/
ASkylJZx4deeznVo1jgLr4cpzvvHTWgna4vEjup6TwPQ3FYNGt0ESeiPPk++DbF85ibFl/MP6M3V
dTjRMY3De4KIQM2JA87hRFf54Ar6muwM4fYwYewqqq6nrBFVWKcth3Qdr1ENFke9IpRENqFDM4pp
3pVW1zrbdrYavYERnH9Ba1JCHxs7N/rgNkTKjdHE9OjT2UUP6OX+1wSNcLFzJ7OpOWe4dBB9pGgf
ExTi3YM9E9NojFOldy3wk+VTX8V28sGK7RmHj/RQi8YJFpvCmCCwiSgDfyLVH9Ur55uDNCfBjhdM
821m5fWPhXYU2FXVUaH3/I7Crhhi+jd+qsrHxJi6nyQ4KmNPYYFCv0jN7gtCcEm4Eo/4k5uv9YrA
JOnqJmpL7xuL/TjcOgicYFLQfn3px4EKmpeOyUMgUTXyORblq45jQSEZjDMEXDWXu7YpK+qGOH2u
CoRDBvqwJaaK5+U9WcMN4p4tX/HwXJNmMu5iO+v1DYnUfYwePgfpoJog/9otEDKuSIPC5NiZUXHp
DH866IjYY59M35+6Ogvo4QBwZjmXI53atVMo9osJKqhqaYk7nZVtNWwlknCk/sc9Essrj2Htla7t
ZaQGhxeVLbY0CxbgXthVfeW3dBZIFpwxA4jp5fwIXwfw4QCHUUkFl44hOxcouIeX0kpluYoFMu5G
E5JSS2e4N2q3eTx/mdPHKGlLQtnFbLcW64421j7NosXNO7W3UTGYoaGy6AOKB5JT3BztzDA3yQdt
kt19/rLv7FOw8HOG4NCJ3P/42Am/xqB3k8T7blAlWYKLeQ1lyn6kENM+WlHsXJpRT0S2vDrQ+p7v
ILGlD3nsMfPsZi6VtIlSQr3Q/uyXqXuh+laTB5cYaXDnNyq+LuxyDZoD+vAMMwdbuDAhdmy7Jory
/7zWRdBY0Lx5zEqspdcOvJNmCworcHaWao1623am+ZV4GKvbtvQTfyUILqp9WU/InmYkCMCrEoz7
myiB/ruZy8y+M/g0SBgql/kD5WGpN0Fk2eXenx1xH2c1qdszQSVk4+HVMtA9FuWevf9CBnYRDRUa
RhRsLL/CdLd2mttfe8PixIy1vP/mZvMEqbwxPGNHL7GmYSiGrqMNqDIrzMGrN9t0ruvPvTMv/dUE
KmzZY7s3YebMtfmzrjwdQzSy2CWlc+ohMYzspN1BxCS/L01Lj62AgtmiM7Rsm6yNYYXXlVU+Rqaa
hp1gGoHfURL7GdL6GOcrFszgtw7ojJD8Rhdku6gg+zWLvHzI60D01+dH2YmxkGX0DRPBSkothqPq
4UfkNc5E4M6Q7Rc7tpwtMwZBAb5rwOV3wJLkDoFdxAoyo8YEwrRLb2yDPovGLYFu4GBdPYqFB5h0
f8rSnvEW1yMweuoORZfMn+1IeneBr2dKUaJKdtO8EJqplb2FNlVutStJNldOOe+Az+PWqfr9+ft7
U4QcThKsgvQUENbQ8uKceHh/ulhsvxuCdG+nFlDBTFk2Jwwh203kNognh6nxIOUM+TXzpU3c4uQ6
X8moWMorK3Yne9sg+v/e5YQ83A+2torHaV0SUG2xzedENlTOA57QTG8ZeOx17Bms8RpMiHWS9zWw
nRZRWX0IBtU9EI8wjzu/JsltW0ww2fmuDe9Pp3PjYxFo97ftFrApzz+C04kEqih0HSZJyiVkLh8+
gQlbp0cwV7Z3pqq8nRfQbqmiglwKl7BUXagLK8DptMz1Voc7joU1oPRoviStWA9D3WR7q4hjE6qR
WbYPQZ4vFybI49M4I5dpkRI1F6MCdMyrdkw1wqh30v0APekh9XQFWVS3H2Ztzbvzj/CdS9GdtlfF
CJ0izKKHjxBpK+U5Z8r3LSLOK+CKKN5b1/9IHca4YDE5KQlzW9gu1kIONX8a4kePLyIMzCv8JNkT
69nXd2XvkkhF9z94HIeJvovLnMrBokNv76e9yykuT2ooR8KZ8WcubnodsAbmj1HqLxghnc7+GGR5
zyzcI4XbMVJ0fNt1DTll2jDVjXQH53WwiAXb+GYPA4g6Tv9f48jV2FosdHZmGtLdVjit/jpXre1i
8qLweR+17sVUjNOx6vLhvDVlUWvSADx80I1Robetu2IPXX8qt8MY9MHnyDOMOyPXnMANfxidCy/3
7cR/OEWsYhH0vnQCUYscC56SIjdFO47lPjWygGT3zrGu2rR17oreELdYo53rgrTnDVix/o80FOGI
mvipbWCXznUAx23jQPV80OVCxCfVVw57QZGjjDZFX26s1lYXJu3THQmG1/9xdl69cSNrGv5FBJjD
LdlBkiU5yPmGsMdj5sxi+vX7lHeBdbOJJjQw5syFcaa6ihW+8AYkVAnvHEKDdYwVY/5hLwN28Xw7
5zz2BpJRfXmoG4uWsNMWb3on7ncu0usj4CEOIc0jNPlnncGEtZsVhLjtCR5Gm/rIFVqfSgfvdtzY
y535yTfn8oNAqIR0BBLM5dJeixOacAaRDeqqPw7pRyLKo1flJ0j7FtFW4T1XkToHUDHUb6885vSB
mRmWCpZGbLWWdJhtbq16GptTO7ufqC+kVPXNzDzNg9F8uD3U1UZnKLq9lmOjVs5FuzrlijtBE5s0
7L+QBPzXKDrzTDGp+Envn+qMEy17eLc1wAxYF7Jy9Jl01Co8EsPLk2VyJbttV9WnHvXPlzgsOglF
hhBYd814LixNqu3EPX/Pg/FAy7E8IZ7m7txuV+0DfoZFCI2DBkAzEvhVM6XIhxplgrg9xWmi/JNq
g4uVm2IfZwuCFzWy0XxjVqliwCB0c1+owKFmt6x3jvz16tPp49wA/XPpIqzhYTPNHvwhF3FSc21+
Eq23HFg89x4rxFHlVyDOvPMIX21ptjNJgVRu4EVkc18uvzbAigmTpDuF2Dbd5TqFTcgy6bmIpuXJ
8gr8VQTa1rTo8h3NmauDy8gajVSgPtQAQB9fjjwIw2wXlLJOiS0yDYacLh4qi+SaACgNd6Z5dTPJ
wWBnc3b40pR1LwfjzCoz/OHu5HaG8QN4gXbXdWp1aEx9PHgwMu8nqNE7g27OECAnUncAbIj0Lgdt
B4MWOd5YJ5cCzkHVYeM3taff5XXW398+tltD8Tp59EooL4LTvRyqzNB+jHS8hA01tn0hhh9I7w1f
zM6J3t0eaWOLsjVR30JmkuBtrYkCDSUv6lEniIwV52Eep/49vPefcRq7PSg9Ch+3x7veoGCT5CPI
jWugUrq6kOAHK3A4e6AN2Dj/44RZHDhL6Nq+a9H69fWpMFqYaS068rPlvtwe/HqyEHkhvqkEPVK3
bhVfxThj9iAOCVG13D3HHPvP6NEXDwo3xTsokf9hOE69BpVWAr/W2BcSIWy2tCI/Ld1iPuHCPftT
Q+/Kipzs24i2wPH29K5PBeUAPiMguD8h62rXyIgOx0Wb6XXwbGxhTw9qKcJDI0Tta52mvCknYw9K
JT/YxSOKMB6JjwSPAASAWnS5VQuijwnYIe+mmO1TVEyFP48KpNm2qQOqcRZ5HC3SzqzyR7seop05
X58Uhmcz0R2UKnJrP7XamT23NrscdJCevVVqF00QNtjBo4myc5tvLS+iJSR5Njk60LrLmUato4/U
7fLTOGnDY5mRf4V5gZ5qXLg/UUsaAVLuCihfteYB8AEGIPyi30o/fI3cAoTjLAomwyc7Gqv3kdTM
Pi8FXRDAUPq9tRj4KSBaSgMDRbGnJE+FXxee9dPF5giH8FT9cXuTXR9gsGwUe6V4HBwCaQ35dwMP
OFdUCuQ/T16hVu/KGfKpMEgJNLNAjMrt4qPTGcrBq1r31Z9aFhFQyYazwBb3Vts7Vkos4LECOal1
ln0eOiq6ll6J+yRx9xyDrnhVCJLxkQEF0cv/s68uZ2n1ePSRUDpYTjnenYWAzzO9o+WdFOq+ywfL
aP20Eu5pTA1IIlYIzSnT8s85zqqfbq/31Z3FL2EPeFIihaBm/aIj/+PUhTU4oMXB4lT69JEud/J+
7iL8qwrT2nnGrz6vB4FN8hKBoBAvrnEXeVoaY2TYEx5xU/MBhMbjPGjm12zMijtUCcJ3ZiXan8LR
lbvXzhN8MSUUnXyMLq0lf9hfjWEWG5+kdFFPjags4G8kQiZyzm+dLPqRlfoeSvZ6WSH3gGAgZOH6
4ohdDpcg96pXaa2delTkfOkXf8aeg7bUSJNnELXyz+3pXUekVDMhEPMSIIcOBmt1TyZeqc62smgn
lQLMO9Mb07cispNzFRMP+3M+NH7o2eTJaVZ8neNiCjrVRK3v9s+44l5IGygTLAP4DZmArK/rqFas
Al9G9dThNVh+6lCAtp/VOtW+QgsBguaNVjweyLh6EyHm0j3hzDTXjzQCe+Lk3Fg+6w6H/tiEhrb4
SqOOVoBrTAPgeoZw43dlY/dBiTgvHuvoZCR+iYVwhdNCivb77clc71UKxJLJxKKSaaz1MtGA6XOr
G7VTBb58BrXkOJ9mIF5vM8UO7wwlT48JwlqH3J72UCEyUvj71cNZBNY5MTbtALApa95hD2JA4Fa1
BNlo6EFUufZDWg/VDlhi/eLIUaR4HF8MFNLVx8L4STfbWF2CUtOXf1In+V5Odv7cJ57yRLGZZm3c
7mn/XD04/zso3U64UPDE1vr1o2tCQRjMJYiI4xv6EKByq9BtDpMZ6R+1FsW0vIYBGQAKS16qHqzy
4s3ls4mD8LlNhmbnYthcBIInIm/eXFSiLk+qOdkZbuuJCk6i5J51/vjhsl4zOAkXWYliMM4NIJad
k/Knfrj6xHTpkHknWiWX/SPl8NeFZBVhW5VhvwQKvpJ+aBTeWWkz72NpVtGvtAGykdaIG3SDOp1h
+pY0AJvoPtfJLxEdmp+BfDUnLwQ5bDolpurhADKr6POvU4SBRpS78c77eOU7xZcDLccJ51rmeV67
haVVN6HyDl6vNXvn0cY13o9Q50MrTYkgmditA/8i91RkGeLx1JqZfcDO1Tk6eqp8BDxJQNOne4XG
KzqC/FUSUwiCjmuHC/Dy+2lKRdEo0iVMsB+/63k34MEyD97ncanchyoJFfWA9KoWHWJFUEo0UXZR
/KJWxf1E3ZOWCok6dkuqor5VEBj8XNuJ8Y7SYDL4pQXc43T7VllHlPL3crTJ8kifid1XF/UA1Kfs
h2wGRpd071D8Th4E7igHYeN+fnuoq0fhz1gwslACkGSEtVPYmNtEaTnQEHT3+o+64pQfFQXwVZQP
4mcTqaYPNCtle9fJcVac7rQIe08Qd/0Syt9AoilhSjLEWBNn7Kjj4upR362M5ZeiJTT8WryRgxbs
7zerzNS9ScsaxOpgyaiK0pd8g+AEXG6IlswZyjN3p7EI2vvdHAcKZYU7+p44dWFThHlClTn3HDn9
XAC49bNpmhu/NsLx/e0PsDF3qXMmSXGA7a6igMFDarKKmiUoaLww4345RKlZPqhqNyNquRg7KcQf
ktl67hrdChJtuBD0QS/nriAiFjLeEvSIHN3rI5jqZ6uaOvr9EEGF73YhKMNc6QjwRSlSO4iArv8Q
FjRC38TVCLkrI20RGgmV+eeQKuihlCJGXNQxFuU8cd0oZwRB2u8YYJvvo3wq2DRR3d9bdm+NO1fz
1vKBG2TzUsjkbl4FUdHceRZKQDPIilLxu9HOnmfX6fwRDHywZKH5yhY5WxWkAR1yuIxEUOsYsRFY
8aBQPgeNk/0Q3qiecLW0AEI0BeJ7OZdE3iz3t7fI1XVA/YVw1KZrSfSNVtDlF2uWCFwYMj14CZru
m2EpYAC6WYSijL7nxHr10smhZFHYoitDvrcKgZtoGZdQcRlK75RHfDtG5MjLGeKaZSOyVtnHper6
nTXdnB/JlFRflN5l8u//euZCzKNNI/PKA0CW5get6fjQtSryuFLq/PZSXgVNzA+hPIk2BePOZ7wc
qk3Z/hPqWAensquvKTqzgZ0Aitt7uTfHAfKPLjRnm/bF5Tg1zj6I58LdLMJweaAYQt3FY2EP2ZKE
H40wKwNUUOrv9lAMb2NtBrmGPVpQ2gX6KGHvWP/0zWCeMpRZdlbg6sBgwg4fCiQz9QOe6lUs0+rN
qIfoylM9NLwXkr7pCNVlhuo5I7WG0tFOOX7j4wIkdm0MgUz6imtez4D5kp1UAImaynFQBNLAoeHB
E0SLt/dxt6bGpv0zPY7o+lbPknQGNMU5wY8bMHoKZrOL4jroqy4/17Om7Czl1tTIz6X4B1R2wO2X
H1kP1Sy34C0cBG3Jl7jAta506uaNcNy9wu+6xMXTYCGywpzA2NMDXhXVXRr0qomEygEaEmKoI8Lx
qI5Pxk8Oi/HY4cLyjIrVoJwaxUqPatb3h9sHZ53oyB/ANLnyaB0C7ltdDFWvhk5YYotuO830BK5D
eVu2RXMnTTufl3lKHkZk3WLagVNxuj30dfgmxyYElmUojtNaOIhctuo1G87qmPZVdbRNkQ5n+BqY
ZRN5h3eNSu71QCWCxm6MzpNzDs1ixGYZ+K35O1vK5uRoqO4/NUtufmpmSrN+tyjx9wjJRXRModzs
vEob1+jFL159rqgolagltz9gKtO9OPY83MMtS2G9mgAGkZh+GUxC89vrtDUojSYOGikDm1Iej7+u
UdvB74pcuDoMXpj8ntsW7S0tQ2+n6Ma34HnEKQKxcLw96BU9RW4MtiVtZS5VaDKr+wQ1B0qBSlEd
4kbz4m+JhyBroHZ9mL6xSjRBwaIC5jrU7WDe53GXfe8Wq0+OkNyn6d2IXj7Ckn2Dh58xl+DMXchh
L7d/4tbWZT0Idcj+OaWrj1HlKai2mPhmGAvnhHPfdHQH9AY12t+/BwE0Xm3M4uTW+Z4N79aFBDBC
qjhKKSJr9QpoaaKa+ZzXOIMZPfqFKiozfAjrs0slHC/Y5serZyoN1Pn+LsoqVziRBiOvPAYMfeiy
Rj90rpniH1iFAfab6rGY4l+VaqRfUWPccwjYmCgdDVR+KENInZHVTYjGTpJaFGMPRYTHnmb2xb3I
M3HQFcU8R5q5J5y+8bzavOQyXICPw5/LrT46ZhNWYcTCEvDpJ+FaZXyP3squdor8QhfBMoRJwnMS
cFpUAEtXA9XIw4TuSFc2NCTSdZlT+zyIsHsc225Et2ZSzo1SZ0EY01D1x1L0T/Yk4P6XUWH7VCpi
f9T09P3t77xx0gFEyBSRf7GlV+lLOntI6gkNWUPA/89C77NAARp7V7Zh9wGcr/HYptWn22NuLTnR
AAwu2WbhuVst+ZLleokXCp62XXnIo9x+cpS42amnXW0kQNxkoggVyAuFDPhylLQ2tbFAqjQQUZo+
a9ohRSsqlZBkfdDEzsWwMRjyM2j7gYfkE/+pwP91YSYpZUGFzg6ftUwCYOHYy4YVVNRJqA8CeNLO
G7o1HjeQlPuH0EVV7XJyTq13ujo4blBh1A6OdPDO9EXtJ9Utm6BJxl3E49XuBVglmXlsYLD44J0u
B1xoUDj6pDOgrkDnUfLY+WdZ6ik6dpjJYkU8tlV8sJYa9WY9Qh4shoWhBxo8A+9IPZr6UqW3xlHB
mBYIMHfZyUpEXJ5wdY1/T0A6PbzIoubYGIha+3VSZ49jktTDGXfUzvOVyKn3VDau9j5zIhFCFATM
tWauuwMGIvxlWRdu4FoK5DcdyD5yPTANj+Vc62cNWcuTYe1q613FegxL8EOFgpYTF+TqhssNYbuK
AMOhzUYHAnKysTTrSwM4hT56Ownf1VmTgyGpZxF/gBdeX2/FrCIgbjGYKZ3L7tzUwcOiK6doT1l7
ayDkQCgwYinGO756vGuF5L1RCi8YSnCuZm+PH6rKKj7fvjq29j2dHGkOzT3KMl5uw9GuDDWfZ4DE
utN/0EZ82CqRV8GCoNp936B9dXu8jW8FWRKGH9Vj7qp1vtzGYoB9VsDpKjPqjaLsqsce6WPNr/Sq
/Xl7sI39yP3B2v3Zk95ax2OEAZSk2HShJ6l1T5ox/16MMfXNOhP3XpkXjzlbdie83FhQqYSuSWk7
CpvrrsOMQBrJjeUFlTtAmJswjM8AuwYKTp0/l0HfgxZfF+Tpd4JYoP9Lu0OyQi+/4GRlGHJQ9A0W
FKQgxRQFthck540oCPAyJPCjHMeWvqUhMLVOAzN38c722A53SCHuiaJvTp9gTv4cLu41CgYBo7AS
ehxK2IY4F0MFaU4WdovY+Uosn5xuf+Gr+JHJyxiOwg/JB4Wmy8k7OH7kS8wtqpShpT8QZzvPmTcO
jylyGj8Xc1Hvms5wcSnRhLEz9tbugmBpYi4rw5117GoimNIPDhj8NMQi2UJ/+bFJYOGVRdu9iCId
P2AkPO0Ruv+04C7CHqYMY5QdBoiaTvvqtuvoIOCMlodB2UbW/AZJmkx8gzqEwLaolKmrArizMzoB
rpe/dztg58E4aP0/ytLhvNuZijNBKoSieXYdhLcCfQrdD2Goj22QkP2U5ySmve17fdQ3ASYsXnFg
beH4NeEU6z+XQo0/pkNfUl4HQjIE5mAjt2uiCnSs7QolYAAdXvkmU6Y299MFYuGp190ueY/o2XBX
Jmo1+m1XFJ/s0EL9ezbcMN9pjG2eCUJsqeJHTsFrdLktZjVMuiqdUK1qZxvNDNQaf9thVTw0QHkP
nb4U39G3QdNLePW9tqSdn9be+JIrtGb8PJrrPbOQjWMBZgC+NuEFiiJXWB/hzqnoJj1IwlJ8WZrR
lk9iOrxJETaWEstRtFPbuapKUN36PxAzoSjM5sslaMq6qUYv1YN+6sxALPYUABjXznMB1NIflJ4q
c1o3cDQJQlrqewm82tuHc2PSpBxEwUTnWD+vjdIzpKXbIWr0oGBV7mojmhmyy1XviCS1eBbFDK3m
9pDXzwvQeMxYOHZ0J4FGXM66wn+F5nJtBFVaLY+j2RQ+/hc5nFGxV/m9nh3AeErNDILX25Ubgh7r
gsyGRmeejuRVajmfHJH+TN00Oepa+loBLC5U6PfcdZh+msSoq2veVkbVSPgnADaKusI0xOfazavP
s0bB+/WLKGPT/wXH4k14uYjzoLdRVdt6gImOl/lTlYifQpS2c6JNBYnx9mjXG5UkEWETGoA8F3S0
V6M5c0JeERsEjRkV9CrNf9rCw8IhSzX1vCSx1x36TIEjrGV19VPPR2Xv0boOtSQ/EcV0GgjYf67z
J681HRGZI3DfulXfLPlivLBpxM5EtzaMNAMEdgyBw9Ll3/+V0owWbqZ1DukonSp0qew5NA6ZAX+5
pOr0afG4dG+v7BVMSe4ZKahgyD4lHJjViGrboJeVFLCHas+tTtqki2MvOiypEH9/B3wBymhuZ0XQ
FEPzJaTRQdpRht+ivNHf3f4tWwcThjQiKfTqSOdW27eb+6GZRkinvR1jxVgV8V3S2+pZWi7srPPG
UBqaTRQEIIGy4KtUbpoNQ3GgpARhquVvzdR9IRMPH7to+nh7Tn/8Ry6fYvIcWfskb4Rmuhb/wM0N
c6W0NQNnassPlNrqjyHxT01EMCfIFwGFfgc4wZyPWRN1kz8lrYM9eQdtyY/tDoum2CnFMRJNZfuW
Dbcv0BpY+q8/z9JYlSiRgrhOc/Fy47m6onb5AJqdxmqDHzkQhRPaE8WIcoReHXYWRb6t60Vhz9HF
oBouoZeXo6UWmih9J4ygwJHEQAei1sSCwZO2xB/cbDbhTKRR+23KPXoAaPiM/xYuDcnF5P8XqOZY
RXvHQH7w9S9iIyDlB+SdktHqF9G/atWiTVUc8+L8iICC8UtgsnHCGkn5p4d72UGwKLCFAA2R4HVR
qqd56budhZFPz+pXAOjn6iZcB/Kwlm2Jy0VqUEb4cowDRMSJNPIeeaK08SNPSWLCjiH/Rle22Ong
be1SGQmB2gMgCnV1FQkkKHsqoVOoQVjm44Nq9umbPFXbT1YfzQ9UQfHSKqYqiJuFEDBXIv37oKrV
XT4lw7lsu/wFpE/1fazU/MGqrPTf2/tl4+5FF5/dSbmDtHANYHRNBFCLKlMDu8ZEykCGHA2S1o53
9F2vsRRS9ROUCrkuBExO3uW2nN2wauYIZ7G60W1U/EaQEm0Pq8OPprqBP29OH2syN13qS6hv0wVK
HxKw0U5ouvEI0JCC4CW1SGU9+PJnjLY5OE7SqgRjRfxRz5Lmi6knyWfEGuw3E3jVnc2/tet4bxB+
4tnhmV29rpr0U65drEcsyNJvS9eJjmLMiwfdG+v73mjBbdHnvL/9TTe3HAw2Dh1YTZSD5K/6+6lj
NvVCxhTYPHk/ZB/soR7z+SNQ7PJcukueIFUQhr9te26/FvQFTED90ryF/Fx9NqPJnv0+UgtQAm7/
fiwqDJZu/8St7wCCDY4IvXswCnJb/vULq4V2E28HJkeKGp3EXHvvYMihuYfARPPeMZd2Z59vDcjm
o/MFQpy7cZWSJJknRpxMtWDQqwg/2WZO3mcw9gwkK+2kCfRhQIPm9iS3zhYIREkVsck7/jTv/pqk
0jlqbTazFqizubxgNfcZz8zx2+1BNp5bQuD/H2R1vWRl7NYTfa9gbqFQHSC0LWjpeVFZoIzZT/9l
GQHIYvVGp5Vq4+V3C5eWV7/EnArlWaM4kgSK8cj+n9EkbGivdfGe7v51iUHWcaCtwR6Aq7UmEymL
qSllnRANJ3pxXws8Faess04CL557zI1+UfKoH0rw3XevX1j4GtCXKHCAiZAL/9fX8/p0yZwOoRYQ
wRBADZxQ+6wdniHQdTsbZXOOnAOeJWkmudbZTAFJKDY3f9B50dR+0wotHB+nFENpGsulgQ4WMlKn
yMCQKtC1KXqtmzSBKvEC7AUgZsC811XItEryMXZJVnXUrk7RjP5Lqy7luwZZh+PtVb1uijIWjBQs
3JD1wgd9dSPW9MoqLJr0YLHtaXpjD+k4vUWxbYwCVGBYZDzKATOXatYqT9lkon3ediVJbD7rCgh/
Q/kZmrPWn50+Fp9jtTX39Ba3rgoEgenY0k8nc19dFYCYEsyTQzyeIuhktZbgFbLE3SOGRb+guy07
AcLWEyGpXciLqDI+Wh2pXgA5sSZKWIhew3MsjM8DLm53ocjzszs2zgEKeL+zt7dSE2qEtD34EOSZ
3mqOpWMlxqBxNZVLK8ovbjbFD2brNdMRYGoN7jNFOX0eFkX4IikV42HssrH0lRiYok+mHFf/YV+Q
iAKyJKMn+12zvwAeaBW7Tw1iZaqUsxpZWn8C3txkXwE0O96pbZwuP/a1sYznOEogwBHVpyzPkJtf
U63QB3Jz8NG+OuHxA+xdi/Y278aFzj3AK4I/C3SfNW+115WCbLlTKeM1uEUkoY4xtjufbh8RebGs
IlX+60iMomqAu/va2Za2qhiwccfIk2TifqoW63MhxHs1bZTza0fiYmUHyO4/FlDrV9jzwrbto9pG
N2AszknkIkFEofxH2gzly+2hrnc5Q9GT4jPKEddvYQyAweiMzg4KhwffTRT1xGbCikGBfjAr2nia
rHnaWcnNQUEGyj4fALq1ikKzmA4kSVzmeJZ6Chg2hXhqAO7JQ8H6MSnM6d5r1D1Z0uv7g8CFOgZI
Ml5JrrjLhyPHnsbQGwdvuwT+KW8wYlCTap1RGivOToUj3u2l3YitIaLS6ZcAQU12di4HRBNnFBn1
naCd5+VTXNQ02QF75S/wjbsjCOLwSUPZ75i2uvEUTs78savmvefyirsisYPUw6UljywCrvOcGO/I
ES06mwir1pwMBR+phxOl04AoAczuxtf03niIhDN976tYf5svUjPICuER+XpqN7/Vyna/W2Va909W
MTZfUE5AUDO2prnyu0GZfjWN23gnLzfdh8S0WuMBiony6fZqysW6PH1Mg4opywlo9qoTrcWz2Rso
+gSO1ozq2S60xMX/T6+oycf47YH0nqaT4ArLjpkwkiqoqFGY97d/xfVNQ7mA3iOlDYSREW25/KSt
bndqaMAR1NMW4qSVJu875D524o7rm0bmw3DaJXiO8sRqlAWLyVpZXDNQp1GrPjRDnSsHU5o31wtp
9M6jszkaVTCyLqkKY622Ke6lIotszww8vErbBzpHY/q06OiwBY7doUd4ewm3hqMIhdgBcq1Szupy
CVEak6QunEOWPnG/225aHkUYJ18rfddDYuNrodwtXZihanOPrkpePU5y0tDCIYlu4380BMI+11Gy
EydsXCtSHpygm41Bn311rQA+dkFVMsii1oqB+0KVnSjqxRB8pnax7wvUJL7fXsKtm+ViTBm4/h0D
6wBB3KF0cOSAQwWqIT4iTjSdesj2H6hsRi/LrLkpjpPjdE6nWH0zdNP45fav2PiQFz9itW+ssF3M
YeZEzohSHjNcZrFWr1tk+6I9KfatoRC8p38KnIHMdDUU2MGuoKboBvBXWh3lmSV8UJaGC0qZlr3a
gPyPrW4a8M/A74h4ZI64WtyapmHt5TW4CWXIjXMd58Y70+oW4+xpRZMdvERHQdbus2W80+0RQi2w
2rB4dcuGypwGDJm8GDyFudpWahiZLX1p9m7W2b8gehY/SNqnwU8NfdzLiLf2MAeE9BvMLnWR1WAD
bfsSKgWD5QgPDotRPmsjUW+cqV2gu7PY4ctufU8c9hiLtJRnabXEZpQk6aClDtAUR9EOqBq4o68l
ahICARyqH7c36p8i1vqLOnQZKXCRr4IeuTwuiKUBzhccUdJ1/tccR9EHTZ8IMFp5rr8kSzKbPvcV
Vjuwacrz0BqUXkoAmHk/xO+VcBwOt3/T1grg+EgcCXEBnpf8In+d4AUVtihG5xcSjyk+FVE7BDXN
dGjZlna+PdTWLYgcEUvNbja9NV3KRZw/yamBBkk6tt9TquoPNQpq8c69LhdxtciU/WV7lSwSXO1q
kUNnxreyBBkTWxae21gmq79Q9EXMslcMw2+VQv2e4ve981ZunFYAeMAWSNFkTW31nJiVMReEAW4w
1qZbIhoRN6eYuNI84Ya3RP4827jI6GodfezbKcfEe+wdbedHbAVZXBcejD242JKIffk5m2WqBLJb
XlCHqYM496Boy6F1gA37tViUD7FSFEkw2U6EbTPIlAiZe2sZD1bSJx/VcVn+nfO8+gbGlgUUtoYX
tCkcJ/Jx5DW6wFU7CGbOnNb3ShOPwFaMGjvetAXi+fqjaRGwSgkeaYW57oooSWJ0QyOVfybDO9D+
x+shV5dfdtpoO8Xn6zOAdwgjAdmgxUk8dblo3WhM1RD28YHOQP/oJKjQIN2a85TE5c7mvL7gGMrl
ZoMs70BQXG1OrXeyeo5akIODaM6ZLcWaXaM8ZzPuxSA19kAw12eOKqoMtqmWAgtdA3AUcir8kVIl
KD3UGiPM6n1XpHsgp+sFlF6b0sCWNBEZD/kr/rpEmiUp866HJKKg6kqpOOPFp0T1bNS99+ptwVBU
AeDhyxRqDVDzpsHFBm2iMVqBaGlrIQCxSIUS16hOt++rzVnJgVg+sBpreH44GBiIezM0p9AOT3lR
NQFieepRr5E2uz3U9bZA0e5P3gvriT6IcbmAqYBWmcaZEuh6jqJe6lnzMVHCGcSS87ZQzd+3h7uS
xSbtVAEKEyxSX4datLomVIRUUS8D5rdkXCc+bRWUkvsQP1Y8BBCoRONd7WVbMIb+C3mt9YTf95b6
zUUIGncTx5h73+taq4H8lIrxecTzWj+jg4Ybjr9UDZYzOz/5uktIF4DEi8a87BWuC/QhgaSgIaIE
U1jZL3Y7TS9ZlUx+IzAk5KcNh8hzqjs7NR50xFifogTB5Nu/4fqKlxQBNIh4v0hj14iyeLZGk+oS
qqejjTFlJRHqcaOf0raoKIPV+r3DtXtE5jd9zDvIVLeH32jbMD6lJeZPfAQy+XKXODFm9sBAEenP
XAkBg50TpMji/9INBcsHNKM7v4jS6ls8a+2H2FySE2Xd4ReeAi0od0OcLTRpT1U+DOEx9TDSu/0D
r19efh9gGxTkyBuvOpl/SnKp6ij08Dz3aGZhRl6gxZgDxeKM2MR80Lqi3RlUhmiXzz29Mw1JYj4L
R2jdscuTrsUsHIl2sizrS1hXFe9TOxz02ukPs2ov9yJJ5iBVhngHcL91P0jtCtQVaVQRsl5+jgYy
MHjNHLlYTUPZINWdg1eE7oNhlXvFk42hZGOaQBXdLbn7LodSYj0pZ5OVheRMrOaMGVCtqRqnw1i1
xd4+2zhqDEaEBgsTTxtvtc9waE74h0cj0p3Z/ZbUVX+gTSkOqpjV9JjrefQb1RwvPI0m2lQwwi3P
j6dyT7Jpa9ZSiBA2A7Pntr+ctactGc5m8EyxoUuiwNMmDTfIOHTedK5VnG9v3q3B2Ly0khCxIUtf
DVZ1jhYKUUQHLxcOVn4qPjn+gL8qaDyErfdQD1vDyauMsyzxqeuWylDpalO1sDUabwQKo+TV10IF
kotIRf/l9TPjziC4p+xGjLNKcijhisgD+BIoJjlrbjrFXdolWHBMqL7/h6Fo/0mtK4kw1i+/WNiN
NQpXRhhEU+phNbEYUdClQ/Gvktp7b+bWCtJ/waseoSMWUf79X0EHpPa+wBQ2DEwzGsShhFDenpFV
xhaxcIv+9YkSlVqQzAi0AUJjn1wOlxkNH2xUwkDHOO0ptscsqHI8D4iMjWhnGbfeZx0gqsTrUaKC
NXQ5WKIjyiO6JAxSk0rGG97D/nNo2cqLUWvl7yXMmg7FnsZ8JlV1qJSjMYuBm+bWKNos0z8CvfSQ
GzCaMHAgmMAkxjaytwLji1+3P/jmL5XcZBehLW59c3VssFObYxRI5LEpanQMchcuthLW/TFtHPMD
EZzQ/GiJ67d1o8bzYUaF8agIbfCTsBPPVoKyZYLpMzc0toVHvB+XO4cyxh6gYOPt5ljzB9gcsj9r
wlLUoXJWzhbBXOQox87LnEf4Dx5iGaNxpPxpHtASxN+5GTrLzztII7cXaiPCg3+L8BoHnpVa0wCi
pBg9MwXQV3aFOLVCGUC+8yyG0/QMbeS1elwEeKBReZbg+sEtXOcZrTVTt/W4OrEoftDRigowBSdE
6vLxrE2vFwWRw8mB8AVg3PUjXCyq3o0qzoNp3yenlvrZEc5DfO9NGKY0RlaXWK9Y4uMy5PWXyPHK
+7gb7Pt2WJyd/EAew1U4AKgSUWDK4yD+rnDVaAcI9KeVwBj05UH63aJQa3Z3t7/mxm4iyefeJnTm
oK41Coh9FC8K9fggsE28y5Y4eqeko4cUZVEHBUDBU8+P9ucexbBEE681iuHrIsNJxCPfKlrkq+uh
NBThGjOgG6PWtVOB+D+W0hqKcm1sHqzGUn0XyZGdsGDjvoW7Rb/7D0yNaV/eSb02SVUfUtdGC50j
6NDsgD+dcwzH/ftvIwJBjIDKJxhFTsu6VNRyiXucxPigLe2SBGA/7M9mM04PranGR93LpkdzShYf
mWLKAmMGraGPkj29h40Zk/HbpM4ugSUl0MsZJ53XoNhnR4dkGbVzXxFQUjjJfwoCtb0bX2Z4q31r
SlUNICz0+tW1mnWCBZRDRz+GE5dX9zV95I+trfTnMsnyu6Homq951nvyYS2xJofAe2+2NUyR3Ap/
iAZK9NRDN9lJeDYuLbgsEucgfxLFtMsFaAE5mEYKgELxkt9GB7rEiGL3aBdDeq68btq5I7fWm/yG
zJSSLKyQVUC9NCYIyFrHAGIqaf2OWCFxPzeQYGJao/9hbpQ8QV5R96U5sxqMmmqHeLxgsKpTyVwn
79HLU/e+KuHXBq3RLzsDbqVvVEdAmFv0uLibVtsJWI1SWCh6HEYj1s5DbzhnB1brIbTCMyYnb8HA
2tJUKL+PCED8GqPPt107aIcOWbaH1ECrcohqxPtG89vt62xr4cljIC3R0yQkXT3iKcals5sZyaFS
K/eULvaXFk22QyfCaOcTyzmutzl6xURrOF0BYJfH4K+gjaqiujgWlwg16bd23Bc/e4x1KShU/aNX
avZ7y4Ht7zlK/u7VU6SBQQUMmg9ffX2WQ8U2wzAso4NSIos3TQtK/V0C694Y/kOkCIoekArNWUmO
Xq0msCNP9HUTHaqhXM4W5uxv7BjiUtaVe+IBG68d9SmDo/mn7beu3s8havyFnJUbaeGTEUfGU1Ut
8etTI/S6pWQi5ReAsasJwQ6K88aao0OZDBHmN63wmmM6Yj/fJepel2DjzuFY8vlZQboE69DXGHpQ
OgmRC5Vr69ErBl60uZwSP2m8oT2Eitnv7P6tEYkZpEGsZM6vKcNZORV6aXDNz00Vnp16aQ7QGX/H
thG9ATe0R/vYGo6kD1UN6TSDW/DlEWgjdRkax4oOXdMoh77RzCP3UO/HS+x+yjo3+Q9fT2YRqB5A
h4L0cDnegphP2FVmdLBHotwspAJjzzjWYy30H5JaUJiYnqoEgqTsq41SNngYDqa0BWrq5ZCEVRs4
RWK9D3mcXh+N/A9nZ7UrOZKt4SeyZIZbO2ljURfeWNNk5jA+/flin5tKp5XWbs2MeqRSV2SEAxb8
wB55s7LlyoLSez0rZxFQrkojR75YX/wo7JWLGuH/EGPd8/46D+UlBpMuMmAtVkM1SeI55WLmh3ls
ug+GXtiPGL6Pz+mijDtvxMZFTFvAJqmFDsDbtHoiisYtwNYn2UGPa3QDMoEEk9m0ZeNnwzDtLKH8
3au7WDIupD0u/IMbpKUx9O7i0Bg7ZJbafAPV0jx10a6+iXxHb0ZBv4qqNsIqNzw8QE00pJI2O3QQ
PM9z6mKX0SBnNS4uhnywyn2n1VBizabiS9w67zVII1SG/CcpbHLva2tftobPWXvpmB1mOx7PoFY/
9WFS/IEAqHiopjTc2Su3Kp6oD1BVNx2GI+FbA6AnehG5oTXpIStaggtbhCa1YTscD1PoFS+CeuJF
EaVz7M2k+QCGsPzSAcB7jkrTTIKqaIz/mdaY/HX/9dv41FTz8HUCKEFBb/36aaXutUZRpYclGVQw
iQr0kjjbo7JsPO5sI7rbwOgRmVi37MKZIKrHsoRPPQMPBbqP7Z5OUoK+xZLZ52l07Cd7JKJxJ6fZ
KwRvnB3qaFwGpEZUg9ehBYyQGYhElh/yfE7/KR0leo7Gxn5M3HKnoLY1T1rmoK4oJCBJsrrm9N4Z
Sj40CIyytR/JS7IHYgH1SM3eOI7o9T+HlkjPBAHm5f533Hg7eH/p22iUWwCgyTX4LXzqu1itrZQ5
0sdM/hWW1R3H2RjwGLaa7tIX4x4CbGuqVJwp7zADyPTyz38bUMSLDe8IhHPWq8OJvu/gd2kCPS7O
cVRMG/dTOCy1r6N1/ek/TBWOmkZUCpxpjXkn2UlQ4mGRTUQifGSsx6+dO/+a1Wk6u6XnPNwfbmv3
UDagC0xuLbkEq4nOQH7MdEIeYLDKH1NrRQHlZqyxYqH/e3+orY8o3boJNWSEs1YRrUvkAstFzQ/6
WNpwzErtf6XIi4+DRgfVsHNvB6V1e/ipslGegVhFQZ8H7HpqSbu03ZApWK8mSxbgrFO9dsOyp+55
u4DXo6zCDJzssrLKUSNo9Vz7OpQltTWtFB+nkZbBexeQKwaUGy8KH4p0+XpCmtLOXZwvEjYaO19Q
av2lLJV98UCtP+XlsIfXvX3BZLeexgvZGyDhdenQHC2tydSoPLjSKKMiSe38DJLaqzotLcov+Bb7
1ihztwk7Wp6zLGl34oLbLcNP8KgN0McHWPmGw/vtGNYhlj8qgkAHEG5ud9BLs/7Dmrr+MTQ85Zyj
UPNugUYscqRohuy9QPlYR6lDadJncRlRpZt2zOpEOy9u7NGAMvekELZ2DoNhzkrjGwiGnPxvk+vM
uqW+05QHxGcEfWb6FS8w79rez0PL28F6bB0G1A5kMoPQNonT9WAgwYQbeSOCiCaEV/pBpY/tc7IX
Bsgn4DrqkTOScRy3F2271WnIkFJEuwe1r6TpTGpT9uDn9mDTnl70Q2pM3mme9fxY62I+u3FItz/U
w3/uH5Pbu5tXgD4eAAYKlTe6S6qTxW7l6sVhqAbPN0YyqRIoyAOm9GkQmtP8wKafD+pcDDtF2K3t
KhWxCa5IOoDwXC8yvvGLE9bcBSJz51crnf/NLX0ofGRG7QDjk/F4f6YyZVqvNjoIUmKHxx9w3fV4
aQ5GOVIZT3WWv0dtMXu/KsfyeYqFEyDEXPt9LOIdqujW8koMypvZHbTl1aAV4iRNLpLy4Jl0hbqQ
cApJBARXCit76XstO2eJl3zTlD56f/3XQTRA6gyjCiXLsdfzLZNa0CJCGFap+zgwlLJ7nWO8gQRK
UYe8tKrAttN5J03e4ATxGNNppxvClqIeej2qUrq1PXiIZFKcRTGp9JTcDJLcNn5xRUTiGAEgKR8U
lEOF3zohVkI48rbgkQcpttqN+h64SW6j1WcHDoJRmmQoA/hbLwNBYJ+qaPktVqv5TeYsj8jqo12l
i/Df+ztsc/KeSe8PoQaYN2sIt1VHnWXia3LIM3s81GmR1X6McEHtE8nyoFrJ8FyN8fIdxDlRGAnj
8Gm2ov7cmKkX7PyYjdtF9nZ4+Ty6D3iOXn+JORMFZTS0rAsnRkBRLMXPQf6KSQuTi4uhPVG3WzxY
KJAcKk/PTq1t7rFKNi5SmeEAT6bIJeOm69+giRDJcoXfAFpgxBBhwI25qy7vnyn+SQz05uGKdN31
KNyWhRJmpPkRwZ/60sTW+GK6s4duQZuxzsTJceVbBKLts2In8bcwT9sR6RWTPPP+b9kIA2g1Sz8P
Fh4uxGrRp1SZMYqOssOidfVjP+ruJdOK8bGsgIgpRmg8VmLIA5Qe+q8TXOWd6+Z2s4NMpCFMQ4QQ
gHLO9UrMiak19YCc1TIXYKGxBAwmQ4n9oVfaw/2Z3l6nb6QSOi84RKE8J//89wc57+spweE2AMnn
weTV6m9Dnc2HsJmKBwXXlu/mZKv5+3c19RwUMCBCk7Lzf6+HFVWrTZg2ePilCP3Swe05ZBDSXyBv
jQe8VbnaFlv/Ar/iMo9u9aRNXbHzG26+MQtry7YaLydgkDdxr99mruRdlwtDG4NZS4CVZQmgUPQA
qhy+1KA4vuYu1ue4mhNBob6dyiPl1/zhnavPb6BNTeuSNISEdvWhRwV4hQ62BwkCK3rMZlGdHbNJ
j3GqOJ/GPvd8b941U715sd8GpS+L+IGUGVylP53WiWioa4QMlapG6yTuL2Ft9sduLr4rUTic78/x
tkwix5NKO9AKQVWsQ3gY2oOBtPOIsGbhfatyu35svbh7rJdlPhioQV2EZ4+PBAzOx7ZPw0/4oFqX
Xnj9czWpxq8mErO18/FvHnRZTwRYR4texi1rUCTXSYbaYitNyxX3VFa17sdRKQKzzSff8rIxyBxE
yfQBG9b7y3FztuXIyD+81WcI1lc738L10+tBCAQi96Jj0zbtAfp8GsxOu4dh3JykLNBKTx455vUh
K+gQm5jrDYFjt8or8ouqD5lXu7RFWp9Gz1NOrd60vkq3dycm3hyZIWU+T5S/Fp7x7KVUvJpJutYA
ba+dGu2lBDX256wv1bnS3PYTJpZtiM+6auxE/VsLLL8tGAX6ubwl17PWu1q0dsXYxC9DG1SJYfzV
zynd68r0sr1O3839SVLKA4FTGKQdwImrE4y0wlR2E0wKt6iL8zLEADETjHW/jGM3niujaD45c49J
5v1dtDkssQmZB236GzlNNOQNr52yAQptsZxDY7Qvejlh5pouydF7M2opknZn6258VYQd0QEGjQAM
a31jgr8mkbQRMeyyNsVuue0PuMgbfgMtC1bBEP5tOGP0IJZ0ON2f7sY3hUaCnu2bUgu88OtvSotc
G2AQoGNbquUDjP/sg2uM+T9arek7W3fjdqSWy3sIe0V2iFaHJpsbQxDtDgEhINo0A7ZL2GzU3XPe
G+ZLWUXt1/tz2/qUyOVS+CW+lcDW67npeoQeTtcMuGHG5jFK5/whNzz0NNSyPSZtiGLglJTvZXqx
bd/QDpTAuCHWdzL3sasB4x9AYsXTKURm7nGsu+gJxnf8H74dnVhYOmjM0rxZVXBUltPmIA5Biwzq
OUlb9cUd2yJI3D78eX8p39bqKkuQ04JOZlOppVW6rkqLzsLcwYmGQEm1/kOvZCmoWd4UK4DU6sU+
wopJe5pNrbf9RvHCn140ZJ9z0wtHP43SHgZak0FDCQ19PiCymX80FF2xgnJUY+dR5J3jHZQ8NH94
hOQvaZlHvxo0/3EAFHQZ/Jky8LvBZNRjCUI5cfA9eahW15mWdbUaDx5XaZ+az70hunPnDdmx07zu
CVj4Xtf+zaJitYZSUlluCnnS11hLW5ujxWgIOVvQFC7WIHjH/0PRLLf8NA/H6HERY/bTYSWXy1AW
RfEpbeZ8PFA8RVSzd8LkozuEhedbeom0ByVYMX+f8mlCx8JCythf+mX4kg/auBM1b5xccCSSQ8n5
5SZerRRt2NyOQ2UKSNjgnONEF/3d9laDM2XixZGPlkfi7CQKN5kRX4d9TY2eXJGYXf6m34JIDb+x
duw0LNPquf4Ued6fQq/0nW29NQhWrlTkpYIAtZbrQYpuSTTR6YQMcd77cWnakGHK7Hj/8GzcQ1Q9
wbeBZADUtAaaLXXtJqpQiEW1YbnwSYcHcxFSPSCaL0uBhnkWe97Ok7JxsRs0cCgHSrde0oHrqaXm
LLxiIQ7L2rb8d5iXeDmFimPQb0ABbifo25ohIDq0bdgnRL+rKo46LJ2RRkT8dZ1gm1bMZv1JIDz3
vUX6Ed2LtD25bWR/ur+uG68m9WQw7TSUUQxdo73SbtTGCjpJMFWqEEFU2smndEb+ccCcF4mz3Mqe
VTNLXnIxKjvfdGt5QfEBX4TQS4VvtT1B6yVa6XF5yK7gsW9nNTrT8+gWSQhUxp1HZWufskElyx4c
/w09o1S9CcxSPAVOWdo/+ea67qupvVdx3JqUdJ6FGQO8F3b29Z5ZPK9pLfrxAW54M2bLdfc0TLXx
iNgGko73P97WWFL23aHHS21z3aSfeJ3VuQfm3FPjOljxRLjTaWr7nGZt9x/OglSX5+Ei1nHW0h0l
kpHgGjEgaDXUw0O2RzDT6X2cVS3dOQkbX4p0jEub7q3EXq6OXT8uIzqknARDRYC8q83wKSvbemc/
bFzIFBBxBIFPJ2F38lf8djkaZimMYh7ZfU1MJ2OsNYfuoSUK3xriqnmcc9veCf5va3c49YEHJkJF
wZBa+OoRoHTS8CS5AzprdaIcOd3qP1CmzBd0nOZ/8fIDX6GlXQ3KwpsK9ZAlUXFWG6XTYcNViE29
e//I7BeiibxZCSyvlyAuIoBWZcrVTRnFT6fZARvQV+cRPZSdqW9sVZBbvHwkXRTG16TkdJz0lDrH
gKVvZZ+tTthf+yY1oMpl+c5QG1eaRZXOpLPJYQdycT0rm7Jb3/ZYEgHhN09eX/wtNGt8VRx9+mAt
mXpxG3wL0Ng1Pr57OelQS8EQLAWlnMf1wIlgGUODOVrWHL9GeW0QTiRjnftqYcw7IhtbC0o+IxXl
eTRQJrwerHegJfczUgul02VfsxTys6oY1jMw3fTh/rw2TorUtSNopSwDPm01lNlYdq1iSABHUxlf
507TT2/o0Y4dfjDacQ+XtvESMp4jG1YIw4IGvZ5a5umdV2sWGrdlP5wiKmS+MjRfbS02Lk7uTQ+l
uuu7JU/eKq7kWuPbES5hmrgGntqKioBpMvTBbJlZ4Uf0CDvfnD37NULTo/YrYyi+5/y7th/VTfWH
7mbVnm/jxiel2gZ0hJMCqdORG/u3G6n3Qg3qHuscWVnxV2wq2edZ9eYX2xXJXuC+tcYUvehx0ltF
/mm1xnZruUlkxuR1GJg/9MZkHaFIDS8prtwHKTYHoDvf0wvfWuTfB11tJKGl2hLZJEC1XeIYtjjz
Q75EsIzjzMG1PE2eFLv8uyD5lWpv/+EFoxFKv5XONcI0N6lsplpdLEdH3Mc8VKNWn6DbKzjFlt3p
/onZ+pKwPuhKkDXztKy+ZGtGEbUkVneKh/mileRdOSyUg0htbWeoNwLNeudKNS161nAEbgIOPH/K
VqA+GDiD3R2Xtk6fFkVPn1otzn5VDtoFvpc2zeem1wMr7S99XdiNX5htAocht84yeCeCXuy/cUJY
UnLu3vpf3KOpen9N5Mdd/06oeJJxJPmc9urtc6dFt4Fxo303l8rfzhRPuo8rcPO5q6F/oz2ifbk/
4MZHgC3BlcWHYGnWYQSY8VJkKccJZhpWlW7evRTUlE9OGy3f/8NQcJskNImWzNrAwBip97WD2qNY
3SqfjTIDB5XNBfdWMxg7ieTG88bjAnKfVSRAWqfctAuaorTmPmhc9KcVg4Zjxzn/oy9TBUXMsr7U
gCn9dsKg7/4sN+IyRiYqkyo81C9XcZk+dxS8rakPcsNWLtif2oEHgWBnn9xKOQGKoKYg4R6eZP3K
q+u3a7CpyTQWkw2tFHrxaLfZR8dpxuPoRsrRjJTw8zh4qT+p8J2i2kTq0Sn3vJs2t470qJLqmrKC
ev0TvNkwOxaC10Dl1JqRax4UlxQX3OB8uL+om0PJGj+SGhC411ZYXaRCk0pddqk3uxfcBDI0PDPt
xK3ybnCCXFja9LCIpID2GknjqlEeLzQFA692wmMyUC4SsR6do1j0gSB/Rlq82qPS3PIy30YFGI24
oXSYXO2aJbbVIi6NPhjQUj8thZMdkR1cXl3U6C40j535VFdmc8rc1MBescorwLjh8Byq+Xgy9HQ8
D8qIMp8T9fExB8dxKEEX7AnLbryHMjCXHSf+wcG6/uJN60ZplGucqi4aPvTJnPJMVN4jvMD0C0KM
3sGm03i5/+033kO6fCRURHCcpzVaxEQnASgV26ztp+EBvkn7M0uX+UVdlvQ89EVm+XrYh89pi4yA
Evf6no/41qw5ZRK1blDnXL9TUyoo68REPYYyuee8c6enNiLHi8ykPzQKXhuLruQ7mJyta0TuA5QK
qEmxF6+XOhF6p1eU54PBqtyXCL8Sv4/GPbeQrXNFz51qkbxJqE9ejzKZeo1wOJeV2TTdUavL8q+m
6P4J00bsJJK3YloSxUW2QcdDKrSsAQh9yJ6BmNcHdRe6PuKSyoe6FD9sW5SvuhKV9C5N/aBGyozW
awlmX606XOEb87nMivjn/T21OW+JEZSFMvovq9CjGsZ4yHT5PFihOBlC+RPV2eEPGiDVTi9iY/Pw
BFkobVBpBYS8OjJll+nE5qEIMq9SI78re+Wh1NPO9NEwXz4kbWV8wuRiD0y2MUGJoqcGiMcNYjir
CS6p1w/V0vTBRHnulxY2rj9Zwv4wFdMu+31rimjKg1il3oxowSpmiZH1D7mHyXx61TzVdTx9RcyE
woQ+2r0kuToHpym70B9FJzC+QvnwlCVO8wD+vDx7ZjVPvlumqXkczN578BI6UIdIqZTjaDXTf9jy
wOugzUlsPZm7nM1vD2eda22djB5myDFF2NyLk0OehumzPbR73Kitj2ByX1DlemvSyz//bahJmate
aWoWpoE0l0x1+Gfc18mT7VTOzjbbuC5kjisjAjb1jfxWmyRKETEcXRNWzOvs4qiFQv/j/rHZiE6B
OkiFYcDswPfkn/82oWYeccbsMZIWqj4j9jsW3nMObP5nPQn3NVWy9t/7A26tIMmXZJgRNMEsvh7Q
nK12nCuD04Mu3MU0xR+aouB1k3R7UmybU6NCCJ8He2eKLKuR4rxumpGR0FcjOIS8FiRRiF5Rrk4P
fVrGO6/aVpVLRocyDqZigLPD9YBzbEa607CWdFhCAI9q/H1CwfLRMAecG1qgNUecHdQfam8Zz1kf
Kq8Kr+9lyJpefX+Fi9ifYFXSi0jHVp+1a8Z2wNMRbcOxbT7kYWEcGpzsY9/u0z0/460v6oLNJjaH
k4Eg//W0Ac0bpLSsc11EcRGgPWA9dhXCib6hZNPn+9tn62aiRkDNHtAKePdVkWtS2lxZaF4FFUJQ
P5Osz340gFI+VXC2xGG0l7n0dbpwO6/L1mH0NBTgZdkABubq05pOx99smSIophAfWZGFJ6Wv1NP9
yW3ERdKUDegL06M7sDobRtI7dtIySuqJ8RCOqepD54OIPBdWAME0ew5FnjyPFe7UoTXs1WG2h6cx
QfZOm3Ed/SvRpIRIe3EXFDCjy8mqIb3NxtFYhHhYHLE8CssQZ2/yFPq0Zrhzfm4/LaBOTg2BOiC7
GyGTdpyaVJjACTJtWX5OQ+4eQ9T60kM1eVSGi9AZFX+oHHXnCrzdv2Q7/JdyMFEZeN7r/Vu6dlWV
cTwGmOxQopkL9WNntx9ai6N6//u+RUTXtQAahpxKEiyQhFT6roealXwy0o76CJa1rXUcUbH4qCXY
rfrx3GY/1dbWz6HuKL+mJS0/0MbUH70kjZ9kDfxHrQ3KM9K37pdSDfek9rYWn9YD8qOkY7I+dv3L
wJCURuaEPaWSELZPp2K41GL3XOFA1cUYRLqWn3TLHuLrdstxmCmtSqgdN8jagFZgbu2YeH4FnpcV
jV8t7gxIvbO7n2AONTtAZiE9G0M9/IoXtDJPmbFgRnX/q9y+E/wG5KYokHFb3jTIlqKrHdhwQxBX
Q3Pu1Hx4TSJRf9NpXP9Bn+bdMh6yyMm/Bz0P3B0U/OulXpy40t2EMu9YUHbC4Cg7xC3OZiBb7J0j
tbG1mRH4DlBf7LY1QqdHLdlpc/7unOc4aOIhAs/i2kg1lXsEmc2hEEeDd09uR4X+elZKKkq7MSkF
qV78WrnSUanwtPLJ1vtdO8LNsbimwAOhR0zocj2WPjh5VNak1lRKtPZpssbau1QZpvaqV87f3r09
YOZKRikgaPq1q5MRx16iDh6D1Q0eCGFsvqbGEiaHeHSKgzaP2R4F+fatQU2PchZBJj6dPAbXs+MV
SAzMiClsAuB4heUIwrvmJrg/rY0DLze81BOgqwk443oUs80US0ykEzOiwNMhdtG98Ou4yS7z5Hh/
JHarH9M6rPba/Zuzs8E0EJ8Qs98U+yPdnjGy5qIJFXcMvKRKzmA41D2Y5dYe4YqlZMelBt5R/o7f
Alu1h45D5ZgCj9GCou0A8RbIfgQJpbfD/aXcHEr+bWh6yvhvNVRW52E60pUKjFqNAqIk7bEYhr/M
vnR3aqAbNUK06uiSkHBz0gjYr2eloA8hi4hcFm7XBK3ZVX9X5eIe8sbMHqpFsZ9NYX6OhlH7M02S
5TvOSHtkvK0PSJDCmUD1gvt5NVtUsS3hodQXxLCogshelhNK3enOmm48DLT46CA4aK/RmFodcRzR
iqrNCxCcc7zwDIzhw2DNxdGo3P5FNF6HWZ+gDotq97kxvD2Hoa1PCnKU1jAYdMrbq3jPqFsjtgaa
Nf2SpKdJyZoDugC0Vu1JHN+/ewBuApqXsQdP0PUn7eJJcYuywoS6TK2ga+b0MFjY/U1m825KIX87
0Qd9IGjo3GerTxcJOs+NCugP1fXuT3Xo6q9enBYPMdCwnZ26sYDsDkhvJrYu0JVW10sxC7NUlpo+
G1nIwSzi5qhMzugXY+e9//1GZc0mOEd9lDtttVVGNRyQR6GaqC68AIkuBvS1pf6tS70tCuoME5n7
n2yj8iVpP6iVILgGsHGNZ2gLKx9U+a6WKbZmfpEvlfWxV8ZRO1bd1PxlCzMRgMf70oL2lzqfmsLR
oFd2ofNhyrANOUZ2qfX/2/lZG0cTsCoMPE/y4mlWXG+ldLIixXa5HfJyak7KaGfNqRcjrmxcGvU/
tgWcJICAGOvfuni0XzIsmfogzePy1UxxOHierNihOZgX6hdhTFm9E45sHGpZN0EUnh4H8cjqVCGU
M1lqklI9AQx9sCkQBejCm0evyT4kDS6LPFPaZZibngK4Ye40WLa2pK6bWDZR+TWA2F6vTuVYZOQ2
E65jvGfBoStPSaT9qfa2tlPp3RrJkEgX4FZQCrzVOUu9PFIakjT2HnbxVUXZE9RNHFjLNO7ckxvP
uEwWWVbJ3QUQcT0pg2grRuiJYDJu5qe6jWbC2NYFepEY0bnRZ5y3G6ro93ea/FtXeQzuOyaPKw8e
OcMqJnIoqnYQ3AbUyJIxGPUp/2lbVbkDaNnYLoziSEwgFyMEjeu5YU+kpYMJoEXDIPdQLEJ/irvM
+J+Xps5JEWZ8QrTKPiRepPuV2pmf70/yDQO4nqXmcbOAxpB1uNWGSQbPzCHVD4EYcMC+6CGEnMCY
w3CGaKfFYRA2EGOOTl8r5jGMKzH5uE50/6Qwe+Hb9uqvpoybc4UH0WkIw/hhRPn1a6dkiX2MstHs
TsYY64qf5HFHfWjkGj0mVWfXp5lqGDxCKx/zR8dSymNuRF61M7/bbJQQQmLcZbmBcsq63JDh9iVs
IiNszLxvST2cvdCWDVyZjnqKR2eqwCRqnqEjFSCxNHnVoZf/o0jsT6VA/84Sn+4v+c1uljsKVbU3
nj/B1OrVSK0hS2gZUkqKZutJoAaV+Wrjqk8RdaeTI1yo1AR8exob8kNefei3YWmBEc1QXF9Lg9YO
PmQ5D0cQzZ5Hbu51J7MD6LqEswMgNOt23o+b++Ht4AAmYSxgEutDW1C2qtEyp2DdON65bobxkod9
EQhXn3bC/K2hoKtJARGXmHsN/iC5TQGm06yQ1s0HYZktyUQ/4z2t7aGu5e29XkWgAPT1SAAlCPT6
uPalbnVJMUDXctuwgqolzP8VmRZ+h5TZHfDKRFUxTafXfl7MnWhjc2jUTyXEBSjCunVuWGOVqubI
B1zsGN1b3fTdOh3O7jRGz5OUri6aNve7qX63HxGfEoI9/6Pqy7xXd1SmdJicdCCIU4hzvsj1BW1w
ezyGebsn7by1S3WQofAzURCCe369vpnRWqnlzQLXyy73KSTOh8lDgrOwrPywDLa+09/bHI+Srs1o
BOHrjhqVSD4ybYBAVRX1WKRg2xvTxAjHxWqTJt8enX9zPDJC1hKOCPfR9fyIuNJpXBJp8Z6Nn0Xf
eAdYkdVDa0cATNp5zwnktkPPtzMcUDkgc8hn1guqK1VDObwgAhKoa5xUBVOaU6zAaQqM3rE+FKld
uAfDc3reHU+JPlSqKcaPatwvrH8aj6Nfdkbp+m7Wu1gglFA1+UP9C/x7690ZifyxiN2/mfqSD69W
h9xz0tCpoG/Cc3/0Jjd9DROyZhLb/Mf9W/g2y2QsgEMk6Kh7k2iuTnI0JmWx1AqdE0VVfnBm6x+Z
uZgXp5+1P0VbwoDVipauF5fAZ1Nxl380te3dnXhtaz+QVLMbKL8gmrPKdcMZHkKKbHqg5uFyyOJk
fjGFbn9XwyT5Ubtq/u3+tLfGw58FdLL0EEJF63r/Id2YQ2ZrKX/3Rv9hCjOB1v0ydLjehGl2EEm9
B0O4CaNYZy4syIIGFVdKndcjNlFWa07bcGN2lfIHNEjtUxyHO1HU1rRQNgXjyReVTevrQfBrWZbR
qUUwerP92DXFl7QDgmZlCgnANOiX+6u49eD8Ppz8Ob/VXTQNPKnqViJAub84xInuBTGyroeuS+3j
/aE2Z0bBQ6KVDLqXq2jB7YvBKWhAB4rbzs/UJNVPFeH4j5p4rvKVmSvYf/+IVAOkAgUXInCZ68mp
oWeH5PEicN1mvHiu6HxqFLZfRpZ91IEV7hyBW+ocOwRxRSI/MCNkuKspwmezrMngTY2HyYiPluiM
Tzo1HftEl7v9ooy1SLFOa6bkiCnznByJcCLHt9pSfMW0bnZ8dCe0PIhpwFsPXB8w5ktdH2K/ymvb
8BM11z6mcQcQysr17CHF6830B6NI/x5NPIT9AelKfee7bW0R6mTcYej5SzH261Xs+DB2ZbGKnrNg
G0059ySMTD17tJt3EpWtLULNllKOisoi1YjroRy3rJ3SoqVVTtl8bIfC+pMCWRaMtqWgAqzvZbhb
U5PEHjrb3CNkgNfjxepiJFq4MJ5OcbNUeiMQyIScTTPc24tbQyG8AngOBTw4zquhtCg3KTrS4nXy
MEGfeWye03mGCNOVyU4+uxFeUVQgl4TUDKh03UkfLMUezDnugx6D839C1OwrvzbnIbBVpXkEe1kc
x1qtDqPVN9HOkduYJjk7gHiDbglnb3VHtp2bJVVdUjPQi9q3G0tcMmCSvqON2en+6d4cSqIEwYXT
jFp7vDja3BpNSbCRJNG/g6iMk173A+2oMd0ZSX6bVagMixnXGjpfyGKuy4t1FkPHVnlgo1Kpjqlk
/ptWvWcKsDUfi3uDMiqv2U2awf3rwcxmPsJCu9SPm3b80Qh9HMg16/zP9y8ezxh9W1BngKNW32n2
OtXCMq4P0LhLAqUfu8ccf4RXxL21r/eHkn/VzepJdiJ3CHyENU16wjLRTnPKK5qHTaSuV97ZWIb+
lGWjFaA/rVGaHt9dZZTSxJQYiUeoSJBKXZ9sJHzbpe4ZFGxL+NzzDCB8O+qnOYRnOgA820nctiZJ
ykYuw96Xec31eHoMycVBZirobdEcR7MfP+MGbl7YTk4Jj6qtHhL0d3cSqY37Uqpzc6fwwMnm5PWo
y2R2FoU43pumdY55OboPHsIzWDyjqAcQdTje/5RbW5TOCU0onm/Kgqtdk6VJVCEr3QVVv5THzOnV
S6WMfwHk3msobKwnjG0arrgYUQNcE95ll0F0jtLxzoFqjsNa/56ZOeLvlapCFXDUVsHyU+jmr/sz
3Lg7pfat5A8xOq226xXlMg2bVsZ4U2tMBzdVLF+b8uqlKsxFmgcYflpZMQ2cotnJ324lXlA7JS2V
zxAlnhtHgxZzHK/tMTi1W1F9zqBAN1QchvGDGKhA44JiBE6qFqe0F9VBX1rxqfNGxO7Rj/6rntX2
GClp9R9qLVxJ/Cw0AeRzslqP2piM3qpImIG/jEfFavSHyDBCv/TE/GBHlnq+v/63qCy5Ch7/IYiC
pLCOEo3Wjak5UxvQFMr0QadUBEiZXiTuRRn65bM2l5156lMveqQ+W2mHUcmGNDDruf13cAdih/s/
aGPL83s41ajXyhBB/vnvAXKTuJGu8nviqSd8rEsL51f9J6WK/xAfS80AWuTSXBbMwfVIBmhuai0p
BQNEK+Lz0pBd+rNjCCCdVhG/pp6R78HeNy4QupIUDSDGEx+vm9eOVlg1JLkugCjbnIYe76FZai8X
PFSflxxhtPuruTkeb6hsxPBsr0mPCG/a0ezqXeBMlf1LiKkOhJLrNDwiegpT8W4lfnaTFDmkHI04
yA0K1xVx0+fC6pB4MUPfHDs1MKj1nHWh/JehuMw9fFgkc2H9zCmLk8dWo3UwkwxaoGmTvEyz97fp
jdHn9y8i4TGC8Txy1LnlIv+2JfVwyccWe3REBuz4YnUIN+JG/UOxO1ylBLnA/eG2TgAXoeSkA8wE
x3E9XIJu49yRVwRTZPU+7BovMKtE+Pa4W57bCLT4VBLhQACEHNDqCPStZ8Fnjikou2aH3XOiXVB3
b3du2q1NKMGWILpAT/HCXE+oXhI88TQ6fnqpGx8aBfsSHUCZ79SV6tPVLXfi8c07jfgRLDgYf8lN
vR7QS6wuzV1OGWSWkjuEomBSCe+otFpyWLKxP83CVQ5Q3kqpsWL7vV5056h1zJ1fsjVzSclCso2m
Mri96x8i3Ba2hM77rbllFjQL3uR67bT+RFfq0DSoY9/fOlvfE/sLjh4LjevZ6nsmNHpFkvA9mzzS
TlnkWEHrefbH+6NsbVAJR8MUEE0Kgr7rWSXkFporMhG0+J8fKYf9XbtR87kG5bGzflvRgWyGYiUq
LQ/XuFLKiu1oGMRbNvrTQYK5/c9wbKtnyh0FxadkefIyxGSIHaIv9+e4uZIceq5Oidpa92LtKUNc
WFCniYdC+15WSQ2WAx7M/VHk91iF6qTCkuJD/oHUxiqeFAMoJ7umRAObQLnQ+09+JkZZIw85Tkdj
7FAEQPDpohaDGmhTn+wEX5sfUmLt/n/4tU58W4+JXXhMsjBqm873ZH1EvKENoLkll/sz3fySNq0W
QnWEqt4EfH67QzU9VnRNYWe25A6HSovUM3sUrUo3JbgJFyOg29aehLvs8XA2zyBzJI6WdsLrtFVJ
k35h/niDK1EKQG1WD2asWkFMhBfMDTT8/zBTORp4Qnl/rzKT1GokL4vxqiLOX724CM/zIKmfbpFP
2THsTOVzuvTi86K51c7T8QZhWG8oAjkAmxTsgUHJL/7bMttCAFpwI8qLtFrmh7ExBg29uiX7BvJB
1R/IQB0E13Ql/jimfWzzTufZMR/iECkJPIH+j7PrWrITZ7dPpCoy4hbYqaO73Y43KntsI6ICIAk9
/VnM1XQod/1n5tY2G6HwaX0rZNXSqaCA0AFkyJL1xSxK51xgy1nlETlsyRx8oZ2xGrnsJk7eGbu3
JmQGDHLnLcJE/KWIh2xRPHcIGK3g3r8eUJGHvHSBh7GZhC/+/6xWQbHy36e92C030YVTF+1zEvZb
Rzf0AdrM7dhetT5P3sOj3pqGuP7DeQIRi4iWenEIWvDeZlsAbYgW5SvcwsZzAH/Uig6bOBaz5O9s
0m9tLfiiUMbgcMdh+GImNH7sxo2gaQuCNLmO4REZlEm2bQHUnJuRlYILnq3XcOWfuyGl/7gtgab1
70vhrU0UErsdfQZlHir757OxbzknWa8BjA08uPZSpx+zbHxPv/qaiIDviGvcTuCFGAua9+ePifD1
OjZTiB4E9/2pRf7pr0ZbuOATzHzY/mbsaZyQkwTv5WGs23Dgv3NGVYtmEYIugRA2aKNY58ZbMsVs
qeGfa7bSktivJdWj/y5XuYwVjUeZl91MGFzFstTxMiLhKO/aOQqhJB/UNNSWLup/ZuZgbqCHCqwD
0BF80l8UhLmSvR53ZaRbx+zeUCYh1Q3647IE75y3b6w/HOu7TgxNW0ie9g/6n+1DeYW8HQlUpVdp
UsLQIj2jxGJl1IEV/fe58dqgYGd6Iv0T3wyY2CsxNdxEUchQ3PwL1nVTlUsJ9a6HPcr3tovIA5qr
XV42HexXL9ALrenHRYoMczht7Fi2aYZQA7914S0FCKbLLpBre6NnbR/mDUN5lA0Sod+5m74BkuwV
AUjOe9sNOoXnw+PBCt7mDkBvAs7Asd1SeaAkmqrMR/OvTXDZlnIUWfrOrvhWPQtnBKB5ew9/p388
f67Mh0y1HFdtHQ/JHZltWqO/wcdSABaBTBim0FD2W9NXtIck3mykKDNNxQFL/L1wkDemCC6TEaAa
AG97PPTz3wJ+++JzX6gKthDxz5ab6BAqCr7rbLb+vbP0jQGHOhyEPZzdEC6+pBhRAsghpAZnKVPT
De2XuDKzaY648sHmcojG78gyX9/5ym+8IR4KjBv7CSrAl41VRDzB20V7UGitgj35ukaXZA0CxHsv
/49Wz56gDCQAxzXA+/3Q+O96g7tbNFM9V3NixgOVaKGawUUHeKO+h6u8NZT7qgYlGQSUV+RWT6lL
xwG3PBPBEAK8l6GaIVo6ZRIUYQmvwes84e/VXm8N5T6EuC3g/gxJ4/P385ZmTYRQMvhAqrBKum45
JksOLkA7L+8UmG8+CgUe/sNp8EoPOtigTU07zRUfI35qiik+LYW09bRO79H73iIAoKsKfQrkMBAi
vKSZt20g0PkH9DC1WGk9ZMIV+j/84KINITYDfCXTVSBgupWuLgp0yAPbz+9cHf61tHxR6gH1AP3u
X7My8EWfj22Sy0AamLBWu9+6Ogp81icAFc0nr2UOg/+eYp+UPRmaM50NtI0ukFKW47IMFDtW3lzn
oUOvD1BfdrGTRlmu4fX16e/b/BtlDxLJUYj+28sHyvr8VxquBGxBIl1ROCmjn8P9IV7jT7MOhytW
pM07AP0bswAqOQSaANlDTfCSWiqCDaSVDPgT2DkDEr2ZgMqSNTdS+uC9A2wf4BcfYJfFwQhkl4Ej
Uv75q6HYMyx2QBmkciw7xFu+1mhyxzD6Mmo6uwlx7GXIGAKt442cOuQhj2VGUnL8n4cYsrm9RoDq
AaEbLyaCBH6Ttw7wSmA2BBIj4b7mUbsd0mLV12JSzee/P+/NMQZfbpfgBGhLvNi0ZIALgvO4lMfF
moFShghAwBzLlQEk8D/XI7jLFDH2LTg2YP94UTQLt4XRksUIMWqG4oxQEeR8hTw4jmp5L+D49Vvt
j8JDdn9BYDUvJuqMcHhEN2e6WoPJHVOog8vAsPU4sHe1YK/XBKB2kEDQdcRJCqra84mzqbxPmGh2
PNHDyTwx/IImOD/4LFIl2gLq8vcP9i8U+nymYgB3E1EUTXuTZ3/3/xwzMF/NBTpkeDeA+XE1GZqK
oyG4ipcGa+S+mxLQrxFv26OASZfkWvRJgeyAhDYzLOYtrg6xRYJGyfJp7A9wioqvupGZXx0doyNj
7dLX2rnwBmOHJEMJP+YPDRw8+OHvL/LGxguUEocXeNVo7eN+/fxFmCBbFvREV32S2N8A8MeLgM/d
ZRqhOStzsiyH3pHipBDjeykoC74AbtfNOyv/re+3p4rsWmdMlZfq8RaeTr3iPTYZkkUH0uTkGMxr
ejIsipBn/27gwhv1H2wmgOuB1AjBD4qu569daB7HZN/VkCOe3k7OAk2Il46c5YCwyqE78iyxNz12
vmppXF4vmLdh+q790esSAj8DxnsR6OZ495f6iWRDeuq64IiNm8QiXCZfT27gBmbVMyp3II/nPune
g/nfGGxUm6BiAwBE3+SlLYzExcgNc6qrQlOofnKx3bC4ne9s0fcrpN8G7sJ/n2WvoSqYNYJfCQkt
lsyrosXmwSTYnpymBgIugAq2arARbM0V+l4tISly6mxQ5yZST39/8l47v1inuzcNQk3QOwlRFj7/
zoADnbQSANzGXVLJSXS31L9vxPDmY6Cpwv+4VsAU5vlj1Dr3nrlCV0GiYCvBsk1c6Lxt5cKifi4X
GKPxA4G14aHZALt2Leme7NiGdVD0/GGhZhBHzTg/eh7Td/aqtz439Lg7XA7SKdo7z38bmeFTGbVY
W74T0VOcQP6ibd4f8wYslzpkwPjqvw/6W7N6d3iCOASOS8hWfP5ExbIAKBmeSIJlOow8SSq+0Px+
KXr4zxEc3ynQsXce+tZr/vehL670qRJ+zAKOdvvaZ2hOdKouCCqHJGPRvWHuf3aHw4juZRhanXv4
6MuLfRDYzjY9kiWyrdguIJfpUjFNDggp8uWaO3sAaJmcEP38XgL4qzdFHwLyG6BAwEJRm794U9nm
W4YGP7QwpM3nc5LoBiYYewQGzP2GoD9N3jXvxbfsM/jZQsK9FAURLnFQSYL+9QJXZ553w4buWbVC
XT2eojWeb1LNwuspC9l7rnCvltP+MEhgdncPYK//Fur/OV23uV9kJARuwI2P7sfVRcdCTfnT36fp
q10JT4EYHgY+O4L+urUTQMGEgg4EG2v4QyvRIADVUgLBzn2JOgICSSCY9Sy29yTJr4kSeDT2QSB4
uKKmMKN7vkJ2I0khCCCyTdPwxxoJ/htVbbbBCBXUAJRi8R44Hbe/EN3tP8PzqCnKxsnijnU63Q5y
QFgmqOBMP/59SF6t3P134UQAuAjaEsb++e/K6Rg6ssDTSndLEVdKsvCYW9PWjUHNpmeZAgoJkZLw
98e+8b3hjYxeJjQEuAa+rKbynflc7FTzbGT9l2miPARWmLxLf37j9YB77E1nIKcgqe0r6z/zCtWn
0pgMeI4LutOQcNqXIXVtXFm10U/AjXGpI2Q1P//+fm/MtL0jHEF/gzwzSAqfP7eH4SBkKniub9Ck
nWa9HGkrklLw0B8KHxbIuqJJCUzyPYr565GFaS+ubUAp9gr8ZaNYOVCgcPbA6bbL19uQke2japf5
HXzn9Y6E4hGVPvg1KCheVcMr7za8OG7vc9cUVTeb5Ix0vB/eL+bMHXDevw/n688IthgmC0hc8LkG
W//5cCIhtFjjBO38FjrmoUKwznzso6U5d3HKHllqoytNOvm/XoR3jhrQkH+jADFPX5yjozS4mabg
c3n4sR0bMbpajHFbtb2T76yH15stHoUdaecs4R78ktq4JCbtWgoezQqb759cOPbLdUN43wH+/fL/
GMtdffEvBIla6flYkpBbDDUalilMtPNPY9Q0/JA1LS4rU9DbHMS/oT0hj2d6L9LwzZdEAbr3UuA+
/7Krt5FYacC/WIyBYieZJf01Hcf8FAOcfWfCvF5/uBiC74c1D4YhCv7nLwnXtJSQCMAOVP30JBOI
/k6F9uYUx4r+zptA0HLb0vw2mXj2Tkf49Q0L8wYitX2iBmgBvCRFoRJBxj3Bmmu0jvpypMHSo2+0
Kjj8N9J/aZPMjsfGG/2U0sn/KUBWgYHwsLrw49+/9RubAUDRHTZE7bBvtc+HgTDeW8fQR+3HeUQs
DoSlVThMNH5nuN96DvxEIP/bbxmvYtmbEExS8LIxp5JRXzcRUcctat+zfn5r0/nvU/Zf8Z/NHAh+
ZyR8c0DEWnsodpFwS2cGOrhY5HKEx7f5/ffhey3C35nvYC78CyyjqxM/f6IAAEgmmGpWaEFHT8jA
THjNhii/m9Bk/2awB18BsAlhmUttfIHtyHIzFHH7OLJpvMp5DBHd33/Rm0MAtwMkN+Bqgx3xxQ+C
kUPb72QO0Q/z54yI4Wrr8/CbomNeU0RGvwd5v7VmUQPtUBX4TXAeef7AdF1GvXgAY6wn7dmim10z
ufWH3VbpnWvLm4/aQUeQVLA7veoMLbm3GQVFTEEXdvT5NFxANFjqLrTp+e/D+Nb2gGYnZIfAxYBB
v1gX2UjWbmnoDKAqH/I6pd36e+FsXeAqnex2sUhLDnQbHCG26E5/f/Ybr/mvkhN7BC5p4Ow+H1G/
KygmeHxUBm6Vt+umgofG5lCOQjhz/Puj4K37xsoEboVSAMUnrmcvgc1kRiaG0uDM54hs0tfE9RRB
yQo9WyTBxOJRc4LXbDIe+ZMO1/UJEngHFJtqspQJz/v2GIJK+5H0GfmxbY59FJqxrIQ3wRjWW8CU
rWeqwqJEmua2nbYwbUzdDnkbnOSayl9Kx4k8ar0u/2TT5Fypvc54OZt2ftgCiNOqNpPJL6pc/ytc
XCfOyAJKhlLN0n1ArMwqSiBpe5HexcM/qOnDzxPVOkOPQNKvds7NfNq86L7uOboCbONkzqBcZf1j
m8SoW3WEXCrEzM+8KyEXDm7nzhTyDMgVoiqUnGBhdIHXv4zR2XA3ZACiwCbF7RxVK5K9CoRcs9oN
rc5OyOWEe0qMpNojLzxtz6xgBe72dMpNDW/LiVeb2ObhgD7K5GsiwtYdYRAynAs5WMBqktC4HMdN
NQ/aNOIr6LLNj0lP61dkcaYCZI1RzpB9wn2vToxPbxFFi/hMqH3NHbChkNSEraurSBG58Jp1o0xK
bBLdP1O6cHJLcx4+gk+mEL7V5uxjqCUKzRUWS3Ck5API53Mw5d2jQQhMd6AGdL5ySKftC2QAvC2j
aFk3/BHVffbOmxg3IjizpvAdAVJm+Hw7eYJ0Dx9O+E1rGjK3q6va38WUN4hOg3a/qRLXu/leLpAD
wgEMDlrHBsZZwBpJG90RZL+0V3B4m+7aPGd4U170V01KxvQ4Ukz/CgdU8lWYjv+wEMJ+BQGxQIo5
nP0D9AO67TTiQI0PbZiiNzC4Di5yLGlwCx6mDn2CCXGEt0mQbPbQiFzBHLIN3VQ2XCNjFaTabTwt
MkZa19SwL2b0YQqqAcxxam3DLjnmqygGCHMm2d/CliAE6WE0/EqFAYhreIvw2CwpT65I4gBxgyCU
9OUcj1yW1MCG5ZyaPCD1ss4RclWBBV0RzuhvWCQh5UpyoEUY0KWwF8hKOoTiNEH+I7GFSo8Zg/yn
HJCaRMsohDX24+qmfju1xeDoZdrSsKvhVinSU8wY/jFC3HZlkzYlMIzoxAONlLhHJrJcyiHQ803H
ePxobRvAX30d7fcsQ6u/iiyYwCekcQ09CHlLll6FlLEY1CRcMRFNDxr/0c/UhwjpSWew2FqK1xxy
44ZLkMFO9Rq19hSXORJEHlPSEPhFBs0ijsOmFcxOVsX+WbN868+JYss/gkXTF5ciqgFsd5sAGEPe
sDhuzRb+4V3W3WyBa7EVZVyZMnG5hp4+b5K8nJQuPs4NwXQVmwKWhjHuzw5zEYLLbB0eWCNhae1w
JbhycAzOT0gMxk1yEtH0Z+7Q3wAd3CzwH0DgbF+SVc2XPB/itNQovKfjADgKeA0fxvVsh5zVBej5
yaHnlEUXcBNEvy8K8w9g4ngtLfC6xwLRGrQ2erSXJqX2kzYErNst6dm3zGGq1BOSXPXFNI7/xnV7
+5YmKlO1GWOLk3JLHSz98aWDWtKCjNVA1+JxyYydDlHD++ZCuLcOlpgEPkbRJFVziKkNwjpO18CX
4GMkwbmP0eQ+LLpnqhQCsujKbrDePuhwIkji9IFHejCTDa3nQExBqSfegR0fiLW743yF1/vcrpup
t34azbllnWPXxSSsvmoDqP1LniMXsWoWZ8xFUDIgHWqZgehtDo4VZ7I5qcqcB8R9523jhifccJNf
IbUcISOSa3ELBkMEKL33QvuHGT/HHmi8ARCD77wbb0IV5+6EFPOGXmPwYVCfbWCek6pQQ7fcb9TF
7TXzxLCDglGc+JXFJhu/NnyYsCdumyINcrAzCs+HU5bqIv+Ztc1MfzbhtkQtYFejN7h5wh43/xL1
Kaw1S5v6lXxUSdoVvzeUi7Km/TZpcgo4cyEp042hAVq6MJqhsiKS9nKDzlbbLahE0Gf9CRb6M/8B
i+RgKJfYU/+LhMaoFMEmmVRn1qTw6b5mtMCeVYVtsQRPi1tD9xm0RAbrsFCE9g6+ie3yq18jHn0h
STcP1wSnSlzBi7Fhf3SMRPn1KOnO4DnhfrR1D2DORvbWOb4lCveCAkTrch5DIrpaA3EUv9vCR9ME
P/RFrB/hdN6K695ZlaO1Rz3yu/W4NF/h2pYGEtMnWJu7ziqZINyvceKmAWIPgs06pnP8RCP43QKI
T1YDEqmNZfdIhmzum4OI+rjDeaUWRiV8GUA//YhxC+IadKRovqfoXzak9DPcLWFX45Mm2SpcL1Nh
vgwxhE+HLpjoJisHQNq15dZQy85L1i/8bhkLI3+Prd9dIm2MqX+XKLulxxBrA0ScAP63cLwJgNh0
v9EymRtdmxiR3BeOG3RTRywb70zkluWsEa8n0KpPjLymAg6zTVmM8OuJq0xJwe5hBShhMRjmfkto
OUlbwMqn48mKPl0ihuU28ZssbvmQ5025jevMQPyJNxhGlUgrLbKncW7xUcBNI7bvy8UVqzy5vujc
uR/XJDoLms7JpRcuhUI8EEV3lBnocWUy7MWsIPEwVX5c16BB0EDR8F8096a5k+A4RqVPRzjQNcps
SRmsK1yjZsLRX4zibbufdxuO2rMBhakcYoFwqMhKpFjAoXY8rk7ESaUsHK8UQkyXtqgRJziiP963
YQCF9YR8jwnJTvsp6RmvET0GM/k0XId7MMBh0uzXsPvMFzC/K2GWlJxiMBrviylr4jISpFhrY6Ll
S+DDxZQDtIDI6ggae0GPDnbSk84delYtkmfqts/i+21w81d0862v1oSEusRdiLmrSRbZVkPSsoLn
0aqoPcDzAtZGWb4M4J+xCH8+sEPzc0xhsVLJwjTTeUv9cIOo0bGrYyfF9ULCgN8yaAC2gzeM3xvs
exg4UGo/pTu1jpc+6jOKAwv9v2qZ1IBuRI6/W43diuIg73KwzAwHplp1GoZ8MABCDEU5BfMcfJf9
PKIdtxRaligVqSoLlsv4iCQ9U5woDDDS0s6TpHW+COzMWir4UKtwnRE8EKzb8iTHxapT247e/kTp
GCUlOnxD95sT24ExgqgEe2Iz5GDurrE87o++8daT0haTVV/pNCxBfvSIz47g9cZSfVBzZoeDCpuC
/AyNDr5JDf1+BNN7tV0Cqy0tM/Cvsa7ars0PAZLqSblBzjOi70Oj5Xqa0+4csLSdrgxy22gZwh1t
fQgDGwSov9NN1k3AJn/IcKPT19viNndyTkULCtt8HTHVuyWpkZOHAN1wLADOZqPzENGExsIsOaX+
gnwn7utCTGl4MK1GXVbiNq2bO2zGYX8X2Yz3D+0yhdP9JuAPdOhioQX0U9R9hGEfG85g6uWXVg1c
VpK10p+SFiDbTYHveEoGn2JuJKh6DzATdf2DyLY4PnCp6NXcEf87l6A5OrXXpdPQTnd9OuovA6K5
5jJXAUoU5dBwAFHXjllJ4xZk1NzHw0+smuVnCg1GUEbKy+xG+kWuBxGM2Z+Mrs18iDOrxqu4F/kf
Y5KZ1w02zxuhYfFWN1kP2vaIAneswlQMbe1UMX602CYek1ktEDiCOohzemwndoe8gliX89rD6QUe
wBGv4W4SPTrZdqJEeSw++BGn22XmEU5aOXWeXeEc1nAy5BOq2EU3u/tYvuFH0JQrd1sgYOy2l7uJ
lNbE9CW2VCUqTtSE8It2nL9TOfYP2MupR5N7Gj+7vgeoh5XAPzKZ4h9dM0gyKwdGLyozQzZ9sF0L
izDTIGbwkC0bHj/DMfkMyYHNS7SWobXr+2Kaaj0TXMfgzVZUs0oHSKEdCx5426UdyqoQmXULncV1
40wwfgE8N/9gTAmwDk0o9RXWZH4iK6hH3zI+NBz97rHrSmSHsM/GdEaVINn5uS6aQQclCrz2+5Kp
5UhUMckyMmC8P/mMjv5mTiRpK6DAy3I1uFX+NHHh8YMhGgTpNebUnpcEu8DYiWI9qlyb4Sprc3/p
Nb7Wo2CU34QGO+Nh05EPr7A02XQB2iHGMlHIFLmxq1fziSZoIRx7NSHqgRRtplA4LCY+LDmS7r/O
ke2nr6ENsqmEFdvUfbYjyYqKeJF0Zd9NChYlU1wwUJzU8qMhA/gduPl0bVKNdpV55QrUd8CvIxS4
MJOI/NF0g6VXXMd9X42SB/orTDU3WjZ5y75G2FvhuTE05lPSLfxb0Hv7hfpEfVZbPt1to/Q/0N7q
hgvF1uHK1mAm19GYmvHEBJ8+5XxhgEBbDN4Ev5/lB1nz2JaxBsXbZop+VjwrzLlZ5uInZYufT2nD
TPJY6C5JD2qLkn8YCV1WF92U0gu2cWypaYtKVft+CG/SXIgbnqGoKnFQULBclQwezYgL+xn2N2F8
x61e5rNF/Dk2mZyJ6XaY/dqfbSK78NPoV6k/9CHq3RtpWnfqRtdJEAYMucKXdP8kXhl5Soiw04cR
hWl8k6zJ+oeDmqlrPUASXCZ09yLrqZhFtYoOGXhLCuLLLW8HiM5D2CWG9yyipIfDXEp/BYErngbk
yi0XgBltVNpumILbFcFRF9v2lNUpSag5mTlmKMWWdDiN8WSbcyuC9gMxo3XX2RQt9jzTkB05IJnl
ZrJdeslMKNKqsZEPrkeMDuLGd7c9WN+H0wXN16y7NFMcP8WNGlBcxEsPRr2m8Zcw8AhUWwSA25Is
QBJ31c8AjGCOox5PBxG1hCoblwqBQNOvq2WqQzAN5mgnAxYdVBTKR/BG46nCmUmulVa6q20eIzQh
UXhwCTsP/TsaCUPVxpY2AR96aFeUtkvyLXWuHy+RlvAqYpmOryDx6PLK4O4bf3DzSo86yik7pX6M
hlJr3y0Hg5BFW5oRk6nGDorNDfWf+ydMeDvVQhkSlLSh7W/R6a05rFnmrloLHzdXDmETAztGZKu7
GQQTukzWBVBR3LYpDhTRTeIYbKBUnHDJW+A8SYnnVpThhMQhxO9QcRelpHdn5KYASQtg947NBLIs
vWcrD9eR79LrrRvzoAyAVYcPnZiVPwL0itKjQWv9S+yKaKtUB9vOYwCkoLmKumnxNbi3MCJhUdv9
nhgs8UsYBpLwhGUdhSeDGmU8uwROsJek8Vt73W1uT6yBHisphwVmybgDEk4rim+kzirm+WndYggo
seuEkFbAOSk9NmzlqgKLP/S3MNc0y2EqRLR+XgjqxIPHzzmgZoV+vQGHQlRGxj0H/oaLDtZo0aQw
MwuAncx4tCpbkucfm5BNednyZuRlI1YgLZQ3CnKjfmKkimCDf98SZNiXPeTa+j7hW37ug6HTNXCr
8AM28eErSA48KSOXTD85ScYrukYg4ZKxDfqLtKgTYdaY2qzuep88dtBMfcev3dMkeuTTnzpgFN9g
ARI/jVh95jRESg0H+OKkX6Zia1UZx1bfLgkOpz92CZJPMLgO5wOY+N3d2hjqcSPJgP0AQtu+Q+iT
IDHUuIhXtouC9oZoDFbJjbAXKeJZwBozCh/Wrg/ImWtEsN2k6AasNRyes+sJ6pO+FlNbyCP4bPEj
HYkuwDuOOl1mGWEal75/v623BfkFlE7Kj56Gcr7PEyRbHtSaNPaQJDMd6lWH88cUm8Rvb1CpVjAV
G9NLPMzmU6Dhcn6QYL4XB4rjJsTuT82NgzYRMx/r5NS7YiCfxNSvP32UW1EvA4/VMUzssMu1En+/
KDkPFwOl41Li/Iw/j2Hqm5qOK2fneEvYg4+Ew3IKCGpkSwJVC8NhogSXUKh0+MyhKogX17hy9YuK
8VkbfLaV+fwejGZgh5g+S1QOCkSWegO98mwNzGrKSIIuf3BTEOg66SFaQTW2TnBv6MX2w4BwK6uO
DbYv21y0gA3HhT/CmJ71MOFCAX2GAzFwnD6d+4dFQtR2BFqrn3Tag1oGMuKiK+iY0N9suaa/cLdx
l5zg/lgCS5CnsY2APRTLINafSxGp+SjmIJbXU9po8sMjM/BPoduFVfPAkxumB/mLAhjuD91mk0/r
ytqLj1gzHFAypG2ZWo6cWQoI8U/cAzw78FXD/Fqr2cKdYmLoxpf4+v36qEXk/HGBgMnUHjvFJUEx
PRygLEyeCiYcGnaczJ+LeHKPLsPRM2zAiSrV6PBJbNwkV6OTw4PbLAseMxQF65EEFs3NDVoBfULH
c74foE4YSmyt0z3xuDweEqWnC0UTMKqcRw15m7rRnyxMAHFP8OEwHiLeLV8icJ/nC+xZhzs5zGwq
8yZdzCkk83CmTkTt1bgTSHDJSUcBsGsQKJ1wRkAZzez4awOYvgFy1mNUmSVGOW+ZhdxqzPzC6i2i
7gtFWOtQ9jSPP5Cs5bgPOhrcKsRQLoc8KtwP1KZDVwULrm51jhp/qGBp5L7KgqUf4GzYjaemz5NP
miYA60yWdR7ZD1sBGFjQ7sdq2v1TRz49ZMRN3/a2B6+kn7oEasHVP0zJiCscPCxgvesDxk05+0Z9
gMQVqaWjzVcsBDnmR2oTZu9MpooGVAq/HHy3ZvPdSgkqpoaq/hZlzdbWc9tGpnZ5ZsOyAHT+JBqE
mX3uVT9imBCLNH8McAH7BuNX6isZI335Tm7tepPAECbFaoC4vMOWJ5O47JGX8WcQaLOdtk3LOyjG
Mo9uAGI17uM2w4QD2CzLLur2YrqxSpyaaZ4PKOVAt4viEcG3EZy7Py5glE3XadOy84wT5aPwU3Qj
oj2+LKKrAEN4LJh/IAWPIMlBrFPpgGfCeCggMrptVpL+BDiYygvu8emtVyJrztYryCyh/oq/gybf
/2TYsYBiQ+N2s4VDK0oUXPPnIW4Hgh4OsbeZFQRLH8EccBreVBJXyUjbuaasCTooK0asTyzVwh5y
gncB8Orym402eXIIYTYOcjNyk+/DNAU+sRXroMBTmGlQAnFKSBlx6p+kTlFZqG0Dj4CRGP2YmVgG
c/vEh1UTStmUQD2weHDTAgaKmhOmv3mMOBaUD2hkXNJukwEwVB91Z4DU5iPOaBLW/Qa66iHj3rQ3
WTjj3HGo29QdEMqtuzGiwPUHvsORvIxhw+M67aLtnnV+/N6pHFIZkyJGNaaIQrxL5g7DBm+6llS9
XAZ/68Z4/GJSVGCfhzFbfgymTdPHIY5nhAou6RreUCTCXm0uac3BIikGK4rFbQIsdcp+DX3RhCWa
ZoLfchnY22We0UeZdbF+jZo274BAwkwPKfA+LzUEJtcyA1xbjyN3d4J1Zv2ozdLSAwwk9FQmcSPR
uUEczVXjej58KrYiWvfPmsGv31rxLc7VyC8GN2FyiOHg/6ScM5ixiPcpfsYaYBzylYLms7UD/QIx
Kn50O8I3sISnoGP1Ktwq6szFTJ7V6HJ3PdB+etj+j6Mz2Y4Th8LwE3EO87ClqMlluzwnzoYTxwkg
QIhJCJ6+v+ptdzrtKoN07z/ygK53nlL5e0zPnf8muzbqdyUUtPkMlRjuSB1EALPZXmvt2sE14HN6
SOiW5MyfmJf4KJwoDVH8OEes5JQDE1snOVqe9dBUaBAeblDi71B4oSEiImQs0Wp0t2yV9rBkiw70
urcs4f3y5mm0UsdK5JjmRvfVoV9g07LN94YPIJ3EOk31Onw5EjrjUXnt8B1OtrhOjfZw7iFtdXeT
u2LsrB2zqF1UJf0zRDxOragok/NKcpj7VgcVZJLjEamVEW8RJT8MLFp9AlE2+j6uwvG1aWHNvkZ/
nsVOOVPHQR+2a9awBazsfyzgqd5MGFzchPfpVGgqv++rTQUK2BFj4Xklobt5G8tyqFKGmL6E4NmA
U0cWvGRXl9qr+BajFTA7rB+XYPHlc7JM3T/aw31asRB4cZq2hTWcJnhCdaKtlA/EvT/y1SAjC07I
T6J11w1BdVqt3O+yhHSrG4WU5xcon4B9oJLJAxE6YYXeLBFEISR9/8/z2TgyT460vobbHG43F0r3
jBHHXHvRDGanCDzMuUEVrRchFBXoN4fqnBVx555uyi/y/1U0V09QruSVQZrnf2w2dkI62siC3Z3C
YdvFoTM8VlR1DmnpVNtv6F8oQopDgzwljZRJBT0pM+stgPLShbrzTqOqxY8wTjg5WrEVf8a2y9s9
Ozd/eEHYSxAu3rwtVTPo+UG0cf69he3w1696hu2ldirmdBk8+6Q99o89oSnzYVSetWectMpDX/Vy
eg70ok4O890G+tgEXVqWbEwHsPdAHfkskQv01a6vnkYp/dKzf/dHbRbrI2mmlbAh3SfOkSzvXp1r
MuLHtLZL8xTDuoj95G4dSusqXxeySjZWFtCkyabgzOEc3MbRWX96q+khExNpWE7jBjOAoVrc7LbI
2C9zaaLfc186Yrf9/3xITCBNZhBWw4Fvi1OTT+4mP+1hKx2YjLH5I52cOOjO6rB2lq0dHnU8iirj
rxSvRW/1zmsiKRpJF3dsxkMy9N5ImFC0gvDMHjRCTQ9beIAu8wUwv40xYkGmtaVBlyt5B/1EKiJd
YmY4xKry7awuumJ9yIndvG7eihSHw8n+J8eouW8Qe8/Hxha0x9WhCfeCI+UGRbZ9g2aF17xMMFvt
1LC4gmwyDwhLzVN8Xwexss6ecjqxpxJIqgdWz2JO2fdZ5L02rDPYPKPukjqGfnZZTeGqY1d3e80l
AIBcWABz5Mr9HjyvhvWN5aT2pXR7NpXZVW0qtTKfpC6M3HvGa47IPouN47X1q1NSFWK88+E3+R6c
2wPbKFNkYcHodQ5Q31Y7L1rAx8YuJ7EIHIUUAjLFpE+2mht2ZGKUiUnrrkzoU+OCQknibbz0lsT5
s2/6WT32dQUfibakjFMWE/XJ/CzWlEW9CVMnYiTLJHrUF1nRdXsRS8QWZI0BfQ5EcHsHTDjtkG0y
WsR9EPSq3SdFHgOgBKa4JIlVr/cWJZD33bjgiBomFwrPNyUO/rHo5+7ENWW/d25r/w3clYqK8qZQ
BcnpWprAG6fmebNyU+/+z9faj4U3HnJdS/lpZMMQr+vAfhynokX/biR2W98dHPBVax2HNMa3vaYR
dTJnkkJgFvwlaPwUzWb5Wld+4xymOYfLYryZL1DZS3kcHR/abnMK/nQxosM5G0S8FuJ6f1LpRgL0
AMO56pcCMmrcNW0x8w9yDRfvbUQhrm0kqgMz80I2rk3XXcqetZyTtQ6iHTRb3d8yO7YXXSPqzwoc
QfGpKXFgnCsyoT56+Mm7ZZvWbtfB1ReMTPPSHFYlLSttWCZupRaOem/BVT7ktm5EqC03iYKOw2bK
8mokgggXuejvLAjq156xyX9nGxzVk++ZPvoL7l4iE4gqyJsWQMhkzVI6YDxoEZl6i6X7qudhVPhs
Rzxr+Fnyc94KkuPGtfars+eYcc3QcXJWw5rn67/Q2viDmiXoFaVGw7zujZuXIv6xWY36JDlUcRlE
nKft6p6aRtWvouirX8UMj0xWS1cgWHASveHslOIvnIYDwbDBxVUc5yYeD+umJjcDK0AIwTyObBGu
KiTXM5mSi1wHivEiSkBQSLUBmiLdKfXFpsAosMVR86eDN9OpqUCh9k7r6O2y1rW3X+l31xhd3D4L
EL2rM7vGPO6bAmdBRhdheOf6N/WBLjnLd8gvVm64oDQw5SqQ9q7p/G24divhEGBj9MylneJo6xs0
Byc9d5zX8RDKJ9Q8vf9su/yefoVqa7bTzFkep6Oty/BVxMqNcJoJKGxDWkv5CO/BWQezDAjnjr6b
YPUlaC0tgLl4W8NGArO0zgLy1ngfMEdc/e0kiuEjXDj2fzR+1bCC3u587ndv3c3JNL4h9c/r/S0S
q8z4mtWPfpmj+aGStivOoCyw/u3/H2Wz48bnF8ys81xUHmIDozbxY1Vr2ad1a/DcJaoQZO5WlfAw
YW/qbAwjz01qXcc7t8+JdhkJXvnpA2XwZCEOaXeG2g95cFqfqyriX/7ulyBYQNVj+y3sTPVtr6Uo
UkQn9lc3RmF5yYeenjnIu3A6OKtSb8uwtn9j1QzbnlQnsdyruZ0Tes3inpxQrySWd5tJBr5znLH4
11pjXO7IjibIETOj/cIOhP58Au8u+O5ZsrQbo8QSgTNxf48c6TtJ0cmyJxKu+DMjjXqbUNIvfADh
hFns98CQg+9bbjYkslh+qWjsXqmqTxApbWPRHOindtEVlFWYtR3x9KSI9D2hRLYzoB/Y+mSiPM/f
yup+bCLXpKImayvzihHwvgeavN8QAqAsWk3wr480Mb9Er/fv9LgNhJMM8frahspxUu4eD+a6Jk7x
flMciVm0TSElpcDD+UM/jED8Y2+saK9ItFx+zVra/k6LYbYfoN+dfu9Lotv2rpU313iUrgGparjF
8nHe9HO4WGGYDcO69HfCWIwMQz34D2HuzeueqKupzDYjEnvP8abstIwDumh66Jp9F6thy6YSidsN
n13vZTw64UGv2vGxQvVq3UtLhCE839p8WBp5IBDBzHdeLygAn/MqSjiwZxVecuaE19zzEXx5CbJV
DU6D4STvw+WQJEN0ZQzpPiG8vOExHmtxmmzXLKeu568mHKOpHx2/02SY9UpdLVlH/8KtYUqAcI3l
AR7evw6Mvp+QBV2Q4o9BYEMQOEGhvTJRnAYlAohz7oMwWQWR1n9rr9zWVKAOgR1dlKkzpkykL+MG
BaLa0a/2fS+1TWIsaV6BXYgYwsNmZUrR3TCD2grp956iW+5rmnQmJtEGsmYvg7ZAAQad/9JjNgp2
0+KN3/nKMXYRE/KMLHcaR2fqtkmyyoqZwTovqus8mnZ4q2r0fvcWDXxvN1Hplsb+up1CUOXxk3V2
/IKqbb3HqclNm6GayYO9xeR6v3XwqDtnsbb7ajTGT9FDJEFagu/P9wRDDa9lENAlxpPMEbROAccf
lbzqsdtCqkrRX6xNqpe1/RW2c1DfcZ8FX0s+V48rATpvydiHpI2vAWp35BL1O/n+Ot/5NogrSiY7
fgLj96eHMuTiSdVQJmT1zaH+3iofSJ6EnmI7NW5ZP6y2qFBJweUDbAwjcoi4b+I7hnSvzEoHBiRb
w6J9WzSF2AcU0YN9FaXm5GGXHL7lasS1HXKLR1Jy2u+mvKkPzkQjCwQiSOyPVbbTmGqLLmf08Pn6
2C3bMvwJus1cZ9fT8ZHhPnf2Uz7pBA2jlfzaVB2wEJL3D6qEqsj5E3loBfe19rrjrSsDf1rrlYx+
S5KUO46iZbwIrzAT7AExdzsdVt5VWcH8m2t3WemM8Tqzdyen+1GIrUZ/NJLveZKJbYo7Vc8jjGff
Jo+OmkN/t+Yx1DJBYI17KpJJvrN7t1DSpiquHAJ9lJVofL/UGolPTxeA8Tdw7Iff9uWbyDsv2hVg
Rnxmsnt4GOs6PuQxPRP7aLOL98YuO9IiJyRHqIeavEAk13GgFmbsX6A+kjRfKA5GSTp6gE8jqlbG
h7j82cxVM+7rOFFveZVzKKAYCJ4QxyLkcvh8z+0YJAFHRSHadB56f3yYW6v4BGCldNeuqo5g0URx
zIZFPd55/mbWnekqUh0JzDN/QfUwbhLZvzW7WUBw74lEIzzW6cNkuO0ikf1Sz03nIlczTklwutU+
bknt/ZzxV7h3OnaWO5Y2lzuNW0UfXX/ztuca8Ou3iFdj7dQcsVWwZhbhoZp19LGRGC0eTbW5BRts
Iz+D1YrmvQn5Sjhjq42tpBo7ex+t0QTwUzZiPok56bDQFl5xBosW8iCdUFxCD+UxnHjDldqsKyj/
tjXub8v4iXUsmqbg4yS9+yAAmS2e0mVQ2VbGHv+f1XV/rqPXhEd0/cvJZQm4rftD/xQvllvuxyDg
yYwRYX2SEgcsuhSeRDrelC/VEBXFrp/n4E8bRiiOWqr53p1WOq9VbWkLlVxIuM+SUC276yNGj4PV
TsFnpKfmT1U5+oOMDNznYcfXy5xmbSBYItHpHETbP43UZD66YW+xtcnZu2/QDP6sUPH1hwUaJ0Ld
caOdIeVmvIx0ZysE3kxtlfTVukOcVTAWS9Vcpjxa5G4YXfHu556z7hbSZKzj1t4of7p/9HOLNgru
JI+aDxQ8focaweGLcqswgDJmj3iqgqmgyrVKlt/aFpw2JDjF97mNwvKwrEu8pGC1xWdezzYqWitw
SJvymnZNLQHzzvBIrJQqKiX2YKTtzxYhI9KsyWnoG/I7EmfGW67OCYB05JR3RhfUUBTPOY814vLK
AqgYBxkjafFDScb17LmncnZseeqdwFxDKA2xmxD7RCnZKUakBM0Mwy1OJNJpEayQLrYP8PoU1bn1
glwKUUYxTuJdazg6mWq21juSEmqJvmqpED1j6GZlYlSEOLKUfyTK2l+zaYiSnr+wQE6H/qHb0g4R
8ZSWQ64OgP8DhGGylj67hC70r4QMqj/Cz6O/6IGiizcEAMnOwlyPTqcKkyxO5nLaF55x3WPEd/AW
JZXr7xHBzeeZtJzpkaat+s/SW6X9iBgj0HdjZ5r5Wjoqfobv7ORO6cF9EgsZZHe6c9pfEtE3kivf
pjuutZb5kQLDcEnr2avuEZlMPQXwrfUBQ1iiO0aovnNVyE3hLm3z3Ckr+lpIzk3+IDb0poNAde7D
Zy7iAcE84KOa/eS70zGwkoeybD9gKaX6w627ahfrybdO9arFhn513eRdMOXGHNvRadtsQF3o30OG
5E9zDP9/MINUwPBekdsHMwrIfavva2oLvAo4iK311Ub/2hxYLMLDsJa2Ody6SHCIbCrWKNZmiMUa
0k3uTYwU5EX3s/ksxk5f5zAu1GHO5x6CIBz6HCehDZteB74PEqAtbyBA0A0uxYL0L7XHpCPsv+H0
+VikXw9fxLpzz61tL6xsQ9ZWP3jxKvuXoK0Wk9qKYQHhvq6ddK7NnIU9S+6tAKdy0nCC0Sb9G93F
AXttBBOjguaxiG/tnoji7ANtKS4+iHlaL4XUHPUkQiANG7q2+K4wRocM3cAzF54Lby8XyVkIAatc
dMc9Vzjh781K6nbQfy1ujOco75bB34UY1gF9Yj2X3Bp93b87kwusw6IKu7jcvAZIyfupPVJZ19Wn
nMbrl4Lu3fp+8KtZMlOL5YLGRX2shKhf1qbwHACrimPN7rFEQkmti3Ey31tiZ2+pJPIf4nmx5XFy
5kWeVFfZayYnJmGQJoDg1KEViQsb99ypD5BxYzD2aoRZnVN/sRT5mIsGZxn3ToX2BSl+Sc8qSsvy
EjQWnFAZlYInIfbMQyvJcdsjRJN7uwq7jnU3VvwojRk+/XFF76N0250TV8Eq80TAhy/8NsbnURUI
MYfGVw+J4rZIC2stwxTh6JBfY+1UCIby1U+eyoSam30900vwEGl2oR3lHYl3npqilYwbYaOz0oRs
ozXipXvo5q47ssHOz8Hso08rfAzXqZPH7nDm2BonVrWu+xtHAFuI7qeJg3xLYrkLUDPlh4BCI3Qn
jd055xl0gtaHmJNE0wT2NlRN/R1F8GR7ytJ4eaN+nH9awOwepyELX4oKs1gPHVIzGumUIMuqdnTz
7lblUh7a2rMdcha5XPdWqQKI6V4v3DSyoB0+FCr+2FBOMJAnYQn6IQzS/gXdAPtEhzC3Qp4LZJbP
8P9lbNfZqvM22C3Bqq+kPCizx51eDbttm1cIAj3J5kFCHqm0SlzRZfVGLWy68b0b3ut6NRnkK1qM
yQqto+ZU04eRopzyUG7+TWNglvzRN1qBTluqzNPeXvQPIq6H56UbJtZGik6rnUJ6H0BZYpRJg7au
zM6r53Y7LzzNgLntmv8M+F8+eV40vbYjXVF7yRcBYxhphMZDEw3qzgMpeQDJmskU9W8JCy5Xx3VY
tloc4lJFxPivlcGCg/px2BXGtkV28/FDm3JqfkWYBrx9qKalJsjZFazjs6EvJ+4onU0rv0M8m/gc
CogM+5wVWyOK6tHgzMTNtOLV0lU0nOc8sO+lO8dAaw5OxhHdI9hB0HnhxY4wYeFtWMQLne0jDFsk
x4updcRLDUr1Ved2Fx4AoPl3ec2lugOcmF4n5o489aakugIoBPG+MoFXX6NAza+L9GzzQ3hl4Z4n
qieTL6lDc25Gb7Ag6/PS/l5hyoZHORCJlaF+94m8d+pmOuauqY8uYn3x16GfKvxnK9t0KcIAAlKF
Ozo0hse9/UQlAkCd2sbgdRu8tv0IWZMH4NhquD3q2+2RUWsL9G4N8ZGf0ltPOCHmu8Zri/AUeo2L
yDba2r0DImb2uHTbBu6JfMZzgc3J8HkG2PYc0O5nUUjOFgtl/T9Z+PY3mYOIj8jnDa85Hiag9rXA
wSiAmpLjvABr72YyaCZo2mZGRm4L/wfomTPsFXHqBhpWB9/JpLCTIJtEPe0giP6clLJ/5cOQhA9D
o7f5x8JF95NrZEsyPyS2boeao1CQOm34hTMGmHZYgqF61GysxV44fbPuqPy2Yn4t9XLyFXQRiqiy
DjPZ9+AeclT261DCcR75YVBCsrCoHw2S4DEDzXXHvUsbk9izCDR/R+yK4p8V5vK7lig4jmKMvCnr
KAx+CSrYNjFs7P8esEkwQTWX64fNY01hcEWF8y5Jtu0qkPmud7zdvfqoTISIK110p38Bk/TT0Ycg
Nyyo/kQVIcae6b2ZC1e8TCogU38OQrT1/pa0v/PWd+69YQEiqiMG16yNSYbPiwU02VltZ70gQWy2
ndia+WWKJEYP7s7lTvpaEs5vtUgkYQx5V4fE50T25oazZ5in8KkMG4OU3Srih9Hrpvj2wEwwPXa4
iXpXeENS/mzFWoiUEZI2Btgbh3yhit8GWVDFpUJSOJwnHfVo2ceQhSCPJXMoZVkDY7Jq1yWzfBwq
aTw7w8rE4jFb8EO4TwZ2aTrqyjZvvFyDPgkxCftYcPGdYMoQUk395D4Qc+qsXxr6IN/zJSMU9Umn
Rus0z+o+qQk2yZyIfehssBr6KH6otU1NZ1zUYsLZtt+TTwnh1aXiKj9qWDr/Xpk2PjRCu87BJSr1
e8Gt/gDUhBjbgADtA3Fjevh6bUjjaPn/KBa6BGvu5n+THW/v9YCUNXWGuXr1ybtaMrsZh6u1+mt3
lGED/CetpSWNNyjA6LyNF50Wb/QCGV30ndnVjh/ILxmNPRik0+f/AFlqzCVur+tDP+IY2dUVDxkT
Tl38LBsbEo2ZdUl2rdzAW0QE7rwrOgQrd8sKTjS3IyitcYQNzaDA5dkLRducBFyW9zRYy3bFZIG7
bJnC9dKwo3Ml21PJrT3a5ZRuuKyZ1vwWM2UFmhg+Go3JA7cdB0Lcu/YLwgjTZA63c/Sg1SD780qD
JdYyn0dyz35lrsykok5FBW7MYo0bEeyXnGM0XIk3Z+hvbT8juS1ys3oq9FssGJnvnLpkUfIWK78o
7suz7YXzDzXmcHIerSP4+EWLAG2KOSkOueXaP5aBES1tRT+/BrjynnDCg59InTef1qTzNxsIGRxu
nepu1/dD8Q22xzZVT8SQvNvMBH9sD3QV6I5JHsq1WZ/6bdU89DXmmGNsSzvMau6mZ2CXAHh7xr57
jOM8eF89Ia33RHg543AbxT+6Tm0/O+ZGVBZbxdSlA0Nohy0JWLa0jbRwcNrxseFBbfZRgQWSvWwJ
q/uiGFc4I34mQAkKS+9ASQL74M+xPb83QRsVZ7uZitvvpy2xjJTGY4BlsoMUCTxKnPuoegWMzKsT
qRLlJ/YY24DDyQH+MMCydOCMkPIqWzt4pDunQj9KVOFbW0vrJ78aue6QybXv3Y3T3XVeEf3V1CT/
6wab8X72lBdk0xYPzfcsJxHcTlB36SCNlf0+uJTw3aFt3uQr/HtQcPJMMdiNIJ7qe+DNhKnLw57x
V5QOg1ptuzviyDSCrNWiMV7HdX3JI+2ZF6S33t08kNZIcBzKgpOUyupP7ggQz/Qaz/4BFKFCMb6g
GIJKFQmM9OB/TbbXcM+QlkWkW7lMTwQg4fIU2NLfxsq2/3hjsd6NhVMDajZw50gEN/OE9Vc9I1cr
OmAN8mWe/dLv36vOtT7mthm83czccXVG28pParSsBzSe+fTuSnx3GUGl+kTvPSC21WrxwpTo9fz6
Cu2mGLztS9x3EbLchCcodUGfiAwIjH2K2jnqjl5VrP3RX3tt9oWYkYfGagrEU0JPafXpdcmQXAEG
jH4YBobLTJnwmFikeUyz+8vfhPsKrWOPzNzjGhzL3Har04ixobuRXe4/SjVyMFQlpmfgsbo8IWqs
rvW66fIJ8CEu02oLl7/k+3M8lbjVjZUS01fNB79yog6cTlbbbswjbmgpcYftlF/50XE1AE2noA0i
tW9Wzz+2E2Xph7KgT+PTJTqyJCRLDHDOAu0Y+BZQQDavMS5vFA6siNm6dGV9btTc/+XoLt42b7L0
3mkEVJXyRnwygnbmfxZT+AXZ/Lpcuoitd+dXCyFvs7N5+8VVQZ31bSziw0YEJG4KA2Lf1HyvNKZw
AwfB2mpo3tbB6OrkjnfGqV79QEMS15gsY7hCBqC8f7NWS37h2YD+UQCjBAOss/Iwigz4PKuu6y5N
0TukNE0UGh6XEa/2B2ndywQVBoYNd99VIUN84DMoNyvyoNanPQXB3fSnAD03rOyyRl+OaRl43LUQ
J+IxQJLbOy4/ymDi6kAxgQpQXuukACuz8Wkxjs4/IRabXx6XgMMDxkKNCFkUh6AnFvemEIjeoCHK
R4Mpp0xl0/vdMQ4U4lsdbh7Ud6z8e4fJ/J8ro9U5bDH8QtoTFPNnZL0vz5Bz9V+3ClAlFlrrLw4R
ZdDYM4YesMl1vyunimJ8Lhw6KR43d0jXDUNs1rAX4uQJZA6x7CfRL2yyLbkgVRs7MElt9xVFeKYH
8NZoJxj4LnkxxVSiDf7wh1EADVm3+EFCyoXs5NlDKfEiKannpWyMCcAp6+6fnu3405+xPBCMBKnr
Fob3PrF8bkY1jio+DquNpLUIpfmC1hb9CfFc+Ij/vFqv24T05MQyD8FI6Pw246Kc7G98Z4Bj+BSK
u9bGS4IQ0mmanSk94+wxsGLKjKYwvjigb82h2RKshiQQoPHzndj9qzYn+jEPan6EpwUil7HU7xPv
cctbHrYXzDCI3eSMS0q0HpyFvdbVdRk93z6sY+FzlBQDSvsScfedFXDjZLSFDVcSwtVXXDn+v1X1
9WVb8QNAl/kdjB6mx38Uu3lvHnspbCm1R9ahiibKt2oNyuh6cmszPZP/jV6xQHzDD8hui2Rie+Kt
Hv6geCT+f5QwUafaUeGJAYAgBdlZuJGsUaJDJC1SZGXvucFnwho1Z6IIpLvzZVKuJ2/aXH1emlre
ycCuyl1hycg/wX137a4gapD4iM7exp8BbRjOGTk5vDvpBi3iJQRzI1IQHvx0iaS5Z8urkjuHFWl8
0EiQnzvjtyFJBG3FfR4z2+5jm0i+VAi9PnjLDYJxxJJE2TL6Pn+JFcn6V7XhYzkCjPOYx7VjDS9k
Evndzs9Fcikt6wa45aG4BvQp/rURkdj851V0scu4+MUmkGxptORNeCaqTTYX1YBmvzhVb1VnuQ3V
luUo+hG4SukAEWFziYRQ9dNQL8JJgWm6X22SQDv5UsIiLg4NhPupcHSZ1bjNHzGBYldkrfQxa4eL
ucdjCfceMXi4qXLbGUnqHBFMOdatbzLXMXXApUlZ6U6Ns75387H6duPJ7z6j0ji/DbyQFJnd9rnc
4z0qH2Pgrea4dGuCqo8ChGQ3cVBfEWN47h/epza/tGXnPnJOlhzOXbBM9x0HAobGhs/n3DdAa95d
TRCVOAdwgtelnPTvCDXSt80u+TKRrejvzSbGn/FYFXpf+pNcXiSC76zEdotrv6d1UcZzlNxRllmc
7K5dYD2LodxXLlnBWYSiujh4uR+3ZzBX2dO6nXD68vMPhnFrqd/nZLSna1NX4hLx7KzwVj1YQ66p
vTjOgMAERjV1s3NQ1OPJIxD+w1luwkeU6Mm7jPHxpuES9b8KXfo3DlpQOtaF1ODtEljkKvWDuvjd
SSgZ1BNgn/RpQFdkXCrmtRMh71clsGOmFufacM5Frn8GzKtPhdN0TA++u3wHzrC8GUH5BkPm7B0S
LFq/xFCNbYZ4zDrZcqx/x8PEQl57ckphs1wy1JEue1kJia0PuV+VXUZ5s/0TxVP32wrEeOGJ6LkR
SxG9tKqy84tL8cGFWBPjnYuYNO4DylkskcQEzS+kIastw7iHIUWRJ5Jf2J6Q3EQthH+6QjyM6eCG
s8ce1AWfkHJJeXJ47LkC66j9AEYa9X2BPK85hBSNauIebfmPwT3wKCpIXJtbyiV1HrdD7J8GNiBs
dGPfYQlxTeHuhLip1bpKOO096XN6OdTJ5MHgyqZ7bmEhgYYcESPrN3mwPUjBCM08M4feWfZu0jG1
uHV+WAOAiv0SOe6BzK6YvRgOAnFc3va7GrsvrZ31tOLyXF3rvCwMKPtlgp5KbfARFAUUVhA0oZeO
bYukpOEy6Zsg3HW5bUiSHiPkVDk2MPSZ4kqpLFyWJ8xAFM2iaUpraeg8kMu9cdc25L6kRM4Nv5Zl
bN7yUa7tXbPK9TrW+fzIHAxZ6fnuimxy9Pv7HN0oFmsrHxnCPWu+ujj9XXxVgb6Msku2D9z/22Nk
T6pk9XdRTjPMDgBuW4yRnFfixUQEIR2scCMLmG8ljoh44RS6EzG3/TGY2mY5WFCNXLYI6cSeHIP2
SucvLy1Xn//CruzLU65INSGDq5c/hyaPLpvDcZ8y2LYfvSfaB03scpcVTT4d2MJijGyAPGcGXRRM
ddeRpE97WXwIGMNDFtwuhLaOon77Vp2PakJtQZ9NVZ4/EmgyFfdAhUEpdkNrJ3ysXn9YdRHcKUze
fKtQaEfTrL7ej4gI57QDLgWYryK3/XYXCgYus8DwplOr8k33oyFi5U/be6jHrMkxLp52Iu8X7Qcm
lZ3XRQdGOoYfQYhAnZJN2EOX1Su6RAh6p9i3OrcvnRPerEIY/QSCestDhnBTPe5qg+wcD5zrg9JO
JA2mgzJrkEU3GAZgxs/xz+FT39IeJdL0aK1oRa6qjsIvNSkPjT4DwrDffJPYP7jhVHxnKN7boM45
fNPSdAP2MBNa6CECsd2FNXyMTK1FT9ZB9UyE2WT3nOASTefOxttf7BLki9iHuRt3por1I3h5wovV
M9cdhhqf6i3B3HiX/zg7k+W4kS3b/sq1GifsOeCAAyir9wbRR5BiI4qipAlMEin0naPH19dCvkky
SCONea1G95bJCQS8O2fvtZFTES5OcaBGchgn+jFQXRveoxyNmp3DdxSs27KGLuTR3cLcn3Ya5y0G
wuimC6zqMzKiHj8sd0FvDavD/20PnZce3TLqH/Nxij51Xq+A+lS5c21Ix7F+pnCQUEdHKFVWFd2N
brMc2rkURCnGQ91PaoAYMCwusilUt0oQBcCmblQUQq2uaW7zFPc8gxXYxjw1xs3Wi2v7c7BYYTlx
Czvfcoe1cSc3SDNwMEWluEVcgTSuF2F5tfiOjmOO1IPSSk6FI9cR9qbaj+uGq3fhxnuOTfgapJru
VAUf9ccU4gDre9/Lb6bSjopjFES6eBoMqv4rLBQ090v61M0Bfa77CT17S2estvA2+JTVKAMFPjM/
Rzp4S/efg422Org/CiDPg3Zxj6zk5ExfqIXbt7rT46+YLuh3FcyVvJJpMgOz4QZMcaYqck4BbvbH
DMPpSdDDCVbt3DV3KX/QUhWh+7tJI9yJ3MVi8a0p3cCSKyJaPKZmwtP2tMyq3KdR2pYOon3OSbRv
wR2vE5AZdCSoZGzNkPCgCNFuu8M5JE7hrMy43LNm6OjEUrIkwiFiVlsLHSG7ppDzLzRF/bwhgNnz
TmlKCXJt23q8qHP2r21qpWENnMoq5Z3K6kifvCLofpZ0PvBCAVT5ujhaY1AK8XjFish5y43ZnHc6
yik764bbOrQNdBZb1FZR/iMyKtbcTiTaPybNYN5GE9jFg8m8CVfhlPZXRudP3doHvcAlw2k4+Te1
7vo193qso/QEBqybJvBhtP5l8WRGIAdXuZ867VYWZFWB8g7xhfEkAeUvS4WXLaKv7y4NDZoCcQR5
3G7dyN+EsFLidZIm401JYsCDkU9z86WVfCF8pcx4VKFV3t1zgU+6B1chTccCO7f3BpieB0o9i3e/
jsqbIEx5Gtqk3SVkjpoQHaLKqpVftM4dXEIYBEOczOwKXO7RQ2I88NZ+Irxr32w1BvARtW9P3yAu
m0vblR5KDTNsb2TgKr0zYVQ8EEapfvK6pXOwg1lwYW/wre6ETkd1QGKbnEzSR8u1bByTohnFAcBQ
LWrf9UzMPA1wrr3eJz8buQ73pcc/Oyk1eRd1OQ2XZRjWzWmIA5cOmgcmZk0RyaM0QuUBCyz/DSUi
evTlDh8ALqGe7Kl4jQWkw8WVinnYcIIF3RFNFrNt6sPA3qRNhEC30yESAEqpHFkrsMloBeClmdsR
P9AetUWttgZWPg4FVPnEBoOlla/mwsZMLktL3NZNgBObJbLc4n2NjHXXoVFYx808W/iIvEQfhkGx
viRZGSa/c+5WLcwdImdX/TRU36Np9ssD2j5brURbh19i1Yf3PSZ4epeO3zrbMC70T0pVvC8vSpvv
TSYE3SFMJe4KH5G+pC1PV6DVEyAuS46Rt8dbWP9OOzDVwDy8KVh1cYHvI8ApOu26sh9uZzJmg5Uo
UOzCPMnTO6gys7kHz44hLVD8DKcs6K0hY10TC94Y+lyGLslwTh7u4OoUZy4IgoLTfLPn1p7cTQ3L
+zpEw9byD1BK3rpY+YddVgBdWXkxMLiNjPzgrstFYl6bZa6OqAG6eA1nJ9xBYE6zw1REbXyB6I4N
rUHJKk4+UNtyReesxZ/hww9ElKT2dCO1vjQBrJlrT/fll2aw/S8mJmp7p5k4i+m9NPZdFdfhns9z
WeU7Q7NKd1W6o6vboR4aLfehUTkyw2Y0EDD1NnPS7yx7P9Qdeo0stnJv35dNpzYDltLd0q7F54L9
dKlQ2pRCMTiKaje2g/fZ0CWij9gu2mzjo9X/PkHucjcZWuHPKNHpNgU4jpGiE92oV11lOTlAlAgN
86g1nh6DTomPyBRbFsevmIva6KAgxF40wmVbxIRRbdbJqgXH9tizp96P5QxrAAGSVV8PjHVlzvgn
tsAzjJBxs+YwYZkyLijRSrUecaEPSHNT5xhgUO02WRFRMGXlGPwV7rW/1+Dai2/yxKLwWdOdWpn0
GoOLYeoKsesyCyYCfBxpPzWu7V15dasH2vHQc9DMJU1lrnAvu2IdB353y4/XZzQzivKXTw7wtwpB
j3tyZZCIg+mLyefYbFnFpRy7WTHbHOsH9i73Kzt8am47FJ/cdmPT/2Vqw7wDDsDttykH6hw5yl6N
cfHRr5vZWufgZLrTHIRmuKeI7T9VqqqioylFCPicIryxHmRXzduaAKLxEuiEjDccqDgH52WvH2Yd
2NFKG16JgdmITAQsnsOZPUWD0R9NlbdMHz/Lx50sMRFsqpDq/lY5UD3g7RG8S/c/MNw7SA2YL1SI
+nY3U1qkqOeM9tGkBFzRiLEBrzmwFE8did/OGt4YnINxbEZC/YTtsYQgWLxN6jGx6Ud31LkjZMIX
0sPYDg+WKbpJ6BgB7rOM8SeEleBeKqOID7jJrF80iwBzcjwbwHB2lrWdqL2Za+U1TUmfy8E8nPYp
vLkInwx7uegJnHL6hUGNcJgDn4veu1iBAC7+2Ni7ypPrcDZbJzlb/5a0L3eh+EX4NJlXPpd++CPd
PYctfqWSwMZ5Y0+umXwXtWpGRGsVQJQwmvMb6RMJuR85BfOFUxfIP8PoLKlVzja1hJRl4ZuRoTk/
II9t4EnmLgVF0kcKdNiFpQK8xq7gRx9MXvV1pmlNHDmYkJzObWpMT4h2xJIY3aegR50s8vD1eoAT
MGXT/pvzmp2cxWKeL9ysK/CK5HPmXWGdbYsrCtDqu1vTkvtiQIHxthN1OwY0kHUBtpgrrFEyS+a9
wqFKrayLw/qXj+zxlGPemi6RuYl5Lwd8w/ve07q/pp8aXHelSn+Jom3iz4jA0S3yDU6UKHEac4uo
JTEmousd94ek5J+ccMzFyabJQ04UKT9gicHTQgpWN2VrnCIrEF/TifjOQ9qNyRdRtiAO+rIcsBGk
IT4hz4uzC15Mf+M3ZRlv2X7K/FfScObZNkY81/vOiadP6MlBj0+mVt+iFHnhyPxm2oa6iZDAuuF4
XSzqSipQ3mcBngq7ryWTXU21f6DlQgPhcxEqxBf4CNLuMvXl6O6EkRf7WXADwqMrapAU/BoXpln1
9Roemq+2fWL33q6HpYpe34HWj+0i6YrjID39HfpnRYtC0r86FCNkyO3QcLE5JEAhtlPit+W177TF
Nyee0wcPZCB3IDOYvkxzkpSX1oicbsuxxrO2oYV+eROOcxhsWm9ChRkBZGJuhGi1qCybdIq4CNLf
Hz0LGWFOWHUEPmi+GAEIdfvSD1N7zftLe7y94cjHWuric2Ykg3GPvJj0XT8hq+3SJRMz2KI+jnx6
ZoJLkjkMRXbgDpfqT41RNzdilFW/7duhj1EpJJGzNcFffktRZsU7t/Hbbk9zJSLc1ufCNVYWKg+a
JDkb4Wwk/bbz6+pSyrKy4ci4c7ZvgtFiFjuoeLl3GHn3s/VH1FeVAwMQC7rv7WfkjNGK+4TFfXI2
cwn8MW3Lh5E9CbmHabT5CoNQQfeMmvyIy8pOcrAXbletkLTK8YbzoFWtYUJSyPXS0jlZCQLvY6/L
IT5W/BaUCZC+VpcoQYdhO6Ni+pR6fehcD23qp5+GMR5pRqfNuEc+Gj8OhuEKQrsSfjTTmq0j1TNg
T5YqlgneGM6fIurr8Yrer6t3TZY3/mk0cALSPBgwgdNaa8OtCe4TEFZji69G6XRUQmbVsv27E8Ue
uDkJtlEVe7gVnHzxqBlEE3ltIeAFznQjqbxZoXndVH44wClTrrOt4HyzJLScunZmRc0IYhFgvlka
wyNqDedPWmr8116eYDuWZTl9wvcWPXIKqfLF9t5u/GFE/7es5RuuPiNd2WgMP5c6ob6LeIOKoNBC
JjTZCv0Eryz+xSWLBlLAeW/vUgOILnGLNYRvoz7rSOVos+4uHkrudW0kg9u0NsvHocV/DMkBY+E2
NRuiX6N8pqhheiZMeJdqpw/LwQKz5bFosBFhb/ga5XXpnYKw7L7OxTzfAdGAv8Bp/AmzVMni45Jv
DISh8Q+yQb0FrGeevoi0dhYxw4QiUPF13TYySg5EaoU3XJtoQKkW4/wpcxruSQt1rFyDBwOjYGvT
SFZe25vusWpT/djVAxZJS2Orh0db413yqD5MB4EbofpaZUBod0tA2E8nHdvuVDB397iVg/ZibIv0
DxXFRiAuI/fMQabRgh/Fg/LH73FLUclD6cv8DTl4914u6y1QutJfaRnkez/xQ2KicgohpzFJMpOm
32xRt3VwKqCaqdIrWGVhdgWkhqW47FNOuUpS8t3UGVfG5RLbBydP0FjcCmt2y63QPsxap8BHt7LB
yaLPxN3eXpXMtB+29tvH2i2DS8A/AlXz0KIHaaraXDjy3Gw426t03s5eZN7CgUb6pP2sukUdQYu7
4Wc+NKDAaOBzR/wh0L+nG2S8gJ0hx4Jfn4PKTLdGKtUffixtrgsY3NHRjkeLak0FBnEdOFnqXLDV
deEeHpEd7XFR8hPw/9kfvKTI2Jkc6TaXAZLohrb8FPAJNoX3EHFG0YdQgLE2i8J4ckSQzoe56GJr
NybdXC5umvwWxSu1WHsw2p8CQpBEptHOf/IczN4n8C1a7qJetL8B2UdP3GfGqxhp4609lNj+isys
vqaeKe9Z9PyruMvbbz4+yW4bGr6HRT63cWsN1kPIQfKrM8/DsArhILRc0+aEdHM42McUVROKuFjY
bOdiaptNyj0DV7vnofpvqw4sc2AHznWGzN5gCU2639yX6V5mQ2z+jNFo/ug76X4XVU9ehJkAO+Ky
HTp3mdUhjCrJ8GWbStVwAR9LyXVGYaIU32mJ5cGxLENv2OaUvex1gnlZ76hyGXdzEM8/LKG13hBQ
7XynTM5nTigRNyXAs/pmgmMAwgBgC61v5EjXdkghfMUhxuKoVJjxlVGjx1z5bVgOW99QGZUzekGb
RsdeR0OdDgRyVWt4sqckuyHcN0DlzBYGqSqwG4RzAYnLa8cdxuQSFqe4b3vOBUafBQTJ9iOlS+HR
ZxsctzDWgS99deXNvgl1s3HEd4XP4Rb1ThStU+SoBJAWpMjDwgq6Ax0RbPxFbXgPJKm65sbgDLij
mAmLqMt6YCOEPI3RrmDHQzeAFm+NO0onWzxh1DGdHBTbZ+T2Aq8cNBHcZ1VH53pcWhEFTV6sFhn+
omG2zHYfIStYiABNxp0rpge8ahx6g5DDEI+dwBdae0mAa33duAnAB+Q5hrXPzJF8pYACpEQdXqn8
a6dAZ6FpZuxbrZoFnZvzF021bh/DGIAOjbvBrE6cpcrLZGhNABvjUD1NyhCXFjUaSvk0yD/J1Kq6
nTf5KKtTJqy8pEw4JxtHVj6rrmTHvjInJBPbOY+NfFdlnffA3YBYNqHBLa5oLLGXxtMMwq9OdAss
hhPgsMu9mWN3IL1SL73lMN44A46GjZ1YS5vXcIL7SU3Zn7bglP7HMTnv7SCRmt1FXgO4WQH5g5Hf
13QRV3Yyl2pbEBs50GOgdLKKYtu5H6KqpN/gWdT2kzrGQk4/qHqc1JyP0BnTZtjEmF37FTSy2iGH
3lJPORq/Cz014s8iLApXZs+dgNWH6sOqgy64eI6Q7IOEnfw7Mw/79GYwvC66iJtKYeTDxM901Jhe
67JMsEXpsN3nxL4CFLX9jPunMc+/Yko6wO9Kbe7KULU2JR3PRh/YAlL+FNRwdFaktzfZYXAdKlr4
0YReBa3h3MXggh9bBRMZhIs/XKe+DsK1IxtW2CBm/u6cCKnCLtPO5KwmWZVX0Hbp3xvwWeDHjuJB
NbL51YIhR1FjcQzde6oXTwlpRtkVu215hZmJ6O4mEGa3NXQgEEpnGBR5gDCh/gml++QNbfIF/An9
KJB5+r6yawI6sQP1vyF01eWqJ6DxSdulCDZgJ2hkQDzzbtpMRZwOWG1h2dV28sdnCkL/tfqErpM9
qMuBAzAepahzf+cgbHt4U7BzVhlXQXcFhYlFoMjEMOC41/jpfNqup7nmuMHVa+RkAJtHPaoGiXeT
aB2srSxg9yildj+hPsfgghLJf0BTHh0sHUPj0fmAFTlxAHJv+T2QhAAsbxHsjJ67tNki1BamrNPi
WuSV9btEE1AdfYCROYzyRjyS7GHI9RQWEstoodpkL1CrX9nemLd73wrmfp1pepvbiSQdsUd1N10p
b+ywrYyhOW7y1Kl+ZmEYfw8QMt7byh8BvY2ayfRImqHI97CfumalchEKxDZddxuTFxEcEp2m8RGt
A2dqRHbt0bNLE4gU8vGHsYi9Bw+0PueXvh+RveQ9lGlz7n/GueS0PrcN6r3M5sqJINL5Mnu2SzET
LBc2RIeoFXowbRpdG4bp3Bt+hhfYSO1sSfOkxt1BMFBoJXKt0BNTclqOAeQ7l3dOO7MoVhVOO7qd
Td/sVF8437uwUtjLrVl+UTOCQhITQrFN6FOj1ICtYdF7trmdMociB94oRosNcmQX02WFP3AlaIjG
W3NyKTPZPcjbVZiztG4iamDbAT5Tx2pDp37du4i+r9CBtPDKaAJBthaYIKx4zVh+vRXdkGZfQkgj
AZjrkeYj2km/38LbxXcQqHSkHRd4U35gQ47DDeUQOztIiZpuW1m9/AX7V8eHSkSIsSO3lZfQ7Pt0
06HgZ3W3yYPgYzPkN1OH6kvA3dbbytycMyRK2Ns20kXLsUG1wzEVB2N5ORKX8jVHD/GrK7VR0Prz
7Pu8mXooGXivKU+ElfkN9nz22ev1xOOj8vrkg6LQ5ChfpNl0qoVaQnQowv8pWFsnFG9l5AFT7Ctq
7iCwydVwvfE+77vxWz0jdje8JEWC3Mz9hY5HaszSFjEsXPTd9xk6POtiJIMAXxhnrAUrgM1qTyaT
vjF7iw9kQFL3ZapkSVxhyVtCM4R9GUjjgJ4KtjgWDIWS09ghMIIr1RKCeAd+LrR+OKqhZj4Q/XUV
sYr/ts3QmnYqAU79ycBdQq148r2E5RXCO8XAXHo3dhZhP+gwcNTb2YqwVSbRJKdNiATzyI7SZQBJ
S5TTjWE7n7vc6djJMjanCg9pt4qt2kg5Typ9Un3s+5ukiFwOKRBi5NYd2/7H7E7yqxlNhbVp6MqS
0dXXHp91SKDdhjc9UT0uMNVIZEf5xeQIKSiy+EH7PRqwb19yXplO+JetdqclNf2QJQGLPe17eODY
ecsbtJ9cUWndRvc9WaEovrtQJhvaQR6F+YCax4YrVfrNgPdRr0FWTu6uosf7rYgaNQKfMcbTXzUX
E25DdJnczGGXESWgjl7XQMz/qiN/GOoiI4nGk7m41OSI/JJmlFAFzgW9kz7AmwCau5a/wxbTKTY0
5GtwCobwc+XQ0SHVJaHcV+QwGijDiBahSwcX8Ael8c67qXVUdJ9oZVuc4UsdBl/MbhTzxopn+4jX
KM5x2tRRsfrLH6ScCs52G7Q1yQV9BR9uOJ96uvvLrKhYVBQIN5EbqEd6de19IZN4OUAhwxI4kx/+
mmfMjKKXuH9VYwUcawViRQN1K7WQKle7vzBPtr5wg2xbKiuSa8HmeRIpITyHBA3z9E4s1Ct5RtaS
q8a/4gpAFUvm0D+SsUwRAneRVbtGkzRBmnIQuezGoR3lYezC7HJGY/djCtLp6FE42PzXf/7P//uf
3+N/h0/lzf+PBP1P0eU3ZUzl6//+12sRQza9bw7zti188yzrcOBM47LWcfXB3YF0CSQt5Tz/4u1R
XotNApVnI2pEYeJ7ZxGAYTJpIoO4PRkWzVUojH+MrtVX3DPG09sjLRlaz4JPWSdQndtCcvdxeKHP
X+aQRGEJU4tIWW3EF8PcWXs202FtG+RCOLn8qdUA4JyAjYvG6X6/PfjyGGeDL7+h6dpEvSq60s8H
r6M+TPHhkx1R6ORYiZi8SlAduyZscQjafQSDJ822bw/64t3S9aPzx3ACQZ3ln/2C81QNbeSgepub
rvoqJGDsoqqNa3D48UczFXkw37GlJ+H7kF929jPSLBtb8g0wmFVVsytcv9hgVW03Y0Cq0kefyjap
qZiOa0MmVOIs5MsOrL6CgQ9s0lV32k+yT6Os/9h5n199fCDukjYp9CavUZyFsmWmchA2QQuAk9us
RioC1xar6o4eOO7Mt8d6EQDHw9geIZA+OXseVt3n3wcOWwJXct9eu9BGYUlP1iqVJQ0LVMIrAjH6
j07uZTx/+blYVyy8cs/HS6o2BHTGeBo1/h7mo7G1uzm//fBTketp+TQpBKUN++ynyutwZjf3OHAS
R7YOysTfYRiFjNsK4CdyUO/kIr784EFru3h7fculI3Q+xU0DH2wu0OBlomvWlqNo5tbgiezBm79+
+NFwV1oO37vLO7TPfrB+KQ3kMXETc5Gp+6TqaDi4lf2nBVC4R68afXSddG2Sz9HyUR5gglnLo/9j
KzDIA2CDREVnAOM9zGHJiRwJ1Zrd+708xlfeIp8FEXYgmmzcMWe/GoyDdjEuAJyBA3og0IUZQHVm
jXeteydg8vWhINEu/+fz5T9/KivAmYKHaJnLdr0yrFgcAwSE2kjsdxaoVyaYZM1gLURqy+p/9ntV
FiLDMeJRNDoGHLpcsIdwTPaRM0Bcm+vk46sU4/nCVsrxeZVnay9ZH0PW+3yKBSnI+3GQ4cYmM2zf
Nsmft7/EV9+h5UtQI55w2bCfv0NM/mTnuBjDU01bfu7CYKtLAuqTMdT/5qEkdkrBK1SOPBsq5Ehv
m/HIKjVYcPIgBRydANsF4Af3ndTIl7s1+c5gPemrIVAk0/b5UyElR3QTgBSGhVMgZh6g5uxCzuM0
5IkL/TNojVyvtQy6IDO65NPkSy68/+LVesLzbdPzpHce0F5yeS/0COfBCoyaDCTc5hQr9UF4Q/LO
gvz3v/X8hIB/WRBioQTdX8s8O56IMG9LGmJyXcxF9M3QdHBW7Ui0UYXK7FpEWXoTa21f0BxrLgnD
E9dsufOWVrt3RIrjPk1p1T8hyy487vdos+jup4ckNinuGthf3tmwlpn51p979vsYBjLVVHlyndKv
CIuIDmwwEn1A0MUWXLtY51MbwxoGFPL2b/L3ufOtka3nXwZkFCwuAyM3wBsRPECWy71rReFsXZuq
v/AXSQBFgj+BlvpSxHl0qLvgnb/itUnH4s/vpZaFy1v+938sx5iH7ESi7sHpB1syiGGMN8j9j0DC
63eGWibVi+cFoMAMRwas1Nmko+SSdFj37HXQ/nDQaO5pyhS0deHIVkCE3n67rw0ml2BRlB7YH6yz
M49fpa298G9pOxahuS5Nu7o03ETvnWHMqMXbuM7eeT7ztXfpUSngRGIp1zpPM/bxWHOKIIMTgEsD
25csAhTYQXV0Oa4fJ9K+EKNYagcucLip2CnocJEJsKU0ktwblq8uJlTf9Qb/jNjVFMv3b7+TZWs4
+wEwFZvgUzxqfWwhz3/rYnn9JQgtVHEYK70avb1N62379iivvAW2JZ8DLRuUJcTZZx3MI91XsAfr
ZhIgdW0AKa5jrfDeT7u3R3plaWX5NtnYLd64VGffbjbIHrUdZz+6Q/o4R0VwrOjurCmjLC0IVez7
xoxgQfrGJckh+uOLKgdq1jpFzZtV9ewTy0ecn/EQOWvfKI3bVgm8FWKqykss19m3tx/1lc/ZIeLY
5qbAh2WeX6BRSOIBrhkLofCSAiDJqaVOh5p6rjGWEX32zrt95VdU7Iz8hAR0O3Tznn8rhOgA83Qo
6SNaa071kML+q1rvUlue/85Qyz919lkylG9aHGu4OZ9HOJPS0xAMFLAZZy4toKyJOxClcQQEnFC1
7WAL6xPJWMY7K8SrT+hZnnLQ3DiOucyWf6x8iDh1Ap0JIhqmix11TlQkFUx0XB3l4cO/Hp0JeOTM
Yc8FN/p8KGXAksdeyiF3DsSdXVcJfQN0xwdclamPDq+vrXcWo1efzlfcKtnzTdc7ezpHtiZrIB+M
CMO23hpAxT5BNnGSTYy1/OPXFd4iP6HylCU5AT9/vpaLEzQ4XiVkFYXSiHOOS173VlfIO99+la89
FyuX51s2cbCuPHuuFIx2if7YWWM4cwgYgj5sZGTUdogP3/lAXtuglxnA5YGSDl7Ps8fCqy9U1/FY
hDy54bryyt5BJuCWB8D6BgzjCORwNvjFwD1tGp60rvsjWT76NHcmh/OPP7liL6N5zqLqOGfLTZOR
CuUOcDIJ3XUPHQ6o3eg3992AKfZfjOT78LDQ97BbLIvRP2YGtzcCSvkLOC1aBApgDwN1ZKF7JRHv
nXf82tx3l/sZqWr0fb2zzaIZNRKtBjlFhdz3CI+RLhvpVRtND+cEONo4Yk30/sV05H6B/5aVmxqF
fP58oQvncQKcjaI4C3HaIsPII2V+n+z8UM1+8M6N99VnpH3k2hyx4Fme/XAlHgfPmuA2BXHZ3bqx
nazJ4JkPEDXSS1yCRE7AKvz4NZG1Wy7SKpNjnTp7xhkEHfo60O0ZWlVzu5hG0Qm2rnXlM/YvJ47i
729/Na89pud6fJt8oYrV7vlbhYRmByMcj7WanOZ+nAGN6xI5a0Ii6dch8rLLbjCmx7cHfW05oK4M
UdTnOmc7Z8uB0IVb2wOkBKww46acjGmtMgODAN3i/YeHou5JTYaq4FIEOnujpGwvTjN6B9h/zU1E
tfKSsnK6y+qgf2dHfOWpKJNjcxIud0bOOM9fZYd9CVNWAynWF2KXoqykF5Ip8Nfen7cfavmXzvZe
bH58lJyfqMaIsx9tFEHQpJXZrCWykitNaPWI17Mgo/PtcZZv/MU4kkswVjnBI50tpZ5bF2kC2ha9
i/YPzJVyr8ZGkTsuAU7Nyr2XPZqFiu2QEAQ3/fX28MuKdT68KxTCEhpliqLQ8xfq6aJzQlcy44Uz
3LmBmD+j6gZZ6vXFrp4K452K6ytzwSXrlAo5NS7pna+gHdpEN0ppKXpziPMoL92nUjThOqa9D8Bk
iadEAvn5ww/Jmg3+RUopBBeJ5w8J+hhoP1rtde8DpyuhRFwrutM7eJAwTbhRvvOb/v3Wzt4qmyLf
pycd5qB7tnj72TDRJm0Aq3Vp+suJcvf3ssT/Ei6WTrxTGj67GY0RFqYZ0wdqrvBLTgVSbd5+8Jdv
23GVz4lCcsoiWfxsumDmAN8UUygVyrBuCU3M/tCSIAEVA8IFqATHXU0YbOzV28O+/Kgcl2nK82ML
AdqwzOJ/bJMKvnDsEapEfiGJY2mxoEyImTziZ3niI4zfecpXhzO9pcfkmz6b5vPhQBaaWJcQOS0M
wC/oeOyjzvDFj8aIKTsqwcx9+PmWN0rOFyZ4k2d8PqCnFipxOTTYfwzakonM27u5s9UxcYKBAM2y
fecJX/kdCXRjTJd9hGPr2UYp6z7OSVnC+unnzSGWFfR6oh02RhCkhygyguNsGNb120+5rDzPP2Jq
+qznXHG4xXG9ev6UFGhL2khMVTI9UDfpkZDBlBOPa1bVo4rq+jFpG/IDMBm9M39ervLLyIqTAfdx
hfzq+cg2ZKFJ1w4bJvzSLa1n96ilZ13C+SnfaRm+8u1QwTUlVTlKuSyCz4cyAiupIttG4lDBbNTj
NG/xViN2nqu7MiDJ++13+uqT8QtSV0JdZztnu0qau5Exx0hPsDgXu5ITJDL/wNiBzsneeYmv/Xwm
BR5f+bSdhHv2kSbWiMcjX/gxMwbAXhvh1oa7A+FbfqXxa+0BGi0xCaPxzqluWVSefzecrxjS8zlG
8kbPPtZ0mEgmynWLBYT6kkFK0S6m8PHOlHj5w3H/oHzMd8lS82IO9iZMEozf7bppEpA6mAI2QGiq
HaROiEMkw7zzOs3lSzh/LHe5nNF5sjgdn00HLSogya1saTrV9lWScYOMkoJQM1vWMaktgd6LqsEs
oER+qOscVGnst9u2DyVYj6H+JICq3b/9Ob38jRX8PotSHp1ndpCzzwnldYgFj9+4yTPoED2L7Lcw
bcc9nCD10LY4MQ/JiLtwg44bkeXbo7/yE/jcMzn18R98G2fLvO+qEV9uTWO/mX+E4I9pvBAyPWFp
YgncvT3Yy3MSq5BJm5Z540jrvP28hOICRCSdQiDtPhDIBWTHnYdDkBOZS2HNPZZhDkyya9tk6yBF
+Hg92GUSMT5/hQLIfjafMkqkAsBTt/bS5JELUfOJhPYAkGxq3779qC8nECNxIMNCyt7N8z5fk7qa
aL7UQW9jjQWO4zpq9zHtznc+6FdG4QTGBXM5GtCTOPv1asMHoy0CXujsY/sl/OdkWKBS336Wlwue
u5Qgl6fB3sLn8vxZSpi1kKRH8KwLzmuKZH9UZvJNDvO8/xcjKU54kpsdVbOzk2wPtAz3ykCwK2Jk
8kxD95QDH4b3IbPj20O98i1SO+cSYkKpprN+/gNFHrE0amHHkPvY4JLonJ09WsMn06Jev8plk37J
J3x7jdvXD82gPl5Jhj6HZMhCoKDodJ7NewC91HdyZFSEFxaXtMPnbTnApUzFaG/fftbXfsC/RQv+
3z/feUMQBkzfuZ01gOOpsUmlmMnwvic30A7f60wsr+35Cks6Lk+0CFkEQOmzL9ILCKkyJ9yWtZzl
Hby76qEylPVgGeh7V33r+Zu8LMoPb1eMinKNC6VJ7ez8xwTXM45ZaPfrESnlBcFK1cYcfOdfzAMC
7qgDLnoCGrnP58EwEQwtbBDtOA7hgs4SVquc9Zosv48XqXgU7pOsHzRWqQg+H8q0cCwjskb25BJZ
4gJp3ZKE56xCCY7l4x/HUktZRAR0wJ2zOWfphlCgXvbrOmim/exDxo5oFO+yfvz19kivrVY04thm
FnkVzennD6VamftzRtpGravu2GpuyIWH0v/tUV772NlQpYO3Fiqmc7ZaVTKg9Jfgvaw9YkOg8oOC
1k59mNuyf2fzfDEUD8GpmpswIV8oTM5OSTOcpUZ1ZLsKp3f3xKNMh3roqDHgQtq+/VQv5tUyFG9O
USTlpGuf7VwGQd74isAdpUUeHpA/hyCI2uiGTLbmu9/bWFITEjvKd57wlWEVp1zihegisM2cr5K0
svkOKrIw2QI4VbffiE0091meWk8gV70SCJRTf3SecWH456BnH78DCicPo3GGZVdiTrMI2IHK0e6m
eOgPb7/WV35BOnk+TyiR0IgXUqSYK5AFM2FdAd48oViGzOmS54YA3H5nnr045y1PhXSSdi3vEsHE
868/QFwSyzFdgjmzkWg20K62BMCDfMHYV72lfnAOS+9Gt3ln2r3Y6c4GPvt0YLogq7ejed225rDj
Hgi9KHawappzUp2grUcbSF448AkfvqSxnL8zIV/9htgMmPh0UKhMP39wIHtzq32iTkRECNUqFmAt
N2GUFZcBiIAEi0YNGWQCcfHOFv/6wNKBO0UXjRPn84G1a4JgJWmLLl/af4X6Uf+0iCHaY4VxN7Vw
531KCOTHJ+rSI6cayPaHEOzsbQ+V4ZtFUC5Pi4h/TcmqyS+7tiiG33NfGDd91CQGFdxS/377U36x
uiIr4hZM9ZYCikRe9/xpVTnb9QQBZw1+wZhxk3So4kksdr98fBwOnZLjpo+Y9Lz3xnZh/S9nZ7bk
tpGl4VeZ8D16sC8R47kgQbJWbSVZyw1CksvY98T69PNluadHBBHEVPdV27KdzETmyZPn/EvtNvCn
bcpQ0lFnaoL7KIK3svH51iZEaKVywZHDgHExoVjMjpkFqSo1kTFvLfFfmNt+qz+7EgGcX0dZHMso
RaMd4Q91jxyIODl2gIp75EkVIufVJRG+EMk6PRLImTRoFtcFOlJ13kc6oBu71L9GyqS91zuHbhd4
Iv/6R1rZ+g5JLa71tuw9L3F0GOW4XpEF6h7FN9T20KxEFXyYbptedW9CnHV3PeLsGx9sJcKRr9g2
7QMN8U17kUmoTuQomGxpSMzlzU8qL99RRJzfDMSEeyj4hW/N0lvOcxCVvz7dtY9oywoX1QTq/cut
gtldKPKUXdLl9nSClo4RYwLLT0drZ+NyWtuVZO3A3qiM2BdgWY9eTxNaSIRQAC9PpVrWvkNRYSNm
yihxlkazVSgWAuFzYC+6y86hYyL5Wc+4uAGvnlCPdOpb6Xd7rKXd5VBP+kZDbW0BZUVEgjsdXseL
GO2NWMZh86XvG6vID2XUTUecv6YTvMatOujqUA4BRCVdt3hOnscptYYJRbNJ39eQEg9ES4QJMShD
d9LZgsiuriK3H3VFSoO0Ks6HSmPQ+rmT6fsWT8xbSAzmbYV7yt0Ic/HtYBnh6fo2XDt1fDIio06m
RnvrfDycExIhbKZmGM1zCl3xJhaw5lIccn2BYQTm1XO5MebaHHnyvJTNqaksIQMVgPewGAn7kyfU
/azVaeJP9ZAXcOjxYUSEuni4PsvLzgib0+NqAz1DcIEvez5Nq7QxBJg8AnPidfEui18kr0dPO6bI
JyNch2oYcc49xpGFGh18Q+0YlCo0s+s/ZC3eMG+e8MC+aNIs4mnqaPhERTH4t8TV3ykYsqhgNOzh
RDlt+FmUwoK6hCx93zbGFhzucmzOPwEWIz/K+dSSztegUkJ77KcAu64yqf3ONMcUnbyd7h3hJrV+
bUbDQeStcrg+5cvow7CWxl42JSZr+dCFsE9dS17seKubB2dKgscU7bub66NcHlE5AGhvXtLcFOpy
cqk7TxjJjWBpA4vAE2KmhdzLcazqz68eyTGJAvJNTY62TCbwRadINzo67ERDP3jpHJ0G16tP2jzY
G5O6PJw00iVw17UBY1yAzEI7tpSijYHme8iqG0WJeriqIEtVuMERQKyC1EC7BVS6PJ30nQGF8t7l
MUob5HybdA5k7s4CxAd3M74xa7xtG2zmbkYB87aNwRG/dj1lOYnnPO9Eek3L9Sz6NG3xn0ImK5o7
uL5jQ2QoeXg85OBrNjbj5Rk4H0xuo19ahFUXRMMgEUROIxCidlu0IsLO8NXZGrDqhbfvlIT4HFfv
jXrPSgjSgX0hpgD2XCY6i0hbqpawQnqfdNwT5xEbw36vROaXQrFwK6qQPUWYFPvYEQnTusHx2Mr1
fiMMXn5amwsTQpVklxAA5H77ZfZl7LmRULXJnxrFu1OGKTxNmRPcpHk9ozA0baV0l4eS8ehDQ2Nh
QCow5+NlSDgiAeRNOOno3iMV5xEztMjwQ7PbKjZcflhHJcjomm7zLIaIcT4UajLjjFbG4FtV06Nq
2LfiU+yh2a51Iu2gDI/WN4xXmvsQN/aNTXW5rIzNRwXZbFJZWVKssklDT3UsB9/FKvxxgEFzU1CQ
RfdKb0+RqnUbmfLlssq8kUYw6Y8LhtE4nyuOOaNix86AIWJN8PaScYecBkanavPl+tl8aXmeJ3WO
BLhyddJakz2v86GyqPGo2IeTj3UsMo1DDp5o15hYpQL1M7o/ejSz3tko7bwFlTuh9Z/QHNlJgWg8
CjDY3Q1Zbm/0Ti8vFEcnAKskzfIqW6IAEY/qVGDEqKgEKqaDyPlEe2Mopr+uz11exYupw+OyZKJC
CeAiDsITx3VLM1FXCFsUhKC6q3tAP3V80vAdBZtmAHCAKeX6yHUKY5dP6OZd/wkrH5qiixydYh1i
EHLT/3JeTS9AOzZ12dSWmj6QIogbtbHUOwDzxsZDaHUo+mlQcIj5IH/Ph2oTgyyk1QZfnxWBF1oR
aeY+alsUnx1j6DYePyvBkGIxDy4DJJx87y1mFvV8CRXJEpSQBqXYd7oGXxpNnTsDyuq+Fxq8dWOK
T7CE3Tft3ITvwlnb4nuufWForHSIXGDcMIKWc0ZDUNfKEX8hTXuYdAOfmJjKXZHP6BXiBovSpa74
WQa/nyym+3j9664Oz7kieFjs5+WD18zaIEoJHL6mpRYalBoN5bSHFu0m1oheIvh4QNYdKg8VNrGK
82q8tcs3oLEsSUHydbj4BsIG2tGNzeiHfV79qHAsPBlBZ+2Gru42juxKhOTiYS/DCaUqsiS1hFrn
Cn0eRmRSUqQ0cFC+GUZA3kjdxKje6OJ0fWnXdjPAIzq3dDI1kqfzL5tgipmaDtur7r3xo80APgxH
cZ9U8RaSYy0ayeKITJfAei13suhUjCNjsI6pUenlbVS4yC1hhIbxwPU5yVC7iEfUKLi34bzCsF1S
Xp1s6quw5IYra8O9xxzVOgQlMkRlJ+YnYSF6jdyWd7g+6MpCcnHLeoxEVugv6IRfIhA6p84Qpgjq
2WE1YCKGV5BfGdIkqGkR/9oICy+IuOUc6bEDN4JFIvkH599tAnicF+qEZTPo40FD77zwMPybC9U5
znWvzYchiEWJ7nI+/UCUwUJbHrlVBH9rKUczUCEddkJNkANNcbV4Az5bTCd6olp4HDqk5Ge0Nr51
qoPBLNJtfCNsY+z5vaKFSrCzmrB3Dyi1j+Iu0ePykYmHGcrM+qs5o+wVg3yH9MiD6aAvyk5FVDaZ
Y3WI8qGK+aSWw104ILeIh5Zzl5lYKbz6K0KH47UJSNaiYCK/8i9fEWG/vs2yzOSJ23lfXOGEDyUC
BV8NvZ830tyVDQOD3oUxCpgA+shiqHao0VmKOtOvjdx9QiYmvxeqVdzYI0KH12e1ciBkI4uqjE1y
cpHNdm0En6xjKBrh4z3JtetrYo7ukowGHbxL/UHH/GhjfiuRjOSSPicrSQvNXHw5Y9YbJ0CSzM8L
u3gfO/EtNhYkYc0AMl6ILYzh2hx/HW5xIIpMPqmpa/gzflfejXBDBNfUGbPEnddyVfV0SHGiMSv1
cH1x174jEploBvD6pES6yDFjpFORG6TIO0yj+jWlWvOlVsP6U5bm87vrQ8l7ZnHo6bDwQjCBVYHq
Wcyx1VA9CWnR+fU0qweKiJh5d8ZfmOxg4jUq+r7EAOavuqVBcX3glcVlYAfoJh9Tg5RzfiysBB2t
Pmg1PxUOOjyDrnwENfVX2an9m1GAq7QnrdhY15X941H4oeJL350Yt5js4FZIJzuM2QeNy0WBQMlj
Dggw2bU6Lk3F5DrH67Nc+ZLQxFUJGKHbQoH2fJYtsmBeNyNgOqCF9FVTRftmMhMsfGnlbbwv1xZU
krj5mgRxylznQykZ9LAcyQdkR4WKOqhoBle8d0Th0AcRur7XG9d9N1SwhV4/R6iNhoEGE5mUJVf9
lwAX15R+DJJIvwkCLIQEKqkf60xpkFfz8mYjmVlbUDYrBUWZLRMJzgdrHF2kMc11vygC97NRTiXG
EjGmEbYbTxs54trZsOR1CEIfsMgScZNi3yewgNF8xwuaFh84rb/vM9dCrYuHKOUYGQloeukHVAG6
DdD8SoLqAfgh16A6zOiLBJHYOid1Y2JtYFVKfzs5WXjjBGjN7+spBCcmMt38kAeG/THvre6voqU+
df27rk2fSqVE0dOZ5IecLzW+oI41tLXh22mOTHvWWsl4MsvM+p6ljXprYTp+iED++e3EI21j8LXp
U68B7SQZpRf4BUMfu7G0BwOxsKjIDpNjhDVil3r9lHpAac0ySO8xDLB9nqv9ASr8Ft5rbaPxvEWB
QaoKcZmezz6l694oqA6B6DQKhHCFuosrz7xRkOf4N4IEDGGJnic/uEjQIy1NIge9cj8fIvQcI7c7
5Xi83uYVTifXv+laBGQIQE884MksF8dHDwsNmbPE8PGrN8L9QPnkuRiAJO/wdhnue+yaXz8kUguc
H2qM4JLRpjlfyNAqK7TCmpm4NPTvOjiTB3w7Ma/h747fqwDdsutzvAyELrpWqEtInSQp8XM+IALj
jY1Q4Oxnmp58Aa+BylWgaLtUxc4pxy9xhwzzuBF9X+6O84sUsrFBF0eKPVAaWZyWUVfxgE77CQXQ
UC39sR+1+8G0gu8DrPKnLJiiBxG2KGJPVWHfiDwZHlMcj09T76l/Xl+Ay61LFkjaQE8futtFX7VH
5RSRCIXKH2YAH1VoxD8K8IKPVVEXn68PdXlMyQIlmIkrlVfRMn3QDXrDSZPMfofa9mHMde8Q4Vd7
qPLW+ugFXX5Qh7jZcbs6N20+Bofrw19uZ5mEEiHosJIrLWHnIUxpm3IYqhiIKBaoNqRI5CWgGkjO
9KZ+6Huv2fjQK7tLMyRygjIYKHR3cdu5sKR7DAsnX5O0jD6zm4PRKd4Bm5b5Bx5I9SnVnffXp3kZ
iVFwpkrvcsuSaS5Lx5iUaWNXI1HYtHH8Kcv1d23glh+IhMqNNkRojvL4912S4Y1wsbaTCH5ghUFh
8wZdTDbMMe30olTFehX9IzHq4b2Sge1PRRpuXOyXWHvXJXMBWoHfDztpWVhtRddkg4XBhQEoFEDt
kKAwn2Ik6DZB+YbNM+wyLGb9RB/GW0cLpw8xeddH5FbxQhVZ+qjXTnhzfeHXPjZNS6r1wLDIABaH
GnexBDMDQkk8QzbAFNQFjI5xU7gPsLfAXAmh4dvCs9B9uz7w2hcnlaJaA18OBLV+HsOSEjOvZBxm
v62q4QHDIP0P3FqzW7c18j+nsVGPJYIHRy01h439vXakCF8gxHXex5S4z0fWSvSxghrdZOr94s3Y
aiVz1ZTP6GKJuyYKg40IsrbFOMScKQssLp2v8/FygLqDE2NPCX20O46oUu9J/TCKGN1y42KQX2sR
oolVrCYdd+LVsqJb5hjxSodMJHJH8Z4GhYngvBg+vfrTUa+RbyrqUuTDizNTIwI4uW0y4d6Zj/Ue
v0Lnti4QzNGUtDoiuUkVqY0F7qKwPJSNfbOyYcnUYP+SI/O0WuKAKefWfUu1yp/DucI9q65vrWrQ
33RYk91TLu92ozaWr4/CpBPc7RKsxN5ZfEKLlr8Vx4VUUG3xdDVNLDfwhT6qvfXJTWP9dH2BX/AC
y+8IWpf8BdkDi1v3fMsYqNnqKeaOPo3SdI/4c3rAqnI6zoNlv6+MrvymofzsT3imHEYVV8RD06j2
CQ/N9GPcVejWoyhp7r2aR9HGT1vZzbTbibZU8XFjXxYkSeXoY7Zi8u3S0d+lnjLfOn1XPwF9K36E
uMId1Ak51XRooi8Vr8afCZY/KqKRZnnE8TI+zPgHPAhi0Y2aJsPG7lip/FM8oW8lX8Em1f9FPIMQ
Xs2O0Y/+YJUt0jrVMGR+jMzO11Y1FOfoKPik3tmoZPwcwP6H+zIs1Ae0mVEi2FiplTjDCdRUGnc0
ZQERnX/EPKE4HJXU/60el0rc9dLw2KHwfC877fMBNRfjbsJu7cbGIxnBc6/42U1TFR9KtMr82lGK
R3Cx5il2qvwhbQZM+LpUsTa29kp+QxQkkUKTUjYL5J//+rbtawe+lzr6SVCOlOhnM77XpzK/5670
viHtjrxuido7S1lM1U4VU/DH9YVaOdGSPECzALS9QUQ+/wUWYn04RqocrtjC2i/ELvsOX4P+k525
NG96gfD2Abc+9/X3AIwrhpS0RYAri3sgEbXe07HHq0/pKuxGG2yin6PGUKBQ68AfMHp3cv321ZOl
P66Z0K1AsRnLR68VaJhjxYPq4zjUVN9CZYpuErqe9cnFKyDehS1uUXc43UyvrixSTSRsUzkhiHHc
zlcZEKKJLVJBZahJqxofHA+nFiOtM1jMgTLf4FhvlFvBQsbFRRwDZSaVXOnRk/YsLnnonzqU6RT9
+tJG9U4LhhSLwa669/rphwEG6Zio3bvRS/vTiM7KngZw93R9wS/jFeUJCHbc86BOkMM7n7dpJPMQ
Uan1QZrpnykWWbDpLASc2gIt7+tjrUQfcC0qaaxEYdDcXRz5yOO9o84cllkf2vI+J0AVvpFFzlez
a9rmMZ+nyT16ZjOZ+MJDcty3ARrceNbk5Rad+zIXAAzivBC6yG/RxTyf+BAbSJtAxsCanbCya2st
Os1Y5myc3ssodz6M/PNf4ocYKrglrtH5wNvcEGdSt7tvK5wN8PRov3tJbx6vL/LagBxYKkfgBmiI
LfaUSOzOGvO0x4sOyqRb4hiElSkkKhwQdwFwm40MeW0dQczLz0lBATW78wlisqkBSGh73+ib8LGc
2+Kjbo1bV/5lGKZUgVqGgXQTWaK2WEYwc95Q5F2PlUDdHiFjpvbOw4LmHZ2q5t1secG7OlWMx7IK
c9/uVfPd9VVdOSaMTXZDgmpJvMn5LCltROaQMH6Ut4WP9xZO46JtH6d5qg/Xh7rM/Kl6GUA+CERk
Tkv2A2LWnT5DovGxdUqxSKkS5XOS685dqGlYe9OOxwmk0INnXgbpVtXtUrRP1twoDaE/RL/qoh1Q
K1gNhLpgojHmFnscQYJ7Z2jT+0IVdo3wEYq1L5aKXyK8kveBWXV/iLr7mUfC+NjGc3ZIq2hEYLB3
HugRiQ/XF2dtH0DGBTIr+aWwzc+/QxmNJpZCeU8ru6uoaCMy9EGxy+g0KZVh4BvtOujd9QMSRomh
PiHqbm0kn2v7nTwAlVSCGM+kxS8I3MIMGo9fMFg4sO6iIAewm7jtRvV37RjD8QT6D98UPv0iPKVY
6/U6LnO+oqj9p7pUU5wmMWGdTt4818eetvHt9aVdnRiFM/uFo3HZtY9bEyeBgoPMxfxZHfXgjWHz
SLk+ytpBQiAEDSaCBgyfRbiAzl2UZUQ8LDKhHoQSOH6c95iDlcrr8TsULUDFUzFBa47n+/leCeKI
aBs5CGb0bnIqh8Hz7UiNDkHoVRu50tqsEA6iRkIpikEXm6IrtTKLDa/zQZSi9Np14qBHOsbmUbRV
kVnbGA5xXYos6hSglgsoRONWFvF9wuDsXldF4mP8XWD2nNjS5WJ4NdCfrACsl8SpAL5f3pM0Noqq
w4/IDyARofWdN6dmrENfw8bteH1vrEQ+XSXJBmPBA4Uk8PyDAYAyEuppvS8cF8nZYPb2YaEkgEf6
9kYPPR4Jiglcc0iDjUO98qJEmYiQBxZJ1p+WgtWRDr6JNlDnm0rUfirSyYl9TDmdnRYDzLupK0/7
isw0DtgqHmrTPhoop/IKNQtpsI4pFbu5w62MG+wmrCAj+teXZmWDSfwqFU6qulK35HxpysmtWppp
g2/idHCa6+xrhT0QeuH2RoBdiQJnAy3iThvwhB8i0JQzuIHRR0UEyxJDWO1Gte/yVcMTFG4jaQM4
KDoS5xPqMOAeOoVtrM+zevL6vuHlqymHxkRJ0FUL9Y2CnuDGoGu3G1xKm84A7ykod4sdptMW6IwW
o9IusaNyPysTRsAGmqF7dyj0H0qVq+hYqMLwE16aA1Yvhvm+MKrqQ1VPKFITObqULCoI7xOenSdO
zPj5+pdeWxhQ9LLrRkQxlwI8KXaEtlmhnJJoiv0xw5T1YMSdcghTj9JKMjo+Ztr2RlReG1TiAOmq
Ur+5UOREVR//VSfofZfNfJNE5bcMmNNBYE96i3kYfq8B9M/rE5Ux8fzxQ2eCW8AivGiE6MVOC5J2
hm2jkGl4YfHVLvsvKQKZp7gSxYMi+uA21hyksqamvE+D9Pn64CvdGrJjjiP4R+mDsiTXVu4QCM2W
9yuUgtbP26Z8E09O6O2mcrJOcSmyfR6ow3GMtWq4aTLgQkNbAHalib7FcFqJ6fINRr8GyKvEZJ4f
Bnwus7DPNL553ma3hNjxzRDq34XTTHf2WLen65Nfi7Noc2D9IjM8IFCL4VKcE5Ua74l5tsRfOP3A
XxZ5ZR2socaXHQfT+D5EIu7NbFXexnWyNlWXug8tbRpGZCnnY8+GmpRYagtfqyfv5EUqTtEWOic7
z2vyQ1MPG50TOZflLkMLmMtEXi0wf87HS/Mq0ryO8UhNx0OW43ms2E15TC2n23gjrC0rZFrKvsDg
+T+LfCMp5inNMVP1Y0cf4kPrWvjQUQzFvqttb3ioiGdUn/EwBaatf77+SVcOsOQxSlAvIMVLnxY9
LNM8ZOyuUOxjpwjpQIZ98KPL3633ZpGIu9Gu3cP1YVfOMOAdmp4ED1lBWHzNyKozjnYDAzaM7eIm
VdUByzKFGkIcKOOH0TGG+tTrivE0gWVHV6E1t14sK6sOGoQisC2bcsh4n39gGzM/d1aC1ldckR69
KXtyqh5761nvjmrlVbeI70d+y+W9cYpWdha4CAlxJcqjEbQoegex03iDyISvJLH7DW9a85RNekWT
qtiSMtRXJwlNlhQARWFoT+eTLNTZDWYV351hdKwfDQbGd3Sm9FPTZ/3tLLrIj0I72jtaXPzRYYlo
Q4YApjGrJh5IqRv04Q56wnDbj6PhFyFwRAJrgbozyPP2S10ZEZ5Jhf12CObYQHB97r/lsLkH1nMe
7rosrveECcvdUZTCdS+x65toire8NVZniW6iLP7BYl3iMl03wtK2HQR+VEr5URmHuwxVtgmKqd7s
6K1PCr6V4/xIzbXeePyshCXQSzx9CE1Al5cbWcfdMGqcVvgCu6qvRM6n2ijDFvAr6AQr0j9dPzcr
WRYVMMntkPH+QnKkqxM3Io8Uvt1WvKLhK3b6Li+29FPWtigAIuYFjw21tMUWdeo26ItIEb5adxhs
FGkeYyBXtdNd5eLueX1Oa7EASK28xVD4pEt9vkdxfU2srJ952Snm9KlxzaZ4P4sASnk3tMbjQD1q
wvJI9Hhb8ro+DCkWfdd/wgphBtwFQgp0LhEYp6h5/hsUvBb63tDgV2pWPSLsj3IsehFVGzzYcwHe
pQmN5g9UQsz80YkmXVqC9yGKIUL7mVZT+qzF+fDz+o9aCc3kuLSDSNzBOi4DVNR6WZ0ZuBgDtRwe
8gT76l5Y4piHxXSIm1aPdqjpbAmXrYwKn1iilzxyK/pR5ysR6amH96RS+33V2p89OGZ4DtaB+aRW
ujntaJp492nUla+fLH1jIKsUsAzu3MV127hND24VXew+cdV2n8IWekhLGjh7DyeUA9rSQDW4qTaO
79pspRwgsGfKg1xJ57M11FiL7GDGr7ywvM9WrY88JMwggRbQhNVRFUV3tMdw3Bj2pey4yC5AnZBD
yV4rNo2LV4xaaE3q6gqo/JSz9WhoLZ70veFlPyZq6B8SrzHSXQbN+6abzMLeaSkdBT8YkloH6R5h
NOsijetrqH6jyghtAQ0zgTXZbi6V8Pn6PlwJBi9vR9n85tMsMyHNSqOh8gaErppCx4HYzLx4emcb
KHPk2DZ2zVZAWBuQME6bkYc1oXVxM4Ngqyiqo6ylOhVYf9Lo7L7JqvguFwgi7K/PbmUHcLioU8gt
wJZf7IBudFs34rr3gyCxPreN/ams5vzRxVHYH+u+OsZ1uJUBrFwa6NyR6b1Uv9nw57tuolFpppVT
+1OpYA+TZK2Dn7iaoT9r18Pn2hv+jTI4lGRo5PKhIEsB5yPijmzOQuQNhaxoSOFPJLO4idyRJm4a
e+ilzZoSPTqhOeR3w1ybSrIrGl3/fn2tVz4sLG8Esulzy5x6sdYx3Ycgb+ra13IAxpPTGDsldIhj
EYZ2x+tjra0xcjw0wdE/IcVbbCIvoyDAca79KGn6D6GWTZ9Stc93DO2eirmKNip5K/sI6iQ+ESgu
kQYsVWgdk1IHGBRehJlWv0fuD6fQUU2iEXlLkbytq4AMz+37LfLNSkYgFWsgGpJIo0O2uD2NTEss
vaU1FoO+OURoQviay+P4+mqufDmkJSlf01swkDNdhOdY9WLHS6vWz9KuhGJuTncJru/7yEvr1y8k
nS+aCORUcszFhOZyEnlvdML3Cquud2EKsCstQ/cDK/AMp8g5wnAID6+en4e1IzQt+ouoni3mB2Ba
LXUXJeagaOZ3/YTLLVKhClhALdmI/SsbE4kQqZT199W+GMpNU+T864oUrhPRX0OeNwctUdUHKEDO
h6LUt8jAa+PRbeB5J7MIKufnR7/LiqZB8lr49Wg64sDFmsw3rLF3T0qlP41tZ23Ft0tCGM0HyGcQ
j2FL0SJdzBFiZJz1U0+RTs+QOxgcRB6OA3XwPNnFvVYmft2qxictdub0Vusp6h7DqRansFdJNM1a
DQzEukpL/9FYo9OcQtVKnt3AaqZjjoYl+cDQJPn7mfMoBSOM4F3YFuGfkagEdnCKV4LfnN3PWenm
+d4LCj08uRmNwI208eLMcxK4wUESgTOn+ryIqjzdxs6KG6YJ7uV9whXlj0aj7rLKnG8Sq//JOny6
vlEvh4SQT1lCqrvBRVkqokQzCMi0KC2/Tlq3vweUxPPNzPCu31EjaOajkpLm3HVAebYyw4tIQ/eU
3gtPV24QGmmL6N0muNxNU2j5bYLGxCGUTvdxwAZ47VmU4xBIeQ/QaMcD43zDtm6Ah0KNDQ3KJsO0
m5AS3w9KZjxMo5v/uL6cF4eDsWC8gEiUZF5vKa6CTkfhdOiz+4kRBCfXqJwvTWO865QoOJR5xzX4
6vFkpgkGmPeiSqn2fG66kzeYWrKGFJRypdvVduD9FUVxj/l2xhZ+8owC3YPrg148jyUGl9Y+3WcQ
sheVDoyqGw1zKAZVQ7TR1aT15yrJ/aaJO38CrrO38Bp6q4fGlkOM3BJnaS4jw0SRfDQ2HMrB59Mt
cRju2jix/TaqlU99CFDtJkE6Y6+H1aYZ5UuqthyNb4mcKakV+3OxuK3eZSp+8NBOPHRZd62IzIca
g/JhR9aRvFddSI67QA91nue1jsy1FSXKW6203A+YyeR/6XWO9AEj5oYPR2aWIM+ii27TpCHt9bAO
e1TTSEOmIojGuy6BNLXThQpc0glEmexUBSG+Pd8v+WaX6fT1+le8rDzT8FBt4D7UzSS0bPFGNSOL
hA2PNL8KY/UBqoA+7LzRykt+ZpM0u2F0O+vA066676wGrUxnsppkp4yxI/AlMZz85vovuqwuyV8k
qfBUs3iqLpvqamtGDeXJEtkwMx4OfNS0PcZGOCsHVBh1Gh7zzJukaEEm7PCHz55N3jvIQ4bY5+3n
RLXbfYNXe7NTwcAXOxtR7tKfR9VUjzE0hHQft0nyrqjVDM10w56+Uu+2qp1ArT49lJicfJx0BxWs
LDVxx8CgWdzG8+DF2AxYGuQeiPo/r8/5ckcj3IGEOvxVJFmoRJ/v6CmrYVxNReXD/rP3U6lnN00u
wDvMw1an6zI2wUCincNTiFb+BWe1buCFhCiS+LrbdF+j3rQhcNkaxjxo++1UHoMbcWJ1h9Hl4o0g
UwUEWc4nhyddmEsUrK+LZDhww4ORzZr0QGIEp7MvGl+pXXUXJbN1mAFw3BRTEOwjp4z/Bnz955nX
fPviPf+zrKYmRu998Zf//bZ6Lp5E8/wsHr9X/yX/1X/9o+f/4n8/xj+bsi3/Est/6uxf4r//z/H9
7+L72V8cChGL6X333EwfnjGcFi8DhM+l/Cf/v3/4H88v/5WPU/X8+28/y64Q8r8WxmXx2z//6PbP
33+TVZz//PU//88/e/M951/bdz++L//p5++t+P03xTH/geIgdBXchSSbQz4whueXP3LNf3iw0aGz
0IejBioNP4qyEdHvv+nGPyRdnUoD0oyUnKU6fIu0AH+kef+Qus/y0pOoFKjC//uz3v0dVP/+IKzC
P//6P4ouf1dC4W9//+08N0DHhP8SPC1Z1uZhSxX2fOeUtRBpKwSKp607HRtDC/2Y3virXiF/j8Lz
UR4KUh9E4c5HqZTSqQY7609KhSn6WJfpXtcirPgU43UKCpdDsdq/wu8SYGO0/fP+RJn0pyU0zw9c
rBXDJlU3essyYvzfrfUyEgEd7ACiwMC+l4QN1x0yoEmSt0Dpxuc2Uh7yHvYkBR1aD72Hvkfequ2R
pLD9OlAYYgf9a4f9/z4dKF00kJDwlBWwxafT9CbwMmXoTnan29xhcJodIKuv/3S8+NnAElbDHl7E
TarVrRZgl3rSKkW5570V34U5JIZGTPb+9RMC48U+5Ckuq2vnn04bcleZ1aI7tWPvnhwjcA5B5G3Z
Dq/seNg9bEZyVcpGyxdjYXT4T3Hvn3Q18N5mpnCe4F9tgXbWRkHphlcwRWlum8U27JwhjnlNiFPl
CvN+Ksfg/eS148aKnSeIL1vwBdpAW4H14iCfr1gpdBi5A3IuoV40t7Vm4iBWq+5tJhC2CLGu2ndO
BBI0VsONkdfmRxsMf018dXh5L0ZWURLPRSHEqeumbq+UZnUYYns6XN8R55e2nB/wBDADEgWPes5F
O2NWy7jO9epUBJCSyrFWHrQxtvdaPTevsuz5eyi6uDwHpco3L7TzpQxAf6ttNVanWsudO3qJzm1e
2s2b2oHv9fpZcU3zFKN7CyZ6sXai6CNzzuOKLa46PklWvi8VPTliOKu8+jO9yC38a6hFHm/U42SK
PGMo0Ro3FC+t+zHMtyZ0uRnOR1lEor6HL1A1SnnKua52ADm1Ryix6UbWurYZZE0CIIHHK2xZX4rz
ZMrrkJquM4fTDS06smjFin3S+S0ZkNUJ/d9Qy0jUB5EI2pAJBZPj3jqhNZ+ozz3/G9vgl0EWl6Ld
GRhiz1554knnnqJAYksHRfMRARMbCeJ5Rvr35ibLB7BN8Zq6x+IFAkgimALVLU9Ja1GUEbl1E6si
P8Zu/pNomG18qdXlg0hCXEDJBKWR87MUhcqcCBeLw8yJlaMigESmipP619fvchRQishoIQOIKSVj
nY9S94pT5LlTnNJI/NGNfXqArP86qwhWDpAFyRu5PFRV8I6LQUqBMFEg1OwkKAHvbS0SfxqRqI9B
1dhb6gsXE3oZC1QFJQYqDUugJ7dVQC2TsareHr8HYdDv6PXFW4YNLzorZ4kL40hgItrKqGl4y55C
CT4rjwqRnVQ3jd4gBB4/FFM7yP5s/jBjFflWs6PxUQHKwTM81d+mSBx9xgh4pqejuOWuNaL50aHW
QsIxJvfcAO1TYUzVBnvkYtfK38miA3uFEntB+gv0LrZiEWenLuy8b1hvWW80u6xPSmg6vpr0r84/
XlzUsNuh64BizDLAmHrcF23oZCddU/6YVJQoMtUZX7trZQkQFrk0Y+J/y3ZDOheBlap1dkqDrDk6
OW47gdV3G0v3cl0tvrG8MmVzFM4LCcz54cjqzlAV4Janls/0vUIFFIKiIo2pC9OtdlWb4GtUDY26
L5AF/GJgrXCqkTr4SCTXaeu01ROAAf1hmGrnITdYiF2tvKDskVk4aLZeHocKEPROHfvq/SsPNu90
yYYAwkXBgAN+/tt1Y5pLLpH0lGaTu8s7Ud40CjSh66Nc5E6MAh5UKnHDY+Fldj6KEnpq59Zdegqa
Kvg6VQkquCi0Hqfeju+bvmkegmF6duZIPF0feIFJlTGFkemScNIhtBrL3JBaZaHI3tLJiSK0RMcx
MZ6sebK+l1Uzxfuhc5ye5pMxvp8SNS39GueRdF+1mCY/VK7HsQtE631DS6LGj82exn1qtSolsuu/
8/L48bYgv4OhDx8dstL5AnVWrg1jGKen2c7QpcqSb1ZUGLtC5NMelMzrip1/rwrQGPy2oJtLF7Hz
4TIvLL1GnZNT2gXGHtEOcbDk02Nvizg42WllfsNl1T5Vk118uj7Ty8CLMe/fEh5AZ4jy50NHeoPp
ZtQlpzGwy4OIhL0H9ZKero/ycrTPzyQbDqQvmSy1JuLv+TBFjLpN3GTJqU6apthlKAPv7D4fP7Tt
aN45cQP9ddKiT3MUBdSlQvN2qPsAFblCjLegTbzXXtO0BBFfoOAKfpAiwOJui8tZ08rKjk9truKX
OyjDnsLy1jZaWVwDzTjo4pTDoDktXkLNPI3oTFvxqYuU8RDqeUXbDKH764u7NcriE2pxMHUV18Vp
mJz8kHKfo6maKhsxY+3ocnIlVwEIOwF8EZoCGoAuwA7YR33+1oXi/xTFYZPvLAmM3EVOjUYtwHHT
3mFpFn/MSvz8zFIvo6Ob2Opt7Nllwf/19D91DtX/kHZePXIb3br+Q5sAc7hld5MTpNFIVvjsG0LB
Ys5kMfz689Tg4Bw1mxhivm3AhmEBrq5i1apVa73hdzM7qXt++0pguUJdiQCKBvxmvYc6RV0R1Yow
G6flrlzd9dksjOzy+ihyotu9bEMe5bXEW53luN7LebtqcZauaZjm5fRgeTR8FW9MLmTuRxZa8lhs
h6KjDGMWqSSCw2aoZCp6PXeHJKS68htW7AdE0SX9wvnSNFGArv+P16e2qabKSAQNGv0nilUgLhAD
u55b4mpi7fCaDJWhzcNyTBfwHVFMI5Yn/AcN4flQ6ezhcc7U2l+tuAqa2kie+ZTWt9d/yu0qc3I4
OLQP0Dq9EWPR9FpdvDxNyAiL9bPtZviuu/PgG6l91BO4jfbXQ22Ck3TLTjLBUDppdeB4ZX5naeMS
zqkXv7PH1jwIPkfjbW4XzeyFihptEqpLlQd23Ri/0jxHh1e1Z5+uuHFwdG+qdQQh9CMxZKEPw2pu
AkRGrjN4KrxBI4m0uzbHpQ9MHPXtU7QI7b1SdflpcpoKONHg/l1kkfb79W+5t61YYsBR3DUveMnN
tjIA5/Ua+zhu9fZjN431V4fK9GmMIuNx4itfWqcsgBSb+YMXt9EFbQQQ1I14a/mBlTBwS0LdR9an
tnzGZK4dLy66JJwnjToex+40ihGqi12oB7Fob/9S/5JHikIpBbfrKUez6LS4jpOw66z8tC6I5uQQ
vk+FjrfB68u7t5+AWtKfBTJEm2cTJWjj0UUrnDhs1SR5MJJ5upSdFV2QhlL8JSmOoMu3Fw4lV0kn
gSxHk2ebxOU4LXstLbMQQ4r6seqE9huZ2+qgKnUb+xiFnEFKBTC1LaOxnbNm6BECDdU6Et+aQtH9
MTa0QHdQy555l52bLjsq+e5OjR1KcoBdDFXM668WU2sk1azisDDU5i9ctaaPiWZMBwFgJx2S+pFg
6Si6kc2+nJc/iPKK4uLIqWRxuBZm+TFf8+VnTFh4WGjpP+lT6zz0i5NczEpvqI9lCF9UzvyMAlyJ
aQSCwq/vn40Y1UvUB6FNIYHzSSl1m38m7UoAyUqW2vDqDzkZ3NcqWRVuUAQ/vCw3PqmuVJLDtqH9
t84044IStXmXR1n2vtHj+B4AQHJ09+19CgT0eKprACuot15/ilLVJiVV2jjsGs/4V1UrgTOYmI6w
aBudhv87eUxmpWaxLA5sxkHNc+ntIYnDkf3wo9Yb71J0HbIU5Wo9NqNd3y9el9x7MXY1Tdk0H9cZ
54yjTyCfXNc3PTsClV9ogpKbuS3Nsxe8MXIUJTCWbP1PNXXmCefd8TwkUgNzHFxKwF5+HtYse8Je
HcWw1Kv/8/o+2FlxSg5ID1AYoUO+fTgLh5DVmK4SlKqTf1TQIb+4Xt4dbP6daEUDj9CKxhqT3UIC
5LFL7GpSgngdvirD3L+HuxxUrTUTv7yDB+feYBwvySORV+DWFsRIG2PNxYD9fJZDkeGxdyGfsJ6t
onKlP0f+6e1LSNQHK+eAIEF5+3rTJl7mWmMxMjnDA/yt5dNJSZ38AMO196GIjS8oBrjRW/LVWE0k
TmOnBFiaFn5jZ+SC0XxUrtkJwCZK3vQe+EsKdl7PhSZHsnYto4jOyp7jxS0vHqzli6rG/Wms2+mR
Dnd6MDWZ+2zOwdWgm4dZXCwdIvO8XrJhNd8PzTQ8tgPkOdHX5g8YVtFd76IjGTXRkXjxzqKieqST
aQOr9gCrXE83rxTqOWmsBF6cmKEqiPqraN7m4f0SbdiM8K+ZJV9wC95Pc1ubrG72Aq20i9PcrfHJ
qj3dr1PtSMV/Z0LcY1RwYRlhI7V9DaH6rBUTTLQgSYT7xZ3a9bFrhukgpZKN+u0XI62UHinyLcS/
Xq+bPtRqt3aFF9gdrhYz+hTlRYuy2q/SWf1paFMVgJpJf9mZi5PsbIn4Z40pz5MOxwtHSUnu5859
7kdDiTFddTrNbwiEp16szXs8Ud3zMo5Hun8bMsPLd3AxWgHuiToDueAmZ1J51EROlHqBlRfNE7bV
fRSumtG5qe+WY1neZcqYLD7VTJQXi9UES6Um6c9cqfNPem5FzxjR6Kk/aOraodSoG42Pqhl8sWWK
x/j59aiyk0vK1FlWoyj308u4XuI290Zb0UY3gL+rXZDwTv0FdOHF6bBv/l8NtW07qpMX290wu4Hb
p/MHron+Xtfn6X07r9EBaPpgVtsmxiKmKEK92w2S3O0/V6gs3zn0Tt61yXgkBbc7FPcr8H3wCpjt
Xi8gcq1x5tEdDkYVYDHyZRnKltBlvE+RW9qX15dw59xBc6MnTUOVy3Rb9VGo+Ih56dwA4tOK8Za7
XrzJOUra9kcB2YpQEFjQLfurYPgl69gTVO4hFFe94jdJVZ5en8tedsRk/v8wm62Xu9aqzkXrBoZo
26/tDOB5jBTzndaovzPM7L8bkTVSE0itkzra5ejbdp8Hr/+I3alKloIMnPCPNhna5BRaZKo9278r
FTQpjMWPlumIVLM7CqhAdN2lEoElb6Y/cvJ19XItzRt2vpZqOL3nUNWkm/h/MRdyA+mzhMLFljPm
LtkSibJyA4rkv5O5jQMNEcuDFsjuduehLTsgPNS2zhEjRRzem2z3tB3NpyRRiq+T4lph30RHJbej
oTb3dd2VGL7aHOI2H8pHODReiJ3Kesrmpjy/vnR7QwEJk5cnTyfO1vUH0m2RSNCPGwg1rmEDZP3D
vFTpGWLyEZx7by/QnSAPQDiAZ9om9elpulHb5AjXyICRwdXdhazjyP5wJ8ECio/1BYI99Ku26v5R
hSREJTI+0ySsB+ypUxxZNO0OwUADNQ63e4TQ2nx7fRV3ByXDB9YEZRJFiOtVFKOm4INoO0EmpuYi
O2AXpGGnx3oY1g+UjQdaDUZ6EOp30nCYxmj/caykTNHmbDWd5wh3Ydc3aJk9ldNkBLqrNBerGB24
qcaR3dbO94P3J8v7VPdxe5R//sdZFrm1NurAWR7qrjqP+PicrXpqD+7KnaWkDg6zAPQg4ILtWYaZ
oy6qYBRNzcVlilUXurldnLUGaeouH9ovLd7qB4Pu1Q7o11B5lsxjKfp0PbesLptOsNIBCUNW0prU
+496nFZ1YI+V+/dYECPNxqiglzR20KSyozbZmvlY5bF+r5C3HPyinXMJmAxnMVCZ5M7bwGmoo7ks
0PgCr47Sc7lgJqaqURtA/vpvvisaKuhEg/rzqHhdz90EpNnlMHIDxODSj2JCewEBNPcgpd3bPTjh
kKBDGiOFlt/9j91jK/Wk9gSgYHDYo6MK7SBF3u3gat0dBW6jLBJSktw2YeNx7bMoY5QG9HaQOeP3
tRNV+Ppp3xsEqr/0SKKrT8freiq5I2AXlJoTAEpfLwZS+X5nmW+GWsmPARFdol7kG3qzYK636mlR
TE5geF138vTa9SdYFAefZW+fgUbBrhrvM9m3vp6LoSlFZye9E/T94t5NSqw9REpSfgT03p1fX7a9
oXgDAg6S3TuO+PVQa1wVxrQkTtAhuY8hmZ1eFF4hQZWo5sEX2hsK5Wy4H7ScNTbC9VBwM4SzzrGD
jknenNdiKO8azSnPsTIdJnPyhtw8rmkjkc3R9QRnsy0Ua1oGzhqYR6B11j1kBczMauVCkfo/jjLE
ktf6pUKz84SANzGj1/+ZhvbH21eWp4y0XzLBT26T/mhKoxz2rk30GqsAGgtVvdysEMPxpoOPKFPT
m9mSHVO6IEQjjni9staMRkqpLnbQN7ryGMPMg4WiJ1ipa9p7K9Urf54q1LKHRHx02z4OXp/p3tHj
fsXVk+c3KfomTiP7kyscPTso3ML0HbTXT4JYeRB8b1srcEApVsuLAN7ZjRJFrXjVkorWDpTaM/2p
SqPKhy7g/FI0vEAsuHdnFCHsS1dn9ZdxMkWQVmP/bGarPh/8lpsZ81MImkBlQC/RvJN//kfcXFtN
n/N5tIPBVctHE4/cB1uo315f1g1jiphMdU1qF+MRIcsNW5eGqZkVQ4BrD0y7HpfL2o5a609dCfxS
FeMcuJW2/IqMnGyqVRXMPhtnSp4Wb20c3zGSAtKRiYD6eZjqcg7FoHoiFFZf/a5RhLRgJzncql3U
iEd1LNrcnxYtF3/Nna5+cXradhehTTUEIcg6la+AUjkIczJY/rltYYNJHyKueHpl6K9u0tx4QbbA
bYUIHbet3yNqUp6qyk1Nduuq3jWCtELNdOXf15d1G4ZeRqVIJLmFAO22MMnGivNS1yBD2F3bX7K8
iM/2IFQY9X1/eX0oGac3EyQKcRlR1X+5Nq63CYyLyHK568CClF4gTD15XlfTOc2xrjwnDTyqPDbd
78Pq5ge0he3SUhUlZ0KHHXQxsWeL/vMSJbF0pJ7BB5jLb+qyv1a1gRbVxe1dbrvx3bz28/fXZ7td
2JcxqTyTIsqBHRml/jgUibMgSiD4nLCSdIwKZjh3Se2egNcdmcxts2wqcNIq7EWfiQC/ZU1beELH
eOu2YcQ1GhQaUxtrlfMP4hGj5Mo7WM5tgJXjUcpnq8LTRo5CLvcfU8O2cimFGNtwroweCwt9vRdx
1s7+iEnpBdvkzKeFbt/P3NuPtNgT840p1MsP4CGI/wM9Qkpk1z+g9bLCjeyiDZehRz7P4oLzS3Uu
j9T7bvcNtweNCbQKJGxuCwdzR7wEibxN6Lkp6qNNpYufsy0k5aCu0ntXw9a9BEcavnXrMCx1d8mG
4tresmzMCOEfaLBNmIvin8J1s1PXtJ9XzTniKG0DN+tIuQjCFSUyqmPbD2k07qS02lKHMyn1fdna
eL2gRn/35ulYAKIpu3L983TZXIhrjCpSI7o6dGHAf5uMSLkn967OaqXkR2+S2xlJeUfZUuMFL106
rnfGquWdFy1ZFSYKhFfT6TWfYkxxfn1GtwcOzB6ytLw4yC9u+DRqvagpRYQybOMxO3vaYJ5oroUT
HrCnXomONH73JsXLh4of7z5y+c12n7OuySteeqFSC+8EaCgOinw+ggLvTIqHKzIIsDglQW/7mfBn
W8sEY9jRzr/Z5Wqcsty86/Hw8idFPxLp2JkTHxnjMki5MgPepL9wHB2LzKwOu1ldPxpDjeaCp74V
VisfWFKhCZYfjLEbAVYzUiyhtVodtk1hvpsKbf5q1Gp7EI5uQz2jUBGA+QphDD2Q601XLNXSFVCL
w2xVowAGFGV6TZjhXBr9G1MtOSGajADQeAmhkCOX9Y/Qm6lWm+eKWoei6UZfBf9Hn35c35jCylHY
3QBYdIAsNyrZCoVsq5gLaBrTpJ30Zh0gHGCc8uZThHUd95asomAJv3nXeXNNFGi8Kpzy1v1PsvTa
ZVw8+5J7Ij9hxBEdJFh7W+6Fl8atQX1+i0UtRq3MW32twjGja+U6SnIqk0NB7p1R2AhgO9jTlBFf
0tg/vtA8YkRUoScd1mCLLpivgtvHJuftW46GEIQJsANcxltHOsQi405LjTpMJlHe8cgoLyvLBuB0
8A6GumkFsBt4ODqUXUA/Uk3YxFTU49JSybglqNAOvpu5gJSNb/Rqf3RJ8bssxGMyVn/Vi/fYpN1B
W3hvNbk6QOwyuCRkXu/3qYuKieJCHXpjvJwyTTQgTqujKe4cYP73oJNBd1qoMm4CrE5Y7COzZpS6
BxA8EGCzvviYIvR2fn3P36ZOFP+lnhTcVfSethAqb21tBTJEHQJDTwIcyCwfs7MxjIo+ezLWGCdi
8B13wD7jT21h9gdX8d5y0tOXmssUgul3XC8nlF6nace0Dp3aQ3JS0a2AZuhwsGN2bhI6EFzBYHGl
2vhmOUk0StUSsJQSdKaes1UB5J2uZstLJjdKFBpVcTDibaImDUVhEdmSPskz6npeuVZWiiAOh0W/
tI+8D3n9xbX5Hi2RFb0w2MI+AIP2SJZ192h4UomW568knmy2pzUj5aNg3RpO80pzakyVL9hf5Q9u
p5s/59pM/XFMjOchrboHnUzx6wjK5+BK2Jk74kwSDkKySP9Rfo0/Ak5qlpM2ql4ZaoOnPGRzVrw3
VWrevYWLfZ3p4j2IgLdiDIgJYPTk7YBZCOF7ExMgvA/d1JABdSDH7pY88XxHiYe3b1dE7ki9Cdgk
CTegCaK1a5V6Gaq4AX9cE4SoFCoLl9fPpLxn/nyXyrnwEaVfrARn3L7UnGqsiqkMo3ZIP9Rro3+A
r1qdZ0RZzlED5zJrE8Wv2zE+iAY7cQfzNt4WbCDexVus6FCOemZ0bRmWjd76CLCZfm4sdbDq6nTw
ZrvB+r3MkoSf0w/fhGToepvwXwEPTci5K7b9U2uqd5YyvB9S75wV3TPqWnf2hFst/KD7dmnPuZJd
WiO+Q6z82+urvROCKEuTM1OIpCC4LX/rVRvjRihKWNQdEbCs8PBGZ+Vg5+ysrFQFYZ68pIA/b0JQ
brlVo8VrESqT3d1FE5G0msQ3BZegg2+4E+xYUF4dL8J2vKWu13VYCqXKK0DMc6Wlfu+M7hkUi49x
RVBWb26J8xUlkY7NSoJBHrNJ0o1o1sahcfIQ4zD8Stuq+9sU03rgy7ITUuQjCuIKly5mpZtronRi
nKOQ8QwtL5//SWa9vyyr6Px6zryHohXaQyZi7YgLuvGnkFgiGq8EcqATHEUSjuulTFYvqzCayEIg
qfXkK2NeYIm3andOYQ9hlsXTJSoX/eOqldoZTgItZ6UrgqlHbUax3OIUN6sRWlHrHGQhN703fhm3
GT1f+fKWrY7rX7YoBZd2Qn5VG7VAtC1y/DypYqA/3jvXzJ6iKE0DhNU+OEn5Lqump7J1dT+z5l9v
PjxgPqgTkmCSOG8xV1lXmcJq4acp9qA9jL3XBssyioOAuHNE5TsT0T+Ug9DC2nwHSo1IxeFJEprt
1IOItruHaLB+vj6VnRMKoVF+atDQUizmekn7qnAbc7GzMAJtd56TZD15PRyp0RsPRto5obR02Mh0
KTk8W9C1MQO/XbMlC+0Zyas4JcT1TszXI/lfv61xfvQevKnNs12gSyFVT0bAv2w7ED3mLYVIYb25
axo/WMZc1X4ZK+lf0xBbYePNxRmlK8SSC9fz52VJHrsF8djVTsuDnbv3KaU8Ms8E6SW6VUmSydKs
RWUWaqo0H6lL5aQArjyA7O99Syrz0niKxjtYnetv6TpJXCS1msG8rfG3LEV7RoATAJ+Jxcnr2+Z2
Qi8FXCoH3ksJchMA1SUxJ4RZyxAOloJ9zvyjn0z1/vVBXsR5rlMCRkEPUl7MNLe3E6raCJ+jKinD
pkLh4zThk9J+NMnllgs8s6g/VVM9RJc8mbG7m0TTtz5Xqv5BIurByEbT+oPybyFOPchxnZoQDbFz
Ys7dR7XP+5ngUTc/LByWf+UJlGKw/mU0PK52Py7ok9mjfSqB2/+aByP9POGUcY8Z53IRqt59wC+1
Q4pWM3ozoKlRleHkLGsMP6oQ9Z1CBPyqDv1Uh721dCcG9s5LpBn/tAaAExQJjPLS2K36PcX06F9l
MfHcdIZpNk5u56k/kL5btMtQjNEdDgdre9EbfEp9kTugN3UzftFvc9KDgLOTR7PePL0IBRKKuy20
LmqbZYNuwBDPmvWb6Dz77zazlJOrKd3Hpky091ppugEQRf3BqdQI2dj8rQ1ZMll+gzROluxo6nXX
m5gnaKEvqLuj6LHGwayL1Z8bq/cH0zl6ruxtYrmxaGgxoL5VPRinfFR7NJRDvbWTS71E+Zk3+Nsf
e6i+kV2iPSVJYFurca/B6rP1uiJM8si4s8pJPBVQ6w7O/t5cyCeh1UpFJpr018tmxjlLuk6QuJr6
syrgU0RRqRxkr7cBBuGYPwbZfJtEl2b3C4PkaUabM3PzsEkRE6V3fkRy2h2KhyQdI6q7N/zDKl7H
2sFyIhSx2kMQa6MgArDqj/MyHMzq9mJiVqB1Xmq6NCk2YRNVOmPBMIAP1DXVA4aZOnzaulRPxdg1
CRYb8xHp5TaxY0TudAo68km1TR+zqEu9LmNEq8WtwKHqf7KWyTl3bq2fpDhLIDLj7bUqBqX+KnlP
wF22aV2eZ9QyvaQIbZFOD6I2UvqxacMlvBw1bHY2IwQTNjzvOTrEWzYNGuFirSovDxcsDt4XpW5/
zzFRfnsVli60bILRNqVwaWwuIacvwQeieh8ulj496X3d/z1UcXlwC+18LE4UWQRvC6wmtnCkvizJ
/6GShFldxKcEnfn7NlW1+QStWns/idQ+i845ckTeHRVrOgkTAdi/zf1hRY720i55GMNOC1rTaE/a
MGdPdpSrQR2b2Vd79d7mNykzf0k/4otR0ZRlzU0FXUqUy8JUHg6NJu5Sb4j81knfKlD2Mgq7Quab
kumxiSIspan19ZCHqMbH7+Ymwmm0tkR9EBHlsd0kDxrdrv83jNykfxRkliGxzRnxvdAa3OweA2sA
CJj7/kRXBu+etLfDIvMgOixl4j4YQ2S+uSCEAwhHDRAkTQ8gYNfj95W+REkbZeFamcOTQOTrNJtx
e5rFqJ9Fb3Z45Zbx19dTpp0nEl1E6WgjaZtSPO961LRfyqxpW7QsLJG2Fy4a7yltOidIot74Pblu
91N0qvNIWiV8Xc3mu0RR9NCG5fheLQ/NDnfCOE1AwDE2YqQSNHL9c7CZKRBebbIQavt0gnNZXKpF
w4IzMZKDc7oTdNAklMombF4guptoULrRohczjzKyisHPkja/VNl4lCPtTQhfTWrHJKQ8ZOSf/7Gr
zFTt1AjmZRjlCYzudW2CSs3c94Y1HXUCdyckG7bkvzxetk8zp1YjrbUYKmm9f2LbrR7UNDkifO3E
GXyOAfNIIRqwWpsPNM6JtA3Ss9BwoxTYeDtfMJeP35kJDkgYPdn3QD6PXmZ7M6NKTMZFGZ5O9CZZ
yaKyHj2WDXGBaPI1V58+zaJuv7x+FnbuddqBXLIvRVLU7K8/FdJmkamXPDgdK50+5HHcPVcZ4rPo
sHrDaYgM6yDi7E0Ll14kMMj3qGNudmC2tA0OPx2FE612Q0sx+0BZ1CNlwr0snZck4mYsHWjcbfWh
UNRSmLnIQq8Q04OaTPP9VGrpOwO/yOc4hrJNIoO13zCk3/t+tYI4KdcjP/mdc8DSorEmHSzgFWz2
TZ/1oJ3XmDjjruZXD18yv1URrugicUSn2FlWDptFw4ZJY2q6OXLjNCJTXS5pWNVq9d1LTXZn71Xn
13fL3ihkYzTPOA+oAW3uvgwbvapecsRiFO2ftgSYabQoFbw+yN6qAfWQtCQuBkqVmy2J+mKcV0ka
znmsnCjriVOl2Ytf6saRz+PuUOR72KRTDLjh05TrVNld4yShlih/t/EcndNJf1aULDr9F3Ni2zME
QnVUWq7nxO3XiMVBmKZ27PhUL716MeY08bXozbwQMgeoOy+lN/rhN3osJoorCCvoaOCYLfW/Dgir
qcRvMxp8yYIQn6LcKi2tJHz1ekJZZ4lSB/IX0gdENgL2RJQGTpPb/YVvOl+mxXaWUwQAZvWnApIH
YuqKdcAhuglevH2ofMjOjuTEbt+mEkI6xD3nCxHN+kMqsv4kAO/6ZIrOuSyr6KBSf7P95XiA7WVp
VXKwNiHZG7QOyasqC4XjlIGnTqPvmkN8sP93RqEfwFD0yWSVebP/TRtVXR7caah5089WweNe1boj
04kXht9V5keaSs2PdwF1RtBHm8xLnTtKyGmbhgq1hIYeQA8mREHurkh645ObevmTPWXRWTc7JXQy
bUz9stNxadORGYz7PscARBNjsPZx7xctqq+dMc2XGTBhUFiKcu7SxDol7bgqJ8dol2dlSe2DRO7m
+Mo5eLIMQxaHAPJmpUqUJTt9YKVMZND7c9tWJlmya6NqP5PQnl8/wxtZfva89DziQNESd2gab1kt
ZmrmWaxMKLPoOhoPOKtkFzeiRPqAQaQbPfSOBN0W3Qy1IJrbX926xE9ePdUo1+BI5buR5j5A2q5+
JbahhPWiz6Xfx7jupZUjnpLcjC/jGKXvEb13QLWOlS8QDzxhLG3eD0OGv5JQu7tyMo37NlK+g6o+
4tPf7j2miLQDdEqoV0T562OdajiogYxAzKkurKcl7zM/N5v04By9sI6uNx9Ka+Qd0saC9dyWe+zM
wDgqG5Mw0lPPH1c9UBv9U9IOAN+9r/2oP5pO9IwSX+GbpRnwKr73zEL4uAidkmp5nivxORJ0NiZ1
Uv1u6oK2GA1/Qa6nNuaD0sftmsiKlOSmkGACPNycFNjfnmLSbAzMCu8dH4+xsvVhWigH++s2mjGO
fAAAIIHduU1Z4hzJDAQM3KCMVuOv1MmqHzVl/5JefVF+WqniHgy4NzFJ66C5CRqMv68/dt47czdy
NQSRJ5R7L+PdZcxJ8daED9ycRDtIbp3sHm+2lOWlsBJpdkBxwPDUHIf0LJX2/pu5gBUhQZfVgC0n
3DbqYW2w1kWTYUnex2o7+U2ZpwfPp9uAQ5IFnlg+G8m4t8TExNVrkU8wQ4a2ac84bPjCrf+tAKgc
TGdnL8hsDoAeImeUKzeZ42DEQ530rh1Ucbw8Tm3BE9xweHsIa/rSLvbRud8fj7tG4g9BgG9uttS0
hrIlywpK2D3/TCNCmzZ2xf6A8OZlqjXrIHLvbD1JxAOQyr0NB31zpta8GjR0vezA1Qf9MUqs7ELN
aA5ej9i7n4tUCJwo5DWkw683OOR9D/kyOSsD9FACJuWuN5YZjSD7iFC/t4DcRQROiXQDrnQ9lLG4
SA8aKxQXqr8P69oaH8RMv2N9h1dMc7ANb1dPygciA0RnnSC6RWYNqVXXRpQaQacvtp90HR9qUozL
W1dPtuFoqVIM5bLbehzjHrvODKMHbuv9WO1cO+Gn4gUdlJMD6u3efABAmGTHPApByV8v3tCKgoig
60HnKQVAeWs8l3ERvTkQMR/Ar9LzBbWzLYJ8MWJ1imNDpw2dYZeWj9oXpdfGz29eNfDIINSpDQJZ
38LWPCQokzqa9KBZkD9EiyYNssZS/+p1KzoYamfZuDslyRb8AVZbmz23mogh1+6sk3e3970wrcex
dI6EAHcH4eMA8tfICbZ7bW4jFYliBrGLaqHa77gP6aQcdZluS3Iy62BHk3pIWMW2qlqJAo3XstSC
1a26z10yYNpJsB+Sj4pJYv+sRVPf+7na5PDUoqpR/QZudXxfrz0GR8hoSpqVbYmjwHg7fbKgF3gg
gE7JP7jemnjkDlMKtyIwYzv/twB0Sf9fbQ86xbfRg7K5SiVb0l9p+2+KIl65lH1hVSqLTH/NdRdk
5uPinUja5mSVRXdwsneHg85JZ1pqmW+VtKFmwXTBuzTgwKz3VWPqQWqjzRSLMvFntTzSZb1ZRMnB
IQEgt+H+BK9/vYgiSs3OrEwrMIXt+UD6q4u6mkdqhjezYhRgotzKPM1gG26iSKPiYTmPrhX0S/rL
FINz6vrFRD5g+KkoVnnw9tybE0UKngKY91F22Ry+uUmzvu1UK5gbszihQt9cYs8oDiL93pzAnZF0
Ap2mQCF/xR+V1BamYtoophl4iR2Hs0cXwBTrdN83DrBRMzmS4bwRn38h3rpEL1AovKm2Xbd0pG0z
opcaZG1EJ7FZxRDhH9IX3Qn7WuAAptk0CaVpHX33fi10y2+7ePqKGYeVnZGeq5uTIXR9PGEeP2iX
otYUg4ujrQd/nAZA2cXULEdNLplDXr0naB3wcAHLLm29uIOvl2nMyKQyrTWDLi7mbxWgi8tSKfbZ
aKCyoZvkvpuBDfivR/rbmPUyKirDVEAkmXST2Y6zu6pOzPskXpPiqV6E9+gh9vHoFq64S1rsI/zc
rqezFTdKxRrYbkAhsH4y6yz6IQx7vHv9B+1sSQob4NEgTksx580xi9F5EGYGUd+rEvNpQUUI/7el
f+s1yqyl7wIQV5mebiMi5bIBe5kBdYzBXN6ZU4OLduTobz9eQCy4D6RprEMV9/qLdoaeIv6Rm8GC
CcfJEihgjyY77PUV29s3qCgAUuRpDzlqs2J6peaOMblGIE1qo1PpFvNZ8yBK+Z29dHc8icx7Knpv
bv3K0jcEM0gx+DaDrb+e3Jw7i1YY5G8KjURcTWsIu4PXHSzhzuRcnR42EZ5oSOC9HmWqzFFtR1UP
TKnsLa0b6wtiaxp259znfkpQ9EEmDF9fX1MZZjdnEfUDdgioJDLqrfCfvRQmepsLCYM2x/64zMXn
bJqdi9YsLiWtaLzUbqR+jNzl9+sDy491O7BslsD+kKqc1/NtNQfdcmIPWfHYXwZRjk852vT3y2hr
ByftpUCxHQttAPmCIeagXnE9Vt6NaTOOixZUqQrPukua4oQCW8+s50bJzxElt5+JmVlnx6ncC03q
8WJnTmaezLUeLkjKdQ9cGc4pGyj69JmpPXZG2z0UcYL3izMg96vQNfNGLABbTomfLHp5GlOt6Q8q
0ztBg8YrKF0CBx18d3PDeCh0qXwfLfCszr5TZkzMIxonBwdtdxRkRHRGkGSSzXr1palSRRm0QLG7
D10fOc9DlGkHO0/+TzYfhStShn9G4C7YJAB1T0FzVkctSJWVqJuKH15T6kiOiful563++nbbnRI5
oUNXkGrAFhxepUYyRn2jBQNGKL46GM59vmJQ9fooLzZx20lJ41VZe5Ktx82kKryBumJu1ECtrMo6
wZDu/sZYjLIg1RD3h5KXydc60fH9nA203KgnzlMfFIJCpR9nowo10tX6360xR43fIfv5r+H06/cp
6kTuz26emhcoEV16UjrTKk6Y0+M4gJgfl1dhjmuD4LZnf7fKxvPOprGga8Y/IN/WhiZSkvDIqPw0
M6t/yilyf3l09v7VeAN/FqY7fZkHJTWB7Rjm31g35LMPy9v6ZsY9FAJoMIPmq7D2QLfqLhC2wozV
+VQidfvJzYXqnrA0oT0Cv7P+q0in/O+4a+f4ZJilLk5CrdfupDXuXEnSTDH4/PDFuvyPWztO4vaV
FoioyGzfjgEJ+2rtVj8OPs3NdgM7S4Cl6MRlC7v6OgZ4btGsgJ/UgKeZc9FnrHFnJW0wiJqPVJxu
GRG8JKmV4nAs1Yax37geS7XGLu/Xdg2wNM5woC3q9Z5ne8XdW5Zpdz93mVBQC0yy8VyMsf0V85Hm
h15P5eOYVtF4WoqJKqmJxfXPN6+CFHmiAYPUERt1sz/nuW2yGuoSeE0Mjz1IkWcaiJqvN+1RAf42
wHNXSyMQMDYE+a1iFrEv9jorWYMu0qYLarlmoKjuBGZQHC347d3JUPIBz00mAcmbB9moDsrg1taC
9GbEu1Nro+ajtpoLmFIzVp4R78KGJ14MdKxeX87bqEJlAuU46ODoTgDYuv7Q1mAVSWTOS7BM3vqQ
19Fvz5rUg8yAXXO7d7m0ZM4qqRkwjq+HaVZcVmfN64OonnLvrvWGRbmUprbmFyNa5n9MqwU/rNax
Ufv24NlfRepmKusw2aBv2z6Kzkk9F9pZWGWm+wjfKqafDkab+po2acll9hpLv3D5z+Ylseb28+yt
dXKaonTOwCijy3CHdSA1K7yh5zaIix4+uoUO8aUqosW4W6ekyU9zT7nVJ+CjiIJnQBaf0ojC11NT
lhihLGvhZKfS0uP/tItwlVPjisQ9e1XjvgOGFpt3dtyCJnW6/0PdeTTXbab5/qu4vB54kMPU9CwA
nECKpJgkStygKIpCjm9A+PT3d2R3j0l1WdeLu7gLV7WbJnEOwovn/cc+iod6tu9NpcY81qeK8F2f
VbneaX9q612Wt+WNj4q4hXHJQ5l8D3ZPM2Xmpy89zafC3lmceE4ra1LHWv0htjO7/VSuMrtDq9/c
6DD3v46ZMu5QpZk1oWeDdReMlvWgHBUa8TKFjaLOqWePPYre8xEG2/Ol21g2imFvid53auqzOKqD
ykvWtQ+WPfXeDWHGgbH1Fy1JQfCqW4+ZRZeGymHdQjZk4xBG5RX7r9bcb9qS12DXAs/HVpgfRh02
ZVIPjq6Jvdja9lTg3GZx6RC1cRj9oWhxcdlZlcIHWrfuPJXObm5sMRzbYlIfHa9wniBDJQEdJ9V3
Ofn6yjeMoonDnKfmQ1YO4l1ZbPa2G91opj65KnrnIPuh65LQrP20Cpc2jF0vd79FU+Z7BOB4K9oy
t8gdWsJW672eWWLjupzNj3SxuNOeGSSPdtwq003TG7onU9+iPsnabAku4heRjIO1Mo5ihIGMCXU0
Mlb5bf1ci3rkpIUGz2mhjJU2rUGwH9PRwDNcltBJUeao5zDz3C+G8iXhGG1Qnm/89hedjytXZgoZ
2uatFhcgJJuzH4R27rWOGsUMZhaSpz6fo8S3F9unaEsV3zqndy9sby6v4Q5JcjCasLxuGEdvw3xs
mAujoNOpHENQe7Oyhudpm+kxUkEz89UMkfUJi91MtLhy9Hlf1N6XGlkA5BbgH9+sjTZ3l1f5+m2Y
au/OnrUfEK1uW7BQ0l/ndA6Y9BNKU0EdqcApWKT6UG1HdDaiTTKZm9faN/Cp+1D2vDvmvNz1WNrP
2jBcUL5U5fDN7r3skbSf8XMX4jCMBbuiGwHg7SR2xFYSQb81XQr/faDzi7Ecsvt5GI1vbJhEnYxa
iS4heDV4mTEOfK4qZVuHKWrcdW9rp23fNb7LyZ7LanrGneR1FNUVYbG3VVHTQB7q6qpDYVslgbuG
T8M46pcShOWGk5NhF+AeWhKT7NOXPipUkGAyN7p4pj3ziex5db+uszkcegKT+X+DSMvUaS2nTxRJ
zlm8DXV1D3xYNokJv2XFHcb6LyIC69it9FR6qVozbpC68bJP/FqJrkvNflznc1UkpTcGO4R/PiO5
ZwS30lhJjfOqOowdS8jrxhkI6KJZM+CuFMUpvL2MuASiC4ohdpCjvotmOxvPMuLI9Z4nKnrv525I
S9iywo27Vj/lsfBtSMWS8LsgBhqb7xmFtinmCs4V85PlvAt7f7112spM5srBmDubq3s+bpHFPWsV
4Xwu7HnA2coWSCYEq+ZtzBecKYsLfPHO8PzyJvPl0qV113gUqmjTvcuKrL3xi1HQgK57Wsl9X1pH
D9D/uo98nD8BRAnjFdE14064dA0YkewQwKnyYiME9X50bWvb+8HgjecddXMjSh0DX8g0s5Qmpa6L
i1N9C/eGO/vLvudp0/ttkX130KoaOsCsLuyO9TBpZCNli+Zz6cWnBhRfJAWs4iHMcpcFd+jIc2/F
7F2EasKS3dijdWWicvKTua3UpTUKMr1aig8PVFmyinY06pXndCLnkqKRYrYOnq9ZM0ecIvdTXTXP
hW3M+cErwyXfS1115aEhvIp9EHOtcyi9OWJGHQqWpiovh0cOsABbFown2E8j644GjBpGejKYBCYm
sQ7lqrHWCXns9sPW0hd6mJQOzCMFr3YRe1zFmgtT4rFZonbxYkdlYR/jbZSf2rA0iSqoTMwxXeBu
n6iopuVsa6V9E9p1c+YoCP+4nMd+iR0HB/6uCvJSHDMWYzO1cxUYJKr1wV1OArgfR7yzLiceuuA8
CAbDJCPcbZrYrrrmpSnVRFAXKUGfYbyndz35rRlaK2sCxhwC5vB1G9brLNoMTR1M17KGT5m3xEFV
YZ2uDLcbE0Em9VmzZF7csxs4qDEwky2XF9iOxLXm6vMuYparYpvCL7H3hkFzCkh8oPcrP3VUQgqr
a7dc8ipG7ZV/Fp7RqsSbNAJ4KKnq3FTe8LUHYmMD5ymviivXZMJmDjaGtKk6puBsXUcrzge/L9N1
DYwL1RLvCajiFZ8dV/qX2zrO5YGF0lnSwbB5nxVWZcRBVFGSqFp3ZL0cq+XaU5X43PZZ0ydOH5Qr
a6lXY5aarSFLN3QaddzPs6dTHpgm2uWtlk8b9MOBSOk1PJ+Lsj6OE6+OtAoYUp9qr/a3XVnPuXVW
dEbxGJjaHdJh1pZKIKbKY+9XaieXst+LcsB75Tr1aCXdOrQXnMuKfVjZiz4pNyMfEpusuqutwW76
xV0XAFZVS/9+mDznpYh8HK6+aGZz18iQTPiOL6viyuJ1HZvhxPIge1+8r6dpfJEjL7oDYYIothyR
rWzuWHbFSz6rkLeSCS7bZeb6YDlL+6I3y2Y6GKfVva+1MT/L6WvR7K2q3b5SxBx+XpqtY6IbQH+X
TKLOsJERhLGhA39MuW4e9CfFkDejCuWzVI1+6Mm0buIRz+7Hcgn0V/YnjHeDbw1zvNqC8c4lJbC5
O40nN4VajeKgm4IIyIj2Kx2j6MePMXlSzQkhGEuRbMuGx8aMSn0/TXbwMISe/FSHpVBXWPy7Z5y/
tZ+EwgqmuM2M6SpYRPnNk539yXbcYUpyN8u+sbDxaha2C+xCi2qbx/yd7la5nfWhNtvgTo+riRCm
NUhkh/lvxnQpGcFSnsYmOmOK8pdd3VvLmb9xO6GiPd09NTYB0kYKHKNhLoMb2rPqJl6KocA9SUjW
jdk3Tp7Ohuw+D1ntvdT48RiiKx19MDy7cHDxe+2LyCLjfTet3WU1W8uu1Fa97jprak/lBaV6att+
fF5HiSWrzbJhu59xpHFLlEtx188RQ3uQ11ZAYSFGwVhnBAryHeoVQ3DX1x84YbU+1ySjfCx6o2ww
NPTGcLWNk2Wk2gSgTAPW+yEGt+KFVNWlFxwGywK3JFch99Iml3bJRkW01Xtz9tf+gyhZNBIxOe6W
1ouJ1JGVQN4QJD4NSRcFq4xbbtWrbprMGyzpPs0S5szyxuTVrfEAEtrGVkFHahyqKlrjOiL4L4aE
8/KjHVHrRt3bMpUxhO6gdrUM848UxkZfezgmVHPBUmyxRPt2V48+LTjSN43HlgaSjUm6KW5nm7do
XJYgUcvkZltsF6hk4qXP+z42Mi4nj2OXd+eetJaCngjtXLUE5NoH4avy2yI7xc7arrM0qpY2wOK1
nPYelWPJhJaIQSUTmZrG+Uz/VEkoQ1jcV0GjXda/1Vg+0uC76mMUbnLdtewCqUM0/RFCmo5RXjOR
bXggmL4a9n62ld1xRM9/YU9SrmntVMDFWxPV+6y0e0GQnON9O7UsM4rOXeid9apfviK0DIbz1nXy
KRZGkAHN2Hmb1NgMPjlOz5NUy4AXST+pRby36extj/mkmiiZZq+sU2vZlo+dI9VThgQxT2qlC5HY
sxyeyqic8gSFYvDcVRu1p6rrNj8OG65fUlJj7cWuIacHaUKOIZVqw6emV8Tt4SUFb2pbL78gdn00
dqb0rWrniKGg2I03sxMvyMLztPErM0+NLdecnq085fPl9dYetN3iWLADXZX0khDlcfCDhjiK2Veg
rnnVO/MVuRHdfK1F4H8wAqJjEmuWrNqmWQZHLR0lYjMLQa3IjiWwDn/Iil4UHCzxcj2ax1E0jv25
oSxEXRlCDGFCTFF3Waz52J9F9VpctcwJfqzqzu1i9qHyM7E78nqyqCCPl633qiQyGEYTnmzsaptn
qyzp2Gb0DCwQyXE4rhVTe9XUdyQuNU6sdBdRiimUmGOfoOUODiIS80FyucNDGdF0kYR5oYt3dudE
6zsmI5oUgsEKz5pxMFGjdWSqJk0VTHeNVatvXc2KmM71Ot7OMEQ3raqZ+auc7eG7KhMNaweuAiq6
hl4WF8ZgTEscrtOg6Ydsa1Kxy4UnbinmfopJ33GfsIKLIq19b7heFjpGjgZjwKGuYRB3vTazx7Xm
TKcTo12dhHI0bwY1MjQ6s9lXO620MZ1OTaBuwJ/7KJW1kiIOt2h04qpzOHHSsfOBedLsFTPMwo0E
xgMNjvjNs97VJQvPeaEn2TOB5MNDYJiyPKsx7nwOTVIG0m3Lpy1to45C7mZeyTlkgpIHqUA/CQ7O
KNeUa7C8tGQVnAvtsXnVG51ZMd4wwnfMYWwzlquw1THW9vxS4Nm8DovBv7GNkCXbGvPW3K3hmNmx
9pmegVGrOgAoKYuIY6l6SKIijEAEttl8DvVEvJo9LPLrWME7HXGIZft+2aIs9TvRPSvhTGb6H06h
+4H6sHlfnzbEfW0zPI7GYnrJfww+W/axhYgHng8Y2eXs3AcDyFPuEaqWkCRLvRZxClERA0LnLtfN
ae74zNHP8it/BN0I7EQTSvQ/qVqYYF4jRT590jq0GwCpHBKXlYN3gd+HApGY97Nsqx/BL7hFvMZA
e1iUfiD9FEqT2aqGdV/2mnezcqP3xVw0X/8uxAbeBZUeoq4GTH3Li1mlXntn7Zb9pN1L8jR95gsB
Yvy3kbwgQFBH3rGPKx+I9PWJq1Zl6MEy572JpxQFMNanzlx/FrX/I+dBYTHFinjo4Et5hF4fhbeI
KHLC4GmEUtVlWxXt9dRGzbmVec5+7EPnJyEN/4b0Pin+EcSeAhQIWXuDjG7l6Gyel8/72aXpz2Nl
aifN+9pZPhoEoMRhN7rJSJBz7G1sR9rqpvLZF0x/twXRwzzknPx7zom9QuL3+otPUjOj5LYkgKia
j/NAb1NH0sHfvogchcQctMp8Y+ttuEJtY6zJnVnucVDiq54CwcBDg8xf35E/PGMkZkJaocU3TyqG
t+JVkL6m7HNN1ng268uqoUYGfNk7sEFokr8+1A+PGJmMKErhhr7Hprw9lFzkkG+6afejDEQyFV15
LZZy/skjdgL9X5NWOGoQS5GEB8ZMSMLri8OHd1vBdeHiNPA6muHVr56XTIMgGp9xnKHv/pmo/IeT
SLaXGZ7ccriGgITfPG+Nou9Rmh6XqqvqxGorIw3QwyXk9P9tax5eA+4LhiseAUa0N8+AvQlvyzy5
7l3aauKSzddhI6L7J3fFD5fq+1GwemDQgNB+29HUVG03K3eEgxiMbceOYIs3q//buV6no/BPRJki
a+9bHVPeBnNgyW6FSln82AOX25eSjsdNGH9kP//n8/Jf+Ut//fsNIP7nv/n3535YJ9p55Zt//Z/L
8pnGvf6b/O/Tr/3rP3v9S//zXr9MUk0vv1w+DeKXveq+Psmy797+zqs/wZH++CTpk3x69S87enrl
eqNepvX2BVeQ/H44PvPpv/y//eEvL9//yv06vPzj12f8j/L013I+1q9//Ojs6z9+5bH60wN5+vt/
/PDqqeX3OElPHQ/T73/rX7/w8iTkP3613d/Q/cPw+UhhUYecFLfzy+knFj8Btv8egM6bGF/tr790
PRv1f/zqub+hbT65UQKUaIg00T6JXp1+5Ea/md/l/XQRnZKnUUT884u/ulj/e/F+6VR73ZedFBzz
dFf/70ONKhGrFfbX04KI7Cd8a0k3g82azFybCcqEjaIOGvPkvrLyDrQtN8Cr20BMVD3WfnS9jYW/
c+raWQ62sgFG/nTS/vhsf/4sr5/17x/lVLyN8I4Ef4/X3+v1RRP2RCjEqRm5mYi5aQLamKfpdg3z
n/Uf/exIb14zos8NsEfbZONqicNIMlFc2UVxW00/TVo5idTenF9UVREE7ymsAUfx6y/VBBZ+m9Yy
k5x0qMOmifdcLGCjqJwxhBdapYsWKj3FGr0zwij7/PfP6Z8P/+acbq4Sp7AGMymConzvOGOECFvp
2wAM+ycr2+uh5ffLh56B8QE5CBlhb4aWfhEAimwe2C3VUHWBQ6yQH9aGnXY8AgB0oqDS86+/3mtG
9/djBt/HPqKfELO/+XqesdWuV/D1qrqeitgYjXlnw2QlJGIYV0YNApAV5c+y/d40T/5+WPRlrOAI
YHmE3igT2TrSn45uJ0Gz0D+EllIXeaG2aif07LMtQJbhJDS42FbqkWqUulHWmGcT1Xz6cd3M1j/C
nHnWrjX9aUx7dtvgCD2gedrqojAvoYRgUOAken0Nboii6K9P27+7/5kUmDFPouzvq9ufBagNggEd
Mr7AzLBBifs6q48hqMAJhlb9T27B332wb54BRLWcKm5xFq23s/m6udHSkUNEytS26RMtYkesK2V5
g36jgHJRgNWpdhujSebcDi4Cb7R1LAdvyONyy2DGmIazORkWUdSgSHK4sAz6zSDJZDDGZMU58qiZ
prt0nKRbJNUml/u1mMD5Oef9B70ES/thK92ySJipWzw34IUhKJqr9RGEbfxmD51f8qoMu2tyt+ol
9SwyOJF6ldWarg6lYWyvyQs4GqSZ9mlYjWCAJjqM8nrqA3c+DmM4F0k3jVaTkMi4PXb9MjT7tkIe
fjnBcBQJxlaIZE+7X1TrFcMemc3mpaLOMFo64zynZoYCOQakD5+t3OygUkZrggQIx/DWWqifnQLl
jbG04JBj/pEq9Y1Cqh3eRQRqi7LqT9Ico2vlnKDiaHKHD6SsmAFpLbq/8WrAx8MKnsS63mzBh4jB
cUm8srHfB5MYP3OavDwOZ1t9ZdOI6VO5OTFx7ZY1GdGSuQcVSBdePFs6gxRpGvHsu2vwULbK/0Qk
x2LF/VD55wOipWdmRTJpG6t3Pnl1t11N1Zy/WKs93+h+CuwY7LJ+rJ2wD9Op27YQldMqb2S92EXa
9oP3cRVR1scajuwOSKBXybD15t0G/ZNj0ez1XVgP4e0WaE5Uo+11jpcqlG4smE+Pg9c3XWw3rVLQ
akAT8RoKGSLrC8YIXCQgSoyTEjz73ULSBGnS5TeJZK9MK9eoL9xsbOE2G7LA0201A/3eQ+B0Plbl
PMAg9c0tb8qg2fl2aQcq7pmcNxBz5Lokiiyuf15gKXTPTza5TMRbO5NagA6s+tBlYNrAP65QcVfN
sE09cU8fBCZlJw7qyB2OMKGuh6mu9ft9oOHGY5jFScZZWXkYIrt+LIAIKleU9tXctdBLxMrkWexO
bCl3UzsuNzm15cS+8YIZ44GFzEmszAEPb5e+eXbgZ5fdRok9ktjCBH6MVi0fBzwR494wjM1MpA68
9biSocCj4gYVFJEM5AeHF9iaRLBwTrJJDXqzlRuoCXVE4qkZs9y6GF36cGb6AlwAmWpuEg34eZW3
ReYd7WKcO1S4uT9f1tsw+Sk98/Z8cLXa6M9pocfS0cm4FWS40pEVV8TIdu+82fOqDz10lB9LQys3
7fxtjA5rvYTrZRZQSXtpT2pdHxZqzvWuG0Zv3A+dXJaXTBTVcpbPQA4zhBnAYrLabM2+2DxkbhLN
jbgCYm7VRwEAqt/jXKuL9yaY6YIARvXv3HwtREprrwIEGw3nwTNlFqJOW/sJmzVhBtR+dHAmPTdr
kMhqgl9GwDvJK26B6MHEMuSfuauRRXFmDAQh2xY03JkoigmkNdrK283PoGWdoHDvOssmg5dEBqdI
jCEyL7UtaCcuanPsYlmuWHf7MTIUIpjGW2kEMllBWDR7z3rwDKe4Bk+av1ie2vSnrKWDT8Z1l2Xj
Y+/704YTdwbnNC8R+o+2iG1rwkKB+GYMIK9KXweJ1hIKAUnMaA9WjHE4cN+3NfSvl0amaPJmN+Ul
+92zzGhNnZZ56d83ylPUFC9bwBuw81wY8sK350tb1eQkzu7ATahsz+hT1DkqTGZrkbDMflgc28pa
hrgxQy0RwvKXqcxY6ofVMzcc/+sQ9sRFKt/fa0flhz5b6vaS/VltHwX8dX+nvPXEmQDgfqyVr+99
oNcLw5qKyyjwNxXDgGIo3jw3f3cCxmn89Qtq1RxUSKbgvBL9+UFAjd+5BTkscT7qk04EBUjcLG33
lBVNtl9mCMl17tZbUQziAxRWf6GjVab+HOqPGf1sPM55lmYA9pMt5G42lsumGJerqmqeejeDpB0z
f9p187ClQk4QGaIpd+gK9N61cYUbWW6nhTQC1J1T29yLUmsTZsEy36252I11WO9ANONtrj7nlZ+j
2WxCM4Z59Y59q8q9MUXRp1pFRrwF+c2kpVcey8G7aKMouyy3JduVTrcH14H/XEz/nTERG7n0m96z
ANXnvsryZFu3u2wN0hDDDfmS5YrwZzD9XQWEvHNcVFWBOKxRUJ7cKh73Rphj5C602Jd1U+ylORyz
YHwYN5xy9EAu4ZNowTyCvmmP7LvUWU2W/udosZcjjnp9aCUL17J44SFCKLaifN3W3eAuz13UP9R1
1hynvtitDviktpGN1WGmh33gLdVltXRDXAaOeFeLwTHTysoe3dm1MLjPqMIUqpkvjDNnnWNkx7qz
n8N58OrEaK3HsUaeIdeSt7moqCtoJ7OI+2rGepb1D9ky+w+Z2IZ7h1UP6doW3hjr5uxaDTHjBOpb
BRy7M6LinRDj8xJkU6rH5qbvvLMo76uDYVcPgRVcw9Eth6blLV2fzlXdNHKX1y49TBP4LhEa0xRb
TafPsmIy96VXnIvSurcbx02QXAA9d+O4nysRHCs3887XGrFBB0qXlIZGf89s0MYmMOUnDKNySrMp
Xw9WZztXVdi5fTyuW5VONjGP8aQJ9dP1+AjDX9xRIISuOTTl6KVTRjDtLsiH68anrE6OOjtjir0/
NQdczaXHG8ceu/dkAZ+T2nckR3SAde2/FLN9VUXZuT1tRiwrS5yFEjS/z4P3pdvPSaTERWEPeZIF
EbB/d1pW5iJfq5TR92KgWvYbk2L4Jdg2A4R/y5LCj5ACGe72rtp8dCuRstfE1GHFahDAH3dGG6/9
zPuY1+lFsaL/wZCQ7dypOBvKbbvzZue9qoIXDP1VDO5hHz1RJbo3v5EFs2dIk+8RTNCD14VwTiSk
Dkb7nIXVlLpbOKL0cMGkc/1p8QSZrltxU7PXRe1XIS6xbUhhczD6m82keN2akNv4W7N3RDCRsB2k
KoQ4ChDTKH/x4k7RNT+LkxVD7pgGszNUJ3baYx/ald1607tTvi+C9jEXOrxzOuu8DoeZnFR1aAu6
pKIsvMy8JpbB8ORGmg2MIe4MXZ1JChMEjYnSye5X1cNyjdO7oTcpFyzyJ0DiOT7pjGM5ZldtY+zw
mI3Uf4zFuwG9gJEx9ShpPYuREXycKQJDxmgis2VcRnsSpih+TbaldHRGKLmjWEOjH/KqojBh7Uv/
U78GMjXX9RspJmVKYEMqVLsl5fRlaB3vJJzs0PGR1TAMDQ/n+uiahdoVvtptCIwunBB2ulj7S5eB
eKapKw9hPfP5Q7jA2kLmGNOhmxy8nqY/z8ncj75mXJnQhCkqDZlS6TXcUsns+Cn3coc/RlLXF1uN
GxJtSTw/57oKk5CC1mOrjO2m9LP8jhj07qGYfTR3hGGNnLU2J2bedoqwjvVsmy+BLKwtrmCBCRrk
nhuTpkRYF2cIdbqYVymnnnR+L2U+8bszqxB2GHsojtSnaAy28mCiJovOhi2QV5Ve6QekNLy/rs1p
yJIxi5xja4ri3OYN7MZsZsgxQdawnJl1E2HNCKBKt01V3Dmio47KjQrnS26Ryom5rBHlrnKc6Run
kR6XQnZmKoo1+jqtISrJKVPujJoD1RCCG3cu9mKWwWOkFhf5brd6+mzA5nYlQHg4jYaZ3VdEaMHH
FoF9G67lSRtjWNWVKVdRpxOg4hOUs8WLgIAJm5vaEyViNp9Kcr5lle2GyUYBTtSmnNMtzJh8bQ8q
Lwb9tUSKJNP8yLb3jtDhHKIV6AYTBUEH9H12RaVjMx/439rVkRUP2ii+DZmFDkcJN0fMI4xBHvJ+
NMfYV0Z5Zjm6f8wdZ93NZB99lJEn7X2FuPJhjoJpSinh5iwF9gRYNaOw3dAK5/5F2TjSTDdbk68z
F93Enc6rK2Bvp9qPBBiVH8u85Ua17C64t1CKoXuV6Eti3Ji6Sbcsmx7FICrO1Ur0cJkZakyGNeiu
i3WMUG0qmHLYZaj3JAhk8xhUyEBjTcjK0YJUU2fSdseXzA5KSPpO32A1mh9DPORnjRpWh3sbPc8u
aCLvQU4Z8SZNNyJxE1YvGba3YEmGGaAMZVfkI/vblPVFF2X04GaU0MSNlyN3krWRb6mzTv4HMRho
shAFCahSp5lv3WDsv9aarCQ2uGPWIJkc1wuSscHW3G3SbFcUWvBdXTqz3puO8nq2yav7aLaZd++Q
ESFiNLsuUiXtgYUTsDsBUcHjsXIta4N9Oermr/SoOhhIO1GQUYxi6dYluekmz7y2PBcc5RZfmkbO
gIqAEkIkKbwvZ79JZCHUjCwy3L5krdffrMih2mT08uZj1tvjs27M7X2NgxC2yfAGj5shH+9RpEt2
vn7hzekoo6hKPQNRc5orsSEn6H2GFglr7KQRQuBHv8OLxhe3y2dDYPfllZu1CHG0JwYwIVl+68rF
uVHOwCbIhTYRKTPC9gkr5yh4zwQdG2ypaXQR9tB8WERmBbHVtd1XQym3YiWexluNWK5H2tn1AxSZ
GPNd03QmevHB3RCymXOQCDv33d1c9v22I2idkXTb5lUiI1jXi9JBgpUO3mJ8bjSyLtTQxtCjNMkQ
sOgQFS6yaWMhu71uoDKlXNlVeagT610xq2VKZIPNka0v74tirvIgcezGQ1C6VSfJ1mh/aNbA5c+K
ULFVkwgfYzIiW3ksfBOBq2FPwxlsPsEgq8wtekbQb5y13ppb+7qo5LLffFnRvaWRC1/SmS6LGIND
9RF5AhoZnG/FTcDcasWGN0/9zttmMZDYFE5o65yWhPtomtgaGVO9vYSOIBsILV/HkK+1cRsWJqFK
yNqbgrfHFNRwItP8wTcmv4fg4WsyYXcjFo0yr5FJAqQe8dnT+WLmTnMzyQVefFuEme0muhFKbiwb
4FjXpCrFAdJgxIS8w9mvIU/FkJAja/PDh4ygDZ0EPa8oHAqZrchzyOqnv0bYvqOdrzAvMu5CPLuk
AIOGgv2+xn393vWHzGmLlBBl83bzhgq7mr1FjNmZezAcRRu6JJKPcQXBg0jZQPdXNMzme8sfjHtb
1OOlwIJs/QQx/QGl5XNFGJxgJkl4+8HoW0aeqOs6L1LbWT/rslIM6H3JgoB8nIHMvP7r8/BvDoeT
GkTYpnAFqPEN/F3n4+SrxS/TyGvr1M7IQNCgD0c/dL5B9zmHvz7ca4oSYDaibA+MjnBd8lrgkV+f
ddcG1S9Nr0zlRurr09hnU/ixzbt+5xaFsT4Gs2HVTyN65N3mSf8nSOe/gVVBZr7zh5S04/Z5ffTO
bCF9W2iFlUWcYLBsOmn5zYMBh/0TruSH8xqc4vFIRIKvxJ7lvWEwtF/VmzodapnWbT+2Tp0iI3NS
S/rzceyafPfXJ/bffDWwo1OWB5FsPvl8r79aoERjegPgvh2g0TOzYnnHc89KbBjLT67hD4cKeXJO
rlXuflRw5ptDOc4cTEXRcKg89BPUX8W+89gfOJv1R9Tg/wvucnjp7uT08iIhL/9/YCxPOXb/+U9i
8AfG8upl/iV5al6+0hLLyvYn4vL0e78TlzgTf/ue7YE1EeyeJvN/EZde+Bv5KewmEAFgp4OC/Cdx
aVjhb1B0pzBRVFAsfSew/w/m0rDt3072VUoJkQ/YLrkzf4e6fH2fnAJOTgQMnnAPJzxG5zfPeh+C
prv5kN22w5e5Sn3zoeh/EmH0ml764xB8Tz4x2Uwkrb++6w3kk9R9LNmtU5q7avj0f9g7j+W4sW3b
/svt4wS86QLpKRoxMynTQYiSCO/dBr7+DbDOe4cJKpih87q3o4qKMkgAG9usNeeYrROtdeeHEpxa
lJ9vXsAfup+LzJZ/LvbaiKVAiuphyVPxI2cAeKVIj8Poht5451RrUW050EEIy/RdvlWvZdX+6fZY
CfD0zyoBGtSXtyfHrVLqmPweu5fie3HWj5SHrl7kcqb657ZQjVAloGBL7N/iIix8mI5yw38s2ZPg
wyOHpvaAPmwmzgYfP8I/3A9MXpVBgZgJDcfiUj7rXUCT239s5dyT9HOZfjVLBHxO45qRcuVi8/D6
zwL/el/EdcyZzKw0DiKVy4dn1Wj2C/LajiEHe1THWv13oGH4DrA6af7PUiVskOQZXl5haEl4EuhU
j6Uvf7LVOxlhttQN648f2uWS+f4q80N9A6PBLmGz/5uCo9+vkWub2hf/nnKrXbvoVj++1PKRzTeE
roskIL5cMAuLG6JHgTnGCcJjU6IEhEVfGWpy5RqvT+Xte3m9CC1tkkAIDiMw6/J+xICYNiax5Vj/
spPVKLyx3NT5XjwXe5V0GfItvFC46pfZ1hhybNx8fI/L4f56ecLY4Pqg3YPvc3l5tdTyvFWL8Nin
Z1i9RzS3O0xYP4eqvPLiFtKNf96c9eZSi4WyaaPYUgaKeoiUCJm0HuVNdl9t1E/i9u+4SO8vtXhz
nOYMK4u4lGL2+5qkLPwBV76n5cfLg7PI+4LJieWcT2rx3mSzUzocwdyNTAdyNG6MKFzHdua1irIL
82tz33L1MMi0YNmge88EaGlLWlbTGBpHcTU4goEn8JfJtV052urjwfCni/Ddot1gNWSOZZ18+211
4URGeM0cgf/zRVJ3E22siOLWx1d5/1kh9CKOGSY5aiCCLC6vQsUXqW+ohseqNeKTrlBQCi1f+js0
xjwGuAyqYXa4OmaT5WIoi7HWsNCER5uY+3GqbE/Bb3DlXv70xBCtzVsLupzvgp8bJ4373gyYVYd6
3aV3YRo99GG8/esnxlmEJpwmz/jXJQ8rqyYTuesQHWnVKz0MxBqT35U7Ud/PBByt31xk8VraKiuF
Y3OR1e39Sdupuut86e+1le4Fu+fHh8kbV/KqWJUH/Qa5fnFUb0b3839xn+y0ZHjKMwJ08RMSDtIc
e5roqAU0EdukuCP6cv3/d43FdxvSyXJ8ueKN6enOHsW6Hv4K1fs68FCP/OcutMvxPcaj1CL5mMPr
7BruQLdq6/oaNOoPHxEXMdivOsjgKAhdXmRo+mKwaaUd86TewV2Zwnz33zyo/1xhsdDiGcalNfZc
gQmOiizM4ysP6nWLeLn2MeTe3MRyT2J1TjxEIjrWG3UrNuZ2WkXuKfPsVfQbUIz1GJ0fflrbYXU3
uuMzPS//0fb0K9jDPz5J6Lbo8O1Z/Lw4BRvh0Le1PEXHLun2ZPis0O5cWSuuXOJ1ZXyzZwmiqpDC
aIyOzj0cry0RyJuP39WCCv7vMYcYGN4QGHUqJZfDQa9KK/YHjY/3OV3RmdmVm2Zb3Ca3xp1/stY/
vx12xKpjt3tMb5ONuis29ZZmpfvr49/xxxt98zMWozLM4iaIEiU62uYxx+lkRsbq4yssqN3v73Qx
LFNiTAf6DtERsP/WP4y/m2Rd4VKGibC2PNMdV/k6XZfbtMOx4kJ9KO4JJ78yWf7xPskbwCb7unNb
3OfUxlIksKkdA7PaDl2V/ZDUyv/98a3O/5N3XweiaCxgOlWaJYK/LbuQfbwZHaPiDv8QmTw3+Iq8
AqDZxxf64928udBi8Ci55AxFzyOlw+JpNnqhq5f44wBV4RTN3Gq0/9ZiUhRhnk4aK+Px9jk7YOC9
Ub4Ewu131rpaTZ7mZavcSz173d3Q7fE6t3M/D7vwIN/s/os1hg09whoAXfyaxc12ecSeYMrio140
d1qc3QmlWH/8PF8h6ZdvDjU09aBZ0g58dwktJk49mmIraY5B3lu/m0nqj0osMPYWmoag1tAH8a2v
jOmlFEP6daS096NJtPRc6n18a2pCfaSCHB1qbQwC7GASdKsi7v2ftqgqZkfoLbqbxW112/mx/CIC
ZfzZQ16JXLNMw1t6MX7HjgesqlfbzAvAmXs60hBV9FNaqUXipmQwfzZzQ75VTZ+/N+pJc7wGtRUC
gLSk1VhBdhCe4zQCK3yk5Hd+LeB+tqQAPE5VFt7ajQQRbhK20NaiNZIC/2WNfEcdeh/qA838aKUn
oGNc2nuG77aYXDO6b0rxdbRlegQq35fsxpk0xi6tA/vl45fwrj6BItuxONAoc/UY48w86t9MuqNF
sITfD86pa5wAy58ZF80tCr2S0Om060/dmIwRDNGmxP3fcXb1uqqx9e001ElHN8Tvnj7+Re9ODIAq
YVhT8ueDphS6mDSyXCccFWf1EQjz3Vg+YkR/cdKRnt8dq9PfrmrUrjmeKMaMP4RGupgmpyhKwkEE
MhfDfK20rlRfmZ70ead0McpVqINzOCJVktlitnjAcqlj6C306GSnGiNmbNPym2kP2i/yOdvGQ2Ug
P0paDcDBEBrNIjM1rANqs/gli5LgoXMqNnlqm6h4dKUxrc9d0KOCiIRuPfktiWwuCuril2+r2YMk
RPmCsEr+pTZT933M1AF5GqboyG0N0QBs62zkA/LUobTJYyN5NCsH5SliTmV0G0UEN4GhZp/txBFn
O7SRq9EFjXIXtlCeriU/VxH6JWV+G9R5m7p4pxNjKyIO5nR700i+MuUuHGwsY8yF5IUxSCHqzTXG
y9FpSVUTomCJTpJdjreyXequrHS11wUpBnDE9u13WizSAd0o6kY/0B4JYP4ZDNWwBrdQbD8emq8W
sst3yekCcTVHJdQy8rufUxZOV1VFckrkpKQ+rwQr4fv2jlSscl20SnBDPACGJpyMx7okn68bteKs
yTFSM4Fof91Udn9H5I84gCMEw1Gk0tEpg3Dj2ElOYXCwjr6fbqQBRQU4924ji0rZpKMxHpgji1Uz
dNNtn1rOKhz03tXj9ipJfi6nXd4j3hTmAkwjnDo5tl8+8qGVg5r0HPnk4NlmWir09qW3e3p1JAqr
N1Eh6d+ysp/2GhrmwS3SVv88aGPc72q5ze8BramnHJvyj86cxgfSA8InVjrl1IzlrDlBAzF6qH7K
hxYwmOaNbFK03ith2pzGeKg+42pnZ2lhhr415VpBAgHdGPeIE9i/ES+Lr2Hd1JZLQSb63RchzA0U
hzCVQqmq0nuJCJDKi2SJjFO+geA3+i/nC3GuzgP9aeyjctyrrdvjgP6q4kv+OQppjmwrkThU1FSP
gxS3t2pCN9jtTUda+Wli6ddKmu+LPMy6nLrZSFOH1hjelw+5b/y0FKTenxJzbDdNVSEH7GaTuYQM
9LarkWeyU5JusjCebhuNdaBsMufLx8P53YYGZh3qbRp5FPBwNS4nP9JiUJr0yYl8dGfHcmWs2tyy
Hj6+yitF/3JAOZg42NBQJ+TP5RlMDpRIMqIsPyHIV9AodeYnP5b6VRnIOwKLUy9z1tkYmHPATMuy
3Yr7IfNzj+hHH/XGYDw0fHebj3/VH+59bibq3LlBAXsJDSxa4K2ZNuSnfLDtDYZ1Yz1NyEI+vsr7
/RxdE/3VPUNphaVmcVTPUH+EIFOKU5rVzQ3tef/OlgJzZ8+H9nJMji1Ah09KYCEmIEzSnSSgblkA
kKnTRbIeO/w8mHhzDx5ERVKRnO0UWdJWU5Y82ijx3W4Q2c40UWF3yMJ3PT7mm9aoKs+Ok8abAMmu
2WlEQIC0a/bUeYxevNf53liloT7TNWKquBzDgR0YFfq44jRUQYBGzJK8RpcpMCfGtZi5eZpfXoqH
R0mPUURPY7EMtBPDVK+m4gScBEaXH5trq5TJuI81itppbnlZnyYnBwm2V+J23H/8Gt8NFu4U5yjd
KELE6UEsduWmmRb+aLbliY0pwnBT+Hegm7orbSn13U6By9DemHcjJo7619LTm61YWUZyUzptdYJV
CqynDZ0INGA7rWGjhFs1i/DLUs97DDLfZFVXbmstVrxe0aWdmqbjIevGzC3RRh/SVmDEIKToJZKc
2EP2KMDrCYrjKQhSYH+BCgs/F6uPn9P8xhevSQHnS40Pj7eKE+lyREgSnNg86quTI5BLKgbsKgoJ
gWc0xhHbD3oQqb3y0N71OTjMc5r/57I21qfLS4aaH7JWT9UpkQzNVcGa7OwWZS9idJ6R1FkuO1mO
u0mqXDnc/ulmrTke0MBnQRlusU9tISipQTXVJyfJFGQBrY2XZprStV7n5SqR9e5Y2GhrP37EfxiK
PFuKfjTfuNvlwiHX0JkbRatPcYOsbBSR7+ljaFyZt95/2hynOX4iQdDYuZqLaUvpAr0tGVynQMTx
CkjPc9vOO/8BkM7H9/P+KeJo5h1iVuX7spahCR1y2RLxl3YKUHVzkEKMyPo+bUcpM0HcWSp6MC24
MmgWMh62lXPupkK1QGNXyUF7MVCRIHTIUQvpFEdoRmCJEsmS4dDyUey0w6F17Bsl7E6oIje4Qipw
N8YjgcpIzJJw/fEDeP9COV1TFFdfx7G+zCmstUaPsPBIp7ClsaXE1ouIumsAhnksXn6YeIrn/CFE
NDb19/lHvJlZUk3OGmJEgnONS2ptqtBbCjWIVlphZ+s+9q/FIr7ft7O/eZUEsLtB96EtLojq0Jbw
91t4HszvRaVtAx/x2CwsEz6y7sRtqDphmXejPAGYbqib5Goo7/ubBszLBzpHFVEWWm5kKUtxzMSF
fdJyx/BIr54OI9sTugLFSPa5JV9ZJf54lAYwP5/yEEG8s61mOcsXq6V9CiMZRRSkVfVbjpbiAYUY
Ktmals6jPk4OLhRNGJMnwVQLoUOl+i/Y29B7/3ZkzRZg1kxGO0IHczHIsyoV2L1K52QKgvuwNEne
lCovH1/EeL9o0cxWEVPMqcpgTRbF6bGW6zTy9ewMIr/nlI4QO8JG2e7KelJIg0j7di+PoaJvW73T
Bw9ZM2CVrMkLeqkRzO86s/tnuSS2w0PNJYKVrQ9O6pWRSq+L4+q9nBbGhhNy8nXKLAv1aIeO1g0V
I5DcwPTtBw5k+ZcyrDG60hvBmDuoolmNhkgeYg4i9yBEgfi0SHg59EpRv1e7GHFrmvjSE8fmmbkU
Nc43NPLa4IIvKXOvMMwyW0lJJT3q9aSeC2dGzdVkPGPbDP18RvmUXbAi89loNk0MDRQzvePcjypU
OY9vUDK9sCweU7mSf338yP8wziyIKgymV8oPJ7XLrznUerPpq7Y8B0CRNpUjYyyZNCl1gehono6z
xzPgI+6AQB4MYhAhbpXJufJR23/8S97PXUTdoAqa+5TIu2aR0dtppagASZVKGZ+xTAY3I/R2FxVH
vf34Kn84LHEZziiveSm8j8VKKxuNTGa3H5+HwIp3hN7YN4FlwsVSgIcYOi5nH4zgOiL76lHpMF4x
0JrVxz/i/WSC2RF1vIk0CWv1MnoB3qQJVc+MzlgAnVua2eI8EMsKy9k5EVOH7+evr/eqeyR7myXK
XG45S+gOSTGJ6JwlwP2kMOh3kzqvRIYsNkYQXuvGvRdYsA4j0FPZ6NIN5mh0+S451kvwFnmXokBI
PCKS9mb9/hqxKeFB+JYolYLsMZzCdIXppPBvbG0l+VhZdBtauLCi/DiIttmHATrUmEPDlT7Y+63e
/AuZxzlJcW5bPpJct8KOalh8thVegVE7yKm4/Ow71HeYSIQn+q46IwD/68o/z4aXjtKJwzK5VcsB
iO801iZcvpSpwt3AJnNDNfFaw/8PiyaXsamDcwJg37XsTpkIp/Uenuo5sihdmTIRHHRJYcpQlN0G
HRk0ZW9pbpKY9afR6JIDlgFrlYeythpQblwZ8fMLv9wzcN4BZ2NQ/kdzs4x9JOGxwqWTJ+coc+5F
Mr6YdnHCe/PNt+K7puifPx7w77ec7ANhioLEoKT9rnlvUwixkNMn5wFV9Y0pBcajZAPXNYRy5cbe
HyaJNvs3ZYVTuT7Pam82Q+1sZYB4lJ+NyfmeBHL74AxWehcP+ujVSjNAkdSGfYYbfxXZeJj++j45
MVALsJFqA9NcjCW7swvAwlVxtiZLPmQ1Zb9SNqu1lRnXtIeIht+9QweoDGV0pCp02pehmmapFjEs
u/qM4zYsdzK05JVsV7qrFXGTYcuU4OEVuTZ8x7igyVsfiF7uVl1c/MgLQn9vLFyueH0jiI6rktBW
HD9lYRwVuwoeRgXy49rUSAQmZCSlVREN9WlQpWLdy12oraEPp3cmoTv2Sq1N+YfSD/pLnFKr6JWy
1g9m0IU/BPx0XJ+yxZnWyqiGAVXucp9vmR3BKqjt6JtTdGO3ReStnwdOxc+2ilUD3mikP4hu1J/z
IHEib+QDXWemVs/+CWv4BIfaGeaNxviIrrkb3Z4j/qOTx9op5ZiBOz71q3MTyKOb8zmuwlnHdpBL
ok7wFElT4+J5x1SjGTPeuScY/dgURnVrGZ1hb8K4gc0pOtXXbs0qJ1vCoASxG6FpybjnecUEpeAS
tLpOPZBqUpyKSvJfOAAnA7X7Tob6T2TK10np6DlNRpKuu6KTJ/RziM29CN5rupaRzMDclWdpgdwR
ErBNwO+WXgAPsvPkcWBDA5o0ZINZDNbWkWg28RZoCcSQZ6f7Okikb5XdYpHMdaXvEBBVGn5BYYz2
aihile6KoeEZpd8Wqi47Rh2HlRQla3w25ZfJ8E1yIXoOmIQspL75IFUFPRJMVCq4fkfGHg5KMcEg
iDPcXyWhmQrX72useV3XFquOoBUU872CZ7KgFgUAYKjGGz8PnOeIIu6z3+vZ7TgGocz/qC7MtQEJ
uMJbloFOweHrRyssTdE+cjpoxX2mR2fWCFDHfWpj8HEscK8Om0scUSm4kxUDI/+WYrvbtAUValmI
Zs0UYByCWopOANhbLzAisVInQg48EfrTuFIHccfHJ5f3ZpPUwBqo/ufEHlsQNqesjh4dWnpHVcY4
MwMKgkM45dktUqfxRwynxvTUSWT2LsacL88IVy12g460qQZb0W+bBAdsTNTUT7XjO7xGCKGfWz68
b13iW9/Kzq4epHZMf3ddmn6qdXJx3DDQixshV6qzkswmeK7aJvhCy5KQPLvM5Qdgz5iomiY6445O
tkpaFemq1pDyYVGwsyer0LubyhzDrV2VYedizATH0kxyhB+rKcenYuQ0zyNKJpLgQ52sjEDNzcPo
jPRxBPuaL3FTVo9gLmVY6rWD4WGK6seqrq3GrRs26Tgee+PWaaMab5s9hZtSN6V8Hbf6uh7b5Dyq
en9XKqSPulIetOV9pExK7BpIy7iCOUTfc8k274MpD57zyOz49iVTSw9pEs0v2rnH0mt+9emGQyQ1
8DKuyNUQ3+micmafbOACA3Z/zNBpajqUssDZr3wp6U03EMX4q7Kd9qYXsbqzGzLg7bEKPQInIDj3
kfwpGWTzV1jb8EXCotO+yNo03PM6GHkBRTdjLaS+wT4eFNpTxD9rYCQUju1FqdmdJsE2/5RAExi8
pnWmX0JJlPvOdtJfgQqP2U3NsjzifbdOMpbzZ5ztOl02VTG8luTU7RhYwRo4NmB23s700hum22TS
XR87e0fOxl2i+80vk17FSs9AU6uoAb4EemJiYJ06tSCmAFCkFHCyQT/uV4cs0VuZ412Eg6O1FeI0
RNCTK6DC2ngBCOE/sFsbjgFEg6dMqcaDk7Nbd6XBN9lOUp+jjBRW4+/YdqADB1Wn+zxyZv2yUIWE
f1/DpC78NNJdTJwV/kXbiGEVTIw95rhIhVNi9PHnnHyqT/JAwNCKdweFJwLa8qVWDH+8Ur55vxF0
5sREy6Hs9upIWCzgMdY0qNjV2Teb7BA0huoVtp2ueHW+G6eSs+qGftx1gXFtV/5ajbncFMH4o1dO
TYNzgL6UKNXC1JJgTLtzwuGa9DWW3V2o58E6gYQB6KewAG36ENbJ6xpHlrRyiGEMS1pWYgdtmvvG
l5NbleRHaDsGpSZCDacfrHXNfrQaAhfyQQkghShqXQAaMNp7h2naWvFAOmQFZL6cgXgT7quq7D8b
xYpg3vpOGm5DW5gS47tJE08VVJHd1leCz52ZmtcCgN8L0njqlKc5ESHo5dS/OCvoehKrTqfUZ1XF
R9rFo/l5aPUfmaPVd4ZTQfKtixz0ETkNsTa0qzoDZD5kcHXYj/AdmBZYkKrVPulDz/KZjumubCy8
6Vag3kHP67clwvktsRPqesDKv29FUD5StwkOOvXlK/vB9zvPuVaDCHbGN5K+uGguxKxyYiRR79xP
PM1khNEchVLnAeox/vrA/PZS7za5jlrIaDbhAo1dGKy1CPu5M8Ew+tstJmA6Kok03QwKQK8NuTcb
XCHjoM9lIz8Dpvkx9E53H9h2hSVcMl4+vtK8VV58DgiEcDEYr0LlZQuoRBaPw9Aszrg2LVdQ3nWN
RE+vFAD+cBV2sPOBiM0sNd9FvSPC/w81ICjPoWCJa1PQL4lJUMnf3QuxaKaB3IQKBTMYX/jlrDLK
EiELWl89JawUHlbqyCtbRBcfX+X1EPf2kXEFHpYO1pVWD4aWxbdDoiQwUtXvnwr3+wozsju52GK9
0n0J17l3VUCxHNzLyy2enWmW8PdNLid7wBw8tmpetJbWzOVcK14fgOtvPr7D+QCzvEEK+gglAF8x
Ty96B2wE0NLowfBkls49Xli0cmX8nCbdb6kprpRclyNjvru311Iv35kfOylREFL/1GefdONnFJ8+
vpdX9dNHNzMfsN58SqoCMCqBhft047iV67jtqlv3q/2z7kEXcBXvMfS2TG0rdRO6yUp2r4S/LUsC
nN5IfeOYyDxLTv07fRJWkMKE/yLOCRx8BeNzMVLmG2Fle9CSmoOSlEjKyjxuZVItIrVETDZaxLcI
OdXXnBmM+1Qmdf3KIVZZLMGvv4v5hb0wjUr4EYtTrFxHoS8V1Xj2s0h87ZS2cwlSydeWFE77rtJB
6YNfesSOrdHFcdp9W4DqCKRmuB/zEnYLDvL7quo/D0qTfmrHul2NFVkCkZ4kjx+/w8UYef2pGqGf
dJiwDiO9uXyFE+dLdnWmODuTJa26kdi7SXC0/Pgqi1HPp4yWnUWEQz1uPyDil1dp9F6Tsr6zzvCV
7M9RJslEuTUdMY+2RfLPUP4zj/yvx/V/MHu/efTvPK4PoHS74Ed6YW+d/5N/7K2S+S/etEmBnYUC
mTpg6//rb5U05V/UkYFj0sGnwCkzEv4N5tXVmeaLCRo/KF8cmZf/z96qyf/CjU2B2zDnOopp23/j
br2sPXEFRGwo2lSWS4r3eCcvhwmIEJKH5djygiax7hD3RJ/RAlUb9FXRIcujAiavzga8ypPoVu7M
8PjmWT38M3O9hfG+6lr+M6HxA9i8Yu51THw//IzXzuibCY0EoIi4LQUwpaJIZ6lpYY50mFhKPRf7
HsggKq8RBo3eNtGdkUnWHJRaO+vJ7kGpUCSebgS9kadsNL/NgYKlWwltOKlB3E9bqUyNHlsewZDC
bK7sAhZtgPmnQ1wAQstzYyNBUfzy2XGgLSxDhZBkmiOil1GOFHOOZIKVMwL/+zpWapduHCFBpW39
SY32EFuV5GYUauN7Hz/H11nj8jmyduM0otuHKAQ4wOLHjGOTBaFGfEgihmnt9B0kD33sEnkjlDB+
hlhpbCxFj+2VnxCKu8mbvvd3tZO18laUWRQeCoAVZO5JHJAQrctxSuJ3AP9Qj5qouVHlYaiuTFKX
szZPEBse3Xyc3bNXE8P/5Y+WEqdB2Ew+nzCI8HKDvFPMHaU70/bKIgEwlgBaiD0lwLRMNUcGWnLl
sV1OxvMv4Mw2o/N1Pjd+B9/t2/UUdCQ7tzYevMogz84NewoAXiYcOnda2iN0rQonRs/u6730kOmj
o0M5IycnaN2uwAKcqER7rluYsiCrlRQ9rYQ+tX36+5/JcCNFgOYamsJl65iQTsqW/kSNjSRDpDOA
Vo5yXSSbspOx+Mhq1eIuU7tC3cWTpIZ35SSws3FK4Tykysht1s1UKxohIpTf3KjRBvXK1uB1P3ox
AulHkVRIg0i2OYkxL108Soa5OtaFWnhOYQT1fVppZGTFYTuT8sbBnFZGORabrHd0ECBjxgHAtFPI
hBLNtl3elZQ2CSy0D1Phd89NOFQb6H7JcFMZ6XNcxWgwTZHUFAhJw/Sw6/fSKocLoa9QffpkrNRO
oMNGi7P+Hqymb2xrFkj/LIjHOVugzkgP7Wb+jtll9jUQ/mJfxDiCtofyBuU6lkJEYfM4ezONWVOq
5iOpnF5PbzP2dJtYPRKWZMgwg5wRVFf4VUpraNDjNQm2QATsXvtUtzVAR8iz1JcrdT5XfzxuMJ1w
3bcvBQO0ieCBwYNLGGrJ4qWQzTvAjaPBrddFau2VYqj2QzuKeIV3pMqfYzUDX2X5Ud7dpFm7z9F6
xOt40EDftfYD/WUkj0ovhr1VpsKDp0Nzua6fOrkbTqPmfHVyQ9unfjQANc46JfTarLTWTV2LT8Q9
wl/KyQiy1JyCG3pjN1Lb/EBcTrvV5DpeA+WVT0Wf/8pzBJaalVJNmMy7sWY/x7ZyjJF4FzOhbCCL
FA01hFyvUPT2WFrasKnT8YXMN6ifZf5dyPUI+gWi780gkRK/zkpd3ql1mK6AiWQ3tT2nFUmyvMmr
diIGB4f4r6QGFe321BTnoWrZ60YWIRS7qKKYOKbNZpzGABhJ1x1GIR4JajC2AW7P3USKHS7l4AjE
kRhBRsQuFUhjdZHSmbT9PNlkQVVuS2HaP6QKsVccaOEtu1OF3oNvfmcuPzRara8saNa7sZCDnYGY
/SAqCJB9YFFpE61iKR4crj4jOEQ1vlQmFOXEko5TDDividt8nypjsFVaOdtkkVWvKkpBntUOwyPF
srPjV8k9sYzo6SOE/KMEl67OwMlG+aeRY//XOhPS97rXg5CxGoN+hdUwyQdjMAfj4JgckQTy8l9Z
SwOfyjVopWTbpCJ9kOxWrCvbz45l2H6PCFbbyF3+WxMqwmGnEoG9EkkDrm+UzekzoNT4Gel0CbJw
ansD7pgfvzRtY/2q0EQ9OHpnfqmFb/9Go5EThGYOvWu2oXSnxwTKl80t+w5Vz7q9aU35LiyKwTXk
/IZGPEA8+GpwlngPa4RNKFFl/MWrWISwp2lXUAhqB/yBtb/XCvLuthQE67u+hxIBkARB4OSAUu6H
Yq81trmSxhICRm+GT9oIljCftJs48Ie14wz6IUhCisFDlupbUs3yPQmr6Y7gNcLJJAP8d1n1P/sk
qDteWl7/IKWoflYHDaFsR9VoY0dqfjRakGIt+CwTenFBatNUFOEPJwes2YUITCLs9q7dlO0XUhFU
0KAZJga0Wqw7tirJhQeTZ3iwnY4eCnB8m+ZYWmaumehdzJeU5M0mEaZV70OiWbZdrOsuHPKvAWrE
ow0Gbi31Y/XMxJrsBl2tvgMOSB+qHre4LQMSUtDNr3joHEoyaOG0hKRTFZOMIDDmgAOz9XAlk5pT
u5KaqGcj6gdsSgFzOaIeqF1wcPdZ1SWfxqSaMGWAhOwMmQpgGN2mhkSTC3nkLqfucaP1kB8iikNb
JNjPpTx1Z4WsW2r/jSoOAxF74CEwlmSZTh3eHx6AW39rEd5uBNmUe6h/oeFZ7JLXE8fibwXy0s9O
7/vAlhPlsw1B/BExn7RX+yFfjSaItTqznB319/okKkNuVmju9R27qgf+LnqK5TzeJVZvEIzWS9Ye
SnBwSi1LPPeA777SE/GpVxBV6CIyKe7GXpl2StLyhwiJrqj9sf6lFEkTASyL829tQlLfKFFX5SGN
O3xYCM6oFUFn1PI6PaMP+KyR03IvJHN8dghA9aqxfc5047dTVSjSSk0Kb7RaTo9ZXSV3nRr3SPEq
mb2vFhefJD1wtujWw11jT+ZOnTRen5YM9rACL5t7PuvcOWumXzVJj18J1iseMyUbXB3XzyEius0L
p/khCJ7jzywepr2VZXQl6I4STJYr2VrEAOQCw6cdo9f6uA0UaoSKDmlSUfFRulNPpiwOkjZ/UhNb
u0dmPbkAHMQnrWhMdOFhclD98ofS+v1nKNmIf5pSbMEqWxvTkJI7qtfyuhxqAHp53Tz5eel/Soda
3Y92PEI579uHKm2SexAUwh34t4P17BxKSC9w616M67kbvA0a7PXswIYvEVlnd0md9cbWDIra2JB1
a06bkfb2vQ2RHHvbgJuPHMHgtxyVbU8rk3k/yaI7s+EgMZits5bYQ/FXmjhT+puyc3+b0ZhZR5lZ
P3Rxn3khmQZeY8a01arxCfx3vjKK1neLRphfdU7kGwCKMOmSCiJ75/tD4TVyrElUcg2Fg1X/OahV
HL5EMDwqg1rv44IyiqtkKTw6UKzRHjo+5g8OZp/8QjI/Qaq0vNCnteFyaXWbgsFf1wa5hEohpJ+1
ReC1U6h7Yh3tA3vnUbhmzx+Wz4zm+spQE2sfxaCs2VHXVVmsE+jQGzLl1VMp6CwDk9V/SY3mfLLD
rAMD33b9fdSpm5lfHEtld26ynBDkXjZPdNvVTSvKbj8lhfrdcrJNY1uAFcN2Un6j7mP4j2r+4OtB
vWUTKr6JrpzuAHB2d5ERAOonenhv0jWe3KpMyEbBeHKjRdN439ZjtevbauauK6rLDKDdRGBEiVUo
v/ST4xxQ3pKPMFiQsUtfl0lVxwzj2lFyg2ZxoPUciS34/5yqvNbvMtETXI7wrGbbof4uTX2AcDuk
G32eW2wEtnS8hH0yFM0MvLpPze0gVGWT2Xpx5MtOb6aqxhFX10ngIbyIXN1HVldJRKqPhSE9tcYo
30VFYn0TWmbtYGAqEcl+aP5HX8BD7OnKrStgr3TeivqpCmTtqzQIZnmassNvhYPpg5kjE6Dh1gVr
nWzrwONr/qH2+pFYZ/jBLELCap2jn4j6e9enwbFHWPEyTEXyO3DK8HMU+cnGbCWTziJ4XRcQfe0m
JQBjD6Ch2JvYBNyoDH+15hTuk8So+YUE0kaRU66KOkxu2/mdqXogoUjI/w93Z7YcNdLt+1c5L5CE
UrNuVSpV2S6PeORGYTBonmc9/fnJ8HXjgsbRe8eJ2Pt0c9HRYEolpTLXWv+Js4qU6XifALW4acIr
os1K/bEkUZjOQqe6mHRb2yXTIjeY6Eo82Ic4vFaBh0hmNdL4BQ2XeqaqMLQYAwrjS6XE+LxqA0hs
Nwbz/ThU4hqD82gkqDMfMWh1ZuMRy3Fjk895+nHQjPqhLuPZ4K7YL0SsK7YHoZcdQEcx5U4E4V0Z
ZQXLMc4r7XTGo/wSigDfvStAgje8WJnnOLz1fj/N0SEf0vKmJ6RFApvOL31pFLE75XOj+jj1Wk9q
OMYWKj6cGl3KP/tOx8udMbQGKcNjsa6MiybpfEfk03SK/2Vi35OiUvgyY2pIFWEYvO0jLFyHTRs+
/OjT2JIbFhDfAkcTca5zPcTVPGusUBJi93VICIkb1GplMorLyMsuWWIHJ56Jxktq5pPeqMyD4at4
5eebEDklaprOuYMDnr+oWlftB5q9byEyDM7XMe/O0TeEV/kiU9gNfY/VNJkYPfuOQ4goIe5wEwhb
PY+sHhwsIu62UDp7cBOYm54IrfqJkzc6VJAe90qcoJBIplgfdr2iB9iHtB3nBpxxFFEirjjFtCo6
EE9Zi02T9Pom7ahvPE6e8imvQ2vaSqsI7szGbtEL2stCcq+alaNHKjSjYIB1srNDZ8heulGz77Ka
DJ1pbPiLSbkHHCQwQjwHHFvZhhITmXNiW+FtOunBs7LY1uTOjDZ3uLxPRKMSWXI3kpZd7NB7Wk/Y
aiAzmoTWdTvpzE7jxZTlazRpZD07CR7m+N5TEZqfTCzOkcxbnRJtlLJNLwQUoZAi2SjwSCYcxPZN
zEZvSIleaxIcPbBCF5FCQGoN58OFDxwdsnIAKS+JBd2sx3W2mUeMd06B7u07WUOqJvADv54zzFwr
QRZu6iSfCnJoDrzKhThVFNF3O8qDftkls1GqWwYWRJl3UdNkZ2OEYcGGvBY72vRNoNzbbYpPG2az
tso2KlivagEvl9q9NsirVQziUnWm2ZGrUbfEZ7DsrXt0o13iiYknurWr3hh9q7Ypjosxj5pNUEIZ
IKQgs6516BEX80helOkkPK0sI3wSErExuwYG7eein+ynqJnE5AW9rW1JrTdvoISehmZkXtVKoJ5W
aiKe1UjmmMjqCzcsyZJWbPBDFW5JNMYO1eb0EWdZjobclCEu57rzUK2u1HZp1vm2xP3nrCc18Xli
874os2r45jCL1HmNREmwh96x5UWN3qJAz+k5+0YdieM1u35lDSw4Fi92PxtrbiZKrEkf4E7DQioE
7uVG3r4DO6xj2LfttUGCpIpXJYx+ZpfH9k41frDtEMjWteoKE/olovuJQxzt0XdWOycn3Rn3ceGQ
ptIn5vOQLBqy4JHgMY5oFaaDlQEGXJbBIvSttI0wdzWJr8B2JLKPAy3u+qeVtGRuRDrmZ8ocEtLU
RcOIczLLX3dNoXbqZlDq7HTMMl3s2FqcmU6th1KhRIvTuXWHVftaL6TGJs4zoj3+PGQ40lMyNluB
d7wEgSlhSv4izgFVt0qFHtpdyiT8oitOXmyGoC2/ziMpEVzKuFG0Sl6TXUXBz4GeApcuUJ+wH5Dn
hAIklxI2B6s21qd39PS/DGm5ONtBjqUzOEN9cawcUmp77Kqaqq/NYeqGgaTxwzbGIYonr/PhMIZ2
ssv0SYm33ZIY5Q6R8dBi61fTm/35Rr2FZNbxIjxmC64n3F2m3itG8POMKKxUFXPygbzTeca+eGjO
cjwWtqGpEUSaJsY7i/Mt0vr94wA8mRrCw5Sgkm8/Ti/Igo5jBfrHrD93YqruO7NdNmVnOs9//mK/
/SQYnUgvIaLTlr79pDwsRVKGaP1EDAc6nh3lFKuJcdM5g/4dYP1XMNNtmfPr2B31TSLkPyZFrh/0
V3Dk/4zUR5N18M8Wql5JrE/8hSfyt3vq+hP/QZeAkOAOs6iggmOHurpTfI99xMbjg45gjmEsEw+L
odTf8JI0PoCF82JgmGyhPFsx8R/uqfwWyC5jQ/Q5P+Cq/9i7/oBzvqdy/j738VVt89P8EdEVjA+M
55li2bAZjsFOCf8KE3RZe2qXKz5+4VgJZ7oqkEJmE4ajvdYtrlVFM2BFNhcOXMOs9QwZkNCU0me7
Y6fYX9MiOdUH5lebzKmuJKczp71pEgaUq8U3tRS0Ak7KSA6c2SIwUnVGktZzqz0jYmGuNyjN9ENj
j/0hwYXygdkYR22kD/j091K9K+q83/WwD0+dOp7OggnHTbepGEJuasgD2ymigZFd3fuvT/JfLeZ/
XKk/L9T/xZmm6KP/tLxvyvz5yBv49Sd+hJo6H6xVyQOxbrU1lOvO8n11q8oHGF8IbTH/QhQAfPM3
doprMKoY4hIle5Ikafqvxa1rH0id5pWwdKbibMX/KtQUuPXN8Y8XMNewgh4m+zrEkmNnW7sUzH/g
/26qIFzqM1I6UEpWlS61vSmEuVwN6IRoZJhOhvlNFQ9ldpFNkO1UCvQxgIm2sOzkS4TYMD9hOOQk
+04O0iEEW+b51gnjoENLkUSBlzUKNQLh6YbzTDhCDOyYhbK+tBYtkodZmRax75J8yij1wyaMbtMs
6MU5uU06NF8tx5/kABcKV1zOa7kfkio0mTSXpbRO4OO2N0pdzmel3RfXWh+3y0ncp/oD4LeovCmv
DLz7wzG/ZKhAMkdPlV/TCheyzD8Twid7YsO0YgwOATTlUfGAdCflTqE5Cy5qW5mrXZQ7hbmdyRZT
XQw0OB5sqzV0erKoeNIjJOS+mg3DtC/wbITYApUm2K4id0IM2CVSb0H/QYAKWUm9W8jCTDe2wLvA
z80xFH4YWmXlwWgcw/OM8c15rk1Mp9OY8KmmbseDko2lSnM7QEDmK8Sfum7pbmaTcAd3jttJbsRQ
aP7cJKa9zYEQdF9P0jjy6C/xooEnNxBphMJxyM51tRwfCSCsTGqWxoq3Wdjg/Gv0QmshW/f613ju
5vs0sr0wgMTsNXGr87GheZ1NTXmgNLYoaTszBPeJZfhS5FAYdyIQNzkG6LOX6W37TBhiBpgW5pvV
HfgQUVI/4MFErVkz9yRQ6RTQx6g37ZrQMyoxsU+xugR3XREkJ1VlZ+eqdPprK1fx6BuUW0hrykOW
JvnnUINn7sQEiwy5ln2BmkctXucFrMiUyvUSxwQJcX4e086TsjfOlGRKPmVtw+qxkikgOSRHfOGh
cLS/aUVFcAnTUOu2j2aGnEVMqF0dYBeK/NGaVA/oqfxItFWkbBtnqHYovsbErVOt4G6xcs8XMQ2g
KAgKiNsZarj2FfxS4degHsxP1XSMISiE83aBP66i6es4CgpGNPuGpELG7Wre3TA9Yb4sY7t86Lt6
GXnW6XKnU2wPGyRSMTxPvEXwvbHM4qKMhQpJebJ75vLR0NwWdRy/2GpsdFBkkgHfXmQLHqLz+Zaj
xiL4AtRGumNdd2I/x52Ruy1xWC+OE0V3DV8+InZgUstdMEV94k3jXH2r25DAozxoICPTA2B1R/bM
dV0YibVNaGcZXbVmhj3iPGRP4zCkeHZBV4ZjLUp5lndIOlzSkeMX8kq6+dBF6aji6qWZ1wgNwzvK
Xr1Z8YBgJ4zIfjaGzHG8pm3t+7gjJsRt5ji6geAvhq0i6uQyCwkScweyMj7nkQiZ4ff8HrZa1sQd
t4bxEEKwuo2zpLxpeqvvXN1q1ZO0cAhFNQa9fRCUEt3Bqvt5P5A7KYgqCZxzugr6z6xFaeoped8o
W70m722j56ZySaJp4PhJlxJBSXZm1Z+qNVYirtWL9qUaxfi11JolOym61AmvjKpG07NIZQ62Dlkh
9WfC0tVmA6e6+BRyDQwrzV5bDsyOBKIc4pzkJtLy9Isd5vrkAzJVJhF/wrrrJkx14CUj33ET4pzy
bT3I9E5SEQRel/f5w+RoA7A5VcmXppiLK3vM0ARkBvYhW4UcbdDqHm3tBna34MMDus7Zyapbq2N2
6yqjreCMFKjRN9WaiDlJyet8NMOwa08ZroCZMQAIDkVYTrZfGXIhN8hkPLfFRkax/Y60oxbRhAaa
bSfjHLhAKPadpgrHccNszlvfkEN+EWnp4PiRMaj7AAEBREk5JVcYRzKK1OIsuA4ykWN1DoH/qu7q
8NFUO+SP5IE74Z4PHbCmZowTkASpEXdm8Ng6b9CcOd7WqlZGnk50z3OujBpK9JF9z0NFu+ibKrKT
zLfGMQDcUSpj8rSwbq9p3JLQHYLSJBgpMjiq9ITS05VVJk6xea9IUCja5YsVhPZdqfbd1yW3l/PM
UoFwcXRLP7XJgH+RLM0y2HDDuXZzRLgFKTtMP7ao+HuvUfWq8ZDHDPgqpdX8kThJI9mNgAaZmxCR
1HgETBGAKZohhkbqFEHur94BCSwRp7jnqeH8bYRl8GIPCbtRZiwDI16NzXZjcZV3YN8MGmKbujOf
FlqXbrSTCKgxxc5kKexpa+daU2yqRO9P6GPV0jPVebhZaKpQgARJu7hzM4QPmdKHl9bckEBazWgj
XKZeREHhlLdc6u3oKMwuw5FDV47LSxaG42lsMVKHEoG72UZOc0dSKBFg19QLmHNw5lqPdTFpT9Ls
Qm0DXNgiwBntxnHtxdEfiAqQN0IpkLyoZPmRQDNU1n6UBXP7KkE85SlqGZo+4pys3oyOgDasFJry
rFg6GHCrj0VPiFBuXhWzxSG0QI5sQYOzSgOX0ucrgVArR3eIqM0rQ7W97/VIvYY8YgufUw23wlmL
5R1HV4ngc+hVzr1mWLZxFGti66CLRtSetz3aI07kyi/DZo48JLQ9fxD68SPMrR6pn6mLC4dYvhxA
1WbV5HU1zh6KO/sbsCoIb1SXBP9pSw+2Yoi2/8LfEaBBI/ThKdSj+KrqFcyJshFtsl9FizzNJ4wL
N3aFLbUX2Nh8OksXBSx5nshWp4hoEFoV7VmAeY4GzOgwTIlmNk23l0r6eTGm5KKe1FVAUtY68wmd
p0hgXdFdS+IOMbRJ5bBLshbuyjyZte6W9mxyIAdqgo9ioq6gWhikj1ILptgT0qgPGVJBLO8ssIlN
TpQJxQYskgejJDqVE6rV7srUkcsOdf3C3LETC0FBKJ4AFOc20rf6QiKRS0eCvIasJKbsvT4Xy74s
KivfmLw0rUcxZdya8VJqLnGCQYU4LnKumIDFA7ZEyBIPkwp1YIvNj9pvjUbY+CKYNISEzw3q515M
haTGCIjSTMPwUzf1sj5NDauFBp5nXU4yVytuSFhuUi+yiS9zE6Ite1+miW67aj3011EkmvB0qSHo
neTA+cOhWez1VZpl5VUcCclBzjpD/D4eDAV5DPaYbguGSgzFrN3glpx+Gi2msa5atsnO6Ps88avc
zqCHVyWrNbOMlIJDIb0OqoMdUeaOjM6McypWW/c1uEHmYYmHYr7U9BV3EUmmWp+xiok5bBYpYEwt
DvURLn2TVKxDCDgc3VMwJ9mO0K5iPGDIoTmn+iLK8qZtqnb0414Z5Uk92kGLwFLK4IsRkwHlG1Nv
28jsC6c+GBrzlRvYApq66STY+OVP/dBvGJJvGWr0GKvVMg/GoAeSkJuPmEVBogqzSprQy/ntc71J
CTkqrfzLnz/laE72+jHIvFFX037pfNwRUchpqqIVXZ16lU7eHVVGNn2UFmpn8qxBL8nXVquDSYpZ
spk1SkSlgQ0YWHFz+/+sJ/5flpWjroPTfx70fHwu/s/5c4OQ9udRz+sP/QjKUT8YZHwx6mGH07CY
+mvUI9UPOvozhX94chB56Xj/QyTWPqCH4dBcE0sIR1xZeT8mPTTDDICUdWiLmv61hf4Xk55XJtnf
kx6LCyWHjAmPuebKrFE2b4eAXQJ9yRx1ml1rXos02CfOCkUbkBW9cm7JPkCCzfx1uBQA9LKOT3CL
rHxFTW8zdFV9MX404mJ1HY3qQ1Ma91rO2a7lc78Vdpvhn1lTJAxac2LCBnEJZs28th5KwpbJ47RE
8DVTR6RqA57LFR537qRY3yxsY+PByfe2UzxYnHLegPWty9jn42Aqe0EXBaCLqoYYw71ttE9V2J8U
9SdSDDFh7Ew8V/TgNh9+vNX/avTz35ljvpkO7b6WF8/51/Z4JPo/cNi5upL98zvgN1+LL9H/2fXx
c/Fm4rn+2I+JpyGZ4axk+dVw7Mfk58fE09A/rKKp1XXN4MTA8umv98D4AEYD8Qvs1CLC4nUY+uM9
gGoPA15iG8O7pSCV+FdDIRCPN0OhdcZpSXZRPL51i8ioYwMtmLgq4pjRcOswGNITImJVsCndhhbq
tCmBTrPaKO1GzQz67zGuxyetifR+RxBP6RE+HTCjn8ARvW6pMZElejefXIJow51hz5KjTiPCME66
Lt92JCHuy46GCsblbDtunJpi3GAEZD5HMwkdbtdE4WXTijL2keiFCIqrDilhoFZI3IGaFokCZREn
5di0IG1tfj/ABS/dJKgI/V6sADdpWPhlvcUcNVB2+kx6KhyLHgZlG0TB9LGfpHk6tgNmvtz85qmL
SVHYALOY13VJ9KUZEhG6z+cyeUmZxd6kMJifHBlCHAuHqH4M1Y4GrUW9Ki6sYiS1W9Hqxk1WCXCO
PlFFvVtaX/pSJZO4X+wbQ8vy2SMDb1EPeiAFYdVLQbpzyTTprs6ctfFMBTCPM4r8BWDbzO+VsDPt
+zZbmEQHQjejLbm22u3AxMPYhJaFxYKyGAyxAkwT5KZj98LLfBZm4wL8mfEVHN4VtsJaD3J/rvU8
xWiYNIq+XtTnaRvltBDETzY7qEy4WzlRWJ/irFK/YHCjUIJzaNZ+Y80EHnVJhjN4GjQqQeTOUl7k
PUCzK5O27U/BciZqvCpb8lN8XUa8/ynRR7fLTWHsAsdIL4tqaHmcKgGqHkMb2iBSJLqXiMzz5tCn
oQhOVJqXRxSE9nPBnvhiRvDWXIC8+V5PxNq0jAnfhjag3qoI5GBVcPSvU0KnJwi7Gtu22lSKop7r
Vq1/xQKhyC/TutWlH8UCYxq2yym561qt1b1uKoxsI3JtIe+o596y+cfpOT6jSeHGDhMFv82q3ryx
rKrBkEmYyoljGSGy7MmCiAx6zCgps2pmlk2Z2DiTxXLGO6uueM82A/Zajw2hh3S+TTh9JvQIY8N5
mGIK33huHvMaRxZmgziTNnQP12WEd5CvDUuWX8uuYszRO+VI3jYUoW9NFzjxKSBoFD3DN+psXoJA
s87yVmnIDJvhqnmocgBJl6wwA7/Ic8EgBVPAdJMvU2G6RocPCaHqUbfqg4sA2l5bk1WbJmEIqBiW
8aNSmNHXGufadFOYGFK5qqms2beaRg+8RFq5n4ywuO6WhomFltWYSM90LrMXW/rSeRUtur2tpgI/
ozgZh8gTkOa/iRQ2P6sEro/nJLbaHkxIqM+WJHvbHXWt+ZiOGiOZSGtoJHWR2cum6B29Pu+jErqu
mkPCgu2hRNhV0JmfwqgjUDaHJetT3CnxfhJFvpsS4lE9ghGH66Wsg0dSvxt4HllnXxAwTRA9O193
mzV5lHuOqqW3YeikhC2rk/UQ5opzU3WZeqUwmDnHo0jbZKHJUJzLicj21R18EVBfj+amjvqy56Wt
zU/skPGD07XTc4ARiH0CuzUkVMB0auDwKYYfGMCouBxtMURbc1R5N8MCFuycVRL2g+wDHe5QilOM
wuRA3SzCcAKW6GhLD9uqftrESQE/azFTeulZtBN80n4aPBChgFU/2F22beLBmr9D4//qlP//HuBZ
JV3/fKR/HJ6zz8/Ny5uidv2R78e5plHUrlELWIdSvSIE+g/CI5UPRJsqoCc4PjHftv6GL23lA4c5
Km8ir0xzJcj/VdRa+gfOP/Y+5lur2O6/o45DNEkxSy0rkdlRVnCFb2taHMg451pFbvFCGC8lPThg
pYAI4pZT7tgHWdeh7fftyp0rYyXrDmLIpfXw0w37TQd4pO36fhlgVeCx+HJiILnCUD+JSwrTkC0o
ApeBLAJG4zTpzkmJPQaLPB6DT/GywNtLUGg89gCWNNkNXLJtYsLd2fdVHVwCIVv6CXb0Fn58Udie
migf2Ivnekj4QQwjrt655rUt/bsdoPpC66/hFEdUmMVzfBWm/HTNCTZPYDSltmW6voCeFPMuDoiu
L5klng3M9bddGkQ3LSHKWwE35iRXEE8ltS7PQuwEwceCmujnKODAfOfSALd/uTSujUERLRNty3rp
P11ar3DrpJDa1hhlfmbN5uQ6c5gA82qD33bLNSpI7aRo1RbvISn38WI0XiZ7zOf/fCVrT318j+Cn
g9qjGsJjba0kf7qQdKzrWdavQx5HQLLGZPzr3IjsyqjF6AeAVLAEFwQqqFDeEwyu7dgvnw07HpAA
2wf12Ke4CeJF2oHF88EwS8FQdgqJLe8TxU9JBEeCUGEB5ZZ133t//tJHbpGvK8NcEy4o4lf56rHk
tF2pbKNdQSALQ7zFxeTULhowGx57YpFTPebNiVLYo9uMvX4zYl3kzv2UX1tp4Lyr/1vf4Le3gaQN
wFt4Mlj4IUV8+wjMxW6MBWE5ZZDoFD+2RMJsWWp16JaYp5D73hVlQvyFCp1yMafsucI4CA15VYd0
MH/ti1ffP/RnKewvrzm7Fnb0KMJp1Xl/zKPXfNThAgdp62wxRJthYQ9t7XNiBuchRR1jUtpePEFN
ZxOOVXYRQ828G1Aq3TJQ8zOzUGp637l6oqgQhykhwml2UAfUSxe8syH9um5f90VJlUbOKd51b28a
ChUjjJURrvwc9draZxsQJabqgJztXAW1vNB7Xf8Iyyncv3OPfnl3GVgodHfcp9V4cWXC/PzKlDU+
T8C5sW8vKLkoW7ACK3sHp/pRVMpTjI/eg+yz5VvqRNN+Ku3obNKn2E9tq3tnMKeun/Vm7XAFNt7v
2irK5Nd6rT+9vn0SJqQVhpMPdJgxzK0nk1cV26/o0GnZclOAeM+nmNAFlwv9n3riQJLrXUjqKCxw
RlquUb9q8RkqRjk8yCD0yiI0ENiBSFXogvpm8DWMew9od8A+SzWfOkLISsBI3coyZ5POE5qtd+7w
L2+EDiMIf4eVpcYuuXbeP38rehPTiGWKMNPouv3Qj/1eFgWdakRLOtSl5muphqlToSZfJvSAe1tO
w3t79Nsemj2Ci0D7jqhScjLxH28vgi15dXGZel81q2lx2w5HMXdQEonFl3VXrAqsP3/t3zxMDleI
nAiScVS1j4N3tL7BtGt2ejij8/ikaGXpowDQb1UlK2yvjtHeIi6fDpj+VwcHePp0Npbo1KB7vS7K
/AXNUnY/LIgR0X4n91WJWAUt0VmEAVa2ifI23xtKFg54SxO+s4kFqIapCeu9Oe5bQf965/geK9eK
s1fiHXB0uGlC02c7DQa/a5kZeo2udFuCrVoUQGF9VsrB2AcOWFEswmpfLeHstbTSH8e2up71pvJp
XLGDDlTzRufY2xqxMa5IvX0ZpBoRGeyg75wHr97mb18j6KPseeveZ+JFc/waOR1zga4Zfbtu4m+a
miVYnY39pTFn8/Uqe9mrvDAnvaHmN5YYvzhF6RxWlMBrIcDH24XgxoNNStVtaZvdpVpqJDdicCWA
6Zb5YSkBt/WlmC6J8rqzQpFiKxCcCy1JLKQkHLGKGAbixJb0nRro10W8vkZ4c0FBYn5/vD+oHdz0
pJCDH/TKfGhTgVWLNpSXVHLzSaDp78WN/vp5OMJSx8Gw1RiRHQ+eYEJoRhIYk4+ivnjUOvFC0UGX
XDfjZ+zYun/HZ12XGsXoOvTlHGC8/MqO+mn/a6ohh8HbA5OskxfUeOlXPPGsMzgpsWuPtfHOhntE
NH79QJTWhPea5MFjW3G0Uqw0KexQCWe/Yjy86TUrVNDn5x/h/9fKZh6sCxFx7tQ9hAd9tKCw9H1h
pEQGKfKqJ8f9Vut0+NfdZL5zLv361q12HHDLcFthjnb81kExxusSYyPfybR0F8yOvA+DCBgFh76L
qbMJlMG+7WvXwf7V1OI9HvrvPt7WDSo53n7e/aPtksgWMNq2nP1FSac7RVTyE8zMndBzu9t2bad5
k+heoI5Vp1EirHe+/JGF1PfnwmqAore2XFQvb3dr2+4KDYL86OPCC+3E7h3jttEr2Jr1vPResrS3
zoDWqQutkzhy9JNGsYZLbTbsFLNGLUMmVwVkgicZYoi+CO/+vLf/cndIVMPmHg08fjsQBtdy5qd1
amZ9PCKR0HyTUmDfQL+7xEoR8YZa14+joX2xx7y+iXir/CJrlY9//vRf612cTfiXMxVzBjy2jqql
mEQacMVW8xPS9cSNKPvyjhmnM14kLW8VxL7SlJtwMqtu26bE2m1ixIt7yfgWnVLSdv+69OeCIAY7
6BVMnGSOu9oQHwklTwudfQI7AnfosN4IlBIRESKDJwuCTy+KH8RtcIjfM4F/8xDwRyCNYIWbWAwr
h/ynhwCjJIBuw/g6DVuNRs8Z5LfOMAjWyE1rpw9j/sVyCrnv7IT/Vwr1h0HRP17AkUUDq9Tgu+LO
AMcAx25uwNsrmKLRVKPBNEnQIKDRhbm5kESDcUFxgiFDfdqUSpKfgGvXkZfyRw6RIKz3SoOQ2XoF
6vh18Qb5e6mTRw44368LrrVDT7Q+FuN4fZizCmTQW36AYhQvKPQHxsbBcxgCvTIsjKptgwBsNLFL
4RWlmWsohggW3wxxZ54gh4PD1A24a+4dWS6OX6Qz3YM2CMXCIjkyPsbxmMRw8/sl2LWjCr+qiMQ0
vlc4rk/wzTkO2QdPKzpZ4EboUUf3tynzTMKSZh6StkmANtXGGsxOakYO0RAhfsNmF3faSGtRNQWO
PXllWVjKBhG2QbIUhMkOY+ewvZSktcGmgdVeedo81+8JVn5dioCVGlYdnFwgqsf9Pw5m3SqhtXzB
8MdLCbM76XrloVYz51yN8X60azl/NqpyN5vqv3OjW582H06FSXgUUy8Mut6uQr2JoiCNY8t3Rk3c
4G8zXJmRgwespHlQmqB+RwDzWj69fSwqzclqI2ioEGePMxEYMLSmjDTLj6wCmb3Qpl1Gz+uJRFcO
gSb0chvoxkg8RgkRLXTwbZvS8kTN2IjARfILjJJTD4f/9kzLjWqXz3EttsUaxZeHi/0Ywadyx7ml
voIWuXln8/ylxzLIwbR1JiTUGbgCHJWzUaQkkPtjTDtY4Rdag9WtLLT2rAxleJ9P9LwZelrMQaAm
HRCSBpgFzYzQpwr9Kirbwa/NNCzeqVmP7ObWp6hR/fDPqnrCc+moSWoYmZTVoi0+FFD0CsTwwtKq
EbvfxaYelA+THinlyQj5Jdro2EmUW2iR5oEgKOu0w5tmcIUQIYmmfdJgNKKGgT+SqDqejbUzAMwx
jDYOFbTs/8qFOxTbknMa0P/YcYmVoBbmIGZf2hNazNrJxwKvWNO5KiwzeCq6umPaLrOC8aHW23IL
62X8RJRbjCaUCWkPFWvA5SVucQhwgc+tfR9MJbW2slbcLWTh68jShfLeha81xNtlvPofmdxxNhcs
do7Oj7HqLBBNufg4IOgFeKjsno3URjmmhdeFnDr8VmzxSQfrvA7VqL218YvfjMpUXCQdL/Y76/I3
l7O2pkjLNJ1Aqtem5qfjrNMGug5qft+0xtkP0Te76PTi09I02vOgXRGtNrJO7XJ0TkvRTReZXPJz
/uPEUufwHeulXwswYm6ocRQMY7lDOFC+3VTmDE/evJ2ocGJceiEkpRslr8YboUfBOoZQz7QwbXyE
gMohNJv+Dg9J8sb1dtguEBE3WPosV6VOIp/TDtk7ZftvdiA6IAB2bO445ehJ316dWhSh1Sj14jfB
IPTzkvG165iYtV2JqYkgDmuIcx/ELLqdoYpR8W0xa9OnGLJovObDCSgek1VKQo91ZsmBAe8eoBxV
AarIJcpPF7XQ0F1YdQcgagRR6WdLTJkZ07W8d6t/8+DXqFWqSYYjbABHX8auRujh6SD9onBQ0Udq
Qxtq2v6UgLu6jdEu55pKHTEO4a3gnlxpCAr2GkleuzTjYP/zOjxyPn7diNjSsShcc5X4OkeVv8nT
i3o6Az8y8+UEC5Piouh4Gp40lMXVO01uu1lrNwXhk9sAtikTpVa5svOp8KN6UPZooUHZkIlZdCah
g8IE/FCBuA+mu8Q5+HOm9eLWMshVaUn//FSTQVaGSfc5LqfkKcst8/7P3+nVc+3tq04Lq/Jt5Jr3
jZ332/XSJOks0gYbdZUX7DKSqXZuojzwnSJLnwcLbDZM62qrKvEMsBE4X+Nw/MyDqLylnaObTklV
979wSTRYuPCCBq2xP28vKSn7Tk3BW/yQQdGhMdvqELNeIQfoi6cOct6ZWdY/OpxKF+wLM3j0YLhw
083twle5XJTivTCN9cke3yV81pg8KgYTsuMdaIA4PinSCvxyNsyHOcljbDOM8pyafthGohR3emvl
77R6v1lvjHxZa+Biq7zgNX3rp30PFjbkXZveIapDjHviWN13RWbtkjafdhIWxBlOj+Vj3CTJWdUq
5rdRS58hry+JS255uUvxIDoXmQNWq2rFmaG25gUx9pARFokCuCC5fFfmg4S+KbKTBUeY23JQk1sO
mgMWLeTsvvNkX4cGP99Hnce6vsjwiRCaMah5+2jTrEEigDxm28Z142y0acGqroOSeZs46jyBvWNK
5XYgEiSBKUaVelqvOidTDvvB1WdaToK70Ju4S66N1X0B+zr01CKZl+3UDop6MSuaGF1FGXDwmGQ2
bQfgiN1SzE27GSD0h15amLdGGs2PAUaYQC9Fel9OSomSKBo2dWUUhSdqqAzb3smo3hOMzEn+4zWB
30N93FO76eNV2suU+XNkIZYxI336ZBT4SK2pm5KpZhpkp1rbhuN2KAcJpT9PiaT/v5SdyZKdRtt1
r4gI+oQpzWmrr1I7ISRLokvaBBK4+n8dj16Vv5DiHzjCYdmucyhInmbvtX1gJolrrSDq29HrKAh8
V8pz5pr6QdjSGOMNfeszlw5ublWN9c+R2J8KwMU607kueb5cF6qc7GQvCOOTxp6U4gsac32mQqif
GeSMv6CvEPu98eWSRm+7TFgP6CAeLIlsHAXAg1sslRnJXnUO2if28/Gsw3KJBuENkNNWQ9IrOJtx
nbNp+JwRfOjHYEYgsuwGsSHA9cyQNEjgFg8VYA/01phExpPyhuWM6AfYjUP8LBkR+FtScxmdR1T1
hnkhpSEo03qXhZ8UeTDgWxsaM0OKNfXW0amVfOHicRyOgLB2wJm5GfM03lxRnS9+NMhiwAD97Y58
92BzQ3Kc3/S+rFAByr07a/rBH9uCIz1trNK6VGbdHiC087wgmbx3dox80bbK/mDxEr+4nVOf6R+t
818+xa2w/u2x4Ei5Ddtui2/aZvddvWWSMgdkcseCV/XTmWi6/EI+u5nKoHzIZ92endx/RRZeMk3N
cbKvo3faRAiAoIJQlU+bzxyoVD///LHejzj52nwqapzAv4Ulmu+6p37g9B/2HJzB1uifsl7Rus9i
fFoQjHz2sA0c/vzz/lO7cMLRqfGCtbG381Nvl+l/zru+RmLjj4tIg3AN7/Bs1pfRLOQXME52XHoD
z0butg/73ORntWPlBrqw3NosC2SVX1vY15aq2D/629i8oMOtXr0GZXncC/8eqxRnxFDvIgoXzVLH
VNZfeeuob//zm6TZxCtL1cyrgnfm718hdFevB0Sbpb01737auTikz4McfCQ2oI1hSGxFccmgP6oj
id/768D9l+PPgnZ40J6l78H5KX2s9bp3CTQjn/WnLLsvparItrMEztWirZ3YapX5La9r6u6lLWuE
tcHYdklp9tPHsXWvRgbf4pgJ7RWXQSncNWXdFetz0RBBFaFI8rto70X7ufB3zcE3KVh8DO9gnuTI
kwBYkSqm0g4DokyXeen2cx7IdnoKMXTA8WoC73Lrr8PENkfLS9sx75ZzvS/N976vyv6AI6De04xO
4ruYh1aeVlU5dYJqkcJRuiN8Sp9cGPdS7RmSYAuTwh24brNL6pzfF0O78QcHhJzeGMKM34ux9f8V
Wxa0UwVwtUu7ty1mjYW1XoJ/yHuQgYNHNDBLRBkAifU319wa++CSYttwpPmWPhKIwYIJpUubn1mL
QXgk5R1NgERIqQDwhXKOekT7ZcT193qShspAn6y+lO1FyNDd7qsRG33S6r0/alNn97bN0b6Z/X67
1vYLefMURBuwSVRamXT/4QAKnjwvnPt4qsomcVbciewbK/vQmI1zYi42vLrO1BqnrNvpJZzKq70I
3aV6RFJ5c3h5KB6R1ZlulRS1aX8JiHV+UhVxiHEBA89MeRXBRspwgr21hh51uksPbGQ34csiFme5
X1s9jXHp8B077bfqhs/0qijrhDGmGJd9iLXYnOwDf4pBxysYDJPs4e7yVYwA26jzRXFZg3w5CmvM
21cMnQBk9hUb4hvU7Vk9kc3ZLkfsTXqE11UYP2pS3q1z7vHOTLdduX7qk7HzwcgBVRzCoW2NuGvs
UR2YlhMcVSwuU7KpLMcrRqatS+WGJJl+vi4QSHQqhMxY+qEenmBgoRp1yq39EFZMl+7WgIuQiKyG
L+eZ1XxsaPTh7o5uMB37ClHfHXZPiz+s63lkqodV7VAZZVAdur2XLy2v2SVx2nJLiPGq2ydl4RcE
hDQbEm+ZZUMhMrl1bY1e874FfFmlGemMLy2wRzeq5iBb72zl7P2rsfc+anmeTX3Gq+ygRtz1ZhxR
bUKAcoMZExh+zKa62zeRTSkPOBpXEE+rPO52TZKL5S9LohnoNz9rr5clzkezcC9Nj4Iey8sSDCdg
TiFuttKYndguB2vGk0dtjHC/r+dYM5DdH7n1etiJ2t0AqRVyPOTwSCEBBiNCKmUF/QlH58ChTtdC
k6fDr9p2lR83VrYmBXTTO36Rij07gr7zXBMeEhGzGb5CUbPEEwfKsiXtZBHYSm4KqxiyoZc3eQPs
SfxLKsnzGUHmYvHevEdZWjeRm1PKHjDRZnuybxgt4y13sRBkg+olpmJJRlLpbuErdjbXurTN5r2C
Idc/vHFGOTl0SxPGRJ846mBr2RSnJnPZsmGSdQhrG/fxi2tDII97YE9DuqieXDDDkh2GqiyH1TQh
pdRn067mOdVE6XysgfX+1MJ0Prr1SCCTZ3i4r7Bn5951kJjEgVrowEvzjRzEqJ4X1cakNYcgykRT
fc86U0/QITv1EXcd/D3EGzih6hXIbbLkhhscJdahIrXI7KmfSBtbyb2BGDU9i4IvekDsQsW42vjS
0kqs63UIa/lPhfUPrXnYeRVSB293n01c+RftZlR80iV4im3bqPz7wq2Kr0ZTo+Kx55Jz4gbGIv6p
t8YpHTxfnkaVk9iVy5lHnUm2DpN8mSCZejKYns1hnj7sakRSq5Z6qu7J1lR9OjEvgGXrKPcXV9dr
rw0Nlp0qiqSPxubiBEeLtt9pRMs/HWdUjJv3JZCpI6bJPAOIlxTBMKP8l9wLjSzBM6/t47ry6B9X
KuIlreSaf5jHvgFDxdbOOWNuXM9GVcn5XM9Dhys1NK3I8admu19LvIjclJ5fH6Rh6SXKMTHWySAm
irTAVBA/YQftKZzqaYrHpUBEzgxpgkc7Bis8Aa/zkro2hvxUTiZZVlk+B2bitqBJbqF/7gUBb9Ne
DKrT2AsbjMtTu/fTcbNhy0V+b9pvtehU+QqNjVf5LHU4Xrpi3qdTS21KxTbNbz1G5Svr5/x5q3lG
ISlU1lNdNP7nZRLdeqxNc5vvt06tr4KwPVzJje3sj8SWos3Fzm5XUa1IOL0UgLyMmO+yVuzzSi2S
qR4Laj84ukiiBhNlRoVs+lL4otG8o0v7lrZ3g5Hit3Ou3AfAmDtPTi96EZgbcHXoIEKFJ0cO/dUS
qbU6ffDM7mDtgNX34c8CeXMRBfbAiJL5cK8iA4BuCaLZ4v/iTV1/JgF9ve7LouckuJ1e0bjnvAUn
KgIAAdvooIluSoZv4czse9NI6pKasL/8UNVA5Q4T/8g5ycVdEOuPlXUZ7Xbo0lYX8uPWA2a9aube
23kMhMR5aTe6STSl6aUkS8uJA+m23jnzd9QfxizHOJxbd4oEl/WBgFwLQ1LjYBouKbGumwD0Sx0o
5iLZ5Y7/EaG6de38W6gjifPregeugd3sLsf50ONKZkCGNnu/gH3kRdiyCaEqKBl4OWr3X5AdkYbr
e9IM3xpZaPOhYW1WXOd89r+jXQt7Vt72VMAsGFtYBEM+NiD4hulbMbk1YSyzw0+jy9+/CAPITros
IZCEoNuVd8tRU1PsOLuEB7kO2wtpWvuUQjFbf8yrMBGcy+ecp4XPNczWFnO6MGCaweUf8QfWc2QS
KvWcbbs9x7cpN5I+NlDWvVGZHgANIiDv7dZgXi5CGG/8DFLmTuACGsC+bofavgykSJphwRKfIQe/
TKACjFPVSq6NaTX5h5Lpa8R8s55P2lVFfq9wKMCwZKrVxFbfwbOsJlQtZ2Yy67nDxTy9oN3vjUjs
2BkEmEjrQM1nmM+7MYou5nlH6984xfQMPW3aUlAM3KmUFFRH7V5QDitFuA+dOgL/uBgmWKR7j5Ee
mWrTJitK2OXUmi2BaZwavkpHufhbjBWptGOxMJI7ZXoL8jibHfd5GBxM5Hx+iC2eHuZ44CCPVl9r
xuuyd/sk8/rAPeMusHI+xWiwEAzgTsxjsE/fGHya9x3EWgMLemdK4IS76p7yxp+zo9n7BWtNy6kx
YHtWA8CzL1va6sIIDxgj1v0YyHJiAKFUgaEE90cDE9r3qzNfkESDjpCzMwK0bL8fNOExj26weCOy
Pssg7nOzrV8MnRx9WXtpGrFr9ka6SLexUzGtLCgbhf/eLc1JnNrS8hue0dL5VtN1gKM00BAk00qI
4oM2NirLrseTdCLwEWhTNliiS3jYO5F2ICibfI4dvDZlVPiF/JZbjfggw6Al3MifcV3bLtkREOoV
Zzp7NIVTxljFFzzJefDUE0E0Hnp8Azh4+qpYTuUw+/lnk1UZpHXdFo/T3NjDlROcOYwo7PVBB01Y
Xxzt9qjbWBHuMZAbXR3qPbe8KMz3Wd9VLg/qnbMz5njUvVvKc0m+fJbabBqeimGgwij6ET7jDOeF
vTZOZX1XhHjor0MJOxQ5NPqmY6dmnwJDlUYCdYcztXSc5oVbHkULWT2UnYMrBU1YObjdwSJk6WrZ
NJrJ4m2+SF3RY1e2MpoI3sHYgnNtLhnTFyf4NoFH99JsM7sfVSZzrFxB05+z1sI9ic/Sd0+mWXsv
gzPYHVGBCMZSGpbMOhVt0WDYIfVov8EFnTx2J80nWQF/63hrqv27WdYGfUhZ5Bf0puAL177iEhpE
uce6mQPQ7Sichmh3WsNIS1bAqba2knpnyoefubuw+FqloZ2HinTNU2bvzXeHuBI/XTXI2kM2dbiZ
WqMZfq4j9du5K+XcHb2iFTT6w7rAWe26sk8NI8sbiKwLwfdAC+buEOD/i1w1KDde6gy7etNO+3yp
95su1mvc8e32NJDz0XigIiud9x/ZVw6vFnd0mXh7X5F0U63a4WwOVhPbCq1YZAZlpaLacqHHVMqZ
jlO3lpACC5SB2rLyX7oeoQ8P8wC7RTiOc5mkaPzUdPu+vBhVqPVhEBLMkRugAPE5uWysTrRWdzzP
81Ou2wAUSGO237B/1bDuS9J4rpy907OmlfBTkE7eD+yElpEDXnfMV5h6zbWc8vbEnLuFKTpYHQtI
x4Rv6u3wiFcq76iR43rIu0oHb4Si8t8Ge8++Qpm0CikTfdX9ImRQtalSVjYeS6PPCfwN3P1tyYni
OLNRyu6a3h/9uLItYgoKZLDqYFkD/eyYlzJI/WoWWLVIsaoOZc79AHOhLb7Noh+8OLDGMUxgKSjk
ojZfuhEBvqMMttOPcjZKqBIN4ahN3uMgnLviZcTr+A93RQ1kngqpjYjw6PczpfxUPOQ9kMlk9EDG
KqtQJ3cT0ok237jhZLei2xJXaLU+Z9QWZmLbQE3jHINSF3vWYNlHLA8zYTIUcOKOtFw7uBPtwMfB
lrwQrmiHzAxGwOVt7Nsanx8EXKEencYP+5jXQbVQeWyWl6yM7V5cNF1rsi97wDlRDtlgRKGys+aJ
Kqi+a93AmO8KILenkDrOvnc2SDpUz01YPoF/IBYdZuyCVa609ctglgwMHDdX27Hj1SI+sOVpxxQi
RI0xIzfCKXXydXAe+3rz8GbNYDoIBgwxa+k+/OKgA00hD4S8BCha9nNo1x4TdCAyOKwyyPwfMCJS
DtgyJ4qtbcSlCLcRpu/Q5W4MYsLMUsprq7u4xVgKUE17yPHEIu8EaXcPGAszBXJwg7lkrJNVEFcl
yqS4w9ulD64KC6CkhflNTyIw4plK54LyyNTEZXTSjRk6lHe3sVQeWTCYNjIjbOm/hIAfUmn5GrVK
b3Pqe6JX09Uzs6U77r3jP1JjjaQCFpa+ZsLfx9TtZkseilbepr6oKH2B92XRIt5zMIYRcr+SVOCx
DuYYQEdrwXWptqE+91sdyqvXEw596sN2ZuBcZtkzASFGcLiBM86jFqS9VVm2fC125guHgYX/lsxs
AobHogtl9xYOsxE+ANUlPJBRtWDWjv6at2Sgv4xhy8uKGouqoWXnm7TFnNPX5HK5+ThFBlfIoGA+
j1Wb2WexuTAtjK3llTJYqhhO6347Mg1Ck1uqD/rlc1DP3lhEPqbEjyut7JZOmsonXYAb7Ye+qi0d
QdHPvoGi5hhcG9opVg4I7xMjyKpX3jG+f2L1bM8n7ipzxr3C1OxqeKVjPnKRxffCwN0Y+1lWEQky
9CsI1hXDR9LgCP6nsRjKx9Lc9uU567OSIEivXdtTJUvvKOrOqc77qm89oprkpXJbqFoWexNQ6bu1
fi51CPBm7VZIb2BoUQ6EBTdr3FtFGOuW4UFCPLHG3Cjc8dPuF0RMcyQRjruqgaOh8zBtHmeEtcVh
RCPHqwngxvSA+xfRO7oakHgwH8v7VSzaolwsguEsRrrhx1aa9ce1q6tvzlKD6LKHqshPNki3JZbC
9Icz1ln4LoXSxWdWUzBeHFj5EXXF9ra3eBWZ7xveeqHRmVngdXOWtmvnOAmDquICM53UoRJQtBW3
w0C2kiAUoYhys6rucepk10qMor8zm5G+PRuW3r14vDe+TCxMy6gvtPs9ZOCXp01F2sG96zAUOdh9
mW9xAcOX6fFe7wzrmE6u1zBc3f25hyU+H0SLTSVWDOQ/k1tbjVduTM15bPiL+OKosflsbQULyZZH
1H0sjWr34mzaZn228q67J7ikCT6Ok10h9PCL8SLburcoCgcwVeGiGAX6fk4C04pGVB6xu2J9WVUn
fy7CF1ij3KD6RV/ftce+r/fswVs3VrBtp53vS7uaI7J2K3iAvcTYl49mB0ciZ/g8ZQ6QJsLrbjyj
AHTHI5MjONQiyCjaVqnNe2s3A5yvNvy+2BGG89wy64EKr/PwJ1q42U7BDlbmiVgldoPLIuRT0Xtw
m1YGxpLGUM/Uu/sc3nLQl+vY7DbjLlEUvM+2MIPbbm34pw2+ETkTHUQ/fjGowyI236qLZCmanwht
9nMgZ+s7s0FkLDILsKCZmOMN+q0tqjrVft72urbpmrYye9qL3v5SkUhRJD56RgiJsyJrYM6aCU4W
XpGdWstQ6lKYyi2T3le/GHVr8QyTZx0PXqCN8cXh5eSnI/KQ9jDuAiyFpTMHqIViD38hK9Mmusif
gzUOjaAp7h3c8WMCzy43EgMAAO+vztVnL+P9lYgu6NGXTzvV20qz/qo25hmXYBrW5tIXg3k/OV35
qp2ehkwFW0W704VbPBEXdhztMagTUQZUmJsnDWaH/bJmiZvXdJF0NcVTDm7IjnrSCcaIMYa4BwdS
DhfW0z5sHMds9UMfjmJ8MMXmeRHYo4WWhljs6RvsfYJBtkCPx65AKS570/ja+KR1I7jUxBdtZTsx
Een7e7SpW3jOkKVWVAwGIO9wqWSXKCnHgUd/WtzbzEIEMcO93TsOyK3Fo9nWuHCmvQM01Yh18z8x
w+zhvTldw6ilbIbhxDeuevBt+KbTDJ/Vchmk4RmvVeaY+2Wyrbk8lbL2w7OoFjJwcuJwGEGUKjDu
SrWM9cHTGhJTxom2XwEHDD+d3luotHGqDlQSzWwfjY1UUYYVYSPtx34ozDN15cQ0dbfHR03VZJ10
YwsE7FZIDR4y+lRfB4Vy5kFLR8vLSrDBZ1CQ4jtqYLuI8fUX5hGSl/WWOWP+vGT4MWITfgQtw1hX
2xWT59QeVe545FTwTo8Gs0e8tQ3QFmOraeftzqPa+7SbPu8mTUa9nSivC9gu+zvfkGPNrRPc4+pL
uA/BJ9GuN4l8xgQqaWgINyaWaktrquHvXd0U381uzr9mS6W2U0DwGhocvyl/MOKbz66eLXEYzQye
WhcOO3HsYTW/YhfKwdZDAyxjzW+GkW9hB2gn8oaoiiwHhuEO3ni2K0t8Gmpz/1GX4zSeVe+BActr
oqkOPM+9f8xLJuSJtUzOehrqWotrF96mnwyGdXFvrfbSpQXfKji2y2j+ZMjqZp/FUHX+V3a3W3ZH
9+g2QBat2TrUbd0GLz2aJIdGT6zLT9/ewiWxyzx0Eku7CFcr7kTnaR92KHU1OK0loZhT7oF4DHkP
zIP9H+vh+lsXFsiNvK1oE/iugogWHRC0sDujE92sIUcuBj9mAOjAaJw4CerNPsSgUGWbGqOWX458
KISvuwOm++DrsuKseMIpVMK4E0strpSSc+LzzklHIsdBYzJngzHigFL1T16xND96W3mgAlwSaX5s
3TQj8NHNBshgzBczRi5FX79BZqsjxgB1eF8wuHomqMzv2ZGh94hD1iCf3GEotztCa+bwBDWsTHhF
8UbQTNrc7w037EdFlEufmk4lT2FFGuWlnCfW+06Z20DVpDvbSV0RW/Rr9UhXjDXyzP5ARoa/Xyv4
4MUeMx93M8RKoz6VHcuyRCN7/0E3XW3JZtkGIJKNfqo3iHRIStSK5mtLXkD5sGPyq3iIw/5UllCs
7tqRGHV2qAzsQenXJKU3sjH7ZPIn9abalgf2FmI6EKDeB0HaTeTEJ1UJry2ei7UnY22suYWzwIEA
bZRcANLrF40rFrW0SM1mcC5GkxPmUZp+C+6S5XzibZVDBEoDSCE2UU2KpOpYf8cZftbqsx53EKVe
kzvZB/Zv3SNqkcmLinmc6uu89AQANOi5y6MEePmIbczPoj33bWISpnycU/4B4Qa4hv8JsDIBxN5X
91RDoPykYaruEXDGmnAGY80y2i6bQ43Zsok/D0XHS16wc46YBThnQ2qgnBhHHXiYyskfyqkZq8Oy
qUkfXVYikL0yC+K2CvDa8YABzGPEDaL0nC3rAlSV2EAnVn6NzkXP5Yz01918P2F2aFSsiZDEJx17
4DnZ/ZHZ3GKtA+BAryzpNEDGPON2tMAyGvsivgGJUW8DR9/n0apnUnK2biChppyc+8IG0EeQx7p/
3IohsC7ogYualQIgJ5SwjmmkTi8KdQ7mHubE1BOCcfKg3f3DmIFrRQLd7XGawMwk0i57fWwaGRxV
wWYuNuUow+OEjpl2qitzAfYvWz+qRnT/ZMrT7FNZWorYyUR20uiLITXS5EHDDcRYJY4O3Osy9Dub
WIN5GZFPBqkTvVCFf+Rpn90r1So+O7V4/k86oWGNp2DrPDoOqYMLBiwkJFlXsW8TC5AXSpkcKcxq
zVXKVim4jUVt61H23PIx6k0OytInN2u8NUD3JtrtW0KWlReUqP12KGQGYnLlX3luGkjEsehkXZzJ
cCvuTAHb+M4rw/HnWrsE5y6LNOSFyk0ytsCOf6g5iWeQJpA9T83C/IbJGmvUpNi1bh8LYaJT6vie
/hHKs+8eAqL+juwQyvGO9SFzwnbL7F9VXjt8HiFX71WOTlYeMn9CvuC4DVloJZk4U2Q4zK/jEdKq
mfj0rE5UgpEjh9CXDj0V1IJ0mFeuOPyd7KLW3sxTBZ74KwCw3kNOrtflb9K1m27md0XLDU12c38E
iB2hR/yug8hrk57NmsOUfNHuqJipJBNwmYtplAv+wS7/kZskp6W7JdSBwYd1WDswkdRhhAz5MGcK
vduXed/9U92NMm6XqfjQ88xSwOf5F8uUXuqqLmyihtyxD38Wotw+3G8fHgyFh9nO9mwcBKb/TsQB
8Uj6C9uSQ4f9M5I2YcKFECFrnYX4TSVZorQE73QwgOq/CJLEew0+Xtyb0pKIY7bD/P27n82Sag/c
utsPi2erx9lDopZNrmVHrQwh4Pq8sYhdqth+V0eVBTpLRt/f/GMjtOMcMDeAcCjtxlcnIIOmh9I9
YLRPl41ETqsaGKxDkV1eedHlz0o3+q0Stt4frBIYUES9qmuK+B4B82plc8Y+w2/AIQpGdKkr+2U8
FEsWAKJk+cOChSWNl47Z2vQPYHSLT6Xn3jzaw16eV2NBHr4Nk/5QYs524naffjjImWIGuu0nRLDz
E4uOMTWDas2RtSwe2hM1Cb+NkJZOPV0al5pfkl8+U6Lsw7eiyvwgMSe2cBEuhurbvu5kQkcU20b7
maEzznDlegakUa+rfzR7iz7d2hzzaQaiyyYcOd3yAmOHuGrLRXbFCZ11X701wHGsOm18RbmCutzM
CwjiQe8SJ2fyYDPQduqMsLJlGL5UPkyLvynu/6Mbuv3aganZN0DEzdb4+/PiMutl+i6wd0pjOnDG
BlGNHelsc/lTZ5JWosW+fB/BeS3+UP50s0Yc2ny/913Burlxl0dd8pn//CD8Rx18uxs9+G8ODqN/
7eG/f6yCmYnN6BBwklf3D7zMzI9hUU1HFzjLKym76jhwN0RMGAA6LXPmfPR8ncUOot2YABayOm3d
OH+Ry70X4/KheDS4RsQBmCZokd8/1GT3wwwhfjsYss8vY9jNt05hqM4Fh2KkaTrPHoqbv7kQbk/e
76eCh5WP1BUgjrwV3zuMfTFROLkss1TPULscFZVn7Y4PaOmRk+B3ZoNG9/xKAG15GdzlE/+b9lEG
8GNzX5iHEZbXk1ebKt3Hmlrpz7+q/+vTgfe4BYNhrDff30AWYuiaLah14IR91CSTEv9bN8N9b8t5
+YsQ/j8uS6o9Mh+gX8Ll5vZ4TwwoWDIXzpxzaBuT+31Wg5vjvt3I5l7M8oe9UasNJakfpdtv9y1x
u0kge8F2OtvT/9+vLcAWYfdENWkCVn3nDZqAWmrXLNYDocjTS03rzripDEPCBvfqx59/1n9fC4GN
ENIykWliPn5/NDOcnFFXFPvBET2NuUAeSnipw06QmMaAg6cuPs8BHf9MMfCXn/0fLSYK/fB2xRFG
4twX784HtQYZWyfueQDDxYtuWAAE9tLAxFNSpZYnyDn887e17ff3O156Jto2litcDxAbf3/MrLnY
A7u3snSeK8lvEMBRwaFkdunkNNT0TjkvZ+CH5oL4rx66eCKg4sgAixaflsg8t4FLRdKac/evpHvy
nkyjJjDOMnbGlDXlAHcNmwBApdSKCfGitHylO43qgoxMGn9zk7y/hiQdkLMDJvKGoOGmeadnneqV
u2goaOCROn+n39nbqMW1+Mbx316H3NNfhmBAZdlsnGmNKFoUYyHTjPFmkOX160WzA0lRkS15P8+G
83UVeXX358v+f33IW+GBX5G/0Hr/ftV51a9Nw5qbiJxOWAeyR+btg9kZAqzhtFrqgvltnr79+Yf+
54Hm0nCLQqxFx20H+Np//6nIl8yRINXu2HfzcGby01OZud4LNVqW7izM7x0/W07jxvIk0u2tYdTC
yU8so/9m9/vXnPy/56wPG5TP4NOY4hPAbvH7Z8kNu+xM1k/HzCJmI+pQB147pex7r853cdf7dlNe
d3q++oEnIrOOOPAqcR7pnfASC7YYUYgr3klwMobLHYJXlhhoyEbruoCw8+KNoFp0daPiGDdq5T2w
X5H7wXcCRV67zXEWdXlhFidbkZEblgg44EKSiBH3q12O9w0iB3GpXc65S2XVdnbn7QzYEqWZ70S7
q+EjlEzmbPYMjpFHNKCAsAtNj3WH+F599kDJbF/yvTKrxw7a4m0Wv+3XfilD/+q4o+s82BNCptKr
TP8u51aTsTsX+PEI3aAxRo7rfxB4vLNEh42nn5C2FWvM+BJnxIgR9viX2+P9UeDzujVvhg0s/ZTE
70/ZTU4t88bVPGI8MDMYAyGkX+ae2MxyU0C0cga8f/HgmcGC8alwDASBMtBxmJWzvJL8odH8DOa4
/KUUeP/W4xy2HQGG6YaCQD7/ziCGzdMEvkac9y6nIpmmvMeYWvO05jen6l8OEF6k3Hr/e2sC38CL
AmCE1ob6Q9z+/H8E6t1WGY0iKuCIck0MNwGY1T1m3VD/ahyj31IHUwRSLoCt0/NMeMHHcA7K4DIz
IMwfoWha8ljPuWd+zYOZfnv1EBs9M38rgPMjq4vzMF/ca40myfrSGa1c34aiHGQ6UCavad8r0j68
gB1H4mmTcl9tsJDuyS3uSTdp/73gHRCwh93M8iWeufpVKladA12vtWHn/GekAH6cy3zdTkq5cv8g
LOTfkR7gYEcuQBPrFNZhe3QNLG3JbT36mSCA4OfUAdknlFoAssuZylHYtdNmpHDamq92k1tH0/Iz
/yKtDRUuJq3MjAlsHHKM9hBNqP0d9YiEe/RYn1NbHdmINUWiim322Ufls0pnx1iyD4ql/dFn7i5j
b2u6f1bHXNoDGqQxQJfcD28hwE3WrYMx/4JVL6J+D7X8h7cGE58mdObmM2saeyC4sbTetrWsCL6o
W2f8RLhmfs5pn5qzO3vLi9P1Pq+1LOtIqxfZ+sPhZOWI77DIx049z2+B04b6rNkeOglbavX59rIK
owGFaRF7lbbGqHOLQEZ+IJ1flrTJ/+vKafvZoqJ8dSSBPD/qOkCObhSDT0YvAdV1hbNb53lUKqti
CcHNcrcxkIReqvTqRyLAW5oit5EDAqxsPriiIbmnGVfmiix/6GKQ/sxGbAelCT2tbmoguU43dHwK
z3R4jXLF8a8EVX70aVj32CQw6kuwMgeOxP9j7kyW60a2LPsrZW+ONMDRD7IGAG7Dy74nNYFRFIUe
cPQOfH0txCurDFKZksWswmIQJoUI3QvA/fg5e68NXJt+liPjb2yQa7OVbamWHxrl2juRI705JiSR
iyfMsziOxTpMJ8vosjN3Igpqh67Pw0fNuI71bMyldyyhHVURgTj9h8on5o6VkXCObKE5AEcdLOYO
CNeG+bxlA0r3KoG6FWicf5sjfQm3Pk9HmZzPsBPbEz12F0NW5qYqaMw0+z7kdS6xGs8w4Awjq6qw
6IyG6cW0umvIms1tSGvbQko8LbWIGF8mNyJD/E5fxy6LSDPnvN9plb3I0HT66l5H6myTo6Oyc28q
LOwDrWN/rLmg0Y8zxZPh3MTLdcUfz6OGZdW7pkeOECZZtRvVuN0bp3+HyJhWI90lr/rvVrGS0U0Z
xVmHdDA3lAQvEE1rVdJlQJxOII+2jDFRV5RPcxqLZJd3ZnZyjMIodvUwIbfTqvrBd/LlrEZG8ANN
SXvmFF7GWFgUhbWXJryUs9rkDgIwKdFc4pPxZEQgCzk3OWEZXsCk0LzIhO2zS081QuDB7iVKHfyx
FN+wFU6T1hLBkMVjd5kMUt3pRulu4FZpXCDpJIpmGdy2vqBxCS/SXV03vpvFmvrn+dTndoSyhYfU
61bxWhs6HbU+w0AY0FDj666RLeIpMxJdRR1lrNo5hVIMryDVdcy84+JGK8t0OS6K1hZCtlwMiLzo
dGDhwadAZkw88G3Ya4bQyE9YhfxNzgMSu7+oZbbMO6iXmUknWqtvUe23LxZNMjdoVtu+yybldKHp
Jc35urnnA50SwYzcAu1I0Kpifp6RAzQnz5uIO8cK8FJRk9bhsmj1GtUyT9TZlHvlCz0tnVSuZrWS
cGUoU4UYpHKYTn66462gJUD+CWwZo85eywLDy9Gv2uwVEyMWmthP5vYgylU+JTm6QKBtLsDrmmki
0TYozPKAH+89khOaJQyE4vy56cAMwTuzVblbUf6Q2aigRLsVTPOQVrYOEznNsxW1pciX28GqOn8X
l451U8uEEUdtpaRnxI5N7Jdeb/KQFa10uM1yCAgHSkN+DO25d0kelL6bqtWVZ4Y1rC+zk1KGmD1P
agbNy3kuEeQjN0GylEe08HElikHjJZ9mBvjNIpckbAqTkPqYVihJOr690/iFJnSliyA31e323UmJ
nEeKkAH6QDTv3s6FYvmp0yH+VlXM6sMRRBHLj+cjdBxmG4/Jkq+PK2SvKlBWJ+6p2+o8dCZoAGeQ
wjY9u49fKVztriEBiSki7SuhiUDpllYHqdDd8pxZk3rKFdNS1nGl0js76Ysf3bwat6XetOnRqSFw
smBpYxUkKjbsZ4O5igy8DkrQCf6Chq/SSdiOmK49G0WNS39Cz9fsGHU6kb4w6klKQ8nnTqZiijqv
RpXOMsW02YJJCN9j8a31pq31ZK/5CJfCddWz7LgMlEoBQm5D32vSrDicMgUQh3LC5jebyiM6iJBl
Z08QGTE3aS+aDxxvPYKYUvI9k8ozxshtSsdDkujusDCdlg7+Au7KEWcYKGe19bCb9t1jCKvT8hXm
HDqLst3j5Jix9SB7z1TorcfJuFFi9ZzH2OHRC/H+sqmBcqK35U9xG7g2Aowoz+PkTuSYeXCAT+rQ
UT30LORYtQIfURvfyEDrk6AbItBL5n5Xfo8AKOKrHb+ZS6HFZQAUfXL3GasEf2Y2fBh4iQbz2VV4
Q3Ul9J7dtO3isynTyuw8JWvl0ZgXvzqjbY//i3b98F6g06rxXrSxfuvBI9+5ow8ODzFS2iEBM8Cd
G7J9HkhatnZpjZhtb7gpbo/FA4SFvrXYHB5+xfCMIKi7glX5He13nvElmpZzmHs8HMh362y/ZGp8
clOdwBlj9dUx5pbuUgLG3goOiuu+zarmw008RH4db2YVygT9FZYF4h6jFm9xzeJU0AubybbXUXuw
d+HDIKkxnDB2jsE8t+rc5cjDNNhYp/moaR1YnoHDL6dhgF5XogTX8wiuN2Z2q6nW3Q9j49wP5Acm
e8fKWcdKx+z587pfPrrrMvdsP/56MTUFfE5gQPUZCTxWzIs3cteGmkSNtrGdCxnDkgx1D8PDPl4t
PJMq87D6eUogfdbyIQfNK4dlvcXMJ4EO9p1VRlOmLAKAimphzk5Cec50u7F+qC5pPQIcpbAOuSrc
juccjL6+6i7azgECOGu3vDeqXCTI0cb+cZJLuVIx2kDDxdYhItAoJV9wkYzDq3xQ6M5ondXB6req
3fOk8AYlJke+qliX6YJxTvsG4ArnARmXk32tMVQmzTJbjKsVQR1Lz2pIFdW1kaUX9VCPXeCUa/zN
nhL7o2U5sYNpJmr6vF4mcYMZjgEP5uehcM612qxVlMtW5SePqBg3KioW6wu4GJIsXKafcsd+kFk7
MRtWfMVLv3ro5iZFWh6L1qXGDP7SkEttn4+SYv7WahINw08KzPPk1dykaDtKIyNJvakKTR1l2V7k
nU08k74SClnoFjqcvPFetESlOosTEoigBgzjHdOkIMKxXLJVo9wABrRbNNS9deAyrvGv0phzRGQI
Y/VCNRftel3YjiIYyyQvfkdVPaxHCvS4H6O0GfH9g34wolygbtihl5RaNKmSQjHRMau8SCQk9r6c
mtZg29I0M+qFNVyClNaqU0VD823VR5ItzbHN3mOHex3irhmHi8ZAJnveEmzpXIM8cqafvR1P065A
xj+d1flq3Wp5ZtkHKqqeVR+FmxqDBe1HtaO08V+N1KqP5EbpXsBPsfA49UBvbrI+9RhBTKLWdy5N
i2qXaxruNsvOh+QisxI/vyudOdX3DqvXdDZ7JYkGLmbMzQ4pzWSXFbleXWcrepJLUgucco87JJlf
jCmRHMf7xUtrNNCgf9ySBLsDQ7wmuSvBY2MPaCfTGBn6OP2yd5wqzpEYqtJjNJsa2C6RYhpU/S0q
FYT82nwDn7WjpUWW420y9MjYXXh3c2jOzK4ukpl+6bOVWs0t6ke87muKNIDyMqte9CXJ/P4Prbtf
e0hU+uhYiON1iPP9yimpk8xGHpCMB6RqzRUQiG8SAx8ROwrTvczUn+C8W+Ps87HYY04AR8QD2AFx
64uJ3ufwXZIsNh7ypZieejPLQnaC/G5Oh3HPtCIeQ7+eX+DMjJfUu3/yjf93l6cBAFyM1hGdyi+n
8tFz6DB3TCX0bEa+NDYaiIvesrrH2Ur7J9/ok5/l0KCcarL+QjO1n79vj3y9/jaxoT+CmBuECv3Z
rXvyt64A7dOl6zBLHWjXNF6Ag4suDPXYGfKnYQfFo92tXjNtajw09dSWbfT7v8DXtsTWBWE+Q7Fj
0JUW1pcvQFJN6EDeF3BhqMmRXCcnLZP6s89Hv/CccXq12Yv/0Hk3tt7K3+/6dlVaQeDCHMaVlPmf
P3aCNU90cQpqXiuemNhkp2muh1CgVc0iPcfkkOSed54bwDVKZN93oCWqP/R/fvnqoeDZf2EKQBgL
099+/29fvefNmIW5M4eUMrQ52Q5Qt3N9Hqc5BIDYruct5Kj6Lm2t7kflJ/o1SJWh3//+6/+rcfzp
mxAbnQh0AXNYhybZl28CLkvdGAYy8XyxF4tzVEz5rXeSEMrObufpDtmKIPCTdoq9eeSGn4JKPNuX
wJqGS5JnjfKSvBSh3ZD+2vQ/50GWmIAzx03OE8st1iMlwDIFkz9AgJnkWu7iWLoEFekpeiQrdVhw
tY7sroI0VTPUBqPUz1fydtGbt2kz76WlO/GRxEq9esR+YTUv6MQ9cUWiDsYLO43H5EgPWAK+cMBT
HUt3nK2wcOiC7MfGt0os5DgOA6VZtT5jGLabZwbvi7EbR1H9wDqqD8HcIR8kmNMwHmi/k5ZpQU0p
z4tKxfYfuuS/DCZdg8EyABnbhI1ju+aXr1xHRLu4xYyzDKxzpFDG7OPGWyO7FdlTjhDkwi4bdRqb
qgkaqutraPL2oZDb7HxcsrDRZXP8/WNg/PIcMAhjAOdBvnTpskF++/w0DqskQBgO3d7vPThPM04z
7TTUuaE9DUsFF4DAKZyR6CjbMDH9td6NLpXRVUe/jHekhhX6pEio6M6QtS36AfWO0QbWRNPjB97q
/snDNp8cFxI1091ca+2rS8wDak+l7Bc52p5D7eq2z1rflflJ5SiAS0C57Z6omDU+WgJrQTC2AhKs
EqTVEHHBdimreKE2TGj77coslugGx2Jyz7FrzPWJ7odt3c5mruS+tKDL3nskabdnlJ2DzvimSS2S
lsxZCwZioC4K+IdWBMrefhbt2pUIfVvV0Swf4/pVGi7xGMtgjZx0AXh0+yanfRL4WOE4Ik+0nkJj
GGw0F4YY8puFQtU9cfxh4A14es13i8q78doRXU0HsW67OyuXOhsq8pzlzAEE5DyNBtysRMtNxFPo
M5zHhBv1NE+N+dZr9ijPe0X7ZUeGppUigRVxuq9XxisopHt0ualo1nVfIi/LruahI2mWeHbvwZqs
xQ4Lmax3PS9WHTZARJwopzZI91Ws0VVz7WrOOM+NPh7iHJ8CYgaGYcwJ/enKnnK/IWS3o2MOH7Lb
cRfWOMJjuBT73vbGN1kmFjkdIFdOykgQxY5p3u9HteROSBXHR0jH1EHBNMPrRCBAPrIfV4a268HK
Z9dTDuLm1OikQx9sBEVTSNpeM7/DO0W9H/AAwGaGtjpsWVQK6fdF0vnb+dXoNa6VOOUB/aq33Mii
12VApnP/wpGMQhjpC0q4vhCpuibGtXXujLEpT4iZDJTjnlOm2Hay8YDoqTH2sVEk6aHWlGGf4wTk
Q2dA4rIrgAbxC1Z3GOh+4VkdSAZoVFVnxB9WOuCHKpcZwdgMtfHUl8rtT4QaIWXSnHp+qop+JJxY
n/TxD7vY11IJwCF1r72F32zhKeaXISfEc6mn2ZpA1wKOlyi/u107Ul4oZ9azmgftH85xt+tRJ2xQ
L+6H4X7ZsChGx3ESXM+sNPMefvH7gs+FBOkk/Z7a3fz992vSL0Ncrgcq2/MJjkC3AIP185Lkar4s
gcTghiMELFRup67TxN93+CBf8wqyDFCrqTwf/akhhnS2jGDwhTowa/dehZO8Fa5ec0B2rGheXRCz
sKPJf6zjOYsjH6VcSD3UXBRyqi9SbNH4TTPr+fef4evYffsIfAIhPEYvhqd/WVU5n8XpWEDdSxTY
F9wGxt7FFxU57krPNREA0XTagBcjtoTD7y8ttrnn33d29DgEM5B6xOTfh8X2ZRrbNCO6yDF29nWG
5Qb5YgEgt59rHGSxbo/+VS0m/ETIjZG69k6C1kOb8/WFhDd7jMQABTykaITs1HPGxqhnjuLIIRNv
A/it9d0pHZ41Z6UxgdOTQ0yIv8dP9549ImZOWkO7lJnrg82h/zQFv/90vzz7DAH4blGNsAQZ5tey
RaunOKmbSeJOXkiGo9/zM8nhuRoGRlOU6Fr+hzrV/FoybukvG8QeFRoVIzXz56cxgTUIfihpD/Oi
0/WOE+JmvLGCUofzko3A6ubs3KUdUR1E0jkiyCmszAgHkDnu9CErltBqdAwm0Dl85jpOVz3VfWkN
KBAyTAOcx/Ahuylp7dieF5AV1ageE9FmyRlSIpr1GWntJadi/Yibr+LMSizqWYGG411yOtzN2/SY
1bd/+uur/kfZZNe/i9CFrP3eSCKlknT43/9jitn/hxmj5CT/7amL3oa3//VRQ0tatpDU//zXY9G9
ZfXHp0Cy7U/8O5DM0v9jeyJ0HggOUYDKWZ7mj374z38JgkK3KooVC5ayBdjvv9JFxX/wO8hwkHvz
m2hM/18gmUUgGQ80a9lWkZPA4P/rn6Tsfnr53Q3fxXnK90mBZGtgEfj8tFYpmjIxdjNDNuGfUC5b
J3jqf0pf+bzE/N+roKHiIwKgY8j0+SpuJr0qk7TFNbDKGi6dYjgq2Cd/2Ak+r6LbZbZ33CXHT3BK
xhb6+TKDXSEMdtKJZZMoctwyTRhXiXakB5md4J/3jxr8qPOmMAhc/Nsdv/n3cvkpa2krxv9rFf33
tVlpmNGju9Hxm32+doVOsNTLZiLiHuPad8yX3srG03q0cnGVV+uOhHOpDozhSsXQ2U+eBqMzXmtR
tXFEnAt2PmBHpQoTzWV+VnU68EGmsqRg/OHv+uvdQPbJEY6LcJr/ZU0EvzAxNdKnyEjN4U6sRp6c
OfpSmn9QE25H8s9fic2xlPMLd9zlMl9uB5NKb97W/QjAyUCD3RTKvhZD1c6XHhCuDgzZCMfzJfXJ
EnH+6Yf0bMST5MBs/yIp2zaGv52aR2LgjNbMvcjtibekG+Wemy29+d/f9l/uusf0gAiIrTPDi+x/
uUprLswScIRHBI31qFY9RPK2KZ9wE7z8/krbT/r0ZW6VgYOPRVDAiV+Eefbiy4rNxoiAYSksdE6M
3XdCa+8ppZ2XhY1E+PdX/OUxYaniWTa3lgtC5a8ZINk44rxxcnQYi0Wr1tn6DU6j/eGU+8tD8tdV
0KJT/yBy+QuM/rf7ZDPaJkCDq5i6jO9yaC770s30KFdE5gm9fTJhVdz8/pP96ZpfHkygitZirVyT
OF28pBW0LqNo32XlOM+DVyA4JMH39E+vyZLEZ0XJiS2YOuvz84jbrePcA7dAeFp8mvJ1uDHMVZ0K
rbHKAKFFMWwkvjn+R8U/6xINQ8sBOEksH9zNr2tiUs8akQlAAhg9lHcTNvA3RgcO+byVOwYTHp8/
0Ll/eSVYAfnHMMm3pKD9CvRtgCH1ZWvbEckN8trwZSsj4kFyZsBerp39/lvdAM6fXwxasnQFuRCp
cUi4weh//mJhWtElaYuJ0jSGGITiMa9PMteG9TkfOmhzCR8SzjI23voghhKLr4AlVCJ2dPyjbXSt
8aZKRbQjzsBi6k6g2ryEEaS7aHtIva0bQoqV9IWUBA5C14GAA6OzY2dXTxsPkGWNgopAT2UexxGs
OBMxZB/Ms8esCyvAopLAbPJKzgkUMurTTGCv+ewRbNRClyrDfjXPUKj4xs6ETMe+heRdHHPSl4fv
VtaqknHfMjcXc+O0zpHjoQ/E1Ym1d6OrZj1CLSBfGubw9pkDERLJgc1pNrAR0NU4tonECBO9sY1o
mYgDCabOnw5Z2RE8GleMiAKTKOXiMtd9YJWQ5xJxSDQ7vyE3AM3U6gpvuiHFJTX3mK3kC/QDTdvn
a27LPQcAy7uwXMSMQdltwhKDwe61p1uGeXQSvX+Couu5nAgSAF+BWzNhf2d1tJS1kyJBWhjGcd/y
1cpZFDMRnatrPQ66AscvmwWKqaCxBDsG86jY6Z7HwG0d6+FpUVWdHPyyEEYAFQJqRiKY0J+vnH+P
QqEl3FmFi751xRZ460sk/Qdi7/xvsecOo2TWP7UOLdS5cyGplcoz7me2C+PWajHX02EGqXkA7ITu
OtDwvyc7zS+GGbCCvwrQ8dOkXcypwraiaYiNHtwG0gcyjQRKH9sESORmGBxcZgbAtwCVgVPcCKOv
oY+06BtCnD38d9zR8YxGOgJqt8V6Pee5RnMmRih03vfcdzJXVk32FzEuxwdCKBqsIzm8J0Z7U/vk
EfetI5IZMj9UTMGLK5th3rJHTBjDW2YDDHw864COB+ncd3SxVRAzwm3OWdcpNirp06eou15UodPV
9luHJasJW4bsdE8kALWXdhisjxj7/EIa8gqiXtfKKgsF2UfkM+SqfcI4qz0Igf6EFHnGlnB+NtEB
IxIDCWeSM4RCwzrn26xE+8mTj87BaWAeBGYfx08AB1vwgA5WRpqyCp/fCr2jjbI4Iflgtec0VNMg
b+vRYFAOFi1uwWe7SKUQiYzmwYVz+dyUdccPKTTkKAkBSMAwECN+NxMkSVdZ3mxoL+Esbqi8ghyb
fMRJEqxr6s7hPMfGD18boZmBYVoUjxfInZDrDO92JVY9BNbGZtRbCFsZWndLA3DazIDDIYZdjllq
+Na+B04k9ws2Rj/kSLiO15LCimZZCnprpy+8Nw+Vhh7ujk0wz/ZMENMxZH9rr5bYx36Ha7F6HUEu
vWhTm18TDGlbhzFTiI44phUZ8VYl8eW+rwnvUZimfuLV1V+HGbzTrpOauK/7ZPW/FQIi2J78V1tL
Q0yNnf8NY12V3pgoWgEkTka98nMqvejBeMnYblO8LVYF5UGfu2cD6U1/Y7pj15/jLB/vJzOx0zO9
6QRepHFgDkIMRMGmvCdPRyRnROttUqKaLt6FZD5W7Dux9OKmTTK3v5vdRlhtyGgOb1G1EkwZ2FB8
ux95URjqQWvJ0D7ybtblDuia5X3gH8/iPWNT+AtijJkVj4um8CvP8wpItZZ9fQcQ2tlaula5V049
KAYOIIBXNAnfMo/GfbgYDv5F3e6LW9zkhCkYsSzuKKL1p3S1Bjz8nkTo5WJdjXS6rifPMfTXpjLU
hzOWy8+aKsA82F2bXkvlZfIGgm37Pddq+c1uzPlWFNLHXo5G4FEfB/tJ7wYsXS7JccxwWRdR/rve
XV762g/pN+tLP6NbjBaOiPlOoldzT6hM2wP6lnaK8Ljgp+50G41nYiaYKBf4uUdTlvJKQzcb1cj2
1tCDizztYes0KoIVC2pCMlDlK1QCYab0YnlBQ6V7cAl0n4MJwi8RdWq1dsxOZgcpol09zfrMsgop
isymAWRAH3mNDSHFLqfxY/ZRaobC77SnpC3EDUZuzQwwiOOJ6DtT4P/M7XovCOscTojEpqOXAKUB
NdjwtseDVx7hYMQ47MfBeZsLD6cGrdTxhakP9sHKQoMRyXxRV6Ml11sa9oDgxxSJSZDYTqrhyQOa
sIOUjgTHAMnTcLvz5oNGL+AVqAQZWKg+J3mQGVgflbZVzuEEA0E/lPpoJmjGc+/WNMq2e5j1AXyO
gYvhbbu17+iKTAqsYYbwBjcflJ/hkNF1WEgavJxddNsh6nvrUE21OcCC7pMbHY+VS19mSV8Wm88f
eeiR6x27sE4zUHWtAFLcIUJKcLvfrNradtHQD4t3nECJ6kHsWy07uCtpOQ1rpn3vaCYiu9Qa34im
dE6dXbGY9bdBuLF/BXu9QGNjsYc86MtkaUEF/faynkfDQPXjQUXRczM+uqj+PgDxEKNU07lOQrO2
5buzJRzsizHXfBzKifsTi2OnRTEwPEhrTm1xR81u2tlIuuODKqF6sPku19gqbXVoXZ+Wn0++lx00
tEqfBeqhfl/Hvj1FNqb9IvCKGnBdPlAyB/lq2OnewOVcAaWd4xzkYpPdqA71Jl6ZxnjrEwzSAaYG
nZFbUQAKFqvmvZUMfl4affBEUMyNkGFsKfNxnQ1yzjPfwNS3IgZ604AIlREKfTSTionRAulRIc5z
ul59A/QUJ3uCyLu7JHfXNOLsIsfQK/xmPtSz1+uhlEwM4bEKQhFowCNI68VAzqoXtyenN6tl1xkb
QNai5PmesSjeeWzOcCmsmEiGyZtBj3R1kfZ0iNVA0uHqsWwaAPAwKniMgPa9terD2aQNbhWOXmG9
lt6EyKyAo6OCHvf8uOtJayQwAEcJG7gcSU1xC9EfVTF0Dwgych12XjmiaKFhoCI/W6V+NSdtDQdI
FtzVYhjSOxDUTNGgw8ttjtUtiJYA4O7Mjk7uHvT19D1H3EvJigUdh4eTI9h1Bt8mCC1zNCC+6erD
7K7GibKqK5Kr3GSQfBzQncGDwfJmMqSXxlkGLosaUhYIltK4Vq9lakFNT6sKwuGMH/AuhhI4nBBG
2OxAiA2eJO3iNfCUBa1IE6l53UpQpQd9dhLn6JoInnZmvlmMMqPPnmfIKG+dmHNvh3zJcyNrytyf
cZVLJ+jNOE3DiWX652TX/j3Biv5JnyVyVNXL7gnfWfE0iMSUrCao+0EXVMZh8HuAp43vxigdG8eR
+EaW7mlu65E93h3ld9WkzX0NXOOx7yTaoamT8ug2Ax+6k5nthIXtwS53IQLl0WL5XrRWFsIbVTj1
ba1AkYStCQUAtY7RPkPlkPAXlF6fGs1ZCXYYDewsxHi4T1rKWCAAR+J14MdQ6e82K6lkyNJRm9q0
N/TQ6QWQDaujM8WbxgApcsG8jwGYMfdcVByQcM0b5iVADxthIIMzN1gZLS3h5HIUDhDmpjFwIR3K
v2ejPz8xHEV+ZCByvMejbRUH6NP1pY3I9aWjwst3JgQvjOa9T0EnMnLZQnNt5zMXrP5zvMSEW1dN
VV1xO1sBRtYb7FBArLx1hn6BWVZ35AJOZXU/kKJxL8RSP7IDVUBc5yH+QDfXDkGSLSOcfIU/sPWK
TuNZW7wrLx7I2sBGkzz5a4u4O2lLGBqU2Op9Sqv6yjLVdubgxk4BQugt2wMTCwVwouyRWjH1WLXI
RjmTXgbgGJID3GDpaCYxyK4Szxq2BjwGSGUTquOcL3+CIXVm54SyhTEF6+3KCtnxSExNvoeWGt8v
1sgmAnkgIUnZEi0YyVH+NPhlRuSg8L6jWZymwEnN7nrOY44EyvUrpFr9OoOaHXzEfgLiiNuQYhKU
40oFkqne7Ej4GPQszJQzvyaJLdfAr1v7kum4CVezn5t7lAcaizMMRs4ZjM27oI1hhJ8A7JGDpFiK
EA/m6XfPr6U6ltC+r+uJ8JBzlsjqtV/MqjmAzPTuIbE5XqCpZvw2dI7Nfyazib5T2VVkNU385PEg
FGeWaKpnX4c3EgxxbiDQGCztQrbkwSFEnP27suL0GllOhpWCwtbmPEg9TdWEkIwXVsEbCWYny8h3
IsuQ0qRMjBenh5VhI6TPA1CkDQjqkh7/buGw+JF3nLTQonNw3alE9xX5bpsxfzUa/DoA2UFFFHJo
oi1YXgWTm1XEWCir5BTkqkoPV1eHagpzAmx/76ltMG+76QEk1RQj0zPMB8NqWJxtMOWv1C2WiAw7
l9dNjHcv6KZhYIbkgpQIBJXAOYQ0nd0Kti7k0RkJ9O0IVrZijDLOr5Pp1w/otcHasXfVVyMy/vaK
tiB8Y2oJao9OioqKCk4D2TgcUdF3JD2GswH0p6It1LTfMoGAkU/mg+1Iq2GE0pczRA/t0asejERa
D/qog5L3Bs+8T4uk8AIjnzhCtR5FI6fz3ncCCKPZW4p4H+mDX65vFZBEfn7lsaSPNk96kMU+ZusR
sMxPR9kpdw5K3D5mOvettbPpgwQOErcQFbI1cT80WI49uBvajxZ3tSH9p2DQTF6Sk+tLc10vJk6Q
doKGhZ9nhIccc2gFNAP5vNpvn/QDj8yE1yRPywPWlYYEj5qiFhIyCNOS80Wxoevzj4yAnA2CQwkc
VIZYgRInVuGEbk9tHwgm9xeEIjcv41gyf+91VwsB6HDgTD1HvAmj0i6mTg2vU6Jn8JM7lhOcMPlw
1w4M1AAS6ClQGWHkelTYdskXuWCo2TuDjL9THoyEfLj6wllWc/h75E0CCVvveB8CHH7elesW7r1m
19rj6JbtWxyXKzs7LKEHElU4zeRxA51B62LnngE8w12/Arl5WYGeMA/+hL+BrnRB12LhUPJD9Fb6
Qja7hLwjMvr5iEeGY1LAEAd0hSp3Oz/BYcWPuA5nHFIpL2GfFXyOgqrjIOeheii40RVpIrZ9xE9h
tafJ8hnE60MynG+Q8SjFWHjOUAL9q1gQ+B1ZUVfIsugAtTAR0rybnQJNK6TwyQqQ4rZ3sKqQyZaW
iUm7taucQnqF1Ba5o0V80dImFKAYkbtbBDc4xTm0LQ2FOuvwTsNsIINKm+zkMGKgubY0Tbz6wyDm
UEiN4pF12UkYWo60lyQ9lIuxWhqN8A8iXKIRhibJR9DK6SF0ABeRvseZ91Yz5xLRuFaLHij8b8/Q
acg0IDAAguZs6KkRzKadX6vRs1uCpwwUXq0/wK9vq8o/I27Td6IOBfMYQYKZngYXNmlgDZPxNlKf
apyClpWMEHwfzYkkKANnrp81fSAmrUBDsklGtGwBU4pAdpDnBEN1/B+b2cVjOvEyQ2diUA0Pxjyz
O5e/Q21q6RscLS5Tw/rxz7veb7Rj16iN5Oo7PFjWNHKFeZHe5sJKHftoxitfLSDAmni7DsPQnhNh
f5npBLaczRgOkJEw7SVIC9u+HwwyXbSwb9uZtMJsaPydlZB9HuHiS6KE2wff22qJo3J6npWdDmVG
vkDSN8Dp1QSsAkNXgxcotNFOiNoC6LUL5fMA3NdxUOfiZWDRioUXiWpWj7zBq70nEFfeooi282PH
EYrJfhWTYdXZUp/DDgn1B55OE13utCwsFcP6bg2OfRKGg9OiJX3wxQaI+9zlontPmEITcmGlEGF1
NdsfdI9LyhErybqITgzsOXcW44/ZVUCOKNTbV792jGtvkCTPgD7zHtm1GjewCp7TwzRNzS0zDt29
9DpLPmKzj4eg11v/pnTr4oW+Rgw4UENVu+vbHmV3vzFNg9bd9n1NeSCPzNbotMCGQk48AqeL9xVB
FzSmlDEmadcZWiJFhh3SBD2R+8lLrO9mrsf3xE91aVi5qBouVw8W5R4B5/LNNRdoVwbyXloN3WTO
x6IryuwG8dcoI+Bb2HJMt3cF6Qot1lBno4oNsylrO1rjOme+xft7I1bBGzFCP/tZQ+OeGL6bVBFs
qWUW4uhAAAM1YKoetSJvHpeWWU6QrYN6YChvpeDuXaqGweYQepxcXGq8RLaN7E/l8gLyKcu5NU8+
q8LEhIG+nwQ25titoAKi+3kxWrCZaJukEn+ERsASZ/0MpoxD5zywxmSdgsGIic4rYwFai5cQtkhm
N1OopOM965WPbBAGAAynsUkmLtzkCyVBj4BgWck8PpK2goq7s9Pk2ddo7vwf9s5jWXIkzc7vMnsU
AbhDLbgJAKHjapkb2JXQyqHx9PxienrY3TSO2ey44Kasqquy82YE4P6Lc74DnLc2CVhKakZuHejV
b3YNyggKTgMSHFSD0L0iM/U9xeBLgdllwHSM2SDgrDbXHIB9sY5vblnZ8Rb7UUX9rTN62sQlqitS
eCtsQVbUNq/4PmtgMLrxmFVuH4X2kEx8mYyv8I917TMn5nhjjo4FfJVGE0UFB/SvKLr808Q1SiGA
UTomF5y2J5SQgt/IjUKGN6BMwwQ1pcPFaqG4kx6F8ivE0cXoRKstwod7lpbYvXQZRQeLETDTrrLW
yNlYcoJ4F03Eb0JU7Z1XaAD9GAlEpGNUSDMSY87uvJk0PsZ2lbmPRT56W2mM5Y2WL2VHNo8Rwe2S
kfvsZBP4ItWJ1vWho9F96n1hutvajrqEoAvjaoB0hsWF0edE50Qnk8e3YkT4x6xs6reIMWuLWtZM
fnUPrdAWdwMM2ZnAjifJzpUvLbO0P1FvoUBc+RDqbcPoLw6dqUDBKmqvuoMk4n5NniD6OwEB/Krb
oLaCZjTy53SsSQwhIYh9UTePpePD/3aexzlvufU5H+ZtIYz8i2UzQyRiI2MNcmRhrec6zy1k4pZZ
/amWRVAjpbpoP8dGIhbqWyyAG05KL76rR0svDrCJph9hDf230RIgBOAxUQPxGGxlNp02ETdQJ4Vx
KwX8QgIJpg6jOE7mOWhbDzKdydTiojgnNM7FYdk7chD9GVFj96rDAJx8SblyEAinew4PJb+wZGNI
a9uIua1mu9VrpmMUDCJ9cW8zu7EeFiY9XzqjMOZJyAk/k66mU4JsmLo7NNI9Iw7DaX5Bt9UAVMH6
3cxcGGJjdcLcs9QumiNsIxfz3tBib24aqtSe0e2P560a59OglWcNX3vkl11hYW7u1/wznlQ28z7V
FdN9LJz9psY8iTLQS6m0p0xwzCLBdkafUEHsGvRt4LCUi2l4XwvbOWrQPb8zC8kf5yi7A05NsElh
iX/b2ILgsyq/YmTeUvJGRnpamJ+ZJBw56Tv+PB4WOjaQUBTxvMVg2/pbXM3LnxmRPK2ewCe1oRTF
r8kUv2t3qEp1MIb6op4SLFM/ZrUSNJU1HQnFrUDPpZPtgFs+vaIH21wzHkRCbsImkmuHeXlJRkYe
MY8FXucoHcORdeayWWi0swNbNut2Ev3Y0aoKYqzjicliaCuXCYFgZGOG1A4N7ieTe5MfJZliH7ya
9zSVZRz5oFOv+TbUjPapsVVqBYNH9MKh71zrBlW9fmdcn21KLC7coO0bg5FsgRGZfVIZTayGGus8
zUXPygjbrnaLU8hMQjQmETj5fOGNLlRt4sbBBM32TGmRuyNhXECZxQbP8VRhzA0bYLMAx7DRs8ty
a5XtooyZxhlYNsPC3uR6vOTMRbWAANx0DUp7rN4hemia33g5YQIRzeY99YhWh5SbVF8OesZnRMfW
1bJrRdeG2nZSTEE5uPNuXUEaTwjCptAtUR755KLgXF6ihgEIsXxlskX0Qa7B4DbwqTN8JRFWJxvA
0fVFgZ6mIT7yq2odWHpMjLx8fpX363lQ63Y9CS+sQWvlHCI4kdWBCDj7YtSpacLrB3W30dGAdVjh
RlHsKlYgKhi9aDwNeWMPINBM7ZbZCaTWFGxg7CtdRLXvoU39kasquyBlJXg1MtFXb+k8bdeHfaQw
5NZZhuVbqeWJ97bUQly+XMrDyqmAIE6PbtNCyBu9FvXnyDJg9WdmNsSrZZCpN/Dbcna+K6WQbxSZ
DSKedy7CuMpOautFjbZwxi3Rg1VEntp5bZJfT/GsFiC5Ba2rPnr6nmp4draUMnTReqGt2pEy2EGn
PaZ68qQz0O6/Up1yDD/7kvB8l5GrMd/hd81v6wY2xI5inyF9zdSzPOHtYvuJ28UFIWAWtdw0C23Z
tpk6dXKhxb1yZ/YmC4GW+7ZKbb3bss0vsr2oi+HWsK1huKFNiNoHPSe1ABuAzVwtjp3xDUkAU+SV
NdhAb1y4Bgi5DG5YUHBLy23KzsEN13oQW8r92fBtvbjymCutf0C1lP7p6jRlLFswrt2AQ504zVOq
1YEAqcey97wLkpclvshYNs21nE20LeDPBKW4UdlklrUVHF0gMPTuwlqHPJhp4QjiyjySI0vMPt7G
AIY070VSIj7FRV2+a47T6UE9mBpL9HW031UzDgWbg5RIr9GsSU+A8AzJl9+5ePdGTYel2bGfbXI9
+/WWOn+bU3R1ADOK4cuzhkZ908UgxtomOti+95rTqmw3E+7ftfXrHrBnWKAr7l7XgoCzwC5mo/E9
kqiWI7OxeggV1iLwhE5VkOXooSjYOHPDCSEKtokbVPbu+NuWScLh1ikGr4LkmOiJVUTS01NN6mOS
DueHBksl3piw/eRuStjLbOg1CThovQiweoGoYB9r0MaYJHupG+oK8VIIbEI+VgQxMfFateEwew6Y
DOL/ipc1AQIQoIeru5PLwl+E3mq0qU+8DIGbS2oIBM6Jy2sfRUZGJO+qXdPNDbtJjrViFxn0FEEJ
s1u4HIHSWj3f5gV4kkMzWd6dS7FX4qHsCNxhMgYzZc9cZmxj34wpsT48D3b+SxPDZD/UdtJAZqap
54NqHbOhfY9cbIlthhddd3g3rmNquP0bT0VMXMe1ZBKmugqvfeMM+IgSYXOtWFWtrVsD8kZyHTHZ
03GaBkKhxjL3tniBiENvYtmDUs1tmoa5T7qr0NWra5Md4Toc+EvFPhnK6DXe1mIowge3oKvdwKSu
r8c0LIkjHxfMXzgOPR0NsFVG5hXLgk0DVP2755oi4XCK6Ak1sYw+0KFG+gQ1Wgfi6Xon1Pp2YL5Y
wYMEHM2skUGubgJO7ox+IUuQQb5fgu/tTlal3OmkWWAZ/cnric+ECZ55R4Ml92VdelAlmVMQ/N6C
UvBtSHbejqR3nPWyHWKT85HUFvrIjPH7oMx0h9qH5DRG1fX63JBln+0TgKKEHxitpxg681zOhzYv
7K/aqb0vo+0nWIFoFqApj45W2xd6B7AmPdqFFqu77uCUYsYPjD2fi+aXGG61y7F2ltDDWQEcRual
cEZmdgJhT3bbLSMm7H7MUUA+GRrzOtLcmdpXLwvta82QfO2cA6Tobn6ITCy7BxTdvdxxm+v2NlXI
B8LZcBn694PFZlemWBbORiwo5VfmW/pOsFFMbmeVSi9MpNM2byaXYnUnNK/VfEICCORidMEUUKR2
+zdd2H9Lwfx/1SX/k3r5v9Q5/7+oYHaQ3P6Pv+uE/w8F86Wu+p/qJ1b1P4mYr7/obyJmU/8LSixa
UR0RGai8azj830TMhvsXyyKEw+Rc2bSBV15UVas++Z//JsVfFgH33lUQBudMWkizOoLtr//K+Av7
rsdAzrgyFg1yl//+w/2H2Lb7l3/+R/Et//2/iMCuDhck0QgVJZJY277++39QEcLdNy3Es7lfUCZC
76kVFwaFPgaiJJlnmum+mf9INN1mOIwLc13cRwUquKro4z1OrMwOm2VmG1GyDwur2LXPXceEL4RC
26eE7C06vdQKC7u0r8Qj4U6e3zG4KrDSo/WYCqssgxbruS97qX4cOV8tJprnbMultwLXicgbQNQA
KaCNp/FWVti6NjOskWojjWx5hn7MYZ22K1Nf2LLJzh0kPeCIicyXUyOeS577dlOlA8AVnUhdxnwE
wC8sBC+STiYhQNbpnoVsyZQBG8xKBrIMnbRs2I77RYnkTbeMcsD1YGF5Aq5CBgZpXfe1kPLHpuzX
AKkrgnvITMl8jbqoDFbYXu/93NNFe6LnqI4yx2kCOn2w9wwomjOKx/zo6k0z3HBcme7OISlgL1TB
oN+DG6QTrmTGTwWVyDGlOGdNWhSkmjm5KG9y9mngDfi437Wit147OqeetJKlPjnrzP63AREIAdvD
IROipwiNyWwYpWcLpUSjl3bNZ2OOd4jPWjbYsh2fW/of4EHxsmBOs6LZwUJGkPBmcFz+EA0N0C9p
OPIyW3N+C4pMfDJ6EATqkvbcb1ww9TYVSOmpyxKXxtFMR+hCE1EecHCM4qrcnu9rObpDWK1gtszc
QNs2stPXMJShn6lq2MAe802+5yQ/I0pJX1syKF9s5lFWOES6QIs+2BgAUw/CUlv0LMFLy3twcq14
4QFH+AX8LmIpRrBxEWrR1WfXRVZD1J3KlbrJ50rdrb1aTybrzesOuWZqylHdugfNaYwXMBQGj79l
xGGBBDvmxG5ZC8ZRF3NNaPEHTtkhI4tkMp6lrY0fUATlGnRzj62/aGMYC/nITNBfrNixKEo9VoZI
L9S7rlMoXZf18yW+Asz9GOzYusnrHDJp3EeXKVt0fg9sd7SZJHQxU+buPzDlAaGTOtc9NcGibA01
d8jvyPYjiI1gKOoanqFa+i7CLLZuppKzP8W1RhAMVk/2PxpHyVXIZd+4yB/gxaPPu5XZWGthM0+j
QuCqo4+A5lQfVr0ZL57WxUeLE2jvmBphbHbdX4kEOeqhYy1FcyAXsGy3VglnBe9+LCqEeWNmbRCB
XRZQpEFPRNk9izFd0ndH6NWXVJaWXyadfl+m+nVLKYg2KUVGh5tAokYb16JmeEJbey0UTWf8D1n7
/7+i/s10/kuTzeOP+kw//vl6+k+PjSn+4mbCZYPbn/Bu00DR/Z/Xk4uJmYSwqzqfyfr/vp3svwyq
C8fBmWNf7cwImf9+O5l/4a2REtOsY3DZ2fZ/53ZCZ/0vUnoTtCSqfRdOtceYRP93NOk/XE/sU1PP
ibkAbJWNxzTJrxGXtXXUnLj+ELUxvJq4cDfYYMlPWeY/lPWan5i9unWRSZ6RK8lPJqErnUnqHmCM
Ja9JhoXXGlZ5pkAkEJFiyXmjXe12TYFk82Q5TPU89M7ohrv0d6JIvYdEZB28tddumBmoB17/9oZx
7LTJqbnvdPrpC1rM5qVbtdgnuDYLJ2tgTsXsK8x74rmUZ2rPWd/K4EpjOPQG2mY8fQxtV31u75kp
y0epKHQFQ+7P2nEHxlPpdCD8FQBKU/b3gPjX08y2YU/5bp5XgJ9hjU16iwwsP9fddDEt/S42jTCe
nYfCiOBimcYjh6brU5mQ0dfPkDbQQ314LggivTbCGYY72HPkxBTW39FENC3ROGFaoPwpnKMqnXbH
8BakGVcgKowjHvFbO36elvpBswgNTsDi3g1cxdvSQxMCGn2aXis1LueqcpE5iqH/cadGopsuyr2x
mkhwqRM2+jItn0aW6I9yKNsD2dFPINem9zzyUKjGUtsRtAAYh3RKEzzMaqjqPiprin9UWM9TpS+h
Q/Io0hRtfIoZtSMrbWLyXJB7HpOW3GRw3MML4TScLOQIz2HM7X7rDcnXQDS9kWH8Lxm5EC9VQkRw
Wd5XTh99DcmY7Ega6e+FYAdFCpm2a6IBDVEjby0tkoFZ93dO16M3JaEhaYU/LSZVxSwPFST8WZKg
YiWMFob5JW44skHa+XE+fDoifbDIrQnnPL8w52iOxCCR7lOuyVbIrGZavZ76kZxvFKgwCf2iUZ8J
VvZNPMSw78rxeTSvlqguHpKz1nbsU/q24YfoDIWZtGIu4+TuwWXf8zI4WX4yUIScIhJFWAzQzUAv
IzplKcVWZ4YUxBl4yLQKp/bbbOFiM9+bNsKEdee0xwjRkh93ogvbmfUlDWXgsse/aomiYz0k4Qwn
76K8afBTD18vE0/CKQSdYMxSyaDE2datjEy6R8cNyHkf7lgKb6QNdNKtPH9x4ILo+NmspSDQ0RIb
9lKs8MZtwaRP0N+htyVhva3nPciG9miO3o9SxoE1Fmu8rD+hZJg3s8AhGkMcuyTjTBqPFbP+5s4G
6XQaTQYnK+VKgMJuRCebn0STGkcybhjwa/rWUkbn94KI8ZTpHomKEOxHV97PlFOb3Gm/Ok09OyOp
MYZr3VcmehXGmflmGckm7wy5ho6jfcyNys8Ag7MHpWONyxahBw7YJlMiyJjp8GB22guDOKQYG14E
9bH20j6pxJUk+KIcGS3Nz/sovsV2NRN7mrybxObsxsKYXoC4SQAb7fA4mNald7Vr+KUGkrA6Okia
QIn9sjQ4KJmkFzue5QuZyGbQFLc9RvzAXa5qawJciE6ZvsgLYZjQ6uLFAiIYsMBJTzSGW5GiCEDr
8sYcUd+C6l4DXSVP0aoCu0/rXbWUe4c0zavqNXXO0AmbF4lMx2fS81Uk2T0+pAEgk9wknrxoAmHc
0r/Ujllu0jjjmeybRxz+39XifDhDC+oAha6TsmWxi6JATRXtkyLNjth6JY+6rUjLARPUamV5MV0B
JtQB5WdiJtlGyD2/BPnY5xRkxYbx8vqrsjoPKlFgHCjsGDiu0+3YJHLcdeyCUaIyoG0MCWijIbOy
y2ZynsCpkpfdsNZg5L5TpKGAX84sJCEep6EXJQEEDedqZphIs4uJkC3F5zpJULRTZAJrrOZdLE33
xGJmPTFLSx4WxzH/pLW02MAmvXGDcUbddlF6JLbtPkLFBjyj8NJtLNdLgU85IjxZbCrDTr5tLbf3
xuhlb7GVLjeO6tSPl5fWz8zXRmiud2+MGdWdO82fFj6Hj6XJW1ZDBBzSEjlBwQ4ibmOSKplaj61l
HJQbF4+lk373vYFqsG5FAPOleqn7dXy4ynReuoUoBNNeD4nSMcnHZnWv1aMBmCnzTCKPVvtNm61x
U11hFbR/i1M9RyWTW9zrgCU5Bm7GNv9iCIvfPSW3sNWcItATKFu826350SQpMVCDZnYvqQvUjT/q
VZWeilhsmSajzTMJbXyoVpuxzJXmTkjQosmDq83auxib6kz5kbtBDuLjSeqaa23QWw5kpGvsh1ar
uiOydzx4Xl6fzZodUiczBitmWprVhsGtOgvkyFBbsXo8s26e7sbU5BhIkXV+Dro7uZsIg/se81rz
gi/VepJsgRoQHslKx1BUGJyAGmsfLWlLD6NpqkdNuNWD2STdI6UICSdTRWy0PXSbjoXJJjLQ2bGl
hkjuWfOtbTnrhQHrcEzyogG5sebPtTReWEjxiA1lffKaWRzTVc0ffB6MdVa7rX+WFUdOuyTDb8x/
tARF2olnZ5njkc2syQmJMQQVthKggHY19COksNX4YA4W4nwLyKmnp0EceY9ZxuIv02/gKD5oBMYd
RB35w7VHGSAE2ksR/aZqsrFeaJCel11hfbtuFWgoyno5ktNHwLTJMNIBeZKkEmq1Fy1sCWpy23LA
6Ai3DqxkP9xRgwRcclCwp9Kaz2u5eBJ0gndl3PUMD9ao892E/SdBPx+4LrVgiVGN8PiyOR52nsM7
yho5IJhr3GlrbD1LY5gCyghx0QuOYz2f421FuDDunDU0dKe7HzPDfla8TqhYoYw/Zo4w8QFJ7y6J
q+4jVYPlpwPXTARmLRzWnO6HeNZDYqHPTQXVX9w3att7k/1jO93nUjgrO6Fh4sMp1a7RB/ltQfUM
qb06blD2XIOiSOta42TVa/GIPBuCZYR2Xc2wIut12AGW/wTn8kKrPwSqs6qb2lNMprOWUx3fwjsr
ur2+QIDlvbS06hy79c6MgCalXjVvVlPqLynfMQF09PwnLqHqZ8xQHpUrE9/VbOIdEv9JbLIii7/b
Lv9wNFfdmqURZsAFz4Lp+YPVOGgdpJncGUI331s1jqcK1vIz/BZxOw19t7eLpcLvx9aimZDu00Jn
X2PlReGI3nuz5kI8AwQn64/dvPsrygLviWm19s7E+8GbBiQcG1YC3y63x9slPur5UAdVubMmXEEk
cOxZSaTg+JLiLq5VclxrU+3nDiUONoT4VnfHoQzTFfKmwxY3MGLkjxY37KEy0/thRTyDcZsMRoL+
kGcRI7lJwR89Y13vsDaQ06UDpMLSyzGeCtxqaLYyEMwW8GMt+zMt+V5ofegY0SMDptTFPAM3key8
uF/b3YD0O9uA8ifyrhiN31x23b4pkxPw4P5IlrY4ERqDZkalyz5PlvKgVDMc1sExX1vXKP2RQpi1
MPsUAOSpjeawbGEyYlhPw8FRBQQKidRjZD8Gmb8jOHrVSRkLzTQCcS/nvgvlStTsxhmdnLdUahRn
5hKz+rs+5yks3T9qTmnMrZ6Ixap+m/pC8nws6VQGPPgkj+soAqmiSH7mUzYCs6uiU8mLBi83V1Kn
80hEqJgLIKmeYJyyWfA0wOgazBrWRDHDrKVyCda2xL7pWjIxi25GL9asw+ukQAu3rkixddlqsTZO
OuhPFaoQ7LddSrzFmrEMZxOmR3xwuvti9B0x4clVRtEI5wlQLrIxfCT5w5yJckcIsrMFfMLSb5Et
UmQEyXzzpemPjSv8ZklZO3SMFp6KCdypLbLylvM/3mYxhVzXg7RfEXDeRpietpiq1IcJWhRnTpbX
vyaRsB95zVq/j+2JjLD2aWR8B5DbU+RIVRQasqeaI83SZKXdihst2VvrYp9LiztJ5Kq8kWpQx6xq
iieTNoCDiaaOCwQgqeAHmMAu/eHTGQ5sNdGvM/lEbKuBTGsc6wx46b0RuhUUbk/krDekFrbYcT0M
ZcSRR5RkdYtc1YRgOfQ4GmLP71VGqQLL/mhwOR/b3l53KGDIayF89jRpLlIinP/boXP1E6ppLUSA
JkBlkk6dWVILk+y6JmH5U74RK2sdsgau2eB2HjeIsQSNUy57/icuVF3RtOy6KTde7Wlc84CG9QG5
2CdOm3qDNJ1FGkFDfV/i0uzbwreZidF8tbRFCSh5jnW53KJpEX6CwGRjY0Q8jTYM2Ed8uA+Tkkfs
VUCpbOOOhuHP4H0LkrpMfKDjMKFLLFNqXCDTqT491HR8iEkn7+glwtnMkUwPPB+53/dT/8YP+h6N
lYVZpn4l1c/boMXvP+xc/kxZQsQryjT2qRujXLeeKy5zO2vkdbIB7pzkV1hXAoSOzA/bPQ2DRxSs
k5Wvs9s451kOL16nmSFiRXj2ZXRR4Ot82vviRgnySYy4cPfrQoROQF9sXYDm4RLjn6rcmp/7pW43
Edv2Ta1rPMSzE1EdCsbfFatJql5M0+R2DNUOojExMWbhCwJq57WyHtVaalstqtdda1jvI1mobxyE
+X5K8z/SrtDGEM3g8odOQcDpFRFsjVlbO776OojMztr3Uf40weUmSjRLKS+8nl6Bhh7hZlM91FGk
ERGwYntlEe4Uu9gj+zps9dG5+pYj/Ht2tuMXApj05sc0W78wOfYB2dQSDEIGznlsojsgxvQ7rfMi
ILbXG8eKsoP0suEzGw3dt4weLyWvTiiaeYvrg5RGc9YQC4/eg+mxMvBV5F5aGiN36C9pXha3xE52
ICNIsmwhzaI/lqFlEdAwsZQKZnGF2nbLBRZdgaabArPtb7zW+8oG16b4qcZNSWjRrJknkeIXQ+nt
BYvbPiNPelRajSKmZemVGN07VuFpT1PJ82rxdbQeSst2tMc9iVOAcjMupCm+AUQmj6O1rOSqF39W
qQM/E6MDKpEGlOZF94eS9UWb3piaig9XjbrT8P9BhMIOADsm04UVIcMVM8xwTKa2ETTWQsGjG2iH
e373sTM+0p4pJ47VPxmKuLCaUj8jchYd2BD57O2rkG8Pf6zGDNgdyz503TbH87veE7/w2BrtgX3y
Nftg8QKBY9BvpdFsjVieuW9RbEePufmpmdO4kzr6Qyh16SdSRZjzXXQsRueP042nnnK9NYgRmRSX
MbCWR+6K7nYohuZYOjVjCiR+8TDJE/qZ9eBE1d60oxjrbbQdVX+H8CBcGL+Wk7fsofyxVcEEqQyD
AyeuqkPCvM9ve2vc4cO2UEhKolOjaNl6U7MEdta9TigHbrscAVaVum+Y+chmrLNdHg0I8fLoklOP
75uIgfaysqcVZfdMDOdWqOxcl+qbYFgnZLNMp8qfa0c+x3qsuvZNGJW6LzvnidU7qo8CgwonTL+r
ILLcFMwLEOdp+0G23YEW/WpQqoF8S6C7hYxtOII2ho6sX8KhNO89lTqcpZrxSfv2SZjWv8fQmYem
wIRudmuA2T+6ainRv2RjWOYN71MMpZ8FGe6C1rL8ZCaGVuN6RkGqHwybv6mRSeBJim+vkhmBQTze
KJQ2OTT/IJO2fmkwqQSWyJ7nSNzouP1Ijhokbx4jHm9UtPSA2QNkrgk6GJzBSA976yMWmNTzpHps
zPmjFyyf2ZwR1VyVfEY4CzaQccjyzJhiKNQd10AFlCjoIztDezDt9hi3JIujnchhMUDxLJjoYURO
0ZlRvSIy2ds16pfY0t8NLp5bWboXyMP8REuQ9Ubr53p+mqrqFcdHttdsPd3alkrPhouQUg7hxIly
Y0ZgNK7PSbXHpMR1UUbeDuD3PYWHjujUw1whBsI/sBjyph/nBV/aWNNgDlc3DyXgb0JR9uMuyRde
SEhqCD03E9awDUcU0i/dXW7bVqDu5+Wknkp3LUlHQeL1D9aofHsdOn+JrP6hRFnopcUbuRbtgYwG
Vt4J+z1lnHWtubcre6eEZv+6CL9kGu3yZn1XE+UEca0UcaUEmn/VnNDzKFbv8q23zPiP56G0c1aC
C83i3IzJl8OluBnAq1DGZcabUfLBj9hK7cLyV2Mc71m8n0xIsrLB0qlya/D7WTAzSP0mmYsgdqrq
SZLgvZvlfOrizuXiWKbtuogPFBpHhN1nI/rjjDxXYk5/CsKn2SryBMqRYWXfQNGA3rghybk/WQPg
e+WK/LQm9v088nV5kwoRwFI6leUu6tc1TBzckPDiWSTCFTWJK7bLp5SEdSNn5VcX9H0oadhtzv1C
T296i3jG1vULw8c4J4tBlnliia2W2Oo8gFA+E5aut+ObJvvAi6+kG9V+kw8ybpuuL/yBXjA016wM
kqnxEvTX1Sf3LCIXixRqIdQ+xzA5r+xDk36uAtX+KGmGqOhvGELj+iy+hm5+MzPL3vQ2Ozy7TMQ+
U3F2SadkPRutaT2tMYe7JiVPi3wFzP1Ro5vbe+NlKNdh3zbxV14Dj1pafT5PSzcHQzYjXBcRZQt0
TGc8G6l+QpzT0kUvGLkQdq4N1MnSviSYk7wkX/n0UCt7JJ1sTcvW30FI498kAWVoom4vlhKXwU9X
h/gqN+18hzw/JPdnZ+a/y/oy6O9jbV4tojRWBV5Zkf+g1t66TUEBCaDjzl5J1R4IfUTAWo6MsJLX
Liu0Q4zsg+fxjGHBeNI1uW5wXBTfCVShoKygGDimWu8ZZxLSoPWYTnUCkdZGA98i9Og88WaRhPLo
ZNFNr9nTbkTSeClAfvqoS5+niArdSk5JHHP2D5oGCYltISuDN1OWyAJJxalXArJknhUXPv55qw3W
PhokP2idVE/Kmzmp0CS+DdobmTJbc5lDyip7o4ty9IHGXM2hhnqU8E+DyTWPsbEect7EHSXJl62l
IRnwJ12ZKMnHb8JXbmAnR2BRum9kWTuzbsl8AVKs1fGu8GI+MeiuJeZn4dmhdjXGZ5hBSXZcj/Zq
uTh3YVjih9sRZGycEgyRIfZ6+YrfnrLAhUAhybL10USSybTqK2TX2t3PUddsaacKCu2muzdHIDsp
GwOcZUXF9Nbuubpd+dNZJPYwXTHm+Us4/DhOI+f3nJedBiTz1+lxia29nfIQohAq4E/kB4MoiZ4b
F6XYJnXeGxhFXEdbZ7CHYzwly2VlU7RFJY5uAsdL6vj6wkSFsTh6a/q7crgbME0vXvaoBlRoqorL
P5DOTlmkMfuaHiAotCh5J25l1T1XVE3pQt2sVDv6JUCsI7nhY1CBydexDX/NhbR9m1Ji0Tttlzmt
dVI2NxVDMHWSZFTEEzmpds0AoXV4EbxWnloGs4JbL61rxGirja2srVg0K6siJslezWVg3e6A7WH8
11zmValTro8rc5OJQ2VkOkfmaXdhQPqLglP5WkTUD6nuixOumFNu+1G3QxKmNNT8XJOIZcAXQ72A
m7U+OajH971WtuRhGGm8aQzqHmm4E0kvU49fpvYuXTsOrPwRRm6zykKOB+Wl8Fsjc54x1Vj+NODg
qimnDiP789JfWztJiCseqktk1BxM3EFxqOOfA05P62y0+YIc3fDuMmbvn5reYr8Z3U7z9frqY0Uj
iLCz1j9kPZy10ka2W6UHrEvJq2n1aME9jvlxbrGJSBJnzRkMZTTzWyzG+NhzL//w5bbhWLn4Yx13
xFuKffRVKzr9mxwcq0FzWCQ/pNKkdJNMxHCSNT42tPzL6qR+TgpH/1Dpau8geExvNXk2LzmzZ79A
urvFLlocE5vhPnJGi3FoKt5NKY0LIyFrBxq5ehw4CG8jL30u1z46z0Cd75POtD9HvWsJTqFPCCxP
awKk7clLn2GGJK9uXG+qtswvRd/nW2PuWj8zrPSyTEPzNjird5wQ614jVjuq2qIPANSYl2pWKiBi
+SNu1R0Bxh1ePWZJndVqh6TLnBseiGELFj1t+ML0+vEqKDwNaWm9m/UCZCWx4ullRjR/HIiAYc6E
xXdB1BIzi5z0I4QQeSKubn0E+pyebQJ4qDtIneOqNeNbp6AeLurY3qH0x/TrKPd1krP6Hi2cUWiL
620d2Us4KX3dgtKTG8SOXIsTInLEKw8yd+vD/6LuTJbkRrL1/CplWgtlmAezKy0iEBEZOZCZnIpV
GxiLZGMeHfNeT6YX0+dZvF0ZSHRAbNPiatFNYyc7HXC4Hz9+zj/oeiU+F7o13UOGK+/KeA6+NTql
E2pARajZ1BEbk1WdF5C4KGSb0tuomsXHVtHgiwklnL91Ma4zSqwFJ0qlxl2JF5FIlS+43QTcjOz2
Bk2g7kmEJmZz80hProizE6Ih+BwJr7kTAX5vE8yyPehCuXlqlGQACO1FT15EjlfrwWMc4BqjYr1w
p4Uw+fH3KcgQHFRLmYDbuaD1SokByRenxx8Nk7/0XcMN//DfTTZyk7tUb+ekx9m094q7YBYWdc05
PBhh6PqZEkaEGLN5fIbJ/RQc4yoW8AI1+C+xhf8FEYOahc7/NczgWWTffyn/8cvDl+IlKuPH/+8v
2KCCVqmGlbWHarzE5qk6EMC/gBn8yKWohP2pSkQEFKMy2g/goGX+amroEeMHbJiuDbTvn9AMfiQ5
kDimOia8fPw/fgaaIYX+/hZVtDD9VlUP4UEuZDbRQ5W4jRe4jAaiC/Z/IYorJBkUKr6gZCKv8xi1
tGVsPWF9i4kQxmhlBcvkxWz9ADG+BC1al5jF58GRXnU5ay2DV1lKE6u64uX6QBW1rIh0HWX0/qaY
cftB4T08i1rNKOQNdnubYzPzpHRcfuDdaCjeDOIWx6s0opKciucbDFhEO83u2oH/UbXUz/1EGz+K
olq9Y3bppmJqQss5ZZdp+fh1QIpmhOgE4SBHBeUQNlb7W6Pq8bRzwdcjQxTr32Kth+9WCqOPjmhp
hDtTifXygNFeRT2jme6DIPKe8imP/2hnTNrgxNN4orM/jJ9ky9dWMuuLohIJdgn9BBrPFOLBvdfw
SRrdKf8xtZr14FqDZ/41tT+1K//lXrvYkVf37n/BXemYBlBXz0NEG/ys3B0s6X+N6/3f/yv7Unz7
ha3KH+LlNl39RT+wvtqvCPW6GlYzuodWr/E3mMpjO4MBRk2VbqLp2QCwfmxZW5VYX9RQAThpGj5L
L7as96vr6Jp0D8G+FkFY42e27FIHFUFLzZTjO4breNrSoNxsIMLHPSwpcOHQq7tuuBGtfVsnTQ+n
zB6PL+ZrZZeuDYeSPTNNbwb1SfBjLyNEa9ema3nRjJubFh2qEgGjXhbjGzVH7zzRnY2ocBmRiEe8
nkRYG8CpUbM0F+OlAr3n2sqAXyj81zBo7QPoEsBZ2Tj5kxAZZbRyas8eXeqjB43r5vr7LpBqz+N7
qGiaDk/gEIMv3zfNiTAuLREfUod9rhH6IxxZ2en6KEuNUN5SRwWSRhrYSQB7y1GasNJ0ulC+Xg0F
GhSiPMLRqxCKiKcN/dOVCSW0uiwZixWDMPvlCzUVtGOjmqiHmW5703oKMmNW7aEqUWY3+KlpezRb
Kf8PyiwvIuXGm0rk4Ysj5vmD6qiUQLPjVscWWRwxpgsirLZIyGp6gSBfSPHe2TySsUs7NhsJIs3a
mttRslPrKnnIYQnSiC+hjO5wP4neoy5D1QkfsRS9rDJK9mFPvdrPOyV8pOE6fcN6yvkKjyzeWovP
7kZ/H48/np0eq27J2aP6dTl3eO9FHTrULH7EIg92BMUZn9vw4CWu8piPnJKjqjwERaBx1iSY0oGe
PbO4ixtRKlTQvSi+QQU1Q/Y72FJ+lUtk+WyofTsasro2vJfFs2Hwh193gHKvokG9HGqnOtGqpKcf
9LiZOMCBY5ocTa2PG0K+KxEBWhXuvTqB0CMaX05KCbCZq58x+zCSuqODqyBlswElzX78pvbi/U/u
FN4NbCOIVuzrTdtYvKbIy8FT0tFEk2OwIHY3YBICOFme3pf760O92vpyKBPOoIWZhm4vNyV9FoGy
xGz6ZQVgKnDnt6hz5hvvAxvk8rMxCG7mFlr4KNvjqHU5eyg10JGNQCAirxbsJq2tD1j4fPOoxmKz
2sx7yKs/53/CMpZjmiDYCQSq4xjyi77I8hStQ3gZCrzfl8HwiN5k/dCblHS8tOG6Umjiw/WJfIbz
XqxNOSD5s+kBHoaXstjzedqBoLQZMM7hCGZVke6bPIx9zXRjv53S3wU2QHedXbfvczbVDebXxgHN
mnQjmK8/CIvHMXhr8PEyDr94c8seclqCiulDXp5vcP2rH6idGzSEgdHlWpXfKp3SHkOBJt5sjfW5
SQcMm2h8bjzJ68+umZhZcbbhcKKxZy8fxK6qKuLybflVDWLYhiJ7KnG0cE0aSV6sVrsUmbet0Psq
RNgMCnoblLcBNtxZfHd6k1wzHQ+0qwLYB11qoIxUu2kfTRS5E5AxSGKidiyfwaWAko8EZcv0jkY0
08RHIeqmH3AThF2JSFTd3Hl2iOMyxP+NBbMyOyhzAxu3uQpxF1mElK42C5sSsOqjmfTOxtrzKTSC
/F1W2b+XbdzEUPLdaGPMV+eSjTQtx/3z5Oi6TOVeLg0kwMLAVTXYtmld3/UCEj9RNvaRWQ0+QLj+
WiqSVIpAOnC/Mt+INc+y7pdbhOFlpGFNGDZ3oMvhbb3EHxJ0APUUgY3vQGcU9wYToRvT9EVmdMc4
U1A8Qt2RLnKZ+y3CZadJBZZi23hIWaPQjx1arX4zcJCnZdUdbODusBqBmFzfz6tTBWtYbiAwl0sh
/GkqqzhDyc9PDLRUcujTb+aSOhk9kspPy/hch65UcPhOqpjeXR97ZQ17psey4LxByt1a7GAn9mKE
LvhMbSu6NzQeYbyOU3NbUZbZhQhrH0MOwg+jVRkbb/0qR5ML5MXIi90jqqnT25pyaTc06cE1SM+6
ok8OSjF9uf6Oa8ufQ87mPCDt5GJzuRaw8EVmce5UH7hGe6ibinRihJwealp0wsAkvqXPa26swLWP
+nLQxeuBmvNaFE3QvnQB+Ghm5dwUQfF1Vs1Hu3KkftdU+0AWHRpS1c+mEEytZbgq1ysqGTC6Ll+4
6xxBG5n9XoLZRr2kbu7xOi3OaQF2vICovrGI1j6lZRIMyVoYeGnEMYkBSRA0l3wzRw+BKkB6ClL7
T4eUdeP6snLi8Grydoh1jc72XtxfFLo8KENYKmC6vPXjNKR6X/QIIAszP3nT3O1ryvOn0e0Lf1Sk
foXXOQjcRvrGHGsmk7iMMJBcdBszFqpP7uIDW6aal0WEuCkiP80ONJa1p4WAr1eRZgenrNy3StdX
UBc68zAXaoA2J6ixeBLRW2zi1aOpt+NtyU35fH21PzskLh/MtqEEYSdLZmcsvn40dSYscOBnCLBJ
eqoO1Ll60qdZR6QCsTrYDQMgBdRKQLEEe0RomgMehLlfaMZwuP4wa1vPxn6R5IBkGiOFy5WoZ50N
A6fX/MHR+iPJNlIKdiVNPhXnKcJN9G1Q5FvWvWtbj1hs4yKJm65lyi/3IitBUAGDAugUPqYQ3Cjg
Ut7Y+fSgtAB30AGKDyCdcWFrkPGHwp5upQXywy/nH8E3E50gEkLYWJfDu/HMlcRlNyAraJ8p0FX3
moq1ujlAIMHbPTqgiT1CXuSOFjpDc9sawfiGfzZTsvYGamkVqmJVZp9tYVZ7MPjJRmxa26+OpfFw
ls3lZjlBeWo3YxR2uMpg+b2HBhMfTXgVeCi23oZbx9pkUGeFCcdgxIhF7NUd2xZZCt0DRT3re+9l
6j5zsnZf9ziqTgjtbCy41+eZTlwgMaMe7FgYklxO/kD0n1Lb0Wh/RQFUFLiialOMmCHAZdJr7cGz
C9QmtfDT9YX+OhowrswMmFGPe5t8rhdrDhaPXc9ohtKU0+N3YMzKfe+iGXR9lNcrm1E8qO6GiWUX
X+9yFB15OFBIeG0gr+Y8upXt7D2jS/cR9m3nIJ1AhpVRflNZwTd3xDf4+uivv6UcnVyfxI6cavkt
0SnJhxIzH99TIo+sFTnGKHXDj1lBchDWibIR7F8HD101qNOj6yiTe32xjwctszyYBIgZliTTdY0G
igVclSw7T3DEBJA5i9i8uf6Sax+SyqO8TFCQe8X0NwK9yRM5qFqYw0NI1uYLhEt+egcSGjSVSyN7
g1NzsUw7C0K9KDrd97giHJBDdWhfTR14a3Cq11/o9WaXQznSmVPmA8sTE+5wDLWGF0KVZPK1vOpP
qDW1WHz/fDFTdhksLmAGGx2tSPlBX2wCgRRQZGYTHV70A45Dlv4ZYY/ox3ZLAWwCHvRvvBmcTHQe
0OU1lhZcsx3MLbreWA8lAAxEzRVU91B80kHwbAy1knfoqi0/F0g3csjlWoRZhSC/1es+soHpcQjK
/hC5Ciml5qImNuQgPVzPgXBSVn7owUSxq0lH3k9R841dsfkoy5CqVLWXt0BmxKB2fu9W7h7hjfxo
tCjwuEqBXmQYot1JMeAzrqDgMPOx3GtNY21Mytr+RIGTYjwVF+pHi0WMLhe8xSLVfISzkxs3Qe5C
fztHLtwD4N2A/pBcvP7F1yIQBzuKHtxXCO+LV1dCDYknimZ+ZVrqIU1s/SAMmJVqFb0PUgAz14db
e0FP581cThJIOYv1jK3wqMXoG/ndFMdnQx0RlsoCIHpd8WSlWP6iCBBtfN61A4wcmmIoHUsoHYtJ
BTebFtSv5EGC+YoC9vlWh5N1QkSjeaI50e9oFKgnGx+djZFXJ9fGxtQ0wOTSALrcvXVkdCZqRTqg
Rx08SNdMh3zQCjyUy+jAx9zaU2uByXNlDQAqPHnaomYztGNiDgqza6CfgTdVZyEaVmD/4LC2r39I
Y+VLcmEgIzCZVp06/eW7GYGqD5jDsGeEMj5UbX1uVSlE18Sen9fwhRVwxJB+MMrSvIepUr17IAwf
VbdCdQxUw447jvtkhwMETo5AhNsAMsx4VBnzmNwMOEecMGe0/d6IP6pBaNyoVqR91JU5uosr8CBW
C463gFF3CkpQ8iLz6BUIikUK9MlznETOGTug5g4V8hluIDyg0NC64/VZWJlwDbs9ZGywyHKwZryc
hL4v9HQeWVrRkOOGW+niiSpHeYjqcN7YOdrqhP891rIgl8ZocoeRziVEGMp97k0dmE9Ys3Fu12es
nRrfm0V7RN/CPAYBgoYgQ4EnJWl2pooIir9GMgUmcbPvmx7GAGw/nrO3N6ZkZc0zJcAzDSbFQqrh
ckqgvjVpVXFXGlint242f0AABU8ImmfE9xmHzeufYHU8F2dMjasZoKLFePCK8DqTCZzX9cFTrg7t
jcAL5dh0MM7Nekg3vsPqJ6cyiW0d2QwZ/+X7KSGq2a2taL5otPAhmbJqr1BUhscGivr6qz0H38t7
D30ozDhlSZTrlyUzqxenv2Img5LIMkve5C0CcgFI1mg2lHdwZNHNLLEAeUxHx3n0WvUdIrgYwKRp
jOC1go1WVuP9po27qNa/J53QHprRExCfhWmb+whUOMsEPTbjtqpG1FSDMqIyVrUHL1UbXxlRwttz
xRzBneWwR/B9qwYLbGLQ67tWKWaYAnXlfALdg91RHQXWLVSp0cFMKXfh+M5ieBwxfrn1MpxU6TMZ
3fvaoVqyo2LqvAnJyU0c7rPobZbhSbWDTWx/sTIDx+nJMlD1HKwyw3QJxLJ1jKDswaHxtM6FuR8C
XLScFLG+IEv/gR5oR2+iC6tTjTjZb0pkuL+5Qzu8sxK9e4Nxx/Q5x+IDKKaqY8OM/qzOmd7qv+Xc
ejIoBBYyBkZQCWMfY3r0x5DU9XvUjbXjgFQzdFYtMwGNOdXvHiJ979qOXG+HR8qBetCM8JQ2TsW+
tQ1gTphhiG+h1YGfoF4fqJDysA3YCy4fJ/yS8KK4vkDWQgJ3I5W7IKCU160Zcgio7egvUmqV0Gb7
c5118cHosDd17bQAoSyMjTHX1j9wYrYbyigqA1yuyRClLze3GNOAIXouWLno6EXTQYxA7a6/3upQ
AG1cm1yUtGpxcCOAFLh630p5SUJJUaniFBVd+Xme+TjXh9LWwghZtqNRdONOtjQD1qVEc1f1GMd5
qeMbXmvdqXkEZyT07lEd6t4iPFmgX+XWR28KtUNjTN7epPB3O5Eg7lEOHg51ZsznYYZBiWD3lun7
2reGTWVKlAFVkKVv7eyKUcdEQfWDMC99QOMZLo3QYvAthK2A1c59nzgbyeFKRU6XsBF46OAKEGxb
fOyhM1GSgWWE0gHIQCz4YL5m5oSPStFXX3Mpyrqr0Cj9aLmog+wwxAo/Yk4zfsKPMXg/1BkUrxii
7iPmaVqx8XQSibYoC9Gnp1RIZkduRWf5cinmeosQiRYAD0aJMASZKI1qSg1VS+QpR/euGzTtc8pt
HlKlboCLUMYseRMZRo2ojKvHn4uoaqAaFPl9GCOziRehqb4BDAkxx3HE77jyeU/VHOG9EJCo/Fkr
wvk4Yg3zrTOmxt54nZUVqNN/VAHIUIowjEWwxwsIt7x8pMYGWfboxNMfourM/ehCfcE/ST9dX/Er
60nXaSWBwQWTR+3qcvI4hsBD5zOfVqjmIXPGGmVwFNXtILIf4ZlLpQS29fVBV3Y01VMaunDUqAh4
8ucvDrRmdvsavRtuG3UcUq8tBexRz0N/0qw3hlop2nKJoswBGooUnEbd5VgOonb9HPOCQGIAaE9h
dUDjVHpItRClFD3wnVIEB2/A7nrO3btxUIujUk8JlDYE7K6/+EqZ6flGx6UOjyhc4C8fJhEwgwMr
I1EsUEgRlHt2EK7mWxwRECJQh+KuRyV4b0dD7FdW0m4M/xoXYrO2kD1jJkBCWIZ+Of7gJJbeRhRw
jcZ2vuWomr6fzRnXUkicJy+3jKe0dSltp3nz0UVp4X01V7SsEC/ZGZGNwUqLWADEc24xQp02gu/a
ymf7PsNtgDMsl+KM7H0A5BsifV5ryCAkD2YznqBFR7dZiEHO9U+xdtsHEYfEGC0PvsQyqCG1YMDr
oqYyiqDy6ZfhcFdB0kdnWEB5M/kC1JF2DjZFCqWQotZMn2pkuHG6yf28SO4A6kjAGPUW0AeLT6Jb
FXpTtBD8UO5wCD7Ixw69vlF8W1l4BjcUTjW4Fw4wmMsPbzvIDYhs0H0rs7WnctKhaiNuv8v6djyC
+Sp8mBPNuYAHce7qIdt4ybXhNRoGiLV5oFaXTWM6RVHWT9jtzT1VuWAeZ79QS0yMgjw9msgV4OsJ
bTjJ6g9V5CiPG596Jd7IyhJXM4PuHZCyy7dHcMdR445KXRxgmpjVmX3Xqb2k9Wr5se3d6UZ2BShH
ji4oWVhalpPAIgu4WiaDLUHEWYpsrfXOrYZqY2pWAjBXCJzoZXWbRGoRgGOvn80yNHR/gvXrR2im
PTakJ2dD0FZKjazfTfgDbQSCtUHpogCAZPlTAl4ExbHDcgGRIRYdnNSmSd8YXTEfoQ/EN9ikOXdT
u9XUk79xucxJc4l53M/AjC9GRB1FamQxIn4AmO16RXLU1RFFn7yp7yMnMmR7EYUvI8IUdlKkO5w3
fki95kvmIYmgWPBFr6+KlXBjwJ+mGC1R5FS9LhdFhrAl2lYgoqE4Iq+DntsJdfuP2BeiNpJDnLw+
3NoapHvMcce9mJLxoiiTorgdGEhm+bEG6TypLO5IHbmk7XXuxtfV5O9aTjZ4XcoyHnBb8FqXr2ax
37LQywyf9nF7F1sVPZOoTfbDqMGMw2loVw4C4n+jUK2GinOuIrvYiOZrS4yMDNwmEwz0YnHGx6El
RAES3p/x1mPfl+h+zM7HQoU+DJcXSndS/nl9ileHBKkkcSlsqGXdK9HicoTRSpCbo/ZNoQ1oSgQN
yBLEbnxALRMajRg9bayjtUOVVPwZKAoCGLDq5WyXjRk3qRawkFIMvOssrQ7p2Nl3NWb1J7eONSRZ
S/dg2CYg+qBN3OMMkA7qfoHG2QTnXYWgfRgMB063wwe6Pilry5zTnsDHyQ8I3bx8ujabXVNAX/XN
SQMN4kHGcSosTycq/AczGb2tnS5/4XLxAVpD0hPGDwWLRUBjKeA7IQVb+AouBF/qAnaipUc4T9Up
MKrv6NaMt2kIV71KS3FGAdHbV71bwNmyBjR/wx3Z4XC+Pg1r248WA1wWGkOy83U5DVY1dHi3xsAx
AS3OgQ58TGST30rvpusjra1C8jtApg64GPDglyOFnkCkDqyeXyuhc+/gkEiNd5bCVujOo16g3kGq
38L8rA0KkodejcRmmcvzPQGiHKOwb/o4aQ8HFLtOqAxjXQKPBRhF+QGI0ofrr7k2oeDeHEI5Sqzm
sig14lGRFE2CvmHoZPsBvYh9J3BKSAUOM9eHWsGckbHQa7M0dHt1ut6XUxobUWhpzQDNO1WNP+yw
j2/QKL/rkhBF0QrT8SH34kPElfME7UzfY0kxogA6qUfX6to7M0G7G0B8da5IbFF/Rg266KlNT2W0
EXrXEh0SShD4nkqgXyY6SSjCNBUtxtMKHlx6HX4pOq25jRokZIM+TW87a+53WhlpB8Bx+sboch6W
Ww+wrGdCiuKsXdahIccWGHuHJrnkhJZlS8zthNq/GztRnaguqg9qnnyw3XH6N3aXx92KJUhjhabh
5QeKUJuNrSBj4MiiKKK64Z0zKoPPxaH9d4ZyJcsMr1nmeRHPTGQkIuxiwRoGUHpdtc93WaRPB7dG
1eT6unvuPb6aT4/iLm8E72EZ2SM3g+0wUlfE5lK80aoOt+8YaXkP8Y7ILeoHJBuT23qsv9JR08lg
sP61ILGeslkHV9ihJaKoJ0+IFI8rAw4BcVfLGhUfVVcFH5QNdyHHxSm00ZMsowB7S6U2N95iLTR4
APSg8hCUzOfyyYvL9oR3w4xmvin77uMxanLgswVelrVTY+UeCuyoxkbb2rIrKQggVQmSokIoEXOX
K8JQpi5FAoypQ8LwLiVy7fIAzMjolLHf0FD1jcz81OVIspYlFPi+hMd9/fOtRCiCk+VwKPMAjrmI
GhHdriB1WCmo1AoASXn1tnKd3+Mxj++vj7SWcJngcAiENMJkm+/ybans4hgX6CZqTj3YWyQvqDCP
/0gxNz/aadmenA7xYzXHrMqQ7lAjUtgb+2Kt0MHVnmKKanPPe7VYUUPpOzXgO0PmSM8AcQxsBEp3
11vDcMPqc/eRg4gZUizKfdlSvs9jywPt5wW3OL8ZG+nf+uPINYf3K7Ch5YFb5jh/xil3ZsS7EE5o
sT2LtVLBwQdThYI8YGf1/Xw0yNgOAzXXc4Yux75CDHw/cbZufKGVLAiMgcqBzBnC88i18mITxMhU
KS1mF36auN3drBGgZpxRHyylbw5JqW2As9aWHiAU2YqCGgCB4XI4fK0sbP5yjmM6p0hHKuk5idDs
g9Wvbkz06lC02WS3DbupZZ4tQmcqBr0x/UYNCCKYPN45FrITY61sLTH51Itw+EwR/M+h5CS/mMRi
yCb6Q2yoRGoXqFjpHnQx1P7GZpL58qthZEXmGfQC0fdyGAfJPuEinO5PxYQIG4UgZMDQiRVAAs+i
T4mSSP2cVXT/T66BfLCnUGqOO9CWiL9I+w10DzeeSSatr56JdePQVKcSvgQPYGMm6lEecDbdIoC/
IAcjo6JkoDf1UUdt92scTOaunYv5AX+6UqpiRCfspfXD9SdZW8jU8yFjEGbYXnLyXnwDa4Lv1ZRy
WyUVaoh5nTxwo8YjAe4xR0hqbaXzMlC/enOu7RYJvUZmuRiwMizsOvHV9Cv10UToGLOn8Y9QGRCK
mxJXOnGhzV5bqXtAb7l+GJrIO2Kynn6KmiHa2FarLw8zB8DIcztiEdGruLSyuRQswBlWshcgXiiy
uvZr4ZRHvLS6bOO7r5ydtIFofEgCgbxJX852hQRW1tYIGHNjQ1MMg/WdwDJrr5Tl71QHEx+nt3pj
zLUN/QzAhsbPll4SB5SpLytR9oavIoBwm2fFgGgV8i9OXG+d0s/n0vLjQnMiQrNbKYXKZ3mxmhwT
ESMFPV8fYWjroMI6oiWM4gPxq9n1RSh8u6RG7aWt55eYxu6zLscpNA2UY4M6iU9BOzxgpOLcWm1V
nQt0Ou5dEwIkNmTTUTpq4deOgF+P1PXNEFnTTg8xJZ/MrDxhKhzti9Fwj5Hi1G8zqJTHKC50sCrO
VpFtJTFGEFuyr2WX9NWdbDZd9AbN2QDwmMe+TqnZ16PIPtUUmBAsbykzI7d6brq53Yhma0uWXBwq
KsZ4IMMWKwjakucikG4CLJXS4FUpHkNbKXcdjnLcTlT139giJsVs1aBFSDN4MV7aYyepm/g8RMKZ
EEUe7Z1e4oxgVRgKlbFh31yPR2sz+3K8xZY0KnW2IuDU0I86hNz7Bu1XJboHjNOehTmkb7rGQOcG
DcM31wdeuWlRuNRU/uNAQ1reeCMroU2mAsAAH5z+w7UK9zaZyGjdeRrwWPPSh5zVtI9rJzwOibeF
6VrrFEOApmxvIYHxmm+tNI2Sp9wc/DnpMJ4Iyvj3gDT8tsy88RyhsLNvhY4gw4i44WBiBYk6Wf0l
noCdOUVz72EZSKFfOPthaLI3fZwWG19m9Qkly5a7EkV/pulycyforXYmdtWUPEARYk36zRhrLkqO
JU61BMBXjjvsginJwaSN+tHFu5grcabeC93GLWBykoehrlALDG0EKkm031//hGstGBOfFqaPA0Zq
c18+oSYUxF4ZleYKaoaodWfmocwRsJiN6ThgR+ID/nB/y8LUPhoKZWDbsbO3ahA1G6fq2mKC8OnR
+VcJhss4iMeI1o5SQcnUuLajKJviVZeiBz8H4a3d2fap683fZzLII34FdA+vT8RayH85/CKxyiOr
mVAVpBU1CvNjQJUCYgvlsx255cfrQz2DDZchH37Qc2xQVQCJl3Me94nqWVEJMCtFuX/Qp/zQoabs
N6ZVnjvYK+9CVxf3aPEW5DnJdArVIjoj6ZvuxyKw3nGb+ZbryXuP6+QtWE3Lt7TR+UxeCFy3UKw3
tICmL0pmA5lPbAySTQNZyyFt73GP0n5Xi0w7aAW6c0npSAnBtDyNXg9qRw+L+4Du6BGxBAyzi9y4
t2hF31qdXh+7TO8O2NwP++vT8dxeW06HS5Uaoj+4j1fAV+bCLLQOrCSHVfcURZB9Ie45QICxIUYU
wLjvq8651fOpfkCJqjq6UTXczTEWW7Fhzm9LB41O2kvS3N5x/K7CXRP/F/0tMvPFCXfMgm2eTN9R
gdcPVu9sNVbWlg4kEE3mRJzkSzggtahB07GSwRWUR5/yCPU/1U5PtDyajaNFxotXU0XvGI40MEdI
0pcrxzLj3u16umhTniLEBeoFGewuf1NRyd85Y1f4E3zdh+sfaPX9iBAaFUC8mJbEDKQKcs3s6NJY
TtYdjd7KPw2D80UDLrZxRVwbCdiF/KaIpL+6w2u5wwVKYaSmGdozmPXbwOv1x9QxtnKC1ZHoc9MJ
BWwGcOtyIiG71PB0CcyIq1dnPS/KA0yu4KA7g7KxvleHQrMH8RkqtcS2y6HmmnIdQDq+mVkCv8Mr
8OgIUiAcnOuNm8LK8oCjQ48VNgTUMHtx3OQ4FjQNwr5+I8L23IZGeLI05JKBqMK9RspxPymbra6V
97PoLVHmYfND21lMpWeK0C0qT/ftwfUOmMxmoLGsEQVFb6u0u1YNpLlDBw/MCko57iJyCkRGcKGg
k4IFTHGabECVMdiRgxqp9oMSG81hhA9+VJRm+COJCsyjXalV4OImDVVFnJSspAjshcAZkQrxObWt
41wr7r2Diu+7Uk90oNFG+b3SW6oTaDaf6BuFJ5xM/ri+p9YyA/AwtOZof+KVtjzutAo/gGekBayj
8iaGc7GrFBHe490b3vYBdoV6lxQ7R2TJEUnC6WSPanpvogO7DypUVdUhaf0mH4wH0ReI4Xt2+en6
I8p1uYg1NnUstiGgLm6e8sB+cTGhkqVJoi2w8gkItemMiORHSIteH2Vl9bwY5dVGdPs4GdSS3dGV
kXIbRVmyN9EXwHpB2SKXrGQYrBsazlLJghW7SHWygWpby30eyAN+AaGT9idRdxUYIMc7xLYePJHP
Ju+8AntD8Lj5xuZce1M4XzRHaQ9QCFusXbWbWNcTIgjIIsa8Lo5Hs9l+VYZGnH5+TgF/ot1g0G9D
U+ryy2mtAYZEoniiMizfl4YznJouonBuGMNfadNPqYX9/6YDRonuxXy+8vN9/yUu2l8+xcXX7/wp
JcDa6Psvp+Z78eVbXHwXL5XAnn/VD7k+W0p/EQmRTKHZ/pcn4g+5Pn4E+g3SGNADEE3Ujf6p/aUZ
v0roCaw8+moYF/AT8ZfNr6b/yvXRBXQHHJnWB1znha3vVZvfy+1sob5FJ1giNJ/B+dYzi+TFdg48
pXGVWeABQbxA9AfsBSKzHm4Z+8oT4DARpdQ/mti/fEomr4hIGIX7iF6X+Khi46MOKJvvTOr5RxOl
5wTnGiv5nHBi74pxLO8rPL8iIOe41bo2yhJEpu791FKDPnRkTTeJ2EoWdHmw/B2gnt/I4Oonecga
NLmlACEGsI5jJkXqD7EQwGjc/NGURtpJYkR7ixR2FwgE44VHuVTlUvVgNMJ86twqPc1Y6+2E0fb7
MdEek8wcbrOE2koHsSW1Qwt8lJhuQAeIjRvh5Qn9/Mycy3TOII6TEizzDrchOClTmvqTkYN7AvGI
7C751FxQm89rxIMDbN1eLN/Hv2bkpVjiojXy16DIEtEHIphL3udlPOAjeQbia4nv9Yn+MU2mT9XQ
5jutk1Qox3zLVdNGFVvFPYPSxbHCOGmDXbs47v56BMdFTUcuQlmHuXwEbB+4y0ozYDRfnQO+6zGC
v1rxeURzdZ9RN3xQhQuYeaSeqCkJqvmTPu69qVUOtj0hVI3QNfYp6dcKCREkERV1Y5Kkxt5yNdnc
QhApkTgwYAqXTzg7hQL1zWGSjE8xCuJIRDWYa/RAVHuk+Oum3GfJW1vgqamOXEbs+8z4BgZjlyg5
lhwWmfdJwRwCK5f93Lm+4RSA13+f3GSnmL9Vo7PDsPEYe+8bJP+vf+DLAtfz5CI6Bf+VvM+RrqyX
j15HUN0x9018oZTaDtQ0Tr34Ze29dB52vTJX5+vjLcDockCUXNBPpE6hQ4Zd6sK5Vm9Kk+bEN3WF
KoGb3alTlZzKfsgPWY7Jg94Zf3Zt4uwgjg0HN50rwL7YIAutU/Cr4DLfBn228Vivp0Hqy4CphVko
C6nyAH4R4TqqfJna8VQeuPM9qpr6HhZNc0OMBaavdD9QR//vzr5Ltcz+e9N2zXc0XyvxC5J8377g
iVb8x4VQ5v+8/CsB/sfTyFPq4i+HAr/16an73kzvvosua//zbJD/8v/2h79wwvFbPkzV9//x376W
XdHK3xbyWC8POVnX+9cymfsvnItflv/+x5lo6b8iy8S24l4PCO1Z2fLHmQi945+HoGv8yl0VVCip
Pd06ss5/noKY3ZPCSJwBdzJ+YP3MIWheHhkmuRcSmyhnqOjjskCWYQgReSx8nCF8zyVjnqc/RRQV
FIZ7LPTq9iMm5h0OLE49Dqmyy8pOq4rHJIy8uvXxXKvEcOzhiGOb1KIUn4h9Puf0188mruAoz2Pk
ZCRfshZEVXxCcq6tyrdej+a7fmOoleaJ89DEVpI/GGGQugVlUnQq9SdbxycempNmMgzVnKma3wdF
Z4ojrtl6o71JBvKGaJdQ/eNvYR+NKdYyfz2WmPD5TI5mQgchQ6lZ8ZrmvTspuk6tqMY9NfOp9CT4
YDaFJ4i42BTiZeQcktmd8XSg5qc2wUbB4Blf9vfJbDq0XOHvaChGEEkRUONzvtyJ+dTEFcYs4W9o
ohSDt0MQu7fVgyT7OMU+LeowLHZKNwT1n5hMQtvcx5GeFeMRvmIXf+pjG23h3WDFLlPS5ho6Kn7X
6gG39JCPk0znXmlDiWI0ZitHb6jtXK+RKmUGk20j7MsXQDa4xl8Iet1gYKoeOiXeLVnY1XV4SKIh
47lCwOA8F600PfJOAhcLWDRenQd6f5uPFAFR7KUV5jwZQx66zj5FxN351mCrU340mUeerqAHwy9E
i15laJRH+hwvahvJcWdvIeNA1VkRaeBgHpk6pClOHbSqdjdjLNg5uOIoOIYeqS6BQX8IiyqpvjVk
ghgRzu1QjsCzzS5A3R3+Vc/vr+tY6ft7d8wKJiFFBpC/YR2cMFpNGY3Xhoej8ghNXY94KGcjzlKw
GTpVPn/cdTGvHSX4+f35YtOvJBmXlyv5ycktIc1I4icpprP45E3aQuFLhubTbDRj6JxBogfzcKsm
Q29bfh2VdhsddOxqoASXXTmzyJU2HdrkRssDy95S77s8zXkc7nfoQwE250S3wEFersDYilodi4rg
o4C/xdIYcQgcI5/q5aTkyPTgjRef+iHKq+hJ0RGL6+9HDCPDeCOtWHCF5YMQ/Wzko4BmMTvPaceL
Q2mmi550FWwlp8SmLn/TN8Sa5ATgO7bNJ48PEtgYMrEeAchBYa4xCVbqHu0eP55cc5iOwdzJP/ph
8gacC7rKarW3lDwx7nybj1nv/lkaLQbRD2MZGOkDxBrNfrr+cS9PVl6CxgBwabYz6BYw64sSj8Rz
gJqspo+jXicRxg899LP8YHZD6U2nyBD/h7LzWq7baLr2FaEKOZxiJ2aZokSHE5Qo28AgDvIAV/8/
swHX/5KqkurzCUskzY0w09O9evVarTPdRUbNtE4T//yjITbwqt4FE9oTkNoojgA89QDF+1dZdYCP
jNqmXykr8Bn/MmKXEbTnofdb3iGEbv3hAaA6CxyL5Sq3D6bRT1H7WK9eXztPkmYjOyITqd6p02Rl
pEVjj3kq6yI1sg4gJbOCPPrUYA6FT4I/MlncHeYpa/ibftcugR3b1hroNtq0TtGfzEzkSn6WNS5p
wcXNOkZrkT4fDS2AyAnAJutlnvjtecHPTW9c1Ie5zEUtAX85cuRI3FmmbuSKqj7Uu9KAssoXHN18
Xj6dGpff7CZVDP0B7a2sCw6yHfXeZjpw4WeoKum/MrVYe0535pAL7ku5SK+gESazim+GdZ3q21O1
vudcROx71fRM2mCbCW0s+45vCo4Q972jklnGjV+b7RtBtOYJ1z3qu+jQmH1myyPj5MhtWFKYiA/G
XVTlDq4lYJ5S3C7pbPnBcy4xeRCXWgYpA+CyQJbY+Ab9Tj92rGdaXp5qh1LJPydrKPmms9Q879/N
Ihxy66HM7aYobiBxNczQx6vBbiDArtPAr86y1FcdunhMstbydDJe3GnQUa3arpP+1Wy81LLX52hD
3wK5X3tB8cY6L5hV9jQBRuyZsHQ3EyiZJ45zp33zc+xxWgZgrn8q1emS/8nbIqoa0kZ9rioTH802
LRAevXiiVIP9hakF/XIFrKu8/H2YZia1cAyfrTy5w6pL3/A8jJE/3jMp2hNjaqaWeKQ/3xtXMun7
rQG4AzKv5VsgSH6sgDM/Mft1DTHbRhaN7hAKaBE6bHvMM1q8aTHfmoqVRTPXucWXpm5nrm7/FQef
PsgbWG4OxjNjQ/qwdhq74y0Oc9DNL1OXMIt1HMuuYFVFma13GeMZln/xKqi2+PsWTue5L7mlPJGK
GJFJ2XgvA/DTsH42FR7Mn2eVe8p/aIN1Ma019mzZBuO9sx2gttN7xSO6E/hWXLZ/0CjS6xvaol7t
1rTovCcPcx2zPXcy8JH0RDWxDvAnpar6TVq0TKUf1z3uFtnv+2lnKTprZWykkvYwBjWROUPvl0vN
++B4JK2KuwAlz+GQunlKXxGLzdEOcG0Nu/47dfrMxrXw/+KMdax1lMYRY/i29+m5uVgsn6rKWjEC
rzyrdvwz8wd6O3rSWO1fkp8+Jq6aNkdjlPiHnCWR+EMQlLTwiEle8RL4zCqZ5yqZFrJAm/57bx/2
1BALzioXh4EpvjaPQyvPLO/eWZyZqLw2rSl+pQP58XSDVge9XkNU9FDsHxO9VUgbx3LRfaVxO3Pz
zJjoL2XfJn30OMjJk58JvmFDvB7MXs3fozIK5HJRdjhnxvfFHEwS4ghxA4eRn7mZWkQGk3LidKlU
jW4bhXeSu8GjgQSPe4v9F8n1L8CJ95gMRQF8Mca+qPqZvvVhIL4/YJh4MOhutfYLDIk2NQ5iwvpE
aMNr3yK3rhP8HJ1b25iHWeIVzyCv/eXnG/lDtsIVsI+B5ljYpt7M+uf/myR0nYXKeTu/oKpXBN7v
s6kUVkdGZFUsedpfxbTEmd9BZzgAL+u3GwQVvLvT//U6kLbwwONDhgnoVX14EkWL+ZcPs+5li422
hy1vccPO59g/D4mpeC1MR0Z6Q7DrSUeAyXXe+/PL+JBu6EYw4AJcHWRbYXd8XOw59uJd5js9LwRE
o8Kwy4oMZ4wVFawd/usPedUX97mL3kb6i9LlhzfBB5Pp0KhjKfAUPuSNEFK7ogGueIE561P9ESwC
jpMJ+JQve/Bx6rFbmlsnm6blFQkl3Ch/8QRInd9nPXSjoPqxqzB/sMlkPz6DuQybvqgi+dJkI9zw
J2fbYEA9vL0bfJgI55ewaDq2257EVBU01OkhaxJaKvhDepSjZ6vIdMguDJPcEAsUjrxs8PSB4Erv
ek/bH2bKMcyoUMslwWloxkANu9aslcagvgjDaMb805CgzIUDfVCgkHIbwqgq/Hu7nnSiMWMf0b55
RqgThy6A19sdS9tNRYdeYKhXsTTR6V/uqJDKSdDrSkg6zzSUmPOLxVaODRENLRIhf5755h7+cSWy
27e+W3WS00czemgPk6cc7d1omfrQsGy40z4y1GhORWd76tfma40VGWeMVa8uZ/x2AjZmtwwBpOe2
GPhZgSkSF+s2HqXW/brqMvFsWhitWr8bnlcWT7jSDZZ6TErP5jga8pR7PHvOQE3z0MlqRVx6WBAX
EQxWJckUxbNbSPRaobqpfIKAN/rLgK+Sb8ivPJeGk3YV+mWfqScLLmH1QD7bM2RDnbPMHTooRizW
IchwEXdqwc9We9BwwtygQEMhjZIylyLG1eXCytBbKQP9sIN3ee+pJeNX7K1UNdhd/Ob+P1hsaxZK
zZlLMUnOph9w4uA6Li5k/xiHHqvMIqWaBlcDCSbDCgqtxc7XGWA9ky6Qi0oV8QWanl5RfU0Pnepc
+SXnaQnXng+wvIQQeiIh0Ge1pQwg+oOrMrvrzqvgWWVnp6rxyiviunKLcvpDBXaxpPc4SooBT+Yy
D5L2JMaGfMQcIm8tzvQ3h/nfNgmu2bs1LDwjI2+afMZvR3shH9J6GiimEARijfuOyMMeod7r1lgB
ZYhPA7b2csDMNqumEMmmNe0YgUNlYmnN6YjYTJj9W1EP2FNsI8oX9c9uOawquOuiSOdtee2uQXpT
hXXZ9EwzToLY8Wq45jq1d4Z2pbTisjZzkuxO9Y45npO+Std7v0kLIZ+qZFHR8sKOWZu1xXvMTaIM
US1f6PQVruAqsHmglK1urW0/mQHOxuapSmXlTbg0Ow33SZqGKtVxEY4GdoO004XCXt3s7xuzYp0e
1Vs65XqB/iv7qYxcvY7cUbAYPJIthf554P4hetKmQk+CQTFSFd1xen+OtWVrIfnYZJ+380N3o4pH
hztSz96s4K3QYMC8c8YNqcioIxtaAr8CIn44PDQoDURNZgLY94MaGs4VDYYFxvRs2mOpnjOz8YtH
WFHF+mrUDrXOucb/hWPt57d+vbf/ycWBaHw9daU54bTz4c2/v3e8BcGroqH7nIkERfyLxTxclAN5
2FIZJ4zn5qx/tNqsj8wD2txt0JzYi8Xi3UeFNmj9GmVGN6Y3s1x526eqLYNQ2z/PJK43ve05vOts
ZYpTHIhqzLBCwS/b6XO6eB2gZZubWT5fbInJj3VOs0DP5KHq0eIFLQhdqJiWTuJkv5p9cN+3tTmm
AVPhI2mxO6ABeLbv79vy23lO/XKkb479fPctV0hGzN9F14+8b6ex+NAYz8aRgFCLxdbYZeOuVncU
7Lfwy6BSl++B4uhK1TJ7XpSk5uIXGqmQy6B3x7AZ/l3BqEGHfPvDrpHlOfLCo6XcmWmwDoAVf3qT
/XXPhL9fMYw4pOQvt36COHV+rqa+5WEPtHl0aHKMQrj/tIHhK+/eWgVXkkqpsu7YCyCW+U7RsULs
2jSKzg1ja+YUSvDutS2F53ybmNEonpVE4kPeUOFHk3EOOH0tmzZPNDLcEnucNwxgxWpZ9FuWQ7Je
730Qlnlm71Z+/Qus5GMiSwFIH4gxM4SfbHgyH5KXvFcCdswYPdP/nyb5BxV9oZ7XjHE9L9Y5C9E7
yyePp6FsV6PIP98DH7ceSCiMA6Au/G7A2D+mj01LrF2KKnwGYC7XVxw09F5fHCZxaScjP8EnksAT
E/7Pn6vJR2i7od7L1OmH+2aw2Bezu7rPpsug3StOrhrHne1Gx8ceu/n+HJToEPwSm/oATdHOBOaO
9B3r8TaG7N+v/RJ2s+rmdX2eLJY+9zi0lSMOe7pKgMrs5q6p4N4aSOB2Snq/tSU1m8DZO1vQOGla
Nw+62wYqmgUxvycP+gOIIZznX/m4fOjZsU9hhABmI2qkeUeE6ffXGikTeyrXyZ5VEo5UiWGR6YXg
dn4f/kUOgKf20c6rpPuaTz2YzaFOF5V/p/4byXX3UgTluWiVh0wMTB7j1iqNdj52MtAP+ufv9AOe
zOVSB0Eq4+ki6wuS+/5ycfBDvKquvN+QClUEEl9kehUp11n4l7weHGJuo/zo2SPU0IvZiZTVVthw
xLJfXMwPCxuPD0QqqBL1f4i3vL8YnSYMDVj7M3oVgr1kIibKXnK8PuCzemzD1XNfz2J9/flD+GCA
pV8aBpBUQwF8JYjCH4Mrvsvp2iFu8KyC1hhu627S8GtdK1x0D0zxafhwbZpxCnXumTXF855zpT3a
WmRnUZ+QDswhsvgMIFhi5bJ3RK6SrY/8TGgpDYTa05KO4slKs3VYEb2tGhIHt5kLT/z785u6Eh7/
96REohSEUr9bOtYaOHj/NCN3yVZvyqfnHZGNZBP5n0arXcLsJHAZlvJmAsyE/VwXTBakN4yk9IM8
+GapW3EpA2/czdDRmzbiibqlbFjHwFWfV+kGiXEAlfUdHHux/QC5dVwV2cW5hUFXGnEA1bsYbxlK
9Qvn4g4Gye/Xidk+0zhtyYI902UmyXYz3TnoAHWuXyiGESJbGeUBm8SEIlWnYDFl6Vxws0bZIk5q
35zqU1lkdMzvxnYajBe8TpAvf9tfx7rgLVnG64hBGRhcX8PNgoloNdhy+2nJXDJSoVdcGoQNUb94
x5JLpeetjyNNIqZJpSE5U6AfNPr6WpzTlvlCnRciIxLLInRr7MORKGWaNygU2TCmr5i1/UpN5YfT
hnYsNF2AXRSTflybPmOOq4v44/NUO3qH6qmw9q3Mkoh9ChSsn2FglQlDKKLwfhl8f/x4vSm09r4u
lanV368ici2RA/PL5x3KZLzJ5HwpxhB2CXxv3eJyvcLhKpCu4qXHP1/G14H6d8tYaykhpa5bX5p9
9OECssHNc2ttJ4aJUl1V4dreaYzUScd8PHgzEkvRkcvBk+u+BXLgBeLEwho5GRGm0u15r80Me9a4
4UhA5puJNDSMj72P7gns6fzSRKylpPc6k9GIOp1GSCXe9VP3lVW5pe5xdOk4VN4NVJsa/+TIHMbc
Pw7WEhgI54Xae1vEpaizyvhFhPwhXMOd0Up59Etp06Oa/f5tqNIv7J7m7W97iKIccXnle7PaoVxt
3wrGkYdbH2spVgvSR7V6RnrolwXAx4QUjhKzgpB4fHhlWlLv/aUkliq9dCnVF6ygjdSDFl/xGXMx
loTqKGQ9/nwhfKBXubx+nQEwda67ZNEPnK7Z8Py0Scb0S+YmwnEODIZTsMXWAnpFythk0fRtdoMq
iYd+SFqa0MS6Uh0KE4yiizOmGPny84v6gelA045HoPNBegM/Hlm9KoelaarsC4LtOpIsKONw3Bf0
0Eh/twRtpkmknqUx8kxwJNQJ0no9ZzjW3OLRy5ZZn7xgFDxGf/Wornth6Le3BcoqRXn0NYDal8vL
iiqq/bmdE9rPB6w2dbt1S0Bbcmd2Ye8jOf6897WEg0YJw0RVxZJAlprMI876aaH9XuGu1caSUYDg
oY3qAeH31Aikd+xRFmdrtwESk/ZNPWIQV2iTsSvO0UU6n7XcyuLywtHQxabawLufP9mPuQCbnqYy
DXmLjIBJ/w/LaxwsYUb0CV72yrLqgmE6N8KcGCYMvAVxTsSe9G7/+eeCB7Nw/3/AYUKAMEeGjaQ4
kQc+zIeAY+LVxWqf7PPgZasRxkGe1vgaM/JmtfRhBkqfFqhURBjDrHOkkvQEKSdrPtlbI8R3qLXs
GxF0lvFmjSANIKtpCOqz93X2luXUUPtM2DoPVZcd6f6xbQ9ZhjfRY5cG82IeqiDL3Jzz1dSdWIbS
xwC+DHBN+VTO44CXRU3RtFSahaBhqzJlajmK3UlOBKIoKzq7jkfd6Hzbga0Goz9kQec6Wq3pIsGE
INplee/JRyzOnaK6GJHd29/okJdNc1q8ygleizXxOIwDF25XcUqmFbbNPW7oKxryTCdHydNs0gJK
j4gbS7ypa68QTX4pobcmj5Y+ISgPvAgG9rFIJhktT0vX01UlbRIr6wc4c02Lm2WiY7/cmj17RB2d
ORFGcWIGS6M9KGyFyvh9WcC/mkPvdFALmAEvG+OLOzMMQt+tibqlPOOKRFJ0ESHqf+ZpXsJh1Y4f
w1KmJzGh3P6CUjJxqspHfWQxBhMF38GLsvySlgkWnShC1mziY9cOswph+V07ycIHSuRDPGXkZITG
Qgp7nFQftOlhcJYsrQ+k9Fnu3CKau4zdl5SaLHfuzDai6H1emzwXLXBfE5g9fJVRFt/GDP3Ntwjt
gvB2lJ1lYTzP3P2YHaSNLkBw2NvPwzVIiDAbeSFdkYxL8YBhg8b/Nth178lHW0Pb4JUSeYY2AYKe
1kYnQkMhrxTFkYOqJ69Bw6aKAZa66e+tE5jmNcszC/yZQ9RfgO274+w0zKp12Kjmv0q3KRff7zFO
cogOzJtDV6OSpPB4f3iwtWumXaV3OzWZcKa4lFHa5F+sIAlo7Fa4F9wwSMkUTAY/rC6jDpWHBffx
m7mkl49jhhLFfTMQBY8SfO9hngcJljta6ZeyxEPyELlVOj/aQdX3h0y5/p3JM0BMGxUPNy3uwlY1
ZVMc0NBH2Hns+Fl2qezCaD7l6P72d4YEtr0guyQF9H4xfUv6YsnPjic099K2us+US6I5tcCd5QGZ
VxJT2fj2fIuKA7KKjZNESG0maTAcxKAClIqsoVDWfRTV8skISB1i00tZb2OVzcc5TL01rrNQ4lLr
NdFd6k2MBkK7Dh4oLlBOm4FNQm62CF5KhJYex86dZiR4HPsvxoXEXam83qf1HuRPXRWNCM8I61Uh
T4xtZffNx2b91bDs4ql0DQV5dXDFwLBiaibVBF6d0Vl/aDmu7PCoPHcV0SF3OnzXH8DgjL+jKXWw
W2UeZkmy9SQli5XZ2vCGe7XAbiiy44Z+wBfsVFCviNwRpDlaH4Y1cZExL4Plq1m663loXReBPqvs
P02ilb+hjdI9pkW6notl8D4PoeFcEnyPTk0udSvO85DtT4r6YroZvjOrLDUEFTzCyktvJB35L6b0
vD8XO8y+Jv3QPS9Glzyk4Oe3Zd+hjYxWOPPaArouAXI9+dhFcPStubo1nWG8b3KhPjV2b53Wucsx
A3FtcPdJwsAPrOVvGc7FSwst6LfKNYc7UPbsaQ5MhmKNLm+h4HYrjNwyegE2Lu+sNPF+C+0VcYwc
OkJcpGV4b465+7X0xu5rRF/mAm/DOExel9x43Sg5TWq/0gLyBoIaY+jeuJNfv8hhrhu0iTsaGMtk
fEtt0TxEGDwefMseXizmK4+z7JzLjO7Po+2kSA+s0/pP0SXNW+oLMLwlMY7NVEC+XxPrzaIFcBM0
S3GDsufyabWN4dFPEcqyaK3dZow4xU6yLvelFGF+EF3j/gbVJlQniDo1n8LAngE+cC+li3ZvGHbB
OSyL5N+wUK8MRI1vFsfbpVryKC4oCON+8IiHojC/uATgk6GK8JOXBsGNs4oGfL3nBtLK976E1J2k
2DPD78cmbOpvY5V7WGq0efPA0hSHCatM9omttfdB1WMzLKyHFCDqmxKucdfaXXhAvjm69Qgnz00j
2pgzs34Fi0L5cZ3yb1ldCETb7Fr91npzzVQX6gBRRS8jnufJGQ7VXNZvBNTKiW2+5DEHT4H3KqS3
mCnP9g9s5sazt8r8tmDmlZiRrcUzPbbhmZkyJ15hAl1GKKBxqJz6xZ9Fa8dJ1VgF4hliytCdipVU
iJSlVf+nFQz1U0Z/8GTM1RQckwm91jgtEJcA3nidcxpaamx+Rx2VycLK+o73xatfVgryWqHOxhgU
hzViTBiDMmncWgO6Dg+Rm1Q33FjpHGjXyCcyCqRJSmqj6di2Nkdyhs5/FiO4TXitmS6BZpWb3zrD
UIc58qASu9L404BFmcWyEy4DcaYo//YZzb7JM8O9b9al/SuqGuOuyIeJzeWqx9R15rtR9LmMa9+r
jlTA7Z8zZ8e9tXj+V/os7XOVtKZ7rLNiOPvL7L/aVl91R5y2u7tg8ALopiSB/xhZlS0gp7DID50N
yfaUeb14bJWDTwHOLvIoCy+o4yiIkiz8w63m8GD33UJ3iyd8B1MNq62GUdZs9fvPDV2IE6ITmThP
6Oh8TguoJXEdVgk31BBLYAF8Jm03ni2aGP80zkL4iYTzAB8iFzEP3ryb4QrjJzpWXwD6vVipNfyW
OE36tUjNto8bSK9rzFOQL1aUe+dcWdAKRdKVl7QJxV8u2f9NYCzZm9s7/a2bDAHIyZyhirTaZayw
I2drMil3pkPV3glb1DgsMfjTukVyzIUUf4eYEWOjGobPndVEUKfd9AZjL3Uop344gdOm99U6yftW
LE9c+Pe896vv7YrmvJ/S5mrwy3uwWmc4deEq+L88Gd0V7oBNRoAM1SK87uy0c1rF3izkMfcM78GV
SGgE0vwLDM69V4XCh7N0hsscWQn8HvbuUXSy/AORhQzymtf0cVUM0Y10p+6LD1ZJxwU3jicjNRjx
yfvmc82EwI2Pnz0SRp17mZcluXH57PwYTK7xOQunie5UHRnlWeWFYAw0DbP8H4MUnNnyPvFpRKwi
pKIsVktjC2JFapR6pkDb61GuJGqCeZ5c10p2lIp0/NRiJ6fBwmsFKtuJgniHJ/ZaqJ/rQTqfx7DX
PZ6CgAIzZivRwqHIqHWyyqLDfxpoX5URTnHpvIrXoGQtD8ccEjO/4m3YN8mVLpWCKw6P1mI31rEp
R+2obQ30IF+VGNL298SLKiT6t25dxAxSiERcELb5bVR7tfudvanxRmUM9LIPfQUt47iM07Q+whNJ
u5suMQwJip3KRcbsOr9+yqtxmMY4jbwhP40Q3bOT0XcOPiZGrVtwSb2E/5hwBpI7OJdWdW+7BSme
AUF3PreBK+tnd26T/I/BS5tBAnP0jfhMNzqxrIOURWmb9wC0yvMvYFJpK+IRTgRsnRkG6HIapoRp
3tJpC/RdBO3T7JzMOQdXTJHu9cBrivZDuRW7OY4o2XFEAzg7wlbjx9G1Y9Kuq1wibJFENfwDY6YY
h3jAa9n7+79mlS3D4nH2PJneLSae03GIKSq+sIlTlYfBLVYcVMQciNOYz6NxaVuMr37baaUo/ev2
BBZC9fq6VciRXNuQGiTjMQbZZPX/UjVpzr+5zLpcUF6lQbUC9SWoIFtqLBBeoVDYWUFVMePKHoc6
CjzvraadRxUlLkoQp8Th8OueyKVYwjOFFjU9I/waTXdGe63ywxoajPpe6ARIPlNMDuW6sdJqvEW1
laS9YLQbnPua9telo9nISwuxIGd27FrN02ECD6jasaQyghWsK3w6rpq1tLOXm9nWpLrMnHVX0Cw5
Op63OkKqWjOzNc9D/YcotqIGEbilCsIM8tbcYNkgw8IQCL7DlbKJt6spcMbsz/UG/feUdPzxrTwf
Jkv/2S6tkrrUwSdU1m0WTN5k3JYujlagZAGPprlQfS+d/SmZmq75d2BArMvvqYvbCYh5plMh71ZM
GRgsspEtlyh2QKRkn26ka6xn7B5qSabCK0u1CSSbEdBQX2oC+MebWhIG21QMx6CxEXDyCgvudOV6
+vE0bchqu7TZnI63qYBb8jr2ru7P+CZq6M/FNu0x2FUGrJLaVAcYwGvN439gIKZo+gVJWHsBq8fP
11eop8AqbZQOyP9SrNMrjxso7z30/HkFoLmgCjBilrM/qxZzEWWeusCYbNpnoO28sY0nPdn2mrn/
GDgcuVlcO+RE5ilvB4y9b6M5vS6futPQEe6A/vWNIN2Wxd72mvYeYOrOIZ33KmlWpgGmLNIvFIu9
tfQe8sJF/gkpRDpXiFg4FY8g91uNH1FZ6J6hrzJL5RcMOsec3CcpuoVskPYxl4I4UMkztupw4f+e
ewPYl0kJvfS0gX37tmydTiTVh6A5mKzatNLAVOt+pWWo+8sDzRwzO4icyuFRpZ4KGfdLMn1PI0Ot
3LaVu7rt47fTRI2iEFI3ZVzSf1Gviv5B/9YsJoMs900kCP+lX+mZh55BPcFVzPSd+0PirRqnisQS
LRwC46L+wt3IMr+YUFAk0TnK8uo8MmAy/UXVJr6hnZt6MwLhkVV8NrNyhDOjnI592Hdt7r5mKIqW
D8KHnXjuqMf85y2WDH6n+8zN9YQZ0soQ3wwPgXtsLgYTyNWYTGCGbdO1k9DPfGzRD+XnJdwpRFMn
oZ+oXaJb/bo3b4sBHjpZ77V4Z5KLJVnLUVM4IMiAwMUgND7gXSg8u3js2LXeX3NAY+k7enigPIU3
6EK/s2Fle/9t2islbUOB+sT0OO3Qxsg0RiBde/hcLU1SfZM2rQxMEpZRLSYzozCCBBJoOh7tkGV+
/QccHH05pQGqflmqMFoOCSZXknrwiv9KzEjbt+0RdUUhqzb2knBJWAuUj+qPQNT8SatHuhfNn43c
uF7byRtGuZ3YBfYtPKkaRSlOe2SS9TnvAKjwzTkxdQNyrlOC2haj92MeFSdg1qhYnH96r3FReDNh
66vniHqd/7/ecOrJTXms9hJoRmwJg8NWR7wvS+/LFspg1uTsiR0FLbGqWF/7DUDRbVRj+DQvnQ40
1dDrX8RDAsA2YeqkfRttqTcSuJe+RHyy9E6VE12o8VNCo4HL7yqaHU2cKJKALAb40fzibZkAm+nf
QKlf3/zGpYGyq4+fdaZcJ37Vtmqa23yyKwVlfwvEvmkglXjEIko30BhO7jX6OCWCi4uiRb+ubb0M
LqMj4pKLeSYkOkyPra/+tEDGvMXRi0mZQ1qgAFaRzzf4Ygan0qsWwkmrcuaAbie/1JEAaFDnPGlp
EvsWiRIpMYnTp2k55xpBpK98Xy/wrV/7Hx9jSXRPdEJamWg7h6iDMR903TxBZupFv79sH3rP+tpo
MnETt12qw40/J/p4FlWviQ5Bg5gXmUSt+U4MRly5RjQDDfiUKwxSkt+RsP/YXc84BNqnsbtJRN07
2P8x9FCWd8CfYdtdrJ5xrfq3OvKVorPtVyz+Cyh/YcL/DUBzpruiyiZYJRMUBOh3owtPE4E1zCqE
n98wI6fJNBj66CDmuJ3e5Qzd6dXqo7aRyUNZl3L43pdWA5TtdG6F2YpnTkswny1r0a0CkxYyT8ap
4Pm9NVOkieaMaOiON90chy9+Sfr47F+PHKPsr+f3FeRPKUC5uArtKMLVRg/YGxB0LfUDVC36s9R0
vuC4SorJ43XuXfXt8OL7vpPGDggu2e3e3Jualblm/CxNs5E3gPw0nbCZVy6XhloL78cdzNVwvLiq
Src8TgYl5XGeW4aIniB1U5oeUydTAfP3W2+Alp0esYzCIDLsr/kQrmV0nradvC/jbUPX2YSV+WMq
DLVmh5bWfdP+1Vtqbk8N0wzTcmyZ2OEu9kwH4VD9/gUWUs7wBmX/uryuDZc0bRByvC2iyWOt+UEv
eFam2+mom0GMJTFTvjuxFaQPDvQstizcbBPNuN4fYNHlmoyJ2bs+mTA01Ts0TzJYHbFQNNG9o9zY
Aj0iNDzCzsghwtGx7vOEOgWNUPi9VzLO6EZzEjx3uKCyihmI1QdVx1HKX6xKSlXYAbWr/4aYfMUf
3htDRg8/ITvunAhqfb0JpMlYJHika1K6PBdF2/bOU0PSx3RnnRv6b1ocwfx/aVOt2CuhSjQC0StI
tfzpSRuMTndDRQ3V3NbopXQw8AeyI7o6yoaJfFiLEvXGU1evc8Wc1DWN3pv0dQeRLrydDEcEKELs
nS+muXgT1jYf1ZK0cGHNNQ3eTsQpmvThbXjgP95xCCHzNAD7le6uLwyzSLjmi1vY3bei8DQZZk93
AWEQIDzR28rG26ZbsKF82tdMJ23d6J0hLfPNIcHwcbmEEbI+y0XQTywes8mpScfIyvS2UXbCPghL
U2+y/blCEdQ7JWKAgwtRyaB3LzIcuqcZ9YGPGaXqIPJWh+1sA0rXRLoFMHI+BY651s0x97GEoz7f
Nt1eecBWvRYgPd3i2z3si61t7m28TIjRJle1l0kLdB9tPFeKjv7HVpGmDfQ+Tuo8G3hm2yG/72kG
Grd7pyZGu2hrzC1WwPxEPDG+NRXnBmvh8XYP2EY5a5IqN4/p0sM+/lbJPGMdjDkYw3IJNq5SuDg6
6u4tP3dhLoW24na0bS3memj0kbOH7HyL7aOZjXwzn+Zr7pDnDf/a+s8CN2J5GefVmS0cWHT2Hebu
yocY0mH0R+tOEPlOI9I53Mz2oLclF5EZ8oy2b9n4CugTgEfAAYDIOC/iv7eJ0Q9PKu16/fJNV4E3
xVDJOevX3tDRFFs8nRV1NUf1Aoo3Gj6GQ1FYgDBi+VXLOKWzBYwP5GSm8b7Wt/fgDKF+6abXc8p3
YaovPbg2VfeUez/IIygtfFRUKH0W7/8CPtCvaKccUBDqA9rqvQxVaSxLUmyo903R9lLf/39UwmzQ
Zz8up3q5Iv+is5jM6nT46GBd6owZrIXP20dH9ksepAIC6OpGn8JO1mXra5ZA69NMKpp8pFDXFAia
rl7q2zngb4AGGOV1KG1dGQA4906rnz0mjEgGMqHv6tkASju9aM2tJNUMXZ53aje6EtunMCcr0DhK
tMySkLt2DCxDwwDegGo0jUq/jGUbnGxAsPmgnbRYhYFmuOxF7+qVujLbObnjKPX+HGHK8zd1uaav
5ZrD7NniFM0wIY+a/NN4CLzMEJjifW9Rq5KNMxGhg/9wzdg20CZ1QhDMgwc6GKRxwHHDu6EYvWJD
20quDJYtRdK1fz9jU35dgZrssB/dDJeTZbqdulZDGQNQpGEbE3djSragGiwY/wqN2FfqLW0CneRt
WVTvzoSlasv0U1dqZl2+RYoiHycJNkp6kxh31jaHZmNpWzwiq6rL9v+4co53Rcu2tb4/O6xhFR+8
wS37jttyTSWu5HY03q57YhtcdYaFXgSov06fkoS50Le6aCn5AwKZfr0b3GUKeYXJtjN05wubsphw
qcB/FfUjiAnZWDyhUm2u86E1FXbrtPjZi03eaZbDlmrTU+hZPN725Jw1lAuqOLnZNTFED30SBvOs
01jLLnWjeMfnPCe/7osEM+hXfp+L5SBfNP8rZajo1YlyHbx3CgTjXDq+b6VAuEX5/VFDt7pCGKBY
vPXA7zWXJlBJZqvHEDgR22B/G8HGG0MHPDA7xRnnbpX4apsNa3EPQFCidV6y4V9bAWQoiAOPWnYT
/TsaznMT7odI1duiLehtXcvfd6RsW1TXTWfSGzJJWAf9iHqncIOypr9XRkt9gm6oy4Ed0dxLemox
nevv/0KCR8ML+0hysc38sk2pErflsEOYzCMvXfcKnRj6btUxb/28Qy4yzYfAhsKszHOGlQOPlC7c
lapyXcgb6YxJRHzJb+otVoFXksWSJ6LiLRyj7y9bWdipcO4fK8J380zZXi2IYMMADWMXA5v2DfLl
/+PsvHbrSLJ0/SqNus+e9GYw1Rfb0pNyVLVuEqJKld77fPrzRUaojrQ1oGYGaKDBErl3mjAr/vUb
oZGCRu8xKdTuKAUNikjdoQFlMUgajinG0Y27tR1vjLqgVjlB0W5HJB1a1DFI1brnTZXYD2a/ELte
Y+ui7GndWlQ49VajRcxX1j+Fp1Qc6nh9YzuKqaqOSpY7ibKBDAChZFCLlVeGQqDXhrk4nJaycqvw
GOM/xgV4T3VtQonkJ4RlFhmT44SsrabK3NwQMrMRUj7cOWMClB03JETnqK62Q8vAAdOdNaGIpLMs
bihyCcFtz3CAfWM5gNEJ/l1ueBbzEmYcP7ji8M/jY5KIQbqB434FW/jFWjWDu2ISC27+tAGHEstT
pNpsm0ReCvTPobSxRZnR6q4ojgXPWUzBoqS9c+gnreb/moaljI26m0SRjOpG8IDAS1du11lbMRRU
YTJKgH2VlZQihlM5bp+pQx0ChZRlTVl4Yk3VkL7jK4vkAm7T3qJrA5CwuqBMV5PTe5SO6ixp0Rbm
UmR9YGxH/GEwCjMi3d2w++wd6LIozOFmiSGAw6t4pcZCYwQwFBW8H8LyQOcEHWADLeJccxt+sd84
jTY0U+5bnpkr294QsgwZZbVLYNiwuCumlZoUXlTQZAjAdJl9NuJOHgwcVVH7dXYjjrYtubIeMzOz
OvByBUDIDUAJdYK5i4Zj4fdt0tF32kpRBTnrEjx24WjyCmNZ9fmzV9LEQAghDgMliVicQ+eqEJjC
NFiRre+rqeyW8VmLoY1yovRLw5hvVgP5BzWTWxB+eF+jepmdhz4gySsQWOka1nn8dW51aqiTl5Vm
+rbH+Tt3z7Hpjo6PpMqIBix4PKhX1O7tOgz71O2X5iv6m2qcDxqix+yBozbBU26NR8bwsUNBYfsH
BHNxChpEpLJ3rEPAofM6egRLCDTKuO9Sr2xuxwZSVHwOck7iT0s8DtZ1uZRV/lwyjP5yNNq6z7k7
BOPJTTvSGADzFhc4HurUTTU1wx96jYPYg2dYYXEOR64PFpXVLWl1zkxfW5wjWZP2GcwvHp7mlrF1
Ksxw0c91pU/rrbmmI5nwqQkzqDI96oKI5Re6iR1Uy67HTXvAEXSG/0UC+HTTOqNbgdRwvjPuCIgn
v6CG3OWeetp6wy4w16m69ZN81duTjT9eDwboI+BLTnY+aahAkwoXYQ32cL5Qx5pLyBCjBThrRE+Q
U2sh1NNLi3QtQ6tcuodrOy2wkPyUbJAdLezWnvdVgiIo3SV4LrkcNVkf3IPONCCVjZxr5y6kwjcp
tONs9IIbo00wdN5Zo6GTTDrSs5oe84pUj8+VU8JqCcbYmW4Nwxuq02IvpKWuSa5fJSnW6Yy9dnys
8YKorxsQT/s+yLtKu3Wqcai/+CzK9Zdad90UjFOz++VTscJ3yo4oa0ebWPkBcSDIsO57L26OCwYG
ffPHmDcRhd9w7NqKaBIxRERrw2HjjnuwRndNGNWeVX0SQXsM8XaYqcOVuEYCh54RRdodzBjTfYIk
w5PZtXawVAQ+dBkVApRgzgzJUjj2VUTrhRTiYtBBUSu5LGuQWJiqtdwoVKEsS3xzW4qSCm+gjz5I
O4cDWSJVET65yzndEFZTSrAkfzMwAzDg2YIQf08nkBJKfgjpdWLTYPUTtbn8FMPYHE/QXtGOUL0M
FIiTzwxjHoTLYd5kdWrDkZCnbJGGltlsa7MF22wPhVpM/KECyk72XpFqCEpMsuM/hGNDUtnjbK+l
5h+z3qDcTBJPHJFWA6bf1w41WVXSUhOF6N9nNlEczUbD6tb5VVW972s/LF+SPnPDPycsjobrWR/1
4k2f93b1l2xvyrtdFO7UCe+PSQs48CXLlIAwO7nemzSDuvwZdVO2HCvQxcE/oReNZutgxaHYqDPZ
90q2qiTiJk04HJirJOWdM6S1f17mHmpmqJtIRh8bY4jy5YxhTY9qZnA4TnT4axhTR0kxlNmja5Xh
+sdA4YFflwuRctxnWQZecLT6DEesz2ZupoZ2rrocR9fxrdfx8V5zBdXHCMbbGPTKHbU9G35c4QZ7
SJII1fW+qQkO2c2F7tTHoW3aBsfE1tT2DSfO6qGeA0ICOQRFKSWA42enhLLo5PRTnJ+DfoGeBMnb
I0NGj813ma41+gNBjd0B5dhMyyjP/531ifPc46R5VZn+8IXNp68P3qovxzBwwv4A85Avzb24vwVE
hBnbjvX0dUzA4K4411VvSQZzHwpo0jd+Oo7HYQqYiD34sv1njf1GeehQVrfneMznL60NpWznr+aU
7KduqF+aqDbbuwUO0MEDTHnXOn57OxHheYdgxSp364S66mQ6RfPgOnP6sqC8fmR1y3nLqR0DyhXW
h7hutSsvZJ137GoZr8zcmFp0C5alf0LzxaqW11X/kTIkuul4+aTRhtVgeRiNQg80Qb//BIOeb0iI
iWF9tJjx72hB8PCyujNfaEFkzr3JMa+Eyzylxj6mod3s8P4FITfc0T1HHpXeLqGt5V47zppk6GH9
KIUMZnYva0mu0C4y8ZPd2fTv4FHk8UQuV2LvzFRv7qFY0y0uyVrMDikHJPp2TXXtFeRapoY13aVh
ZPzh65X3aZiM5EsSZ8MNzEfrkQRaRlnghqegNnX4S7l9Y05d5u97cPt5Z+phe0NoZfVv9jZ2hhHT
2H9rBrbaccS846j3gcy4+I+Q8xB2KlP6RKAsXqZmH5wdR59PljXrn8zCjJ/DxHH3TpAlp0lbw7dx
CnfHm8ycTuyAvadWus1DaVssqYkWjwcYdkVztgov+XOuNONd53fxfMxGvf0C9xUzNJiNAIB2TEjw
rs4iVpawNuZ9007hDo3WQqday+oHvycr6qgPZlEcxqAkmqnXk/Hsud70OQ04ix2I1dH3ph2OEENm
+xZDaHLI2ONv12iANxgvzjujxKh9SMklD4s5uHbKIoIT2U9TeA13c4iOrEvVO39YoruqQa5xrKng
3kxRMv1p1n1EA3rEe3xnpXXXHrgR650lZPtP+izyuuhjED9YR3N4z9fmuy4K1xOKoeJLruEW/z71
Ryxr+IuTL/oDfyXsmZ/xmivDK10b3eFDsEBmcu79afa8+Mjxew3c947PG5oz/K9GSPTn3I4h9OL0
QANVq/Ya0RIDKEYVGtZxXYCCUZT3xfy4ZlHW35sTNPxr6Dm1cQ2Olhkvy9KTqbf3g8l3nqMRRsew
8wxmG2uLCWRMZYf/S/Go62aRsfEzIXUCVrNFc4PV2vGlRZc+JtmawSTqRaNrTW6gK7O/5+0yHYoy
HLz7WU91OtEVyru7aYlo7ZYjJilnc0nWp6pvJ1xEM6d7StLArvCWN/DqayEoQknbpToN9qsFrRou
xjm9ogOaiH45s+42+jXDILee0iF31l/Knn/kCQvTJduB/YfWBJoJhJMfecJmvSRwoav5adH0YK6/
0ljDQ/kZq6IiwyzzbzvN/8ZZD/eTH7/MhIdsMjjJZ0FxKtxZfvwye15Nv0Lg9hRX9H6aXYYPCctC
7NQ1K6UT2+NcXRVmbyKHyxwdwkYU1Ubq0HTGDtXhyYQVv6gafZbezlD+Nwet0bAW8XvbD06ItaKz
p12HiySaC7J/PrnmYPHfUjQ/nIswBxFdm6G34bvd2khDoZL3E/Md/3YaFvwmQrWVy/BBN7R3BsNa
YE7pMIzPrEIpdsdjCmMRdqNmt1a4S+SFaiC03Jg3m+KPw0j38oc4R0hvXhdT6/Dx9brq4vY4Vsw6
vDerI3FA2XCV2Ay14clpoyDIP5TyQUzs4vPykblLLMPeNPpBtx7xURuT5aaAlOYOJ0a3Yze37txh
IfYmwnyEGyCXE27u0W2zmGeWdIU4aMcBW3e5M5oRztrVoqfitDWipnWLK2fuajs+OjRrcE4hFlLP
E3hwgKMYsJthM2R3UTM1vLAVmW2iX8eI8tbwKbfdxEhP1Wjn4bqn8yR8VOJ8wqLjDSbQlvspzH1x
KYlVOrgpZRz1UVuod8Ck6sRH1jYVzVsFKQV65mJRUmZTF9dHMOvVsh4g1/s1XsqcQ7EgtTJjpTTU
2khc34pnBq6YRgDlL7wWh2BeuTaLW8ZEY+JYRHbtSmERd5kAaH3UgNx55VRYrckhpKFb5MWYpREM
2jHsKc6xH8aqqo2PdWU3PETbINCsusLF1iq0qyykqVMSlrLZCXGmM/TwJiEnx5uvsNXDX+kQDZrX
Rff6aOJft2vDCNLrOVuScfAear2Z5/g9DdOC/onpZg7fXmOawtOovYFG4jWeXozM66SmJQdP3+fM
oe9GawnsfZ/UvXHXSVNI/PcQMN7Pfdo4Vxph99ExMu3OTR5T2HpcI4m6NX/6i/m8mXx/J+RBJo+A
iFlt2WgNXMxyfpzPfDumkXNePY3o8uyWDrlpaRYdeHj35a4pqxkhp9W7QN176dkHliAwXF/aeC7x
YDgFziEEVqA4NN0avv6zhomhH/0xhQwdUAVCTgO02dK/JKOBQ9QanPAi3MMoKbuKbDtdK70dmwSF
0fVcdzpPd8Qeio4Vjo7i+5RNKuwYWoezEwIawgQQHqurNHZ1+Ah+L0YT4No7g9a+0RxjG/5usavN
EcO8aNIyPLWAZCk4IWDXFlIaP1zEOarQRmGukvedcJlRPm9NWuZ4su1gugWM5ZT+dugd8TKb6v42
NwyrCL794WLmZHfsw54RW1DIjN7SHBDWkLh1oJLs/YJThDeVH1WHI7LqsahPs+UUIyodjVGP36IU
XMYmbH+oEZthkPJnRO4iPBiBj8L2ca0zPE2hKmc1PoZlGjRAoPBeNjOcqouTqrilTp3Js15wLOe+
lKKzW6NQS/o99uICDGHtLKro0XVRVzE662DssfJRak7lHZg6nb02T3SiHKO5QjgjvIzMZhFYJJJj
qw0Pzoi/BJwJrGX4c2WBGJqblLQh0o+XqHyelKrLrBEv0i6jjewRBhuHeLhSFzVu+u/OEOfOo9k5
HLmuyww5IQzbaLOXCRhyi4WDr4a93S8SMX6U8OLYoFs4QvM9mNt5hmkJwdt3tmet0GlmUbA+RGi6
ABTrTdUvWYGqKaBcKxQV4/WJ+KNmla83AXgYroAuZMX/tIePdH2rwvbnB9XdVjQoJV2VvfcoKQRG
hypITCoFCP5PpP4XKVhcDfQarHMNUgEQxZMS8ePDwBjFE23AlNdmDwsMoJ5BSqWYsBro2n4oOiud
jmNdVcyVYBJasTih1YtfluQwqNGKIVPopU8x5UTh7mL+juka0DNh3klAAA2f0IwNNG6Sz0PlR8X4
NstKsaUpI66EDdgtjhELNzX1608dOxLu5IflD3CZXZAQMso4YJULJwqbljHy1z56LKMKh7Ej5Yhf
VidKEYb9scMQgnkBBCF2GtigLqJCuYQHVVwXPrxcdrDi2vSbzEkhHAzDcNdTwZen0HXIftgxXWYM
rq0xLneyzahQetmTGXJ4DM5BsaUk49SzMQfFKzMgK4H+qOQyGGEq8F+OgbQ+9p2GkHc5AimJJ+UP
rfgQd6jxCdhlXWzQXjBJYn0u7CITyD6bB4BrKVuHKdYD2MlhOGwwhyEHiQ5nM6Wi5ahNumBtKMIl
lB1QoVRniX9keTSdbldiVbDckS4iaAo+4UZs4PmYb/a3c2QtULM5SCTDjo4sKueTYnvJprA+xfgt
vLGgJWXv0HVCjpJK3LkA8adzIcwrxdDOrHY9DTBlq+IYSNvyrN9of8ugdRNFF6+hvpXSYQVHITsU
DQG/aN2kuhkn9rvqQM8DjKnSMj+e5p2+Yikx3EZrIWgVXRoIPonkydt6vbGochi10CNkk18xDtuG
nkx21Rl5BFVU8UH72RQtXtlmTysSpq7KgA7ycpPK7rO6YI/MLS6rb31h0d0txK+0cO4y0bHKzS70
7F1R5nkr2kPVEtp7h9OxZu6qlNP88OgQtxeNZx9IITdPZhPbdNOmzBaNFFQKEddF/pp4eCRljJRr
WZLN0bCHk7Ek2slMAEswO6o8QZLt4TgzA9MIjCN6k4xTHbXXJhyE+DrGtZzCrgas5gsUuUbX7JS/
ZsdvqAeXgA7Ay1gzlzniJHqk0RNT3SJVxfjWWNKyW7yw5MKMik3VvFIP09TwxWmP/mDUa39iSfdZ
4NtVEyWg+nNTHzr6mhb/aCd7FAJR9Rh6LbZ/gaQnkjEkGiyqYdXPwuZnP/dwqd4uSTGD6koqgmo/
sUkyxNQPqvOD44B46709Q2dStHTlZZUZGqT1K8P0136Gb2vUUPahIPr6uxo/k4wa2jGJoXwXuqZw
N6w0TtvWrRMZdPb2ihetJqOelN7o7eomMrT6oDi5kXxhNGLFIJN9laDGmouO3JCDESy7To61AZbs
9bSkXeGjShANnoVzerRVI6pKyGXnXWKJY66zIJ3w2kmcZt8hsg3fIYY0Jv2mMUvw/yOdqWkCbUAH
w9BxprYue1RUM87ID1VVisYhevysB3F1h6F8ybdlZGJksR6w99cz4rBk9USqMnv0GvpI4aha5rMX
R7j87xK9iLOb2tTspj7klR6NwUPPIZQx2XNeZxlKfbeB7zRJjw5tgULA9HYYizgjyK6xhGz1fkXA
F++VXdY46hvVCQsOSgnFCmDjEl0ygwUFp68yaMRKvUyD6O4p3lvWDoJpqmXELNAf5x65CPX01l7r
uOWobvTheq2JF8Kl0YkQB0g1gmRZT1udWYS1+EsIMoNBgUkPxtSPlZFDIMK7OxzhBhZam5SoOokd
Tut3KFlX/iCjzqARnQ1D5A03NPIFcUMYtHDdIY0WZmQWtoL+ofyhVKvbIhRT0PXcOfhso0/P7m0z
gxS6692liUbSkTo0wG+MOR7dMd2raTZpUyjohsnUrqjadnPaJkb+BCgV4woAC2aby6MPKbO4T6pM
jGDL7QRrNZFSAay1dQyxW5Ojm/7Nltlb8dczMzDpWDBb6zEQ1Kgq1dmJTl6C40AU7CSJqnEGOJYI
HgWvJ0OPwVIQcbcsIbL/0CbIFbJblzocrkwYwET13jRGDesZsnsg/k2V47ak2mig3yN5tKT15P7z
4nk++jVJqVDXo+gwkjAyh5pdW2/V+yIkVDQQDNSlnIuBATSxYMeYwolIBTLD7f5Evw1rjntlJEvn
shHLpDwOjnUsBuhU0uqz3lYB6kqH5jrG1l8jQQV9CRPhHwZ7DpL1vLmHxJL5DctTrDGdZGGyPG8P
maWfNrOfAp5Pd0VBoyq9qmfOufimey4qir1Dwt40nV2pV6glIz4SaRwvOXgAAoJgrXyhM9vEX+oG
FUvQklQvkHrR7pZkHrXESMKVonyo7TKUVDeH0D2evlqxi2ESBBl9sytE4iMKkEYKH+A76qL372I+
XT6NkgA+ym4qDTNxYMllQ0LJZwa5QSqqAcJnUb8oolLSorzHPQl3BN6QQgyarBbAjlOOov0TOf3G
s3FhkzHN00I0iZUgjf6SaOlmcgVcN/uWdmP7Kq7OaiNqZtR53oJ7ezPQ+vFPpuaLzr0jVUCqmk/N
SND8QV6hD5vTZgxZSBaZUpbkGDaw7RM1LEjOSiQjGdjJHHahc92xaoocJhxA8bRU960GkXoY30gs
cIDFy5E0ZNWgVrevFuHAYxpau55CjBSlaMJKiTLGwNDc28cmJrPX5gj7kRRpWfyVg7OycS+OmRbV
7dzXmpffOS0iLJqrThNOXzHEYbE85CF8GJuTVeO5n2z+I7WsxNCaMbSs7pi1dHu8Xdk7At2KqPz5
K7BmAaWRmCvwC8aFz5+Fg3g1ZuQDDHWWT4NttxYtXITd6HsTX8KobgEr7Cos++AetW8q8Cu4dHxi
6+Ti/wI7weAWGxo7nD9bI02ATxO209yYIs+B7XKJmIVxub01cMCGN0ylae7c1MzqDwgvBE5ntb7A
6bp1FiNXwkYUEB0/KKAokjBg3dZiUg4JHSYN8kooGPqvnycuTxOwPbBDwfKHQxOnue208d0hMs7b
FgFFZT1MCdtMxYTwZqIxJU3DluOuM6e1IrgrHVMrvZXj7vWr+OksieligGedC/7FW7n0ZvH0WHNt
rTPv/U2/pKZOFjMaoI1u59p0HkUFokiEhdRIxLIyev1iLoxiTAPLPJx/4LuQ28lGcXGUTMOqbzon
HO9jZxZyrXmkymKF2UiiSrEBJwDN//n1L/7pXTh00Q2LKh9YnBCuC2DL7H2STAJ7uHfkhushmsap
WxmqDXaDu6CqBcZkCNCVRbJuf/0yLu8fYEGs7p7BQ+AgfekdSL9r7CLk8/eEVEjUMhbseyBswW3j
2C9kGuos//o3X8SpY4Qm7BV108YYja6Ad3m2RVAVYf0canex1ITkXsi55+inTd0iIt30U4qcNEu1
zuA3Yj1WHBkbtmf43qihNfzKEupyiJqGx7NwACoCw7Kcy5aFC8EEQ7VQv1MnbMVm6zetoByiUurw
jb0n1TKOVMH84jmJkfA9BmBi3BbYZAaQmw3Y+hP04yKvd2y6uPSN7BULZ0nYgs826m+XqG/sAWFu
7+mf88wVcLRhtaXxuRkwyI/2QUNeAjB0RM5ieuWMOUySX1jhXxjBkKZB7q3lWdCXPANT/guzpcZt
FsNBqn9lkSKN/kUyAHsoDL8yLL4IUXBAv6BbmITruHCd6UZcwGBEXnM8aFb7bip8f40/Wk7b19k1
/iI2rkDsHCydHgljxR8m7wL0Zx7TgHKqj2YYDA+zh+/AdCyBcbzhm+PSlCP7IrVMuIR9oipE7K/U
QNx5qPWn19/n5cTH38N2fNM18WFxCNS+hHQCb8QFP/DuvyXNyGld43rCgi/FFv6mDST5CT6nsRYO
L/X1i3B+tGPlQZoWw8r3WPhwc/3JjpU9dBTY93KfIptjUxubrvLb+2AM8vA5mmcN155eWyByvVnZ
SRhBmUwMS6SLUoZ7mf3Qe85CRCiSbB3uSNhH2edYM4gIsXZuZ4zYRPoDtW1ythca2BxKImGhNRlm
BBYHEEzfC0qs2PZU2dsU4HiE3egkVSf4A9YCaaqieYStxs4Ps/4lcJ0AzLXlX8TfSVyPIVHxkcNE
/BEsRB+RVEZRgLtQBYWqMaEDZLowfGD2+D7lm1paXcSS2rvID5wEzyZr9NrxCCJvdX4J1S+NAaHH
bIGaf9bHRqsjriUehuKcSZVI5HeihM/NOI71o+dQBNYHHXFM39+0TYzT7hH4INafX397xk9jiPwN
Vijdga2Gmu9y1yKBOrbh5Sf3ClOv5e1TM3GSvAGQRFlEuNKUB/Q8JTPbkf7mCrxsZM4TzHQB0Olr
JuzwiVhe+EmSk9RtFzTxqg/6jMvQBHHUd8NftWwvO7Yu7Vos4kSHx8Dg9HI+WOS4AZfr7R2nqNop
v6C9i63yJFnIKthIeaPBfNos0jatnNwg4hF2jP6r2XGx4no4VLrkjLiBa3hAzRcL2ghNvPVo6t15
q0ZTHRQ1LKzooM2b3vP/VId4Ogxnx6Jv7Yn8sM3Q7rvSjO4MBKjUKe5U61KVjY0sCgm2S6hQWWmx
dvsFyHzZWWAJQOQf+KzNgPw/FYXZ2AjDxqm+S+LUY6EpOPG5n759f+5hEP3kBZ3o8YUGfne/yu/4
6fstACu4eALOt9lILpb0Ml/ifvGN+FZ59U8sCOIg90OMSGE4QifRSFH067PppwvgNUMKdvHY5aDB
8vxjN8EFs3TJ2OtucNDdVg97O9mpbTaCDSvWZQe4IDk7cHu9j69/v7jB7/d3HyYmFZDwA+Uw+9OG
kM2TTTZStNymLC7re98fcA2LOzcEWeCiW607Ebiud78Y5CYZohffS+vEC3AgpQZlzF3cd+ZYo7UW
VXtL1EXcDA+eXVfLc1C06Xqt2vZlZlTWx95oRf+cvpA4Y6ntPQnNVICuTTpwWuo8DHrXPdkN4Eyn
1izE2qx4AXRSxApPF7RgDKFAEmKj0WJrgUMGGbj6QP9WcC9ef6yXNRyG0Axsm80AjEDsdT++1hC+
04x7RHrbByNWIztI3Unm7cipa7MGS4psdNBzyTASZwGbfxlIdRmxdoAiN7i/eMnO5cPmWfOaiXU2
We5+OvRMOQRtmGfpraSjJpuoTdaQEnt6/eZ//jpWLlpGkO88ne354t2mCX4rwbg6N5HQ7r580yLn
I6VyLwntv/jCn0ozNl2OUSxiZEnqhMdefGXXhbNw0WhulJhJeg3MEfJUDDom0eARwW5jfhsvUCIN
GPUu5ksP5gDhMz+R2hXq7S2OGhn4nYLIVMKHE+lCTiPVo/MmXpbiI2wPIO8SZUjUyJOzDn2OXpdP
pXviCEcLolrCRfRNainRZZf3GMLKdSIOaRiQCrIRXKWUTEnNnGEUigEvKUTLvo+jFmDGHyTht5wE
7JTiFAweWIX4er1JZA2H0Aq/oG4sRK5IMSJ4evaMRJR136qVdkxWHQ5qQ19pT64H/KNEdnvGUhPq
PpGtze+TaCG0Oi1hLXyJOn5UUemAhY31IG6J+cM3y+fQpa4AqWFnCvhG+WfAdRaCK0U5lmeXXBw2
XxaM27qT32p21O+mVmsX99wVJHEE12mzkoAmEQFdn3BzQRg7Ifo8ORGZb0/yYaljkVqOU5zDOTMq
tEYh1BVGauuz6lYDpm1y/42ELQFJEB0BTm7e03rp6Et6DomrWYy9tMpVZ06yvMXD9JpRCG5UAw5f
CBE6mWzIpnwC8o9USW2XdmK/yVGFjvicAKvZVDVgZ/VfVJeEjOP6kc6fJVEaNkGe9LuIx02gSIEL
aAogl2zDtTSE/EqTqlSYCG15qplWgXtTmPUU3OLU2A3vU0ILyaYB1HbW4CDLkkBYN5cnnBm7giYc
eXWRhT+JbYNO4Z9YfIZilXj7HpTfbY6jXgvVlzKzkT4qqMq0CBN9NIrjzjWwG7WOVZ4RxbHjPwGb
9VmqO2elRC8BLwKokQYRHX+sEkpH+t1bj1HmTvlyUMivogogoRZop8I+wwE74hdcABDZ70jmyOyH
VsexB+3+OmTrByk5shpkSF8LRH3kN8bpGjvPUopNQ3cYvgCbGPYzndhxeCSvtajNE4ZX2vLs2Suq
0UfMjYQ82UF4Testc6a1w8Y4XY0uP3Sy+ahgaeLuhF4aV1wh11c2Ex4gKYOVU7lrcHKr04oWgkez
az2pDjSroSDyrwWevuMbz896jYaHhHWVKLKVq4Aq4ILFtZOPsNON9I0c1oM7M2WzbeKOeFg12OGO
vtlVR9TvYhjKDnmoAbJf1ZqJqcJ+lBwiCQpkpBQxMKVyMDXN1NHxYCZocT3UWBIATCsvJmWO5aaY
BrZHdLjOAG6YI6SAZ9qG44OXWdEEpUz5OJdzzGar7lQOMX9x0UkqZZGU4CkDKTnVMz/wtY/4VI7W
MZBLl2o4Ke2VnDj95lGlb4i6ekzflMgpZrrokqVkWEL14IvCLUlKHqWvihJS2biGs/aQrxrpz3NP
dYHwEWYjEwhVR9O/qwsT9m1lOWMBbiyRddkWcf1ZjEak5Qgjz8poZ53JV6AlzpMJooNs3Sixpi3h
dWWeFYCasxwKQmLzopJnldCthVHFAo/pLIoI6Vqjx4ZA9hsjduJ7J6ncFc2dXCiTMvRZRIu5chh3
WRXrGfzaQCMLchdoNgrsRto+TPLzNpOT1loW/wOh1bzdXYiKHtkyGV4GfG91xJSv5tvY3la9jqfA
Iq+Uf3KlNDfsxPBbQXxikxW7gPKUkz3jb7rHTSur1KsRDrjr8zi44rfVLqEavNKLRC0PEs5UDgFK
3qYEii3cGcZliVNfnkfYxiXJ+hw0Go7Z0Os4AA/7UmuF74shhftSBIMxnk2VTvSeOH7F8hz8LXNp
E8v8PdjQKsaHaYEajwU5wn1+35KHftULKiVgJHXU6gXpUjprYke9Jm9T1F8QVNQ2Z3s9Nc3kr6IP
o3CTrNo8pjtpz7RI8REqPboO9xZlBh0SpZ/t5bpSo5pi0xpE21M7wn509IrWei8abNTpdJH+qKV+
GUXjIsoE+ZMh7T1m+e2ydoPEIg4OigCVkVTIOMpYUMVmPJQMPrKoBIvFk6kcnDgL4z7V/EW/a5Bc
0d+p0eV8aklViT9GdDSx/AZi0L7mKXowGf2VS5Gq6oTVEN7YEBV4Ls0ApJtOmeJWSmC3OTJiLRm7
EtAW0oh/IYAHSDCMgjKzTpoL27BCIrDpgTt7Mxay60m0ykCn7dzfE8ERRuXBBWocuuOg66TDHntp
WC+HbWBtwXiqElDbPQm+rADXSWMOcA4JLl/LYB81iADiPdJoS1tPOZIABoLUUaoFWRWOaqBLxZGR
LaK2UE1BDI7QNqsTonI2UvSNQCNlD48z6cimatxBFlWKWGSStsKLxNVECIjJGhKrjvTHckrTodAi
VF6ss1D9BwbM2rnx/K6n6dnjminDOlpJhw1NTnPVLjWwpCOvcVO8KcKD8vC21SdSH/KJOKMJFLaQ
CmtFSJLWSWgGhdRLZyvgqjoao8xluR9JBZq2uZDFcnWSxVMry0PlXaTajZFs7kp3RtluVMNTSkul
ZYIrC1IJ8nSysoXh7BLnPsYIcOF1QoPhSbLIgxldp9jaMNETzRcxtXI0K9eCVM65VFCphUXYaMEi
bTsIS96135dNlSCLCl37pZAvu9ocjPqUmD6i9WKIbW8sVxf9ZWuMom58H0Zj6VRkEYgEutz3BAeJ
I4DocksaiZZuWmVH9kFBaIoc9hoOGyZObzbV9F41fpfOwQj2lITkvqC5lP6AdNJFUZ1KppZBecH7
bzocKqonfUosA6qTdNZzpYuXfEhqjkHQX9vh4PvJmrvXCqzQoqnPjH2E8i12d006bmAzu2SGEG9k
MUKGpNM9pDUsmXRW7ggCG9+DecPOW6IcPz910d90/rMmxqLBlszIUQ9ZRQ+xQ1eNvRccp3h+6CRv
Bdd6bH+OHELmqj7YCJy79N+vH+8uMYrANz0SGeiPOT4Bq5cg3eq4c5VEZX5T5DU0cGXQqlxpFtkz
U14z/6svtiA9Ih6hR0ePgzbZJRSXZ1bf+NUa36R53PgvCycFDzlBTSQo0YiNNhflscRlgWX+9S/e
YJ/vYBngcQ60vk2Hjv4KIRIXOL2m+VbLp8dX5bTUvn0NKNm70U1A6Clkcfrqg+efESK3BuSNdYi7
vNzbyWIRr+qyp7bmXba57fV64SNfxLRgmOqn1y/ykgkL/RVHKoPjA94n+s8ZvAsUC8+rR+usGGqS
Azer/PI2FXCp7s91rp0QVNWxl+Ja53v+u7kf67o+V/kMg25nYnmgvWurRKuiPUwtWM27gmFgFUdb
pr03cZHnyKOSXCvhwzottsa7mErVio8FhtWA9nK2OBuivt3mf3yZ/zP6Wj3Jp97967/4+UtV4/cS
xf3Fj/96XxX877/E3/z9Oz/+xb/uky9t1eE4+upvnb9WD5+Lr93lL/3wyXy7urrD5/7zDz8cSxFs
/2b42i5vv6LD6Ler4D7Eb/5P//EfX7dPeb/UX3//7QtZzL34tCipyt/UP13/+ftvAV2bv+VP4uPV
v4nr//23c/v1a5l/Lv+8/JOvn7v+9980w/gnAi/bJMwXkyIdmPW3f+ACLv7JM/+JqxUoDQdHT+Bk
zPeyavv49998658g0disoqtwwL51/qmrCCL5/Tcn+CfcAbJcApckH8bcb99u/YdX+P9f6T/KoXiq
krLvuJcLQAxgnTklPgc9FFKtC4y9wnCA4JZ0wiF8aAb0Sf4s5Hf9kGA8Z3aRhTfxUiCuR3bRTX54
PWG62Dyj3y7qh+8em7q07y/lIu8PPjmpRJDzuAydXhhOBj9ChZ7jpOQdeMZ9Y0aumR4hgMQ0cPpk
0j70Bf4G9FmqLkoOlDLwC88R1MD0Y8IUeC/Cpwi57YsMnbYPVnEm8Nby33Ramay/QOp/emQI8uhK
ABJD63ZYiH+8zHHWvXB2rPxeM/U82gkR0Xw/I9qcPlY2eaGHwkii9Dy1ZtTucGYTAZ0cratfQJn/
3WXQ6eXNIXvhgV08LWtpqmX28/y+ACIvX1prHOMTS0Wa7Th0VN4JIsnstoe2jOrgNtXHvL+J4ML6
L794bZedI7Byl43JgeBqO1zLxfMI0z7FlGIKbgp6k7Fx41Z91rP4DkWg39ZQvsz3fUJVtaNBDWMZ
74Csvk5NN8QhrtSXu//95SCPcyg2aK5aP0VrzgEpY1NqeTfipFu+GSILQ/xqxBYf0HwmAMQ+UVpn
0cxp0oNEhC4FGgzMR5J2sjdVl1rL1euXJB7Ad1sY9prsmJZLeyUglI+J9uOAya0lmWbEK9eD2+UV
DN2oaaNz2kcONvVdlHo1B2xpTRIMTpH+5fRQmLLd61dhXvaaWXzoLgU0mRFS0L+/GDA99T6cTWO9
DpeAMvaT1+J33d45egflBxWklhDWYeqYZiTYTaVrFe5jO6hje7fAnO7DXTZwVPtLt2dH/3/snddu
3Mi6tq+IG8zhlOwgtaIlSx77hLBnbLKYi2QxXf1+StJasNvzW9jnP7AwhrysbrLiF96QNCs+PGsy
47Pe2slkZHm27u0FtOpVNmJR+zVflnBAMZ+O0xrTN5blV8TldZs2ipBm/ppOLv8dVZeN4e7Pb3pm
b6YxEEAcXAfBNNjbNPjP3tTwCtonYk4Pb0ZTAcEz+SRZWMlT1oPVGFWyZXJCfSQgC4CAr+RIsffg
ij5qDLjx/cgL//mxzpYB7R0QPkC+6ONxxHEn/LoMOs8Rq2rt6VCPxVgeDJLc7mRYW4b+ep75t9Qr
nDp2s9wIjzJUTfbezjjrRvAA+M2a5gvkB9ft8yAOtC8uJ9w/B8uQ1nhD7lzZcb2u3j+uPZvVTe4U
w3jfCxQcYoRUxuc8KzszHpqq8C7H2lLzdTbUojvSPKvWYleZy/Z5G6ple6dndBbmOhhSQixyuTRp
hLJl9NH3Uxc2CNFCwQV0BHdt+OHBGkrMNCA1DMNNU4/VY0OstbyzSX9bNCEtGju0uHcCVs5vDdCx
chatbagOqt3M8HYyN4HzRlEa3p2bD/N2YADa7HEKlSsvgh6E/I3sPXeIkThPXfudxXLmo8phChqO
zreLa5vv0RnUY/TTGNDWm8vZqYYDEPHoLsQw1dor+Mj15VZjkXGkMTJ98Lut7y9qtJoSHwfRD3VB
3pfkYbB9nusy9b9HyHPd2ANUnr3rVxZ+W1iIujHMRGfBPCjAXMbJxGj83+4m/fCwRWmyRUBrfHp/
vz68tUp3jtqhP+CxFU4fynkpghQm6+JQeV5G+3lb/W25mzqMMH7MU9+OqD2F3vc/b7jfcgceg93P
igdSGHLSnD2GO7oogbDPDwJts9NSOtYHNcPvSyCPo7oDlXsOrH2Fe113TfehyK48l8LfLlrSZTnW
0kjdH1RIBtAr7zzZ+VbkyRDpA2xgmx5K5c7ZWaARh4Ud+d0ht6nUn6gzzEGSVXRxdwg+dvXO8MbV
OVYyb1SCywJGXaMHuPdQFW4VfMT6KV0yWjRr91jRjvDuFoB05R0rux7eoTy+PMtP15eeTA4sAKuE
mwE1t7NnVXjBrcEYqkM3BPXTGCjqx2vVY8WXW0NXnmrLUhAVAHGoeEtnL3H81cou7E5J61OwOkje
1rhMQDcB9HWgJJAfgtlSyz5LrTpxXbk1aOPgjAqifgu+lqsvltNSd9MDBlEy2ksRKiSaEIg6CYJc
XKcmBDCLmwgUwtDH/ZLJx8BBRCf2O5dvCJqW37IKZxvfAcno9XI2EsARAUnS3+B/58DdjPil70IU
iBZrW8UHE9uZIq7GXnr3DpMnaSJ64loL0T79eb386xeDCvXpM4BZ0wnJz4fBGLZA5SYH/j+kt3kX
eYM8epGf5QezbqQ6AZIG7l8N1jje/fmbz6JMPfkhoNAQhILnUQLQC/mnYyhAmiDFTkEdahyQl0c8
pYJP0dLX3zfKONFnzNcyezcuXWntaq7iDc+Ivirf2S7/8vqEK1TefZivJonUrw/ROlXmGpgNHiph
yuEg1WKpxPCsAgkNz8rmDx3Qkh2l3Sx75yb6t2/Gnh1cJ6EkY38WSVhy6eYw7EaonpbykTtJ6/TH
wJ5OxDDjoUqFFgH+fUe76b376AwXokeeBA/uGQUXE+7p2QUAkUw1yxqhTOip2txl/rDo/MeKTn0H
9C0yjcLabQC820OG2V91HCbDbxIuy3S4QpqEwfnzUvi3sUC/OSIxQwLAOp8FTIg66jDzwDnQNt41
ja3uexXW0bW0aTF+n/rFP23hkqt3Zv88bgp1hhoBCn9BSv4GNt26xuxgAwwHD6m3cLcuTfix7+zh
49xJQyblLDtsA9Hj3DD28o1i/+fXPk9LmQgNziEuYAPYxJP6+X7aAmKzRG/D/TpgrFehRZc1ctpP
ZSCCnVtsZWKZpUnTt7A7tJBl6Bl37QKEHDHPbT45nEN304jmcpyWsh/QThwm//DnR/x9ZvTw0B0G
2BLyx9kTqj5UsJ1ynlCIddmVpR+uf9G5My4juKbDX/gsOYKS6dS/MzX/Njak6qCNA84HKhhnO9Ot
80BF69YfOmeWHxXuLesO5z8nTXAD96td4zbLpzIanYE2W+Vfqchvrn0rsz+YNRShLF4t2nzXHl4t
X201peE7l9e/RHVYtjv6yYh3yU/PLi+4WRsdslQeRhRK/6ZMVvRgUgC37FfQUX4Cwrf4LJj4B2e1
issKE4MpgYe+yXeG6veDFOddqoCWTwWII/zsQewRL8Suq/tDFvm5wVquMcPBkdM2Lhv07sRunVGi
wvOgGObulNlpvkfCJnMe/rxULH1V/HqHEVGC8SQP1avl/FiJumL1ZGSg9eC3W72TpXK2fTFVKX5U
UT2FuwCq4rdWznUQGzgEfwZNY6SHtaqamxKV/uLImm+e5hpdw/eOPD0GZ8+GuoiJ9REl3+A3dYW8
rRUt+E0eiEZ8Z48cVXVtmCsWUKaZXRFaoOM1Fs2T0YZrt/MAhdpxVngN3kBz/b0XchXvnHnnEF88
Dzh7LPrAROIu5bizU3gxpxbDQYYL0V2nj+ehhQ8SDTg1AKTMfExtQ/eoKl98C+dquUFkFTst3zdJ
3xsKsiEh3MjwTRzOMmkXoEwxnLh1P9LYBmZU1+ZBKTtK33vu324PLkps7vVM+xCxzqtDNn3egvug
Orizj4AJ0rNzLZ5ejcM4S9fgYVywUvxndLKm/NrPRZjfNw48w8+4PI2I49AepK37zuL7/amIw4HE
QbphUzrnpTO6gp3h+LU4DGbbYsC8DJUizzZsGYo7G/Eg/6TUYBjc7itx4XPVbsH0sM0KmYR9ULe4
LxwW10XF7M8P9tI4+WXlUVDlpoWYxWyjTXd2jjU0jqfANdM9mgw9vDqHjI7Kp5NN5YyJUTAhddna
kIjneAKCUX5tTHumevAK4VKdx18VZkdFoyjN8pbfW7yLDjn+8brDI8Y9rS6pBcZauMYtF240FOY/
vh9KvkoOodZA/vML/XYjhJZDjQG4JVx3FL/ObgS0+AXFWzNCFJ+Px+tbme2VMeKVuMfTrxcIFKco
5yUqwMbx6s/fTePj130MchQYK+etxTFDwHDes0ntfnE4TIrj2mF4E90t5bAxWNFsaL3XghyrNZIF
sZ9p+YJlsRtMl5gxbfh+rlvR3Ply9sfP80vNCOMKak7ohc2sE0vlumWsRNUuYWKYS2YWFybSdYs6
mp6pjO7CLjm7n5dmaYsfTtAZ1ccMNXHvcyG5j9OYKqn/iP+jX4Q8gCnXMLFqUrH0EQdImI/JqxKy
s/INLd4DlQY8DlsRpdG+Ltoeg2K/hDxZJaXbF5iMw33VXJ+5bk3ZHRCCkVV0NFVR8uvrClUy3HFe
6q8GDij4KWxkOqD+G0R6MVnkVfTyRYSD8tcCkjH1KWBsuia2FG5GsdBBpo3edlYYHYuFCn7jLw/w
Zvx5ATJpTusX9FLW8ZPVwgBuTq5PcYlDfGr4eb/g4ZLiAzwZ+Lgl8CtsBFY4yV03mTGK4zVqpAl0
cpkb5YANfJkycjs1gTypkq70B/+2B62p/470zvIuwrqOhu2ydMctyA4Bg71UdwY2RbPzwYjQWTKP
b4TYznfxqZKx4Xqdp+dHkNldzcC1mv7etCai59u3pxWShWQdtm0JqMEVi/K8PPbJuxEA3ZQPEiZd
KbUECVwjy6B1jLoYuzPtW4tXZhlViAOjUkiN0RPRNBhgL21S00MG1iZTJxyDHBYemKOIoV8cpEqi
/ZtqBQL1myLjR/ytovUOSOKZksHADi/9rvgRZa+CKm97v52RR05K0IQMSdpIvYHffmrXbWKAAnRx
X7ArMmqf7cyuvIdwQIP3GXhPP94iYpn98GkNDE9YkM7dVzEhZ3YN/b5W0E17qVITWBQGdgqKfpQz
l6o09JcuOeAYB7GDJvjqSk/iuYq8GK+1yFXPVq9KTnKrakzvybcpvB46sU7zTqGYrZ5RfS145Or1
yXOX+u3XAN7tCgyzKAk5PnQ2fPvoOBqmNaRxoTZahDtrCUJ2xdia+px2x4zCURyGmfRvowhra+fS
nvGmN4jCM7iuJ9NtorG6sdsodWK0NPsBbWBalu3VOiKmImKo/PNwD+Ybd+a9EOYYmjhvTttyjczD
iJo4lT9EJrAm8ozpmPUw2VomjmIv7OKGm+XjvIJjeEbiAUEsMbacQPGAju6yxIG9tc6XrQUjMSYF
e4mgdwFaVm5J0U1zrU4kS7zjIZACP6OdSfY1PZgV2t3c1p4E7dABmGCsgcCxDmzT1f/MlSweKjWu
11rdfWiJjSWIqafPX1oucoDOXvgI+Rq3VRDh/LmhyM0oicYP3As0TUcWW+CVWj8dcIb+o5yWhuEc
jKgsfrzuMmec9C+5JM/sW3uLikk8bs5sGRH4ykab3GMiyXN6uVjZKxwxetKFm/b6WGuBYv4oerjC
f1lG2suLaHPd6QvuUx5Gpjk6ANFFgZZJ+tBMdJlRrXuBSlUdSPnvJuw8j3WUZXpfLF7H2ZnRSEAY
VpSjP6FKX0/6tpuzECCRwpXJ+YCCei+eO1uZ5dGSFI3DGCokOCGs6Nq1eOQEnKIHfLlQgqSajONc
EeeEu+11KsmBZPI2TxuOpByEb84s9TJx4b++MPqvAT7VnrDm6AZbQ0n/r3I79XcAbFN96stMBHhh
ODONQcR+G0QWQ9l2W7O35k51exdHV+MfRNmkcWNBuS6bA23DsP8wDlFVXPjo9OdIUhqqRSJYbcZV
OapsyndhVTj1BVCYLrrtKbvSy8LAA2/YvjKMGT3xTqTZs5v1GpWMJgWF2rct4YA+/G9Pg/FrbAN5
NjtbnlBEQRk83vK+b8udvfZ6H82jwilcRhJCHUq9me75oAGir8pwCq31akQ4o/zq4OLOMlwaJb3L
rBy8dTpg+1xHD3BOB36V1gu6EhdU6XVfA7nXkgGtvbH1qiTFaLZWHCzb6FNKDmR77ahJiGsWbCMv
+6W3rNiyKio3yLC3YXhCsylkQyNfTdcXs1bM5RFTG0aba87hLjKMXRO5A7C0t4uN4ALpyGPeOUM2
UKbsrfy+kphhfNu2Qd/Xb7GSa6X6uH67y8uq0LjBBndOvbnWVUsVsfd1h+jt+i3yVgcKb5eEnXqQ
gJLecnW49Bp4oRej76sJI0R+LRh9fYjXihZ7ioqTpe/iAktWdlQzD/r+RPRUMF3VmBZ6qNxAb/23
W691bJGqhP5uKuz/9Op8A0pkuwv8pY8MjARnO0hMRn1bYu+1SVQ188snY/jNsEdocPORmbdaTGMT
hgZjWVQmQcxYzwBFkUqomKek9wu2LKrs+ZA9rGa6Vf1TYaTS8BM0HVp5yK22xEK9d4eZXSnR9Oa0
dV/jUvrjWiQGYG3U4M3JHgydU5Hyc3s1jrLngFgwkuMXID7oeMAcPZpeiZkOOqZ4E3kpg1qvG+Ia
TecWaHYZiJ3a5Usr7/Ub8O9rXHwwVooO5r4Wlb5AvawuSxNa6NJlZIbo9jMvtfRgcTzhOWZ01XPf
K31YRSlyIMUXNEX1qMstAHOCqjjckRYGjLetM0o9qrbDnrNxGvUyd1pLi0kNQOlZF60DW8m6fYM2
mXgq8hZE1BUDiT6U7150JvQp696WFYypr1sjnd66g6FRMhStmDw8h5EMx090RGV7NIn9ELC2ppeR
avJAf39eYSL+RRi+1sN9CwssUYrxW4cQl3paDcdhM6KwNupCdUVKmrj1qI9hiCxCP3Tn6pjQ0QiJ
EQ8RF5TprShyrn2hWmQTL0Zg4kzHW+wh7L7l32OxoV8Sh3ki4se5l/700IcSwYzTFCE1jHVBpT8w
7VFcaa88pVo2EWgCYyG0wlJtsH066hwYeGusse3gfWEnaIHp5qVAi5lHe/uIoCbYRUirQyZZ3HpQ
Y/mXaz7UbBFD5i0fY7UCkYRd6xSyn27a1/WM7KaeugytcH0vvQJCoLz4PJZTO8QBGBK/fB1oCD6y
pPRBuwQsX1P86Ac01e0dET5gWr1C9GsWFWj0bTcXqrSvwDoPAgKaKUqz3huOEWSwmYEsPgeT0Td/
RTnefN+DiO9LlNWY7niMgqFr/sKAF81rqiUl+uM4kdR9N11YIKx447ryIDX0LpHnrqDVU34qclP2
2ODWYgPjkssXmzoxYGp7j8vRtn5CwdRBm11h8NVjcN+XMP12k2RmnJscK/N1iMvIaxE839rVmNSe
BR3m1dOSrcjsPtVbX0s/wdwLlwFcY9IliKCv4Kq5lwtNJpy5AYyg8VlWLKh7PtejdJGPld38g1fi
NKKfk9tbitj6OJSBdT1OYVt0DyGgHLM6RNDtvfHOxQstVMduQg6bw05k3gfLomA1XpTRoL/fzDSG
fy+NVv/kVlbnXqTwpmtjX9u2qu+6YRJmeLHAAxq2UxisY+PQj8ckzdpvA35AaSKxGJbWgd5gunJH
NkVbXCxIXfNsuWxAJog4WjaL7k/t5EDS/8Ofn1ne+sQrgEk/pK9R89uR3QkbE+EdsY1RcRK/iTRM
iD7gDB8Wa/F1GDoPYHmdDgih7UfSofoRO5LOBE5fVoBFcw9A7icEXcCaxrOqAn+MVYSR/XozgiD3
Qd0D6q4TVNS8zkxCbIzH8FO4WawbX6T9YNNYtwTy9p7S4Sp8S522Oa+XXKH9qKvELtaVV3Be/0lj
Zi4Um6GGfFztaMXqpIwEZODIeM1Nvb7Rn+UOJqiHvvHYvQU6pttyn6aLtoBCmIwrnYVCMLm9pCdF
VLzcCxW/cwWXSN/1zkpZxMHvQGe6tpvp29vnWFNiF8GZaJcDhd+0ELdvxwUgjIYbQWEtz0FB4JeC
fUxauph5f40uNLrlD+SJ6WTFfonNMpoBFqp3yAMFkz7a1wF92xWZNUh5ULpCqFY/OK8CTvZ89ux0
/JKuvl+NO4zKXmLStNbD8oaXQFuUNMvJQn3gQREKuDOga/KGUac0RNhuOg0WKWrUI6dDqdyiLy98
v8vX8BiBKlswRTMb+cEZHWkz14ph49Rg1aADXtrcq4jI0al+u8bBlC6ckasHzYZxeU1jcMPKLAnH
0B+aXT+EU57QIRo52RCVZ5UlWx5t/JbTAuK6sF+PZUHcSoL0GjgjR0bJpjccDchpcN7lPKtfj7wx
ryLimbfL9Y0+UiJiWYkYyQoqKliqvXD6utfIR4xAUVscJEwdKtiok3Kojq/hepbWOh1s6dbohGKF
X0K/3tGlBmvRoM9jqITigggHSwdaJpIAfbuvhBHlVzO6vav9ZTWiZd6OHgO8zDtWSBg9mq4c22zX
QCzOvsM0GNNHpD5lebGJ3ECceyqMycEpnvVTu5iNSXdNsLbtrP6CEl0ZfqdMYH6UbSqXL/nsaBwU
ApJmcXQx0+4Qj8rS9blLy3pONn9ztmPWjc72kdBqk8ZxQC17ESckxywpdn3ZbuXzImEYf7YRj0GX
d8oRAqO4DMh/iDMLvcYuhsqm2gdRy83HY6dyRHhB3dsQXGTbupb7sV3cr1ZaLfal0Yyy+FaMtkU3
AeebI1qAkWxO+HtP/uU2Tsb0WNORS9EbFXpfDg3W4tFR+3lmP9JtKrJoh2hdU+5cICs+OUtVdlp2
nxMLec26wwtoxzXppuJGp2bp0bSWsWmokTFyBI9ImAxINwjTQiYrl8P27S3jeouyCQN01PNaJHjN
VwwHpTeOOZWTVWZRRwAfYJRpYPnRKgB0Sd41AYsS8x6dqGe8b7t7Xf84hulPQypL76pl3Sg3zlSP
WB4C8GX59TXlLtNNh5pvce7blgi8SYfVEooWq9YAqG1+pmyA58i0CowYV1fP+2Fzwm5eMbZRcAJj
vBDmCedvGz9xWInj9BaO6NBaFMh/tLuh3PriGiJOWNxhmZKrDvlCs61PwbTBLdit2aKPjDemh0GC
wNdHbrew+cu2TnUyk5qkkp0sLUkIqiz8xIECMMOttiRJ2TOlUFb2g3Op4ujautWK9qVEchOgfrvM
1Ue2FGbNMVDH3kQWzgMpcpki1z7fMoHdfJuVbbj5iEo6m0n5xJebuQd9uQzfnShSw3diCVV8y0Mp
i2fcGEyW4dCvY/FtLKBR4rIRgO1BoiTwe1dhCmXqfAp7HY172rChWr90kFF53kV7230vgJAIGLID
ZC2SdYStmS4zW/T53XaTabHKX4pHAb38tgc6BcKxiEuj08PRyMXkIO2JGIiNpPD4YRrC3r/Fp1nf
BItlN0zV2xnGjgspT0CGd4hwBOZBeECXXhoVseX1RlXfQ4STTJj/eg8pE636CsPrl3C+Nx2dbaRr
oGXRI6yJtmfPsNkUu44t4W67/1zSuujEsLelXgOl5VEG8Wdb+f1xhQ8s4KeydOxrKCF68Qk0Zojz
akVEncb2gCewOEq/G9BnT+nstTJZAmdSxQ4jm5SFubyBBykCVxE1D5xm/V2LW1YUIRQXlV20W19r
ALXZUDFBf4kk2pAL+ydttHBYEllY/MBlmSbz09YJSNMALTv/NhCdzbBhhpnNH5F+VtPHtzvVbLqX
4ukM0BOHH0xz1m+pm0lL7R3AXHrQslUx1jN9EV6bkFsPU5ovBiezYbLL25hfHbqEK1Dfmr1lryO3
puNSDE4Cw64ZDFP01jDGA65jqtkvkZMaA7+goKtfvUEbaca+iEH1nJIrR+VrLY86LJHDOAZ6278l
i9mUDqQUtfJxmY5JK8PF2wk5YQfEBl19pGDR1w0Jk9c15TjpBw9yVgwIhorYhbAh10PyHB3fG2NK
o2FmI31Y6D+asOWZKOZJDDRZQ3nN1PUAOHiFzPB1gF+jS0qy0jr6B4zu4KveiEBM9SiT9bWiJnA9
c64Z97a7rUbqfd/xM8tMYi9r2W7d3J5RGUXhBF/XTy8dhf9PPHiHeGD5tBv/38yDm++L+Lv9mXbw
8gtvvIPQ/5/A1hLtlPCAbICe+C/vAPLA/8AbcBGK0DIRVM7/yztwoCRY0A00xgkCCoHPf3kHlvs/
KOOASQRRZwGBD4L/C/FAd6B+6riZAf0/aGVafQ/EAqQZ/v+fUBU0YiwBFFzeIHkEkkLSXbPuSleW
9t9IcNm0KQwArZTAbM84pBVqKM8/jdX961f9Qjc4a0ZCrQB5h+SdJjWhf3jeCRczDsb0cqbrdpBk
qfbU+9GjmxFWXK5elHenZQUTcp/2/TIYcVGgx3yCRTi2dfKmAegPANveU4c879CbCBHyUhociCTc
789lmw6apnNlXdvzWA27EL5elvQinPHAKkqEfUknuDOGxSHHKHGLoWTp1KsA/zWJ4l6uZTkDq8uN
4OTh2Wa901q0NOTr55mLQIJpDDHkB1R6WCy/zlxJEdbuHCCTgs4MJo6tSXXE6Yzw3ljMGnGHksrM
FUxbIqjJBocdL27QQBorc9Vjce9hjYjW7XSVafH5Q+WhFXw/N5Pw7t+ZYd21/elJ0VQEKwZhDUkh
YBegen99UqslQDUW27ra8C5ZLicOvPRS0ndZ4kwCQ4UZXzff2zZXH0pkTYGuzHLwLqS7jOKdpqj+
ql8eBQMBzRWBvcfC+4000sBbRUvVmq/sNJhGKj/1UN1oQQ9Us0ts+D4Lqmd59s5cnYFOAHmA9Ufk
wgzow9rhOV+wocbugzYYwYOhCLFDS1hGMZmUiZUn7HD5cfP6wowNhDqWYwsgxkxWAyOvd0AnZ/1g
HoN5AOiPWiAwvijUj/nTXifBrXJsE+oryl5luSZKu+zIWEZNvhz/POdni1N/Fdqq6EhxuDjgFc8W
Zw3gaMLsQtIOLGzjxIXpq0u3LpYtll0r2ncw9Wd9diCJrt4DNE6ZWH00/vpmMqXikrn2cioLY1W7
7nUIrdx3ruqAWOepbwi1Lldq8e47aJnfvtpFrSoEi8fM8hiuHomfBhXxVnSUaaScfMMqlmPo1+SG
ZWf7d63YGFcDFYR+LzNl9O+sqvMx9sD/IZ7kaiwwWl3noC/Kn+BunaY7DQRU2PGNNTv99TjKfUzG
35lSyzunrgAxA5+B7iZRM5gGhLp+fddBdEvaGt1E4mms7T4zhvUH6SgeiE4GcXXPvsZyE9bHhlVQ
4e+LanKvapRMPYTc5XrnBCNUrNKNLtdurXaBRCWdvCq8Smlc7Wdk+pMeslSM4ul0qtza+SQjf76Q
puE/zJEvkgUpz72jxlsshfJH3cTs3LiKUpBUB0m6Uron0wDZbnyfqgrPdkLqHxGmmN86NUyHzLAq
iKubd8ty+FYD1jt6Jv511CtxMfcQqSBPty6qLaw9eA52eNUDwjmGWxR+xEAjvBNt1ID2bl3khmB2
mSDEr2EZY7VimBgx4z9UMih2A6RfPCHa2eNWiRj7io3noVVecfKBAxybtH6a8XP+MM32sve3tt9N
5NDHMRr8i2xo86+dGn8EI4yDeEaeIonmcotTjBB3NQ3OYxQtGHUSGZJoe/R3mxzdKDJNbJTAosKW
76yLkepxPHtm95xaM8UgfylDdGKa/mtfKltrCwWHxkvbjxm4l/1mpnhtYT0FeooOe7zKnvoUyIUb
1yvvB6ROP3jhSPvKH60PIcSxh6k1px+0K5ckLLyI5j8Urrhcvbn54GjmeMCTwOXKVnNIsLamgKgA
wX3xMFtuE5gU8trGaP60dOOGhUY6Hr3Vj47K76g3Ns6pzX3qU66kLtZK+E85/6xRwyj3eFM5xhV9
++0apVv1MUXw4HMxNVWKN0pU3JVU+B8txDnv4EJNzzVicnGbT3RuKAFcSaSW40WEa5Tg6WUhNl6H
1pHufb4nkcOyste6mDtKOMXfJZYpNno8g78DnZYV9KsNiSbho8wMFtftAgFLndp0/ZtKmZcs/mDF
VbEOVE2y5WqK3OAvGh5igRdcFxc5aKosHkUwXrQm7mOZWf2DbY112YXDfCwciYoQmuW3MjBEjDXm
wQw0TR67ToUxbMakes3T6m5ipyU048ndgkNlCzJAep0HNKfK2LaHKemRFrlxqTZRoLKmPRjIFEMt
L3+kxXKNvFSVrEH7j0/FKcZP5NLq1vqRiuWn1SqprYcAu+CjofFoLeZnS4THyaudZMxUd71mOE9j
dnOXooh/BOa77J2qpCqNHule2CUIXCNdWXWQEKlbk4GRiGy6Rhsd0f4BE1R3LeC2dXj0t7S+FVJk
97Rw1+sic+S+h/l6he0FoLMhmEBYbHOvZDyiAtwnL45gey+A2x8Ha9VNSZrny3eHkraXtKqM6CUt
1Y0FbgRTgnyuqr/yMq2Mz0JrdvAh4exV8RoFRX7TRVTT/8Ghx/ohmTlIMI3TP+DJ7eFH0shxvA1h
RfqfIrpk6TNEA9uEorKJQpwmH3vlH2E7TSDj7HXwH8H+mf/gjUIbLS9Uv91PbpgtR1uEg7mjTWtV
h9fArDF8BVXcJ3t2L5fc5alQcXH2C11GE9cLZA8xMR+mXhx0YyMnxsT8hp4iXbpDVLR2fjkPVRom
7VrzCZNj0K4xVoFoGAqzAe3SToXXePJt+A0tjShP3soQNEkLBKq/hqrkIqPESey6e9mG2kTN6jlX
nhWmguSdqR2YcQPwYEscFE2Gvcs56idt0M7utdeh03ADkkZu9y4NLLXDHmZLv28r++Om7kr3q42W
m3eC1r89NRFLLEMSric89v2MWwmkR+r9tUiLscF42ZzwRIIHu9lth5Kok/pUzXAKg5fY1jF1t2pD
WN4aKUbXtczKk8qhWN2PzRL6H2s/bKu95URzpBJW5+RR0gy7MGZiU0AOkpu++d4glQOsFvHh9sqG
X5lfmtHUYfxaG6GY6cGbzFC+DxoR9f1BBH5z44+z7RyQ33EegM0x39fSbFbXTww4JSgqWNUAKoT2
X+1EARZMy8TZxSlPn2N1ZpPJVY1EqhUdwuYozHYa2PsTOuP7JqQkTR+rLDugqvk22FQBMEv7B3Be
mNdxi3oeAkPo+q7GPiiGKThi6FeBF8yzoNi5k1uqI5qxcxgjbRS21x4ID8QXEHB2nyNEyfvvNboM
ameEZjcNO8K8gtty5j/LkfSzCOU+wwGkuMYWsVRfxnluQD3L1kQVjuspbd3vbm3qOoSzpR5G6/BL
TAqCltN3H6g/mtslh6Q7PFBHDy3sWAnbL7CwycRTN9qg06Zh3Rip3JIOUOV+bTiyUlUDdJHQzFc3
RtitcoN4JqlymxiVU5os4M3MvgGO0kySXlDqyhb5qWHVxSRwJKr4aMgo/xRkhbU3BAbDVRjJ6Qiq
X15mfZUOiZJadhnLzC8exeMna52iU9fk9O6F1YEgsfxnwvJPErb6Ja/XHOaGHCiOHFpV8LWuwMbN
1UEqc03jrm7H+0gtX+VEf7nC0+iYhkV4Y4w4H87uyjqzu+HSx7bk0QSyhdpFx92CzXjiu0HLVy7m
B8R7ix3WTAGGoRM9PRH5O+CSHs1OacU9Np6AT6NA7eU2tQdIjdFptQ2176IMLXMfF64kbJcSoTVz
rB7wy612oUGzNNZl0gU4VlGd8jCsHEQnZHsTINdXXgIyMi9tgJMXAnfvC8eaAK3X8G4xZXu2kA0I
YgQRhwQvOomEmOtdTUu/nlzQRlc2ZDBs6d3qampY1d7IWOddi85S03TeNzvrqqODy3FcLWqjC6ea
y7EJ5Qcqh0scAjHCFEoM+2Yovru4SjzIzEOZClA6tUVQHBauhg9twccNVhY8eZWyQoxSw+66N5vG
ide8C+6KuY+IEhwMfRRwkSTqR4ymPUNNT0Dzekrh1Oi586ANrIlDNQxV0nG2fiA+El4Xq+s8g1mG
+lk1uPwOHa7jcWQW4qDEgJUOuVWPtWSees8lxUPvEERZHX52ezCFt4j5FJjNcPiSdXpDQQg45Ej8
e2Fjx10T9gRDtqLZuhEegJmtVPcouKxPWSbsb07WplelM9uXNqacUzJFmH85HYYPcejZ60U5Zqux
61s4oXEx9eq0ZCPqBGPf3oPPIaDi7UPgQ/Rf4s4Pyo8NIJCFkv5kfxLgtp9EUCynvB/ahxHhzMtc
J/Y7F2eiS1MulBr6fhD7DRxbmQjhuQfT7zp/D9xwpE/vluk/o1qjZ8/CBDrBcG40Y0XVUsQUeKL/
Ze88luy21iz9KnfYPYACG9hwU+B4k3nSmwkiDQnvPZ6+PiRZfSnerqtW9KQGNZEUpMg8Btj4zVrf
yt0aHTCpoXZI9kUXtzv+YgKaq16NgBC2DOLH0WrFpqu74JABTXZLXee51ccY1yFX1VHnya7sTlNU
169EFSV3IkUR4TpVNz8R9mnyQCnTeGPh99fJ1lZUfDcEdQ8ebs6YhQ+3/QH+ePPQ0vDfcKCnpIQz
9L2uRz/dtd1QrsYRj/OmYUsSrYO4YgSv4BT3mPkTw+tk03gOdDNodrETDgOfL0NeFuMJ6EZ/itOj
NgXKWoTz+IZW1yLpJBJ3wLscD7VK7oWJEWyaegQc6QfFBq51dJ8AGUHyw7oyqo3ewz2rP/HRVsZq
wny00opIWCtWAybO8XDakkeTHyv6pq1udpD5dEtngVCnYX/lUB8SwqUOD2ZElijHsT88wAFtSa6v
Eng4SXYu8+ysED/+MVStfzbTyr5maddu1HEydrhLEavpg8UKIAoOEAxjZkyJxLufxPVpVmMusUbD
fMlpoexKM6uvjWJW3mwaldFLlXn+4GbVspWqm/lLGk3lG5PnYSs7+1PLKTB5O53drZVZJzUBxCLN
FflmO0nqCuRrW6lWbHG+AQk1D8rAfVHnkdiSJz9vp14QmVTnzVlr03qNdfe9a5PB3owYYLHN9uLO
pAte9VkW7ujJy3U+Gd9I/SPaq8mOgdUFG6D5zo3qa+p9Sw9wAKdmeVrtDFdMtaU324Xm+hAJ11Ef
W89G4zdXSoza1FbacFvIBHe8LK29ofblNpONsRZZpK5Sm1E5qWanJWWE6geJI2CwBu0sO207MdMD
rEzukSoXL4jr1E3JYm6PFlvFGJ2C/bKbnU/aDNVYXzr6RofRSS0ayI0dZf5qVpOPWrdCxGSKs15g
XBQ67bTLTT9dTWZHO8paf50t7N/tKPThYxrkQynr5JA0AJMMsNaLZOIWNKT1nR6ruOvpI6/YzsO0
ZruQ5OvBVoZbX1Igr+ymK68xjufWecq4u/BoBPYR1K0aRQhSbaNzsSgbuqsUk3mJckO5N2iv7K3d
+1G8i3Mr7l3UtP4rtY8g4taZWUWa2a2qq9rzVFfNtohKVBx2kNCUCZE82mOqIx9M61WS+8YtCeoD
szEn3UeF9tINfXk7hGS7Z5XfX/KyGg64HAjWqC1x9M0JlRR1wp2v2r0XF2h5CPalpDN0+6kya9tD
g61cR7H2CKdM25nhxBBQTUOT5X967nB0AuJtrSMUcl5EX2YfHGWsrkNlfCq6EsKohHe3nxe+CzZA
9AnoWJR1avfj1Vhb04l7O3X1XjqnsQpNxHjJO61xfJPQhmA1qLSbHKrOCs5VtxtzzdwEakBRxnUS
MoCokn2GchBTWhrdxU7ZX0nK/3LXoxjwyI/IXoFslc9lVVVXEtOHJ8qs2qVRpbwxOOUQn9MFc6tZ
yc7W4Poxsp5Z+Ou++F4PsoVnbKXrUspgnTLHWjdOHZkQT2od1VdiNXR5nIxrWWB+a6MQr3ZSPIVt
nVy0JK1vTVNPPIh8tIrKBBQRMNzZiajNVGSVu7LsPyMC6KC+VY1ZIN2LEIxaSfk6W7F0Ef7ToIIl
F1x/6JnWVMNvqHrqzIumSLixKi54aIsDSpdw0T80R11W9nnsNXnFrE+/ach1Q7yXWdquD/0jwm6J
l2pOLY+uJtSR5Al920bKMK6x9rV35Bvn1x2b2jeHoGbe0Kx+DxloUNn7tKsDssUVgzr/TqqtelWY
vUaYDTXhKZdau6mjslc9VurmofRVC/eHM2xRl+zBAws3QP0HlqIxMpKhxUy6sqW23zpm5Us32a/y
sS+2aSFnYhxiYq8SVXubmcXgf+w4x6j3+cDsxtoQfV2t+QC+pdJ5KoMECX0mnVs5ixL9shW5k5+l
OzGAdhBV0myHqo73gawrLyAXZHLrRkwnBWihoI42jCdVq9qbRT3NSMQweAnWkZbWeIAqPb6ZTZNv
mABnZG6RmUoXZZUvWTBMF7uajN4l/NqAh9PMM8Fnpta5U5ukr+mcDs0LfBAWnbNw+o3ISb5BHVfI
DycLxm88LHsPf2xwwt4WI93Ej+QawyTvOomvB22RWpxSqBqcmLg7yXC2g4F4YEB8R0ZGfnDyTRs9
Y8Lk6F0dgtLa6Rx25OiEpvGEV2t4gDxXD6GgeXGU3IH0aLbVCaaP37VPoyn6oWL7L3tNryKvFXZb
ZvpqjBroM5SG43CeRCie4l6Dv1bKp5on7Vmtk+wbsxJKjhLNtbwkrajGwke5ww689DBwKvGh/+ph
6pDJwBUWSHpJZHqp3DKBaUHLzaPDo8GiTDoCtOd3Ndyd+blK7Bqp1OTzK1MT+ix5WcTNFXcYwLw+
RamvOldzx1J+hY1Y9veB00qSk8llOZdDrZqvXa5ryXkehslf+yb4RfjnapuTwmUvAvG5svlTU5Uy
RAwJh3JODnJG43bSdAKZ0FpnMd8JL4weIWJ1LbflV/vMwe2PHwQCJy3rYZ/It4caf4+++YF0tNH2
Z98ip2nnW2vGEyE5UzD+erhgpno7I1EKj/YczPGR1MreuuhKq0HS1ENsPcwGtJB/SYEVhUo/sCsO
wzFTrWBvT1EX7xa/51WKmWO+zLHhR7g0Mp2Rpj/TPHaT3ljAmbTGsg8IM7TxWtMXLHkCTk07Ilpa
mGQ6gptMIwSkYDxRVjiNPBuXSXYZZqVUN4VFhsGlT6il91WXTtkRxTSjb9UZEBWQcst7oeEMxicj
iHNbegIrRrFmK+HLrS1ard1SmjIsCJJRFYAlQcV4bIUIDHClMWUHlfFCt5KWI5Pz8OUvU6Ka0COn
p0LflyJHNTl3KgZ0lxlzO32foQjPBfv52Ta/W4aOktIbu4brSYhwWZkVBVeJrtT8E6EgMjhDTTX6
0tac2eyZvmyiU4pyNT5mJE13iL0obZ85jGPtQi0U11TIorrRilS8JSF7/8rN6NZqeniYiesooDXm
zilZyPhLLaOaEzCNtl8Gu7XR+a5OVO/3qlFEf/9Tvpn29iJRQR+7XCwGrkXiRA1RUDxllk83Uvpw
U2CwjsZ9I/yA8fA42aVrzUN80JrQkpvajzmkRN3OOvCtuSg2lV9q+YYyeYrXctRyw1UCc84vcRzz
PsOmSBgszhpo4UMaBeLZj612Gt0mGIyQOo4tmWdyaex4BA7OaabUVdbL4kue87mRlcuDf9ZuQtko
oTtE6HdDH3kFYy7b2UBRyNpNpc68a4YdzlHUHchE+RXBEALVTs4QN5Cs+S0VwSbSzSFjORbn/mpo
BOz1oSqprTj4RiIVesm8TVq9ZVPzsXM7oCyc7YMBjzXcU/H0/YwXaNmKyq+vtdbxV9xpaedkXoVn
r9r7taGiqEiUfj4pTWr2bpGVbb+ZuszW1kSdDvnV0FTQ2LHBKUcuLvKyuloWe8SuVn0rQRiXb04j
sGFMlknoUzvH5YFWU5uOLMY6/HO1bea7FL2vehsiOslXHITGvAKh3cdXqO8Mh7GCaPLzKHNnhVa6
9DczxT41bO6YzonGqIpcW03GDDMi1sGD0WoRw13yp55+CNN/6OMY07SOl4xz0XzIOMEULWRPrgHa
oEuQ8RXt0DvWzadDdFVCUVrwdXdBnSGY1w3tyUoz7jdURTRT2hyUnzpf9RszokTftc5YTBuibW0U
lVHh66uJg8FfL3cYR7RNU79DIsOl0cbp9P7j5mxrwTVqq7VT7VQMimGC2Ap00y7vxQLfNzUGg+hK
54YUzswYNimForlpayaJLIVgFq+TuImP2ANy7He63uarEHnXdDAnrQ6uddUvqmMMehPf0Bgvlrgm
LGL6yjYSdi9W+TAzfwS+F61jLlxrY7VO0nmoi+NjPzlVsLfQiH23GiLOv+uFIWYmz5pPgqeQkslO
pWiA61iKZNmzrDvu+YiQATy7BHUyOA2KlNWcN+u8uYum9RwcpSXTZKvNWbAdNGyFqybtW3t2gQJW
6dZorWI60LGzHl4s3Sh9Y2Y7yYHHgJmcjd6OESUZKpfphvUvk3XFKE3iFWJneqymnAj3KWEpziKi
5vz8oboaE7KPSVEANuoljmVmB2OOVQgLMlos421ZaP5jZIVGtXUUw1YEg3Iqbc7pzB+uU8lM7NoZ
o7Ag5BYj0UZr20jfjmnPPis0RgzgXtokCu+hzJQkc+HypemBiGvFWg2qHe9m5OTGToRpG+9pN5wH
cEgk2nMH41gMbLXlfsWrG66yuane1T6i7YYPLYyNYCT2XFe2P6xkQlK69+MZ8WNVOmbo8tZFFIs7
IzKL4MyHZBQ3hZx8RhYsU9vHkpAk8+rHiWlVeI0f+hqJIzwgNTI8LI6aPmN41ftwqzQdXxwpoCx+
ZYhtgxOYkPYdiV9zvNf4KvdlH8rYmzq9bT6xhPpLyBk4Ag9wRm1uJ+qwB1zGtlypedq8lMJS4Y5M
9gwSyirKQWu9cOxMKmW+ZJWaLUCBu8utlstCTD41sQKxrLzgcmJ4kk7tqGzVPBqda4XJJwaRIujs
1xTib3qWY2J+MGaoplOjtFKuYh6L/T0VkYGWlcp3vvgaguJ7K+gqbt+x6PcyVsz+lOaBOt8iEeQ3
2RqbHWMQrqRo7yt1KD/i3JwWnwzi/PaoY7WovvE8SRMeKCrS1tRlfj0rVyB1RLkdMEqpO5hqy0CY
vA9ShVa00P44eGGP5/TDz+oAsx2MvOJk10ZWhMsxJeaVoi504lUxagrGDeGwUBiOoK+nEgOhXQw4
RTI969cmdj7ttc4Iplv5AHy4qVgOOKwIIgcdiisYm1MP11aY93dNnfblDc3EhGUTL799stJukF4c
a1m2K/0sfklqqCFcotgKlxn2yJZjl2eVLa6YP2XVmk6v1Q8BS1OG7Rht58efNZKhdjrZL1OAhamJ
kpxHF6oMq+UuzrL5KiDQ+lNEEyeAYopFJGhTVJavtaG1klkAlufzYgkf72yiAoJVFHRcZ7md86Wp
MU6VPaOLstwpihLUXmqQ3343q9Q0OzWl69n1s6U8smhqdsOgTqUnwWrEJ79f4r28wOynEemOEnyz
LHafb/SsSv4cADN7R/gYVx8qQl36wGEMTYvomiocqQHYWZLV4LaZFrxjwh7C58EZK//NmHyuDZ/x
pvOdBctY7YhW8ft9PcXRSl+i5Zhhh6wijjo8/OTcBBTya783G/VuYp5VusHywe6gVSrtiaDhKr/y
0WKgaUaxnzwZ7Pk56BM8MoUrwhDIJuHAUpOsDym6PsMwMnvw/X6BlDSfKlaKadzQUTUiDPhcs4uO
25jb15qdfjvxkofI7fQknm/QKPNYLaLWbN6zvKsnhFXBEKHZYQvVHaEQlcWuRmMnliVLNJ/mutW0
Kxz8BBeSsNxPoEcH2jPfnZWinZ6xZFYR05HcGM5Z1ebytiebV+4wuXE2V3ToyTl2BnM+9H2aowcq
cUhbI+H0UxPto8YvnEvsW9K6smfAXKxaqFhMhiKlWO56GJ/TkZ6h69YQY6f2yTKUyFkzBs4IDvip
DO4Go2ZWmAaZX626ltFLzeS0MIN0naGpUMprXelb4ZwV1KDhItWn0O3WMz82yv+CCPKbCnBp3w38
Bhb0C4xhKFr+LOwwqKlrs6/HLRHhpn7XSoBXT3ksUQCPocHSzhFs3C9zyjf07KQOxfOXXuh/pKV/
IS3Fnv6LsOpfoNZ3b5D0/nGJvtX1t3/Atv7HOaq6b+mfudhff8dPtalh/oGGUy6YLJaQQHz+qTbl
t4BA2ia6RcHwADXRT8a1tP5YjPsW+GmHrDLHgFXUFF+Ma4l4FaEc2Es0qshRTe3vaE1ZdHId/SK/
AwDFHUzIKscS6qF/SUWTCtnuUc5jOZz1ZmcN0RM/c1M12cmKWK9I7ANuPE+Mx0QbelZ4C1DgOJP1
sLH7eBum/A53f7gz4oxAVoGgZGCAhkpiLXO7c0nTOMpsPuDAXdbud12Rvg51+l2W0kPxcuxM5YBL
AEshI1I3GuNPmCP7wZGP7ECQq/hju9a6Arvj/OiI0vGW/4gDBtpNHHI6j8F7BuF6F1lzz9LPHt1e
t94JbfqWJY7CmAATVkX4wTpRWdzhyrnhDV/pMn+NVG1XGIm6in2f4pBZnBvq5LVKaqIUfeAKYcF8
nqd53mGRwcxHIcWWklcQxd9twACAOZkSBkb1nJbZq1MQni78Q8vTy2WvcJh6a8PzaVxnbfKuGrWz
RRIbrHuRlz9eVtRoTD0qJlJ9XnpFHDw4yvVY6pd5tpM1NsfXYTKvwgD3ftNGn/g9UfLzSpBsFqvc
ZFsUtepjxmPgIiufPbRErj8OmLA0dn2dFX9CwoyZt7/XWZAxHZbYWsruShbiKWsUzJjDa29Oj03D
Nxcl5uhOWfg+zOSK2HHpwaopoVlGpdf4aGrnbB2HdbvO8vSiOPPTPPA5aQbfEXxR1+i6m64tL4la
NV488X4SZ6aZQoJKCb7wSQSyrK49YI6fqqHaZJb9DITUK9Ku36S9CVcp6oAAET43yhfqOdcaePID
7QhdvYje/WacmFuk5TroNGXtTJJSvaAhdywtYKwkb0w1cmOTbW0kFMx/zch4HF8yfaHebjAf4oI3
9PGQ+hgjGeJC86rlKllUTRNbUjcfeQlK1gPawSxAIT95itO1a8qR5h7b34hJRQfb3Naxx80cebhs
CzeX/iGuVUgdo9yOPqCYSFJdpj35wll7NVmMlAwISl6K0doNZy52kwWBVYr1oAuitJz9spiVIn+d
AXGw5TQ3YSUOQia3jDEulsq3H1btJcPqHcQbxuGvv5xelx93+q9i79/ktzBdHbTmC7PdQLJo/J7r
auZqIYPOCrZ2WjLeKIztFJs7kDTUmTL9C1Hov0Dnvn4a3MDloYZW/nfdcd8J2vPQD7YW0ceuGTjb
2uq2SpE/Q7Wf/eRqMGgZMV1xQTbP//6d/p7n/uOtcqiayOYMSuTfJKk5syIGS1qwRWr7rhOntDKV
ydMYqMTzwFnz9UVkLOX99GTn2UlB0PXvX8JvytSvVyBUlSN9MRCwp/jzQ13qhsTrLQI4J/1Zatkp
CM19VWXeJNN14Sd/8XFbPCb+fLjbXP4azwuYw4w6f8d957ra1Egyg61PheG2NXKQ6bFOrhkGE/lI
WACTbeceQaPjhcbwGEvz3JbvWgUyg81/0rKe86ON0ebgf5G1FMoq646EyDzahb3ptGSnl9VV5lTb
+RMrcO5VeGOtiTH9zHmUd/pNPtk2JaG1R2H8Fg8o8YLm6KPt4zRaq3b4zaxGPIpd+jqmCnohXZyg
99ceLxwWc9+u40pA0EVYFYbDW6U79xngIBoCvUYyPSteP8hPq6qf4yUQm/D5Zlt2gomXbBChwk5I
A0gRAIgetYrj09Yek8m+D2f1cYJ040a1fYXhgDGtHR7yqNsU5bK0VX9Gvf5PLfUXtRQ7u/+Xaur8
RlRF/o//tanf8o9v//tX387Pv+FnLWVqfyBbXaoUASSaf+Nc+ZkYYup/oDnHygAjcVG5L6jPn9UU
np4vSjMVDgnKzGyogX5WU/wW6tHFfUCYDvelZf+dauo3+bfBuca4HhaxINkAK8hy1v4iPEe117Sj
qjKRm9mkFsje2A3iu9SZLfxFe/B1VPxSt339LIefJBCbL13C4uH55WexA3cEBDl0Yc087KwGcUAD
PycJpaeD7QGtMLl5z/Mf706+Kls3nJAtghOBBgUBc9t+j9TA2LUJkaC2bDMce+FK1vkJsInxF8fe
V7Py24tltY/bAug51it7+eB+ebGa3VpNz5e3agrrERs/4MCFYGnb4blwGDSwV8SEYD+YqUFdwohS
nfJtPPqhS3FHsLOi917ZJcKtdPs9iap7hKCWV7ZI1CykRag6dHZUcQVRTlnh19Q3I+wNlCDWQZM8
uiXklTVKaJBzV1rb5B7JH+uAhRQ8K/4ixiXRRmjxAV3eEfzMSo+ot2z/lvZ33Pps8O3KZ5ZdGOuv
58HfOheuy2/5XUtUTnt+K3/P/PlTmNB1/w0FEm0H/2Pzj02Xf761BPL8/meWn/5/Eoj+e+QEGXSv
/7VbD8UOyUG30cfbr3f+8mf+07Cn/YFfhfLEFLpl0g3987a3rT8IMuE+0Bmh2dY/WyjChfgDhAjR
1VjLMJGn/c+b3viDcb++PBrBMZoWsPK/ERMklqrh12vbxJJG2A1z+cVLJIzfHBhKxuA9nZxkMxQY
Ypi68dSCKlYfUCmOhYcgqlhVYapd1ZCC1opihiu24IqrIyx7T+qmfPnls/u/FHS/lzmGJeD5MwCk
58Q+KH+/2WYwujLpbWuNdkzch42t72uzcVahKIdLDuJq25uRcyoW5XkFX+kpR2h8g/p0vv/3rwS/
4u+fjePYiGDJJ7MwnOm/x1UAxEgbqldgFg5VLyYOGGHIAPb5FAiU/M5nWKcjFhJI9Z4NG387jkWD
Wry31iCP1dNs5OJi+FXuEZipP2u+Ymyresw2M/KICfX2pgtbGCQR7MVzawXjhthqlfhk9bYy2g8f
Kg+ZxH13YqZtn4EFhVeIWdUDcVQtuhc9Y/hVR/Wl6Ubl1gqL/ErLLOPooMtzfYT4mI0dU/uuj9Lc
ZknnHxFd5zgwTIvJfbqArBmWqUzpIiXrtoMuP/APA0sskldeiL5TjHD67Ft0bRglZ69spO4FVnAr
0/Q4OoF8TFuTDAY9G98SIcPNGF6lqKW8StU/LCV5MWP1agjLh4GYmA2zU93T8ugMIDd9pkVjfFmK
8CbwEcdanIEUc8JAxRmgSmDfvB6aujnPFQsuffDHDbF+zUM+5Jj6nbzZ0wPBB0yFvgdTDTBwlBPG
Fa1MUL/o12A75AfK+GhtQINjhB5/MLwdS3eyFfXa75ThZhAEhLqF7oezC78DfXcQuOwIw9RFx6Cx
+TEa5vGhWcs3okyj9MCle1JEGPm72hGAEecTwbg7FBKqp/SPpaE+mxZfXxngxcvCxnQVM3tXpvqg
N+F37FavRRW26yTFWeoA6dgFLeumvixqQpwaczd1dr4azfTDsRfJr2Dr6xTDniXaBDbOaM+51Ntt
Z0Sl208SpqcxHBkJhw94AxKwpa3C84MKtkfwGhb6O3b2TcMCY08URbYiCwQnha6l95bDhCMJq1OY
hgySy+kzzgJzXQ49LqRBqbdI8VWeu+E3gceCNeMzlFfharHfIglKoDUkSDv9xLiDQ9CxcSU1RVEZ
nVp2RqNoXetzQZGr2HaFRFpV18lY3vpdTfQlGjEe77V6KVNiYTed7Tsb1JbyEuDa2E1z5zwsJrK9
U6HDnUsV5wq5udHBj1RxXZjJeIlY3WXI462ShW9jXnKk3qe8HerlSkYRtUafxMi30wA4rDoFRiT6
2yE8LpFa7NxselQIAqmrddNbpKrJjVKZW8VYrsE5kYrFkLqAmTRYiekfTQT+4XXRm0PsRZmJod4F
UaUt1qnJGXG/YtNEcQvR4EYtjHHegWucio1ljLwcObApwKSUXKObHo0geWYqs2fOdK9GpYEUjUTQ
1u98tkspYA0GEkSczyr/Kw5lXQ4oP+IZhgAcX/pmentXqWpGRoX2Bo5SvHHgJZfaAL3o+qysUTGB
vPACLFOvmfSVbyoE9xv2xuq9wtbzrPsZ8mDft6pPpYAjQ5J9tVEY4iFMn1iMEJEOcWlAwz+OGoO0
xgckpBZ736ewstJ23upDmuGPGMNohy9qfpoybqxhVJuHKcJqZTv9jk3BsNOGyPqOGCUbV6pAZ4T2
rLoLc4ZAXt1nkGLrEjTMXIrhChhmuO0dy0mAB5f9KjJyyj61yAG+UDMZExdardUDAEj8Zrc5Vxhn
GpfrJRsNYowSTB/u3DMBJGhYifdYr/3kEV2Xad/HushsdtOo/2bXhstVfptt6IUuaFThX0VSxhvH
aSZ+dIuzUOfahBSFRB0Jrep4GRQF89HCX3vvWznrUl+Su+7nF9sYasJJghixQSLF86QhDagKidMw
r7sP/N2ImAm93Md6PkBDw8YhRdtvC9wkOk+seEABYAzruGuEZxN+vddLiz1U3rFvqpoRWYXjj4fO
R0/sDkUn7heono+KGuYiuwegEq5aj+MlMIJXffQxENbsDjkncv9UJVb6QB6Aj9Mr6jTdy0nz+pgs
4y6qHdOil7XHCwyI8cIlM16sNnROAFBC8CZ5iKimaUpx7yA+vmc1MF4cOzX2g99AMes5MPCskecT
sHIK7XrYGaqT3QVTlt5Bq7twvw/7kM//3MluQtbnq/U5MKxgHSFEYe6lDAiW0xRLAavENM4RCxZd
tB3rngu8nzPUiH2/0iumm8jiLfvkxPq+HHQGYzqM/XsARfoLugO98/DGi/YuUohqbcUUbIKiJx2P
qC8TOWNh16qr17I8W6E0nyChVqNrdujDgZdknhKkgOVyy2juMbgG/arqMJXwX9V2qFFIwstwTkNR
JjcIqxXXAnLZLboa8waYuOhATCoLca7K7XVQlfM1FgiLXp+5mSAmPF3DUE1vUaGtNbtMHowiM4Kd
MRUcA/3Y3meTdRplr2+4CNVFjASNZO6ztZMyK16p/YDoXxm67n5iqXgJ4nq+yftCh6Skq1v2x/Mp
E6Xy2JRZimFM3ZJk1HIH+8ZBDPOwRvZSvaRIyVYkpesvWlsMHnwjZ1f4YOqDJMzvmzquXoJKNc9h
ppaXycYjGCu1szED2W05ltmpC+67wLbNzcRjg/hSS4cVK3nt2Pi6c+7HOqdWFD/TnCW3aPpY0KpD
vSbA1z/Oid3eMXxOYwwCKj7NEuDDPoTUPK27uBsYgVtN5Qpbli9OM0J7Hqp7NY8hJktQRNVC2ONm
sMkL0njUKXERov6iSF2hm6o2yN3S3TSEwYNJdPHM/6qZNzq2XDTFiMOe4nkUoWemmXEwkLisenDo
Hrq2gme/2dr1ymQW7PNADeuD0bAsWemN3ny2QHJXMHHXlVUnG4mG8VLP0t4MpdGgGdXzG1h95VnV
LO0zZDSvrr7uQfLTuVjC3IQnJ/GpsABl3s7j6hj7kHJs7Ko7La0gSFYCG0bYpwcW0uXL1wERRFF3
iknyeEGPaa/S1vGvSsE+mwpO5U7zkzzaT0KhJ+bKKtY+01QT2wfpEYd50Dt5VotUu6/bjBlUH2n3
adcgtGeNXo7Oyoltvb3zmWl9Rj06Ss/Ewr3lyxkvM2q16CEsJ7OhEgmR0ZEowL32FbOd2TUXPLAn
jHVoBcKNmWvj5euxjIQ3zSAbVc53VpgIFAu7+cwb1ekKVw+kuE9ilc9WDPjxXFxwAnaaJfrFv9Fi
HCRRLh43WRBMl7qB7YWtZXh2GGB5KlSyS5iZmeNCBXdOht6WLzpynrPvCKgKEnLD5esXqTS4IGND
55+mX+o6d8tQvoTAJ/oVjmg78pTY4A2g7uB8gy2WIaYozY/QyJLvyJ3xSqY5f0yamdzbiF2D9TCK
8YIjvHyxk6l8hiLE9YmzcxYr0Zr8ltmXL0DA1UtP5b8tx4ofHqV25bVd5Qi3gbOt3GXogo510c84
HVUOJjBE/Kotu+DikN724+OHiO1cS6P60ar8rUb8/yfA979hz23RqP7XPfc6/cfdW9q/fRb1r033
8of+s+m2/oAzCdGGWZbOunGZZv2ctTkqA7Wl44XCohP3/mvbLf9Ydp2E85n8DnO4f24uxTKh04it
ZvIN2YZm8G+03fqyHf1T380KgRKejZ2hqcsAb+k9f5kpWXKGQoNkbxP3/n1Hys1dMioFrldz3rWA
i7H54ptcdw46VrdBe6l7PezoUy2y+tKiMgJ/aZPnyBaKq7HRFOQUEH2nl0I0SAVMRuRs2YLxOrAt
P/TUxmj2wmnHFYabnCo7jV59U89vG1OfI+wQhbiB4krz6YjkWBZ4bKwgGPaRoYFPyEaWlVZdFaus
sKx3tLPxSjMWOWQ+9Wa8JhqsXncE7dFKBqr+FEYwfmhQkuk5jxvEWyyq1HPoN7O+quZMuYlhtd1k
IjM+yyiv5ApSqVa6XVP5xKbUkQwgXKF7dztEZTHz+LTY6SltjOfzPqxVahDPsIu5b1v0P5pZugwT
q5e6sObTqIlkU1mafI1aBike5OgEfxhSstijOEaTj/XmLcmM6eCn5G+ldj680g74uNEanZyeDJGU
SV08NXb5iSQQDoMB6YSXVEojXfEFZGuILu11quk1b33U4T2oYbzOgScfhrLf5kN7oIowV7Npf2dM
2d4HaPRit20YeJJbNOGJG7U49hjoLi5gJb7Ky+witTT+LAiej92YMd7sqk7B4WdlDftPQ0nVh4Bn
rb+yyq54I4qKSa3WO+EOF3P5rE7t85hUJYV0ruzSLCkR7LE8aJuhXvmx9pJJImFWZNOCPDKUK8aC
CGoRtoJVZCa9TRTGBVUsHhJRo9pq1XPtM5Zsa0e+9nX4moSLJBPViUW9zBYEdEEYuP1/sHceS3Ir
2Zb9l57jGpRDDLoHEYEQqUWkICewTJIJDXdo8fVvIW9d6xQsZlcP2qzNXg3KquoWiQgE4H78nL3X
zuu1Ww3ES1fUsFaiTjg5YIqleD6ndDjHv3QR4e4CFF8gcCy8seGmYGaBK6ORIAA39jpcahGEUu4q
8pLmOLtF9kO00JzFNBTgoxHCtjxAnvcwz4ZFHyil/FLTcYYivjWXM2xrETC4KkrPKFcWyh0Gzg0p
hHXLSTuNhdjWeXrbuwlSVU+sEbByAPfaRRVTvjgD1nhYQn0QQUD/JYyGhmzTPdUlXHu9ax8RCl3n
0hJr9GhwQg3aMQsuWqbowc24++6MheJACK+0NKxnLElEHyJIJXEXhIjb0AqqOBSTEuJpTOK76RAR
Z4ecidyx0m/qzRC6+7H1r5sw4/+fGuWRedYvWiEcc5FuBpA5r5Ros42kNlgRn+pj3dWiOahdOd/M
LfRkLOiu3eN60rRA2ca4B46XfMe0oT/WtjlvI3MYqN/A0e4yB3yInZvXEhb5WiETxcJlJIE56sNl
a9ObygvnniEy2bVytJ4ZzGEw7o3GeuSYKHiAwppAxsnL1LoqAS9ynHI4LZnGVd0J3qZMs3lWJ4YI
QvoxXQCOuhazNaPC+1g7U48NTzNPotqLgyy0iVdDhr22StO/cWkSrGBEG0E92T5NqRq8MpjPLVhk
7P8DSQzhioOkf2+OSyvGU4t2HgV4gF/FszZWXoVH2y80sZnJlowudNQEW3sS806zEqvBj+De2OQI
bDzlhu0VJ+3qxK+q5mHCd3I7ThjrrqRPAxQgb7KOteQZW0y/RkiXnfjDMF7leercAs0T9NgHSpIs
iWm3R8Zk7Gc4ibeR8sNj27vz3s5ajsR122wy283ozOP0TFk1tg7tlzUuU+2GrliWkY8AKss38BQx
usekDDbC3/VzOl721CVncswV4XM5VTn/uNyJYSR5QwExxYY80tU33PFqSlNk8SnFxy/RLW/Y2FBN
l0gH1v5Yhi9ASlV2FeLeeKiLUfEGO8q5LSu3Mc5yFxjl+s1e/Lse7ufNjSw0Gso+ODGGxcsu+nZz
gwmQTAJG+7aP/QsVoaCsHJRrLZmiiXniLCJsUKlEqnicDl0TEw2ZiNusPpLw+ZCV2BQdOLxfUMNe
x8VvW90kRxsuAydUApxg7Vc+25st10ptjiNTIradFltY90IUhsP9LAf4QEDVD70xH8n/5K0vf1g8
jKsql80Gp+AxS/B2WJgaQ5lSWpY4IH3pA7gpGDy13hHABTjdpnspJGGFTZOeLA/PFzd1Gb99/PgG
WDsD6QGSp49IKqeGjx6FNh+f4/XOr+KTYWrO4d0/vcp5chUeHV+S0AAlQpnJDs2tTb9pRL1aBR2O
AjiUxd4xvPM/f7APqgAogxYZWyTxEj3OBNFfpIBvbqutOb7fCqZubq5Is1HlPaAMa3GXEKno0llp
+/3rFf+flbtvJ0z/a/dLXjwVv5r/D+ZQPpPff18T77qn9lfxlL8bQy1/5J+K2GOkRMWDcZECFyEf
Jec/FbH5l0mdrDP9FQS4MXz539Nn9y+PJ05A2jMBS3rLYPqf6bP1FxAmxthg72xDB7f4n5TEYinW
3z7gBkWVQ4Kiy2ezbcSjy6ry5kHKhiJbTPTZzoYUHJSv292y8VFMXCFxpupaNsUsjV68ZZvEd6dt
2167HtlB03SqN+ayqdpjGSHeMKdDKLLoYGYuuy/GzCDM4h04Hgu7cjQUa8lujWYfbKqtKD2n4btM
iQEg6RJAsOjOvMSmBNFcsbYt/Trz+kfMGyhOwuGJSRSSqYzSyR29PqimCXrBUL1g+8hhCjgoCS3c
HK7Kdr1aUs01sbVRzMarBvZSUHuNXHVxZ2Jleq1cjKWIKRsM7O2gH6OlwLES14K6QtHT+pXebgjK
LZGD1CnNMNfIfkytas8mY7K2/GOSwPtxulYpiTsrq0nzfbhsd95rzTWELEldkly4yrgYl8LMW0o0
m1qtfy3aPBiZoObpMSwVnTWo5pRmKnUeEE+5Q1QovldLKVgvRSEMngtFlaiHRroiLcTZzaUWvRDI
QzWpfP9CRmivuwkPPB0IkxM1pEtDoizLlpI0WYrTYSlTs2h4jArMR009b20QIndTMd0JQIP7atCj
8zLuikMDa+BJ1mUOB2FCH5+wZX/Ph1auS2M2mWdkfXMixvybPjjTT+FWzVli586hQSP9KCuteTZl
9aTPU2kv1XvcroApCH1l1iCtMyyKLI6uP8zMfYjpToE5HAah+ZdgI9iyhKxOiNLS0MKV1bE1tWSt
HIihCS3XRpn542yHxcHLSMnusaWcwt1yflLYdDhpnewn2mr63G3Vd3jYnNLSzlsI/+2+HU2k9ehQ
C1pfLbG2QsTZyUx0lgC6FPY1E8U8JwtaB7kxRlW5B+IdqofQW+BY3WSWN3FEJbIyx5aRykDCj2Qg
eDZHwjrryu6GIyeG6R52flm6tPbnmA5L7T04Q37hIzEl9mRCWJ4/mC2kbtIY7ikqm41VT7d0VO1b
JlTZqSvjkmNVlXFE6poJ8goDhWl6UKgvqsdey+W5QM6wb2vqJQFK7WHUhmSbGIn7wxvTVG3oks23
DqnFbPr8gFHkTA86hfJ2HIr2Nh3a8qwoRHjUZUGaj+aWEJZh4iGMQu7fAatkkFKZN5ms88uxSYpH
glyt57yTOkncM6SrpJtSeWlOg8bzUFjJFrKy9oDefLzqSGii4ccRknc/7QdS5wot3TGqk3s6eteM
bF/0EDv4NMglcsMHaON1+WaGVriZE6s7SWjNo9oqLvMwfMz0caP1rr7XhstKIrTDtpAdnNpJ9hWR
2dD7xzXNhnIL6mRbpDbzvzKHCYCfflXSUljbpT0esaqRU5SuG7c2g7KItl0aaTdhEl2YafMz1K32
VxvXCsqMjwdqhWUg1PpTG+eDdpc1jhcnZ/XfpDhlZ4mYgmggwXAKGsbpCf1bEZo+eHdEsveQBE5n
zvc/rDrLfjLUdR6FLJ0rzBr2SVUZiOlahLoak7Ko9VY+bS5K9Tnfw2Qq9mquGeBZaBau00T8aFsG
D+noO2szVLtyYd/lCwUvXHh4eKGti1K7capmctYhTHDkoGo473Bew89J0zP/FagHNPESl3B/HiZF
dN4x/K4C0yrDbVxri3dvQfE1mrUFN3I2DsRYhe6p19VyNY7lszkxE9Q5ToAALVcQYoDFjDiRwvp2
jHJj0/j6tZjH0xAQ/2bgwLi2SH1bN+k4brUMuI6svlVjvE4WD1Ck8vYUu4h3BfEpCbpY9Zd+WkDH
5ox+z1yko2Wtl82KaBS610a6AOjbWmw5AGYrqY/uuApdt9gZhpRJEILnnOv5Ry7s61E1dIJ1a+gP
Cho/vZbYeuldAQuwYxzc9dP1smYi5XXOkRX3ezEbp/xeDMYdZm3JIrQSVcWcbozl0WFC5yaOcenl
WrknBm38acJX2A4Ng0+fVMgTcLa3jY3W12XueLQghjDYH9q1ooDcTLU7BAp7477otSjg+VVrIzEN
jmytfpvXmrzpG5o7yVg96pqXnxLN4AZ0fX6yTm3HioSuCl70sxzrdOXidEVXHFfzLQ6SexFBq4Ty
vKU6WNhS+UNEeNNK2pwQqZOn9Ui671VkIvVuxrFd5wxN6zo8E3iXv7dzAYckijzSWHN968zDrnDz
EpNXuwMumQdx4XMYNYp1bWZ3OHqjXQUMA7F5NW49O/O2DXvl0W2jOwhfQGNQT26gXdz2w/yI0Ta7
7RvEVKE94GIDN7i3+yZey7GLt93CpaQGIS/BjtZWne6AVcsLckYvGtxtgbEwOv1U+SvAudOhNcvp
NMZGvMcfVq8ZQNATCD2+6LCoDegRL6SHVbOY+/iIOhB97drTO5oi7VSijw4vs9C4AMThBrIDGEps
C7MHt0f+iRGbORYLUz2zUrUZXcBxhrtoP85zsSZ8SauqG3yAmKNWTmOK1D7Bfmj3CMpjGoorczJU
HDBw0917LY8yzrheD+2aTkm75O6Ul5MvL0vD3Jo0R7K8vGfpFiv0eMydsQEFY6KVQVvH6dYOTZpI
vf2Ah07shibej75/brpAucp0wFA/nVsSKpkVxeyAzrkkatGBl1LW0YaO/4rDDvi0sl7JxCvRypPH
N5SrKHlgW32iwxSk5shAAGvqiujUKw/bXz1VNbUW2By9RZ0f0rwMYwbu06GMk4BwxxXkwh+diuLz
qPfHW2BBV5SiN0lvxNuYM9Jey6S+MZsMEpzFbudsclhnGPwIf7C8MPtRydi4VW3GsWSp04AprgjH
EHdiUPEGUQ6OUtn5t9jyuJeD/0v4XXneYXVb9aP9A8xKsSXWub7W6q5nEwlbdamy9Myhc8UgvbP7
wYzJ8ZmSNOigdaA86CCytyuo08l8XpNb321ab5TZhY1UR5xnHeOUdGWJMXUPmo8beoWUZNIO9hSn
/QOJKon/Y5qA1YWr/z4ulW3STsdJ/fqf/+OH7Mq2nm5+RagJ304DDI8Txr8/L12g2Kufou7deen1
z/xzYAKZbzEdwLrtLxYDh7PUvw5M6PYcRGF4iTiLo9i13sh1xV8chSGy+aZFQ8Fz+VP/HJj0v0ga
F5Cs/68OTO+PS4tAd8H4k3fC9Tk2fVDuubmOK4LT/rYu52rVVELcMlVot1ZYfqnE/3wpXxc2vRMb
aAJ6/PcnM+lYSqRwLbeDKw9V0V6nHG1YF482A9/W1f4+33Psjn7J3/SPPnUUlltuEG2AQQwJHufK
9wdBpXsTZsx663TW0Q69wOJgBZA1zek25udzmkdfSHw/NayWK/IL40dDO+N8PHr2NQk00A3qLWGw
xEc2GHz7KgjBJvz9Lv7br/ZJ+Cy4EopntKA8CYsi9P13I4O1hlIy1dsqCpv9Up4FiUFnHiFYNJ1I
I85Ohdu0R7Qvih22P8TTcMvf9L231WMxObtSshtgL/JnBtr1pW6HKnDM8LDk3N6AEq2+ANx/NL3w
mDkO4y6Xn8N1uUM8z2+P5ampm2S6RPk21dpzNJFnU9FcuZE/nRVUQn2s95sejvmqwBsWIGMagjdv
5W+ehlcPz7vG1/IBfDqJ9AV4CfWlb/CmLzBGHJUlXNEth88UPhdr6qlkz9r6Ywt4SQP46UcH39DW
XkeudOGemaEPuU886fpwKqORQBZ9/mFK46vc++Wrf/hk9LvQl9JmdXmtP7yCiRczXnCLYhuamVic
tNAFMDUzamu7Ul8TqDIzZFA1aGRTDPamULb1RVcTv+WHD8FC9LcNUnjWkgfy4fakJNAy9feTbTF0
0QvIA/Gd2C0Ro91FFqYhUSBoeRGLlUlefCNE+BgOMylBaFQgfpkD7AGFFYU4XyRni/hMX2RoWDvt
reX2x27RqHWLWs3jDdn4Sh4lQrZpUbSN4dbsLe9oN2GsBZED9TIYCxOaMzMt1wyIAExUIDkIduC5
6aoHwAf0Z0e1gHgjKwcPXuYMv6Bv5Ctj0vxvpCe1Dw3/ekClpj9PdGcV9UE9u5vSItMelm81XqVl
AjGIZjsgR5XSL+9gj3D9Zuk16Nh9UG9duAPxOatYNv2vZLY6EDJOF1ZrjHPZEywESMxZOR1YhjIr
QPQ278oWMCTdZ2gKCYTJB5o1RrqbQn1yToTT+7sRFsrBdWpw1i40jQsyC2XQEwL1q+BiR0vkDoRK
YKpnmOCWprbevuDPApyeARC/ADAlGTU09ZnKUD6vbDVVYFAnIm5XSQ++dcfhNj+zard9IXRn2jua
9B9KHwkeAlmteCxdJ7woZ384N4BBwITPzUPeJhlZ7MoGUaYsWggtEo9sXQtfnEA5J1WxtyU0wTyk
EmxQgqBhLsj1Xec+w1b68kDQiErvu10z4K0PvAgWtmm4zpk/N9CZgGk0z4rsucuoE2o6kHWmSEuK
aLQHdNV0O6hHZ57XoZVCmeReLi0FG/nKSVHp9cGPEsWXFF5GhcbRpJoOVS2M7KDYTjYhGZngtuPE
3TKmy9Z9pThyNTQdoFYmyRTtzcnUw01vZZxnO0cCba+h4OPrbe/sSKT6JrSa8cm0K8o75Kp9dZLV
+PaCfm6n6HxuIvBlOjii1Zhl6XWY2Xhwu6nQjpH0oFTX1TIRh9xoBV3W07MXs4dOERWuM2PyVKbc
hrUrrkdtCuODF3UDCuwkfwEMaP8CgjhEfFoGcFnoJntIjoDC4Nqfc+MIAut7BbfOuyKNcVwTM3kH
r+mcjCb35+yXtwqu051bFtmplvvdPrEAJyOZU+Qce7V9GaqxWKFunSCFA24eQNWibwmd68nv4wNj
CjMQmR9tyIOx9khlx/WU2+lp7Jr9Ku9ssYPbQUC4jTQnNVPOVLMv70jhlE9hWj5oyJ3WpjXl+1xh
Bi2m0N1Q5j5D+GKmSk7bJncmdFOGhLNbtxoqbY+xQuoNaoUAlHuNZVX244mHePF0IFh0r8Vxt8mT
uj6k0rFpSRGEipT2QmqRFWhmd4l07MyAzw35FdVvWoyHVK+JJwXFvwepdau5GZU4Y7QVDMytLME6
6tLCgGpEcTA2rXEglLI4tNJT5/mI5NOijwmk3u8eTfAfGFzNK3MAhGPo5gHKaE6Vr4kjsffqkM5+
cjqm2XMFGeSciLn5Bbhgclewbj7WbhEf6qQpNmQJX0dx7tAVLFjJixq8E8x62n3ck41yW7TcRerA
M+nqXRP1Gi+uzStW9t1MG3qq1UbZjpFshiJ/sLFyIapLLk3UE5tGSXLRiIX2kpWeFVRtiPM2tTJu
hiQRS9D44B85ctmwhkrUA9jVVyKKcp6qor7gtB7fZEW6BtXwDVCpTWkky1NHZG65JqNTPFQ0Jy5C
sndPEwceCkaP6gTuK9TkxEQ6PEj3YE3DGeKHcQvVOLkoi+QaqDViA2emgmRwXNe80WTv9fnUvcSa
Zy39hWanm1DC23RUD11t+UTDwYrbOcpAChHlhwK06lr4CPwj1fxExYtZ2qyrS+ATiggIqWs7TmLd
S0uz11/lfkpLbJ7qHIkxZcVK0XNFq3U/LkwM3RvnM3t0/Ouy8KcTAyQgFE87PXFT17qPWSx2USTN
nVYTW2e0o4v2oPyRgUy/HAyv2DF8I6+smW98LYr2nsZxsJOIlE1rhIU9+zYA9pJKJXIt+3sxq+kx
R05+kpej/+yQE/Id98IM2kegxE2AZJy1iM3ZPAkUZmScTzsghOKKBGR4hWnSHuWUzVuCNgY6NDm2
B9dKg57uGjLMaDoMiNLWialjZyOss99HjEu3LZG7gZHO5MJb8bc6jqxdRkY9/YZ6gkYLAfMHAkFJ
Om6N3rbIm8BLTKRuI+l1VRzPuwQiNxOJ6rkvYYnI+SlTrljaivla8RUkJ9XnhuUp8Iryxm8I+NRz
68rqzDUM9/qp6IZ0F1Uw9lIlm4Oqo8Dok/pqjp1LFQ+3sBUXMJ/5I7LQSvbmDOi6TMWGBNdxGxkG
mP2JvlDPEFnAFUB5UD1P+VBf1uHoH0JUmrBWTmyawAmooh1s+CGAm0Yr0AFYzO38XkxxfEVHflgT
J6v9Mt30hlRvgqgRuyuilwNlsLdpQ5PgrlXGgWDieJv4sX/d4bahL0N28hrwmsf5vbVRxhJmu9IV
C1VuQ3BOpw5hoG880/ztnmIzRskwiWa8mAkk3MYjz/oqMmv7kWrDuZh5u+J1b/LK7MHD53eQaCp6
715/VIgo1oxqrGMPd6XCddJdhS3M6yAG3oQJyvEv6yhhtsKHvs2JJP/u11pCx4VAFDw0MklOMUIY
Z8MU+9/mbHaIU0HwoK9ahLv3vAnJgTEDWnK6e9WvTHg8Qn4s2kdCEOJrA+rpLoHK525gmbEoLgbC
cM3ji5Iy6S1kPMbcoqLE2FBRSyQWNV2i8BagSvFcyLykctZrM4vwZ0N6NC9FLOQVGQwdDcCilvcL
XELfKDGa1X4e/RJEfpUkRzhZM27yZkDM1SgnvSc/Gzsyiu/mZQmPUKtBG/HeWBlQ6FUtGnXMq5la
DzMUDpey24gZEH6iNOOMHHGbWI5Z2ieZFbnhiSSwqdmBlRbnnpekP0Ha5FEQ+bF1aJzWOgNG6e1V
ZLc3/lR4vIXszw8pa8C6sdvyduxkYBX2eKqwSNcrB3wmS5YefpsyAAYFGLJTpl/DniASdZ4wMXqm
G0aFuRJN6X+f1OC95EU17njK5+vBjcJ9CUnI2MDHAvQAdnRFt00Skh0CdVvIQy5673IGAdblcxR4
UzZdpSYYpZvE96Z40yV6wRboiE3kthZ/bZP2oCBdH5IdINVgpspR685kkZEEiZxlrpeOO12V46Mx
4PnSq07E/iZsW91a1WlMURtbZVzc5W4+/nA5Wv2iqzTdGsy5/E2bq/rgGRBzNmKMMrUxQTc8JzRY
U0YduiRHpgTH1iMWpA/sd5OA/x+yC0/S57cMJ3lT5TwQOzzq2kULPQ7LezHmtOcGon2NuHnUYtN/
bPi748DQnWLjtHl/bXBGOEkkMIoymbVdDgTzzB2QzTQIXBIK6rmiLar3Ixg1nAgUVV0IejaaR0EH
2ZfyYFsysqk7yRsGDTr2zn2eACsk3kScm6/GC7SDTuC92jH4adNt8WrS6GVMjgLEOcwbrPCLkyN5
tXVYilH1UW/yOL9HlJYeplcTiD/6GELyxRuSvbpEXg0j7uIdqczFRmIvjpJh8ZYUi8uEJuTEB8V2
MKctrKkxMfGj4H+66OvFpGLlvjiNXq0rHMWr23nxs6Sv1hZjcbmYfjbss6nbV/rEKWTxwoyLK8Zd
/DFtohLMMItphtDteWeSc7TpI18enMVdoxafTazNsNa7OT4HONazJzCIisq62oaLR8df3DrE7SzG
ncXD43m4eeYYX89/Nwj/jxqEi4bm3zcIr57Kp+J9d3D5A//qDrpAjjh4e47NiHjRRdAU+6c7aGHL
h9QhUL0wjX9VWvzLzO//5dguNnLdx7ntmc6SePav7iB/H55ez/dtC5MwYCX7P5FTmEtP7m1vAvXz
0pPg35AKsQR9aAuUKHUYDY2E87RxvPXp7t2a7jTs59mpcJuP5gW4mPbQc5Kw1uGivwPC5ZwL0hLO
LE3HjN81IPFavQ9wlold20bQjgui0DY+696O+OZqAw7GW7vuWB7e3Ojf9HyW/unHT4/lnrQZvCVi
+fz88zc9HzSxAmOEbwW55nhXRRwmpz4TKIBo0ZRs2lJ8kylKzQl4KIfjrIxPppQuqKUMIRhDJWJH
Dk65JXlii5YOOrbdZauqLbKTplSAhJzuexPLG2E61SOHWDblhB0izF0gg6mFR8uETgDnfxp3lRX3
p7GvT5uQDXdT+I0TtGUsL/S+SPZSas02dTVmO51nbpl64sEvivGLlujn+4H0XF+UMS6NZbaU9/dD
1HqBZZdOhYeC75irpMGQ3FXRaehDF5kSK3uEhUsgQVf3z3/+LYzPT5KDAgjA19IJJHd++WxvfgsO
oUXk4VYLuoF/m3Gs3JHXPm2kl4xbBWM2d2uy97ql29L39xpH7ROGUz/+/DE+NoVRB7mojZAn2dwB
46OmkGygllgSD3d6bxkrKLwS7UP+ornePSia+cB9SFZ/vuTHrjCX9CDZ0fvHPrD0+N5/ccyf0Mgr
tw28QWf47XiPRVXfgGr56kKff10uROvZA7thkKn5ocVaKlZ3MTttYMO8xdEoZrkD1wD4qTLtDVMo
7EW1Z56kBOT9p+3d5UvSueQdW6hGn0zuIb9spBSoqCxs5a5QlQrADGcERURukOv1UZUksIzIeBpj
vl8OGl/c5d99+eVGW0xR4I58vMsNzOgM1UsbSBE+AuJ9GivnMbUolCtG2QN5MWXp/G2Y+bdt+MVd
8X5x5DWiD28s3hAAQx8eaSIFBr3EsIDruRGHJCHLyMk8dfefPj8U2SzmBq1TH33o8ny9eXG60QbP
7/p1QDBKvCEfEIPY1DYLdDr5SnL7IRIXLwvXcmx2FpI0PdaK99dyHejKFVOMRVR9ihr/rjLEL/K+
cS7rulrNKZGhOv0e8tk3Zts8/Pmbvv5I72+oZ5rYZtgOyS71xIcb2tgz4zKLy7eW+ZNE9DN9rL+7
evvdirq9EdLPQbuK1MDZ4De71TX/+wCKeC2IvOJ/BYsQIYvGLJ2sM/fbnz/b57f4/Uf78HLRAo3B
w/PRXLKxzNK/8u32mZ9m/+fL/GaZ5DoMd5j+sTyxXr7/BRwNd0NqznWQ2uOtC1rBk9Z9vhzwFmxn
o6XbWI8R3yEDpAifVsPIFP/Pn+HzY81HWPxJPNjgM9xlJX/zwCWUpqnsRh4Cr5IBYTY+ahir+uKb
fho4MPIw0Wr6y5BO54F7fxW4yMid9Z6rpO5dNLnHNm/vS3ZbwkmCP3+hz4u+x96/jABZHsUnIXlq
575eia4OrFnV+zlyHxOJGMnsYnsHEkGsEs+cvriJv/t61lLZAWRy0LV++B39mszpMW3qwFYdKQ54
0524fm5tl36a9fPP3+/TcI3vZgKFcQ1XcCXb/fDaVhAKTPqGdZATLrWhmzKuwRoTRD7RNopVOuxU
m/TIBb1HGeHlpTXzxa/52+fW8nS+re3ZCMM+vB/dEGp61VZ1UDv2uc8Wf5pUfbrFUrMZp+4XmEuL
GB+QvmMid9StaDBq7Yt7/tsPgfGO9R++FZvQh7EonWxZmXFZB2KUj5al30yGScZHe1SGuqe0wxzl
kPQsXuzYR9Aun774HZb16eP6ZXNmBPSCDJqn+v0z3RdEv0ZNVAd90zPe6LUzP9PlLgvTOGhFuW3s
hklPkm0dkoFXI2o2jaM6MQYaOMe2palYTjBBbDcltUDD2qD7OjltkEH//EE/P5zoS9DpUJHwIQ3r
w8Ope6Ubzwzo2bjsu6SzvJOUbCaXeTkcBBz2f77a56WTrYSp7yv5lYnOh7vSDKbTgeE3Al80/c8s
S26FJVG0aV+Vt4uK/MP95yVfGDuOK0wBbOv9/U/T0MjGzNYXBdYBTubjjFV3PZXN1RhRVyakKq4i
UiC3VVEy2jWJN/D1YY8NftPRTsfPj3UvBVe9KTP3e+t4/b4dsBGqskDbJCgmkFFe1z2/j52j+EEi
W4MVmxgtYT9y9fFHRJPmz3fv42+F6gtPBN+FV5un6uNqPJAd4SgUc0HHAQqVb+FdjxGdMw/d8CZB
iv7Fm/xx9f/7emB0OHlykNSXf/5m9Y+LNu11VeMMozo/lakurpsodL54Aj8uyctVbMPwPB13z1Kz
vr9KbidLKloxB8jK6Paq+Hkek++trc6aQg98xH1fXPDjo8EFLc6BwLAMHeb1R53LqIbYY2I4BSbs
IZKyMjOIu+rJrI0f8OZrdAd43lNpl19c95PuYLkwNbG1FImo8wFtvbufIvXatPW8McgrtG2KXciU
1jFsiZrKhsY6MZnvpSK98+aX2PFuSz25dLzyLKQCmmXxaIJkW+HPlF+slR9fSj4WBwXWKNdGk4OE
5P3Hwt4AAo53IfArdI9Acu0DbWLAvmpShz8/wZ8IWFzLEwtflewQkM6vlo03j1Q2aV0LJXxkDYzy
dT2XEdljKHxd9JwRp4RghlK2cWbjSUC5QbzWrDn5aVBq7C2PBz354Ssf1G8eB2hoqHTYLqizjA+/
SlfZMdfKxiClY7yl3YtYsmqYtLrzExPNx7RDqhAlebz94l4si93bLQKFEJskJ0HBErwcGt7fd3o2
rOdjOgRTk70wH8bF6eNVLTZ47DBQeul8NpSdBNOOEBweSe3iJa7an3/+GI79m49hQscwILaxYH78
Sbqc7mXUaX1g54P1U6jwW9Ynl4NudrvQbX9lQ+ccMYoLJtOGH93UqZr2eU7Su+nH15pXH+hqe2dd
n8n9WLtkIKH4XZLfMDBAWahhX8zy2iXj4RJViDjggDQOfglbhGzf8psAALuXUCG/t2om9t2WhKzH
HYLIuqywXcOfbWD+YiooNnnTFxdyIP2EqdvanBhEMAQyD8gonrH7uicGrbAnBrsj+BXJh+wwgqeM
3EvTvK8Ga7yZchg4Hi6Pvek04qKSAkJxn8vLgjirXYzAJUBpwYS/R8q9ibBonucZI4eWXMtlPFB7
p+NgZHeZK1OxY35LiscXP8enX8MGwecvGhxeEt/+UDzR+UaQnNd9MCCq+OnhQL0zjbDcFzBaRe2P
X9TDn+pFelG0PjDbLY0Jrvnh6dcmAEKi8yG9lNZRRPYdv+GzdNX3rsFMmiyz2LnZM4kMCC79ogPz
iVnAxR2i3RxMEHAwWfzfvwFFMpfekikPZCsK7ztDmSuigMUGnVH4I2GKliDCJXjZzLXxxhnC4QH0
S3qM89oln1M6L33a8yCmo3baFiiUSV7FarGGK8AYLVxWs0yfxht66QSS4gJdIy3kv4pG3ylLGox2
4QX9+ff7vJrYvLgIOYFMIaZ0PrzUuZgmvx7QQNl1VK5dVSdXtZ94l54aeXacOCSIBkRIa7qwFv58
aQqB5el4v6Swr2B0w5HDf2DTfn9DYyNsI9Q9bRDGSJq2WYqeAatlcTAlAYgrpWCSSFDSzqqPRvfA
TIJ4QpwsxWUoivLn6CXJQ1TiSx3GJDmUjYDtEoqQDlLW2adMeKdHz2G2Zqr+Je9G4yKNveaUeJv8
whsMTk5VWAobDZ/n79uuGPutlkzyaqzEt9IwLnQ3N/amKe1T5UnEJENxN/vFk1VCN4KLKA9W05gP
yCfc74yY1FpJmZ/DKh8POaoZjDZmddXmpktUnu7fAK1TF4NtNh6Jnh0QBVXYFkrovN7HXmoepe5K
uek1K5jZb/d48OC6tDrxsKFTrkmLdlcW8aD9KmGbeYwLOdzRt/GDDD0EHIZJYs+qUpCxPqIDP1CE
OuWrgknnWdLkzeUi4ckx8PbyNEwHRpwwXecnLeu0J+ps49iQJP4kxopRr+Zn7NpGgyEgbQ31bWRY
i6V8GK+ztINCa4UkZAJGwhvkTdcAbuS6V3jTtcZ06ZOnTBRj03WZPndIDqG/6mTNeWIWgSpbCUa2
KquLOqKbvM2qMoRqnY7nQmlyI0ilqrapismNDTXNJC0obLkXTIyOBSaUdDVEuvqG4UJtmwru68r4
L/bObLdxbM3Sr1Koewa4uTleVAMlUaIs2fLsCMcN4RiS8zzz6fujM/O0LUfaiAYKqG7UOUAmkIZN
idzcw/+v9S1JjpiIRHkBBRKOXB3lX21ZhQcD9Rc5WPSPncAE7AkTbNWT6hJvagDiZNlR1n1kL2PQ
c6zxboTIHnbALizC5YNuM0ncb2RExcQWV8kPNei7K7p7JhFnTraiEQbrMRvj/aRjNbbiaKCHMMdr
ELRy3ajw3uMJNURYCrAfKkoMpSAaqO0dE1RQYyt7PI/Gz7GdSrJYTTXAdMmJlxZrS5nLw9xkAz1C
R+K1vY81e6o5FG+XRE8WEujy7N0RVMV0pW1wu7T9NnESKusgBg8KuU+e2VkVeboddUfUe9E+jAN7
l9ZIQ1RClmsa6A6GkmBIp/1sTcG1ZbJpmY3SOU8kvbk5jm5FnIjzyoCZ0Ja1+lBj70JaUxobvB+A
FWtVZBs1yrv9WCeVW5FoQM+RLM2xtq2vUWfSVMf0Va31mbC5MQFNFXU5Vkclny7wdSEK0RSsV2rm
aPsBPwJ5m9ZGTHaHfd9UeMlEdINvotzrheU8TD2uKzBf402tsL9YzYVdXdRT6m8LwqvLfrK4I604
tnlQIeXU9Auiczdj1Qz7IhHWsSiIyh0D8mxMp4087HRdu6pRTZho6Qxl305DdTTMuL7lNXnsrFq6
JpIXV+FM4bW1Zp05beLsVTtSdrPRRu6MNfYuIgR3Mwa+82UU8Xgzhtr8vUx5mH1AcHPJpHmTUF8m
hrds3TxN7CO0OPPCsvz+ou5m65vGKvDdyRUeHalLX0oj0dCV80yHJjE36djoRz8akWJxVCsOonTC
cWeBTXCbrOboN0V9e4HPh25VJOFP0Sdn05Db7U6gKCbBXK0ONrrqS+LGNg5Kwasu08YbwBbRwR/j
YttT2N9qlj+hUCNlIx0wuY0o/g8Vp+E9gqunwRydbtX6sbJWlVbuUtO4NrOGxaisnY0WmfFVxBH1
Kg8SYoWpNYK+0mZlvmyLWV4MrRXjRiaLN1jFiYGwxxRJlBE4IS/MyOiblZkO97lSbdA2zrfREIuj
FTN+uURN3RSojxmDi3frugZa9bwKIkqi3dVDmOVAEmnFQB7H4D+msEOOOcyaR62r40MjQ/PHMOaI
bqqhOEirjLwMjRkJGBkck6gmUWQ9cCO+FKrOZxRjnx8B8u3q1u/3VYo2KLSDy96x6y1QxGqvU048
RklqXysxIo986qqbzrbnrzOR8Z/NSZ+ucye8zYdC+WnO5EUiicE7XXbiKCcVMmjc52RrzN2VhQtR
gNIX3QRrkTZ7VzYL0wUGnHVZxnENTaPP7RuKKeV+zhJta042v8z2xLrvrR5z+Ej6J/a6LujHXY4N
6TpK9dHZYuTsXO7wYHBEFLlwqdLGo4tIUVkN1WT2XmcGaE0T5BOrivbuuE6qHnbiLMot5sH8ukxM
AiXtyizWdVzfp2BR1mFdm5dkfBc/Y0FqdEpiLZdu+mHbi9H/LBU9rPBAFSHOvL74ElMdJ8EYpFqx
CUcDibJTJ6iPw9bBK6H+mLti4QO32zYxsGsjGIPe6hsXuBXjz6RvpV7kW+BAUizy0Iui4YrieP/V
SpTkKVEJlC/KMdhmuUQw64wDycbaqDWYVWtlflT0Pq9c6CM2GSbGnO2MYGa+UVNCaWR6TX+0+GPO
SX1GIJhjA3W64d4c5XRVKkRpGQFKVShSRQbutZR7EcYVcMW8O/QmPZmk9FDXDxugmvrT4GjtEeH/
eO/7TjkTlaeER7/Q5U9Vjb6VZGleBq1R/1DKlH1ihxHvfoTLWdKdhcxWipFdTVLa1v08a3QPC0M9
wisidjXuNAqPLX5ZaHsAVxOciXGcPnYzWM4eFtGqzZuMyQx/YBHcEqh24LzTrOVIIqHTBAdc8tem
0ecrp6+cc2XkZe2hUp1RdbTlxiSlpfAExutzWWJTU4wxv5kIaPWglbZuSAfy6xhjUXxA2PI4RXqo
blmkgQp0QD/Xjt7zgJqCt5Pcs/00wrJhH77LxhpHm8mZx0PVckVgCkl8lgE8eRVqFaucbCRTsC5r
lnYrp4/APQHGOQw+9M3nXZDTBahPwtI4K/ommVGjEAUuxmhv8xkv2K40V0yk6cpqrYfMWPYxdeoc
TGmmKzXurwcRRFuW7vgwtvNB7TJgPWYFCJXdtJGpjWd1bKkJd0HfFKY7xNgZE6hSkGAGTabTrM+5
n22GkN5Up1jky07aHz5jamcY+bwq1czYwM3ZZEpnbsswgzPo51iHi+GLGXcgp9BUwQ8uuaCRhA/c
oeRbVoU5pBfV2ia2FRwrp2J3bTtnidGPCBS1BuSQbZ51S9GoJmzus2lm0b5JA2ag2p8eVBWrbmHx
qhQo7QfSfFZiIPika0ZUfGOBAHS0kzNVSq/qkF7JZig2JLdF5Ti5ehDf8TKn6ySYj0mZ22tHLZNN
M8mr1oRwnOBHuLZ9ASvRGHHfjhMJGoSk55fJUE5X2lw22bauy/A4QTQ8GDQMr9FoFd6Mt+c4T/El
axsEAe4MO1i0cx4ZBs5mMJ0GqI2ZrR0mumtyL+mlgqM8j5uouhkk3ERbZN99WIKHNKWA5ZpkPZ6P
yw/Uuo2DtQ7ikvj2QGxChdwT5Kf2phmTescZCG1RX437cBgN6mFBd8/fOfS8XXvs6e1StRftU5A9
TRacG4A7g1swavddMrEjg3XtVXqqs0/243OtI61naEqeYeATWe5nx9HIxVHRGZvAa5egxnznk9JI
lC9xTbjLdX59+C5NjKOQGKYj3u8ZuZ8YzlSyXe8VfBxLbuR008MBOJNtol4FeC68XlM55BRdopiu
UIcxc2mYkkQoiDq3Zi2Diq5P9ybO7VXsFDGhRyayDkhszdrqtQJ1WZEbFzIgRnCFfh5qVKEw6mcO
bmitrOpAjyQi7G6awM6Bj+Pl6WYRT2uRq8nWCftwE0hkbesBM50bK3L+acJAGtwMgCl/J/B79ulV
a14h85cMHbsuvsYYR297JSnPED+D5Q38wQZqQQjodVNyzl3H6jwcIVuiFiu0cQujGfp4gF/EWRf1
nN11aaycp1Jf8qVmkw1AAbeLm/2lRF/jdjq+Xx+PHzJffbzBx2I8jX2Ggacy9C2VLMlDV4GaRKqF
qM2Gy4EqZSpTb9BJrKQURRrTLOOtSPL4JkqRnQkSLx/BaOafcXzDuliAn8Wy5ouQvHI1jbipMzpj
op+twkbdy05QZxU8UyALXapm3rLFnqNdU2g5lVyj3BBrUwENcdZ5bwDjalVIuo1hg2sAtNnTC5ra
edqQ3FhuhaPY/rrByLwhu9Da9SDyNuaUlt8nhperBpax9W3F2hLO1NLbbycsGxUG2CsjC1CZK8Q3
PotpWh1XQDJn6OGEX6iQ7grTNWtb7P24LemMgbMoqXNDZ2ixgs85zLsIpVKVWm4zGGzq5Bhi+gDU
oiZBvU01Hg6Qp33lTEdae+JhLpUfVh4HD/0go299q6rbuQuy752SIe8AjIbCus1vhrQL9o1RhOeT
0jO3I+h3gabKlaEP8N2G3BG3jh5E47qcDagay0cCp7gJerJB2lqUK0PW+bpzen9dK3113tsalH32
dG1LUE9VJtUm16xur1K99kbD8fdilqkXKG3pipy808AmZ459JtleQT4cOiYr0Hc15xelQT3q0D5f
h0RTbnOKrjujdbBZs2Ow6IcUaJVXSRW0d9o0Q6Qxcb8NqyQLq00ypF5NSeQCpK29qiXsYHNovVnW
bG8D2XEXsXufDSM4tkBOJrZu2X/WtQQYfalUGhDGlPGb18aGClt+UDKH9a7W3D68mw093GO5KKDo
hWwYAbPRvilZT1e9XbO7yyUHgfiOsE3/zBdq4OaUJKhATLdBE5nEzgW1G9nQDZYacnfmS9Fvc5nh
UVFyNFYqU5JDujN0BnUu19y0wqMyQFAFe/dNHA8JpiaIlyWQtI41Km6EdV4n7bEjTG7FsrPuHdl/
D+jUY2rzHx0NafiUmhSjEOxdBYu6msqIvirM1Fz3vn/uWAjOzLYZtrMfOxupkNg91yzZuvIFMgK6
5fBnLsAxD/pyiBsKzW3j2dyM80LX1bGN1W15pndgBge/mu/6nF+WYQxNcYHzB8D3YpXmFWeVddMn
UGyHoKIMMs28sU5MULelbAsVSFwJNzKkVbEKcdV51ZgM53ZMxU/TC2PtL6EBpMMBjpa5q1r4SkHa
WhdCJsaazIBzMlijDSAzbCWhwB4wqbROovEiB+fIDJje+BjHVkYEg3csW/a7oweU4p6H8NQG8QM3
6mEykt2g10SpQnHHaXpRsSLrm74OysqNcAj5KOakwxZlnhxj1VkIjG1dGa8kuax7obEJmmdYEsyU
w6rSDfIXIplOV/Zcj9d6VKEtL3tYIrqBpa0KYu1oc6L/GREktFZF/nmmj16s9KQZ1mTJtlunIZ9w
0ttg7Ud+54Eo0b/zPuHOWKb9icGCQ0ZC2ykpFkG/1rw8d1p0e4BQUrNa1aKXn3sh7+yZUNkhy8qj
gahvhcrrMwbDyLWcKUHvRZo3mlycCTzNXYSmfx05kpOZ05PTHUrooiLgPB9J56vWzPcprrNNyqmd
VRSIJDkcPyhOJOvKie61UekQY4b9Gqb+j84HvkBCLGOHwzXlTe3K0HptEwFWvIDLbF9Lu7OPUQhJ
WZRdvEMblx0DRZwtPExEyikZQ/nQpawPafTgT1PB8p0YxzZstYuUoIOjWtXoJSviKwf5xQ4E1Iuc
vQNuQOPCHOuMl2swdyZ4iS+WGMedIKW7p1F+7NkaoO5rx2/OoJQ3RQyqGwceHK1ZzHtq3PQPTEm1
zBitEjtS1ezwpmZHpYr9izZMnW9WUQsAtREgSvImFKppKYKCeh1UucJKEapmdN8u0e2UcdCpfzdm
iwUqFSasVQ7I8tirOhviADJ3qXbhk0VN5FDxTlxbPINDMFT5IVflZLv2bDU/HXMKuVwY05aY2naX
x1NwaVkYmggqVn/AJFJuy1omf/hlNp2PRKs9NplMbhDf4x6zVCpaVkXDfhoM4YGf6Wj4N5q7QHg2
kC8YPEVgQEmqbF5Frf4SaM10Jwie8UYn6e+bWS/wCXatChY6Cne+z8YniNX43MIntaFVXx6g8fvp
hvPOuGLrYx5wDQacz1t9jSMTwIgMi9nVuPQFTNeIDlrdncXVmFJ3BOo1NwDJJ8iwyAL79ghOg/zO
fgqvOl/JbrO6r3d1ZLCrsRNiIDYVTgV6ApyPxhuYv3h1gVVTaE9EbTwFc0ShAkWls+mzkcfUsWWI
D1rL9KLZVvrNqVmnZmsAITsahnNXmTg1K5mV6znN9Id8ksFnha0NEeXOxk6qQltRnFNcu6oW1PrI
MpHNirMuW6xbUSMpo1ljcMscf0NFb63qHIlp+bM1uU2oPrJRM7aVWXkjUBYEx/ZZELGA2TZEUBGq
ayEYJp2Tfm2JayaHa7RoQih/gFL1V2pYUuEGOTjPnb6hrL0LaTassQjmrmIT9oHGEUxa0j5ERJLw
6nbf645iTZ0OjVuE5oK2Km7KoqIi6GNPq8LI2IONK1fWZJBIIxQwaJZTbOaReJW0T9qzkCq2a7DI
/lR9lujWyLStPhvGz2mE9mR0o3Q7NnomwJZ1PDj9AcpMeb4IQM+o1yuEEGiGW2P5bVZ6n4Eod/KU
DMNu3MMnkwW3jkofJdjmtsMVv6J81V+UARMFblhxl3Sds1E7CT2lN/KQXW7AwaixyRExG2hFiFZN
BtNoX1eUtc6fD9xTmA/3QZiLcykJPYBk067UqQh3dpwaLLuDfYgac6/pdgphRttOuIjBFKNt97RC
626FLjKv16d+S7E6VYDDFbEn+9TZ6UM3gnJqy0cIpNZTDkXvSy3a5oG6GjSkARtv7MZaWByyfoRz
RZfgkNPlOsPSTCwoO57zajZLiEZJ7AFYJ5Igh6+aT+HD+w2XN+yFRRexWORt04Lbgc7odbtloBmV
hKpWbcCt6mso74u51LnPE2rSaXmZk5l0a/Cp7um5/GR5YtOiZSpJdINMjSdz2U4PgW16VsVRP1XT
e4FJat8UM2zoKA+prxnOB5/5Fx14g3keIYmESA5p4eQz61SY/EEmqDeLWCdpBRBsOEpIhkRpQ7VG
qNUsMw4hwz9CyYvU0DQ4xFmjX5Q2DKtZQ/TJ5qj+QBnwtm9mWCixhQQDwKcSJ31PqeY4aa0Ahhcl
7walCf2oa6IWWI6qUHd1PyGxhHSWjwRJS0fsdceM9FOQJ5BXkOEhg3j9CC1jZkS3UbWZC5HuncLH
tWaSZuz6oXVXxvIJefr9hJ54bddxzxGBjbpBw2DVVnZ+lc4E6SUctCg9JBc0Iu3jEOnFmVUBLJ4V
um3ZrBXIZ9WlSVULmgkwxl2aHX/UiG9XVLQtdmoAxDjPaN/9ujr6OWkmohSbPBwcL5uR7Rm053HP
59l3ZcI1YKUJzFsH22bbzQXHbtO8oxwTnqn93D/WiZjd2id/S4kbGMaOSNnNZI821gOgILEwv8+8
O7j4KYDrczD9fP+leKO8s+DX4BDRHbQNZDGeKnedqUAxOiAXLRVjcod68iCtOUcq8YmHyZFqUGVa
4V1nKxHTDVhDYRLiFBtD8kE/9I2wAWGFBucDkQ8tHJIoXz/anp+UUacWm3aS5rUJrphehRyunr/v
/7Bj7z6AIb0YFu4TgYU/nx1SC/r2P/79P+vuG4rJP//T2Y//+Hc0RX/ZnEznE66EZ/0tbhzBe/cv
m5OlfgI/BOFIJycBE8Hyo78zS7VPJlOWgTAC/jNTBX/wbwiS9kkXiAjQrjiL9h696W8EKWjL/Pdy
QkD/hNiZdHpgQQgVTzX2ih23E1lz4EEGkV0b1KFM9gHBbiD1MDzLsFlit4soxthKsBdT1c2ekWGa
L5U5uYuast+rEZ2koFY3lMawioLDE5eY/8rOFTi293XhR0cTnMmNNtj5bW83drHVTJguvz8wL6Lv
ddEUf7SnMGKMDf/KxPxf/+8GaTKb/7Pd7j8ZkNC4/u0p//Fvq6f6W/fj1ZDkd/8ekuITYsDlWS8i
FANh+L+GpCk+AapCSSFR8WKkWaJc/x6S1qfFXWcvDgXdXGr9/2dImp/ATEkCOfhbCNvJCvmdIXkq
FLPNxRPIPxjmWANPnXedRq25jOuJrWJm3UZj19BetadiDbBf/SZLR+uoRCT+dlAFaUrkSk6rdpgq
GLV9aJ1po1NRNq594qFm/bNtS6Lq6Ye0+SqCY/Qt0fzU82ely6HC5PbxxT2/+vPNeRmo/uwke/lC
YWUUCMsW/ajBHXleL15I/hSV4K6pMAY37IzpiQ6hdpuYxkQ9x8HGHzpO/SB6DloF8MxkNWWaa1I3
n9QBtSOaXP2MgEsnIqjMFgXnWsEZoVMoDgchVT12U0dL2NNV18rhi6zFZKyqWSpXNPXmLbDdeWNa
ad2tYso9X2aqQ+plkOb0fFSgWddmHIfnvpbTJQIhEXFk18do1U5JRUdb7T9S6JwqLZdbwWqGD5H7
oaO1fL0iiY69eWoWo0uKi89JJrRW3agqKC2xg71/209Vtcul8MdYSN7oSapLMvRL7W5UZLrAnTi6
pjVhBshLdd8oPlIqh7ac1fiWF3T59f/MOKcMQE3ydv7znHNXJD/Tp+7l0vf8G3/NNMISn1hebHa5
NkFUz8vYXx5fYZHqq6nU5+3ndKFlEvprplHsT1SVsK1Ad/trsvnXVKM4nyTtX5SCLFp4AEAU/sZU
85wS9OJltSxWPRUEIR/aWUD8y57qxctKGhnpp2ap3mriWlaXeeD62zi/nrRDoR2G4EyqN2VwPuXg
RqCNmscy2zTxdt5DKK4/O8l6Ds9TZ9/lpBPuA7PZ+OMq+AOAU7M27qD9Ef0r1n18ZY2kuMBAcAP9
El7GKA60SvoOt4gXoDKR55VD2UA/QwgMbpmYHXpHq9i/D+tHlcotUSEe++K2t+/YY1ONitYi3hv5
VRR9VcSjmV+OFKPnXVORqXOZhxR3k5LIxwuRPARLs2dh3em7KThfOjLjKuT/1WVTkX5hfLAJPc1D
/vOO8trzyNEXE13w+o6io20LO8xUKhXGFwPsmYvA2jrI2fpqjcRWtI4LWHw7gFBqjQtLTr0bD+TW
vRiFv5iFT499fAx2W4YpkDmzV9KWiKqXDzZfhBwSV91tEmoPohP2jRGo0aGQByOKvwx28WSW+n2m
wrbTbCJb1ZImL7XUW3Jp4PGK+/c/z8lxj40VcuNFcM2Syuc5nQmLwtaCSdrDba3VJDSBtaDxon9p
5eTBQ9qjoVfOYGKKzX/ZDFX+/OcY8v+G8WaLbP2fp6Vl+0O2WfNyXlp+469pyXA+EUCG9w57yfOs
xN7or2mJH2Gh4jlJwsVspgQWmr83QPITO/IlZQH7NC6bpfzx955cfsLezBwHVJTpCRvU78xKz8TB
F7MSxzgk8ouolQUN28vpO0QsUEMSs66sY0OcM3EFrRvTJ9vMieF3G47Cer1RfE2Z6dhGc7RuKFoo
61A36naVURDeh+3U/GHMkPMB2KTDz14hhmeuCx3dKWArdCtSDD+EbxurGkbNfWHk8UVNOqb8Ux78
W6fF/+835Yyefx6Kd+FPduMhIIxXo3F55n+NRhZCNtZU1TjtLfPVixOirX5ihDJQJUshhsoXi6Rm
fXpeIhfexfI7y4/+Go2a+ok/I9iJW5QBEPnI3xmNp2UFqlM2BiK297r2PPhfz6RGPaD4EEbpIQMo
mCMHaFm1WW5f3JRfTNin+7c/r8KCwanD4N1afv5iIQ6MrtPlKEsPPfe6bwnpQgZAWImiD6uRDG2Q
FaQzv3/NX34z+vPqAgxBRn6iXZ+LcJ4n3Sy9TNeKzVQT06ssOVPvX2V5EOXLt3n5anQVVbxA9NfY
8Lz+ah2YrYZyeekVIqsADka5brpqSNRAoTpoiAKaveVK53B3DhmIVLeZkII9InEUKLWojLNKrcZF
7ZR9iwBtk9qRF528jeE9dZ5WQrRbhVOjnFOhVrSrDueKRgQCZI+DztmfNGFbvyxpsO6ahkS597/c
6XJPRVVjWbMcVjWCoTi3vf5yQzE7FNNBbzazol8pGsvcSs9Dmhd2qN13EENX01BCTyKcdRvXar/T
9TLeTiLn+KVU1vDB3X5j8Fg+EPY6hwMpElXjdOEnwSmMbELQvFmxzb0utPExGlGnzGoxPcAsS0F4
SbKclN5cjTbddEUd9Q+YEG8HFquKwPlGhYYd0PJCvxzMBnDdvs+t3LP8dPgcmU12QXreRz7rN+MK
Yx3lI6HyL47Mbyo3kZqrwRCgpkO+vLaHIt2rJi1hZCr1B3f1zdu5cHrYwzDZcCF9ofi8/EK60Wrk
+lGh10lyOcCwGT/DKSAt0C7ye3UclR8iqPv4d99Prmrp2Kph61CpWE4iL6864byfGDeBFyyyfjR6
Y4oQq8l274/hN/eR0ynFcMntXDYDzvLzl1OPhiJMtKLyIigbeyiJySa1eXvatLJ/9xs9X4rzDqgE
dgvyZJbzSyfRx2aoPKVt8PVAmmgUq758//sso+vVfMNFeE4cvHHmGPzj9feJcw1jW1yWyGCddAXT
MNlp7dhfQuOsL9LOsH536sb5wyTApdigUqs8mQIiFi9axyNHFHu40mR0PusxWYF0fbNR+Y469KPN
/ZvXiwti39Z5YFSdAJC8/oI+s+Cco4SlX2QGsFdjH7Yx3dX3b+Ovr4KXnjOoiQLy5DZaROBkJrJv
T8B2og/UNRsBiOP/5ip8H+oWFIAN7aRuYUUtdzTVS7LTK38zxcO3UVjNBxd506OgjEYlGfYQpk8T
r9DJI/IJUaoYlXwXHYLcIEBJatAPiTYSDxmN9HPEL8mu0mZyuNIuQoqHQ6lA2//BPPKre2pxODSW
gYIFbvn5i1dNy/vU0HyeHGK8ct2kjtySFeZ/MCDFL95ovH0MDaFifIbu//oy+G1MuxF8XQhYJfmc
KFjisN9o2XA7Zf1dWJUI+KVcSQgFQVSd+aX4OiJpwiEPvb4QsAkchG+/P54sJjLuPyUR9Xmb8OK7
6/C+fYz7pTfJ7m7ZvW/1avpoG/WrGwxPnUmaUctSuMwNLy4iDfQBas1FEJ7knqIsqn+dpJb3v8qv
7i+lYVtfehQa557XV2kaOymQVZSeX+fqrkvK6A5NUbUfGyv+YHJe/tTJZLYs5CqkN05r7IBfX2ri
YQAn70qvL1plhWA629iqkbsl+vp1NyYLjbuaNrU6lR98ybcvDaAIwfwJMWzxbZ6iInwz8MHxFqVn
Ykt4jDsDrDDKJK/smpL2emQcOmsofiKgNC6I3kv3qS79tekb0QcjZ3lor+4BPSBJRYP5AUAR+4rX
90ChiVS0ICg9Laj+UFUSz8qpTzd+68tVghH5g5f0zWK/HBk45/L1mZdoKL6+XOPbQZPBVPViPSMu
AF9ygDaF4XuM/RZcY1Zg98nop96/P6rejF2uSweBZcvWeXVPOfytYQ41paDcGzgtXZgWby2xCcYH
q6O+zKgnd5PjBS5QzjMgBN/Y/wGVUYiaMi/tlPa+su2JYnja7fw6Uw5TWdH5xsx1FmZh6LWKlR6t
BtdDlrEZMLtsfuTGTWe6nRnlOjUGynH6EBOWjIHzzur0L5lOJHNCXu45Z5feM7WGh5RUFb4M3BEj
Ur+9ROS0ytWxcxXF6K6lpfcbhLZEnaW9esihWR4Ambcu0r9oIwlhXgNhjTwAgvU2QQ/uZemYUIqc
TXeamdd++zFAEaGCzumR/51uXhWnSQcN5aEXEoLg0nAY3CruH9+/yBs2hMqZkuMQ2y1654IT0utB
NmgK0dXJmHu1n34n++pyNDGpRlFEdwCgspv0+VUoFaAQ84YevrEafNMLSXjUZJKjdkLrPNY1Skvn
o93Fmxln+WQcm+ljLeVn9WR30flRjzdwZvhrY3c2i7p251I6K02LqeWKgDdAYxYA42F/8OK9mVZP
rnxyT4zKie1uUHMvI/cJda0xQDrDmJhFYHvfv/+/eNdoPC9pINRINUT7r29/0M/aoHagBWwiAze5
WYWoFMKPisG/vIqzsBbYG7IpPbmViSwlvr/ljW464UlAI66c/Yff/yrIRiTspedN78l0pSpGFVHG
zbxa2JU748MhXWwQHzybX40K6hJ49hE+LdXt1zfMlHWAKDrm2bC5QIevJ19CfzDcCcfMBbJpcz8E
bY99WAFS9/tf0GS/hIaA95LG6OtLQ02KOhDrmRfmevQAABtVXj0Yu/ev8otFZtETLPBELBhQpF5f
ZQZvjG8zyjwtq8wDzMoBWXdHZkKAN6AO9PDp/ev94obywCi+cEFjqR68vp5G5GOlmXHmKX2jeIYk
FL3uobnHBfmfpL90rtZDYc/yqf7gfi4b95MFQGe7zdQDhoFz2MmVHZDZ/YDr15vJN3ENwsXWczfX
LiKx+NbkoW4CK69d5PTVqihLcf7+F//FS/Hq8ievXscgKpWuST2yQukpFbgXR7MeP9i9/OJxLiVu
1B08NZr8J1dJ0AOXfmNwFUc3diM7z11MoQmKk9ZtsVW0H0wob28qkyUTCspm9kvSOTmrz8rIrroI
U6/gZ24eF19oXRuPth2ba6dDaJsUoX6pICwltK+3z96/p28HE7V63k0EM0w24F1fDyZMYWpfmGrp
xVVyyRxNtHhnKZdVh9UjBWG1ZpCpR/xIH8wKb5r9CyqQsteyc2Elg372+sJCVkMQBX4BoiVqm4sk
q2EZIDS0lMMIaOYnoT1wxu1aqZpr8hObC44BRrPGAY9OKwtG5/OYzva6s0amDRNt8mPdiN5yqXEp
T0OMJ3klpmmsyY+wa4Nk9ZYqqDVP7Y2aKBbAhq7j2KIFPrr0cehhfcLRaR5yo+3O0PYWX7vAAi1Q
2iUZzcHQ2Jecc1wNbJ79KAPbDuEKDOHXBJPJz/cfydthDuKKjTPFIg576Opf3xnMkWPs93HpWY6i
Pjas2CjZ6+Lx/au83asCCJUcpiQbuYXY/PoqeT9LmH9wVxUKHH4wnovBscGA53dEhEHyb2zng9nj
bYERpcFyJOF6ZNsxX76+ZKVGTWhDifCAS3X4zAd/P5FR4fJ+BHtHI6LQT8DBj1kJLqOutfiyseCj
/O73Xj4EyzeblOWMcjLgM1IwEq3xURQ7y+48xam776rZPhNjME+rzArEgaDN+cf7l/3Vl2cBZKAv
mlq2DiflCtP0wwCLUua1kUWeWFmoOD5sxdWtOnbHoW3xWsT2VxhfDcp2YrLjKp699z/E26lGg93l
qOiNWInpcrx+AI4S1pkazqwcuSQ7QVqEZ0ZtuwGpHxPHG8LmoJYfH8hTGghUSqwPrv/rm/DiA5yM
gKJhJ1P5uC47QIrXVTvH1yOWm03UD4obG0Z5gMhhbRHtpFhBiiXwWjM/GIZvX6/XN+Hk9fLbSYW6
IHF+Rt0T6D362/rcfLBG/+oiAtnOc3WPf59M6m1DebvX1GWUyfCq6XUogFomd+8/z19fha748xNl
YL1+nmGQ0P9H9ES1XFfdVmTaFd5l+4M35m1RCOgqpjyaqhRgUOueDBvZO02t2xXbqDgrV5k+hLdj
M7UuXQSSxY2ILIdu7K9wqhsXeQ7wa8Iz/NPWU3g6IxHLQBySXTDhRoYOEP/2puD1hzu5B52JG8AR
DY/TLkg6ILbqWsHG4r5/pw3u5OudD1cxLAssn0Vd4xRHGYaDrDrBLcj1Mr2XssrP5wpXW6yHH5yy
324/uBKGTgseN3W409K9X9YBBKU086Y5EkjJEdDgAAk3ZVR/ba38ozPAR5c7mZYUjVWNxYXLqam/
BrG5GF4D/8yUdnzmAAL64Eb+8np0eBYlJDvIZ8bcizJb0+KdivCdeCpk5PsMX7mnNKHphpXVUpUu
/N/ezXE78QuwbWUZoSfy+hUZ/My0g4nroZbHEj1AFk+gQa0du5k8zR/637+eRNDAxdhVLXDz19dD
PaOGw0RrKYzyeW2aXbixjeIJ41pzsOas2L4/Lp+r3CcDk+MoAnUo6ujo0Y++KlsqQaElfqEkHmtd
vxBb/mhLex1gUSyC/FJRI5T8iCdFlJzHSrXHKukSMObWItkqRXBe0Otzky7eRmZOsFC5lSkk9tp3
w1QNP3j0yzRx+lGJbkHeJFDI0pt6/VF7sh/zvqSDqJN1sLIpP0h5Sae+JN4RbVNW4196/+4s7/6b
K5qst+DVFoXjycQFXlCAPjETT6r14ElLWSpUUbJWm/gChqS5D6xZpXSC/Ox/c3YeS24j0Zp+oUEE
vNmCIEiWVZVsa4NQq1vwHgn39PdD3YkJEYUgRr3RRq1OZiLNMb+5PfDGxUzLj+YbiBjTeJei9WE5
I2s4pqdpwLhSqvAEb3Gx2XnJ3hg4q/kBgCeSWg4TbhWrWEaykAEogyg9dSkaExkNLd8Cw/Y8do51
Hpo5voPRN//AqFHzHEXI8E9H52JkTYpZXA+7M4NIfXvmy0dc/ySQNwsQgaYg+dP1R0ZwBimPOUlP
i6zKRSvw7EBUQvG0DHTefxiKmwT8h6nR1loNVWe9TXGX2aedHp8KOSHxDTts+lLn6+2RNj4n99Wi
Us2UKP2s9lGu1rIO+D4hVwlyr9TqBgUdO9lZuuX3rpYO5BIdCJJ6uE3rakUrT/qUV3DbIKulJ7tX
nI8oi0B3DwIcQmso7rdntfGpHJB+ENLQ8iREWV1V9NV78kEtOTkhilM0QEbfipvpzhZFuXP0N4di
ZvQ9IGXQe7zeFUIqcwyOuuQU5f3MK4NE5jxp6sUUib7zfr7tsNUyOiagQZA3KoY37z5Wq5RC9E5M
EV4ZPjlwwg4OkqMno8KVssH/8NzIjYxE2hQhqY3wOOyrAofCZLjX7Ch4iWJdP05UxP7RrNDA4HQ0
/m0miIvFCJ8ZknaKYQP9Aw2j2Xszhas/FUH/nKKmju0jJLkWgPifwiKA1cE7WFJmuu3vTKKFbKZ1
i5HkaaTZ4Zl9hZ29IdKdA/X+ggbLu+j3K3RKQJ6vtrmSBxiM9qh1lfXc+6VRYWZq2GIxny1PpilB
46XQ5v/pLqTXyOu8zIrG2FqqWpuiDqh7FJ+otqR+DO8FviF4Hcvqd/b7RvZB1kMY97/9fXsdlI9S
gg2CBYNRNKV0GoSt+4rWqXeirDXUh1T4ZmXdPRsDHYQBkamDGTZ70s7vrxL6MwDCaMIsQO019KQn
tavBI8WnBsiRb5RZdzRGo9z5kmsQL5kjw+BgRDeK54G4fXXgBEKSmNlEJ6S8FEIAiPvHJsHPVpoX
oHUToLcBQuQBeYLiEgVN+Dw5xfcwqIyHGZcbFz3l5l6b5vp0+2u/Rz3xw/jMlB6MN8n/Vbyp0HuB
hIfXmWik4ILE2Hiox7A949CmulNRjE+F2nfHPOlR8VVnC4NZdMvnJp6PQQtC6vbPeX8v8WsAffB4
creT21wvk2GOg16XJuaerWn8hYiB7KOUonrRiJLB7aHexyIL/RfgBYXbpeC1/JTfAl8D4RJT64z0
JLO9qZi2aMcIOlcT9gOuWeia24VIS1EA2Su1be17chd4lkh7UWiTV2uuCjSKJq1OT2riSEfM3zBe
ZV2ou/TDuZurB32SHhFvzd2pmtSTHWnNx9uT31hnchpbpsRpLHju1eStQSBCgiYAUTh0T40eHYpS
E/q7qEXvPDUbl5jKQwM0ET8Fymerp0aLk8ic3l41VW3vJOTR7/K+gHFu2yhwGX0NRx2Xi9vz2zjV
qMTDHaX/CyliDRyyTJypk5SndEKIAMUdpfFoUu7Ge1vLaC3tZerEqDGvBfC1AibxXOvJiYfvaR4T
+3nKbRn/KTs8VEra4UNQdQOOqWgKarIUX8wWSSmBUTA2rWFN49OWHmgdIGepVF9uL8HmbwPgRl2J
1h832/X+jrQwMzHRTU5zNj2ltl4/JDY6DoA19R1zg63F5q1YWtCgQ2Vr+fvfTpKOQXFlZjkaALWZ
zK6Z5/CUdNFGO5fD+3gMFB0dlsUgawG5rjYtwZiEOGNBKKZhsBHo6GjpcftvosrP3Ft7XlRb+3bp
9MFKwz+HhtL1rBA6lSMDLBFWnnLgI7hBzBzX2Dbpee1HFp7SaK3pO/t266O92USAG4B/vU6Qksxx
6mF0CDmLMkZyxQx90yG61Xptr2/61pe+jsveaI7INtBnYLjVkyQ7sRINcsAGkZSPEQobcdM9EYA+
BIZ6hH14Toz6gpS4jyEH2pTWq1zXAJjbJztuvSKk6j40T3owfraq/nx77269SkjIUdzi6XHAvq4u
DQuFy4lgLzlllD4PaayjojlWSLMo8eCZeWr4Q9JUT7Ohlheii/Aogrk/WegRAqcJ92oIG3kdS6W/
oZ0Wvtb6WapbYqK04Swl/VQdYwQJ7se8+ZGJKv0QtsPrkKAHBhqcxgCw1UNqduMdKpd4FdVdi8Yo
jbHbC7S8g+++nQEtc+lHA1leHW4cHUdZHbh40EmFZplLjgtPsEZ4GcNz9E/oHkeO+bVUo/48zbhv
3x5+68Q7NCqwfeLU82Bfn40e6YNI7vk8zlCRzCs1Ju8AuXZik81JWlQoQEBjrPnG9/7tXgnKguhX
mhiFtgmcELv+ItuT4lGNNtyMY39AC1Z2k0HPn1rURnfW+G0W7xaZNJPOKiohRPvXsxyxjZWcsifL
zFAe16MX0SMmWJsXfASQnbOPNfIsBh/YFM6zVnADOXXyTE3wUzMgj6oEfiVbXtcqLtzzM45Bd6qd
3XV6et+CSdGL5GeXVg9W2D8AXMQeN32Rq+GXMVUPhUqjS42PhhF+CsvxwySHTwrGCWBkDqBmHMRF
kxNSQxiZqx/GMf2a1+XPJWq18IslOb4DsuuTyj1qNudj6i6pFJwQW4RgG90PxZIh2ZcUpT6Ezs+J
2R+qOLgfQ+cOrxGEioWPNvIll5QPlZlf5Cn8KaXDfTToR0lEz2o6qQgBlVyCOO50MHvN8lsnaefe
Nk4B/p+BgsGmPdRoCdYfb2+8zfvRYsMv5UNoSqt9b2kirIeBg4g/FNJ32ij7eRfF/AzH+XR7qM09
vjjoADWFCbU+Ylivz8JJl/dTUmwMJiYkgUS2B/LfHkVnHEoMRBKrULBOnQQUmozaTejUdwM7yTUl
tfwPL/RiTIutEj0AoHDXOxkltkzFdT056QKJkTCQE0/C7flye8U2Pg4HESU4HI6IKd86zL+d12o0
0qygiXtaNEZAGiG8Z6dF4KfVXkd2IxJgJDr0tHTwblzj64y+0aMEA+fTZNrzA8Kc+gGpRvuilSn6
QmlV7uQKG1+J+A5hCTJiEmNtFXnklPo6gQ3sKaMKfy8GkTxNZrCHbd4ehXuSavXSmdWuvxJFBJHL
RJGnXDS5i06siX4kb+7tr7Q5CuaxaCMsgf96L1hEqUO2rF1hTvW9GTs9tNY236n6bO6FhfFH6ETJ
dS0KxIs9q1okkpNIlNDXuxw9mbBYrHmq8Hh7Qm/FqtU9DcxtEa9h2UD6rdcNZ99Bwob3lExcD6h7
I5Z8sK24Hc6NUkXPaHmW8zFWrbTxgYZ1xmGmSDzcNXpuJ24TBfO9Jck6OoOjVkLyldX0a4NS86d0
dv4xgnk+LgTfL2NsIvyX4ofTuMXkZI/KBMDBrSur1++EUalYEJp19zGUB4EjnDL0w2mczIRY31Im
tHzJ7H5aoFH9NHagnsmh7hR3nPhaeQnUxkE9sc/7b2YTJ+KQNTk6nLXRY3WBy1Y9HAqlN1HhAV+M
HFGp/iWTt6OXXuo50iboHSyaAj8BpBijq+V0FAqrzJ+bevLVAg4oVjwCwbeSftqHwQaOAfBQzb5X
HWKO/L5pPJvhzE/tHOQoDq2dm9+ySpZfOxMHZdfuuuZrVCvt3+ipdMUhEhF+krzZ6TeOzIV/WaBj
kRn6UZMzQ7hOZSTdwVF78y8tTbTFeagzQEENaYp8rDnA2U6tdHQnyyxfGtCfZ5ErVeK1s1AeWDMx
3zVVEn6uU1Ta0JWoP+QYLx7FhPoRyhnqYz0owpeNKT87sRXLmDypIzz2SqGaaZn1/BWBf5vmQiBF
ex5kG3nB0rzCHpGmPSWdVewjNUpQl7KBxLNBabhy7H8FesIuGlMf5KYSd2Vr6zuB0NaRJfC2uHpA
ONKmu74YmggFtNympm51ueSNrTQfI9Q7d2qaW5cqpwgRH4p+PEirS06EHetJ9/g0kOsRy6hGf5or
Y/RVJZge50Gp/dsHd+uOoITqgHSC5GasO6uyPMhDazAtraMaZqdsP+RL09OQ259vj7T1zcgX0Xlb
/OPAgl8vYNHnM8WqMT7h0dD5UqjZr3hvUF7PpwHBaVX+GxOvYOde2lpPyDDAahYKv6MuP+q35zAT
Kj4rmBqcigFlePZnf9HysTwhn/mT/pq8s0k2VpMiMToUAJWgt641s5pAWEphtmThKLIfnNQovaqK
/5mhH+1MbCs7YyiaPG+6NrDormdmq3PTpiUJv2k3+acAv9KTbDeKVwOlOcR6bbkKMICj1iaRNwSh
ed+oVXsMZ4LPsJf32CgbH/fq1ywL89s623lSYzpFL2Mch0Nflh0S93ru9SFmK3Uq5RcHK+2dR3Rz
sTWwO0uTl8BtNWbXcU9aDee/FZlz1I2o8kQ1Gf5s4elze+9ubKPFTgx9OyhANGrV6+lx7Yc2rxsh
75xmZ2Dosh8myeLlgQ+p3FKjvz3eBlnkzb/s/w24ek4HOxGjCkD4ZM3g9MJkBHoU6lQJG7S7jaLt
D/Q4pUuZFIWvVoN26DLLQd573Am6lkO5etYpmAO4oKREfW3thD6gIGRiT8Xe4kB7uIJXFKWL7yim
yscEu71j1+r1SW5S6axWYu84vVOIpGKvU6k3qLxShIDFcb3uwJ5wIbFwNIKcmtJ0Ko+lYx9w1n7o
TPHvbJlHfYp9M22+BENyAY/yQACHMIqDUQ4+UUr5zVKDS2bmz5bcH8ZMfFKFM+0c+o2XAWkmwA3g
Y0FurlmYPdSosF46RIPZYsqYFHhgiXLY2e0boziY0S+NKLBiUCOvlyIF8i4XUkiPZLIHVwgVN1w7
VXbmsrHxFp4x17O9MI05V9fDyBla+FVM2txIQKiH2smPZtqlGOiNwYV+sPXgSAnyw0UWoDYe4Xpg
NvIpb+Nft0/A+xO3NCpJ+izuRjojq8M9BKKdrKCm6Bep5UNqtOW5ljT1REpY/qhrzdqpdu2Nt/z9
bxeYLFQk58B4+NaUYDiQgOQa5zQ81tFkUAZo6h2m+xtx/Ppk6fQdsOwmMIfEtzbvUx02DQ0V3YcV
Fb1WWoRmfSCnkKADu8M2YQZoK54QxKs+gdNAl7hC+v5THLRa52plIDS/VhDNx29hanBdKAvtvota
e/JmMJWtV4XmYB+jPgFJMk+tlR9azchlF50z5TWoOC5u1sYjBipZmagPdjPVNQVWgfVQJBq59Vox
aj+EY5QdLkpvil9gkf9xinT4AcE5/xZbZUfAC56idBs9aXqvm9v50kS6imNaO1NyL+TBzg7YwWWm
q0jS7E9jJr86dGRQL8vqzr6ziyDNz4FR1rhDsVQPfdxlwgsxbydLkfDjUTLdqDxMn1AcMeqwzLCq
0Cooa/loph5On9nLmFoCLcwp/poaOCcc5SAYs4OFjfa3Kej1F2z5apTMi3HM7mmZLZ7EpTdYfav4
Gbp1ObKWMzZoCsLLj/z65KFv8kZHNalIg0MqZG0PbbuBHSRkXTCnJiVNDMdXt7sqZQm4PMtBwUC9
pJrQJOTrGydxcaNLDvqE5FhaThMuLXrgKm1qufyuikMfx892jR9U7EiLGFsrakQf9tBobwXu1dYE
bEFfzFqEY6i+XJ+FZGxwoqhtNIWsFk/CUD6AbkSTtzCQZ7aUA3HwK/xGnYbZIIHGS12jwlEOqep5
ejUnEMtBe19ZxUd25vGPrwVIzXSTkNdY0s1V1GNV9aQEvEW+1UUPw6whBtxI8ksRl/pXReL43h7u
3fNHrEqRCwE+RHQoDq1i1rCrkyiqZ2w58HvAAVC2kehK+kdbpxA4JngjNAHuMqny11jN3U7Q8S6m
WgZnivRZ6Fu/Q83NY66JPmrjE5z+yM218IM5FF+UFHvtSlS/DL3/cHu2mwPS9iVUNuiSy6u7P5Zm
ux4qLPuGvgpOWVp0H80J6oozUWfVawPFb7v744ILoH6ag7zyLDIR+jq0kuDGRT2zlIVJBDNkmJvg
QrKzlu+u92UUYhjeElSS3wlmOekIbyBkanWoVJfQkCnbSll0jNpJHLEv3hPPXZbq6ggt41GoomhN
50RZk16LUbVwVMSDaDAsfHJh/VJUsjEBLCaXxq916NXKWNoWe12bd2HCauDV1VLj14H/BglPgiu4
m89h7wd9u4f83VhOXmbCbrD7gL/WGLvR1NtejScAC5iRnZButfxuxgfOxC/2MTV2mX/vwxLIykSC
S8V5wSWsYWBSGEpqEtTRKahU9WyKTENIb9TuqpCd2toxpkCTyE7orwf3Ct62XhBrEeZFifTp9hnZ
WF+D9idxL4wN+tqrMKwak1qKijAiIJ5+FoYWPsUGtiG3B1E3ts/VKKtDgWiR0Ug2jOEAL1AXNkxy
UKX2X6o0sHN4Plz6MBenHv0kpCFBic+byik5WHQ0XSdIDjjxNEd6abo3pDJ+hAuFaoqOU0zHIeZF
H2X5ZWiTD11O0wTAoxvXVuMCf7inqGIe265rd8LXrR0D9GDpJYL04Axevym1qPrAUtPohLiY7g6k
MMfUlD8DS+s9tD73SHnv02M2DPoqJqw1yhvKuh8+WrmUzJ0VnqK+/seKM9VLJl37kEI59/LAeDW0
KT2CGYseuIA7KkdB5k8mPKseneKdy2fjXl0E2ABAy8s1vnYqLzS7K2H6hyenwoNV0oYQlaB2PgTq
QPkjM3Xfzua9AsHGFlo6AGgOLOA12DXXC07GGOZKx0aN2+6lwLzlkxOK/KMCRuCTEun1oRAUh92s
soK93bsxX4am5MI5pUO0Ftyl+DMrUxwjim+V96EyR26K+QYonow+tkUJsUtjyOnjt9HCJSYPXjLL
umhm/ZN6xj810q7pUPfU3vtfZpTSzs0I96T+B12Pc4gXvNc24hEKRYLgU/3DMsr2KPKiO4Z4xt4+
hxuH3SSh42ViKkv/83oNhShR2nVYw7HA1tGxOsvHssPYqfltjkLyuOhmg8xcl+kpcsYx7IIQM4O6
99jRKvzCyd45gJsfBcwbLSEIFByL1VzSFMPKAfUjwDDzATkCzLPSTLkg8Ief37xkElTQdrbC5tTg
bSwqE+Bf1p21FC1vp7e08NTqzs+6Q5DSCON8JyZ8XyUgkOaUI5ZPUXjpFV5PrWwCPbGBHKD0kFTP
em0qbqvMMp7skfCLUMs8qinpEfif9Fmq6u5QN5l8BLsZfwScNhyGftSpeOvGcz93i+d9qhDDNtaM
ZXeRuWMq+FPClGonutxcHfAlCBZQxX6ny5gkcRx0kswnwUHeNVUkjnAo+fUf9jB116VOvty8q6ek
SsugsWsGkc22O2kJtpFmU1Ten49ClAzjgpINpbjVKBomwAM9LT70jEBFMVnNQSxRwe1R3idOfOkF
KrOI/UCZXEeouUgdPbA6btJQTr7Uw6xfMpnuEi55SPBQo/HAh0GdGEA1z9X4go6LBUIAKGUKEv48
jJjYlWkDmqUo6vPOj1uesFXMR9FeZpSFW0N/9XobqiGN+hD2uc9bIn6AJsMOCOLXQc7n+k422oRE
mrcFkoGOSUYG1RDnziSp2r1VWgZ690OgvywSTTQy11XoeS7xwU47yZ/y0nnGEO+hDiX7PMu57huJ
lj8X1bB43AS/aErlvwI9JACY+/GlMkrl5faqbOxx5PyI7OmYLIKT5vWihE47NCj0S36VTbWHwJbi
RgHUmj8dZWmjEm0DoVpEH1ePXVsqMCxmlJ/MTB1djDebS4S99c4mf3+FMgrrudygnKc1s1CXJzMt
lDnwAfypXlNN0zlGme+gqvF4VsGXHORCHXcGpcT37nMyLK0L3lT6CujZXC9hG09aY4xd4GcCMalY
eaiwffpJL8iWj/g2DacKXLLjVk7ZaAeRt9mrEVg4Dza5MSruIM88wpUlvwK0m17AiUk8wvKzmTjO
x7DX0+9jCSr56ACypQs0q/mnKNLUn7VmYnlXWWIyD3Mfy99FpuSjV+v2JFFF6nL9MjYjBmEODVs8
UoJUFV6mzcknpPazAFZj7ExunEdB6FoamEGvVRJn9GKjDAMv6A3MqGxJbRKwL1n42E9d/NDkIvhr
HKRoKfhUP+JQTJmbJhAZXRWs7EsvKh2TnzH/VXRq8XdShXhEzaFsDLQljZ7t7MTkBVL8d6p3zlOM
wJHptYXMUAFl7pFdbo5EYNZQAVkxIbzPfRr9TOyaE1CmbfxDGhwlx4F3jL+Gaim+mPME8x3yxxel
nKvZbfBfTE9JpBaYqHYChBC41p+jrohnMy7QxYaR05wn8NUvuUKfF9SRKj0ojR4HRw3wzjkSGj1q
VZKz75FkD1+LSm9fMl2Z8d6U2xeb7hHGU/lDKnIsQxtbyAWAoYqCSzEEi3+ucc/tYn3KqI2+1EkS
4PYJPdlrCme6L2l7O2eslGO8C5BDk7zGbiv578pKsbbXByeOD+RERoOcZkqqgF6b1Lq5FDiDD887
/K4Uc197QlHEU9JH6XRqjErSD/8n6xLEdWoVHElsoQduVbrzIqVmgSdcYXzOUCnJXdQ3gw9j7XSv
IfgrbNbtFPS0kks2BSKsPz/bmSm9YP6Rf7l9+pfTfX3fUaOCPE47DHGYd/SBsHGsMUiTwA9bpEGD
CIEGUSrqyWrNz38+EsidhYGKBgaZ/fVRJLKo1SbMqY4jNnJftdGvTqT1k+y08U7ouTUnAGIo2hPE
g05fxzRJGEb9GDESqYFfh3lzP1eBcWiF9O32nN4j4YHXokyG4g13J93Z1VCpXdm2xAb1q7BFpknD
Kley6PRzN2hnHpLJi/SWTj8AYy8Ke3iSab53tb7NZ/UN+RH8AJkYmFbP6pIbKg0o3RA4fh6as5+N
Zu4aI57EpV58VidxD1Eay9fAHg5G0GJqZlPcEE5530jdv6HzPZGG+64L/opt896MNPOXqDCdaROt
2nnlN74LhSS4hWSyMlfyarHG2pp1GdtAv5MWa/HI/idrc3GEH/1/DWiwjgn/LT/879x/d/7YeG10
KJrAtGCG0HpbZcx2GADc0rLAx5S49PrcoN0nLMujkC2jBJFpo6uDBPnzfUfzZ1GrWvS0wKtd7/Aw
iPFQE0tp2grlb32nTG6oJsOZ/9b8D0sJy4n6EQcXyefVYbKUTneigqEcXOBcEeNACGCoRk+ym3dm
tbnHiUrZ3zYcG8in19NyjFQMaHk4ft8MwGTKILeOjmS0x3ZWnWMGzOIy8PgeJUPpvdquiktNJLHz
lC9rt97jSOiQ46F9q1I6u/4RZhiHE5UKx58TJfMpGtIgj0bbj2ca1mjiNp/qkewkM4q9r7o5Mm0V
5J64UNi71yMbch4lUkbZHHfs/ljgnurqUW3fST3Sqvg9hp+nMmmOamqoOx/5ffwHkM6CemLQx6Of
txrZDpFTaUI4uAKU+3GqKoX+hrOnNrV1KhWCbz6uxW5ao4SHmjZNXIyOj5Np7LWJGfwQMNtB11k7
DfHN+ZCFgJihqPJOoFonCKoxkHN8PTbrJ7qGJTs33gMbLavybqeAvTd4ZBRKjcuv+K0baYCYcAg4
GKVAyqlvtNbXlDF7lPExeiyovLq334Dl1lqPpy665SBzqM29Y6E3STSCMnJ8qYjqZ2dC9CasuupY
ltjv6nOPl3Sn5a7WatFz0Qx7ff6tq47blDyBvaIaa5RBbMxZJOcMH2jWcLGi0fmgJhbGmSqyLPS7
IIPJ8fj19py3zsRvg64lpoZKCUC6MWhLV/JnawbJvWblsQ8PL3+ZHL2B09zonmSZn24PvDlbKqHg
MqEGkZVff9zOHOcGXBIfl/4ZoiFN6dlalp3lrm4wlorKj0hw/bw95kZFmRKMClR36SWRSazOocBR
OEDKiROiRD/KjPyF9Dz6p9dxPxW4pvgIpcyN2xe66ltJWNw1aPa6odTmftAZ3NETHt+II000T6yv
htTUH1qjM5/UGYGCnC3iQ9Y1z7XugP+hP+zTvlcvGcU1YJloqyIHV/BPF6/XIg9fb89uc/su2gLg
K4HnrBHpejKWUTmwokYhpbjVgLe6F61DII9Tws84Q0c1VcLoXrZCzVWcoNmTW9m4f6ju8rjoFFwp
Q61u9qiZLbItnpeubLpHWY6zx3i0xWNj6flh1oryUTb6HBd6TKhbpOvxtK2HDxJ5nFcoqeyZqZVd
cjHa5wFpMXfCCv2Y4XVFE7o2Dj3OlIdutod7VZpld0ByK0C884zKFjqSc24+xjheH9G3kD8bNoY8
bdVanoPI31EO28iTVdAoI7/lYM4YNSMxiGqaotFaxuWLDvdRaDRRdBS+aKDqUVef7HwuHnVU/78p
Sphebn+tjSsU5UPkfoE9UPhaB9GyyGpJbthTRrfY6Np4HstxpO1caRvHe5F6p0OF4jX9zNWGj3Ij
DlS7JqA0JOsY5iNip5WSeGHTUiqa0sxT8y73Sx4T//b8tmLZBbeC7ie3N4nJ6vYuY6UfeoPXFkxu
fsGRvO7vIaqr4mCboxygwllN3zMjUS5VyIFQoxRdtgwLZZhg44RnvdD/wsdafOwqXBAOSD7JDzae
yBjOaW2LBHOsxJcIM+g/ZjQtLIuFycS9tPj4rW6mdEptKZOWNSsU7SyFWXewVFzgm6guPTzZhYd/
O3JzJBS+5Ig9EOHWKVo8jXjvlirfGosagvUYp6YkSMuB2E5qoLtd1WZnQwl2ruCtLQhgi1IRFxBg
Xu36Co5b20IGj4kqcR/6sY2GXiiH8s4WfE9ZYz0J3pcAyAA6/Nak+u0ZH+M8ztu5IcJrhiH2lTbG
Pxu8LQJ8I6Fadoj7pP/YNk340jrGfDcEWZydYymLaX+A7SQHKqcOs9zRiT/e3qRvyNfVk78UzMBW
UVGisLS8Ur/9ttKxpCSwMscfOtOrJef7mIA0lEV+LELjXJXpfV9mT05AjSTUX/NB/jvt58dqyu/C
pnoR9XAcqvhgyFhwUhivOu2QWuNZUsqjipSx5ECrD9kwQus9ODyNqyIts7O+Gw8pRb8FNoAiJfW4
VQIRZ6ZIoTjYPgkSSFcBPiWvhH5odeNBcbrOsxZg6M66LVtjvW409sErkCsTyK/ulWySUzHPJs7v
lmg/BXFiPDvAJgqK3mPKdOvOcUuQIX9DXFe/gbgeGrcVzg+poSTl1n08PU+QzX8GYBsbTx/Hx4Tq
fO5GGIn9pUoKApcTSqlfs9ToIrcp0VA9TEGgfkuDRNlj8248nKwgrRNUFYE6rfOCUaBhHxWT7XfO
jyzL53ukb/NLUYEos3uUmhsZ+9aobtIjJuV71MKNHu2izWQA1wFRC6F49WpmgRJYFXwSP6Ef7FpJ
fa8ELb7LzSc5tGl9K4Uviexj4SivkSn90qHKqHG7J8W7uYssWkfkR2/P9/VBUJBDDlPAaP4cOk9Y
Sy/1+5n3sojDoxPUnWsF/97eQ1u3D2h70qElCgTOdD3iIDK0nsiL/UoZ0CDKbetQRlxBt0d5Q86s
dyo3HB4M0IthMq9PeCyj5CJ43rpw+g5p1/aLvIGYAkDcU9M8dquUZnhFQ+UypkVzBnEsDo4SGZ/t
YIS8Glv6yVTC+jTPS+M2LoYzrezoYUKx8R4xQs3PKsq3oxllT6i6/3nDchFVXzBBC8gEb6HrVWqx
IS3aSrP9ulfTe1p8qi+rQ+tGodqcnDmRHkNJGneulM1PQ4wM4xmGGQiX60Gph88os8y2T2UmoYJZ
m4Ata2MnQtg6dhQqYUvRriTLU69HMeemarRgsP1MwbwY1pJJWXRw/Houk8+GEbcP2LA593nR2x+b
rM52ht+qhlAEWQRmUCZYyMPX4wdNXzuZxPjplCC1QjhGLJnGlxJkxKELIuejlcUDUcAwu7KVUj03
hbrzIzZXeoF9geTjdVxD66QqBnrVU/2wI11xp8DSzx2SG97tQ3B7FEdeHTUDvOJI5dz2Ja1pH0Rb
oBjgSN1/mQt4OQWAGTyBN1vQ395SqjYTBZaWraoIrAaEYnmhjYjLf5gLWBb0jghpgbJdf7XMSLVc
Fz17M45CLmTzY4Ea4un2IFtbExAefEF4TosG+vUgql10SAZzG45RoT5n9hw/zQ6BmDTZyVnLLDRD
xhbhh7pUjw5os505buWp9Lr4BYuFKjnCavzA0tJSR22ZoxFZ6EwlzQzPOxWYG9S2/b0zneSbrqVj
6WKqJM9uLBtSSjs3rPU7Ms7UcbHuqUJcdorgl+ipubmOVPa2B9DIotdRGCiPKhPzCOtSQW2vcWD6
mome9Ye0tqrnGZ+48KAJ/nSltF46KZaTv3J9hq+ak7Xfb6/3VppCrE3fmBgMZP/qDQSVEVV9nRHD
lNDDgbgbRA+8ClA0h3NCTn3sNGEcRtmaPt4eeevdW0jCdBS5g2BYXH/pVFVrk4Y6r9AcRh8a7CC8
2ky/KU3z0Rb2a2TNe6BIk//j+kH6fcTVBtYzG4CLzDuElrJHG+VnZqnzGebXYR5maedMbgXfeG+A
AVu8N0nFVjupbkQsUsErmw14V+dNOdZuha73sW7RqoiIPB7mFvXZYpK+RGbn3A2oU3qjZqcHYYt/
QNf/sUEg5HKe9YXdB1ICPPH1ijeOZAuJJogfovp2Lgq9v/v/yDo2vuvVKKt5z33UhOFysU6IEpxQ
E9d9VAFNuopt+yENp/hZkv9DPoUGmw2CiaIWabd2PTP27iA5yzWrlfNAIjBPB3Mpbtzese8FvFhA
dHQWjZs3nM9qA5n4EiolUEWKS2r/YggnIl7Ja2+MlOjYhor9pUm6yZ/aoPFafdLuSq3Qf9B/7J9x
DM/uolSSDrMAdnH7hy1LutrYJAILKpTsWaaoeD191GL1ri9RqIlms3G5JNvFc5JMScjGIU9zmmea
pPi9oX215ab/fHv09yIyDpJOy5ogkQAjX14tS04iMtPMCHxSxr45OEk4PEaB0VeHGP4GEn34G3qp
3YavSr1opyyk/siNJcm6n7vawOkRzLBrFyQonkTX+IgZUxb5SRlny1ngdLmpnek7P3vj5oNMS268
kEIBRq7uH2tUDSkZloqTow6PkxD5XS3V4ouTRciL9OilWBS+fLkNzB3uzUZQQDuCXjFUdSAj695q
KisUzgSiCNSOxD9KMopD0s/2Dvt+Y5Q3CCQnHZ8u4CnXm8JJsqQ3Z9vylQmvVtdZDKRdQ69y9/bn
f3/eoZsCtFx4etxy63KynFmNVra95Qetk3mylEavUdIkB0MfrdNI2uPmTpC+/vGgS7MFdBFQmAUU
cz05tmNVpQrWJXqgtrU72870oXSUr4GpNg9lNRc/G2s0d4KDjSudsiGcyKVgga7Yus2Dp1FM/Smy
fMSzwzsKru3rZFBbsENFQ1uVemmtVMFT44A5GUfTeUI+pPJLkyYm/t0msvLVnycMlMk4+tQyF6jr
GhMUCTsI7VYz/cwJsrOW1uKEw219vL3c719ORoHnih4fuC5odtfLXWV6FONdZvo43mXnhnjCQ0nE
Q1FvJEkp90Rk94Zbbd1Wc9qOXWX6sIDMQytXzdHpQfDKlgg8Ne7/PErn+JPs0VFbHLHfvvtv8XOc
SY00S5Ppj1rVnMaOHmxWScPO9nl/4TDKEqBzR2P2uO4yNa2pYenQmr4ZqOn/sHcezXEjad7/Kh19
XvTCm4idOQAosGjlpZEuCLVaDe+RcJ9+f8k2wQLrZb3q88ZcpoMiEybx5GP+JjTiYXkzGYkBBE9h
PSyR7xwQB8GWLZfIhfJ5nZ4PNBrBYnPq0xRm4H36+sqk9apybe0IBLQSrOWAHJ5ZdtdZ4UyXRhHP
l+L2gHPwQCEO7TubbYk8DgmkFWXNrF/DyIuv1aXo8gtB58wdSQEgbDKY3pPT7VIZegZVAunKispU
SW6LLNePEzCiqOmc5kK0PrMUrFoGNRLJCAtrd7iaIkVsok7hdWdKg3Te1gU4j3hh22yXWkFnl5LC
dtKrDHjW7j2lQ5oN/eyZUW1lTaTMSOAmsz5fafAIL2zGM1EbTzBbxfVCAgL2cGwGaf2YbqYZ4YIN
z7aIEX9ME+tB3bLik9Zr6hUtu+3CWzszmeAx8hWYMKohQe0p86pG0YQ7tYGOLUVwNyNtt7RuGJeO
eTOVRY8O5mS+nRP9W+4Z2bvCAEaIF0wWLZvnXaWFpd1saImEdmmOUeIWZdQOveqPiBndOfH88eWo
d+YZPTbJyJdxj0Po7PSzoSKJKQI3Zg2V6RLsiA1RYIJEO/ZVnB5fXuxMzKPuZPzMs5E4abk3nsQg
ZnSei/yTGeGKbtySelhXyqpM6BxigLIq1fzDqH/SLOA9VLtIc4KwPF1vLtuZTxhEbrwB2+w1WM6V
W2UX7urMjn5kK2HoLGUp9h+Pk09515YZq9ir+db2yvWQlNuI3D/h/OUHKC94F+QoZCGoMzwCAr6H
qeJIXtZG7tAVXHvtVewNCaIE2aVU+wzYH/Esojgi3AyzGWmfPreuchYLyVY9wqxYuVE8N347FEnL
VAodk8LPTKU5uF27XOM+tnyvmn6N6sVcrnv0IV4xorFuPZtxqJV1zYboTlmiT6EVeK9kqS+cdBsC
QJH2a6tM1+hHHxDDYdqZsufLx+fsAtlodM1ot64eFRZN9rKNv7lun/yTRaSUC2KghswITx+P1m2V
QERZj5QM64NKNMMXO+nq9y/fyvOPBZtkyjy0pWgSMXc/XcWskiJHjIDWMgp7PnOYNNjGkTIBGAUq
0dkl578zJc7pgvrpgsoMyTtfbAexC2W8Wcu+oXeZVt/npshu0rsUrp8mpoDyzEHqRVCJZUsaIQs1
f65wuoIN7nhvh6HpDk5Gj5Masr4aWgT2Xn4uzz83LpOxmmwfM1DZD/yMbOsA7TlOtGZFF3SCRLCd
VeGDBTAuvOgzlEjWQjuAJi7xiqPk9JHgW+SB4cJ+O0uQQoR61oda02iB0uVLFNctnXLku6/VthlC
lJrWcCpMJbDrrr4QY55/+FwI5gayk0tBt6f2mR4VGowPJ8KRbDrOMdryxupdah6daVqzDEwCxgEQ
Zp5hlJJ6K4eY8TVThwS6P2SlYxKnwu/cjurKalF/WZFsLHEhu21BQ6MQqWkX3u+5W5WumnLeCI5u
j8tq8pSyh5l/lCaOiedq2gSGKswfjqQk+hJkDHyB0mI/YlRbV2ukIVOUjbMTxuu8HvPaqQ8v71WZ
op3Ga1aBxIuEkBT82O8fVfQLLBpdUtocQICuthy1zfk+pw5Ft67BeJqL6kYnB7iQ+pz7SKTMuWzx
Su0eeWFPTlokZce47Ewe4tY6t+NgxYchLrEK1+pLS52LU0QnUm8gpoiTGKdL4algKO3K+5rFUodT
zkRL07IcV+WRQ90yf7yQeSzRGBGBoJUEnNP1NJSuB2WZncjW1+ZaF1npl1PqXkgdzt4V8V1+9TIA
7+5q0lYJ3F/oLNSOGzA1aSnDs/qYVfMHY+nK1y9vlEeK2LOdIgdxtGpIH/cfeEbfLwUfyJcHqOnQ
1N0SxJ7QwSCvcaQnRnK9GRMjJDoRgFez5UbHGxLSR1seqwU9XhLFMdTU0bxWcwPViGoqw1HJfoOJ
qN8zydOA/FrNURu19mYsps9bCb3C08AmTHElXtW1YxwgPSQ+WiBJqCHFHo4aOJQkj2uQ/lt69fIN
n3u+dNFIziTVR93PpY1OGO260VFR+lKPyrKII9oOrAcngPGjoV3ClMoXtn/AhDXprckcAKn/021T
MABU49S1o3VsanT2hRc4PMcwxVMjSBKj9QfoMUc0d+3jTP4VwTzBGGDu01eZObvHTkyGryTbGlkb
hjqlMOdgVWGSTEOl+WjpT/cC05+7hPORuYk73Hixuxxde5pDsUmw55ys187m9QEQMLXxPdSEj20f
44+Ms4cxoFprN67PKq7dLNhu5daVvhr5bbOgLfBfrdaPSdb3TlRUEChbZRtuypxzb2PI+Onll3Mu
bD19VrvN32pdyh5jQDR4euf3Y2V8tEZLe9XFuRF0hm5fIS9nBR6gqeDllc8Ef/BcCMl5lLw0EeS2
eRK3lqTxzMHJCMuT1d2JBW11rRyG48urnImOoOM40tEzlTFyl1qBkl0KG3ZzNJUjto+l1R4zo7lb
rGW4EEael1fYcT1ZabfrqspA6rxMCCNJYgWGXs9YYgDSVjYgR46CZW6vKv0/eYhwJ8iBZZK6dzZR
4HOM3ZBz6lj1clV7rcLMIL+EZz73EOnGMx6TAyBr3yhMuzRpzZZGYdELFGpUpUYvbdZvRsW6hJk7
uxTRQgJowPLujY5Tpc8SSysdks2iCztPfwfbNz8ODSiFl3fGmfEHJc+TpeQGfbIBm6oUYHZtO1Js
y7n3nLSNhrgp7kw4WNHixe0XpSl/z91l9O2pS28yl1xP1L3jd6Xa34ra/lYC+L+QE/0/Lov5Bzpx
Z6g741R72VhVfBdGrapXjoZpZri6ja4fska1fRfuF7IU2by+aqvN7P3Y6oZbdzbbIexwwDjaawP0
DJ2j7j/FqC6XmqdnSka673LICTwYL6m9aBACV7z8iVdkpjbSE2nUNsvt5jlfNG97lSqgqlSNAsaE
+Zbmrw2xHCc9vZ8l4lkU2eu1Va5trf7YWGOwGurD4CjBvCFA+/LrfR5eyPZo3HHwSDuYx8n4k7c7
MH4c9cbaIgT142tU3kSgogN4YRM9P9vkKlTo0meYIlGOsp6s4saqJRAj2yJrSDuqgfI+LuIHbRrs
wFGhev7oPXEa0bIGhASv5VkHpxVxZkFU0iOhG10EmbCExDooH15e5THt3p2fsvyA4U5GROdhd1M0
iZxtKGmPu4oSgwwQ83rrWcl0GLMR5S/8qKJKH9pjgvOJ327NfMTergvJi8vDuhjzQcEy4FBUa35U
ytJ88ES+3dmzDfad4/WQ25v26b+gY2ig4C3s2ltMr9XamQ/gWkwfxtQlZOMZaBxblm6/dIeQ1MZd
Irlu3Zo4hWlHUmPv29oOjY++zhTmqom2e7yMgWJM+pWiV9vr1KsBXXoZzY+qso4M9i/y7p/vTS6H
JpVktsP02vtw4L+7rHnu2VEqsS1DX6FipCfmlRWblZ+XG4K/rpIFldQnVEv7ez/VE8TzsvDJ7Cd/
7lUR9dBYL2wv+V6fvXeaKUDJqTs5ME83s6eA6ilJFqIhje9Iiep3dpF078YJMeNWVb/bmdMeKyi/
kbGhUPnyrjv3TKjSGO+h0wVTZ3dQ6/NU5HYe2xGl4hpq2bJhVpRd8od+/r3CV0N6lH4R2SiqjKe3
KLR4Hmh+M2hrcOe1YjHf1Wv5wYSncchH78eRTCyHSxx4TIf6bA9RkFQNkfWOHYk0dg7xYmRhp6Ok
/fKjOzPIYxk8K0x60VSee9GvakgNTZkZMNVFIXxklMqAlvunTe+8cOX/f5lXJDf63roxkgbdaffe
VawwFcvHly/k+dPFYh6ZSaSQYKgh7Hr6dHt90OyknPVoWcvPFKt6YCkQoBOvdIGk1eOF/fo8V2A5
OGPSBNWmAbhr2XTWZDJLrfXI3BRF+DSQhD+VVXqr2435w4Og07X225MzFdXHgkZgrC53tj395ujI
af6D54fhEGrVfH2Yt50+v7KJC6u3QWauKxxVV3jqwVjb5uD0IzWps17qjJx7gBbka/kQAe6bMqV9
cnphybtKwLAWLU47+g16da9II+vDYGnL4eVbO7cUDTyVBgk9baYPp0vVaoWiBNpewBNq9SAyIGTq
6GK95sTFhaXO7UJb3hZBBKrkfvyJri8EclwhKDVN85XRtO0NMr/tIQEGeBu3dXdhG8pdfRo2OYtp
isBQkeTMPcaPcL0WadZwa5tKS3CmrXfIsH6l4hurQ6x2VajASgyX0rv0BTwPmiytMyOAiUv+sfeh
BHCe6UNSahFG9/1Vg4OJX2Nwc+GBnl+F7xmZI9T39m2fbVTWTnMzDTdfzQxGQYcJ7YNL/mbndggz
UEpBZIcgt+12SCv6FvlSXpt0BYDltW5Yd7aYyJhdf+GGzu0QQDmcvBROIFZ2HzNS2hrMsk6L1Hwo
/TxZ7LBPhR4mVP7+CIn4Qml4Jv8AHqxhq4aMl4XklLz3Jx+aROlts4LMdamN2WvFRTDIVBPLL/Bk
OFRsoNQ30BMPbS/Wj2qnbtem3nVBXztDEM9tfWHHPr9/LofaBxkZKeq2H53EA2UqQ201opNkH9bG
FaD4CkzdoI0eoFt9/dFv/3S53bFQq402EYLwPRxcKFBql0Uz52UEy/j9yys936nk+3z4UjGGvGwf
0AaUFKqqZiWp93HldfF8KLW6u2A983ynMkrk5KHfSgUJM+30bbpDjcRu422IzQ31NSl5EtXAP69p
vV0aMT8i5E+DC0g07AvQjwUWxAjqdC2v7qqEalONhBhiI5jVJf6y1bplhN2M8o8/KUNchHMZb2Rl
uKrf5gBN2yjpm1Tc8E/m5NAMeqpcKXHRTggTKv2bdXGNz5OZG12wNc4Wpnj2PXTpLGoMVDawwKM9
9qjU1pk7vNUV8c3Kp/YDXmG55set2D7lW9zP/tgLKJHppOhMKPK5LF+l7kwdUGl5p6H/q/BYih7o
6+I0H9Ry1uC7GbP5xRoEMXiR85bwR1+/TT0PFIW+gWSu70IIrk7MTO1JjZahGq/6JVOpUdP088ur
nJHNIubKfiYTC5oie/WDlOQUKhoa8vGiMPfN5vShrrceAT1UEfI7q12VHJ5DbeUhVmYdFFN3Gl97
uTDoucbGepcp1nxbiHh8NW5FDDMQnNWlwlTGsNONw76h5SUHK9g97cEXG6Snsm+1kY7ygra83aYB
8w8XzeHZ3ZZwaUxl8y1Fd9Wrbiqx64xjD0jvUNrWTB9kNsfQAxd6S0sk/moNfVZJc6yxvG7t2KiO
jjeSI+RjZ4BtyIaDNTjIhBpdm31lUDx5V0lmsUCKiOzmDwbOkVCyXIiZDdir2qeYqTUfCELbBebQ
xEdjpAsI81nXH6D5bHeZMzhvVXPBgUztxnoIYwfHMB+1srQOUJsUB01HrCTQYstb/LxRJ9hdkz7c
rXlbBjl8VZjCVVF/Hawac9dBVbTPGQnKfdbguHJcq5XuDQrz+sFF+70BMgJSPYhz9Ij9Ie3NJSxd
S0x3hlcNVFxGil5KyjiSTjBt+Zc31PMEAiQOCRioBRBN5h7aOKtFpi91sUbGYte3ktMaGnNaPfSj
AqCl8lLI4EP9yi6WS8Kzz+MlK4PPoINI4fCMaYFbKmNgj9F8b6nTUQeWGhpuPV3Yi2dWoWo0cFfh
5HNQrTiNYSSZpjLnNElGkc9IyW5YH5iL/cMAUUwr5Lcv2ZckfruorFmdgzDfuEVJM2a3NhixILMr
9x/cy9NVdqlD0UEVN/p+g1zUibDq1ibyDPhcL++I5ycM9wLog1yBB4aCxOkTm91iVlC+4okVdec3
fWb4ZlFvQUKEu1A8PloO7gIFQDqwgsRMg7ptV3R0ZW9M3aqD6zAFzYV0qcpPPVVVf1Mq+kZEUMru
bljUpL5Vih7WdGrM+Mwk6toofm4orn0YN3P82rbpdOe5ZhpfmfHaffDoe6dB3ypw31pIgWh5dZ7i
e/0mMO1rav1hjOHMhlOn5Ze6yGe+KHab7CRI4wXwbqfPrygwiFrpjkarW7g36zwmjHEGSaxV9Tqo
3UE5KNVKRz5NnR8+gySqjoXBWJHE7IlYZT3nOOLkvLrEVMMyhx5PC1n9J6tIxKAEu7mUiqc3mIDr
dbLVXSMKIfqsVjWHihFfKi+e54mSGEC99hcy5XSVXu0rSIwmFIDVSD9u1jRegVMsrxoEgILKQ3ju
5W1/hmNJh49BjexigBfcJ6bzZpe9YBYbVSCfb8tRn5pAy7ZPiREjvM3H7S8t2bC3atZH2FLea1zk
2ysHrKRvuFP9tq+34VptkgkrMLwblElF/i1rwDTNenc0+44MvM1/M0c1/QB9qL4Qgp4/Lxl9iKZ0
QIAt7CfJ9tA6Qu3MJepNbY7mvi7u0jWz38XWomPsK+wLifUZ0IqcbME5RJgS5QdzFydIbqYYZZcF
zScPBHeeJTdZOsQ3i65+sBcjjxApgUCC5uGRmqMKtMYU91lrfHj5vZ27DgY2MumWk3q6mqcbpVvj
3FaXcQawWrf/AbZVQg5i+ve6aZP+d0WhKQNIYK7qg9HN65tac3oHPzjna23O1SWpiufBk9pOar2R
Bkou5C5lXsrMYms8qnkzUzR6R9xZCM2F1VrqP3waABeipcGpLRHl1u7McfIU06iSpaZpTr5MqyLC
AfjOhXrj3OOle00/iNxAcst3jxcfLM+e7HKOaHC/R1QnDsqJae26IRizlHfbaN0szmwGij5dW2P+
K+2GS0C4MyUspSJFFWUVuTWg6NNXrK+WM5VryrYu0FCy2El4LOrJq9I0Op/eXsMQwDOipRZVMM7r
cBPneDk0WTIGVTaZFyKF3NinhxZXQ8eK6Q7TF8rq06spWlofk2JNUZXZxtt2aLdwFk1ygU14Zieh
8Y6ampx50q3fHSNa50KPGFhF6fQOIf5keDdutsh9VTGGC3f0bOoiKYuy2SYlSSld972ceYYSTj7d
QWerOrxGvSr7VLbG+rutZykZc9JvjW8joSxIWVuBWj7+M3pVCfMA9zmnluuawgS4l2yVLxJj/tjX
k6bc4CaY9ygllDUZLEyWN42rNm8dFH5+K6cGe6caQ9x8UtkyOH/Zl4ql/VEsb4seHOFJjjsA556+
KbWtFRPdMExsAJsdqDrdzwvSzN9EbWDDN6bumzK2yi+uUiTXZjM792artD4yzgyPMmSuW3Pqb/vK
0Vc/L1SPm9KcI/BbENIpnPKXA9l+W8mLpQ1Khwa4kQQMnF5s37aKHS+ii2azdoJ02xyylnm7kN3t
jwlWYS8hYkLTGvmo/dA+dnopEJB3EaAxWKKCGqdM28aPs/VLDZDk5Xt6BvaUy9HfhVgGBl+i4E5v
imTMHVOJakK++JuV2GO0daQmmqa0N0a/lEd3swYwlZ3xxlxS86iqmJp6Va4cB6v7Ne9nTlM9GQ5e
A89jWCrntlrUa08o66U4d+bx60yVJaYXHW/m/6dXWgKwSyey0ahJ7fTBWbvszihT740+2v21pjQM
h0Yj7jGi6Ju30DHXt7nTyKb/CkQlN/NWD7ahMd5snnlJFf3cpRGA6ZdRXdCG2QWcesUO3WqrLlpw
aYfFZ6RR0SSXbB3OfCykP6wCr4D+0r6B4XQqjjBxiw/12pcPqLMP99hMTYHIauu+jWv7Hhna4pCi
q3uhBn2GB2WX4CSAixJ4c8Dge+ZVXOmI72F1EpVW9bGyG89PDBUdlr5QxbsFh7CHeID/ag7x57aw
EWculvnC+9+HW3Qk6dmrLo10KEV0WE5fPx7Olj47xhRNGy7kWW8PN11P6woljUvq4meXkoMqqVgk
gdenSyGBqmSji8zaVrjfh2I1rtcm+2RX7SUexLPnKm/KphiguKIiQBr2dCWkwpuqdaop6mJ8SNUU
Vx6nKIx39tonh65AqWVBNS+M57J/X6j1djCNH+YScA0UxTIz80jljf3RYic8bW3yRLS5gC6MrBo5
LMZLwfPMM5Wlt2vSfVXxSd4909zaPHiTsYDpWhfgKIc4oEIStxXFf/hyTDu3FJwsnJ6BI4Hv2D3U
dACN5zS2AHpSEsnMpLxpmrW7WeZLWnj7L1I+OiChfBc0yzFD2O3JzTKWOU2Yt6eOWgeJwphFuFZx
7HHN9o3NGN5i3jtGgIQumWQ+8w2TS6MnRaeZo4Kx2e4m8Wsz+rntRZRkq8AzzNB8qxVw6r2k97V0
q2nUpnX3bkhl8a1uV7YAeCa0vr1dU689xjrFLZ+bFRlGVWBvaG7vu7jOLxQ9596FNGCXQBsJtZE/
fzrbYIQRp+BJI3UGkWCjUH/VJ+10ACtsXXjt+yAMYkJirMklCBGM8XdVL6n8KvCW7yJvbNVgNUmI
xBxfOjAflT+eJpcsY9EXo28q4W7wck/viIYn+IikkV30pUgPTe+1X2KA5Ru87Vy7Yb7e1UFRWF7y
uV71XvPpZecZmprGHCODaxth2hVrhUqeURzUMtWv5jnRRt/qBEySdoLC7ldNOUFUo8e+AA/FdcVX
KqdW4N4O2afRiqmKcoT+Xzc5jWba66MF1irvsyEo7dr9jb+hfrdMMX5oTSNJwnwappqxKhw4n91E
oBkU9aOwxpG0IrdSwKbmouQHveqtKvJiC/EOt9bEG2vSsNbV1WXSfEXLmttO2fpoqCsr6HgLd5UY
MAxkVpDkQQatrvUrPodXozlh6vHyR71Pi3jsCKbKs18yO5+Hfy83ZzO32qhspiVUjaK9mj0fH6ZW
y5wLa8lYtHvFpF+07ynWAVLZu1eMRsgKNLtqIyCufVh5ehwi41sArWFE3TpKHKL5eel0f9T/Ol0V
ipqN96rsEJH37ZII0ULxBNqdcYeDAjw0M8sirOxeGo9Pm/fK6kpPMBScc7C+MT9G4bBXv1lOipf0
tsJLyew1/oIIzzYfVjtbHzpRNNaV2YxDGpk6CrdxH9sFg6lyaw8Lmvnrte312dsVou7kKyks7kPW
jbHu13g7HGIvRSvNoD5fAiU3FnyEKP70kDEtHHunGhNY0WSMInLmJCsQitBU1OfZ/4WPOdiyHWY3
M9brvljWb6pZTcyW7ObalLaWq4oVFsuY4r3CR42T/DZ5DeeCBcvk5Z3zOD89ebAeiRlfCQJ8HLFk
kKdfbN2NaqW0Q0G/g9eZKzlz00qI7XW2tUUFqaQpfF3tjZpvqEjH4zi2xkjHbFS+bCWyVNfqNjXf
DbFl4NtolfqiqtBpWtPccfy4m8RbAXT4lapN3cEbtmE8mFpsa1coXvGcqskoZtjc0r5hrtemev3y
7T2rvQlDbBZpBWMAAOQFnN5emgpjLESfRSN+2JCTJlNsoWko3et49RQHr8jMa4NCSTknSlhzfTgt
rVcG7QJ57NC4pkanOm7+SBn/+0RSffj3//Df35p2BXibjrv//Pd99q1vhub38X/kr/39z05/6d+v
pu/9KPrvP91/bYefIlH/9nXMmnr/Oyd/gpX+vJLw6/j15D8ONUDD9Y343q9vv1OTjo/LIQMv/+X/
7w9/+v74V96v7fd//fytEQgx8dcSLuvnP390/du/fpaB4b+f/vk/f/bwteLXwqbK6uzb1/qnt99b
8WuZfdv/7vevw/ivnxXb/QUfCnYmcxDaRRgr/PzT/P3xR47+Cxq3JDM0V5DN4x/8/FONrG36r581
7xdsHCVzGtINDHvJXIIu+/gj5xdajBKgCViPDU/L6K+rfP3Hh/HHmzqvjU97YRcPmXxx4kE0pblE
lb4XoGgVJoCrUQLBHGmo3eZ41q4R/Mpli4qizN/rDIrmg2sOeBLhO59P0eCMfedDyStvB01t9NCg
gm9uBqtc+YeeOl0JbRlJ40Wafd1Q9jbCrWyM39oqbquwYAfju9ma4kOdQ7YNMLtguqyPCaPTpsv6
+hrx0sYOIcG4H7JawxNFxTxzDabRgGyU1a4JGhKRwyqonRXbjcIe3OK+LqshYRA4E0c94eDdl+Xm
io9SQ5s0qNbCeCj00fqowWpoA01AEcZSY1EYVGyD0x7ixpm+e8JyaF8q9fK+VzOnOhYkCQvSfrY5
MSevRILhysDkUvFS9dfU8+Lf8jotBSLwo26Gkz6P70DllPZ9rQ2tFxRqI+5njwT8Jh83GhkAUN3R
Rz2wqvhYNgCmA+0fTEmTYaVJm6BdH40gbqoH9iuigoMnkndVzkzoqKmluNLwo0GZqxb968nakjmc
xy3/qjFDRPfR5rfRQ6iX4UAsgcFo2LGigxxAcTBsllGkX9KxVl8p+Bi2BGW3IVaabjU9zCtMl6sh
m/tPWCtNA5lJjXjEQQH57h07uHrvdW8pzGDKvOoOhi/ayHG2VPcx/O6vs+Pmr5zCcn5FPswcgKWv
hRosjYDtoiW5VKUTa06/0Bs/tp1XuIHRuionzkLZHaaxYvy6OUuCtsiSbx8Sz5pnf3biRfU1G/Gp
qOvSRvNzlC2yYAXTMDFb0lvGfQaszTe5A0XFH6Ztsq42pemMG5PuuI5h44zYQAMMCEcVSxveKnlJ
M4rpUXzfMtDgrGt757tbtlv5IEPv23FiSnaXmxP+eC32MkW4mSDjAg9TlCp0qwW4Rxk7TnXbkKLO
17XS9x0GpLAlQ4VvYwyHcWmToEQnktmP1o1ZwLmBDILarakSisri1G9RfIyvEGEz7027yscgGZG2
DbCptIyrBb2WCm+YtcFarhnE2wFMtgD868zftGpGRcAm5Jh+ojIAuKtHr/uc6yOGUEA64yXwRniV
vqP3rhUoyMxeC3MY9EDYs+qEvW1MGoSvGilaWHwgRHEcbt7FM0bXfgcLGf3xREq5rciJuZ+FpcTu
QaPfVvvWUiifxqFPS3+wFuVjn03zHGaVY31051n95E1zFWP8o9cOb7yyTD6tuD+QvTmMZ5bum8d4
gDlIrsJlqvNs7fgGpl+dupheK8tC9rFODJqgLlTV733VTJzAhU5mjeGB9m4eq+9r3PfiarG3VQqL
4L3tTx6YflycTAbXVl8FZbkwmyrw7P42TnRTgrnc3Ls2QYQfJbiOz8aBy/w+FYX1QKW9zv5ae50W
UgtUkSNJPAj00q48DIwurquSuw21cZR20eMiqrBpCwaaNMfaJtStno63oo1FyzTMNVG4M3sQ7J5Z
9gnhZxvWQ7OUzn2vThoivo4FLcBb6OUH9ZQti78B2zNudfxzw65S1W+VHouvdW/a28GaU6/0XRMI
I+5mm9CwanfyD2ae10Og15b2zmITtg+2lFlDl9wSn1SbctRPRiArQa+vixqUzA/bMJvYupQaaa7z
B2eKx4xXoIVWkiS/wvk179WxsEhghI5zdj8VTM6BxKmd7zZKk0TmhKZf5AqjuMSeeH7qGABTUOCR
XiIGOeBpXmMbybht1jgf4q3VDrEee76GKeuFqvFZCwbcFPxmmCrQOznb9m1FvVdTgUj0fFjIsUas
CHvFDtSRj4EUMb9Pc7UPbPxwv8xFat1qW+2K0By3S/6E8m6eJqnog4ABx7cD/1D4s3uAQjow++ps
ozvYTaXduCKfPlttPnzostoksfg7DfnzgH9qdiMLidOlEHWC7sAYDGF0emqnDxaxRk8byqw9lI0A
qEnthzdLoc28ZUpnV7vrqTS8MK30DpkGlf8FA/pk6uHxMv4vQ3ySIXqkcn+/GpmAnmSIV/33+utv
jHX/yDZlSil/4a+0UPsFrDejeprdZHiM8v9OC23tF0pEvIrIxqTJjByp/pUW6r/g/QK6jQYR4MDH
KflfaaH2CyRA2PR4hNLod6DP/UBauN+woGMNQMVcIgUrPiK7z3P1NIbGTpeHBhUVMuCdfVCgNh1x
z7uEmngmVCrX4nKZosL64//t1tKaKsWRZcjDzvKU+1JMCoA005YYtC/4HBPzCukvDvdpnZP2dZlh
Q1onaxu6K8chROY8KHBamMUG/L+ozYNdbUO0Joq4mqsmqqYGMF6BwcOqK7hEuPhabOgFBQbCMb4N
AjIovWYjfxyNN09e+Jlvcd9B5M6o+i2pgYzAEyn76beIdZvtFTHLbwo2RSMVQKAtg9R1J382FOJ7
yXjX38gLopdX3ofXP1aGiSG3mO3s0QEk7xPmGHXOqKdODtZU1SEI9Uvk0Mfi+mmwYRmJ72VihvYx
/UT299MGYIN/QSY8LwtncKJ9CJSsPRQiFaHq1U7MEW/0oZ67cRngfhF/G+M8+by226duzlcn0ArF
fuco243DWX/VVtXY+xaFwu8prYU3Cyii2tfMuRecY03i+bkQ+e3iavmXvF9Q3nbcpqebZhu3RleM
12K2/nS2+b8o9iQoUWM+2VvPwtjxazZmT4PY47//M4o52i/wVDnFITZIZ6q/Y5hjUqRS76J0IEVx
YSj/HcN09ReVgpOzH5gPuBEJefgrhrm/gOGml0NbgghDKPuRGLY/CdEQpX8OIBA9fC5i353e3N6A
NJ86hxqIxuxnTdZcZYXrXTdrZsaYsXnNvTNNyvdlKMZX9tLT8XrypM58//so+scVkOKQgkA42MNR
9Lwr4Br0mKbUTQFtzzACM6013MHiC534/fcuV5JqUQDQdNba45KtrlfiSp3tQ6VpXai2GxwvCuIL
9/P8ibIOvVqkBZGmfaabnbol1b4wMXebCvVV36xgrLpGzkJzcioTiYNyPHZUEg/2IqxP09Lo2YXA
9qx7y1BEHoDM6ZnJQjk7jTieU3dOnuvmYe274dDag32PdoYHw2aoqA6smo5ffImgiJcOf/ZpoKO9
qAIvJ6RAhYEBsOsyYjAXS+a3dWBAnid+k2apeq2YpcE4LdVb7+AtWp9cj70mLcG9jjKIkSZFoIdt
9KsENO+HdlPnFb/X0rqrW7vEIWSyu69FNnpAw5sEee2cmuK207YeQ4F8K1Z/kXB/3zO2BUZqGm/S
0KImEHKlGiB39N7fq25TLVcZKDPH7x3sSn8DmKR0gdsqNSh1bY4/pEaW/4eXlb91SsP81S26YopW
NO3HY5VrZhnYtPvfJquXfaEKt+w3o5WW1QezWErI5tba5UfUlu3PibXG5oNReqn4UJhrSe85Z4zq
1oWmB9pjBaLiQ/TJeaxLtMX02odYlPq7xHaoXFZZxGyP9QxVEmcf9Qt1TvNY89Sy/LG7XPtmyJJI
fayOmsdKKX6smvCKHBElfaymTG1y7t3HGstyeOwYXqQIqwsmJQmIy7KkJmNTGFH9WKvRvKBumx5r
OP2xnquauUvDUZZ5dU+BT8Ygqz/KiAoLG6enJhQrzhVl/L/snVlW3NjapqdyJiAv9c2tmgggCHqD
4UYLbKy+7zWjGkdNrB5hc0wEJFH+76pWnos8TpOEQtLe3/6at+m0M3MpGgNExKlQ4OtY9riUlcaQ
RdTsiJl/z17qTrS9qEHlpRyF3hyvxZcalfqNelVno5CMpOWzwFzzen6pbPsxZpQvLwVvZUVqaAfI
TEeMZiiJc2pjxj9UyWkMbg/3Wi2kel4KaR85ZGcWGumoFoYeZqnaRpdpa4SnVqNb3+qgD58HIPt4
jAmiheeGOSvfUpAVawyA2rWhCuYmSyaj38SCpd5X9P8u5AqqnB01snqSdxaofYPGzHYckYQjVZKs
yx44S+3qER1+WwL7tQqSIqIilo3GQwCo0p0hF9XZ6Skyz0Yp7ID2Z2MuuRZFSGRrshDelkkfXpZp
kgpepJZWh+aUqUdOCiPJM8HJxrcZ8xHaWEFkJPoJLsUkSSV4lfxkVGN/PrWSMc7cUs6sq8iwqs4J
BaAqTtEk85oaT8A+ejI1ILE+Zp9Y5Qjz7DZhoRdH6pAGT2o/6ShNWWlc2rJfIsfa9q1qV1YRfy+N
YpkVtDMkqKU1VDhypgvKeawMre9MOS1kLyFzO4sR3RidKPPnK1paxb1JU+970BbotI2V4F9i/mie
h0ls6LaEeP7XqjNY4/EgNc9GYeYXViSqohOQ7V5OkdQGXuyLKTlSlMXNytQE7VYVxOyhhhTwkw6c
YNoWkuMPzWz6T1KAogPBRQqZBg+5Dj5bTTLxiOak5p/3aT0BCrMYRTq4s3UoMafFKNnE8tR0RJH5
OB44CftEMmLrQu+1sHXlPkdpOPOVxJFyxCZsWjdF5jQREG28v5XE1s0W8k7SLeZJeiWISOnI3ZK9
AjmSV5FYlKorD9QsS2dwvq8EXQhh4rb5oxYUY27LYVvE2KV0o04gExbBzJ40nM1q1rIbAaYJXb+r
J8me8waMOPK1aXCulE3cOEqSwRXVTTzW1+jylCFCWiL8IZpTqbjGlb5O7Za9M9sTWjYNw9Q8JAyI
kUxw6c3xcexqwXCTwijx9x5L7qw1FKgp5A0BCIy4VgZ37AcxPEH1KdGccoiVnL6hmT+agZpdzKze
kCFQKCuASYv5XJ+EXEIYrfe/W10Zqyu2W3efBoJ4Uwl0ZdgRsLnskRlrbNeiPFA7xaUUuFQ+tUnz
ZlKwk6vrxHIho2s3WRG3xlFeKHHt5rrZFydD17Iyx6TWv3Y4Z8Z2KeZmhm1Ik0hHn2cn75sjwFMW
xCEEVhIuUI67Z6mkm13Uoj3oIfMgBJBxIBM9qWHfEOPmxNI3HMOjfFzFmdi4NCabGtypLGirikBw
iI/CQGPnhEWwAzkXZGYkBLixq1hqqTdYApPBb9zlqeahXK5dps1lAb/nJJ7T8ko1eHOf3/tHVwMO
gwYRWrjAO/a6JAhXzIXexJoXpYVwMSD+gNiiYK56JVXpCrXPn1/unXDKIoTKCYCsCzM4Eqe969Wg
02sCmur1c9BdhmaUh5CiOmN0xBppbVuLc6V2hjBm1BILODx+lVuTUTSNzDb26PI2qVupejm5aP7Q
tevyBnsLBMN8R+jzadgqVsDIpEqFZnKYekTtM6oa4e/Z+b/10Nt6aGkS/nNb5+Qxe2Tut1MRLb/x
WhHpX9DxBOsKtAAkL5DSPzURk0D6PDjBoF2K3OSbmkgy6esAJ6dvBy8XuBjdoNeayPgCJm6prmgf
MoCDPv8XfR20D/f2GR0B8AtUWZRY5HgvgPM3+0xuk7azsG9czZJYMU0Y5IW2p9I+HtiXZJ5FXi5N
fku6Kpj4d7Tk8wrnuUToJzsVJ2yVVbEfFSfLGjTgIdepo92Fs08DJTROW1FTMlAVejx7o0ITvtNT
4ciI0o4BfNdPX3PLmn24pABinKnpk7uyNYLcg3t+EvphdjWlWI07VWvok60HZho7g5aOqo3eEalq
iq0jh0plYCk2o6Xg22hGKbe4EIiKmwP3O019ufhWpSX2oKWv8wVlxT830yLvcYvsVbSI9c6K15XW
SBfNIGbWUahk462OX2PB4dpCe6rAPWZOVg2qQFJEqmSTNJ0ViIOOTPik8TmQLLwcoyobv0r4px+N
UpJmjjhLyTH/ikkFgV66wwtNfjKWMZ5Nky967GQd6mwlJ4HkaIEmR17byWPsSXMn3oJKVO9ga6Bb
PBB7n7DvrjbqMGiGFwEOKh2xROnRblEai1GaM4UbfDhQ5IoKnGYowlWmUfGEhOzchbycBozat9Jo
OOwAhKmaPctiI9uV5PsIzrRSETgMVoQHa4xB//gouap4bPamR8fGeCzghuZ2Bk7ym5wp4felHWfa
hV765/JQSJHtg30C6jRb7YNEVaswzpBN1g6NqPm0H5L4G9wwywF4YvZuJCUxyVrRaiONHCF6qFWh
TAA9aY3qRFScz33VjZEDuxsCch/V8apptOhbL/uoCukBE0wBCxLdHn15yFdqm2QoJgrW4Du9H9bh
yu969VJvlDFbh204nKiTCu2LC8zjIZ2cdxU9bfWFYUJHgSYrGKLdUyouGl3kc6OVJoe5F/ESSW4x
+m05qg8cUe+LbZCbC2wU8Xnixn5JnyJ5GdTkaqtSqy4EY44ZiA9IsGm14DWhtZwEUX9a8scLKRaH
X1rx/0b6t5Fe4/X+c6TfFnnbPNf1Y7sT7Jdfem3iy19ATi8d+YU/CTvmT7DX5S+wCCxUPiXI4hB8
/zTAJP0LQyCEYsl46Css0qavsV7/wjSaqMxf0lRl1PtXsX6/V8IJhDEd0G4QpEzZ9vmIvTk05G8E
rU5Xmq8Q+ef7MBnXnZqCZ83UQToZkA66zCq9eB7nUb+IhHk8QXpcOKHc7e71IJFxJEi6jZyqwfEU
yekVfJz0N/rv37X2Zq29MLf+ea1dP0Z5+5/T7nu0k1m8/NbrYhO/0GFlSVk0VGlrLm3b30AiJkag
lFk2zHfx6NIXXdnXiZH6RaJjCwQclQ1i7sInfl1tyhfEmixg/5QBWGnAHvmLzOLFmftti8ySlypi
GVstAEdQRbuhsZ4QIy7RF3GjSVkBGogsrxmFciUW4QmUPO17Bgv4mp5Pe5pK9aDZk9Kk62QqNpFm
5M9Q99SCo8mAIwjZXrVR9J8fWzMIT9thyE9nXYyp6osKH1FQx925PNanSmapF4kgW49gGqKLYKIu
F6JIcgIaJtW2QdgcVetWj9Ah0EFUSNkkrjIymdxrtaq/nc38MuK0Txwx9bOjEee2l4jx79J+u7QX
TOY/L+2bGqDcj8cf/3nMf/znpnh6DIq38ZR+9Z94Kn6B0cepysFH9MN35e0SXwBxy3kIbQNsJev4
dYkzSkUrnXGlhDAHMDZC7esSZ9agooKBFDCiwHCl1b9Z4lxip0RFn4g+1/JBgO9QT19+/iZ15rAO
xirQLCcchm7d943iDePY/loyO9DKtwP8F6rwm40Evh26CBMLlFwoUWk7716mHiJsE0b0igV4lDeR
QkLnpU2v4c6ETvF9EqqCYE+RUOmuOMWj5M09a9iW2nE8n7Q8mlYzfBPR1kuxBwi2FLqo6HeAzBQd
QFITivJ4Wipqd56BhU692TTHJzXzW44DkHzrYMza27lREX2VcxR33L6CUe8gC9ncz1pZX9QT7ZNN
o88+XW5tUi7TqJMBBKZd3QJbtibGeJKQ0UeCyqcd+2lrdsexUfUXMVseNbq+HM96gGU6xpeJJdC3
n6raqXw1P81y0mY7zvOO1jC4JLpGKrfniIM1/xyMoQocNLGLcxCv0W0EsSmmhap3txVH1LBg36Ka
bD2fTrvUiKH2NLV6LMfJjBJARGNTz+R+9hiPVIOd0VlLbDOCJuEUCYg2R0uKaWlkocjdS2p+k83m
LLiFpupnodL5jV2heXq5SFokdjKn/krJ8wplklH1TUdt8fikKKBp5ahCIp8xJJGfksCkuZbpo/nj
zSb6YLa0txjhvtJGoFlCvYi2Gs5hu6skycZWNqZacJS5sY6acZbpr4XdgXHLfo/o12WAGgCggcT5
Dl495b7ZWgiNUqvlw3ESGVdNL8luAcdnY9KmcyLf9zdSXHQO2zY+Hf340Mhnr1fz8hUWBREYsqCg
+efunQZxyQggKwXH0MJmm461chQ1kWzPaljCe9DlAxtweXI7+48nS5Dhn2xFgsre9VpVAegoxoJT
ZtQPKiglN22bxEE9/ZBH7NIo2L8WarpcB/QDz3if9VeVoR81ZkyPuc0jYV3JUfNNmHodTfJQaFtb
UXJtdoUixpBF15qLIkCMcwCbnKwUCuVT+nSh6Yx50Z9XPd977VOTWbaq9BFU7BbKl68EVeSWbB/T
mfTY9EZaX5tSbpLLMLeMbawX9S8V9n8PvZ1Dj1Pmk0Ovq5Pm5cRz6BYVzX+Om5Tzr9k9+fiI17aR
9AXWCykaAngARV7OsD8ocXIqHXXUZRMsu/C/J58M5gdMG019YCZAU5ci4/fJx4/Iw5ixY5IGHIyj
729OvmXJv9kSZJ1sCQ4lNBUpTUgxd7fghH+TH7YzIvZD0t5ifBXY0lAUi3sVUOw2+tnXcXmrSAXZ
7X8f2gdBbm8r/rouaS0aC6QFVMK7150nHKdLCOErnpzscuDWV3HDECQSc+T6Pr/W3lZ8uRY0aRB6
tMc4fPe2PY+y6/t+AuFrBokDOhxSPPLOB4LL8o33nySUDuQLOOBJY/YawU2jGpkucRUafpnXNtmw
MnwpOaIXneObO2anQuF7srqumyE7/vwO9+tB3iJTbGIbcRRV2n3yuTZ0wWymXHtEA9ozQvWUacu2
EEFYy3UkeXWp/iaK/GMy88ELpLoAx7aYc9Fp37tdRfPjthCBTQ9+FTl+LmJqZcazo1VaeAAC8cGT
pfhcRBuWPI3O/u5asaywrAdBQN6nKaMLGfS4a815dAzhLdnQFn/QEnED7zc9Slt6U58/2nfS7cuz
JVdb7hIFAXnft1cXGhxxBU3wyr4wnbA05jW9UgWCUGgeZYNUu4qMpICZT90qimcFvgPmj5I5wCSl
gUf57oRipB14Jh89foW5Ct8MwAQY1N1nMkucmEWhCB69U2ulV3Pq0NjFRyRC6ODvnwA6vHSW0aIh
iL1zbKniIUrVKFyhwFJsit7XnsLCTB/yvtK+4lbd4zs3OKUY58ddciqAenbIqWI4aWO1Aq42XyaS
f1BF8YU5vrfhYKjSaVkslRBK3QtdKGWU4OtVQteodBFOK0ZmjyKi+m5UWlJBeZiaN2kwSWfw8FDp
K4cpdDLapGdWoQwngzwId50+8luTlIaYIetoceV5WZ3KHYjEXDGY0mSB29SmehoFwlOW0H9FetDI
bWGM0qNYH7RrdMYt6UDAes8SJnwgFwwnVqZFyLrffbuJgVYCQB3Bq0MjWWn93G0MK2by3xQiEHC/
CMWfo1/gGzCBsXcVtV0YAlMv26D/S/AiYzhtYcCQJZR9ad3R0dcntwqCMPQkZSq8z1fIO0FLeheL
DDDIL04xCqm9CDtCg58QqvW9ufALt61jYAJFDp8wAzqxieF4XDVYFhcE37zbzrFqXsRyN/R2PPlC
YkuVn9m04nBHQxaABu+QNAwjBnCbditbgF4WdRERoHtwjaXlcBFVYniJ9Yof2UIxGpsI28WLaLTS
qyjVGMLn0KtBhTN/btU1A2T5BCCsdhXpvjk6UjNOdiHBHRjmfP6aMFD5GpMvfm9VOJFShy/w54/n
/fnDXAiZAzBzprpE6d23qfRarwWK6nu+EvVf03IS19ATtQPnz8dXQfgVzShmSfunXInIoS9YImRl
zHbdQZ6ei1I3D9zK+3RhGXFxL3C2GWctHdO3hTIcHOzbNBjR0qC3rhbPxrdaVjKEbHLaQ70R2F05
1M5U54ds4z64MtNskgGMuDkDzKWWeFOix01r0aZsLK/XlBjdySmhWE8YgtQNwBLjKxSI8BYRXuPA
HX9AQ11iDMubDAI1m/2xWh3qkRDGiuUphagUtjKa/q3S182j3MRI81i1JqCOKgpQewaMgMRJnI+K
MSth7cdyuWiwGOVpmIjTj7jxT6sha1x5cSewkxx1CF+OhU0fGsrNLAT4Xut5Hl4JSZ59Z7qG0HVp
xRdjl/jrz5fk+yP1V+DE/JAGCotz92mOpVJNyAtYXlha/UodTOuaYQQukS0B3hi7FUPvM1ORw7Ul
jIeE/D5+pGw4ZufAwqmOdq+eMPATgE1YXpGU3bqt1dDxhbx2mIYZ6zip+vNUyAq7nAbfFeKCE1bS
ktWcisoFbJrJq3LzNjFwsRiBzrlQpEebtira3IVK46EZ0BytB9ktxfI5gCwD8bd+hDjhn7UyZJjP
n+TL+989hmhMAYklTjPKwaxt92aCcZT6sDcMrwpk42omnNi+akWbMGuRB8CASnYW1vhx1Pqqm2qV
dTxmdXHh101w+z/4KkgCIWSzDKnfWbmNeaooUVKwR+qk5kDu6se+mxFpVLrm2MQP7RzzTtGuVPjh
VVP3NmixU0mp26sDX2SJaPvPZOnkYeuAesS75WXxNtOB+ZXXV/Vp3mGyPGviMWSJ6JQMDdlG5uuQ
moPTqRHUI5oN1ppGQ+qWkawd2L8frPQX1Xh0mfAIgRC7+3pCRfYzgcQOMexC+RqEibnV2anwW/PK
ZfhhrI1AesSdZ9oIRlMdEAn/ICgvIk1ES2o4xH/2cpQCZVHorFwd6yF/i/u8uVIy9bctzr9l+duy
fKkw/lthvgOz2zVg9ib8z21UB1H+YVG+fMDrxEX9AgFnGZvQhzUWebA/7WiVGR5zYAQYySxBsvPK
XtvR5hdSHNJNpm7k3aQ6/y3KgXkgJyPR4AYFZi7idX9TlC/x7+32WYbQYKV0pGJJBLX9I2ea67pE
28EiJ63pUw1j4+SNbvfzukunn28e0/9FIb5cC9tHyOqABTgL9oorsUnntG+QbG1zDYGKIIg9vYLs
YYXNgfD0UpPs39aiX022qC59jb08CMwzrOqI25qH0MkVa9Obt3k2Dq40qckqq0FHj31/jKGfgHRS
+W0yRnf2xYswCoqHTPnZB1dgUmJPEzIRy0+os+RwipLIcOGUzAsPgfz3q+rl0TC0WA5/egfvgGvg
GDNtGCQL01Qlsuemoq4ZgNMaA/VeKflokdLxOZBLv2SDO0+JQosVxnAXRUZYjnvnScq4LO2mDPP2
mPa1WRWXQdX/TGUrvYTJsMU7dgFwDMU2jITRGRXJUyfd2vbM2EDqam5Vxm4UmZchcAqHtYw1YV/Y
QbUt+9tRSIZVJEmTg5AKc7rZAOWQAbzE1vth0nQ7Tcrieqj1y7FvRq9VBYV25ayC9TFDTzOidaKJ
wDoz4DlS6U9OXVuNmwXlwqxN75qlaT320QGblndSGYuhJm3bZYlC9eR/uzG8HsZgiJIWbqPZjW5t
oGOjTMkPaBCRDSwbymcTfMtaYOQSKZboWycpWgwoEQT6gbzpnSvPy1dhn9Cv5ivRot/9KlORGCii
oO0iWhGQliWbm0rqiRiTAvS3Ys62lLQqkt0klEDkNi2GaCoAQK26G3q9PnC+vIsUy5P583X23XIs
tSuMpC8s11qAN7DmA7dXaov6+7Ye5r8tZJabX0AHGCrj6ET7fvfmozHI6D9bpltVfmpbQ9t7Qan3
B3YAsXIv/HEZGK5EZkRYcWLbS04ztZxSCYKzK6R+bPdj+6CMY+oYUbfNBIiBQTy7i93BSYkcle1L
2slkgJ9kBmSE2lGjpyKYJKNZ62N2VeLZCF66P6LH/wNxhQZy+bZLJX87D2KAQ1iHD7Tce2URrQVV
0CksGvSs+zNljnqnCq2vNcaZTIjUDdQOVK+bpLSrAEF5K8LEB1wxTO6sPZMm14Qxd1wFWeb6ITlr
JmCzbYaZp45N7Rip/yiI8Y8kH+6DQKxOzTSzBSuYXXSkmapZhJQk+tpHOK6beoWMftHQjgjj0EuQ
tnasHgOzzyP/h2sZSqkCmISmGo9793WGY1oN+L5ZLspCEyZvThEHQKhzfGZbTbgJ+7DYSIjbMfMP
BdsIXBxrkNDXTKfn1w7k0fv13bK2CHiMZqgHFEwId7+MYZXgo33fdA3YLzZ2qrqdiYVoi9+twS6b
obHLsD1kV/rhRUnPYHCB8gGduXtRcR4yggQXzYOLvm2tVaD3ra3W1XbG4cs2gbex2u4PPPf97Hi5
VZ02NBsINWN1v/zJBzopfRVzvGvdcUNP3oPvmqwhENlFL1iO0HQPCNAJdl8YDxNGApus147QNw8P
5MYvRLm9swZ9E6bvyMTTidwXwPRbbS7KLrDcoB5UZ8rE3vFFxBpCSDCOWIWlM6Ml7lTBWJ/4dTy6
VdOanmwIZyVZyYmpM8DqKMPGOj76/CFp7w5fHhLrcqEMvijD7cWaBIwcSEpijZXdK0aVnqfT2ZQA
uBww/ENon80jlutCVY7h3s26P23VLiFa4HvrxRmTvSTgjJLEHnIwPpRFad03maLBSkEaLVauIrlG
RryJrTV0VD4NTWLHyHVHMTvb7+MtrhCmV2bC/RhNmJ3Vpa0nj7qI1oQwsTpQaE6G+AioIirlQrB4
LEex3QpVaQ96+Mh4V8RaYlo1hTSfGsF5ZWDczeQcja6g2QgiPgNDBgE75UEHwRi7DMoNN5oZUEhV
CnRFPdAw/uikMBi1LlGVNM/aC6qAZhAZ9g3THWKrdxUApoHZenIbfY1k+bcX078FyduCZCH2f1KQ
FPljVD/vjAWX33itQMwvkDzo8cIZ4A8vuPBXzJf5BcsQi3H44oK3iyaXv/BfSsjV/nf29zoWlJCc
YscYhItlYMEv/00F8g7zxdRRWZoIzDs468E67kbGYpJjWumZ5Ja0Me5CHQj12HKS2XOMZxA6sXDr
LG12rDqtbmkLi9e1qvrHTaSbG81iF6ji/M0f1M6pq2SxaSUzY5qKiewCKR8yb0ilzB40JHebXhiA
ZsydN+di+12VExgyXQBWfahH6z5By21L4qE/C1EQp5B2kHYbRzkm7iSmjgctbr+TCYZ96rJwtWD4
KxszW//eaKT5+s07/KBa2j8wlsfC+QS0TkLMl0Jv97HUacDkxZclt+krH/y2Urhp3pc45eDYMEIG
Pm6wUfIyQct+ZZ7/bqmdLUWx889byqFf9f1xF2O2+Nb92VIMTGgnguUCagvm4k9Rb31h9MtfKzIt
x1+V+2tRz5Za1ieK/4Bt6BJx0LxizBjCGyQGDP+oxVWmG3+zpV4GhW8PWwpeQLtAf0k3wPjsD4gn
CIJCCJzeRUdc+DFXfXiGKmRbbvqyFo+SHsEsJK3yFQJqupPP4v1syvGGOswgn58rf0YyqXKZb0nU
F02vXEaAyZxZYjhqq4sDqqOWTX0dSH29UhGLga0XF8aRFFpNegS5jQIaGubxnDPAQz+wcIwwi7w+
pt++bcNok9RGYldCNN+balVX5KRDY3hiM7uGGSpHaiFRd4HFUtiYfQcFPQ6mOnSmvmbu3PrdAeHo
/QNr2WpUWYuoOuNlntnuVkPzAwZlm8uu0CEEbOaDQ/10K0YlLM1+KP9Fxb/TPQTN/tn2un58etw9
rvjPX/eW8mVpcjONpC773RV7Pa740dIoY0DOa2LXkVm87i3jC9ohS6cN3AVOrUsv43Vv8SP0m9hb
S9aPJI3xN3vrnRw+OJgFW4pwwGLqwJG6u1ikuNSNGZ1Qd25BHU6JcYScqWWb3fBTnvEqG270MmjI
+4bvTSAdI24CyX8uz5Q8M91irk+J4vKWvswqFRR1q7W/cv5/o/eb6A3E5vPltQDh7Uc6L//7f6XP
2fR2rb387utak78gzL3g1zFBZZSxtOxf15oMUp70lTPcgJOBoMjbtfYC0UD292V9Lsvwz1pb2HXo
mCPaw6fSP/obOPxSebyN4/RmF0YrC44vQRNoD/nSoFtoYAoou5MYIgwZT609tkLEn76y6NZiIK8h
uT1bQHz1KEvtrI0Y5NfjidG1ltPK0Y1/atamtVIn6xsWaoabW8oxZgQIIXbtbQuswUmyYmuhJGEI
CeGuFXKn7/3OjRfziloS+rUxGhVye2PtTbCjNuKcnNA2/fHygv5q1Z6Xz/l1Wz8/t+i87ou77sjD
/r8rCEtQW+Tz/znzuF6W7vaRtfu8oyT7+xdfF67yhbSDeAY0g2RiJ6dXvkhLtxBEL7O+lyX43yCJ
NA6ibguWnS7Er4HD68LlRyL4qkUu9ldk/Yt1+0GxD/MIX3qAFIuw8v4EvS2KELiFqlB4YjhXS2hH
W1p1q0W2WpS3iLQmtl/kNx2kY3rPgeokaYTccJd1jqDHd23UDY6qh5P75kl+kFK/tJl299MiEk6i
RRKGiO5+d3fAaknMtV5BygsxnxbN8yOtFjeMOp4oWgXE1v0HELOSHabzRQlKPcnRzVTT4naakcI2
0rWRMoOvS/OrJNUYc5YDjpfBluZaSumdijZoJM0m0l/MSHm6xmCknpb0WPHWuGm5QQL91DJnGvsJ
MLlmDNdyA0XVRNFdKOcJiJW4AV6R/rrxv9pd//9LLUP9RxMK+gYzUEbBC3jvn/fZWVH/LNLk9/ju
7QGBlN77D/q171g7XyzmNItm0ELHW2rZX+fFy08kUgM25ULvXH7yOzWB58ov0TtnIPVKIHk9L2AV
sVt13LkWMggGz39Fn9rNY+F0oRPHJ8EBB8qvUnvspiZgTpFOQWnirjuBPgEB+9t8IFPeg/K/v8Re
VdpKCvJEM5dwza/BY/8tPe8NrjS4+Wy/eR0fbFYO0Tdn37sr7dcwKX6wiWVypcKrjy5S5/NP//hG
XjBv9P+Zu5EvvgX5BMixJGo4hHcQPiK7O5vv/JV4U54dIh68AOj+xJzf9/HmQssZ/wZNpEqjGZfy
GN7lqqOEuHXbxgrPB+spXB33tnKinbQn5ca/4Mi1u+PJrc8UDz9v3TVXyTF12iqzVpLhHbj9D5/u
m2+1/PzNt0rjMdBn/NjuavNobp3kaFU8W163ar3BrR/H2/5hRP9EOvTUlxX42cNYVvCby4a1L6uV
wWXFE8mtb8bj+TTG9/iu+dpvpBPfbi6a3omJoCcnxs3/4JZB9i4HI30VRBJ2ry1UQqyrcRveSd/h
8Zs0ah8Kp7tnBKDeoP+knierSPaQOE2ePr/y8sH7N/32wnvb0pJrJGSlZalNHrA1qbbn2+/F0ecX
2Ztc/lpnb6+ytzMbBWgXI7PwTq9tZq3lPQK89L0SBMphM+F0EtqR4PSH3BKVpTh+f3dLmkyeSt9h
r3hmjBSbuWSFd3hm1XnTroJgWnwdLKwQ6KrTL1AYZhv6ZabFqTONxwqMMlQd9XZjSEKKNxXpZdB3
tSOGY7FNJfXMapPETUbjOhbqB2FBYGVm7GVoDDGDHde5LPwsJiM8MgoDPS3UAFZITblJ3tzN09yg
hVD+pmD+IwR9D5r9+nT/3OVeuMgR0EYRWQ7v5LVw3l4E2/EKWe6zwO5vpyfpXrGLA+PWvZHZ+yvu
xY2clkffy3N4p1yrJs6btmCrHqYwtnnOdMb8ZsoHAu5CNP/0Te7FBH9K676upPCu8rLH6sj3JtPp
vHGVnjKvaBxmzf3FbKdu5qHIPiF96jaBZzGiS45QOEIaajgK1+lxc5Su+ffkXHDljX8gcH0UQF46
oszt4KPvOxvPZi+GiMoTt07njXVGZ+jh8330kgPur+cFoiKBJYNfsQ+hnVrE39U6iu4Aazv6Guja
NrkqruofbWnPNqL93ncmsdVX837ehO503t5JyER40UO7mbpta6704+lCvhYJ56Uz3aH17424oyMw
dyyspOvxojoSwe09x451P9jaj1p1E8m7RML7ovuRXPh2bA+bycYoR7aDi8fBPjRaf2H1fXaHe2s5
DStJbEMhvNPszguPezc/F2wcqZ0itWdX9IYrUbWTk/DaPEbaDCao49vYn67UJ92unfBBtH3+v7oO
PUwS3O7QGbEEqs++3t7Cn6ZpzrFHCe+mdXw6nYih09wmR3Blj9rCpW9otuvxRDoRT8MT5cI6Bf36
+QrQPtoHb1fA3j6gyT6IPVTwu8QuT9WT8B7K+FHh1JvhInFujKPYHTemmzh39UnjWs6yKKqTymlP
mm24qjfjZf508fh9vEw9nHqc2PnWOYzB7s2MpxViNr8t7uSrZjOIdrkdNgfNbD4KyCgu05x4gVkt
gLOdM1ZOQOvIITZQbuvmxyik6WuMG1eSm6/ileERk0tPv5697jz60Trt18D9+fkT/DB2maS10MnI
lPkqu19BDgMBf6Q4uotu5Vv5WbhSf+ih3Z7kmZeAos1sTbGH7ED82oPH/oqYb6+6l1zMTZBodNmi
O+ROzrUjwb5oTtt1eDJsDm2hg5fayyXq0ihBnnKp5CzHiWNLRPBX0XHu+WcEzkPwiT2G5/s728sg
KsUCDFTk0Z26xpzZTVz/zHdadzxlTO4IZ+OT4E334jEAIbe2h+PmOnGZ8N4deKsfbsw3b3UvwzCm
LJ2xOIju2JTrYV0ezev0KTwPn6yz4ETzFK/c9jHL2z8TiZ3rz6/+Am5+FxZoeOBsS22HUMTumsrT
fMQOgmfA8M5NXZxA3GiTuqGLfpFT/hzuEW10fbs8kTeBW7fuFsHC4MASQ/Loo+AEToiG3NLJWYCe
bzfX1FkB0G+ewbfjp8yO7G/X26fbVXRGh8xlxTVOvynsp+Ptk2FvEBO0cU5yPNn2TtalHdoXx6qT
OeeyIzrZSWZ/09cPyN6usvUNMSRcXXmJc3QauivYLHze8YWncn+9/XQbrK4z+5yhJ7+52ji5U7to
c9pbbCLsxn643BqrTbF+uEzs85nf1eyVYWuuuhbtS2A0p+Nqe967g9c4vuuktrOe3Ivn1cX91Xdv
OseIUPbmVWRvz0VHs2WnsDe9q5+cb1Xv4SZ0FPsnyrH29vbBreyb24o/f6/dyTnfzrZ6nNlHhX2T
2lzfllaK/W3lHwte9vIApJXuhC6f2vCps/18/mDw5S4LN7Ovzyb7x/Zh5hbcjeB6V+d2bZ+CvLK1
Y3d1eXJb2IO95X5+YDex+nr0I1iZfDmaRPbR187xnR/ffO/2wT+O7MK5QJqKSHud8OfCOedZLqtj
3DzxPgIbDCP3XDiCfazZl9trt3e3x619sx7th2n9sHF+QGvirx5Gbkp0ZqImZzkCDW6zPn+gUiPn
spxV5qxn7jDZtvaVzludLnQ+JXNUl3234vP/D3FntmMrjnXrV/lfgBKY/vKHBauJvt0R+wbtlsZg
MNjY5unPWLtSdSLIihNKbo6qpJJSlV4OM6fbMccnkgzeWgnQlUn2I/OzbB8lqT65afqQna6DhO6P
t7lOXg9P6Kqb7uf0OCW3uBJD3F5+uX64aNPr5PZyQThfHk7Q5qR8l50uT9n9ZZSc4t0LTy4OMnkY
s6OfXeJHUuy0khSFnsnvb9FuSrEjXTA++1cv8RBxt2UmTlGC6f1KJtcsyQ4+9hI9PoVMrx9Icsiq
5OeS+xhQ9/Sj2u1Vbp3cU0Lyb8n1k9nRxzL5ijK2fYCBy+7xP0NyKs/frkmewUHZsYSlkD4ml7/C
NDsN++IiOznpuWe/+jTfoXhsN6fBzfUlfgj9TIf06qbeZb+z3Wn/67zRya5/Xsn0JLM4ecKEhvu0
24xl+19L2hx4diVPdya9mncAuu6cXOwONDlcoegxJadnZLdBWF3dPM673KQmG3dPz1c3fvJyCJER
8y7a2/vsIHZh8nx1cYee0x12ZNmQssQkFzK7eaa7pN/9dpOHl5+I5HMahcnvbpcdnp7T7PZkEIDX
+1cMX5f8fj68qASja3bN9bdLmGgk169l+mpynZ0ycQdFXrJkIB3t+12VNBdFgrUd/9nDZi4p8wMG
ezjBGHWHVs/tyTTe+Tvr3KGn7Am9E9mpSB/uXr6r5ELvwEpOwgSZl0/JeHx8tvHFgn2EIbwLd+2T
nbSH4Xo8sfQ0fXKKXL0c/7XSvJnfVq9bBJZrtccxvwG5k7xYFy/L7vvVhKh5xpdCwh6r9MpLCYa+
T78/7kXWHX/g2oAfv0TJ5XnvOmc8d9OHbbtCCLRwxEUNMMyL3k+8QwPxpWWNNW4O2NHOShQC74dj
SZP2ockFLqDUTXCIIEzO3JQh4P7fq8+qTPKvcXnz86sVOK7iKvAY2JoAAd597a/1McQ8uK8z97o4
BDdBPpzoDf/ka5wbXS95KIKDrQOu0VERu/qb7YrWc+SqGmpnsFgqv7iN4VsCzib/xlAbkLBl6IHa
GcPPbvnOa+nffvgsGzyf5yGTPG8x31zTdF3UK8fCD6tsOdq/o9/eq3ohLziRDFfhrfX4V63fP7qf
/l85iXNtFGh4CVh/3+T/9L//50GA9Ifa/x/T+j3o3PaPN1jBv37rXK3x/wv2d94lfnzh/L9jeYa4
sHcP3+d/5a8nHd/9FwoAbFRhnDkY9pu7ZSt0/wW+37kMEs+RIfTy+B7/uVx2/oUHx7MPHMQmZ8UJ
guivNx3L9//1R9kPr4A/ZEA8VP6DV533Wx/r/CgPyzAAzN8Hg8clKm2Lqs3KVn5ZYvO9kM9vBuL2
34H11q3og5bXCvfWL23hSbSM2/UEoNpkGaNPEvejplf5Wi9GeFyDn2vi8NZ2rVuwrD6rx/uo7VVa
DjIkrKAF2LzKhfWBT3SKu5Ngt21QVqeYAkJVoJcimjkzbM9QYlz/JZn88DLro36vTmV9YzfaRA7N
Fs3mExRwctdSEz9s6/f5V9/MGaQYF8XCvoVQfQxTIMKWXQA70m2Nrzb/uDEOlQc/q0x2NDiUTHxT
No0+uVv6aFxWs90STVjyQrvN3Injoma5ROHXJzP5R02vllOfaR0JW7RZG+/jCbPfxsxZ5SQ+2zDg
9E+zqZzI9eQz+cNtalunm4b7bAnz9lsW0QwYYy3bDOVI4FGYR2AZNza9SsyQK1QCtKzNGhTYXPSN
dK6KyPq3edA/jfA/Su83MeiL0JPwEKRZRX5waBuC0t82n6yF9EUQFDpsCD4kQIbBELUwCIPgYttw
rxKznic6eaiuyeqB3xRkLg/+oO18U+PeKlTgq8KbqoYB+CS9KfGl99Mt/pntzX+Whj83aW/GG7Vl
/TA5Q5uNxrQ/lrErj1ND4uOmnvurpAffg+p+nvCC/gIyvDtsHO1VuheRT0zdoFk1DQziBN7An8vZ
Npes1WHMRUVNyBCBENrvx1IRmLfA5nnbgKw+5UwdMYBt22ZwP5iSVtdFqiLJtw33WnAM1E8BFiwW
nihuMVlFdQom2F/1w/80M9fO/EvXLaqclhYPYGB+oFAFx7BQiI1dX63IAZGyW3q0PjSXk3zsh082
xB9M33+A7G/i2yMeaxYL9oY1ma+6Aqa1Ixs+qZb4qO1V0gfuUtnxghpTiAmOIId03yrQ3T95zfio
8fM/f9NxHkTTpJXbZIAj069jYE80iaeRbZxTVpm5dHbNay9osmKq80X13sE4lt5vivL1A0zbGwlK
CQaGtG2/K3xGD3MgNq4/Z5fbtyMDVhGUvk1X7FD4nNiweyTzz039/uNc82bMGRjKVgsqQxYN9g6u
f18rp1HbMv9PDcWbtkGxCPnicvi8o344qcfp0IXdsNvW8VX2iDkUZhzRcarKEwqXGgCD6N22tle7
2TmqWEd8dLxBs7bLnoAqut3W9CqBwH2GCQ5D0yMMf4/CDU82iH7bIvzPW+mbAaeQRnjjhMY71F/6
/m70NvZ6lTp68qaxw5qTmValFcEEG4SQY24bktXSBgYr+D1BhTDhlnc2aQXHMjZP2xpfZU5bWAOj
skPRftN67b5wYuO/hj3K1Lft3tZqVwh+BAov2yaroEiJrC/V6G77mmuTKwMRrQYHoMl6y5xEOThJ
Ny2Pm4blD5n0TaQMftXIOVwqlAKq75YlLwt/4Ns2y3/QmW/a7u1Qal1BNQRbzuC+sfUTSKXkk5r3
81rwfy97/rN5+2N69qbxgvG6dmNZZ6VTXTFL4Nxjq2nbynmWSL+dZmMiLNuruwqnwV9g2kVs24Hq
z0vZm05PbtXyuUS7hbKhSLB2cCzaFn5/e2ASLY6UDq0yxTKF6q8YEqFtIbJKS1J6TmM4+LN2HeGt
gbFXHGg/u6L86DOu0rIYKLoN2l5WC8qyyAJ4qe/GbZuUNXKIgf7m1jAAzIb6Fd6IWQVi4aYxOftt
vw0Qyx6aBk5lFaJPR8k4wPsisJx+W2yv7XftxvYHFaH1ooQjllvdEdF/ppf5YMD/XBW/CUExqtKS
FpJSl9+wKEPKLOnGj+mslss2qh0lu3OktKTPolI8T2UcbcudNctUzXVHSInGQ4GXIH9P+o3nwLUq
R/oE+3uDMFGNgDmkrRIZ0M8e3T8a79WKiSJVT1QzxruLuA33i56kZWypjXG4ys2m0VZjLFJlxMxd
YiuAoAddz9v2sn90BG9ixZ9nOesIrfe2um6p+sUXGD9sy6DVabApxmImFabC0YpgDgeiKl2mYtvK
Y6/S0ysjNfMqqODQQxr4TdgC3ANebUvPtYkjGUtZ2gZdjwAlWobbYHjZNCZri6GxixZRlmGVubUF
KYKK57tZRdHG1lfZaSkyNLTqMauYBSUCwP9G27bJax+SsldMUY6WG+DSzXhoUUm2bUTOWfUmAkdw
bRXwlMgeq4fbgvtdS9xgbWt7lZmoODetdV7XqALutAI3IJW6+3e55D+9MbBXiTnwyG37fkLqyFjD
kArvwCiT2tjz1aJZTW3QVRZH4+KyNvtu3rbtsVc5GZJeClioVpnozeXQtlfLZ5Y1/30W/BuHB+TH
RUexQI/bBILDadMCj8qF9+HBPCWnahqxe4j0MXDEhVtUuy3RgRq7903HXMCTBs4umbsEpw50QVN/
opH9aCxWedga11baw3LDwTq8r8AlOqv5N81NcDd93204JpYUtpTngfYexuhq4MWm6QOPdquWUWQo
Rg8LmWceS5mxalPQwVn9fbtO61njCNPbzPGcHwbux8vibtu6Qnb1vm0RB6UQHcJOD4XcF9RwGJMB
Nr0tRFZpiOIwOtn6HNS9NWYL6YsdKNGbljA84b/vutuFsB/mDI2XbPgWRoNzWfmAHm/rO5CK7ybW
Ng7GuYnRvORLlMyV3qOuzd3W97WVJNymbdixYf/q05F/WYpeBrkbSl9vy6BzqdTbVQEACGo15YC9
Q9vAMhui1MgcNn3Tde1fP4cVXP6QP13nHKrWMJCOYWS1rfFVcvY8mMNRnZOzA4Xa3Bj9V3X+P1xu
YMH3fkRM4/o1KnAxW7HoQEGP2tuubjbdP6A47X3jtKPNFLiYZY0gg8nDcjETgOMSJifbxoW8/4HR
7gxOafiB0fKWC9rKn7AC9e63Nb7KUjkssDYD4DjznEdAiQHv3vbWjfK4992WRUsUKu2w+a6gt3OL
KQ3izt42JmvHqZD30EFrNN6q/lDVV4tVb9rVo+D7fbfbiAhcZWLaotF020YWdI6VCbctm+EqNUOz
OKRgMszmWMyX0rbZJcd7T7bpW4arpTNAxTftxBKAHzBCJjt77GgU9ze2vkpPyhxU7IwiyMt56Pbx
KJZjIcrPpMAfLPtni4m3k1YYDkI7osZMWKgZJUWlyaqg0Rv7vs5RK1qMiscgp/EkDyPcd3KNY/62
Cf1sz/S27zacgeOR8SCP5NBdxz7c+FrTiI19X2Uo84vaFEUZ5BWFd71/ZuJZlfNZuJ9j4+8XhbDv
e993hoWO+Siey7sGmPtw0cttM7lLAoxekztDHWza8UPt9P53AlppMcDECjCT0bnA6o1Ck7ostuXV
Gi3Rm4poZXr8FXHA7rjH3SMMCem2yeZc4//u+2LPyPUyBLmQWt75FtcHkIz17aas/VOz9OYQV2PP
B7YOC3IlAXZvZhG9dJ6UG8d9lbVjt1SayjbIGay4Dhat3NuZC3G3re/rrO26WBCB6OkpOfvGUlRL
EN/atpEJVllrMcvl8GM/x6aE+nMAnuTKhqXkxs6v03YqPGCL0HxEnD7nVgQ9P6qsNwbNKm1DxwA+
UCNoFK/uuAVuzwDe6raTXbDK2tbFzWFT4qtS8KBP7uTrQ2EHGzcca4WQbztdzErMZ76n+aPfM/K7
6utw28CsARP1XALoAr9XmD1JeJzaYX+Q2PVti5m1Sii2Jzfsz7NlFxmRawW4yRgsn/n3frBKrZVC
HeyCu0oVfl5KWe111HrZHNl003UlDK7fzzMe9HrN6GGFFQ0l8LNzRTZ53caAXOt5aoULeVlZ6LvP
9U7YqruQgb9NtBat9TwB5XxqQK7KfX8mB2zHonQhhm7bY/urVNULD6ZI2kimepI3lV+WuwUwsW0r
7FrXAzPiCGIkGIKOit1zy/dOknnBtiPTuqhIUsoGAsux3Bb9TzoN8dEVzWcF4h/E41rWU3ZRW9lL
5Oey9YNd6VK5r0CZ2papa12PK0FpoYGGLSKzq6/ca919Ew71pic5aJ/fRzv1mtFtOzfIHRFZ+67w
wpNlXFSyb1qa1vIeVlnx0HgTliYuTVpErknaUH9GTPto4FepWgQC3tIs9nPSAFPVMROk0dJ8hlf5
qPXzP3+zJZiLYWhcglT1aGc9FBCa7pwhij8rqvyo+dW6GoXS07OLkBzxtH3RsFqndqfnbbvhtcSH
tLHoNEU28ZoEid3ROreiyvsknc4D/F/2q2uJT9SQuu98EuSymgDFmfh0QX09H2nPo922yFktrhp+
hksxYCrzHGJeBsce7+IO1KBPAvODv2AtJapRCoKXefwFY9yz67FoWYpLLAQ/Dwf9yW988IXXkqIK
xCYETeDn7qCDY1xZ5QuWcfVj0wCtzTbYXDMH//WBKJT1YXDqcD+hbH/b8LurU2wXNjUoXZ6fL0vU
7PXodXk8B8W2lWRNxSWgfjhY9vw8KusQh8Ai3EMX0G67X14ri1qfShwwETpAMAeZN5E6g5ibbMus
sw3i22nBr2yLC+BmcxNUKmMw2Epdyj8jFX4UM2TVuh1VwbTgBG5NZXfo67FIAHNetm221xbpFazE
wrBuw9z4mCuhKIwOcGDc9hAGr9X3fXdEoWDqi12fLbrhpx6m4EKVzDxuive1wkj4tJiBqfBz4RKS
EUvFh1HU4bYd61pjNNscEx9Y3XkjZtMCVBWOv4ayJ9sUgKhtfj82OgxG5Ru0PxlDvCRawnBfzJ61
ca5ZS400iBGMgeGUQ44hvkT2VF8ubT9/Mt+fe/lf5vu11ghK17kOzlE5uXQu0xYvcGkc9/FN59bu
rqDTkkg8VZbbUmwtQZrxQgEnRRrmLp6D/3BzrlEt12w76q9VSDi0LRErcEFXtpwnpAGwDMynT9Ev
HwzVKoEDrQJtD9gkGwgSnrCqjwmUG97DtiRYnWd9BIyBcTc+hK3mC7wqinwZxTZ5IJw33wcpXDdH
qksfjAgoZJyUjf0Ey5J6dItt72hrSZKDR/e2xNST844szzIqvN9jHG28w1lLkihz1TzDUDpXs9YP
MyxObrypbD/JgQ9m5rUoqSM9oSGKd/OJOOJ2toyThl3bb1sR17IkgKOsymJTmMdC9cWxiJz+QSBQ
rW2nq7UyyUJ112ATGJ35o4yTAgVwuWWw39kUlmt1UsM9GXlDH+fT1LjXXdvZl/FEw5dtra9WXI/6
EasqeKxGEwrqLBnGT+U4qG13c2t3rclGSaQj3TgPPd4cB1MBgDnoedtks5YnsaJfZGQFcV4scKC0
fbf7UZVu/2vbyKwS1qAuIJ4lwbgHlnmGIEx0SQPx5v2m5tcSJRB4aFyHJs4tSjgIoUsb0DQuYrPt
Am0tUvJtBn/OqC9yGBI5Vz2gUIltj+62kF8rlXxXKkEYK/LWh6UZt8Gf7P1GbNsg26sNcl/7cQ9f
+Dh3qbAApbStwyDaeOPIn48tb86e9eQC0hxhv43r6PZCico9QZwitqWrfZ7i3rTegb0JePpY5NWA
vTEcutxrwSRo8dvCZpWvdVXEXVTNRc57284s12q+dawT37e1Tt53fnQnU0rCrLxWkBMGc0PAVMb7
47bWVwtsqOO+wIWFlVdx5zwF7pljqarp57bWV/m6DBSAAtFZedEZncnIKfZKWM6mzwp74Pcj0zFr
bKa4LfJyatvUGg29DV3q/tjSdxR+vG/d6J7q8yNb3rotuaociz/iiP6Za+h/X13DtZRpsUFYDaSx
8pnP+oXokp6K0F423enChvx9370Q/qBUDkXOloXkamiu66Lr99sGZpWrBbDxwJGqIg99a8gco4tE
L2Bzb2t9lavFHLDBorOVe7M/ZND8N3t1ZiBta32VqqRwZekvvpULBhrKkbcDf3CLYNg2B4drcVPZ
CbyUli5s+ULqQvCh1OCkRNb2poSCbeH7D9sAOudwD/3vbBHscIVcfHG9ut6YUKt0pb5keqow1Ugz
8ovKmObolfqzQ9UHIb+WN2GdJqGJfMzCRrZHguLhZxqo7rMT4Tm2/35mwzH+/dAMA05qpldWHlXS
L9NCanuPKjeZUw7XEyDpAFlIN0XRWusECRsAeJ62cjOFKulLl6DAqJ82tr5K3roP7LYuF0zJrnZP
tld6yYgz+qbtH4Az74ephpYqtrqy3E/KV94JbLXgqcfFyJhvG5tV/lZxb4SObL4X0ilyuEqrQzNM
G2eHtexJWMTru7Cf9j0tW6BNZ8qSpa+X39s6v1prPelXtYMC9H0Y63EnKh980Io226a2aJ28lbGC
mnTW3pPYXVZ9q/a88bdVdv2N0FNUsVVYrl/sfcPmCud8K/jlAW+z6cIoXGufbBQdVCCslwdKLJvt
BoZn8YCOoPtuGvq1AmqeeN8XEWwywsGzk5nM8lIMtNwWlWsJ1AL0Ug2EwXiYJLiwu6EtB5iJVN22
8mUwYd5nFZXM7aiM+EFRH/DyCF+Vwa9kW+CcwSFv96/8TGMsaOkfhgauH9APDHfUFWrT9TGoIO9b
76lUiEttHWo+fDHKZ7/aUE2v2z7rasEdo7lRXd0Nx9n12q8+WDc/B8E+E28Gf97t/susv1ZBUWkT
4xE5HCsj3PLCx21R4exDAatfdmlIJa0YBT5TAwhC1IfeFSgNVrQnjmuKX+rMMsYDHWtGuAvboADL
JqmsxRJXlheymaUWNW6Yh4FVNd85U6ZLQmJr4wKj2AXkVPWSDh34VkVs5009u/S7pd0BdWGLFyjn
NTz/K3A7dmu+3AfajO0JaKu6uwqrsGEnv4yG8lUyySXctftJjw8257IdUmqE8JoEf0RRfreIcoCD
pDbpm5+WsoRaUh1LXT4VplJ8TjyguRB0vRmLmx6MaX3ZCb0EYzo5cyR2jtfR4n6YYSRx1ePddoFL
HDSjzX3IJXXmBIBiW4cgARt/fG7Hsa32qDlgwzGOZOQnpZi7ud/Ndtt2+PsrufDjMnoxigZsq+Iv
ZGhddn0Ge/E6VaMXiMs+ngnvUqV0FP0EEdfh14DbchuY43Ym9m52uhqnrx5WNuGYMpi7lvhjRUSN
PM5ok/PdxCPP+b60NtiPiYp4U8P62NUFfEChWSZhn8QEW8URVzsFEHZloYr+ujFM+Hdj6U9oIYK5
G4G/IxzDfZOVEA/4N83EaHMdk2VuDzHOJgP+oMLrTS4mB+fOJYrq9q7R3QBADhb4ftlXvvGnq0m6
LW/hdg6dwcMCGKloUwGSYQnQmF7K4VABgWK9dq4wE0tqqApDAMx0x3SPOxANEHciokFNcgc9ozuC
BiY747oXBnBfXKvZjhFLUmgW+s0erlItaE98mSwfjyEsKgL4gruxN3ybQZZVT7ImUfXEC5/PI5wB
4HdTA21CNAwNLLd0q2Mgez/4Wk+kbX4LO7QW2NmV1kJYMgcW/rU0qOZGHxqNv8rZm66YWitp4GDg
2InDQvxuxmLI5JATqpfRb3sqK7dJ6oYXqE3kkWTWi7UI6TfpWC3u8sOB/4n1E/gIcNVQRSHgPNoM
cZe5g+KaXTBDzwkWclHxDPXkfax3FevnWF94de86Y97YYSBYZsWVgLW7L92qYAC31Z36RXDfIO+j
rjT1tBO9KIKUyvIVNPE+zBoQXXlijzbCfORhLX44E8boJ28mMpQYvM4xJ2azLrxEEftE7iOO904n
wbmxveuCoD4ph9rwwItb72ev5p6msPhafpBlanauZ0LY/jjl8uhRR5U/SyAAvH0ZxlUInJ2rK15c
6bYX9FIJajwlU+0VMS1fZIWgolfeUsWkPsFxRoNFo2g8Vl8mzA4e+BONDutqR4pA9af2bMzOd5BC
lg3fea0J1JfAArvul7bGeXgKptgKwWetcIlsJ9L1xHJXwc56orsWK4PDAGINabMkmD0szZPexjPj
kM94xx/JIbRnOFztUeoYTEXSwXWI/0Zx2GBUUsI1RQyQkMM8JUqEZyIyJ6FsGv4KphDUC7nGZq6N
UzgIAdSdTCwGbzdZLI8DBWAD+mq/gINh4vuRMBW8usYSJQGAuhs99E3NyvvditHt7+pqiviL7jtw
+BJPe4O8LuyG6G+qnJsWVm3GHup9W/jzCAcqPsApKrElEH9OrsoghEyAmtGl5JLOoOI6Sesx7s67
MSpc6AhaYk3Oi5bK2Fno0cD7LS0cwmAc35dx3+YhxUV/DgLbNF7zuZGsB8RAz3AqxUNI+FDBmcH+
js8qVZFEOvLrLsHSoOJbyQS4dNncQ5OCfwcYXPW9cfuxRDQ32gYGAfRcTeSe8gH4XLj+DEF5E4Ds
zXcEfGL7aNeewHoRBnMEm0Wuip+GtnN1R8NWyZu+4D7ZY2xK70cbeZ2DCsPIj8onLPSygRMlMD7l
nFRTx9Qx4t7CNfTsEeDfCd6H8AaeCm9mRKWhbGX55MVOLw72SCb1MrXKYzB89euKqqwVmguVDkrb
853kmGeupqZqz+Y5du2kDraTdFe2SwxL8anvnbuw8oRMWGtqAtd5T+n2i1XIYOnvsLdvWrhCA93Q
DBeAly9hppxp0Bd46bN8OyGETfBWHzrHM0mBu7E2OtOwTffdb7VXA8URVwqXkxUfvQGEkgquPRTu
DGV104RyxJRdFNr7BvOxlnW7ZW6EoxLU3oxDkDCCNr5MURhPNx2lTc/2ld1UNNozkCMjO3NKx6ov
SM/sydyoaKYgqMeTIeVy5S4LvlXCHdGOEBAIYxf2ridW13Q7FuDjspQP58N1IhbXGu4GEU1IO1Rm
GsKzReGSjyVi9EsW3QA+Xr4WVu9jS6BHQfQvB3/7UiQAdTbzT0+pGKI0PTlMJa2lmTh4JFJuWlp2
oXgCL0EV3dvSgXS1jCfg4hO/NTjS/66LZTY8H/ByFD9hBrRJncxeHVu5TQIpQQ8IhhmoaMYqYr4b
vgzjRUGosU8NDxf1yNplmq882/TgjQtOa9/F3mLBJADreeTjUj1pNSFAUjKJ0BlT13dF3YOiQTr9
jFm9sb7K0ISkTBrSQadQNrFb/Wrilo2PYyTdvtx7vVtFTsrbgMeXvs2jMkil7Ok8pbUDFv3BMF3b
8S6eHTbMoHJidrpXVjhjSvY87rFbN1CBPBaxFsHdYlN7LuFZUvtg8xIhSjalI8Ykgi1p6ULlgS0p
6F20KnuUFYUOcduHmPVYypPer3zx1dJqLn/Bz9WbBsiBOyVNMuM1vnmN6QCnmMRSbeN+cea4AR6c
jz0OMEkRycUChbeCz5OTTQsbKPLNYEPoJ3PrmebCD+YxuMfjrBs/1IvPW4EvQRyOS9iA1wzXX1GA
9gJgr4dT5BV+89wu0mc/QlIPxCQec7XDkzYGrexH7ZdYBhJSB239pTRlAT5MGVnY+yR68At+7CYg
Q2Hd7EJV/jy1vLZhkQ00hYUBDIRAaBWmDsu9X2MfS9Iatp0N5sHZtxzUdcADRmIHNeJYnADbNxTH
qpITRpAa7Vxiz+FFz26LuTEfFuds9cUWWMS9mN6lNNecqJEmHhDjxWu3xP10h674mOQKkFLPWIF+
IrdB50VWEkOZ5yRhxyTsr2MqHOAI4L1X3PeFp8ejo9uW5IuH74MN99zHTyKs9IiSx6k0r8USjlQm
prLcTiROZffelbUgJ+5s00B8lgw8Xmif1GXgtzWm2FbE+PNNXwLgA/UY6xi2JF7t0cyNpzL8NVE4
mMEWGRw6/P+7Bg+sB7/DKvVlMUUYnnQT9f5L6WA++bH0GLA7Ogp/vqn6zp2vNYQt1QlSqBDldjg+
q+gk2DSK384AzmwGsm7oy2SWTtUfitlt5AsdYLvx4EKUWN3PynKBj+9RqGyeaT1RfsB7bKWcBMyu
sH8ebbyZ/ly6yGFO5o6zDlRC8EioHmnMCTb0c6kG/2h4o+rw0IEOjcLTurJklzjFIP1fDpDwPtZX
WnbPCpMIxgc3crWPMdBWga+AfOb8Qi8w0f9mQ7x3Z3DU8i9DaY0obxbSvtW9RNGJW491/FTXdTN3
KU5Io39l0ZjSVwJ3qeaG4hKC5GODPPxWThw5mVK/iH1UZTmxixpKx/s1F70V3xk4BGgcnpRl+wdm
w6jniEfoSDz2LRHVdxOPEf58TPXU3ISKtR2yrTWCXQHe0MiElJViL67GNjIZwDy1j81QDvxyBKbH
3c+ypvTR94eqo8lMDekO7eD1HLPA5D5LqLGGG1nMM91PjbAsnsw2i6zHauAl+UVboeQeKx/XCYOA
zkmwLIaISqch084Wc2Nfjp4s4mc2sNbDnB35w86pZTQ8aebhPhKjvCAJpiUUKCqQAbZkd9akBK6e
JS1Yk80+t+hujmYR3lvlpMlpnEsP7I5FtS1KEXTcXrvtQpcy6RbMPo86NtpPezbKHqtNWQA/HjST
vLBtVQX38NrrZpoWLGxFmUVOJL17XMP5U97omWImVMAcNbm3gBiwH6YuAs14mOZy2qFE2VMZjBoq
donNZzifwqh0gqybZFnmjYsMPXULC4rM95YGh92wdvhlMVP7bEYq+5pe1J0HcmGCL0nF0TZCRjuC
8257PUN8NR0BOccba1C1fVcmEj0MDiEr6+Ba+6hEvOxsPIns/MBqBnQW5V9w9i6jxb4oxoD2P8qg
i6YXGTrcuXFa7KJxgEOJUnBTDhMdsxGmzfNloEgwHL2CC8z5jpztY+2Njr5EBSkcKJKgEV78lfYA
Juf/h7tvW64U15b9Ik5wldArMO+e09dyueqFsMtdQggkIRACvn6nK6Lj7NOxV6zY6/G89Eu5fWEK
jTEyc2TmYpvVi8RbDFuHdouGg00w1NyTeUwNWqu8pc0MxChm/bWTKt5uM8GDVgiCChCw1J6ylafB
VkHOJxRMvoOVMrhuxiT4d8lV/wLZpv8A9rJ+iALdpvy0oCLCvaXXA1Qw4I1//mcgyj9w+SGu8V7N
tjl1SzhcQK+HN6n0f7YAgJzP/xf/ifvJUfRJ2ynTzVj4MRpe1tzUj//R7/7PJSmabXZQifangYjo
HDdd+/2rY/43RNcfRdb/gP/8c0uK+8jydRXy1OmuMe0uRQZdW0SprU8ZtEhYXYPhIq8mEgc49msP
HWMIT+2/BJOYtVrNs5vAQZoAmKL12hbEkDO7FkFq1wSFKMf6YZW6PscXjCbl9SEeNHLIWmlipBR2
0LheA0bVeOaziBoc6xGcWLit3b9zcv1CEP+nP/AfyCLE0uvE28WfGMX4sJ8tm5bjWEf+tw6nCKFm
MFH5d1zwvzjH/wzZWQaZBPO4jqcZvnfBuROaBVmViCjUFdMbYJgiq7c0q4AmBLkrm5QBP4NELgoy
QGIINC1QMTzy0rIpsPulq0d7ZD1yr+/IXAeyNAobc26XTjJgDoCA7dR4E3FH0JBNk3H5BLfkcTT2
HoJB726wCGgwPIxNPpy/9GU6qGgtMVXvRBs4me26Rbe0im2zetyYuHfigyQ8Xg4zt5F/6fUIbqPo
yNwjJqnuahhyYZrF/L4ehiSLAMQMGx+bMqzXQVexh+vQrufBMs7nNF/YfOtzwuEHJv3olaj+vBL/
K4/6/98zVL+Emf/awb7QnZjF+3/PSv36H/72r6f/JwU6h3jFCBmLyEfHOf07S5t9WdsTCv6KpGn2
J634b/96/BPB+iKDK1SafYUP4zv+7V8fI4Mbni4EAVJ/pxz/L/zr4+SPgvj/vpbIbc2Q6pYkiObO
sDD5J6T+v0Pz8DSysUc48A5xgwvf1ZiQe+xTxtbNV5TM2L8Ef6YzjPsoN2GjyVZZgLTrRwY/+Q/O
TU1/TtHU8h1QnmAqE0JW2GWSlCeuNOsms2LSgXqaNGvEHm2exLLK1GLfF6w7rPwKva0quh+6HPnc
22L8VmQ2yYa7EN11bso+oQ3GwshkiJTyg0InazOd7GaZbUtabtMwjLtpHlb52mH9Vp7SQVsks1nq
f/veTD9bbmO6z0GYF2KlZAdbobYCin1bYGfwYl2v8EIBixOtvg9gCL2TvfP4UvGKeVX/gsVRVo2z
RdAaXz9gV5dcNtwtPOR12VDsFjcTxtlNyaEwAu7JX7DBAb6nlzDKzUXKbCwpl9M+Ihhq1pldsjHr
7hOpOKkampQ0SR/HdROVtGaoxOr5boZe97bJBBASNEWVps0jRAukyFt7y9zSnKZmtc9uNmSXzzw/
YbKOy2jNpn2SIUO7j7D4MtB7DCH2NMzBGczB7yhYH5NMbmWmebC3i/jWudkdMHhue7q2+jHq4g/W
tmlpgSVWaW2Gb6aH0b6Me7VDb/0R8Pwn8OCkQIy2PpBw+5WQJrgPE2d2MbDVIrUbgrhAmBSxFvOz
ZO5txUvwZAz+VJsHDkwFr79JLLj9hPs2O2LP0+yCkSzlhMa7jHiPni7Hvbm8INSyCT/9NsjXeA4F
0gU9deR5UGI9wRChTs7jPE/JZz13OcWB1EFQjkmf+fjWiiRleyOyaTqAQwzvTLyl+Y51fGjOjcvp
c7BMKsI0vAZz14JeGGAxVyVzlCOtMJ/ShjzQdWI53OaAf2T5bxPyaV3vOHUjix+alAeeA8Cawkic
R5sZVaHLnYfDkPXwVkj55p54CDrjkmtAbCg2NnrGqBS/043mJWwll6Nrm+ExQjQrzLhQY0QMN3mY
SGwY/Ke6KYmYyBuObVJugcsLjQgyIPBhPx0buJ9cbd2a34DKp0JxpYGHIwf57BVfbw7N7DjutKm7
YHwdRY1tB9rKupSYJ0rOvbhFS/LAqU6qgSR9iS2yWRSsJw1CF+sWpzhHsztfetwX+TmOutUAwQAs
ux1HYGUl9BTBxUddeIT10lIANUjKNAjWHWti5HmJehjvRow0YCoNRrJqVEttMWViS/ODAXA+dtls
XOmbepqKlPP66OqAF+swfmuszn4GHp5ceT832Fz2gd+vzjQPqSbrgQZAClgQsb3OVbhPB4uMG2SP
lXmdkyLu067Avi180QGA1ZMaTpH/CiZvh62QSNktmBLyUbTbdv5aD00l0OOkze9HEYuLrY06GYhU
sRaF2TMPrceqS2rfdL8GFz155LbrKb/mm2/fObZhCrng2CPWFQ8jAaScZl9fsjWq8B5OsLn0+WEc
o4YX0lJxye2M9CVt80MOqPeE3j0sW5dtxSgMu5OALW9aIRxeszY8wiW0vfjGBxf4YKffRAanOTAY
YzGOMDpft/Y0NsvwHOI9Kf78SDmtw3O61nkRsj+/FXvlyC1FXtjMBKnwceDnism+/fkE9WjCo162
pMrjr+8QEPiRLha5733zLjXQx8Wnwdnqxp94o5aXfMUjwd1b309QBwFrHbuysQbZfvM07ceU4O8b
vN8DZmGHzEnEORuWnDC09+Dm1vh+oLPf5R1Oj4A3bInlqh95vbbvf36+ZgQxwJR0BzniK8KBs9uf
Z6i5Xl7CpZ9OuU2b5cq7DCHJePU++ZjlV5U0yefSTuHj2NH2faSdqka7te/SJfYNMtLtY+nnvuop
1IdFPq+4+iDE/yGjYDmBTmIvFFsSz3ZTwaswDXAuaGeLNoKh2tCp/M5H0M72ce5/C48mWQKzvbBo
Y2VkFTP59yTLwGqcTA0cXX49YxLHX32l7uYzrGlN2wCFCCOuC2BucQNszrjpnIbRaAtDM3kKMAG9
jCJLzguCdA+TJ/e1Dp+BeT6tRB0XlWyVzj1Cjvwh7saTom4fu/XokuTD5Lkuw5anVc5HdQ4pyL3G
5Pc+GXDQ8+gh59v3WTD9teoEapUAONv6aDyAG8Y8MDscJsDCe2EnWzA+yj2kI2ZX6zwBkgo0KQ8E
R6IUCwsoQ9PLmECygphZhG7NIimJosDQeMaPluCIj570UbmO0zsdorhcHBJia7++wo1a4PnrFxnX
P52tf2Ww3asiFTxH1g831BJWgvNQxyiK+13rPE43xVXswDvt5i0HxzlJ8m3R2VLFzTa+rQ3YHjrT
4GLFHBxGDdWewtR9IGNzAn+74uJO899LOO63lR5DkMM9TKVRssT2NE61uwBZOox1Us2eJJVZI3kf
y4BeTbY0Ve4nXo5U5Je1U2EpJaK8eoJoUNN8qxUY3sDXiEAbxjOG/u/DtB0MWMuCdDM5TDncP4ZI
/hKpWMGWfHFaOragL2FEGaRjWLERGRNWRJi6ovW4uWDYuYz2u5AtoAoJwu1Sn+95qk/pOsfV2pLu
jneAfxELulRYQ8x3qmtwDWY0OM/htoA2dFjgDNoDdkzIzkXmBEoXd7VuSjjMqPd2BbU0JlPyiKCY
5MD9XJdAatlDD4bzKRoJFuFoF1Yq7/JnbWl8wPJXcpR9DdY36MRS8X4U1RhGFNYsNFUwnY/YY82T
E7rBvK0E8zEcQ0AW4PA14raNfXfPuqjf466GhCdagYyC4rLf7ZqSASow4U65oKxCQ4qMRa5RRsga
T2fK6k8A5uutBqRzxYDblVqmUZUb0z+KcNDlNgz8FKFI7+oe258oeWSq6tQlB0slzms6N2Dk1LC3
YWtfeiNhI+4DrSsH/4ufiqngALMwWy2ZHcsNqQ6nee7JeU3aeS+WIQCklMtTpsbokpCWHj3uq8/F
abCLtA3uYSM+45hyeRcxu+1xL0anmaQr4PPFL6XB3jSonhSXDHb2khXkGTgXlEMab0U7mbXiIvCA
z0nD7sRGeUUNdegVtblqoW3VSgkMDvxToZbQPisvJOQC6BhJji0tI+n6c46DqWi7WPCSW8qf4jDx
Fc3mbQdWDwxHpjP4NLv2MAxNR4oGwridW0HxYbkvK0J06lW9+fUB2gD2aOrxq4VesIggg5uHGvYX
vrF8YB7JPNOA+38Op+3bvKwHUqdTQWAeegKFdE78mlZErutfPO7JZ25oeAgIBfPEZSVkkh5FC6Qw
q2t/WOD2j4IIZgRisXpCf4yalLf1b4bI1B3pKC1Qk98m6cdrZIV+TKVipVf6FZEecmeacDkrK5sX
hpaxQti6OBEwVmUyoQGdVkd27YpvlFP1GxX9aYstaBGUsoKF+W1m7qkOU6Rwx3CaRlmOYWFkUU1q
1vSPoIoFiJ0Ft9qw0O/Yvn5p0dqfIb34pMz9CjuC3isLkkpJk4KfjlDMeLyRCdelsvs5bj+Ib5H1
zNt32m2ofluPuE833Fu8Y4XM07RYM4dKa7CvhlYDuZs5iQsiww7TeohsxIlee6Xiuy9FzUEtgEyX
sGtewzSNQHmxLr/wBPexhvUdWuW4ZF9qDNdov18U7lGL2a7ggTJ7kGzvOQjXIxou9Y5dP1yKrDuv
Bo7aQaPZsU6FeYQ6w5cu6oYLJIEKH1OMxIeOzWcXLkjYDNfnVeXkmA6wFBYJjYt59F1Vd+lNZeQ9
78ZvrUrjfUjlBsbdZWUkSbAfh5rwIuwkXvrNPCG4rS9hB/P1of6ViByRgANxD3BzXXaTHP4CvIRG
d7A9/K3Bf43JrJ7jhrrHOVATgjgFVElbEJsyG/IWh83Vr2DTA4N8FOzGe3RLxWog4JHCpgdGIRsC
vf8LKzWylMSpMoXDejHauD7NKHXHLglepE5OSQAApk59eJwSQe5nOUAhFW2whOr5OWIprzqtGG6R
BuGxHNSnCWxcdm7cDh6PsUDZTtQOQzo/8SzFcUYHXk1iC59qcOXfPfIzirleHlfl3qPNdN+Ut0U6
peZpDJL2hadxfJhTm/zAXDXuIS/9HJClewbWhLuQDvcgRO63UN96qg4+R6elOGyAQYmokyT9eoo0
7CtxcD/kIu5CPNfvdUTgWA3ORrRglxGPxs4SOGBh6zEqp4yvVdYh0GeOO3nIpjgOCwY24s6nk3ry
aT7BuacdyrWGnEHGMtzPbJuOstvqXao4u8w1R3sW/KSqcVfKZni098H8V93m9hV4Wl/lvWD7NPAZ
dp41R7E09WsCrPLWwTL/sJGsvvooQAmr87CCjqoDDIeep8bDJLCUfvA0URU8/7J7oRtpSgJj2xKi
DX/NJniHqyjJrlkS92XTu+nW4nIuwbohD2/tByBua3+wZgHqFmGKL+Hm8alStlXt0syPCyx44TKD
ORTNCinWdAJLNQ/uI23SBe1bvFZdRGA3yPpGlUswfTQzGOSEQqcEz8D4QETm7sDZvXvwZT+yzYN1
Avd2FtmQ4vxjkRDQx9vqO14O7SIL0MXhdxVQe/BDTV+6kYaPfJ7Su5YZgAuLD9CYs62EvptfhJKP
MzyvoUsjyV7F3fdcNMjpTE1WweuIYll3mE9+zscibwaPa4OIYU+wpfCAv07ssLpwS7cv/0iX+Ox5
a9MflqRbscAszBXOpOxBKbXtBIvHDw3Ss1RtjofeR7UsshCdiHMKPAoI7AIBRN0RUGd4UaT9MhrF
DIVugz2mSTc/j3nMMbO3bVwZnaxPjebRDrOwPGqVQUDCW3eHEXXaacrpaW6isXLWyxfNev2UqBVl
IMU9ex3AKh176Gguic7kzSFL7XNdJO7xfoC8R3b8uUduetFhzXe36DR4m8ABHTVzSdF9pQv1gRx+
hENqzsIFjSm4bJd9NOBymWB5+wri+RFU7DXF8M+b8GcHCuhbDjirlDHt9sajd1WsHg7bkn0TQ5ft
JGQPb0PcDXeSm7xIIi++D4Z2d65FExBF27uNIcpru3o9QNCx3aUQlYaQA1y4b7a72sceEL1bjolc
JnQTDtG0OV45uEuNx1RFfJcFaV+Ymv/SSzLu6rb+mAeISjrbXy3Gr3Eb9b2li3qkZCW/a+jxQUFx
SIbR8T0GthYHKtwmCigLzE+lsu4Oj05UFCKbA11jVoVhMz5SNOMPDsMWYl5rKEQBOpSQ/HRRkQ2O
VAHBy/L1jCDrYCwG4VpviuKFYFEVNiSrtmaAQccKh+0n7EwtR1hUUCw4RVPJst4fmKJByewQvDFT
p2WYbU2lh7p/BmO4lLxBkACe/3A2aIf2YBfQK7exnzD3ZDEOYbKAgpUD7I77NZ4POmnhDDvVw022
rr4tTI4lGlpoV0Bg/tQrfinQg+0InGMgx9gM/dOGthqmwFHwjUwYTxq7TJXDovlBfaEEIXfhPmhR
bVcZntgQTkf8Xs2JLQCTgDV013Tu7IGnk/jdbaJDQqyBHEtO3ZHqfjzMQ7/+GA0un5Azi/g6BRUT
iYcEUtQtf88zLXetUe64ZVN+JKPS+xWwzVsXunXXQgDaFMJN0SdzoXqdcjNCUSoce4LpTHg/bG34
S7EJJOac23JCDt9fDnBSxeXKK93mS+HWVu2ZA0IT1ziUrFnMKyCo+sOpVt/qdppKNVENShGCRA47
9F8CwoCEp/Lm4QZ2dNOIxiZji/65Lkv6FC9IGUiXdvmRQ8GJKyTNP2YBrxoThPNRonD3Jfz+yNMI
68LneaxxCevBgHb4GrTVGpz1Em1QrjbQYxoUId1gai54r8KkSHWUX6XMxQWCTfGRSN/Zr7LDCZjL
vn2Y7IYgZogMTEFGAfff0dJbQqDfuPiNCXNoSDJC2kF2QTzJKjV0TKCgECg6bTRfIHMewKbmEWY1
PrB7tbT0CWibvEYQ0b93MSR1ECL1orB+s+Xc5PP3HplYFWJG2S8LzO0l5aS+MOIC2EgG8T5m3J+1
gOzWJQo8Pgye/nJGQxkXiodx4PND3NPlrOse+BmIWqT3DLgb5XZlEeOHGXjjXUtl/RjgY0NTurKH
eOkjAJwEQdsQOV9NHdZn3K39rZFRsuuzYbnH6zEVdOXTJ0MjZDT/SGL2AVXZcwpw9S5Q6vsU1c8i
2dAPzeFcQV27VBTHJG/iz753rowT9pO4dtd1kNPYpOcXgIvdyxSlMbqguAol/Ua8EWWeAzQMV76P
oikpfBomVYS3YZescZWhkS0C0/Cy6WIEbsO3FzTieoDmFle88WgwV3OeNZ+ekZWAYzPK69zwGNdd
t+3nViGJKYrj85DEc9VN6ytX7k0PDMrYzO1GNe81plEIPcL5GkVAEOu6P+IF3woRBfXVTFNcIQhE
XWio6HGJOiiVY492DYusFYcAtYzbqT0RQqbjuozrYbVw8QiZPGtbT1eMSUh1jpb0Y6ZtW2EDe8G7
Fj8mevDHAWKydE5EGYuEH4zd0r9g4mqfiRyD3SYhzPawgUKn0LVlAu3S0TfIUwlgDwfhcBbvMFvB
Wpc6efWKAXuFqNsXQwYFad62bw52jBXUg+FDC5nGVQzBl6hxc+kOJYXdEwqIl4n5pRddVEUjrUEc
+r6AOyQUZVnS7QdSN4/zBPQg9DSooOe9bhwd/dgBvnUO0T9sJPqqgCXt4dyMOSrBkG01nn0eZqUl
ETLn//xlOA4vi1qfmEKrLGaZFug70fUNYOe/JquYNcgWz0Jky2bLuXYxctKpMjff6hO09t/NyK+z
CT7NDBI4EDEkQSsVt5CP0CtBgvmVclbysKZHSMJJFfIc3V+Wf+RktJhW1BsgnqGcQ4LTBcn2aYVK
ojT1V9/ex3u9AP/dXL8LYBL9OJsEB8BDFqWggB4xTpTICRzKLpiDQrJE58Xi8/sGL3eZxkbs5lb2
pxzC5mkaYdGg3yB+zYoVXjd6HfJSpuL72Aq9w/hQFwT00B7y0XGfSTKA3diQJyfsNW31y5K1qG8W
mKxKyJ1i0haJBWMACwK/GxK67LZ+EQhXNXvSpUD3GoOo9hpKytjK5IUG4w/HANPFCFqHvpEuqJiQ
gmCtpGzX3GOBKh8vae6/jSsTALd0uO9N+NbmCcfVIucjcexFE7Rcw5Qs17iBlAoufvbAEpOcTeae
KDFgR5ZuvmFdkydAAcCxM72IfabWPfYAfs4Ne85qQCLQUB9w07tKTnGNu9fkJ7fI8AXtY3sQ7Bdc
6xLgdwoAdMhe0Ed+52K5x6ChIejWzbNw6nMFn3OTEQ33Dj6g1zSIPmkN9Q0zVSi2IoL/yIENmzp6
+Madk3w5oGJ2uNNwJGgk/GH9GgMgmNx3qfmcp/7U6PhbPdRppWX4tEEbfm55397ZHpMti9oqZuqd
YIO8sD3mnkjMoLYgZjxJOIgXa43yEahc3W1te8aUxM+ehuYQB9GvLjIvXIr3WUBbwU0QHSVypo49
68AkoWG98IlnhwStGvTv0jaYq/1xxHrGbiUbu1+T+DPp5+4ZuyXLSQfDWmaNMY9Jjq0SeFDoisO8
scTwbh85jBUPSrkf2BTqxZ3nvhLNC650f+p6b4qkc+shxmIhlgw0/2kWE1VOKxzxcGxL9F2nybct
/poADjfZfEhUf+r89qN30d3I3X5LlqUYFnfuJHTRDgdQZDVE2137Y9XpI573aUnSXYaVjwTnrkjW
IdwBdT2MUjwvY10tLai/wan6QTT4otn1FzuMaxWM5glM21Oy2L2Lm5PJ8gqpRRCPDvUuQpZqsUG8
fUnrqVKueXAseg04XnWznKSEvnMb3KfsFlnVQfQx9uEpw9sw42gcvGuvJsxPQZw/RyTpyjntz8vI
zxlSwmmaFBuT8cPS6qgAv+YQqOPzioThudOI1GLdQF4bq97g0YD2V5kfwxI8ZLIp02h8TodmLcct
OnkwkQ2mxR14XvMWbu2tqZci6KcKJapaOvMtbLA+hC52r0hySyID+QWU2CfH6vXGa33UE1JdEcaY
7kTf12BmwXXFgag8Xz42JEicA5vL8xxgf2Ga6jf4sSdFFqCDIp2rsEviC+P4uOvW5UffhH63bPU1
xtiSzXA7sEONuwHvUccoGFxYJHEQCPt8oGeeN+wyjJHAhJco+h2AWIZl2VYUqp78PVyhL8g5AACM
UXPXk0nsATWYNyhvpoeFpu05aIW4sgBJvZ2jLdBUYosuIQfgLOLUjAEsS+MOawkgFs0rzEz8Rzqg
YUdMaVfhkKvuXZAM0zr6agjNQBtgP2EXjtbsFrRycJD6JGROy17wBoQMrFYWtkFtT0Zwun04gs8D
9NTMKd0l+GQIZS32YhJUb7QmaR1VdLS7zAFJ5kAzxEyfBVT0xxnbCjBhc79SKYE8gKQCZlE4J074
BEt0gxqgulPV4LXFpZFl59j3T1FPZlAaWPp162taq/NA5VS4MHwgbpO7mJqu7OvhtWvcg5/jb6BC
JVKjwf8HJG2rIeL2pDa7VlgW/GX5EGEwD6HCb4l+cXqmECi3T9NGTnnNkr0bkrqEOnktXLo9xmYz
u97OGopGbEV2awc+PvoBT+gR+hjTlhnA+TEN5WOGT5RSSQroTNG4cnpYQYwWOQDapGFj2Xe1rJa8
vmFt4YkqgBYjxfrC1EwFqs9xbjoYcPN6r132c8yjn25eutKCU9zNRnyt5UyvXLtfLJyqoWagUki2
m1MucI6TB6xnmL3ukDvbdeEvAhPiY0Cwr5BS8HNUNhStQwxn3G2oXNdd7DRX3Hly0rT9EWiQEbKL
0SpONxv45JA2Q7TfxuEpryOM3NnTRKi95wtdKlsv5M7q1FX1BHh77lGVcX0m51zRknquK3DQzXma
RbqHHFFjlQxtO+hzgOk1hlBKdF9anr9GrB1vEJZn12YSlxFrETvoKI+QI9+3KY4hVM83WWPAsK3c
Qau0A3MJub9MLBAgMLgybu99SEWhxzAuWorkCy+E3DsQ9rsmRaMgkQSGt24Vpy4HaB2SmFYBxgJo
nea7DHEz8zaTHRbQHiF3As5Iw1dYFkEVx02K/+jmJOb4PVkAY+j+Cul9v1tj1V1DnnZoQFlXRikG
FbommG76gCqguBjssM3lW+CeyeucmKXrHzQ3UfLXFpt6qOoB7D1k8bBjOyXaUXlZsI24Qtw9dskV
nCy2DqJslvY0IugguhuMbQIDqGIAE2V5ELT7bGQe+9dDat9b03TA6adx+94AqlseR0BJphAAI/0B
/+iz64T5U++wCrU2D6jvtb23gV5/b3LJ7Q5UuwFe3yNa6tj3GfaARK1gRVAsoEp02fNBh1Wb2SC6
g/oDDSFZafNjMJ7DJCZLqXmKQYqhm8a5l+JuyYR2T7OtGRpXjiD0ykGjpM6KN8ztGehugPcZc6Q0
yTCHByzzW3DNctMyuHBgr+vNLzX+uLrWgLSyJB2nqs1bTAvYm5ojsRR2QhTRmxr8Fp4Zwnewetcu
aTTt0PeQ/F5APIFz7HvEvkEwvFbYBBJzEfU5e4CaIr+lNPpYhuwht5CKp/NMyo4ocZjk6J/yBGul
Q2sGSAjrGpI54fjPvvXmIZABVkQsMofjMg5RS8tQRfkJQo+nbabZS8/lG7d0T9oGAHhUl3Hv5j2X
yUPuewTAw6gKChzYMa02fQRxrs88yE1e4jZ022sKpXX+e7Y2/vr5M7kwNX7zBlJzPzT7gNe/mtRF
h76jB7hRH8yMHth2d2smoqpuownafi1AhTQbSBgB1JHGe5AX2PCa8Y+qRSxE1MO7xg4Msh86La/D
hnVpu+hLPcUY3tD2Xny/qqJnS3zps6ap6NdDUplKAH3bgw0SfRqh2T74xHyoIL81EBRjRhrO3qDH
w3SEXfceG1h4LREUFXDcoyQ2tgwbvCEeyzTf6hFrn8ESk2uXhmkF9HKFlKGtT8Fs0+/r4rAC5rfv
ZpKfGk1HNS320I5bfaQGkfF8Yki22TIIZA37jNe8PTntbho7Ewc9+5dmEctlBvL1OAw5Iuw9xeKk
CH+qSTWlaEZUmSQAHm03Axk4BjRVNHOrkVOEgZZt2z5dwJMvzYgEjWbZKWjXMFQNICKG9QzSLjlS
hiLI1tjs0sivh453BF0CxT5ji0kZ5lWPEGGTgmQ9L0nMkPoW1RzLqZRdscj7lKrcvFCGHdHWbeQR
mj529P/F3nks2Y0s2fZX2u4cZQggoAZ3AnFUSqYikxMYycyE1hpf3wusanvk4W3m47xHZVasYhwA
ITzc917eRJZPcaX5Fk555k6JEwVOQ9ehSO/EoRvReNFpirtESqU2brEd6Tw9FjEdyBTK4SOrnbyr
bV8kiGleGgoHJPdXeupM03pja4vqlRlehdBQNHcKs+fM5P7ZJRxtlZbeZ+k4ewWevoAy7P06F8WV
k4WUdZ2GaNAaesc3inR+qqReEMygkTpR8AbdnNS8e5e0KHYgqFfrF+Rh2tfcyY3qQ+9wOdTI6otd
mWOSuLWXKu12vRqrJyMt6q/r6JAPdEce9FLm9JH3lFx+zBKRUGGs6keUbcYFoscBwy4FzmFtT+u2
Zbl9F2IbteuSclh5mSMX9BqVnEvt1J0/bcGN6JT1QMyRPiFBBuQ4x9NJ68L5xAZGYG2Heea1NfMg
KMN2ir12EERdXTnV6klo9EB39X6Y7RcufdisxsFwAnsOy8vWyfxKNtNpjip5pxhmd7KHQvPnWDFv
nWJedtQk0ut+icu7uC6/0XBRu2IRl15W5MoHus1/0GiIdWxpF3RPWQTXQf5qtKntA2lC/YuJoVql
/FAPiP39RISKv5pRGqIBitf+ApXtZ5rzPVJ5HPwlWYOhUZVjGnJF1pLkbs4o5MmF3BTn8MFudOW1
bNAYVI7ldUu1T7Wy8uZmnY7sEDvDQEdks0iCgk6cA5M8k74wQsHJbGZXkaXejw61PRX3M5Wv2tXk
dFHLXjtqutJ5oepo3phMu9XOePfT1CW3lipHwvmSemQfW1iSisg3EAg8anVvXUdmYdHECGeDV6Wt
6lm08zmKOFvcLtbaxzXNnnQbI+I0NC9cgPo7JHioHKrpPmbbpfEjTvhX05IPJIiS3UC9hUr9XVSo
sRe2jkX8PT0QgqbYKNkncO1PO+hOH1cA0aRn8+kUdiqfRvTUxCcTa5zjTu2kIsVZZqdPLyPDMDCv
T9ajjjn2Kp+MfIeQIdnPKKlTdECLU6zBlspnbPJbdrqSBx/MKijQ1/aXVtyUcqcJ5eug2mZAnsg+
alj8ru1hkaw6Zlgo0KlMGAQ99Fyq26WGedBRB0yu2S90+lwzcb1W/efMaKYrsAPZPk+7JcC1Ki8o
RnbX2ILkZul5KZmPfo0Z6KJpka26RRm9mnGCUqgJpn7ekdEH7MBKc5p7HNvI2ShaHIpmvLQUyxfO
GB8KHUGH3q+CYBzHR6WrCVNd64h/HKQZJn03KDR0KH8ovZ+cQRwGSnLa0uc+JhoPD7LNE4h7J+qv
raK+LDR0rxjTxl1dRAhscVBhb5bWEESrU1+maasg30lj10Cp5NOUh2oqzgQAI2HlNokdHjqsroeB
xBvPi/ArcZanQvSVl1sx6XzeUtYlEbLeFLzBnN4pnfKk4CmnvoXZwDFAbPXTsnLUG7cVtqGLvISD
vVAxh+vVXSjZVO4Qgx4o1WGtF4TkVUWiUsdZifjBfobXn5JBUb7pYrlf60HDNxzRbAojzjSlyk4Z
DfzNy8r10LBxe5F8Pk6r9Sqw4dieMMeehpwJk0us67HkZV3RT6rkBvJ/gvgoqcof9e1bn4f/XRDv
VXiqvv6siN/+j38U8ab5l23ITXJuGaatG1vDx38U8bb4y9JszeHCrhmG/f2P/lHEC+Mvur7olKhM
R6hS3fiH1Nr7+N//UuRf+KL4I5OGu47QWb7/+gNBvLGRaP6fHJ5txHAs29JVC22+ozryzKlkjFq7
OLgrd9xl+sviqbrrLzFg3nHV2oX72V+8dZddk82dL9ujva+Pq1/vhuvmc3vXcmC+ZQ+N5hbeaQwm
nySV/zj595e1R/yyV130sW53TLzEhzjnqtyj193qLrvs5YdXfvv3z/2vcuBWQkG8+/e/voNzf30K
af39FNZ5w05q6xg4J54i/zQEtc9FZY8NZcbafqsBeXiCmh1EfnwsLuTdO0Nvdp5fhraFKXVTMzEU
8Kl+9BN07AyRII2x0/brbn5OdS//ZF8VT7bYZxcIKo+rzabhr+V1+Q707T+MTDsMxrWEil9WPSP1
0K11yu2hK3YqMJvSBmoxW3sRz9cgSt55yl+GAkph2iR4NBMNo3buM0I7pVMmMJKdZeNKj3EV50Gk
pgcEvn9ETGI6no20/ZIfyJ/mBH9hbRlp1EkE3efz4zvf62dC+DaA0Eyhs4KA7TlMmJ8HsIc06YuW
W6WsqG1+XLrR1HZ9yez5aGcKWgvUpJWxM5Q1bN4KLhLmvdkZTn3Murybn+p8akzLtdZq6S7qQulH
pMWDZRHs9HJ8oiOSrgeS6+Zw+/sf/stCNQU7iCFIN0pHNc9xW+pcKTVV/HSXjI9Lga/Sdsv6j4BS
398N5RzQNKbqGEysM2NhPutYXDvGGEZWjXEyqvd6RYltP/lpuZhMJJYKClcUYfIckj9YfaqRj0x2
odG/1KIMdKpNWR+epnAkmJRuhhW4kaGPg+b3L3D78b+ODIFxG5no7Wyhqq1pRaPKyOZVdLdchbf9
Kbmd99PH3w/zfQL9Oo4D8UozbE0/X5YGUUpaaU6y093PJFgvMRF5kzf6lecE6z56cPYQlN5hsH1n
QP8yqKUabAUasc05Pbt0rBDWS479eJ8fq2vj0B/C3XpKr82DchTveTc5z355lQ4KFV1CMYLZf7bz
KErGJdzSk93kmXt5Um6q6/Yovdl97QMcj8EYALwKQlf3Wpfem+88rL799ecPi1mMVaAj+WMp8+c/
7BEYCq1Qw8Wwg5x0anjY+QLd6NH2+8N4UILsyroz7kieQTzgDuAptpe+pq/KC5mPa/PaOjrHyEdQ
cmEdjXfezPf3/Jufdn6cTnWkTits5B3WMrTaEfO7O/RiT7mpzt0Rk3HlhvAAiJLvQZVQaPn97Pve
wuKXH8A+TXHcpAB+Dgu3ygrsAG0uduT9DvrO8cFrnjRvOthBdg0F6lNy0d+ENSluV96GN1wSLpQj
grXL6qG6bU/yQIb57yDx/7Od7rarbKY/ti1Do5W2ff650CDUZOKHeNd3VRlfqYbd3qXCSuc/Ah1u
43AGCoIt4DfsLOq2g/4wLSolD2MNxPiOhN+c+0uuDWTcmabvtQf9dStmIzKwA3HyauKXPuzQWJpi
mmh8mWz6mWKwvZG14g3rar3zOX85dy1A17YuLE2ahqOft6kzHIAj5OqVIGqUPZ6lQHNOKIg9vXzv
hP/eOuGnibMN5SBD5x90Fvq+6H54e7EourDvBiUwXPwY1/2N8rW/Ny7am+xExuEmuy2D5mZ9pOZX
fla/2u886HcA/9nwVM117HGglTVimp8/Xk1sCjYvV4J+R07iGJ4o5PgO4ZO2q68Lv/beCRm33f7H
8UyNjVLVqO4T2bCVnMW9wkxWiCOskxLLX5ts0mf/90vx/NsxArg/3SD5YGg6Msqfn4g6rEZ5ckl2
i1d59m1+qN5zfZ8/guQvJRpBrqsKfJFnryxCithYi5IF0QyQi77mVM36qQ5+/xjnL8oyBDEmDlxC
JbaUc4CrQqqVQjE6oAXwy05Ha3+BKKr/w2exuP4Ii3sIwYHkXrOdOD/MvlTRJyZnlgdao9RXqSVC
sin5nwGwDYODUVU5tTZnMjNcP/skTj51Y79UReBQqHXB3Q5eY7d/1l3271E0tEi2LXgq63xq1c06
QpiiMDOHloJsvWN9g0lSka38/tOc70Pb49iE/tLWDCKqcw5oPzlOFGptEZRjZblCa0pvlcVEs3VV
vjOU4Ep6Pt0MW7BQCAxJO6rQr37+RFY2Jl3uJJTVwwhwSlRaWnyDSLBf7MRvihqJO4Zrq/AQRjIf
jSxaKXcbSqFsUqTpIQe7hK2maFV1h1FsxReEx2/EfqtHi1dbk/nWL7V+w0VV4EvJe3UfjZ34quNV
jqm8RQiUTL2uMBFHhe0vdlzvbNVa8YhIAx6VbLjKunklUWf3A/IdN4n1gUr9MhoPZhuLwU1ppHEA
GzPlFLIVp/cdZP1zANadNA7UQnB7Jgn69cIqdFXzyzilR7OW45h4SinAml6R6c58r5t0hnbcWMRD
70Goot5j52QZPaMo5oEfko0fulgRKMJQmt7mCPXnvVilc7MOyfQANZMfSqM+tXDjWfIT57HNvzRD
BP2is3Nok1kYdncm5POrJlR7SvlWIS1vrC0xUuDPO7HnZUJdAU4V3gwD0izSQLC7/BzDEGUKZSSL
aqj1+KJHtW7hD5msa7MexjIAKYaqgyybiYQpXTGUp6ta7AySUFjq1rG6LvlRtedwD/wYNkg3eI+b
8xavXpO4GOjqCQNRW3T81yZGGNEbCfunlUylDzs2u6zWlVpWbU+lB+N1BZ7GWtxERtCLXFk0ZU3K
vt5keWsUUSga1BqHXW2WwjWdqf7c6JhctINYLLV1IzW33ijfdLVnoTDFD0INQPXGtKt6N3Jg+Xj4
z5XFy8jpRezmSnibrX3YB7GFqpgyqzU6Ubpvp7r5kiKjL5DaF30SWIqz4AfQdIoXYl3mK6er7C1n
7/QU/1E4RP6AxcgKOpk6iu/Ag3qOM8yT1PbUHAMTesd7y04rfLVgpeYgJm9H8ltVKMTW5YTSLE3Q
hGPULdrHqB6TLW096OvlSHUSbMsQ1snBMufQpjJEWT2IS2agi6O/BnOIOm6BIYhEryP3sOETB4Sr
W79dVtOqf7REWT4Bis1fNLswvliVatV+1Q+F7vUGECWqn0qF4CkhKao6lNZaU09FkPJffynMIm09
BVbDtyFxILNGFP3fmFsU4tcylAJCt4NOusj6reKkdSrWgdmIrWNfSjvfRboOZSTFiELyk+m0+IvV
Cd7XpDbPjlHNTG+nBlruoSSzHxuNGovb9FsRqqkztTxs4tae5Dq7m6sumDD9WAMUUCM/39RIozp4
S4nO8Qq3TH2TGvxSV536fN5D+mjj49YCiusvN5RvXYoaJFCbXLlX9R6VfhcnquJrlWUgVKHXZu46
a0wxokFSN8KATfN8n+jUYrwQ7JWGmJEabpCmtvpMc2pN473M1qM2JeNzbYC7wuIq6RGiFNlI7VnP
96WSD9e2tYn3Ol79pVEY6eBVRt8/DohH7wAvjIL3aDqD2xQqjqtGpv1Fp4AIdC3Oi1dtHhpAJlZn
XafYF1RfV2gHiBSvoStUPIPCNH3qdEZ8bGLNTlDlJelbRtirBlomATEy3zi1Gs0ZF1/A5t1ULQY1
w2qOCkQZSQhWb0EPkfrUBylbhgUyJ5iH90YplA9aN06FPyaw2QFlKsYrnirpHHEQxu1mckf9GEVd
0kMQFrKERKkhTqMg3UnMZgXGGk44ca11mIixaDnl6M5lNyFV0xt0x3E/U9cUCPEMVB1wW10lxBG5
i6q2WQO7IiG/J2NGRbxPEXd6HcbJ0m3jkNBTxmitj1YchvsuqjPh91qSY5uIneRzu0IAChy4UMV1
hLL7PmdFZW48NXgQ7akFOJiOiFJdmKVJ69njBttc126OvDSqui+0YpZGMOOa1y+GBYEfxi+KcR5G
ThuwNOAJ1LBdO/jAVM3UwwM+jFT7mzbaba3lPjpd7QhPWZwm9qysri/zttaEB2koZ2Q7p6SsiDGc
rnCdJlnQzKKOoRPYYvQkhXfFH2zsjSj3nQ2Lm2ryEwpjzfCwfCVvTarEZsBKx9KOwj4C6lHCH0Vn
0LK1T5hnkStGNjqvZVS713qh0bzb4L1WXGMBbwAVDkHGFEpWpLBVTEAp0e3LgAzN9LjLjC3onwkd
He5likwahqwWK+IQcezJ0th8REiyXIqzCnySDuOUR/YZF2pXONWzaaW9jr9SzCNywE0PpgwG8IMx
16wLNpSRiVEXveTf25loNqJh64zP0aDPVYCTCRVMjGZu8KkI4THvqjb5tHHQuAqjzXkJhzUqOdaK
Wpzi2bRXD5WGah2EZWqwxqZcfqhISD2szrgJcLkAvqROOVw4dg8BEqYZzDPylorGSVBMN1SokWnW
QF5eaGez1vuJy2njpeHijD7CSCjJczEkD4g9NtJkizXXt2EQZ64+RfJLYZTW64I/d2boeKBcWUez
jtSjJYAAjbjsq2b719NgVF8dQIQmNMMtLOnEogqKtdPC7mXSpgsnVydEkFcsXdztIFJiTzdH5Rnl
AXTIuhOZvovRHHxWKmsA7pYU+ACZcemnXrbsvKqJ19CD0ph+HmluM3pNs27o3XCpX4Hr0QZ2ndDo
HfpcVrPXII5Fbqka6ps5apDjrEni6etIgkaeVNf+uS30AtWHAjYSo5I2POXaimO6wMotKY6K9j7l
oBWBqabjfTgPjhqEUuKVNFf2OYv71ReZhNvisLpEshjyZHlJ1RkZbaeoNbZIx86RY+NVn22UVUnV
7WBfJ19afASrp7OkjkOb4qRkYzU+UuRNBtxffXzV9MXieFbrrHeLFQGCsyZhvpR9jAUExEnrGVnf
ll6fGhAC8xlJQxpO1gNqwQUVt24nu0Rk4GBkl5S0FQ9bKC+Ykcn1XjZQgj+PDS/kQzmo1ttKRiAO
Ot2kVp5PfTHsAasIgUB60sEFsFfoQTXp8tKBs8Pp3aoGvobYoMStklZ4dDC+rHtdiYxP2dBzHYa1
Gce7qjVRqg9o8UDfRqu9uLKz5tscT8pWcZfNt2jp1t6vlbkGxTfr2huCURw1YLGdMjDpFt+6apqO
l4MwUge3QkH+daJVrBs3utNf4Ni1L5jsY+ILM0UcOa74oIAt05QsMHI9fQvtuqWlLILaoEqwYKNm
JhhSIUFawSKW4snU7UHcJkuqZNEBUErbvPVNoiyPZLH1JfUIjNTT4GBnow7f2N0u0Wsju1v1fpz8
leB/2iuauQ6HppoBS3DPqU3ErUivrsZStetrvBthhhVgwOTQxb02wfaaRt3FMzt9ihNS8gEKMsoH
fdWitGlaW0dLlbECYZI2KvHChL3Qy5LMSj7YSkvsuJEJNiunWLa2ACFSEU2P4m+kcu1XVGqcTNFc
xWKvNEUmn3qrDCEoWVJ9lvzcCDVUuapXesN970T6PpGdtzhRruCU6zRmwGbPmi+TEBikgVaoNC9X
EksE5nlajE6A30yRpp8KAyA1O2toO0FmJsvXUZs30mY/rJ/7NpKbE1Sv9xkXHYRdSdYoV9SIDRue
wxS2Hhu4IcDnC057zC92j5E5S5Qh2csRuMplDZhhOiod2wiKm2hN7zlhFZJXOd0o96g9i+hmHEd9
OihyZc8m0gek0A6GiXZiTsbpZAFcG90sQmRxkh11+L2FGY8tCL55zt4aOg89/NzkE/yc5RNdRzRn
H05wVE9zqajfHDClDZIt2h8dTLq+goXIjXZEGYenwNinK9BpeICqiHcbfbcKun5exAeyXqN1rYGC
Al+BQpkG4X0rFfQ3Y5T7yEmFvKPxOVp9zFeFVWBAld2rFmUlusGWaIfuCljBTqlYReKjVR/kjczm
QtvarGjGfWNYLQjLfLY/KKIeEGh1ipEhb87ATB1t4kTzOVH5Nv46geECyM8quaIHIxtxow+66rfT
POAiRFqbYQGg3V5AdgDiY2aWtLrNtVJGt22+xLhtmNhgtwE/2a4zIB/HzVIijkxXTYkC6Lm4H6ht
LKwovauQWZqi7XizcwaCPK9LFNvpsoxBz6tCGqMCIXa1rKy7u9WWaIMMu0/sk9pCJfHMQqmACqCx
vi/5N3dY9+3beQA6si+QH34zCmsdTgbtKfIPVapPH5sIKcKeTcKBiuS0Ve4uXdGLq0GtRjVorHnl
IDT6aHrWpkXS8mXUKlo/F0MDtBjls7jrs6T8XFRagtAHRfGbSHBtn+TKtekarSrqcovvq54s8Ff4
zts2EjcjQrb1CBseLwvrGxQu56wx42DEaMXL6nujhJRQDnblT0RqYK1ElL+JPFGqUwMJEGfSsE71
dFGtSqLgH5e4oWMVcOxDtJAjuTb1tkf1oHTMvr6iq0QgJjs2bqDQiegCgQZa7Rwdme3JAceETe4c
kI/bqNi4RzdZiyE86RpeBfRgKicmHOXxq6Q9mDsmuv0EOZTuvxjyx0e1M6zxXoE/jkRwmZTXOuQi
vVudpvumKbbCVbxc1lNuJ0q216Nhva/qsQYQn8bRa69KBKBSKXL9peiqMXxqp7T4tDRxnPjrmtRX
TrJqEaixjKR+hpJn8CRZhRd76ef0WKhl8qZ1a6N4ZVwb1SetAiLmg423youqaJVnVC2pc5ybikYr
xloXI1eUZDAvSpqGsMQBCz/KEkKXl+HEbW9JCMWPuZFH1UnApc+ONC9MFcRGo/2xKdfm41iH/Qip
iAYQbm+oDVZnWyLrBz6NUSxS5YzMZ5yIR02sOgic2bKKm57+HLmn0blUeKjLuVwAGZ8v84L9xI3T
HPJVzqHDs3XZaBH7V+Ix3pSZoFySDE9KRAgQA4DrryRsrxKXR18mt6rTltoJzXjfXY4KdxQMIWBX
o8takdVXYH3QVrS+RvZM+42ywzZQo23pNWstdxUAkQ8F1wg0o1a16DuZrKnhkRMvUm9EBKwETQPm
kkzQCLW/qxqpXWVlvIiLJOIO+42wLXMOGKzsyGvHeuwvcbyXt0OOodID4WFywVvNATrWsLTlt66N
zFvTBKS+T+mK1RCTaOKNdAzGU07Evt3DcUGJlqIHUP11oLNIoHP69uwEOsC9uoc55xUNvSauqmbA
Ux3rYaMc6Iy0xkACCWPcaJnG1LetUKXJGRfS20Wr2vUyH2K1BWWugCZ7tvAaPyygFtLDGCncuRaW
Km6xxVC7kxXRyByYWx3BqtcWEwMy1wUMQHXEGpw1UHa+lUZThTPCcD7TcmMTCiuEG+6M1+NpitP1
2cQm+WkacygztpUKxOXqwgJTolShARhe58RD9rrmtwtuZVaATi8UREeyIhcRm0iqsjRyPF46NsZQ
MVFF5qQx1GPE5Up3576xv1UOrk83aoroSktwjrldWIoFpaDWpwc6gRm3YatYn8M1Du+w44fhhURe
N/sA99P9GiuYlCTSudbP9My2Xa44XblvudKfHKnN/anL+vg2GekW5xpjuZ7iyKkVPzYxwsEKmLlF
17xr6RZ5R5ZvRrX5gKkQ1aZEioia0Oy6z7DrjXs5Wut9WGQrP1zMmCg0p4Ncb6fT+KWW9Yz7FyG6
j+VEhVtcJN1RNLnMvRWh1RSIsAIdaCnqsx7y7YJOM7A81OPMiTxaCn9Rsoy9uQPyOI2Xdpt3Ewj5
Jm1dzV7ErW6VDaLLlP7uMKqa+n5qKpueOHFxM5ek9t22V7NPzqKrM/N7LhsyynGHNC4OrdtaT3Fs
zTp4nLax8NxUMQzzMjfxZpc04rjKBhjbHlBfMn1WaZrXSR72xn40ixiWSTqgfu/gaBueY7bt7WSM
HO5zg/isA/r4lkT0bADLoEdKUKFK1nxEj5sNNlMhv6Y2BY5j2Kq2ERgxJHb8zeQNuCVFJGy6WtSz
x/XKQe5I34OFjyTYWbpSWolHDkpeGkMHGQhADDJ0tV3q1rVNCEKI2p2Y60UTpRsMu4QPbJpOjD4j
nj6LQhex15RVdJBrZcYe8BN5X4WmhTkFFRC2MsnHtc2pebMihU0vLdeyx0EWkovQ6Fbwmo6y+4bN
H0NHMcTJG01UF5LXYioe+9qZn5tYLW6cJp/rHbyP/mbWtv5snE/da9nqyvM4TA0c3yrFd5MDnfxQ
UQp4NOoNioKeG01nqw1rzUmtDGwP5kSPDUSf8XJhhkv1qScRq6KozdVTkoX0YBrzkOu4Fob2t2aS
eIshv68XJnrYzMVJ7pxyHQc7jt0thOrLdZEBBzbRx6oPzicSeCR0bafLP5sdfhSutKUA+2G2Ns7T
DOmml0dt9a1bsnLxCMaAhKHYbBb8emTAXMs0G8G3XMbaRftffs2nyjk6Uo6pZ9ps156eAwYOoJaW
H5ZELVpWd0XsTGP0PvGB4hNUE+589x2yr56caizuNYu0xpCaHPiNGlsPoNumh2HQkNG2NAcIBoJN
4QPl4/Ko94UDwhCQ3Esc20g/GmsiGqyiLzGdk4j+O+z7ogi1IIfkfzJbqOkNHvcBjzCFI7BaTgg5
g9Y8Hy1COsyxGBdvCtt2nnsSE291OHUHTYP+H5BwhjKgqXAetitnoMW7yDQxf+hOPd0gipYPazzm
N6TfwsuexnwG9tl8/KxJUkm0pWmK04rl6MVQkxyHaSL16kKmNZvMWqUr/TZ69SIqbXGlTGrde4qS
ry9KbLOIyNx2n6J1Hp6rgTYnLurg5YuTzRC1tNaiSJJII73klp+jsiLxHLl4qyekC87afQGcKVm0
lj6/YVym0USZDvMj2HkdwQwVr8FTV9X5KvuRhce6a2tvZotcfbj21WepJPnqiSnURzyUcSzYACfr
Xh+423Kq1cNVocQr1pOcYMJVR9iEBNc2QLGhr5pjPnclsfXYFi+0krGe4Lw6qATGpXhI1K581HrS
HFBF56LzAftZID1hLY3eHHZF7JeyB+eYZkmI4LntaAtRJ4C647x0PqPpBs+h2CFpDh1j1h3o2/pr
RPxUu6RBtuyFkpavq97Oj3T5bj8Z01yyMmX8SvqSLS6k+kqnM0e2l6m6lt8KyrqlizMKxyVYEv2Y
ijFt8C+UyWMad4PqqZVm3cko5XqcrCEEJnBxrMZItXOxgzSHO7E1pw3UZWMrCepGGAS/dPekY0ot
5csSaf3qWTTLelnJgrBWJwsDTlanEae5HZe02GpjnaUUZt03S5qzxu8bqyuLJt/oEcnuI6Sn5wAw
Gk0kCJvDBNmOAtKyDVLacBDhZJzligmuKlhNbbydGkFUROcOrCJ9WzgfLG7oj6tao79mEYVf4Q/2
6OcJhDFAkLri2qZJFbNwaTxLbQvKOM4Gc1NIT4Y7UX7tNACXAFCeqlmxe8/m1gYPspKwDZthW7O6
JMUXCDGEazBhradN2DAlqluRXuCZaTZS+DkvsXcTCGyLB9tEw+JbhDihZ1BD9BEaIeRhYFXD4UAz
FK3zbMl15IrdHyrY7wuhZzB5Sq4IBmj4TAacJkYQK89L4RS9DLDqeVBbdjBn+zQ1jmtzI0V66uSj
KdI9WvEd5f4AxDI4BuCDRgdB8II83bXQ8HbKa51sIOVpSBID/bqPwHbdVs7Hwr5aAaH//gf/UlSn
cutQWNeFIJvgoOH9qdw95jkZEIVCdKwZzaNCBewaVPCfdbvdCtG6SsFbCpAbFjqtM51UY/ejcAb4
divO6U+ISSysZoqy+/2znOscLBJmJjVo0rEGOO1z2U3aWVLDspIGRp+vD+rUjldkJ6yjTYAZ2Jkx
/aHM5/t4m4oQlaIqdeO8Dt2TtyHOSoMa6oFfLimhK4K4d6bUf3wq9Jb8n0hikFv//IUG6r0ogCQG
4l5FUqYpaPUNwlZJluZQo4d9Ry2yzdAf9SjU8YXgoZB1MzGkuc2YHwQQ+Axzgw7UON23fW2W8lqd
TAJ4Lg5cupWbMs6jdx7xvKDPkM42L1SbbUhK9ewRUzD+8UBdz6+qJDxUSkF+u+9oH6CW5TtP9+tQ
zEN0tyrHlG1K80xto3TrYprzYPgK5ARPNjVl/4hc1zzm732486VlqxpkJ6QqmqZrkjny84tk8zKX
nsf1lTAmGRe3AMXbRnBJ+v20/0/jSNT3TEcWgKWdaUnyhcZaTpgAkZ50/WBgU/YqTI7v6GJ+nRa6
RN/jIAJDroT2+uenqZeOujg6I5/Cg37Htm4RvClascviOPs8wO0lrz7M6jtT49eH022MQg7+BIE/
4Lta64fZmOa2gGdLjqo0q3pHjkYcG/r87P70FSKhQ01OrzokRo559gqTlKPGgl/jx+CiT0Yit2ZR
7Z/uF98FbdsWqDtIZNhyf36FxpzFWu6k0h/R7HCfx2GTp1Bxf/8s5/sFo6A+xK2N2wNnhqb/PErS
c3Ua+lr3TaDwFExCscMZALJGjwy/UJPm9vfj/Ycv5PDW8G1I09Ksc8GvMTXGROYTAlIuhl2rOOOd
tZnSfj/Kr9MP88mmBnRQV3LCbr/ih3lAi/SCQJNRuDpqNwnn8H4wmu6BJkjK7ZpRgYptm+Dw96P+
ultsylW2CgsJNRv82bt0htWJxjzW2QvF6joR2VmQrFAoxnr5e6j/6+jxX680xemX48u//2UyV/93
A1PwbfjyUrU/Op62/+Ef/5Jl/LVtP9spiIgXBwJr9B//kqP9xQGyhVxsTeR9tz/6H//SXxxjOCzQ
9KHx1x2m1f/Yl4y/VEExxLFVadr0xf4D79K560fYIAD4VRg5EBbzl23z6IfZqdAsLaYN0sbAqvAG
Zw8UX722eCsNechn50ivyQEIXvmUW5e2NQZcid1+ro6NMuznhjaeWhvQHPodDfjZTsCvYiPQdeFw
JyP0OdfJ5RWKHohdToC8pfbGOcNG2lGj61CjBYnJTfeHz3X7d4zwo/nJ3gKeH0IHYXOQczI425vg
1NPONrhwlenIejKDZM070gRmaRTXvbmadKyLsxo1hy5pijYB7Ow8U6UTA0BJmOSdQPmF0KTDfThH
TX49rEuCQj0KuRaqg9Gl3BU65YNo4v5jk9HWIKAZMzkJnUIQFzRumJ9qKL6UGMZ4gz30dDMYrDna
00hrqbf9dkrvy86hXWOhGSsMryppwt32JIgdgM0KcL4AFSlsqOAI6eNEhURv/pu9M2tuW0mz7S9C
BcZM4JUESc22ZUkeXhDyhHlGYvr1d4F1brcIqcVw9WtXRDkq4tRxEkAikfl9e6+9PM0sKdKeUrjZ
3cN3lca2hNG0r0ajdw7x7IYgmKfE8TNNZTZtnEjtAdvqYlNWFpaAMiuGQ1w7tbMZYQt+CcmpgEJl
R4bwi6QgeDfrB/WttgVJDAn8vz1UeySEpWFmrR9V8EBAO9soGgtn9Kg+eYQ3bL0wrJETGvlMlkFf
FrSbI2TbkGWm+adLHzHaeEFbw6UNKwf0PwQLepY0i1K/CIfpQ0v7tdoJRBYcguEGQirSshIqiyvz
bhc2HmG2RaQRGKA0/NwbXc+cR8K7m2k7lq54Iv2wsLcDaObuItSr5M7QzH4+M5uWDcVqMrme4Vrs
eRHj8mlZvVO0zLORqGvIJlZ7KfTMuxO0ZiuASMjstgFFsctOS9CZZJlCrqBzEP9nUf4fDQOvJ7Rh
sOfA38FLze50tYVrzbDiNC6MHYx2CFfZctTfzr1rJlezLFJmijbkOJhHhJmbUVL62r//ShnLF+bF
XXDQ2y8HGoyE7CaRWa9+wdxOWgPFRwedN1gPKq3bj5QPBn9SeXODFqW4JF2l2AdG7G0xM7k3sM4H
jvxE68xZhNOwJ9v7/d+0/uDLRYcNo8DxTBsLk7MsOy8WO6mJKp70xMAtHGS3VDzUB0pBzeN/MAqm
UzSBbCrYJp+OEo6hmSQKhodpkQM+xQW5e8Fs7d4f5ZULTDqWMJhmRL9ic2WHcToM8p4uKMGEwNlN
3Y9e7zr31DDs3wZgakW/9M6bvK8szbZPhFu7JSIiOrNKr+aYs/4FqwvF4weZa6RzPIzGH1D/iCfb
rkeyOW9KUSPvCYk+SOqp+PD+pa/er1fjrr5ZpICUdhwjp+/poF7NldDIAba/1xHy301X1dWeStL0
aypEHG2XEOYz+8bV1+k4PuJ03fAERj9e9NM7D7AKTaOtLeDPOtwHdk6oU+Soj3JssyuoQeLH+9d7
VO6fvEo8amxaHp0wgynlLlvMF/M25lwZgJHXfdMDca+5kfRbvTIfQfbrW1PSHnUIIkGLrBEBZTjj
7wk2w2d6m2N3Zml7/QZZnkl2g+mwKeHyV29QqbM4T6jH4NMgy+UdM+9tUrQ+vX/B6y0zE4s31PSw
4lHdeRXOOLilYdE6NnzaEMlD503479NRPjgR/oyJIDE+l1EW3L4/6utrg0/D6QNkB41Htl6ndxma
LCnli2KSLgTf2Uilu7mP+zNr0DI5T58l5R3ukIftiT/t5aV68SxLwhcnHqfu27KN9mM+1nBuWBGJ
Qc++vX9Br+cpBQmPQxsfItxscrWpmek5WfiV6LFG/XBbeEP5RCq32lA+tUl7CpMz1te3Lk2i8sSz
SUEEi/3ppWnj6BRILskXj8v64PQaVTPQjL4a8+jMUGuHKMsyi56JhwzkPRvrtUkwkgIkdhqKXVe3
ZBeERgGa3EEY8MOagrrflsKE6Wmg6On9gejYC1PHOedPYV1NN7ms9A6VST1+HOgDq11aIU+4HWMo
2ZtwWKIE3n8SqzvDr2VnLailuFQ5PLk2zaiws2VTJiQ4ZgFUfPwz1KLhketWca4iZS7f1RcT7N9j
LTiCpYfAIrWaYMasZlWQJLxTQunfB6g5i6rVaR+bQnnNtgUkaG7mNMqsQzyOKHLS0LWv8BIO09bF
JgWhGU0oauV49p4hUKXu3k4DKtw5KMqHts0A6IuyNW2flF58mIExUdr46/vFtokaFzAAbzkLnM6k
NPVGFAaxtTMmy70xM1LFgKNO10S2qvv3h1qtNcvtYjVjb48RTLh0rU6HKuqIfF7B59nukMDNBmhA
Iu1bNpZJ0+6MQg8eSFNXZ1a4Y2lr9ZQkzrblw01xio3Y6bAl2F6mYg4BGlH4PXTeAIkjHKG90QTl
vOsao0cjLSmed+lIZGeXm8YiwEUajkicZhINgcYggziYxVVMQnB5gLYYH5wGAPC2b724uDIGM3Ou
xzAjIAKrFdg2qtlA41MjAVH7/m1cLZ7H2yjwHfLI8MzRfji9nsLthnbQOaXASOpuSRTzUIyBfn9/
lGUFWd81QUGNGi+8eYzap6PQiBzyanQRBJPMCGBJiV+lSES4izs3ukI6UGOLGuabQtneg+LDdOYT
8cb4xJ87Bh5LrKu2u9p5IMMz2zJxWD1D6FGNdV2Z9lUk6ztyfn/nyla0vOQTMsaf71/3aiVf7i7l
cwpvyAAkPdfV+1AXmhkX1Kp2eWX1u3Ru2ksdigLBWnW863Ch/PV9pla6uJ89lhAca6vZidRWeKFW
mjsS65obr7Syzza5F5cpx2jYk5jCdlhNtYPtLVGBsS2iM/uM9ZaHK+boz7thc3oAmrGuBeI6smNT
1lxxNASfpcxduKEDVWmOuB2+mtKQPVUIYQwZOYH4cuhKxsrbCOwujzWi5uHMEv56glO7AY6yVAG4
OWsHNv1I5PENMF7+KeKpuvhjETZ2ZpDjZf33BGeTRzOLSsxCWNBxY6+pANLRuhYUnL7TIejNhMcL
52fVRoRzutQL7X3O4v4xLgyHs2MHcctvU4Rsh0Evoj8CVfQ3aXgoG6Ua5wpeLp2+Da6m9jry5rjd
W7ipTEo4pQHLNZqzL22azvlFmLr4EegloPmIpXG2u3Usda+uioYFj1EQL+wZ9mo64bAsqyK2scpk
QHJCk41sIkjDULn4ORPoqm9mI9O+xzS+cYD0tTp0ZTIunjJ85+1MjJEdF84n29XSx/dfrNMPM/fb
osTkUWxZfpwt1p0OkiGFO6UNtD4Z137fuZjsTEo4nwiXd57+ciwb24gwbJqsFN1o6J0uXkoNdUsP
RPqSL7PfuGGOdHquwTqiSvrboTgsCJ0AUBZj3p7VauxFdkdSn3J96knWTToOckflpj84MpNnDkOr
cz63cDmYUMEUPFrigJfC58sNbQbfXZ8rxtKxLcz8KhYkbD8qN+RPDy7pzrWoIZX9rPa68syrSCRI
cupU31gqqfZYXewz58NXD3XZvvNR58u6nJqOxb4XW2wTm4NltJKr1+xp32KupKAHE9dtpv6vb/Tp
UKstr7QbHXIsQ8VR2ewmqhpbki5ZKLs5PLM2nG5UlvtMgZL+5tJMcCnur/Z1ppvkXqDoxM2F3n/s
0Xo9kaGj3c/j5H7q25CUiaywznzwXr+6y6h8cZm5ONX4/Jw+3WYqpsjrE8nOGblLqiOR9UY7uURR
Y16EWQDbX0K4saKp3Im4jW5Y08uPkYibX73RoNHvPae/n7Pa/PuHzLFGoBGlTEyfbfU2zQVZAEXa
SX8gsnxfkazojxjY9jj39N3fvk0WpXhuvAUcBp/k6us7ECpqD7mQPlBL/cIKW3FL/zS900uZPb4/
1OlX5viQGWqp9y/fGYpHp7d7Nqq65M1mqBZbsAMMk8Sa6dzycFq4+WcUikfLhheswnoUoTlNZVuB
pCMqEc6YeDO+WW1YXI95Arq7Nz31QZTFfO32QXtmGq++7P8e3DzeTBuZFWS900tscbCjkVHgvISl
rqikK4C6tf1B5AHe6zyC7ug6zhNljWyfyzq7ZOcfP4dyqOszL+/pbu6fX0JHmEA8Sclh3fvQCZZG
qlhI6tRTdguSNv3Zinq8y5GvXliFPu1laVaPctDVQ9Wq4owI440XGrYR7xRr/vGTf3ojUpLgki7V
hO852nida7r1hJM92Ceqe2Dnj4KG1POv78+vNy8ZIKMwDT5Ar77EohCT5o659McSOVvqmdTsOPxe
YuDUfvB5na5n28ifhhZobpKL8eH94d9YmV1KR2IhblCEFas1bEFgJt5YS5/QnnqPpVh9HPM0uCVr
Tv16f6gjpedk07EQN16MtVqa9aocGjcjYKh3kFtyBHeuANYSaaqp+noS+HRlSlZ2kM39J0cOAREn
Y/qtsEoBqnOK/oM1hLoI77aOWZC+wOnDnuwphFvAXNOnegDyzTqqh+UfNkN/R9b5Z1a/GGm9MGoh
yS8aIxWZN20DCm27woAzn+HV9M/c4+Xven2P//uqVvuMDOUcOqwWAmklhg+zyMMd1hbzQ4SPtRJ1
snNx5m2zWhK+2sZWf9sQ+Zxl4ty58M15tZwYqE1S1z9q21588RWFSpvPgSSQfWr82Qnwvw6dtR+N
2D1zzW8NZVnU9cHFUF1Zq0mioJ2MrGX5skA8kM3WOXuzHi2yIJNzwpXTU9+/nyTzBbqkfRTkrWYw
2YuuJkY2p0NBexHHQPHd0xt1bXt2vp9j2Z2BIdpvPE2+PSyISMKEXH9Sw0lxQFAlT7OGtqLoSm0x
849nPgBvLUEWXV1BLYne0LryAYUjN2uDUebZaK8Avmt3FgH1G01vUAsWabj1uti6zW2ruLOG4Rw9
761V9+Xwqyk7Es4gm35Z9B3q9lkbuXvgIvkBjx7JAuyXtxSKksP7L8qbdxaRIn1+l5rrGgoIWkUH
rcW6NxQABQBRZJcoydMzo7w5NTFJsu1l40/F93SNQaGcV7bk0pJMJ7y9GJ0DcXdQLHDVvn89by6u
vFMUCKiWU9xcDZWCLhEp5xw/9TJmiFZTBxFxN14QZOMXQTztRrMv97N90QFt/lo7cn6mma5Pu4p6
7pkZ9eZ7Im3aBabOVa/f/spuZNe03F1MCeYO+VN9a+eWd9smFqkYQ6cu37/6N5/mi/FWJx49IruT
Zj8Xj/N8W3ehDaAEq+Lfj0JpUFA0RqTJB//0aQY5Pi9LZ21tibC7NxpgKtoQ6f/BtbwcZZlTL1bO
rhjyxcbIOy/m6KDCUu7bao5371/LW+88G3VraUbDPnq158OOSoI773yc1c0V9vSYfC+ya771E+2z
TWkROGARvGxuJDpD45CZvTrzE954ORbOokRpyProrg+FqNesoM8L1x+HUF2rSMHmxfW0xWhgP71/
tW8sMehP0fPYDlSxV713oWPnGTWILKMZFt+IkwQyQM2obcvqOwHM+j4jeHP//phvzEnGdCBloXzl
cLj8phfPsR0nfBITYxLyOPtRkhhXuoOB4D8YBQkqAfRsl+mkn44iezHPU5O5vmrRt7pm+cciqPXM
xH/z9iEZ4D8IKPjGng6StZaahMGTiq18ScrT3XQHJU5+m6UyP1BfTj8NiWGdGfXNG0jpbZE6WiYH
vdNR2YmTl9UzKjj69JZ6K4j26Gwn1+RvWW2YkAHqHKbZpXCyXi0dLbAIlWsGS8eAxD5VsvnSjTgY
CISc8XJ23UMyW/MBbx1wIX0wD2llTpctgczORqvrcyWpN281zMdFGLusMatb3eOfKpHdctyMCvwo
Q1yMe2sw60OGLYGlOx9uJxtOw5l7/cZysIgh/2vY5S69mKxRHEmNTZP0nWlod2bVB79nrZI7MAy1
TzhNQk6A1cDzdwlux0Ianxn/jZoVakzKQ1DYaJDypp7+gBiiTZeVoQu2fkyf+MCpfGs0DnaFzG3l
s9s7w6+5Ffjtwk4nKQmP+zM2JMLqupzI9l01O6FOiUvSjXn/DTPevDdUNijxAFWkl3r60zrRRdYI
v81n/4pwRC1OJbPLNHzeysV5qBlfR2WToNJlW+wtBAg6Cj+YEtPDPNj277YJvkmZBVuCxOxLLMLJ
Xo/d5EMsYgI8sYb1Z0pEb704tOjoS7B0LRKF0x88OZnm5gh6fdQuMMhCGV3qixnp/fvy1kz1IL3T
8wX0bqzdHnVU1HQ8SdZoyIvdVPGgjRuAvcPesEKyCIsJ63hYarNzZtzXnw3Uu4iSkVAtAnJr9RUu
ijBJpMcpwjUqclER9+waGWX7pANr9f4lvq7KMJRFYwlhEieM9ZMfkkpTHoI3H2hC/rEdFBkwCVSz
JdzAtfJdaunJjep0mX8HJDieU4wdRdynaxNTzkROTocJ6O16cR8qEJW5GwZ+qgJlQxCp09+ppthD
oTa075LM9KASKV3cOBhm553ohs+antMqba2WpF27AGa3g5YFWdBuZvIdTC0nGbMV1dRsYVUn4UGv
e/s5nkfMCxCsg27PF9K8cyfSuTemjJthF0q9uWdrTm4rhcnnNuw1fHfkapX7vCBRYlPmROYWHfC6
MzuE1xN5gVpS6lvItIsz5nQie3SZzSLhuAWkfdi1JKjdN1Q5/7puySiLLoN3hY/Weh9SKSd2Qi+l
9tYoujoFga7O3P8GGTGe0Ui8NZ9MroblbenLrku3LjJDkGiMhGa1upSJZT7qarb2VtVQ5NMAqP3B
0bUbNMc61xN481aSOoZRBYMPO5LTW0lYs03sGFVjDnVGuRnAme2WmJeDpU/yK8Sq+iBFRSg7FCTQ
YHwKG3rV1yxq4PWwt0LXCT45eE4/vf+KvXFuWY63nBIW5Rb/Y1WAwprDNy7rKUBNrUNWJS6+zwI5
6AN9IBtMSgUZhtSW7OcUWhrRpJ2LeHJ2eQm346iFNZ5rNf11HZDfBOmcozAFK3rLpzcLGlTkCW+S
PrOyvMuSLiA4sZ9/GXaJE7ue5wwGXnhOQfPWwkZS8lESCTtyLbFuTJLDe+wDPgSQYRuaDq7JRv4y
RkAhZ276cgEnC4vD1sIUTAU2xahCVxfYBEbreVQ6/RqH6JWLXnlTgRa4Z7lRN7GLh2WjRYP5PesI
YgAYqQ5l4drUgomYN+e8+uniVv1Vjab+UWgAPjYZHu0zi++rz+7yG5kYyKF4V8gEOX0IQRhqEbAS
fiOonI8KKsbPoAmC5zYV0FHbIo70QyWi8Y/ip32dzLk9vH+XXr0yqx+w2oo1QwG0xS5g3KkMuXnk
Pc499PP3B3m1JCyDcABjYw3BH73G6VUmnYQhx3cGKJ625EJdpZlFrpxm3TROf93Zzr3TNmf2B28+
fVSwnLmoK9FlPR1zqAHWiAVd48JLKEAzkSKF36XhNFsf4iLUvr5/jSthLGWz5SLxIbHL5hSGN+90
QEdDwSg1GfhSVwFpmJiHktYDAoHNsfkz9nn9oyD7EnEf/JupRkco8nOH91dv1/Ib2DAseg1TMqFO
f8PIPItCp9T8GJUsgEWQo1CGnDtVqerz+9f75sR5MdRq/0WPM0Qww8QpitG+SmR0Dx4pu3h/kLce
IkHigv8eBX6rQSZp92OokQhuYngMdsVczbAea1c/EMWkfxlRuv95f8RXGz5Os9wlj6eJXBI7w+kd
1NppQoVVe1STgvbacLPpFthn9ikbQxzjs0qyfTHjoP7fjbpaqtKgwzU1NR5+c6/EwqzEH7NeUAkt
4EPMu9WNNrXBmc/l6yfI1wVR4GIQWgzHq5tbp/MsxsgMfDuJ5bWtQ1AzgEBdvn9pr999RkGbwhYH
OjzjnN7QhQnlzmYf+JlnwJaNenT3kU3HNh5mAWeDdLdDnk6w98oki8/Mn9cnLmcZXSC9p3b+Onol
hUEwZqUT+JNnJnftcsza9kVXPwirvSELwNgWWV1dTm0kP8s69Z45oul7QS//aoLZeWkv6Y9/f0PY
6mGywg2wiCVPb0gVO3FTEOXsJ1A4UPqV6cWITfspaIwuIG++hBxdCDCvhTknm/fHRhjB377+KOIS
cVglkLK+koQORj5h0eiJuLCAEoaLqm0Lhm9Wu0RWus7pn91PKSvnQxIaY7vhdDpiFYkH0oTd2hQJ
myetaTZkywnnANk4tjDK6NkX5C7RFxqwH8vAAp9b0fyxd1EbwUWKUqsoth6sHdrKJWCvHXxJ+2uk
lBcdRqsk28wr2+YjbDCgGIVmDJ/gnuofFATrGE5C3ig4jBorGjiRLPXr1u3FhrYZemmoyYiSKsyW
+gbwlfULt8X4p0B9f+PNaQvzTzbJl7FbsswLurzU2cfZ/mxVU/nUIIHhekCyPjmp1G+DXo7Fps4g
427wkPNnEcw0s6ZCZtm2QPD+c+5GQoAd0WndBh+QgEoArHe8knrfd5suaGCHGuVQjRTDIe17+ZL5
CWk05wwMOya80RxzQsZOUO0PcsLC0Bf1rF8iVVFfRkTSyQ4jKuAzUbll9EkbYC/kbpK6DykIzrTf
1QNAry21JLcHcetqF3odemgwCtUYxHvNeSPNR4NeEQcjyfXlte8iF4BZ7ORV8BiHFi0OorPLBwOc
rEsmo+yynMbg0JSbwoog5NpBPmQ7EhU9a6sHMhW+IxQIxTCL6JRotS6fuxEHc9PT/NomsGYzMDOw
RjHREFcMHTsdQIM7I+d+2IBpuzVkPP7uQT5/qmhI/46GVC4hz7mebTMNXrHv4mCYn0Ayh8Meul+Q
XrTCBsE0z3pXbcaRxpBfGZqIt41y2bbVRD99NtqCUo5BXHnjV63DqdVMawhEGWC6eSfxqEFI1EJg
RxS5AR9VRwiSdwQixaGBGqhbOElE2yeb8QhPwrDSfKTSAlIJYF4A6PuIWkqO2KXC6sWde4QxZUcw
U1QS39hU9HDKI7OJbK3pF+0ASE7TAnWqj3wnY0E99cgZWyhECwEqONKgNCdPv05HRlTfmNkHtpfu
p25BSCFKgCY112VFudMsjI/TkTcF9qMZllkJh6oOyhbQ35FPZSAmAPQNyTQleH1hWJFgqH8zF7AV
lR4YV45JRWc7h6K5jBtd7zcQauwGbAZwLBrO/bN1JGbRDcRjCCsbkhYmiPmzE4T6Zxqf5nfnyNxK
jvytSc3NQ3GkclFEBR+cAtcXvqliaECqmkClUS6Jf3dWMF1BdQbw1WZx9DGwF+yXZYCzTo8wsJav
vrspnWhsfP0IDGNjltAmDxGB13QJwxu3tcd7beGMzQtxzGllF12QiYyBkexzvNmBay6MVSBltpYs
vMFCyp+D8kKL+bcQzbQj3QxtIBQUF4iwu83pZ87UxSNoaEq3IKNNhWX/ro+8NJBEsNNCiMywNI9M
tYwznbWR5ljGl1GTFt9qsyq+gRiyntojlU2vGwhtcoG1uUdu23RkuHlHnlueE4216eK06LZUGmG+
lZ3DnqyxosOQWMODGFPzonUiDRsnxLVNNV+pNIt/jBNiMlBdWfI1glc0bSDUNyzAjtP8yAnlfAiR
yhvbzhXdV6PLhHEhHDmRG4xPUWwBR0WPEP3Eo5motN3DvRtbfxrifPxG1cwa/X60nXQ3xZH5aYyD
fgSbqAHM9GJLVz/jps4AMk8oquGKxq2Exzdp3WVgG8LaA/RLSKxoR5rdHrkzJehpwjK2lYZAaTeF
WUoAXKTAbOrdqF+BYNCzjaB8rlF3TvXvlZ2CoZ3sEtx5n2lgqFyDUw5Yvl6ffNnaQOlGgodIFIhN
XBQFVnkBH6+TkJTb8MkmSb3dzC2k8W3VKyxm06hrQHYSkemXJeDKEII0kqqLNJfDwU2IW4O9mKTq
wsiE9WRqvQoOVSma/LKVPehsHbmTt0GFFfAngd9yr/Qgj69NMWqHKGr1P2azGArtUU/VTebkA7Cz
hB31VrUg3R/TTmuLjyB8CMeFo9L1zJdQ8E/xmCabqqdx52duOnxV0nGLDTnbqbc1ANsaF0WFPe7R
wgSb/+rSZBh8UutigrNFW10bCmpvKGLxqNfe/NVmB2rtWEHteRNbQfwFAieO3mTAGnEHYsgqd7AE
i+RHAOyS8GLSRf6gSPBojOoqo1ZrGZO+gaqtwDXLSHvutRZc8KBRmvAzYKKjP5tR/B2933g3k1Oe
3jO1B0I7wsq4SIxY+9nYtlKXlgrKZ51eSbrFaQy0qRNByNrhdd5sXcWK2OZNWWidwcLrDfZ+QODj
7BBhoibAa9ClO2cS05c474wnzQqg/oZxyjqhsQ95dgmtvoGj1JibAnIfcDm7sx9CEWhf69buObJb
I+cBre0tIgGokgKoatLoC0BWI9yWKVCrHBmR6ddlb/zR6r77PVjz9A2/9MCLB8//WgZAu9igTAA5
vNkGehVpenU9N1SS9wXRAuEhk3F26TitmADkF/ZHCinZd1NG5h057ybRmlNZdo9Wk8S3QN2sxvfI
GL9r+X8FG5qzldjpZpT+iODdEReeFLmzBTDLdk64Sf/bhKU3w60KxE1S6dV3VTZKI/LSSLtdP3UY
kGG3Oddd4bXdJTy5ujvYVUoWmpEVJjoThV55a/fwG/j9s0O4dpHan+yoGD8HBfT7g6xikM79bA9g
4wfKoGzjFNnGmI7YiGABKWu+pMjaN5yCisiHq0nIvCB65DntCkCmVpITztxzX2412BQe+cl4xrGa
ZyUo82S8IruGGAQr/2310Qhusra128yKktSfads4g8DdHDOF+NpQQ+oPUVcSpOtWtbvXvSH5VvI+
dtseOD4coKZSMzBxW/tKYgYvodNF7XMzTaOz7TnBOzuhVe5VUVrkhjSajrvSQD73XEAq162MLJGe
37vJc9M8JGWjtz/yUYY6AKvMjLe2mwf0LQibx5FKDRpWNHDwmI8/BGUyk0sdTrA2XDeaiu7QjhWp
r3fSvs/AD1JmJE8cghJXnacJ22OSaviUDGaV4QjsS073ZUDUMhpYbQCcNVZFvYMuM167pFIAItUQ
DuzkEAKgZ+UfUx8mmdzVeVl3W4KW6182sTN/XNhsUFJDQWI6VhtnEzY9MvxsSgSxMh2IWzKyvYZM
PnNuyGMdMWBvgoBC3caogV5tsWqSisHOl+XMo3mPv91xinY3Jdya5ZBlnqtaH9sCpwcJjDA0YPhz
KSKu1amgb52Fvqz5eFIiLEKcY4ima8rqGjS6twnEZF1ZfZDQKbHSD67sho/O7Nb+mMXB51iUGtBs
OV94KpT3+ew5FKbj4LpoemfjwMs+lCrrgIHZBOAV0FZhDiBenwdYomkLY7aqH98/Gr1Rv8FfiqkZ
f40OnGJtnweJPg9Bpwf+ots/GIBlL23g1tuqsp1bEkGSbWYEyR0b7Ii8RKxbd60S0Rkt1OsCDuZ5
DvScz5abuy4Uy9EbGgJlPN82M2JW9ETds9awHS+m+u8P5idDrc6hmtbVdZlQ6WgLLbqIUqP9rIWQ
9AoOEYdswigxV/WDzfb4y/t3+o26AwYfvFTgYQjZOh5RX7RhoYeCYO5Sj3NFAxcyTeudBmrjzDH7
zTuJnJkTNupHd11ZnfUidbMk8XwcYvmX3JJuC2cPCi1Vt7MunbcH4zhNBVDCPlgVOYjWwtVPcgal
lJHYsJImKTvPe2/i3PT+zXt9fmeCUMz4/yMt//zFzQM5HaE+56nREBsvIhmUF+600CIdiXI3rIYt
YJXo4f1Bl5+/etcpa6IewEPKy35sb7wY1FFDEFWZ8vwJ858/mTL1CaSPqhsjIJLj/bGWafdqLCxI
tHFAgXGlpxfYFGHZtTL3/KA27d+D1zqDbzkdnNix032SY4qHqLCyr2BajcNYOubT++O/MTspnTpL
wwA+E72a0/EHEbDtNqkbW+Ygn+oMWyM5lP2/23H/By96AS86miP+Z3rRQU3PxfNLeNHxX/iHXuSI
f4HxwIVPJZ2GHvii/6IXCeNftET5+EAG45BoOUyhf+hF7r8o2i7AgqXXRs9+UTz+gy8y/sW/YCJU
ogPB9MKf8zcAI6zlJ/MUuCCGOdJK+V6AWVvEj6fzxCFlT6TAhbcRpX1jEzOTC8oGJflrzSjYxdDC
n7/3OHsf5yoyYDq7XhJvnRkkD53Jrv884IMmJYMome/IQYGtmw01ByQH2sPEKfzXMFceTruwuKIw
Vt0PWbjULLRxAAVL3tS1RQazDiGoD+9LjtdyqxVz+kmpzrkx7EBynBsb52lMyc3hYElM9hJ2MFCO
sicb+jELPj+YeIjPQ6h7JAgFSfi11VV3F0cxJah2CIxuryMzJL8NIupXgqGCwbcLK6935kgZqLFV
+ImwAJinEYzw32EbcfxvypCTLDqjhpriwGZGa1q2c3o0EoTU5CFsING69kErCnldm4ET+rmpdaFf
Zblgg2cz2M4wS9dg72qE37o2VLd9x8FyQ4bHZG/6MJ8+RQbOvoOIhvYq111N+TnCxQ8kTdnZnv0P
ZCOzXvKtUqkAkeXQ3jlKQkOG0xMmuXNZzTpGolDI6m4II45UoTPKb4bTBSTuyJBeVdCmXnSpDSCZ
Nkr2icO9H/DNh3EfUyCqQXkfOgrPF+wqibSwBudzSr7AvZbYoToMyMng+Wadca/lEZEaNV+OW5vf
FyKxkQ6ZYcDzH8MmkPZG6JF7SUEsIKFO1m7CgSSYpo1mR6QocQ+rYpPlmvdDNKNFPpJwuh/G6EDZ
sFKj6mEM5M5np4vxp7pa1j8MKcl5G8Nup30VKnIExogzsKmcq7hIgcIOMYCUUnnVbZ8PDigmsuIi
2nHS+ONqFnkKwbQUQlVttC13m1oL52JPSzZzZto1UT6N4KTOJq2C7aTpHxJlT7+stix/99BC/lBN
1j+IZprrQ1CYFjBtHQnkthqyqN6laebhdbQ1MqXyeop/RGLoBqjb88SG1217TvlB9Z0w5CjcTmqp
lhQA9C8ywb5hMzvD7YzIMd5BL2607cA2u8M52TTfk4E+wEYMEOBLs4/3hp129q7Gf3lFvhs7KkmZ
gspPGOFMyOuc+oowy6r5MWlBdsc5OVO7OZLtpYpDyY3EM2rvJjT/zkGaPflvulAmaQetc20k0HJ3
YVVVD7aeW+6WNm1HsIApiPEk06XQSfxK8/lQNkn/qaHFkVzCA6SSTEiDZWxdbXZ/VAUI+m1jx4ZJ
QpVRirtRMxVc7GQePhhGzVkHFXX2qzPctrluPBndVCLDJ2rr47jsTyvq6J01kxdazTyL5ThS/dHz
IkLUkQVf47acn4lsiMjh0oT4VlC15NnpdvUti7RK25RhQrSZPkw6npDEyZNNPXtxvp2CaHxwzd5J
tkNq9nfAgCNsurOhvjsEVD8PqT2B6k+Ahm3yoUg/FPOsPUuFq9ini+/9km2oSaDaQftAk192lxbL
X0QvoKs/F7RcPjHHrJa7X1XOduZgmOyCllIhwW2eBv3aEvGTS8ICoVE5E5dDu26GQOLAhO0KnFGK
jnHlGVegd4fxrrfjUW66QZK2F4y96q5E6XE77Joy1jZ3lhO4Ir4yJ/NqbsQDTYjUAglfkZnisF9L
WOQgJVJ0JNZnuB50vUzvnKqN5a6h9gMlnbiz6TYZIgyjBqSyH1rCeWgT0JB0D1kG53k7x7qRsJ0l
U+pDjZoiuagtMCE3pdMs8A9ROaRWaFP3qZxbfd7a9PUDCsE47+9tQ4vMqwYfo36l1fEYXDUqd+C/
zbEwlLmx+3oS40bCa8AC2Rhxu2snpT/KeaCXjdtWI5nExiuGSExjfkeRVag70w2n5glCV5f9TrN0
wZthlKa4znOlulC77nRIQ0XlGIqG/QUZqPuxZS4SFmny7/v5aBo/lkbyD/DuIOqbgGdFqTceoM65
efcwcG9IhCWNwdsndSvHPTkiYvTbKYruHD0drlp6J19jcp8USE0vuZ1hlhqHgL5FuUkmV6u3w1BW
P8MunH8SutB8KOs0+V4hz7yOImF8CXihfxrVEM3bofOIcWPRodI/pLP8JYdBPVoUAvUNr1veEaod
qASuOdxYekFE7/lNG7DhJ3PR/WL1o1deC+rI4KjmvBt3Nbr9nenWc85XgiVHDfP/Y++8mlu3ujP8
i+BBL7cAWERRhRJVbzCSJaH3jl+fB7STT6IUcU6uM8k49sTHmwA2NtZ611sIvvD0nNOGqZ1CqN44
5ZLTWSIRamhKom1ohO0t6IA6rvu60O7zHvqOEw3teAcYwN7r4sQnTK301c5W+p44xbCB/7qM0yqd
3BxDQeTA1eSXGykECCDg0ouDpdQRHWfHCCIp3L2yvaeqVxWCLFXVszWpJRMgmeAA2m2vRHeh0dem
g004msQGLSc5DoSF4INnefF2suCIEi0i6gtB8ye2WZjLz3KLaTu2BRLjFDOJk24Jvqc96/jqkbFg
Yf/B9KKolhDuoqcsz4d7ZCga8ztP1F/JS2v2mBKQEJKqQ4L4X64tvuJDgz96Llg4bVv1mxmO8bVV
tjkHhtrhyF1pM7BI8FqyG7MwyocVX1srE88zZlD3bUSAgVP7TYmPeiNYH3Gejh+d6JNspBYip1Oq
XobKhIVyGlf1lZYJ6bogfeGiTofmMTPLJHAVqcn3Ya2VsT2NkVjaLdHHYGVSYaxNoYP2nnlmtU0a
AH1SNTOlWRhiJrculL5m7XkGho7ShHzCCcwR9B32q/im98M0ukPBbGA9asCErhIxDxeHzsI5MZLl
PcpBdZ/lxKcsZezAZpfFyGNoimvgVhoic9+Qk6I7xF0yKjMKtAeO0qfiI7P17tESs0ZZMIdhqJnV
ihLaCGqmSxSLUuvWbVufQZY1VTsskuiyVf2ku0yBYTGGAkO744sixmeRFUv3hlHKvaMMtbcM6jku
hIysRnXHwJT9hWK0ZO3IQ0Yge5ZV+l2DpJR0PCqnx5lCig8Quqc9gbwFocx96DudKIg12F6cbDnU
g5fGUru3tI39N6rZ8TVpo/zZxPeeU4jINTI9CUziVxo8aod3Hu8EqUCn6ui611yHhhfc1UNieo7f
Uo7ZPXGrouMJcbzvo9aLYXVK+tPYRtN55odaudQUwrA3hdFIul2BwEhndegxAhMZQN+XaZdfkwaU
p+u8SIY33K2C2sXMF3jca/vArcgKmB2p2wC+i1caZ00bdbLdSCgR+mmKElepI30zZWRHO22okKNA
BAuxiuzhmI+m3IkKKs3CW5lKx9k40RguJkwy/CXDcbz5/XyQHqkRUoJpMNGCO1la9UPQgJY6tdcy
/Cn8initurHSwVbCkNwfvCTDiGQlD9eFrJqsm5HkD2KuTaPfq1EZPORkVoDXpZlXAZXLwUMmjP07
YT6J72YxpRNJxyC2TpwL4TmkxmDXlrVQYhLVG/u0iBiF8433L8PKrIh0EQsiAC3UQWTiJgN/2iwC
63IyJAYGEa9ZprTCo4KJqLImrh1MK2/7bCP0MePeThu1s7jU1buoiwoOWIBXjPS02rvqFJnfQJSa
RWThSO6r3Su9EjsWcUf/cvP/vyH+3BCbNIn/e0N823IQvaTvX1ri+Y/8d0us/IWxFhYT+OcDuEJ+
/p+WWDP/guHAScHOh5586Hv/bYl1XHthm/BvzwR2SE0AKv/TEv9DuAZPgkcPB/RPOmLl4O35H+SG
jhjeG4gNZCLsunH3PUJufFmu9Ag6DrjhnPdWyBM4NM6feYXhKPkaS1NKCgT+opc7aTv0D6meDeea
7/WyXcdR5K3VSPLvg9jk41mHdTaRcJvEMmi/lC7TNJ3/dq6xFxHNzjLqCDCD45YIS+g0JAYz8o2e
I2EqC2KjjFZZmaR8dLZqkORMMJWWno9Y17yo+MrSg1KVt7YyGUTRxHKFRqz2PFkm6ZQmzrFwvGIA
FbbFlTXClnDGAjOGBZ+yCs6LwAAwD2s/ouSfmtJtdJohBrypYTiJWamvFDlD4/b5FEjLVtfj4syv
DUY8TDgTavBs7tNVD6Mzu/G1MV2YJgmdtpJHFj26opMImCcBk2zTDO4zoe+npVg1KcFAwWDtVH/w
PpjD+Xee1mOvpuRcjmX6ykPV+sGNPMgDEYrEiS9aRaY26vgeBguYzdlVlJk40tZVhz2uSXFNYhzj
X/Os8I3hpbKi6CGHRvschlmBmVdEoq8jWDqRZKSSh2QAW4gr3ViZFEfCZfXCmnr5Ok9876aXB+Mh
p11hHB/FyZ6aJ0hdsQ7bPR+f+UOKAOCyDHx6NqUxrccwEbsd8dQlozO/S1dFIUrhOkt1jl2c46h3
crndVCTqUKJZUIJcLy7bgZNZ0pFZmgLm+aFS4ZhXWz6xlRRN1a0p4QdMtnKXvXiRKUPwihp8DvyE
Vo2j01I/IoQNgVsOmakwIIQ7CutJJdp1Plzn4bNQqDYEB3VYjpqf7RTywdYdDzN1mAkw1ow6El1Q
CxtG7JhKEb4zSgsfE2qwaDWOYcr3Q/cFUoqSoMEUqkkgq3hJhlNwXXdF7EyEs5QMnDPdW/IeYdMM
6wu2aFaLlU81BIp7HlS4tPE5lvgUZ1IrhBs/zIeP1FQH4awQDB+TSHPK0p2fFIWw7PTE2o1lhSSI
Qk1yW1WoHoekSfyNpCZidKZDKL5tupZ+zGWEPch3pupr5Wtt4WF2DqUYKk3REz+YqRrUACPUdd+R
NKEY1mUleLdtGvuN0wqgJwxjE6KfUVMmxY2g09xRAQlUZI6IbV+/DjTZv+y8koYeFRT0AbVOjGCV
0TBH217u+wuJDJ/WpcmaeSF+Q+yQ3OYS4eCFPzXXnigUJL/BWKGyFetZgqFSYIwY/wVq7IR1FGVL
TAxAFggPkdpN52tKvhaFHOAoTjOVvDZJgwDQxX63JeqTdtITyrYkvJGkLagwh5ZTr2k/qerFnZQH
5W1kiXGwKGNVa84Ebaj3+qGBbdLGest6nGBcqi7hJZl7XSvEPAMtCM+Cm0k3rBpR99z/0yIPfn8J
VkDjPMw9dHFop8Uyp7WGSDUJVApzyx0MOe13IZfFEzN5nJhks9afvEOrXmra+JLM/Tu8E/+9hIz/
kQx6i/YIixTVkQ9tf97kvbgqD3BAPSMDWlJU1bmpePEbnoMke0YHFAH6R8tO0lP9sjwADZirADoY
M/6gHaAIxTfM0cnqJInOfKrbXWnp8bSyIikVHUULATTSA7iRN5VsOkIO5oFxOJliCOXP42YeZHed
EU9QqGaopJ7CRF00BwhlnNEU6wCswGZKL7UD3JIcoBdmhNRZls9c0A5QiqeLUo2NTR+3lbEIgrwT
FhxuTngAdaQZ36H04N8l2YoozvEAAY2AQfEBFopqX1yTUTKDRaYHcNTOGFI8o0ltnuHzpU8VAejJ
jDd5JLa2LoAHMFR+gKQGYtBTyqcZqhrxDS5XZlWRroZzZvmA8R6wlp5Nb9kMdSmpMp85BwRsPKBh
4kDQFRXkjJLhXQBihqYC9Axkzge2C2vpQ+s1EtbaA9bm8bh2DGS1Zzw5R5pQZYNPoumg/gSmDVCh
LPtx0KlSu7HbE50AqNfChruVD1CfeID9GjFvXwkZlYOZF2m9hgeI0DvAhcSZoh8UIIiD1x0gxTEs
zTMYuARFgs/F990BflQOUGQxo5LUtgCUfZXS4QqKbNjeAcLEqid91D2u76yecc5YGptgJcDgBf48
QKHNARaFZRbshbETHzpdmEGhjDLACSc9MHdq1Iq2kI7FjZ+lGAl64DEqA3udcOw8TwtULtA0/6XB
/38x+amYxKb0t2Lyjo99+zJ+riUPf+I/tSQmp7CxqXj+OwHi33AIakm4ugajPpFeh5kfZea/taSg
iH8hLcCjmDKThKXPxaSgqH/xZ9Ae/Pd/VP+TcvJooooCaHbXUuY5CzXvN8seDvROVbHEXUxpJj4R
aU0ePeDJvhGHoDqhFPo6ytH/WYsimWEfl8X06Osoh/6UyN4yVhaYWEAk8/TwusN/YqnEartqMe65
jaO8dbQqOGXZfzRs/Gdl1mQmBdvXPLbOMAeFBlemS4t99EW5RpNZpKck5j/eSnzEUMLAa0AQ9fXy
UrVtlDhnkVAzb2tzgNXcXcST+2l7UcWNfp59zrI4Ntj651o+LTPf5U9DYqnL67GAQbiAwRBetplv
2j0FxL5QBQCPwqvRVw3MnsgPbHMb5/CHcGKOM7T+CanjQUP2n0bk3+eJowxMDow8vwUh9InUB2bP
8+wdPmJu7eQXghOuIEyvJP4qkeq+lByySp3EaVxz1zvwQl8jp94A2pyd0qH9+Iw//Zr5///pvmSw
V3RVSJRF1/s5Oi9ti2O1emJqfvyMDcSdOh6x+Poy/gRI+LqIqo5977WZQkZFoS0FOUkui7BW7EAZ
8hOaiuPrQSkiwZjVVZEZPSNb+WgpHNtSUoAnIjQ1Go1Y5ok2aPl/307KQWnz+SmyjgHNQWLPzurE
Y190sRWmAux5WsTVEHm2KozBtJbzdqzxJAq8bKV2bRCsECCor8zqLWxLdU8pnmmpcMmzDWJuuzMo
NuRJan2Po91gBl6xgto5xLu4K0FqbewJ1CuU5Lj/hIxT4ZdbAd2UqNYSjD1ZxsK0SsKBOp1iUge2
K/R8B1KKXY86jhBbc1jRCQVVIpsX6cidOYtiphpxmI+X+OXvwFq3NIm0iiRxICASoKjPLcsgLfvM
6FS3N0GQjb7JmQV1JQmHA6OxZB3Of10VcVhb66AaiuhWkbPCyaq+bFSEGNj1keSeWfdgxp6HUqL1
rVVr4SFEjCQW6GigAaL+TrNJFcGOC+kJ4JvxYpAwl1j4fIYbPsuFcG+ieYfiadWDWxGoHK0aVQ0r
J0ORXS8hFwayg/5CXdXwACEpRwH0vkJKpSXwo0mzFXjK4xBIfegqZticDSmEibU/CdABJyOPQbAa
803Nh0K6IneDStxq/Ea2h47MWH6NFLYLrRWFixD7lnLVU7KNi15PzDdLjAbFXBnWgExFGLley0AD
tRQUsxQxCG6SFyVStHZRpd00LrNwoDCLk7qERV2BEcACzWAle750LVdyOMelj+Z1mUHVbXrF2FVS
rL9qvCO5Q6RjcmN1Aem6fWAxsQ5jejuHAc3UuQrKq49gUCpS37UQZUs1AEXYhRr0+xg2wmBDlZo0
Ow0M+JiBVFbwmgs5+XtOKEzsXurKJ+LRmtSpAznYp74AB5ivqPq34Pnhpa+mAmYjckLtGhREgC4K
w/cTm7Dj5IlM0USa87AF3+kFs/iIGateEDvq/e37RX2Ne8dUYp9BLjt5DG131Y9F9jAmIgesX/j+
FXinENgEr5i72tIZhCsZfSjWyUJ3O3RN+cYsI0T+5PUDCdalgM490YXgYSoHLyL7rM6ZGoQMe2xV
qpLLpggbkv9Ip9y2ShcmTqfX3U5ulQRARBn7S8VXYIOSg9zeVnIMt9uXxfqOuYN1hlUEqIOcGLoP
ai5qfBdEAZLomNLZCWEn7sYgbbXZ/7zwnNAnnxr9h8C4FL1AdiULVTjB+zeQvAhJVRIvHiotuJGE
5EdSO/GcZFXYqqo5PcuFUkortpl51Zcdyc4EB/e0sEYiPutWhtxIbEODXJysUG8sr+O99AoaLRJV
9ZdmGmGHWhT/os3dj64yrxjv2FLJW+AzyHR7gskJTxujorQjDspLcGpuU6R60k3NGUJE78RjcEpQ
a90hh02/8LSUyHGcnJvHsTPTi6KB5Yt3q2HepBl6aGfC2eod+Y1Z2FWkxOzb0VSZBY9iwXcrQ3e1
VssoPUfyPlWOqUYJ9HaZl5vAXCjkLjmoODXQQU3MrCsIb4w8EfQygkrKgJnHGLeOHBT5MywFg1NA
0rrrgUp8gJhulu+iKNAo6ooc+gyQpIF07yzRtmFcNrWdBH2IJWVI3N+S8ZalLnqNNnhR6p6GWquj
rbPBTbRhV0RFFmPVkI/1OkgLJG5yXmvmxqvpTpndI5VgyDaI6kqdGIVtJUZy99aUtkxQYVXcBrUq
ghbUihg4XtgppVMyIUkW9O7VdDE3z9cT01KZoaWEWFnO6ivIr1Gx0CQmkOvU8+ATEpus0VJ7bRmt
xRHXQ0epkkFZq4jaeGBiw3jT19WiRl8vwZ8frMC67Uoa3nkADL0hEzNRX+lwFDkGK11gUp5KQ7fC
hmIybBVhC7r1MQeY6n05aBaD2cJ8TRmeT3ZtFKJojxXBj3bTFmmxNGPD6BdxKLblOm5M8P9YM2z0
hkl/Q5ZEyNzWQzt5PgEZ9a6ejEPNhyBIzHWmthRpyjRo14PcV4VTGIOiLQIRexxnysKydKWcH79M
tVwWzhkWaySARTgez/IZ4SKSquKOAtNXF2bQdZfAxIK+wPEiMRdw/VQsOOFninjaw/mhXQ2twCFi
G7t/XYx0eavFuVnhOK8lzAjFAFeYAq/BZq/Hkti7fDiVB21gXLtWh36wgIM8bhiknnJYBrJYDdDH
cVIgV6vTcjQ1EhxvYBKvg2ARKsKizek2bK0lINmWrCa64FiNLNtEUXWmwldei0BCtxJUdobXnafd
JlGsQg/y5IyiEcDL1XD7R0E6BBD1kTsgTNkii+s/CsRbiVulUVk4Kd9zyQYuq5sVPh9qvUkkbKrd
+dhB+cG1wcDKDPkB2XRyNcay/tg0GVkdQiDUOSeZUEhzO6xsS6UOOAaxP4yXlRerz4d65/9b1i8t
K3S8/33+cf9OHnj7nnzhBJID+58BiPWXSbDZTLmD14vFOKXpv02rofwFMxUaHp7gM3f0U9MqaX/R
AvDfoaNkX8MF/p8BiPiXrs6RDhY+QniGED1g/EnPesSJx1oKYxWZEYgso8NnHHLUaYlwbFIhHz33
/oqJuf32HNrXoX3l25eBfXn9vrrbfDy+bU4J8WdG6n8K5e+rHtX+E+eelna95z6X9v0ut/ckgduP
/MPr+9a3h/mf31eLp4eXy/P7y+3L3cft3fnbrrdP/Y4TP+Oo/xNTeRCmmIvP83tJfK2C3afN8EOD
eTAp++062RifGyl5UBtZm68ztx/vd9j32c/3j/fnr+/wG+xH/vcZExV7/3p1c3b1vD/z7bMb+/rs
5uZse3lzs3UuF9vVzdnq5mYz/91is1mcP99ebp3N7cZ5ur10bm/Pr3bO5uP89nKzc8/PP078fm1u
jH75/cdGP9gt5oYAldq9eL543G3WF89Xz+ePj6vV/vzi0bcX25vtYrXZLm5urm6ullfzT9zsbnfn
t4vLzYke7tA8/fZbmDJ+vpckJcUkYR/u5eu8bbiXr6/792vf3oNDcBtv3vch95LAeP4WyN++Wb3v
37m9+2HezQ/8mw+Fff0U2B8vT5cfb08vu8DevOzYXU/XH+yu3e3H/ccbdSj/c7/7uC95IR532+3T
y9v5x21g795O3N8DM/y3azpuTOOGqFONa3KXF+76wp3/79K2F2fL5cqxHXvh8A/22l2falXnm/Xb
wsrXm8locBa1DJ7LFbINd28f569XCJLs15t337655F5l9vZpc/9y/XJ54knOb9Vva8/d+id0oelV
YjRGLlrQ16X+EIrPfnwdBjBaipYMjvvf38Ejm7h/zhowQ93QYDzPjoVfl9NipISUEJ47FeVF2G9b
ItVTs7c79aM0EBMq8fM0vISCssi6G7V7ULHZ7NSNML2M8V0/7P127yvh5e+/6sdz9x84EhxNhEf2
9VfFCdkERh/MJ8P+Nef0uwnt19frl+31y9P15dutaN+/nXqdpZ+O3c+LHt2KKahKE+TbIxNPQNz1
YDCniqXzYbw1Ld+uGqZ65rnUnAC3vgI9PABQEZpDi2CA+ZN27B4xwhGdncRhlJUI52F4TIhR0953
x6ab/v79vh6vZaCGQ9MLqKur0PCP7bSqrm+QsmBXGExGd1H3o/LSqb18g+wxPeFF8uNSuoRBGR/2
GWD++gRBJ0ORvAfTTUhUuNUmv4kcNMcoh5Mpvfv9suZX4vMrM18W8T7cSOxrMEeff8unV8bIW3Ka
Kgzv1CbXrqxa8xY4iCQnNuVPq8w+V3N8EoXFcZZYV1UD8k/RwGa/nVZebxirzJisE2fPt104XwyS
NfiAuP3oAOZfL6bQQgV6KjwjuR70ZQDG/dBPia84GQS2TZgyIkei2ERuGZuaC85u/R1lGhOrP7+n
2OsDMRPPSDzG0RFotAHzuxwzMfgXOnASFKy+nhrnD1fBBwgzRso7XMtA6o8qHYTylQHTU8EHtgpX
Mb4yjPCKYPWnq8wOsMg3wCQVhaDTr7fU75nyB7oxYIImiiCCGZhaYJ2yXfy248GmsT1kvqaj9CPO
8+sqOsS9SOugzGa9ZG2CUrIccHqadZ+G5/cLkudf/GXHH6119HZZVmKl4HzolquIzJT4JjUNp6yb
ddt6Z5FRL7B6fshh0ped4fhTsWafLYRSX0oDqnm9XxvJsNCG6UXRVeyt5GUEp9YmIeVuiP70IJh/
qiLqGlFcGv5LRz8VZ380uSjvXSWL8iXBSI+KGQiw4qvsxKvz7QWdV1J51Mo85KJ7+PoAaMbTRMlh
PHhKql8A5YmYsyinsn/nkv/41rNZaQi4FkZL86/4dNjkHvKboQRoCc3OWOhRSBBB38mX+jh1WJIE
2tkfPmsGSfQ4s9sgPYgGWfnrgmEjiHw7qtGVttW1dtXeZxfVo/WGyyCa54fqPLofr6fL4GX6CK+t
jbeA8XeiJDlMrT5f8/FPOLrmfigTIYFH6Ob3yq14Y1ypl/mHvvI3Cg7Kdn9touK/E6+j0S7PSDy5
UvbqicP3+K4f/4KjU7ELFDVoZ0oPpr4wnbJ15atLWes3eWksf7/hx9sIKycMxsnJg2JH5SEebVgh
0gqxqZvelbpUIPlzqm4B0sXHE6v8sAyWZLykeMFifnJsZ+cXige3GXqyGqRnZlkQaN1Jj+YgIxaC
xp9VkiPEm6C4U6R+NTAjaK073H8cMBhIoSbmPOa5ZpWPU7/ECtSWgvOk6tepWrupcCEDVEoitFES
7pXoxQpGEKrXpn+SpKcB+ZNXnEnjuJrEN5kHKAoPBlygWIdT3Q/MOt7ypgBYTZZaFcsnzq4frpsR
MJb/1DsmCPrRMZlHqpVMHpeb5pP1OpDa9Zynpyy5fliEmgpvcc5j2cDv8us7EyH2bmR5RNw2puKy
q7qdkeTDCWn3z4vwvcaPEOnzcVTloI9VLah172pNhhEaLEey9MxocWKjHJ03bEfQEUKWwDQOuW9f
L0W3es0z5KjHkaBWtphRj0yqWvPEKTOfjZ/f8MMqABywPPF1QzT/dRWl5xcEZde7QxzjbNAn1q3F
VOwC21CmvPiUOPE4yCccHeen8G1RsHzun8g7YBy91J6f5kmKgtHtajPfGFX1UsLZCYltFwRsEkpI
+tIUxG7itdKf70Iy5am6IUZQEx8+sJ9OcU1JhSyNM+6qpsRuAy0OOx39VPDKTzuEs2R2haOQopE5
uqvmGIpTJXRunGJCE2lJu5H46p7wfZWOD8f54ZGiDcMDJaxqHtMdBDw8qrxOe2Ku8TbKEuaVJT7W
110/mpvYG5lixQOBiXom868o0qLu8/oJJ8u12vUK26k37ChJ9wXxfoztTtgHH8qr48eMQyz1ORU6
EtujveXL7RC3fC1diUmz7Hg4Ib1qg1RcVSEECduLvRtd77L1RH9KYy359a4eUq2Cg5jIjJImOfvD
PogbNvt/k9JNdcuvOjriKzXCjk2CNWb0rbpOR8WwKRSCZdL2p17f46pwXgpVEN0183UgzrmS+7TR
AsnqiYxCG9lipzT7wOTDLlLHmeQIf7M7cVjMP/zrreYcItidJDtAUP24b9YKE2sfxuhuh18oAmB5
wKxqjNedzvzKIztzOyniOhjkG8YapwJ5vl2qhL0FjkfgXrhQ8lp9vdSm8iqzFSNkykypfVRWyTwD
N7qEXNEgqaQT1/pt189UBUiTs6m6xKLzy/fpzoqz+VPCPM2F4neF79RjoTDG84zxmZmxeOK8+HZU
IVxn1g53ir/OIRFfFxNQdgyViU2CFxnNQhyF7iJrp/ZMb+rupjbCjs9Zn6xQXJvL38//byfzYeW5
/uH28qIfrZwIVttVtRW7+siEUxaKbdXiII8E/bmyinWWZ6cCIr+dWqxIwY64Hh08m+joxoZKPYCr
6xyLZSUyuJyH11OeuL9f19HjI7iC84ASgFcQO99vKaYpgyKSZyeGVlJEtmhqhkl9A7F1UJwBwoe5
yoMhLk58cY62KIvOWZ6YprEiI/nj2i7Dl5uE6Sp1DQROf4dJE6+Y8zFcb7VAefn9Ao9u47wWxrPz
7IIvG3qNo0OmownxkHPjxdiE0s6LCm9Wz55KhP9pFfx6VIU0FXWOhP26Mb1ptpeqMRdVKiUmdjyI
Xir0YH9639gPGFpTXUDd4cw8erXDofT1fOK+aQWu/MsU25UHWRyLZNlWZX2i1j9uNwA9oBwSU427
AzHgB1nM5zd7nOQ2KTtsmULsGswzo1BBQjJfsULHrLRE3YljqEHcyMpx0q+KvsqepgJRhF1q7Rgt
EixYYeyHeKI9p1VSveJAmEXvZobCARlG1i+CLGz6efYnk6I1eKZen3eTXBN6E8XWCRT72wPiYkxm
RzwjJknScZFT9lYI74mLUabIQptJ6j0zXW/9+2b79jYpHE30vPhhkL4iH4eh6aNVdig4Etey4BYg
7myGzO1pYEynEUvhWeLro/1Z/ctjmgVKhIhiykOg7PGVNYLZoW/IUhdIrlz0EcEvWjjkJyAiae5v
P33TDsvoOP7IeMfQ3R8Q7E/nfCz1LRRvQo7LAa9o3M39S1wCYkfsyoloerO4LZNJZiAd+su6HYJF
Y9aDjT52WBll7a8RSkoPv9/t789Uolam6Fd1eWZhHtV1qdmoYRohiLESiqgw0vplRKb3iSv/cRWq
Rok+hu+bPN+YTxc+DOhP0pJVokoLb80gCK77CLXJn18Lx8cMZsyBEvN09vMqQm0iBKnUxC1CeToP
W6FdyaGU/R/2ChWBLCMo03E0nK/107XEeKsKSWElVNldtDSHXnbhrZyKHvnpjnFeWABNLASX8esq
E353JVUkfpOelHyQekb8hj87lv5+y44+yYcdaXKveDLgP7SXX5fhu1ljhsgySZ0LOwGCIMqyCfZG
EzQrcLn4zAixAf190W+fLt42PlvABZR3XNrRHZzCBmUS30zXND1Uz/EgrtUYrwDoVen+96W+30YO
EGpI6p2ZhXoMccXQL7DbGQIXNJXGSMrKbBtNSVy4v6/z/ZLYCzj6SxTXiBmPEVNcHVUIaQCxmR/r
j0VPE1Ciqwpl0l+0Rlbef1/u+2MjwITqje52dg8/vqxEqvSazzXL5Z2xqTgltOXYj1aGdSSOgvHY
x2uRR7v602V5cnzM5lkIYLc4H92ftn40ZhGUw0SAhZOV/UKXkKattFLIr5q2GjXS67H0cP00rU4g
r0fNANt03jLsRsVSQJoO4+tPCw+V1DUDTryclL13HuRGehYb6NqmYRwdH/+5Fd7bwiWUrMjFZqQ/
cd3fP0kgPCIhOBYQCYLVo84HVkc1JIngOQY82Q7R3xTMok8pIiwhVQCEcT7tpBNb6vvWZVFZg/oI
YwRb9HkPfLpmsxORcuk4yXp4aS+ENoZNGUXDiVW+b1xW4f7KWB1iWXV8MltkX0C7lz1nqLqp36IC
Bp9rAqgiuNaysU58CL4tR9VF1ATlKmsxvjs61vwWc9/WnARH7Sdx1abRfaKI6loum/DEyfbt9rFP
FI40AEkGapJ49MyEum2rChsUrH4D5L0T8xjc0/oTt+/bizivwpSLjUnpysft60PycSvFawKbHcSX
2Y1stuFzSTHxhMG8GtiYA8xOPqq+//09/HYXWZUv3KE15Y04votMJC04v2jeYm/INhmUZCRZEhmA
VeUvf19qvoAvJQs3jxed/UfXBn9/vs2fdiE+x5Y6wU90AtnAtcWSh26nYxiD73MUK6J/QUdrqKsm
anwSQ5RuyoY/LdhpOmY0CGCZ/xL2NV9/AcE2FbOqRMOtgk+tUCgZMWdi2tznpan+aaMzrzWLAec+
bnZw+7rWKLRRmps44gZRW2B3LeQXshqe6hd/eHyzhSZenhKFBB+mr6tEY5elAjiik+bibDCpCliS
YF87iJBKfeMUQPh9ufkNh/SFip4h5bfgFZVsK5+voxO1encexfj2e9kgXc2xw4vfd8uPS81gDdN/
4DvjqM7zCVMIkrHhyvDiH91OK9WnsRS0Ylnic3SijPj+hnNdnxY72ppSWMSe2oyq4/ddvyzkrLcb
PJxOnP0/XRLAO/XKHFIpHVdIHMKjjBOHOkcbGuQLNpVx48OO3iqVqTX/h/tncCAbFCx09sdZmAhU
mU633L9A8bSl2iQiShZV2MrQ/U9c17dvGsKVeVaja/NogSng1004kfYVoUFXHclo610wKaY7mbG4
acNkxCU0S0+8xj88LdAKEdxJVjGRFef7/OkgwWG7UsK8Vp08bIx9l4r+2jLS3P19A/64CiorDiyw
u28AbS1ZRY6fuuqEoQo9noC+s7SNoj9thOd7B9rPKB5MnPb+67UMQSPnlpGwzTGgtvH1DlZSP40n
NsMPT0gltRZxycyooQ74ugr/6alWMxHHpcY33niCxaLVfYg8Zc28FIZ5d+Lm/bDVmeOhaQR/ofXQ
jhZEj1IJDBPgZwhIURxxqvH/60Eg34HVGYz+/qi+fzrxMAUVUbmTnBXHE4WwSwyt9FlNGxTLITqh
iWDs99aF3xeRW+nWVdeL/glAhrZ+voovXzTkxQALfFNIF4KwMf+uTxux6aJJnjCPA8Aum30heWW/
bpSw2ULnUdD8Fxpyx0yuhScly5MLrA97kP6xMBepMEXGMrayysB0vAlv/EgZLbtWUSW0daRi4lNp
JmZZip/exoVXKraOLQfOXnqlJEtK1KZwEFIFtx6vAl7STZOfmwWSEcc3fYykC13XAPAEfBDkUquf
UqRsoSP5BTKMtsnlpW9MHkyaRlX/VvnDF3GhTiauF0ZEAhxxnYGr+kXM/JPolG4Z4Be/T7tOOquC
mWGR40q2ESPReLcESzrLUsVrVnHpRVstxMJpxT9bBHrWWnQFlSXNHL/sk3WFF4+/aEo8t3IVMMtu
W6BiG4uifIt4ArsvvMIFYzniPo2IIYr8p9ITCyRJPhZ1di1Gyvmo4y6yQQVogoR1nYlgAIuqhzjo
PJ975LV7mt34qe0aL7FTPo+x7QuSdNPmRTS68cjn3qbICx81/AhQCsl6Pi6laajffEnA6go9fry3
zEQZz7KsMR8qYcp2MJrU2E4RTuw7JQ8fCHJpwvO20I3ciTqjq+wShdU68WeRtywVmDDJXoMWXyxK
gUSPKXr0JSo4pwlys0VTUpuMAqLZ21Iw8epCpCZg+VjrKdGNDVknEMKUfrYX9RGVqlPRrwX5v9g7
r+ZKuus8/xWWr+yLVnUOVbIuOp6EnOemC4PQOef+9X4aH20ND+kPlihKxTIHhZkBTuqw99prr/C8
NUrXZqwqqHjCVH9ZJD1+UYRGgCfVzbK2FzYSgDtQbfHRUft1ws/noi1dW12IWjO3diiuKPNEU194
SmqYrymcC9nOkIIonH5rHHZyeIDAV9W8/2nAUI055Ux9GtulfZ2WTrtAIkb/0ZBHN44VwMQJFIDR
XGfyANumsPRRsmlH7G6jUJgiR1bDBioj7bIATXQjlGyaeNYUQuVYmN7Y1cpeS1bQ6pA2t8y9qKBI
E2V8mKNkprLv6Cz5mclzfm1NY/U+xLn1RFNtOjsrAV5Endrih1Sr3RN5O+EhASLxFpUUoNmg6s3U
0fGjG88w0EeJExVHTE9GdfHUoUSuQlQGZXbKGPkl5Bwm3UGvUro3+wUue1Va/XU3JrXh4OCZut9I
Vcd2ONbzo8IA+ozp1wxdFNs6kAtTWHG3MiW6G7Hw9+NiLc+CKQ4RKk7DMkC3n6fazlWzn5wYopkH
UU0rfHbGaAdX5GKBwIzx+pwTap78ZRW6wJIXYas1zUDtKtNQQ0hX1fWxyMfmGLFTTjxBqdV3hB1g
0RnSbGQ73RobD2UHLXRafDfYA1a4zLYetbSsxNY6HERCZU9EylbNL0dFuGjo9PwhlOnc76mUKI9i
mNSJu9C8dZOYZq76iJ5E+2xt0tQl8Wj2zkzDXeYL1BKN+0nGo/DXbs0vUBfRPgAfzbcwi9A6Q/qh
pemYS0AHa9G3oivLa34vNFB+BLrdr+Spo3E1WlB42fA8ve70eWL+WKW5uSygi1b2kheR5ZEhrTS/
aKXiMCrzbDh1JyyWl8DpM13FmA063qC+tHZS0f3mwmcoKXbED+HaaaP2c1yjqYU1sc6PLEK6EQzd
MgIKkQR0uCVBRqZVRhe29GczS69luHKiO8H3vB+kEepjrSwxvLi+HS67tQB6NgK0zJxaNiLkezNh
UyJi0kvOhFofzX5FI4lQ0/r2aIhx9J70mlnYBoScl6HruutVqaObqiyFHzJBhs9VTxusxpwPRBel
IncZOFnmiXkHuihRw/IjSRoVHGS15vFVI1INS75pWe7SDRBF2XMavdVI3XzWDC1ofjjl405atrbe
OdYtzrsfH+V+6A6RRtulnXZzeq82nf6KA98kvgKn45JaA+kznIvySkgtbfZMIPyvU8OktoesU35a
RQUeZ2BHXdsZuN0fMRJbIqU0lhFEMyEFROThvhz6JBnelFAF3FyvwvyTyqhZ9C2u94WWVlbIpSsY
tTrV1D58W0n0wrnlPaVIAFRnCtaUBXKRjDdxGgo3ZGWF10Vcp8ttv/1jqsKRNaJQpMeSrsKBRGqC
qIasA7P052Qm9htrM1kQuu3INeZZrB6UshjecKb6+2keGGy6WY53YpKqb4BDWRHmaQJEZOVS8xrp
44JpTENWEk0qZJbmMqeD2eziEmbgoEkO++PwEf2yje1IRxrrcNCj3n6jiAiNeLQBKqVbz3mdOhkI
netW7fr3EVbnft4IkugphbkzlNw4xtsGmaxb+stY2PSfyHQBoWw7aX7c1D1e6i9IpcJKVDrGxq4U
5lb/YX0BLaOsprEQMmOdkJcXxh9SBj4SnvFGwhxVoJjUO+Sn7AuVGRsTrc9LNbVcnS+cJnyj7CH7
gmxavQBwEyIz8E2xwfLRNKkOj/kXnrMOOVJb+8J2ItYKwrP+wnlO8dJotoj0x+ouOLOyDwOqim2T
ZkwkzDIJQKeVjHLsq3pN6x72XXsMzVVbdjptl3eyQOmghw5sBSbxCz4qfIFIwwmVKVvZ+KS0PHMW
rRlXVdAsBRxTddyYpgAqzKfui3TaI7rRupDNOAH1i4a6JCP0r00uiUbWxhoe5g2d2pEXRgM1QjSB
y4I+KawzQKvAjeSnZoOvquOS/iDq1l4JHWjWeYO0CrFEhzExF9itVLyHUsC6nyJTKEB3peszE2yE
7+LL8IsBKyMGtvhhhmSJLyd6KtIsUGf3GRla0R1bARAqCjgobwsqgNmhz+WfdS9VMDCzNu248LOJ
0QFLK1JVDAinB5QT6Nk4MQ47aHF+/kW0pSpMCk03weGDUEuioE/eZCtTDduam0zws7GqqhdkH2lD
FlhfKlek4vYu0ZTIohkVlS97oRE2g2fJtQ/6cow+JlNsqW5dITT7wlAUz7iddDSxQcjXoOszZowE
8Fc6obuQhLsZng7Trtns4VAN8eLNilrTfC+b7Vs6auLgk2PMV4dliW7cuEgXWmmSQkgPI9Fl1Z0n
Su7wzjCjBoEJMCcHgqQdJ52nYnocuihBsIeu/zRG5EWg4fHWRBpL8NSpL43nuSmieyNDGc4hNNxm
kQvQWo/25G+E9RGdxka/6sknrnt0adb8YJQ5VadZMuBdACk10b4WcqRYvGGoQPvM8Omym1iJx0OU
git2IwU06GHE15YPWqFl/bsa42RCDW4FsAcFUcGcRs5iACE19OkSTIOZUG9IAtAKPZR6xMiNx3pM
DmpGl8oLVNo6nHckkRqIbPCFFutAsU/RnVppwfHDnKjDXY5/MxznMV7UG6VnnRTthNKe1uO9ldRf
KlBuD2uRU9o2aaNp7SZMhHqr4PKEzkT+Mb2rYHIWD+YkZ4AxJUPMoidjMAFB9UZiis+Igna0d6vl
kKNd1GlsGXimZu47tRlhSBVxL7IloD7JzuoCtLfCOio5upyhZomTVqCjxWKg+YnBchm0BXb6Xmq4
cadhLWL9YCRdOyJG1IeiuzSgUh8kCbnVa8TndAkaIBrplP9N1OQnqDKVRjx+mGFYDnaa1FPpN0DY
RQrD+1h4NOQuya8aSpkLz4Bzqq0uPOlQhG66KJa/KaAlP/qa/DeQuolti+QYEF9iR1uiFkyxWixe
NFB8cA8iUBicvAwVZM2gKQNdGK1abSCEIXwH6L2qnrtBAhY9arGU+Uq4tnh6OoLqftb1mDSlRh31
AIO4SfZ1PQi4U5YRNhKs+bTvLmuxHDGuNHjkjT9WcBmOfUgM4dOCfZ57CHcp8qsOlNa8qPSiH29r
M9eUoG9BYeE1ds34SC+FsS3/U5EvT4vUo9VqG8YQtlfFWpKOgO4HTxLR1rhly2clVf8uZmaGq9aT
6iciocWXVUqdoINcVL6vxmRc93KK6iZrltQVixsLTZn7SRxn6cnq4qSjsSU1xmtJnAFV9ro6vBib
0uGV0pIUsJW2FYd3Gjm00jO1cXyaUxk+tGlMauOqZlt0CGNCeCUBJpWesqBs5MQL5ccewjlTGQxN
LMmgX3uDHQWqw63or3M7gzKTEoAkXtqGTY1Lh/yQ8RlWhhReAtzCvRuXVXkAaJ5MoIzxb/yhz5Lo
tpALQ3F7GenKIwF3Wiwg0IuFbQlIz1AEmY7yfc9NLH04BQXYxDAtxZ+Slav6zmiiSaGFuu+NKlib
uYLP3JlSiyRd1xcXWWqGycXahFQPLaKM2iiCB2t9R55ibl4GQdGyozbWaf8wqVWZ6mCr2b/BBwB5
EVgUqSX7aMg26gCUWMHvp7b+DOHpPUvGimJTKLSDsdcBKyLqFslauhujKbq1rLgr7EglMek0ojLl
0D6arHKSOqKLbSDmfSDdrPSOVQxso4ikCdI10p/LQs/3zJ61NkF/2GI5hbo76HhH/IZT3Od9xWyF
a5Sw0lupjpMB2hq2STUvIwqLWWldQ4/owp/JKpXxAf1AxTzCHzGzJ2QZLfOYpOJSnmKlk7XLkQNf
LwVVBmJYQDVg92nl7VCClY5hO6gxNaK7WpwZ/91UqzpsDghsLcSUWTHw7daoeIQCJ9Q/1rSZP5J5
QqBrV4Z8zq0JvTmEs0dU3CsA7x0Ms4VqTYBSM5eHIVaq5nOJRCWLdgnAbekaScXiUQKhYngzWoXX
al2yV0+GMvSGOqVvgwuWfkZMKQtmaWoqPtpwdWsbcT8kLqduHiFDmv3RakW27zkyTYdwRizJzmZt
OOlaC0qg70qz9BoN6oVNGYr8CeyPsi4CDKwMXVY3b9oYmWzEOmO+Tg0q6Zg9+YLGpZ6FwOK7Kop9
3o8qO1mItGe2uNUarMOcPyDsEq9eAeOicGDZdNB9tF49LWlUKV41VnIXdFu/E8ieLB8C2DO5TEGM
IccekoTG59qmwQgjoA4GvR5P1YBOt11b8fCDtblAuEqaQsTPiKRABs3S7GiUSZu4A1zuyUvkuvGk
ZhR/Kl1Syrsq3eZ5KzZQTszUsBKf7OviJrRs3XNHiCLgNoS3fZwTr4u1SW4dIIHjG+Ik+jtCcyVa
T+O83tZ9sRBjE6XmwmgVgwG7ytpT36YDkisaxX/NXEir0ydy8grCper8JhmRsGNPWdaX6NrVkFES
cRYjkKHJ8m5Ar8WYK0mow5IGmPeqrYV2kq1wQnlzHkA3aGI63hEhaSQPdG57l5vKqqKmsiazM0n1
8Ag/BVBGOVFK7E4U0L20pgX7Wp/UVnaWJOvQiVRq8RMi6qJ6s0TOwlkmsV/hREuEXYU2rT+4cTnI
ikUAjEurWfTDhJhEYAAZL6QuLTV9lpIC+I4h9yyekVWXP6oOVRu/HoUlhMo0Ci9TuaYCtMIqk6Rd
rw2o4i1KhBeSskkcnK4rJbA58yhxiedOJYJdVvVPQ0mrwg2FEFXbYS4+Ojnp2MNWwzOEr8FwYIQI
HLAi4JjHbBke6OObkO2D3qS6Xakycq1ZT+5FJHCQfOiRGnLkZfyMSwI8MH2ztQZ1GanvrYKIHfpu
xXSlhKgc2jqeMdFLs88ym2DkcFxUTXoXtHSY7ckyhntporBszhYF/6Ih3LdDXsNaHW0oaukg51Nc
uha8r/cS9YiKzWqbPJc9MST2Ozj9rpCKa4kXry6VF7fW+BKamdRk7BTwN1R4NNmmrTvksnFEXhIw
5RxGKSocCiQSG8PSswEurOpllqUWTEUIgAW6eQ7sXlD6kU1pUeir204Cxlaa8Wpt5rEpY2cnjWBm
u0ytQwNUAqse3s37DC1Ft8dQtTYxglRARRDxtmucIbxZWO6IO+Mcdh8IVPDJalVEhZOYrNsUxbVU
ZPS9FGX7DGCfaetFkuoeEJ/kUwDtojmamWrPc2YlnRsWmxyNmg2T4MJ9JUDcNGMbX45jmGReiEmb
LhIzByfUFyb6Cllby/hdWV2f8BWhlcfFiGA5bNj1SVUaMrHG0g4jEpsNkyTrhwa4Cy1k5hZdMj6i
IZxihyKCQt5ZGrnUo9q2tLYlUdW9Lita744xbtivXu2hCoLn7yChkFybaIdBDMCJibQQkdHU/K4W
86W4FITYzDw5tpIfDMZ8cUyWXISK2BQFSlynw35sEAf3TAL9JYYDH4L6VNDprgECNQomq6pXLwzN
ENXOTkVwg6RiqbkRKuudnSoN6GvC6iOmqNzki4a5rZC7NCrp0moLWbSbqAfSRKs7IP+BVFrpCZCR
eteweh3h5kyN250Qlqq1B7CifQxJD0OxiAlUuTCio9upl+c7CxVmwlBN7fL21DQ2CYgeu7JaaFPq
oKGeKo5S0Xq1bI3LRuhtQfk06hi6ZrbqojdqS/JZjA2yF/OMlvI+p50vgrScFON8Bx0FNYCRMj/C
Rp1iXIYmOxiHkkfxAzFOpHRq3MVjDZa7C5S1DweEBfAc3V6Rx9t+MJQHpkfbOy1Z4lPWVhJ0LSEf
LmlrJY4hFNlIgksQvUpL68iFPcb0Ier1kKL8IzMWTPElpDsq8awKogsMPEqugK6leR4k0syr57Q0
yImsKZFwqTJgeLVxIgqumYeEdomWCHdtWiQRi3slvklhAtRcIDIT79epz+cgIfth2vJY1ldzSRTg
gqSvOLBjGBZwB/JoHdOVHu1jMeGQO2x+xXJX91qBohHiEXg7Zmc+mLWFrqeJP5W4K9WIfXRLYiMu
rlt2G5cJTLjYNaDeXWhoX7wBflYjp+ib/NNqmvVeI0u12gOwJInYWpIDaxolaspmdWu112JAUwON
zfB0y92my56woHGRiSkt3dU8DKuCsu2CgwRPMzu2cKIsrzB13F5tNg5YzvUZJRv0D9aoplUaH28a
A0Kqwq6fFdBciMK2BK5Aoce/1f79m0g4V/VHede3Hx/9xWv9z9tL3ypkapMo7v/ln//kp6vxo6Xw
6eMPPLH7A0q37699UpXnr/mTt+j+5evh6KNyX/vXP/nBwwj3y83w0S63JAPy3z7uj8/8f33wj8ib
+6X++J//7Y128n57Nyjd5a841o1D83+H4TjVW9X94b8fPz7ypIz+xx/2Xf5avnfnb/AbztXS/4kG
FYWaTI0ieUU2ycf9BsbhEVPSLW0DB1BQtpET/jfLVZL+ySQQYVlgruhP3wTs/qgLIEjyP8kiLRIi
kSdtS+P9m7A4m+jeL9lAky54CkUp26N2j4SxapwV8KyILOXIm8uBPhJAozwCPxZatXxVFPu+dfXC
Lcq7HGRWrbJTguTc73TlCHwPNJMCYvBAZA0tJxh+CH4A5hvXnQjWS6coz1cHTwdwpTpd7Tbd3ZgG
7G6FcNdmXmk4WnMq6JCUQBjovpEe2nKvTKdQ30+xR+hKy12dEsz5WK/7pPLDcZeQzGvByl3ER+Ox
uy/e51ftc34tA0G9XIqbJH1Z1H0RftOStaF7f/cKnVXVymaFEFysygFVaN2P5QOY/o/mh6w72pP4
wWJg/JRq1/hZ/ah+DB8sEXgl609yZPFd4UShPywfS+JWMuIB6Lq5WrWbCB6lb2RfsGZBul50irNs
oZM9LQxStNOGl1z4XDIJBS/AmOn1tHyT5/4igfxrCvjPbvp50bOR151CAJNmHuO5bm/MfCfSgSo8
1PK1qtuX66dwYz4Pp+J+fcxeFE8gofrSJ04zOug+WBDlQXLj1N9OoY0TyercdrbCC3+ZVNe/Hc+v
1NpvD/MsH/9fdJjfDRDzrJLk72CAfGcVzgWk//+zCn/BKNBtSIucCBuaEsizIopCApVPh5MSJGVj
2mMuURmFsBV8arL1vflvqoT5mq9/8mlnRvqv/LSzpp3fPk7b+gg0XdnKe84sXquuVQQnVA3QjQoI
5HqUzrkgRx3LIZPpgMTkS3MgiPqRG7naN+aJusY/N7lU4/+fAziv7yxyNn+A72FRBpMHzTK32Yeq
LZF3tl229rw4/QnAL8Vb4735Or+Hjb1VjOCR2/wtUJ9AEPhQ31mbTw40I2gJFv5MDsi0KBTB89uH
4iO66SWn0J2ocrIH4ZJ4cn9MHsTJ5n/8nX2Mu1z84w/wCBEyVMBKpkRkiXzZhpexdcSJ67y0t/vQ
0e+jU/9Ji4fwAN/xdqLyo7KVQ3QdvayvNRsC1Skv6Y++JRFLau0U2sOpfdRzp87tk9Ha+rP02L2P
QXa1PE1HdFdvG+op7OQ2a0gUgUO078kcwuxqaKp2qJ6hTGGK/fUl3UuxC0k2+Yx59LN+K9/qN1gi
E+ndiLCwrV++i5cKy+7oLRIH7Cj1Q647aeTkWVAJTqsBNrYHGnJ+yMfE7WCDl6Rf7OGuD8LaBSUb
H0E059+UQn9/m8/s+z9u89/jbf7Ompy3Tf9HW5M/LbP7ozHbujdpZwa/fo5DaMZZMmMylkEtk0OU
1etlbqCtGN26s1pFJv1HlPX3HZfvPvJscfiP+Mgzwv8fT1PfetkoWDfN80L8TJOzxlJKNSC26qD1
6dw/rV586XxXtfjtB50tDv/uD5L/0hILtopNCeWsG1WCReKXOsVErmKK3Ro1GEOaQBQTjeySOj8q
tNKdjDy335Hx2hlWp28So+SEV4ozWj3T7LZdTLjDQuNStVLsF4I/h5iCc4dSdljja0xBx4LlbS+b
GuK2bmKS0zAr0bG6n2VEqsUMutnvjwlopX+2jWAl/dfTOVvDyy7TiXOnamApTuFQhUbT/squCXB2
yyE4+Ugjj5snLosZJXjo/j6D656baxaOEKW00jbmi/IVoU/Dhd3+3aL7F6fpr8d3dl+jIhettOD4
Fjz7vUAx5p4IDHzh9K69Mp/1nbmTn2v2BoC7f44Xc9BeJN/w87675dpZq8Pf+S0/ryf+z77l24g7
2wX+OiLPm8qqGPUWpAjUoHltCI1RM/PaDXZ8UX6z0H83tLTzroi/wdD67lzPKtb/3ef6xV08v6iG
BGWYWv/tz5nV6sCDI++VqcHzs+hcgRfu7ZeXB/i1v29OzoC1v9n7Xz/nzJyQ3NNH8ilM10N02+9j
p7HFQxhEu37/s963exW3XXdwkPeUA9qBEChOaNc2vt2pvizt19eD6wlgbHV+KeGZ1vYTWvewUC8p
3LStb536M87dnx/wuX1pZzNpQEYFFdKRt9i/kJqSG8uPr6XYy5ymcsR9uyLX7pQ39aG5gldBh5DR
2OGDsf/9i/fdsZw3F0d/w2P5bsB8rbe/LHP/3gHzF9ftXwaMdBalIMVEKLJgwIx+zyJ46H7sWWSq
QLXsOvfm6btJv73f70wE6WzSTyiPi2LL/e7d+a2YXesqv28SRyNZHLtx4rLe1Qp+mJ3u4ERZyj2x
/3F1Gpck1JY/+bbz8rsDOjMB/+Uz5ts7trWr/DIy/to79jUCfu+ObQ7ZL5/X6fQoZZTOB2XhVAHC
qpmD7KvqSp8ocdNIsLrCXz1Kzszl33yUfHsRzuzqf8RF+EsBRHhftLwR8yeedM6wIgUmrYi9qIHr
/gD2XftTcPGjsHv32U9d+yPy7M7tXPPqxbnpPMXe3d1dKo5pL+7uuDjPQLMfUnv3+yaSPqu/NH//
9aDUM18sH2BvVCsHJQaG3bosNI5+o9kISNzrwbDYI9WD/NQdquOmzdU/6xetL95Un/0bz0RAe7cw
9XtfsR8F/73ZKS+aOzjWLnQQ27Abz3wI2ZzchN7NY+5QNuMtB+Ilu73gCI7p6nsCac68o4Y0oMrM
4dvr7QBad+rPx9j/WJ3RW53Orb2P9qiS976/JjQlePjOH9VF6KrXvf0hOME+CwyPmk1Xtx3vhQwy
b48+7LvpfuSsdp7T2gdy3378k6X6ZxR0fsK76rYUJM7btXZhF6dr0zU8zdtbrFDU83McupvbXudT
Tren7IJfQ17lZwshs/BUPiV8pO5qt8blFi6TAnH/lH72h8F/Ir154HzeMudNd08vk/t0adpPhLec
p+vbwglUPq60q/3k0jdtB088dOqonAaIb9o8HUHKLfYm+tW+tA+Xdzeg9ml98TVb946dt309k5m3
j+/zFSKZ/uC0buf17nFw3h9lTH9hDyzuqfNOEZBd8KrWLU8UYfvPx8G+yPcao44Fwp2c54tjum/d
xiM6dBWfjuVpe7Pabf14Px3GZ8qeWhsp+MlZDukp3Q8t/yXzYw8HSmL8+VomfJieloNytX3sdoS0
8vP9mNmUTvPx75cvWhBemfbr7nOwHx/Fm8SlTk607eaU2w3XuPY6V3z2XrJ971EC4VX7l86lWsZd
D5NvXHCZBWe295EdAMW0d6Wzo7nnm42bsq0Lf2YWf5kIZ1GqelhjXdpmp2YD4+VMOYELf18FqEdc
zO7ql6fJc6+NgHz14aXbe9KBQ/QX33Pcb7y+7yyFeraI/6dYiu+uz9lC3/ZN08/t1/XZBlV4YVxN
3oVgd3bj/JDc1bXswjm8LifHUwLmQGmLfnR9OhyQT/hrjdbZGv8Po/UPo/X/p9E68x3/lpPyO/tw
5lb+Le2nvNVU/JkxJ60FNYiCYoDNZ/6moPbhGlcYq20xa10x2NbHzhv90R+8wVv9lX+Lx9mffXJP
zvbYcqBJ0aWslv9vGantMaSR/eq13Eu+5JuH1ZUdydV82aOgzcu8xEtdwRt3xu24G3fQglwcGpf6
Uxfhwp12Q8ZHHhyj9cvHwZ0d3T4Nrjd62mH0XiPXck3EUanJCtL95Al3C6sowFV/4reIZrnkadiz
4zHkeDVY00so0/bDq+K81vx+2+LjNAQflC9dV6yOt1lwfau6PY7RaN9Wzkke7OxkXTZvSrA6J1Za
9E+uT08vOkGB2N7luA9IztCG87Vqs0y/Hx8p8rKJZxg2HuDiaPbNYL9v1+NzO6C7T5ZvHp94fHMq
3t/fyYYenNTL/MjPgwLnVbUpkvdrb7sssds9NO7i637h1sHmFJiO4ebB7y8G3M9v7vWZK5+Yc1xG
1NAFNXdv4OoNaMkOfLWuwlK+3cnj6G4Zzu02qofJq/fl3gzqPTB+T/FhT3gyQZQaLzzxtF3uR17s
p/xUEl8vvNjNuOGKa/hUAX79rgliXyCYkfqJ1zk5j/Nsn3p5b90VQcaj8y67YM9bW654VdCw5dFy
gAua+c2JDtyWol5bvZKC1pv8br96i4unH3qyLftA/p0Ib7rGB+Nk+JI4qsQLOQ2d78XDe3MNPO7G
G5zi2HjKlR5IvkggKN+Pfu2GDq8kcNwywDIfgL8j72rHKamn8eKd3dyL+/VSualOzV4+9YETe/C1
HALA9srhSIdyl9g27rnXBKVfeP607y/7S9GnG+bAO13cuINtOvGh4FX09TOEN9ezd0Unx5HEMXSS
x5Gfc69yZ95xJJvc27RAMo57DxSrfyTuhAMqB5VnejrfBieE075NHgIDO+NknRJ/Zzmjrd8vV4Nv
09awd2I7Db4TmvjeVJwFrP5hKv5uTQWy5b9vKs43u+Gw6WCbmIrR7zAUnacHIwZ/9sOb+Y8LQ8hc
krER2yPaMxXF2AfJFb2FGRgGokOTvlO6qV8EgvM2smFl0Hp7aOs0brEdGFyaKtyE8WwwCXMnDw5u
edFfTHv9GTlGW7VD4rDrYbmi7MBlVkRe6St4z+wvmL2LQ/Kft1SvRPtSfo5veyc/WPs+6AMmn68E
VF/taa/ak9R3zK+Zg7X7rgzliwN6vhf6Zfnc6hJ/DRG1qACV8YTkMCXuXzN6cNjJX0xIdXcsn9rb
6o8uggQso9pzvl+xSioWUnE3O7l9oWVg684Q5G7B1aNX1svdLkj9mOsW8f8ISxl5oUvPGf9GXoUy
ReLlfhc0gfRzs70ZlrXEvqZuFcR32+sKqlO25yY3CYsvJXVuc8HrsL3Sz+0dpF3qN7w+drk3XuGg
x8UFH49FsD3rt2dSPs8zKr5if/s7OtCHdpB2TcC/fGLiNU4XFBx3wn3J/cbJ+TvjyDKv8GqfY+Ic
S1YBOLocwWb1QzfmPIqA74si2M5ni1xEh9Rdd/QK80nbvxwnZ1LxrO2Tv76vtnViex3G9nLcFZjc
zewaOBBQ3Z3Euc72BT7DCeAK/kNuWzfaodvnt+mt+lztMd+srf1ldy8dUAHwzYCAzZeTM7Oz35wZ
jS/JHYKSuwBryclY5QB8EFsyHd3Lg+rLRlduf4mSONZ8W11k7hcEVsbjzD0QmSWhVzsUgjuiG9rp
reZIJBQyN/aE68TP/NiLPTdFeC62BVdged+WroYFofVDb9nlQcSStviLW/BY7xNJ+M3BYn7521Id
B1ucwmR8IVzklbeIpjgn068/NRyL0IkvoBG6YGqvye0eIveuouonyInylIF5mwaJyzIfsq6FDk4J
/WiO13LlkM5xSMlYRIEqR7gwAs2xApROTt3JCO4uGpZKOrXti4k1FG0Ot3Uy91nyNU664wJ1Xs2w
3+ZX6CUUP9GI6SBP7h53R2s/2Y/bGZpcGA6Zw3d3w458LkvuwAThaN3WG9yK0FbtGTcQhPlsy7NZ
+kbbNogarM7DLmSdxy/bEQrfd3vl0J2kQH5W3/S3zl3eIkZm52Yn8zTu9uyrKwdhW5vyJwf3q7CP
hHLci9V/9kdPuODW4nlGAVVq18JhDnLP+SyxD5+fuXPzTjrduXu4fE3th4fJfsfrC7lhzrBLH/RL
97h5e9ImNriFWDr7fvsUkJ4IEMqOhXtoEO7ZfL1Ha9e6hEHcbZjBDt5Z1xF32ORKNfjTC0Nru6Wa
a/L01ifeFEy76lhxYzZbuF0thG5Y3gvuZuKSF8LrOVF4RXhv8pVDvDtwJzd3vOLyT842mMiWM4RC
J3VwlhkOC+O1wMDS9Wk7RlDtjUDiwikH/VkgNFQGnJZzKbvoxnNhTk6828J7tmcFnuIVV9HVZ+Vl
OBEhY7/ki7o2TmEz1Aq/tbiFhqt7MW8jfBOy0L7KX37PpJ6FdFRaJOuRtirmwOaZNh49y1/G9DcP
dZsUZFC+9ifz87b32CZ0dcni40c72dN8WonuNV9yIZmd6HZxhsvoaPBzvxc9hbaknepsc1d3LjY3
VTvV/k90yx+wYm559eWpYtU2O4bH6pd+dhiCBnuH93pDg2NA55o7XHSBZGPteB6WMJCO9KjuNsuc
YoFREMZiU4PmZcQ2s61KkC+2GVbtqFfzjXwn3yWn4UW61C6yU7SnYfOpCmhg41WWt4VIiaxeW+wN
Nlu42WHJ5tg2K8vKkAUZ81bHFv723gI/RSfVbtkxqfiwDJtd5JtMsu0ubQFGfOuj5M1O/Dj5PItw
Lk1IznQ9Ovp+PmKZg/wu8rZj7HcEbF0Cd72HB1s+RG6Oj01c+ml6aoPBRf+AV4pMc5N3Db00MDEv
KZN4YdFeGU2vrePgVrcMT+4TdzAOup80wvA7+YZ9HPN/2wKlgbQnGsooJFy6ebf8O/rbnUbiCXdj
wNXo8X03Z4OY+pfD3lDI0xKMZXfKQMRnCJKrhRin8L/Yu7LluJHs+isTfkcHgEwgAUf4wQAKtbEW
sriJLwhRJLHvO77eJ0tjqwrFKVietrs7rOFIaolS5X7Xc+/BJybzCO9Gg3jE1wxtgyCbeFgVsgub
4eFWS4iP1zCrRUhYfQ5GIkjOLbCQNrvhQVp2FGMubHd8ywJVG36Gu2FzSxwEF9AqPNAKAu3ZAF9B
h89BDP6E+XPVIbB1uKkudiTCnoM9fR8/QcwtUSgLdwZnhZsQQ7RxhxeOJxCjPIFR4fO5u1MvRcOE
BMdzYkdVdNyZhYCPZF/atbD08JiPX3a0auYo1lwmWxFgyeSxWSkbHBcPuhveVzRsxiqdg4rkAK7S
FiVQS/w4XkUNcNXvCrUzsqcQU+BOhLJFEx784Mo1fHCWwh0U8zp+aBbdmitmfuH4JwhwTZyjUQGj
xE4sf8GdQVT3m6/wvMslukD0vgE9hC9+GgGEtmzfyDabfeMX2YdR0M5RtYi5oE0VovqoQ9pl84Vv
J6YZvdcIVGs43RqJkBznp1s+rnI199ANxDDfcI+xQXy36Z0357eae8j5E99taEU4O7jr91wNCff8
7/I/1cxywf9bWQZz+Y5rTu4NenO4UfAG8bdNXLsJg3DSx75gNPvlY//yseN9iq7J5b/9izQRjRu3
kmcqq4YIFfkwmFGODoFcwsj7ysWkvJkCZaI/+ISTx79/kt/+5bz8cl5+OS+/nJdfzkv3ryiq3X93
Uk4L9HgE9JrrMsrsSEKMjodcfANqgJj0cs5gE08UAU6NMUrY/I/GmHbCRqmCX07YLyfslxMGu+uX
E/bHO2GTVvQoUfVPWdFsQh6PSzREMQ9jvUOmpDXpMe+RLXniPLkhOx6+4sgx5B8NBCuQ3QWPBHKI
GXxThrjxYNGZjDyGgljTgDgMj29/jxoBp6dZ3955XDY031PdEN+ehhXC26iXnCnzFmED8GCaHUCP
qeUC/sYDMjzm8T3Ouub+8RTua3Klo1zHX3elk+mvcSXI/9P013eexwuDRyXoqg06LRBBjuBlbdHI
6ItU8cuPaB3idTzm9vj49tibrwiqpgA/POIPMgvR9DVggi1+Jjy0zuN9iEMtB+v1bjB2Of5qaSKo
fi8YO0AJVsku2ZVzbV89yXuyJZvult5nswwB7RzIEYZ0VYnQkrHf77+hrZOxR1QzMvYIRQ2rYSUu
gUldDfPcUhDqr+0U0VHPlsx0ib5zCKxzSAhaySIcZuBfo+3t6ktksNuPj4NnHJAGwFwF6823bj+Q
AyBYQ4hUfQycxyOHbQr2+nGNwPdNbTjm21tgAvuBXD6i/4+F9YjUBuKCCl8wIJxAhdT8V/4dvvrb
R+zFcY/wyZWNn/A3OKjg9u062OPzKPrJyYx8+8gPQdod1hRYZf61RsrHfGln6PlvPDPDvkchzlNj
uMZdZ9wfa9nnAC8bsxsD+JcbIGgeUCMzQ3M3y0fKg6ftGiRX7ATJq2CGBuN8LQFiro9vgNr0x137
APYlmH1M8t5xsXLtjo2M6o70gtLJyAeoL9mz8w6Y9bxdsYP/Vb0Vb+Xbbl/OWIJ22ZYMiKVqijp6
g4NY2WAb7YDiQCqjZQivpule028qknxgDDKFwEQfPzc0UTgo36qzBo3avlw/AcJhntfmPTLU0Tcb
7bocvI1+K/nI077zFGhsfpOQM7LQPG/ju+YDWMPsaCZY4SE8eBu0f0LmzkdGiMe0OT74+pyOBXbX
5jQy66vCpSTMeG4FGSpqIhOFVAixqxsNOC6ezwMgxigXR6yJWaGMX5qlQAJJT629AnYJFVPIbCIL
WB6TMgR3PsBUgYlBjqhFCjPaIGcEqymZK19QojqBPEYvoIk9HWn2IPFE5guYP88WaJgvT9Iib7Dh
kJ8eKVueHeD5oQTAJTAs3HH4UoNMnPOI3A/waNWOo9HKhwi/8vQ2TzI7SD/zdDqHM/H0NwfZ8/vu
mzGy7/Mim7nUIrfufaGvc2qBxCNB4LlfBIBfl8hglpZ/0yFK91XdDbMFh/xoZgZ1j8QvTlFD4rRE
3q+xj+k0BKH5jKNld4Ql6VYI/BrdcbxCMyMrESZCgkTxRzZv129vzuzj4+HmPZ7f7ZPQSBID7w8y
yrfwk4c3ePjQrRIINR4d5zFvrvf5zy0i38hbI1FQL/jveRaIx8qRXkRwvTjmk5Gy/Sevlzwqkahp
4js9wZVH09QjBgH1ugu+ve0DWeQGz575Bpo5Q5RA8K5WkBiHzOyNzHwQjYfYeng4pFZsH1cImXj7
9pag9o7LyOvv4HML8Yd0PBZonkQ+xS5BN8YaE83voh1VYXUBaTZv5ilHgc0LHNJwIz9NDHpkRb7y
+o5VeCej/tKW/1facvI+jCD7v8t9mBLG8sh4+uNey5TYPYKITy7uL7H75xK7IwvpT6bVpwylY6OI
k9v1f2EoHXF710T1yFD6sxidU2a/PDKQ/rxmP/vU7GcgWkRHMQWFCSPpqKS5i6YjMPW025cGyJ1d
2i2Wu+RQbqQFQN7WO5AUs8h4DzcuLDlgD6z6ATB601/BvFjEK2B7DIB94N5960xlXgJLhp5Vc9Ue
NikiMYEBoF6zCY+4ChCbwXjyHnRY3n5oerfZPE2M4LbIjVs0zL5BseaEKTu5vJF/9hdbnvppalkT
mSSJKkp5xy0AtbiM/YobWCLYNu5rQGToE7OeuWnOsbCdBWPcLO7hfsABCRfhWj1iRXOz3nAcaGDz
MpEG3WuMqjdqBqAVcHu8eMAKdgBZ2fFGh8vPIUfgCz8CLgHlMQnO1DW7uYsKglQyWnWuSCAwml03
5CYXN7IW/lKLI58iv09ObvTuetCPJGChQr8OhmDH+vYRcY3HZ/jRKKkQEQWZz/cUEZfGPEYn9/P9
bYZyGcmEPzLhTnC1dSGDT2YyeiKgdijVSMFMdvZydbh+hpPLHOnM/8VlHrnZr61zFChQQEWo1gVC
NfmMY0nD7YAgje1Der3y4MvrcisbX7/czMEnAum23CJkg+40+M7uFWBH/LXURAyNhxX62QuZl0tq
x3v5Rl2oa20RH9zKSBfXd4/P6NqMR9pxcHSWah1mjN629hoBvesfTz91809OfqTFqjClqcwgPQod
zaCMsDfDx1deTCbdUFPErwkQmMqCIzQ5Ej2ypIUtrTlsnHvwnu1ZdyUIZj4KVOUjYtHeEBPcBIhe
EDO6G2boLw8sc9POnLvrE5/YF33s/3aqKHgD9iW+/YLSsdspB/tzrfFjY/RRCD7LwTRLcgywrlBF
PAAVim5ZJqj2TIRQBeOe34wBvvcr4qr20pijkg1NsQ3FfkVPfOMd/3/fo9fNQ2F8yWDTFgZmiYI2
HiH04IWvCuMOuhAFTgfE8T5EQwQs72PidAnfhSu3Rx8BfAWQywWih0VAqvSY/LNuPOcIAPNo8cuG
/0lj5RzOCgVfzW6+8MMT5oVhXT+sqXenj8T4n//djbnXf/bdTV3fkcCtf/frOxK6f83rOxLX/1vX
d0I76iMZ/FPacUoAHyNZJy7Zn0YAf9owT9OQiGIgukXnx5EETkJBKhUwxsxfPZQnlfMUjXsQbHyC
rDMPMFEeIO8s1FLwJNVE5YIkcoFxKdh+DD6SztEAFnCBdKivjc18Cy5TFIEwFHxsjp29duDrXSQA
23M4v45iqg7NpoDzPCgohHpdFwe3MDSwPwVQ5ABeo6aLS3j01CCLxnK+AJJub7ci1iFbHwFW0cy1
tYj0b2DEqMpJLWIeRPxnv+zmvNQoQMDet8UFWHINF1UkSNLwQGswkxch/J/YDmYxINb4Jqo/ZFQs
gUfDkq2v3I7O8Y3rwhZ9Nyc2ZyT1QSyHLpQOTsZiqKTuUUzDJf46herpYVby34oQ/ZsX8VhNw2tr
UG2MP2HG839msXgVdofacmJzHQFibNQGvOj4l6CFw15/r8Th9Yj8015yA9/7/uXt+d9B/2A4hfco
AQOIn8P8MyQzkDKcyUgOarza0OxQ3sWz7Gi5xX8PuD8qklAWzlAx0BwLLFr8K9ROJYY+/47el1YS
FFSHfjTXt+wf6Kcf12mkn2JXius0xHUS4SXlxqtrLHPz7t6FqQfTsDQSy+Z/wO9IPEuWLy9PvfVE
THSuy2D0fP36hg420OGB8Xb7sfJx6zPTw2WIramznbz4I5/h/9PF/7Rt1KlEGinVvHCSJotxikdz
nkcq+Bc/NG6+Bfb98h41RKglQgH50ej3cb73r685DLPbj8dHtB54fwcLEoAgsGWX3MJDPe3N6uPj
A7WEh4X5ISAdyw93BUJhvGfzgBI9HyU6GerwkjkK3Hi+NlgdvFlvTMi8ydWNNPpfa3XTQmuk638J
rUmhNTJL/jChNWkpjHzM39VS+NTQ1iVRAqGNJJNjcOLEvHIcFWxcHXQhtFSJ5+7ChYe2SiESVl9V
WzSi1YSM/rTlrHYy5Gi5vixUaiBjSI9Jbx1o5FexVoCApXqlHspPG6mZx2Dls0KQsdnJgB6pVEKr
URoaukif2xaN9vM4KU0w/+3jBiTIXm424GSaKywsDb1txKkZf2ow/JgxHZlycRCGilNCcKITSYM6
XEByPDNbEqPfID5YobB3kaENyMNXDkpYbUGfN4V4k/llvTDoTqYwMujigtFepZgCHGsuou/cGS+U
4+3sIoO3heF1gy5wQrewrg4fEbAQ120AmVtF12Ywspriri5DL8cMNtw7frvd8IaIOxs9/Sre1eZh
FRi3E0NO7fvY7Pj99/3Yyfzaqkf2RJnVVSsIWLVk57DkgAvLTcS+EOrIASvI5wPeC2+MgE4+jdFa
W9TxcdMwNm4ToAl8CwCJfoEj4davgrA/ohwAKX08Xt+pz2XdyfUYqfZOawRBTjDNR2jrV25hwiqD
2YmQBjdpn615Y6IfUWbseZPFbxSNhXjbxvm24H4IL+xeLO65JcCn3vJ4jIlC9MfHj8PH9ZlOXmR+
5icC5/e/yJNHOtKkf9CRTolJTnt2ulF/vJiceq0juR67IWnDDHcwNjb7m8X1ezPx4WNs8899+JFo
4sorP+IjTi4luIYV0WmhkvBaSjxgCW1K0JjEDDfBU2Xc8Cp434y2KSBVNVqOob8G2n1lxhbNGTji
6Y1nHL7Mrq946k2Pkb9/3JuWJoyIcRP538OImNBGx807ObHfQRtNXpKRjI0HX2VZwS+JaKKVmAsg
L6wlaIDS5K1vuU4QjJfOgs8/VwCi6xEACW1nCyziHFjGA2rzzQnLZHJOY2n6Z5jTSL7+no/pp8gx
/70uq+Jr5H9N/mbUxfvX+m/px98OFXgvy8r/Vv4FqC+5CPjH1JfbtKi89yIBpWeBRX79jPuSf8J3
7kuJqr+JKoXNoGmayiQN+uU796VE6W/4IxDWgBqTMlXBpfo7+aUs/qYohIE+QQLFpQrGzP8iv5To
b5IkyyAGI0ylKtXovxwpR3+UK4I+FBSkP35/Wr44kij4fFWRQZYjSWByAwvmSJdIQpiknaN0+1Ao
iCUK0gsLczDBJCIz8iQBw3CBtNrJbu2/i/vTMbkpd6IEMCaTVVWXNFmRFFUay9us1FhCEqndD03d
2L4I9kwvB9Xm9VGOBAajYQjVoFA0IlEdP871upQFURvLUrMvJC+58YJ4MXhBZ0UDla1AAE21V8ru
JmzDZZdoBzXK3PnEDC42FxTCki6CoZRIBDxyI3cm1Zq6H4a+2Gtp1SxoFup2mymKLeoNWluWSriK
YxFxWM8F7jhv5KUQglCNpHq0CKVCMRS16Ne1R8KNBP7qtdtk7itRG29ip8amoijKYEFXZMIYJ0EF
ld/5TomDRwMVVM37gCSerSYBTOjEFeZtEiuLQR4aeHtDSUFQkG99AbB7cci+SJ4XmDEd3iqw4n5L
5IpsQYqcr0Cg3G08J9AXIAev7aolZJ65WmBrmp4tqFjvW7VvnyUCjjVN0Xscg9SAGltMXtSgO0wc
wSjxiKVpErZfphqqVWRdHR1BEvdC3xAa7RU9pKs8kTqTDYp/I7ZuaYJPWjRr0MRvqRO3My/pRTvR
QbxwfRLcgDy7iGiyio72VFJlWdbBaHu+vWmpgtMc7N77NqnkdRQpT4ErJzPSqrXds50+uMhUq8VU
98bLB6BoOqSHLoJzl8psjHiuRL1s1CR29y3rPXPQpKcIfOGmFyiC5QSlvvAr78AcBdkENywtoWgE
4/rKx74sCoR0yD5OyAU5p2t09AYTSU+TQE30HUiryjlzBWDp84HduYnfzjSHRXOpP1A32JVyj3wF
mFVLv3BsqZYR2gdVyjokuWdrTdTfhoW28Px4LicCGsxV0nMVyWaFHkhs0CfqrS8ElAJCS6STZKri
zBRxpFjDimZtJ8j6rvB1duiVtplVfe5M2J0Sf1Zn9wKfrhHsj0YVSWRj00ru0tRNmTbs/CBedm4t
zDsJlxRYI6MOlcCWqqL7SjL66tdoMDSovRHXGpsQxmP3RxRVCUNrjJ8P4bRp57dTCAsvadJB3iXE
EbdK1tyIQxd9aSodpVhOBsbJnITSjQxaLNUIxOZVUXLVs+qMabg4eZh+UZSNV+ptalahCOSVphTy
MlGK0nBYQNHqtsq5LqHFy1AX5P36DRubxHz6GqNMlyUNikxkI8PMTamqFKEu7jxwsReC734pCe5W
wChF6yipbwAHrPVgAyqWdMN8yhyj6xpnyRpFJDb1wL9Oe096UVq13ACG4aBXE+ndTeKIw5Q+GPlW
mKtMFImJCqrnGNXHnetlvQvjMmmqHQni/E5WlGre5g6DWRtKtiC4aHzbJGyd9Fn3EKcZNjCWUgQ3
Gg2iNg+a0gxpkgVGFgfVTmAkt70k0Zvvj/anTLiN/61IS/BUjI21c27zayzof0JGc87x/I/NOvv9
7b34Wr2/HW3V95Jbrcd9SN5L/+spsTn/nL8bdyr5TUTSWSMUukUnvN/O3407wn6jUKlERacFGbYd
DMK/G3eS+JsIaiyi6yroGEUUUv4w7vAdWHu6jssB00wV5X/GuEMxFWdVp6IMSaYdydXPIhskSGM9
S8KNWIKCQ6tmbigYjZgYUSwbrn5/slv/DbPuOBqeoiqBNFeGXDsXJIPfS0IfNOEmFZpFUZMZFW9+
cgToMIkqKOZWgRCm0kiRdk2eZ3US0w0klWx6cQs2XrAZTkjEsdUG61TRcaYSnqpOLyL1scaERtGi
apMpUWaEtUJneRHX87bOvFk+pJmp5RKdUDkXyoDbxDCMdabxkckYEV/5iZ+lml5uSlYLN5KTfGSs
R//BVNeWRdKibaZE0TYQlprVDxmnHfG0zkwa9Wcj4EfrXMT1I7AbNCqOgSC6TFpBr0ixqRJfs9MB
qFqHFNKzEDJ34bQV2gZGMrWpDxrhQReY4cYM9Zlak1q52EjLrgvDWR+RcM0UhxmNL5NZ0ufZwu2a
5zShqVWnbWklea3NpVhpkBtVabNWpcK5cwQv8AzqpZWZO5p6IzqpOhHsPt6SU7V73GmqUBUmGR7G
MWx5EtGItKAXXKQ7NrmnFzZR2qcUHhiMbRmkkm7l2kGXkds67TUjdpi3VXAjTLHJnZ0DemtLkv1+
xuT+3qm19LnIab934rCy1E4FAV3aVBPW+VhpSAwk0Lqk4NrDZYJBdf6s4qTv6xgSZgM1roKsvmZ2
B4fSLEirz5SC5BM229j4kRhDfkoCAF9WdV1hI+NHifQkHELqb0TfN4cEePqusq6/Y2lsEY/HGNkc
pFLbPlOIvyln8XZoAFZE302AvQU0P0sAtSAz+aZYpcAvTN3uy93k/G+QqxTWqA7L4Xw3M1FQ3Q4O
wMavbDZ4N34CyLPWr3vYOdcXSSDFz8w7vkhQ7RKIcxHySh0tUq68sAh72d9UKFT174J7fZfcqCvc
d+k5AN+QOE9uup08ZzZaJz+47/pGv91maF8t7wCAp+hS/9Ei/b/zJ3afX5jz+38+r9GFgnuf+Hk4
+BvSrnspnGWJOhMK0Fy3gx34QIXGaCfrba7vxsWt0uAEKURXIFVEBSit832ng5DLTu13mypPPmjY
zxUn9SZ2/OJsj2MwAo8HSDB4/OdjSHWZiQmB96nmgSFpKOmsIX7ovgunjM6x5Y7QBVbzYyR+9Cci
JAi8wFELjEQM+CkrZRFY3xQUIpS7bEIZXRwWRoIjIoKuQ+U+HDkfye1jMVK5Rx3QHLztrd3moGro
vzbDk182syggRs4mKGgvXudxTIXinRAN8SfYNKero9FAnCbJuo0eoSJGBp0RAwuBt9H0QxlJppJP
qPWp8caGg1ARvZEwnuc4hhilm2ZIbFf6UCtn6erZRg4nBvzsMsIwg18K04j/cr5AUW5Yl6tpt5Fa
r1u2OG2TRdowcR0vjo6z2OEqIgCESB9KYs5HcaO0jlqlzLesAcTPK63c1yxdQDN8Lzbc2jW11Ft2
MOqvv7SL3TwOC8sPNp8Mt3J0N4coIbQL8nwr6P6tKIRguoQcZ6j0l9MXPQoNt5J/fqUUNK8ISVKi
ci/nfKU5EyTq8JUivjJLY2epEGqXCrMHsTAdOb6tlWRV6svrC7147rrKGJSyBpsJD2OMho39Qq/a
TO23PnWsnoKDoJizQDKDLPl2faQxkBHvD6FKUSYwPxk41Mc6UUujgnpkIBu6EXYgSdmGKxX1BPcO
lBUqFObZLJlRZtSiSZSJ4xxbo9+H5oMiiKno4wBtl5Je1kuFbIYOrRtgByqBjr674AuJEfvAiNeX
+ulwUP6IOyMYDIlzfpQITPqkcwWycTWU87d7xHDnUduvfTIL5Rxe0n/5V/8Nj+G4tpPBRhpS9TWN
+dlxsLUmvEhTtRnjdy5jDZTx/+GRI8QxWozMsor4oips8tZBg6Z0QK6oFyZBm9iSU33KR+EGO34g
vKeOw3tUKiRfjlN3m+R6Yyd5+ZJGYbQIep/YP7tfFKPAAIfzCLnCRko0pVSMB2/wt1UZ+BuPJprV
eGSKj3T8riD1VVknhPIovSgfIy4nys2V+sFXhD7ZeQJR55GnkfuhyaRX3+tAEyBGL9cXNZZXGI7B
dUTwBrdbkscWGUVLWm+I9GIXdLqFoPKujYkh9pLVl/KhzdCmvZl4zp8sEG7q8bjgl8NCO7/jWe4N
eZA35Y6QKEW/k3apuANAsi5b5w27u748rizPbgeWBzsT5ZBEBb/pGF1Qpmnidk5R7iqIY0pawDIp
W8W6MgHLvLjrUDbHLAPMdg1RZr7ok1NzwiyJfFKWuzpK1369jkV9fn0lUyOMXlNfhUHYORghZ5o5
iDstCSeEzyd7pRP+nHDrFM4Ge76GLG2Y3LhVuWMw3gRxJZdLwc+s68uQ+PGOTuR0lHFWJpZKFNWE
GIU+ZDsmGsNTCBoMpDhu/W9BaETvrWOlwcTS+OZcG3Rkm7Iu6tM4xaB+YVS+IUgzB4QwqEqb0hef
PCe8XZFRTUKMURtrxVIX8lLj9y3tMvik6Z46QmsEIcBHSTETKiD82ubt+paOLR08YZ0xaGBEkWUq
jzNtnitFTqkPxU7rTTk32JYEixJUJ65RoySjnpCCFw48H04TkVFFK3YIjnEYVR2cPtQVpcABKots
7w4orSDrYY2y8PkwD8EXoq+GF+Gt1YzsPX26vtbPXsHp4CPhQYu4LYYGg4sxihLSfciKiQv62Qki
balxKcwTlyOtGDtp2zQxRoA+sTwlmYUxehG5Curd6bB1+uQlTfwJIfzJo+DMyzD3cYwU4a/R/URA
T5MbIrS7TpKQa2j2qi7flBJ6kafUbGT0VQqpXYQvnQieHDQnbFvFcJIJi+7y/SMuLiIqg1yECs+D
7/2JDBOKpOlZ4Q87SUpADehYVbdU9InL+tlSoXGQDNRUmAcIi56Pkhda52Pr+50kGw54gySTEkP+
pj1329bIX5vH4iGZSoRdqhys7GTM0a0ppTBPnNbFyhIUqoM5Lo6NOEHgQ9lfv548djwSNArRZIRw
eFZHJ+OMWz74iGhm0rCLIWhAEZcbsWbJb+ylAckhWAhvyMPAZtcHvXwT52Pycz05NwdEk24o9sPO
I2AD656yaqpx/dHPPZef50OM1BuR/MaLqDjsCEJFZJ1vOHVKg/JeEVwZguWjSMKfI4Xop6DDK+bx
B6iT7rVk4mlOLXSkAssyc+EkdMNO9/yV3C2Ymk24pkcD+2KhPESCPhiwWMe5+EFmYU26ctj1KzEy
1Hn66L01xdJLDQ3k0mBt0Q5bkEzdit+c2gD5x22wLR7De7C0gB3aWdcTZsVFXBqpCwRUZCoqssI0
Mu4DNCAKy3IlFnfhI6IOCM1lMyky6gMRDPZlyqX79G2ejjY65jCL5YqJfLSP5k0hSyWf66VRpgYF
8is0FMHoF6lvOxOOyLgZFKIA56scHSzxNFqTFuPGH/6dAiY2aoVLdc/WHlh7vPWQG+JTN/FUL+U8
H1OXcdA47ovAroioee8KGFP8oOwmBMfZMiIHKGsyMdBFjpSvTodoxyEyBlDASPrUuZJCa6n9rnuu
bP8rux++6ev0LkRHwrX40INqKTYLXDaw5T3Xi5+XDcgHSUjZIAxC6OhEFcHRdb93+t0gq0YnmPIw
ZTV+Yg/w5f0YYnR4jEYZEwcIdHGlABQIoraP7Ca5keflKlkGS7RmX+R0RrZJsPQztPX85xY4Utd9
68VyXHjDLhoiwcg6wc7rSP2fDAIoBzeOEfVQRkvUIk2TkqIedgLFc2hDs8yfri/jM92rn4wwWoYQ
N7mQRZA7ZfE4+OE66tkij8WJ2/CJHkSkSJdlWDeIMh57MJ1oCt+vh6rnYrzWtzrYcEExlcykzLi+
Fr4bIxmq4rJDDQLNpCCFd66PBi0P0qB3hq3r0m3v2nXwkHjVbT/c6AKd0H2Xti+3lhiQATrQIjBd
zsfShqCXAj1RtnKgm1LjPXT6UvTXugNyp7gziiqxhmYq5PCJnOTYEdguODGCVNbotPI+rIogr+tt
XkuLbBiWvc5sRxM+amHZs2oWV2gFmSR2U7w2smYBHQVPp7Gvb/PlYSKFxhTMQUbHH0DHzpeueiTT
ilDstr6DDIrcMxuxf9Rs5OV9qQlTaYtLywbYSWTTUUFFCE+HjUzUzAtLoe1kd+fAFTW6is5SwV1W
Efp9Rs7cQ7yqd4IXUfaWmnvXFPUs092Ji3XxSJA5QQEXh0xyuNy4xZHTBEiHulTf+rmGN0gzZE6U
3LVp6PoTCeFPh9IJQKNQTnCHRydMkrxrfRjrW0cZlFkUBa0hlo5mAEcV/uwVhqeNiBIDMgXxCST/
zs8x6irRr12x37UDGokgE9R57373MCjBjRg3ANHsvGoixXDxaviQ3M/HcfIM2Uie0ZzIBYAE/a7M
KwPR4UWng8mZkj0iKGYvV8u+HOZDW0/Yb3zTzgQDj/oDbCXxyBZDiPx8pamfsajT22LXyLls9kLT
rPXIQcm358lGEIhbv1OlZaP26cRT+eTyYmSEHYAng39Fx+AIZLxyV4vyEiOH89RnCyVBW2kJbrmr
eK9I7MzcQLQb18LFmzeOBobYRp24vZ+sHnsK9aHj3kj0WNJ9Inyjsuh6j+XFLhwEsQEIhILNsARB
IfLJ5ZsqKi7EVSbtG2BPJ/TXBcpMZkArIwSmQGzBtWOjO6Y0nliHUV3sCkXwPUNXBTCsslDfKSxN
NsD79Wume8O6L/rYzOoiMNpqkCysA0ELpndm23tPvRCADbjoiSk4DTh1JXWw/TRwzaGou2VYqJ3B
sjifXxdzF0Y/nzoXcUCRIqEy9qicIRm8InKKnd8C3dbGgW91gqpPvIgLtCbfIQTu4PYiyYBRRjtE
82zoEh0RoiDQYSZVUjZTlfo5DANp3Witb9FhuHWTqDDbgKClr1bkP5mjPc5AAfQD8EdkUMeqbPAT
x4sdsdypTVYvhyJK7K7VpjjpL58+AqL8ERDEOBCoHK9TB2RBc0i5K0uVzkRtiL+2TqKbat+3hzAK
a5N5tb8A5rPdpjmN7q6f5mePAO8QYGOIHZ4UOBcBBW3zqo7VctcGFP3Fk5xYQdoAooxknJS1ga02
AuJzVOgnnsCFUYJHh8C9RgEABs5yHOfWBKfznLBVt2GFDE4NLPVcLtvadHDv0ZxcJAvAGL9dX+zF
mBoGxCajJ5+CDPJ4r2NktSSPuQSv7lUQNn7rmJIoWlL02LrthHS5UFijsfgzOpEuHcDiQp058k73
YzPU6BqQ8XXKppL8ny+JZxrRjIUQdWRvpYOrSXVI5R1VDPXdRbQRvMab+un6xn2+mB+j8FmcLEbV
m6oSA1hNTd4t0pSZfrPy3GHCub64i9gyHRIR+BCCBOY4PwXfKATKNJR3bWGrw6Inqw6tXqqZlO6r
buL6XRhrCFqKqEJAiA9mKrTf+YqEqo/EiHVY0XOsmko06x5dMhG/u3jafAx6TMgCwQhI5PkYUtjq
ZYWN23kUuH6nDB/CajA0YEoGWpqOlIpG2QMbXLgTev1SvZ6PPIaXIDhUS4Oei/CPakSdU38BOwmM
AN+K2L9LRTYvh9KSVWFWDS96LVp9QFbXb8wn9xIeh6IC8QNijAuLBtpdC90uk3Y6i2wmoCWd/tS3
oMmNbyt3qpXopf3P18ulNKCCsP/H/mDBazk8P5d2USdZLVPnKHaZlZ5stVXwSLtnJ5KfvfSgtJnV
CqEB4PWyT6MJo+azKwUDTsVyUcYDNOv5cSexlIaBJ0s7ZQA9QPlCYt9g5ZtYChN397N7BZwGLChe
MQRn5XygIdS1oChgh5JD0Nh18ZL76/Qtcu5yugPE5/pBfrYqQGUl+DPQwkhNng/mi1JfhqFEdkmj
3bFBXLdduKmK+LkI2cR7+UTKAKPxY6jRm+wCv/P1TibI1ch3rirbddWtu66deB2fXU3utACkzEvG
xiG8PEajyUACwl8PaGi6gf7sNLVvVLR+JGG7yFV/CvpyGZKBbworD81gVdxOeOHnm5jFSe2HUl7t
RD/WnqNeAqq+iIcVkb3edOO4WEIcvkdiyGYspOmsTcDj4DU3SqakhiNCVTk+yMxRArLpo8HbZGH5
LZUif+4rZfN0/cAvg38ozAO4A6UyOG5AH0cnroStLDlVVEFLNsSkWvIl16tshpotxXQLiGQKU3Td
yLpgeGIlziKWNbM+H2rDbRLPrL0WhDF1LBhppMv29cldnh0aCcE7QyGPBKthXL9UQD20WRzBWmo0
fSZXwU1QeNRqlG6YEVVYa06QTbiD47p91IAgmoZcHtCmADDCTTo/PN2Tq9bneNfW6dmLq9XeW4u+
zIe+rQV0ovKb9qWLiZ6awxDHX9LaJ2jZGwghwsLI3xy6XPO3mkCT0kiBJi2MHtVgD2EUCC9ZLkox
3B4GXLDQ6/4L8aUhM1pcEt1wHVm+DbxKBDTSk4dVG1TKLc1koTQLN0K1mC5HqIMQ9f9g71uWJMWV
bX9l256zDRDPwRkcIF6ZWfmurKqeyDKrsgEhEAKBgK+/i+xzd2cQcQOrfabXetSdbeFIcrn8sXx5
QZ8DB/2K0TjYUxW7ntveVkaNdKZl5cUPZM9HkKUFhv+HA/qTh8IaiyJSdaffxtZDZbcvWflsIq0N
vC73+heAR8o3rbumx+TpMr0bNMoZv2lVUJIFoAIPsDUn0l00bR45FGadtkCOePIOpjtJh81opxHJ
VGzp3WWFWdqUpaD57588F22YuiUSgrrATJTRxwG/C+mwspz5cz8H0kspCxWpkOcRfQUprgkMrcw2
aCZZsVrzT3wWgQQBcnd449CfZMNdXqR7nMCwVGWx/o6XDEwv5aHPQxaFDfPiskB27fK2LReEUiuQ
jnO7nO+GQO4uto1VgLDVvO/v8gyZndGsQTMbAO9/WcrJQ4YELhIsiK984KvRa3l8OL3nDb1l5ABp
ZP2maXUW9cp/VFJvhQ+Sm35COTIAn0le/KZWIM6CYG/2S1BaPQn9A+0NSsgSwSWauERTRb7Mo35t
FPpS9z6koDqP9Aa2E8/n8fIQzwHERiokOYw+sbu7wAJRMRA8lzfx9Kiwlk9SlkeVUzVankCYyni1
KUP6DbUHvb0s5AOzcKx+kDKHiJCEEGqZQ+7cSZtZwBAnKppw5t9JMUVKvaOOGxdTvWGes69DDds1
ZXixxoiQYcBf9L421q7CqdrA90H1GOU3lK1RLjre17HknRgcmt0PBo+r0LsqRJ1MBSBStoqp62yl
emjtcOVKnDw9aH4J5mYbpFuRsUcr0pElccbQGVE6yu89FN5AXjlcuVOcOofy2+WtPj1PPG1Ifsyo
8DnBuzhPp2xaC02d+T23lLE1Jw+lcddeS/2d5FcQYSH8sT/6kz4wh8fLST3u5zy18ZKScIicwraA
8tHjtrecyNS+GePdcpDeaV/bERFLLuo1YN1yofiCj8IHPD4TGTBnsdBK57KrKkvd9YBex2IsdTSp
Uqw4lWtSFjYGHf3ANwtT3Q1heueWAPj76MhZ0Y1zQjD772NPkTP+6Pv99MoMuuR8QA73jqQens3C
rOqvxmSZK7dw/tbPl3DeMTyW6MQ0TTiUSxX04fQEIv+4hH61lTpvkjIzmsQegnwrWyk3v6eKeNZs
G0gNQKhhqFDVOdYR9NoytyKWvEu9Hqb5T+l+vSxgPuKjBX0IAFoZigB7vLzJ8M09YfauvON+GoU5
/BiUiLKX/52Qxcs5NBU0wIKQvMKwNvlNT0/Sb35XAxYrWViHqnCb1MzhAVjiDw0YZT6tTQFcWr2/
DuPvvSLHh1HKzKuHjMg7IePhgKZoBxeVoUodUbXRa8WstZOZNf6TRgs6BBwgK3lXkmerqCOhr5HA
WNm0pUldLmn+iE9CrJqMFZuPv/6J9UwH6USDjwh9RczJ7VyczcIEBGXfKbQkybuxfyMAHOZrIcLa
Zs3r/LQOkqN/FVxt8i5ALt8o73332Qr+/N9p8eIucm6UOeOQkY7AAwevpHxxu5WM99o6ZhX8tI5c
eJM/9VAxVqLVzAI0i3/jq+XoleNYAk711LK2DrGSPshjx8ki6eQrJ35iKI9PfAnf4y0WUUtb3vkW
20tfoy3hTtv1htRvl0/lrAajPcAO5oYPZBKPd8xUNAP4EdceocUmQK3G1X/4I9n44SN1V0oiZ0/n
k6zFbQlytF9WYg5lmjDu/Bur/+qVWXJ5QWtCFnelMcyca3u2Y30dcbI3AyO2/pPwD70Bf2/b4sIo
XYRN+yHFBqGlK+PWsCOIjrvq91UaAEqUN5CIRLH8g8jqk0p7ht2ErWHC+Ht17NRdhHg5qoYVKWds
M5JJQBMhoHUQLi08Utm1jNZNK+8I5lQDaAj+6TKyMX6HoKoaB2vh5plDgjjEMMDEISlxUoKThKIe
r6He8seE1FVBMGrX317WhJOk6kdQ+0nKUt8GF9wsBaTIcjNHLrf1ffHAQLRcR20fyZ/Tl+zBXgs8
zy7NBYQC3ikqGstu5EKBf9DOOpxXyBNK9bvX9YnDq5X09Fkxn/IPi+faD5AhRyUCjgd7HYD14sZt
0f26vIFnjNBRjmPxYNuOVSjXgAxG+dZ0HhrrKwjBdlPJo8uCzp/Up9UsrhNpme5VC3OnQWxgo5wX
TcHwpdH2d8HThIgAVbxuh4L0o+vXMQ/ZVe+TXW+nv292j1a8eKN8USCtqmcLxVQiAzshCt3rpr0L
6mpF1ElA+qGdn9a8eKusoBAWWlTkXZvFbpNUNFLP7aO/L75SHpMyQR1MlLHY0nJlt888X58XuZxw
U1gGL/Qs2GI8UZxG/fiwcp6zuVi4xUcilh5rVyFlMmfHQHYQfu8w2eitABm6Qs9ZEqbb0l1Z0oqm
LsfRpBZoVUJAIe7I4CbF+MXOC8BLq60y/iPL9fepLaGXuVvAeuaQlNty4+RXsui3VvFyef9WLvdy
RkxZdmnTfpxQNezd7ppk7cFkK+bxzMt/dEYL60iN1nYEwRmZpd5ZfRNNXrqxOx0ZxW1jrXGnnX1g
Pu3bfIKfnjGrbnLDnfett+D9FxQY4F09iSR0vvoKdx6dwp27FtOsqcXCrPTT/xUKHDvMyl2mvwbD
t6ldabaYrcKptqNmhsbuucN6sbYQjXtVp+Ceq0psC9eMkIqOPICc/bDeIk93203fLivIeYk+PLbZ
awP+8ng3Bep0suQT3s8ao6EZu6krzOgD757pBo9FGMZSrYGNToDjf9mrv2UuXgOV5qH2MsTSlWPE
mnwfGkyiJn086XwrBIgX7IMVbkh7RVabWE/OEd2eQCZ6NuqxYEn8YGb4pDyZ8D3e2oZ7q+ofhMtE
oStXuCIBtn7zmxu7kLRYZBiywNFl6t025j2V5oG0WCBDqKryr6oGa5e3FqeeUKqBR+5ocQsPnIye
9iwKkRirYl+1L/YUo2Y2gEWlxZxtoPIxWqaMUZF5ca9G7zFA29A1RkOsWNCTCt/HZwDAgxYacEeG
S6p2aVQT7yd8Rv7Svuo/m6Q5tI8YaPPgP9Yb/toduidxD+EooSWr5e+zB/xJ+OK9AI/+RD0bwr0v
Gilz8IdYEWExaeP+uk3K+2HHv2Ka5/C+Rh9yqtXz7s/YWwBr4HIuYZkFKUnQhpl3OzRJ30dhlowq
aYxNrjZgDnMT+4u3omIndnchcfHum3wcSSEgUY7hg109W1O+GdI+aejLlK0d68lLcixsWW40wyqT
WTvrM7rAgmYT+DIZQnN3+dasSVkcHzemijYFliTabcowhh2lO2H9vCzkxOYtlrKweRrIZFJ6s4Jm
IA1UAqFWuCfNsGlKkPVIDF5Cw+JlkWfVEohzKAZIX1A7PTazgZwa1MWoe8sDGpUcM2iLxOBX2VqT
1/n9+1vOwgTknNv9NAXubZ6i7Ync1ubOlisBw9pa5m/4ZEO14JPVihA2VDzzskuIb0QBGqwqd3t5
004d24+D+ns185d8kjRRk4gW9bLboonMh/CneqrMKL+xD/yt+6m/gzwjKKNuzatd28PFW6/dYTAb
1MFvq3aTNToqpj62ja+X17YmZBEfEGmlrHbxEDlGuAnyfMvK95bZm8tS/h9G6e8dXJgIwwQMJ7Sh
d2216Z07o47D1+AXIh/vm2EmXb716pUbfFk7wLt4fGaiBYIboYB7K8WOhNfcf27RcFCs4UjWxCwM
xTTWTsZTHJKb1rHtp0ABf68wDSxsVrbwxN080sGTWpeJNixGRhxUnSd5GsEezY3hO3CWmEacifjy
ga0ta2EnlGmYogiwe8r5ST3nqpZviP5jDQbmy4JOA2WgmAL4e6ELqmiw5y0sRelUftW2g3s7oH+P
9XH5OICjLMp/hX3iRU98t9ZJN//gkW87C5z799EPgkL3st3LGQEjb1Abvg3JZqwNJG7/g4sLCXOd
EC8wKBcXyh4CK04MAxLMTGJkG+HtdhQg5fMLd+3pPXN9P4ta+jhG6fVOhiaj29JjcSU3zG5ikv95
+YzWhCx0PAi4mUtgWG5NW0RF2yReW8elv6bha2IWz6HNgGsiPdbi+zp2UHgw81cBctTLizmvcAC6
oKQ7Nxou01leOJWVkqZ7az2Vt/RFYly3iWjeSVzwmNZRIyNbRaDKuSz2/OL+lrqws2IaTUEGSBUz
NOlZud+9NRq+c343lOFvGQu9mxugJl9M7i2QajcuWGM31ZN/myXNE98GSZv0f7JXd0ficmu/mSoK
f4i3tRnMK8tcolwdCniFJUf3drQ6xKdhgtCUi6+X9/L8Df73OpcjOoQlaVFRrFMbL2P2Oqkfv/f7
Lq4uiIZRYoWRmJk8j5+OQpoUjOGyu2/ZxBM0C74bg7nWZ3jSbzIbhxl3CC64mXB3CUUJABi0OIjF
wWtfmUMSDNT4Iwia/nsxTt0Px64kSxyM4P7GeIl0aJc5OQIHWvZJ0aXDS64tQMtHbus/LK92hxgQ
jJRHNbpZv5E6lywekKwGITMItqqoNFploNteqhUfdun7z6sA0hf07Ci1h+CROd6rsCO1Sh2u7jOb
T899JfuINbJEJtPHQGyrPMw0nit3aek3f8gEcQjeC3CVA2J8LJPwrhQyJOoetrx/tzTTMRCweVRp
kE66NZl+FGb/dSDu4bJenFmrP5ctMA/AnfEmi6eKhZZCtd/U9yAEetBZXm0zTCdLdIeaAijMsp1d
+u+/LxI7Cy0EOyMiuoXpHTkwlXpy9T0NwDqa0f7dwKVyiPmsyPSFdrz/zYcfezsf5b8FLowwc0HE
K4mv71E/yTaaG89h6enIHtGO1bb0N8MRSMOiwHGKGQtghFlOi7GC2mOpOej7kGaYMT827NGj+kVw
n/5qm36Nt2Tp1cziwHEEhPY80wH/dqw4eGBsj6eVvnd9MAORsVNJCiK4uBQFTQwhgxUf9MTtRRsd
oHRAqgLVhvLQ8o6nrtvWmRGQe+7/mZP00QWHZ1E7+8KE70btZHCDa1uXoP6ubxy2lpA/uSdA0aHw
9TGdwwX388KOhU3gGgyddvdkZH8MTpseRjNVMTj+X8KayAhswX7E6jUWppNWB6z6SO58DJ/CJU09
jUGCBKtm1rdhdLaZS661YaMntY4moaIWcNympQemLcBgB4JmnGrFRizfCHfmTUEXOhBpM4fqEifT
8MA08sn37t3CDBJB3CrS7bhWGjsrBUqDlCXmnKCt4nilFk63mdvU7rlB5a4qCYeThx6Oy0bghNxv
JtZF1Q/doODdBtn/bJg+bagfCNKJzsgfhsHrvtplELCYampiMAOtPkYgeq8Va9HcwHORDRHnKrDi
2q/q5xQsmQ9mkw87NqpD2opiO6WmvJqYwf56Cv4/K/s/A9ycf7MGJq/q9R/vlcrVePtavv/XP7fN
e/Uz+8eT6P6aufNa/frHf1fqtfmJWUL/uMG/tkfU7Pixv6jZff9fMA7OzKQSeHg+A1j3v6jZSfiv
mUFqZquCdQRxFRTvf6jZDcv618wZgC44uA9gGJ9T5e0s+7/+aTjhv0Kk/sCKjGEDQAgvxuz8xtgd
NN+iGQO/NBuvAB0Hi0eW5SPy/FOagS8ya58L4hd36DHwXnvToVtO5uoKhimsaPpHC+mn4AzO4Uzo
DVb6GdoKMomF6TCGFkyyTshidFkmsru13BvuvzXhzcQeZwPZN4CRPkqFMeGiAUE8Tyz2LKsnJ8fo
cf2jc3UkfPNQNm+NLQGcNCKwltj0gL6yQ5n1B697qNp+21MWayeNc3Zjh8/SCjZVW0QGA+KtmDZO
O8RjV+36zIpqE0FVvbNpGCt/jYB5yTJ9stzFxSaNFOjkx3L9p+BLfguTjJmLU2JsRdzcARvzwF/g
+qHSE63x2CzehhPJi6dQD2iwpgMkU6/rIjLoO9p8Ty22kVX+Zze4B6ddiSKXVuxE5CI8Ea43lGjK
YBiX2m62crNFQRrjpPnW3dG9OHhRuX36dA/v/9Kbz2OcFg7bUuIS1oSgW3tgaWNxdsg3/G6Kna1e
aZA8KwKM/+AMwdAMtEkem2ar6ydL2Qa8bf/nFORoiL5PpYyFeCnZSliyjO/+Ws4nWQtt4W7jyx52
OwaRJwZ4/gp28muzH67FTn+vbtP39Ao9p3nkXFcP2S5VEXke0KT+7fKeLn2a+SsQsSBAAq0dms6X
8bPDW/S+Mw5yCWMDMq3gpc+iCSzW46b2ogyEPVaEzpHLQuddXJiFI5kLbS2txjOVXUAmKTZ93u0q
hWHA6TDDCYppe1nYGUUFUwrCP/Dpw/KBveT4TMEMYpQGnwnehOHEqc2HhzQM6LYYMy+pBCH7bmwV
5hHX5RcnrNsEEOHgdZRNt28lkdd12XZ34Fqw74w8KN7HwnN+T+tgHlE6hGcKYwnqDefDrnxyCCzX
sGD/ciNy3CyPGzADJOAwotcE4y3igILZhKbNWvizcHZAjQA6OmTMiA+Wbx8EJ8fbgr6okFs2WnO7
zG3B2ZY2W8sM8v3l3Z+twKejBh0c1gQ6NpAnzi9jsLhQfNQ9y4N23HsBqN9jW3idijCgyX1uTLO+
G8ToXzelNZoR2BT8PAYaf42Ud5kiAu4drQxIRYKiB62PCPCPV2rVYU9AlmPt7aAONq7FQ3SkaIwG
y3OUwp1SbKa0/iPzGkyxl2FzzbK83ha5NcahoehV33nFCtfKwszMKDl0BMwZCfQbIfpc7P0kQlWl
bVpvFfGmCJ6tvGa1lAenCd5J7uu9QifIymO89ONnoXiH0fSFtiM03C3HbAgimDKqDELHoXyqy87c
5l1YfPVtVuwzQhoA6rJxSpwUFGxgfR7JXOtpmzEOQMfrAK5aVCv7sOyRwDeBzxlQNMeHww1s38IG
9raZCS0nzBUCu2Ccl2NxTX30RMoCQ7lMGvwqNL8KRS4AkRz7RIVydTrH7NR/0lDwoMEsgPVmnkZl
AaS80A53otIyGjlsPahIFju6sqAVvDdFlPkie6zmkebbIHP4uJv7Or/TrJGv4IwT3jasNCies0HS
t8vXZtkiiq9CfwqUxEGfCv7xFhvjpLo1emn3WyMnethOyHM+MhDu7iu3LR99V+UyMh2wJIOocxx+
qjJ3g4T7ZLSiqWnYfQDCR6Ajbd8QG19O01cMRUlXGZIWhnx+JjElABETQkS0Fyzzg6hIKl/7lbeH
DaA3A0fTsqWBnRmAUIiNfrS2BbHaKPBTM3KZZRzkqMWmDRSm7o52FzvUAbOvcu9x44rdkKpupah4
ovTzF2LCDYAvcKIBzyDHd78YCcbbgBJoX6G1lEdO5VkbS7ZTbDW1HWlr0FfCogQcf02P423KDQPf
Q5w5YD5Cvm2ty2u+2J+Vbf6cuYgA0wseBsSAx59To4il6tT09uBkBiaXZOWmoLXG3bKClUf2jKg5
DwnjDp4HUC0tck2mcru8VKm/x7i/d7OZVKJJ42/KwFyTtDSwUANQ/YHgGmQy5kyNv3jPLfTFDNIt
6B4Zn5/osmU7VVpZYpOqiHJeOc9gCJKvHQHiyFNFkxRoro9dyYI50ZfFvpbi4fL9+ehrOd5owNyQ
00N0Dc4VNIUfb7QmMGJ+5tI9VYr9GjhxHsLOPZgpN2IGeMMORl5c80yF28po7K8Weo0jzSYFBho0
gtfU6K5bMCJlkd9jjlWjVXVVTG25U4KxR4nneGMBvnW4/NmnZ4avBkMHgj3ETWgRP/5qjucrsNuc
7rven27yPASkpJPmnqPfL7ksaun4zYcGvjrwQ6FHDRM/lhBnt0hDb8jdcC9qp3sOGpaybQZA2L4o
peWCL0alf7gYDfieUUK2NrOKvcAgqGrbVMwN4stfs3SGP75mTh7CEmO6Auze8cpRHcd/7226V10j
n4SmxYMzuO1DnQ2kSDh1sj7KXaT4YuX2xq8KVyuPaqd2NhNSQ+1WTUx9FejmDw69Nlq5YzIb6jgj
PCy2verJTdc37LV0mSv2fuma9a5sLISATc2m333V5q0NcRMstJAhtF+GvSpD3jwtsBiqMn9bdqM/
53fUnnWy27glaI7K2meb1p+8jWpQlEhtv9td3tEzqoSAG3VL8B4hG7u8AF7L/ClocQHCwcfM25pP
O9pz77q0C7JyePP1Xtw1eHfoXYVpQ35ySfOFEY1eAD57Y5+hQJ90pM8SpBraDRuHIBkcM0OVEVRf
SgAgcHmRs7k8kRyg1jyTLiKUWdg4HmBOGSuksa/Gqt2jveFVgNA1JnKClQdBfWKUlbkpparvRN2I
37awqCfBuYUHbYMdxVvobN7UvAAdY3qoRere0G407yvoHugGwrX7sXQYoVFHohbmbFBZaYLuJT3g
ygZ7aWbuoTM9jkI0EeBmoF0CsopixUScUSG4qDMxNurnIHde+O4l6fF8dAUoD9MAA0lb45uPq39r
+iB5uXyOZ5cH8mGUOzEDBGHo8e3vM9tWgbCwPEQlieuAZdn08x9olaJXpKTOk2tOK5jY08XB9KEt
FlVUsKwRb/ESOwxJ7RRbeig4QLA+aCO2rdmlW22W4UoMdHo/ZlG4gyBBAp3jkg7FILrRREFPWob5
iJHpASlY5xMHMb5Lqk3QgJyiDCZEJUa2ssrTjUXNE3Vx5B2RXoTs440dJs5CmPP0AMLh6mAEORox
7H64bfzZc8xrCvbsqVxzuuZrd3wtcSFAjzu79aCvPEk2soBb1hikB5HVA/LXtt0ouKXTWEZy0uXB
L1MkNoI6bfpDYFPrio+hIZH7q9IfYsjWMgDLwWh4XJB0xWRK+PmY02UtC0Uw0UMFTp9wLwNPJNpp
y33WwP30MtnGDixI3FYNoJTccA9hy8arIkNs5qVGt6O+KaO+5/ShLAozVpkl9rpuuyuJVu7vpc+a
TVuZmCo3EO86BzfKPXeC7oCCVHHg1Yjp34i6DmpMy3troOSLGgm/MsFCskFHibwaxoDHeaDWiH5O
zx3mEFRJc0iFwRbuwjRpJxfNZJvhfugAGLBvp8aOAFKoME67XxvGdEbW7KzAqUUcgBruwmkZmPCb
sqnSQ55jZpfswu++lZrXVo1CY1jz53bia7QWJ3HjHG9gzu48PgBlITy0x3qdc1tNqQrTQ8ror9oi
6d5TqJTMhupuMrt23/k0jHgYFkmgiH9DxUhXfLXT2AefAMuPQG2uPi6dXjAFMTXZIIQtAtFHyLK9
Gp1ME2+c7I2ni7V5Hqf2Cmx+2FxQFoBYA7RBxysGdr4idZqCa7YauytwekgMaLL7G6B1f5MrFddl
rhbMLFvwnTH0Z/GqjmrsQDJdYVZY4F2lgjYR80s/cZyW71rsJvx3Sp88U3uJdEBgePktOOOYzmkp
mC0wOSFmWyKeZyS00U9GjmdVBHE15sFBpgSMLyFpYuj7tG/H0nhre25tAkGnu0oY33Kv98OV9/1U
sWeQHogMUWslSI7Of/+Ulgs4c8shC/NDZTfICMghsUpj+oEha+RLkxGzj9n4P7OQMcU4fRf3fxnJ
zznu+WIem85ZJgZFYtwF5jcsnyXaMN1OSIQdPMLzDbUwFxEuq17R3VNlAmoO9E6YFOeB2mTJCtCF
QWdUYE066MoE1y+4aQFUnkiUTaZayW2eumgQBaUFdbSPnuGlkwTyTe1on7MDF21/1VP3mZtecS0o
NfcWwqjY6QW/YbUJmpjKGVfaRk8v6SzdmQdlwa1AwfX4CGtLdAUNanao2gEMhFSKraSujDDl7DD1
frsCgPigEV4eH7xRZEVgfpFzXNglRyndjYNgB9BrZon2/AH42DHdjDRL96wKjFvMpGyvzLRhW7xW
xTwkOcPAcoV2zw5jOpTZ0Yh1ef5mds0YqUL4+1G5NIFLSzdUu+zamsBE29Wsw//M0p1B0WtLJyOI
KfKvr26vHojXqq8rl3LRMDfbBBQJLJDFwioA27m4C5gXnrVd1bIDyp4s6gKv3AS2HIFhqdId85tr
oPjNKz2oDtAn/HHIR3PFSTy7ufMgVZgEjKUFs/DxYYKMu7MCUBUdBmrJzYDsdlLbAwki0VovwGax
OwNYNYw+HISzd31D3diVG3y3rH7cmRhpvreF/NHpcgJxoZdHrefp2AOoYx8YJLwxnLROfPjXV5WF
YLOXLgqQhuFUcFT0K8Hvlj6pdq03rU2ZPmdnMNwTPj6sDdzthZLKss5Zlg0MgyEdtgUhcrWZ5Jht
DJ6SxG4pWgfQPvV6+UTPmQB0K8GqhSCoRrXreDMdi2HoNHIjB+l1bmSKQSDNq0kSNu5voo9n3UH2
HYigEFlewJEWcUSetp3FQB9/sA2Mds6pmV6D/ZtvbRAY7Qo44itR4RkbCv5yXD48upheMA9P/2y3
Q9E4qLNAV63W8hLiNHmUuXINfXTq1WNVGMoKe41aPyzMsRRjwrA/I53YgWqv3yMlksUqb3XccsTb
yqzCW8PWAgPmWrriX59dH/L3PlQGU1qXdHkqZX3N7IAdWivovliWIV60CJv7ywpyxnTCaOKZgAMw
27KFWzemXYbkhgFTBqr0jUhN+mUce2Nv+Ebx4NF2bYbCeXmACSBaQfpkyTCKXvGy0R32s8/Zxg1a
sbU9zCxFYcyJArVWgjx3enAyUPCES4Xq18JQF2D6TUMf0vzWKq8z3RWJcqtpPxQT+OdHTPQdvqdG
Kjb/waaiCoZbDjyGuWTlw5Rzr6GVyw5ZbWc7xnyJubMcvI50NL74uek+/AfygFyfxWE067L8htnH
Tlj2WXFwawzRsTGr9YaCGyQCby5AnUKvUXidee0/hkV6KKHjViyfCVJxEWDWc3FAnhNNmFbH9kML
t1FhWu3BMEG8GY6WQI41zPbaNLIVZ+OMUYM/DtLDmesIibfFqTJaeXh+veJQY20R7dzhdmDNH0Pn
qf3ljT0vCarj+Eh4oY51fPszVK7DQmb8YPWMbtB62uybHLVy3y+Llet+JtiBuUKCHb74PNVm+T6M
rB+sFnnnA8hAs7eCTPIwjtLfyonJQ+519SEdquCLFhON4Qy1392+XY24ZnO28Gzm6SYAk84ZWufj
Iz85wzWInitqjQz9KS6NTa/Fm0oMuiFlOCFv3FtgKS2tPXQ/jVmFDpbUIyA492m9D0uj313efsDl
Tr5nJmpEihyBLpJTy4SxYxC0g8jJ2OdMWlak/Ez8WSrHuvNBAT7tAGsanb2qC+cXB5e+3HkO1TeD
1O6PVgFD52DuwpNXDc0XNTQj+v+7wf7GDL+/cnVPXkZHF2Y01orfg+gBDTpmkY1ZhGGRyFgUP3pV
PSKp0d119dQFWxQ4y3cK8qthY9eD+2NISRvAjLAEgSOYcerp0e4sflsp3m4onIrH0nHqe4NkjAHm
XGL6OrqyRw6eHjimiaQexjTkqbaKiEyVSnqvArTJydJgAHcTaZGDR3mWg/Cat7uOgYgHD1xRAnzJ
2gBCXcV/CjIFL2WZ48UtBzCRBvXIvwQmz745xuSBE6bMUHT2NEFfe+ejNJ91orSTtJLejdlY9ZdB
gvw1IWwov9strGHTpIO3Q7ER3zYOaVdEo5O1Gyug4ascRftSTobrJ5Zb9i5ag5XxpPDZWdQWaWkl
U15aP0qzSp+6QeRBZCiv8CNpqvzJcEVt7FBsA4vL1KUi4hZzb3RQv+ucvaS+4bubgVfWd6ly0A3Y
I2qut0iw6zdpBnxTmNQjEZLDwG6nzCf7eb/9u3LI2zHSWdpdB8jrVHHZwQeL88HBZGrS5OO3oOiL
Nz+ze7Xx8NL8cISv0wSDbMYfgIZ7/hUK3g5Puj73b+sJnQlukdPw0Bi+dTCahmBUOXivbicl2jAK
S9DRo9skb+iuckXwMxflgOPjAgAfw+vol3Dwmifw8aO20gD2YG0Gg05BlHeVj6fOwFSfxMjD6al0
cpRMOyqCYlMov59invXV15LUA1rf3FDtnUyIR7Sbeocpc5FhYp75Bc0J9SOmmCLJTTuJgoPf9/1D
XWHwbNy0mD4a8amznk0Ka7JveMduMCrbvPdw6E5U0AFNBZ5hFEOEbm8z29W5me47T5IxpuXYBYnV
el/E6A0/MSMSE1OU49M+SjHaQCbCNnkJBS7NX9lEAdzH3AiAdO0urb/buu7f0rbAAILa9CWL2sZE
i7ybi/cQbQZPxJ2618nMrQHKPJDEUWONL0k1u2MqHd24HV33zVW6MWM6SBNNecDzaKhhBujf4DZP
nSzQ9B1Q+KBx1bnea9tmYIkaYYJeMT8WhOhg/w2/24XPdjmSjyQiQV6XcZrPv8MZ7+IJ4CDnYGph
vblIlhY7qofgHsWl1I6qQjgsLhDSJKHKnJcc2OSrSo5oUuC51dHYSKserfC2U/0RauRWI/AHuh3y
u2Oab4jNyVWG50OgwitBK9bIgrgbB6/yd38sM/QAhDVukpOjRBV3ZtZgdlTVjeOGZ3lHIj2i5z3K
mcfvS9Cc3mP0yFhFZPDTBGag+SnaofxmEAaOTBHaDDTGwHRGFe3bQ6gH8jIVVf9LIwUMHFee9mkM
umIKotnCAjHYRA0DgLKMdz8aDdImdJqR9o+UkaqJbI2ZVlsrNOlPzTr1okfuYdQqkqFOlBIOUiJ8
d1YmGcCmmBWaO6M8hOCkeWmrrLzlWoIUJpCgso7SUrmPzJwIgu46nOPcqhnuM0fXz3lbaxxoB9UF
x3ppv2fN5P4yKYKfaKrT8b4B9bQBHAHDTCv0D7hQ9bzO72HAU7AeuGTqoWtj+qqRbptiqF6POkiv
ipseg4Pfelplb/5oaTsye2BMItqY6EIkxRQ+ju3/oe48d+vG0jV9K30DLDAHYDDA4Y7K0t6yLPsP
YcsuZnKRXIxXPw/l6tPalI/2+N9MAY0KbolphW+93xsQl6ybkgbSFacj4zFrHRwNxj4EIe/tRtU2
zLyBDNuxTVc067OHXEVtY4nkSk7xZ3WyzHYrUlg8HGhaTEqJZRXqWih9tc5hnfbrAJZb72fdIOo1
Y6GM7kVkqttcq5xiX+pTF142SuQ4azpWykM7GXayiZOpPjRxGx08t/O+97zMxzBvrnPL+8zRMUnW
dstms0It4kKFLdprzDemcZMwgL+IthOxz5rlPatZqEycbfURNUSREzjkpq0eb9o0jh8TbAe/4JUe
PfHrawcGlMd3mtIxuJzCzsOJVGGyIKR0y79LM9BbH5vU/FMOH/JT2xApxENlg+1r46CItacoRUgy
K7WIHzXWiMv0ZFgHd2zLXTYI/TqrUpOxPShW7uNCoqDx77069CsrCBhMUZrFjAk5Wy3THOlllKab
sS4E5gYO9dWUN53jD1UkMT6HtIRk0evDiNsj90w2pfal68JmR7wIoWe2JnJtVYZKf8VgNmjeG8Lp
1kXbC7KJSzk46DdLeStbD4LwWNjll7wiI0lQICJww6eVANMIwBlldopDXy9CSKB61WnPSmS5N66Y
vH+8dv+IZ38nfhZHWf/8KW++if81/+hLKcY6DiP5v0//Fc73P795Jq6f/MvmlcT+0P6sx8PPps34
0V+w4/z//L/9w3+o8I+jgAr/UraFnH8bw7N4S3rXZnfi/5lCfxXX8fdvMn73I7+I8mhl1b80jq+z
NTW0+DdMeU7sf3FyhyUNeAZWMOOf/zDlzb/gwfOTs0k3uLDmUtz/mygPiZ6D/vyfiZqinYPP9b8f
/h/M9SOu/CuW/p9al0vYHCFmI5nXDj47x2lxb8Up/YdQdveUgfomLPEjTrvxR5fF/Y+qIpWBoAFr
XdrYBqSq2awTjTzLvoUXqhOPd+bIuFAWzneDZw8OLGgKkRXwj6d3ow1xlkfBlN73mZj8WjEuNTXP
ngaLCDEmX73PtaJAdK/lW+FNciMiDU255u1xvfhqJD3OLI2br6vcbR4HI6t3XW1WF1R+KrVvMFwX
nfc8xJjcvvnkv0GytVNY69d9c7ieSQHAhuRjn973kASydTolucfbnF6YuisKiRJAa9Q1sXDpQ1l3
4YU7ufJS6p13X7hauA30NNv1wuqv2iasX9q8a55EFtxaw2WuaT8/vsPXxuvpd8awEFIqYo2ZjLUE
+AGeTXNIucNcy9SDmYvu7zgozFVU29aGxoh1RVoUGie1AqhtG2VdTU66tbXIp+WaraMGP0IzN/uH
IiybW6eYyl3qxWzbSk+ymZoTZxV32b50Q/Wukm147Q3qSHNoplcOXnDu8Ht6JGKXoi0EewiIlP4J
28F8OH9zRItbcNhUEcStGXaf+51aG6Y/tth1u24erMM4GvqVFU2HhiAg8iWk+r2iDr+LG01IAodG
tg8ZZjsnE8k6RGJ6a8mU5MOgbOtVNQnlJU8UN1jltsdwz5SdMljF/UR61s9ibCg/ImrZR2Edjc7z
ORG411UVy900mSyllaw1vMMnI10R+1leDaNBZ9UVRvYZNyqX1V/piHGf9M9TMpiPbDN2sSoNFG8+
sqzia0CnZ63p8iffq9L8THIqR0XrerdwnPSC6iwWz6Yc+k0QdkF7SXVWnxkvp7gbgDNMQpr4VDlM
f7pxi2VBTa2qCZu4PE4aNMuCUmsrXWGeYw8tPuO7yyygBdOgYnJLwnQoNMROSaZol021x0mqDAMf
9viN0CKoWaR4UQ/mT0WgFo+e0T7mo/L88Qx55d++mSEOsAPQ7Uygg6Guvs9EcPoBmwpbHKYcSk1r
2MMtinRnbbulew1pEd8nx6t3/UCdZnW99vfolco1Z6/sKq0JdyygfFyalUcAFJWYX9D0XsfkheIK
KQvykirjx4BQbqeb/T4Pe+ZKbTdXWp5qe9uUsPUNt7T8op72Gfqkz5HaDTfhMIq72uW06ERJubdE
o957Wa8d+B8U5iqpntjP3DOAz6Ityden50BLBhIFtDlg0QWKPYy2AZ1rCA7C0H2YcDcJ76FJMvwG
YLP29qUtulUok23cl8cKXv3Hn2LhWjNfn++APzn4y6yFXOZpCT2WtjRT8xBMZnVpBYrD2+0v7Qz7
+ioYM/C0ID7GStFt+th2MZwfTN+Cd7Lmv5Php6XZdZqO/ZmW17tJMd8WEDGRz7QSafEtFh1p6RA7
B+NQauNnW+rarRVH5sXHDz9vFSfDcL4IuvRZTqBDGWfrf7uyjRH5GzF15YFTm7Gz9d4f7LK+aGt5
ZvKdgtDzS7ZIB0UuQmN/pj0tLqQTwdaY0EMPU5KHK6Uso8avcI5aN3A5nvJSH87skvMvPH0yFmrU
CTweBHRodKdPVkdV12aaIQ+h2WzUjsTsRlvJ3P7RIYGrYaLSKc7PXPM3QxkUkcYPpRI8HQDM04vS
bE0B4DtxGDxOO1N9jEZo2HW7y4fmuwOOMnnOpiWoUE2iv3U9PwPevX9mPPIAE2GUUQC+C56M7dxs
OAAOh16JwjWpLuNDCgwCZCH7u0bq37kl/RIaTbf/eBgt5xB+/nQvoYJrkJUZrNZiBTeLtuG4bdR3
sPynW1XEq1zRysve0a3Ep02Y+1kTTxsRlOV2SvPgM5hbt7XGtNpXrdt+Yzsq75Og0s+8kYW5HZYL
8EdgpzMWKGwBNRetzbSLmdlUxHe2nMaH1u2sy7zq9VWeN8Fx6hvfHvBBlUFqbDPhXTnNgNZu6H+A
YXGScop431K0bCNMB1mPnH6dq4wjXF7YHoQ4R6haINLcLqRyKlHuFhE8LJzFNFF0pOAKoa5QLzpY
7IWvdO21Zt14xrjW8ZgMpb7tFcUPsunMJ1yMHbgvnolIDSSaGh1e01x0vqlxgrAoEsjY491YSNpC
o73XaeD4WY+Rqsg0a1uCiu89bGA+HjqLFej1uoh26PU5QBpM1dPrahkNNzMidN3o43jdNGVDSix2
/VhoyO3Hl1rUzQS/klQMmwrRFOA2g+H0UnBvNOnEdnpPgKJy6/TKdTEpiPMc9pkyaP1oNIcvH19y
KTfhiOGREzXTy9leZguT02vmHLniMainAyHGk2/kpQtO0kxEZxm1tneyKd8AH+UXRtU6RCXbL4EK
VFU6hXapTrXmD73SYQScuDtFxUXf//j2Xtf3/6ySM53Co0LH9UujsTt3Qk5vzxqipGD/Gg94/Xwq
NUS9YVvH6DVGD143Zpt6OMa+CoD2jNK5vw7CuLmN2xapAWbrVw46+s00mMk67knQdu0xW9k0T2s/
Kproi9k16cUc7OUmMUzt2Ba3uZ5MN3VqVr4czOfWnWYlSztcYreZnFuN55tfPhwsI3hdWEow0BaL
Utw4gDhhNx0AI+2VZ8TtlQGitRHTQOJbFZnKNsu15jJxv7c4W5twKleeR8wjg+iTPgaNQfD71L58
/M5PJxqvfD7/IoBlGOoGw2Ix0eA7dGkbjNohkanxw3LbYg+t3VmR6VRsolgZvri0ZrdaoJ6rdN69
D64MV4cyCzML9E+Lsag6g1laRakd4oBkSxDAcDWMnnZmpz+d0PPz4U/i4sSA+JVSfvl8gQztXqvc
+sAS1+1qw/pMvIuzRjqvnBm9p/P515Xml4lB7ExwXvrM0PGdKQRlfbDgAD9bpYYGoPCudI22Uj+A
H0Zee84vY7HTzRdFZjTTMikZqd2Xmke3EkPHbtAeICaUW1uJ9Hu7IiBPLxV5TFh8NhHxx08toWgb
tenkyo2IlSJQK4cwMYR7mlkJPD+nObfSzIfQk9H+emPzHIaMS+LfYipP/VAYjQjaA5R6CpBY174C
nrdXQWBMF+UogqsgJd2FPY1+tSqKS7aWBOgAY+4CsCLiFLbNTCvcWVOiX2aN/F6G7k+zUNKVLMZz
5revjmvL253ZHWQOYf3GiDxdefQCGZdiiPpQ6721nap+yP3SVsOdU3VbtxZQeKc235lObW5h1Q2H
rnNTUHV9ir7aeMWs+J3NhaZN0TUR1OEtpyz53apkvrNmhW8eivKnXsT5JVxojFOqML7yBCBBZ0oc
dITlXUe6W2zMNha3dal+VdO0emJhgBSBtYRza5BQiMKrr2+jPvAOnRTuNkpQU7ea1eDzZ1Zg9IW9
its8OlOUL4qW1zHG8sB+Na/NDLHFRA0HxchTJ6oOjpo8emOJ3mWszMu+dOu9Ugp5F2aRsu/69t4q
p+lzQObil2DEEQuZ3ZaFF7d1G12IbiExHb10vB0VM7ospOUdXDH8Ib9knhHsIlDgOcBDn10SnpK2
yNspUsQhG02598ZM0PDQyd0ZMmstJ2vafLyAvp/2XI9+HC+I6h5xzOnISWRmQS4L6MrpuvqMOMSH
wJqu6tgDihmlfeFZkLI/vub7RY2jGGs1LQvoQdjhnV4zd1wAmzqsDuVAH6jWY30dSXNcMaXPsfFO
T0qvHx9+Kk6PKJjn+M75Vt4UYoPSdTYeRNXBzd0Sr40kvC1pt63iKC0uszY4J0Z5fz1iBA0CEzXw
RFoSi13Sye0oog4pD7ghK4+9gLoSBtHojyrZqJqSiDPM0Xf730wxpJVJbjyqXk63p8/XkCtdx10M
8tHX9n5CLkqudNRt7bixfWFjB58IotRqtWvPlJpLuQKbH0gDLtfQVedT73JrwhTIFonNo8ae0n8Z
qnj4LjQxPcnCutUry9gB3aoI1FX9VqliC0d3YV1keMpuhKa0vlLo5dqlOfSc6hhLDHZj+KbSD8R/
7Wx+7XoYvioaG0/gNvW+MA1lVZkY0+E+Fn5u8ZjLCjw2mM/x1qhkQXOzG/t91sv2qpzK6z8csfOz
zqG9c7VBtPRifRV1QCpdxzAKowyhcBXE25wllCI3G/cfX+rdhFxcalHCo88qpkBjAXCFOqyUrHmm
PY7HUu99llH1rI9SO1PavYIfJ7sHJyU4MwCynBwcJs3pIDI7LSltJB4Hhqp6ORAx2q6yzCuf7bKa
neZiY2U4UYG8VL+v6qlbs0SUt0jLo1Vd5xFZ3i57oeJO6gXy842Si2ynKLLeeskUb0Vv2IeyiSHf
GkPhjxY6okmRP+ejxcbuFNLPh3oSJSZdU3JVudO6GtzyUubFuQddHAh5sDlblB1gdhYgzfcdjKGM
M1m/TQ/KhFKM1fCa7uC46iAZbItcGdbeYB6jzpA0wklH8c3h6eOP+255mG/ApEPEbbAbvToRvVmO
sr4Dn0/r9ACrIgKJVmzzZ96b/ZaCXX4a+/xcwOkCRPn1yC7BRzRlaBZxHD79tmpBEwjabnYw4sq+
dLtga3DatWa6YtFr9T5USvO26IieFyYmAXFlTr4VDeegsfeVHk9Oci2dNKyiOJcvFiqiqhzgkjA7
1MkY71rPi3ap6ZQJnIhg8tvmJ9EVUJ/Dwd3ACwjWMYBqIzo+U5BaD11Qu9+i5NzneLcRgRizVs8N
K1AWyIenL6dt9AKehlUcNHwJPiPOytZTb8cbK1W0h4+//KI/9vohQOQ5HM4KJJfV+vRaaNLBszgz
HESjp37pRpgpj3Ra/NBqQmPTxXl42RpmsdXwsVhXpaJvYSq3l2hcoHJoIllZsMlAE4ok3WkaHX1Y
O7CiGh0kDnnuhTMXfKs2hSkeBF4Zndm035136DJCJJz3axsh4lLvYmpKgOs0mKPpkitUDEW8Bet0
z6xFS5H+PEVfybWzIwBL0lKUx2pguXrflYdOCX/GnbPvY/dzOTN8rNiC7GMp0i+jOHgw0Bb5StBq
OyiW46cUoGeVqUhgPv5uv5tAuPkR6QUpHLrocs2A/ESeo1eUB6Xg2J2jw9yko55cxsJ+JC5zuinG
O4LslCv8Kx71vG/33bnDyAx0vlmfAXIYpjZwzrzRztmfp0MnVPB2VmTZP2hgB5tWTu3aTNW/cwt1
du409S6EU7s1iq7d5MBZed6dQc8XpyFuAH6MgWsVuD4NvNkY7m0VZSRhSkdPrQ9CdvZKTH22KZvk
qUjUb2EjlBWuneY6sSvgWUM7Zw66GHi/Lj6z/7Fmm5PeF/W7mkkrsW3RHMIh/qEro3kNIJ4/fvyZ
rXfveK5953fMQ8LTXLLxbavuJtHb7QF41d0ZZh9uJzrTPp8Dz7cR014qKbu80vSw3MoYTpQZ9/1G
iaLg0RZTekhLd/pmJ2V6W7jJsDO0NHgePRF+CRs13pEZG231aGi3BQ6gW1dKaxu1+rSN8wZWGqDN
XvYcSPIivCPtDOy07ZqrIXLSnaNFz52d5TsIVd5GHaP61k7HhnNmr2zGZPSupmkob6KhynwndJLH
biA0W230bBvpcP6CqjP9KCq/VtW2HK+6MW52nWNW1+H243eoL0oX5i1Mf0jqfCqQEXab02GSd1ra
GIMxHSovfjFGt1/pnqJeZrkXW4RwTfp8rsd0M4n1fheEo/gaRs2XtAUzrrM0/i7KXN50ohYPbiSh
K0dRs1VEVPpd4tpXooDgZ+Vlf2dFo7fyOquAuBoQ6tiWo35jdFibNnWY7adqOhe4+24MukgMbCp7
DpEATcvRYeSKk/dupB44O+AkmgzKA6TR4P7PXyBtFsx9cFMEX136rtix2ntDUGuHNhvW5RBvwtHZ
QDxFAlxvXU0eI9feEzC6i1n20r7wu6K41/JdET6FzV1R4MVpjDdur/mtV2xCuc9q+ZjGve/28Wp0
Wp/J5gujf7LY8c8slL/5+iCzpMUbZJwzjZZ+oT2sNPx/pHtonZLYtTIlNtQtKe1NfYAgZciYrzw2
IR2M0oKkTKvQr8OkvDGrxoTeBbrTjchTRNJPq6rrL6fIfYHoJXZWa3mXFS3th06lyeAqavaD4Mho
yy4E7xC689oKLVqdut7vy8TLzuzdr/20kwWYnge9D8xwAFh0AP3Tga0lZp9FkaYchtQYtwHcLNrD
4X02dcP9NHXiplYi76mxybwx+tbxewcz8r6CFFtCbQtjk1RmVR0rdOV6aPgsKQkdpMFeQwrN1h8P
okVNwyREv89GPXdqAA9f4ZA3JaaDFg/WYKsfStIAAJtLuMBiilepoitnjiq/vRSYIac/vJSZG6ev
JYTinIXwPA56ngScv6ps50GI2KQMr8PHT7WsH389Fs8Fu42/3ikZBktq/SSFcYB80e5TM9TW+Ujc
T2SoV5x//agu44sMp4TdqHlP0hv1PbRQMq7icFrrGrNDTco/q+Zf7wm1pgsyC0+MdeH0+c3So4E3
1cYhjvq/qaVFoe86O3jIjN4581UXB4dfl2IT5oMCDNHWOr0UvHv4fvAQDoOWf1I8FSp+EdtrW1GJ
5CjD7pyYY65GT0c8KxBSP7gEDv2dZb88NEtG/FR4B7zWy++2Qhaahg/FuojNLiN4JtWeB2y7mnUc
FfspcJUfrtW5kw/1fUqxT0rgkSIoNaFzfVZUJ7iY4lhcaACgtN7KZDwzQ9/vPGAfdJboFM+N6iX+
2XdDDqY4JcfJiLBTmfT+xSBVeg9PyKDhprcXdRGfy+FdloZ8FHY5GGNgrlT19IpPP0onusnTurw6
Nq1uXyQl7ae8sMUW3fd4V0uYIEU7GN9YlsU6Rfp2N8Gl3piw3359rj8iZ97EL3XZlH/LUybmK8Hw
PzTN//8onCw6/zOFE44bGo38W/OviybD8/iUysmP/qJy0jT8Cx7cLAl2UF1x/vy35/H8J+A5KMzp
t3M2nY9l/+15rP6FxJ+yFzcUjEno6b2hcqr4ITvabI/4Ogz4jX9A5Xy1Wnoz3ZhrjCLuj10GhzJ4
O6cjyTOmME0jU9tXojEu9SwlealScidaCwGFM/YqSEpBHtPJSoxqa0KI0Go1/ZZ3Rn+d1+yzvtao
3xMnEReRHd4j7cEWstMPXmai7OhkUt9WEa7DXRhML101aCukdjQj0bIXF2bQ3JRd/4995B+Nyv9q
G1l/y+Jvxb/8tv75rf1X+fe/jhLWLRG3L81yrJ5wiv8fIRE7FIP/8wh8+la032R7MvDmn/hn4Dnq
XzTtwJqAYACiZ/3XL7NtKry/OE3SawMQomCe2b3/PfCMv6AuwP0AqiI0jfbifwaezi+ckSO2HM5i
M5f4TwbesjkCRwspt0mHkYM3wOPSyCFhDU9F7tbHzhrsz24ACl8hgNwpI+u6dAmwjmCoXzdNql/E
dZtc1bS4vgFz66shLsuNgokZ1g/OdBdiSovLozHdgXw5u8ZFRTnhVPf9zdu9/zUn3jpPLDfC+YZB
YPF4ZVcycHQ8nSkYeMXCitLmGIwwLbNhmjZdiaSh5Kiz1WgzrT++3usm/mZqvr4hjoPYoPLW+Rvf
4u3ZN2ks+uqZ2hy72FOfIAne2fk04h2p9Jt2cD+nmQlYWWT0t5y4JSYFCLtgk9wk0nFJRuluUhk2
qyTrg5mF2F53PaZjtcyqlTq6De2WxNmao+nsEtPycEDSzyHKy72cknXennBtp0X+axl7+wSTBuU7
HXMaqlYeIQEjm3ZMwpgefpNtxsw5qkndXChNe/z41b3bH7mwPrvaUhtqkBGXBC5lSLp8KgZ5LAPM
YEZFj3d6KOKrvMVB05PEUvSO0l7AF+33YlSUNeKNZo295Tm97+/uhOtDiYVJNhvxLD4iDsKGCLKq
PVoYk+6TrDSu6SR313Fbyf2IGPW+dSttKxu1vnCsRG7NBn9Qs4zOdU3eHSV4J2Cxc9OGoK6ZvHc6
nARMbk0txHRMx7JdjUHGOk2Wy6eKEbRzxmx4rIcGccuguittLMQtsynd4Jtq+kFXBfipde5Dj9/s
Zyhr+g2+2N2Tq2TZrRp6xu7MB3w/2QjaAe1D2Mti8+4DGrmjkeqQ6ke36uMbeqjiJRIwDq0ibm4i
g3OaMdT2DgJGcQQdqS/trmCIjVOhbYlyG7ZGaU9b/jjeFaj0caZW1NXH9zjvjKfTk8gC5iUrIo16
NtLT96m0YWWGRWIczbgxdokYEWXpNCwSLz3Xtnzlzi6vxTxiRZ5ZnlDKTq9FRyDy1MHUj11l4nnp
5nEx+XYZ9fFa5lmsrxI8vIkjkmQX4y2lHnSrHxzsi8ck23iiJuUL0YPeUAIi5N06Icy3K9SU2ufO
gGL88YtZYnY4WnOHFrvLfGDFWe30ZhurtiZ8wIxjlk/xru4C9M848e5UOVYcrxP9qsqm8SIGkFnn
ZqCd+S6vWScnLwskjaIKLMAycNax51XpzTm0NTPRZsjSjyCC1pcMUSYe1XnYwEouTPUowX8MvymG
NKUFAAvYrzIYr2sH3RcIkdpYX3H+Hou1FJp3oQXCyvxBGYJPhpk5L54aAXYNjXWV5prTrADEMISP
bHeAHsVR6SWubbOFeB+64abJ8Z/g8kYL4N4nzUUd2oHwvbYq8babUi1Ee9z101oCyE2rpizynCRt
6P2dV1nCD0OYEGAXbfqjKjXvh6OHTeDTEQzTleumzaNjRUwFZEHTTzQNQ4ni1NYrGiojms/QJLFi
hxJzKn1LiKzbelLQ+ZJ9LnZhB6qzcoEei1Wmo4NG5WngxqN1cOl9zN2h144t5hzbcKqTKyiTivDV
oDYyIrY0Lb1J6GbXq9ZB6L+Ogzi31kUjHhO7ht3mtWG6NrXa0LZjrevBrsPdZFhXKTEsF4hXcHJR
ZY3VkJ5Hd6IpXFJ6oI+oq6Lpsz/tvbmMaVRULHqcludFZbHwhYXZ9EnSOkc7H7yNQh6Mj9Y53naK
ML+Wlp7f4/6LwK+0rCNH7ejHEGXmmUH5bj2jkIfNY85esjNNfTEnNIjSeVRK56jkVbrTJyhqhQJY
2oVFuc8dvV9/PAffLU5cj6IPbpY3+/rNx463c8DBtHWUeuQeFSWmNx3hfWmVobN1MTv2P77Ubx4N
CgAsKuhbHIWXnGHW2ESx+sk71mXk+EZkhVuaWNQpjR5uc93Lth9f7zePxjY253ZBCoRBMt/Pm+lN
wE8bBoPrHdPJCldTZdpM2vRnoWb6n380ql0IrbxKFC1LVn1lRpoZ5Gpw7PHJugAhDdchgXP7jg1h
3dfBcEagtOwSzyMVEdtMvqHgw55pcazPRYqrp1coRzPTy33a1HN3LkuPBIcVqwJuwjZGMuZXuDVu
qqwy916anLMaXYj73NebgMzFxkbrAzB1UecGAAtNXSrWcYwVlr5KgX55kVaVWq+zOHADpFnw0y/q
wIRFFeAf3K8kgxDMtXCMT5iVg4k5aNKsM0P6fSmFsgSMl9MqGyFw3GJMG0YOc6wKvKMVt/YKfdiF
CLwCrSFOFThpO1clTgS+ZwTdWlWckup87G9xqLbPDMD3hTn1HK3ImfnCYQiO3ukIZPWrbDwa0sdM
5spLgOQJ1qJn3lWRIX+0vIxxrY0yRtOVZMM3TLX0fKW2McAhLU5Fe/bwG3iKZEbQg2GFTwn9RHg6
Dpqzm7QR6idD5wHBtxyH1quqwlpQx5zXLDLTIMRHCDTuH8+p93OYMW6A/4MCcGhcOia1tZADpp3B
UYkQBdNtMvx2srVtExXtdjDqc3P4d9fjvTHOcfBDXrioZ1ojs9WcJIujp9d7jO/ouqfpAQ8MwCu3
PTNwfvO9wFnmrgbjBtrsElLUtb7RI9rtx8I1s2NJP+BOD4h6IrlN4Ikwhhf4nBKmTQ93HdWyXxsD
5wKj1V8aVuabUCq4jYxBt8t0K9t7iY0aL0IgvcoDWuhQcRr3wqmbaZOJaroa7bh6pj8dnHmM370z
hhvjfgZqKDlPRx2JAYFKKFpImRcWfmwHX7tk+tF0+vfMPBdM9X6N5Y3NeVgQOAAClu49WBzoVY8K
8mj0JOgR9PY16gVG9JZxrsM8b76nxRpXguHEUKCJR+vg9Kl6UJx8tLzwsYwq+RWflAkrORo6fmnC
mV+NlZUoqyIJmpiDdtdNfoj1yFeEbNDwc02R4gzt+TdrMDdEkTAXChwizcXkNgupxbkowsfMrp09
8RD9vRwna9XXTrJXk0ZuSNPNrluzEBvXC9w7jiXiDOnLfP9SsOGFWzfbA2PYtHwp2N64DX2fRy/M
+guROf3Giom6+XjS/+YqFh0/DhUgRMhF5gH3diNt6sZOqyF+nFIZrSMKsHWMG+SfD1sUCXN4Eic5
Fk3j9Cp5XZJqqsfJo2ywmCiU5miNxoUsq26ttePPjx9pGWvA5sXZky0U1GtujCx9fXEs0BVYx8kj
O/a6CPHTue5xtypWdjzW2q6OpHVrZp3urIMMOcbDpM9hVjWI5H1fYaKymTw5fsp04d13rlJ+1wth
XtjBqnKqnZHDFKRYLpR4ZUmn3n987/P8PZ0JIBYzHEcSB774S1q/rXWKN5Hu+tioaBlsfDYqp/mE
BPtKtbIXGkl/mNs9vysuSE+Lf5jDZRYj3UqidMKnK3nscXCiqFCQl2fQPETQeWcGwfv1hAMhTIP5
9Aq/eFn+ZoUV5gZ2QfBSRw//SQTeUMAsf9RgGX/8Gn93qZm1whDA+4+V5XS81XqC3VvD5kz9m6yn
qgx3Nqrvi0jXznnRvkaELD8Z1wAR1FiPjWXzZ4i0JDVMWT4ihGkfXLvWn8PJdb5jfKB9abXR+GF0
rXIz230Be8MFf45qxUx9rLK12Cd/RPnUlbx28j4crFTqsHxJ08lMV6GS5AOJlkmtr1ssO6kDp15e
BwLR8JohaUybvomb+yK1SpN5ZCbCLzJZf7EVYX+v68DG2skYujlBECPoywTScOIrqtbfKbJyLhIs
gLLr0O6Ga7UJs9SfUHtwshtr21jDIjZCf0iifpVPkw433hv08UoNkUyu2Dzdh7of1GlFGkUht3Wi
JpNv2qL6ouSmcHw9iKKvqhgMfFCSss42laNjAC2HhFZlHxpsW1W7TRQQU78rPZs8gFZkGBmOY3lb
K6JJ15pde5T2YQdXILdTrM/jxGuuYdsqkz/KYbjFnuWTVIIgwVVtHK8yKdSvH4+jV37i4uOin8Mk
DeCXumGpENGNzKxSaM2PeZhH+MYwVnsE5V0y+AMRl8FaU6dE5TTu2p1fD276PbDrEVFhVtcPZVf3
rBhG5XyeqNnlGiMRdau7FbHGXTA0Fxj0GRfFGIqnLOyslWoW8W1aR6VY2a0hb7uqb7OZKNo9xOQu
vTT9AJQLyavvfBy60p+VpcYx1JZMJyQmktqwcXqZPMeDVM4dg97xK1gfOE7yLhD4A2G+UwZ4XiJN
XI8ezVT3XqxCsg3XTZvkECqE6LgLSO3+FM2B3NDNhbqzlV4SyAfI761Mstu2OdoGuco8MkV8dSiD
F8VJDYJq60qH+mmoXyQRNGS5VWZxwyOhFDcFNbwPjRcFBBQ7MGyZhRpM7dwqbiUfwIeXYdsXH3/1
94swnpcasklbx2cW5tnp6iHaMnGC1hOP6qArW80rgstI614kEpdN5JLF5qR4RX18zfcrFtA47DaU
rUCdNEROr0mARi29rikfNVDrdQXle6vnprNR6348fnyp91s+p7oZRaS3CJ3EXfCk6g4STakl1WOo
pdHG1pp24w3DdGYJnjeO05nDVWa4Ei0JoPMScAFAtqQVVdXjYM7KcNW9i1ql2oRBRzSlHA9FxSHD
6tJh8/HT/eboSl8KU3Y+3Ks4YbH2j5op4txxmseGsuOb6kzqjVOq0c3omIzSSdHuRSqzjc3it07t
1L0FK/V+QlJ29nGdB2c29N/eDlMG1uLcS3u3o8tOUj1mtnwchDbszDh/1GGt+4GF3eAoIsa46o4P
5HrMfoWOsRumsXvIg1S91EVcnClsf/PpkU9jGwSVhZPMMqzETsy6QOXSPMIOQjdd9dFaxdnmzFj+
zVoBYQm+KExIB2bE8qxVha7W9nHXP8Zxot0g2xxfMOmmaKYfLDcz27/22fKqjVqazWXOvY4b8tmJ
dazUto38TM3YiGw1LcFTlbaeve1DmeOjHf8f7s5jOW4lbdO3Mhcw6IA3W6AMrWhEUmJtEKR0BA9k
Aki4q58H7L9jxKKaFZrlnN2JkJSFROLLz7xm+aHKrlMbx8UxBPEumbqbZTYBK+raXG38mP/ZmOkg
ijP8FpwfcdZjJYs0VxAtGG/9jy7Vf1Wi/zBQoQnBUWMzoX8Cj3WPMltl+IOd4Bv8gLhGvDeHjlsT
GKI8lzh09PRx9jD5uiveyONSD/ljVZtijxigE6ZMxXZVks+0LGRzMcX1sENJwbgYk7jZFKM+nSgo
PoCY1t9KIwt3T0AFf1CZnw0364UzPQDYnZ+Q6h+iuVRlGWYrrLjtcg1EmH62rEanBmcFnsKknXe+
aC6klwQ3Zhr0z7mjTnG5j2Pf+rvWb4NPFrwD5N73sU8MKu0ct54fZI2XqpDZcKnMFeej5nT3eXT4
01KcR8gXyEWtXOL3S6F5Zrl1b84PChPLSOiOjBD3rPbKStsTAfD4FlmfirnHaltKCOQMv19K73Ut
dip3flhvxmjwcJSex9iPklwO1zWmSNewaOWJHPu4P7AuCmYKPAkjD8z8jhY1Aqky1xtYVNplmJgT
aor2pG2HhH6ULtNTLeYP4Y0FOfVQdgkqsJOOq1QQLGXfqV5/qLpg3lkkJ1PkIKJ0JRDQ2pgForL6
OkxYJod+yGA8Dm2jHgWCuNdjnbQnjvgf9pxXS4d/lZ9x8dt7v+dKBBrflq0/0K4sIkxzp/uGnkM4
jpWxk605bZ1pPGkSt27q71fdugcBsisrIID/jt0b/BYxFFP4ywN6M9rlEjh1WNgZmp94Ne47VKi2
Vqs1D6Kty52+FPoDjEBnQy9JXKqxv9YYd1w6ra3fKaH1CECL5YpMv9lIV3NOhOY/nH8GY0whwFsA
0jzOZ5G6ZLTsNctDm2bVU94oc82ugl07dOLEp/aHXSHLIHe2OBr0tI/6F40xEYDt0niwPbWcM6WY
zzGTMndO2VohPqU6NUYzYTdR9Cfyt+NbjkSdEQvoQXQYGP0dPyRQEp3ec7A8uMOsX/StOd/Gufby
eST5+HjA9Ylbq84zA6W3FtJvjZN5KitK3FJ/qEVRbQb+91ut21UY2E2xg7w9XbSyGr5UKOSdyHCs
NUF7f94gcVGrr9kiitLHvKEZJiBgLMt8EIs9b3pfs+8rJ3Zr+pEKri7auNhHLujLvtRd8uYpp6Zx
0yOcrfC/qLwtM0xdj4Q/WAEfZioezS51ziZG/y26kAv/kp0HXyyvafXNUs/Lr8lEsDgScOy++m6m
vo6N9uw4S3nrtyAXdhyDxIhQQLJ+2YvTXAZgSZaLPvOSaRd3RXZQCU41bQa2IbIZMT71MySvMKNA
vCkDHKdDC8iKPHHW35ol7/ZpFenQV8jDyrGidHkfDfxyWCdxbvGYd7q8LGpTVxucDacrb87KZJsG
pcSumqkFmpueXd1VOLfpqIdUpQHruZtVhO0XRDBbWgkyLfgCgxG35YtWqXwd2pp+uCwljtRTjbZg
Xg8T7mTpWDWXWt8Dm0AAOjfDqpLD/QKzKdkFZu9czEGc9CF21n0W0e/pzpik+MMXu5YnzdM/nNHV
JQA5KG592m+w/t5vQKNVYzNavXz0rDS9FAiDnhlO3mRRnrh1QgRqmiysUiW/UNbkZ0iL9QD/lNvM
kS01TYYNitGwLOfUWkW2y+EsmYpgWw4SoTVwyYazsRl0XPvSZ9TsBUUjNggGp682c6kez7Yi3w0L
vZMorj0U90aDHmPlLna/w3TOPlGsf/gs+BRBQ69YDC4+vv/3T8v8QgxF4jePwyDbXcLtYoW8ufQi
zgJ7zylpthWWCWd6kto4rVWFPBF3PgynoBiidAB/h04KPJRjCzVbFapTfjY8Bk4xnhVNJbeN1xdn
vY4S5pI46lwbi27f+CaXMRqr0di4+V3qVfP+8+B0zGNj7xHteBtQAcFY4Vfv92LQp8yq62Z6hDjc
P3vG6IOY69E/j4rCR44tEQ7zo8kU5vdFXyiMEq9IbmpQ5sOunMv+Dl9DL9KLufz3S/orVOb/p1jh
NQ7/d6Tml3/G/3X45+UDTHj9W/9RfPXcfxGmyKbWb3bVivu/cE3nXz73jEFS94bW5F7/D1zTDMB4
rkaqNBDW87/ihv4j+eqY/wLsxTW49ieZK9Le/wuc8FGyB90e7AITT/Jn7j2G/esX+NudZ9K0mYc6
759Lb/J3TpLM30buf4x3YOFp6Np9d7se3rRblsM1YnTePZPu9GXsHcKDExTq+bcdvP13KP8djfk+
m1l/z5skEGNyhCv44Nf499vvyZY0ZqyX2c9GNfiXaE7JC4g+ZTQV5qnB8/vgwlImpJb1LllFI1jv
KLhQyM3cnFN+EPHerxBc9kNsbyhRJDr/26ltUDo/ZdHzxzVXNhML00E4VthF4mOuJ581uxCg5h50
TpRvETU/kagdha3/ebbf1jkqihxvGEaVzPkBX+dNvUsukq08f9FDbXOqL3+EYfu41FGCLgEplxZT
rIMXajyUGyElFeqbLPohN2djaIXu9tSbO2rQ46XBo7GHYJ3R6eEDOkpES2pOHONy81XRpgYKW/sm
joitjdg1kyJ37+mtSDYejgxYyQlNRAz2GyT38PwJ0Mziyohc5iJLJKxGYV/AOCiOBqfF9rr2qGSi
oNOxC07MsTJJd0agtXnq9Qn8+qK4sbwab0DSef/V70eGtqSGkwNRzqhqDB8SbtlWOO5zXA0oaHj6
UNMlD9AwnnQkPxHaQ/FG8QHJsET3dwEa3SlzW06e8UM0XQlYzer6n12TuVC9aNq328nP4wJ6fcwA
bNKbOFK4uE5hR3x5QKDTEKEaa3w/0HUofHxH3UqE1uhkwT5DXiiIKsGIAbqpomeSYA0XhH4AAntj
9HXeXVoSHVzEz4z8qguQUYl6zYYZOaD8PkVLzcVCtz4DbbZ00CKR1V/n1FNOUrRUsdlFzO5avJxV
X93PoF/+bp759rLXCGkzYyQkIm/7PiQEaQDbs2qX19RY+n1r1NRSatZO3K/HgYeKnsyHBgIFPoCC
4zbCbHGrCz3WX4WHS8KQ6uh/QH2LglZ2J7LYD1/n21qgKdGP4cGct2rgtyAHCyOHhVIarzoKjDqL
CZCEw2Cgqy07vWRA4Mrqazal2YPbB/E/6BK3ZqgCvzjg72nY27+LuWszg6m0TxgE1wki/f0Gdzic
cNfMPHqduDt0n8ZdbPTirJ295d+8ov/aXHsf//hQCeo0axjiga9Zuwvvl0r9OE9MFImeiY4lUi6d
FqncL6J5zpLIZu4TeS7yrYneBFcdhc3j3zzpuvy6MCQIyLcrAuIo5NMuVJ1hVNZzkmO3MQYo4TUT
JHencE61pY4q1nUpFw43pAI4k9CAjp7UH2Ge5rTHniWGFrcj47+dP8hT6O813f+tHnpbZT2yXF+r
ytMxqgGdBxNVYeE+NzLNo8xz22sz7mP0prMZQS1b+/b5BjL6O16R9/ZGTiQDoSNlHx0WdLbKCrqt
9YJdWfFaGagZ7DUH6a0w69uhvqLqY8QdY/3ih3UNYBSj+rw2IwwFRIB4dGrJfeVKzA8aw6va3TB6
jOMpTQBN+rD8to1j4NulMLrl7sLZ6hWSulFsRkGTLaxyhq+0G2bE3f26Ta7tWEvPx87m8k4MIuae
PCr/uVBOK+wrEomJqYeW4z6d0XTYzkPfH+IsxzfXd7gZtvSbENBcrHF6As6fy30WpN4Yuq0Wf2nd
Ji72uUwLf7fghBE8VLDcr00JPyN0iqRLw6V2x7wIJ0sbBRhsZfzMMS4SpBOVN5zX1tD0CIJP/c3Y
5AK35XZ0xH7UZ0ffBQpa6WaFlj5NtvAfmzThD+fKLJuoqGiwYyQlSjCJi4YebWkZ05njJVkezRgP
2dcNtjEBXkmJa5yljekt14pGeX5m1WR5t6mA/nVWGpXu7uLMGW44ikMZxS5m6WfSbtOLqcpQtgBw
n6d7cO6VwzfQMbT3jbTUI0vobbyZdDE6ewE2GZ8fM4EL3pj4Ed0GdabwewGz1+49vEwQFbImUMdL
YkPRrngvMwDwcaQe9/zkV7cytykldW5dWxrtNkihFvChuwbXqs7IAo8iXx9DUzN7eNBOMdHnxNnv
qojt5GlxE/++KKoKuHlt+gnz9cTKaYS6wQNI0RF1Yh1dS6pRBz36oK2YRgToRTajU+KMHHv2t2Hp
GmdjdUG+mXEawYocIyC58SZUTzZlq+TOkkNb3hmYr1gAMmMP4f40yIfN4pU1ZHcLjss+d6v0SclA
fkPhO/lRzEFiXUgrl5cjA7F4W5T4qmwHNWo/h2k1FpIWzbmtnjXBI0o16a+pytN8G0uLXQqmzuI4
v4kRLLmVPglcdozQAQTrhV5lFreaZ+PNodAG3aFhp/Vb+tv4UFnd8uTaPYJCRq8agqYxoeApdDPb
qd7K4gjiT7Y2LVy32xVDNw3nJT/1bow782JigkTTx2tg72tOYAp8hkamZzVI6a3lkAR1Ljh3WBb4
Jz2UKeqpB1IpP/tZkPn4XxjVpjeJqrVHp+sM7ix9Lsar2jTz/EoPuqm/zJwRupLfQVAI6znQLxOt
xSDKm8yp2FWBNw7bpY/RnsFTdXxI3FLPtwFao9fVqPuPQdwFzwKQhAgRBS6+Ny1AQsQswI9h4hdr
9zL3G5KXXi9vstkwOrQPa/8uN0bnH0xGg19W3hvfuipmmO84bWLiWrXwF5xJuGszxC/TTaEF+f1S
lGBgW+Qa7wz+yYoeWT1tFeX1GFlo8JNsIaUjt8w4MOYKRlvcOEnbXSMRWRdsoFRkh2Upf3pVNjrb
3HfKB01XwRxa3eBCYmPAb7UqfpZ+XHkAClvzjpFY9jTISj3Mi9VAT/CS4V7DuOyQ9qPDo6RBTMsF
+sfXgZcFNrH0MX7y8fnaOE5hAJFQ3nANfMmMMcAYNXx7hoKtUmgvYDg02N2PYZwaGpb+oLtYtzne
qyig/ISNRGIwHHAkZ5Ifd90vzxvGjezxvoEipZXX9KX7rzCxbdQSynm8jTHW6YABlMsUQb6vb1OV
mljQ5B5vosbL4s5q5hTkoFVkGN07NIfAgA3Jz9kBHEJArL0Aqq0icU76RJec49K6lQ5xDXdgTf+e
IMWdYWmD9IRWFS59ORxFSiy/pmr+Ao/FoK+Ve0YcgghElQ1EpnnmIHY1XwWIdZOimkY+borCC8YL
QpZpbUApN3jsWHz1USxzIba49ShE9KfG/eZC93dCxnDajSQJyLaVVSkRaUW5YAqZ1eVzUZj2I83h
FL6GhnjITpbGjHJYVgfPfZxhYBcg3j2hTBMMGBSPLtqlduIHMmIYg5xak1TNjURoUUVdNyUjQyEw
5shfJT08k7JOhw2eIP20SYwYVQdUWro69Bbh0WVVOZ4GxZTq48YEKnaB9YCot6Mw80d4dVWzrS1P
+1kaDTc7bsBVD5ikMivQPaPiHKET029sszda9s/NAAc1ruqidAmqJsSNo3KiwVXK2mai1K8s0cvn
qdagHPrOXJ2PasZxObba1tyVqSf8c6upBoIm5KQeUIfBoa5pAfQhKKDU2U2MacQmTlbRpkm1iJrl
mhtARRxm997WiuRHVYNQCmOR9pdmLrL7ugCMuAoOCJQr4vaKpoZwolmpNQdbKgSVc1KjKbTbTuJv
lRZIegDfi+/U4HQ3FrKoqJB0hveLZsWiR5odewez0Dqg4MhUvQwQYpbdWM0TfMRkePSnQYD61dpZ
4ZMskxsvs92fNWkECldATfwNbXzjrkiRc+6WePlVWcm88zVkoLelK6XY2L2P+LwJQFhi1ORPD3o1
JsYeZhhFl9MFaI934yy6rWm2ADkTqc1nizn4h7nJqcVsvRgfykxm+panoFVKFKFKbVEFv7VHYf9I
UIaJMS+oqfXmcuxeczV3N33dYGmgwQxIt2MzxK+TxPEhShz83yLbq/FzqmeJYQmaND81r+x/9hV/
NqRYLn6Rwc6XSZnb2765qxlilFEjY7/eQZt1vnWjBv/bXLzc2femN2HeMGgFAkSN6107DDPTreMn
qWRyZDVXyvcF6K2FFj8xwueZrcJxX5sa974w85UHhcGNJURTG6vBOpuSQwHO6XGkUV5sKm/u7juk
nySIKB1hE27M9NCndfGcy87lRBZu9UKylP+oAGwSuBo14WHXq/wWGy0pAJbpfrFrlpqiJ0mH4JuR
6/2tVU0T3tCendu4GVrTeZV24xXUvKfAkc1NUycZLmy+YYdj0y/tjlGHh79lbNkHWdbFEMmkCVB4
0Ud1P9c+TPiJrDOm6a+NNX9udbxJ+E7S0DCmKdhNEsGFyMrz7BqrtqBiCGOM1VZOiNUS1AhTmZHF
bgjgq/yC6mAnL+xOmvO2WpKJTssk8n7LqZ36s1TTzbNqzlXESYyvQeDryNXkov9qSvRguZ4comBm
j/jhpnW40NE/DM2guKSNarJxShsmVPBLd/pm853iWGdKlNr0iQhs5nN+BVtDhzfTG/4mcUFnRZDb
sh7sZ4IbuTv1ibzIETLaxaDZQbL1ZRXfmE1RvQgdjbeQLwY3cYYnPpZxS8wWIKorp9cSnzf6DtVo
Tk0N+yur1T42rGrYmsrLLTIGTRD9BxV8QyO7uQWa2l8DgQRbzvyjK8Og0AbzkCQdkDD0Q92r2q69
SJWMrXfxZI7jA8BHYa6GE1jyIUxe3mBHTmSlA5GfrXGlJCUWgOsc1MrqfQyO4SEf5NpRKWCa7ZUp
CR/6uLhdVIrWGaM4RdZlB3LEe63nubztlQVzDRXc5lzLfCwLLYAUd+4yddOF3g7+Yxw7fXI+o+8t
NmpBjuTSXPED8zYRuYjzjfCU7O4wti66MBG2new0DXjjvqga4pQxivhHVgDgjyjMrZsKmGcfYZGa
d2dm73U3ZVuY/TmKRaYHc0+ndVJLUSN+Ys/msp21NgWjvbjoWJr93N3Smhr0nRfrxWXbzcb3qqmC
H7ogHCCX0ujVFvJd0YZKJweJkg7VehyJKgh5HiYPIuyyYrhOUodrAWg9Ukmmu2Q3MvAKlO2WetxN
zKTI1NtWzJjZUA6HCGBpN32vL9NOgrHQuUn84aefY5BIAkABRseo19QZEixYCwelS2EDmFOGSNzx
HsSMA6TRqvQlTnRx7lDDuTs5yPzeT9RShsWSES576pdbCc4f489htrLIC2bvn6CPbYHsap1/o/KL
b0hjVpNVU7Rndl6DNVBtYoclEYs4nFj6a9Ak89kskLtEtNxk8g9VHH6H795zKPxXrFWvlmwFQN3b
E6csROXLf6SKhRMdj+0wXnIZqxezNlUZOkzrb/wWlnroxqmWbUrsmZ5MQhqG32hEZllkD0Bfwzgd
k2Rj6v2qiWVk7dUgqizZWsP6YJNbdulFpZR548ep11zOjjNkEc72w7NGuw21tFXvj21w0otEczlk
BKDmJ76PBH8hMgfNwWHMmlDQhkd7akoCxMtSZ8D0JzBezXxiAu1RwzK0VMq5yLJ0/sZBwHaqwOvP
3g9mUz/UBt2jTZqu8OI0t9jVpOjiuyqQDWJyUsQbm1HbZQfxANPCvq3ulkyHM4OW70G3R90LY7fU
GHfXfId9UrRPFOfpE2rW9cGRtnodwW89DXFvtSG0bO1KlIVobge8SgCHgtxqJd1VU91Yhrs82MNQ
gYTz0AUgKXCeh9kDYRTEqdvy+vspQ4I3SLrXZOrqH3PsBfEFiINYv9Q1EwhYDyYDSG6QF9/5Ee03
bJTdr/kkpnsnmQlEnlsMV4WlNWTp3hz0oUhdmvZePDd3FXpxvJUq9duN2RqZe556Wbqv8Eaktuln
uMHMT9EEtpf5B8SyVz3h84c1YOWXil4zuUGNYKzKiSZh7WcUM3NvISc2d4vz2ApFNzVrkmDXG3D6
cGP00oAJvOnVG5FWgnPazDrSKsWYUOOnVve9o0VDl39MGvvazVLX2MN/T/sr2088scWqlc7XOAXT
Nzx8lcbc3q9qHOeFV266eekwaTddzBskP9Tb+qod7r2JuWioKnfszgemeua3ZAGyHuLum7ih54+1
uzVwQP2V1YNl73K9QVoz1fDWiOa0W3JgArY7njuxHdNzo7ka0kVvHm2fSdBtwqadOUkt2vNg/byi
Wfg4ci6t8mCWj9j8pW1bXziNUMaZXjcjLyHJhmKXSrdWsG2nWJAp+cKLKJq5/CwzR0G+MXMn2xmL
PfUXCYp++XaUllWT0kx6fQHlPigOi1bLNsore3Y2mpu02Xnmy0md46NcSRAIcVx8pQFR20/Z7NAV
Z0O85Yz34o27UlvfeLz06/2Wm+lt32PkAZtQakY06dXwIEBefKc+mtpQgnN4SiFkkeTpPbl+LChx
gpzEJxoqOoSbAlDQdTnhps2/2clq76UTDOYgmRkalGR9a2bRNF+LtM+/DRyrPFKulzP+KJyCT0Fk
TXeGtw11dtyOJFaGVLbcczfOjzX6C0E40Za5yxkc1qGuCfnNKG2VRHHJobhEn3utL62ici7NMhbQ
2ova+e4D9RyjcXCah6qcdWdLPx+Wy/+m5246IAGsZ+W6zT8iyGYAgHpm/fy8+fehpYle9erHSNcS
NRmwMu+bt4hCyrlf5uA5K91xC/LH3zalcWKRDx3Nt0Xo06KCBNP5bQz+W2+8KF0aNHRUnyc46JvB
t+KzxmnxPDMb8lWVnwIXHwEqmKgzSjLYoBVgYLrHHdTJy/oeMcP4eQm6BXbaKCjuMv0aGlK9iwfz
KfWzeadNyylzl48PaiI8S8udbJa9PNZ+wMzHzty+wD7Z6+v96kJzqZFjRG21wMUtVH/3l2+Puw7e
OBB4xmZwQY8at440DFXSi8WuGZ/4qYD0oRed/KtZAh32d6ugx/7+jHiNM86JZdHTqLTm0my479y0
byMbB4ITtOoPx5HxOSeEdATXUo7LESBCG3qSbi+pD30D3rliSHczO7V6+Hzb3s+F1gfybKBTDAwc
VgEF8v6B6P/08bSU9UFfhUZTikTKw/RV0YaNPl/pT8/z+0pHn9c0SbTB9Lo+aH7Sn1s07TZWIH59
vsiHU7diDgByM4MBJQms9P3jyFH3dWDc9aEck2LXYgR9kySmfJ5lZ30Z/UU7/3y9Y4Tyun9MauGj
MW9hzO4cvaWuaJEMXWR3mFeEWaKJuorgbTlfqxalyt7NxVk9JQ9x2U+3cJamndZa6M4ClXDvFrd3
Qyce5ffJ7vUTo6g/vFjs+3DaBWZBqH8b0v0WaIw5aQfBB3dwiJr7zmDspKDGni/ilKXQH14s5ll8
eW/KRbCx3+95y9CC63KSh35sq8hrzGJDUz8+MVX80/N4SKNwVFcox7GsVNkbQox21R/yMjBp/lQ/
l1KropTJ8ImVjkAjb98EMxdiJWfIRg7mCKQxUbJ5Y9J1h1Ib4i3e1OYZvfX6hmLDONMkJGuUYNJr
hOmHJ1hToEf6UVwvRmf+4wxJciIOvInYvhuCgYOhu8ubJJgT2Y7QABM688qv5/GQ2nVuRLGHA3oU
pLm7L0kO7BB3m8LcxqaEDiKZQmzcrhMBVDU/uUUY3P7uxr00Izy/MV0dh2CCPUPJHzOzCObz2oRi
ERVujbMI2PrkTEiruta8OvlZWpV24zujWDaLVZePmlU3foiOrNlEs7XYdwPh/0YrYuMUFefDkVpv
SZ2bi3cAEec49sVV0eRycf3nrMqMqyafjG8WnYnd5x/vh7tx3diVGMaHQrQwjzYW23oVxKPHyExA
5HDpTUaKzHHXs/Ym9Z30O4v2LwzKTjnt/eEwozULrntV+8L97ChMeY0EoJsa6oD6pjyQ3crrwcXo
2ZZOt/n8If+wFAZHSFCgBILS8LFEMuQK9CeWuD+UTmXBpSRLBjX6LZdtfWI7P4xOQResR9SAL82K
H0gRGprChlMvh7H1tovm+lvy3mlbGOM/bp7lZ4XKTnypH54NuDaKkoiQ85GCpDgaQmdqtJfGt/pD
0lM0OqXxlaxaR3ko7b7+5S6uwHB0BdaHA0Xxhtj5LZoOvqnVpUyGg69oKMVZMe7UbBuRb8Ko/Hyp
j+GHtdY01CMNJX4fW2l5WCCqWPjqYMcYE6JjH98anTNFwLfRR16GdCskJD8wqc8TZe13rVTqTMtS
Z6Nnk/t04tese/gu+vBrVk9PlDbQbgWe+z66z2UldC0TwyGnsAwHUJxn0xAgymQyOaJD4d/H+RyH
gdG6994g9C1lvvPUVpVOvyXY52anP3/+k/701lecjIX6H9mlvgaP394F/owjUwJrOCilZ1d2Vejb
VDnygob2qQP2FgKOnh79cl49opRcDMdeWIjTjsNoKpx1PHdOQgb7gwI8iOMTaCFvvoETT8HlK3N6
8pGPKvGYcIJ96zQAAJBZGb9oXjstYWfODBK8oQSBpXtd/ctO3xqY9BAu6OVR3LZs1KtLk+TJGDXt
qcxT/eHzbVu35cOjrHKuRALAFMdH2JxQNCszazqMS12jrzWUm9aP6xO31Zvy6vEyvBsdONPqoXIc
BUoms8Zc1fOhNtJ2q0nP/bKIReykJar7FDJVJKveC9NKGl+8PGtvF2WzY/PUbxEkSXZeX6lLQG72
GTXfdPb5HqyH9cOP89ZqxGSMg6bV+6NjmG3RZ0s+HybDUSEZUrVNZfIscSG/TYex+duUF81CoOwY
pdiwV6jF3i8XMMpYYQTzgXkF8854yrcimU7RVv7wUMBjaHBxl4HhPt7x1upjPTPFctBcfW25YlfQ
zJkVNvqiXWOj+v/wVCsZjYBI4OX+OIoIptIAmATNfBhdXbvQzIZZvW8W289f1R+Oa4Dtvc+1jD7+
B5pWJZKs0pJ2Rlxl4eWUg/ZaNc0pkvixnusqYQzrF6wqeAzWOnaZmRxz9GWQG4c499oLJeEawr+I
aenajJEqunb7vlXVKtcE6qCz40ND1zREUqO8ypxa0u0iY5hpll1bPjKKmp+R7AfGpSoYd+K2WJ84
wh/3hSQY7RFSFvQKQQy+P1Nu5Yg6xiPwIIoEryhZmWGt7PTEZ/wxxrIKm2OjJAYF883947cY22q+
pTBDMw55HcT7fNCrzdyiDh/0o3XigT4eX0BzKwdivWb4JNef8ttSuW71QW4K5+A7dPjhPJtQD1v3
OrDldME83tp8frA+pCmcWZbSXT4YQsGxtOlswOoehR4ceG5j7xUOvE3UN9wkbBfcu0yVzXt0wMT3
z5c9JjiwmQjDU03QWuIyQa3n/XOiwUQru+21A3As84yo0GtfhERm8bLhdH/RYIJcN3MhUOQAJotr
g5M632Ozknm0oCd/6Gym4ZERB/RfP/9pH4/U+svWRg0kDEqro2w0Hd2gwag3PmCeWn7l004fKy8r
Tqzyh32H5E4zA3shmvFvac9v7zmGuRFrfa4dCjzrt8jeyY2bGJKhYNrKL5mbZXsLguWJEPyHVTla
vEmub2CKx7hXQ1p4S0vGN1Qw2nmCn9s/RZGbz3nZp3tD1c62CMriBKnz45EGFImMi05VAb3GP9rQ
bpZLAJuvemlJfs+DfALLXLZ06Lsm3ef6rJ7++gUGK2UGrTDA/rzI90dLmpqOOslUv3DGSBG5164z
IH0nYsLHY4LmGbhWDgncLGha71dh3CjNtnfFi+ssPyHMdRu9q05dZseBh/repcjl46RBuhI/3y/C
1MoU4KicFxF71wQm99JLFytMncbZ/92mWVj3occHQQW+Aop46+P+dh5ri6pSkKe+VL0vL9EftqMp
SeITTlDHKm5In72dPgo9whwdyqPw5hkaoDTFWViysQKROQYm2ljmkGdX0tOcq9lN8mtmE8EQjqUl
GMj6QGc2gTM4bagxAQCJj+06CsGWFlLi1BZwmzTYT4GRi32d6V0fYqzEJFdrjOEuWPzgqdU1g0Sz
akuTch315BMf1fH5fnsmzjVfCwY2HwHeQ9Eoamu2bjS2kIGbLaQtedEv9g3YhFNCI8fn7mi1YwVz
IJlBXAespnqj3Fg9zLTGi4sTz/Th4K3vab2GyDmg4x3XkuQavYF8SfUi80LDzdGCeRrAysOC8J/P
D97Hlcg8V3z4ynGiL3/Udkg7lSzLLNOXBJvjcNRcCjpBWb5ANtj89VK4haPOhSMDfZTju66qJYjY
csJtQJ/My7IZmWBJGJ1Ed/dEeP9QtpIIwmGAucJNTug7Dg9jTtU91HbxUqMfAkPE7jcNmH7Axagc
bRwb1inZjNBDHBTifwarnjZWixtDOqfoLOVMk04kFh/PzfsfdPSBawk6cZ2H6QPIHsaBRqWdJSUK
iice/E/LQJyESAm0Ao+L9Qb6LY60eKsNrbCKl6xN9E0bVPqtb43N6+dvcs0Ofq9c2F3XgbZNE5Dk
gdr3aJUmA6Q29sjDDLicOqWuruiKTJdA4vE5rSxqTORItssslq3CKvPEdOXjF096TBOAQIl7EXSJ
98t7NhhdgIHNC7M376oxG8S4KteJVJY3gCCw0Pj7XX234FG2FJspxqa937z0BT7cboIslfKH4cQR
+ZCUsa30VCEc8kzEM/doWx13AlUfN+IlLUT6vUGaC1yczEFPYOcuSmBYqWEz0OeMqn3iam6ETluA
jzna1dFCzKej5gTbz9/1HzbbgxDkmf9mRx7rEOQIaifKjNsXG9D3Val5zpMPHBDgYmlcqz5xToS+
P6wH0Z1mpL5mpohRvH+5Ram8DDXX7gUU5HKDh954K6U3hYlf69fCRmzh8+d7U1I6OszMaZg2cSsC
OvCOFrSEbDwLGOpL7LWGs8uryjFDDFCAQ/WDn/5AN8t/ChZd+9kXSL5kwLXP0q4roeCNcfWlnTip
G8mdee6QHqPE5Y6BvpHwtHS87Qqn4h8rvV0r6rEJ/w97Z9IVt5Zl4b9SK+d6S30zyImk6IDAgDEG
Jlo0Rn3fXenX1ye/rEoioIjlHNcwX9q+oe425+z9bV3Y1pvZIQg5cds++fBp/lAQ5OvHZXncJtCF
IWVK17ZPTtYrKGDs9rxUguDEzfo4CmdTRHYqOxVaxsaRp6ePR1oc0dw9GXkrVlAJ5G1Z18UfXwuj
wCiGbKtRIDombMXZaHY6Wr4nc24zT7HT1EfjrP3pR41DWMX5atPp03FEHD13wNA4XrV0fso56q3l
eA5WCGbjE5/Ph6lS40tmvWPCXE55iyf5/YS8ODkaGbDEE+0bqV1FkY6HRcsSZQXGoNknmpB3SPSW
TE464bgMnezETvnDB8UvQAGKO2rZH/GCH/4C4k4452jy8NRFkn4+DeOE/JnQPTUXCDoWZfvXH9Th
IYc1l/6QBrZK5XDMK3n8JipF37epWc80IaufiDzLyjX7WbhJZmhbqBfJKoqX9IyvR/0NDPn3Z/z3
sMwZlGFxFH6spiGF6frKUObHbtLKm9wqOzAp44AqNyXuUvFmy4rPLCskw0LXokHemZiw2cElRfZn
DZXfP8UA6YM5e4EfwvE6vONqjLCs0KmBdbOdo9UuZk+JKYRVwun/qLH6eyiulWM8blaZhsbRUB1C
3axoTJwjOGg2JU4XlEBRsEVeeupgfjRR/h6L0wFvM6dJ6L7HXFgtkPKsEZn86FRxaHnGPKVXZRKg
pGVbPsSrUQ2b24FMg8pnr+cYyIyHUPOmNKsvZG0OdB+qUr9FPYhfRQsrWQP0UdTfCsMJpCsnTGFs
GrF0Kyk0/d2Ct+vWJl3yx9cvyuEH+fdVMK/gwteoGkI7Onw4U2w2wGxlXk/QfaDO7U75pitt59Wg
jW5mMcoXeGbq55xE3v2UWMWJM9jhhvtf4xMpwGfC7EO/7XD8eGqlzNTm+XFQzNZvJeRtMZslnB+E
OXx9qZ8ORXCBQuGSx3a8tx9E0XWgSuVHPcat3dsSHKEgQ2vW4gz5eqhly3X09bGI8r2j61nMZEd3
VcvUSSsIb3gkzowsC1RWv9ogVT3AhQ04J4oaXS05Z5EcJX9U3vj7fi6gMIfyIxPs73C2dzveskqs
ocRQ8iiyunlJWDlW/Gl9qYJGuzlrk1Md+c/uKlUN8obZpDHo0QNEARoZGRzERxl/pY9FyT5rSfn2
I0NpTnzdh1P3cm2LbZdF3QbVQNvnaKh4UHQ+rFp71HOmVA8qVrLWnLq+x3SObYr0xujn18/xyC79
95CQMyissMPnvh4Nice0C4Z4lh/tpBms9WDrVb3CaxXdjE47PhaiQlUdp3F6PehadcGcW1xYRph4
Nf/iiZXk40sF2h54A3xtNsR8sIefClrOgf3eUvdFwhFTiwAHFMN3zDzVTmNMmEl2GzcCYWdRqS9f
34jDnc7v+7CUy1g7F0rGB8HTLJXgfDtNeySDZjjL5iDzZQc98tejfHyXUOrQ0KMQyWcqH5MegW/M
pCGHzqMqEb8tC0cFnj88hVOXnniVPo6E8IZ3ltmb7TxdxMN7qYp27Jjrkie6vIpPJm6+NhqphzcU
d6fOMR/vHVtemXQ8hCL64qo9HCuiK1/3Tpc+VaFTPKSClhpSTXUVhkiNmyEs9wqetxUWXv1OGk2d
ab+DcZQXiEqxtXhWj/A4lupTO6FP7oGOIgsePS7uJcvm8HfNUl2Bw7Syp9FOEt9p456E3zbcqDFd
0a8f7Ge3gA6CxveL3pH55nAohM0iMgB2gxAT+Uaei3JVRrqy+3qUj1stGIm/4eNw1IBUHX2sXdAC
NyAy6Al+mnbRUOOhryuP+HGMGOOBsB6QOXT+14N+cmkWBzQOaeCMQZIsX+27Cbfq1Ezg+qnYNwNB
7XS92E1F8ud7KIqcQDYXXQrT0fHUZ0WyJMSU1JwBssCLI4h/siSp6yINkhMb5N+N1sPFCyIzcTi0
79kkM/cdXpGJkKtv5p6KtWyFmKycznyxQyk614JUfONNr2m2m0aHZUsxAChkKHFiF5KxZXrkiptb
jsFmitEjkwCCjINGu72a8Zuy+8WdU1iZ4o7a3N6qImrStZyYypkRy7CaYTyT9KLgXSEsRFi8lRSC
5bcCg4XtCpEZPwQlh8qtmXtwiS3nIbezNCwcCI/vQa31D3ll8BuRQ/Reo1jOLRLb4bXvU2q1WpoU
le+otB12iEOl51nOK93Nq0pfyzIYPI9ywoBH2SYarillLjNGA5S7aMzHmVDmTj1vLfzqdA2C5NUa
atKIpEITV+NYUDsrg6YUvt0qWDI7OHcQsZLGkM5JfwhlLy9TOcIoJIeBn+Blljw17dSXkNrcTRdG
4q00sFbTewkw1wsrq5+M2QZe0HSy/VxogFU9xO7l3ixsobh5l+bUxK0uKfwhS3C8FrOWY+kTs2F6
KtYIPHeoQrpVbi+EDwx/9t0AQ/FUFfOTbTAvvcXERqOWmt7xBi4T6sBrUTRPZImUBL2gtDgnWPxX
TIbFVeUspuZYEttY6dFiqGSi1Bhvbhvd6NcwMCK/Vrp0PfVGudOZ/3dzG9mrtqDmEMqdOOMAiDmT
0OMd5AX9xCLwyadLOVkmgAvqLgzLo6NghOtQqIQ4PBVjU3EgaxB9m6Wy+nqC+GSapdGA3BrEFeKG
Y2oFJMLRnASJv3WPzZXQNsef5gFnQDgZ/8FQrKDE7SyAedrmh19uqGsj/nSNGd2ZrW1uhqavZJ2z
g0A0nThgfjLXgu5a+Hg0oJf573CoQMMuOBhZ/iRFKt5WWhusHmFTnA/SXEdu0wXOTVeJ6ebPb+bv
0xY6GSoix7MtnAxwRFZQPPUGOQaEqpLaOgaaN8d2dGIz8nG3SUGX7SavB51oVByHV6hoReII0yme
So2EOmvGWhVFUbod9R7C5NgkJ44nnxzZiZdXKHci3kAYfAyYlIgYHPUsWyjjOqabmmp4mhDH2KoD
RTNyx39KGYj1hk3BGczyeKXThT6xUH84DlIuIKGG1xQOL6zTo32R1k8ioI7FY01wLXV0tPaa0QWX
uaTE3+DABuucn+hi80hX9aSJE4vph7eKYzt3gOMZLzDN6KMtiW4lIfyQXKGSrrT3vMS/FF0vAQEn
ya5CzrV1xrY88Zw/XjJrHSwv2o3sr6nmHT7ngmD4hHVQfQrbGTQ1xuLarWRw7uTotVdpNuKkb/t8
b9VNu7Ln9pTS9cMsxDWzd+DGM/qizjocfzSzCDuBpj7pQdP5k6GLi2Q2Tu1Cfyu936/q7HGRCdLU
4mXGT3D85YwUyRGG5cYTldhWccOCsEycja1zXlZh1i/cDCnzdSRy93qLwQ1ASAhGReZ4XnpRmXaX
kWSbD51DtIZXErqg+Lk2lSpuosEgrWIc5RuoI/Z5X2r9fiiCYNVhMyFhIsN+WtItXZxEwZs1peVL
UMDRr8w2T3yFt03z2npKIh9Qj7LFkl2ZBGgO2GFCbZgfJHVUI7zlAb5vAQj9RYNXg1w2U+faM4GB
/bCDBpNEQDDgFnKVvVOmoZU3ijmAsilYkENXhic9EDZZKoZrYH+q0QvhOl91emRcaHE4jC4qyepb
Weaq7jZFIV9KvcGvF4nQzkJDz19EGusQyHhxvbyIcLnOEDk7F6PN8NjiP9ugMQHnF4hcmk5NDctc
c/jw8AkxzRI6uZwhjrMXRYi9uBZCf5qbIJgAGg056M1SN9mIKeaOnQjiRWUs4ysAuc6wwzaKzZTw
a83yuibKYx9WcnytSZJ1V6nUYN1RWPrNBFb/UuGe9GdF5kgnPiwUxsc/W8e/QuHPIOpQptdytMCC
DFDGtML2quGpxu7b40wlc7txXAtuKIxbyiM4YBe0garVDtmfgSLfRnNSPumJyGyXhloZ+KYVBvqG
QJb2gvTp7pmYF+m700tGcyYKFUaEovUk/8ROI847SXSzV5RybG2GfgBikgV28oIb3JzdvsYO4haL
q3DoRvXZzLDTug2wjcCdA0sEa5GNKQKYccD3DdEGHFupFpjBHEBExhoKchJ7StZWL1B9pMZPSzJy
zXEQ0wYJtK6sRoecHM+SKgOmrxykzncoXcVEyccGwBWQ0PcdtpgwvLgZy28cucJ9ggi8d5W2nB+c
QEznqh3ngRdVbbjv0w5SiTNJGETkJp2vCeVOJT9MK2nbjya8ayAsyT6UexH4EaTwEkYCYBFfSXvn
3ix75XvctVm6irvJfs7Cct7nGBLVNbgsqSUqZ6T73OjyN2F00wP1SfACg2ww4xFBa/3S0x7jGxNw
cF2kuT2g/SpT57zLyvCxbAE1uQkZswRhOQF77DQaAZxoTeKaetfcGGVeOZ5M7iN6vaw3XtJxrgNu
fmlUK8ylEpAiAh1uCZ0s5X3ewU/wE0cVyaZySGLzx7ooFZ9ErVG6myRkxX4kK2HtJ3Unpn1WkzDm
AUcfnkRVVtMljFwpucacHCSPZhUYEuqxuh9xzCqx1N5ocpDZMA2SsEy2/TyIAeRwMZnZfoxkVBEo
MyVza9EmlryyCcsfCaa/1q2IidH9JEzllq45VQmXeJx+Q8Me1gbngQAO0WRWvyyz636SfMtfUYxo
GpGLqO1toMFBMglY0tZzELQXuSRFMv7cRF1guVF9xmFOSd027AMwh9PADiOvVSe5nMjrJbCgapVx
U3Yp2QJWn/TbUWsrYm3TphpWgWRHSwSkNKXnuS1nvygzmBeTnhDKFAWqAeBmVMw9VbTmRddavfZo
CJjn4NUSXIYigC4oMGf7QIFAbKFOiQVgH5k87H7qbbFZVJ/8FwQd0Yo0Em3e0bUr5LNeTyZpRZlG
vbBaEel+LtXQW/Ue/ecOKlJ9E4pBKnZFR/ToBVGZTvytGTUL9T8FjZ3St+UZztWiBhstzdlLFAXW
pR3YZDZVGoHA2F+0sHGVKrf2XKc2r6WpYL4KBrO+hJgpvfVdhSabJFENUpPIA7gLWRLsRx0MyZko
lTDcIiN2tkrEHsnjpc9aT+60UvVTbezVtRgFSSh6ZWax1ypBm6+VcoCKQBcSykBS2rlF3EbUa1tk
aaDIAjnEeDuPfEMo/FuQCyU/3C1tUb1YEBzQJqp0/tYqD/rewVJMBnKYDWDf1Di8GeQur92aAukD
beXAWCmSSKdVGgXBrgMuYrkgZbKXQamR56tRNMs+kVlMW2OqFivV4Xf4lRPG50bM74N2pqSxG1l1
9KK1saFtlvMjSdx5ZV6HKTyzM+iY5TnNBLgBjZ3iRlriVA1WS2kC+qnP1jJRqtkPK+DM7bagqm5n
ltm3uk+bzoUrGCK+honjwC+b4segtSGc4SB2Krzus4g3dq+EP8XcICtQB7s1mZ86RfW0IOP8T2KY
vu9l6JVu08yx7teUKqoFDBYZHMiJElmb/UQPrAOCSkJcm3J6CKBwhRxU1fkWgY+DCj2ou7tJL6s3
uy20R+ZymFWlFuo/02Sqn6uahHLflOKEO6tZUbmZmsp64uHOlVd1lmDRK6P0VqpiJffZX/Sk0wDS
ftWz1FL8iItkF98pykqLG1CoehyJyjWimMQ0CgXZ4LK0KLFfDCMlVgXMgkeKSSkTc11Kk2v1TgYX
NafD7M+jrW3KkDOZVzdy8EMtzbagdyIlP3B/Gz8ms6tLahRtTEg2yKIHqm6h7avCSb+NIudGGE6t
XDSa1F1AblO/J0VhPllBzN8CMNJf2ASMhJ5SSvEzE4eee60Da8DVIJEzxQWzfgmWHQJCME3AnthJ
Ulzp7AqkIRpnhwoGVCEKG0Fpbc2JtoSvB3LCmqfJkQRNy+xsd+xjfZ1mFaf0omSSdacqlx/0OHPu
aAnnEe6rujfYgCXWtiOMmdWhUtS3KGnNzGvkNH4pyQjL4Qwk2bneZXMPJ6mUIZ+IclR9AFbioWmH
aGQfXdbJuiymFM5mCn8KwEUP26tIY+2arR1AsQqA/v0sxVl/ltINhzxR1qHqTo2T6W41S0O1YqaZ
Io8tDh9WW8wQyWQt6h/rQspf6pgw7i1oMHmTTDFIR8zq05k25LHpwhvErKvmWXdn6GH3WEEvuXJG
Jaq3vd7rIcuPpd7qhV3dII2qrgoy2lIM+xU7woxj97oI1FJ2sfWn30xbejFrrSvoQuTMqKOQepJ1
s3jgaSfCVlZCcSSIW2Ssix2VaEJLCmC75+xMZMpn8RC/guvLIXBRNg03Qa8WCVzDStd+MHvrCfSu
WYVEQRuBw2enFVcWNWsN2MA065t2Sml4jFk/Ml2YsfarIIRK/ZaFWrCPO3mkMaALIHktlrIfzOqs
MqJNdKCCXarcTHbuxOgXE+MHlQ/ZOo9tu0g3CtySzKWrFdjfC6ba0QNNMk4PI/v+3tUEJI1N38IK
WlPMbXv6LfQESZjSWfLHCcrGCLqy27Dh4GsqIZpMZ04yy8GjTgVq3qWRUpXPhWxC4JPneu7XvR2a
T40tJZNrijm60fRahV40tkTi9pwAf9J5BTgsULhLZyaY0buIfAeqbSQ1unI0Daav26J8dGIlA3EG
rmxcAbhQcdCUNn8j4iDk0S9K8muhTNF4mQVNZbzx/Hr5IQ1QMYHYjGX5rGaaCVed06jZRcSkAbS5
U7WbvG7GfCsZSd6caZmIwvVI2Jd5V8FtvQBebt7Git5ra5r/yhtAiKnxTRI6Ur/jVWz9fMRftG57
rU99kZV6RROpr2ccalp/jkjJUVdJx1ZjYFZ+BMRS9b5MRSr2cfB1JWL3Uqeo5kj1w6DMqkDtKA9i
ryrZbF1NOllnm3JWG+FbsT2Gns0HLPt0q0TCxKUSN6F16firTyZL8tCOlY+5EkjVbsobNhGNiXTT
pdejYVHQ8/xF68yJtWKq03StT1kaXkDkiMmZpJrpKwEnOegA0JjW1kBd1Qv6Et8QxUz5CqHuyE7d
ttq7oYvGescxBpQPV5y/VpVsXVbTIElrCWv+5LZNZ43eUCix6hlMRFeGUTF/g7EbrFUbdqbmTmnT
/uKkLN9C7umemKKlcl3KGCocfcxDtEWmuksVSZ+8gUyOn1IgzS23nMPEuol7+SLhsMqMMUUEz9pD
Y7Uu/2J7LeSk5syR11K1AXTTXJpNLYu1UDix+VquTq1LeowcnFepUl3k6DOgFIwhkdr5SKbrSkmy
fJ/lKPBduTbVZxHVrN6DBaDIC4ZaWYWthIq9BNG91sNZ1t2uH+LigR1YsrJFW3rYyIAOVwYGDmhJ
QL88J6xZ09RpYs1Nmjn02gHlnhupaeuHdV42KCUcrfYGqGocK8w0TMmGzucYNCNwiA0Gt7HZyK0q
b6wM1s9FVTLppHGjyBfprKhXudPXhqc3IcmK/dLh5LQjS6afkbX4KAxZ3MvKlBYwXQX63bJpncYv
W8ki2siWjMAzBku2YErN/UVv8j/cMqajxEeljy9pq+pvjj07N5MxKskuk0zgeBJJw5zm8uBervv5
W55IeuyOnWw8DUApdVivkl2umW4FgswkV7pL0gmN5lKtxPxiBHXZnDXTCOs7GBZCM8BczuMsOG+j
1pjDapicSva6fCH6qfakf88KkRBLxWs6rsZ2mkCdG9NsuiosYOfChrA1+0Nfj6M/ktt0mfW4Y/HA
jyx8CvIj4cUFGSZb0yqie4kN+7MVhHPngfmUcbADtuKr1ySahImaR7+g4+babSdoH+Azasc9qtlp
2BIab2UbSqHirYb1xsa0EMbzklVZ+SXYacOvzNABg74wthI3Q+p6mwFBi7yyojnFrEXGAfeWEycX
GzdPZZLaEccVNS5oP6Ti1YFADr8rAeK/6qVe/8aB0Zo4IFObYN3RrVsc8DZeBlUNQQxRHe08Go/g
f0p8FiBzpSC5hAhqSTtwBznUReCUylmj5BMcWm2g4K5JUf8jHhdmo27mFjbkIM3XWkLPeenJ0GXB
/4fvKjTixjN0gDlbSRkKbaWOtGpxLudAGyHqxVdt1Sz3oDGUOyFieicsiP2TiMbpkv7x+C1O8inY
6XAJajZclXQJ8SQkJUYrhwecP2SBRkKUewJDcvBr6LERpghNexmiuA3OnHlGeTlZrbmtc6v+NQew
VVcqtk2JiHk9yn2H1Jxb0IvNeaRRmHJLE0qYmxGj+h1gb48jtusmSpmSI7fbzEha4xuwDwvW51jm
nMXRE2wHVbDxpZurn2M8g4MaaKD2vbyZoDjqvZzsp1nRn0RjWYOrpgpLJ2CqSPfUiFOkawmjHd3e
HLqHeS7hEJSWlXOUjGL7XAANCc5VTafu0bOjkl0Rme3tEhXxY4bQfuFo1Rit2pJYAd9ILOtbEOnm
ZRJX82veSp3u8W/Vb1GWmq9jzbbZdbhfj6AMW/i3saU+YSNNVYaMROIGZabdU8YLv6cD3CdO57E6
uAMb/xb0nFNdYQQPcXMRoZhy4CULgKkHpPeqkwl3vM35nHS4xhAoKWj0AfNIxYLMfqAtLkwkzWAM
iQRoN5rZdPeNSOK3r0v+R+J1bPHoLlRqk2j/0bXQtT0skFYpM10RdsUrM5Lbh28Ev65hvs72bVFy
jC2Yj4tdmTyn8Y0Cq+7E6Mfl2ePRj2pYSlE5smX1xSuHqD37zuql/K7vu3vzmumxUry431SW322+
Hva4KH086lHzodDsKtQlRs00XDaz8QIL80ySGlc00HWNlTnpXt8OJxroH8qMR3d6+VXvetmpCSkr
6EauFaKbZXF/74DoZNz2DiZsoJ9oNiwP7qCqeTAcFcLD4QCqynIacJGmUP0sy71JfiPEF/hidKIx
9vWF0aI+HGmU+jFQh6F4FdLwjRYCI2meaQ8camBqdWvVuf36+X391vDyHg5YFYDfW9JrXquUHjh3
s4ivvh7huK14+IZ8UAMZRRVK4E6LV+pq7uJfk15GcWKMD/Xb5QGhxkEqi3AFdeDhVdCMN2jyKcVr
sWs3um9tpN2fJWz86+N+N8TRjRJza3S2UItXdOSrJn+NlFMCtSMfwcchjho8WAgVOEpcBedeVtlC
dYkRv6v9ZjWfOdfh1exF/8nX++6ilrfj3Xdk4JZtYfwXr5HdE9K7qXtqjhu9LDZZuC2kn7i2TnxK
n75v70Y8apypzdQ2VsqIJjaigLyy9lTD99OP9d0IR7MwtWP2A1QuX2VJXuuSvjOhQAfBWdqe0J98
6IP+frPfjXQ04wa4fmOrn4pX3BQ7FKHeZDXsaDK/b/YAuz1ZaddJ8atRTgKjPp0mUGjBnFkUxMbR
+06hfq5oBhev1neEHGf5XXxWkurgphv9OwWZ1E/2wO+/TxeTeyo26dMJ/93QR98BTZnJjFW7eB2c
p1784PwXjo1va69yeEmu/UbXHv+D+ePdgEdfBcLmQpsaq3jN+eKc7g5TvyeDF/96lM8f5rthjj6F
mWaulYMvYwpR1jdXV2C3fZBGJ4b59PV/N8rR649HI9J6SmWvuUWCBDvaOF5/fSGnXo2j11+ddAkJ
PbergpnbrSgMKQufwhOkaZ3yV3067b67mqMPQNJTYpUUxiptz1obj9YjyOT8xC1TPoxC0C7NYN5z
xSFczDx6MvVchro6C+VVNcV4hegLUO1ghhjak9mfokVbW3fhnmakRsxSkXnsy9PnhGQAvxc6mvWk
zYWbO6buN6U0eISL6ihDK/vUD13exA/bhEWEsRCnFjfD4Wxq1TR+82Wls5Mt4HOjdM2n9iH84VxT
Q91F5SXBLacWjQ8352Br8oHrlSd5FysaG4bcTtjRP87Bt8l+QypGy/xUpNhvp+eHC3y3wT36FJFs
wxXK2QflT/FlfJZe2zvzCpmbRQHigoywEMD0r/zENPv1/gGaxOFdDZShNVBTsCWavs/Oz6ryYI99
/c18Oqe9u66jr3Iq2ySn5cqihAjNlZRrCQWc1F2lzfCgU1Qv+icnevl6TPXD2+IADTP03+nprKPq
0aCa2lcLWzJ4Rl+MRoZChEg9iyi0iLBYK479rtZ4kkuBya36BEAKjhVSdQatta4V4Wggj425OHem
YH5O8ZGgwhm1sXPZHXfVGZogizAf26HJ0ksEjOeLYMUd1NnGKa7BkA5UTJG/L+r/Yy7/gRfr3fP1
n7qn//pVdLTSLp/yX//8x1XcveDNLf6L7uJT8doSbvn7/929/vPvv/o/WZeq/tcyESH+5ZyIfIqn
Pv5qu3/+Q0Io/xdEEazjCP10pjte9P8Nu9T+4uEy/4HYVCHMLJL6tuy7iL+nGn+B+FI4cC5OA1Qc
f5J1uUxR//7CDdgMFmImDBm6gXZXOSZRmk5XV0NfzJeGKCWohT3t/DAkHyRO/VACpPvuJl39/Q+/
T7I8OjIv46HewilBXRdiAy6lw4+70XMRK06kXkoFiVhypGcrNS4jyosQn0b1UVYyaqpBl2yk4CrP
76WwpoZWq6eSY39TlA4uHM4n3ihqatjcLSqzhz+knHP4i21ZXlZaRBeUUkVQxCCJcxGd1+1TmxfB
RotpDZV6ZG2bxngL2/F7AQnFB6NuXKK9uO5Lp9jk2nhrlW0MX1tXblQ92HaAo9chGhy/biAyDwgf
/S4ckJA+qGYFBzseyxNzJnqp4weJZR8bOQJpVDhIfY6OrJVBk4pQDHVP6S6MPDStPbk7LwZK87hd
6+pZL2/17ExPd2G3brpt1l7HNIivnGqX9K4FOEvyzF/lWZ7SH90gVW/t1ayumshlluJ6Kb+77b7c
T+VFEq/tgsOpi2a2WAD+vrEKd2bto+kJyeh2XMpM2KHNYq2+GqmbSmtEQPPlmABB20Y/lUfQ85NF
xNaZMu0h91CaLzMPLlpxZ4JJ0sqXQjkzkWtbu6XeW/jgjnvPqign+s7gOyiocozdG61Z55Hf93gG
fWv0hbHOwFES9ax7AMiZUaub/oooBJOT7nX1w3rQHgh0hshm0V1DeUUczTpvf3IQJgQLOQ/de+li
WJub53BFh1KyXOVneS39dOgioBgx1yJfBxLEsRe4YwNlrGg/a173ggqgJioTycE5ITCPtbw1HIQ1
7mS4aU4L2DUUV90ne2tn+NZ3DCTonoNfrbW2Ia/TPz4Pn3lqxveWq0q2k+XVTPW3hIRugo2+Af5C
H30f/5xBspOpUu8IE3K+jXfrYO9c9OfB5WS5xm153q2zC3Hv0D3ZF4UHwB3zaPg8E9XlTWfN2tgF
N7QqKbylkSeqPbtDITba1SAh0HIdOkRu+s15oFp8MT/kz8XeNjZ55SfCC9eBp27GtyRwg+vsYvSc
C2cXrWS/JVDZqx6nnb0Wd6HXeCTeEGxq0VJz0dpmkNxRACBN8aq35M3BW/qG5CiRd4PtGWeknKzL
85FuPbiSK3gmpc8NfSg29MZ2defTjuvXipe+prvyfko2zo19MW+c/bACj/NruMwunWtUUtLkZZfz
E58t9HOisAfXgKh/payK6+JaTz2n91EpxSnRd6hjPZNE+H954f9/GfyHuhjL/u+051ugAk/v177f
f/5/1j5L+wuDuMykJNMQRUX677XPcv6CxruAIZBWWMAx/732KcZfy5+GfAeImMVpmbr/d+3T/1og
cqweiNYQG8vOnyx+R/vbxfsLFQPFKf4fjhloDg8XASuNE8QVAveGTbKe3pUtDopc8ovEDG/IzBq2
aioXt3qs8bGgMCu3eqGK3dRIjVfLQ+P3oPUJwFVISXp3Gz9ZKI/WZRYkbaHLoqsEEYI49qjgmQs6
mGEsdT8COcJt1QGQrM1auapNUgUaSc/WX493eE7lTizj8TjQgyD5Bbh1eCeiQR+HeSIoKmyLfpWN
1RIriRr361GODt1/D0O5bvFcO0SQHGNPIhJ3lYDYrx+VhZqxkBzksk1kS5sgcsYbu59tkjrs7iKH
deojThk8qW76E8XDw90/P2LZ9GBAlW3DQamxbMneF8Fi1CqIJu3yTjLIqKIvJd1P9ZT5NnLHn0ic
uhVSq/6KOCH5utEDzf/TmwDQCZwcnnv4jtg8jsaXdIPAoVIRd0XnoBEr89zrVWFfaXKnXJYEyPi9
kagkELfikqSTe/RPpzj7Hx436Ak2PshfF+w9ZdTDW1B0Ka3pLOzuGiJGcKLDEOoaerBfX+nRnoQb
zSh8v5yNaa0bxyceIZKxViLR3dWm1uxU+Lfs+Hpj01BHPzHUUS11eagOuQiLVh1FvEaR6PCK5moY
lVKfprtJaQ0/FH2yZuerfCdSzzkbVCOKUH5Eyr3TSffm2IDBLqRuG7MN/RmEAPO8WMvMEzaew7P6
378JKwr7XHgHpCksJ8J31Va4UDXnzGa8MzXpsQeZi0Wi2CbCuBZ0BKO40k5srz/ecNCxsOMWvx95
ML8rK+8GVO1ZHwhIne5KQc5WDyfYD9Vx4abG1om3+MNQsOMWcCgseyDKH07pXW1MqGFKWOY94ii0
N5Y/O1CGhd6ewm0eVri4jQxFod8GSGUbS/nz8DYWFcGFUTD2d71U5Gsi66SzoDfZbDSGcYPYRV4p
VgPlpcy11R++wMvInLdBN9BlICLicOSk66NKTxtxl3MS35ItKvlmW2Zr3ZhONYI+TPgMBXgESB6N
RI6JR1+kCKMidhDT3BFAg4A1vVeWECGSOMDYtdrz19f14cVkMNZPeiiAToCdqIfXZYGqz4Yh6O9S
gT/RRSGEXCyx2m015RVpUVJ+3hd2eeKV+WRUwBd0Spl7WWOOCQAExJK7iWH0bk7z4DkdixckNPAb
Y1XaSn2r+dYkaW9fX+ly294d85Z3B78Z93WB4WCWOVrh+RXkLjm1fAdif/CcEQLczD+w/eNRVM7w
FsUdTl/4YQ/vJ3JMKDldQAhtGzkrNGgd8biI9r8eRfnkHeG+LT4sTP/cwqM5DnmlNlTGYN4llb3P
e45T2DflrrrK4v5iaFaK9tChonWSbZTdCTlcQY3cig4RG9LZWtx9/XM+mQGWnQJEP/ZjdOGOPo5a
iyoJKZV5ZzeLagi2NSZTdT4FiP/0qoHEs1QunCnO64c3d0qtcR4m1G2EwqnxboRJch7v7e+jvtKu
uQnqrn4htzN8dcjXdP50RnWYAN4NfvSlEMedOXnTmneFs9f7C8u6DP+MmrtMb0TsKCwTWK1QWh87
/mHaFfJ/s3deu3Fj7Zq+lR/7nAbDYhps7AOyWEGlUIqWfULIssycM69+Hqrd3aqSt7V7MAczwI92
G04Si2mtL7zf86a4oH4GMZRuUpx+1lmCdAOd1z+D270e6nUilrgSUDxTsceXEpdUIUImMB6qAbOi
RAXXZVTFR6DHV/bE8UsH6AaA6fJkEMGfcgUUM64jbDLsB8sC+eGEadG+BEOaY8Eem3Gx8gu1YbyG
xurZQHd9U7Zt+KPKUxmVjjLGJi6dQnyRcYrDbc83wmRVSIIiNK3lCNtVhbKmL0BwuyN4iXYD5sNk
TKZiIs61tHbag8LoD3VnkGtaBrayU01qOXRSIW8D1KuI/QT0a0frQ/uHVUTZRwvd+0WH8wceC9SQ
0p38mna82YaxsqoCeL3mQ95AuSwzxkDrshk+2JzehbGgwVm7l7h9gRid9sBzyoq1ajX2A+bF2go/
jbzHxa4w1TPVjmg/VGJqz9Hhklr7SVJ5SpNml79fAt4vSNgbLPQEYhsER6dZyixZjFpEUvCgIyjb
jWPX4B2WJFtpKHImCZJ/nKVQ4gL9Bm2F7ZjhreXzvLmwhZgxqa3b5IEiZbIyZyG7RgZ17Pdn9f7C
LnAqUlbySxOw8ck7ry7CSxSRyUPITh0w6ldCm5sqf5sMvX7Ig77eB3nu7zSGtKkmBR95OP3y+Eta
Cs2EFPh1QXxzljWTlihp8+TBFnp0WbaYJla5uo/wbnUMpGGrYRwZCNAK6bEKlY/YxydkmWWR4PQx
y2H4k6O/q4wyaGZJYWjED2mIbawsbdhe670ZyJU34sF8F4dB5BiTH593tB1dCGLptpoU8cGz9f4l
otOO/nxhlKlQg07vgl8KvZS4C0CaseZiXMxBeNxsfn+vf3kUbSFygQqCML3cizfXepgDMD0mT1TB
6IaHQHw8K+VY/WDg8JdHYb2FyKXZ7Nsn8UE6YJ4CkCJ5MFoJxMQQUlbLzOaDvUr91WGoaEORw0iB
CO9kR+78HpV1L8eMpSUWFvFFc7HMi9AHbhboZnaYwxIFvj0J+3MxVOEiGs7ujWyQnzGqj1wGWUdP
W0ZhzbH/YTLDxVzrYDJgI8359ENJJHUj8ClMcJ6tJy+NEv0r9CjchZYpIef3d+YXbwGB6YLZ52ze
86JUPD/xuevih2yu0k2H74k7+hRbGjD21LZV4Up+8S3L1euyx9T69wc/7VMsLwGD7vCdCRy5a6ep
W5E1acTYVPyQp7Xuce1wAJVKZVfLSrtG9BtvmDE3t0PV4ViiD/olZrTTzYinwjpAwP9/8C7oAGSw
xFt4bqeRs0HlB+VoHj/YqWzumJ0o1gO+Th+8C+9Xc855Ycwvx6HEdhIr49Iy1m0/Rw+zNSQu7Ixw
HdlBtouybN7NhT5+cLxfXGT6/PQr0HHJDPefhs0gPmse17p5sIf+C3Lj2ilCFUd6xZh286gZj0rb
P/aioZJdDDEjejKCVLlv9lpdfOQc8a40RR1GJgIjzLQoWkLcP14Jwigz03jK2wfEB0qForRtzkiU
Mi/A437DU9985sLlayMQWcDEWfAQYpz1wUP/riK5fIqFo0UBg1zptQn5dj2CvYZduGa2S8nAwhS6
YnrTkoPdIBedN8g4umZ5IG0EM4vrSU/Sb22nTXe+pL7kdnYophbJe21/UDAzl0LFm4COvWCprwhe
BAosxBvL379ZJZVisPLM8vtHk93+PMB8+hGNeYv1sQ67z6mhevdMUDQIdqZh0i8CK60ejWoSraPE
M82fKdXSyyrv/K+h0jKyqpupfmGYocas79A3sG6M1CidOeiVu0yMU0tVPyyuWuZQC4cQXH5UA3uZ
bEcDelfZhcI0jqanB6ZvlWvKbVlM/SYSd2pT4mOr6ZUsucz3Vl8DzOCfC3bUuzQrkONXc8M400ia
hkS9nOPWwcKguukHKf/KnIbyQAN9ZBK/K8LIERpMZFcx4vBJlVs8Yq2QKeNiNPKLmlncZ3xmc3Yl
XS2+afNU3BWIfb632BJrTpxk6jettxCko2IR3xQGKq7FLLdYBed6QIe/lAlmZ56l8wil9XNpm1nm
5APBuaZ3cw8s2K7vAPgixWaOC0trPZwlZPlhGX+R88z/I4X9dwuDFgYL3W9aGF3/lHbHPQy+4K8e
hk0nfkm6qWDy4i+Nij/694T3n2S4KLwT9Deoo5KX/tm+1z8BHKJ0D7gWbfwfrf0/WxgKXf/FCQfq
Dl9GBPlPOhivJdQ3byZBC4QbVk7QLMTglPyO38wGskOrl3p736U+ExATk9Sj5o+3etaJbdQ11u4V
bIZxcHFQe608gwRRrtPJmA+NNvYYziSpm4b5JgjC0LWKKjm30QTcKcoILzAn5jOUMdhC5pj3kTLL
6arUG/+8Crc4uOt+/UEIc1xTWFJ84l2kCBTGKc+zLxyfjixq3fAR29/i9UrzMsstL7asZ3mIP5JU
LrHQ3xfu55FIUamA2VTcXtU6b5a0LsOckcE2/ZaxSx3c72ix5fTRJsdAihm40Lgou5J1yE6Vj5hz
vzjJZVhA1wmubRUbieOTDHFqGa1M9m/1yO69fG6CfeoLcR7oxvRBjvjuUDxkizcL50g+/k6LHfPc
YLuWVXfg+9p1OBlPmRHKrjQqH+HAtSUeP7qg9KpwduAxBOOy2Pcen5VZyEaQGVN1l5jyOguaHXXj
NTT287ySvYrOORQOR9d2eZDQKv/MCn2t4MwUx/vAf8pgOgjLxXh+Gw7t2ZQdZAhcfS92GQDELL3V
u/B+1DNXy8xtWjb7OIv2EAoPbahGzCMrH+x4x6EQT4cmqPwugSeYEBKxk4DdgmhnhGqa3CnJIK1N
GWH+6KPPzqa2cCMhfVTkevc0wlVSF8A1bCwTX6OTi1cCPWGAvBZ3ONEamxlz3S1Duul+yPx8V44D
ikKA7q5af/iEHOcMy5kiWSHZ5M0DtkiR/eS2xTEoqYCtszMpCQXYRK0a1c92b5bUwx+PwZHu5/2D
SBbHRaXhBmkZTtTxYVCNFrEkjeodIJVimaNItoIe1CbJTHdS4DuresK8fWDrGKwZkdf4IROBEI9c
ZlxJgjumuaRpo3bV0+8/2bsrL4zFHgHtExVMEx7a8Qdj0ivtgCMH95EfFAAb2u7KZITT9cse2IM2
ql6vhDeSKZnXvz/wSbbGlV8SQoDfOv/TrTnFK0HNN+TQ0Ot7SLgzdMgVParQMYf8umqmz7XW38Xp
xGxlYMtL/PStlYPVoNUrprV8Jyi7Qwh2g2lS5QnI4ybp1JdA0VqHWu23wsCQecmaYcISMK9//8lP
QmU+OZEy6QFlfJU2/TsWlwTwijnSfrqvdPXCn43NkDJNaNmXjT3s45yxv3bhgorPSvfHc/TvKOU/
WDbf3IV3esPPT2kaNf9CavivddeCuDwKWJav/StgMZBILBVl0N/cnEXY9qfg0LQ+LXYVCDGWOOLP
YEXRPi1xDf1gjUCGWh5LwF/BiviELys4Spyp+ELwXP8kWjkVqS0rDTVLxAbUJqjsnCZ8wWB2UaTI
7T2e9YThtZall2MeIY3XKR5u7EGuYTMEQeLNk9p/g0vYQcORm8FtNSO5B75RXaajlt0okzxvQF7W
H+yXyzr79yZG7YuOBhwrPhz7paAMdrwaDCMfvaZmfF/F7aFU1O4sTlxrXgEwER8siccL789D0T6h
uUDxn/t1fKi2Nwc/0Of2fpKmwu2GOvACqNsftKDfBYjL7r/MKNL7Wqb9Tw3kQBsZUt1m4QMpdLdR
jIpcKxwOI+IGN22aai0PXTk4beuz2aWTdTlX0gX+5Ps6hP1jKAHjEV0ye/McYk9uccUlxWbeZJqS
tenfJGZV7pMew/I4oJ1dNqG/CZnsRqeHTO/NE/+rTWRJwY/vDt0YImtWS5kCpXlyySYiw3rKmvDB
NKXwO6OP2oFSGiR9dcnLo9J2ok45G0VmrjoxlZs+nd1gSiBRtLqT1+WM93VWo+6+00Ufg6gKon+v
T0ieF1Gzqttv7ta79en2KStO1iT+/V9rkvIJMQIaaOIpnvylEPTXmqR+wgWeQVXq3X/Io9+sS5jL
ELqinWAMhOjhaF1iCWH/hAdJVQJd/T9Zl14bUkcPFmEXfRR673wIUrKTiByuOxtwP2p3ZVRV0hcp
1O0rvCFI1jMqqrsk7dHGzMA98z4p8fHJKn1d53WcuoBuyu9l5Ide2Oq6U6jhJINAqOrUtRS+wp0i
NTF3eY91yDoqGL9kHN1uvICRf9yXUsM4AMucTTeXtSZxg2RSTQb6p+IWlvrXGlpgzFwgxlAYMyQg
jwuNPpI/a9INTaEZTb8IYXCqaT+VXifr4ffMKC1KaHmuMwcT1rO1ztq0PEQacXTVDn3lDmr/4UDF
u8WMoiRM5mUYU7CLvEYMb7KpGkFDRJlWuUvlyHcbtavdLIPq8uaR+sUC8G515iiKsvgHkPBC615S
kDdHSWuiswoKyl2Wi8bLw6Jej1rTrSXwVJ7WZx+Nvv3iueBUSEQR7guqSKd0w07NgBfX+nRnyOVE
0wcKwKhZkraOKVH+SNhQE1dVYntTsXRzlxVzyJwGpyK3Hwva02XrAxsSuXjOcrl9gUOMobNuJwUc
KHNoGaCZCnErIgD5rlqK6b4zJ4a3IQpMhReVEJ7zaQDuSSfU6BYgT1Ks5lmZDCfpBlgQYWnmhiMy
EV81SmNXK1D/k0rt0r+U7LlTVoYoy73qm9VNMg/jk2Tg+uFKkF+edPw1fmCDHRNhi9LMHIEe5KNR
rnc3bJEpqGCYFTqhy0U8vmHD2KCZGY3xrg3yH/6M0Fni2syqvZUS/+cg3L9jw//A1Z0FknbHksa/
jmqwM/73FS2X1kT5UrfFn9Mpb2PFX36vP9dp2f6kUK9CP7boOnDn+Xud5q9YgXHkoD1Alr9oeX8u
1BS0aBTyTqJ8eR1VYVv+GT/yVyin0OQt8QdhDmzX//rP5/F/BS/Fz9e9Ofn9URL5usG/WadPL8Np
h8IO4FJGgP52XbbHoMkxlZeM5U/Q6JfC3FGmy8RcqcNqqtxpvq+CtYx7Qb2KdQ9mie6fUUwO8fbi
7RNekWzNZwwNhbyzjZuqOhj+5WxvSt8R6dacP1vdeWx+B5vl5pPiMA5UiWtFnPvBXe/vQopTpqsk
rqI/ReGtlQBlvTTLswoQu3EorHMRH+hTJPy8l/z9HF014waWFczPvaJQE44ugQc5JhSUub00xQaK
vSMn38x86/s3g/2gR1eF9JLgydKJy3qRLNhwuvp1mV5k8UH0O0NZ9/5eLzwjv6NgnWgu1rhSvFVr
GKtPKhzZGh4QFEE37m6y6TbU7mZ5JyWfcV7qk50ZXvjNNmt3BuvasKn5PsPaIIpLN7p9bijoKdIH
W1+pidsyoZBcARI1IoRvV6F9rgweQLWm3I7hmTZcTP1hAtgH6DM8m2lWF+u0yQHAQGg5mJLja1uz
39bz40oPttJ4tvwo1rP4HI7XXXJXAvWU4n2WXeT6Zc04c3PrpxdxCN7KjRMP6DqkmRwcy7xiKmgy
zmppa8JwSS5KBbThpgr/MP75R+vIXZHx4z+Xr3kG0llHQdj+1/FveXJ/fsslGDr6jfc6CnbdvdTT
zUvTpXzpHw/98i//p3/5c6DsbioZN3suupyW6s0LIP386HXGu4B0nCqCRYcGqY3x2zDtPo/al+//
um2f2pfmXxcRr/C/rro2neCU/GqUja74+2//c7UwmUOTGUCzlzbVEp6xuv8sjRvGJ3DZeMNRbKDD
9ybbVK0l2VxmIKl/E3Qt4uc/k03WESrinAx9uKUsK8Dy/nnl/ifLxXFQIuCULSNmmDUiNF98tE/C
BRUkHFNXRvCl6svc6etQv1Ga+LKklC1V1ctQZl4xz7f+xLOdwI4CYujh6svwSMwTXufa9zer8C/C
l+P05efnsZZcW13kK6eu8UPdCmma+uBLlpQV2DH4ea8/JUoYraTEtODVyJ9/f8yTWg2XEDd2tg1q
TYughDX9eAtuNBW6nxRpd5Mh7XWl9mCl1Q/BFFYO/OXUq6tRuHmFBr3KQ/SLygcVfR6/8u8le/HE
JUBnc6C+AbqdYsLx8TNAVVzS0bqZ9Qk6e++ElTatBaxQQ9qRGJCYRdrlpMrz7vdn/v7AxB7or6ji
It7lv+MD100QMomgaTeqISmMpiVYJfNyOZrf3+KQtG6Ecasr5bYqxJffH5nN7+ikeYK5wQw5cp8R
+tNMPzl23AudZmKYXTP85gC8dC4uvu52GOa4wQaR1rl+aXv6Zbu1VsbO2EUbY1fvjZ15KXnhylrZ
ru0xjMefL/+u3NbbfNs6h3rb8kvbU3fqoXUgovIPn3v3+WCs8q38pd7bHiQU/jr+NnyZDume+t/1
eEM3doeD9OV8GZzb9+P1gBecMx3UHTBRt3VMt3dMr/aeD3zT5+eWX45ut+I6udHqWl91ruVJzH/5
LuI6D7j51vDqlbyRN4Unb/o1I3g/4l3ltSvGwrb2Vl/Fm2LLuIyZO/N3+VLZIYu4Gq+kfbY3PPNc
vZC28mY6G1zsqtyC74ao4vX7W56+k9aaY2/ng7jUmJWLN8zJuT+2e5CjDLGZq+Vj2KtqW+2hY7m3
mUNL1tV24QYe3M64DDf2XbMdnI98Ll8nQv5+iH/eTxj8NoIQ1MSncUdkd61fYdx5vV5d3UWOsq/c
YhNc99+i0aXkGjJAWHoZs3X7eRt4sxN5iqM46XreRl6x4Z96RNnrl83l2eRgQeHeTs6wDVZkhw5/
4MVesiK3c1Mueb78fzEp7uBch2yMEOqc/N4+5Iyw8fvVsAWzvc7d5Wu3298/uK/dwpPzxBydaWBm
YlmDT+P1UmQD+a4GlTK1A1fTB+tsxAVwZwOIGaKwWRVTjNI2sChGt9X5Hz9l4VnYZeHu9XfNNHxB
IddsqixqndJEtRDlEwyGsRQualC0RIZSyTtfwWFKHYuz15+UuH0OVTgfr45StGKp/ZssDbxGYt8q
w5Wfx/KZz406Iwb8+VNeLIoBPzBXf//Z67+rxs76YBVbih1vlrHXJ0DXl04h+xqb12n/wp+B+U1R
HV/Tgj2ThHQu8vAmbsNzK3uBRX2r+Iw9RsmlJikXqj7fQlFcM6nZB7Y308RQ57NY/h6E2nkuGBeO
8e4o7OsKp0sFRUGXtZ+7YnT9BnFz/i0Sw5emzbbFGK70qV5HdXdpF8YmUh6oKVjIvO0DE8CbCjCh
48/hxsB0ze/GczyI1rHA4FH4uFhd0UP12rbEwJRoFwRya/Tb1Lc9pGMrIdo9Jo5XWkqQWKU3iJBv
MYo+G3AU+f1DdbIDvV46NFQq8waLwA6rh+OFOIutDgV0Fl7LOIy5LTaADoI/lIU/ZCa89gh4Ff2A
vnuN4qv/4ODH3Z3ljnHD2AHJQQhFqG0fH9vyB30aW8X3dD0f3coegHvPQ+mIWps9ZPrtTSlCT2vQ
HP/+rE+elyVsYu9jgp/QjJLF6ZukD7XVjIM+X8WN+pJkBO8hQPP1HKhXPmo8J2413Zkx6ESt3yib
3x/81cXx7/eYIj5V38UGmtcYDzXiw+PTLkXnB3mny3eVkqjbSQQ3cWYle6VrZIoDUrpGBNY7rV5c
FGWxg9/dXSR6se4V0irEYReGyJ+EmPNV0AIUD+CJl3HZ3GVm/VF9+vg6/flJ6SOhuIX2csoDyC20
bPBM5btOib4wiaO7mSzTPNLMfd5EX7qEmlpU5at0Tj9ylBFLMf/NVUJmwKWhJcmqruExfFrsV4as
ttS2K67TvFulw+B7ZT/v1qvILLNNWINz6dSADnQyN5dZFDLlZOb3U552VIIq0KFVZ5+bBSt+Hbb7
XiiP1pQP19g31BvMNRv39bdGEVaeLjDzzScz2rQyRZ6Atoemy1dWJeJrsy39e9FeztkwncfBmW2G
/S1KoprqDsDMWEzyKhz12G2GvD+bGRZYzXnT3mA9cSkbPbNuk3b/+vz8X8iAjvKhq/Ilv23rl5f2
4qk8To7+n8yVloD7v6+abF6QbEVHNezlC/5IdoTxiRQCUeBCjVgaRH/lOkL+JANs+Xsgmb/5WRgR
2ieAavrSs0C0SdTPt/uZ6wjlE4Vt1EHMSVAwpd7yTzIdPsrRo4xigNI5sgHEAUtTFqvs4xeeOUPb
7LUOcJzVVskmnWLS78EsjYdIZ9hhHXY+uIMq6DVjbYh6vFf71HriE4873ypgyfeo9GDMh52QHHit
NL6QPC1JfqLZj7rfAeto28ymGRbZib5BxDGANZj7/mpUzaYiJlDJsZB9WF9bbHMBfNvyhC+JXfkX
uWU3rVMPbQg+FZpn4TLfUr5y4MfztlU037EUSPiBqfSAk3o/3ka9bJ+3RgqWlTHcJ6HH1Q+K58MK
5YD8NM8TunxmTJIvEDhSjTpKOuToBEP5MoJJ+6WtevPezrMh2oRI+GDoxKGdOcYURJHjDwLyMoj1
mYAtyJonI6mU72GeKQKdc5R9Vlv2MkeeAg2BYztjXjcqfQWyOWygviptnTzqoTHv8ygxjJ2EWpSt
Ob1SBch+Gnl2faaGVFY3WZNLl3WqYydvF3H8PYwTIP1sHNAYDOCdlEha0/CAz+KezlVVFFdX2yF1
RS31/YqpK6girZ9jUygkRjApumia7/mgf2l35VrJ6o1BkFNKnfpVNDn4isJI62uKiYHEpiYXj3GL
umglJ7gnOZXaWld1ohkS3hNWOEOZaEa4nSKTVU+SRP1ZK3T7G1PviexUWoJIsckG5alHcF3DFEEA
usJKpT3rQ1qkW1+eqNxoZQy6QlHzdsHYispyzKybD0ZD4QA14zSUWyteLHYCM8nFWhpydUttHPq+
IQ+pBQN4tu6zfIgy5NyxGbi2SDBet1plIg428YLadKNtSgQsklmdVU0JkTrVYfs72LBUgCUKu+lc
atelum2xbFmPwsaTYZnr7L3QDlt4JngpBOyztXprDa15k49tSK1+ttBrY8rkRCrAOdfQeMaYuZ8a
12ya/n5M6rmHZxtP3HO7y4yzOczjzsUZQzylwSRHrk+ve19ZnV97k2FBuYBQj/EjmbCZeXpW4vKB
ZtO6MOcC20kxmNbkqKWv4C4AktqCMNzM8zauJgzVRFTr+rawcK9wp1zLLYZ2kzDyJqGMX/N2tL+U
EjYvrmitlOvTCPwtfKyj+HU6TGsZH4JvNZ7AkFe6zobFXdbASXJ0XhFmHts263HbGeKC11YDq8YU
gBGaoYfKiEbGyOZrdjObmtm3+LHHMU2PXWjYke7aMiuEM9PS+qGg69XcmGGsZKXoibLosmnYOKkm
wW/pIl//bGZFnriaGGFtt7aouJjYej000H5+YJwlfc0aMFfOUJf+S1uWRuHwBg6XOpiqeJWWCPGh
xxa4D6C9h4KS2DUOYH6khJ+txMZ2YNAqPOLNMZQDl6kx2C9JpARwhlOsK1fNjM2MmyrWLKMqyovZ
SZaHx80hKZtnuWgr1cGzXISulmDF6pRw2xMKntJ8QPJFcFjpYZatZAuMt8M72tWOaUlIovKwMXGi
b6wh3rSkAQB2U/QD62Iu1GE9SQFLE3Q6Q9tOdgJXByE2yyG+IDUVFnqLgMlFmZXMng5SvcZHyuzX
fkWWtZb7RDwWel2RHllj9GC1hf298OXukSKjIN+To6bf0AEN1DWAqPbOHuExunHaJwByyhYvFm3q
GgUwTWwOa2rVQcnKg2npMx9n7HaRkUXjWjYa8XW0RTc4nHh3E5oJJmNZCd1/WxfdrG2CdFbaG1GH
PCGSNOnGoRsptu+4jNJTzpBbsh6GZsCnFJ/473I0tC6H99dxZmQrunLXokpHFuGqixVs2UxAQlbW
btVgsh3dJ7DDdYXbilSB26fD4Ql0eDKGnm0iemXnc5FfxAN5AbY/O51bD1p5bxXTAekmMJ4JTyYF
A/usu0wCbWXwGmdlfyUq+bnh2LJOeUeLlbOk7jZaRz3N9wcnNPgAfTKsNCvfG6+xNnMcmj1fNWVF
XZnJrabWH4UsvkPxux0poouhJAxWn5Tg0LfVRZZMqRNNW60Jd02L1R/53ETHYZZzVwnSqzGavKwK
H+veklatXlVbsx7uutxXIieOxq1mpJ2b5zf0JlnaKt3B8+siDzXVTSvdkysWmO7ZyqLc7XtGFG2O
lsrBJq4H2P6+dWZjIatPWrhuU5mJ0BidnJ+tJSjyQ6KJ1YyjVqNNZ9FcJmeLOd4Z4Iq7AOcPRxfN
qiyGYjskW7XIeFOnepcEwI/C3NrWQbZOrf6mQaHVG/aZTSGssOLAFeO3uZdbNx/MacfXf/br4HMT
C7R5OUj7JDrrzXBvJdp50k/41gHZZ62dNn01UsaHQb8GD30dpuOzLsW5l/VhY7uDrgDoB+v9kGMx
kmOVgNuCJwl1DXeEV3Tex6V8hu/DflCkxcROcUpdXHXhwFPDiiMn+S7wG9J9y6oeaZyssjh5KQzb
q2QMOWJ1K0/WQ9ks46wzgfNEsvMwywJkU3nVqFRjIiT5s5VdsBaBVRqzyANAXnjhzKBLmCsPZoFi
rcUkysFWAR8l9aauMuYveBndDucjk5ypKqq7Xo0fWU5dROHhTmL2qF8kS21bsAZEWFuJChLGmtDn
tjKLfVWlT2oafh791sK3V1HuTBUeslA77IwsGyEOTiiSNV40THZg8gK2Sy/G6z7ke9KSTbwCewAA
R5Iq9nAkni0BkK0we+ViAKDvtOMjBrQwUmPjhcOtYtpQIN5zoN+9bq8y5NmOnin4uNGKDv1qYxFu
rNRS+j5L+iovB2/GL/1MLevythEw+w11pnEtnUnJQcRD6OTaTSyXqBTsLkLaYGDvI/fiS1f38/mc
BKukoiaYVp2T5NO1KoZ1hlWikqt0qizuIUrAQ5aXJEOXddBDCBPaZT4nbim1uzrF2Arkwbc5gvmU
tRRy2DZGkLKGvmsn42C2sUuAEUGqkld5pt2qej7hrTOsVCPwQmF2HnzDkhl4CZM0PAnwvmjVFZZw
qoMF8bbtZEeVkoupxvU3MQ6qkt3kjAk3ZkLi328C2T6o7DM6qXmiKA0Of8nWrnjY7GoTTKsQNpeW
fg0TdS3VzT1BxiM9FHj2z7j0nYv0Opro+QE6y4vbbtLODFyrHEzfCAIlN7Jxnk2jrRbMw6ELHtD2
uaZCmbNu1539HWDr+WTEHlVF/4L5sr3cxmsppQZvTT5J58uAa1Oa49pXhQlWQosJFHtMuWkWTl1e
d1slaLwYUcmqXw7VRPlX3y4OAh6AsvE1bOOY2cSNz7DX/ZBc6T17tG3QlsO+r1Dn56SaIrdM9HlF
477Dw4hgRJ7b73kTrgvYP6t47giRc7G1jexy0HEHGut8laQsJ030mA0wiTi1wimGBNKZjvs37KCt
XTyN6tLhN+QJrISB7Owr6a0U7HAdMb9raXulDH4Vkha0reWFkozH1thYcr4ukq6etjXTvF9teXHa
io3Uitd1YY9e1LQybNvCGAa39TuJ8XgaNE5TdtGl6Icmc/soErj2GZl4rjHFeVIEpnV4lBl+6Rmm
b+DSVmYZBTZdTwm1cnzbVn2XKlvd6GUDwzmDHbE1VTzPSr/Zl1amFI40NtoZCUz3wrVN+p1q+Ga0
MiJ/iHkoLeMaW5/sR6orNlU4uS5voELNRJ5WBdJsHIP8QU7J5c/xR8ei1vCj9mBCSME+Ie3FbakG
igWSxhYp6X0mVCeexvI7r5aMK0Wd1ojoe3MGDZR3EyZJFie2Ks2WKQ+FreF6GNSmcRXsIq5Sqeyx
01Zq+rVjm43Dlq1HtlbTGDAvNoiYD5jlBEhncmkItkULJwhvslPVOCuSSPo8zIV0SWAyVftkMhIv
aybzu8LwlcGYUodMBdew+ds/rzFcRKx6TfGjPS0e/H9dZniFdf73dYabrmmOywyvX/CnBMOwPtko
Kd5OFf1sqtqf2BSYFqEnuxAplhL1z0KDpXxCR4oEY7E5txBfU4P4u9AAhYEqJLVQhPcUWv9JoQFZ
3duS2SL/QLSLCovpJvqZTCge1xl8DRu2ieeJZVcWwbrLsfFygy6uu8dRtGVKHSHGiWpdVHAsDjJD
c8aNb1lxvCX9sqdDTR9AgwjBdJSVoWZPsn6LwB92eTq1AGdKv5avk8IuHhgyt/DXyZjJJI9MIp2K
tuEb19ji+v4a1o9EQU7Jc6umfalLxdism2QCgunKMXwnr6rU7oYChUymo0rywcrr5tmWW2k6lJId
s+uNCrsdSTKpQhEZYsOE3iC7vuj0R6XTlnHzmOnXlTxQRCRIQXmhDz7bcRJFTDQOoiWUyDsaE5im
mSHk90hPbiSmR3F1jPsyXctqjwWuzARkKtZGM3GpUsmu2Bkx9ArIY9+Uq37RXv7VvUEVS9eRSiql
1JN7U0mYa3HNTCCWRRDXTGLWNeOVc2nvs0Spo9XvD3fCCViehWXWnH7H6w/gLCfPQkQdWygtMpyY
5UE4ah+AEYOcJ4ZvspoRBcxtVIX7Ii+m9Hm2G+WuL4fmcRoaHoEpoj7+wRU4roLxiVhrF2ADUxX8
wtBOPlETSHMcBFh4OU1MM28FGV1d4QcmYekVa8O8MYlqsMpO7YY4qMJnyMszM/joY6hLef3vwrIw
LIrKvCgU/mmi8cIuXYk3OkUDz+VZSn0KB6FPNWxVRBBPrhLMBNksw3bApsCX8IymgC8n+zEwtBe4
t9VKGSUVaV9SqvOTRhPNfuCRZ9RiQ00mrHInsTqMdpRW880b0WpDeDv48+Q/6z22T7orUzzSP+p9
snScnAsvOoVKRgkoMYLfOT4XObbCKWLEMHSiCKu2mdnpzDNCLY0/eJ6OtYLLRQNsxDUDs2XSDnh9
3N5cND3XfJ4OnwpbaI6t4Uq9lSoX8IKx082hBk+kEVjcftCnOX1pOCqvjAbK7H9zdma7cSNLt34i
AmRyvq2BpdJkybP7hrDbNofkPJNP/3+pDZytYglVR/um0egGFJXMzMgYVqwFGAD46qpBlHtjXRVO
TNnEE/Aex7KaAxNtPxTA/Obm8o05W6FtMNcIAzhDh0Jn5uf0U0bwp2RCZow0hA5KhDvDlAK24LkY
vNu57mxx1/VQe1xT4DgFI/Bh6YAxdyW4HdBqniFAaOh6Zt5GqKIytONsJ6OVT4gRE7YXfth+Neam
DTpgw5TG/9+r9v/hjpRZqJ7VqIfisVwPli2CfkYJaT5m9QU9dMMep4ce+Ur0GWHq+/eyNXWlTq4c
JVmm2KjRY5b3bvVtYfAQw7K4cKIviCjC11y5SFeaJjTSmf/UwoG4zx1zuY35wFeOkHghZDk1Tq+c
Or8Bih3I03pjw1DWAjVHzk8bTlURbaVPOfZj25Dt/MyAx7Y+FFz87oNnLy54AdTyGqiNBi0roG+v
oDADddh2jsF8t2TGD0nNdAAFAPW7s9WLHgVNlFsdAu6MsdsUGbV+KZfnsWyn8hCywflzuRQkF86I
nGS86cOxnj9WnY60uAgdzXlewiFZ/ppJXdnjjd46EkzjMLo6KMlk0IY/sLss0ZfRGgfy0nT2Uvlg
jYmwHhNKP/Uz5AIOPMAiKp10O2Zm5N5J3Z1nuJuN0QvJ1LJyfmyjEgjV5E11MwfRkggEV3ujSMS3
lJTHGY6+FeVWtelT18++xEtGZTueosWYiGxji9kfc5mW770nkmwXDXYBAkBWkUMi7/ax5h2rLBvT
uy5CVvWRkkuRHshJc+uGvxH5SxBrUxkOW4nl9FdWxF14TwOvyXbIVvi4jlZ3kPh7jN3US/MjJ9ed
xl012ZO/65Yht3nVY01DIbh3BYLIWS3yyXzKjamerb8F8itjc1NXeaYlu9Is/FnAYGrVsbvtzXAm
go/mYaZSkSAr8sfXUDj8IppRUl917MolJyhjt/ql2VUltklcoH6boFWGZodvjFr7h8jG7XZAQuP0
j+9nWXGrmSExCQWTtBakEUXl1JskWuJy5xr6BIGX1aXQcltj25dbkXpF9g3hDFKjxoGy4Vb0Tu7f
jNGYU7CI4BE6xgWCl49kZxGvj1b4cfuJHHwunohdqr/QDHj+x6jRxtihtgeN1XfKAlHMm071Kds4
cpr1B6LCRHycC7qqd8jLt2Vg9mKmki+dxL71OpvwaJfAcTB9oQY93US+G8qggpuT32XIzN0mVZ6O
9m3sFs3nBAlYf19C60DanGlR7yy/vEKDgAnBXSYzYUHzSkseRqM1i+6+rUVsOIeqoOFCJXKU8QLH
V2Qb+0XrWpJ3ZHfvRvSzzMPU5jI7jhXvyrTN3C5B1PXWizTbrfdu6lvpZ9c18/4rVf0FTdK6SfX4
yDiBFnN0PXjgAynMrLI2ra4ni0u3nNozvaHe0m/LIRoctBX80FmojU+ZXSKpBzewa276sXPIvS3U
j3eNie75kTn7CqgV1W5q+5MmdfHkIZPGiSirerF+iSYykiObG1d7KzQ65pWiRkLjJW0CUn0cp/Sf
STDLHdjUoPrHStAKu19mD/Z0B4m7BC1OU2OyQ4qxhpMm1Ifpfi5dIz54o2tED4gIRMlXN0si2T8M
aV557R4SohJhFQ6HNR2rRO9C71fWUGX7QqIqE7FZGG+ZQCe5YwexmDeFfvylHawkuXGsthr725xJ
Ouc4SFeaUeBN4FfFh2bONKpOet655XNJQbvVUPQ08RQUeAwr+zGTtwJ20VC93iRoj+tfc7fX+ztX
z8vpqDVmFz5oYUwhehot69+5gynk2oN4+g6TQQFNxdmSvzBGQpy4Cs/Cwo6R+gzdoJ5pqNCvaI9t
Xta7yYXPpZrc4coDcW5PQAYH+IXXgfh7PUyeKnLTHnnQQIZjfMPYSntTunoJRSROelnMa6P4p2+h
Wp9QIbkOIl8BENecl1roDEM3en5QSXR6OI1oycbDQusobO+93jMgZA+9neaY14jvVjnBi2mHHjl8
CjhPutKrZ7gviSsysZCg9XEb30pcxbSdJ1DvOgrC38ArzMcMzgx7WyGpAP9+PuYB6ret3DklpP+X
g4Kz2JWgEvgLo5wOZGaAPU4DLiMyNRSI0/BvTC/3Nu0NcbQVoeplK6fbS3zl8rdtgAHgSVza/Ssr
odYvlG6y5q/kwUVwu9L09lBmxJWHmrJNEfi1pV3TlVqnOiCaQSHAnM4WqzxshTB1AC1XJdWgvzW3
bNhm1LTkoRF6OgXk6CMza4nswm3XdAv5aTh3Ry+EDfT7e5eugK4+HO1QS9gAvk8/8GQ7deiZsQp8
Ypqh5qGaoian45F5ZvNQkx9GyDnUpllfuVLrI+74wKoc31XyJ9zmNVuuMKNZiNqybkwA3iiJxlAG
HTzRGx8LvGN8KFvQOxRLB1Bv1OXNm8vrPs0a1DHXLYc8xYWbDFyHY56uWxOR08PN5wYz8zo3mSnq
20iM8WNYEChdOV5v2KKwAxZT1XEAiqy+cSa6xUxJUwNibP8+ItLaTAyCPVVOOu3fuyzmM9Vx4iyb
AnTU6bKyXh/G2a41yMUiFyTyBAAkKjXawrrZVVc48U7TkhdXwQML7IqilVIIWGVes0gAtBRRdGjT
xjumjaQfYBUNDfI+3NKw050NlBHmFZfwhlXGJEhLGFRELXe9c5HXEvyalhZkdtY9l0KMR8eBPk5M
uviUaR4TPdpgN1f2cIWBZLHM4qN2wwg9QxECjvLTL+uBZDBDaDkPpbtI/ZCnw0hgz5hntqEx4dAx
irQw2hoLrdh9llV5uW1n3UWWQ2/SqLvyc86OFKURpsH5TbQ2FTj+9NdE/RBGVILlgVatNm6rnsnK
r0OvlDPmOune+8lfHBUJrwW9CDut7vKrxD5toPxiFoP2k9cMoFmZpafVDf7XmmW+89y8/d07iZdd
cRGnbplPDgcNCSheibeI3Gxl1hpq8LN12B5GOemfUlOMH/WiHRm173ttQ+3GuWbx1Ce/WFT6CRRK
SLZxhqsTrSP9bvaEf4doNPaiyaMPBT35QyG66huH+ruw0uJj3kXTfUQ493z57q49IttI0YvrREkO
57QmSQderWe1E3aHuSTplCi7Uqgs28+ZJRh8KAAIjBpywFMqpyv7u+KsU+sWTHeQd0OorxJwddxe
bTBQUy2Kh2k4DH20HBKvA44x5f6/zTKglZFY+XYZO3RYjCrZZ0M/3jjgpg4SgByQaQ+8WQ/aqQ8F
k/yXv8nZOecYIbPAVkIdj6tZnfOycngcumY+aPUE+bfdVwetXX4O+XDNc559fSzBSwBdJMV7CINW
99tO6hxu0mU+ZEkjtlMhdNBCbXeUqa396LS4vTccRsg1N+ra9zptTDuwalCaxzh9vdOvX1pR0ViL
Px+oqhHj2QOIJzOLfvp829+Xv+fLnflvoYOd9jxX0fyChIRVgqmvU1uWBtsvrTfjwBdgKjkzaHd1
TXmAHFAe68xpt6WgQSW8Onqc/Nk4dG3qMA7f6J+qZXaCJau/WbmothGJGpA3IwdhIeM/heZc8zqn
O0K0zagGISjDR1S/eDdX1fAuz2sMeenOTphQu820yVr+0bQM9GEfhfKDW7ntx5zuXwnEiUbzlV1Z
m8e1MvoGzZd6TlF/WH0pOXrTkCHXF4z064+FVhXPdj38ZNRrOFBByLZtPPq3hZZ0weU9On3glKIa
hpmrs5i2hRP15bK+uow2mD7pAI8KXAvR3UyTY76L3UZHIN50K4B9ljN8TWgXfbls99TdKrsqoVJs
qbA7cTSUc3xl1xCyjNxm1oM+8cSBorvYFeUkDllcstMMNhz/B3vsMReb5Iqq36m9ajYnij2U0u2Q
IQIXytIHLaWL0yzpr9iY9Cvu9a3lCVUFR7WZ7td6okszK4BoXq2Dni39D4XdkLUBP0P2nWScshus
dVce6TctUq5F6I/JOfzY6QLRdPUTOKL0YLQgfgKVIA4zZcM982vpJp+saxJy6kT+927/ZwPZN0MB
iHHj60HBzNKGdqoEH9QCwBbF8/Bx5L/sBmf2rqjVvWUKfIvAGKEQEOnTpSnW+N4S4RJAkEE7fJ7R
cS/hxNvLcAq1dz0C/1kX3hG2KoXRhq/x1BjTQ9FseYkRpONk37d27N07dVNtCqp1Hy+fyfN1qTlY
rh5xLQ+huzqT+eg4y5jaeiDg0t37sS83OuyiX2Rbu++KntWqgEIquQDoWEnB1rFG5wMvhYRCD6TT
Vnvb6tG6jVLUk0ayfXhAwDaNvrziW95an5rdZefYIlSpTj9l78SjPnidHkCa7/pAk63y82QxMnQk
LsqvPWznLtRhgAVqAdUUwiGtXm/h93KIh0QEiav19QejdOt5kxSdB2nr1LRmvctiEU4bqqDe/Bn6
ocm8pq187kypIKg+N+tVUkmrBdtSaPMy9MyZL1pLew4ISVFlVVBTCNiijuvsrSXN3r+1KtPD2TAD
gkTP6uVylywX9ojR2nET4CuGe4x47e7mxAUQZM72Lu/n5t1XUtHpQPLjqVeTiYXTreXj9oyUTWaQ
pM73Qc/GwJgVkVvutf8Zr//PgPsbfaG3vqkKlDi+9EvQSTi1pLXJ1IMXNgPdJBgXjNMcyZuIETO5
HAZNIae06pqS8RsnFx5MxEeRR+JWrDPbBPxAai+tyes0x7vOAavd14u8aRUM87ITOPfbbBkTlLDC
qobm+swkJoVczZmNANpssY0TzXwc3WS8Dyct/pgJUH2X7b2xNE4ocZ9iCIGodvU9c6cctDHFnigB
xhpLNz1Zcf5b1lN3c9nSaTntxedwPJjhZnGQy61DC3pHo5T9vARoBnXf9b4AtqdnRXrlZT83Q+WB
qh2dNOZQmV8/PSD+gnp3U0RG0CIPO9M1ocS0FaUwv11ezrl/oa4CooYgiSISb8OpHQ/ouway1Qj0
zONM4IiChTLwbz0GqD2E6OlQ3xqCFNjulSfp/IgoqA5keoKmM0WkVaLoWV2SR8tkBOQlxh7pPS0o
avPvXMXTQ5w512qFb5mjNEmH0iH7hsD7dKEFiYMBqSYZIAiKHbe8yvaj0gUQftQf62R2293lT7u2
qMrrFopnVHUo0RERnloMtRpVu2jplMJfvB18408v3NvJgVyFPvR45XOubwDWeNepjIF6ARe15nko
jHzwS91H8Ewb9GNNUHjQ8jLMNjkQwmv6628sDbC9kpqjmq8YJk6XZpOrlnGHsaoX8UEwxgM5YF/f
LkM0bfWqdK5cutOigiotszgcs0KEUWYWq1fQSyBzGgar209GZ0OeW83PvZ8xbTz3eXqHvRYGziY8
itaxv/Nv9Tvdi7LPfJvH+UF65eystpLYCfblbt9F2bSloJoGMw3ejeya5cqpOdtHMBgQfCnwB4AM
cBmnn3byhxAAhFntx9aZfwxpVsVPVd236S3cfvLp8hF9yxjEFLx4lMC4imqfX+UrJpA100gs4qSq
SO9CT8IUVNIi7fy2ev+6qDeqWoTN4YQU4tQUfNy9VTtWtV+MGHYRRusHsPJhCUkCKhzFP+9eGC81
l4/HB2vIg58sTPZOCBKMuxfRUw9Ik7yvskbfuIsB8F82tX7KqarwHICe4VyQba/RgAjGIVAQumBP
w667dVoHjKyw9kpxDoUOM91W1VJeOY8roUcuBOUcVQ6nmqgY2de+JfFMOtRZ2e7dyi+eNJtjwqAH
itbLSIMXNRLjzhV9GACB08Mttbp5n0wW0t7xouWM+lp0+7KSUcR3fwvIvKmckwjzNp7V33zZQf9G
Mx/V9iIopsXPtrVVzvsIgM6NA4lx0FQWkn7vNMufQzyM+JgRZkEl43S3u9SKTKAiMDcP8Ksg4dpv
rIYhKkBby1HvGqoORnflgT67OsqmwhmyE6QC+tq7R5M2xbIc99acyb+J2ftBS8BwLCu9fe9hVqYg
G4OXWXVQ1yGHmaLDYM/JCKWBrW2yXI2fDVl9ZJZaXolLVVjxOv/lMBG4Ub9FshRa+HWzMFmWeqkd
OLBbS7MeU7eptroeju+9MsoKzUKHNin19zWcLskWVENsFw7H1gwPk5AMLCZuFpAHkJKCULtrOrEE
7z8kStOFMgngYR7k00Ni2l1v1gyT70UtzJ1vL/WmBrbzHENcuYHhnMmAvi/e6/WUH1e4OrVOEkYV
fr1ysAn6MYaR9hhloHqno931iB+a94bI6/evj3YOPoFLoEb6V5dAwNMPyxBF3VHM5m9YBKZ8m6Jj
BEw/6T6Xlj4dQhLUX5e/6hvX4AUQCfJMFdrOepAxysxmA1NUYg9/zb40EFsrPMps1vz8v1hSNF/u
i1b16sJZeUGB2za5cIke3SyOhmvxWyZ86KRf8SfroJhbwKL+a2r1Kd0w1kLo9Ma958kKAjxZVJuB
mYitI80OYFgYP2lDBIdkU45XIp0VjA7PrmwDUgcjSdWeY3N6YprUg3mhX8Z9hy6ymjRC5h1ZiqfM
nSbgxbkcSsiiWjRfHYeRBseb/Sd9CKcPOtIzd7XQvoqsjW6GBBFTBj5ohZPT6tqVL/SGn6DnznvH
Qw6b7XrbQ7JI36LcuGf24q9RZDNDYa53xU2cRZl8Cp5VMBwgN8nMV6HQ4mRMWvvseDu48rbCCwde
E5r33hCbe2OajSs1h7MoU9mDrJOSA0mCuaa3AVtV4VwH7NVM5bUdrW2zt5KAKpSx87y+Zaxvirbt
CPI/q6ZrylNngcSLedJYRRXGxqtv/spX9NYi+zAB0VY7U/Zg1MagH1qHwTi3hMF245VZ/6GzO9t6
uHyx3vzMZJhgKFTfbA3dWIxsnAadE4c8Ub8jtfXuWsaAdk6eMSAkvWtdgTeOOLIfkOar5xoizbWW
6dACbVwcY9hXzAaGKPs66R9KnvZnxiKmbjNkjRXMgHF/D+k47Cp4CSF11K36TzkbskU9u+qYsUCl
YD/oU1JuAEqXu8ibvJ+XP8y5b+MwkCxSg2I/wM+cbkhbDjlF6YEZqoHEtFpkZezJGEtjCzuSGV6J
xc+3QcUTNBGpCKG6+EK/9Wr7uWymU4Fz25uSKVfwK8sPBjVwMmEXs1rNeLc/JaigWYkuN1eYuPx0
dUYFm8ywwA9AJ0/AB061dfqTdcuibT12qHy/OcU/qEwRH4LIOjXXWXTVez3t90wqy8NCh+2bHoG3
DkWUptvLG3funTxDUFggX2SBnLJTW4DoZm/WsxlFm779IwbLBDLsjt8uWzkPwgldXptZfcHWGpvR
SZZ5z6CpvWvdLv5uNHpak9wI8bc2W1d7MMwSGlHaCv03EKLmrgCDC+tqax50Kyk+1UkbXpPtOzu2
BFfQs6lvTVmc0ujp6pnFA9NGlBDAexrD+k5WUMYovc4knPvLn+DszFLeh9eYfJXyNIqZK5cVofCK
qmpjB2Uy9E9gy6x9lAP/0ucastJZ9tOV5/ENg4qhnBYsrIWQn6m1v7ok8Sj7LoZXMvBau7jX2fyv
psdsj+fH9kPcu9p05aE7exOI35RKMFE3LQ2+7KlBErisK+ZUBKgalh9EEjkfdVOafyOLaZRNDj6U
4pxOG+U26n09v2kT7VpSdRaNKOtKb4SGlGrkro4ZoZ5vZnIQQVTE9Y+CZuYjunz9d73tynkrp5RJ
8p5J1yYV9ZUjfn6U+JZMiL5M3HGRVjGXG4+9FTqzCGitqNkmG9J227T7Y5TPln/lMJ29f6zTpt6p
+FQFbbHVua1M5PCspRIB09fFLgGE/JEv+jeHrwbS3D69yUbj/XeFzgH+FhYi3lxAm6vt9QeNjIFv
a9ujfJCz1o67Omtdpt8WMadXFCzfOEzAQRFJf+mgnhXgJ9PXIMHqzIAkNtlZYoYqsfZQjTHM6pNZ
jU2gRzJ7GBhggwFBlH8u39Yzt8hBAZPKKBa9DYK21eWJ0iVc+iozgsWR+W3Yu+Fx8dPuyjauYF58
RkIIDivbSL8IYNvKKeikOjlCAvDcTHr4rZ6K8dgmVvi9zbPI2XU91GsMgLVZvM8We6q2JSon/1B9
dq0rv+SN9aJqpGipcITkDKsfAreu3Vb0yIJJRvbXGtTZccja+krKfO6SFOAI78AIC7HC+t12msnr
CvKyIGuSv5ZgyGij++wsyPH8PvRAyL97F3lDSRcVwR2R5+qamNKJBnITKyBY+DeGi3xna961/o06
Cid1ADaOkADiPJwfsejK7bUaL8bStVZgzXaEEnkJW2BetDe+6OTh8nrOvh+FBiZzWQtQR+JB5RZe
ufSuaEjsmFcMkhHMNhxaQIQcqBOejLZ8DlM57C7bO1sa9hQvIahwnhGaRSt7rkg6d+noO0xx+EVX
/JLA/1GespoGEq7Lxs58GsZcaM9gkldzb+uWm+bmVtmmqRHMopg/MfHffsmzBXiyucS3JGc05GFf
vhL+vGFUlZCh9iO+0xmEPV1h3msNEw2sEJBndV8Nvn7nlK59wL06e8dvZ0haGI29vNLza28rdDlB
KugoII7rBgTCwL67FCzVkE30ZAit2VoJSl2GAydECs3BvsxhBhgMqwx6vbRvm8K79lS+sbfqSqi+
PBV7IKanK9eLMdI0B0p0LY/tfa0PA1gHyBuzOLzWcTxzLiyXvi3VMpRXaIKsjlHVayJsmFkJROjL
h3Gao7slZZTr8ld9YysJlrkWVBmRuXzR5nh1ObTJLzynxWXXZWwFcRKmWwmWNND0xLqLoHq4Y5Dj
WsP/ra/40rQCJAw2ZZ2IOr27JK7HTk7sNPK7RXYLTgVij5lpnsvre+PyA315kbDBTfM4nm6YF+Zo
btODIFZN9V2tmdrWcNN2l1R1cq9F4loL/K3vyWtApAsklpLcatfMkEkTBZWDU0OKD6Ir6UQUMKMC
j/W3ZghnWu/INLi8yDe/J61O8i3uBc77dJG5gOakBiQfjB5CNnUn4UEVmr/XmWK7YuqN70m5ROBP
UQ0CeCdOTQFcngQc78QzGYJamyojpKHDafk/GLm0dpHtNleevze+KBYxp2QvFWzq1GIO4ddYh0Rt
YxRNu6hJFyDOwj0wSNjcizn+Z0bg/EoW8MYH5Vhii+Yqb9T6msduvTg9u4wLz6KtM1hpAK1cvHHS
vD1c3ruz4BslasJ++PMBi/NFVwFipU+WkH6oBybznIE0q3JXTFG5M6usUTN8S9B6C+zCIZxgly2/
tUgFFadOQp5J4f/0w1oNzKlJnwNuSsJ8B6iw27QWejoowl8rjb91aqg7qNCNyAJo06kpv/c6x5RA
tlK4cwKvnhb0Mob8g4jhghJad63I+dbSoBC1VUFczZuvLoQEoR31Mw4mUgfHmYFQhFaY34B0+P3+
j0iYhG/hTVBh7+nKUq2WLsRZLCqeC/F7nPPeeTagzzQ2s4iW75etnX9HUmGeHx4ghdpYP7zL0ghT
+jjqirw50Cxf7hNSxgOsF9DOZLQjL9s7/46KdoISKbKEhDT66jt2YAmgdYBRso91+8bKQDfEYqn/
cbww/njZ1BvPu7KlBC9JhcnPVve8h8+B/L+Hw2NyK7vbOqObZTBaJm5TH6BeSKPA7phgfXQaIWW+
BfhdwC3YmCXtPoprYXS8/IvOHY+hMmLmn176cP7q0MJS3NWlJqkJR2Fo1xteRBn9mhxryXc2AhP5
nko6IE53SKRxxfYbG01OTJNTwVcANqv//+pZRl6oMqZwsINIMsrAE+KJ2yIWXsAkcL11gR5fCenO
3dCLh6XJSVBnA8I7NZgly0gIUvgBvJAy6Och+R56Q3GkNqjv01prH3IzDDdjOJRX/Pt5lYs7SjEc
7C1gamSsVmuN3c7Mi34CzxlXerixIzYfFu8JTdq++rkM5nQHrxKqg3bh3OsToON6qOD7X6bxs+XW
0z73F3HlNJ5/f8pbirmarMtXKk2nn2Ng+ttMnJKwyCrjO1u0/V7OTXEXl+XyWNne8+Wj9pY5YHPg
/hX4n3Tv1BxAPp45wLqBRhfgU40kMpLNHip4G8Mdln2dWX525d05v9rUQVRaCcKUWHpdeWEzvcpg
YDMwZVy0m7yFZJP5Qkfxk/vRNdCJoW7vSb4HAoTIGSpm6I5B7q0em8UgmbciXlRomxpUcytIBNte
fJw6+M+dduh29iIZWs+z/Bfe8zucGe42n+im2qVTXlm7CvrWPwaPBiqBfgRlTHXzX92uXILO6o1G
0G7Ju0PW+bPcMv8Vl1cu1fm2ogzLqSbFVXo06+Bab8UwZDHVLcQZ4s+57iZ3Tgb7ew6YcGNn3q/L
p+iNZQFPABatyt/mfwg0Xi2rlU4RxRboUjnxjWFysB+9uNSfLlt54+CwGp4ElU0zU7g6q5XXRdVC
MT8os9T63E1xlm98OY53fVH3YnPZ2LkPpm2kikk6nTPFu326U3MtZxLgkPpgG8c/Y823fzKJFC1H
ysFau+edmLRD0sBfcWXr3lgl1UjcIW+6AmGq8/zqW3aG26loTaVES39nQ5sBQ2Tb1wwMavqXy4t8
45hgi6Ycaa2KdFfH0TMoEUwW9Sx7jvPbGGe5S00oEZgCQfDSlfEVFPKb9lQDmG18EZE/XVvrOZOH
DjkvrVzCmyz1sluXYOXo1dLaCSo/+/9hfeTtRIAKaL2eESSkbZymm63AzFNn7wtQtKUM3a1Uidgc
Ot21F+XM2dDK4nITuDC6okZ1Thdoyjk2vdqzgrpZ3Caois79pCVTDSAjROdR91oX3ky3saKNVrV9
vHOz1j9Adz7u9QIWbsDF11zO2XniJ4Fwx+FyqkzANqc/aQF52tggroOC9O+OXz3viwmIRubO8kpc
f7a9mFIAOIcZWKqk67crTqEApilqBTReq8eo6qdDvEzxvkuZYRiYf75ynM7cDvbAmqkiJTKU4NpP
l2YnYQhRnGkFnYCVEzZz2tybZYbZ8IozOPuGeAFyJGBplMwpGa4eZQlLlVsNUhy4mmnQTRZCdX4j
9njyb5dP7NmSwJfhd9gomqU2rvt0SZOntU4E5vtgMtfyiUNj3zKlEF8Z6Ty3wp+mJa4cDEqr6wAT
uhMBuLu1D0apmfk+kakQ0SacMsg63/3pcItk4YzoIq/krls8i5lZ3VR23iFkuulf+kswyxcz5FhS
h9L/8sc7O38uo6oKQ4slxqrWty+DgtUuzdo7JNKifaQ33Q5yJPM+NLu7TNfCKz2P869IDgugDJCE
Ijdbn4pB9hDPNpV3sJx52lP3XO5CqCBuLi9qJTamKmOummtQU3dUy5gHOj0Sg+MCBS476KO10XA2
pgG3bnNk0rlHISyFZ3TYDD2QswduCJ9UMNgRHuiTxuYtwwmI0HW+FD5vSOtmm7Epsm6bSdM20X1p
UR8ygOL/U/d2/gc9kubTWC3eB4aAzSc7RFaAeDibvwCh7e9C6YhP49R3+ibqC8/YMvgvkElJI/vf
dOoqqNoZIn6YPH36GY8C/seayvBdl1LL27liljQVG+Evt9Sw8H/SqjqxKdw5hLGZAcbnaITHGq1v
Rjgf9XLohvuwcs1pX2bS+e2bLXPG6C7En8MmG3/mYolBSrgUR+6j1oLuCOdTdzeh3UWPZTuMEPHm
rjYEjl0n0OAaRl4GLnQVMEBLPXX3zghB65PXVO3vsS/z4kCH10N5WbH3D/a0jL/NiInKXTRxG4En
msnYb+fGlrkFZ3UMMXdmpVNe3fbFCKtA6tCMhs2qH534YNgp1GSbzouasNgJX/b5h6LNIGSPmsgO
/5jW1Kd7Ag+4LRM9MfNjh9STt/XivIapGFr4puYTWuhGbQhHkzrIzdHPYeL2aF5ogd/G6XQsUQ2Y
/uRVbdeU3xD8wR318/xtCF1TLhDb+41/aGnPW7srJ5ID9zqIfYFWkC3To2Yq+rzNUDSLUcVDBMF6
Wh7Syup28Oka2SaOrCXo6U1sonJJmIotyn3TIStx2f76mhPQEwAqpgWmLIjqlbd+FSENS1vODB+n
+9BBYKxz25/h0KOY4Wl14Iqy+3zZ3Au09/V6Sf7xXDxqahSeNuMqSrJFGAPrdNPbyMyrMBh9kTfB
MjUCztKCRuFuifNkPFqiEvbRbWuv20PYJe6mRe/9A2T4wj64VposKLrWegh1aaOjBVlbsCaheOvJ
f8oWrYYNmOhJfyh7XYafmFtjesqEf7R+hOdXv6W3atYbyLT4p8ZdeM4Jw4dvXeQa5V7Uo+h2jisp
W9imnNxN0zodrGD5aIQf8qEs2x3snYXcjG5EJEQbo2h+tMCRXPgatJieLLN4nyvBHP8HCZz93oDm
udyoR/eXPiSDtW/qNC0efcgezMMIX7NxI1Ih/xpWKm3EYGtSrA1eI/WfRldUH9t0iH6wU7mzNSDu
g6O8TYYH19aW/TjWXfIJWmep3/Fbp+SXtOnffI1SLVruu2UGQRKaEJ7Ds4Aik7ctJNPHkAqAP5+M
th2fkgle2MOs+ahS+HIyH/wSOZHf5uIXB/JZYCeSLoxv7W0aYtom7WlHx1vHZpaSek3aNPNOJk0u
vtddVE/VDdJ3MTomcNomUIimkQFcC1qzbpOMzmKj9uKU2m5o/Dp6MlHemT7BNGj87gjrjDuKZkYE
L07l0xz1RJbvQ1jGIdpvYCn7fvkkkrqtrp6ibyHJoiwATy+V/tXRb+NkFLi88hZmJQPxjZpaDioV
nbrwsVaWUbeB8NxvAmg3nM8Z+id//Qi38FQVIU+7LEEKb9pGAC3rKO/0NwsSLL90r4gfo5KHHEJ/
C4Y9JF8ra59wISJzA+sQQ7uwEs5ig0yWKD5wxuHILnIdDthqRlaC/dLL8mnQorF6Bmet5YHt5SEK
kvpoJ8iPFmajw0UG09r90LiG3HSzDhfKVkdyZQpKhkzlg5anSbJHqtQbIHiFTM/7Zs2ttfxwtMWz
v4smK395bWxCxwffVnv0kgiy7x76Ldjp8Acie/RnuBL/JHPoVzgip03nR0SGSuN27tHKQ+xdpIEf
Z34DcT6iYZC2Awxs/6G3527nrAqhfIsrv7tNl9iucvyZDV/7HNZ1skuWAbkRI04jJDGoAz5aAmUa
6BOLIvzhOPngbAoLcNAx6d1yDtKI2/0QZhEs/HwbCkthYqa3YdtoENdHud3OzxCg+f1G6NPiBnbC
zIi0qcQ8N+NYIDMSTxIZAqvXj3MBm9mdRoj/rNm5Iq73mmlseSpFM2vbuIFL/4sUrvi+NHnYQ6Ta
cPtgmNFqeNzzDLGTnW4m2rwLM0jhd27p2dqWzgaU69tW8NahBFBaqMB45pwvgDaGahg3Tlwm+ge9
gPnpX3cxNZRsZrNEQjduepSBAHum2TOBi/11qotWfqbyvOw0VIq8Wzv1on+bLDM+Vn00IBHaS33e
1bBefu+4P9ENjE9scgryutZ2ob2Ig6mnqbsZnZLBe1imzO8A6BMbgt0+2fF0mmgwwf03/ywSxs0+
tBCvzD8rvzXZJkNM2eMk4yxBoiicPke956ZboXfjDjgxjdluyIqbqIQ4aodgEdRSKM7ENsPbcGb9
H2XnteM2koXhJyLAHG5JZXVSt9tu+4aw2zZzZrFIPv1+9N5YktHCLLC7A89gKBYrnPrPH3Q/x1Q3
fyVFN/xmKnVvPCa9NvPBU6nGG9TXxc6SyqR/crABS+46jNfAjeqhSj6FRlek+lbmTuLsvZbZLwgj
6o22WYH/ZMV6NmU5fcL/0vpl8jdhh5gzlFffwCE1Jy43zfqOrC2OuV3UaHFoEwfUdiQVp/Wcfndm
+jdfZBiaRCCENs4Px9hVUvMQz7HrbEqNlI5WcTq5m2pkv/ex1zjGcQ6VQlvlfVoPtKWxIkUY447E
ylZCz3/SQBu8I/8ui2I1NES9Vp3G2Qr8/TFcjJJ4NNZDpCQzyU2Yb/hG1nX1t0FrjHzddbb+roZ0
At6Huk66VVzMfXRShNF+NrUGfUppj8a0naRuVoFXx8lRiDGb7lu0UyMAFKfLOu81ZQ+moVD8DQM1
tC8azxNE1uKDulEXGcMIAl/Eb4g48orMmEK8NiUe37+pwQxCd9Ae1gec36Tmj6mq/YzUOL1lKnBZ
YkCUXhr+9L/h+QBXXtzjU1Pog9KQRKpkY55vtTmcyBpy6M2R2Gd1JHn1olWUl1v7++X2zmOXAGno
ReAH9mUnIpogGRAGYR0yysXy5BIt5E0BwEj7buhxbD9Y7TCHGP9AOliTTlGM2zou2M3MUbHmJ2/E
DM13Mzn/tqZptoKuKgeCu0LieLrtrITdDyJ+CMzxeylVB7G9RtSF5zT6qhiEGLIb4PKfdvpZ5URH
ZWmBwzpfbs6XdGiTG1k20mA/uFoXod80KpHvcXHz2hV27Rllc4WXfl5W7qtZEgq0bgqndp5cczK4
CYx0P+6UMkrU5WqjmY1f0YEOn7lkpei7iKQzcDokO4R0Mzb5L13WpwezqjXrpTQz84tr9Vrvawk+
o3uyngr3Brv8DxHi/PUWdRQ4/SLcuJbAeD001TAyhgPBPmO9yUtVvRc2N+m6b8vHdCLoYt2bIiUE
NBrDGKZ397WdyspYTZjXHhR3+mrS2/kFHy6HU0qmxasphp+kmuq3ZKZXhQOoDBREHR00pzbA5nnN
bNJxbR3Cew/SnqZa+mPdEZsXkcuj6/7IhCLOMknVB0eVY7VZSHD/1dCFHiXm7UtnGxoNiMCy5P6q
2k0R0wcNbfXQg3m+0sTq1w00dAxVU44cgvqoXT9eThcxqWiwYSWhzaBiX1rdV9gDr9rXxHvZB4ge
hPrQ2qqqlTtwuTg6tZG6DxC08c4dosQ9KDpQyOS3k+7MgSacjJwZAhc955QN3UxSWZfnw6c0tUkt
iUoLI7tRikQnaIzDx+avaqIA6VHdeIdLGBqjL2u59/8f8r5yGxA5uXqWMbqHiGyyfU1B9AgO7921
zej8Eq1USFXMyltAyvVTAWHBhA145syYy3XrGaIJdQH8W+dOam3btPXkrpLO4D5F+ZTHnzLP6N07
V8MC+laNu8zEs0VF1wvfVqgslLmYElzMkzIjYjlT64JoSjIiXeniQNwjTopOCW3RJ6VpyPdNG4PI
Kg1XfP2RCJ3O2pjRFGKJ1mKOu+PjJQ9Tmg5t6U9Na+XbsdDztzHSUYEYaY30gPtN+bvjHQ1cVMPa
u6FrXM6H85dY6Mz0LdEa/qFZn0/2qOtioaulcnBsgYlkEn2XVj/94iyxnjgLo/WkxeIRF0vr12SR
0fTxxP/jHXTxeLgj1nJb4DzBDvH88fqQ1CVO29lxmI1GW8VeJO/yvrFBayg9itWYZLhgj0ZsNi8O
cGnDyW91T1isW4To1FnhfDUiq4rWukOBGwbDXITFD7LHkvvJIS5wk81cOYNqrJxu9GPIacqatBmn
nXxTuHr/JCGt32EBaY7+aBKGgJylRizpl3Ft/jQtAgZ9eGVY2US9ZvdrzNXj6EjHytOPYtKl609d
Vitf656rcro3DWmTA8+hqca+pfUogtU47NTtx8N2RQQANlz4vQZIL0Rf/u982Eo5ewBjanqUdjTO
BMlN/UHrZvkAgl5twQHSo0dv3Fe16Gc9utoBVVH//eMfcTlzOCRxooD4AJQJy+kSrveWyM/QFsOx
bOkE7fOQWmQJ19SINBkGsE3DSG3yvbVWGhvFqtTkaCaVmm/+88+gI77o9dgIXGgI50MxzrPU3Jzc
48yZWmMtbWcMBEb2IxGmcaGRMZT0ayvKlPthLHJ/GvLqxiT+A6v8PYkZCVieKrALPERIjxdfo/Vi
ILkkbo6EYETudjFlmP1ucHETnXvipP0kHIfmjitW+8NselcnAcCsHrJ+FO3s45ftHJo8wo2C9CSl
24g2GdpVqzV21vu9qk/9zh1UkW4QHHd3FYl/4/eQb+wdBlm5x9IM8R5SnLw+dF7UYs3vtk1tbyyi
P7YhGQTl+uMRv+wx8Lp04ZcX5XBd3JfOR1xqOrleCqlyimu/j6qrkNIVZ1/ipq/NGy3Gq5748izw
AwgGfF/6fhfPSlNCRgm5qY4kdr6PKM9MEksLMngGgsO2tQAb9ZPWcKpNW/bFqwzjeEVyrvgKIjfs
IcXdXHuXBTcbvUp3han/x9jg0nZjAtCU7ZS2R7LwCIXr+4HktTJr+kC1gDADvUtIIvx4xP+I589n
2OI7RVXC/GbzuCy32U5sdWx6ccTSzuVWZOW1sSPytBtIVezx1TRJoB2SY6cqkfIyoRqsHxvSLlak
Rvb52xwDUL15AB2PSewp0br08vbIzU53gEZbTfzEMV6OG8ee83Cbgt4Tg2dHhIyVWZbaXwfyTjiz
jDKR1gMSl0yekH1x6HKv7d8Us0qUdNPgMlQFw8BWDXBjju4DIqImujH5roAlxh+iFU7P8JUWHufF
jKhlqJhlNFRHwzb6hym21AjeSVfnO40OpYsX2BIH21pdQ0Cd6Ot31B2ju9HSlORzt2OSHhBHqKsE
wgfRc6kdf87rqJp246wpBJtNurEfyJm+yc1eWm8X3xDRCdeMRedCa04/XzZ9CQEgllV7dBxm8GNX
cbLfJzHosKZhv3tsMs16UOfWCreKnlvxozKYZLcLw86wTSeyx/ny8az6x+KC0wJaDI2HzvOVHFBv
CavMYEOwdRr1cbQHOJSCnAlNqx5F48ZPUnrhEzW+vm8tq0l9FWezeqGyjl+iFtLkjWn+j6WFvYK7
cE44264oPmNchFKK3Dh2AMngPbMtfUcr563Z0O+fVdrQN554dZBCt1x4s/RK2V0WA8fzj1KJIddC
Re2PhhyiNpC1U46B0ReJuuJjFkTntqbUu2ct5R9auxUw60oBM4Jzk+WGdeOLXA8Ar8+PwJMBldDV
r5GOGUZqbbdHq3PsZJ/PNMFWamQO9g8nkkm9IpDYVPYfT4Nlwfw1LykTIBzBGl5WFH6Ll/IrNOMj
O6ZNi4AIkyHQJjF/UpYUIMqKpG1ujPg/nkYrxqGFzj2bwmUp6P+6XCGMLNkanEUYoM3lkvupzsGE
xd7BIGHt98evdtH35NU0FAIwzOnpsuj+LIC/HpZN9mDV2Wyu535uwQ7pjdCWVIwbN4Hrd2LqQILh
IoJ8/MpWp/askWhHUPykqGZ5P2idHX+Rgqb2DsPHMLwBvlze5pceDzcPFPLLVR4N5nKF/uu1JnWI
RWilNmE4pqURxEqkWcYVUYQulz12PrmVypJzWmgUYsiK9UkMK0+E+Q9lobys6fTEGfHzzKxhXZhz
NzcrjM5mmqgkd9oESKcNgabuQGyZdqt2vdgH+fU09LGKoTGGwJr298WvH8CwHXO2Tx2Rnk+0pbwU
MNHErh6w5J6A8uIbQQbEJ4UpfjV1WeUELNfyrTb1tLtRui2z7a+5v/wWfgL1PBKLpTd+UTyKSbXK
qjTj5zJyOs2PzMgOiAzWvsk2dl7icXRAHb38BhvkYpnz1EXTwX9YcUuK4cURVqY9hYIchpMry/Bn
KOLiU6i48/xDKZuuWhHKKacbtgoXeRhLX5BnEsgHVZmFAGHjfNTLAnYNEL16mvg23r4e4WIfa7Mq
3cIvw1zHRsIoMnsbdlGBpRFBpHn9VeGkn1eTJ6N2DTqPxcWN3eDiDrH8Kvhji8EefB/YCReVcz2b
IYly3XhSs3ndO/lkB0yOvdRT08IzxSwP4WiyE4GCl8YuhgjV3qowl0/81xRg98O2lHMZ7Rs8DO5S
5wOTOT0pM1OoncpGixJM/8lx2La1MitvBgE2T3NfynKdtEM7YJU8dfFrCCGkOJRIEtTsYOA/pPmQ
y60C+wO2o1s97D9auPMfyEYBvEsHmXs6P/T8B7ZVGzqZ2tvQDhptxoJMIB+L6MrG9URMlFood2Y7
YXAO1u7Fpa+J2dGCtAWwOamu9IZNCxmAxhNkKpMjrjTy8kUvjag7hnIs9zPmxfJ3CyvETPxGAf6H
wCeLjgzlSIZ+K/DmB/MrQyxOA81s+5diLOKeVv5UJ+4qr2vF7Vd6pGg7rZgsuRm1ySseQ6+ss43i
RWnmi9odppPbtDaIiNLjTdUO1ELrNI8s5VCFidUGAr+VT3iGJwbW7ITr4lhZTGn/QJdeN091pkc0
oXMllfZT2Y14j5ZTAwBGYl4tdvqYYLVHoIHyzK/K3wCe6O1LPmgeWLlMKJPVbCoOohkfYOubxVNY
lXZ3CwO7XGVMpkWjzl3YgatoA7ief6taqSDHmb12ko0c7ki1KwAdpqkMyrTWiqA001wnvDhL5CZi
D1/po8RKNoqXthqC1Rt8gGVmnM8ctHF0XqjsFhPES2FXX0kzEpXZPPdz+Ci7Md55wM+kpnWgHWWY
/XbNMtxpQ1jd2G3++WDASYAxljj7yfkwKNKsdfx62ufRM+Md/bLCd0qYdfxx8ZS6k/KGRJ8/bNFA
7z4+8i8rOj4B/HheeREFOi4d6PNnx3XOXBin+LmWTuytumZIPUBkaLIBCpsssAkuNj4lg+YEs1on
zxJF+pfcS4sbG8v1GMAw5MfoMBpB2C4p+wrd0jatFPEsHGY6aVq6r+XFdFcMU7tVzSb5TjJoHOS9
rXz+eAguDjVGACjkD4kNAB2S88WOlhPa2RZFpZxcjfQy8kWGeLpL0jY1V3AHJ8Sg/aCR+FV5NzfT
P291PuV4VwIYUGMaEKDdi2NGTSDmtV6XP8ulWwNibTT5cnuZiBUFm1lojxWpp4U/eyMeFbFnlvPL
OFpct/rJM0htT5QxlXdSGegscBkiYFpnuxt/k0QdT+mvCbGiJI8wxIVcEtoUb/tI96pg9GSY3421
iBvfJSudDPl6HInwnFuNTnVWtsdKRlVBCBircN0P9GoKN9WnoFDVEcUjXX4oaYkW1SvdwXMVM8vY
zDZAttWwAVdRUtJ9mkx0nyjMqifbmOZvITtgeLKqprG3ZGt35RrK9eyhiFDTbts5idkEc2+TgxDb
QnXe5x4VQ0DMYB0ecL3J2Rx67Eu24Jup/RS6UXFXpnRft1PhWUuEgaILhooB6w9t33TOqgYxFStn
wLYqKDrdhh5A76p5gcmedk9l6PbFEXfxFJ9aSMa0VCtrCLWSgPsioSWMb3S2cVDLPyMScSrficP2
SwazgUtol87jV8surG/Lfd6Fdya6J3g3pb0VyVCk9DpbQo2JdMIjAXqp3LlFqcjP0pzaXZaMKWQq
22iVOykp8Xy3llO8tlN6vxxT5QCXg+CNzkx/tpLWKqZGlQ4LJpoas/nmysixnxbR0vwE41nR9rAC
rS4OJs+J/sSUGwFVnDE3u0aW6n3KDpw2m1nOLXbjheB4m52JJT1WtdF/bW1NVnfIQHNADtiAv9Cc
uU+lLORnvZpG18f6YShXUVnV3kovYD6QKqjnqzmPvB2kJC5JgVrQigy8OIa4gGzMPcRNEk5bS5I9
Syw0TWHpzukXrpW5t5qUhctj50bZBPocwXbYQttT07fK6FJvW891PQX0aSHWtZXbeShXrDgMWkLo
cOOxzNbL95Mx5ure1crhR5MXUbbC5qCqJzbNwX3tuHgadyIqhIO8LFYaH+/XwSl2TZ7qacCGMBw1
hyC8lx6LGQgDE8Ad9haFZ0+PTIS8+N7plDkP4ahXcq9Y3mz5lqKk9dYRSl/AO5RZcQRl6K1PqFCi
4W5uVIvU5jHW3+d5ylhcskbFLvXCtTIatiQqE3c1FPl6rMx6WzjS1D4pUGrmaGMncbeH9VT2+mYp
aqioCkd9HZUag2NFw34XIU1oVZvUhdZRPBRVQVrZ2oqBcIM5zbrTYFZp/qTPYsLBMyuU8AYB/nqT
RN1C45winD4jkN75MQHRFyqInfTPMF/0FSw4d53WsXo3qVX8WgmxeJ2Z5n89kFl0y70eCesCoZoX
ZxMINRQOBFzPWU63pSjy5JObutW753Qg1RXrWTsCZ4ePJbnct8iI1weSZaFl5cZBkxG056LWLly1
w/DAsE5M5lnTfOFif174NgsU5eeSOx6HUzE8QB1E0LXqsCqPdx+fTP84nDG61SBELp6pEG4uBsDu
ijm1xyR5LkeV0qjNo+yxozm1N4smfDEG1dxZxkSwYz87p9FDvqL0iXLjBnpx/eJ8ZFHimLww1zmb
L73WxrQdc0+riufcKrSMjNw+maIt64vchwguq7q3tNZ2btQD/3rqYmiHVRNQ9v8Jc39d2vMCANfM
5/rZIYDwVOHQ+qsPy3kHwT7HN5Bmy4271T+KURtkB7Y3Wlgut8bFRXuo0Y01Rlk9d05UljulHLNx
DeeLMPumqpyVJmLXfZga+bmMlHRLc7mDGUs1d98i5nn6+NNfzz5bpTsD9sPkW2wbztdbHcN5rDWt
fpZtlX/r+rq5K6bQCiQ99WNGF4dYmIhdQY6KuLHq/rHUqUnQ/gMrIPu6qoccTul8bKpnAwfnh0EY
6mqUlvg+Ai77U25xt0379Pnj973+3FjgAj/hcMBUx5Xz/H1zrcGYcqrT50FAxqyTlFNQkVWR+WNS
b+gXQTP8+Il/3uOi9jIW51g0sWwvVwtc2i3VQleZpyyZ4biWRBuAZthuPOwiTlYNCbSVb2Y8joxN
35ilwv4dxl7/hd1AwaPEbZbzuI+q5iDM3EgfwCg4lMNQn1/45TDo2VyKOfaVajK8n5NTCHi62YT9
X6CFxWR0vkhaarnVxy92NXWwGIAdwSaN1fKSrX0+lOhMKsgMQ/pSOGk+r7zOanYKvMetVg/qzvEI
F/MdICK4g6VzK9/xAqFgsi6YHrsWFQVNvss4iiztpVHgU/9iWrHcdIrKlKFSQmSbN0HZDtkOMzDj
0YCWeFCIpHr5+N0vMfrl+QtUxv/SH0dws8yzv7YNvPQ1KMut+sxqkUagpLlXUUIP1i9cypMTuJXp
N7PqdNu0sctPoo7z3Cd9xnmFZVDQPiyszx//pKvlxN6FU+WCRiwqKvNyZtNzb5QcOXGaJfmzgXZh
h3njHMLtNq0dXkHh3TC3t5wYrtYT9nYsXc1bfLt08M/zcZhhk4cg4eZzEyqheySQHGOnpoBRXjVe
tpOwVd8/fs8LVJeRJ9pmGV76j4u13sVdPlaoCcQYTc9iVIpPXaNUz06ipds4p7r++FHXQwrWD/8e
kwsOZvon5y+HtSxMYulFL3Vct18qqX+ViWsfS673hS9Cka1tpU7/6yWdKnZxKKKzyMYMcHH+0JYm
H1S3JnxOOiM6cmdzAwLWK8q80HqwG8c5NiVln8/KHm4AoNdDy5NR7NPdBRBjdp8/etbHasxyEb9U
YDM79FYQYrWhjR7DFqHajXOQhg7/urONEUcrpisUK3rIy9w9f1zFZOYOlTjPlB9Ne4I9IRuqrTkr
JFLLwux+qQ6q/U8z8toY+YGGMdtICZ76diWwZfWXQzb2u77XEG/otfLTbZos2XRJUjxJ1yvCjQEZ
pPVnJU1g+YIyxYfGzToj93GH7F2/wzGxo10fh82qd6whwZcJbcZeSq0SWMd7mnjXEtfLHzKLbC9u
WZmpjY/90v72ezK/zJ2QXZnQknGaz3WRFK9Nmsc5VLjEXqDyIZrXkVCbd40NIVtVdtpGwZR2xuDb
7NIPXStQt1BYqzCK4rL95XbmVPiT6Or+3uo75WsK0Vk8wILsPsdtpby5peje81kz0jXyq/nJtorQ
DKIhtvo71RDWszkW8zusYS6fWM1pfjYALQcofYgSTXQ9FH4+RfG9NHS8vSVOoOmhL9LqWYSa6Pdl
2c3WqqIzERDiAq0tovlU+qIvZjUwPVcWa9Ue52hHYrcaKC7S1M/NqCneVkRd/VumbsaqyNGqbnNX
lfFLyc1d+dViE1s9weJOV5SV1bixvLRSj/jU2ndRauSKD7Db/+a/8NcpMuW7Zw/SWJu9SEof0GZ4
VeTU6F+qti4Pbce5cECpZbhrnNFEuppiTXw1ONOrNTIuTAEA8LoBzjMEb7+Gdk3hzJ/bK120Flxh
wugq+2HKI+yKVZU+15PLbWncuGo1tXcm2EXyanVp0axCbntj0BEVne/GkVrNj+NycALLrKxdW5WF
Bske7YIvKpGaW4tQH3HfTGAngY2T2vDZsZosPGAZNejDetbDZM4C7lte/a3QIeT4VhOVnwUqtmw1
RYPYDpMbGy8jPqgm8pm8hV9CKRr71KeT4ce6xwUVf615XCVV5b4B3nv2e9NCk11hMdK/NpHppUGv
p056xHetrFZTr03mXeEiAtxDxk++C3Kv7U0VJQpX+cEQQ7Uaapm+RxxTXyK4e9+KvCxaX1HrcgMT
y7Me0iRy70n0cMo1+Smh8wb8XdUroLvJIUe5RqbmMP9jP0FZlSAhE9ZPNv++OwlLjg9CgSG6gmpM
00CwuQm/sHu6YkllaG852jf1KetnYqh9J7HtZzcE9IdwVoA4tXi07bgMsouACWSyEX7ax8207rKk
SR7Nlpy/jdcTSPxaDaPp9T5mzrH0+amTmuLUTAspsGKlxOtwkHnlhx3sqF1NuHzPusmKce04OM36
EEQM6z6N2/6tLaV4X5hvP0mw1JRA8mnHu27wum8lRljJXUnGXrUfp7LG/GGybd9M0tHZZ11hFXsV
w+aBaqxM3ixRdsXPsHV7E0hA6Hagi1R/b5C0hrusFl5JZgGV90rWE7QOwh+bdg8VO7cAN7DeO0HJ
r+0gM1rZv4fdNGSHocdZ9iUVVq7tymbCuYp+lpJtm2wsLJ8oWeQUzEdEEC6nxQ6Tq5H2YtXiDl3E
Q4aPUZKQXABNflgtBocje4MTxSt1cENzr8QijQ6OE5YmI6jj4OqmhR6C4OWJturD1nxw5tGZ0lVa
WUmyoVy1AQrNvH5DLpxIX1ghwlIfUYAxY6xlkq6hpHq8KSkgrNeeqBNxP4TAaUGhuWULsdIWlW9G
uv1Zhg1KsNBs23vBqApr1UzQ/49GHWszkXmAFLgFa2mxGS2rXqedThshMxEiBxDdU/vZs6FH5Kgi
YtMOxibDd0qrMqXzS/R+a/4FerO1EcL+ykiM+DWndflqaFondoPHB3oI+8kZ0VGoM0baSYVfbulY
3fd6gOX6gP7FGail2lwPJqM24sPUqwoeOnGfj84KFVilbxVUZEtqwtj+rqSXKr6TV8ovBbX+gJLB
sxri2ULnlgHOJU2Zksh1HOjRFICLjP0y4cup6x7CzNC8uFEcj/uOlIF93OAxsMpwJsEQ3Ko7+3eU
eckjYJeioENkNWql2tJ+EnAA1yj7MyvIE2bS2mrM4pfmtEQgxjKs+8DCmlHdpkkr75wpKbz/XGWh
3ljKR4odqA6XNL3IdmAJaXH7UmA0VnNeCW895prrK7Y6KGvTjodVkkftrWSU6ysEBSuUckB5moxX
TSGvVRUGrsddFmkhR7vXVsW2Fy5M+nnsY3bcvpd6kAyTfMNbuZG+nLPolonydQFN6awvRDqEfnQI
jPMiqAGIzWWlVS8zopAfDc+F/RRLNGpxpQRoq9T9fy1qUVVz2we5oPdMDX3+QNOQJqM5Gc+wAaK7
LrbSeqWaeIqO1tQ9Y6aeoXCuhLxR7l2/J4+FPmMDtaGyv0whntuu0LtIGs8y9ijd5jjecKS4D1k+
Fw+2Xb3897fkLgQkjBHV9aUbjutUGnpnPEOG7L6NU2r5ahqJYIQ8NAXCwq+1adT8v6Ip9PDxxcd+
m44NTlcXWF5VQ1tKhzh/sQTXET/yGpxDqmJ4RKTbo6CfasXv6a4hHuzcW5Y91/MZFhvMMThaQA1X
9JOkUEuQs8F9FrJGSgWVFZ42kfJBa1hxtxKZmey6GXAxqJEjfZEyRP7y8aj/4ydAhcQWgkvhYqlx
cTeDMtCOg8jKl37MFH+SGT6LUisNx48ar6ZFPpd+pErnrfQUb8BFwBpuWCpcTzO2Qtp6mB2oiDcu
b08gueqQNU73wjXH2NJUlD1uTZp5MCOy1Tu9LV8/fuWrB5JzDWzLRzc5wNhTz5dTo3apAqdbf9GI
w7hvJDJFmZjWgc5Oc0Aicsui9xqrBTiED2EB6iyQ6SXvwKnwdkWEGb5YVdk2dJDsnoPKgzjiC0WJ
KgKlE/tVzq7zybQFfHfdkNWjAqHwlnvKNQiy/BTem02EdY1O4fzdHQuxY5MO4YtZColFjlk+uG5T
Y0lQosXR8jLZ6FqprGSkhl/zJfg70VrjWzwJ7bl2ZzwlPv4W//hBFhDuQizjW9BtvrhRTgZtIJf9
7ZOGTcKdSivkq8gxHQwSC8EURlldsmpgMgGP6TO29JHGhSTzWA2WXqs/+qG+5VV2tSLwRrIWg9o/
34oO7PkQZaHnNa0W53Rg1Hb0iT1wv/ddLr+Z8WzdsVm8TVZn7NDsq/ssqaz6xpBcTk/cCCHM0npf
pgoiuotP5E16aOUib09Kk9TxAV1Lmz85del2O8ReGNdiWIgs8OPvcImb8FBWBbo99I/0VS5Ncsuo
TIo0d92nDJeNn33PrXnb8af6Vlc5A9b2WLRiY8iiaW9s+5eYJPsf3lZwxjBhBKG/3IBU0UJZUwDy
obF4P0KCUu7raiZ6IdU96a2tOVW+5vg8mEFnd1O8//i9r6D9hagJtwFXHP5iIXecf20Ye22LzDo6
VWUzfh91BT1uOZMWanR59hUpVr/1zEg5kUaZomvJxGsthtl3KcBvYVdX+wS/ZTG+xGkT3vQCdZ//
FhI2zQ6uQ37SimQ6LI55a25R6S7EWepoLHmfvvC8KMSTpCu2oTtnn4d2Do3djTFZnvM3ysPjAWmx
TF+OJcR0F2dCmmiGkIDFp2lQy307TcWD2Y4O90AoSu8thnbfHXPsXozSVX4BUEaIjq0bm/T1tLDB
tWASs2cCzl3y2bwMqX+aD9ZJEFVVBXYp0gpxhKm+tmpvTqvYFKUITLRKtk+2k9DXHw/C9YLgMETh
iZcCmgBIveffQmBvmo6NOp7w4ChOGTnRm9kRXqCHZbXNDansGaJbdfUysOcDD4PyT1ImVEYgvYvN
kNAgY6iLSJy6fhaeb4clCXIyt5Q9yE66/fgNr/YZAjkZW4ofFZMTnFXO3zCBNdA2haadXDUXkY+r
BFhF0YW/E4IONhFhWTduDZcbKyct1jEcgzyN9sOVC38xdiSpQ+ky59nbjcNc3tvxmEwP0C6GPfM4
+0wn21qD4TqssDmP3Rsf9V+vzK5OoQNb/ToAhOhGrWrVRj3NeF+FGzCvYXqIBLbnYZlo2j6nhZff
aI9fTWTeGgI/o4eJh86V72KY4ZcUXTapJ0I/EuxZ+rnbAa0IM1DdwTHuQJGKNxDBsAjMKox/fvyR
/zHmy1nClg7YQmF9saXYfcOaKVvjxJlW9T6au/ZLvdj5Zj1OQztOr3RbxqBUSAacIETpdmODvZrS
BhofGnfYcLKK4Vqfvz7NhlqdFF0/zfR/+pWZ1Iq5zzSs21ovjJIbU+xS3rNUc9zJ2Lh0XnvR1J0/
rotL/KdQaZ7KFOu/VdMMFjqDvjLlHVSEvtqKLsPyowjj3kASaUPLrKxsVH5AJjEMEOthMHaihGcW
JV6CN6035LnhD2YMeSlozLorjn03qbWDVagVb+iVpVZQpRa3pNoRrl/rXbxG1o2ljU8wCRZJAVdV
2LhDFwOJJ3U9YMAxuom1Gq2l6O89s39MhjHtb7QGNIN3PdtNGAtq6iWidun1XbpKdkPSV3ST7FM+
jUBOQ3VKcaEy0fVgzlWJkHI+TnLnKJK6WndjL7dmbZffhRtPbzjIDFu4o+qtH3V1tqCTWZgby2wk
L+2y5xWb+mDFWNectBKwe5soUevdkT5QCC3I3VLZMuA1KCP2E9667vVC2UbsYslzqtXlLcuHq02e
H4MVHnxgLgQE7l1sgXDf4nYeq/mk62WcY5ISh6tkGqchcLTaWqN1ln6ahcbq40X5r8cid14SAqh5
3MuaA5GUg+lLpZ0c3FasvWK3JL6RXwtq3TT1oNx10KI2XdP3NxpV/1iMnGfsAsuJxo1z+ft/tUDH
FiEnvD71BBkt+2237ryKW0UnEB3pYHPjLS/FnMtahL3IA7nfUtlfnmbgRqU3z4N6CtGMfI3gCIlA
cC8rAfryeAVTYE6P0PflKha1o6+bSNKw0Mq03WtwjO/c1pmGJ0xy7LdBzwzdb5TZdvwxatVVa/fp
tJY13YgXAUE7DrCoSZwVhkbNLkHSPPhVVpfeypRJjnikHRbuuzb1iY9dp1fckj/90Qn/tdigKTOl
oacuFmmw8C+DA/Q0ixpp1P2xlHhS3kdhBzI+Dyk2+wgzkvCpzkxgTfrjRRGE+Wy/1yi05B1GwPGD
p8x4WZUSTG0jSD9WD+ro5coWoRHM6gr6tjzWRj78j7Iz2W0cy7boFxHgZc8pqc6Wwg65iW5ChKMi
2Vz2Pfn1b9FvkqIMC1koZA0KSFrkbc/Ze+1fiUYOzzaeFGUXTFLPb9wC1qfh91/BsY+IadYOvFyr
ASKTtJg1ROiYRFPZvLRuJR6T1KroztBZSjwZJHN8T/G4f6zzpsvPOvW2zhOUnaNvmMfzG66S1fbF
Ts3JHPPRuxCWDusyk/41YDl4u1FFh/Mkebe1xP47y9lXpWj0jWXT/1M9JlPxTYutfNgME05AL1Hm
TL+xiV9/Xi7vy10Mywd3FdaMyz+kMWt3Hk0rOSWBMVadnxdDM/woTJSXPr0lCbNwsmtaBnFDZ9rL
m96yN3Mu2tOEcrw9Dk7dmhG6Rog/gn2k4NDlKZ0rauEXeqY6f404HEFzodw52WU9pTBnwiL3rQCV
841DwWr9IUVPc/DpIOrmmsF2uXqrEbS5oQ0D7URJq2u+q4WI7+jFDmJDSbpMOh8/RGDu5hrHxuvn
S987Q/linvDsJdMG6RrzhT/g8kWqvQtIsmuMIww6Y0TOj4iUSO8oxgMPvzAbspeEkPOIvwU2GM65
RqZ97KfBUDeNV0mtHWmuJwHQ19YKf+DtxrXa9KFj7mK0v2zhZiuPWaeizNUA9qE+RReuUtNKM+WI
Tqz6qTld8YRSE0qCzNy2PilBrC5dJm3KCDesJb28uM0aL+rGsfKFm+uP7ejAfk67ZApPwIfqeyeC
+baFBxm2vt4jFKUlxSj8kTXdlO+ylKBT2JbcFVrZV+EuFKIcX7F2xN/aHh3tpoXb90ex0ZucisaI
sJk0hfPHickFvs+yuv9fFtCz8DjpNFxwGJjZvnC5de0tWymPaWGC7GwzjVu6xDJ9AKaGH8IOEtTJ
HiC+2DmVVOlxMDdUlHdWak7ukVKTUu2HyhZ3snSLmB9o9NP2xhfmA15+YIpc7KX0jt75P6sLdTZQ
7NS6OTrBvCmHDY2Q7mCotHf2YMTnQytH8f3zJ15PThRpPJDi8eK9vBrP9D1tdtokOlVFbHT/c/tB
+wV23en3RFeGJRlDs2CDqIJcsz1K6LYPOwmMIy7cxKTtaOUgwSLQwjPddaGG91LGYtrPYWGOGyMp
NAsilxt/m5RyiB/M0CnsQ4eUSL+x2r07pC7fHR5EpCsc21i6roIAMnUyIQEr0Umryza5G9okLwXo
CZjWntuUyV2kDUF871Zd4aILT4pIy/y6tsfdQLABpvVeBif2/lbbFk5bJA18SU39bsaV+2hS5Yb3
bWgpModBQy/6AIN6eqlKaDPb2jUILNdZ5e8huspnOcci3zNlVPzrplXPcjM2ciQdUknANfoiDjQs
AY2Rvm+rttNSn3MTaLOff9vV7YmlCtsFhVpuEDSaWDovl4uOXOQqbF33aCM5/1s6tom8NIZ6J4zg
q6rwtbye9gilmSh3b32O1QH6/eEYzfC+0Hrhy6we7tpTOANmdo4D1zM24jYZ8BKQ75u/2VGRhK9c
pFIbGJkrflMoMuPXBoKA9WY6Q0yCBACm3rcUTfyG/NK2tZcLe3rUEej34l4kckpeKQAiUvFSJ+27
0Y/MUvnGJJ3BNJlBFj4EVaTGGxiUDkGOM06vHT4I6X4LReQ+OsGsN4xqFrmaUgFoI05ybvEAb7aQ
h2asq7dRjIgmbtyx3t/55ShdWkJMN1x+9C/Wr2U2E2ZjqZrHsSuzArIBUET3QZhVt0XIUjU7nfv8
3sySXO4jU8l+GAprJR1jx6zmEvIUQv6/VR1Z8b1K7yz2coKBlZ9uXWEFSCh95TtSliw6xSHXZIMi
Tx/Qsa6dqlW2BV1PTiA5zjMMelnKZms6iVHtUf6H2QYfnmv9MjOu88+iGp3iiyPjsNnYTdLwBU1n
gtM5JrFxV+t4RJ9pceb6VwnzuT+1WG0Rd0TjXPqDiCdza6C/4AqQlZpAhuLM+b7O1WB4hpfJa+Xv
ss91BjbiwbVl8pSjmUSUMFpTXcJHKKvge5HQwmLDoq5AfK8jjeSHFehwLhpmjvKKdpTCXpuPCTzn
CsdEYKDJgRTmTgALc6Ws/4lj6cA0LLkofft8ar3fhdff0aYtgWGX0AhkzZdzK05VE25KJ45puXRT
LVk7vzmkhumfudHy9I9wkjzyWhHMW7DQU7ydosXc2ttMgE1niyisvTqYGu0Lx2spHut3PXZSt/pr
CIZ/gdBlAPN+FbHZ289hJNlqTXWodHb1Oep/lE1qR3+qqK+3Of6kwN26VWO4vtsm7P5OOI/PLgWq
GIcEAoIy4uh544rywerC30QipIWW3gFecPkGcA85qZO509FCCdlgJHK7r7pi6N0X5pymHo26x0Lg
9l3cfEladY6HG3/A9UlMJ691aaNTBjKvvBO0fEYa3b04dhZl9i+yVcMvtdG1wAPSQKWQkGRQscAp
z/Xu86+/nOQvPz4HMJwTy3EMVp+1OulHaUExviuSE6TKQWLrV/LzqKUk1qlmad9YSdc+e1ZSytqg
CrCxGYy3dRGsNdVaJyrVOYow62suQE6oh4eAGGvCwPUhL350FTkI/qAPpfRhSCkmC6GiiF2mtprT
bNJuaoZjNSXj3iHgy/DUOUz6c17mqXbHcB2yFL5v3oY3XtP1B2JULIR5WuHkO6wBAaqQThLFvXLE
C+mIPTBDFQfmXDrZU4G3gc3A7L+JjvXyxoM/+D64WnhVkPv459pyQG+oGJU2iU9OlHQjgkoqBq9q
F4LnRjE0mv2tRvD1XKD3DouIUxReS5b1y7mAtqiroiROTm3iFiSlqsDINz1H6OArp2knfnTUQJRI
N5vorSNAqDl/PiCXubYakDQmqVISy7X0hFYiB25YdgJxwT1WXZ7cj8Fy1WdZVc8dbZMvWhrM/Y2z
xXsB4vKRBFYs/ARoSMztdU4B3eG0zNTQ5rYrbNhSIw2HMwa9ujkqalFXP9KwjRtfjjVa1AgqHcKa
3IycryKcsp9WKMIAUnUPU/sZLypwV02dMutWi/SD460JPx2lEG1r2BjrGq6qDHbpWnV4qtyAs6M3
Kb2c//RD2z0oE/wTr85i3C9yadrLNCofl9SnhcDcBuIxyss2D3c4iJT2ZLWYAzxLyyLlwc1TC6HB
hInuoIy6+aYEQqnjTcc3yHehnfXhjerC9VwyDfRAuA/otgFQWC05eVeVc0NX+1SMQtwnYYI+qFfj
SDnEUYqE2lN0dsUtHs28vOUnf49pXn1rk32OW++iMsCvdjm8M91MJOHi9nFIh/IruZn9D9NB6Zd7
iP0RHNvlELKEzK3qEP/TBoHF1YW+NP8URbIxbW5UPQqV6XmCa12zg3d59ns20AK+JvRV52/EKXRI
HJXYLX5W1aQfTEv2YQB3NVqu820IXWvrOpRt/HHOcqTFtl0122ZwlfFUCSwgf+pKKeP6MRqipqm3
kdIneehNpSzoNA29ldunUaf7+9ITe3AHLK40dk0GQM9j4V5E06SGNR5g0vw3U7XjNoM50fJD6tu/
Bl0Nx3RnlOnCn/p86l5VaZg7S5V/sTIgC18vknZilwj7Kmod1qwOvnQ0UjhqTcm+hyEsTh+JFESo
nSgRMd3HhZ3/TgphKN3d53/GB+ML3dDSQKPFQ69j1WqQ8KaXmkB4clgxs43iNtwOnGhWUVQ3xrCf
G8vZyNqEAv2fH4wBjjGNyANp2FooBSiT60hI7gXKgk5yjCe9oe6jgj9BqVEUZllywhJz6270zhNa
jWkO4PTTWBkM/SrLzo4yTrJ9MB8XTbdt+3XSW/VuAnmaekXq9H/VsUwCr4cb794HhjN/qds8b7dB
MxgKanYDpvIQJ84xSSZn23PSs5eyngh2swuXHVe/m0H9VkFzfg+kBAPWNNnUfOHwKpxDQDliOkbu
lFjHfjL79nc6kTrwoNiQr57mypC/+7GiaqJUAzAYMwCoPWzpLkDY3zSGDPJ+A5fqFvX2faO6fCsL
mJdDLfsYTmZtNQyWloGt56qLlLpIsD/Tw683eivz6akCUfONGcsxASSH+8LdoPgJ67x3xg3237lB
GE17It/neaL8DwEtwNrPh8oHfx1LkE5hE9z0YqJYFxJ71AZR4OABTrsZlx44iyG6M0TMPcOdpWPv
Q1E0X4aos4JXrRwzDtnkhcQVPCJshi8u7l99A94qNn73U1nHxn8ezNR/Oe5g0sIlxjy6XChbm+ru
iHP11JtDcq86CUaLuqbGEt4ZLQNlT04zubQGAuu8vnFOvD4DLFdKCyGetgAv1lqQYWpn2YOxJ4qi
cf4higYBp13HByQHHeokq4yNG8es64o3iZuUdDmEO0tuwtpAo9lJqSWBlp3MEYf9sUuD2Dq4weDs
6zg/4ymZ/5GQ0zzYwdOLVQ8ImqvBLc4q3MDyxgK2VgW/v3JqeRyUcVleV5mRqjqlljbtKZl7ZYp9
9M9qv6Hc5oxwY8xRGF9NqGaPHWhcxQdTb6bnbq56onXoMeLH8AastxHJDSryxeeqGHrDgnoQtMpr
kypGcGYVUqK7BlhYeVgQ0NHXGUmadevYbF19SRZhlOJghBdvFKfYy1GUkmWQ6VXcnMLckcmvRNej
/AlZsANqns7svYEsuYBYznoJURVIIXaGNB6+EfUud7GlkNrB1iVAjSiUxHM4zhSAfNZU+2eAOz9/
RmufP6k06+BQpHPwK5C9HXoV/vl0U5SZ8xrb3G68Skws9/Q9A3sv8hTfAriOKjbSDVB9Y7g3Cxnj
BYyCcQEVJI5Q2k1L/lN2CLogc+AiaGb4yyJUqd8YilTNLS3dAghOEHG9nbWGuB7TzLvsITRT3aXT
7Bq/giERyn07albzpKSjtZzNLEwOuIEc5KxCiw+tWcd0PyXijLuOcVl5YjDa1itV+s5bMdNWubPg
mQaHaBTwAs1U42gH1tQmlL2lrfbbkrTb35OGy7D0CG/HqZBa0kEp1wxOqny3QMODCIj0GlTy56vY
1U4L52m5xnFyRk5hrtsyJuBxkziZ8KRYuejeIrPH8Rbg77wnMUmBjxZx6lgEGLdWz6uTBg9maadx
YFNeZpG4HFZtVNIPcRBBT/MiuG50dzy1vJQWOK1ZKb8IZIib+7gSpX2oAXQX/sSC8mYOufVzTitJ
XpM6Snf6qcaqSgwozQFttrwhLvLuTlrEGtyHhiCf1mthXr9FbCS38hDXikcmOYJjGmzvUna6hSuJ
gjbKWc+0PDm5CmWQvUgme6NPJi4NvQ5O9G2gszsk2lDMSod0n1FKiXwjEbpnS2kTjAFQ/UYZ4noV
5G/iDIe5mmUHqNlq0QeGobZ1mmUnRn47EfxiGAma46K2T02I6cgnoIXdmhARfdeEVf2W24H7E3MY
cZyKXgzdt88H2PXywTlu6VPT/1vwKqurQtjanGUQjp44SsyqV3VTtmkrCC+gz+ndds0tiMW7B/Xi
1PAOAlzw2cih6F+s9uWUY0Mqu4LwAemUEbTgitwikj9UiR6QnEWfEmaMh7Mw0jrq/akbeA0bB84a
ioosVKr+q8CLkR85codAUQkJcAE3GxQuBs8pwjmLbkyG5Ztc/MUOjWa6klgmMWVy+L6cCwBH6dl1
g3myR+hunSzsZydtp9rT8Fo+Y1/H+JahL37M+8i+0Q+9vk7RxFskXAh7sPWyX60eTpAQiSmufmLQ
OLm8UxpRfmsNtSBVZ3BCokpaW49o9ecl/hNta8ZNYgbeONXE2tg463BycifF2UjvTfUi8kDeotaZ
ii9lOsj6vGB/pj2mxhS8BolYml+DRz4PVT9ScIYdrke+o7jdLMHtyHh6VlXFcP5IUcu/hsxj0p60
uJe+yPQp8jV66i8xfq3Rm+DL2dvAsLEgEjfUusdcHQuNiK++cXERITqPEfQYWmUmG9YaRWwmVc3D
n1pX1KchiVApeCnaRL3zQyIfzqMu8Pt+Pvyv6mWsDqwMAqiGTe8Bvtzl66ULSGm2UvP7se4LE1FR
yywQs63uUUV3T3hVidcyl3wlrl7HyeyyHQ6/4qCWpFaxaLf7yajFvSEi5ynJB8jrFoFiHnlyty4h
662AEhX/WS4gnNc40K5W5AhMdIKDvL7HOm8enDSN/1dQ7D5MmJa2paYWj6n8j1gulsBFvmLSYYS2
yvNXz6SEUAxBowz3aQW2IB7L3g9ULfex+A8HwcHEi3W7vzHklyXn39ONjgNCOkSZnM+oFtur+lSZ
lBiwnao75MacvZg2KEEvonnQeo1KRf/GCFgvgO9PYy0iEZ6qMPL4ywFgt65CR0/tDiUBjdTB8lj1
OrBV5WYSY8QAdQFX/ceT//LMpUKCvoFRR27I5TNDrR+qivSYAwJ88ztgpnrelE4o8wcDdRqxV0qd
vmQtp60bD/7o1bIbclVDcbLIwi4fDH7BJfNedIeibeqNPZjFvMPzHTceigr7VrXi6tVSjKW1uiQ1
LL3iNQeithAi5dx77zJjjDajtJKtyzFgRwb4W11y1P98Lr+XHS4GDs/DccEDEUMtoaiXv67L3AHT
6GwdasjZKblL1RR2SJcXxf1XzGTG4NvdbM2PVjyV97VUSuuUEl5Sfq2ymjt3NYvwF6kpWgyfS1FA
q7U64pEEG6Cy0azE/OmIVP1dsaKNW22C9rSxhiJ5yROMals2PNc9xE6unaGIQbuUOcyAU1671nBw
4zSLXt1phqG1y9sAu/aWAWcEf+IwM8XviLYwiwes7XYe/Ert2vRPTQkKv3sVmniQs8SsIsCVBaW8
PI+D1q+6rPujwZSLjyoAt3RHBIwdfpdcebu7Bk3WpiIzLbwjiq6vfN2YTNZzVlntNHAW3uYO2i2/
rnRUktpg90WF+EEXXILyCAN5PoU5WmW77+sXO3Fl8ffzj/XB2KA86FI+cjljqus0WUUYXIfAAdxN
RSjmFy1KBDqyTP07jPXcPaST1G5M9KuxT1t74UZQw+E8Y64h+G7cc9Yz0/hO1iJ9QEEq6h1aRfWX
Erdxsf38562PDASs/H8bQwfWzbFhNcOzomipIUyofYjp1KkrUDoEkT9unIBwU6SY5TZvoFt5rpLd
srV88EMRGy1IT9gj3LNXxxUzHpwgwwPNJB8DVBiaeh+KUv9izFr/5/OfufyrVjNu8WY6yK45n4CN
vJxxKeFy3Ndq68A+MniVViREkpBsltz4dh88x0HVTOsOLSca29VPEm4D3bmInUMIMMH43qv9YN5n
taF2t1bIq10Wmgm0DWx6hBawlKxWyDjWCLggtueAhDx4pBc7PKmhA0kjy8uZ8NqU3pk79OmNnsxq
vLwrOBmaVIPgHHOZXz1WcG3v6n7Uz2XihttUkuxp6RVBprWulweM82nucZmx/1HyyDh8/hHXJ/L3
h1MVXaSjOJMIZL38igY0QNk0gXYWLjwtvOCuDCq/cea+vpvAv+rPTZ8M+9EudSK4FDP/4uLLTQkZ
NtVjGM3OtA3NdjCpoxOh+CVp+uFRytzRNp//oas14/3vdGkjcSFFIkjd6vLvFCFhPoS+i3M92eo3
LQ+SxJfN2Pks1mm+qZ06fv78idefhQo3raBlk144VasnUopTUT7U2pmosjl87PKpeY00JZ02o92L
FsuYKn5CEI7CO91ujG+fP311B+f3YhalP8g/lyL7umI2tb1e0g7Qzt0CQG9GYf6xA7P3lRzmnEKU
5wbHqrtrUpr2jWLNN8bF9eumpkt9mWv0ArF6j87+lySUX2kgGZ/1c1gSR9MXJdGYZqa9urCAhV86
RjvfWDVXK9f7D+YfoIu4u0O/WQ1EsJCdS+i8cQ6I6Rl9aRv9q1Ik1B+MuNK+fv52VzP9/x9GFxbf
FS+Ze93laCLCT9WaMjfP7USZ+GG0W+UfCBEAji1dHb+QLxdxBmv/u00DNLYj+K+NCc5Z/0ZeaaJk
jLUzLQv5piioInzqOfa9AaXyP94Z3n8jyt4F0CTcBUJ1+Rs1ABRDiwzuTNuI020yKsrZ6gP1Ea4m
cr0Ig9emaLrxRv/x2l/HmF2M+4vS3+Jovdr+tCi2aq0IjHMZzi5ZCQbo/rrr7NI3Y33c5HnW/K8B
LYPvXCGVdjbDLZYv7efnX/jjP4OUrgX6xXouVp9YKcAfjYptnHtdEeDPdLmzAD2DGAtz5SjayLq3
kqn8M0Wx84BqKcBrGt/yIKxLPstHQIvB7iiYphat5cuPQEZ6W1QcGPgITVfdiQnGzx5wRogMJ4yB
aPYotL7OcrRyrC4SPIs7DPOyoETpAWtyNd3YbD6Y2PDh2K9pEsMSXTvxjdrIU1lL41xlEmVYHUc7
uNvaNrFdeWqDsr6xbl9PayhwnILgl/NU2jGXLyBKMPGQvht8nSvsBgTtZOV3NUXknlOjqG+sIdeL
JicR5pcBfZ5zyXondQMZKaVWyrMYy7x7bOtk1vdjM/Qb3VIiQjCduLc3eVRVPy2ig364ag/b6sZV
5HptoTfEbYTFmzLflQ+9pcqoFOZUnIuuyd74ezo/GQa99mWROfM+CELtKAPCfT4f8FcflnWa0b7Q
MykZYTy/fNGCTakPB8AOCCnGfEdb1sNODRq0LZtdSd/7xs+8fh78CAS0i74cfeu6wFrA8Z/QiAbn
Qo5RcNfqXf5ilKjNACOFTbuVxjj/t8YVanYeyQtdaiCsoOuDdQ75HxqT454bsy27u8I1432V2qQG
l2Y+Dnt1tgx547WuC8nvD12M09xlGVlX/prIom+SFln4lAotJOCHOLP6B0wmZ34Zm9FINnXDEfVe
q9z0CwUE3MSTS9zsgunOxruqrepq2w9WpNyYWFdjHXoRMRBcohDNIjVZHU/caDJLLGXuObPb7lXW
BGaBd3IgDHGlNx77SnJbpcGZnvM+y7l82/ENl9kHIwAXO8otFQ8xHYrVX9CLrCr0aQqfehK47rUw
1n4GBWxNp61D6UuRhre6psu/8V9XjuVb0EhkgBPJwjF9rVMeA/IAQH24Z3Dqs3Is9DS7S0vHYTaP
BH5LZy6NTRSTzexTJqDX9PkUu1rLDMwpQB2462Bpo3N7OcVS0aOrh631FCH6SXaDtNN9U8ow2pv0
kG7Mr+vfSgLu8jsXHY9Js/3yYb3exnkwVPIpUZT2rkSD/TKblf4Ln94PF0rcDrAmgnWwQ3B5Pv+d
13vn8k1hh3IOQ0JkrJ+tFxB4bTihTwkYnG9Qf409kV/qXTso9U8rMgvodSgX2kBBojPk8T8jnKob
k/2DibfggKmWYQtfEJqrA2FukeYDh90+6w35ojW94bZ9jsdQMR9pCEAHgJnO6SXGRb9Exo5KcDCU
XI6eqIYkJ6Mp0k71oM3zjWH/foe+HIUwPdAX4Id4r86vhkHeFlreO9LlFMfWviV226w28Pfs3ktr
dSLgnPzhgPzoUO2OjtXElU+ATrONUJeFB4eoFuheyRAkPqyOBN5cMWbfiTZz9HssPYpBdXwCipvQ
Eth1tjv+QyG6/9oSszM/kRBYDj69qarcRrgX3m58+aW+uv5tYGJcwfqqsY2tXnqSyFnYbc8Msxyl
JmxPt30LPC+VJLvFJR+H0P+FAbgBxswxnTQMHHYtT7ba3wqkuNpHDWspH6IctAyADeuad8e2Y1t4
pc9ouUw6xakefgstUdvbRh3C3sscB91WaNXJ8+cv4YMHs6lRocIKx11kXXCwQOMXAUvQ2TVrQUwL
Lo4ftAJkv4cSTtqanPuXKIyU+ca0u15eOJGp9Jpo+5Jivy5SsRCQoJuO4VPbmiIDiS8qH8V0JUhm
HZMbhfbrk+kSugG6lTIHlzx1fcNzSlRKPTjxpy5Nw7/Icxq5b/tEbx8HZXDN7QQdaMmBsVA0ZshR
i2dYakq50YWs9E2jVsqNefXRqsN1ZdnO3tUM64uDEoatUfVW9BQPuf1asps/dIWKL0voUE6hnlce
3cPxLsuMAL+M0o9I76J2//nXfweLrabAOxRjMdZSIFtrgtHngmtqQ/c8KF1e3hmxMjseqQwauUD4
FudtFhc9ML1Y1vATe9v8EZoNvMPSSJPuMBZKHrwG+tQGnmKkJBOjto6QU1f2o0Zy1ldMUlHmpZSx
Kj+Yxvx5IlLB9ElmN9sHoFxT7HVGFn6Zwyj9a3ccPCh25/qpdkG77kKpJ/Gzo8Zd5CPfcCA1mtCz
6CBIqNLQjwPrXog63ZodSshdVCrx5AcVkou9WbTKvksdoOlmAHQfu64auBu4N0X8JxFRRem8I2hH
JpOe+E3PuCdfpGnIojRFE3mLqBLpjjskqsf5Nv+KTryfTi2uuWHTFUpU3atiVvXfupka033TGtq0
HQnmIjsjcgpEgnE1PxL8qf8q3Vxg3ZFJ/Pr5x3u/1a0/Hvhrdg4IbhgOVqfgvitSU6us4Nwa+fS/
KR+qeR85imWhTetiwy8IbsA8MuEX9LLGybo3ja0sJCrdzdKdbNq69+q+ah8M+Kyh1ztF9wcMZRX7
Miia8saB4r3nsvpzFx2A4M7PfYE/+XKTj/MRS0foKudozrN+g2kTs1ERBpPKs80oOvZan1aPYduo
zl5BXVWTzDNwk2myoDe8EjAql6p60PvKU8ZONbYM7Y7WUpOE3jzo4m0OVMaBnqrlbzEk8tnO1MTY
AvlUx41oAY9t8SJnj2ZJpvtWQe3Cg5sMTxvMUK1ilPfS4H8gs9ylFe/LK6N+qrYtCoZb83850axf
BgZg7oioLZe9//JlqBRkCDhygzOtbF39zUZH2oiHvzEKaVFNpfEjpzlGXPAw5eoDPmD33o1VpbjH
D6UOph/0ZKUWVH1u3WGvD7rINgjJQqjH0sxN4PIPs1rbKKxJz58kHfT6Ua+j+WeCayV+QHJsHrD1
NDf24esnUo2l7MbBngYs5oTLJ0aj3paFdLMnXFWaSo4Pfdcps/vaC5uJFlNxS1z70QMBAbHc0Z2k
Fr38//+q9yGaopsQNOVTZg3OgR2QTJapo81conkSe7UJyubw+Vy93mYppaOnZR//qPKchkrmzqIr
n0CJN6ZnEI3epPos/C7LE1/vMniLNc2tG4+9vjdxvlnaTlT9QJivjxUZhg/HjO38aXCrwH6IITAX
fuKO1f9IJsKTTAt+dqEnL53fmYRkC1mY1tXdjc3+gxfOjOf2RgsGPJ67GlO93cdazQnmCRIY6TQN
mjfWw+inZWC6LqqivHGc/uB5eF5p1YD2pPe2vru0YzgowJzqp4KcoH1WBL/cHIUX5qRmT1hh9PT5
x/1gM+en0Ypl2AAbvErNzOEODdOkV08BkQRil0wRlhoHIHnAIVmfdjXnjWjLGUdox556MptSX6Tx
Ez6pVt64Kn/02/H3sDy+653eERr/GtwqJBTCIvr6KQyCYR9qc3nSpdBn/JzFI9G5iII///Xv3e3L
pWxx+nGGZBYD11pDOehYGZAMOsSYsUFCZhCp5hsFstE9zKVNLT2pu9ohmCHk0SphQqgN8ZM+qpAC
c4/z7tD6WlI5oLLVXNHBugsbYzrQSg8QuOSKXekG6bphrua+2s3IIzqWkQjHV6f/1PtC9ruoVvEV
Dg7YaVSYRWN+dUf7Vt75B3N4UU7QcEdGzHRajrT/erOukSj6aLXpU1V36YsapdYONzOugEQf7sty
lnfse3efv9wPLoa0QxaLCUdFC7PbatPM8FbndTDbTwZkzyc+J2oGbdR/VUOt7S2lSb7TUW53kdvx
psPQKu8rIRTND1AyZYQXiuk/zy26RBoJPexZCz5zeUv/eguT28Z2AwXyKYyFJIF5Ipw4I31rRGLq
aKdSwrK7cXK4HtJLORmrDQ0MpNVrow0gh0EmvbSfUtwrCox1EK68hOk1TuB2YO6sxxtHq+vbCU/U
iUdcCn4LIvfyRw6kpiB844kymOefUdwafjrPseXVVd5vP//E+Cr4t11MINjNIIyW/Y9li995+bTA
lBWHvMhllbbn7ndktLA+8OKjLX6jDNOMzS7E3dpDrWxjjcC+QYKlDqMuNF6Z2an7A6Kc0qgeM6qa
jpBHFYIUgiZJD2Zhpepf5ltjgb1JemdTSMR0v1stIPrTDGaUaQmxvvUBt3t4P6okESIYbTlvQVQf
79QR+sJL2Oqh8bCQmKVXmljYeBEi6fTfFKiwRNyPWjlxzu8p36UbBFbKdE9Ah/ZFC7PG7HygTSoA
fsPsNG6Uk6u9KtzR2AjKaHzhjtvP5CAaRHCamR7sCMYhDhp7Zyc9JQns73av9w/LgV4earQpO3MY
o3ZTJVR+NwPzMQX+gzLSCxV1jCZ/ILZQfcX82aqe5MgZ+OVQz2dHqVx7m5pu/xYZ5FtuHLNQH7N2
UJ/FaIrJ8szc6IO7JCnK4GRFoYNmNhbmOXOCJgcImIrvZi6bCUW4CL4mxYiZMcMvX28KvdX+ch41
9W8507A4FqFJXCuWuuptJjTkd91RPtt3qmiOzGcFoAwMidmTspjil7qg4aoTrf6DYMjqHBthNfn0
kYKnTFKQgq8qpZ/1lOk2RZU2R6iqReLH1Wg/WTD8vwXh0L9IWwZ/eumK1KP6nmd3vRaGP0rUeX8p
TYpgC8a6Cp/x1c+6n0nuAV4KzEH3Ce1p04dc74PhIVGH4g0EDreoSSSUfyvdjQgASIkfAeyhEcQ1
US8sN7HbqC2s+bx5mzGMOMdIRElFZJ1DDhERYm6045IYGl+cOWjdMzoEMgEUNbOOjjYNr5Q7i2SH
Lzs/ckxzXL+2yOxgV4jAskzxVJ2tOW/bLTalsPWSxCrJtedsbj/ZpI7Zngrl5pdp28XvrtQG+cCP
ijbz1DvddkZFf4/IOdM8Y1C74XlysMxt5pnU+m0dyOpvGYDE5LinDrNfBHaXvnZ0DzUSEwoo+Ebf
CPuFqO7gbTC43j5jzh37o6NKpfLtsguifZQRXEtBZurrTVAV0+yXWD6NFneB2TLM6bb9rlvaIWjJ
hZptE3Iil+kVkggcx60YNx3tdtL1xkhwF3NLQNjxIlD0E7UCOG5pvfjR58Qe/BRlZWiPIeDq7lnn
9f+gglP0b0ZkE6jpEUSgFXdRmA4ntRd18SsckOmeacXOsKqGmuREgsYb+0/XhMnwTxPFhvXQgMGc
dxmog8krLae9L9TYHb3FvaHziQCWmrJxH0sjqM2jDGt1/D/KzmM5biSLol+ECHizRfkqelJSSxuE
DAmbABJI2K+fA81GrFKwQtMxq1YrCy7Ne/eei4Glx3E3NWRvr4Zp4NS0jogNuYN46Igjf7DYKJI2
RncFYJHyZMFeaeE+s1fY+xEnzs/CyROSA/VaHYpZDuw1lZrmsED9qIdOLGZvPc229J5A6cUVzzdv
/bUm9LZfqUYO9808z8aB44+2c/vMCXZYUNGkqdglxCXtprTfloEiItGUxQSDGLhFfHBnVGgvvV0H
zR3XG1WfsiwbOU0WDXg8Q5ruA/aI2NjYQolXpZEic2WpvNgwsGoj41hEDbTdaYK/n9ctyiU1cdQT
whrTeYzgj+ZYRSKAcD3OhqM949HaRUWUXxM0XCxfNKrQ+4INY7uN4Hf593+s0YjQYr/ngPfkFqX2
K6/iF0XJIl2bJIG1V7Z/F4uzA+OcYyLdv+X8dh6bqNvEMOFT8WFV9NW2qmfxI+FoI8NocpwnUzXT
lQ3u5W6bhoRDy50rwz2PiOL91c1UluCHmaTKAHrewAfV79KxKn9hETHujKYdj7rbWjtjdvppBY4q
kuHY2/99vGqfn6xociNZoXbJrE5p/EJOTZdTYB0Sz+ZkVWZo1XTBjK5Kf2hVkW0bPeMoNRNfN5KX
MgBxbET3zy0pzAxEClG7xmQWXNjqRIX4kzCx4hljroy2emaOr1rR0aXIGxbeI1Gk5pXz5GUh1QEv
yIaUK+ZAy3nn/b0nig7QFrPEU2ulVVg4JL5knoxvZSvZGxAiWN8NRIv766kt2h91hTGYcveEqsym
2Puv+0K+r4W4zlmHzShuu/c/Bm4aFUOzHJ/8AWLmlBlqBeBAQXJwlPcYKO2a3fwv3xU9QM53aIVQ
FZzrfFFMe3PRWdOTUxdYoWXi7IWVD58nVUXXPPrnk8fygtHgpxyywCQx6b+/ODfztSj24+q5cxoz
XgeWCkBISjI5Ay9TN0nXNA80IMXrx++1z1/7516UYW0DnwBNfXb5WDbfD5sMNXC4xqyfffxi0X1U
lrxPfIjtl9lK4l0d91W8FiXnrVuLLKEvH49+foOX0Zc8Cj5s5G/0fN+Pzu4u6msIjM8UgQDFi7Ly
HqGQ9Qe37Umq+Xiw85mL2D5KXEhH2ZFDibfONvnenGeWi//p2RyUPpLlFCQhukWCRumjmT/suE6S
K0NetNNo5XMsJzMQJyys/PMaKCrLoUICLV+EZsF9Dhc+l0UMUullbMukiPeoIwfjc6WP7NXZz8/B
GsGM9aOKTVqfjR8b0wpslgdAJ8FvFsZj5mdbtLbmjWNFLgusFWvtKhHQ4jhh98EWDBY0ftBdRfzM
gqRPYR9BhA4LUHTu88e39PKl5fLg3nB0WpTH546GLovSgdOMelHxKJ4WteJNwwnhJVfjtNLG1j2N
aZ68fTzohayTAekhLbZ16j3QKZZ3+o/lTnSxX89+Wb0QPw4nSTSArladl8an2Ok855AQ5r0mo1Lg
0Z4axzv6Rk32U6s11g7sdl/jA+6meseBdtwHE/ucvTlpanz6+Hcuy/37T2sBpDJVsb+Fknherk8d
JDG5bM3nqSlrcMlUS9TOwiZ2ZVq8/IgYJ+C2cgqn2HjOwzVUFVNxtsznXrbZtC1n75eD5ixdGb1O
m+PfL4rpkOvhEMvne/7Firy2WyBrz1qpEV2Vx2Vy8AjNmq6sPH+7qD/HOTsjI2LPikEnYYPTgPQx
q6BECAGlTNGavg9Sso8v62/DAbjWLUSFeHPO23NkN3n16M/Wc0r/m01bnZ4cJy1+6kleXquOXr4X
lL7Rli8zL0OeCxDSrFRekpqcNaJ8+DpodeSGPXXNT/96SdT1FxvO8n3iRjhbUKTUIb3SRX6JR2kQ
CtupmYWTbtsqzRrzx8eDXSwjC5Flwf7Q2tXZpJzNrS6EUsMnhvHFqvKuWSeiDH5w9ANL7nf2dINO
LH1x0qx+m7FjDVc+gItZaBkcCSJ2Yvq+rNjv5wPkAtacU5F44dxEcGCApdrC4ecHYRbFRbRTdV4e
jMidD/9+0TAG2AMjh1s8r+/HxRGDJxGb6UuimohmDsE/m9Lr4peZHOWXCpwv1YlOd9PQdqT7z8sZ
EgYKKWjGoN6huj0b3SPqTrNqiZ8qo1xqDTnutbHUvtutrA9d0l6ryl18Ist4bK55aZH3Ajx6f7Wo
O6NEICx8ga/sa8dkMES9HbuoQD8DGSNYf3xzL74S2GKL+GpBWBGvcc77Ml2InGy+CAJtYiWonQj7
VzDX15K4LhDTtOMXvd2ytcQlaZ1vKm07KVhpxfTipxRIvpEMboHdlX5M2F3Td7duQS1tb3ZuEG0s
WldUWQdXSrkrnWA6Fl7qFGHhDu28j1JHQWV1akgoBO+2Q8K5d2rmo3Rl0bz4flLvK11vDDLGtE6s
8n4mahXIDef6UJWc6dUOiz4wATLqXHLvm+x7krZgGj6+sxcPEqgqK4bHnn6RSZx3Sxr2cp4CPvAy
u5qHHmP0/jOIn9xJt7tG47gcCmc/BVWyi/D4w/J+/84MsxljxUuaF/Da6iVJ8sBcDWn7RMCf020/
vqzLvdZvSj22JOJPOB39Bkr8sS1AcZtyeDSbl24xo+2isS323mAH1grUiWreAl1l7aJwmZ1dYnX1
M5r/mcr5PFLuMKJWAHso5zkp13rraY+TLqS58mQ7IhvoY5vsQTuef2axTy+CNEnzzWG/tqd7MNVb
TcEHghudtPJe4rARVxQtF/PrknkBDWexTLBRPkeq8Ik3eeqK7sXw2h60H4kpQO3r7mE0m+rLZHr1
xiYae5dRd77yulxsm5enh4+YL5Ea+cUe3QiEjCMyGV/qhGoeVMGa1jl5s3a3alJdtjuRxPO1FIaL
KX35GmkfYh3iA0Uq9f7F6aTPIoln+cWQRjfuNHqaqFLqjMgFtmvDXUnCzLZo839eShiXBiJkBXYD
2HHOXtimceI0tZr+xbQIFg95qvoxseaDj0Pna88JmWxk17xWU7n4TJbdIf4vGra6xw7ubLPTJ2OT
KehGL2VHVZNcL4QcYdBrhdhGg1fUm4+/lItTPV1LD/kIpDwWD6b1s6tEbYSurZySTxNq9VMqaUYb
yZDdUOu7TZtq59qpcb/gTu8o1Tn7jku+k83Q/tubxdIF6YrVi04XgmdqZu8fMqyUxHFqmuCeYFux
9SaOqdvAhINQtOTMrlyIt9W/7St/j2nTVyKoiW0KYoD3Y0ImFICPI40gLD9TmGHQtqLMapK7SXTf
Pr7PZ4+VsRAAEFniIiX/ffZ8P5YnHVkQdRtAYdbbn8Mook0HEZ2MHG/SH/51LMIsuZGLGYERzw+3
Ii40P/aG5OhHDuzffnSAigNabtaq9lF0fTza2ZzAlWEDZeuD15rvBKni+ytbSIouqPToUBeBvS+C
qX3Qs0muiRzy16Yp2iupE38Zj0ULWTKVh99nv/fjlRqTcWYn7gEOXR/6+Nf3vV4BrVGyCXYZ2d/X
9gV/H5HuPucqxCrO2RUaJtbuuZudQymdz6kvjQcW7vaI83RYNc7Q7z6+ocur/sdZcbmh1DZRJAMY
WLwdZ8PlKu6Am5HkkaMKWcMtskPN0auN1eVGGOnatE+FmtFQBcUuCiyx/Xj48xnh9/hM7txefDNU
2M42k8IF3Kapwj8Qx5t8TXxZnOJy1L9SUhBf/V5TdBYDM19ZTunfCFufdhEC06OYbf3KTzlb6f7/
S+jCUo9yF6Dm2QHTsWguj9SyDyW45rXTzdNPqBretoGNeE/JL0elBWF4n4N5ff34Llx+rxhxIaez
8ARIoc7BajPtiZbtnHvQMIYf0f4RNJ6I9Nmr5DV/8fI8z583qypPXV8eu382DQncPByPGKou7Xo7
dGm1Zskj/ZZAj507off/+NLO1tPfdxWfHPcV7SCHheXS/9gbwWBrnHwyeJ2NybYoZWbtySe5dGW0
erNuJrrDK+5qc2XYy8uk+0s4H/WHRV927ttBkgP4JBrtg5cmyX80rUTozt24Ha1WX8HONK4cGi4v
EywDO1uMFOxtqTS/v8xgpuWlxYN16AubiOshNdeBnainKCojJ5ScBh+0zqTN9PHdvXxxGJYjPb0B
rhTt/Pth4zLSl1nXZjrs050RS+fgt+wHCT90Hz8e6m9XiNrHp7DE6uWefx4ccKO2V8I+TLLR31o6
l1+ijMIQeffuPIaU6OZbQkir8V/vLEURjtmQKdmMLZlH7y8R4KKMCAQIDi56qltpwg5alVrg3Cgx
GTcaUthV47vpldX64v1ZRuVotkjaML2dX62HeqgVXe9jh7K9h9hTkJJMbFLfbRuSVChy278y4sWj
hAWh87IyLvMPE//76xxJJ4780XQOmTeZRKeUItmnkx6FSVHr1zYj7Hf4697PA6AS/3icZzs/ejom
MTAtFE3XGp6EgzHkUDcuMBgMSEMQjk2QByGS8Ma5Q95b6z+AV7U4ryxPHfSyHyPg76kDnKA3B0Af
qC3cZmXO1E5h6HOADtsyE9OmckFQbCz0TA9xtmiaLX3SX1i8x3ZlwiLWcEDHAz3X2Km6B90SkdjM
fSTkF7N1h+lmEFrjP/QVhNuNlwS1s7cnWTbryY4i8z+E/Wm/sn3ey+NsVl6xtfpOr9Z9U8/9Z+R/
pvXM4maQviIIhQh1VEQiLPMi+lQhCiMhtCT+Z1MZRvy5rAwtXpsi7e5qqyw5mXGxd2QciOQkh0E+
adk40gVO3cLbpL0tnws2X989U3jPyo5m8vGsQNsPTWy9mSSi/NCdvtVWuPnKCtG6lmZhXQChDBV5
7gd+po2aqu5yuYEom3bHuGuTh2EWpnvnuwIyQ4MN/t5L9fgJG0v+tWSzCC6F2xd6BAYcs8hRycoi
57FaQSr0xSfDKBFgD/lg/wc5tKFsaRiz3MRTpKyd35V02MWo/WykXZibQZOOsZ4tMAMh/113ggvu
w+4UTRCidSvqU+pNQVSESW71t14fIJzIQAa6t35ET3xFoVQjGcpNTPc2yQZu6wz0/7mTTRztRJ8n
tw2BzE2o+/XwM48d4meRvXRQUmLtZ+YZRLig/yq+xkUGeQkVQSP1R62oYSw7hSiKB46FtvYjt+R8
bEXsBz+GIBfZdkxMKdZ9ryEwHWQ9BketbvUbqoMoFdppkojR1DgCxnGwetyXHhkzoTDrwt4absXq
2uhGtXMShGf32PBRA/ayR4mO7inOdwP44nGV+nGq/6yNPqtvdQ+y/0bS2XHf2iCNk5VDNFZ3Xwll
zZvYEs4bFFRgd8wZzY3XAqWlz6Jaw7mPnBGtnO/OVb71QIOtIbRE3We9aMbJWNnKsm+URwu5C6mt
y4G8lmnUXoUM5kebzKX5Oz2Faio3IurED0gRmfpqTpH2vR4UX4/ER4N0uY6mqiCBR81wbEjdpYoc
V01XKbKZEj1+lonlletcm/ri5E1lRaR87upTzoyd5vpKoVhpQ6rNufbM14icszCr/jhgboHcnrSN
9zNXpuZR3e+9ZktYlJqCkMU7+ZJnGqXxHKHe0s5Szk+dkG+5L9QAbIzgLzR7GNieldvP1n6EgvqA
QNPwjm6r1XJVpVPx2shU2nRMaqltSGSVPb+tLdQXOIeDOpKfLPZerhIIYZNT+ae4qga5L2cDBzyL
4VCHNdTr6VR00m5/URFL21+9Ztf1Q5LXNGNWRCD09d5XTuWsbNE1h5JoBypoUz9MIRxngPhaMOjQ
0pTm1DdUBuziPh/GAk+1ZU2/ANkG47pImbIhU06phowfYvSGO2u2D7SFbX8NOs/40jRD+ZA6mutv
48Yfq3AyKyclMi7P+DDauXsuXQJZoWJWQRMmddvFt+2SywQQSMFTNJC/mzTVKXUghtG9WxqySJbd
vkqDQwZq4FMJhxraoxfzBwJraMPOc2O0aBWvyhaUd3FsbAL4MDi45kloSxqCKFWBOIj2U74pom7M
1pOS+udAzFqzHkhagj2Wjh1lRC8VB99qSJFUxKhRZZlnmMwERpr2TpIYYN9IGbvfSjH69yBi6JC2
dtehvSnsPtt4PffhRzNkY0wHo4v71dhXIwhYeJWw3N0xssKGela8rZ2mi4mcbFJoiAibyMXj+P+q
0QZ/G4o4+DEiT3xxG0s6q+V8W6FyCsZffZcx+1jAL0+ZipOn2a1gyffBwMRRJEnwWdN6qziYiZ7J
HVyn+ZDxmtJti6royxgXEh2036XfxtzTbz2JCWWtzXV3m5i5H6+Seer6jd9p4yEI2uq/QkOAHA6T
WXtoqzWFPy6w3hrNbL1V5bZSbiJRU4TqRi/9RehISS218qpgidosmISg02sJOAJ73s6ItIIdscjw
TVTTa8YKOwkPaW5Vfp8kRGkCpTGnR5OQlQStmNMV90GSj5/RQRaPWRql81YLXFnd25nU7EfL1mgb
hmyYo/YwQlh/U9MSg9VYucwfi3F2TpMaSKDVtKn8Vkdq/Kon0sm32KsDcwuntrlJlnYeybzKvmun
3DXCoXNxw/VLCWonjdm98UqEvaGH1OWloAr8Cp3PkIdx9gZAWrLlqdiw8Dl4G36x6mA+iJVF4FSx
lVXMKTlSdYmAKwLmvbd6bm6YQ4i+Baxl2yw4trjtncH9NES1jsVUOsGR5njsrN3WzsShieTQHixO
fmpDzGKnb5oq0EhqyjrkiUXWyhsr7QuM/26atOu0IkZx5bT0KUM3Vc5w65C4cj9w6pXrTC9bnaKq
WERzlpveFEEcjFu/Kl3rxsaP+CtrIpSMCWBvsgUGobIQXEX75AvbQwXrp0W24eDfvXa+qL8qC/7X
htqt2nOi1Wn4gOZ3wyhx8keRRnWHyFwv+tDQ8g5/Q8DD2mF56J5QwpE1xfbPuJ+q2mOPRU7x1yA3
vfm+LGwfFWpGEF9ocGYpw7FlC8OKU1YgYEnx0UI7N5THNBQYPz07LQcg/IO6VZrffNdifchvLH1o
Xw1BPSmcK5IBnnVR4FXqm9L/YjmtbFfGIPrXTDPG/NCRjFjuTaOO4hN/wgpWtdYmXtiaSXfv0zfP
Tn7SDr+8PsYrmbjSUZ+NSuX1Jm4bneJrISxjj391CW+aJ7iXqW0oc5fOvnpyki5LuUDOhOvWinyf
3MOoiaifmPXd1NXoxpMmN7JQsQe2XiFKqHTnz2aUr2Xt9pugapH6sGvsX3vWE7Wt/BHU+BCPqDyd
fHABbsZe/F9gtygAaXCY2Zr3uQ9WTuzafmhiAUwOYyWmbKfp/uSFTafL9NQZU2lTQrWicl/kQ7JB
tu5Eu8Jrrc9pIudqowgRImmtm9iXBcE8PYOAHuUuHdlGbghZdSk6sU8DKaeNjrcXQZA/aak2WNsY
NaS/qmfPf8hiA91EiTT+tg6sKj62hkRCbU2Gne+7PPZfk6DEKwdcv3e3YiyzaiWSJJKsr77ZrPO6
46kHVVKqI94p3GsO7o7ki0Qm1OCX7HANlQgc1+7EBg+FPtqOfQEygh177RriNoINHe1kHZEbmFZR
mh1y0Bh8iAMekJCqIxjnckoRjZmEtVVPru0YwzHhpUfEXMroxZsTrQlNLTY6YNRB9YsIpBwDicNW
0PFYbY6DCRa6Gwo+gDyPYOUVOD6I16TYir1W74pNG8T4K1qUwzNi55ktXSEhroc2gdGEinodL/3a
TcdeX17qTFDbj+NNafuJjhe98owHPEx5iydNYE/VAwUaa3KS/JSP8+ivx7nN793KrJqTEKZatyC1
BNE2leL7bet5VC+O6oJ2TeOLX+DNjvhUCmI4X/TaiIYVpjPFB2BiT9wOjVYRqmy1iXHgZN8ZeThW
tRrvTZw9+cF0JhGEbQX9gAk8qbex6pshDtHZIwBZwI/ssj0ToDyImaj9UvnN2FDl8Pt4bfRFVm2J
7PCCTSs77TGnvG598xP+5rDGqBStMG+62roGn6c9qNo22Bowc9Vrv6kZVnamqG6B4bZsU0ShPclq
Hl78JigQCchO5WBkgTJqjWL+9tmcAnjSVFnd0F0y84Nt96jhjaDiyVXGMHV3MB69YIUMoB5u7Vaw
naHImGkP7KzZejmxLL1nIme0r9iprejbPMjmTkGQVzutBZ12xZr4t4oC3SVqUBSQOf2eFS+cnDpM
p2L7gHb4OPeIsUzEsquo0+ytLqa3xSy7+7iI8bsgcn7shdEfUCAHh4r34v0pewCFIknesw70KLzs
xsKPaa0FG3jg1Nk4pEvyLmm7RtJI8xglTENhPfTmPne0xtwSbgWX12VP8glVSJxsYqZwL6SWm/6i
z8BTcI04udEbRHNr0B3uix10dnkDGt/4SXGt3JpTMiW3npPz8BS9T23d9R2QqlbjsPlUe1lqnsxx
ECOQBSjpm8kuem5Gm2erQq/Ke3/omRRDjcC48VteY3UIq9m332i3RPbBEIn/CTx4NN1UcnS+uApc
R1iyhLzhRuMQGLiRlm6VPWsFpy8fsQnfqCRbPW18+MH5oIhZqQpcVAp2kr8jrLFWx9Qj/O4A0klX
W0pD82lyB7PcGkQDGptkcvNPU+B3yadai2BdcyQEkmh3eKpZHVR0pd9wUbgAjoMvCN0DzQ3KJGdv
DfW0dgCblxy1oLSfhtaab3KRmjTH52KkRB17P1FJNrtk7F4+fnkuKzS4ZlAgUY1CqYPo5P27E3Oy
J+isyo6Bco++J6JXYP6L7G1Ir1mYL8pPYGzxPS0qM8QI9rmyijijUccD4h7GlMbfpPj2gMpOq7oR
mAai4so9/UsVnvGoXNIWQ+WLHvT9pdGsr+kDRM7BrYN0b6Zz9qDNAxHbReNOn82GSCaPF+Vkph1B
o33ksQfs+to+6vj4Xz++zRcPGEUNmRY8ZDj5qL3OOgJsC81AlajpiIfs903dmTgYSE1DRYowUTDr
f2s780eWRJF3pdb4t6FhYvB8oUI46M3f3wajjisahrp7sOJlX8fxZctWodkG9EjYqkZl95/HbTp5
udZvP77qvz0CWgDQkkniQSz6OzDnj0K5ZaP8EN7kHmiHQMwrpeWFTA3RQiHQuhV1EcKNB8orRmgo
INshnEaQuIpV8w7mcTFemZ3/8goChOSfhddIO/Hsbbcsr+5j+DGHae7bXT2UgVxro6Yfu7GoUypp
2XjNoPaX278wKAFgobWmqH3Wlm0DoP15NTgHmODmGhhDvBscQMH4SZKjaUzjrm1Ik7JmWzx9fPf/
shShjEPQybdt2czX7x98a4zkE4x0KQKl/G0Rxdl3qq49eeuBduiIKV3yMmbx768bvXea78unx0e3
3I8/H7kponipn5FpAk3he1EEVrLtTQxrg+kN1ZpySryysXRBIp7m4JpG5m+3e+k68T8DeO/58JM2
zsoDPnoIcox/Jfy1kz9Ow4MclFeu2qSJfsZp1e5LdvHiykJ82XYEFYW0A1kMqj3UQO8vvcTyV1Dg
oK/aUWkIM8mktOKgTtRq0A5lFmZovlejyYnJTXv3FqZ08c+9E75kDAa0rDGMB+dzXtX1VtASvXEA
U2ii15XxAcHQTe6V8xUNzeW3vQCfyDuA3gqI1jynJrbeAC1yZl7pqOn2W6uEYcwK6VM4E4ldyJte
FFh2GrLZvG0g80w+BtTZky3Kcf9m6I3+WlvuIj+QXMiATEvctYuyhkn//QNwwd8axFD6h6SWzs5s
2MSHNrv+nVsE82lE05QRuDzOD14hVXHqdJIKTnaJxeIkQFusYVlTsciNtNlookVC/48fJA1+Xkqm
f+ZDNPNnbcrAb1mC/S47FnVPPdbNsF5zFlgbsWe+zna16UGVNVcGvfggGJSWIX4fFBqoV8+m/7m1
W/oPeX50hKElYePG5l3j5fKUxHExH9oiNTpqKFOW7GMdt+C/TgcMT+sH5phBqinhGO8fiaNLkzXX
JrhqwPeqSsTjYUvTjfJSYch9hq8SyQjGBdx2bv/88Q2/vHa8378345BCUO+ebYx58oM504U+RHFD
Co1Zw0oyYaGt4jYejhghq0PjqkGupN7pbx+PfRkZ4dEdZjpY8HFIn85nA4tj0VSLKT3ohBR+It67
KXe6oUZOXhmtagSNQX0zlhJ9SZsIFX0eTBJO1nXXC4tCAlHOa1tVfRmvZpIai++GP9bmiRipWN/l
orH2bpeP/338oy/Wx2W1WHRT9OwWW9DZB1SXg0btz67ZMuHipUjx30T2ytZ0ml/9GNjXQiAvN58M
53B/OL3w/3PllNGPtGalWx+KGNC9TWH1jfiffKtKo82uNM8vVsPl0ugkLaSJhft5dml6RfjcWCHm
jW0kk3mHagurpOUSBGmMaboZ/F5/SdOpv7LluJwnuaMoiWi6IhRlxj9bFRbaAjNjbxyaQPTjkaqq
uVFW2d+mbL2+yoRjawN0H5N0UIgozCqtfW2qnoIzuob4ivTn4o7j+EMhBs+Eqj+QxLO7UE8ahRYl
rYMBpuYLDtjh3rZiKziIwO7Lf3Nw6mDokDbzMmFvRK16fuWEcwxOWSHDobiF1pFc7sbYp7x4/kEz
kSsQ19FgMJ+wnRZX0MIXL7LPLAuyGQsn/iR+wftpZ0HppiWH3MPsjoUZmnw7t1ZJb6oy+3u39m4/
/m4ubyvDIVcwyCbmCHe+z40JBh6pqfWHBuP3ulZT9oCJMduNQ3Ftf3XxHnNltNKRraKSQMR1tp90
bHzu6Vz2BzPVs52wzWiTARxbiZhSJ9E85p0wYvXPT3LRONLLX+4nRtXlR/2xqUMG4ikkyf0h6MrB
XyelW/SrvtDp9NC4tIt9PEv5mkkxFoeP7+zFFI5endkTvOGiIWVv837kmmqNB0BxPiAfi77Yc2w+
Uq41nY0V9Xp7nFKPqDayuYB2wIOC7/Dx8Jd3+7eGi+MxqFwQg2fLVydEo3E6sQ+EIAaY7HUvCQu7
qI5qyM1N3opXaUCY+3jQy7cJneNChWH37LCNO5sx0jHXsom19FCldX4sDKe3VuTeec1Ko74U7T8e
7eJTIe0ciw787cVydmHLHIKEhoDhNada1oOA2lDTwYrjhP6hWw6vVHa5w/88JObfRZ2Hdhbd7Nnr
lJbkPPnFoE7I8ww6nUNB763I2CCgbB/jYx1LdeUql3v2rkYWUC2CsoM7YbGVn28NiSYpI16k7qQT
dW7sEgUK91ArGoavH1/bRaAoxSLEUkx4+EkY8HyX19D6d7MM5z9Unqo+pFrrlquU0m36K25H99l3
2nEKVjOFOSAeGGu+6ry/4pZ+SvZAl3ZIf1alN7ghiePeNUX25cP2lrmf0xlnUnLurfefE/wHWG1x
p59qQXEyNDFBhyY6gkefWLS9aKcrRZiLzxeVPQqnhZtvIMw5Z1cRkQgkdwxo3hbj6B1bb7bvSHJ7
Gw0j2cWRa3SPmbT0fdYP2e7jB3HxFQXeUvZYFKC/hf7Lv/9jzkKC7ShB6NmJeMve7UJhWUiUnTFy
xQ2ZZsmVffblC7ZcKoJaClyIus5P27OyyKmLyupk+VVjf9a8Si+2osDAcuVNvrylnKwtspLotWFe
P0cGYJOiL+tq9algR5NOG/Bv/cKa7vIvwpn88aAhumpgPWui/+lGdvX14/t6Pj5REgu0ABscYjKU
y8sr9sd97dNYb1gKkxN8XfHVyk2bTEcHLLy5UDuipsq+432ed7bWF/H647HPp+PfYy/VBda/xV54
doLKR6kRQMLYFatrmDaAJGmB0FH06vk/NYjy85g045ePBz3/ZpZBeYM5VCIl5hhxtuLysWf+VDTp
KY347MMUTdOTPUiSoNRIuGdGfz2+MkGeUxpYZxdQAGGt2BhYeM+Rq8gdTVJW5uxEjGqyAfUTHQA8
qwfLS9XaHd1iDxO/XnWENhurRiFW8/BUXbnbf3nSSy0BITyhmLzZZ5NFhq5FtnSrTnjXrS8Bfbp7
DQDxye9tBGpOlI3HwNOGtQOF5crX9Hth/XO+Xm4ABxGEoGx2sK2crfstCh4DWFl2Sugmkm9ABxiT
eUwzKyxJ9/nUFOi56L01BPHO9TwfcCxq0SqPNRrnaugJzGrMaUtOZbZFsW+tQTG5+xqx9olWQva9
b5OrGO7fpdSzH43zn4+CV5PdyvlZuys5cLpNOR+bIcju3BE87lobkK2GkPQgIqWqBNxM4GG2QtZS
jA9ZFsdvbWctIQdZDsq2YUF5KU3ZviLrGj5ZYxoXey0zXS00XRaLmwDFYvoVR0sxbqOgSqMbYcWk
3Pc0m2/Q24j4cyLt5HVM9TzYeKU7fAaG3ffbaDKb/UQ7F8V3HWtvSR2NBuQJK0omOjVZLe9pUHQ3
uBGbuQyp3pXZum27rn2Z6NHn21HKGuQn7Abd3GEusA2ehO6I76KSxoZZVUu+yVlO7V1lBp3krUQK
syKY1nroRugmnyrlxG2oTUYXq42wWkff21ZZvSaAju+NZO6+laPhliSZmf2nmPYT1KM5Hd/UYNQa
as4ml4fctTgpBkx5fWjbKj1pMnLsTVd4w7aKHCpNMylMW9NK/OgYBA15qWNhEPaAsKYvXipEL9l9
Yyh92FugIe7w6CyyBK8DRjE4swK/W9HpWYHH8rRN2shc3DZFHh1smINjGGSu7B4nV47GyqjoaLMb
RA4HYKxt47X0iHcHhE09YJ3qYvg0qEiU99h/4mpVlTOBj7rfu6cJA2u0crqOonCQzuqQ122lwqmC
laRId+1DuEj+N8yvxMuaphzzdUbHs1vHxNR+BcBp62E2KGBajpeMPzrg512YIh179QfoFHd9bpFy
rwrTfAq6qYnvSmI7p9uaeQI3di+Ft8rnEZ2KmJR1cjOYqCHwvKbdpPQIvuHNbB+HZM6XMGNvandz
nHrJih5+AuSos4KtNwDd2xmRzSuC7H4C0OS3+Zb2P+QzkLSmuSKZ2de30pobsR+E1OMNOxuS4oxS
ql/9FMuful472aanJ1882F5U5zezH9nGTusdadwGkbSoy3Su/3nunLk+BD1SF8dzhu4xnQvL+B9n
Z9bcNo614V/EKu7LrShKtmxnsy0nuWE5S4P7Bi4gf/33MN9NJLmsykz1VE13ugYCARwcnPMu91QR
i5+eSgZ9g+AEnZN9NjaSvcaD8NEXmFD+HlolmrumD3owgYNVfgfe4Yv/QD0k+WdnKj31n0OnL48q
2IIxemSNG99Yom3wkB7yCoAC1an9xMuDV6qy5k+DlZVpZFut6G/nQAn0qcQCSrTkDDRb5G+l3Max
wspN1kTJW2WPlNlBHejGFw6uZj3GqgC+4Y0JoviFNdk/acdOxVaMK+IpTyvb3CxD0ffPAKHMFz8h
7H2SU9ZHsi504ylNBrBmsYFO8Xb2iCxfszmeeEpjwuQGOCss9i/D5SPhWGzrXejlS/l51d57LguR
5Nsh0Z1nSnEqf0YuWC+eK9tTclNQ+ZS3tUiR2xyFVnQaKtP1ZMCWAQs3bvNpCapXwrV8pU+4fK+M
TP+lYyiQYgEO9OZ7L3PkdvVO+nt0gANjm1txO+5jY4oHoAnYwm6VA/oawsLIv2gHvegOhqQWs0FU
Sf+CWPdaHlS9cz/pJcQ1/LqQyscDJq7u2g7T4dAeBf6+i7SMMPN0eL3wO4ePSraUtlu9W8pvGp0U
gKC4GXI+nLHtQ85D19zTQ42HSG9xxQp15VJ7M/skOeCpx21icTG8wvBtxAYEvttvUBcL7ozBVl20
1JPn7OKqcWpgx1Ouojpb4q8ynacupLApa9pWQf11hLTahojTdl/noOHQxrxnX6xUBN+yASmpB88U
wVZP0PA7aF0c74Pa1vRwFHIob6gYIXq0KSjiHprFTPM9CFOym7LBEEaFGe4CQD5RVP9iJNVsH2qc
T5NbE+Hd29ZZhvpzQwu7MTfo1iXGFihl+hDY+TAfBi72g0a13dgiglm50YqHPwYFeMwtqRpCYrE0
Jo2IXFvfkhJ1nH0TgIbe82LLvK0POEUPE7VahLiGRE9nM4PpQEQ6GKv6MSi53l7stDCrT80gPXnA
WA2YUNaYTQlrd+60mzppxO9YOgbEYOL2aEd9adhqi2gp8OMZKCSGmfTh/a+BMIMXHGrTJdTnsvTw
T0cuYwsM18VPXgCgvwXO7k83aWLjDAVMuwc/lQ3Ufj7OfR/XH2TmjtMdpa8FDHUJMgM4Vp1Wsv82
6UmT3k4IGdwXfpDn9+XYqUOJBKn+ZQyUfeC9hKIf1mHasJ3dvjHIpsf21jIQeN/yvjfL22Yc+yyc
sCkNtg7vlkeF59mzjbyjfdPVs5e8xKSk06cVTPaNAFL/6K1Ee1igvxaHZIZH/dWhyjFFCYqBOlr9
WmlsfQTq8ifQW0Z7GHzE8Vrc49JIzxxhvPJ00BAFNdv6fmXE3MJxx3WzLNwa5TxXNqYDBgjmqYT/
mC7NXg3N0nCSlZ339wtyd96Hpa+m7vfgJt7vpKjrekcVzO5vdPTjfiEoCx4YaQ4XlEFsZ7SCDRrA
9XbFUQBq4mWxX5yy635QKZ2aresX9u+g5qeEwYz23g6MuGFvlSsc42eTuEZ1HyzIJIO7B5RdvKDt
12S3eEkayX/xEJs2apJx9aIKKG83IkWGIPSLcrxBCNP2by0tdY6FQW1yiMpZpyZABTi585xZOVFX
dZp1M2tea0N3t83iDq/76TX1UgzjM0fTtbukRVjgzh68QoSYZdnefTz6+h7RCh5hdYVw77Ou9GA/
09ZBeEvHkmiH1kdd/RDECRFWdYvdl+ehyhAqMCXuvuA+NXbrcrooBsVBupE9ovi1DUwOrgVVrw9E
KJFudSHqKBlxSLhdbY5yJJkTiXJBY2h6A6vcL4+alYHKbLTBjndlZXHhty0yZ6BqzGlrppWZ7L0F
mcIdOeIIIBGZw2wzGkgePlQzWOlQm0Q3RIYoxLB1+955UcE0i7DhR9ZoibZeFk11UPxo53Ylcgcj
wMU+LbydbycjaYxfx2RoQQtq19KCZ1PMnvzhZXWq5eTU+vCfV3tAxeo+g5o46in1wzEx/eyhsxfD
7DduuWQPedUUzu3s+em2iMvUibRFWehbWpU7b4zJk05YNY0VR6TAM+g3L3dtkKeal37Hnbsg100m
9TGnhIoXArDIYZtW/uh/oB4jk4+lVyHTOKOVuC9xbCelo6MV7LVeehXQyVrMQOdazCZh5zRBjsDQ
BiSn9wkuT948dCkVky9UkLIj8mlLdaOCDgFTMgyz3U7Iy33V6hGMO6KNRWmGIy3z5gbNVyy+urRw
tAguGuj91gGmNlaOGsMJ0QMFNxZYWbUp2kSbfpppLaaN19SWHbG5Aan5ZjlTmKSWHRJwSvd7ntt5
F2GiMOVEKkp7W2V6CF60KUb0otekCNvJkg+p5Ur3g9fAPws2OnDh5q7GNhtNfg1ccJiQl+FmrmUG
aOvCRn5an/ygegBp3nQUXmOtzcKa5Li8nxCcz9izhQbIAqj1mnFT5P+MNcXgkDzareatmF/EUzK3
LGdA1J18Ul3l5FujRtAmSj0XDw9L4YLmLpk2/5wWVPi20FKm21bPO9B2yHgEDyIuFkjrFjeB+akJ
Jvl50cWQ30OvCDqoBTLoRAWTCFGO+6U0ku+u5iTdbTwEM3GLyoj5RfP7HOFWa809YaFKEUkEYRJ0
uPxC8zZBjawkvaAlsXbcqAMqsxk9kW0vi0psKzEVyM0jY/WQYMb2AyB+Q3u9D7xkr+XFeJNagWrQ
y87zfNMDw9Hvp2XSrBCsf9ptDYpT5a5MyddCXMjiJ4bGPrVv56U+pG3nTns2UetAX8qUHsYysPKP
cyEXbe9Io6Ri2CRtaCKkFnwYh5R0yU6SyjiWy4oZLeYqyQ9J3CEDoPJBygiAbXPjiiLVI4SxeOAZ
oIJxlcgBX26dutbpNNMK0uJ047RBWxPJ2qAKRy3zkBer+nz64WskJJui9x0ViSAo9C3kMqfZOJDW
5lvyEbO/WVYy9dIGbodUoObFIGDpJeK0tCrerU9GHEFTiAdObuT+QxUIe4n4ynCTExz9xk3fLO5T
6ZpknysPRdzJuZQtbCMXbtPQK2g/RalSglUtoqnwl+QJldd4F5Dli2o7TEF39GJzzA6tXadPRjp7
c1TM8GL7TZ9Bed+YzZDVkUorBFDHbuiKGzm2/PO1LuzfUWjSSpKdDlg/4NrBQZlc5aDfy9R1vsXL
DM4zNhfNj8CGkjnjJtIoxJL7pUc5m3vDCJOcGFFvUsxE8nuVup580FyzfvBNVZo3QmISx0mGz4l9
OZK402ZKlM66lXMejmMXf3V94D8bF/7ZFo0chy8JuqQNm0lV3kEgFOdFSCGP3+fB7pmDZSoZkYHE
fH0A1+4RF+8GfKw7jfmBK92PUDpfqi1SYsHvjgiSx6Ag3L772ed19q1F7lYdy6KGkqfH8AurKbV+
wgNp5wdPgmbdT0YlvqOTMc4HHeuiGQObOu8/y7jrD6XdGfU2mUprusl709wZDQocoIWTNj2UtSdw
T5nzpcr24xIkzlZgL8hFZqUDWAiqgZr/hBvK2B0m3l+v7SKM/5oURZ1N4WP4uLcG1lZxkZVRoBx9
2VaDhbHBprHStk02zSKhAZGfA4M0JTy/jQDu/dkwVa7vAIQWy6GiwtzvvKVu1JZHjTOFYEHq57ls
AY2CrXCDOSrbnEiqO4v94mHBrqJ5jI0mMgCeG9vWSs1woCFfviBOvwS7Eitd99EEuyyfW61v3W26
YOyzFYuT2LvZS31vY6fO4oeomhvL91i6Sn3gEp76LZG7dG5HitO8fB0dhFmL+rciYGaeCR5nKfKD
3fPz4YoQxUQoMmrFe2yJXYl2MtjuzQLOJLE3mGCWFfKcwphIEt2lj3jo6PWGRNCeHoa8k5/hichs
77qV6exXnsFhcgFcbYyihLbjZIvR7hcDGUxQH9iXPOQcntcuJVBsrSDO/F3WjtkMiaBN8zSKraRU
HwK37b0jF63hPSMZT7q/AVDUvRqxI7NPLURh496X1FxD3Kjb5QHikwH+e55XfqrXBj+IrNxjVa2S
BuNtssmN3s5AtTsJKyYqBq1NdyoT+osEsqmH3ZAAoI7xggftOk/ityuyXucd52q92NhGGmvVlSrj
ZU3XcmyUOukT+PwPf61C/lVP7owlZ4/p3Z2BdNT4MXMNQbD0CzD98CmbfedRj/hSsnP/0VaEIiso
B+R8HWDR4JfO+fSulUk/y+vizqr1aoc4PYFI0+CAbrw06/cSwfDxgFaQa10r767t59NCIR1cFA+A
BNDkC4yz6maPTnMhTEYGFUIKx0u70Kh7NSY9cSF0GFle+UOoHAKHiYLDxu1MNxwosvwyRlFeaV5f
IBRo/lk0AYHNgYykjXvWKZGecibb0fK70gd+wXW/LAdKhkVNFaRpnlvwx/3dnHc0rWB+fM+8hJIA
8BVodAYsjPer7RdFZ4IHf5GZk3M5yA+cbgdNzUUSmL24T0enOJrFkt1KA5EFolgB+SdvkJfsPYgV
6MZH7w99Uei3wEiB0qQzifKef67e2nJABxsUysHDf/WrOXTxTrMtmB+2Nd5BvrxmV38xVTY+Invg
UfDFgKp11s3AR0sslTXnhylp6zCZJuejgzz+w8JvZAustaipf+EwJtdWfG1ZnOw/Rl61WFbvPji+
53osyuVh3NlBcZAKRHuUz36XfbacYVYwMP/AGAaBm98MJib0E1VhqjaT4ey8CsWUWe/gB7nzMAdR
l49V8JJpSl/2OdHJ3jlukSWYh2FMeFv4aNkhd27ivvf+Up03SGgcs0geOQJtGeAlf/78r6hRqbIE
dpJnz1LIJbJhs5YbO5GEeZhZ3PcNNN97qjINiJomV/gT4IhFkHdlcGXXnMWvP7+E/vnKHgHvwq85
3bDr6xh3BJU9W4gT5tsEDb/9lC7J3miW7mswzlaEVuk1nOufEPHXEjIscAzk0LAv47R458AI2XfL
mCqveM6rtPmIREUOFV8vrdtuqpdsE6/k/E2SjG2zsbkz950P6sXHJY5KbgPdE8EqvGSurMrZCVp/
FAVz1MWJp8i+nPfnsjgwJl0QM5qySvoNrOFh60lrgIcnkYPZJO3gkRdC8BHbppq7lsJxZkLkLWrt
yVdt9qslzv8sIfxUGysBQxmaRTLs5VRMVxBC5316fqu3So/zAamgme4f/N5fO4gUxJFLm8yPHJK2
IilEWgsTM2iYGwzD5LSh04mGHTBQA6M13oNaiNlh8Z89auVX1kbOd3NT18chM8x/tYlZfxvOoYBE
Cc2+Ya/N5pPfBjTPGgL1SMor74BpB19M6aT6pq2a8tbhi16Dx12uHCNa6x1MNHL5z+mIlR3IsdIG
9VikMSytfEji+4D3DTIDVNHSTaOs4h9Vof6sANOzV5QYYLRzV+AhH0tz9JR6TKmBfvFcf/6aw+J6
MeY823Lo7f/e355n8fbPeAAKWW+a5y73/ukcV7ernnVUj/biwMOvZA0It5ifzcbTWjTCNVK+OJCf
eAw2V9DSbw0N0mHtDqIohnz16dCuQvuCFHF+RN5d3gy+5qyyVM7PutHlLh8c+1Yfhf9cVnb//P6k
10mdxolV89PGjpiezIrvORu5NEC6S0bmWs8/Iy/QdtgOUVvVhGldgYm9MRateehmCMrbQCzP7m7R
tMFc2vPymA+G/Goov79bhbAGNCIQ7r3SIn5jxzIY6FraDuginevd0ckbc0DH8yOOXVgE9KTBBoaf
wwDAWB9Q6shb1NTe/5hvjgmtIAAt5fHfs1My9aMWKN6ejwSPnyhqTU3oSzvQdnXe2agj9bLpr6TH
b31TB/UvYO0WYkju2Tc1qBxZSAwzTVQ3Hxuz/ljJ3DoW8/zj/bld3mOcir8GWrfwXzEHBuaKCV7m
R8LzyuDPMB3uUO3phtJ7jrE9uoFW6fx8f9CLDwpShMwf1CR8jRVhdzqo0xaLX6SeenK6lId3kEwU
U+I8cNpdWoPSQTMI0uaVVfzDNPv7TKCiBbBuDf3GCoc6BzbItlmMwvOaZxDBFrJ3C3LnkQoKsoe0
ycpPdYsi/K0wM/OmTWh97PylNfTbyjSHYC8SS7aHxXjx3KZ7EcnifbLbSu7gni/37WSGbe+EhTdC
741dLxnCUrmzvp9bK9d4yTsIfVM3DhCbwTApeRR2rG76WLRd6CaycjeiydBjAX1jfbJEQssDk8/u
OKaoYWDYPk9fsyCx4l8UMcTyWmWq+VWPs3+vzBHSOzaYiYQpbfr5lY92/krgacZDBSYRUC4iKOCx
06Wym9GLZ8Dazx1PBcg7IoPMZfazivdGB6kLWIFDAyWjbvGDZh5l78KZPJR2HMpU3VxhE/lve4ew
RunFXWXTbfDjFyagTZNIz4/7Z6OaAhtwRY3/bFxpmKfwgsm3peymK4fxIutaxwQKtL6YwAIBTTn9
CILCezvV9fg8VcYwbVIe2kOYIZFRUS5aJjvyjHz8FWDO7IetL/UHEUyTQjJjtDH8NZa6A6uEZ2p5
5VucR4n1dzng2jlEhHqAh6e/SzWwK6x4ap69fiwfxDLENwCLxLJeaJQU/vnDw1ENuEUxlIPcd3aZ
USNwMfmkGmM7ifUjjgf/py2sSWxpkUxICXj+VF7ZfefBifkB41uhQLwJETQwT+cnrR6AgtcOz1pJ
K7gLqvYIHE/fSVlMPzsiYn1XoCszXQHvrzHvJFAAsFsfxIzu/jEFOh22RMCQfputPVkoncq92bve
R2vw5TfDyxBPKwn6hKvKq++yJauvLeqfh/fp8GxsUJNU8IBde+eYwi5G7IDqufeEuhLtD0f5hfq2
ZGJ2tk7nev2ztHAB88vJYcvV8bNvWJpzM88JGkim3eevpbDSYD/ZRNk97Vz56M8Zqi25KQ0ZLfaI
V2w/T3a1pdliZthhdJXLI3/wuxs7bpU28XaAuqb2GFGngK6xdkUgx8iNadiqhvoGsgd68OzPKxZ9
iasOWo8wskizxyTf5zU7AZD/0A7RJGITo/si1foHpZJg+khXIfjNM85vfk/ZPNuPM8YczWcH4QPG
HbsZgvBGR/e9e3BjPfB//eMmZv+C03LBwALuI4E4XdpUH7zWX0TwhBIFuhQe8jNPeOKVd42ZNm6E
FUZ9Tef1YhNjzwv0mO3Es5VXxdlVDmCgRryCYqiq0ha0Q5bYH/u5Kuh5Clesyj50Rr4Ywqjj3fuT
fXNkzir1Dcpc5jkHGFGQhXr1WD1z602cFKqSem8OH73K0FF/njE0KOLrKMY1EPy9fx04H+DUkSoB
7o2m/lmg8HLJRcztt7ZEkCTupOG8IILhBYcW7wlvR1luGnEoXbBlzDT9DiMSrQ4HZFCSA6ZRbnoI
/JraqT6m/WtJd/pacnX+XSh4/aFjE1wsi197dqfFSabXFkZ1z0PudvYGQE3ziihkV0fxbKtX5czx
Y4sOgLZ9fz3Ow/WfcSHdr8wGXu/n9JSkGwGvqEocNSduwOPU6DV0o/85HZM6en+oi0rJ/48FKJ1L
CwL6uV/zPBngDAxNe+5UI+962TevY4yznpaaRtgYbWpFpV8GTihxms9ueRu4t73jyeBKvn4eS9ff
sfKfLRNKEHf22e7PbTr4mCfHz/OofOtmwTvxayHLil7qhOqNvYKBwkoMi3lfplyV/3hpcVeZzP+P
bxDEVfNsqRfDzxsPAuhRxbqewadA9Ges4+klo3UNQZdO3JUvfznhdUQCN9cxlZrzcqIwiT0awldH
xJ+Gg507zXYqp+lDWcB933QWt7Mu3LmGFenK/furvs7m5OQxWxCYhgnrEUbyeYE5BUKD7EWfH1tR
6HtdTvp9XQwxgIA+c8BpTWPUZ5bzEUfELqI2Xl1Z7MsN/ocnZJNi8xgEhH8aXfNkjn3wn/lRjPN0
pxm1t3cArkf5YGvXrsm3vjN7e30ckQWi9nA6lvRol8RGWhzV0lS7MXHKb9Kzp40Gu2wP8W75RukV
x/q+yK+9QS/jxypt70KVXJU74OqcDj20k0YbOsiP/uKC9u+C7FFPhjZqQcccFhm0L7FGP+b9tT1/
M7GTKd+CrvGw11lpk6eDKlXStpEUx1HQgk0Lggkh4NRAayFM0yxXGyBWxjV6wxszXR/2NMnRcyDL
PKtyagYaU11al0cwf+6hH5b+iZ21kM3ipMCTx3K/9osm/n0bIaYT8GGp1uB/e3Zosz6Il8FaqiNI
iwONPmGFE9WVyJxi1K7e/6xvHBnKM0hWU1pbhQvOt+zCYUU1tzzWcTx+L2MVRIaNlg3uyc0tGt7m
XUNd6htuWcYDBO5rq/r28ICO/rC1qSOfriofXyCX47KqgyrVnRo6v9pAJaGKWw6196Wd4csnRky3
MOHBum3x33CvxMi3FpmyBqLWOnQ7oPenv6FPFdXqOK+OMVzCI/+G3OYe0qm90lE2DbJZbJRWy3+s
ja37GdEiklwX+3e22OmoTZkG3dSk1XGZXXHjBkp3I6Su5b5upCtCVfdtqFcBjJ2WB9b7i/7WWeLp
9MeAC4jO+bbmxZrlHNbq6M3gtcIJuC1IE6l+x0hPFVG9oMt7ZU9fPKSpQ9L38Ti6FCFWRsnpfJMR
iLmXWtlLo5nzQGm5gymaTn0S9Q6COKAWC4CEwtA+qJFMYU8C7Ry8DlYZKCM9K668cS4ThPX3wI7m
2YgoCmzk099jOglmvH2SvsyxsIA61tMY71OOCrHFbkBkJryDVBTkTepFuuqzZtvhqjuEKdUw/8qC
XBwDoiia6muiYq79lLOPM+tp7I+mJcgTs/7nDKLhPplwfd0PmUIrpZc6HikVMCgnHFwzy24rD2zI
+5vizd9ANVjn0YOxx/kCWTNO6TTt05dOOst2gudxozVp8Zrn4+ukL95zapUooFZxsoSizZMr8f3i
FPIJ6GhxbXMm6ICe3Wf11Ey1g9LhS6ULL+K8tBm94bjbjn0ffDNo2d8joZZeSUkvShuQuuglrTkD
ErG0Jc8CUI0F6SKzTjuiwZdva5zp9TBteMYVZpA+l7bykDlu5xUQ09/bQA5u+jnHPVTo08eJjXml
lvzWItAeX0v1/CJunNNdqXiQwKTxxIulkArZJBWkCjXXi47SSKZvrHL27kWcdzf17Ndbzu1yZRdc
pBV8j7U3sbaJeB+eP74NZ6XhuguSwG4qnkDxBMdVneu+8Ozi2dVsFzWftC1+qiWfju9vwIuoxNCY
07ocS55AdDlP5w56Fytohx1gKFnfoIYkWYmWYlKbzgdnbPz9++O9seN4jtKzoibq0/hef89fpV9r
SY0RhEf6QoY1PQ560fMUM/XQTR19uzix/SkR7Ib3B31jkuxtGwgir0NqG+v3/2vQ3M9RtJ7M7CVA
9PcjzG/CSmu4SJtLLKu1a+yst+aIBRKSAHxbrpn1z/8abuZp4MIqy2lWCx9tUW0JTaoO8EITdDZd
ASLYMovgSnB1+H89ycNhSnKXr512TNEubnWtmWClKz9/qSz83fQqQVptWHS4Mzn1lvc/6FszDLw1
EQXBYJAhns7QHiQhFdbAcfSwWFcUqx8bY0YKfMk8MHdOzqNWTz6/P+gbp8Q00dWgN4AaAU3w00GX
xNUsfSy1ozZoQbMRQZa/WFPlbUXhjFuydWsMK7Cfd17meldO6Bs3KbkoVVgXsAjF6fOGHgIPupk5
bnwUNYZ9GxPKTQfvqTMTZJ6NGASqi3tigfQ6Srlx1YcNJqKUYeFfb/K+mPbvf4uLxaZETk+e9y2L
sGbop98iIXGcG3D/R8TA9Vt3dkB9pnLU/W3RAzy4stwX52cdjX3FA2Td1+ceEp1pilwOenL0tTSI
4rHU922cH4YKtRjEuOfg8f3ZXRvv7GaOzVb1CtrkcRB5+nvxYplsvHacSvR83R9pIXrzf5ghmmm8
JMHHkJmc7S1Mihp0e+zkmLbNq9AGuEm9lz9J4GpMsEq//vsE196eAx6M8v55p42mcJZRbsyOei/T
L6BBy0PpiW6nxXTNQxJCP7t9f8TLDcPz0aAwtpqK4jl7FudTV0yU4Zrs6OoDdhPBaIBJ1Cl9jE2p
X/uaF+EBtjgPRz4nXF5DP68B+sg6GtRcs6OfEes0oP7xoRq9vtmqrpyXre/F1q2RALbevT/Ly43D
wGvznZoEoeJcHMWYzdyRrpMeEwWqLJyboNC2mp3mRgQmXz5DM4Pf9/6YF2FpnSztRIzWOSDAdU+P
IhQGFETjIT/2fV8/xynkGKDDQfDB05T/FC/F/Cu2uhLDgiLJr9lPXWbUVLno2FJohX9E7nC2rnWf
praWW/mR5Cb+XnY+UtplYom9VsbOD/QAU8Q1WmVC5054u8tZqggSQfvP8Yif4SLavSb24CXOEskY
V8oSZlZ2pDG1jFGXObmI9HyaadJp3tP7X/wiX1vnTL66ZpDojJ1vL8jWswwaLYftoqM9HFRK/uhm
6rY+9+UuDSgZbIDsNd+rSoB5h7WRH9//BW/sM97OfxL2Vc/0vMBYpsni5ws1J5QIBvNzszTJPhe0
hkKcEcROX4rC+NckdS1ncgXRGOdcXbTdDJoaSrOc/Li0Qye3rQioX7t+Uz9qENRuoNQGPyHb9MM+
GyzRcxvEyRUc0xvHmmY2tUSgQqjInqepBa4SmoM1whGYpq9tGsMrHsZOG3/qlJWDiGbE5L/AMa2v
nOq1dn+S2TB1n5jM3QuQkC7K6QmD7kkC18XFsbSzTEZZNZrzDfjJ8sqqvjE/Wq68TChHoL9wvq/c
AYR9WYrqGKTS+ur0PkxAOOqhhDv0xOcQHxUM5Cs3z+VjCGQd+5jnH3Y6lJ7OLrvWUBj4xFl5xKJX
idc8tptij3ToQAFKs8QjqWRnb3Wu9eGHPtjoLxjou3Uwc8fhFoX1fom0dsquPYreuDAQzIE1QT+U
t9F5toU8uCFQBSuPhtUmSdTALtrQFvHHO+S/O3UlQ39jNASB0bLm80OSOG+61jZQh6FhRWG0De1n
gOeoWlLz9PJfDoy+9ErMfms4Hv9kMqDBYUOexWx6Yl2tdyDqoLiNsMkt3lgh9S75n4ZH2bf3g8Ub
25fvx94Fx4Pow7kzlSEH3GPwoICI4VjLPolxEjrEWZU/vz/Om5OyVhM1VCHI0s42EtINdUZoqI9z
kzffjACaE7L0dMlrY7wSgd+48xBToH6D0zPCZ+ebA4VRNHyQnzi6/jJgIGW04x0UMeOmWDB3qqRr
PKFwne2KxRquyMq9EXq5Z5DP5eFKf+e8n1UBUrcSa66OeltiZmC7Hfs/j729hND6OPTZNfvsN6IC
0W7dJWS/NOfPUm01Aw61Cq8+erowvwTCLbaSVxg6ZEX+kMRNKyL6UUA531/Nt+aJhh9YE573RKR1
tf96RBp926ez1TZHFBXaEIeENGqsvN5aswSkj7r0/h/HYz3Bopu0F8Bp8zen4xUz7KV2LoyjTWv4
DnMACbjFpvMOzxdiqoQpeq1feLFhGWU965SgKNogZnU6pGb7lNlxoDgKlFR3STHLj3nS40RQKgmY
+v35XWZKNARp2oCKRJseicCzW6Sw+hqYt2EeM2OWj17VTp/8CR7briyBICEZ2DjtzWgYsGULrcAQ
q/VuQQtck8W62E5rX5JQQAWM/IHU7XTSFm1H5BIM64i5mX4D/VS9YHsE6cAfK8wHnT1mZdk1O8cL
BDK5ElUeaBe0Q1exsLPJV8VUzyK3zSM+UsVLlowIBqIR+2mYpQmzSqn2h64s3Oj0fnmpmi7bKuFh
VYY9Ij7bLVoFc5eo3+8vycUW50dRlKFFizEhlZKzH1XnudT1wbGOWlWkP0aZFjGuFlNgwj+ORXnT
pR3gj/fHvNxzjInmHXpSoMtQNjr9/D2P9axWrnVsKt97zbDm+9CitgB/LDGj94e6iPvr9FbeAHD9
VVhp/Sl/nWCIist6gdrHUU12HyK3UhXbbtKuqY+9taPW2i0hkeTQPq+mCn/Q7XYWDsZoRXNPW9/+
LkbcQqQw5C8H249iM1jWtSvgrcVDahQsFIAGnITPPqSrzarO+UXHftBzdzM4I9zDVKLLQn/d+6qG
AGmf9z/oW2u3KsmRnRH7L2C4Xd/SxhCddYSGYN9rwrPbfTEp9DHq0b+mQ3m5enRMmBhZAsGJ0U5X
r8ZTVyvzzDp2qWVqHzyUMqyo76Tu/nx/Vhd3Ka8mwBmsIK0aRD3PTgHMVAAzi4NZsaUjUGz363s8
yGP9S0Is21U+CufbyYLlgYStV1zZpJebh9GJi4j2r5nQuX8wVcOmSgbXOTapgT681iD3NbXtDRpC
3VZAwdQ2gTu3u/fnfLl5Tkc1Tz9ukbdpUZgao+rz+Jig+HJbw4eCl2E6/2XwpK9cbm99Y7JYwi1p
eoBG3+l4HSoHE+6F7hHN9iIqfDOJKCWmm9YV8gFhkjbMYgSbsYAZ/oeZMleKAyi2ctmt2+yvIJCN
Aj+dYXGP6FfhwFnYehom1SK7qA4Qd0tmgRvOv3/ctbNFrY709qLEPioPm8WucI9tkds3sNDiyB6w
stwCKXTBx+Zu++P9Ed/aRDQZdTJCunucm9NJajMQxRyLrmPfuP7L2Cmz3KkU+50wEybkaaOsaer2
EqXhazygt4dmWFCTBvt//fO/vq9iRq2DytURNH6CWVLc4V3Y0T3sOkPe4tDElwejf81tdo1uJ09S
CA6UW9ZiExrH2G+fDpvPs19lGCu+IOmh3zhI/ShgbvVvn5ZavykKmMBAhb0tYiUCRTb3X/czIELq
0Cudz4fceT7rYex1iMda8zKkwkSQSfYvRmoMEf8sDhtUvZ+NbrbuvLJLrox88b1X/oMHJpfWBh/8
HLpg1cqRCPG1L5nIKhQaDDtqp7HeW1OaosHSiENaFt2VS/uNrw2yCWwQUoxAbc/bDW3T+JDuZPeS
dHB2ulq090gCdnvkn/wINycjwtS+ibAFbb/YU69dOcOXqSPd87U7uNoo2+uyn652UwknqFA6e3FR
4BhQfNCC3y6o3OWjbs2LvfdIlrBNdR1NkrqkVXWj4Xfu3ua4jV6J1xd3ID+FFYfHtEIInHOV00bl
NguQyxcYUxifisXCbHJOXzNjcq5UnMyLK3Adi+YCsDLqesAWT6ctugypMml3L9AsmyAUpLWP8+QN
RoTpnbzv5kETEclsjNZSllSYN626cy0mP5SfkhRqpK20TOI0WFC6J/ZBLcE5SeBcm2neJytxtHiH
rKKLmHST9UsYDPWSbtBnHdDTgrnvhUn9f5yd127bStu2j4gAe9klJdmS7DhO7EjJDrFKFnvvPPr/
Gr/4gYgSRPgDgrWRAGs0wylPuUsyf08bKKOfvLGYGiUXXlswRsIf+3Jqc4oARYs5wElFNnUzF8KA
zXTqTYR5277tyi/EdeUKFfbq0WNMG+YmsjMcIu6OyzGBRALEtIL2hNuoxVyFnfpIL2mekcOT7fLz
tWExoEDqC84CmPLFJQW2yKl9o29PaLXop7Kh+cjlL+0CS5YOFAwBu/RdFW+VeM4zL7S1DnUR7JI/
vdTMmDaoaAY4dJovp90j4VGMctmdwDWFL/zSn10aBQ+9PmZbuavVR79V18BcV+89guUGoA7uZ6St
jSXOZwxiuGOj3p3SCqVur+BMgyExEJjpJlk/DFZmP2gqzn4uNafz/fl+0Nwu3wZR7SHX4g/2Zcby
O6tlA+W8T09Up8P3IZGzR3usO8ur8iCHLlw10w4bYTSx2iwcnkbFqX+FLeJVUo32175rlA7eXC8V
/w4ovb/E+FXtOmRcHpEwDlyt/BoWO1lSnccYXt9D1AH1Xokgru9bZkDCAnicK55L7/KTJZPc1ziq
pCcjmeKfLdyspxYpN9XVkcnYSqmSbpSOxgKc4NCtZk3d31/CGycF5gs9FUoSAMmXrA+n9ZsikIvs
VNpa+LVCVe1LKGGhilkhGkZBaa3UlJZu7qANkc8GNssHQ2ZYXX6yLk1SzOqV/EQTvX5qVCt5xA6j
R+lynnvc4vTixXGC8K1Sraxz/X6SJS9Htuk1gbb6JUV46fs012OHTpwO3Xi2qh+U6ucN2Htnkxpm
uwGwKL3Sw0w6t2jSLvFGY/Yfa03NvmswxDxrmtEjzTTetyir9KckCcmk7i+rKsLcxc4U7T/SX9jI
9MgWR3GUHGRbSzU7OeCQ8avBYhYLAbMucrc1muEXWCkH3f0EQR36dFqwxUQ7KfeCw6/tsG2xWy/r
y+jvZi6lszOHer2DmKYb7lhS8xBAmSlyU47ZAbgOulGWGprPpZrmknd/JkvHk48PxmeijiLwMnQ2
L3doRY+nLrAEJ+yJ6nqrqzEijSViJ55K0fhxspxi2kAeN77Qy4jF+6JYe+Rr/bcAS/DXZtCHvzSZ
5tkGh+oU0dNsNneqLKUeKi7/3f+xi9MkBJZ10MmYcsFpA/KySAGAgAMurXT/AGii2tG4VzZUCwoU
UDUoWk1lbXoUtx5QJkEMtm+j7f3hF4fpY3hqHdCQsSKB+bxYqthPG0D/DoqdWpI/FDlWOImSUfGw
7ZBYPfykSAFVUpranFvkgyjsESNefppy9q06l+b0MCEzZILhGlTzG+bLtiyEk63mnwylZFiHabxK
fV4Epx9DC+4Wzyx9SBKu5dBT4hdtkKLqn8lfkLXIIk8DgvEuITwWe7ne/xfI4bSywEtsyMewpD0k
dyAVFZDhl8Nmvm3SeJ3o4cvypLnakBQP9pTH38JiyNGAgsn4YNYWm81oVftLkvXw5EpaDv+YNWrb
9z/3zV/DwQAaArrYlJf1akPFWEpgxA9tI4VYoYyZv+27VHvTJYTAXbwHVaGx5cw/6M/G3OlD2cQe
7tJz/EKpu125WxdP8cfi0CCnQkThlVBksf3Mcuh6OZOzQ5sNvyOz6bdzXqPCVfgaVSNaTK6los0p
hypyWfeXQlxnf1x3YmgI6YI7SQVORLGX3yXF30+uEa07SCGlXTNUisnldvhb53V5vz/UhxT9ciya
BChkUFsG2r2YJrJUedd3SYHvQJjtNS2Fdp+nTfQKQ64o3pqxLn4GsiWFOwiroFu9slWCs9RSAD7q
FCTUDRDAwnABKFe/B7O33jstTJSdjMrF9P3+j721LgS/FN6Jj3hjxYX1R86cVnPbR0lTHoZJmd6a
KvgRT3X3rPmmv3JP3xyJkJcQwiZ3W4a8KB5XtpQH5SGQZHU3m4GFIC5J3DYrgyHZ3Z/WjZ3GlcOs
OPgQgJYoJQeC5uhrSnnAhB5AMeJ2w7jH6SP4Mki1gop2r2XfkSPQkSmZM3tY2eg35oohA4V9Ctq2
eV3Yl+OZQlpSHtoqi1+6MDO/NnMz/FTkQXv87EwZSCG+5QUDCLEEGEpF3evNlPcHInn0j1ucRaVc
MvaEE+mzJJnhM2X8904N1krNi4wQzCYwUQ6VAwOG5vCSxFblvWz5iIYiLWxHT1nHfnZFyr6ylFf3
OPVdmHzUzbhOhZrE5QZt7ciMVLnuDrOVKtuxlVT03+v5QZYmyWvrunkcg+p0f02vXmnB+qUDZkOH
w8ht2SExSaqt0jTKQ60CDPfsNq22Bcqsb/KI0yOyZoX1tShrAxVpP0A2LKnT9t/7P+HGtIGfweQi
SxSWaIt3pEFmM1Th+OxpvVhIZA8llvbqPB9je8DApaAU5aZd3q/spuuPalJIsmCjKMTBV8QEOU9i
Y0AL7FDgbh+6Si8lr1qLyPz92V0/TOwdAjbqzBScBbHo8qtKUQk0CmPvQ+hgWvM+QE1A5gvwSvGj
nh1ldKcojlDpdiJF2ie2mre7AfWywLXtNC/ax7LDzffb/R91/dWFxZRAowNHdlAbuPxNNdjFXh2k
/pB2VPCoVVZYi+vJuOeWyTXXd8bktx/7wxYnm3KvtZiP3P8B14vPDxDQFkEPdaxlji51aPJ2Rjoc
FDnQ/tUmSetcKdXnT58oSsEA8UTpSIC9RZD455VvDvXUlFZ/6BG//Jlq6Q+KOfYWoGX5BHtueBTi
rquRiNiwF48iHVeA5cQgYFuoQCy+eFS2yMGa6niY2LVfsfcrS4+PIXeuUglNSnCWw1tktRqyhO1o
EiAqfrXLMSObNohxUNoc2a7RFyOSQgCE5CtkGuloeJoxxIR2SdNYm0yBZumhiYo2I0xuH38CHL11
wq4Gf1DLqiHKJTFgqTFrlWOryLmPBedo95kbzn76Ahs2LL8nNpA9+gETYG2rb7u3wDFz/leokJXf
ERWu0VOlxKm/6WYhdS8cKPsxj6ZE+aXg/OD8nnulIamTNHhDXdQP5pMgmiku1a3adHuFWjzZZAgZ
FjXOlk0mFe0JLY7yh192TnmojEL7C6ZKA0kzy6tJdbkflHyDVoBpeGWFVSF93S59KMeyzU/EnNLv
HBVr51F4bSKXybIULkxI5BX7bPwvLEbnSc+xUHPZe62Nxro1Ow89CCLbCwylf3LGSK1dHErqdz2e
krekp4qPh7nvYEnQN0CqfWQqx4cCa983CRYX64W9gu7OCOZjFIPXVHia1dFXQZzp8fg7iaOwogRN
6QNtS0wB9jo+U3+ljTGg8V9bmvSMtHf/PUYxtvpJn7f/6mOr7m/IIEvV7a05mF9K2ACVq6m1NXxV
oYRILhWe6LuPNF3iBaafJlu9Kit7r1Qt/pZVnOGC10RDiFmLEWX1fywS0sMVXa3c62Kbwh7mC/Yv
P027YiW6WWahPIfcGgKNTrwBa9BY1ElmJHpNYsv6YGuD/CO0sbR3Ix+VVDfOQJCpSNhPnhRnevsM
gmRUfQ+FHbHByk5+SQ0nwLrEb7sRg1KqsLusZfb7OJxR4XFNUhgEpR2tnNcuYhH3Lo6l+LUQhmmJ
gaNcPK+JHQVUMKLmYCEotjGxn+3dTI0LRPS7DgSrNX5Dpq/AKavOvjTYZsJJUpVDm9T2L/B/8xoE
7ipyYhkdm6eeBwgCjLN493rEcLJWNWuU6XGCj30dGcpJGtCtCpRp5bFb1vLFN4N4xkMnLOjAHSyS
AhjEMdF13hw43nwo3p9xQPER9CQd9v5rpiA7X9skyVZaZN/CsQp3fgoYamXv3JgzkhCAMbj4yVGW
qapDotj1foOtYDOZDzhA9M9Z3UTbVCuUlaGuCgA0LxjJom9CHA514vLuV0FCE3IM+iGr1eo1TXI8
D/pg4mZIi7BSvL4My/P9V+0qkoGKQl7BIgNupx6wfG7K3GqHSq0OuhIar0WcFXvg4NKzWmTzb0kK
kM4HlLu2r0WOdbGvTV14/AmUrMC4L1FpcZ+rudNO+hFHHkq7iMCbv6AU9WjhmjD88IRvgp0RGU3t
EdxOfw8x+jKbaW6lSHibyCtv7tW6mwiTWWDugf2RFCyJ8XPaNkRVlnFs6NLsZxKWXZvq0kZRO8lT
x34NdS+O7WL6FPspfFNjora3rO7NvQlIoQ71Y90bxpb3YPgnTtVa2c24OhZ0GJr4NQhRnXrOswQB
p09+crCNrDqHREST8I8ud5k+NeGo4Kpz9A0OcYeQGmID9XCsDQPxdSR2s6+6U0jy7v6wNxbZFhqQ
6OaQ5CMAcjmsUY2a3Xe2esQZw/EyxY7qHymB4j9pGOTyj9hEz/D+iFcho5C3AJgHr0G0JJdwzinE
UFdyfOVoRZP6wy6NfKfMivqAyoj2DzaWDgY+2P4g7KyrDzqlvXIFhn3jO8O9oukMc5P7e8n9CYYG
3JSqKcca6sE5Gzvtu1TDc8CdT3pMslHep2ZQPZeyYDPfn/vVrQWAjO+L9ig0GWpsi3Otdm3GXzrK
MZnaqXGxSJ3f1NpBCDxA0XWl/3h9VTMacCYUDxgPoOkifKQhORRw05Ujh1VI80qIOsBFV92QGHeT
c689QgTLf1fo4n/HXlMd9qM6xp9e7stfsZiz3oOkR8JDOVa1H5yMwuTKLK1Zw6PGH+efyBLrXpkF
QQ0jLQ+Klffq1ooj9wDqHek60MOLNZgypPfzkRUfO58OEvL+WM6oIAdpY1jRyue93llIYwIVBN4v
kuAlCjvIzEw2K1M9hvKQaMdOtnEwKbJgj92hGWEwobf/+FIyR8+pX3T5yve+PsrU6AwViA4fm5as
OHh/5ChaHE4FPqTmUZp9XKECpNKnzdRF04tVWtGGxoWxIgdwc0SBW4FZIMgVi8vDNobOKaiVHrU8
K7cpBuiNK8u58lo6tbntJVX9/Nckv6fExIssZMjFu/nHFPUOUQX0Za1jpcD/1OZBy7YZ6GUZw6S2
WhnsxteEUA6XgRCPos1S7dyUZAO3e0s9JrAaX0YtMb+jQj8f1H6u3ETOB+QIjSTaFKVvraR+V7tW
NJfA9RLX4FF4VcAZeoTu62xGq6wI9GYnJ6NMZJzMZQFPEwXDlX179R2pdLNjuRAQ1wWpsSi+ynhQ
EdrIFTNNSmGjFO0RBkqOEVDxfYr60WdXFlwj1yBNXhjjNPMX45l1jN4dNmRHw4ilXVlxMksnar2Q
XuZWKRLllEhh9K6kvfb6yQuYkYkkNJgSwrNZX2wgp5eM3lCn+tjGrfoqm7P2kgBT9GJsLkr3/lhX
QRxjgS4yuHlBGoHRvtysYcbN7kR6fex0fJOMoE0ONa85jjo9oAWFXNBV42qtinvjW4KzZ/9QMAZn
pC1GDSIoOHkwqscma43Aa4ZIeqsrw/neY6+wRdipW9k8188MaBr0XuiVcBXAgV9csXMY2aYEYOco
+Xr6DU8Iv/7HlGNLYcuaOWU+14z0+IdvCLWfDNzRHoEgP3SoS0XFquLh9dHRSIGQJyFLofW+/DV4
TnG0Qns61mph7eRMOKEG0z+EbWv37XVBDkIzDRlqydy7Aox++YGLNuvC2lLmY0ANIdurs0ly3st+
9aAOOZVdlM/tYTNqSENUSNbUb/JMOIOJTKFPE9CjuIzf72+5qyuLX4Q6CCxVoX0Jp/HyF5V6Cg4b
y65jObYBGkOm0qSeH5EiHXEIQ0IQnW478oIwj9qHnMzbfrv/A673PBcltxZtS1AzV5jtKbOngGbZ
eNRx6AAsDyTGo4uRmo9zFan6LsJlevgFNUxbLSYssnIePQhyNNjJ1D66d9rl3LmwWoN8IXjpkKSd
j6nFJ7COSdcA1Hcl3BqRh8mGIkj+Grs86bZBMBcxEn5p4nxXYuTPnU1pGC2GFkzNUlZu9OVm4ZMI
fQohTwkuA13Mxes8iiFQkR1egnZy9OZpzCUSR3BebWM92oWEyqKsZaFOaX4MTGU7+xR4U3eurKrY
S23YgpvjzpjXju9iy7BabBkCJG4MgoYrJKY/5w6aXw4mnRTyJneghN08hsA56k1tokDYT8b0bCh4
uu7KflKzTyadYnyKmx9ZPOH4lfRaQzdVYV3Up8rWyoeMz2DyGIAz/qfPreBBLfsx3TlTmiSZmypD
Xu6R7pInBJz90UP4xk9X7jNxRv5IAz9+ENkJ8gA8hyrH+nIf5Wki+aEUa08pZnSPLUSXyQ3xGVt7
HsQHvxwHahKdEgwBuEWuHt20dSazScHiWKmEsyGOeGPiIv1gWV6a42G97bO8ML08mtvMBd0CDqsa
G3CS90/s4r5kuvwM0bug4nDDDL2jkV1phWQ/JQZ2V24m8aPdukIMAWIwzMqV4a63G8PRuwB+SYsR
mujl6jqpARN1NO2nTlfHnZ1MSrHXJR/T2CJMvCqNxo0lKeZGbhBfWvmyt8aGdkt/k2IOamzi6fwj
eoy6KivHPrWfJDJ95IgoXdGH8gd1D+Q5kB5j8j7HDaMp/w6rEw2n+yu9uBvFSoMrQHGdNgJB3bJt
DBcs7icS0iepQXJOh2Oy4cYydrOEa0E9TdJjE0Zr4cCNOUOiQQKdPidPw1IpQeHCNxK5dZ5Ix+Nq
k2oxbpw0kqaNqUfxMWgGzJDAf79q9aCoK4f71ozJdnGqAUlJZfIqFunR1qLY9MQxLbdW76SPU+xr
z6asnJo87LdU0O3d/VX+YCBdnCtolSqdT4IIIde55KbiChSM8zxNz3ISaPFmivXG/hsoofJWGDrC
3IHRO0KEr+/Nt1xOpuA81iUdSvow0dfMTo3v+LWm6TeQa/ropUYwGZY7jVYenFqz8+vSneVZ6TxH
LqcHDFPmNebi8kSKzjQ3ghC/+aD3iQvqj21a97ZU2K2iPWGsV2wnJ1ZiT3Nq57mTo0laOY/LT0Qh
hlYL6Q0EKBZr2VSU1WxWc0pixwD3x63SxNizK8VwMON+xk45Vr51vbFWBrm6+pgYERNQDx03HWAt
lzMcwzktdQlsW2fFSuCqpdJYb/RulU72rBhhnLc2A11GU8ofaXalQ4isndcIFtYKpnh5PJi0oDGL
vio7hgN6+UsKZ8QZkTr/84QNIa7djjTPm7JQht7cSdI0PJSVNTSPU47H2S/Uhh0M7e7v14/G+J/7
VRDPEMAmaiNTEASQy5+AwEmOLXQlPzloiwYbPnIZILkK2NmNu8qSNn4wJ8d4kuVgT91Wea8H6H50
e7UGztpQ4A6necjwD/GX2ucKqOh/FdbsIb/m+D46/dHYPeZ+peYvGLuZo8eAZvNWBmFoblNFw4OX
+lGovWb+MBsP49iPZ6NUunFv+Z0se3FTd/1DYGRFvw30UAu9VpWDl4YQP9yBnG75i9RBG8PWZpDm
aK31qlzRoMvsDSaCeeuSP0g6LrSoJfJzmvGtJONsS5eGYpJsJPD4GHf2AI6brT4MqfIKiHrc14ET
jC+K1qjInkJZ1jcDXo7Wz3iY5zc5BKnmKmEGQ+f+97g6EHDyuKc/UiiqsdbikcAt1AqRag2fEMeW
lZ2h9tVLUGnSlwYbxY2RZVXxSDC5VhVdpG2cPu4qsQV1aGQw+cVG/ePQa3MwZI1ROk+2Vs1eISXN
vskFrD6fRvM1wTDxkx0URiTgo3IhLmAhf7LY+rmDsgjKVs5Tlxv2xkdf+rVrjWFDxIk58f1FvYp+
GQwNb2xymBwCkstrJhlpjzV1GT6Dc5uVx8SIQK8B2pY1d6a1OVGTkwt7U8VTK9wxLVy2rXaSk01k
hOFRnOJ05eRfLzi/CKQTbWSxBksKUOPbtL8hjz3ndm38PWFt/06KTqu9EQ5fSmuttReurnWxBFx7
cLVpGkL9vPzCRHtjBJEweC4MrT2qDLujpRkdzGE0Vt7dq6GQaINMBh9RiO2SrVwO1YW9T55lqk81
GMYvnRqNX6SqjnBQhfJy/8sur3LUyyjF0TcgDaYZt4yW+6kOOgBN5jF1okratk3lbPvWN0x3Mjne
rlS2zh7pXVSU9XD86eST9fX+LxDrdnF/ElIJRWEqrhwdc8mPGIe6K6s67Z7l0DKLTYrQfvoUVFM2
/XV/oA81x+VIKLY56O6JmqCx+IJVAPMvwaaedAh0u9fMmvU0Djh8bMrM175OBeI1bjUpZUgSh/yH
FwxqJu14d6mBu9CzTelN6UB8P2OmpJBbpN2Aj6NeYBBuxwY9esxkTedHS76OpxaAlh9+4Gi9tRKI
Xm19VgwFVxTdKPqBbF7MQ6nrjtIszE2qI+2hayzlBZ0j5eAjgPpfV0trGJ0b4/G4CfIKNw1N1MV2
VPpGqRUcU567fi68VPezv3ip1MlNtOxrVhbmyhV+tf2pREN7EJAkeOMEvpfbv5FioyccbZ/tGRHM
JjJ93hozmf8iFe3e7m+Kq+dCjMVzAaKPs03n9HIscDBOjNxY+yxXtfqsxKO0c+zYPypBpe6azhj/
U8NxWvmAV4PSjoaGANSHa5sxF0nUYAX2gAMzKpPWLFhf6AWa6pA8KF0Jvg6Ij+X1SZH8uj/Vq4Mm
RiVqQx2F0hLN6cup+lOh4vfdys+lMoMolIxo+gnKMNzfH+bq64GcIiZitwgTIy7oy2FKemQ63hjK
s1XbONiquZ4diV/NV3WwlO39sa52JmOJDclpZlbU8C7Hgno3yhHGxM9jpOcHzoC6ww9mPhgRSk14
AuXlj/sD3pqcqBliFQKKjMTscsBSjqiDxT2+2EhwyS67F2X5GaDVHvmVYW2ffOCDL24sUnpeAp54
FghE5OKkQ7KFBDgZyZfZD3R7E9eUhzejE3e0exX4vnNVaQ5q0Ub9oyjN5AwACFXjAMEKwy0cjEJQ
DXYwKAnG9psGUqn0MhNKlQz9fHCps1nSL4wIrAYqDBZQ/zRjxlacaivtfxG4+Vm+S7sSf+Y+7bIf
QzLY3+pRI0aUswm8P1bcUXkCFCvhKnF/nT+0pi5nrhoCwy94I6z2MrD3UdsAzxAoz2Ziyo1DDlHb
Mx5VpGvTNtBCOzoaWBG9UGsL8MYMAv1rrJVY0Mc6sT8d0ibrDhCxS3WfRKNNqSk2rNHNsqSBho42
mIMZhqomP4oBvbh8W9NFH56yFK2KxpuQGq5hU0dq0X0rGpbvJ5GwEm38ph2lldtucRl8UHkIX4go
ODTceOrllurRDkOhtC5PZqpI56nI+i/IpuL+DhBpG/pN8lgafrayvsui//9G5Q6gognri4bn5aij
mqAEGBrFiZZNuh8JkB97nKuPQifgSdby+UdCIRQfMtk4jEGaedGEofb9j3xj5uJRga4C6ojMaXH3
tmMmFzIUyFMNos5FlhJ9xMFOf2pdOX7RtKnd8Bz5Kz1PEYj/sbHExEmW+UPZjvr2EjCh6ClJbaU1
p74w6+1ADxsKVDHtw1B9D6du3hsYZLp5NvUrl764Gi4HZkDokHChIMsw78sVd/DE7pSmGE4s7rBv
Gy3Yc3tJ27GU/8pKu1m5hq/nKapzooui0khxln0UsO/cSvnYn5wBeKtlwnSpJnvcFFaobQItjV8b
DI9fB6dbK9MtkwWWmNiEwTm+VAgoS17OFCKAko5RO51K3+kPHQ7i1AR1hyZdqrzLvpzsyjTJYN5U
hJmxZE+bBpLU4yipa3nL4rr+3y8hSEIKgmoMVf/LXxKOc5UVQzue/HFSf7cEHI+GVsenpqqMlc+7
jC4/xhKqBCSdyIwSSlyOlfSRZKZGM52cfnTIyaN5huvYo4roJbNlh25agnKkaZZHjhsZ5fx31yuY
SrQ9DY59WDjhO1GWk3mdH1cvWonu4iYqR006JNmQ/TIMNBXdWFVy3eWTtoE3dL7xfv9E3lovVHvo
0IvCNqD4yznY9lRREDDGE2tKZ28qwZxgyzqVD6hi1SvxyPWBsIQIPomHaPxQ2L0cLOyrYm6haZ4s
K/IRe6n9ZDtnMx6WvdVilVOp9rBG4BCH7PIQkubwoBCifKAQFofQCPoUTGinnDLcBD1Vk/oNqWIw
ufIk28ewDpWHvEIzs03UOaAukowr2c6NSQO0oIItVhixusWLniJbZ6Juq54GkottrJrFU5ZNsjuU
svlfFBX9t/tf9PqOpb1JnoDqCx/0ioGk+nU1h2iHnKTW9remlWRew6BbU6mdnRSUwcYOkXu/P+jN
SX6gAwD+mTQMLr8sqQJCyUAgTiXk1Ac/V9J91mXtF2Nuy23Odlo5e9fbFgCEaFmyczETuHpIWkdK
Zwi7p4A+0xnWUdu4WtApr9PYG8rnMmbOORtWtEjFthX4xsXk5lmr86TRTlZeKyGsDIdS2IDUQO1y
71MnL1rSyEAf4mqLtYH1NYsk69MeMQ7VCKIjJBXBCXCKLn8EvcoS1SDNPIH7UCJXR8X9YQKO6RlB
IU9u12RIOBirEg5XjwrD2nCqKM8LQZBlCpFJSJwacERO+QzPwCQvpgOKSeImjiXjZCF+dbQadXqw
8V18/OSecsSolNZBORIOL3MmTrQkhdpsnFCjjn9hbhcfnMm3XvVSzbdDhB3R/2E80Dvo81Fhp15w
ucL2NNoTj7hx0mM959q2aP+A94ijL3ZfhA81dqorM7w6qsyQoISAnPohyMZFOIScDvQPzupplKTh
PS8L+Kh4BewkpabxE+b9ew0MbY1KfmNUVA4EDxJXEqov4iz/UbhMsnlIgQFLpymy3p0w8L1CUbpN
JhJ8YTb0O5PbZg2qfHVguYLJ2+ha4zrBfSz+/Y9BKdOn2Baq0gk+RPZX2Zq8g1pVvve9Zb3f/47X
W1YMRY1UlOy4CBd3kZ3IOlnTIJ18M5KP5RCWD9oY6udaw0Fq0HWSm7YniUPqbw3Xf3NoWsMg3YRq
z5KkX/Rlp4xRGJw1tAenb2nU6N8cI8NLNoWEUyEoIxk7xcmgvOQDzJ+Vi+rqFhZV8A/cKJeVeG0u
F3mqYsGrrcOzHpfFf3Y+dYdxtKpXSK+yQfBlr/ma3BwQvCokQlECXypM6qMjDU6phucxDLLQ7VXU
P2Dr/ETMMnclOTVWDsyNXSSkLBmJAjJsjkW0kra1ls2B5pymMgoa4iaCCU/qcH9zM50raGU9bw2H
PQn6kR+gwmWhsjexbZw0y6f1qSVbo6J/6cqqLz+q9ZBWn31CMUuk1kZ9j9N5jWJISxuPTn+muYn+
sPLYjb2+a1tERD0D7RNjYzZltb9/Um7MjyFJjAjFBA5WvdwvZWKWBLBRcC6NDs68FvbS9zotxhEE
UvXv/bFubBVUKKEr4FlHLWpJ/whpeGsWcgjnOnHKDU3E5AWkWfLQTm28A2P9+/8wHOtI2VQn4Vz2
SiTI/cbEtX2uujlGGTJu9YMa1+0uUIxZggcHB+b/MqKwkwWaQZ1ocfgQTuxqJU7Dc6oWSevVQRb1
hybOLXVTz3mc4PWS4K1zf9BbX5A6rUh3WF1ey8sv2Ie6NCe0HE9SnEryc4W7Zu7h9zW1O5i/xtqT
fOPp4HL7QB2hcHCFTQDy2YSZk4VnzHPpItIfkfJd7XTSwxyPVfmM4tJzgiPJCq/kepYqp4JnmbP/
YWZ2OUslqyOy5yw627WK1wAYV8Mr6pGXWpnWjuHNsbi7wfFS9rsqfauFkuA5VEXnIA/VPSBlbQcc
vXtGvKJYOfG3h4LPIDMYwgSL26xubX3SypppoaZdbMZCVrfYKpivjuw3n7/LWEOu6v8/mHi6/niA
5aG0pUq2w3MZD0PlFlY/tW6gmrH0aMf5WkH/eqMwGt1D4Y1AcLPks9eS0jmSxtRKp9cnrwtsBH8y
nLyxLLeLLzPiIcec6+Lts8fhA0bJLSMAO1e8OqUKQtGyjc5UbKNHJe2cM4hGmEChVKw5pN/4ehQ8
yLRgzlPdWT4OpQmBbwjV6NwxrXen1ICe+JaQYShS/bPpDm8CtWAuT24WUcu//HiVOo1ZPczheco0
/QkjKek5bQfVG6ZmLZO7NS3QPxZphrDZWapio2CTohwkhec5HDPOWtPomGN3QxN4PAxWuHKBXT8L
QnEL/gWCs0jTLTdKzL7sVDOJzzX6C1/NoXgfQlOC69Epb9HQdd/ub5DrAO1yuEWMP5lFaKBlEJ7z
YQZBBKIw4/EZBueX3ZjVixPAIXprhhIuV8IP2t4ffWWyy4xGinDVc5ogPpt91FMPUHvXJ3r6Kg31
jLuBnq1sm1vjcW3ywnPyKd6Kf//jzOe+DwmS9+/s1PZwTJxY+h7YVo/b4GT8VVP6X6u+3RwQ2g6E
PNEwWRIAi1Ytcp6P6NxPjv9dHtX8uTCD0mvtOd0Dtu4+x1RC0wsyOLw0+k4okIAiv5ygo3da1QPJ
O+sUlDW3gYcuP3dTWA3bvFPz+dHpKtk6DtE4xx79uTXJ5FvzRWtHCDQDJgcYejl+L1lt4NOnP9ul
PtC8LImfJqs6Zblc/MtqrHUObh1OFKYEJllh2CXhMU2lSAsbPzqnZd1/S4eOWocGKnBvBnO+JjR7
czD8oVhjqthQvi8nR5+0h3wlh+dC8pvupW77aq8W5VR+GQElrhTpr0vIQJphQEGz49GgJLbYq3gc
KAPQ1vic0Zfy6Tmjx+eNY2QARnLm1kX/JP1lA+bx1HBo+NtsiNxOVZKnkURsJTC+8XwJWhb0M3DW
14pSeZ6nfZ+WHBylMI0XLXBGmmyh7+wGn52NYkgXRo+U1oBB3b8irs1RWAfBkgbapgrFU/FV/jiz
fptFWtq1yTnOVT/eVH47veumX3tmkzi6q3Pv819lorzcREV5yocqJ3ZoDefLNHf9c6uWa0B98aEv
Sqj8JNCzHFwiCNFguPxJWplZMKb8+JxnRjZ5fUwZzNU52A/3537jNGEKatHiIfemVLAYJxhRSDBA
Gp5VvRxJ0GWE4+e5SdFDmWBRd1Vjvd4f8cZzwK1I4kFXSEe+bRGzqwnPO3rx2TkNMv84TbRKMWSd
EX7w1fnfqHKkb42vNBC5bGvFvPDGZAWIkMuZsyya9JeLmphhnowzWpxan5+rRm4nTzGjCms/KUdC
y1y9m298RaQDKUML/St6fIsufS/3NEgB9J7VOOuGbVFBJHUR4TDblS18Y2ZIkFESQASVhG+ZpI+p
EoBOLLNzmehy4CagETd6HQmYo1HhJmo2a3z/W5cHBGxKTGBIwAIuiX9drBk1Il/ZuY58dVdb9IOn
ZlZ/U10MDq2eR48U31qPTrJueKIvB/xyjnexIk3v93fUjZvDpsZP/ERWDWBgcXz7Sg3miW97DmvV
kSiVxrEXocsHcqCxzpFs4ZmoJfL2/qjLJQcOC+WQm5NcV4bNujg5aI13FtXS6VT1SrkfCr0+xFHH
3VkO/W8rcYLPKq6LAVGSoMfGHUUgtBhwrnveImZKX02zj2MctPtimOvRpd/SPSmjE30yshcDksmL
/onIA5cKHgDTggy/H/WkIbadP4aIMPxGRkhqNk0yr3X2xEf688ITg9HXI/qjAA3WVSz3H3dwSmWw
xuBOPvlzksYbCqlZ801yrCDcaFWeziu30K2vJ1yZRJpHx3gZcvt5QUhlK/MpTBtb2WGUmKVPCGRo
P6zOsTdBoo3t5v6GEd9nOUPeWoo+SGjxtC++X9WHijPmOJ9A6Jvd0KStUctGfhx6UkSvmEnh0eHL
flK2mR+6yEHf+v4PWJ4TscSIGFB+FoET8cXlEldGWZZ9GSsn2B9G5qqdqn3LDJpxUuDof/dSF3/t
dSf9fn/U5R34v1HJS/8fZ+fV2zbStuFfRIC9nFLNdmzLTryRkxMi2WTJYe/t13/X+OBDRAki8mKB
YBswmuGUp9wFOolspixOZzh3Vj+3k3ZSq0rL/TIn1/JxTjFXlvfKFzXRDJBZKPHMBSNpymAwiFKo
p9kZzOZgtU3dbzvk08VBxLr61uuD/bcOE8xNNi+kBiZlC3QxzldUaTPcor1CP2U6Rgt7bBBpw/uY
/Ij4oQuo8PmU5Qrl2+0VvYCVMCzrCeIAN23W1FjUFYwZ8XKjG4xT3MzFS6Sa2VZF4ClHVrYa+NsI
hLgJa6+fzGhXjwM8P722V6LHKweW5vhHuV9SdZa7KTYarUuqzqQu7KT1pnHt4F6NaGj5Vmqvca+X
QYOcMfBrl0YgOFpcfM4XGv+iscKo1jglwTR7D6qmVNsS+m7rJTXafZZH7aYxnOKx8py1IuOVDcwF
wYkB3gE6eykcJMrMK2lUm6d+MrpsCwI/NndeG64pmV3ZwLzd0Aw/1OJxITifY57qFdmLYQIWsmoP
h4M4OuBJG5jvwzTH3+iPVd7d7Z10dVkltY3WNTf9Ek9fJwq9cBEwtWEIp0MTlqAwW2g1ph8YhvLY
zl6qbfvRDN7TYV6DsFy5ENG0kphkKnG0Fxb3EQSknK7DyPuCKOiPEthWfRjzTE/26PoPD6My5NN9
03vDZ6sNSQZiC+Gdv3/FUQwl46DqyJW4TLigzpQ9yFDtBJsiTj5NCjQbHzW40jtm0P21x1x30Uq8
vexXJ06tDm0GdNXgcZ1/aRHCl0GaVD+VdaQnz0owZttGxcZ2Z6T94GxCIWYZAOeFtbX4nyVPJNLe
b/+Ia9uNxsf//wj9/EcoOnJms1bqp0rV2iOIquxbRnlkZ+dWgy9CZqxM+srrwy1B/CJFGwgZF+9A
5aCDF2K7ddIVkBi8ymmP7tykv8UtTcLdlIbTr2z07GDlXbg2Ls8J0TE1e1D+i6C/ndLW1frEOEVF
3fyIEEcOnqJMVZS9AIeZ7YMpdr/rksP19+vLI08ub4D8I0JcrO/QAFUvTeNEibnZQZX19gHoxtTX
7VnsZmtcsx+6NlGHXSwz+g9DgvMBkUynQ1c35skttOYx8Yb+qXCKGNZKlbgYJOd5BNiestWa79vV
gVFxAGAo1VSXoVuCA3Hu1IVxUoZC2wucJ/1hSOonTx1gBZciKPARnfQo/R++LCAFhKCoXSA+sjhG
mTn2mhnWxskujOZ5nLrxc5/19Hv0qkIJhKbsiHAs2rxrdI5rTx8wGJlBcnsBKD1faa2KCjEIFXCK
AaRzi7ud2x7U0WwGYMp1Ofwv85TKEWD9yHDUxcmx2jQcQPuYJ7uL0lNSKvMLzE038HN9LjmrdWTs
iog21OH2Dr46TS5mSsR0ti9EImY9iQpwmrwObgTrVZtm+k9CeDlyDSllnM3t4a5tI1QRCKN4ycFv
ylvzzwwgN6fRqjPzpArzWVFcvK2BC+9Z4mafGvN8LAxl+nZ7zGtTJIul8IRkHWH5YkwtVOqg64mk
PHWs/zGUalb34NPSPYW4Zo3Ff30w4EkeGaNkCZxPEE1AXHd7h21TKc5vXKP0dDMPPUhRc1LbcX97
avKnL9INmd8ADaP0AP5vcTrCAJNwzW7sE8TV4JNedkW2Lcbiqarrd6WM04PGreg+IP2r+1kQlCvD
X/ma3EQg63nhKIMvlY7BD2Fg5BT2qZnG0T4ofWCH6CCaw6nOx7m+Q+kD4pqZiWnNnv3KxNmzuB0D
xENwadkkCuLBseGvM7JlDlL619gGsS5avy2D/wgy7NgPQ50K1zAWeFKMhTDVvz+xUo+WKiYASLKR
xbaK0bovzEx1TgX8z0OfabgUKiO9jcizZuRiuSr2tFHXRBmuPOl0qqTwJJEFvZ3FsJpLow91T+dU
DYYqdpVlJL2vVd5/Shx2ul/ag7Hyla+ttURvyYsfX4Ilh24yZpXPLJxTpwxh123SMY5+ll2cRVu1
7wJlb+RToxw8cy5wWq4d/a3m36yJRFybN5VsCRSUwMTlQzDq+qROyCWd4jqr/bkdbF+pxqj2rTj4
jB9ytEZHvra5/xxwETthk9Mq6RTYJ7VTinjXghn5LEZP7e8C0CZbF0nT3NfiUKl2tw/1lSuEBJ5G
IShD0LXeoqBY6804pnnFF86jssQqu0G3rgPqsDHDtlshf8oIZXGDAJ6lpQzeUxJEFveVoY/oVZuB
dQqT2gx87KWF6eduP67UJa5NigQL4BiCmMBHFjcV4sfIvsDkPuH0Wc0IL6B9+BqNJS5AYjSm+vT3
ayixGyhqSQH/5W4x1RTOzWxYp2JCifZBRK7TbILSpvEZV7m7ojd3JcWSpRbIEDxrAKgWi+iYYaxy
1VsnO4crxPMJqkkfWvVLnmXOP5bXqcdsqvPP6AqOK7fQ1aFB20PbouBzIRpj5yn1gcE2TyNvLkh2
Q23uzcTM43sdwFH9oCOxBaU8msQvhX/+S4WGD6tEYO6ItPIH/tLyEP3xnuMx0TdJ2zonI0KWOur7
+LvaV+Zmqpx6Be99eR4BU2G+wfbhuSEkPB9Kx4RjMIWmnwI1rIeNUjTlL9Ro7GmfpobV7VxVwJVW
q5xu7O3NdHn16NR+WGGIeDy2y8/rKmPXDiQSpzy3wy2icGG2RVzM1L9Ie4i72Wqj/r/bQ14eF4ZE
j4hTKRVLlqVLzciqcLB6MLpV1j2GiimyTUUOu1EVEa11ly/vABDYuK8j+Qqq5CJAUr0ZWnwq7JPe
F+JfzZm0Zh+mXrUmsHRtHZG5QP1E4tUIdM+/4Ki3mh0i436y3LnO90niiHkbT45iHWyjcLaJHYxr
IihXdg1wF4qhQDilJrQ8P39sULdz7MZKau9Ex9Wo9k1V0JSKq9iWSJ0m+FS6vfsb3m+1Vqq8fDXJ
gim3kA5L+5ilyhWLONHTBTMaFIXlbdAyD/eC7qbYu01o/Mgad95OgzaLjaJGnblFfTVZq0FcWfA/
f8OyNVXpDYLYYSjec0tNjmHTiniXlFiobt0ODXOTYD/466tQJv9g22XhHe+JxTd2B7ftetTH3nly
5ugTNkC9samElxi+jS85WnxxWfvxlLVfg7jtVq79y9tQjo7UhomcAwUIuSB/fG0xkTkXVDje9cDS
3iYKAcGGcMJ+q1sTzM2Yxy+EqAUy/JmxchFfObGcViIkiv+kUvbiejKqxk5T01ZOI9WYT6YC3zpL
HOVLCx7ocPtyuPZZpSkWEQJ8/wvRmBTi5ZyPSfiOOkvto3sSvnhxMG27Of2ij571dnu4K0fIlg0F
KcsBh3ZpKw0ORsVnKlFOaR7h1IrizzjtMhZf7Ew80MfQryewaKEz2iu93CsXk2StMyxiiuTGixCs
6UJUGu0geqfOPtn7pB9C59A6wvofFpTiLxKVZMGUV+Tv+GPb9EYZF1VkiXcNx9sDj8yIKiVUrdSd
++YgLIUS++01vfYJeVLohdFdlYI35yPWWS+8eDTEewtpcdgLAAL5wZtqK7qDReDU9xnqwK+3x7z2
HekNEcDTzyVtWRyOLAlQpDdBCustcg3DrI6bTMHwwipa79XurHrXmNmav/C1Y0Htl+oYq0tffjGo
MkMv0Ss3fI9gwY5+zG14rwsje21qKIu3J3h1LCzdSfYB2FFnP1/UmPqcAqoI1Hw6VC9qopabAC0Z
b1t0g5qv7Jlre5Owi68H5wPU/KI+lDvoJTpICr0nepv9ULWkCA9tKqp8+/eTAiVCjM7qwT5YPGBN
NNeNkWTeKRVOv8cBzAk2RtuGxr01zY3z9vejsTVoFWBmS9i82JeGhWyCpqge5aBBRayzkW68Zqvm
YtfERvTr9mjX1pBklgY7UwMQIv/7H+duDEonSok0Thbt/Wd0mYAAAYqqk93tca49CzzEH4Arrs2l
7Iakb7lJlwYnuh5WdueFjniiUeI+zRowViTQ3LwHCYXU4I+QDK9eGf5aKEB1hLSVqi0y74tFVdXe
hRhTKadk9tzMVwys6yDYF5+KpoeYPnrVniUWB+xOkmaX5U3+z+35Xzv5UmyPfSp1Ry5qBmGUlEHM
DR51ZfAUwGt7SshZHnNrTmk+2HSF6sxYOY1XOpiYQQCTRFQCqgfSQudf18w1nFcD4Z20cKqTp6Ko
A7/ByNM4YORi4h+YB1no+sir6fon+mXZc2BhEv2eIwPx+/YCaPI0nqe5lMhAFZM/kA5SBjz/LSFl
1770iuCUpdin+DXLfQdpvgwQZNDaB7X3wkOoJS0Wq5N1UMAEZxvSUm0X0DWbNqlTJdvKytd4N9ee
AcyaOG24vIHNWlwiYaNbMz3AAEpVkZnbsUmr4b5MVAHFewq7OwVD2PvbS3F1SI441tHsBFqC5yuB
Pm8X6oXpnMZ2RlhNMar2iZ83uDvDHA1Csyizvt4e8oODslh9YDsf0Dvgq+RS52OWiGTk2dDZuJ6X
rnaKVA/jYnaGou0pMteND8dCN/wiVrJ6E0V9iBKooX5L5jF4DTwVhd6kiPJ7rwrG/N1QOgxdbv/C
KxcEP0sS28jhiQEWr5RwCi8wrDCgj1PGle9NWedtJvLoU9vrSjz4pW5lO8tIXevFKhtjLYu/8lGk
+BYlGEQGCAgX+2Ccp8Rt8DN/n8bGeqL83m3t2s03ZkzqoNnWtAaHXEwY8ifVfhmrsgHQul3eCIjm
NCAYUFKckqj6YsZ2pfqJomp3lQfidZ9W5Nh3gSOFkuGI2PP+9nrLG++PDSGHp92OxC6yjojNLAHU
eFO5ITFd8IQQVIEVnd4Fw6aXzh40jDFcuT3a5WS58mTHXSIRZS/0fPtVmiO9eAr9qSxEvpm6NNo5
ZpTtPSUWd5abFPcet8IW1lS9kg0t70Am+lEcIfQxGBo1n/Oh7W5qwi6a9Se7DeNP9VgJ6jKRvWlj
z3B8kBzZtixb/amtVOPOntzWx32iWavSLLYXv0LWpfgL8Ax8puXtl0dqbHZxbz4GGGwcmw7JikAQ
7wVJMW10TMPWmN2LBweeKFVaiTWVQCgdDsL5tHuP5LqYWl7ZLJl/V3X8bZCuvclIPpalrbmJ59i9
u/2VL/aUPEDgXImVAOqh/H4+pmhdJQTDHT8NhSI+hd1o//Q6+7vwvGylZnqxnBLAIScGeYqlXTaU
JiMw1XpQk6c5KWKMl7WgrLZGPkw2Qjdh9x1SaLt2YK/NzpC8EaJb+YjJ//5HqNSVfVPT7kme0rjN
7+ewU7AAGsCYYd8Wvv39SkpeGMx02A3AAs/H6iO3aaLYTp7GANkpN9S0HwY4jZ9GLvq10OzavKD7
IPZLkYZvtzibBaNnoaklnM0S9aHaopHjqt09ENJ4JZu89tmI1dGs4/aRaMfzaZlRzxsQZCmXTim3
fac+iSGOD1aM2couDrV2zc/58hhw23DjMCbVQ21pG2wYMZFmw0cTlGm/WiJ2v7qB2wR45cUtp7+Y
kTcAWrWmdnV57bBDOYIA/il/A7yRS/HHbpnUlJqo6/AFvT76kVuJuevTBlgybnrtvpwm57uteJrY
ZLE5f6fXMH7Vcbze3d5Hi7iXW4BfAeaGFh0VIYBk57+iSy2rn2bBgnfq+KKy8lZU/UrCsVfva7eo
fVKn2dhigBNuEEpdE3y++N6A5ijLy6ofdukXfZTZgUXtpsN0NNu06D+hsGq2O8BscWUhGaumITd+
bwXuSiyx9PKTyTW9SdToGBVAygeo+o/Fb1tRmTUojaOTiMq1/bxSki+GUSGQtKnqsi96gqwIv5aW
IuFnTfq0fSoCC1qGrWS2tpkCN/6F0WTR+n1fDJ7lA7t0hgcns9Lp0QmEbvrUS7qft7/WMkbmd38k
SDBtQbIAk1pUsAanRCa6r7pngYPotpimDtuEqC98Yi/D3RQNvolOowSfIk9Tvoik8A6xp5ftZsAw
Rd2oZhG9tUEbruyiZfQIZ1ujdksbhwANVKC72MyU172gUPr+uRdTh29nnqbRJm0V+xiWom13vdnW
/yBkFjWT747YfralbTYE07Ubb0B5leNrYsHR3KhC9+KjNsaKtnJjXux0WXWE0wLUCow6ZNrznS6K
zizUNk6e1Wks3U1k6Ihddlb8nDUYSW+LeGjMvRd0LvbtblA3BxvBsDXEysVtYxPjYCGJ9AWYfdLq
8x/hWsWAUEHdPtsZkJwOCuVPK67UZud6OcXQIum3uenMp9vb5nLqFM5QAqXRBgbhws2htbq67hW7
fQZ51e3HKujv7Skebb9FxN8R+qawsnirTKX7WtpOv3KnXxmdFgnUGTCyBDdLAmcR2MPYqV73HHoq
srXtoHZ7y7EG/UBJTQ1/wFRvX0gMS1pjfTpK5Sx0dVcKaxcXzQd0FHSsRCQ4Fz24IqQIzwvQPuuK
HexdJSKD0Nzpl9towabSlfrb7SW/Mp50twJ9gCIQcLfFgagdCr1Uv+JjQyof+uNUm2Lj5Un5omVp
8dtGFig53B7y8nLghabzxRkkgmSWi/hjcuMCNfkuP4aEua4/FcEUKj5BpWKg8dYF2GnbRlRz7MrM
VHfZqNjdntC3Lgu/A9f11dKhZT4aSWcITFXNKlLHlYtC/oSzpIJ2OVUOcIAgiMH1y73yx707FUPk
6dUgjnozZdnz2Ewh8Km6C74miJatwcIvdx7SRawyDwv7j3Lj+WgMH1vjUJVHz8knnKaVIeJP+uiw
uL5UrfsNgWPDR/rBfpgqoa4JFHx40C9mS2uJzI1jB6Nt2ZSs46yOYZ9GIKZEfEz60TA2kM4L8TLa
QQX8cTSn7msEoCPfOl0Sl89Rn5ipX3G5f2vqZAqQsrPcr1xodbjp5sALsUgjHdunakYG0kyTBSzY
LWmVlWOMra7lFPp4cBO9oN1g5UShM6gCv1ELw3zO2edPKGzGr5kHS93vhMhfoafq3qGyhq7eOqOY
x21TIWOwCwojzUIwAA2umdCiaZw3gfIlLoQev0ah0/4M8L+Y32wjBqUchh47Z0ZfgnukSvS3VHGC
r5hpecaDPY9TvHNSJ0h/g01pyk8JhXvjn1yoEL88I62NrRWZYbCFttRXD1lrpgOdR5n4gHWoyj0M
cGt8KOF9Og9G1uTPo9GUYmONztzcKzgBG/d9HE/1kS0E8nHsZwqGQ+GlQHyUsHFgi6plpOxvn7cr
u4t0FRVLmuqASy/CYhXHyyiPxdFq2+FhqovxTcfB7zGgjsnpM5vqt5JU1oSQqSYytlm6Vgm+/AVQ
ZsDZkMLxC0Drne9vqucdp5soBp3S7nOtpNFbFGXttnZUaKRNivWaUFTz2RRlsAeauwavuhyfUwym
ApUDdpG35HSntTMjfq4HFAWBPe7jwgPD5iGalW50N5GUKK+ebfM9drvqqUOQKd169FSTlZf9o+J9
fs5IuLhj+R2SlrDsoaaWPc2Fp4ujyOfZ8fElFeoXtzaax2HoG9fX9Cx75F123nPsXx8Q6UjfofeG
7ueZx98+pXFZxm9aQEPnm5Uipv4pThvFWnOvuHwTXJI1qfRM1EkDcnEdNRW6LIgzVEcNZ6WHSY9h
tkYZT5OvUE9TEFRTi39v79ElO5DAzKXlSUuCkjYMsuWYIsOXyPP6/Ng3szbsFHXI34Tb5PWu6CWD
N40sjMX9RGtE/M8ceUa20XNleBq0uML0UjHCxPp2+zd9PPhnn0uGiawBZWfJ0F/Weqw5R8RhyLSX
uqhT77kMoq59mUji9cdQjZth2zeRZ/tpbnrR62SNlvLkJOWEpZRa9BJPHEfpG4J7xbBR2x6/Eb1S
2mTX11OefMX0YigPbTYN3ttYdlO4KxBXf66RgRo/o3iajfsyMEJ1Jcj50G9cTIq2AUpxvGv8sXzw
japL3C43jRfs0ed7dQrnf92uyI0vjh6EB6OtvPgkqopz6UWD8B48FAjSe7Pt2pNhV0W6jTAyfLTN
1DRPdRpVj85AueKAIV2nPGp50mf/eJYQ0+fMody5qXMnO6WBLvqVEs2ShC1xXzAwOFCUhnghl6SI
yB7y2MnS7qg2qNtBFjUKRGPVogg/90PjCD+bFS+6y4Q1YNGedpXfAsH7ModmaOwSWhj836Pdlisp
28Vdw29B9hoDRpA20nni/K4TUdx3edaPxzwrHO0OdbzweRZV8RBArdgkeZp9qwJDQLR1+vFtHlyx
ErpcnF5+AGMDwKYse3nJ9EFc6IPjjUezw5LRx4HF/JXZtbA2gwZcQW2jNbz5ZYmArpssloHIA6aB
AND5nI2IbrOJIdJRhRj/Ux36h2kO4730I/Fj0nLPH90EaTXNCYqXhkT3idLJGoz3MleWv4KStywV
0pzyFis/jnpltCQlR8hX6Op2VWW2WyUf9QcFWlK46ZVcG+/VHjnqAt2p/JMxurGY/b7KjFFKicA5
HJXZiJ8su+3NrTI0cL01L6VmP1gNPDFr0tbMXi8vPn41dVS4sGTMXICLYFiD9QHKZaKU2pTYhKZ6
/5P3I5t3RafPz0E7/+vwIxPgsbWzUxoF4a94yF+Vwlb+Eg7MiQJ9jMYRUTeQOJRYzz+jKcywKxO5
gKXp7KPY/WWij/GmYiD8nKRN6f1tLZ3xPtTEIbzA31zWdGYhyVytOx25zmsU/Zv5pWxc8+AKPfwS
dbPlz6PH+XC62nq/fbdf5LcSxC/ZraCQqap97Og/4ntK9jVl7N4+zk3ffu2DpBHoi4easwvoWb8Y
TfqfgKH59faol0eTTIs6L60DRodGdr7AmHeOXtlYztGFL9X7wO+Sfe/Y87esbeKnrhL/3R7vIouh
fEBEL/l6Uo1/CZRtnL5uBiWyjvMMGCSr9PGta+tuIz3p//raOx9qMbXZTmrFLWLraOcZnnpuVOP3
ogIH2UZVNOwRARSHxMvS3WiM8REtgDXG52VwhfUsZULq9gD0CGAWJYuwQL06psN3HBFRTO7NrCyb
uzqo58TvvKq+Q+EZ6I0du9m/eTsUFjEDPgH3aVuZzz2do5/G3MevFV5U3QbjVbHPk2ha655c7jtD
IvhQTScBxrFG7pA/9p0C9X8kCNWPpTIgpK6O3Va16+ENyRL0y3RlTg8Bndzib7sMOFhJmT0pGkU9
btlDsT1jrGMi9COOx+omcJ1y00Sm81pQab2j0BDe3954HyTtsygDyQEUaUGVYc0u+5Dn8/QaMZol
3JXjxL2qHRLCCsMPktTW/FIF7PIQtSqS0q5qj/daNwC8bcPGU3iRoYFsehj8yiYWVtAfsInWjmRR
4/BozJ2CmdVkqr9LXbjTwWnz9q7T1CkAMVZUiV+5o1Nkm0BX422hG6m3AzM0WIeu1fDf0kXSa9SR
TDfx9SyfJI/FmcNtoytW8mp1lnlAU6BDeEpVhi8UBOv8O/hV/atpzAo3g+Qi+b0oh/uo7afgoQZw
9p6h7fIquqYLHgfS5MKvMQpHujofWuv37VW9PM7oDgC5ojxI4wEAz/miWk1TdEWtOceWflm0DTIr
UHY5dHO6nl0XrPGrPjSTlx+RWIYyCFVo6bF0Ph64IAXCgGodtQ5X141RmER/Ca0Jv1Yt9eBUTjMf
tEl0mU/63xc7o+e6vgcAp9xFwtHb70MBVh2xtRl6g+z9bjuAOZovPMzqkABJNMp6TUbcdnuhrv1y
glsJz8CajYdlsVJZCWcoHJL2GISg/Jwq06OtPjfm0aFiar2FZqdsAIEr+n9Z0iW7hPaV+6JVbV75
do7y9k6AMjnUJcUCILVd0Se+Cnyi+6F4RbGBvpenX1jxcF5rL19Gj5LMjbsjIiFY/i7V18NEdHaF
r8eRI4HcmCgiX80d46EpitKvPcXb5mP13etR6+cN+etWK1kpm8sBVQ15/eJ2wnrJzZOha48TL+er
5gXR9wIYLELOwjzMU1d/rZu+X+PLy2202GYgmoAQgAklCFq+xUqbKjMKw8WxGTHd2CL3Fmyd0jXu
yrEJtqNbN+0912N2l4UF/ma3t8rlk0wKQUuAx5GCs7scvDALS7hWWh8z+PR3agW7a6O6AXErZcj3
PFSTH7cHvPICQLflkbLQIAVyu9iayDgVdjbF/bGAp9hvx6AYNanDHmIrEA2bqC9DUoUs+ef2sFcW
mbqHpC3iLgLHTv6sPx6eNqnm2Y264eiSKKXv/ABMOx0H77/tEDZl86um7mI95bOVF1+cYGpX7q6r
48PX0ZkgDY5lmNvVSk4YVnRHFz+JBCAIlsudMQG/nbw6SNlxNixvZUKT41AolrrW+bm27BKiwhem
lcnrez5/Y8D/MtWS/hjjsVIBQ4yFuzfdPng1ciT+0BlVqH6PilgpbFzZXzLIpIrAZQRdYfG5aXR5
fTl5zHsGjqUPAlZjhMHKTz0Q3KZD4K2FGFcuP3hDQApkz5RneCmgktuJUbF7h+PoOmJ8yEcj/487
PjW2iWMnzSc0/5NfiWwhHrTUC/4daqdXtnU19sFGV3rb/GQMeqIclLxWcEoN7aSkPubYmY+8agcy
1XRjRM97Ye9u79GPqOD8JpCMJwpBVMJJYJd1ukGP9aKY8vkYa2J41SE8GtsSbTF6+UZQPo5hEr9E
IeXpzYySdLRTbALc7dz3bf2piSJR0AxFDM4vcHABY4e9aeVPHj3hDcpWpXdXwldo/MGpS+NTrhV6
8l52djJsinR0/lPnVjtBs+f8CerQ3sEoBgRJhznEL/r2RC83BRQZBEKkT6TELC0SrTF1tNJwFFQU
DDW+q3mU/gnJPp8yaKdbTkW/Eo5dtj0pY3H4pE2AJLjai+55q2G/7al1f9TcKklnv8vHmFawXTW9
b7hd1t1zDZoJ/mbubH6POjF84ixF3s5CYTfe6rmFw6klKuOE9m4nXjV7tn/+7ZpIZynuQ4p/Euu5
OKBKhor/2JjzUfcizfA7TFHxv/LEQ09+vEeVGVO/2yNeXgmMKLWcyHTBciwrYfVYevOgDPOxNevY
H8xUfwhH5S1wSy6oQu3Uf3NuosPtQS8/PYUSqdrC60opesmyLtw+c2von8dCL6Ztniemn4wwe9xU
vRtGp367PdxlyHg+3OL6wZEGT8BgUI/9hPY7PJv2O8LM71k86SsPzGXkIuGw1F1IbMnql8Fp4pqj
ltaleiyzqdk7/RA4e2pPVvqzaaSVS6I3qCsAbUMXspgTN9mIMRm9v+SGkuVQSEBlSWofYAm6TLE7
kXnOFAXW0dGmevbp1evgAEN11+C2tnKsrnxLGYlztQPN48qVi//Hm2pGblXkSFgcmz6dD0AqJlQf
rRRv3rqx78l5Mm1/+3NeG5EH1AEYwAYiCTgfMQpqE8/kUTtqlQIF1EmigzeaY7oJsy7czkOzFq1c
2T+yNCW11oAAgQQ4H7AOG60BrqUf834e552ZWb37oqamhzePrgfmSp4qL77zB4AwUPLcpN6LVOc7
Hw57N93ra087FoILJlMQejngnFjrK1Xwy2hEognpbhCIyAxnAU9RonIGNJTox6Etuo3WmDSCUmvY
Z9hEb8iq1Hvkj+ItXqvUkf/6E3JCSKik5RFa34tP2IeGMVaUZo9JWiUPEWpK90YA8qSDnLlFzGgV
NirnslxTGBgwawli2KyLTygqios4Fur4LefmZozi8VB4TfeYp2H0qAWxt/FwLH7F50R/QpLf24i6
m3YIgK1aNVy5cKWSD1UawC0QXeQV8sd5IcmucgMruyNPcvplrrXkV070f2dy7Q5+rmXmvNUU3VVW
zum1TUx1Gq1HWXe7qDN2QzkJKSZ3pOtrHLzB7YWvyBvINgJn5Rm7OpYFNQMxZ+q0y5yZApSZwNFU
j1ZR9d+rWKm/4HEIILrXrHDlAbs6lsRRkOuCTVsWvAtUGiJ9ZF6lkY2/+iDEPpectjd/FJ2L+fzt
jXvt60mpUOzyVEmiW+wjLTa9uaaSekQgx7tDFR/VuDhv9l6jzt9o9sOJrGfxz+1Br00RhAh4oI8t
vCxcFaXZdV09a0eBYvwrhhTqQ6ZXGB/SeKGD+j8MJrsYaBdQMF3uz7Zxyymg0XEskjkuP6noTu4M
V0FVWCiptbKcV65yKjPg4/AWAmd1kXgObofoUcxVbluxt00Qf1JJtD39e1UNyrZDffwv7ank22gR
b3IFEH7wCRdXzxxlkVkoqXF0FLfaQlQwcpjLbryVyhO+VhvOni2treDWr3xCYGRUrnggaS0sG2KT
U3dDN5vcP6LUv/Fsp9oPainNHY+caf4tfApgEZaCtIAAygJ1kD/mjyvGJTvw5smmvirq9H7I+99l
A8OjTamQsz8TY81N6MqpYEAp+8+RIIBdnArHzctRUNM62kapdv/2Un7ujhqk1R3Y0wHlbx2r0m2L
ov28Iqx+bWhiDwc/XwD+rOz5XEVqxchtxMZRcZTyBfRWlhwcY8rcA6C15DsZ0gDDNhv+l7jHRi0H
aUaKJlTcF4tsh0mbR9zhx1mxk23dOFm308QcPM2hWx3VLi3qlYLetT0kzd2klq2UM1lMNcTKSTUa
Qz9SNlZeBHY/zrYq+jjZJ/acJSsLe6UnZzvySEq0BkiNZSNs1EpoYzCVXxDnCh/cyMvsrZO1lA1y
ZX4gQBP7XktQLWuz9kExnFA8R6USPlBP0T7fvpMuwXK4YxF4kcdLHgJkhPOv7BppmMCMTl9EaPOt
i741TF/ko/hc1PP4iVelvW/iqURS3x5gqFsjMnnlWP8CN0nNGsuZYgPBfk0L/jKCosZMYUPKNXHm
lq0lrQYM51ht/RLABUl8EZSEFYC1HkEAUQ/WB+VLArbKFxOe8Svv3sfdeB7SsPnIZiXlh1O3dNQB
xZZE2Ha1bPryN/rQIPAjy3pE48Y5RFqSfc7rvN+1ujB9uwvrh8GK+5WL5vLwuTokdnpOklV+IT9M
aRwb49wdXwho4m4zCjBwI+WRV3QpYs93dTiQTaXqaxYxl88G+5HiLHAmWlywD863Q162aR975fAy
BUb/e3a99h5OUKP8A3yfJ9gyQyf865cKhCnVK4JyDBwuKpbmlOGT1EbuMQu1Q1Qnuu43bVxAYcvc
z9lcBT9ub/nLwy7TSNzKUMvjDfg4nX/c4dEshhZhZwc3g7b43fe9RX3UDk4DvuJfbg91ebqwFQbg
Q/wk7WHZyufLaWYhj22e1M+Ya833nTnm911VOMnOG7LgwUyD4dhHnbqL2sSoNxV6l/9YRhsVyKRr
4j0ypuJfkWhFu7LDL/IgGBdgTw26tmBcAK6d/yy9DqoWyEv9nHV69Rsa8QjXiV5GcXd7/he7SfpD
kUeipCJV9Jdk5tYTuakF3fQMq8MdDmYecWLMlhTdasL/I+1Md+NGlm39RAQ4D39rlFSWbXmk/Ydw
t90kk/M8PP35UucCR0URRch3Y6Mb2N5wVDIzI2NYsVb+J5xt+/T/Z3HxwQNht+YEa+z7jkmNZq+4
ZnoXhG3zLgYPc45j/Xzb3vIwSZ0KOkAADACVc4oXb1VlNwpDTXH2WOZmcs+zbDwWRvBBi5I3jwY+
m4JxGJIW/kEZ83rT0iqb8rDMssfYCehxmWgcA/FLCx8QLbLlbmv/0iCQm/aJBmnL7WUu3ZG0TeuE
QXsK3GA9tWvbXWON+tC56eM40pOK08pmDDBzd6HdaSWsWK7xJ4d8+sdtq/LteeGH5XTr84gCPp2W
NpDBa6tOo7WqPqrB9w7FiOwfMy97H7RbcFdNleo9CmTjsk+oDlr2Rw2+Km9fzeEWp8Fi5c+/QZb1
Cfckf8mraje9rD6YZ+U7XNpBdKhyTyUTqQCI/x6oZpZAruwqALoT1uXx9vKX79D/2mbElvtDl5sW
1vX6NdrMeg/rvS/Gvj+6XSj2pRpYpyIKFO/OsRLnv4rg7X1j5vVZzdtIHGe7VjZ+xuoXePErFueu
b5qh6RsUECejaIa71ChH0K2xMddPdhyPf4bZFNBziNrc0rKU61vuP40sjrpsnr2aikqDDF2txFC+
M/CFcng5mcZTU5JN8OwjG3j7ay8ijuePDayO1Iw5Baai5Gd48SxYsaVWdThEPkDiWv2k6rmu7EYN
udkDEUh4MZvWTf4Qsw7nvMybLUeycJX/a56YQ1LHwv+5nL9zZqskrq1CP6gRQ/TKTHyY87z6kXhg
9Imycnsj5l27XIxl8ArQLDS5aNfrNZTJC4fCCdHLGNzhMFPcP4JoE8ahxaXRjzUVZzz0wp3Evi0Y
uNpTTVaqjVh4bYvRFaJnJxFEPEXXv2Kuyk4r5jL0HRS47wbDCw7G1FiHyga0fXuD101JwBI5NmmN
/PMXG6xYKfZnK/S1cUi+1bpkytE9pn+0tne28rY1Y7x9xNYM11FwXDhMQ2M63m4R2EXHc3yk0Gim
pzKtStTdtdjS35YDPx8ehNuBVPOWk74sviJv+TA3bhV8j6paA+WSGNF0GpQmnI+M4g7O2x7ZZ3Og
1Mm3nwfIluRoetOOYSFZlqwKfsvB0ZNDUpbuxykawl0YTG8n/qX0TxAlhT9gLFxO+1FcC9NeLZXv
JnHarvQcyPPSPsy/eGaUbgnJrNwLl4zbk3QDLG/ZKDJryDsVhBK/gxyJ9qxzftAAm913c3nXTL33
JTdi52QkypDs3AKp8Y17uXJyCBVxRDL/4V+LvSzpgAGgakK/1SZx13RTe+kioBjMIfHM374Sy0xU
7iTGqIXTXgDGt1SasqjJkGN2Ci9sUefvnVBxfkdlXscH/v/VMRtEHe/nRKWi2c2zWuwrV4LscrA5
/aFqyjfL1ckfBEqU4TTZNgMucn1Jg3DMxjTVOFqlNpyZrKCGlEWQtZZj2z1ofIMteMjafrPXlDcZ
AHBefe8siZW6iazMN/X+v9DJ5uxAkdUz9g2+786ZlfhDwMjOMQgM9642tsyvbbek3ZO1M0oCzxnE
C68U6pmppXGAJJMljJ+pO0CmHc3mrxzH//v2bq+aorrKZL4q+S/ln78wZTth1xheLfwujpRgr8Lh
k++gaR3K3aim1UZat/KeEvLTg9Z4vOljLTJJUx/F2DKi4KdzZ9SfitLK1I+2sMvhK3Vcx9vPXt9n
/waa1pxrixLM0+3VrjyoLu84D6ostdKZvl5tCfA5CFNX+GVoToAiIDr+j1zT/OIYjdWfMnuMtgDO
qx9YAtlkL4Qi9iJehQGPDU4U4Zu5PY17e7SclIiN7t2HQIzaz9sLXLMmi2Q2ZV4JSF9YC9qxNsa4
SlAOG4OM0nwVzs6HLHMz/Z94GMy3vzHQ/pA6q+C3JB3L9fdMuwz8kOoIvzCRK9sNeMn80DbFfFc5
RbSFMllf3P9ZWwSdgc4ctRbGwjdaaDmepmqugwuQaeu320Zb3Adrxp41s+RIJqW+xdIsAPBmr6At
nJdJ0H4aRSrc/dwhTvukM9BtbXjdtZshYcSMAuNzXmHCKPQVylRPsa8rRp/trBLKHD0HvbTLDIpw
53BwvcIAQto3vyEHHtq/uBm0BjkyEoOHksb1TpZ07YuwdBK/aWrnV+NMzlkTQ3IslMZ4igGnbj0z
q98XmkvJ6IdkwJLNojXtLtYBTfuDVqvzwUvgDtjpkCcN+0ytNlugq+ao7cNBAh6eJ/R6fX0Z9W0J
L7VvRwaTrk2tzcm+UZ1s37pDvSE7JD/WIkeh8yAzfyZsKSotAr0paJu8TUXqe93gVhd1imfjMjDa
sRG9rrgzj0kxOpuMI7F5C3dqOF7Y15WR+UE22ulJi01LjLt4qKeTVSnz/FA4qbnFeLJqFGJYaB91
SBaWgddgRE7VSyHKbgxy6M9GMDs7pRuH5tAWiWGfNMhxt6QmV7YPJVc6nNCgUZRfJiYhRIaWXqmJ
r1h1BGuMRgHUrMm5gzJmQDZn9ua2I11dJW8Vw2og+8G1XZ+XSa/HcG6KxLeqafjh5ePdFOpGuS8r
LWspcQ/tVrIn357loaFdxqgmOwpQZ/E2aYDRxQRBjT9nRf7JnPG2lHhnu9tbFV72kY45qHZV7Zzs
7a8y7MIwskLWztO47OnOTKS5iCukPqXtrDpZJUQyTtJkxmM6oyK/j0bdiLtdWAaqu6+VrHe/3f7Y
a7sLPkGmD57k6Jd//iIIgTSuh87Eznw9S4rfbu8pj3Zv2MGeAfXx/HZbUAORMMgIBITktS1PgbY3
Dmq0NcPKehdref6V1CgIdkJtf902teYGJKUFrTq6HYST16YUsyUUgfjez4NQGw/Z1DrhkZmuLWmB
tc8HwAskFcGxgcu5tlPUtj6YrZP7YeRa/9C7dhGV7HJoO3K0cG+vadWWRIlTE5H0OIt3AvIrG2Fu
L/PdxkrvYN8pPqLs7DgwRhhb03WrtvCeYLRpuLzKl8MOzj3GRlO/SlC/uk+SoTm3OS7irDFc/uX2
wtaun06cRizscQyXlVS4ACKvsFAnTXpho/yhWjuXqZEPyQDpyK4bxz+1aYz3t42urhBYCphL4n14
sa53jmmEuehSDn6dNOa7tE2735NV99PBasEjH24bW3Np1GohqiJPYyxnuXUStKWpnHyR5qlzrnMj
m3axVoPgUGc9RP47Z2b+dNvo2gpJ0ulbQTUrx0KuV+jBuazEJgqsrloX8W70gLcWxuReytDZgjes
2pLz3JBKUBMwF7Yo/9l6MAeZ71kDbWib2bBjYQ3ISmlGtNUQXPuazyyALA2k6/Jyx6YTu3Zqw+dI
ITw7QTyUZkCB6/qoZXXkPpATv7EPJxNzxtQBj/4/k4vT4gKwLpFky/2sgZ3kXZwa/U8Uq+pq71Zq
92moaBrd3r3VRUoeKJwy3ZolYERUbd8MaVv4toouF5Pn4/tAiTWx69Fzv580kX/+C4MkSjgxSZpk
LppQ1tzMpeZlhR85UXYe2M6dbcfqvsvq5sLzNG+4s9UFvrC3ODKDFWapGeaFP1Q8e6yQTaT0aP4h
9s5/pVrpbtQ25SVbvvKU7ak2gowB4bjw1VPDcQmbuvAdNauzQ22POnNxhVtthIZrd4EIQZKOQ7PD
v6/vXTl2XhdSwEFvuKt+pJqh3DVhVjy1k/c2/OTzqZToWwIIRHZ4764tza2ccsn7wkcXUOjHFJzG
ryqNNkPAta2S/IGSag+5r1dd6DAXAv2awhdOHT5lRRV8FnPT3TFl9ymvamMjKNoyt9ioARQvkFFR
+LUrFfj6LPd2Ra4pBfV/PSwPttP8RcrJJBQQA3n62btFaELc7M2dbuZ+DRDBPDjCMU52kNXVZ6vW
ky2et7WTSE0C1jRG16X6yvW+RUpeJWE0FJDTW85HoXQxhHZVaW08cSuJLaE5wSUNQjzJMs8bxj4J
msnK/Q4K/ODi6pHandPSrs4lmcu71kLFYl8HUaEyCFRukTiv7eJL64s3T3UaGa64hEazoT6FRRI2
pyzTCm+XQFegHrwSBabbLmztu8oPKsGmsjm4cGF5bUNAJLTcH7tMDGdd0YbqlPfqFnJw3Q6ZH7N7
sJUuG4FVm1HQJ1XwIYdVyn+9WBvKjx7lnzdSszxfcMnMAvOxJEZd6toKZ5yKOe64CVWcKecoqx/M
EZqlNHfeR0UR5H/x6HD4ZShLGkSL9fpg1uUcKGSBhW+OQV/t0iEoDlOYznd11Xb2PrK8LajX6hkF
/MAcAZhB2nXXFvPKSMqqUQpfUYb6wS3mZp+D0/pvpi145rY2T8iFpfejzst3+7CsRZ3WC8uLK1+3
+WAMaVL6cyPcozIO012qNNkuafLoPCNY+d0rA+XwF0aBgErYO7XtpZ+BVKcMkRQvfDjQ4CFCXtDd
lQMDyoJQ5qDixru9O5hbT9LqgXUQFkdZBeSLtUhwy2Qo6ZSHOByX3slZ6RLHPUrM28bTt/pNX9hZ
7KY3q1QkhE3QMlRHJlvjf5EP1CTrFE35YwxH+WMStu272x917cGFlpz3ySb8BMJ3fYZi2MpA8Mn8
Yc6U8SzgmlNPlTGWxjvYUq1pw62umjOgyZSVe1KWReBC1tB0Y+0lPhwouvIPKlZd8qh2Vmn3O9kt
Fj9uL29t82D0Uum/MJEBTOp6ea058vZGbc7QUE2hTtNSAsKq9uwthdg1j01/QE5kUXSFIfDakK1V
VoF4deo7SRH/0xZ6ON8VjBDmp5IhKcbyLKO7u722VZMy8zOhKqA8uFjbrE+GOnlt5iPJlUUfPAts
+399obXNQ9giJLFPYVGrN+KLJQzs2a2yQrAYDMm+lhKlh145auwoCALOofWrmUHtnoimMu2PZvbF
fMjMNNXPXQ/d6Yd0SDUHNtC6NSw48Mwh6nZOwezWua6aKH43Eex9vf1V1k4YeSngaylITBH8eiOa
1g67CvJf3yzD+XPOTGO/m0Q63YeZ532+bWvtytIXAkrELlAvWZxmst82jw0l9TtmMeuDGkXl8Flv
TRHsVCrxey8RP113zuwNu2unGiwaV4gFvgZYQKnQEoVwafu6S71vDDG3SrzX0FndQv2tnTEZAkEl
LEdNlyWufKxbRZRT5jcwXwUHPQ6m/xBaVqH1DfKfVqNN59ufdG1pkvOFmgYESa8K3k5agB6eYg61
krXjU9TOdXquCzcf9rcNrZ0TeXkMWwJkX2FGeMGsOcnJStskNaJdr9Vxd+eqU9ecmmga3I0Xc/VD
QhvJVQWlAoby+lhmZY8cvA3CLW/H8RxD1XVxZ2TZdnEbO85eROMY/M2nRBdcNt8pZS2Fh+oEYJmq
K7mvCbTPjnMR0A0xgZz/uf0lV5eGmpcM6DiTy9pakpVwA7ckv7bSxrR/ugj11Rhy1GGvt2NkHwR4
ui3xPBlhLBNS+TElyb6cCllcvSwximSCTs0fHeRDLFXk3S6w5+bgzO7EdC79v3fA7YK7TCTlR+qq
5T+3V71290lDKMaSrJKpLjYUVSW8Ox0DX0VMPt4FraqVzN62IZNMJXArtbEriDNjx/522/Da5wZh
zMIB5OLmFrGXmATPJMm/7xaKeiRYh5fa7lvPPtAMbr42INjmjSBhda0EXGhNSmacZcyulqXRO62S
+W3uDOKUeEyrPihK2dW/FDFHUB7WLQpTOyjmkq0gd902nkBi2fAIi+9cpaU1SCyoPxtUBEJLZM4F
RRKJznHT/MfoRo2x6w2QdBvdsDUHQVOBnj+D4K9nRlR7auxJaai4CygnUQFPmvHi2ji+T8zNiGir
RL0GYAHRxUwVwCeu7XKmqmygW3YTQd29HrRv1hjdm4NO1V3txvBd5NTJz1r00YNQnfqbnuSotVh6
9lnrJuvp9gl7/cl5P6me8dHp/PPAXPsqLR4LZwY06CtBU6EPrjgXt81ExFQQ/Ja7EkwJiH1vbD7e
tvv6ZGP3mdSZ54ZphUVA04O+iHvHjXzD6cuznpqBOHJxrXafxt0st7pMNuLRFVyqtMkMC41BOTOy
8CPqPEI0BZEjmXabOLvemdM7naLo8NVTjLre0VqynYcx9pr0NAXJb9KExgt3uhjLranB1y6Nn0IC
gLI3TYNX85COw6y71TmxLyoym5nBlT/lEM/xQ1ahUnMMRntszwpy9WQISuburTYxnfPtLVg5hPwI
qA+Y1qBk+5pSndJAbmU09B1BBAuJdtH+mxudtSuTxj46MbICqGsCWuMQT35sD/yPaQjVOFlKs8nx
8zoakLybkoUF3kpAw/KOvuiwlfrcQig6Rv48ujYEFWapZSdqedAM3l73qiEJf5dtU8qCC6daTCq4
JS2M/CpizBai4SQeTqmT1lu4mg1Dy2ej1mvbqkSFIcOr7mKKFPAowyhRbmzk2l0CtQOTnYS641Cu
v5xbq2qSuGPsNwkcbzsqXap6NuHmGk6VzeA9LIVqtaX6KpPF60eZU8NMKAM0zNjBrHlttKJVq+Sh
HvshfCDRhRHi8R9PS8P3Y5GP6RlURTTujGHuz/lU2cnGHq6eXRZCQCCHGu0lCa0eW51mVBXqjn1X
fHOMaHjXR21oncaQ+tAubSIYs8NC2PNRUK01d9rYD3bO5IGr/clLta0Ot0/V6yeE70FEZMjOI/+V
jvbF8W1NVQSBVwpfDFb+LVXnml4LmnRHO+Me3ba1drAgYYfFlCITLm1xVaKm1BptFonfMhI0PsLO
okMVXtejt1X8WbckxSqkOulroGUMB2QbNawqNO3pUIKcbf9DGKLc6qqsfT5iZep3QAv456I2IVK9
qRwlAdyjp+/VMSp+KH377zRPTrhxdNaWJGmLiWG5CFRCrjcqDSCiy9B59vkZQ3qEpbWDZ5y+QLOB
PFvz8ZD8IcrCgwMsZPHcZDY4+BxOdj+OImf65BVDGv+CTyoWO0QZy/h94kZ9wEygWnXnXmnDD+1g
B1ukOmsP/MtfsXjgVaNHmiGrhN+2jXrXuykEgRmB86EdavPBSi39ArKi6zdSrjWz0jlIwSFwhUvA
hqCJa3VlJHwnGvLkEIaheQ9djvoFnBVqdHMHncQ7hlfnLVr3tYMEpTqYI8mX86pnEHcDKvGVLvwY
fPwFMCXxi+4gHCX55u0tSPmqNerozyUI4LiLiNWLJsbUh1H48Ialx2oavc9eXE6U8Mb48+1Lv3ac
8O5gtiQ+n/7S9bkt+rwyrTIRzE1FEDsiFFC2O4ZAhdiHTWjp+8YxAOGWSZLGu5Ax1L2qRab76fav
WFswJCEyISElAbd//StqrevmnoE43w0gQdqrY6yVT0UWD87O6AtEb2+bW3vaoGymd/08Sr58ZXRG
xNoh5QktKfT86S3129ChgiAgTfwKpltsmFtf3f+Zk77jhRMPK3PS5ixD3tY2kvqIlpzjPZXzDLyC
5DbeesXWLslzSUmixmXMc20ua1pXr7Ui9G3EbdJ3ma4GDdSP6NzE51p4yk8nqAbrGCm1XZ5uf9jV
lVKiANDB+/GqdMYzOI2MRQHXt+zhEyJIUlFFKdODm8P5eNvW6iYylcz8n5xOeFWYnQawtzW2okob
9oidWZeq7NQdMP3oEDmj8+YGthy3UMFuM5sLu8nCwytmPMH2poT+bJr5eIgyO/QOytyFGw5+7RsS
vFNOpzDBe7Jw8M7QgrdXOuE3bRV/EHWdyaKLkmTVvtX1Tt9Y1tpnpPQCshAELoCtxdXzsj4Luopw
faT/hEjTbFq/lKkwjq47iG/zaGy+HasLfAY0ujzJRObX59NIKIbagET8PAv7U9pHXrlXkqKFHhRy
nsPtU7JqjMay7KrxYC4H2ZARCAuIFyM/0o06O8J7WEw7HYqRFuI6yKNuW1v9mECoEG6TukZLtKbd
oFtfx07kD7QoHpFUKB81EJsHUDjC2sdqTKz4douUH0E2SQ56st7rj6kxnTOJjvwGSt4czp32P6sO
kqe86oajNvTRxudcW+ALc8uXqbZtpSugdvYLRKsO+TySxkFRcSQ/jv+bqSb8+ZvlyVk4C4j2qwZl
NzJnj1AR2wed4m+AcI/WZCN/l3f2tAtKq/8LV017kKoxwaIUo7z+nJUdxJVGY8Hv7Vyb9qVSTV+a
pA28M5G+cX97cWvJDlfAkkPxEHssKwc6zFDDQMXCT7VKPerU/O5KYPYXO1I9ZecaTQGxturtZiR6
ft02vbaPFD8ZJGbknbh1cWwQp0tV1L8Sf2qNH6kyqmJnh01yMbURTdNQTb/ftrf2JlHr5MPiYai1
LuwlSdZYuTIynuHY1R9Kq21+yIokP/Z2YdwRznp3XlDr8/G22bXbT8mL/0iq3Vcz05ClMNnmdAAp
u1G/HwcKUfvaZogpF6WSbdyNVWOkGVKjmRn4JX1b6xRxE6pRCkqtb3wmoLkhltN3x9oxu/H0FysD
i0omAGgGCPH1QU3VOG+FlSJZEzIqAfFp9uQqKQ2jxor+JqB4xt8BmQHdv5xwzMYwm3sIxPxR6ar5
zkHF55ddRvlHOIasXTuhYrDT+1DfmnhePaQQ7gC+kLxby47oODqOICUmIRVV/cMsXPc9gex8nmM4
U+8yCuvOxnlZWJTgSe48dTxuBcnVEmqVEAx7pRJRoWpn9aIX7nfNbCLELOZ3Q1YmG7H34lL8rzWH
mEIytAHKXjy9iVBAnlht9mirA7qzIYzM+m5CgSc4llpY7xuGtR7myja6jZP62jDTdRwairNcNcaY
rg9PFQVpnJhj9iiCaHoIRfG1Y2MbhmwC7S5ORsKOMh3f1mxmtVQm6aMDG2FD4WO6NpoxsxpYeZg/
hq47ATZMDa85pbE58o5YgYH639AUG6/j2kIB6EFNBd0G0N/FQvsqDHTBVXnE22snI228O9VAditE
eu1jM9npHvL5LaMLP/C8ULhimCYnqSJcXBgNo35ibKjMH6vJaI59PGvmMQy7+VGAN9ma4zb5ai8K
ZtR5aagYJj1kriZiBws/0FRxAJjF8o6hBqJGEqcHjANn6riV8S+vBoY8kNq0FqhFcRcXq6oMLUj7
rPGOUQBjSzCZ5ie0yPudFPn60LptsfESr9ojPpREzhZ56cLeIHRNGUrHO4qidE5NzsnMyQSPwIbG
PSPkG+aWm/a8PBlnyNoCNanF6dTwoG6k6N4xdcvqZ6y01bFs7fhMoXpryn9ly8DHsS7UUAgTlwVc
rbEYx6xN5BKywjoUod7uc71942wLB4PWLG1NWcYE6bjsqVrVIAIjH73jiID5LjQL+2hGSCroWp6d
bAU2r4I5+TMkPPqGE329PizLlwmyCl77JekmaoWZHti9d+yF4Z1sbejQ8Au35pS2rCwOvh56oDS6
1jvix7QLHT77FNkoDdx+Zl+fQrkWef7IMQExyGPzInVPBs0oc6P2jjDBSrHFwaRGAp2Aa7XdMW4b
b3fb3tqqJKqJOohs4C2pZZipq2oTybxjMzviFM/kz5QT9dNtK2urkohii4YV4gNLK2qglnWbhe6x
nl37LmGUL9rVeu7Q4TcmYnnQL29dFxJAgPhBv2lS7W6Jc1GdOejGVktOc+8Wj609VY9MXYvD7XW9
usTEJohhwH+Dq+LIL3YrTDS7NRLEsKpZr/aqzRs61rk4gjjaYsJ5pYgmFb9wt7xmMJTAjLY4f4pd
KkqjoynUhJX4mtKXPVtep8z7TNOdn2bWtR/x//HRaNwo2rWFFXxo7cb+E2ZNhxoR1KvmxlldPnby
FzGPAXaMbwyp+2L15ZwiNxAMycmLmuw+M5r8YSRKO9BwgVPenrWHCY7vjfLB2id/aVQetZcXJA6L
uoSR5gSbbX1qtTo4BAoDBb1As/vtu0uvgBwe0hLJXn5tyqr5ukqEKTMqYlhvED5Fl7udcurPIt/i
G1pbmMWDJzVgaKcuuSa7IOkUo0uR/mhiBrrJTVyb2qfb2Cdg+tUWDeKrK8nmyURQUtXTgVnyo/dI
jkxtlicnxqHj9ypMYcwmwfoi4Hs4ZcJ5I3hJk4cFGBErg3aRJ1Y6ohf7Bgoi6E2dV2AyKx160mE8
wuSRH6qQqOz2vi3SXGmK0QVGaQjBJFxqcVP0yNTD3OuDo5k7ofu1Z1o3u7OSqKjvzZRG8j5FekTv
EEu3EP7pqwEtstu/YGUvSckkQJXzQytzEWirWmuEjuiUox4M1u+gtoV2GDOj/BhYcVFsOKGVnaR0
xzJV4LBA3hYlBDWcmUdqVSKJpBiB1OQxkjutI/H2ohsGD7Kyei43QJWvvzEXg8yTAAZoM2Nu19uZ
pwmsRK5EGAyZs9ezuT2Ug96dZoZxPnJmu0Mb1hHkJWW4sdylZUnN8nxLZJ+SGf5FnNYGNkpRIGsu
GeIO81mqSvyMPaN5z5QY83zoXjbe3taz+iKSCNLEt+2sbLiT88nskFlJ0BfX666FEzoBUqEXNXPd
eo8IZfUvqibGsaeRu+Ff5d/1MtR+tgXsGJV22iVkpde2YhAclDGi/hI2vR4d6x6yEqiEp+o+NWK9
PXhVIsQn1w6H+1bkofOOkMELz7cXvHTy/AjwU6DkcICkqss41YiUNEk8MVyYqyjuAk8PnzwxuZ9E
2XhPQFHak5Xp3qfbRpdHGkvM2ZO/ycMl53SuV97ya2anBLwUVSBE/zAdTvno5DFc1R4Voc3trxw3
Er2twE8N7tqq/FUvXJSbRIYOU/NwGWoxJ9+02UmtwwC80vpu2kwT70mrhy+3V7r0FNImoBWYEmRf
mkT12qaqFFavN+l0yZVmdo+wG/X9AW20RNu5cTNsCSisfFjAMkR7z0JjZPvX5vqSKmo+eNMFDTb7
3Ftt+DUxebf7SY/KfTeJeCtEen1+AF3TvIA40SYaWzpjRVO9yo3i+aLNeIqdpbXgw6qm1e7VUFXs
u57n4H0LGcFGV2MJrZC7SUAGvpOkB2TWEl2AZkJtBfE0XNpQU766ddB1uziLHe1Qz/lH3a0cBtqA
In4MmsAWp9qMtK+BAmfMPVDFdkuS8rXXInLDc2hQq1N4XQ4teL3ZFnkfjZdKdOEPxpHDh6RQ/3RD
oXzmUjkfYD0Wn3iutmpar52IDBlljxPmGCkRc73js+iyplKq4RKM+XjSYyM8hCCnv4FR097lUSSe
Brrpj2YwNx8UzYZR7PYBX104gF7I9XBlsFlc2w96YMqWwzZQ1+o/wzHv1VDn9rBnwKhhz/sojNNv
lVGlf0AvFt9uG185fDQGaVIQoYOsXxJsRdBldsHI4tNoVo4I0CSPtTfqTJlPfXsYrLZBCFCtN1L7
VaskcZIeSGLsF2/ECCsSBBPOcImKKD5OpjNdHAQJDrqalDVl9jY/4zO3NMCWuEB54OHrltzWpnyi
XpW8NTWyWpQUAULA2T/JoTtwW3Gx1+zI+5gFY3zsizE8WYn1QZGRn4YU3fkvPjhoBZ4s8lgSo+vd
pvmG14T7/qJEQf/Lg1MritSIWj9NxU9BFFefWiXyTreNytDx+p1k4cC4ZR4ilXcWRiF9aWetdUce
/No+K1B/lDvoOIPft82sbSthJY1fiA/4vIttZRJeEk+nsHI3Y433ciYo6FRFLfejHjvh3mgS7cOE
xnC5EQesvBGynOhKfwZj8PIKm1M6BkmccYqdsjwFWRt8HKr6S95k+cbJXbus2LFh76FcC47xevtI
EdVOb/rxUqKg8qWppumrXiTunRKm+nBynKn7EOq1R+7FkPKGw15ZJW89Q3Iw4eEql7sYzGhcUrOd
LjqU7Dsu0HDRe1HUD8asaVv64itekeosDoFZCmpWzuKpN6LUncO4mS5a3evkIKVxiMxWvyfFBsQU
Z7911TX+s0fxxTRE+e+bD9JzERxicYjv4Dy9/so2Sfzca858MftgCk7ElEyw7eKyCsL9OHVe9C7v
4049OEBptxhMVnYYLl+gN/TGpDzWIrLqDMH4YzLyHKNSo+yQkovmd+Y8xeClXWoLtUB4Wm0VtdqJ
uM+3JlyfVZMWdxW3yOgnWTUqp8sP35lJMKS1wi57bo+l3LOUQ2gwm/yY6/Gc7wdlSotoX9GHyfdQ
qoXqfT5rojxQgLB1iG5FVB1NyT7/U83TuLokcVocOn1w1H7j6VrxK67OpaM3yxT4qwhilmyLsaGP
F7UeJt81A3PvqJV4Y0dd+m06wEwqGdw74sDFceittLW0KJsulBaEc9RmNTuaBqwCTIdkIj+PVqdu
ZG8rx58RFCkfT/uQxFyekheRLqTGpRD6NF88ykIIM9Z9/34Wjvo+h9f6Q9tqYY4agmNU90lkD7/i
WkVH5PYlWLnu9EihKgEGQgVi2UcwmfJXWkuo/ISe+SU16eIvAaKAFVyBfZq+sWokvzGek7gX1Bdq
eYsnQjB0CL44Uy+pXUyPpdGhGz1JKsz7PMyyLbjXyktBviZ5UZ6tLaXDEGWI0wAqt4trhMNZuOb4
KYbF+JtqdOrd6I79rvOSaSN7WdtTqAgJscEp0gxeuDRezLHQski9CDQz9k3tmQ9NOUU7rdSzI2A7
KAqBOj8pblx+CIwq3HiE19YMqY/UvnouXi/MR4MTAR3WtAtFSOffrJudd3SGooe01LRiT4QdFQd7
klobt8+R/HuXDoVQg8tDMeJ1oddV9ChM6l672KUxBDHMEXPava95qeEfCFylNfd66cTBf7fNrvlR
WLR4PXAMvJSLSzsaah7rChczUhLjAOuN8dmd1HqvKUyPQWgujvVId9FIx3RjyGctzqP1xqWlwUjB
ftnFtVS6HWJo5ktP+Sred/LqNNQFas35knpJJ3aiZxj9RwurU/SObj0QyoSJevgNA+3NAmTyDtMI
pOWDRhWcR4vqk5mbXKC+nC9RXqOnmaBCxqhTtJvUcjhMQ93uBrWvzzBievedgIglKEx11xjRFlJo
LeEDCCiJFWU9GsjctVODez8UrsUvyZW++jV1dvlrTEZl3zRhfBdPo3FwFLsA59LVVNHneCoevJYy
ijaE3Mjbx2PlNoATJNEGxgDF4xLlGvECCnfQ2SO4yO4sKnNHvM08HOCcLN/ricpUfp5H1cYlXDmV
gF7wcs+owdeg8Mgucrrr02XylEZliLmY+n1CZSc8FrabW7CINwgausFYHoSpUTXcWPeKV6cGSY+H
ZjS0Qsts31Co3HWQMF6iSTVPZTBXu9plYtXNHO3tsapULqHdDSEbgpCLG2gWY93T+uMNQ9z3MjWC
UTduZLkbcHiPeoOU6a6ZRJJBKWEY1fn2Bq/eQjAFXEOCONpaiydUyQuzUVSNHdb6eN+bk/Ve05Kk
2LlIyz+MSlEdGH0oP1iZSYo9UlvfWVXBLNrt37H2waWyKvkeKDIwXdeHPlWLSrMaeehNDZW9fIoP
YTnpCNTHysaSV8IhSjkUUyTxOFGRfm3KQImmYw5LvZBs6U+VnTZHPda0p9sLWnnGrqws/ElY1cAy
Wqy0dqp9b8c08HNHd09a7cIGqXXuZycP0ntQXfXBQJTj+23zy4vL3DFHlL/wmTYKR329SCLB2Brd
ebokdeA9uk5a+Uk1iu/qlMWCl0T38h08zuZGfLJcNQJXCP7QGSGtQG5j2fzJ6PnUOnyfF4CbM0h4
kDrezoir6ZxkbdkdJjsuKbSW1eeqdfv6kCZUvzbGcZZHSf4GGX4y4kE2/cpnedrQeFOiOZfJFT2D
Ff/D2XUs141r2y9iFXOYMpygI8myZcuyJyyHNgiSIACSiF//1rmjtqyyqt/YfS+PSIS9114BM9O0
jdYRLI952or/SPJC7YlpZgmbIrAGgOS/7DXnChbVUA0WF4KK/xNjo2zY1rNL7ivz3iHZFdK98i17
+ZfVwv8eCpQX7xqfOX95LpNSjSJdlvIygX/UVKJ04JPte/HI02m9hxNosXX/dUFBbA2fYXC48XlR
7P++oKTY8OkGUV5cD5F3qHb1frDheslUsNF2DTb+iPyAxb9xE/y5jvHY/8lDAbkhHfTFYyeV8Syd
h/JCxjg7R4lCrDZq0Oq9GlTcssUVjesL+9Zx9PKMwPu9kq2uY+FrHsJLEg1P5hxu9RXWkMgVbG6K
oapalqcIy/n7a31lseJBGA+AjI9cgpd9bLqqficwGL+wAgAM7NrVQfZZfGYQOr9xJLz6KJAjcCgg
HuQPm6mNy5RWZiwvmVfD3bZmMRRxUjQmJvyNxfLao3CfoTHG9LCEsPP3xbJBVlZAaVldhMrkXRTO
5gAaVPbZ6OKtiLdXdgL+luv898qPwIDn90ehKaxgrs+qiwqIfrf6AtsPtt8X05PhYRO2Ov/9g722
MuA6Aq460OUrC+T359mIw1WuWKPLSKcdUgM//ejjQb/xAl9b9qBRYugLAOrKwP39KVAKgWaCqu5S
FhyR4o5tG5gmxZ6dBeTD/THJ+uWoE1q+Rc+4fpl/tyHXhX81/7vyTf4H0/3+4KLfwEdVU3IR8R75
GgGK7iZF1tlpy4Kob0BAjI8sD92tQlR30PQZe5M1+7L4+99PQFASlGrwDvqD8sIXrJ2K5PHFKJlC
m5YWvF1nPh9WZjV8pvJZoEoY6Vz7eMZ86e/f97U3X1zNFgGQgnb9Uo5scBzINCXJpRg25ARasZ70
gg1Cg2F9dDQo6w1JwG80f68tquvJev2jof9/uV/AvQkAZw3RJYFRfUsxtvtOdy6//P1P+6PWw5tF
5heg5ezKmkXR9/vHDRdeDiDqx5dlqcabBUOaLt83JKoFe9xhxl6A2haIe0mQwj7vzvN2o9Vb1s2v
vGCkIaZ4xVhj8KO6nh3/wmziDEZpnlXRxWapTkmH/OwtbWCZwqKG2cROe6cxvyJxA40d9kjz95fw
yupCRDhwYQy/s/wPkRdNtNL5FqYXZQi5o6yMPhK+F4cBBll747xl/yTFErRlqd5CpV85qoApXMF9
nIrXD/H7X477hG9ukumFUkgUTjDIU1mzQdXznGw2E0MndxPG5I2j5JWzGAY0+ObgxuCx5Qv2T09k
FRo4I10sjMG6PvPbBygrSkivk/z093f7yuGBPga9zFVqegXff/8DYeBAhBEivgTJuPDDvsYmb/VK
RJqBYAtDzGZAQ5G9M2mw0EeJJOjzYkQl/vtugmMJPi5eNT70y/eM6IoV1VEVIxu5mqt6p+nclYVI
/RtL6ZXvCYsOfEnEnsLa/uV2Kp2Jyy2lyWWnFfnFAUittc/k1pGtNLUa9FsS5le2zlVOAMgT4zj8
AS8WkC/hyMTjJbloE/pvs5kwBtz8e6pFeQS72Nz6sWJvwHGv/ZHYLyGu8euDX/Kd0lgrpAIPyWXe
EKhdGp2CbwRObJSptENj/BYJ/NXnYcCLFYQGHPjH72sIPm6oXjXMWemY0rboUwv517o0sP6cjyhg
1Pnva/aV8wDgBgTKeByQ5Or6e/51HE24CUblRX6Zex3DSAeYcWW/DIMrVYfU6ciSU79VGPbC7n4I
7MHAq/MtkucrBzNQf/CrKuh4r9Zp1w//rx8B+xMuhn3OL6VMSyGaiEWD+GSYKlBirFSGt9k4ah13
ezUu40cQR+Ad2Gwxd6qeezu9Vf7++VLQNiF0DM0NkN8/DDVthVwPx2V+WYCwzx3hm7qZxkw3JEmn
9xN8n96X21Q9lcny/7j+8WzQuzFQAiLyp3hFeYiSsLguZvbaNrhL4DNJFJ+KJgi50Lem3KluAL9F
pN7Adf/n7wviz/MSix32O7iZMPeGb9jv38LHO49o0KcXZJvztPYLM0fNfD7WMkzmN46qP0/M68Ou
7pYgwoJPcf0x//7wY4ybMF2yS7FQ15XjsBwmORSnxGyPKED6pwp5Tu+WZFiOXulxeeMEe/XxeMeA
O6H5gUD398dTRUWGOKf0gue5WzDSMEljWf/BDBHcJVwv7gcFOmxrilnYOt3QAb9Rbr36tmGLfH0L
OKlfslsqeJUVhS9wHWeMfXTh/GGLDT9Ta9/a6K89CXJWVD6grqB6f7HRV89HmQ9legnkcEJ2RP+D
0DQ8pNoO/xHRAz/kypiA5SXiTvBlXxxhuG7lAgejDFSVahMP8HmCd9cBrAFmH9igkA7ZIp+4egaf
MyQXD9ffp/++hK+pQLj8EAL5RxgZTaZxzmSeXSZvkss6b/ZDOEhVDxJJUn9/1J+V63XgB0Y3ZibX
oLvrv/9rAU9uShTXVXYJCFzXGijLQd0mebJ8/vtz/rwWYLUJRAe4OG71P+50j2gMkQpZXNAvD4eo
tO/hAq2HeurDpOa9fwvIem21ADuDzQGOPyA8LzYmEbgLpcLz+lQ7W29bgm5oN8tyyvUi3lgwf97r
+OMgQ76CALiEXk5OAykKiTanuPByzp8gjzfrpUKOC/vpSpuu32IDp/R67XeevnH7vfZaccDA8vE6
SAfU//vnK3dlsnDq88saYmRel1lQNoJnWROweZzqiE/f//t3RKmE8xWjUuyR683zr/WyJjIuOSnz
C6yRxH4q52Re63SfyTu9ssp0kEu9hZW99nZBrMHyQdkNOtOLT6mlLhPtghwVv5APUi/6NBQyf5cJ
NZ88JeHWzCVd3sIFX7tDcZ6hHk5QVfwRUYNzc4L5IlZQsaai2cGKRMO6TvPtSMXYRtnuXGfgfvNo
VfgfoyZwbQMRATcSOSEo3XCZ/v6WY45MMDrQ8rL0gWoGPwcdZQM9GBkisQ9piG8so1d2C+QTJXwQ
rj68fxT+Kg75FoV4HkDd7AyCXnkLHyj21SRl9Aa6+8qKxeq5ehJe3+wf6G5h0cSm0gGZy0XSIRUP
Row9JCF+jjTURcVbwqJXnwfkEeUZ3M0wkvr9VY567vOiBwC57FpCCR1U9z5n4rsP3XbPJv0WLfy1
VwksGV5oCRQ5kLr9/jxaaORyBy4HwXJZ2s3uuI1HED9t4oK36P1/jBpR3l0NFq+1PeR0cNn+/WHj
wsQ2V6S6wDY9O+yMBh9ZOSLudZHuMGbr2qRBMuGULZxuIziNkrros+gzQNnkDdrUn9sFP+U68bt6
QWH88uJgyClqbMxBKlxXMNSF+Gj4vLgs0p2n+3zOI5c8pakk/ACXhuXb3w+ll87K1zIXoi6w8BFJ
AY5p8uIWi9eSxAi6rS6zj0NIbJdlq01Rbd+2kOq5tinT57Riqgt6Hqg64wWyC7NqT+fWpbr8vCBd
6F0RlG/tYxxTL9YfPN1QDKM1ue4tzKxe9kNECjHxNYALZhSDIMSzaUoawGP73gwTYUmdsz6cW+1c
8X7N0OjX++ospocKQXzwsTLr0mZBpT4hyjhLOjWAB9BUiUJflcw8W9s8gvFUDweRrPMww0oaa1NE
AMMAy7bQnTj/dJ3znCIxB0Fjsn5MXAMf1NjuzThWsMppWBrPkWosbKuIqo1n0egbvWna348+XKbP
mHat+hsJY0kPS44a4QT9yjhstRjzrH8KVLzucd2zpLAwpJkDR5D7U66r+Ufz60s+5U6bIIfTKzPm
Y5quhN5Z5E2rw4DA6fALoAXu3gnKF3pORBpUz5kZivLUhw5DxHrDFRDpupK6344c2kDEXcWeVOxG
rLOGLfZIcnLOQ5EisUaXffSQlRKM10koLZqBEpv7OoMuS8CjMMQb8tPk/1E0dLOqo9SP4uzWGNqt
ypUrPW7ESHbrSqHTdwNBhMAFKc4pPcbpNpcwpo7h91VD6sxOUlThfF6gOLWfQM2wrFmiee27uHJ5
CvvA1U0nWgLq7RJEbrga/hJZdgjWrS87hDlErMH4h0hkwpB4e29UFPufsCyKk7vAZAiMhgx4Rp5X
lTm23gcW0rpal5hHPqg8H/zPLFgneigRkjLc7QpJDQc7BeH+viDL7I9TDkfoFlL+q5oqYhARXMBu
08SeQX/1VbPOsy2fkQHJ7T8Ya9sIHu85OsObOYfn8A9EMixctGY3jmadgd46bbhEHO1WR4mX81yX
w0IGVoOdlai4sZixXT2ZOTRbn2IFIz1kQvfBzu+q2Ym+RVLZTvd6TjgJRngjwUvr1ucLxmsBt7s5
xRAN4T/zM+WCNpgI5QO96/1erHc0gAQNEaq5S+aopXKJ/MlinoXQ5xV80OCeJNeBe5PsU06GRhiW
y8+O22i+GW2e9oclmUH467wKRnLKLOw3ZIdaeoWfCmDWcjd15KQZDDTCHsy6lq3YpKxetl7kN0tV
QEzsMSThZ1jub9VDJGgy5k2kENl7r3tCtp+k9xNt4CYyblE35ExtW4MwbpB+0krmE/yd+wAHU2UM
XnGDucQAi+eID5jXtSrz0dJlo7e+WwIwUmurgqr4FsD/6MpPjPjdqt3I6z6a9qq+yo3Y07QFVnW7
EHDaqdDnAuBmq5iegMmUAQzb+10cvMRwL26SeMjj+wIjTt/2ekvjW5XlMju7skAr1c4cBJJj7Hom
v/YMQ4KbheWlfzSzlnZoArepqB6Nn8hPQVcFWk8Y9bRCPTvK0IdNHIT5doT8fgHrKSg48nK892GP
s6pURJzGUBbqDGnYON/ZcIvdw5a5bTNgu5K+utiVZL5mfCzSnxOPEVZeh6PRY02TKrjSUXUR9j/7
lAXuWyK4WJ/gNWrFzQojxekDoQQOMpDiELh7AXVKgbvDcKyWlU+rh34NVXgzQFHpL2OQb3F8Hrgr
elFvHMODNiY7PD0OLMvBl4BdMsu/DokMyA+q9JqBIYTRZTfEalTHSYhQHmKlY3KDj7uKHwJWE+sd
0n0DF9Z5OoXYC3BdGsx3RZbJHyANK8e5jlSm9YkYGFLgmin36Afw/ZCQGvaSofsQ9Cv+o6Sk/XRa
YwdHvQloHXknNqn0fTTIQJ9DsTH7hAVS5E1irFRNvqabOOo8svI0xDocTm4X1+W+rFZ/dxz+If6y
7gSjp1zP0Xjed26QnOuo0DikRICBUExWGn3TIDBs57GUizrYPeztt0XgQmlKkJHg5prz8mq6mZD1
ao1tRLltT77iKYyFe5lCuRGSIQ2/QhYqsptlcM7th9nC3uoZrlOwfzAlLoXogGuHqWMl8kpsiPcC
pbMbILjYi0b4ceTN2BsjTrgDpfwIYwy+PYMpFzre5Qo+yl+tw/LBZWG3pUCTA/6SeBdHFBEbUwkK
2n2RD8A2Ib+HaTnmvnapGpiX5vzMQkWDM55d5I/eOEM/DQS7+hyiQ7UnEcQUFPMs447Wc1rRW73n
/Y7OdCvnb1ke5OaiMAe5WvTuk8ueMAGY5mc3C5PHyK/FnjmxDFQFjktz2qLjJDOnTO2AaedHBcrP
/gEYc8pbVOwc2OQqMpGLGjQ1dCuVBFHwwQHXXrplLEE8qFnGeImkU04RzyRQRd/JEUnk3aTLINlr
MJYJbRkk10GzBGW+qXq3KENrBWMRfhqcWnFZSNB3G3zbGBYcjKb5iSC7xNfX7JXqUi0hH7oJPmfD
lyznlbtJcrumprMJK8wNiO9l9UVtOqAfiK5iBbvVTa3JaV2LvqrttkNRVM8yF7FsQ+xThMUjmeKT
CsEYvlU+7YOj9gulQwfGMC0EnClz6r9NmxHzr22VIX4hB9JdPSCIRvonPg7pNDYCHbNvXMqQNdfY
dMc3RWpaZd/5vUrcAcknmC59TwKvZdrgnrT9Yw/bggOCV+QOetlmh+MCXWJ8T6gb+AWzMwhcW2g+
ejgDRdc3MoNB+ROn0mK7nbO5ha8BRJku9nCqXryf5cMoA3wqZ5CV2IBeE2Z1IKrs1zxM9LFY10Hj
5kYA041SekN9Rqy6TNb1PyTdMIUPkNMnOzcUgWiQfpx9ycaypPdCLOV0nLdyXY5qmVCAh/DAgM4Z
rkEHCDsRJKhEHwMPReRrhd+qouXerH1W4GmgOx8d3/qoFnrXP2mp4CZdloR+XZOePK2JC0FrJIWO
DpSp+TFJSJ+9s7M3YwcSiIKrzrSHvDpC7JJOB+UKqW7txFZyigIF5qakuEZv2LyYR5skvX2Qsgyq
L/0yRbSGZjj/kAJADj4EcK80PyRDHEfEI500KPv6B+czfE6b6Cy6hCFTPycI4KZmTkX6uO08eUDk
sk/raokreYFr4dS6qxDoHPIQzhyisPvYsmjPUQnDixOlHSIpbeOIi/gRpy3JTiLebIoY2mR7FJgC
UFwKeE3/rDyVa1NE8LNty7xXpOWpGB57jQXZREXAHimX4udUlnt/jCvF3VfPimT+6Tx8RRtXTDlW
8yCi0LYwHEVG0GAwufyKAlNV74NJcvO0x/C0A3OXWHbysM2BOScLRnaLOkkAyd4mFDMrLnOJer2X
xXtcbzS8MRhOpm1VulTVMBAuwwPFcvWsTshY/OrB3UJzVqE9PBJwV8RRjqiWG+N4P4EToFP1EK8Y
Id6qSBjznAYYW9WCK7N0CLwg1WniGBqgiPKEHEeVkyRrJYtzLJ8ssUW3p0OBqC6HSKAqwjF4q7UK
6TFKSZBTlHdVzmuls/DDPM32nzFcmG4z/JKPUxJUe4crLI3rvNTavfO9iyp0USnKBOS8e1fR1sPc
QDTZLOXUTk7DUR/jZTa0o4yQdB2UpBAnDn159QXXJ8u6EbdUcMQwzfq+9mG4Bq3hEIRhVl2y5Tgl
5dbfD+uUkM9TsRZLZ0S4JcfRpCFv3JBl6wGuNdTcbW5VmCiJZePfgJqouQuKCVccSXCcfZGj5/H5
ygGkECkYW51IYhL+OUl1fkRe9ArqD0ucYjWb7DR0lcmpeUBnUZgWNWM5gqopI3+OBYSj6BZh0jz1
l5CXI8G2TsbiBicIqK51tpZr3oyTVAcCKr9uc1MxgTca75h9x5b1LRJ8TNFAajfIo4dQa6/Tkkzs
M1/DRB9YmAjfFsoq104l75Gvg6Cb8GyRVZd38bzCMXQUE+SIyZQR99GbtQiRozdz1ywc3uMhthBK
LHJCX+Xs/tEDRQWRAgztyoDau0U7U3Uw5mSml6y3RSQfAp3gqjUN8hmjGMB8jnnErMvwptjnKG17
KbfSoiUeSIECFrLzW+l1BD8uHEXwG0yt+IfuUyIhGIydu8sZDPDv0Tsv6fcBX5S1CukCWG862tHD
kRSP2qoFNNPIqvzR9WCftqNSaIIs7LeeS5DksffWIHl2aULtOZL9jGFNPJjkHBG1rzciTghS30o3
LTUNt+oRHovZJwSNu68ZatmwtlLDxnJRTpTQpkRu7rCLk7WZckfKb0ipC8cmUJi5QJE6e7iXiyk5
J35O3zP0WwBKtqiSZ7cECCWT0ZLkNYxDXNmKlW97TW0Ag9O+rCxrA+ts2XDB9Ts1RaAJRYMFs2Ee
+3i/TDx1OA8gEatH4JNj66JkHWp+jRI+WTqRpBm4SJ+BeFT0wGm5Jw1hYpGNhLWO6EYvwOFKyqFI
EZM7DUu9lCx3CBBkuOY8g05225Ywr9N4L39VeiNflgEG5nWRDvmvcK3I99wXnjVmhBVVUq0iwj/1
7i4LrsyEcM50gZqjGoNOVCmZ61iQ7NlgIPxrsJrpZkAuiGvySrOvE3Lj0TpRHAMtSOMc3Y8Yl/7s
x1AhbZaDQRwnM83A+ASi0u4pRbWPNPo0qhN4LXzPbGBkPWHIbGsJh4uP+YrmpKaxzcfOTnMRgCFX
zFNjoB6F5taoSbRBsG8BztJCvV8MW6umB4pxG2jY7dWaqWjrZOoIvNhRZAZ1srmrtXjqetXweGW0
Zl4tUUPRnAyN4WtV1HB0HN4tNnRrncP60B81epB3+TRcKed9ZvUB4noEZaMu2G+RrwX1rU2Vf4YQ
GH2f6aUHOiAtLLUJbEI+qnjkvDFFOv1Ae8ahEg5Wt57sde/damR6RE0kKUUAm66gJK7cFj2UiZ9g
jxBW+iFI00m11DlEui+gS90auNHcQTYxi6bCAQmbRLKJX/E25mHXI5BKwFop4Med4YxuwZYat6ZA
2gAuSws/13omaIvrwFaYnPpqgYvrlq/xr4Ai2LmJNtioNFhl89pouMp+SPHLog5cLzJ0e+isbwfq
YKk3AbQo6okq9lEssTV1aQVuh2FDQd+SnEY/WBJa3SoeRWM7AnjEbyFjjqsZRKoHlVjkcy15MHzj
8b5MkPVOYVCjoQXbPVOzaVFR7uTg0ZzcgWoFFBSGuhkaOgvFQwfzqlzDF3aCZKQs9vyz4Wiy95JY
gr43358wJ1+yOsl8EuN09omFV14IfqUZQQ3s7Qarsmrb8YHHrUSBU/oBPUGUjKrHO75WcDEyC4aW
7/nPIrhKVFnsaBNPhUQmiMO+CaOnadjKa2ebfRd0jL7aqTRttTrY6oT9Mt4rDbAFp0lffpTErfSw
Jjku3AGMH1lL8G6AgXCfPMMeNZohpcgE2nJgBydssyXBQSkjVm9ms0k9JjIt2iX2juD/27AO5kwC
Kv8ETnU1iEuDaSNP+Iy3g2ui3mwU9dDBsRSa3sXlqEELZFxcCfW5qXs5aehQSaRlXYgxJjAQ5Iy1
0VKG9znd9hCXcwg7SlCmq7gh+Vj9TBNOoWXDwfdM4yGjdd4X8FwsVs3fo/7ZYZCdIE+0djlSkOsY
1YB5D/JiD4KAw8+S2LkSyEoyw7d0dwGKHiGkaQo62/Rd3oPRizcSxQeo+4FwRSzM+jajC/2OiiGG
8kaq4Kfh25R1dl7zxwWXMmu4GgT667AcfoXjzvcO8JP7ymKueMsUurZ6H6BMazzSVrZHEJcJezcU
u93ueZjIm0Ln9JGOa6lqPkTjncIlvRx8CZrvzbxL/MhFFRHHdEH1oiML6xHsafaxGa2YMxT3CSaP
Ker40wQwsWhg8Q4dHgTheV9jbXneMAASwwF0tpkfUuBO7gD8EE0LR9RrjeRQj3ud635oUhhU7w3J
oOHtUFys42UGzky7EBOV6mOofQ9cMzczGkUYPzsT0LKT8LtEzy92NnWxCsf3OQ3S8Bxjx5gGwthF
/ZiDEMxoPq+puo0kIP5zr6BBOPXUI5a0Qi0gWoTsro8i8SNgF7g0gWSxxBKoMLrkvZFuK9Cjizi9
c5imR7Vd4PEArnWexUdiN6RPOK0G/Cd7kZIzahEbNiULvK3DBA4ZDQammDVFC+KaTsLCIa4paQad
zj6k+NdZGS2Qb2QcuwsCv+ytTlPs4BihWuEpHEECpKvIpyPM18cRYxBwjhpIHsOqQUeuaY0B+7Ad
mVQL2q9qNdlzkY2FPhQb8KBm3tXIasCh+/5DUJthoBCg92xGUhasXcoMHpq1LxdaYgGEPLrCwf8r
mpT/6NHTTO9LH5sn0NeoaITI8ahlR/DG3TACXT8uRAWPOxDeuJYrWykmUJoXvNE+iCDG4n3+K40F
LrgF7i+slrRCC7wgWxv7HtSeoDPoimzj4y0+i2qX8riAdvFEwLlkjSaQc8s44/7QZ2p9Wqdq2muH
lTa2M/o9Bu8RDHQ63PSADBO+DUWXFqx4x5Awgw08mD08TPmM0w7HveiKigZTg9GC+xDLoHwOSVCO
NyXxKnqIpWSob2IUbx3Uydta41aRyd0VtZWIHHTenwsQsj5QaDa21mwDKKMTw6Y8RF7D4BxbWpmm
GtD7niFC6R9kuBPZKZFFH3DnVqTtWbg8b0ZlsvZX25YLReZo2i2pROtTmST5MAMtpbVAJvH3qUBG
BxJzcAhAQK0E4AhK8I9EDHHSqDyVZyQ8etWQlKlf+PbBP0pVi6gn1AO/4HeJ5mbho5/rcE0tZhGS
0KtvFGYIh2qcydjtk65INy6Gl81cbPMPnnixdQKOJ7h/vdP3fM+S7+m18ak3j/bhiGaAEQyKZ36z
lOi1W1cOcd8aodUXynj+Lcc88FcfUf6NVAEcAfs+WKM69GlsO1wuqKrGjQEM2xgMWW4nZDx1CCXc
eDsBD8DfjK6uFtnk3s16W1mzjy57j29bOGzmdHlKZcEnOJ4MV2fbQWdPDM1O1JTCqxTla16oBr+N
8QOZFg3ccCtxffUw6VhqnvrBdgon9N11V36CAVa/NiXUZqzrMcrwhxxAz6O0xdUlITOfVuQW2ZZO
zMuTi616BI9lGdp03f2D3HDDdeXClb9QgMKuQ5uFz0Vh4FA1TAcYBcVI5CN47TodmxxOCGuz9zIx
jQBEsnQr0oP2ulJgktWZnQe0arBExnselpw2fk/9PVNXuhdD7WvxUcdKAirYaNEWqyzbcdYw3clh
wHgAlhCTQxpu9keEOz3viGPkrGETNrWLxXAEg7kNnjimH4B+jCkfDipd8AYX+Nbymks6PCqeA1PH
2l2eeWQtaiWTm6lhMHkU9a748uAllbKFi/j4CaP2kDaYcvt/eo3GqCXzvGaNmGj5aLmUxVF62X+t
eDDfmGDd1S3J0+FMs2HLUd5H5tOYmT1uRjArLEZL++Ja6IqQ973TYTxPXhbVoexhCd1kmBwF6Oz2
4QZYi9nrDKPbG5mCI17Hq19No8NtuICFNK3NnMe9aCdcNDfohiUcB4o12Vu2IWWmWR0IJ41cxXBF
3SoeQkMAXBMQquYY5U7kGksiPfm0wahJdhnmTqjHUImN7USC/RH1NNe1TpCgWZthiiH4huT8V9KX
kAhPMfd3+MP9cJdlwWBuqNNo9WOWkW8lfJiCetUAoZtrEPAdIrJHnN0I6f4iXAkEvaQWUWujnNWz
X13Q146Vsm8UsAl3IBDPPYUWGs8QU7kv/ZAHn1IS9t+QVLCVqHsmYNXOVxDqAn6daiiEeXizJoQj
+DIaskuCmlQ3SeqWT34l/S+LE9jVaKKndyl0pEkN3J+r2sJoNWpIGAVfRhvAVX2q0AI2oFH7sQuQ
x4b5XsJtXLN+KeeGqeBK0JtiwE+TqOBxpHMsxNZoqAi7dPcUpZ4TWV7nSsCdh1ekoC0k5Gpry6TE
MBGtMfaHHVeDyUiQLayG5Enq1qwZeoFwHVxykykZRI1WGxAikerloUBuFxS3dkeaGGzE2M/RVgs4
ST2zz4UWhhxcVgW6BV6k+3NA1iW+D0AenQ8kB9iL65oWtzDGNjEgHEafIwUPQxS+MWdAC9AnItFB
On2I0jmCtCsPcVMKHWFvFNJJ1J3O0s+JwPI7FMOwy5r7ZfinlKWHfXm0U/zfkmJI2wDjUvzvWWzK
E0VHUx5UNgBBsxFNjlU6zMMxmDFcOK5iEfp+h5q0qOPFAATE3EOjT15RyXZQDsmyQTU7UvRvOKMP
4H315tRHu5KoQ+Lo42iLwR+BXaOQ3dhgpraAd419RyEIxs6ZGWDb60L/AKXTCq/82awRLglkmM/Y
8AiaAxJYeWNqkudGHOm+xR0bUrkfuFCIMXeqFFMNBKEKT3k6Z59xpmJxIpZiwuqbDXF1kqsswAWP
ogSy9NVdxLTuQChNsLs6AGJF6x1TPuD0ZLQjXAT3smpMmFPZ/B9H57UcOY5E0S9CBA3oXlksK+9b
emGoNWrQgg60X7+n9mViI2a7p1Qigcy85950ioz6MaJZruJUR4TuNUymPxze1jRZeoddF80ysjyM
R49/dsouL3UxRC9bI3idQd6YPk56uxq45FJ8r0g4VDUabGGfqdWxT4XdrxtVnZd+u3VEKK27VOOW
WIHILgHpOx8my6CY7bCnT4Auiap94c+mpawHuYBzswjgLqcpFzuUBe8dc24x7YgvKLdkHB35R3dq
Idymc8M7Ahop3C177m/RLxp1RDS060sYeGl5J+p1UK+4zDpxAjbhyrc3OSH8t/b6GeVjhyZWE7lw
43V5YT54IgYn7j1DcEZB5cBsPnXmYqdDf0Lwc2u32OdZG3DcB/kUHtScInIJz32O+jRz9suiBf/v
0s8toqFVQ4Fu4Ua9uwJ26/3MAKZ+5zXM6jJOo9lZ7yptF/XLzJ3/niqnXl+ID+QrJxIrrPcuWQ9/
Ze8O9YGPxVJQliKk7sNgcPR9lottursUrHs8zk427MOJ6v7U6Jorsd2ISollL/2vpXENMdI1L92p
IXHdPVlzq60XCb6wJetay2E/hH7PoUxuzMoxaLYnK6/rlRWFE7pRvNl95h01gys77jSCzu3aMnmI
JSWrYdnTwj9LJt8bTTmxT97ZQVEP/lQBQAqOpWhaHtvF8AtdutAxzEsLr3kphkzUu21yu+KGZWuR
e2jZ8RA9bpM/iYPxm6ndk6JYNzdZyPK82HWQUE/epq0JqdnNza7Rcm5us7zC9Xr9kuYbHW2e/zoT
Vb/c2zxhiloGMc972byBdR170Me+K/YypzGmmGSz0125tOuPXmvurYlr59SHTvo+M3fCejQtaGEo
72EQd2PfT0laqv7vOCH77dHGyq8NQCjbs8GtipLJXzV+Y5NV95Pnr/VZiXHcMQ6adp2VPdFQ95xp
5QP3zXvqh+ku8vv+bzWP/ZkTzfvDsmBJR8nWz68Nz524t2dJszvgAOCNCb9ZDtu+B7P3UZLSQfRY
1b6pKcxjHpEuduuRgyuRZaOPea+qd9ss0j9YbWUYFWTLVyCXKOKuqtLxv8q1y3vfYi879Ebjj7Hs
uk1cxigPmx1cDrPQou8JrjGTF/1uo0GqwE2en1TnRexQXBhcpakKfjpXKnng9o/kcxOsrXPIqNaW
pC5USfSiVfqxN+W+c2Ib2XZENHdvmHcx15NN/eyAoh6Yb4Q6Fnk2/UiHdPMBNILzRhZm34dtMR1m
3Zjl4OaRsz0UNblBmUdEyB7FX+8tLyOSDfuYl4R0JQg5QeF9FzpjDBCO1+NFqTX9i4zdfofF+gBo
HumkDFgUEY99pLk8Hex18SA0hJnonGDfK8NwdGDT+Zhss5mObFSW/c43Vm1YSssdFWdsabUSHp2o
iTld+4pCktbCLNtk8dpKmgUWToxPUzoP5yHH4UvTFJVfFAj1PaSrRQvm996p55l06cZGFzazVWV4
qKo8+0dal8+om27u0yVPyaY9C9efRuFW2M1pm/8GGb8Uz9sy84TfNIjB58oM8W3U94W3BNWB3V29
+6dbQ/07t0vJsNkyTKYDk60fJOcq2oPtOgDybEvclnXUR39WCCD3vnD19Cfb+lEzaawXcUqrsSoA
c/po5liBXok3T8xBUneCtz80DnphD018dNMtSA+dFeT9XSeq2Ufuy7zfLGys/0Bi1RDjxres55Wq
CPuOm8/Fy1pZWCfrcAp/WcDIm5MuRbnXehmyozcHKK89RdgtSFV5gbGyyTtR0ByS35VAx1iGvfHK
pn3mEaQBbOultA+WsYZ5l/ssHdnPFL9dgimpMb+mzcYJFsfhshGc//bJxsfESLNjyJa4qCXT7dov
nc1/rovAx7mg1TEvQpbD07WYjBpde8Mhsz017wCEdKR3FQhImaSBzU6FKloo4fvN51P5Kd1fFYCd
HcZolfTa9Bzt1VQ9DMmWla3Y2YXdfvgVEE0853IkX6TbijCeRpUCN0Qu01GXoIuI4kZyGYQiC4a4
h/UHBpv9Mr+o3o6WeGlb71eYSQ/3q5go7uRGSiQoCpuHSmJJf1hGZprdIPvFsO9Mgc/MIdBqsmpT
iThdi3a8VNu2OodrZ8Dwy+Ip8mcm7jG3rkz3ZuX2iqMlYNWdarduj+wA+RGZIgI5kmNO4SgYpFy3
OkG8FNBFNNJrh5TRsnK1v/hNtvmnAM+fSYzXq/VcqVJm+5wfxjtMiwwnRB9PZ7GvC+8uW4rqqc2W
/oOGJqXhFpZ+VqntnblrjJVE29jRiW76OqofK3Hu603VMU7rptinea+fV2Tcv8WyRveydduZOqbP
/xlKSgbOKLDNTo0I+gy6t8k5BatL7QXe9lBY6/Rribyc4gV4zo3rLqpviqYw545BIwksaF3XytRm
LXRdOb807TXgoevUr01Ql0XSdzbSWzmoyo6huKxgZ4dm+ayyejlz3283rBS10DZlpqqE0+lJbRb/
C+lkxlIt7DCpwmolhnnO+OKD1AJn8+1m9mLkjzXam1D2F6eo5ndJSry3a9K0Wfb5vFaXBWWuuZA4
WkkSucXoYWrsikdHzeV0M7Gg8V+uwShjXPlk0zoIYC7rlO3+fXUa/zDg8oEmYFtPeNBU1Negq7yg
NRHdEDAyKdMqNltEMe4sefvmhUX9y3kIAFKqKnu0QivbX6/6LQlHN0x/Q5DAQximCK2F7VXQIl3a
v6ekYCDGUhiHpO2nXpWUteYs4CYnpNDJAIh4aSrJhbas3BGL7OeRtQ24Y4Ex1HyYYPZvo23hfmFa
XQ070o63fA/igWwsmslUz2Vh609ZM6HYzdKu3XNpVaa6DRpVo2o5Y9uuSZ45GSIafOUe7cdUx4Gf
E+TUeF4dM23SGv2ex3jv9VneJpXfSfQFt6BpWDZSsI8dbYS+N9FozeeUYREiKetau24tngfk8nJv
MlVUL1Va4mcq+LjUDjU/IsuJEEBYe2rJk8lTU/KLIO3ywi6axuy8rZTMFwWUwu2gaJUS7j9lHzdi
5+i2vVmALNTaYd7ni8o6lUD39P4riTU74xCXE5ui0mNSBcb8t5SlSvnQIStIGfOD6440P3/9oMmc
BInYy3ZRJVxrV1lp8O15C2EMC8J1sqgOs31TRtkhYPX5bSXn/odvVfxa7dq2+44m1Dq5OgiQzkAo
UadSRRHKsqd+hDAsmuEviDUdOwC5c8cm+e114HVqdnkqppuVWnzZ27qw/pJrPt+u5G1lx1lY4fOM
2UTGTlWN/ckfN6pZrzals+NFKSpMu6QV7tx6IhjLQJEyyerShkKhIaaJBiEN3jdvZWxjnMmNTrJN
2/RxqKTKzytAh78L5DTXpFYF7sjCwtxzDrloLS6Akf2lSbeRq4tqXkXWcfV9NL7erob7jbigblfa
6dDwhELne3FqBTNyQR9F01Gmy5KeZqeHeDIFK6+9NqQgKYuwcM80QVjZRt52b8dZOQuM7Iz/DltV
uPfkhgKI2E6b24k1bAxXGcaOQay8xWqpxfWSfWR5HoqvjQZKHRuGYtWOJ7SZbJa9tXo+c0F6UwKj
yjxvAT0KEtbcQmRLsqmCwxgw89zNs+fPp5m8n3rnl87GlQ0lp3imW66Txq+t7wio9bfwjFPxEdLB
O9o0IcH1T3I3Fyuv4wtaajHuepGG/MlOcVID2ljPufJnAGUsUEUsBdrKEgz1nyKFLbsjNldlB3fW
y0dZmj7fzXnhuwdJb4ZMwxbk8TiO/cIREAWlfR4E9/WxzEncvWVrXisO9F8Bu2yRs4IjNRZTzIIh
nnXCwyJE0s1Tf+OakaUOOuUcCMOSr1eI7r+p8v3xGOYmlVQgeblx4AjZ3/oLv7xd3eXTk6mhOZkL
eb0bR/0VsxfIuvrgpVuhHrbKNVHij64cDz53RPDPCdrgHUtsuhwWNMzgUkTh8NflvWb+UTtM5Fqf
5VixxcCWnLxaQatsva53FE/9nd1axU1hD/JQimm+i9rMJlyAK+G+YZPBG4jk4O+3CksDUGA4uHcA
vshkonfdpzaQm9r1HdmlF9a+ylev76KHWnZrmaD112yJnDz9ggnQrW8U+MfEbDmz0MfCVJzGqGOs
4i+NY+0DJEd6Glm8r6My21tdNH552viJ77GElgS5+QAxR1E67S1+IFCXbsIhceVEio5rG6cul7qv
/ATKc1axnI2k1t08GuPAHbCbC0k0B2SirFGSotQwRSMKdUcoqvpHQmS0HgM8R2tSRFv/AxULC5wx
2zZIG3I7zHix93aepRficE27n9wlf1sHn2ftqmY+r6uib0dUveLjKjPWzkx5/rkIxr6xzz0M6Jp+
VfUQ3CJUL0+gKOt/eKICfAaMuZnQALmSXpKVdXM75RLuRc+T3I+5V7yPrc0YZuYmTCyg2zVuUXae
4WTGn2WCnKQxKIJH17+u5tYZEWXXmX57M6olvAxZE702SMb3bIapfodopJsaMmkuRVd6j7kzTQ9N
b49/rNaNKDqiaX7o+HAM+luv+ig6ivrNeOMSm7aXv/XGmwq2RdZbqbz6pu42i7oLG14iI2u562oL
KZG7pPYC9tj2W+1vP/bI4L2drnC+8eo/JqT7WYuKuqZC8nKUb+26UC776+B4n49+dygX3R43O9C/
7VK5Z5N6/nkYLf022IN9o+QgkFElLZGn2yyJGqQ+b3DuACjHPX30/AR6+l+mJ8X3wYfRBclEorKp
LEhmgmSp0+1UZdE3/jsiPoqr/tR2RytozQMcnP92faGPpYOkJxY+9rzJ/KRdZY6hDm9VywDckauM
ifJFYPa66hOQN7pH+z1EUfWkq9BB3uSu3TWRPBTTOtwosh60NX5BKPzW4wyKoNebBkQx5t+y6NT1
l9uhHZrXtCc4c5e3kDjzW94K2ivSPsedCdupSSDl/LfwugNr7wWDu9P0mnde5gcw4q3p//P9zfEP
pV0Fd9tQded58AfF6LfvIOHDBngkn+7xrfN0MzOA9g71OBy2ZmrGfVaUK2E2rR3s/LD0/hhnE08b
BtD3PsQUkjWqf2iEVv/N8OKUVqQ4fPu1tD5GGoov0Qv5qkVtP6BmN4/WUNWXTol5SKysdA+Ku+LW
bqZ6HzGIvkHVp0oeV6f+14BZAto0SxaHsvX3I+QQ+rsT3a/Gu5JGk9kzZ62+7BI2Kq4iu7hU6MXH
EEYawYy09Xdfr+G34da/OMil/6Ia4ii4t9FJOlj+kZk1dU53gJRY7kit1G/KNlTxYdfdMCrDtl6r
rX1xUmN9ezhP9pQBiLdTx7wu2pxP0UtQ0a109uPQy7eQd+VUzlOOnDExyMzLF8W9/WgHLn+V6APn
bx5dTReLp+D9vPXCmVuhHjp6AHWPcvuAuBa8R2qrbymRWRrM2RU82qWsPricA6S71LlYgtBPIIg1
bdhJl1vHZQ6rG0tDZgMOCY28YtfLX1eK7Gnx8eVUeSHuA10uz1vRO0vsDp1zmFon/xJT6n7mc98t
GC769UyxJiasIzJ9ITug/lyI8wEatmX+22epy9+v0pzRSDc5XwwEzDOGpBZaZfV55pam4u8pEMgf
IcBZIkCNraKzXUvBLDLCwMQxQmjNGipsA9PM+6Ya/DGtrvP93HTuHTBle2PAI28cAI7YBHp7WMgN
y3bgebZIvFkDQoYZR11FH7lnVNg8Rm25ougzQXxL1ZA/lYjeoKWWWBg3q0Z9jWuqR/xWIERmE81/
2TioZACNC2PfeBFNg5ezlcIusrWDGJTeXUQZed8Kgy3Jx//1g64CgejKcHtrdISnP8LhhXHMvzqx
LkoI5y/lVc2GLWhRc95amV6Flc3JuhNFiS2fXGPlzoVujEnRFgkx/jZ1N1sxMzbr3c26wQcbx9H+
mU7A8KeyU3P9M40yGI8G/2H5VVZrbdHwhWm/p2/ZvF04ivIVEtKrgFNKbdd7OBPWPndD1W40U9q3
SSLa2h5bzrLp0mv44ebSuWD3KNczvYYB5Ltu5cTzw7CBBKUOW1aL05Y1teFz362VeRN+Bm+3Q8HP
t0MedGnwaNi47typGjh673kqPOOJ2f4jHjuvd9laj9kpoxdoHnVN0XCAC1oW65D1dh1u943wu6A9
DPQZhToOAbO6PA67qZ0w40Xtmr90HVzuxL1ntvBTIz34ey/PG/M6uvUV96jcdl1xLXhwy8PR7aE6
clx0G5tEmxXtYQ8oG4IxmC3tcA0LUArrtmqgGNk8hyRDd9tYhTO0MN6IS91uAbVbVOLOfmbfa5Sm
8OTUg0n5PhFzuh8OOYdh6rx19mTOTsrKjo962CZxBEXLzRiHEyyvSwGfjqzNssIhXAdWkdEzW4cg
zGf1OoqAizkciZ28B4vpR2Yag2uVLAfFQvDm29WozxNOuwBRhLr7IkEGIlraZZ53Ujkp+ecVYOY+
h/orbzMZmDTh584HCxXNCZc//EYyMHx/Xr5HDLfW69pzUn4NgVUv9Ads66bvUYOqrU8Csh2SZzYq
1/LJH43d37cous4ZK3XjHEnQ6CHlZY84w5NQthijlqrO7/0WTQ8ocrDcvUS6CY5Vk2rzz/d1OaDU
QCC/4GpI9UfjjjY69Ow4TEjcpaNenfLWzu+XGhcsg3N2zDi7HCNSetwWf0Flo0nj6nAtYSh8a+jT
RIXEHd1YkBvpht8jdPODcNzc/ZOZPBB3KJ4rv95+EMN6nyJxha84WzAYWDpryLvdmqh4rECHAzhI
7aYn3JRBGpMuv27nesWg9zBE+ZCi9gcu/cUm+I9mMd9WqE4iHNdl3eXMyqQ+MM1t8ifSerzigW0e
HMhbaIFUaL/1mAGxwazvH0Q2MQqJlehKFe0MuoXnHfkBo+BkW0EJqYwzeazOWNlH1OOgR0qP/blR
imAnOmjvj1WFo/0tCz/FJDIbPCt7nMVtiuSJGeoaHZT20XhsFEXQvuUTOnZSmUGao7uyY9M9c7aH
VNlj3jMr0k7rul+tJXhEgqEUjmAHdUDvHQu8W91EdlZK/YrPxltu04nJbcxJJ5ok5dcZjNB/12HI
zhW6hcdgJJ/a74XVuN2jBzFUPKR2iC7eMaTo/8F81uoiQ/4a3EoZ6HbsMkNRl9b483SEYZzTbxK5
5/5f3zXecNYOA9s9lG+W8syqtTuOwTjXtyQtiOgYhAwuTipoNlaI6DRNEzsACN1Fs3TlF65TWeyJ
0Z/nxwKeSRwGJoJ4WjU27HgNQkZkuJFRsDNNU840UHXbXiin9XlIHVJ3EqvMZiexi4pn/xAy8VYf
1Iym0+jfYnGtixd1+TgfuF4cBIQ+D3Jxs4oaxtXklugRtktS1rk+fA3fTtGzzBW9nR77GymnqEV0
HUwhky6QYjVMS8xqv4gF+QGViab8xd/wiQDf2u50J8pVB0evQhN6m5eajW0YG/j3V3kYrmDp8X3d
zGBC0xVLXosdSwK77hO3cTGfVWO7HqccrtaGZDqvwNwQtabYr3wp43pKPXJsX5quQV5w3EYWN03a
WnDCrrJQAPYhU+HuwQRFUXy1dqF4Ven1na1KmgCrbHqgAKodcxgLu2nbs8ZmVPfHiq9kbd99w7z+
08K74qwMaXntH5vQGyr/zUld/M1xxnIGP7HzMczpqFRXhRfdKv1v4iSJdqKaiujgKTNhYIbNt7Zj
urjlfEtEOVbYjY5qegzwkuJsJZfmKZgnm4bILetlN1fE+vBmDK4z/G1IXrdxK3qIDP4hb9gh8jBG
TV/WOyaiorgNvFLIz2Br2AXKkqNRH3TrsdAhbjmKMwu7Oha8c+fLKL2tA99mJlGxUk9eBN7rau9y
XnLQwjVGNysCQHMGXRgRsDtHN3ed05blJeCeRcyZETuaGIxgjniYttk++JrJ7KlyFzYt4o9xe/Xh
ilI1J2aUkXBOk722rv3Ws5N+/ckCt8k+dEmSlwuPioPWxOiO2wDNxO4qHU9D6UMHFQZGaGFDQ7b3
JuYLDm3kPJjL4EYMqvYz25zaW21sDDdkJJXBsBvISM2fdIhQreMqXBqgYyTBKl5Fn0ffPaGBg2I4
L7I8IzyQzOyD7As5O3sC+313egi9UW9nHNat/os/AsGDn8IVT23L1PPWDoGps6QVin6tnpcxfca4
bVg4MDO1SGO8wgDOjcNu7BueL7dEMtqUpzCLpmI59lSw/3mb35mLNClhFGLyRxSToIval83Kov5P
JsAKJOdaGbUXBCEjGEkikDU97g+Z0ueUfE9ZkoUzcicFT+fvFhWW5ZFmvcUGUXl19VMRJJY9+oRe
1P+gJrvsnztfd3qyzJ54cgh3YLaVOi23OoxbnYeHEw+hmwhH1R7j2HxS73gcquI8gqk2Dz48QvZU
2fiuDlshA32e18JQCG0kQFVnN288WuYAVyEWz3DzLCRkULvvSRvuJKL2DIXPNA9tPR2q1ogC77iJ
1umYeZatmqSY0ApO2DgR5dPr1rYbayx9ve/q3v5ddVWVT2D63jDBqPLuXWp4rkvhMCilVMcO/KcZ
ozD9gVIfZxFXI0R10kGFBWHip23Q/rWWMt3W06pUML57mjwLHWcOwU6xIrWEjBc0HQb54aRKjyhf
L6TfWpzFD5KuVtN0aJFeu8+6Z9iOO9Kylw+Qi0ljtuD+sV9dEBtuJiHzpk+0BD+7b501RPVabUsd
LcLBoGFkOwtmSXaZHrj8OVgnhueoVWEnkBgng/p5qJziCo4hkboI6tbinG1n6YtjSr00npqAcr+g
AixK8bkx6oBszXMr+pBjQ4DDjvFkapZ4DGRR/UeJrwB3iZ+la/HQY9Pb1TVBR0oHw9ZnJKDR3RWw
2xRcaKj6UQFgre8KBozMCsF1nTSh8OUP90tnHWc8ZkStpjkD7SkjECCP3c5Lu0Me5U53j+1S5PvQ
rK38Lw2sYBp20qrlfChI7yooSeCXFz6g8vtvhlcsDZYkXxU7W0gmQjHOO7y4q1c5cN4qF+QJjCGK
hrAmQ7DcoKeWJdSpHrxrzazaNxFMC9C9N+ZFfTC9CbJ/JuU4gxhVSzW/Yr8O1yNnPLnmNECLInCc
+tC+esgwNgIL0pc4duvqv+um09lK2mqilhj7iRfE19MavJJ7Pxe3wDa4uovpygf0wZjXp7wZLRgU
dm2Q1mCG0l1fpYkmeZUq/PYGWzEtlQiKtVioIfFxfZEt0vfHzsOHdjLRUjWGJ7kVywsREyh4h3Yd
GMys3oTL6KiperKEraqOvR7EDGF8LENFw8uvevaOtTf60JSATI6Lr2xYUgD5ZlUY7ebUqbxbvvdt
vR+XzG0P0kxT9BdPKidWYoXGsBtF5c762rL99hMaTH620l64xVrgovy2GD2GgXswU5IZPGe0sxvb
0QIDGM950cOPGGZQCYuLqu3WZL0zfFB9Dt2HM2PHZmcwV9V8W1E+qBOFWNAn64h5vDrzvOshTFaq
Kly1U8AFKuijJhO+WiVei/DYiXJU0KNpsbGYqtJkhodttAyHrhxW8+K4tZln4NI50xLxoYXeZGcP
rNFwGnCJFYbYom1sHuyAN1sz5h82HuG2L7LlBQZfZI8b7fP6VUKoiG+PpLnlb6lY2HhuOFjzDdLU
sqNvvtZmPa69Dw+FeXIpVGLVrVnA7bqQltpiAcL2Q34ZVieKtUk6vKlBBCOOGJblwo09YxgA8Bx2
k+hiMjCkiFAfobS5vblw/e52I8J46PeMG4NGwzcMk+8mktyIujjJyW2LN3YrNJDl0A7e8l+0qX79
YSRgmR+EO995HnGwBv+ysZydX2vphqmMEUVl5dxVkNTzsE8tPeljZ+UD7/cwR1MQckmp2XiJvTQk
SuyCrm9xt1SWyatjxbyfWAYHT/sJtT2Xx2VSOnxqFLkoN0Scdua51G3o3fedSPVzj8Ra/Oka0K5D
Nm9Re2+hxvmxK2TBDh76+/zbY/ifnj3wae4RblE7mViine+sTLKa0UYCkm8b83//2VqpWUk/cfX1
b0Djvl2mNXT7K0K5srCr5wpB8GzcSdY3qbK26sPzKi96xtOGf582uXR0YrecyKcoLXz71DHhkvug
4QS6MTwX3ZHwJxfSp7UIEQ4z9lMk64Ln/LLmnTVfQwY2ehCPWIaFQ2ntpPsIl7PJk28T+ZTzpbjj
aI59GMHNIHvPG04ebw3yy8QD5vsJJoKgPiNLdc5GDrVksjOqLRf7GvHGM9y50GRdwvaODPyr8ULR
/yUvpq7G3Yx5knT+tROLvGlnWy8i2dCx/t+pLdiR4X0LfJi4gTevWGNoTVf8zi7lSMtuST9djmCU
c37vdVhvWHO9udlBVYPyTkYyusqIoaC3uAzLhskLn3ozXvFUHyP2Hb81a6UptusWJGBWnXPGia3l
QW+iNhQf9UYIQIODLbyjBtP244Rrbu332PEJl3A4Wcc7U3S+PmTdMnotJElk+d+U6hm5YriAacmG
2tf0mTAy6NVQV+KTBsJbeKKBl5adlKDtQwJ6qUjvzjFyTMVttGS5pjfXpXE/BbMq+dSVHFjnbEHi
uNGwwJgEubMmkkpK204G7YcZs8RC6eIyopQWZBZtHGYEs3TMuImL6bLDxh+MnqbMX/vjQOTV8NoD
kFzPt8YN/Pd6pXv/JTghbN9GX1eYuVJnCbDfaSTUdww1FkkmPizt+9REbn/oaJ+bT5CBNYXDI60k
/5lba2qfAB8FhRwWRV5j6AtnehIrScboaHa2JeCWVf0U1uMVYbE7m/K/D0cck5NfzSKIo6ZLO/82
ayrg+l6BdRw2U0zjcSXmJd9LQi88Mhp6+IvbUgW4gCO5LPVLI2UbPbTlhvo4m5GfdQ6p3uyEpW7j
/GfO+Hpbah+Ps/dYF4yZLhWz8XLv8d1H0a5cVCSPKgj7z+EaBoDHM1pBSSbXnr/D0ZDmeGHWh+BE
L0eqC/U0SwRvgxYn4FcaypzZPD1eS83voDsU7xvpBDMVG/BsSWHvQ3TCraUYCWElWvFZkW1qXpGm
jH5DM0YfjZtxyOY7SIR5u/6HGaE2c4TzxNGGiXZuR3rtH+ysV2WwX6PGZgidGpdVIeCseFombbl4
2jvHrPfcmw2ilDD4O8Atm3KYMsT2TNITFKU31PDDLhhBwVwrv08j2YkdhlDTfy/rsLUnuO0m36nc
JwAhpNyBNMrVTCAou2dGzwtjhgIVQksXhUt/JzO3it6WtomgemUbWjLm+Mo6+g+HrJ6Y0dji4YUJ
Oz5yiMs0yfHAhW+bxmmP1TJPOdb2uV2wSan3GoOdvOkCgcHMU7beksZKq1DeK9uh8jiXsmN3s981
zto+wuCMmfdMY+Wyu5qtrIF8LSLLnc9LXxFAzcSWIbSq1yhgzlTk7oGQPMt5qmqdmydvZQL+ZshO
sP9YISLoISWopLrBS0ye62RNTZjGfualPtEKQRvez6Mp60uZDw0WUZVLtrocs1XOLFPsXZL3CxDd
NYO0ba4bS9HGnaKmtfd0VZivJhpbvozMti9zGIn8AUdcSyvYN5QyicYUoo9iahGIY+BETH4JoUuA
ACh3GTkFNRRGhsmj7APaVmwFab/tUYCZoYYw/PRhIvdlvyfTaYoemOzW+YnTBkWKeZ9wws+mper9
s/adw9SQbw/uHyMiEzFcwLZ8G8VKuRxjYwftIo6R4TKSUGDxkWm9ivOE+VQmBfdUV+xypZlnBixh
cp6rFFLJ7AJdqO3TEIXxP47OZMlRZAuiX4QZBAQBW81SzmNl1gbLoZp5DAIIvv4dvV1bm1V1S2KI
69f9OGA4OqJa/AqYvhMuLT9ozLSPezymGAOzwhN7YEG45mp3ivTjylYK/R/TSowFzTFwL5VNMZtD
pqjyk8jHsc7urtibYV8Nq8XJpBnDmocSUcDNz+Z6Lss5SBAKbHZmGls8Sng3QxOlF0QqZr/7bo6J
K+C4l6P5j0mYtOSWrc/VedWERbW8DLMHEuxAI7vX3DD1W/ffqvu496nyGzLhHESwlIbCINPyja4r
O4gded3EPlVd5tbPAF6icD6r1Q+66kLqZCzuCegUh5bhu/yHij5FCEQlJryRGCowEeGZV28ODeNr
N84/CwEx3pfpOj+jS0Tq6LZt/pul+FE36yKNr1BdXe3Um5XHl39wTLz+CbgpfpMJZBMNQuDFNoyU
/k0ZLMP8H8d77zENmpyFpslibycNcSUCUL14WDQa1aFykqw8O5FoDnVlM5+k5qKfJu9q68C4PKm/
HpJqC2lkBimDcwhj5UxguXgZIA429xlv4fJ7ItfpekzlcTYhOgntz288Z1Xkb9ywDe37MFlOGBtG
Ja86tEhzV1uqMOu97sgnklhch2nrDZ5m8Amm60QQtJL2ZvJAuGmzHvOSWMiY47vGNn/QvOJBY6hU
qydePO53VWU4wAn9+JdZqqw94nZmMJ9Agwmu0ZaJdmtKQQI+IwOWIPbkrNb92q5ix86u+TeJBga+
wib1inHHx+gABlV86DqiZqNq8Z2dpOn68lJEje9BP49rsW+0LsxtjpOxf5JUovl/MOCOwZ+0Dox4
SCLEjBuHjtPhJsd0ACWmCmsx/EHCDOQZPlZ16XS/ILeHTRzjvQHzeoyTDJAuH9Ypz0WVJCOm1LQN
/W+ces3gbocCMNwZT44qDpm/kt0KPTd27nVeTYjdtWXi2bDyjdb3rJT1fIeRCCjE/H9aPJzt7DHA
Kgpxohrj9RLXTjh+Orwto5HjIqImqkqT8d+g/8YzWN7gbU1YUFjVsVKY+pQrkHvlqXTRWlfODmOe
N4iwca2WPT/cEtdEJHBNsN5rqzoutzJYS+xf4NhQSLHpJs30x0cwDXCfRcj3Xqmd4IZjVOjepHjx
zI1DHCrAJ1q2pfkTSNk7FzfGpY/8LheBCy7W03ASaPjyy4l7cHAUKMj5PJYlqdMubssHTKdLw4nL
V+XekwMHBs41M0+VaF5DGC9AZEo872HMcyr3+JuZajAoF/USdPuoapbwUBUxrB0BBJEQYUHAtdvh
Exm/GJqXeRcxhRMoLWb7sjhFgYIqZh/YUopV8l7089peQxrhI1Xk07Sv6jSd95oVZPE4J3Ps71ze
6Nm9rew1jDAXf3PyOvcp1kQSeR72531YSfvcF3isb30HINfNwiOSnVY5iEtFlokjMocOpPJVEZl6
QqQjzQmxyfWPvSA5jfEcxfxx8MvkXPHII5pkcMk/8O7J9SbiQRadrvaXYANuovO4EiKCY4EJQwJO
Kp/HB8yzpf8zw5dISY4G1P04OFvtQKhr6jWmY1BpWQ+oOKgwlwzbmBlbool1nHopKNHFYOc97b0U
FKQu4z5PxjkASrstBnecIFk4Tsz5uvX+43laYU7qCdHVzSXNMbMGR4Jkmdl5qGHrXi82DZA1Rf0d
LVZ0ertEffsJ05Mgca5MHV27Dkcn5iJFwSAtRtC1w9jYZdOFEsaKHz0RoFOOq2xUCMm9zZz2tC5u
ZZ+AeJCmYrbW9s1mWIwh0zRFYB/atvT/632//Ucm1JXHWEbpvZ9wxNwXueFU5TbMKIzKjITYwzUN
y6TC8vFDYmOdDimHrbNKcwjSY+JUACjW3Of/DarCVbOuw7E8JHhYnrHFF4S3SBHfghBsSY/j2fYO
fA7/mahX8+V5osxPBT9OfaiGQaIpQGi0G8Uhxbnwly+HwlFr/tLJ5f+RLo5jl8SlEHYH8gBHEEMr
Ny66UsiyYs5+/CqcXhVPuB9HBJG9zftRDfdj6/ZvfCIdfKZ1qc23zJCAELXHsjl5+TS056waWIz2
bZcme5bI8FHSWJNL8CxheLYibbnvoE1gQc/y2jwJLO325CBNgzLxqjK95dJqvqlDrsLDOuTJs0EK
9HddwOl6X2OMmrgKiF4iF8gs2oFDxVqd0jCCm2XQrtt82XKU6ZaLm1NRzmjY7wV1DOV32VRApRC2
El0RkG6kKMTOdVgTbqIYXyWJs76awhNo4hQAR1RwLCRN0HEj2T1NY223ZRPT17tlQiP/6+RBt5xF
DzLk0XXTxF4pURSsYuXuKgW0ofc4YK49htZN4Wo2cJuY3F2xN2Xu4EADCyfvU1eP/9DrHPlrIJt+
DNrLixfWwDhBFNvme/aDgGOjdRZndmW85dPetc4JlTP6RXqqLrEDsYtURpB1+0Ap9YRHfCwOoZ6B
s5D/9GAvgweuAQhQJr2tBjB2gFoIU+OjJa/x4JNyRQZM+hz4QLk6pPjk2IntxKq/fyM7OhwTRG/L
EasErwGksHPvE7g5xbmNJQbjxE9Xeeljbn/W8F70kLpT027Hhf3KBcVwqjhRdWD6ptbD5tjxotkR
8xw7YAR2vhe4M6dtCwLMwzYVqZeZcaw7DFww/znAVK8kgtYyo+JNdQ9xmdTJMdORe667qg9ukSzJ
V+ryin1htMpeSyQfmH9MC2ILhDU6WhaMyPuy8kiAO1QY3vWN6h9cCpKrLXVgze/MhcNOdqJEPETF
oziC/bpDaUnN4nbj5Y0XoohgBtmVjSrpMZ5irU6cBFiMTnPpYjljfUS31bwOzzwNMPOueaaXHSyj
Fa8li2c/PtqxX+8bJbvHMZmD6hheF+IhSxt1DJdOQ2yNyQbkNy2VXYF/aPihyhNrkJQhmVnL2/eO
lmq4RB2yi/fudY4c+z3hwgwrAEmT+u9sQq+4LTXx3SOntnqkgDVMfi0btpvEeFF3HOcC2p1P8OAj
wxfOopSZ+T2E68Hox/GJjoyQ94RzWoAKj19TRZTmyElzbXZpIXkUIssTCU/LUHCLcXYOblI4hu5+
ReiyX6BQ2Ol/275tiFK7SZ1VAAe7xKUWlVhulOKR6KMblz+p6lc2bx1vGtXzyMAfwhM8f/KMrVln
elnupXiJ2ixZrMXHnKb1e6Xj9dRqz6QflbsmYBUFgKTpkA+2GUha4NTdmTkESKGF5/kb4U/xPYRd
wzapxyVywIbLzshxHLBCkcf9hgt7oE2JxGlJWJrX14q9fhnNRw6+doES1C7lzgcYFu/Z+0PtHWYB
Pocr5OISxxxOE92V95HN1bJTtZ0olMkmk3vPVJFM5e/S9z0bhCTqgPgAm/H8P5ioqEDYC0aj9iwG
BWpqbNr4s2fzEu+R5FDB86oT5tTVIzHxKEnNhSCajH4iC/bhg2e8zW6BTgy7JcY3zjbFLOecrxJh
pI7gRWPPyH9FGVI8zVtUWvYP/fzADL80rxXMuf+0If9HLrmrwA8IufKY1I0u612fz3iKSQjZ9DbA
CoqcU8wgP0SNSecsgMrDPclrWx3nMl7kwbZDZV9yQWEoi9Q46i49XNMMl5BI+mM01JKkbYesuylW
LLVowfBfSyRJNhqnbs4W/FgRcIkUK31xwK/DtKnmpXoKWYl3u3wUZXdYMmEAolQl7840imdzt3RF
d+m41smaqdU51t21TM80vfuU9IUT7Qtfmtu1Xz184Ct39k2Fs5TEdNubc+ETxd+lwpQEAGyOLTRJ
PFagG7q/OoyGo9K3CyF0JqjVGW6btCdD10wc2F4HhzfjUUwMMhtlZSH/1iOJq02J4P/LKzZ9jDQJ
/CPRseLJmZ0ADsJ1WYTuPCwDjiZ28M4Gjge7qdlb5F8VXhMrXCtM7qQMoa30JE131uuzxwFAAX9+
mtI/mjK5eUeuwqv+orMbf4MxcL2HajSmW9Qjhd8U5Q4uVyWxkMdKBJh6RyJGB49AdreN7OT8DbUz
LgQZPUY4U4B0I3Y/fi92IrB1xTVgSArpcKNBbrqHZc+s7NES+La0agQC4vlYraAYz39DlNX8oSrc
1BBZdoAb8sish/GxHQZB6J3cUXHM3JBzrHEm4ggUezXsEVaqRoZFEyNYYkDSxO3q/Di0fmfuek66
5tSXc/o9FTyEUVbd5TW10+zvjV3BOeVs7/odghBnGmjabr+taIQ5AQ6fUOuzwrzGaS7DQ+3PsznM
xdz/ZDEH7etQPD43hSMBVBvMeRB3Qh+yDjbamSzxGvypMPlX+7K0frlZsoKLOKh48W+Y5OePOO1U
s6uaxi92QB8mdl2diI7N2uYEArv8tk5t9TaCnMAk2TTlX4yGaXXTwcJ99wQcnRvwRf4Te/7qHcTO
yjZPpPoSRZMhYY4RB/PbamfClMmy+tU99rToHxvVVJ0DsG/zBZNd29/HoWzORnd4SgFGxG8Er4Gq
TxWxaoxXRWfvgzolYp+XrOCyaSr8PUsFs8dXaMmH9aZC0qEEqrtiuxLMvYCM4n/hNNV2PgTM89Oh
6CSbh0TA4z50FBYkWyAU8aVMMLLsyCmW86mc/PAMIHE8gjAcCR/MWYxze+Zwck+2snb3eWsdUt0d
XRaE4TClC+y2x9zPaM4Zsdox+a225NlTKjc8ACZb37ykEM5d1rKsuiLQBzKJkAK4gRNw2fOYf7J/
dblkbTfF6r4Ki8R5ZjXF9iha5DBe3LD39Xnp02o45BjBnU3hxPHfpU9AUVSc+IDvLoI4VqiX1D2R
jmT6jRsWIq99GUmW7s6i5Adh8yLi7aExTLgl1OadNspLWizktkAg8q1ib7iqpql3XQJZG+h4OppP
T8SMG5tEZ+PbRCcY2q83DjszOip/rq5m4c3YxE7/UA50SB3HirLCM5FQxx7HwlVgwqYe487al8yz
WqNdbFd8dgyO9F0Nt2aKmuZHQzx4mEem7ttkABmLBRWfPkJMACZ8M+oibG5R+AGLwbmbelwTLg//
2ZKA3LXrWjyVgap+Ej7jiy4Ydsj480UiWk7TK3jQcUBwrFb2v8oC3Yd5znqgk/jB/a5RSOFpVza7
XK1Rdwotni0ea2XsXQYVq8uirf8uo7y+p74YsI6Hpe09cwVErkAJSKWImMuL5fgE/4WAub7DNMnO
PF0wcBJKN1678zKnUV/rTFvGhfbBKDvmmpmcKRNteNfBryNE7EBFBIvC46YYiWZsRQDbdaPA4byx
u+UHLmyT8FzIpmU8cLqsol0pJx+wcesUH1qG8xsYczTEDuTbO16JpLyl2s7Rn2GqKMtzp2w4oFlU
7j0AZnnX+Kwb2FTmxY910+Y2G6qh+KeF7w50tCBLc9CPoJ1S8sDSivMw8MppsiMbrjlY+4+ZaBxR
lprf7YR1v3gbKU0o38Zx7e8itr/1VyQD2T/ih5r/G6H2FdvKW72/nKa65gKjeqjxQszldyed8rHW
bolBLxSQ5WzpxhjXvdHOd0K6ZImYaFBOxtgdhqc4kywbFb/2rZ2K/Mf4iet8u0RlCSyqwaoDl0XC
LMP4Ve08ocgFsSIMTotGCjhDu5mCJ/Zwyn2uV04iPHzrVi43lZuJ6EmRm/d3OPqX8uK19fg7ebHb
Hc0cV+0NhZEVq5xcsp5sZnxnmz7qlwnxzmp3N4sQdWkzSmftX6ouqONH/Ldi4T/ZuP/aMo+Di5CR
cD/Is5rndqyS+aLzelJEIjxPw3vFm/vIbFIlrx35hGQ74Vtf9gN42OcFO2DLysHoc1ygub+0AHrp
2vCNPJaNhgfO+R7iEvGEAmfEJza1UN5FkHfzzRTh96RVjNKFUxnjvCR5V8TlQbsRprCY9cw2gBO9
BzpOJafJA8d/HGZaBm8TK0asV31pli1bMGTFeo6Xp8ymlHpxdB+nrfVz+Vkug9em2zb16nlTd0mN
P1vCvcOj0mckfTgUgEQcEv9f0CIZ3Lk4r/5A3CvcY8JiQkEREuOznHlJ7cKsFSvlIl0x/krgaKz6
YpQZ2LR82fua3xlzjc49pJVVt3KXF6yZb7MeYU/I2gQfauyN/x1x+jxrChKQAWmpKX/8wPp6y0Gn
JWbAHYEdIhnjC1KDx1i/1t1tPlI5uSMWl8BZbZmqtpnLPmsDNW/4bAIvY1/fDlKSJFb9d1w2QCKG
NRhyNlIj5n9wvuuvk/hMEGChg9+1Jq1xl87GsuSKyoQdQMtI02sjGNUYhdsNjR4c1yDx4hqYhsph
am0m6HRgOBXXUhVU+oGuFQQbFrep2spytpBMNT2PA+bzAVJSSc8IY1Z7hQ5ihjphh0gQxQyOCS+H
v8fqqQv1lu7apkfB8cQbJ/YQEr/fQBYrS8gsfibNRvBa+s+zmMqh4w7tD4UBKaUVjBQ8ihN0uo07
JeMjqU/D25sXZAY4MppfZ2wmPyDfoTXE+TRbRgcXPhi5Z5zO0srl5HE4XjboMKQ9e7hNTxr7Kl7B
CobKpscx5O9gQprPrFxhipYoV1StBHVY3OWrAp2hSCpg65VT+7FqFu5Xe5ECLjXXz9VqzZErBiAP
zAPnqcczk3BgK/qLH8cusUrpCGjBpQn+82MXWcPx/eqQ29L5xl6Py0sOcfFglo6HXALKq0P9rYZ3
nBYAYlVBFxlaqNDbsrtqxh5hh2tcBH7oLvYX8d6JzH3R9dQ2exbS+K9LUwt+iWlafhFK6jdJEFCC
5GJVsxG1b2jgQTkhOwF5rwYDF0piqvX62ZZ99b2GIoMmypKGsrw6INWWjGOCcleGIQo62urG86P6
OZsVLqRqxnDLR5vCHwtT9cSPFtptBsWjJweX587BzcKOfnB7NdvWZdY99nUnUgKeOYIDVrcx2/o2
BsRLY+xabT3Gs1fThP0jr84KQKHkiU6esaHYPsR1/V67M575JWvXP6YOMQFyZ9bZVk1h9JB7EwcF
Jm1DMFI4ttoYT2AShbTZwttJCNkdEpIv0ZZO59pjQihQwPH+d++TFusXDIFCEdjEPZ2yMAQuL6fs
v+t8DLJ+dZcXpUoJzg2zFcc4vm/ObCnap22o+Qha45Bzs+SUXRo1HnqhFli78HqjzdVueaR2ponJ
2A6E2wvUkHxbcD+f4dtF/cVWrIM3GVwL8rJZhL91JvfyOYtyxgQPAvZpKgV7papJop+KMC0Mk5Dg
70F1YfTu2RrhvOIM+4zGyT/iZL0W2OSaG9MZTaf2a6tgfWioe+teREn1lKde9tWZK3mQxJ1zaHjt
ZNuh01xd0HCS+9CryRNzemBZyBfB29gmMYdplcZLu13y6yhSNw2npEqEbbpvJ18j+hV5j5mC7rA3
3KVs2wnCXKPYNh7Ok4c1ZDdiNPjnrE76jyagQbDJj8Q5Cev1z8Rz0GxjXamPZXGGjKVTnr8RDp4/
qlqKiBhYYB4iYEnutvVn2HuTy1trkzPKvsTaSxBwQwM7iBU2Q79fYFlHiMCGSK6qlJdC6fZPbFG1
Lglf3g82QjgiwOQY8dcyUxeFjTU/VC10BEwAo9k3JlEPobSO2WtZZ7eiXngk+0tSZLA6ZPcw6Sb6
sTm3y4FARuxs6FAS9R54JAvGiTUFOjTbX+oIQubQtVtYOhm5zP5OygHIKsso79fLlIejL1ikPuVG
J09l7YPFmDD4Z7sFdnG7bdtxhko15G5QbWZfCC4Wdw4uJM6crxj5KeYMvpT3fJfsrTWVkGdWX3wC
UkCpOTS0OTFj6aW7aQv07l0U+5Z/g9T/4ics0/oNKx6PMyOgfsLuBKnJpyAA1d6tnzkJIIUO5taf
AneUOkQaWD9RIDST4bEasMZuaFTi7m3WHugEW+Y0ukllHn27YsD07bdD/9884TygIqSdR4o/R8Ce
P6sHGSXY1F43RPdXOgBuNC6rFtMbErWPkx9HRyOOM2xv81GRARgII9OwsEAmwrlEv0ySn/BWd2gJ
mBimkSZYl6Puh5IWjf5gmSLlCVwqK002avCH2WTzyumzaDmxbyZ01U6DPRUUI3A2VGVGeVdMJltm
fv+VD+EQ7aPMq4As92H23fFg+iIyQWVXO7ZxxoSdIdstzUhidUCf/I3jLlyTbZ31amwv6+D70Rkh
uCNvG2Or5esf5GCC24kXUf2Peh7LVDtq0VwroYbrKAPGrWak6GIT/1UehrEdomwqCZmxkjmKrslu
/Rrb8fZ6mIPYXy3E0SwhABKd1aCL7ZqjOZgq88j8+8n8xU46wHrgdc1yawGcx6DjBd3yfLltPWMb
gtk69c+SlEUfkuxRdH3kHN0JMqdoNGezDsNb6Rb8OeoobPeQLwgiG1U50VecQLXiVEbGYNPguS4f
57TUNLKUSfmtkFzjk1Fj9OYM0WzxG4bEafy6Nf/1NiAjVkOP5IdxQPPSEs1Uv4fTFw3HWPftK7bF
QW4Mx16wFY2q6cpJh0W9jTQcvs6wuzET+LG2J2/x4VqnlOrYY0ywutvLtnHr3ahG/56djxl5FKC7
RhvyWmV/M3tDPn6nrFndfw5+dcFbQlfwdgh+H2d/CR/TGcX1T5fPrJ0L3+3mc1tGNYFw0GlttUXM
yqsvw75z1LsmI2/MmcKmxHE3Hqk/55bhhpsLl7T6ncwIApCP4lS3ebP6MWAWLVknJ0Uvb3SEBZNS
pTwpNmMgO6qloDpp8RAl12NgRwHACpAzC3HC+WVZYAGZZ7tl7ZYB58IaUi/7zq2SAWq3KP35gUdL
Vv+TLLqHU4BwS/GHQdXfQBFKmxfy7a199orQPlssrEhVyxRxg7ch9EKu1XyGCr8W4mVFfc94jcdT
9gbbOV7+ZLqY2lvXG4W4y6gC53FXFAEwBfICyY3By0e9UU0cbq9C4kmkj8v/L6CK4QEloYB41BXl
sOuo8uaoKtmwbNDaE/0QmcHaU1+1ww2vd1415O3m6RdJjHojif8I04FNMJiZRgxvqS0adTeXMpY7
1/B//KcyRRt8kCr11JOC7cq3jSUZ2RVSFuYhmrHMAw/xlqN1B5tuz64ocQ+zMemR03iuttUsWLRz
+Zl2U+Pk1V94whFC4RzheUzsjHgHtAeIZFotU/9GWgoQRhoNiblnJdDKfWvQ2D/Nyj1S8ZvB8T3g
aajyJ3hjbEiC0FTvmCb7cDP2dn7I9AzhqFmnFYsoPFd18ivZLTcsdXvx3upunXaOHKiB3LD3JtM9
J65X/MeyYPHPA5mL8VFTgNe9t37IZYKWguwhcWRz0f/O7HXxE6kaO8bqaQVN1OC1pyZzxq7DUNJQ
rwCMPiA6w/qou2EiZeyqcfoET7RTDNGbD6yL5CtWjOQzEmHmPsM2nMB/MeVegNIM6t7gQNG3Feva
I9pH0+DCx7xwJloCxGf1UCW/gXFKtjkYn4VzzicnLF45MGKUB8xfDe60rQuCLK+RGprglRCYD04Q
HY4IH0ZIZ6sBWBAYJJLswjqHIfCa44UIjxz33RPWiCp6ZflHJ5eHrzLfdaEVj3OdZ/YkgR/cznPq
vSZxSQDRIS2wL02TX2Tjor2xs0jBq+Q1h6V45NLfLv5U3S79NVESGnZnT7XDLv0ykr8h1UtchKzB
ZKHzYCscnfOKJzIjxejCJnzwdUpzpL/q2d6zRsKqScN37v8tPba2n9xThdxj9MTywaQieYWbCg/n
X5rjMV4qJAW63Co1TDWl9RbFgkOuIhWxUQHv5otA5OrvmpbtPcmwZLzrYyfGEegC4VMk0mLiqQPr
exIIYKWzmH3wiFnqzvfj/hWTU/PFDKuSr5iP+WWURtEshSjZpORr8x85tyFCL6sEO6RlWbLsvLRp
9oQLe013I/gDvTVgXqGXsD64Q+0dWMzxK+XVthfF9XEkSXNte6cWO1kEff2c2E57h2CtmVPHBe8q
+JR5tfR/uepBRrWMDmXcIBTIKGMT0UwLOI+k7uNdwFKJqy7P53Y38T523iWSbvgxjs5bSuKGMEXr
HAPFqyJo+IY3FEOI6I6Gl3VCuvFbXusDASPBkTXunOK+DZaVkPFY5qwnh56NWmTVcjsKaqo5poEy
p4Qjrk23El+I2ru2coc32w/dFee2eu5jgVrs3A0g0oNHyPllcDTc7cMxstxx763geLUZPXhzQOfi
qTwWo4w/syxS/yIsxBwI1nj6LeuwpuxBmw4kAUD3l2EMa8o36d5psOM0yztzLZ4Om0/ebdBglaLh
a844jPREtU4JCibJa+pKsrPXSeBCOCSIka457QvHnAjGl8K4YF+ujAP7EGM6BXXas9Td1zZP822I
s7A4Vm6fU/VZ9z9VXLktc7bTYZx04tk/pRzW2r3E5H/bx6z1dyjr7oyo2IkZxCppb3zOZfUw2V6y
QYKU4r5DxIFKB62aEXBStVhvl7UA1uv5cWdOdai7/mBdRHfMOb2otrS+es6pJLvNgO4XMLpEiMNz
SzWjiyKoSDntEtZgT5JzJERR2MdaY141OdehdRr7J/h/20zRLzlRW0Ht2x0W++XMSSjI7oRouw8m
01ofhRdKoAjaAGhPRaZ3xLQ6UjkQ1A5+2MwHR1ESsqFL1y6HWsdDfq5zPO+QULwYxZObBpUvnNVy
TNgv1fceJ4T1RspwkvsxUeLa85FPRXsSMgseEzMF3afMqZGmPMRqc2Sbq94TSsSgsVXsO0llR0DZ
AMtTV5ALZ5wZl4SAcaA4UQVhH3LcjrM07J4C61XnIKxyB8ytr9eDhzjWPYbTqv/F+F5ZYVgbefWN
blO7M+LKwkZdWneTg1h/g1rLesNpCTg8TuD5Kb4hcPFYiajLDx4HjmuTSVsEHz2mecLnS+58eb5L
vo1NT1DvceMZP99OwCeqE+uH9XkVaR8vR0EcKeCATURf8HPMPpt5f3WcGyxN+EPqOuGomYYOe1iY
esQ+h7I48DhxHnEwdt62HYlax7T7lWG9j8JATdsmY6WAu3rwmUxNY/5aHZU3csGotY3R3uNjaPyw
h54E2yfkKKk44W5tHQ68wYkDqDPDtLfg7Q95EcwNuGJWIivYgZV9ZpjFeF+bcCmdPxkexJvBVGrZ
hvBy7IEmQYpQewffACdKTsKAjdbxz0ooqD5gxQORPBoQRfiH2ycecO4LFSHJ+jT0igMeu8224ay0
kDmruiuDWcraAYRQjR8U12Hq8PAR4YhtkrcEJ9xflomi4DdcEDAwRwn/1NZR/eD1QfvVNld6yNrD
TO7j2Pq3haN5+Y+rWOAqFa17U3eeNd+1m8fdk0uA8cCBuWOmtzJsXr2ululFseiuLi5C2THI/QFL
xdII96ljfYjnwwvFV+Bdr5Q8EjO9f61s4aD4ETFPC/xw3odUkyScTIyH+O15abdbuxTKN0WRlAex
Q/CzF7tMSbCrsUOo3cKvUO6vLNWARzxVngcmKNvwph+H4nmw7uQeA0MB5wYOBiILezVAGpNwCeqg
mRsnObJMDlkc6jRR8phMnbkuQ7S/PgfZsPzSdBH+6zkS3UKFzDAoCNqrj3pQ0/qGmZzThvSW5Hcw
XTreDZ6TPPLAgZCFcXkEK+aDbt34I6f88/87Qj7c2fKCxAM/JOJnVCndz25PoGQPqZwnZ91ljfPl
aJK9Qgxl9FBmuXwn7NG6nyxXm+h5bnhOYqXkVehSpLx2cutJdx0//WVyHbZGV+vDLsv6KMENQnR5
MzMB4JCvs24454B51SsenQA0FktR51OvQXAD6soOAAQLj7hUXBoo5Eb68NNd/gU4VUlYB4pVc5k9
lc67gCPPLVY/nd7xE1WfRDpLSjd0pybqHlp9ZzRITxi33TTdjF5Gqdwm8+uUG5qfvPlK0YXCj6DT
WjA4NCUVXUiueNWZifhZDL8vJzyQWgHPnpoe7qgenVvCf2BjRoIsf2EdxBHPADeZzsMQLc2pUvh1
D4HigXvJOOHJk+vL5K5iklwfg27F9KHVuqQUhmQiPTMF48beuCwqk0t/7eJ+xFOwrkc3l537YHwg
5DWwNKwAXg3Xaqh6wym14dOSfyxjIZ8avxwu15Dsum+vCwJgGf5jCMjqn7BoabsJlxRuYXrFdyQA
vQux4JAlXBulqX4tp1lPP6NT62bE+DUo+9xGWeXsh3m5XuhChIwOnKReU1HSDL2ZuZC+2Mg54vPq
cPD30BAT/9GbcxOf445h7a6uVXhZqbaQt7grUQUjbvHxDyKmqY5x5TvLNtPxCA3GDnoHOqUa9xrR
grdpdI3BbqswCJcvmyQaPjGX7zKu21it85sDyNt/kGC9WD/TL43cv+usQwj+OrPd4Wof+nu0xFAf
WoYKXBhZxeCOobFcvkbbGITFoZt/irlL7KOclp7w9jjFFOfwvCXaJmc5PaGkeB7+u6u/ildOdg8D
U9UocAhqLPMp1doKaefmicJOXR2ziYXidqZD5OLWY0jfxTzyFC3zomt34PvUwzWSy7hEP2OwCRev
dh4bOsnsRvqaqpWxh794cGfi4BDAKITfzdJJX+gAEd4Fh6/iY5h0qg8DGIHXpQewv4WgruhPWaaM
9dsyqVQd/sfReSzJjWtB9IsYAYJ+W96099KG0S1p6B1IECC//p16u4mJ0ai7igSuyTzZFK5zIUkJ
zYosofLsWYVSTfVT7A7bkmhPXDgl0iYCOsrSbRYowplQuxWMTnjwmLr9iKRcUtYRyfjAOOgmzoRG
u8twY698GhZeH8YPKhCTa/BgDCya9sAAhhU7lPEb+UySI7mNJljj3tBbRRKN15sdQ93uKSvxY2+H
dKRTQOGuyEW4JQQvLsC5bTw5s2CrNwV/or7R3fuE81s+svIVcjuEmYv0E2DhPbrD6qqgLa7btcRY
RkpaU5oLQXvlPxc0UHbIQJ9dvUgVGdwDb7DvbTk4yJunxLmWpCqFd4Xw1uRSFEFXA8zy7b9E9rr4
5Cibn5ukiLoLu1q8spuIBdlzmbj2RioWhkliPKMh9Qi1JMjc9jQXhpUpgyiXMsfVEw5acqynfdrl
3RcmxLV+5Nts2wseOoLalgIc2pkdIqYCHnNv+VtS8nBn6HBstvj6JEkFkhH2jouG/bzTp4aY7pZI
IgrqtA5IH6nQtff47+ONq/FWxYBzBSLborvUwKRB+DANO0UDERSwBBlm7TRaKBLQWZi+rCgDoxNb
wtC+11OECWWE3HBSvqqyLVL2WwYlQTjdy5Sh3wkT0zivscVayfHGsu+J8YH/7HTMBZ4yPiHi0vOU
EY+PgfUYOSUi1Z6N13fXEDm86Y3SaAsi3x6dpSnu2dtL/1hyglyMsCZHGgKM8yHxA01yCgdw6eF9
DeL2EeOsOIak2oCs7Fo1HpYcQf8r68rsjSDVtj+1VewcTTORRiKGWF2qmHnjs2XdWX5jk9dw7uJw
Lf6q0iEQFS4oDz4LUm/4nJFsXCJnEGRmWlzr8+BkzZ1ZceVurKo8OMcRxvptjOu5vywaOjZbsCSo
D5F2LKSdhfgG/o2BrOPye+4cMh6YSsxs08hVCbLHGQSevUDyAcieQ/v8D/ihRsvEXu+F7z/n94uj
ItpXHigC9ARTrT/rOu3wU0fsDCUZxUwg2be0e65D5R8nbh2cOQQ7uRu11IBIsVrou6ZlV/UkFC4o
Zhf4h0lELbq9GUq4gyxAVspfML6kWpoxXfepMaBzA0Yy0Z0PzfQpn8mw2/Z5Xn1OTVx6h5jY+YJ0
9TV4XFp3Svf4lIYAt+INwr2yynlGRMOCg5muhxyidJPfmJAA3gASmYaHjqF4tEFX0/+GSZczeUpv
pMOSUo7F2IyDxgnrksC+khZvEyxgEp4TI9ASSlH2zx1VmTjRKMjPYNQu6+EyNifyR9v1yQrUWWjQ
0GLjpl7FFdURwWNW9XHykkdNrParLBVj4Un+x0TU0N7x5P2lpDYXhKIokAVnMWiUWYn/buJnEiiJ
VfQuQ9jr5xieUbB1HIP8B3UavtGF4K8bHXsgo0hX9V93LFCwb6ns4gPIFj990/GYX1wQl/U//Ese
/DnsrxIlXzEOAAkNk3kCuz0r5qOGP2E/fJpZ8Td1vaE4xeidGApiYAaZ77Zvcxqgn1n9IsP/mw1k
ge5Yl83TFSBGDFkeO9F+hcaPVaH1l9cREAiVVpIvyS+yACMIOxIwIGSTNn8gZGHhlV48xEe5E8kC
bKUtSGIs0JJe07go/xujEI1ZCP5sYigTly4mhVvWJuZ1iqJoVtmrVet8ZxaWxduOUNp0K6ZmITIR
o9mj5K4Z34I2TrvNOExtcWxnxwcJkdjsgZUav7hUmnC91u3kNZlgAm5UuuIZMChYOacQu/xQYeuM
v9hn7r5RmgzEU1RD+zjp0RmOnY9L/0hMwa0ydFi0n4dmqE5WofDfLnW0YurLXHUFLGt/UPc0NQES
VFoPS6H9dJePXQy7WKN/3wFDDLCjhsAOENkT4XASKl4y4gj8lGw+t6nS/xgXcWTACtHJjo7Z+UYX
TfeYdwKUY+r7uvmolnRlzRRgXX+lrwed6kS0jFsUEmjHZBnJExF6ejmEaxf2F1PnQXdHqWf5D6UT
/Adjb4JYNcromCZxTMBh2KC/zbDTD2fyBHHNLbDGUkbpfGAf8VR4b2DXYzbEIb4quDSZhLdRIhRc
cWGoE9ONfvrK4j6KwqtHmbz8alernLMlivN+DBusSEwa/Y8QEUu4LUafqC0YBishDMbpRiSAYd4j
CiQLExCASFR45P3J/aNJKth9JaKdt1ERT3YCgZ7Do1OllrdoAx8irBgZ6LGoo2mXc0Vr6Ca6cjA7
WH2zDYl476theQQlJH3Uscl467uwU+9l6aXzAcYBOTEo8OFyd7OI1YZwWZikXLj6jjjLG9AKdS69
yWIdIE1eue5YI2i1S8yiPmdDphM1DIK0PRMs3AdxJPU7LN2J3EnagF9adSyTe8TEHOuQ1gRCfmKr
NintTELE8ji9gLQim4Ke1MG2JmR/UaMJ1Z2gGb7RFqfIHF3RDg+8pvl6XarZ/106FV07KR3jeleV
i/geCSbqt+naR++jqVq6crz8JJNykuZb/NPNwoKfdmAPwzF8pznOyFEoPWcgYUQkD7YSU3w/1oYL
GmyG+56bIXlgUl0V3Hl5zZy8NeaulR3hUHBT5oNaQaPdV6YoHq1r4mw7dIqsPafUbX7h4qkeG9pW
oiDdKInvLWNWrNre5P1XQt84utFSodeHIXlgCuKEF4iYlsNCpvkTl5kwGxbZobs3a4EGM++AzUmU
MDxOw+B8YeeXf+J6IF4Tp/JwJA6o/tdLp/tpJ8LTECGlDOLpZMuyhTqbuU8B+ZUQhnzpIMWEr0cz
LBemFNvRndChp+7IWjf1JpJbO6a3dzNhbnLLSw0FaupX5HybiId32WXrEuht70Pt2bnGqQ4dgzxv
2/SF5z+zRa/03hLldFvBzyrdryuob9SqTtPfUzSQ+reZSTR85YFpST5kekkX5aXTR1h1lGKiJFYK
y3eCatSdeSn2bYwofQf9AKf4iMv3ny/n+L2irCWd2eb9D3RJ1CLSmkXf96aTw6fHxm8fqVoHjAwd
Ficw3KdPIj0ANIVoGR9Fn6NaJ6sZxQ5orc+GLKhki/UCckTBaR+wqZqnS9DEVuwq6bEgqchxflp8
ht2nsZzsdDZjEb+ANGBu4DO1SPjRNYnDBZ85eUvgdDYEVNDlt0lKhiKO0Dw+xUMQIeWRuC7PRIUj
RgZCJon6I0Lyw6OHcH7QGKdwuYxS9zYwWfbszRGaauZ2Xwh9EPwEAbbKPZOnnCV7Vvvt+Bl0abKe
6db0DF+0S0Crx+kqTopPmvk3aYDiRk0K6heSOJbHRUe0KTmGszMet6w59CRmdg+suuIrJN6Ahy7E
tANyoYM7vZJbU18b0GzuMVX/57PbOAZP2gHDn8jI2idr6qtj4YP1+I1KXz4aS1G4c4nE0FupIHdR
fS3ANrYIQHLCSqzpo1pteogD1RGf4IwRMnBcyeXluzU5BN76PEsvYvpbmfG5gd/GxHgK8HB9BIJc
gO8GREV4TeDMAhNLoky7/VOc+2iqd/xt7eJwXVcuowtmnh7LUC5EAwMprok+XuEM8GAXM7N9F3HN
K0gF0x2MNfEzhaXf7afVttd+rMW8C1wf73q3UpB80Rbl2ZGtwcwovJLjJfGg5u0oNrxkX0/h+N4u
mvagz4WBOrQUwamLmDnvpZLhX0zCmsNRc31s+raVn+Us4yvoyfIr7gi52BDRosnLU+Hw3SlBRz10
xC0QhYtiZhOwIKPDcafgCTFnSlpe1I3xflJj22F67Kqzh8hGn5aus/6R8QzJQZSQLG5thdL6SGJD
92slw9P5EmIha92BilfTz6TzifRS+5Rg8kVg4QxV9+04yHS3CdgDatiwQ0pICJ/D6CNXjfcblu1a
nScCBe5HACt2I9Nl+g+qRRnuVt/DLruGOLpP5FCYcM/0rGsus1lv1gUATMhWSYFLWO9hZEfrFox/
IjcLfvJ+wOodO1O9Yq8j/jmfW7wSuFTr/Jy3rvOMu11hSouRXNyRz5CKK/V5ihR6kYMJjh0hWtmZ
kN561+gUucYW8lHanJIEIMnVeAsYGngECNl8BtpbOpomv7K5XZ7Tgof0hJ1z4W4OcxI/VcAViqQP
js6Byh553BqZIXjFFkdsZ5Pp3NtjP8JGgFDVGNAYPklMkNXoXIqR+TlEdE/nxT6a6pD0DDhFi721
EPhLwJSo9SuZtQnOjqjH4k9VVVgUnUZJwlfA8aPl21A/rlT2/Dk4ewc2rJVydyWGDm9PTBT5e2Hn
09A2tHMrIAjsgSRH8T/eYaxCsg8gYtpT7Sf/NDLSCfnxwCKo82kXNgFtP3McVWefmdcy0nwMWcOk
r+TF4bME0phg3OQlQQhzXeqx9/5RhazlYeaC+teRhfOrnwjRPifxAM3KsKBZETZItiY8gW1ywV6h
LqQSZOmlH0b3dUrChteSbYV7qPFTmQvZEfY/UpnFn5YpUH17Yep4j/kmZAk6xf26UwJCN1pCZ3wA
12acdzljhUqXgikD88bKo1HOCiRbTMcq/dYAmBH3acYs+29fERdwXJAk8pmCsfK/eAAxX2xHSE/p
KefLlz8qnIR7XgrUfMy3euvUpyjyRIV5Vfr/0UQPCPgtX9EltSFJsjvH9Sf0kT5TuL9OUFKAx7x7
hCWkoxJnCFgYih2kvOnJXXgoLyluVywdEvEoJ5KERp8Gwu8jklyRW2/DlFGu3kkLLRZ0CpwTNnGe
E3CNaY9LSKS5E973gJnhjSYUPfssAb6+B7sRhi+uO7B3xu4yFwcx8xM/oI5GnGXGQJ1Dxwm98xoF
NTM5P8SqNUPq8uhlnGA4ZENUP/CcpiSczUzpgR5XAGiiqQn3BXQsn4+UZbK9iBwRHjPiII7eGzwO
gOJqFXksiDv9JYpefg9oZ5K3EXciYHwWhJfEjJq03bCMXjjnHRLOFsOoFTZBezf3PkGcw9qg1Ydg
k5xGllTk2ruTd9Vgg+2REpNmu3fimOkivpZmF8TWDw5IDKL60ytZfZxzQ0n+luQgTDZ6yvLwnqgJ
RNBwpcMCdUHZhPkrI9mA5r1iUBAepwGKN6Pd5gamSAL4rKDTI3Y3uzVz6Fk30UCq6SsCK795WOFU
FQcmaelP2wEpxbOIHO3QTGRkbhvXsJCiRSLHz0a9/XLW2X7lkQmdUx/0kX/PTA0vH1LKaqeAlPxt
de8jZwxLD57r6LrOpsHbbdAWhgyaVrQK1WaZBZ75Umtr9g3BNwm5Vn7fniaHHMt9oGIyXQUQFufc
hbPSF24mdz7FHt3XC06a+eYtbGh1pwwme5GwrN+sOA0IJfMFcTuxSIPfFA+cKGNLJXaUCwOLTYqg
AWltTZzRsUl8YuYxeII6lVNgntBex/V7xNjuFiGs5ZVfYPE4GZGL7Ko0gbDpeTB6k7pf6l8JRvUF
wkBfzM5LOLbIXAoNZAWXL3qND4C9IShBnDso7g3ygHCvdDkW15RMZ0S4jp9X16U3fvtrDcnt++aH
Uul3H8ghcr/bkd3pCTd6lhw6b/Qeppj+Bct3njnbuQJqceG+WaFPUgLyd7ph67yUsKoYz6z9sE6v
phNdhfpbQxy4aPhk4UEHjMAubCb08p3Lav66kUxBzZh1Zu6YpmIHpiH3Gdm4TZafcVFHDgTgPkIF
OmWzuDpKhPHWkj7Y34X1TLJiwgiOAXLhZ60h/IyzE4wF5Ll861YqfrhtXVAtlUUDWVID9Nog7I2u
pUwzMsQh2iB7Jz2cnhgxFIDXW/fSzWtUHm3clP6e9BtennAE8gI5kQfhlTlzDFtoSTjbwZc4Zmsz
NGtoXROfW6ybsvQPFpY5ee4VN+9dZdeQzyfkzyaPZaiX8Y0sPFU+h+hzbuoc7aZUDeTk4F5mmXlu
4V6B4oPMh7e+XIoQohWm5ENkE0m7ALm+R9ZXpOmxC3Ng/RvX8jlhoSigqK67xnpKEhAe+e0nja59
FqHXuoBoC3wIDMjCi2CR5NDEOz7C+KiSr6Rvr2R1mRpwxx7rYhPvJMcqjpqi7446HIbo3U8KukqW
kesBGzYuhwHmz4Tsm00N2yfDFr+IZPTO8YoaHOdwyPukIk0cIqSt3+Mcyb85ODl0RRyVcEgTxkXI
LIT4zBm8EkmJYpBoctEHv21RkVpNKUIyPF0mQZNpTxAPbBOuyydUQCR5eW7rPQ5LGJCoBm2cerEb
I86xzZBC8MF2ruA9yCopxH5B1nQLPQkDcVwBtL6xaGaP0qKpro4hIw1kYNn/I5GB9uEK0UqKi29l
UkKfDwkRUA2VDAvCiYTSSVn/NyoUaCVszPAYLjFzeUirQ1Bfk0YFB48hBbEuQx3aHaWj5GQliw5l
eVhalm5aI/Ti/OnhsuOOYPjM9ZxuoWpk/4pJDAQudjNo6WT1/uqCFL6sTosfeiCwFmgQ/0KPJdvB
xSN+9hpGZRsCyEvnh3MYKX868hDuKRKJ/qwdN0JSVkMfvOs6Hx6d7+mhPRUWVSwiOEDlDznt9u+G
WVW5i1RUvonef7TaJvWjKq28iyJd2e2iAo+MmCUC45gsjvBOQ2h9UB+sA5mJg30oOCLQar7Sp0/h
gd3qSprBqilz6nopqUSbkfoKyt9qWuyXDf0jlCIEgBDs2+o56uVc3Gu5Vn/ctfPdfdNgbdD8Zg5t
z5b+ff2pFjSEx2b1ertFnUr0dqbpCS8uo79x20Zu2W+cKuyQPLSN+FRzZT4Hd4iGQxMbN9mr0nW8
a5cl6RfPxDwc4ZgG2edcA+TeRs7IgDyKlvC+WegpdjF6P2KibZ8R8zSkcuGGTeVbEhvC6fpkWucP
NRgQnCYJxF1HwkmzA1RCMiiDL8/uOtfPP9pF4LzyKjAZWI3YLyY7m6C32wo7js093pKOirZtUe0s
7iKuYgkIq+5xngLHiDMtULuVDbXfm8D5J15mLFjFlYC0vv3N2HyCC61yrFILT6JN6xc63+wL/B7D
NaxYzLR0lGb+NsiEgxcxa1D7NruRmAFEdl0IR26r8s6Z7tY20v12oe8pXudgUBxiNgqSXYLEDCPh
zJgPrBmeFIvMWA1p7XOoa4E3bnQ0P+NNY4IphQErKCge8Nkds2Pbjbhf+7rpE5jpsJl61hhDVjI7
K3v8O0NvGE62RagR+hondpGHY8OjqahHz+3EMSfQxKz3uI5zFrKDg91ePcm+GNwDnVfffSytWEnu
8rx+Sg5VkY74yMMcj/IY4nF+aXpf88FClgM6gchY47ZkmZ0sF7UiYzxY4nKa+yFuw/CuLCbOx6ub
+R3JKii14xmcHeecD/egD/SRtbzWP+yhbPCVsiEtP1TeoGUmAgVWwtYdCbXdlapf2zvBsB41WcME
F0xYnE7gooYId/zMCL0+ui1//DWv8TuBWGNVgVC314FzKTVz6uMqmrx4Gmq0mhsa/oH/qDEmB2KX
kReA5n1Wd5Nra/urzDpJAJuz+MQ0iLrdJr0/Xsmi8ddXAWfOu/RzDRzKcZc5OmsaYbspKEGJDyWP
ghlDGy6Uu/4AhuloWB/8of8xeAOqyEVkRhGJkopLuoUClIENopOCHnpRrFT1NtWeXOmPQWrvXAif
kBBCYdrd1KEh3iXS0fWLKMn8U5shJDz3Xi1cXMi9JoBN96wfQv1SSm9s7ymklvEjMHS/zDarLNsF
jsU16CHEhV0SdtOfKfDW/AHXvLxrXa3ekHmL5uQNEjpYiBlEMDDoiLNZPCrBupXMgjq3FWyCimG6
K62Gg1yb1KI1GeYbEawDFPWrLVHHYgOq4p+K98vsAYuGNZEslJybKQckhhRVJBDQ+WL86OgNCaru
AhRveFqSdWTdRmJmvUWxRRgqqGbcSAllIAGyEdA+Vu3G9Pe2k7Tp7QBMmqhdi3awInQlOVeTr+Mv
l7HtZ4fyF80LIpz7vC6L9cGZZ9H8BjGiiqcWwyWkHTAxK3JwVSfRq6ZPG3awFsx3NzqU7F1AZXJC
D59+oQ3uz9DKUN2jixO89LRTd3MzoGKcboUasY5MnN5YOAzRFaAuvgKB+NLdmsG69qTRFcj90LhT
+JTz8GIIqyF8PDiaTIed5dr7iRVy+qMMA53jgGS4uFFuHJY7t+3r5MITTToFhL9bPoPpf7EZqdUu
COkFIImMy8XyfYutCRgs3w3oClBtwJ6drqrvs1WfAr26zd81iBfnwt8QNa+FO9gnkl+tuHOkCD6p
DP2mJr3ZluA2oTOgLdn25Ri7n7bx7VId+S6qjEU09sGAySIRp7/73NPpofai8qNglUrMWsXLh23v
BlB/ZWGZ5Ky/k3Z6T8ssU1jspcJECQqvdg8BFVp9z/o5TX/z8q4eMFwW+mgXhjwTOzrMm29/agxx
yfibVNSAAZBl+T1VADtvZyUdUBlIeWOdVEEkdzKuGezpOh3RUOqi8IdXwz/W5yrgFOYMZfLsv3Xr
ZC95UoJgGLhbSLcpOyzKfQgzHkhwcHvUqjL8pg3zx88GY+mFJ8ygop9jnFmyD2kESVT3ofxmQIh/
8GEF/imKSzLqc8j2/WfN5qQncYpvHTP/4iI0G0AMHiQq8c+AuPgHpAxEBcK6Gs2BpDE5IbJIe8so
JGomRlSx/wEiMiSyrZ4d7x2Nvt8dDcIj91zdCECUU2QYvYQBfh5tprk+1cDP830ZuD2+T8RxV5P3
WUKUEi6Lvefi/KN0cdKz6C0eo3Etqx9ecvXbYHOHJhsK74v9Ebl0C1TE5JiHktBmtmj9VxulLhG2
85h9rEOjn8BMMbnucDsgbyNYGodH58/tD1VZYv5Vjsf90gfEYu4yrQp7wVzSvLSJjv/LwY8YMtml
iRHDxpCxynxqqy3ScLt+RNaX53HBK7l1PLaW24mJbM8Kh6voyEI1RQrcaigpRRv4r12slgq3FUQq
5da3iql3G4/FxS1SHc15aRkXEjN6jqcZWU3Tz01zKCYbqp2hMiMKEiI7icIIjcn7tT1r4zzJOiQy
qmB2CZ4SMSO1matIKNHyoIkpd/ZVEAT3snI0mo/VKx+5XtjEz4mUsORVFLC472w4RNvC4XQ6kKJi
42NqoxsbHLh2OX2m1Y02VKs4U+h2BEbMMTPjd+UWYNdiAEIYfklDmPEfjMxNpde8tQhzeM8p5PyN
wagCNRZ7tBxfjE6QA2zQ2q/yfsZK/N9agArfKuM71bZZmOVARCALp4Hqlr260sNZxTO/fLDZo4KG
AUg3zhxihE9auB0S3sg4/8ZyKK5+0yXVpVuzPj85YdbetxXB2Zj+hnmWG1usHtndPlOd3Yyh7JfF
IZddihAi3weVQ3nVQrXlzUKbdPeG5AjxZwkkyVP4dFOQO45UXzw2cLkzTArDlvlxAN4oLLMPz8Vc
cxwaidLyDNi7sb9mvAHIV22Q1EfN5OwFQmD8d0bGhw5/blz/l0knbe+J+SHKE30swGZY/B0hYBMm
/E2cy55No9v+wWUR3xOVi4DBw+XxGhlJ/jCaCV88xg5Dr+HsrmJlvwmART+0bjCRGyNU4z4Fqy28
Y8BtlCAFd/xK9Qc9V7UZEKGTmqCBhyEgpIJvg1gs14TKLwJJ5kb+vIEIXTk0K6zwWRcOIv6LKyr2
+SHIfz6hx5kj4o6R5m6aYmT8gJ/RgMMR44JdunBHQPbtEkKR8umWcNw1uF2oPO1d0pPMffCNiC+Q
JdKfOQKpudO16/Vf1JFzSaY9Z8W3BJLxAcZEEwuStf8iNZtj61vvA0tG9C/nRibqwqUjwCNOMhdB
5w8J2gKzkwMsPIwptvuP/npeTlaU4Pp6AkA+0GRz6GOo4zYeUsEmJBokU5rchEF6BRO8/kaVsn5j
y/R+gzXml5Exax0meFjqDhESoluUDqa7gjCX9bRqSoYtfhKsSwml4BcR0e7KJ58k9kQSh745BWnO
H5kbl+ET6qlWIHOh4hrug0KG6x20QmfZ4RaM8JMToQL7z71xt1RLl8S7HQEGVOiqmp+hD8147gE0
wTaIvLK+pvCsHIDMxKK8BII/VW5SVJkMg9Hac3yCjHDvAbhW2ApnFb2s/UTKBjL9ggRrja+Nt4FE
5IIr9N3rhfMXI7zrnSL4ZOLZ5lPK7Y2agNAUfGndTnlNUz7c1O3vvCXkyYxlvWzB4JSSVexSnaQ7
VCCrq5R4rj94WRB/Tqn0T5pYFBakpW/vwqQc/XNJKCdMNmp+aPZYjkhXKRLW9t2HU5cNjVhB10yW
LYb4vTc3hO34epYT3LXc9L+tkiraeYM7rUcWt9VyiZlrsXuHuNz+RUec8EGUvN/dryYEJHjEV+CZ
wy0caPkIKmeetmV1Y38CtyBNhLXWkCYvXsl7TuXqh3jGsPcDWYrBGKiqJ612U6JV2YjOITs3yyin
LmHSjAMgXjTn6eF2nQODqUnSkv50U7d6rnxrWZflbEGXsd16BK3L7UpA5/xaU8nnBzha4qXLQG9u
xO1bZrDZTMURe0+VMOLoOFHrbDIoiUwj7oSImxOxk2RV0CKtwwlwD0KBktL+V7lEmBkSTtrTjMqV
3xf52RNAmjD9gT1W4J3JwoGSJ1XkAbJeWu7ZX5BckeaBA/tyDiB1xRy570YuiO6077IvtaGnIDVO
zrIX0hu8p3yZV24bnPyIgdBPv025XHAirsVwPwuu50T2JjnkvstkioVsu6L0rX3ybtF8qBf6CYWJ
Fx/Rv7gZvOFKxoAhq8AW+o73vonQ5Yr+DWEGwd/oOehflFOZFCDhovO97oLgsWRPuMLPxDBaqGH9
6XjfM7orDdeYsXzg4tpk0QcIBaZtCjUB5ytRBdEJzw07cEAyMPcG2j8kV14iy6PHqdOeR7qwea8g
Lbf6wPKkkHu+Vxeze25idku19tb9wHwnGXeqY9MSHlF1TJyPogBJ6b7IqqTLG1TgOMep8xZ1DOTI
pyALdgk8ihn6kNJZxLv2A1PTbDkoEXrBzGkniiKN/ln4LikpUKR2IDQbAOe1cLDRWBk78ooxWa1f
EC4uy0PZY6/iWQZj2+m55zIlKeGeZahmIKo53Y4AEoJvlhwSISx99XQcWpDzZySTKKyKCqLCNsCp
8XYzguXcz86ATaKdx/vSocAl23Fht+NYOTEbziaqxqmWiP0IOchwCqFnmC7G4cLYYYLh6CRvrc0u
Ifm3wOrHOHtkqg4DyODTMfso9lf7PpcTmSmUDTl4uoxUyq+4EvV9ksExIJEZ5wyGbaTgk+dvGZZy
nKfOEP/4CEog4g1oeHcj83JGDG2un9dsJOGEyUN8IXmD9MW+SrOrWzlx8jEIrU81GSDVJoxnpBEk
gS2oyRjL37QBRq2+aI8wO6W5Y/uaRy/AjyD4MqWPHxpXEFTV4U37t5JyOe0QUBp/K242hVPY5Bam
UZDQhTtIVw26Ks8/9fkCxVUHpA1QALVxfKB+0eaxJxVpX9OgR/sMEId3N8aJGvaKIBN/M2twBIeq
lFRcM3lq5dmCRfs3ZBaFHXZEQJvkAv6nVvLjTnkYgfWG2EKiyonlU7Geh9kAJCxKCnbeZJ9gdTBZ
KjtObG5Y6UYDV/RDj54k8vg2xn4+VdU4/h5LOwUomsh7vqV8g3Pg3lZ6LPo7vLNDPJ9C0vjGSyVk
7aLj4Tr9coce90FjYA4hyRoavhojLZvNAc/iFqE7AEdFG/M9RH01ozhYhmVGmAne5Vcq6u4ITqwR
Hz5i8OoFfkeqHiwgrJVzn9rCWJiL4S0otUix2UlWz8wWV0gL6NXwDG8GBm3la9hEqA8icrVjFvc5
FXFJ7Y5PqcrG8AHPBDlAbABujJaVcKFl28mRLUNVzePNt9JUZNoVFQNFNwnC56Ugd+AU5TFn1ias
mZ2TZDcRdYNKl+OfzXi9sJpN934dt7RRPJV+Wh5kTsglfBYNbvilaoSb3AAszmhfEiT6yCyGoG+m
TUWE5ZIdaDBqf9itS5f8Dpy6yneD66zje09yW7WrUSQ/YDmzr4WTlmaD35VBj6WLj7cj5OL7loHk
S6MolNlNjubixR4qzQDj/kvmZAXdjCGk/UBoZnmOEE0vxx5Srf/LoVsvyWhB/VNuZ6fMwPutRQ2X
cpzH9dfqG4S4W17uGpCukKZHPQuH7GcqdHPLv0pMODx4jLe4DxmAomGPg6pOWZciKV2mTZP26FlE
VMBj83NGxA86Ql5yjaHIsRFsUvSRO+66wD+Q0e3EpFkQT949cACmPqLOLGD/iJEesNZWcSz55ItH
GWQZwFTQQHf0b52WG8nCEXI7Orai/hN7qNA4LTmX0eGTtQVArSK6EUkidUDu3DmDlcu9brOg/8sw
0DK9SV0RYl7vZOEeW/BHqPRqDO0Y5CE/r/G0R35fZd+dGydy79vcZlcJakWTbOnaPF2/LNfV3xw1
nKWMGkX9TLgLfoRdj0LEUuyOtftQFsnNO0Xz+6EafHov7B09/6v3JgeIh/Rnt7jrxKqCvbXgXPbI
hSv9z6eH8FOWqjlsDDVz+QYP7G2DBi1jl8KxpdLx8seYeHQXRVNRKsx29TKrB9ycc7XnHKzbRwBR
PlpCEHfZXREg3XhSLg32T2pHuE97d/RtyvIYWWeOV54lTfgnoJyQN+lvWn953Gx4PDRTrEsiYC5/
LVjzkMA3Yy8K9m4duyJjWO31O4lpO9lT5MO+4f8Ibvg7sXoNszcfewNLRVYsRXTsWC3PP6Mfuwpn
bt47B9Op0D3Gw0TNvIIFzCERRWRs7EYUYQnhV3FqBKbphhJrKx0yVNhz51F3hwo8yQhXK1afhQuq
ljk7j64KBNyuITTLT0dscHSc/ZAVKURenMm/qpK6GeGlzLPd7Hf9grjSJM2drQbZkZue00HPKQyQ
H9cEcGwMo6gJ4QOXQPoI84PbAc+eyyoryQXU3bafsZ+OBSjLaO6BugBmjnt5XMtV2QcYtJHPxA1C
DoIfYZN3y8ij3o9NskRHjcdmPPRos0u7bYL/kXYmvXUrWbb+K4kcF1ERZAQZLFS9wel0jmTJ6mwd
eUJIss2+7/nr62M9PLxrQdAFsnKQg+ubSR82ETv2XutbXU7iPaQb8UB2EMmaNKfs5iScqiVXOFZp
xpqHpccBYFIGA41nUJOWR3L4xNkMM8Vix4AEEQOhyfepb6DhwmM4QBWsi/SYA3lQJQYMFkPS0wZP
8tUSHZSIzcxsvHpOu65zH90aoSx5S41LLNHokXq5LZMxclqs5JxomR/TCfOrnZdgLeEfMq14Lfo5
Lba47dpxM4WBUM+piZokuuK78Rxs0Sm6/BIvAcj8DXEhrNK0hAUZfqFoAqhlLoi4jUlqFwpmo8hr
YBw2AXiCV4S3gBNzxY9p2LjPE70P5wvzilT8cguU9UhxJwt8MWJpZQiTSOmGQi0mzdwVyObBNnrq
6FRh7yAxnBkpXOYundbjqEy8uh2Fw6pOVAiZV5hn0OB19Py3GinHj4w6bviJvoG2HxFGtulJQ6mh
pCgILS1b3jha9x0hGJyq1MhLr2Ttui7+b+bq1x7ocXVrHAg6PUxdgE44Qcuov+8pv2r/km52Cyhu
i+szBr9TYPfN4hsPYtCY3AAnLEdzKIGs1fUe36+dg1gshCfMFmw+PumZ7IMR9bpJluGQFomXPQfU
AcOV4c3rLsaiIZsiD/14ZIxetP5xmGQ3XlRCksBntQpcEW0LjK6jnGfSlVbK6Il2fzcgA47QcTZt
boMHG40hUT2E9rXPe3c6ZZytUINyk/Jdjl6NQTJqBRpmSRbfo5St6fPrISXZqObYsJ3xQVS7oqDm
31mj31Ea0b/gtBYVpNOhnLY3rTN30ZGGjZ6PHpM/sWOkJR5tXiD/KAhVfmWVp8mYJ676UjodIbZ2
szzVmbD7vcjTYsQW3uLeUphF6CnpABUBbgP6otUUDSciooJfbekQp1zpwLS/kIdo/cLRRlY8EhRw
WxcZiz4SrlyPd6jniL3pJwe6Qpm0uXegrwcDOa1ba1sSrca4zxmsgWEeK1K7q/D0jRhNFqNeUzOW
V2hDEoB66cIpSlK1UxBlesLkEdqY2QxIUgzjdRpftW1T+ldAF4YSN3OGji0kxN7eM5qiVPPCkMgS
L4l5sTyrTFBvlpNeWBQhNyLlNdHZ6sp4OeYgG1vebVkEV6wCyKS6wXRvEVPHR5GJiZEvjjOU8rKk
Hi4U8g96U9QJNMU5sG1Makq9mbDLAZWYXb4BC+Qp8Uq+6/+QQAL07exQiOypblwEKBxQokvSZbzh
K1LxJD61vu7ElTdls96TDBF9awdlDOpfzoDX8Mvr74lBXPniFiFduUKD09oFmrnAoUql9SM0OvvV
4SgveBqy/dZby4ylisy/fDui9HoFFoPFnxxeRghVsOZvDq6o77Ek5/ZpIbntLQvdqgTlBGEcPV+1
xCQGhqPNmC8Zr1rom7+6AQ0YNFLfX+7IzYq+lhCf5osgz3W9ZcK7hteUwiv3HmnOhMw0XnFEZRyp
naxKv6YHisjxrrOZNR26hliqr0tHZ/+BaRUpHNyfqGS5JR5pw8BAX3BEgpYXtel3EArOb13GyRFJ
NZh7jFvxo6r7sL5MXAf0BTk7cNFdY4mbORxw/hItmt8PQg3lIXdnaUhY8hVReqBu641y4/ahLqaU
5jSL0SFB3FxcmLgMvxrFaPs4OHS7iN3JfGypA1GRe6utXeBRKgrExvFoQH+Ninx0QY33CnND2xka
MmFibV0ZY0EgA0B5J3os08mzJE7vfvQUx4QixNxDBnR9A5eXuB3L9XCcSsRDhNRijSGGwneti6IJ
SMVIUQqkdJ9VQ1RPEzOHJljUui3NBJQQrk3ibBClhagycTqtqzWmtkPt8hm/BCFGtp0XWPoe3RHQ
+r4Yw7s6F8lPZSXiS0GbnEbc/0C6LF8j20+XZV0Q8d4jSsznDgZ7l9BKA8dbfNFgKtCHda1YddJT
4JOBBM4sXaGF3RWsAQ+5Wbuw27hpPr5JSQ3skWQAZcMr49NAFMHaZ8L9hxRwUGRzWUve7YRb1fMV
2vaw+oI4DUvElETPVH2zS4hXFT72eD305agjEq9wNqRPhdVVrwnh8T8TKJvyck1yfrQaJJdbpozF
Zc1PincRVnLaNZK8jcdStv73kHX0Xk9plaH/YvEVaPAb8ZiD1K1OpPEMB+Z+3GUTeAQROpUetx7i
85biBnDsBPw5eKVt5SDngFKWXQidOPZR1CZ+W4RYfhqGSyQu9kty4UOwxZVnZcIcKfVmxpQ+v56E
ahFiVeXT8TnkitHb5Yg/iPYKdfulAySomI7zptA3KTXkTpXSMyOBabkc+8GDv4XQ/hqpVReeeIIO
0GaJ9nlXCJ0y6Kh8TnSTlQZAuruslVcdHsZ40zsTvip23uJmbuJxwJ4wSqhEtix2zgJd58uyNPX3
3qT9GZ8jOB3fMmm690LqyG3fyfWEGIfVj5pmEMyTmCbbc2EN7c9mERjv/W4kDAmxSOKaq8wu3OEV
5x3tWeDD7ms4znyUva3qacNwT/wi9nT+xaS16L/US4Acc+MWQfgmkfCkcOqW1jmamKTvTQlwh9UU
Nbx9QEZuiuu+Nro4tBzrnK3j1bp5UHnAIJxYO/+APLAn44Mo1/WjbbrHMYTCsmeMuqIEEVEQkETd
ToIa/BdOu0kROTiOELptx05hmAijyH52GQfrLy1pYNNjgXsaqI0T5cT2IlrC7GwNYH2cwJIn0/sZ
cS5pQ1nsdoEurpCVkREKcKJ8S6yFbnRMYf9gSpWecZKFrwEcvHFfzOzdqDl8Tqbd4OFsj1XzNaio
ErdhNEBNL7smfAatjf0IbJPLaK4MappBIUM8RI8asA+6xn6nPYcsLIKqsnybKlz+BNx7ayihstQ9
4h8Gjm5MEPNEPLe5zaXr/AQYMAA6V43zkkXoSY7YLTgROyViH8K+Zm/vEmdUfHWwjaTs37FIb6TA
qHczxo1eKajwDzBRGdzlu0yb5QR1fQJRmE8gE0XuV84uniR+l2pMW0U1X/egMdEXdsd6KCfAZtA0
5IX0UQjyt8oJL+pAkewibMVig7vD9Hdjw5FnYxqsqpdlq5Nj0XNKuJrrqAYQ3tAB2CwcgPQ+svrE
O7B2zyeOFAoxMFGurnUzKmwY3lEEHHr2GEyd4Ym2aCS+5hVzhN/YavBp73uvAjZ6GBBTx+E1wz9C
pC8YNDhtt088PKWcP+xBJ9znNHywJqFjYEx+0Ddfil4731jEPW+voyhpt7OXhc8tjon25zLjr1Z7
ermd3Loj3m0Cu5WTv9RR5l71HfYB7CVICXJCoNAY79JZ9fU1Qry5PfTjXCIoRBJjTTtNJRbwttsW
Lsg6oHV3z4wXR4SGlVtv0jmzfRgNnt08uXBeywtcuFV5M+MMtbBNBvCetyC4iuiW5K/YpvO90LRB
dTMjHmZwCtUBfzmJOFDH3GybWmoZr0YWxvi4sECj8yI2MMSDjMjohH6k4zCpvGENGnB9Fg0sb9l2
0WL6Fi1+o3D7tnlzQFYk871EkXivQ0xmOy8nP4h2ipV9S0gIsK+DyqV4pSGB3JTOfqO+0ZXrf/l8
wNTKRg9EAk4u2zLeH1cwDSS4dstbsy7/XlnnF26lB+9YSVrLTLVA2BwZ7tjhT+K9EEOCK1Tuoawi
hN4eBt/oSILO7DA4V40ornTUd/1PNng7vgYKwf1KMOytEJ1SPdhrvX6PEiIMHqBMrRPFeVHACbKZ
1/qwOsajw7iA+mKPC419VDpEdEkV2z95czTHF2GI6X9TtxOmMk7kSNY5ywsaK5Hk8OJSMkKmcTOT
bxNDzbstUCjJe82hntlCTpR68jUyGFTZAUBIpQtkZ4oiqI/AG4zRBjBRNd9S9djkAhioUNfAHfWv
FkDH/IU2hmkfBykIfaMnXiMg8izvlKdAku7GmNL3XOGYcI9OSHMICVUxYj2PlmEzh9rqn6JIm/Ky
HBHUbumsVoJ4q7rxvzrl1Io9jUrB3kA8ZfnblowED8jXNIzTqIhogTpwPB/Qtw/ZaYhGWmb0Y3yk
TyHSTnXnIEB97vGDOdcNqcXdQQYUGDAUbOw+c8rjOgwkt6+0iGYa6y3mvogE7aZBdPJGhwTfNykB
6gtiwEkCiyfKAFmqFVTRY5Wb+YW6Yh7uap8AZyKKRqkvUMDZWIasSpl8g9a8qK7DsGiTK9IavOSm
Khn+7HwAhoys8XoUNHeAdjsYNrEBAuC3HeiqNMANHCb0WFXtExWAW639UqJ86Zq7KddB8tinQ4y+
n8fCojUnDOPZZvzAuo1d6TXNIyeNkejRUIY5Eyhr6QiiqFXQuU8VBpUJiEWPZ50/MY7/1Bl/bn8m
PsfoI0aoXh8Ho2X8xJYnrVs65mNwr8Kkbo+UMSQLjpPn4Bl3JFtKrltV3E5os6P9OvORR6HxvO3d
GOUWZ2rG2cyaBBkkgcJuHuSa4pQypyVmFtKF1SA6Ugd60yMVtk2YkbmsQgw3e1fHbf4GkACuxRR5
8blWY3iaFDYWGko2uViIRoZvtkunA9FcPU4nOSR4wlQ4um8BeevttqExTfpQarGJev5g39AKJ4ok
TXhXd+sO5q5dV/fJt0EL0fCGE8UAsARLg0wI+GbRyua4DKJfaVU1hirhI/dkZDOnFVABA4q0Kcxy
GXhYmeh5TTAj68GIGkDgSB5PS18o3KYdApUmM9MPq4izuznyowjjVKRRbCLFhtwME+9pqtgfsUQ2
4TcRwXyhOz9a1xYmB5xKLR/UFkEe1TyiNTWsEbzxd/TW3e94rFAjWUjwmShXseZ/AiGDhroVgyyn
APyJ8RoLskZNHDBDxuu300GPFRL5N9LkYlzMU+qmSbmrkduf0fUz3IvdaSRnFp/hM5oam8AgslRO
ria+bj/QGP/eLeuMp7Xz+abhJb2GaUhjM0tL0z+BFc1elsVuV6TaGFjbyOudO1BB4/1oB90zmZXF
b7tV6WtA3uylbY89EMcKYf5mYjPH5oa06IXmKMqrZq6bat/AYbD2fp4lZ78vQOBJ9M/PMT61Bwtt
fIS8GfnJbsSyeJNHBGZt/KZEfwXErXlrU6oV5ux2eoeV1vnuC8f+ncbx/6Q19b23XUzeoM7u3VpA
vpQp0YCoj5nehYXcudJmXZyQnqY7psj5lUGZCfmImON6g4IRpvIIrrRg0avxL86qJr0IeySDjCRg
XSMVhcFRblxMQrZKWG+XZMZGUUeI1zamFZwIOO1ZGY4+Vf5uVNW6W9I0m1/UWWW8t8fCiylgCqid
SWF7Vx2iQ4GTSjEJN2XFb60Jt4k5Vnh+duk6WYexiPWqJywK4aoRaFTQKybBcMFikP8ah1q9WiPr
7QoEz63LvnLrN48Rn4+GLy9IfvVpyO9DC/LVvl9UfdM50jyw54TukSQ+4htmdLPAMAru06ZnXeX0
ZsVec2pogYL3G8LsoalbQilt9msSfUuGtnvJyOW3anvrcUQRfFzqyv4KU3ml64BlapmZpRGCE7b2
7egndn4RByEmtDnKzFWTLf63AgpGv+3hOKBuLEtsI7FNkYIKBHuvz0Tw1kI0U5/G3Nj3w9BFd3Ug
2QtDRYAW0IFwupHtUADmQErubCLgZFeY+pZXMVCdbyOHrOuNO3EKZ8IqcdSqYZq+j2KGk8lhlLkn
M+sGdbZT0BOO/PykETsN277R3R1jtfoxCefyOimIx9qgmaFxpluvvcugPtKmCb3pt0wTtCNMwtwL
J+2y8tAJ8skPlkUC/RbdOQGWpp6WH9in6gfTDCEiErF6g7tBFvmBuolEc777ctgKi3JqX+h4Gbdj
bMBbIaYTG3p86W2SiugV25NHj2gsdbzDw5jc+xxsParGIH/pHct785NuSHa8CWRkVRzJ7n1oP/w1
JD6ePUOE+spfbQrbJcwtOm1LlX5r/BmdSm6N+ktYycI++FRO9cZrExbQsKGRRGwQ6+rGB052bqbJ
w3zs8vypGgJeDTY0BEKsDbDZ+yqWt2Qhsk4B5JIvIXMiXqqyVxft3GVn3dvZGXBL8dx1DsJKKWb1
hYFD8hgULizorqBdfxryJL/IJmh/u4m59jMyHE5IgVcj5R8XRFDUDgllr2eXkDdt1ObREcoDw/EW
e+twUgXHZxMg+AbvNDPnavgYwTNVFeUAwTaIrKQnoBlzdiRPMl28N7LcmxGMmW7OOafNB8e1CF3G
AGKwA9XO3YxbaNpbOLF+ZFE0fB0NJj3Ka1tTtA25WlYhFl0wkHLZN0ug9NpgHRVoIsPQH3d0e9pk
LxABIeRs6QNv2t5f8etMW+jmlJ78bvh+Gai7RQp6fOSwuwmbsO+2NIeGirk4SoA9wgl4z+Qap0+a
4C+xWdKRWPO0aQ1YuSEiGaJuA45gIdgwdchZKm+Mt4RXCGOqaQf/PgmfkzZyfsdIndwNGq6W9nrW
YcLIo/IlBtVwJeJxhf+PEjoxp47QEKwyF09wf+X8lWZtA/0DxdZ1NE12fpLJBMkEaEcOqsiuIXsm
HFzKY9Ekq/ASBgXcp7oR4d4CvTxcgapkmKgaFJ40K6S+Gerc+tUjxr7Q618dXms4Yp0j0fTNnXOJ
+r1fBezOoFfJa9rAJPSTqn5Ip9x79Zt2ZBdlDcSnCgtkPwtbQVWiFfpF9QrMJgc0UD0GaFp2Qeoh
3Dj2yXrcNLadT0QfAJBDHoqNEI5OnV2QWFziEKrDIDrqqoQ0Ykaq930Ef0yzqOvxt0OCUbiXHIU6
ptittZoSqvaElVOeAawzw51cdqJtTL+aea4FBh0Y6eAVNDyEDjbsaIxGgH0xfehj498jVWPrxrYW
XjMTZowlxMDZTsixeMoIx02g65fBd4T62DqDcHQuqo7BJQ8HP7kkl3DNzJzM6q8uOLvZVf7cZHkR
XVFAqK88/xpVeJVEr1iQy2+5yWk/V4EK88sQwgaNeUvQIYgZJbWHZjDlQ0BCDuVzGuprhcsJ/M7k
js9h2LFLM+NQzS6SdujtB5cc+42w8wpdDx3r3ciky2yGBIckQv22+epw8MWbr636lS+dPAzXDcrf
E64f8mSRWCBUVX3yYnwc1E7PSfJQiAgOFM687s4nbohWY1IWJwTs1UD/ySN2bC06aXZ4k/2UAZln
HsKsePUyE0MDrtIUpyyM1vZ/m6IX7DEJk1fA/JXdqI5Q2zrOxFtKwExxMwHcfgvhFBF2s9RxvY26
NPzeIied+HCL7saU+WQxxOBj3dhpj3slc5qOhAM/+MULTjsH0nBBcz0RD6yM+UO4FE2x0107/5BY
L+4YOHR6S3u9BvUND+smWLr1jSGz7snz5vFEUq0S26X1xcqjCoBnyHBIQ8Ak03KWSJ2vcQNirBA9
IA1un6Dt5umhQqdP2PQIVTSC8cjN4LQ/TxJ2l2CwStGSWrrcZb7lXEsKMLJa4txckf6NVYnHaZc7
p3EYHc6TQzHWETApttbY2MywqU6wAsnFH/dNarnNHpE2d59lyPueqZiebYS4h75HXTlH3n9+WpXL
+sm1Dce3fBroY3QInu/mfLVKUdyaXQFeP1kbPdhia0pafEOZ4ljWYxo4NrhuCGyJh+EboYbFAwfv
4XWKkhRbUUtMjkWrodoW9CzzTUSkuNiGSy4v7I6wQ+rV1bzbOEX6Hcl6872FvJewOa5OhtiamVj7
wLzhMSQEejlD7P1mUTHeDu9JYvZj1o0vEVSsp6Vi/rpxHbq4e+LiYvdYG4xlFyE169fW9By9UIcn
aL/GLP7uKNwLoDgJpr+MWqu4R1cYodXBII9PKyim56ii1tpGBZ3KHaxGeWLl4kDfIkLJdhZygfGI
lSC8wczFVMuh8wGVMWbbIZks18kWr6Hr48GPQ/YARt1A0sNyfM0zJj4HnFHtXhIdwJSwRmxDu7Np
rB1T/CG6p78cUm5VpbWbcEKKm25K5LTziwyd2WwY0546EkYf8fO2R4CBgvHggtyRcS0jVkbYdtLv
k34JQC/wSjg7SDzOc291cCMbEii7U2Qwsx/W10Vze/mK9kyzYW5wAIVWiW6wIZPL8tz6YGF75gBF
HPgMS5DU8amsKa8yo2BDGEW4ASIlcl+ZrLYCBKJfjhdGjnW/pfhk68CmXN97ZJWFh1q60482nlbi
S2NjGGbkqlAwIPcgtqvryxd6rQpsgY0NZWMhN/6WALSBEiPJ0NvUBeLLnUpTWDxCxIhDGojaYOri
Ur50FZDpLUu4/XWBN4RMRo9kRw1otghi7dTMMN9fsbJtlI7LSU5J3B6K3M2ezDxHelNB2UKAQb2Q
Hbu28kmRxskXXJDVxTGE7iGo0oajze+kT/BA2h1qrlNueS20QkoZeo9qVMExpFWCtX0i/xreUHa9
zIOy2F7CoXh0PeJPdtgmAv8mYX3+0UdjxKyorI3c1UUwcnwlz/eVxgCskX5qK5pKzPKcO9gwVbPD
b5ncxmnjjMga+MMdhuWF7wIrCZnbhiJn52grOi8qR/Udxk54mw2F0+1Jd1IXgyfIVJp02l9T703x
hc2RMt4oNiLB199D02mtVL4BeEpeZA/rZdtUVtE8wmk3d7nomSyOi92IC92jDEW33HC4Y4YQw++G
QEWPx66TF2ynxS/M5bLcZiLAs0H0pFz2lnIjC0cX7g6W9diip8I5BdIexV1E6uWwY8NsqGQge52H
1ADqa/rOfVHuYhq8MY5EiBlGazq12w/HoNcKISQRdsXBUPH+cmhAhrsEHTkFJraWW+xCbLi6ZGyH
Cav7ZWjRNLQkbA+YEq644GIQuO7BUuj8O4ohRndV26k9DRUUIXT0OMhlkBYe6bdVX2qacnissqYY
H3OAht4GQQ7TFrQ5pCojY7ZpSyZesuL6iR4Ncx0fW6Fzj7c4n4He027tfy4oq5J92yCx2En0GueU
1f1nwXL0MIOgjbeFdpe94cgJH78M9XenT4or0ZJkslOlwxTd0eWP3HOQ0cCQqm4Bm0VfF8cojAZ9
Nv+mSzv9EthZniknq0tDvzXZVSD+oFapLt9n0Ea/Rzzge4ZUKIXSntZ+HJWA62u/UGjK87XT5ld9
OzHEyYmdwsyT3vCFwTSi1h3GCuQ70c79T4oveqh8lFWS3SGaiVw0qqYcbFoRLM87Gc09i4iw9eA/
+HjRikMXDa63seU8pthtGuEFwyY3zKH77SKnufsSp3bJfBmhVfuDHABuk5cyY6bB3cbCOYVw+ntG
N+VcozyircycvVhsOl5baeVMgGPezzVGo3Pii464wIlZ9yz4UmoZ+qli10MLe1oxHQ6p7zX4kC71
nenWRjaDl0KzgtW3ge3ZDG9gC7jkryVu1offbVeK3Gx7njkO0DrRgP9hZIGxfEgIhQaSP1Zef0V0
na8Oqp8TfeESaFi84Wm1PXgRdtWOMBir0t0DdgCSeOn4kFmp/0PZA52PMuni4qXpOXXXkem9tjga
n8wl9wq/PgOIfRyZmBsyORXEnX2b4o5Qe1CEExiViNy6jaC/L9bTAyd8PH0TpZpvLbcZnP78Ask3
ozsQniySuerY8NmhWu8yIT/Q2k6yKEmdQOxE4CpGq5UFNgJqT0gfXwDmkAy8jSIs6yAXbJYf3D/R
U+JDGNskDbpUKou4kHhoXe1wPqfW2ykiS2800nry7hukIlnL+rTBf239aGi4/XaVar7Ty23abQJq
gIIqJ6hl28WBfmKoTYJPX9oSDZ4m9HwXlxhodiI0mbMdBrf5vUqGyQAYVbJiTxqNDx8pO1nnqQNy
FAC54jg2zb+Ni9GaIOx8YiKErJ/KB0tDuseHJY5ICm1NC6Jqrqve0vMG2rf/6mXjfID0TneeSI0O
5VHf0UXzlIMqbuy7+HlCov8jJCgv3k+FU9B34rBG4hhzMX3k78Hs3XBoWI4YpqjyAQRTlFVTDcI9
XHSv+G/LXKu8AvzNuc5DBLR0OA4nl2p1CwE0aPYQjwiILzWpIvFQ+Gc668hXsMLm7qXLCB9JZZsi
gPS73LoXrqI/o52k/h3RhJ23+aJ1f2WSxn6g5kO5FfoUxptFkBy6HxWal43WgJWUEE5yIvsEP0lV
MFDZYn5EfRTbhgx3R1lefdmtr8guwTZjXYhxWmIIUhLxbhAkXrglwCwB+SEX883lRMswFR2FTXbe
YGMEQ/tJlkidkqY+zujDJsZY1HA2TZ+qwgDO8kD+GYdgBN7QCAqCQ/qoMe6xbYruMgna0N3Fgz0O
W6MDmhHgV/i34eroTVKUwStKovbJRxVKkYrJ4peWtfMTQNjAa+LOvNmV3QGLn+DWbuIOeOkOa5t6
8gXd30NBl/oOwRj9JX5beuzR2N+BWJpedeFU17ZLoO0hZoYT7ImqUf6+JYSNHdNZ0UZOw9x6p2yM
x1td84DJZ3CbbEuqBl01WK6+2EDagllghmBmWJokP4usIJu1aAvrBqhTBvvNE81lkRbwlT3X1Bd5
TIDjycdyfyW6Jj17EQsyGaGABHfwDtAgom5GvyQ7V3mbYInzJzQeEp8fMK7XKE7ntxGCMedr1Cbt
Rs9hHG9oDHP24TgMdJbbwc7f0hP95kb2+GwvXXkbaB4U/cWCRkRhwa0nQswBlzuP4iXJdcGYvo/v
U7l2WOPcmQcg64b3TZE5h/1uomvDaQ8TAcUrhgAvHJMXUQJtlWk84FmwADnge1riJ3+WnruL0BL6
h4oBdbWhIGBSAFRZY9KTbNYAzscIUAQBWzh/sc+R3OaNbxz+ZmKS66m74jliG0pkEK+nLrpxm56l
CJhlZWuzMhW8Z+2r1Za85NBoOHsVyOHIo/jKEWvixG7Fuj/SmWzqbe9KfQvGZ3rBv9i8JJxY3pjl
hj0HvmU6Z3iL75l/dmew3c3DBKMcylAkwetIx+UXA4HkRvwbzjfUl1T6+xo+aXWshRcB1mj8gQyu
vmIQdBmj6yeeysVHYO//+Y9//z//+Tb9R/irvC2zmTH7P4o+vy3jomv/65/qn/9gqrD+09PP//qn
52ghlFY+qkqPhicaVP787eU+LkL+ZflvkYijtmkZNFdO3l0PoPCrIBpuP7+I9+dFNAcE4SvfSFtp
33Fd8+dFFhNrAywiPbelmG9ZjUjstOrwrgmM2jrzgn4fLkx08flV1//Xv/y0/3tV1yG5xWEEJZ13
V+XoPpgebOnZ97zuLtOJ++A4hWXtyQaLcXTNiPZM5ooLakec1J9f3P3o4p4Dmdn2eCrq3X1FVEID
AjXpOWmb+cvqLzN3lFXBF8itQXGqmmbEyvT5NT+8zcbmOANp3nO89e/0l2cpc3J+3U5kZzK0sEov
9P9+MlKNn4cFY9ocyfFQjJL4m88v+8F9loJLkjwtfJ949j8vOyA0q3Qdp2e3nu7zgMbyYFJUOlR8
TPAnzqRPqVxlSMhpM3/7+cXfvb/rQ+bihqGmwagnHfnnxWd7ZsxYtOk5s2sK0RKHyyUS7Kw/fn6d
D+6tFMrFG+LZ/FDX//M6bsNxk8vwIy0ybiwrYl1nQ6KxMg7d9xHC40VB5MLz51fV/L++e4Ulkk+K
NddTCifGn1c1TJunoPCSMy/5ih3FlDkTHVAlyA7LroquP7/chzeTz4VXVuHN8Na/zl9eIEwOBPRY
VXpGOcT0Uyb6KXIi2FefX+aDb0MKX7gozY3revr9CyOXdoJokZ2DcsLvSZ5OQ6A6szOP7Qb9VB3Z
weHzS370+KTg9UStj+JWr3/+l19G4r2jiVZNz/Go7Ph+NCnVnMWV5n04Vqr8YepQDBA8ORxffn7p
j24qKUt8ICyxHsqJPy8dtpDoAWPza6uZPn0CdrcGdRsO/8Ib+tfrvHtDzZAuRsYahwiCOwzedfiA
5K3ek3+G1SCK4euWYfz6L/w4ml22C2LZZgf588fJyix0i53s7PllN3xN09oe7lykTLt/5TqO76JY
NdzHdzcRB56XTxh/zxPHL8DfrVjC+7JB//g3L8qHT8uVTDeMAyjt/Q9iNo+oqC/yMwLkNfReT+Ee
oCnxi5//oA9fSN8WDEKF9Iz97mllmQ5ot0XF2cVF9Y0CIpJ7Rzg+HL6k9TjhaaeVqOgSqtXPr/zR
14eZ5v9d2RF/PjLWMPwYaOLOwMPFV+llsBVZeiSmE8DAr21Hn+vzK370W21hA+9BvW7zGfx5RYBW
CRmSbXFOekS9ASXHdddM+Z0AbAy4sWSYScso/ZurfrR22rySDP9dFzfwu6vGtVqqsS2KM5EqPgMW
sVSvMAirs0duw9vnv/Cje/rXa717PRntlhMmN55m7HTffatboVo1ycQTBuK7Ab/5/f/ugu9eHx8p
vXCGpDjnJmv4cZYbF3u8RdWDbG31XBc4Wv+F94bVCwgxDQsOlu/uZ0SGpF0RdXcux0xdMDrT3bVJ
CLbbLpnR0NO8xK2vPv+ZH32NtpGKbdeWWr3/SpCGY39t+uzMMLitt01AuOx+Ynj9N7fzwzf0/1/n
/Tehi6SWickyuKTRC5PYGZtD5NzFJtXmkQjYMT4R4ev9XcH24Sv6l8u+Wz07WB/R4LXZeYBVJeme
5AG6pJqh3wWZ9Cr+m7Xto8ux/Rnje9LmUb57aaIOpMYSxzniPREcUnxSJyrDEMB0Hj9+/uA+uqGO
5GvXrnEFASB/fvJsh1WIzZXy11bT2+o9uCwcpAebzIQXnFaPnLP7v3mIH32ELC9aaP5jo43485pu
TgNfR2yAI9Mgbwv8qDrhcvKuyOoKaSAWdfPl818p17XyfX3mOHgV0bDYvm3sPy85gyvsXEuxLZku
evHQHTTDcLKGElEGSqq1PYRxlX7QxNTQMlV30OMarPn5X+PD5+oi2oKZ6XtGr3/+l+Jm8btG545J
zlYIFmMDPqO/gq6DFZsTBz3Xz6/24aM1FMNaMtLj2f55NZ1YBBLOUXIOkCafMAVXiOsxGd+7OR3A
KqvN0+QL9Tcr7EcrgQNRdK3flIPB+s+rKpBpazd2rYQjgZlgHtpdSydx2n3+6z66lxQyVMAGR5SW
717cDJc3OpMhPSvCgK76Kaj6w5QutUSZUAd/s7x9fDHN12hsey2H//xRQzkSd+HPyRmaqXoBA21d
ijJ0QbWKfv/57/ro41COKzjnMwHw1btLdc6MxspyeGpSGDLkGfxsp6ieb8n7QE6PQbD+myf20XtC
O0tpKAdGOOLd51jnpcg97LnnvmuANUflNL7OrUubpXcwExPg10zNBf0YmMyf/9aPbiufA856xdFb
iHcVjmmDmg1RUuzTsSfnM67kfim0M+4MtIe/uZj88GraJoKbkGfe0He/kx0xKGaUX2fkrc1/c3Zm
O3Lb0Lp+IgGiJkq3NXb1ZPdgV9k3gh0nmudZT38+eePs3aUWqtAdJAgQA2GRIhcX1/qHdU6R/FUT
Eo0PWeh7BTLVhiDQwPi2hu7FQEQZFUjfsr9WkATv6BuaKB5hsUZri1rv90gprMPl5RDTL5hHKfLM
qQhDgYcU+nyb4byaxRiexif48wC1XQvvNKUc/40gqINfExGgXVN/ah38KlH/FDUWJbz7tJ2PG8bl
37J0jHk+O5LDZVEfm32auutUgYJ5eIozbBwRFFQRJsk6tfI/cde9HWj+VUKtr6I84ymbqNXPMUel
ZaO1QohDk4E8v3K6pugzX2HJ1pWAFjQTWv35CquVCUbTLqhC0BfK1gBlFbBHpSVp+6D3RnEOW09A
2sEjQkTV+vKaLg2OfNB05U3PW206iG/Cv6VTIcFnyj5KtKNATofw07/i7mAoL0jrDuG+oOMZPqC5
GtWvvgTUtr/8AxZOAOk9+5/aE+wYMZt9k3d+WfG7jqaGQhWqs3Fj3Ri1mX4HQuXrH58u4Z/mPjcd
ZZH5ezpu0XeghObAxWnKF0QvkV4TBQojOxPEf7CRaYXCTep15b1Sgtb7xP2nSXIMEg06tBTIz5db
6yEQRoXhHAUoe3uqWBNaKeAXztMg8KxxDVDMzyYuf+mVu2kp1KBGoxmWBMVDk2t2kCd0WBHS+Tha
rUWfrW00QYjxRudrngAy3lEz9tJn2ENgDm2nU45kz1AmVIzztorrINqt123X33so9uA0kg+N/jD0
cBlOlzfE8g+1p+jLOSfazbakTqsQjqnmHh0Ul7I9FTq8qVWzHb6i56EibzLQFBOtTQfNrvuxObjq
BP3wg6Cnc563prv3Cq4rTKydSO7ZDfZexGp4JX9b2rhUgxxuX43Ta87Ws4SY2Lm5ah87BdYmTvfN
fYAFxT8IqDTjx9MmjVSYL/I3Bs9raxGKmJ6Kk/ZRb5FApg020jPMi07cKW3qFSiLVp1vrPNGOMGX
y59jmsYsOk2n0+Rk6gYP4dk0MWvoNTIQ5wieHVWFpsZvoosFL34jBQPzpSrN7D/Y/vHPKhfxc4/u
eHhz+ScsJAMUh0zWGnINggazcIwlvQlB3HWOoNvo0aIZA7c4z4xvjTtCi9Ha0P6JbndkHi6Pu5D2
kBUjaWXqOodmnqzinN1A8RPuEW5MB9aEOzedJOTQvvbGKNgjFhykV+Y6hbv5cqM0LARXgU3nYZZq
jUaE2kvuuscIWeXgNm/psYVRpjk4/kGHhdXYlPSX4FCjwOa3Py7PeGlPY6dHE8ChSi3M2ehoo6UC
jphyDBNFGzYw7GIAtZpd6OFNa9TlcOXqE9P/cDZdZHxYZUu3CIj27Kx3LbsHs3WXUnElKpAEtjyM
bpSJ717Yq89tkQ0vYT1Mcv1BAaqu18IbW0mRP0wwE2Zp0kzdKrarXilmL6U9ZDyUmFWh6+8vZZxK
MJ3KdeVoornx3SvH9iFibWitIt8YbtqqTZDoqy0ECdMYkiltb+dr7KPfhLTRtFyXP8zCVuQiVuX0
eBFUZ2b3hispU+FEqRxjl5YBj0IzNP4d4wCsHFWpckPi3mtXtv/CVuQVLnQ0ZmhBQQ89v6sSaak4
MHrOsSmkfpthG4+1LSbX9saxigiYGlZX1Z7ih+cC/Axi9/vlOS+ke0yXOiqVb1UYxrRZ36QmIsa5
DkCGPCpdlOBG6uRwjocWvNTlcZbWlq6FiVQVfXFdm4UXAXKvgBrhHOMgATeVDkK9l36LL0eFNCrS
/1nbPl0eciGi6cQUqjeMS+17NrVetE7m42hwBEtV3YWd3vn7OtAi4HAYDq4BT9FizryOqHN54MW5
/u2dwOwnukzf/M2amg0QFqfrnGOFyPRtkrsFsCgNxWKpSvmtFR7SA58YkdI74UwXwrJnu6ilfT2g
aeEe0T52bpVA835Ao4VBQ9EWLWJMT8Xu8ogLQYybiif41Pfi0ph9z7LJAO26tXOMCKY7D9Hpu0gL
XqOyb75dHmlph5JJErk4kpr5N5N5s5r054uaDM4+DqURbGAi4SuidMOofeKrQVMF46vSqXwXJZHx
pM6eKPbRKKp6r9ZG4a/hFljPuoJO6y7NFPHz8syW1pADASjib1N2fuVavWgC2APsk0kZD7IPPcS1
AswKBluLodTHaxm6KRyWkfriVIk635a97wch5toUfwC1AabMRpBEfofAiWpDSbk8t6Wvxo1ugccg
yyShOB8sRK4ZHezAOdpsxq1Jk2YCHyFG+Ymv9nYc7XwcvS16PW5H54iaU/ccO1je7TIdAgoSPZN+
gq3VyZ/LU1v4bFO3xXZM1lGQs50PKQa7xXZEt4+Kpv0y3Mg5jvp4LKPCero80FLxkpFsySuUmxuF
/PORkrRHxgOZ7qNjYyWZ1KX6gPuTJ9H1LdM94ijYvZoORNtMCeyj2YGr16o8/vfyz1gIZwbVALIV
kyRUzos1NU85vJ569k2NHL0eWuJbh5vjmvGSR4H/6ZVpL6wvj2QKpVRqVNh8s2CWYYsaNK6jHFHU
JwEfbe8pcn2BnI3mNB/fplPeaZo8wPHlU2djOVHhJqlmuEdlTFFSx/5rwDE3mCqmH15EEzs6QaGN
hJM6xPmnRMQP87FQKEfDrkDfoigPprNMTKW6wVYvrb6JEPj1lWfFQnJByJiOuw5agNbe+aCQfVyv
rEePhhAGVS9+6tlbofV4lZgdivUbbEs0/yH3vQB/6r64tnGW8jvGl6A+aAoDBZ7tXxw3rbLoXe8E
4UW0O42N5MANaCcrArB+T8L0tANliQAsZooZUNTH6Q9I0MhKQwvH4uHj34CfQuPYIVFUjdnBtUCH
aKlUvBO0ExiDAv1Ymqop6hMR2PnQHMXr5QG1haMD/gWkMtkA16Qx/fmbuwv4W46alOQD2ApKwNRF
zFPCI6i4GTrhS0QHsZT0vgLh1PESz/PQOLVx247YpuGwtFPR3gxvPLxUUCSwRxE8onCKCG1HN6zc
OZaBeJNIDA9l/5Hbvzv23KAPoV0p4otdTXQrbhY1AroZd8BS3dyQ2xxIh3ePIFhd/r4826XdRilL
pXKA0gU39flkPeSvqs5olCO25K6MQGQWTv8lEUP62repfEqETA59bMn7FqOk7eXBl4IGzxt0DtH1
Y8PNtlpRgTYPnNA7IQNffXcDxHuwdEurVUSV88pY0/9r9p4CySRJ7SQVLh4v5xNFBAIWvzm4R0Qk
eCKitOCWSFGgXIQAc/eAWyE0dxN6cIU4eKd2K+TgjfDKZl7IbunwErWIXhrl+FmdVteqphzq6VGH
SBkOrlhdeS9u6qvPBPK42zSQ0h+G2uyT/z6+0tzpUwOGBaCceD57Tyawc2TtHl1U3rZWBYEWW1e4
aKpvjvvLYy3dgKZ0wCJRuAd3PC+MFIUJvBjWDDm8PyLVkCfuvaoAnkRwJ+y/igwnqJ1t1xoaYyaU
KEwKwS3Dkiz7/EopaukZbdpUSGg50Zx9B4pKMUoVOHXxbrfs4L7Bnu2rljvW3h4EzoSukr5IDBqw
1LBQdklM/bsVY0lalcrI0UNbaxX0XuZcuVeWtgEfw6JqQH+TRPL8azQOBYOmtd1jriUIZFsAntWb
DNt2dYWtQi5WKjqIaOpI+Yn9ZxuOSUGeHNaYgzc86RQix3D5GMQ29D1Z9c0X1Z882jzK9+tRAW21
xXkaG+fLe2Ipptog4EwcZU2wI7Ob1Pc700Mf0DnqEcqONrJEK7WJgy9pKA7Iq3dXPvvicCiOkodN
8j3z54c6ZrCca5/t7pTJN6unALrKQ0Vb9xIFk1tuvqB9vDzDpfhCACVzpokLcGt2tFFZ6HInbPim
LdbNq8C1cElFGSJ6zGnFwagrjAQyWNTE30qjSneGX9svl3/CUjhltujmkqug3D2l928urgxCVlX2
lnMMsHy4aUmSaqRM5Z8m9NvsSgq/dG9M1wUJAvUBc152CSIq6VbPdE10UW6g8cHL4RLs/yQqMBaB
77XyZI01mtR2DsrzEyHGouhjWtQIwCBbsxfEoGRonDfcHF1JdcfHEvfZ8iwj3Bo4DhpbK+o4O/Xg
ngbd3nk+IPidmYHtPHx4xSlIgvmgKmlxic0OciUAKJSokh/riRrWa7ks9mZX/2qVogiurPjC1+XV
qVJyov5I+Wf2dZNoRBoL24DTmJTBIUILB8VJrDZ3pml0xZUItXCApi4DmQddN6qt05+/2UpNq/bY
2gTBqYV6/zRB0FaDm8QPLcw4jL2ya330hdPzt5EK2gJ2zTvEB3y4ED5mEZwaPdIhOodBjyJ1WZfx
veUNf9X0Buu3mozGLSwA37/r1QZD249/zakYM9Us0Ih/h4bENzzCgwPcgDK11gG/Za8dgM+TUan6
lQj1t581y0est4PNtk7dQg1qei04oarn/BOASVb3SSiafTkgm0+qjfrDilQCARGTN/hLnbUox696
yF0wLeDlUH3WTeuXrWSjtoaiO5RX9sDShqN/M11TgDYcSz/fA3pkAOv3+YWDavTILJW+bewTvUY3
nCI4KkqXV39xy4F1V4mgtCH12XD445kA7RyGK6FG72IN+6ldjyQ1qpEAffx7w2p+Xx5y+SM4FuLc
kgYKKf/5FF3f9zxQKN4p1RyQVSvYYtYzpjgDugLIU2c3rYqMz6FGZug+TRwLaxxHRtJfNYi3HlRy
F8paRQQYCd+q/I/dGJ24gnNe+grUYqaLk6IdhcLzn5gyf6xXwar7CC+ESHIZuDngOnCjlIjzXPkG
i4NN/V+QnRMSabYeSD7LpLKU4CTw5/S+VKNS17sRu9N6PyLp9t/l5Z8i1vwITA0EfcqEgZjNkoKi
NQeJ0UB4SorUjzdmBV7xGbW48ep1oS2NxCYGSmIKcDOzkUClm8iqJCh9FgoanBGl7l+INsAf0zA+
LtYgnlB90ADNUmwO+4Orh/kWPGuGIaNZ3CAo3+4uz31pt5uArrk5qRbx3D7/rHGdN77eqeHJ/hkG
ZXtrpkrxKFw/cDGIMKpr8XwpJ+euBMT2P+OZs/J2ZVSejk5FcDKMULQH/LaaZNfoPaxv1fLvCqos
7lf8Lby1ZdX4A/ECgome+EXmfyLKWmBPKfODdOP7n898ukvIoBAo09KkGFbY2IabMW31PyYN1PXH
V5lL07AonarkgrP9PNadM0IUDaHumMj/V71M8IlsgPWt1LbAsIDUTL2SmyxkRhRQuUV0ikZTaDmf
X48JlyayJDglvG3TB8fto3ovkDx8QCfVi3ZB0XnDvskRvcQupU/Rnr886aW7lANM9ZGusIN59/kP
yFEAJiUgN1KqeqpWJG2OPBINnnWtK1BFVZ+fve0pOn7DiCVYSSU1PgHBhY/G7KmDUgTVp0DzJn9Q
FKtxVU73Sc+U9nuXD5g0xw73VNImp8vTXYpZlGDIN01SUTHvRZdk9yAJK//kowcW3lrI8G3xkNB3
SZo16s3lwZaqY4BjeMfAQKOa8PecvZlY1+cN9CtKgrg04KRQJuJXSd1B34sk49ZIdXW89esYYQWE
VgLnd0P2gg506NT8l4pJXMkjluII+1uHFAwmDy+R84UO9CaVmTt4yP0p8tYbyZKawpDBNh8Q/9jQ
h0m+Xl6Caf/OozblGk4TmS9Dz7aX2VdGGOrcmYlbo1asuVpr3KKoaWXbXDG9daHYLdoIKIx6VyLH
8sg0B/9n5L+Fuzdrr7qRilGoTQZs242+pbNrts8QmR0g7L0iHxInAajlkBCl20/M2ZYmaTcYKZAt
56ts4PqicLl4pwEi0xOIQ/fWrlDf/NXyR6sW3I99K0e1+Pfjw/7FeE4Jiibl7OMKkIsUImsfdK6o
dy1qYKuAMH7jo4Lxvc27vkZYIYzGT8zWpkXIeYKVp83fdmjdmk3vUXLNUP5/cXGwealw2LstVHTR
dlGC/9HKixX88i5Pd6lYQ7Dglp9CNjCn6ai/+cCoGZncvoFybJDpGu5shMcPiDwgbeOptcStETJ8
bAelvANii4WxlBulYDOsRdmMCASoufatBlrtfSIHo5NDK5x9r/HiPP9dOipGEz7MO9W9D5MO74ju
JxKE9R87qt0flxdh6UBTHtQlaJ4pyMzGspBwYRcb3smLEYtbZ63s201Rwh6SrWg2MYJLn/ncBvua
qgEkbGtK096sOkUveEtqHJwmD5znfsR+1g7y/j8tiVpEfKkqbFTlaq9xcZ4GFVnAlVP4nu1tdBUC
NKt9/xSOwXiin9OoXzun0MdnF1hTuTGQlL3WcZ/2zzx0kd1SD6JwwdU4W1sEhxAQNtvghMRI9aMM
q0ltcrTztdQTu7lyDS9FK17ODGWQeXJZnC9rpiVpUEIdhELrV2h7YJ/yxKsBn4es18t4F8sI+Y8y
yJCy+vgWmqDAVIIoFVD6PB9ZH8OaBxuXr4/cz6828u179KlaxNQ1/2cx0ES4kmYtrSvFXm7ECafK
5zwf0FViDTEF3T9hjgDuWsN7Rr2NKjOvt8jGhMEVCNJChkVDE/18Hol0D+YdKhTE8kmgh6czz/Tq
vsKmKicYeANyZ8lYDY9NE2EQIuNJ6yjADjXfXV7ghflKIIcTwZC2FC3x8/nqiDVnI9ZZJxTItE2u
5bwdatP+M4ByfLk81MIx4W3EFppQ3bBhZjcPlkVoHxlJeOqNFIfYcTREfqtQC8Ja0O6Bf3ZOOhRX
NtDC1qWyYDkTiZLy9PxsWg1GImllBDyXWrFxnNJ3kEgU8j/03sy70ovjvSvAuV7ZRlOgmR1PnkKm
zQOAv6jdni+rRHanVbBePQKsnZzI1KDNn5KmgEt1eVEX58fxZ4a8hyCKng80WK5meWUP1tnA4H0d
xxLfiYhysrux0bmOn6pMt6o1/XrQ/ZeHXvqenMuJ2kTJQdizYGv4GgYvQwzEwuuye0TAjF0b5jXC
/oa2qYUyXIlCS2sKfGRi3fDY5NCcTxWeVhFjkwXQoEXi9yDMCJCszOPuCk5lqZSCQAIAC1pMOs/a
2bMO7a9UcdDCO4JH7A4h8ujI5yndYZCDskaAJ3rVEuSQ9l6ZIWDcKX8o9SA241m1hV6eaaHqNcq6
wMNVb6/sq6V4Ac9RBwdBgv2u+VAkI/ryTWUfQQs56m2BQah3o8m6a15DnBmUVaEYzTNACr3YG3Sn
vMPHvzlZA9U4iFb8e/bNZduayO6BlsXkBe8Xvxo2A5C93dBb5hqTlU8QgyXwH1CRRA6Nfs/5N+dN
4uvYi7nHCnb5bzXXtQwjLgsrhk2Qj0qwsmqqx3f9iCf20+WpLm03MAtc69PNA2zwfGgXuWg6FIly
dCWIrLWuFE2L3L2s/vnEONxxENcmFMgcjutiWZSgBEo/aQz6mygvZbw2KNBdQ4AsRXr6vIg2UKeS
Yl4gzBD0RWMDOCL6g/UaOazkDtQuJrVNFny7PKXloShEkmbyvpz3rNKkVhBeZihdiaKbNlF/R27Z
fcsr7tJPjASuARgU6SxlmPOPpKFXhdNu4B6TwK83UZrhT5u36j172L1yVS9NiooblYjpU70TMigi
sx0T2s1HEaANPiRVgrV7gGXtysud7spduRTWyUJAq/IyhR47/Zg3iSz61JWODrFytHwPh6lA7fB8
l3k7YoSA9/nBoe043jr6mF35dNOBml9czhTPHZX02ZhXXPSYeqwJIPjE06T8xfnIX2Kp/s4bzbkX
oe8i0G5N2vhBXtzXUV1eSUcW5m2r5COIflAJeNdvV1z4sLXX8jxJnPRFqZJ+WA+tk99pZhv/tAon
eCkd5B+vhNWFq4zHGhfL1MXmKp0VAiLkCQfPjvxTLO30x3RPA72s0GK2lMh4JmsIrwSXxQHZslMI
50U837c1WuVtbobktVjlfEcD2/3aV96LSJpIcJHE3pUJvg9m4KAoUk5Id0acw7yLSVg3QxjrOCCo
9ozqIvcVSZj+6/JxfPf5oI7w5cCDUJ+lnTpN+8221UM1SRUca08VYmUvTirsetX2MvdXctBrBOd0
O0Al0/ywVsZs3FlqgEpH2Au8JE7wu7kUXGk+IWOY7fG977BYClSE3gf3o3fhNCj1GyEcwgEI+vPJ
xj0b08fW5NTyNTc8/YxNVCK1i6OV9ozIZfbRWMd4PC9pEsOXnWL4+XgCDiSVUuQpLDjsLTyJXFdX
2L/mypcAwFH80aM4DTfVBSmN2dy8sxQWs4xMk11UIJxuI0fjd9kGp5/0JirNcp/lhrXGwFdeORfv
NxDHn9c78RnMJ0ih8zkOfZYnhtlnp6l8cug15y5yA5SHrY5qd1KEVB79rrwCU3wX2XUG5RVt8ewj
2pqzXdu5Wemj3JqdBCZOcuNToXqOh1AdNkV99RW0OBigXT4lTA+a7eczjHJzQO0jzk8F+c73Jsvy
J5nT4Uf2W+0/mjFPE3sz1ixbawO77LQhzU/xgI3LFu1yZHgBG6JVevncvwtn00ATgIFEbeqzzl6R
2piHtKU6lFPy3H7qItRYcZ+O1q70NERA7eZKir60TWCh29T0eAwAgj5fxJ7boASymJ5qKNeHms1x
QPp96Fb4i5p3MquUpyKot5cn+S73ZpJvB51tE2EGGGnqYXZKymy8Z2coGL4GPbbdNnYv35si9n77
2GSuWuyargTWpV2D5BDYRkCGuiVnC4wtjN2j15ABKkgr8Fyx3W76FgXtDa3t/nh5ou8ui2mipNto
8U1KGXNNMdeOJQj2Ojshy188RVg1o4aepem1IvjigsLAh4kvYWHND7um6FIZqyY9jQPtSSfBWspz
xn9L1f3dZ1Id0Gg1fdpqeRpfCd3vspy/M/z/I9NPO98/xdhqHvZ66Ql1eft7blM8s0YAr1rjYaXR
tM7rqOc9FnZYcrkTWFp5vbzESwdGSBYYpKhAE2AW54wG+fUcN8QToIg7TcuNRw3raSwPMDFsey39
eXm4hfMCzgYpR2IqDcR5mSl3CNqcfZSOMqOmGtEnGGXaFCUJHtErMqH2fYcpw+7yqAuThFfHC4Cx
oc/Oy4YRaiap09jpCbi+vAvUzN1DrktvIT1ieRghCVJ8NM0BvsRFDLoa1IXkDpl917wrqylzPKV5
HW17v9SKmxLt2/rDV/H5OLP4k6HR0iPsmp4QoXax5YFnvm+bVpN4SlP8uLyMC5uVxzbfjY8Bsnie
KzZJQEIQZMmp0vNCwOl2moNoyuqfCUl9KqIQajK2ATzGVuXk9PIcYiHp7C//iMVvaUKDIvvgdp4X
YsumEAHFX74lwuqUlqJx79WufUNCMu7HGtz85fEWAh44NFuAyGPMd8lOIxTYzq2envIIKxClJsqt
KtquN+PopOmVbbM4OTDFKBqqENjmmZxmFtiqul5GIAoazKey8ZmeunooK1884n7pXTmOi5PjhTXh
0Tghc1EgIT28Zkcml0Vted83hlKt8qbz040S9I5+5RguHX60JykP0vihqTzN/k1SbuWaLOMqyE6c
DpxxQxxYRleqT8Jumq9c6uPW1Sv538e/H6p/oGHQ8qB4M8sePUtNI1zaOSGGsB+cXEDzQjn/ZyqT
a4ohS18PTgXceXpMKoHmfH4iQ5i6G3D4qWv0ze8TPQyU2ww3r+GBHLl3f6qNQm/xyp5ZXFVYq+C7
KEbyz/moSP9Troa9cwpzVX0FSWbr+1rto9+i0OzXwo0eMtVHIvrysi5cmQI1XuL439rKvNwrawPI
pF4lJ9Wtgm8ObqSrutFye2N3gcCRNDUdf+UPtpbd+BhY+1fyvMVJwwZDJmASdppjVen1ZK5QEO2K
Y3TQXdf1V61TuPZKqUuxbfwRseu4Rd368qyXvrAJceYvLZLYMwvrCBfUPu66BIOuTEA02eOaOzK/
CYtJYB28zCemORErgHMR7njHnn9bGG16ijchYn1Ci39gW1FsSvjJX0e1bg9mDaJ0HWlefgV2vfRt
2cOT+gN9Croy56PisuTqIFWRCtNcdK0HdIFIg7yjUDFV7LtG2Ta6Uf8T1X70cnl9lz4rabRNtc7i
X+psL+MNg09khUhZ0dbyAclyfN0wIUhWeZ4PG61M8o1j5te00RbuNaLLhAZgVJq24ny+Zasi4BF4
zJdk78bUre65w6V3kw4wKjdBlWPEEuGSjKuX45rPftnK35fnPe2bs2LXpC4LKACoJhuajt/5Lxij
VqhuwS9ItdEOb4M28b/QP7H73eVxFuI940zvFLoW4h3SRgt9oywkUkMFBiWYocVD0xzKsYwyHNvw
Jbj5xHAwGCknT/IGc0AeNRiNcrwVnpC9YCdl8Le0e8s13BGuWRYj6PfxqMS+/b8BZ8F+7EaL9zLq
3Q2RFsMfqfSrRnGqY17yCMTKDbu3Pkh/R0U3XoHwLIQGhgZIQxt1ogPNjqosMy2KJLpKuodd0Mpq
MJff4drRfC+czvkToTB/ZdMsHBZGnEDVKOkBmZ+NiEp5XxsYmZ7KovS/qLovAWn1uJ/i01T+h1u9
g5GXhb/N5Y+6dFreDjtb46bF308YSnRyvPJXlmfyLjXqCC+ZrC1+5W55B5DoC75izS1eqVmxvTz6
4jJTjgZWgZAZidL5SanSAXBUzRce29w7gT28KxJv+FWrxrA3atl9PL/muQBshycaf893MJLdkRJ2
UXyymvp3VWZ4Q+meOCmtMK9JTS9EXWB9FPQRG0Oaa/5IEU3jpo7qowEfq7dukSe3eun2zapSvGYf
1EGNMbDvTg7FH8dDT+HnzdCzT4oVYBSgvxyfRBlCq5GFI7eOYpjHmjTwyoou7VruSZDhwDiIeLMr
FDw6vf/ICE9Z0rSYooxa3d5qRdxi6adIZxMpGgZmbYHn083lrbMU/Ch00caDDwGOdLZ10sZz6lgB
9Q26dbjrTehoNsSAf4ymaq7kCYtDkQPyCvwL+ZoN5aIK3ghfCU9AkMuDXYzVoc1gfsaoiT9/Yla0
UZkStCxusPMDoWSDGQ14c54wxQ33NuaAqz5qjMdAcpF8Yii8lCeNRIr4c/KCHNm4YvJGKMcCs8Q2
Goyd5Rs4Q/mxzPorcWbpPCD68r+jzTZKPUQ98o9II2oY1OHYlgPtehBuZ6yDGI+AAtcjd4WEsNzn
ZpVeSYHeY7s5EoADERJB3YD9MlvWEfCl6rWMnjQkhJihdzEqnprWoacATUyCse61e8pw5kuCizcW
HaD8b2Pcvq9xOJb2EsJkhDyYWbxhZrmBVjQDpoxhckq6qtu1fiTvaMyXW8vEFXr18S8Mnh2JGNjL
nJRZIMBQGraVUGKuFCwfgqQJxToPKkDVRU3r+fJgS2sMDseYtCjR+6SBcb51Y7PKlSHNwhN903oA
5yuibjuoY7Nt4xIjXt0STbeu8H8dbgVOa48O5mr5BtRX8XT5pywEJd6HxF4MMHBNmAMEPSf0+ypG
XC7IYnmfBp3urKXSrUz3HzeJpm+eaNf298JNRvMb+0C0YyYs22yt6YRZ+M8C8CrAnP42geaJncQr
V/7owrJAGCCw0+jjtyddPhAyKFVPGf4sZai1DNXVsQ9OdpOGt+7YZ/hMO11/A81UffRaVfmwFDcI
n+lpajLcpJIzi4RIOqiYeLoI/g6KXEEatg8YccZfoa7aayv0umsDLqTSYGb4kKQISGfMm1N6V2eq
bBkwFKG1bmqtz7aR6IR6ZSmXtgzK1DyAeXRzoc02byU8q/eEzVK2SvSkhRXe30lmdN5dR4vT2xe5
TW3RRWOi/+jInBhaUxN+jTIRqIbzYxMEoCU0AcUn7Rwe1i11cx/5Jj2PAfJGHnok4GjLtemk8s8H
j8m0b7jWeKIh7oigw/nIiA+pSA07zckTtMfXEnushs605UPpDqxeX4t0rHdDK66FincxkIGnqhGg
FCCKVFfOBw5T2w6yPukQxK/Lhyxrb70GHWKs4JPuoyWxKamcFHlpcgiajbMNi8sTVtOOL0+RUQ1H
/CL75wBTqbXTDvKj0XYaipYwEQeAA6fkfFZF2Zl9K0J5amh9dttMAQ+w1X2zv0tSbOAuf7t34Waa
FlUwsmZwN+CmzgfLQ52MKjTiHzYs9a1XeeN/RmcNR79Ss2/TPruWz747INPkNIpqVPuhOs4l3Mdc
j6uyjtIfnW8mW6OsSh/nLCe5i518/IkIWX9AatP5xDR5xwNLw0UJStTs87lubaU9BPUfhVNamzRV
FXUF9wTko2MlN7jg1uJTI5rYpfCVEDqdtXByTmJIMzz+keRjt+rh+D4ksvEefEwOd3lmd1fGe5cX
sa7kzfakuDFJ6M5mOOhW3im9nfzo4QNthyZQtrVq9t/otjQ7rFv9YpVEfcjDwXE/aGHEhcErHoYt
eGTi+rsnZ5KGPtbJQ/iSixIbzHFdXzMvmpOBSHHIuShRcC1CLCTpOd+nyIkojVXp4pfoi2GXlXn9
g1If1IBRhaCs+z/yvlJ2ESyBb9QdqvuwqZ6AQ9Wvl4/LX0mgNyUZfgdwv796hBPAkXh7/jvSrAYp
oo7FT1OLLSVf6Urct3d4LDdorTcOQlOrDE5BsEULQ4UnEYWeXq0kNvXdlzE2RuPGa+ys+aeu0eTY
JLVjf5c45/2WEcAu+C3YgiO/H2QAGcC2Ou1j2VnVv2B1zSMGxmq1EkbSPuq51QT/XJnaFFfOp4a1
GcgYyHRTqJvHndqquzxwRfCz74A7P4J0qH9ibItNNGkv2PpBqt42QiXavAn0wtC3hdWrsb5NgzQe
7wY1F+KrDBQ/Xo2+7PzNkIbeANMzGPO9MmSR+yiAVGeH0KPogWElGjuHPNES8RRF/KG0Wt28gpyY
RTfueoATHPiJaD4pVk5FizethRFAnytlMfwCapw9a40TNCtHYK1Qa463s9L2CkUM8up8EREuBTgB
1I8CKcnjPJ4GXarEMPF+mnGQm3ulGniIrQDGF9btmPTS2xYtUtdrCSxGPJQNxDEHjaNha7qZSLHR
lkayK0PP/qn6viI2rjMk4Qr4V2uvi8DKfZzq/TJ9TrC/jFZdNnpfzAbux71p1zr28bXTpXvfLkR6
rAzX9e5KVI3G4svY13lRP2ALm+wNnR7L8xgiKnkTZQ3mkNgSKDkOv0bZt3u6MeWtGqZJheVvL4Kv
o/C6h9QqNRsCYxP+tiof08PMKMdXI0WDZ1MpLWcylnGxC4ehb29w5YzcfRa2WrXuYy/DPi4uwnDX
5E7f3Pb2WFKB6/TBtR6zNon/iSiLtSupuWWxlTpOgr8GY0BQvopiGa7jJDK9VY8WpxHurLhzgxd4
IPEPZ2DJ7lIa5XJdmEkcPuQFet0NxQKD1vyqNgtTudMLV/6UpEf+Vi+c+EtRjk2NxAI25HsTCTVv
WzlDbBx6nF/zTa2Bm9yObdnlWxxn43pVx73zjLyqlq/UzqycPUi9yF0NJlT1de9VOkbCuT7UOzg9
TXAoFeo0KBuMynPFZebeZCgPJCvgV73/6hRdbm9TYfn2pmpAt96nqprHSG5bidNuUfZQgzVY3F7e
tUYmJM0D1OXWReGG0IOG3v6uUya17uSgOcUrryejeTQzMzXAAIzRrdagI/CS+5zZ+zIt+0fVLJtm
FZt+4KBVO5beoWi13uECLAtza+iZSPZK48jwQY20yHrMg9oC3Yu0/nhTBXborGrbB8WejCkEfaNX
7oKGhty6VcMu/emhjNase67537ZVyWFdWFn+lfA5rVpoeD3m3po/3OloS8SPMuvGP95Y+2hl15nM
MRdGRgXxh1gtXamt8jbo7DV3ljXsPcxjksexUxURr/SI4JpvlAQJgQeDxMR9xepGNIei8BzxYKil
kh5cfKn7bK03RZq84mWveLse7UP/l2itIv1SqTKus01Vx6627VwtR4tKJoEafncVv/G1VScqmWnr
pAsS80UFemjdJRkQq4MsMi+jacTrYc3Ra+pX1Va01Ntpo67n+NQHimxXXWIZ7m3XWT1uJWXgRSXs
7ja2w3qFnQgyj6WrRf5GswaXyjrGSqd88D31m++V6vNIc9BblcSF8BAQmsUOyX/tXxfPsDtDoBSw
gS2O76jWlqr+OvrK0P0S+v8j7bx66lb+cP2JLLmXW3tVIIGQQrmxgIDHvddPfx6zz5GyvBAW568o
udnamjXjKb/ylkIDjtLJbfS7Lzrjuy5porwyWt4mlxsK4WTbDvBXLf3eGbzAUJtq0zkm4JxezVP5
Ft/i6LUF6mp8l2XyopHKnukOUpROHm6txn5C5llx5coyn80p0+5K5DAUtrfAOdscJ5yH/ULrE0ig
Vl27OSpHgaeWAeakpVXnNYpbNtISeloMAI6mUEE2d2pfbIyxU6+OpfSmBrhou8LM7eGQ0WwZ3a4O
fKx5rSxPL0osqeqdLBpxnLREUzZVg5O564zN2KCEJ0WtvCWoytMNCrX2dSdNUunWupkpG903crHX
9EjVsTo2cCHeVTBG42MHc6kGi4CJo/GAMEn64nc65zppk1psEKXt9Gv4eE17kVTo0V6hSB916S6S
J928CCtf3BlJNNabZNIMgVi/ime4VQbGL2joUb+RptHCJBbdxy4P3NImj/ZUdLOvAz32m/vEAbnk
0SZSIxwC5Xl2edFJG3r7arEjCkCkq2i5on7kndod5D5TSdoquCReOoh0uqz7xG+v4V8jmJDA0L2v
aB698bzpwe8gG8fdoKBu9dJYZqB6Rj0B9ULpP6n3RjFlN7ITO4aXm1VkbLVBb4vdSMup8wqz1Ied
RHMTBHeME6Y7xiAfDwldErHJfN26w501HC/7ZmYb24mht8e2cWYb1DzM3X5qmuyqisF8bQszHMxj
pvTsZ1jaqunSR8yrWz3MwmIPlqkzt76cgUmvC0tSrroOvSFlUyNZpTyPKTJV32VoplDpjSFK1Ktg
LqSCBghYT1jgQ+v5ZDPFXRv1RR7u4anj0bxJCjGl3ufR0KKdQeNv9kMCzkLNi2rUUuye5rnfOmM8
PUWBUXeHPGiSXyUq0+21r/mccZtnBFdrpjjs8qbRCjfNWvuLMjnzr6DCR9xCtQSpliXbD68DBXNq
U3nytQQvYy79e6Vx4gyKyZoY5VmoxFDk7lTAYWuSUeunoRLkhUgETaE+cStm9/XYBJeWCKvHppjG
bl8oVrxmcLLIWJicSY0USDBCjOTxy7JBjFRWTGArnp1EF4YrWUX/XelS5aqRkEkLChwFrLzAQWFo
lGLl8y4qB3Nfl+oixYr3nNBYAuwyo6czVEnRc9MUQ+nFoxk+pJSkNuaQJGs5w7x0J4G1DVD4vScH
UAi29aKkV1eBbdCfip4C0Ui3EZyo5htvR55vFPgM9sYIKOTuM6MznOs0hf69LeWm7LZVMBGUxVoE
swBOWXn0AeX/0kEDd5R5G6d783th5/oGqn4b/uklIcs7eCapfAydqv5bZqaZcG/aaX45AXLsDsR6
mbaCdT3bOJD1kRghNeMwkuwu6k5dNJg1klLG00S0XM2vuRLcxKqoLnupq9i0ZZtXK7Wus8/HmDN9
fWZOzsJziyysajN7VCn4Ps2vVuvCj+jDi1aidOLmTtCuqeAay9SIxaE0Mtf9YcGydRZzDHrkRicR
yk9DhBPariiUrL0ZpBqncoNEpt8alTLB6uHrGZtMTexH0Bmd6tGcgS01Iv0xJG4EozP5KUpE+Mw9
TNKp+q4WWascMLs2ndsJd+8Cv/LZXTlzC00TxWs4Fr5BeN7BThjcHKGP8HfBSxZsfXQ40u+OnaSp
pwJdjLdqqyoPaEz2imvqZQl2sqCLRpJTRPVFnopJ/NKrwqhugkzNW7zUtaHNN6C85cCTcPOWbA+5
Tj86pjqgUjcPfRXDY0ib0tZSYyPqvMbsFGuHGjAO5N6g1xbaOVwWFMi3aWd0s7l43mQ00fyo6Opb
feIJu3P8IM2eLVEZ9RdrV9xVM1GQ9E6GFkPtanFloUIchX3Vjw/0C4JtOGU4FonQ/m5N2jMWj9JK
n2v5JJiw30iQ4XJRSFVpaZ3ekE0lBqUXjfwg5eQKO3OMg90oxeqNnBhJsJftqduodqJFbiwQ7XBr
M4/1lY2/PGz8BpR5uaIpgdBuW6qa9oEsBYmTqQ+BGWieZcfxr6zPhUsFXyfkgMq2Uow8K7y8j8jB
Bj2BfgCVgdNZx4XSGmVUqw+WTlQRNpD3E1GFuz73fVfqzWmPOofiZWHzRwql6FJp9cCzy2RNUP+D
mbPyHHoEKyg0qYt6WmqIlAOeaA9+E4ZHGebVVu+q8QfAK/mybdr+8HkA8O4b/++tzcRnEisP1Kyu
ymtxOvFqtNre6E39YYyc+q/VJOZ3h7zHvIROY8lu2Ea2s2maeEr22H9JpLiVVG1btSumjd+DT9uB
tfBXChqL6inNEn4UmrLwGKjX6ktiQYAFTwvVTX8ABiQ8Fa2lrZ2XrexOXdY/pjlaBLup0nz5bmU1
5uVdrgYdTOg2vJrncqZ1PIJv42Z8EML2/4AxqdIN4prFoRSN5mxFLsZpE/uReIidvLqjexptId7K
yhdfm3kBIP5xCwM0hsgxvwz/VHR0J8wjox+Mh7bu7JuoUi3Pd4TZEASWFkGnncft/vO5f7DmOP5Q
+aeiM1NqF5c/3UhZmlCtfSjC8C3q9fxS1nPcp1JoVxvKdc0fnIjUr+GG5g+NQAiMYh0l4VlE43Se
nUJJQk5b86EbevmgywJfjn6ahlsK3LprG3GwRsb54HpDxGpeVMQegLUsVtYhxk66IjMesqqeqm02
VtMlfi/W5CLL7X8Hn9XEnhYZXe/BB8o9udLGlfb6MiKcJ81UKWDTGJjFXU8n3WplIyc1k5ZRA9g3
gD8uiNFzbyDJ2sgx1MM01LLNOBhrjkdndbt5aHCjILTAr+J9NF8//+yrVqPAhn2h/RAOftx/izJ2
xK1IdAM0SGyo7Rb9sLj6DtVb80aztbVtRwbfexE65d9zJO/EMY166dCZfju9YT6vtqEr03UId3Vt
KcPLoPdNG+GUI5TbCXqF7RWQua6gBtXFlx8JKpC0qtDTp3sEQP10LmWVI1CVJyxjwRMeGW0TuWLQ
E9ASThx/V0AUrYTT53uHEQG30Uey6UEshfTNQPeVhhr1Q9dDOpp0qbkfpGbcNSJNLxzsqw61Jo/7
gqdtn/CQrlwK89Y8vZz4elyMFkHafF4WbxSOhI1Obmw+OJ1o96qdN5tAOANqtMO0+/wy+OA95PLl
SKJBC1CShsfp4gqqqaM/FOaD2VcourXoNx0bR2mFm5em3mw6u02oYrXKNwzlM+fQcNy2Kn0tYHdh
kQdfvpz4OTxTQNhle+6mn/4cRJH0LhkV86Ec1e6HMP1yK4ox2VmiUNwJZuneSvQvypVyOTEoCw4N
C4l3xOdOBx1sCfZl0ZgPhIjW3szl/jmyLEAhNfydrzVe/+9YaHhQwEc4b5k8USLW6iqKzQclV6M/
PWqKbobq/7HO82zl255fP/O8ENaYX3zw44s7t3SAZUl8+YfE7LC34gV2u0CtvDHOj6ERSF4woeSo
GkG4sn8/HhgVLoDz8NqWcxQaNSG9M8wHqa+dzRB22QFvClygMgcx7Tbfdn315BtKunLfLpVEWFxE
dRiUBJyYEsnT0w9pdG1o6KJMHvUBpZJf4IsdxdXsQKH128qJmxt0e3ZjqvX6rkz10tqwt2IFc5yi
Ty91oTRs+L6gilx3WrTVcFxZM8v84MDRUyTCnzG0EJqXnb8wb/I4TwftURTNo+8n8c7oIuFpSaJu
4gALQrCYuqfXU+GWwZB49RA4+4jS3ebzk39+yWBVBQoTow4ED8xlANqEct0K0dkPiHUJgEfdcFOX
nfQ09oa0Vn06DzlAQKIWQWat091fQuoAmBepSQb2ENOBuPQVrTr6wogA3cvSn0lpYvQ1q7VTPZ/a
01uUPhF4d2o/9OYJAk43QzQFVjKZXfhYqRrNC5rwDy0+FTVJld6iv9gOfz9f0Y8GRH9utkmYy05L
fyfKEr0IdDl67GpjvAPAW2+dSpX3EBrG+7aRnz8f7j04Xk6Q+AJqyuzmRsv6dIJwb62itazgsQzt
wvyZp7FaeNTTavkyEXLoSgWlUQS2/taD8C8rDWtFd7QaZV8Q8247s45BUvZhm+yMHif6+wKq68qS
fPDhETJzuMeJQSBfLiKg0RlGLfRr+8Gv9GKTGwRe0dAkVMPi/kVPW9utRMQD8/nKfLC1EWyFX0Zu
AeVrSY+W6qScsNdmVDRegCvF6tXkDMa9LEX1mlzp+V3H3nqXlSTaJDiZf8s/gZaUGFEi0E17lK0w
8so67/ZpVSduRvh+aQq5vR2VtvCCGFLJV2fJaBApAJ7hpnhGOygwKaj7ViSPSIpZmgtKKfP6GkcQ
N071NendDzYbo4GmA5oJRRk95MU88dtqx76OH7HNlFUva8oB50IdId4bKcLYcas3uTFuggS1r20S
97b1BFV7uC7owfquofrym4wQonU5Fl05btGhtKNfcVOzT7+4LORSYKstTJAoNJ/V70JsMXEracRz
OPLoeDl2oxui5NHfIky9hp84+/pzpIKsJyksGSxgjtNVmeK0wubJEc+p6sdXnRkneztN6ZOzPG6X
S9rvygyvtLqrVp7Ys7tmLhNRQCA+RZ4KRsbpwCIbqJRR2HuKeB+eKNFNl11XDD+KpByeoIas2X98
PB4gLuJwqlNnxaLM0nJ9iNUnv06zg5pg19UNWbLNEMwr3QBV5pXq1EcDksGgHU9zhqdyMUHLT/ow
9Af9CSCG/TR1g3mTJXTHZHwPN1qnr1o5n9VEuZ6wbeIMv2dt1vJTKrKoWkOVXuy0as1N3pcNGY8q
aIH7TphdapVIuudEGS1DOgoIz/ktiOim+ZlpYxnsQm3qyuqQKsNYr3xr4nG+5slNP3OA4UrwiFrK
eVxTy0FUNagxv4AKEIgHq04tiKTA8oaW1w+ZbfhXNrWbfSDZyXStV3SDaAvWJHdSZAjnexGo6QYR
mszaDIqR9t+bokUaJrN0uT5UmdVnx0EKEBpKIFojwAgoyjhMdaiHhwrrzm7Xy10q3Td+C/yRQqWW
bO22ES8asYLApqchOu87Jcxu4wQZeOHBAM3GaGsWWlWWbkbn+Df9W2m8d0RjPWgGifE3RQ/1B2Lz
KHmZ9C5ot5GTJcIDsJA8i6axQrfILGz3ChxD905QorLfd8Mobkq1olTRFBr/q2fIJCOo79EF7Y95
YBrhrRVF7S1alf5wkDI//amDZxpdacYxbcbIog0oxUNxOaqN+mty6kZ5HNMJy608jtPouqMFcGmi
CRm6Ex3FZLYEMdPftT7I8tEearBu7lSDm97UphZdOVBe7Qs9sLXWtQKpwjglqWIclMPCaY50SkT5
WqdUjry6VCo6MpOa30bwkXWa9GGcXOEnpMl8Psf/bVgt/i61ko+ma5ixjnxQL6RNmEMN2CPVLF35
aTo4XthbefXLLEch99tWL4s425o+mrwCL6BA2LsBSPv9JEWy/hKLLup3YUqVd+eUkvamh/6UpxCZ
bIeCudkDiepXHuCza3EuZ82Ab+JbeKvLsp7iBHKYFvL4whXR7EXSt7tQb4LdnFW7Ffg7xHex3JbD
Pl5JAc5GtiCJAaKlj0rJhWfg9F7MTaQB0rHT/5q9nFYITMAr2oCgU37QX8p/V6BzsJ+g+pk7+wbb
eBoHnz8/Z6UDAg9EWVCaAjc4E+VOf8CYDqGRplnw1qDRF/zQ7Ma+l3plIhBLq2s451F0OZV+tY1E
m/7mdRpX4vqzkAucLbUDWpFkXnSbFwEJ7TYlI3GJnwnvlX2Ip02wKbIx01z0S75LGMrZNNOdYg00
ubywqSZSySTgJuSeg+5F7pXYZTMUlWw+j0i478ppLI+Fahf7BPVRFBJLHDA+X2l9cSnSxkZ1ApkG
up/gb5dejm0SoDdsDc4zim3WBIaoS1xpfqNXQHDLaHJGvYO05RVCz8OkpHj6RWVJKiZeWeeZSlHo
6kPd/TLyIH0FdGN8URgN+ScECuZ4kuhFnb2gTsdSR90fQ7X3n2VcoQ5RPTUXdVjK6OIiz1J2q1LK
7wH4vy/L+4DAkiD/cVgIY04HRBI7SUInd2haG+KH1TndtW9DQu7kvjmOGL8Frl9QM0irQj9qZfGk
NoV0+PxDnqXE7z8CThdxFDsXbMDpj6g6paCxnTjPadmq1cY3J9sNifB+i6YbL/rR1rfCjOKXfgj8
V1VM/XViZHLqGqls7z7/Lcv747+fQqma/hA14yVJOslaeZiaznkuHLs1j07XZZXbtZiSuk6Pis1G
U8qJ9mMe/VDaMfjx+ejnW5rPj47K/xt9sRAIcelGi9znc9ln4cas7THwNLHu1nt+VhnHJqyCgk4N
Ykm2GjV16J2mZsETNf6pO3ByzKkx9jyN/aUZOtNKm+ej8cCuwH/GEghI7uJOyjvbHB1ntJ+H3tBQ
cx2wOx/H3sMhR39syipceX8+OrKQN4iMObTA4+d1/icp62Yk75AGznMSVMaNOlTBQybs4TjpUbJG
JvtobnTSKTXMZCOix9Ox4oqIsML5+BmjemvY562ZXOZaaE+ulEgOtr2Jof3+8jYBK6CQ3VC2Qcxo
sZy6kvW2FOX+s+QrbeDVdK+CnRzzlK9csR+chtm2gI9Gp5JG7SLpK/D+GHEo8J9ruci9PPMdUBGF
tDUx7D2o1Zh4Ze5Xv6KoqvefT/GDLzhnGdD3oRpQl158QbVBgFMvK+dZwcbd2U/yFOFapevTVh6A
361EDcs3k1OPHCUJPCKKKH4tWe1mqDZSogTSc6JLej0XZMfErVVTvPiFlBBFNKkbaI5///kkP9g6
XPIIQFAZY5ee1Z1xU6HCbLC8fhUgNJF3B1LF4ShhZLA14nbN3uWj8eCqQIwhhWPMOXb551jQDKwS
RR6l5xkfcSHBytl0OSyqrWSH0ZXOKqy12z/6jLMOFnHQTJFRF5+RtlPk+EiYPAdobgYbWLW+J6lm
lHmZiPyV3frB7clYZEoc/ff+1+n0EqMXdSE6/znTi1alkawDL1OGSV65XT7aLcQd5Pt079kuixPv
dFWpxZPlP1tp0B4ntR+3cRKHF/St/SurnJJjNU7+yiP50aCzATlFbXh4YDZOJzfkfu7EdRu8SGQK
np5U/RYfaQw9hFIe2qLVvxVqGK2cwvNB0UujmKnSQEVNY8k36P1ODn3ZDF7aUECPTY2yo0MEKW1n
D0F5lamVU7iwwPXN5wfj/Esy7hwBUdeCBrQ05qFiXQ2BsDgTcaNVbsmHICShZPT2+Tjn25MLFI0m
lhO8DX3a00XFFc1M67wVL0NvOVfamI5u1Fvmra5KzvbrQ80sCvAe5Ab84NOh0iCMI4wHQ4bq06tR
UqNfeEuCbUbK4svXyrsBI+wX3twZVnM6VFDWoobWwawcLfuWSrV0HEaFo9CJK1vU+e7zmX2wSdDm
4HHgDp3FbBa3iu4XVtqG8HdquTY2oTU0946kJcfUiUIwc5qKAm2+Jsy+TLNYRDoo6ITTuqDMt5wj
+JYq07M8fJHlvt9rauRvNFxS3XCMte9UmBt4hoP6B5DHsHVi2Vy5aj7aOIQWcylsZm8ttfj9sByt
UpPCF6pz3ZFnMvJ0K0turakLj58v7/mlTVZAJRtpdM4Cu/X0axq53RmTWaYv9ZBo5VZOwzy+sZHM
V39ToWp+BAWk6zXhqY8GpRbGQSOZJLRZfNO0iGMg7Hn+ovSQfGV8jH9QF9KuxiETB0Q2hpXb7YPx
qBOQOGPgSSq3DDQyx5wq4E/5i1ZZhguUOURbtK+bTT/2+ltEmXjlxT//gPMrSEMKjT2Kmst6JsCg
KAvaIXmRR3Xa2Xlg/e5CDWMgpZu+6B3D54Nkh2Qx3QhQulSLT78gYUQu+r6IXySfTsGvMa5I/33H
T6VjDl3g1+f75Wxmcx4H+30WtqL9u1xKVCaDotfC5mWWeXps0D5yFQJUHl9J6/4/xiIzAyExlzoo
hp3ODPRYYcpT2L5ocm6AEkDWasubCMGjlsK1FsTZPUMSTm12zo2YGXni6WCdDme59NXhxRnq+krz
Q9Mri964Hrro2DnRNlSzeOXsnb1DoOUAA4NPUzkGzhKRmRe2nyVBpL7IsUz4gideKW9VaoUred/5
N5tJfZiN06mnSqfNx+OfwMyJu7ojT1NfGnoUsGvxGLkQg981XiI7a1HgvE4nKT/fa8bawT9Ff5ke
8OlgSm3AeWmd5G9itBrgx8z4DS808qYhsQCAhpkHkc3ZBrGa/f18a55VG5AJRWJhVrlGf1YGoXQ6
tDaYWtpWXfVGydR8ChE6uySzGm/LCLZRUgX93wLxwF+RrgwXuE3af9R07FfWemkVNuOdLQ2tUgrp
xDX8Pf0RYSYNfj4Zzaumge3eTmbkV64RtkFJXWxskTcJZbSPEPvXf0t6KgDFjZpySHujiqkZp+pT
E4N+Pyayksu7lRVa7riZosFzhlAtWTICFosfp4UIiDSJob4iVqTddrqvPUkgre6peFc4mCnQ2Qaq
R9uSTPSyjLLO8hxDUmZOYz4HE3r3p5ri4Q4WRrumyHAGIZ1/HADS2WGNnQp8+HTllMpOmk6Z1Fe5
apxvIZ2newUfyNJVa1u77uEI9q7TIKvk9pTrU5fuhBCbrir6Q6MLKLRCL4Wx8j2XT8f8o0iEiQTI
ama29umPsjrixC42lddpTIZXo1TyNyOhqqrz1W4RK1vzPPtg/3BAqVHPVphk3/oyEodYlAplsF6j
vJJxo+izBlVEK23cUtTBdV4XmXxliVF29SRq7U3OU33rZ3rnwg9M/2Yj8cxOqE0abT7fPOcrQel3
TtZJgMB0L/MSO8nRlWgV/2/cGk9SbPq0+7Ouv/IttBvTqHr9fLjlfUyll9463Hy2GgnJslbpO20N
FUINXgMeAXeS8YippVK6rIq6OfZa1l3ovS22nw+6vLzeB8W7iwo/uF0qv6dfG7qcgGPGoPkEZLXR
hL6n5eVACMyVmxbd0/2AxsyxDmD0fj7yB6vLHU1dm0L3DFZefPZ+EqVhtFLwik5R/1A0dr4RUahd
6u0QbwZbHD4f7mx1YRChOcotzWuHBsliokRKchhGUfTKwalTV0NY62XQ2rFGoiPtXepaKPQaereW
Zy6fIqRAWNW5IAKo4LwgrOBa0+IaEb9WCUcHyk2+CZzKN/D65d376o5lMFqbMMsJxWbt6tOvWVSW
2tlZG78CrQhHt4TTKm0TjeoH+Htpi3BHVXwxcmd+1PGhnmnggoglFncYJMmIRnmXvhpBkB0q37Yv
YQP7xykEwvr5J/xgKRkKAC4PDSI2S87dBKm7iOUifRWJGm5TR5F2g1DVDFoiBYKVeZ1tz3leOI7M
GSbmGEsdEqqQkSJhO/YKelF4YTxoh5Zm1H4cO+kmxXPu/2c8hGpsgkyAuUvHHLkB1RQpYf4aRkaA
IkSRl81RVgfjMqiyXHKLQtdWoJNnZ3+eIqdhvm7Ahy4/XSzoyUuxlb6aUTT88KOy2FZ5ZLpVGwO4
kWu1uSp1Y7ZJLvq1oOmDb8nzgg4Se2dO/Ob//k+ENhokDAFUz1fRDjl0pq7MD3XZRyGd7tS8+Xzj
fPAtGYy0hHucWH5J1cgyLUwTrc5fpyzWtjnu9VsghcO+Q5XR66Herdw1H47Hy0nrdMaSLRc2VdVW
FOmQv7ZVZB4oSMS4BVbpDQ9Xdqh55lfaAeeLibqSQl0XfPRsPrRYzHJIraBPlfh1snr5tgzackOB
ebyhkL+GHT8POQmi4DaROL/rnsmLe1QpwHcSLCWvgV0WmPBMaoLmgm3eObUa/cAxHs5YJJcgpzrt
2oRzuKu7qVxpIZ4vMD+CBgGvBzokVLZOdw9VyVGOxpzDaU3R3ojzCLmJTPtrDUV8qJ38q2gdRsKj
CzgsRQNKTct6NrrGXdFIU/Zaj/pT3ZbNIdB4uIrJ2oSkSrvPt+v55wQaRieWsuRsXb6UrYIi1Maa
L7WvWqz730N5QrgmcsKjrnWvXx8JJCFhB8192tuLWC90sMlspKp79Xu1uJpUR2z7Lgh3mM1X+8+H
Wry/wLqQtAQdC4RBQQZsacczTjVSHVKqvgVZrsMXrtUtVbXgTxHU5jG1jWDjC7leI618OOoMKeOe
0wiw5430zzXTA9TsG9EobxAedH3b2KX6p9Gbdg9CR3vRCjW5axFZUb52mc+TpRhCi4dknud/mX/S
mQURrTTq26iOCi5cma/dBmhy/xBp7StuFFfdyss/P7P/JKH/jYhIH63n+Q5YlkPNAf8YNci0NzHQ
RQrafPqjRpa0UuVZnLv/RplnRYwBpXcJz0sbCpNZpmhvDTieI4IrwCR7CepnHme4TI4qvqFfw60x
5Ht1nieKFJN4e3G32UM7OFKqa29ljsv2dv433ZdjCIUjbAFJTQQcn+/UxfH7b0Rub7gLVAnJbU/3
TFFmqASqif4GBDHc1k5kHkOBWqnU6dL286HO15Nkiz4AbTL+0JY7HartnXB25hKBKwdjNYIQm8KN
Uec+IuJyCnVCa5+/PCLKaiTEmg50g7+nIyqBnfcGyJnA1aPauWht50dE1utsokqH6Ftj4LayM8+P
IJJjrCPPPA8+HIbTEUcfA9JYR7rDbRV01b61EFEQApHGtzoZ7C1+Z8GTBhoue/p8pvNDdHoiGG9W
HSSHhZq9BBI7sSFMJ6kQVgX1KX8LhlYcUQmzXa0sgrsgjZUbtG5wPLFq/dIcZWvNdfp8H6FbCdeJ
lxKhCZbgdOKN6nRmI+dR4MaGDvgES8drVhkKt56vMUTOjv+sgwrMZR6LstfS7LPI8l6SaqsL6Leg
nwJiGxWfrkiD4qtfk4Eg2bB/oFFxHuev/c+FavXlMFadPLBj/XSKtw66++omaRDx+pFxJZouiLom
uGhVFDhWbp93EO7JJ2Vw4ri5ckifgnvudHC/NEVfTBpbyYe+NO4mqojqpUiK4CZMNYTIEttqZLDh
gA03o1TKzoXiI00GC2nKvTIKzMwts3xsXDXuU7LAQSFWiVyEEUL9Jk/RVfOQWmh0F6SsiTkuKh/h
kxG1ufTDrAqRXRiR1MkQ7THLczVTHomLlQGxpML14YaGg6drgf2MUlF2L1KBGqM5WZXWbv2psrV8
QxFogi9UodZx//luPztlPDazNxLRNGVjZJZPl4aKcqklg6YErumk9TGr/fSbppepJ0SRPZIIDve1
bVdrzIBFCkHXCJUM7jBOOOk1acTpsJ2B0Ixep2rgCihE9bEv87Hy+g4lvsuk6KzkAq5Uf4miW5Fu
S5oga3nE2Q0KBWZWHJ47c3BTl8gbE5oX9J5eEyhRqc7oAnxtqGOD5Ze93MnaZ1MPjJVb+2zSjIm0
JZodRE5z2fd00iDFEdLp0FNydSP/m2Pldp2hT07jtncu1GHQ9wbo/p05TObKCfhgtkTdmFXz9M50
jMVdSnoUG06MlqI7VuHBaoIyPgSqOgW3TajV+lVOFJyuxNpnO4seOcWoWQAUohWkk9PZKoHeRi2F
wggErq67DUqEjadUhpK6aR8UnlRIzrcKAIu/ctW819dOjjsZDRjImdkHkgTK7+nIiCXlTqppUEwa
uWuyi4F0sq68otWU5K6B6w/CWG+V5mDjCBg2nmUD37kazDBrv1lZzxO+I6NG46JC9/G6bSdJuEql
AkNPpbQtNrbT6HtBsAqPr6jRjybIRvDNhcobWH9FnJjtRic8lo+WRrKK2BI9O//SaTjNqitllhLi
lyXV01ZPUzn8bsYUWTboU1fFJgHk+EVJb6I77jxc4Ml60LmkkH+6HjHxs0zeo971Trsx1N9OItx0
/Pm1i2Q5yGLR47ZvtEkR6p32E7kMyR1GN7x2VvbUch8vB1kkkY3A/duQAvWO1M3VFC+QLqrwaK/p
/y637mIYbXE7mRaU7EJ6n0twsG7ln+NxbSbLKGM5xCKDygPDIIngmyA0IK6UxpXGjfkS/Gp+q7ef
f5jlrbMcaXHrlFDILbliJOU6vkCFy9ga38QFdiyfD7O2ZouHRAXrn8O7U+/8b9km2sg/caq/+d+G
WNxiYa83vuSH6h0XtadvfFdspd3nQ7y7mPx7dyxXaxF8hVgQaUXJNMqn8nu534WwDtz2dwdO/28o
ueG9cww20hGpOGOtIrrUClie02X2l4ZSGTc984uCfaUfat8b0xu5btxKMi4U1UUP5rthbwPtqGiS
KxklgJyjJF9O9Y7fvOnR7DB/Ic5WQzD+fFmWIelyVRY3iAx4P0oG9pCwntP+R509tNXK/fHhgeC5
mOvP9E6WpE1VEPmhwcH+id1f6YXy6DwGm2CXHz6fyYfb9J9hFqchH6PQETHD5G/xIX8Z76XjuP/f
hlicBMksGi2lXXnXboPtvE1H96vR9Pv3+GcWi5PQaNDJp2Qe4qK4Ci7UY3mM107CfAOdnYR/xlic
hErohVXpjKFcZ47bXYHJwnWtei4qt9W8+K/8/L8t2yJeqANHlpqU3Z+/TZfSH+0i2699/CUv/b8T
9s+cFvvYihVRSIhK3/mPxZW6zx/Nm553+6Krds0f8Vuf3OZerJizrO24xcPYxPlQiZAxx9GT7sxy
IxWe88v8/b+t3uJlzIogQeGR1eu3w+G/TacdPx/iw8eXoinxMuJdHNPTMAKHnQmQXqzeWdVFLv20
9Z9GP7la//C/DbPY23Ie+Ek0MUwhto6xj+KLovBCfeWQvrej/93epPjQjUh9TLwFwAItHuDGgnde
JfL04NS2yFwlHNofPvDGDpo4xPRdnuUoE6KEFR4kzDqyTYxW41sYVzphB1YIK1WH5eICyAB3NYNY
gbrQOl7cS2M/VFrU+MqDHSfYv8lDdl0RIROulZpLGjqsRFLzKp5OfxbDocONGBBF1SU7CaU1fk7s
iMfASB3d9aMwwdXZt9bCwuXLQfRP0kMeAG4V4MxSrr4dfGS5ddV/6GrVLoUH1q2VL0iMJ1vxaFbV
X3TsAlADTI4YF6T8zHV/f2T/KTQkwFXDoEqKR61MDY9zl8meLeFmZRkTFsBRU6yJBi4POHkzT9Zc
J0b0QsNd5vRcNNSpwF5p4VOtSuHlJOLw2sTT8BuCxvb1lE/5VQJgf6XYePb9Zn8wxWZREaahtbI4
jKmWyIOE8DIKniooFKoOe4wBVO/zs3j29VDFnzvtALmpwYH2Op2aVNgIrqdK9lRJpVN4SHDn/4ey
81qOG0n3/KtM9D3OgTcbZ84FgLL0FEXTNwiJomAz4e2z7d2+2P6gmd1tFjtYq5iOiVZTrCwk0nzm
b754q6XyDoiJOHPjfHwkmDCrxyb4Q9LUU1FSt6IeiPGN+FbZsr9ssG28k7V1buLWt/Fu4QOAX2Fk
GoJCUBpOocZKhFSRmdv21zQph22l2NbV4KTaPovF4+gO9l7BtqLyFUUbgqUfxjOZ+GkfDGAIjUSX
vBQODpvv1AHbUou8VpLY/VonXAtQXSe3+eZMKsBxWSY9yrZuk6ZgrRdYvA8oUkrd8+04zpW3vOCv
nZn0XwDLk/mg7o8GHxBT/uUU4s11GCHMbsaPnYL2MVIgeevIndV3Q3wnkO5wLppOmlpIB7ppgxgh
ZM9XTVbflwa1heoND99+joIW9by8820I2Xbte0Vrt0eht1YVku52gwjmmOLWfjbbzPxNayOmlL4I
XEcQUawf5vT9Kq0LD1uDMTe/zoOtXIMSRlR4oDv71LhCG7aI4JSAoD7fGR82vUtTj9IUW5AmEcCn
92M2LODEtYX7tdKYNIqekY8UhnNEY944ROCEr8zSqc/cwB/XLnseWBFPSyYPHv/9oJE+DsVStdHX
pE1ofDWZ2RY4abYGHPG+c51dMRrafEjFoEqYAbqMQn2Ew3zmVDjNKH85DsPtBQzCjgQn+f5rDGsa
ZkKx/movcbtco6gSNyEO5LZxSECd1eHSUM/bUKGpSAQzEVlngp0Px9KqKrJ2WKimQcI4LS2pWWVa
qaqXj0s+pyNNgWyatlYdzYkvezs+dzB9GI65Bm/H4gIBBOD15IB348bBbcPJH4ulKKj5tBIGvJJB
K/dz5v3h85X1YXZXQgs3JmBl7mbgoe9nd8whkVlJr3zFbmq+K3qjD6rCkLsqj0ffXagtzUU2hRTs
3DNr+uPZ9KtAiHfO+j+gfCeLmiqVhT5M0TwaSaNcN8LzLs0h867LubcCHtq8MHKh32mRmVybWvJT
1zpxJi77sK+40Va+4EoY5F9OGYOeJXJTiWuicS6bbNXlyzeVPuY/xtGSR7OOX1J0yza/N+Voe9Om
BwNFHIR59ylmxzLHNaLorcemKuVtSxf0bhSjOdwhHb78HHWns0NhLXV2HSVLdK7fc/rCKT/T32Zh
wa/huj114kQZvc4Hd5we7dJxL6OCMuT3ttK9IkiNrKFrAJpH7GazG3fljCju7771X+VvrkOaAPz/
B5RLNMSUPu10fhxJjrQgyXT3KHO3z4/GgAmNX4Jdv5atXn3J6tY+ymFOvxtlNFlnTrfTEHj9HkDz
IVesSEZK1e8XvmJpozf3tfpYt100+wQJVbMb9a5oEMKLY5BFvajOIGA+jgnwGJkAhv1Xw+39mP0k
cHlAqv/Rwxol7MzBu1lqD+mRXAlB+ZwTfD5d3eDCcPpB14SkQ0V07uQkya1u0du2ah6zBcGQZOjG
K8Q9lq3iebHu1yx0NH5F++Pz5X0aWBmwELihkFdldXHXn2zrOLeMCsS89Wj02EqvMpfZk2XOxrk7
8e/GYfOgGshg9JNO7gXRj27aoPvDOTko6XGJlMIJhN405pkle3og80AgMjmLQYastJj153+J8dtu
9pBp67XHOJ9aP9eicjMi3O0nanTOwvDj5mQoonoIAUBdgZu+H8rroU5isqQ9InBeXhpL41z0oxnR
mmWJwkbIwi4pl+/FgMTR52/t49KEcbf60AGA4Z2dooi11nPQLNXVR8zTnK0sGkc91kQcrl8Tvj4Y
PTZKvz0i1H9awSxRAsJTyMSYSzVvBzV+dJK83Ua20209TXobF3kT34FQeQai8WE3ADiFuYUGI6gX
bL5O5jaWdO9n2S+PWakXu2amrCSB9wYqe+QQC9XeVGX//PkzflijYIZX/IK5Xuer1ub796kNOQT0
Ri6PeekpN3lhmFujncszF8rfjuKCxoKIDkHulFAcxbga9FgGPnra1IVzXZhYDiXTmQOTr863/Wvw
juDUiqnDjRePRFgrJ1mgNcilRyoj/RopjYKgXzNjWGobZZ1/n+w6bVU/yWFHWD5AtNrLfCNLE/m8
NIMlVkV4ENQ/wFm0894eCxebla5IcLnNJG4zQQHoyvtOK8SZc99DjCF6NrwsGupASeyx8XwA173C
FT3Z9hIYyxiJm9Yoe+jEcmo7e0fju6fQlcFA0YJxbhIrDyOMXecJ4V2nEhdxFeEb4NOZp/K7a1sW
SRJk3WLYVNtdLIMOOLuA5ffhZhcu4I9GDPTjjcKsBmvfYwKMScdc6rVm+wkI6dyhMonypD+MkDQu
vQyHmms4HEYzhggKTXW+serWzS/QJUvK5zTTy/IL+nBJmh0weDNhQ4+2GuGqNMtpjhO/0nRsfPwE
KZta8XW9KjCn0YxyIM9ROpt+4GjV9YHKhpY9LZmOp72fRChW6P4yVondkylRr9gL1ZqXm65FCmlH
VufmP8F5eZhPmDFKjzeRNfeUPbEszLYNxljpK5wqKTcpbjEkpvgXgjFRAZ0Px5EbJNqSfNvZz3Lq
cnVbo+ozBla9DPajgXhS7RtWrovtlJaLeuvGZtJd6nFhpbjYGFWfx35hJKtMXNZhJ+o7Zt4X150W
FQBeph5v5z0UakfZx7HRDfcmOBiBdjHn/cabvMK6zRs8Wl5UlULLFGiZQIYjgLVkGg2LRJbxQdOV
8g3V7GpVrtWndBMVxmhtrRiHl53nSUUNZ72d2i/4CrZyNxPqJruKuvx8SOyqGMJqMqIsHGQSt6Hj
KrEZjNFYjBd9bDTmDpsWbwya2sB2yYyGqjliNWm7X3JX6d3nOZq9ZgmyAbjLZlKKMg7Spk+sHeIt
IoGdYLvDlngMzoLltpjsFovbDP7MZ6fhoIFPyQMvxbEEgRlgzs7s6/bo5g2LHQutDYIWNeZ8OB12
862SKMpypCMVdzfj0Ovpy6C3prUbI9AkX5ehMHCLj4tp9AU6fMu3OMNjb4MXSi8kQV27GrhRfGvV
B+g4wKcd20hsd2M6FTqcqJOaxta2sZy/AmhprsRWe0C4xY9bq1UlnJYZurjv9shI+UYRtc0DX8Ed
DxNZa7HP6sFTN71pTOK+BIJavdWk+TkGO0ib3M6uVltqkKKKBRROH5H40ll+mO7UizmXQZU71iwD
tdCaFp16omIR8uqMFCe4BfOU68pMHDyUizQaoj9rvhLGPArWapEVFq2JCMdYy2j6Zg7TFEHNMWJE
m4XkILjK8kjEB+idqWsHZdVl3eoipUrtwRUJOpkmiAHCoFTG2WL5sFB7blZNxoq2HwYg7T8k4Im0
2+d6xnyEek1G9AOuhJtuJAwk7/vn98WHWxjJjX8ZfJKNUS09iWl4mAyLt0J50IpWggFTgRQGRdNM
V3aRcuCoskrPXIun0Q1UZWC1HNvkgNBHT8sZoHyABzWKeMkSp+7CKNa9ZtsrqTG9IqdiOT8/f8LT
CMdc40IgWQTd4DQAE76/EWWGMYLX5A3DjZ4X9FHVJG/QFqR7kTcDZ46eZ84gefFL1+4S3Zq0l8+/
wYcHBvG0mp97AG1hrp+iU4D0VxUHT/FUYdv25CVG8mNS3fZON2vs/H57rF/KPqteI/De05vZaDEy
nDsne+pRbd2XlTXpIXXpbvATUbv1mRjuw9zi6kEuTdnbRBsL2ar3c6ubs4JzW58/aWOJWxqgN+8e
f9rudkyF2GFIqL8Q5uZ6WDlF+fT5k37ocIAEp5CAdgPQfhQBTvOp1LQUzJNF94SefPRQ2Rnli20b
T1WFf7IizX5TxFjbB3ho6q9lM8cT9Cb4B70T6Is5aXeDEynTmbr1r8bCX0MWlBNJDZgOCDIst9Mp
aUUKQzJu1Ec05wYj3SUoSKEbL10ik1vOrGkqth3gZ5OCTrY41BKzpHGfY+kIoHjtULQlcuAqzjeB
V0s33lMQlHYcYsHGGWNU41kFzA/Lk5yYqj7SXKu6K2C19y/RU8o5NiKpP08IAto74dS5vh8rj0iI
CCk5l3F8qMKsSvNEjkTFQPlXjsv78dKalZjOlvosssU0rim/61MYuUZbbdOpFuCnxpjjYafrSpdp
vsMRFN/GlTUa28ZycJ/8fB19WMNAfgmWAU8iHL1+pfdfZ6pVPe5MJ31u28jZaEU+AZlDXdfKtDbU
l2TYRotVB5OSyzM9qo8Tv2qB8A9yQABHrZPolpevpBW3wjNpGfGmsSTIJ1eRZyLpCn9b/GYtAP1m
wuiVP2Gv/KLT5Fx0Y7sIQt9nZ3HyA3yy9GC3nnKfJl12sHu9+E04C+Mh/KVx3P9yHjk1m5KK1nRR
MbXPWldGWB3Zg3jsUhE1YVeXeuO3iwXrzhCReaYH8XFeSYFWrf11/wGOP6lCjLRx16N+erZSjGeO
deYp8ipJ5ZKFjkSu+8y8/s2CXq80BPBhuaM6fipiIWmQiXEYm2cF4pP6kGYtcXtbuxLHkzk2syMV
AmT1Suw3RAgKuJvCBJXINHDLND9XpDi90En9VrFmvgriySCf18n5S+1A5MJN8mFMnld4ajhbdnRo
jevGMYKYmtb+873zcabJLqABUjkmbmHE94NNkY7Cdzt7zy6SCV+hIGi3WWWjs62ifnn/+Vi/Okfv
TtZVYJ3YFfYBCojget8PFtmy8+y+UZ5FJ2PyKvRxnTYNkJ/16ISWVSHmu5LYXlwiaaUquL8iPvBY
1bTzLitDieOO5s9qcoENTDNGX9WsnlbbaQxj3X3TDa12lc9VUhwF0DWE1DEJs74mkzt++fxBPkwa
kH8CAqqhSIPQpV7f4F/eUBfjKOtIVXuikeMkR9ZG/eKSFCZoFOS2Ev7uaEhZoDuKVPWvXsbJrBmi
UdHJFfaTqeTWE4a2wMpsxdrUVeWe2Qjrvnr3glbVDHTNYNmsipmnvfAZDTcsaW1rxaBqazYWh2m9
tHuBTHpIK8X0M17rgWs328SLWf5uXLkKKq9C7HhBgAM+7Xz2FqihPK3dp4h8JKVj5Ml8W8R4qVzE
seopZ2KfDxsNet0qkwyLaR33lFrQo31KyUdFx9nqu8AcFiPI+jg+MgUtkG6ZncHZnI7HqgHgTK+a
JjzF3FMAWZ5iae2Nqv590O1b1x3iY5Pb/cNYiicyonOO3B9GozWxVuzhSiOVA9b4/SKt2rHL6SlM
rxAH6L0vjYoPrlN66U53qrTazKgTn6sInlZ7gKvYa5S+EmI4UU/5fcXQNWOfL+qr50XyFpqFvOgz
pz6zIf7myahOr/In641PyvP+ybBbTaXpluqr0kfDozVY0wYrgyIsZ0QbfV2p335vA+LLpALUpgBP
zR/4xsl4PX7hhKRR/oqVuerXXlJshmEW/pDVy5mA4uOj0WXhpbHdKR8Tzr1/NApRzG1TdK9yspud
Wi3jjqTkqiKAvEJRafjNXOMX+h08z8pzWFlvJ8MRxGb1bC8zapvj6qzhdtvYjIvALu1zPlPrR/31
aLEI8qlPr3uAoxM50fdPNmUrpsFBk6d1+hKfdrEcUtQZLhNskh8/f18fJpEXhf0A0mZcomSMJ+Ep
KrT2bCxW/zp3XvHsotPixk5a4fvYJfsmts9ca2t4+f7J1u1FdZN6NBfp6aK31AV8AgyZ19ipnGcr
Uy1qaJM6YmzdO5PcoLMB5HWFHsW/eV7ShESWgLYYW47r6LQbao6VOi+uFK9eyS3nE8VF/kIWHEwD
rtBn1srHWeU8oZdNp5nTi8X5/gU2dj1gHGvNnCe2t4/LfPjpwDx4cgu6531cnju/PoCNob/QZ13V
JUCkgF06yWoocSUFJCflOwI37vTdBuK2HBQnSyMtcIsmkm3gLHNe6ZsFG43xUE0pRhOyTsvkMEcW
ioT+kLIY/ap3OxF2Q5rJDlOwUWbdRca9oPuamqpKj9uQEQnN7xEScoIiQ+ZYwXm06WmgIENTndPC
Op3JFQuCthE3AC1smHQnWYPaakLMNsLfc6TN9yUVzH3hzfUGMaf8xdLm8cybO916MIgoWfxy7uEc
I297/+bUvlIivW6MPxEzygJwIZOPz32+y+l+nUueT2+AVbCJq3vFmXGiQGZ7P1aZsgdMUuHvSD0O
9lulehmyYvEc90oR9vjslNt4qSkj65nFbRgMKSDIyU/rlSwaeN1qFRFAV8uMLGzBdJn4sZhN73P8
4ldwZmI+FCBsZEuAxpDor2Rc4Fbvvy03ZzIUUVW89qbXjW96jdEsBNUhH/HppparbIykVfO3IVbw
nJ86lOnvYhyKZRC7MoWilNEBq8szccnJgUIxZlXngZPE5sYi6DRO6MmMFkVRu3unJBDRjcHbQveg
zqa68SZHKmnXVqXYfH5onuZAv0aFxOo5sIOxODstIoi4ySK7sLp7RMHA5mRjsi+kVx9LneJHY43D
BQHEsDU5tQMbmt4NNqjngOknO2P9DoCVCDyBDrJDThXpendpysj06vtqzKssQONMcwPRz+7OaVr3
uovT5BzP728mm6reqoIALIus62TBguMdq6nU6vu8n41bOU7VTsGN5jmJvS50XY6cJTL13eeT/beD
goqk8wag4YOaqJICEOrE2NwLrHgOCb2KnarV6RWSalEAmXHwlTIbz7zhk2Pg1+QiGWaxqKhwAY16
v9hry62ovnTtPZR2uGZZwyFnAGGGS/m7Ou3/GsumnEj3CMfg0zimyJSGLofe3CelYstDTwFBxduj
NKOLZWnbeCshltHb0d1Mu2+0zJzDJNKbzDddRe/gsmlx/XuXJboeHH5EAyuWEITUKaxxgeg20RUp
78c+M+C9ucW+81SaKdGUn9nAJ4fgv4ZagwFGpD52KuKBrE6nj6rE9qVI4yvF04ZNXybngu2TZO3X
KNC/OWy5/wkATq6RTkvJNepK3k/lnFz1Zfu6CGX6AtYtQYjJajYGch44eGX1Hgjln5+v4NPFtM4m
dWNzlYGAoHoKhc2U2MmG2EzvlcXL7rillcArl+GIOl55ZrP8zWyuaMI1ECBzAgX0ft3SgJoKxRLl
vTKgQhi3U3eDA0D+7fMH+pvZXFEh1CZAvOKUdhI0FiKPMAxSqvtcg62HK1oTZFFkh4aXOJuhN+v9
MJu0qevV1xwD9nNicadH36qGAvucCwnk75rWvH/Kos5Hw+lHDn21SW7UqKJLrRqpWoRo8Fd/SiuO
zt3V64b/S+DKAlrhoeTcyMCtylrrKfWXMgaojipPar2/x7sUMbZWU/VQlws2PeB+ZBwW9E6vZdT1
r17diSMolu619xLxqiHo973gOf7tyPWfr9P/QGft9l+Dt//9X/z5taxg8sZJd/LH/75KX5uyLX92
/7X+2v/9a+9/6b9vqjf5pWve3rqrb9Xp33z3i3z+v8cPv3Xf3v1hI5G9ne/6t2a+f2v7ovs1CN90
/Zv/vz/8x9uvT3mYq7d//vGKf3y3flqclvKPf//o8OOff/w6Av/zr5//7x9efxP83sP/+p9Nns5v
H37l7Vvb/fMP0/wPl7oBEk9UuQnAV/Pn8W39iW79B3ctFzbwCnzs0O/44x+ybLqEX9L/g3YVexMg
KlrulDX/+AcS1euPDIvPQ7cBYAsZO+pi5h//56u9e0n/76X9Q/bitkxl1/7zj5Olu1qrcF2vo69e
NnTI3q8jB3k/u6JGH3Bnv/TJeIn+9oVAOUBM45ldimTz+0X7azAihF+5CBNxSp3O+1bvQIoNAQJw
Yvkiskqrjq3U0sSnc1xLX68mXbtKLC/72SyNdHciMcZho7W9u8c8XRH00YiYfRc34OpOceveOuRx
nLW3Olek3Et8N5OttaD7cqhbYU8Xeh119d52RufKSIu6vMk53y+tNu3ia8Tp0zkcvWaqLxJrjuvt
YuoFUpbCRalB7xar3WoKBkO47jXLJq/1RYbQetZfssAe+GZkGfmu67vuFjyJo20HI5fGsa9EnQeF
rIXYm8C5iqDShxvCaD6poxBAHF+J6sXLXcDsZb4YVEtbpzb9ZoDK5Wd9a9xmZexmdMpHK/HtZkGA
veYDAujjQ7zltFYR9VczdaBboibK1ThN6oFks+zDphvp/wWLaub1DmE/TVwOVWpJMyx6kns/W5CM
POiezKJAAL31/LFK+zxwW81rdslC+3uVz1GnoI15iSAlM6Q+LUTpH8e5X+RhKQfzKVMy08fOC83/
TGw0TbkDNWOH9J4r1LeUKUj0AWk/8j1kQ5fax3Khhc21flIeybBSGHEAU56O/QYTMQ3RU3Sg+wQJ
D7uzrr3KuY/tpAo5tx7RGc/9GXlqoN9QmRP9OemdB3vO7hXZ5ZtG0W/WkPQKWKvrF4u86514O0Sm
Ggi1RUXfUQ/17FoHCtWRn8bCovnhxUHOd/CztD6mdn/0cMEJhknfEtnnvmZ0u1KgU6FYaYBg0Q1+
5gAEljGEJrynV9+EeT7e6UZykeIdh0SksnW7YkTiQYwhoDQ3rHnZIo1+oPTkm82KMtDqI/5qsz9F
FGUXoV/pk3VvSizSUSj6lrT6cXZiykVFFeatPYT1EomdJtutWVu37lCE2YQ8APp/14PWb0GW3M9a
fJ0vjbJHi/M4aJkfuT0SKE7b+3nWXCnRGE66ddUqY4l8wIy8FGI+s7zR1rJwVdqXpT3cWnryRv06
wBeugREyfDF6dWPJ+Ro/V5j8ffQVqA7m8dFeMbNl05NsMX/RYbKXCDmT7tkt0EfVnTRcdLBcqr2s
3y0NSsjGgQ6Mw44neYgdihyyQ2dEcxXbN3NBYsI+CQuZPJlNDOPY628GF3iIg7iBT5ITegmIe8X7
oSle6cegrZy0zmjptm/tpBckpv0QulSz4UeETbHQKdSwy8vbK6x9H+y8THyr9i5GfbmUS3qLhukM
q98JhkW9niIZo1JgoWSr5ibgEdBZUYV3WmRgmoYhxKNeeUWYut3ke0u7c4seq7bumS96qbs8itdR
KFXyTa0m5e2SJj+bor2PBH4wmjfsmtq+kEX/bBvTvjMAR5kIUfmp1X5PGm8ABWH0W6A1ZjCXkRKC
ySDQ1PG24qH1Qnh+VLffDcUhkY2WQ2am7WVXUcWf7ezWqBAq86rq1hNRd91kwNiHetn3Sgl+JHHe
NMPeitItL+Y8vq808C/JZI8bBEgXCiIl9NqmcTF5WS7xy8PxSS+B1xn5T5wLOr8dvJX1EHTaIi+c
vnqJvCHaRNIK4Ly9lSk+y7GuOL6nALmixW9NmeIPIp38xvXCIoVy1Dr6DdV4/kuXXrSJWu1SjMIM
kSLE5SARUvTejdlqx2Q2DnGUX8DgkH7udRt1iO7avDf9BWod60ncZVHW+E2Kb91gFV2QG9Zj7GoY
xKAGHFRElH5JC2zr1PafmjVc6Fbu3kaO7my6SuqbrHQeptp2Dlk97msrPyDkOAWIk+xp+W/csV7x
f+jlNPYc6Ch1ADzUlvuca5qmlLiaZB3tctg3TZk7e22iSSucH2OTlKEc551CTO8PTpxvnARkqRFh
4Mdh8boUGj5sQPRM6s6BzPtuE9f6FrD2dKm2tRWYcB4OclCOkzvzTYmx4D3VufoINjLZ906/jeJq
Yxr01swsuiuc+NoWzWttsb5LvM/KNLE2nltvsCMgCXNRlFHn9EGoXqi3o+PbKMuR8jct5258TR90
M8+Ns7FFMm24JOQ1a73caOrYaFdTsXiBNrbKjWqINvR6JL+MIgPkV4FIHAYaOBCtHE+ZNk0UWX7m
DRdlXRzrymiDxnN+GiOSAr6Ggk44xTpsIWSt3XBR64MrFVq/Ur2wXNiRqRnl+76ckr0u07u4aF7g
HF6VQnuAzK77onR2jaHaY7AszhOFC+OtzYRyLYm2wToWV5SermTSV2grL1ZQWPPWbevvXpU8wEAy
32ZRqKFl1zeO3c93eT0Xu8lIt1x+38GTvXSolvqeqOdDpqj7SC+m0IqqfdJLHTRq5W6asTxIWJV+
hN3LPMX7sbZ+DmViBPpQufvMTKrbQWTjhYbT5YYkg4KSJsVDHHFj9qQFQV8UBhPFS5Lq9FXiKu/3
AwzjdkT+ya7udWs2QjPVrpay+CkkmgpeX1XImBjXac6GEmbbB1Yqgb8uSEyn0uKabfqb3muB7qPC
JsNYyCfYHGZQVZRTMJcnXvD6RxwGZAA4FS/ixFJ8KaL56DQVeEavOagEroEn0ouMteHLWAWy62Qv
spP9oVItGseVt1HL5c+4EncKx1MEGdUfyf+vdGHpoZHm5qWKDU6gT33qD0CmQmFme2ioR9rnd1bZ
XLmO/EIv1dhoc2yvd9+4sRLdvF+8GeigUNH9W9Tii2svL9bU6z62jbuoLATvUoX9HCt1qA2iv6vb
KrvAkuWqaisPDyH1JWZH+BBy+kubSiSnue1svFEoP0aDqt80ldfalN5bKYDGyCHk8VxFe6R+sJWj
le7MqlSCcrFfFimqLRAqZ9sleulrgteO0JtxYzTdrl2mjoAlHzeDGh3wodkACTmYen8DbOfbaE5X
rHDzEvTEENpRscWPUCCO4V33Ar0CY3bLIO+4HBBuI2R2QDDmCEuYy4WWe+Aw5fCjVIsNFfKLIrUa
3yD3tXPjZmm8m6xLH6rBDHHVvWoSBL9iipm5V/tgPrndSlsN00XdL6l1Sw/hrlug6ejm87QUPC7R
BYFcQpmtdv2pUL91bloiAWY98rSl79bT92HUv6pO1/ipM16IRnvwWIhCV5uj2dsDZfhRCfsmTm+E
ECxFr0Ewsa1fqgxYXL9E+nXJl5kOWRMTlJnVXPQ7t5mq5C51M8G14irOFAz2KN/SUQfTkiT1oAf5
XIj7WNXz6Qrs9qghUmyJJGwWy7qoUmD3O0WLpOKXVPGdPXwlVX7LqWg/jQiaDbU/w1AcgC57xlXb
myohIZWaIGtaPsR0pGxv1MaIvDPV5JOi3tovR7KVrBkgEujIUznAWOpMH4WDoBRrbyGD1BmWLLpL
OSRRHMzpPFFTsKL2TNN+Tf7+msczMJx04BtQDen00p15n39VIB96wAp9YGolcAi9UpDiG7OuroLC
xRzAhxqNa0M2o7wU4GPEe8cRR1eZZ68N6SzlXygaIiuA8NRzvl6HSHxKCBXI3YVL3rlF6M4KBbwc
wOsFinKTLww0m1AEkgaiL42lPvRNiWJWrAzT7ed1mY+zSmaL6ACsD/AIH9rYSFYmTjE4fdCJpnhs
LQAhg1rsgf5zCyuz4jzbde6qm89HPe0MrC+TqsgvYBcVWjqy7+c0V5bOiNVRDexsKFK4jJXx1ag1
swX/PsFAaPRhzvzSStlJQkxkGdPsKhjS2JSHWPN0kD7/Ricgt1+rCxI0vfxV7flD+22gooeafaMG
Pav5QjiAX6e8Va4yEtBbpaqUq7p0oiFQUC09M/SH/P5X0WHtlBgAUKgbvJ8LLVHc3jMqLEacMf4+
xC7qyJOE2h/gpsRbb5zFdsPPH/d0TUM+p36qY04AshFwxsmYI06MjhNhSNsXy1E4exn11FCfzwxy
uriovK+dFhfVRRAv7il+D0Di0goHr3Dti7ctwuVwI+xw1/rf/xyOcls+m752x6WhYUCsB4G759Df
fv4VGO20ogG3clUTgFlJyxo84cn2zTNSPAdoV9Al9YWXlw8JnvSk7WQmBh2gLzhtNqiuWccpyW8q
YR2qjqNXuGm7nwuQsoR5672MREjdccyVjtceJyf5aSv9IYr7Ig8EGHYOdiO/05slCbWWfjQm5U9d
5eQc82a1M+0idLwkWFp721I0sObyS1lYRye1b6tsDG2tCW2lvO4afd8VVevbSnMoa6Nc9SqCSCK9
0w0u97VhQNshRLzEwI/GrDIlPkTV296Inhs1Qi5FfKH497rAPHAHN4EcE10X9vjUWNPRKphlax6e
on58gYDxog7VE+oR8CfkhcLpGmZdtnEqUkrkLQ/YjNf+pHgP8aiHIuYdReo2T+0d9vMH2ik33mA6
F2hDvma6sl06JCLHmKrUghKAPxTZFy0R0ATsLQztXeu4R2G4oT2Re3vqn2NUf0k6nGfq6HLM4/08
GvdpCfh8QPnAstsXoREcGs0Ts/JQDn3vA5XfouK4y+b0KBTrmQiNrDm+TgSKnTp/WYnRyar6p8Eh
Wck08OpVDdxC2VmJ8ppzv1JPFVySwxuAtgfOaQ8NvmU3puMxQh49YHeGShl9BVIMq6LqNkvSBqDl
7hNDf7byJBh78bh45bEXZuHbUP/8amq3DpjxpLL9LMoPZaOjneq9SKix8cIxktXX+pw9jXG6xsZ7
YIdbCBPfxOhh32eU90Y6fimoRNfC2NC3/lOxnb3besSvvFio/jdtWzwksXYUZl3QYm8DZCqhkxhu
uTZ6JblMJl/slGJOnFF5sAnTAkdNvhBQfh27Fjl33iLeRawi2knaXa9QURi7m86QD3E/j9u6hkCZ
Rk3xKkvD2Taqdonu7m7R5YUt+g0eBpLhVBFGSnppLs5x8pYBqVbeMYzJZbPC15bE3SnNXPoypyFS
LJezlRpBb7R3Sm901xIaDnWF7Npw2wsS4Rulblnys3C3SmIesa66IDU9egv7rJ+dbFt5ZeZj/+Xs
+qb43ySd13LcyBWGnwhVyOEWYSLDMIrSDYqiJKRGbHQjPL0/rm9c9q4lDjFA45w/Ohlxf9WpbJvt
semHO103xzxXOwBFrefYXPAraTZMRSqr4ezb2Z2MNxd07OyOyngCnPlXC70nejZ+0Eb3q3fnINmN
DdMSStOz4mnLqr76OUfzq9/mbbJu/ppKroUZ7EfOgznZNgx0JYdG1/Z3Rucnc948cl3Tru8lYkEr
Svwdn7S9YQwb+9XHcsTcZ9o0z4zblLmiug9kfhL9br9vKyKBbVOvEZYn/nWOsVz3P8KBl+EIzHY3
kR2b9IyJsTfMgoTcJSQse1ZXuY7/ctu7dBQkAbr0ZTZaexOT0XUfldgKpPphyAV7wZQUstwJ83Hq
JCAFB2yTfHSY3w93MseLMZYnZC0LWISX2G10P9RbhtDnFW1KJtDNImPbjSTn0/vaezR9/eCtxU/Z
2LGyxuNkryer9Y5DziQtCcHLwRr3fnuolPWYR96BEJy7qa8+8fZQJWVktqEwc3mJMa6HgdCfbiNT
c6t+t52Vlb15qoR7W30zmcL9KrfCiy0hDmbUH8fQ+qn2T6u0fqh9qC8RAbvT0W2FUf6Qk6mP8xJQ
eOGwHixTn8pOGVm/TKRFDXbBh6vGTAXR0Wr9v76xRIKFfzAPwtqCuKqr/Zxj6ZWZj37jkwx0oDl6
rxJ/qrsXEVTes1rqCUiYix5xNhY2FVmG7p7o+hseTKOi0SPCRTbK5t1lN+Tm35r3KCjpy5PrmnS2
Xb9aUTPeAJH/zIZ1xhONbTgiSWUx/hnK98AC9eph16zm5bw3eZ4t03wjEylMrNUx/607IMmlnBUA
Zy7A39bQvO8bNgWCm0AZvCL2Co0wqdz3+6Ey3zxbW8+mWcscXDN4U5VBNKl04dvEYt8w+tDPY/NL
XimyZpx1gvk3mQ7jpa6HDSjSxAUmCophu2Cz0yLE1baJ7jgKefaj6koPoZsYM2VGfYgIas/ZrrbF
v6+0HrNFGHfhEt7mxXaTb0tcisheJuV3JEeh6ktXWG7MLGCBfjDals30PkvnY8TtEc9TgxEukHaC
Csq4OOH4INfladPznbt1CIiCYO6/7G3+46DRP1q5byV6NACB2zEH3bKqfP4ZmbrHVtoJuoNLN8TC
OYN5avRa8daPP81lGC7olXYrLkPW8+fW2iugjlZUj2BV7l8L1uEgLTmWWT26lo6l33kgilB4+5Xs
hdpJ5b4pophDR7zbVf44sTQYZ47WUoPGRFabShF6ItYY36qkyN31V1W6X6owvfYUBYv1MEetOtBQ
1KWB0eaHwgCwSGtNS+ihMunSi5tmKO/BT3w8mpjfCJV62oZlOqAFYe+aFuKyMp7lKuvxwQLUhXb/
SEGC+ihGMT60yirydAwNmRLhYIKV9+Fvqdoga7QYntehzc8F/cJezjDjmOtDWOrKOGvPwcnC3B09
a+aL19kopstki10hGKraJ5Qb3Mi1la7gVmmIVOiOm5EorWk9uLK8bXoNjqHRv2sA7TUkmTLcbYJn
zK7K6nXzEr0Nx7A0mqSvjOVH6U3PVqT6pFw4ACu9+E/j2IpEUrz3YcylA8BV5e6/Dtfz695O7pYh
N0zctX5s7TyJ6iBzB9r/aEjhbxzDd5L9rdjgdkyCqRuScVrrU2R3gQG+2YsXRhER410PzyUB9s9R
25Vv5qa27TXq3ULHCIXPONDW+6Ua3R+dKseERTQ/2K1bZBFI17Gro4b4o2lJQjtfb7W1eMdmj5aT
G6lmPnkkKRxZH0YcmrXmQLfcqoodnueTjoYxy2cw0rXQd124Lh/wYn667uoFLnG/TrPxbQXNybzM
myh85dx/nMhKv+At//bPMuAlUzMumKH8sD6GPXifY14bb/jk0vxcy+iBjOUD3Nd52odjva9Hq5BB
OgZLfRgx+5rg6VNwIpQh/Ku9srvLi/1Q00MGqu6Z63lSU34suC+/3556xwxva3FdbQ7RzsArvMOI
XeGIxriUOV9XrXHdLno/o9l8yhtfcuUFcayBN9z6YDuGeSWfOtQRmEysU6CjrK/EcIYSMePFFT3h
Cfs9T8iWRJaaMmNcgLSn5pO3f3tS5pJt5RgeaFb9nAu+HBSmXjray022Q1qGpJS3nN7Fov4Wvvfs
24ZkdZkudlffLfa3DdpVtyaMvrC07ClxVvEGNpNqbyZLf59IJC7wU491OjlAvwaew9golnuzmwT5
99GlNgZsrOV8P4bhrWiMpNplcyIUBHuTXo+rW+lsLaD04DJ4G1bTqehQvhpq399CK39zC99OoO1U
PHXLK7XQY+Z4Pe/dTnQWtAMzBPErYSzJdfi1MIQ18fdE6dDYd+ohYcxzXVlLNozuzrWOvOqm8NHC
5TiCaWARpE6Et0nkzn2gDArXNCYx4Mr5kkuREAgUxN+xMdk8Mr/G8JOs0KPoFGTAOqLmnLzgzFXo
4sgdt0R2wWlZwz0RCkn5NJUlLQBwR3/w54ijAVzxOHfOkxDu+tB0ofNiLkYTj2t4G6RoD17rdr/8
Rd7rtcVAHZXHxTH2p7FjUi285o24gffZo0zMy2sFZuo+Bjmqj84ayThxtksxgf8Wy/Qr9GeZteYc
VbzgAvnYq03/65pxSDlZfta1Di51iDZbmvqja3KWhb2p7mg39ZHsjdvJAw84jNM2JDktFNmCGDmV
VHDjDu/DQ+uoPW51caNKcycIMHjozV78kdQsPdl2E6RWMGTOf2hD3p8xsh0bzjymbGjodj50tfG+
d8ETYe1c7uFQRCrxC0zTVSfDpF6s4bmSe9LNIpPmSjt9npfzccWK/ntGwwCKmUdMc99DSbH551Lo
mqIO3npVIkiYf3GI2HlB+bK8+4hChmMBDq9u2iedPh7oFk6pUM6zvWOcVxtYoe/yMjdTDnp4Ul6W
9pI/WEudKR0dma+H0+5UT9CXcdnLR38fH9epzhp0N8qFqwbWOZo9zNYUQKlMMvpHwvmg4rmbf7iL
oZNlDajyKM3rtObGYbOqIan7wUjUVmAdrZHP2f1AxsFuZwPNUcdiNqqTX+8JR8untsgmakz7vrfd
q6X6C8jSF1SGm3EgZlURuOQT875eACdj1DHI8LCbx+U63fBzXJXkDuh1/SI6glZgOtvQ3uOoRzo/
eV1iD/BoQTE9jLM93VY3uiLlb55dQeWY3TE75IE463G5Cb+Q8ffqNUJFjLFqVoWiyPxRbTOnJOHJ
qzbtMs47K51s+3MU9ptn5N4zzDsDFSlLPwOLLJmgmjA6dk3Bt9ximbG9GOPwz94oQzobhHuuqv3V
2KL+KSqIRxnJNcoWL+zjeevyA4/P2aNQKqloAT44NZCAn5cj3OtqpuCM1gPhFWtSl+WH2TMuRrqD
KvJqus/zNlMeM/ai7nnxkSThjQgMuty/2r52DjZceEz9y1OBlzg3uOxj8G+yLeTadfQUrH6RVaPH
LNSrInENVnSve4i6zT6KECpemEuydfOt3KOr5/ftuWK2icuIhah2iv0ihmrL0J7VaM04KXwKRv/S
A3gjCOtTYUhMPNIgHelfR4osb00PNqCD95lXMCuFc55goc9COherg16yKLXg4Z3ex80e4hnu5tkN
61sDz3SvizYERF7I81jUnTaUdyyaaYoXYFQ7UdEeXMdlAu8uh8vm84J0qc3irUzxopw6cSqUvZ3I
rnqB3TBidwaHZwg55IM/FwezNp6qyTsrQ7cfGAsK3CRUn2+Gw+9LKt5UwmQOSxVTEPAyjxPaikI+
CCHDV+3RJWc3e5Giy6iygXZZ3g17zzcs31ep1pMKlX+JiHOJe7lRXYhFJim7/GT31W9379Y//eKS
pNB50WVt9t/mRJ4WCYWo3uqf4+gCAwXDz9aZbrs5dNlc+MY5aBeRIYuWadsMr6hu/uZVU8Y7Z2zW
tc6nVzVdMoSzlaxQ47g3gyysVyg9OSY7AQSlHO3YXosb4WF1Ql5F4hHneCBD9CEgRy35Rh5sV7/Q
ivTIFSLqwm9Pq1YnqeB7Ss+/Ona5JV4+NseR4xjg+bHWec+EPUSPALW/sEJMlGSEb5uy/sE3KjS0
/dm03VtpafeEseyDaH7/yP5rZJWaRtgwv0tWPDLHZRG3rahhXUjbOEVtyXuqggh1zPH3IEHN57kx
yFwxHqTr3kCqx6Qbmkc5Di2dN1x/z/B+42zmRwRued6JHUyw5z3jHw8TJEMitZR57Vp9bESp4pIJ
8FIuVvdHiM4+0nh71n79obA2MjoEdwRrhPdiWF+aEqx9xMscKzk82ARnJPNeYT61h7dxNN+2KLgV
7RoTpeLwQb5d2J4xJdilXy2velQDD7Rhiido71/ezCwUefV1cNYtWZxxw59SXYn/WZ3Yb8TEA0O6
DeEJj97Q/ClcnpzKM9KycQbuHkbEdjQRH1UOILOOVoo6vtec0DOSbdEu83me0ZHX8c9RTrv8s1jk
253chrdyFC97gDxirI1XDPI/erc8cRW92PT4L5u4rUP3wfB7jkY2XHYP4MSJstQNGQf3SLSmI2lS
CTAaHAd1n944vOhlehMbMI8hxyfCgRlTh+laj8W9Yy4nVevphO+mJ3JL3fLcuhIVeR9G8rmrxRBP
0nt3ZTsnk4EutzbbHyQLgrSKx3ov3wIX+mqoELv323nNxacbrm91bR79CFFW5bQf/iTqd0rZ/HjR
5qHkwtzBFkggvbaPfd7acTHXd6vqttgCZuQbd+sz1Xhf44quHbv2wZm7W6UCfq7+8BhQZd2wYrS1
GRdNT2Ck3yeG7YKhgSithExH+tEv0D8oiXymICPHXT/11J82QzN5EIByWESk+Z+As/1gvuihfB/L
nQJm3nVuL8irKXORFfmIhaDPQcjCp0bol4A7N6KfM14CkkhDPZ+IC330VyZKw5vy2FsN9kA4BeYv
+HwW+0M5VTcWQ4y735bJ0Ahvm9uOQEyYO2BMs3b2m4/oOyOF5p4+XTiC3A2KUcy1nzl+O2aUVXE7
dfWnKOQd4j19ZM09DLZZpm1H+3O36tvoE4kqJIUChX5eQu9jjNDyCbeJebrSuYvS3W8PYgXf6yv+
YB0B0ZFWxuiMP4lmSoZHd5p+eev0JUpyutmwdk7F1UjcvQCSEY6d2yml5vNl4ShObWfFAzeZNzJZ
QdVzj6Utzx83T9xtJunyTnNfjMBTzqTIkjHX8JkImrdlXVBaC/WzbcwGnsw5mn5+QdNXxybBL3Fv
MdDnihwWbN0P5a4jxHn+Z6gs/OSSH9vmQ56Fann69kLFc4D6yhMjnS+ivzTR8k7c+GsvWVqjsb3D
WlSlldm8uhudWz69tKL1p5RIKy+BfQUWXe4Lc3wYlvBhyJ2r2RtOWopKIMrTXzOZt2RFiZeyM4/C
hQfcdcjANOrz4u6XsZHMUCUcsKb7Kha97NK9N99nl7d6GaLLr23KaJZtBCq3RaqXKoiNkCDCYmCj
QGbosAUT0gRCY0bytBpoTVCBPNl7v1LWO8z3ptO9bONCrpBbhKfCYiFwsPVzqWwvy8OVZ0okuMc/
0fHPH+YIcOb2LQeacyui0o032ZnP0uVNFzd2ZVy2Nf+jJ8QPpOy0v9fWMu6DeRCJMqPMWvLrt8cG
ALTbnq2cYtsxUtd+inzkTv2QrNKMrmUvnGM3EHm/TNWjrE3gsdwDd6w4Z7ZAvcocKIEsPwMd4WAd
iDFL4HeHx5y7NXYr30836skYOUMUfbI0hneUsvLVz3t524SZ3xbD6rNh6tR6l/tIKCyrUQ5zllpw
FBHDdi2ICw05OY8zgCh7uT5UUcXZwxjXj789X7kJHYjhnVNG0WHqHTeGct3bNNDTdEdq2XO1mnsy
tu6nqMPtpPcwPzHyseabH92af0mj98+j573tI4JT1FhUe4XiT9MWVVJOAE6Nv/zcG5Qfe+nfmtXc
UstW78gaflSRr+OaASL+/yMzDFUGZfaH+jUrs9T4SGhLlZhubZ8g5IujZaxBOsv1u13H/iUKy+Bp
5df35/m0lOvzREjQmWgLO/Md+29EMXCibYsNuxRXQ++c3yGyK+JEwdSs8cdYNgx9QZ+ZRXhFB79f
BqN4c9nhD0gO8WjvXQZTiDqSnK9Y2Wt9HP+TuICLyRwBck5qwgRL2u1iOey+ZgnVaGNEZJ3bkm+q
CTgcyZzLFIgOKj3muYkEwlSZLrrBwPutyvzBdRdCuuoqSNFMeUSRzcO96UULF2YjBMMruWbWZSCk
58EABkudYgLhdrCRxVvTNXYSeBPvBsR4SdcVErXGMD6OS/fm997CwSuEUad8NtEcpn2U4K0FnjLf
r+B3rNmy26Onq7bLJolOGW/MN5Hks5a3jDuef5G4M5LCGlF9fSPYpSXZWJvhNNrDA2r+mv2WxjdM
d4j3BLzH7Du3cYCx4sA56y44DCTcPDg63w9RF440aVReS04NMxD+4FhbrLYBC2GqjC2z2+UC/fhD
G/7vdlDcrkE/JkMfvdmj5LaKXgzQc1G8gT88ku0jHjZEtqnaopEUgYpU4sg9rZ1FDfxiMMaWLmkO
hJ2VU2zvjIG1lQM+GTYa3JFQ1QE0o/3p5RHFY7SSkbJ333luQKxX4MWBMZ/bHZUaFh4E38tx6qPX
yWFPaXb7p7Ho92jp7rXPUuGzJgFYbIrGGq7XjByq+JGX+kMvO2sc0PvahubB2qO3wJEvC/dtMKgt
BXoHvY2ytePpLBknC/mrLbUJzdW5Wb4EHZGsrNluuCVj3r8jVslm3Z23Or9X2vxaHft5Wi3SK3Ib
iEHmKb30RSIc/dChL4qCPV1cJ1MDyWZe3zyLVk5ZM6Ou5BP/Qyz7YNalPIpcPzXLYidECJrp3q6C
HykyTJOnYg9JVUSchvF4Ap/Vnw4t5Tg4rNRBM5uPDoTbCvA06JtT/mqd74oDZRADTmwmnkw+2Q/4
5tdc/l02Fl52ptJoE3f6KuqZt1ZkUwpSlac+cD+WvnwmMxzSrXBSXs/XAvBU2vLCQnmirOKXte9Z
T2vYsCsgpBnSNXxWY13GwTzfN1hxZVA+riAD3DVnVpajN1S/gl0OuPa37izW4DR7FirN9Vxa7rkN
yvKI/+ZlX9E9Sbu/ErvbHUbkV2yPFIq6Vf1X5MW/wWv/GeN+yz33kXn8R1OJqzUU3zC2816YAl1p
kBNqUlCz/rgbiFaCxlruiDhDvOsx7Ln28laTPsL8RYViaR1YNq5RK1L3OyXQDPreP9SLH3JhQH2T
xtwfbbdS99a8Aa+1Wv8cMe8+sqyMzx6pkS+cUbDTzVI1yeZal2aYYOZn5NWVM7SpWxvA/Gs4pZ0R
KJEJY/YpDbWLt6iYikOzjwB09jwnnTLb5UybeLJ7vZPZW/dmV/uOXtZCJgfdOyl0EYsZDKlDXX3a
YW5K7absjtofzPR7e6/CMk/yPPjKi2V86TsA0liVfk5KJe0oCb4Tlendy/AN8OvWg5P45X6eJ43g
mxzWqktQx6xJUADIiGXQR8c1fwGUUlHH8B7ybn3cA4cjYjCtIzPdF3XI0WPoDB+7C5tDWuXDXMqO
xrVZIk0L64M50ztUuuZzVdhe6mz+3Y7MABUEmRTofFwyDZ1hGl6q0a+RlLc8ee5ClC3yZ2cw/thD
FaadjzA9wgcbrx51nJRm+owi0RFp9NFcd50FBD8hqfW+JpalB6xqr0FePuUBQ9y0fwFiepnVj0a2
kxPIb1wA/H2vP05Q/FHI2FM6R4vzVmILqIv3YHPPIhpe5OBdlkEljdd/H5Nm+9mR2bg38mqveDgF
51OMlr6KB3fa00hEX8wmGEBkBVhkhn8KYeS/azKcwO3t8TCMTghgSYgUUjq/lfHmdGB9BMuRnchH
KObuujT4cE2DYNKtvMP8MMYFemjsoSOMvt+cyhmHSc8ymKg6/DAM4233h0dzC5ZkJT2ya9UK+eh7
idevFhcryIIdAtatIxnjsp1Sj35svUdPTAkpzIqKq9J5aQURlnrVaWF0P4pOfo1Ny7jWQw0Gd+1O
HUtB3qOFeVW48031ys4CERgHKchs23mrA7xj+679iageqE7m0Gs94PJwio3wtrDlle5OF2JCs3Lv
Dtack+FhQ/kOe7Qf5KjOW+i0Gd/7pd4IMJ16API6J/Jd1xfDdX60HUJRaUTmoZLFbXeUvje2+udU
zW/foZjnWYY5eERdJKXyqLfC1xw03YFiwT4RkmBQ1TU8KaZ7mIiSzOiexPXWuLxSc/QGSo9X01If
e71zq/HX9HHOr5eGlqAD1G33uMvr4FrPxmFQHY0YW5G/WCEhqPhsPhDTqISZ+1YL67A0PsWKjbv+
MZXxY5OKT6w8JKTQLPGWOwG7YVUeuRq4X8Ow/lhd8285OfOLqzuMDJ3kUG7sHUr+O/Z1ZbbvuL4m
6bTkm5E51hpRsjX7rSoL59nGA0Dmv/R420BfJxOa/WQl8jqei+Ed5fmdt39PIZK5uw/fZfttrZ9Y
V5uogUUfeTOOIBhwTptKgTvPoi9txF7jxTd20m4rJhWlmtdgsZ+a1m/TKhL2kX4F1CxLA1CCtuhb
7646wXIvy3wC+B1MZHQGTUdH1Jg2OYb8TsWV736PDtVAtcl9aE0yeHQwIzZgmEWRE/NpbXRkUOIA
ukq+sHcV5TfaZapGpQ6K9y1pmnaysYKaXnO/+T0/qttXXDPksepkGJVZva42AGW2NrhPLrD9Eelw
XjcnhIpFDg+NA0feYIcqU8ah7TOwA3KW594a/Mzy2ZoyXO81d8Pmq2wPibx41I3R/tWK2cYYB47v
ceYvvau8YJNZ4DHcYbRpeCBlxJjBGlXXf/1qrbv3buUpj1smeDPFuavU31Z8x5liWfZOm+Xu048J
uFVACL4DjnL1CzV//2fxn3Pa2ZoN/BkvZ9yNluGc1pbUP2oXzD+ucmxYnJrJvJfQv7nu2/ZuLUM9
XSCG+GKsYot+EkzK51p9vfOXonX/PVpzvX0tttbh14r45J0MRgJkXZ4EPhZxEqe9YEh91ovVu6m9
t829Y+lgI1JX9McVq8V2b5LP5aYh43p39JfCGTMUwQ6CnGJEshGyLzWJRair+eJZej7aeaCmg1Zl
WJ94e65c991c8kMz+Vtw++6kia6kB4XqJ1MfjcUSfWef5IKjM16icDE+alkNZoxtiN21bGbfBGwo
AeGoKu0JF9zhhNMKhX3mohtrUGwMOdMZPTDHYhNI+nO5WK9ukEdVhsHD2o9adAZViVqq6n7wA6M8
R2qRaIewAbZ/wGTK9ViCzaAyqn3FiFsuanBAY5tO5xeo9aZOVkEa6qOHb6p9kYbvM1zBF69PfQsz
fZEuqvtUjNh/L4VLOeT9EuCTAxuB8MDmCzDSTI5hknJprl62Wov+AsXqFkaucDDvSx0w1ZtmU4Nb
m41tPlv+5n3MxbRsmTMqFAsUyUbf2j5DdIjp6uUQFv4EIVpKCznFaNmp+taOXkwlywk9jCCEGESS
7PI4dLUd4PNg17AfLRTt+tkXu0+3I204+QG6GLGrGsI+uAtY5847atwp4VLarP7rsOnUQAEXwnHh
+X+sOmb3u8YOfP6uKdiuvdnt9tkzKI542H3BS4RjHXF0ZPV6OTW7RD5qagm4apSoAeKqzzk+kBGW
L26zA8OYjT+8dVNRelBmYu/vR3MIrzX6nj/GNijem17RnyAWljsU+/e1DQFJNZKB6kQben6inVmW
BPd1A3yit5F6bPQu40KDoA2oz0DQX8gdKwbY9UUPrcYYlxf1oZWdgAb9pi3DteKlKECe45X2mDpF
H9ExEHlFXWnuRav9jWLE+l3VvFhiR/8nx2S2MlLXmT33ffC0OR3Y1KLhnqRaYkHNTYsJqT5X59Zy
lH3DkMM/p5N7d+wqdN7JYq5I1WoEvQ7lsb79w/BwMsTVHuDxKJcVoU4hQ1WfUZWywNd2K1D21TOp
40NY4WxQvrE+e3752lQr4tzVXoxtie18sYdL57fLv4Kf2zx0wCbAbSR0W9nk9jpnLYauwp3pvkrw
jhGlVuPNmT1sxo45oppALjy3/ArWMfTjjq7KWHVW+Nk2YritOpI3zzVAdUq7hpUDwwJjWovtLahX
HuVINrP9uNZ8nASiS5y9egn9tK7d+au3KUKLp1UJ+14j9Tu5osWos5M1ggHOa+cLY0MDIyNNDs/v
HOyLKqdmYWRzEHAxPBsyQScP/+pWNtcXAQmadQtdFT6H/1TvVIjcdVtroVOQXQ73MX2L2rd8pbFm
XMYHvM0ckVArb/Mscb04tvQzSVb9eKo2wnqTiIwhtLbhbLx6mIaKtHYc55Q7bXk3A/reehMLFFH4
bZBYiBDGwxy01qu9RUrzYc0Km4ohzjJfthdV9tYNSAPAfBhBK5PJJFsyFNVQnHsS3BXyypG+dj0C
sx19RY4+ftBCPyLM6j8Q23KEgCxJku93l3x8x9zLOd3prTZj9qh8SAgZcv7iPnHK1JnwCc5VY+m0
zjcjAqJAzk0QfX0H7tNNh4GIuLup2sM5jqKtP7eWrz98qr9Zfz2L99C0Ai73fc8Ltw/5ntbeX35N
fl+3ie+2Yc824nlLjCtP3pebb/5G58T0Pxg9GIZbFo/oa/hjLqcEbpfV7BFjMh+X8UhO078W3TGp
5ljLk3whYjkO6yokSHwH08w4XtbpUHXYx+INW2X97f/TVC90TCMXM2wNJCQ8DRSTSONT7LX+KesV
KW+4rDeszmGYMumLdyhDsWWLJVF7mgZyUXjewn1olM8ZTrC6m6eD7MN/phzmBx1hGWMAHtBEEWd+
oLVq7jBVtOFP3a/DKxIodV9RMfV7GrkREhwK3EutLTCrVoX0X2TnI/hEAIiNz93Cz3yv3A8Udvx/
O5sJ4hayb5WpycEO80KI/3NEtw9iBBmI17yUd+4s5JyxizOty3l97eat/IjkCNplBq2L0qQpRfcp
Tbt7Wg3T/O2RmXgntGp/V741Att52LaNxmKdmvcB9Eeo9hn2BLWdaQxOirLJ7ONmcPVZqsn/V5Fx
fb9tJlMJDmT7AAon3pGmkmrZeGXBN7MjzWlNbTrpYq3eixKjNE6UqOsHUBid2Qu9xKnplMsz++7r
TLEBh5W7IGSeva1+3cjs+qu0+FTUiWQ+SNye7fqZsb+42byNnkJ4w+ZaBxPi8LWKsHGXEUbcyZ+S
EWYUhcm3UzcYy9tY9urO6fsobURQBwipjPlhpyESuXlplV9VEeXoRlzZv5HBwoK5o+1JoPoaDMAa
h61p7dMTMonwD7928eQ6OQKjueiNO2+Q5hvJbdVXj+LEwFZHjuhBQwtD84FKU13K03muQmBzpgGj
OpQF2C5yQpNbu6aobkhs2ofoS582v0XFsk8PNWvFlO3ooNejAN7ggfrPNLGHSquj42yUVVitdbP9
nfuSaY/73lq3zkcg2tLeFgooh03SwXMx5s77B0FvPFqFqAH1TQ38/d+f01UEeYshZExRU+xX1F3R
L/U/7s6lOXEsy+NfhV13RwxuJIGATUcYjO1Mp11O43RV18YhQAUyQsJ68JqYiNnMh5j1rHoxu1nO
Lr/JfJL5XQll6grSxtbtTFfRjyjb1NXVueee5/+c40TasLahJO2E8Nz8ZjKJ2wEF8kZAEAXM0btp
tYbMcFYzJIzLDBlKGEGJnhn3BnCbsAmgP3x4RPn4aGgwRw2+VhP3yR17PnhMfd14p9fI7i/DBcFD
8I7grujw1RnfrzC4JwyrYnViBaDefa0BFOXhYToIANWcNLSHxkXt0UTqLuq0QOtMCIy99x6rLaxW
EFvD1XphhKdR3HC97oyaARv34v7Sp/L4pOms1qc1xpicPNDCoYvZQCqwuSHk2FnV6BXWoReOcMSx
mR+Jk3oPZ7O2vgg7jJ42vR51me5g6eG90ypnQl3R+j5snmo+tei9NkHv3wAq62bHGGvm3ZKLjCjT
3MflmUcr+nkXR2Gy6od6UyeFZ9BMiVgPNSL09lzooyghVhRtJoyNmQPF5AI3ACPiiow7TTdaEXy9
pyjLYyQAuhP72QxaHkWKLhSJNIJb/GPr/hKsePWkxsCirkcn5Oug5qwfHjrgoqlCYG+0GZjOfOrK
Zg9jr/3JbI3HZ1SZ1/u6T+J0Fa8adxOTbjVitMOs1nnAo/ulrq08ChvrLZBLZjT5OAlXmysQVvrH
5cZkQl4t8gRinepR56MJTva+Q6fix3qvXR1jIgXryeRjM25rxnsjmm1O48dg/otLzuhu0m5SVuAE
nwIflHLQepyOtM3jGG0MipoIr3lJDgCL3amBWaVqLND5t01KdR+pp3dPPXoqECurLWAXb+1yfzb3
+HYd3ycj2GE8aXyjzdbB+3lQd67Icg41On/E3dqYMZa98YKuG3e+Pl2bPYo2OFBa+aBHpkGk189r
7Uk16KXaf+nEYK0pyeRqOQDcT+b19ep6E08m827rPoDDF8RZFhf1MVzKqBAmzfWaSd1bW6iaSy+s
hsbpDE4JOnQcIMycLEAknBvhU50L5ODBD1fX5uMYk8ug1xQA9biBklrqPr+pr1Zc/Om0DV9SOK/V
ugxFnVSjLris2mAqeAWUPSWOjVptfRqZzGu5NOnbPL2M1q0VQ1W0euOiEdNDmVKZBQSa3j+yCGWf
KKhltF5Nz42AIcs9Oog0gGVsYjxjPVoupufzyYrvp1KApMy9+b5FJ4ExDtL0cdUFwzql3jMRYJQZ
NNcNIlGMv+jeR0sQc/GkTl/1BrObeRgQWQAxvs8jGdc53Sy5dKRw4m7Li/167RwMJ3h68ApVeuSD
lZlgp20aU3wJugZjQrkEutb1LtW/RPe7rcQgDBE+tU+zaDOdXxAiMGbX4NPa9H+LQSR2qY/Vp6fj
RrPePm9PTDGhxhR4yCUX9Wxz7yG81hvuBUhnd3pXnTmPYZfYr0kyF3QPXA1O024H6NPOCiwHHUIW
kdnsxhGGFAPD7ze1rjfBr+oyYo6TXNfmrvdhvl5pD+exy7M7AY3jJyfVqh/8DA+ZBDZpBD7urdxV
TGTqPgCFQmM9sOd6vT3uRyEdlAEmR+P3c4dZmx3NDGvUWdMoPHr3qOtrl5QRuOjOZuM1qmcTzaEW
vQMwUI8+NfBAWj3MIooI40cTpFSzKsz3h+bCvUvPMCAQH5664Xgany+8aa3ReeTbfhd/tT0kS7kw
zogEkROuGSEtbZyGGyNVWlGrW5vUaoBY4hWFQe7kvtE6fWBW8MmyRv36R/yF++aZuXJqFCcsZ7Oh
YRLkROav1zOGLawJuTaWUe127AX1x/4KdM79ezx72K8erMjDAIqa3oVGG5Z3iLx4J7Pm9B7U0MNS
/wmcxb2LnzihMQfBRTckQziljr8dr7z2ebjSjF+x8lu/TB/vew+tKhgqh/Iageal5fdNdQ7vLcfe
3djRV6gQ92qxrFPoYeD2EIrotNez8c2YSUmPVJpFoJWi3/Sg/XfKB5GIjQbK+jSqrX5Oyva2jaKk
HkjDbzWquvVn/LfYe0rqWXVYL6sz2xddoMLiUmI3+advdyeaUz3Xxir31V6xyVXacGvb5Srp6XTr
v+5LWc8osaPdhaTGWNZoxqE7YRQ4wyjf5aqF0GKqYq5q8stqSWOup1ZxLfp3xSP6ZzW0o1pDFzNi
qL0WHyo9Xd8bb/+sGUcGXa5o7mZgUPOhlyzNuHJU2t3+bkew131HeoHhN/uD1enOJvUHS562S4LC
CjkSGEdtcGEAUVMKCJrmSFDVjxqMe2PgCtoj+aQPfFM0oPVfKRoY7aNGzUATGM30HamlzdOg3T6q
0VmD8n9CieKTPvAN0cAoywZVrXZE0IFPjaXyL98wjvSEKngiP5QBvikLdEq+D+OAwhJfb0FV04/a
TGWgFJB2d/nXN1rwBuF0asnTs+fvb0sGaNqBb/9NGaDrR0ZDp8MpYwuyI87RoNk+gvdpUGFsZQBS
8oeQoHB8dqKikjaJTZrwlmUBqECnCMKktAdMPzIn1I0jrU3XxPaWSLWU7G9ICmzlEvo/r6ZfogzQ
h7S4BcDAMBvxKehDZESLQao0O0355Efpw28zQptIXmlGMI5okd9maPXX18xdh2rdPGLUSctsbYm0
NUO+PyN8kwwabVnpF3GIUiys8VUkNhAKtJnXaPH65bDzVNCOCM0aDH9opKwiph+9LanQqtFZqU5b
krJ0QAEwiYtmjclHNg6wEeuMqNCA923p8NbIIMYgHmghfZMZsA7oE8ekpyYr5bigafL2Ld1k1mJK
nB9lHRZ2/lU1tOBSpvKVZIJ6CyuZiZUal34fE2hHdY0p8zptdpPPmxOMzPTRy94ErX2Ep8SMsQZ2
kvjwljIvaFwCJkBtL0JK9DckFmnXpaW2y7MqssBPObFoYgUwNRGPKH3Ngr9k0FgZiwxjMqWRMKff
lljU4FO9WS+rH/TWkQlqsV2jD1HyKXBD80jTwNTS+SmlU8p9b4gbhOIqKRaMJkqQch1spn00qBIW
PjI14voa4iH5vDVm0Elzl6VCo85L1lANoJCSj6whq5hLyEZ6Vb05FtBM2r6U5AGtftQkw6/TgX8f
D6AhNaLtTIvbBlh+lNdQkGhfNaTRYG5YSSJgLKL8iJIJF1p8CiyARc2Q+/ZWefL3N6cghQlXlgq0
zqf9Hz33mAeTfApUaDZwHGpE07StinxzF4JJuKVtJQNjyKRYCWsppYKsGKpE0wgzMTGIeEvyST33
N6QZ2PihAbXCrfpqJ6AeGxRga/Vt6LhgLFVb+hGTUympzWLLb08uNE0x7KeU81RFAbY1hg/jQe1l
BoIqbQQQ39nS6c2Rgcao5TUk8o/ZMAZstU8w4F3hQpqidPlw++CA+/IlZdMFFDRKkjWOHeYGlzz7
hSxVs7vANj8hom8a0D3tyySQ5Ku3jDVJF0/1jPj5b1L8Mcmi5P4ohrvkfpS+m6a4cn/NUjD5Z23p
sbvTve+Q/fLcsQMrGE7WvSSYuH2rdLrKsTuwPMfKp50Q2F+3sTO35ctVeXJVb+QHgbQqArD0qrHI
kUmrarjqZZft2O7YiWfZQkmsFXFeellqgB2rYnmjyrkdbOyxv3A8afOiW3Hpp9iuFcRhtlCyeWzd
0svSaNsq0Fpc3LLrntjezAqm2UJiu8IiKbvsuwAyeKNsoWRZBQzXCyO/cDlEyLHsbrsbeziR+bip
gLbgPItEEL2By+721Ap8u/IuFGtLfNZScHCngeUN7WyT4txaCm70mTMILDeygvzCYmJ3WVqcMQ/L
C+11tpLYsLAfSq9rB9TDycuqoANDwGTqijB+2c0ykgNwgSTJiImVX/c89pA5EhGYPV5+3XfDHeGA
8atg3chy5d2K/FxZ6r63gwKDkZhVsKzlVS6ttS1NXkuGpZXd8AeL8cAyN4i4W+llnWgSF00TQkzl
V+67/sKaFresgMYfHOR6ZHthZDsynYW/WZog8cqeDXxGRmRrCelD0ib7UdifrzPXLmmaB02yhZJ1
GwrE2qXvWUNfXlbBFbkUsl1a1VRweld2NLGDHS2nNRXYw1d+sLRkWaFCNQPGK1g9WlvBBblmSGI8
tlyJxAJ+UpaFb3y0nHzx8BXLrytutF1cWFPAwP1EagaOJzGxrsLr6M8tWUgkUdqyFO4vLBy6QLKE
dTG4ufTCS3skKw9dgBDKL+tEm/TWZYsJ6aOrUHmfpgEkloxLXYX++OQ5kT2qXDjeeOTLbqNAKpYl
yR3G1RC+6zJ/NVstoYmYflF2cSQyCsoeBzJDq/Bq+nYwKNztpgIOwfGwK/5vGC+ySm1oItdblh4I
5mjC2kN7VPT0wEGpsOcumNmxkKjdbjNYtqXAsP38H0L873PNQHkSbGTUEq3/gbwB8H32cftCS19g
wLsBJxkC/PK/b09OMDbpVfgvC1YlS30jtEb4yuPEnwmr+UPb8p75zpsIvf0G4FuyYxgJX2Tp7Svn
QtRPx91weodCfmTrJLYcg4KynzMj8YXrhoWbDXyw3Io9pl7NJdmcRlgLN/pl20xv8/HMLhKWThG7
0YqXrX0sgo+WW6BDEzBIOUL0xdjpyp49GwAsdiTcy/b8k7gJ8o5JWpG10plODxCcqU6mgD/KUvRl
z7imwGFclJ2mSeUCMyb5n9lqas1aY+cp8ddh4OGB3A3PWAVGNFsk4fQW+UhN18jBGLWnPK1DH9TB
wXCGlX5kRTb/TkoecZOAB2tAJqnj4/0EBqih4nGXdujP/ciayUdFpS/ZNbBdZk1rNkkg7bLwK4h4
adGiyR5Ib2UAkOA/QGLbzTYD+EQeT+aJVzyoS/x4MIABK9/wrFp1o01NRh00FRyia+0nDZz07H6c
luLc2wcpqRypfg9KyNunMZgt9wQH5PN3kub/PvaC0JKHWAu/s4Nwx6gtSW8riAAfe2NiBNlZChG2
o65yZDpQDnf8KFxaci5LU7EuPrxk5OsKgkUM3I69kZMngaFg2e7EkpxsFY7ljT2PBy6KB3eHWFSF
MeFjyXOoG9lrZGbcyw/vxJ75w0D4mJXnn6eAA7uUbwa0Hch2LniwroBZGBXrB76knRsK4hxdG7vE
civHiXHufaFRfvtPKv0D71DXmtuVOzsYSTbwk2bSgSufPDhEiSOJ480dv+LljNMbr+dRngzmUzbd
gZvtPcZW5CP33MpZjHMniSpTAZv0aGsYyMuqiEr0Inp9z2Vx3VRwO2+59mcWbWgkQghQKXxJQOj1
9/7MGsiXsKXg+M4mBTWw6w29nNF2GQGMXXkCdD//T2RXRn96t/CdQLp1IJjLL39he2vp0Pa4yC+n
xQdnULQKaAZZfrcfcDloypwtlEQJRBVRWS5jvwUq1BUo20trZI2tcCgn9AGYlt8wOVE/imR2eNIP
OVCwkaOylpIM1hoK6MuyhUUV3OJLFOmwmKdTQtsY6evI6CSKqFScmli5GNsA6a5gaX8j5O9jLPOE
qYCNrxxM/GyHyZVToTKSVWV9oamAE6ViuNpxwtCKpV3vhqVeLthuPv8jpu+KZBZSlJs95/V67gbP
ZCQJYtrLlF+2b6+HE9t15XgQhWIKlk4jgDvRYF0F+KUvsj1yKldXAX7pgykNrMoH2y9k2EShflkt
0idPXIy0agqkZz8eyVkkgk7ld3vry16aLnD1pUnw+b/8Cj10Pv8jQZBeB5//2xs6csRcNxTQ+pZr
WAiqki8q/wK3lrcpCmg6TJRf+NN454KrwBsRJ5iCz62cWqFkFiV1tWVPE6y1U7DpqakrT4secRhy
YpJJoKtQsL/u+CC6CozNr85sYA2WkmqlsLo8IdIsyu79VgHe6ThB5RZjTsLDkDkpv+vjwdqWzq6p
66RsmT3dapJ9RlA/70/9uIg43SC18iUR+f0LrU9FRf5XPeH2ZgUdUtQ3+0v2y6fyoh1rIrAg2Yml
tlf20+ttje56XsDeNxQIuDNrY5F7Cpx5tsNkv6LIuqwcegfcOlslWVSFVn0XBpYtXY6kAl3BXh+l
varAG733g4IJoARGwuRry4mk3aqQDx9sinMKNrIKFfoTMDxpsypE8EcSwbJ3s5tajr8mfQ/0o/tW
PHIqx4FVVJ9PJnoPXXxN5DFPCF1XcMm2+DCx50pv5hBrLzgNugKF97MdRpWO5UmlNCSMs7d5vVD7
uz0rAP1UVOhc+RWY7k9hpYhYBZ5Ufs9nAghb6ceD0Z42itSsqxDLGMqDfVgrrYYapPi9/FscD+LK
ZRxKHLldXQGN/vWm1+/d3PVO/q0imIdClkq/yP9ADugnZGB60EmFoSL0w3nutfYp6ydUuELcmC4i
rJn2fwo2lpM6v4eM/G9jourwsSyjFbh6xyBtB5bzIC+sQGQcB4gMWZIqCEsi3cauNbLDScaDwmRR
gQy+XDN8TFZWuooNT+LioSmQ9B3y17KXYCjYK2nZgT+Sz0yFG90PnMoH1JIkxFRkLLjgMuJARU3N
ORn2yoX4v/7xTZ7LaHaS/fh6TfqOKmjPLgRXNHym8nY8iAaJwkl/zLIW93trLosGeiiV3+vFOhiv
N0VxhpdbfukU78lYYjnBS3/r8munEYU9aytgjAs8PCauFISFpuJef7BkTAQA8PK0AB9v+TtXRDTU
Kcty1CMAUCrwsorIGImykbOQDW/NVKDrRGJvXbzTKqAQV/ZcjtNrTQVHd20FFDe4ew3XlpL1pzum
Co3CynPGNe08mC8DJiTMFkvU/5PY1EP9Pkp3rDliQ1pZU8AdtxPLKXo4NKLLnvN6XXJrPTi7lCZc
qGJph5xZtk5qY6nYMQF1YRYWxZyuQiJ92gzsPeRQUQx759iRZ8l1XSpE3U/UD/iLyrsIQOK88tcK
0zIZzRpvb2ae/BoNKBUcwPaBFzGTribEsP9ayf7R2fdQusgq8DH6c+Id7nqfvBHNx1SoDGc0oiSs
Z4VRnmhpNPrbCgkpclDrmi3V+hNnCiTfg2pf/jHtgZF/KJhwkPnP+shpJ86nAtSJVrE4oMBx/+/f
/zOcWmurchasAb6wg3OwWzMrOzVJHlKAYhoqkDu3DnjKKrggGQwj+pfR0il76dcLMBLRU2uasXv4
1xPHYlRrxFt9BJ9rSTm3drNBP0kFDz3xpyMfAt5aU9xIZybZzO2mqFJ59vB+YICDwy0Pdc/vXxzf
PyfBYrvORlanCuzkro/yqNwUytlUmIc9t9K33IVFm6qMtYXiayrwd85AtNrgF2Ree5bNnpcROKsj
UQGV3zDhwezH11/NKwgcWONY2jG9lMuvfA08VL502vPtcvIM29um/75TRDEpE/zjhRS7HIOMiVKh
s87oLrTTcUpFm4hLe8UEyYz7xL3UTAVs3icDHFWuBXDJTkA1lwLlR3Pv/JN0FRdqmwHq79QP0kA3
e9jrr+uXEoU9da6JxihvBH2p3ct2mxyCGBzDuIjsd3veANn0tQ94N9+Q8ftcYIDi6RbL3uG8DPqn
Kc3jIB7IMvcJ0h5ovh4jMJHkCX93rGAA4i1bNPHssh/2HN7BTxjHjiurNxWus9gt+lhWbyrcW0oq
wH+gh6SlVYQ2u9aapOY+X0eFI9otcIcK/PiJz6y5gj2lwu3L1t1fMKUi7oa2KSoxFTlXrLUROiCW
kZUqEM7nIEKc7Lql8tPIfnz97XsPHxfOT1OBJ7i0AgEkLMLeVZTUiZ4zoUALS/66pgKrcE0/xsgX
HoJkLjDOpzylU3PhwmGefSJNr+yFI0sQFUGa9Ckf4qEcA9dVtJ65pXGVM7JGyfZv/QF9GjKyJLpA
Rf/ZW6J8KX268KUf7hOG+m6zkFxK/kC1kxLqzqFdKFac6HsjSmRTqbATJFZRdMTY2cgJJ5U7Jxg7
e4U8YImMnq+/0J/6Tz5BASN36MJXqHhj/Hb5nXdxRskLZQslLKUiaNO3ZKuIOS7ZM15P5r6w/Xv0
cAEvHcvXWEWxTMqdmDDR5PM/XHu2znYsqNJQU3DBC1xaPEFGZ4EWVpF9Sl8g1QKVP6dtef+SfwmD
Hh3POmF5s/n7uu77+tqUdQLeYLf21OUDuWXNfMmwV8FiHboQF/0FBRKu77vU6u+VoCpAAF1fqJ0/
X9iEIL3xX/YpIBXqIMEaCNAcd8QhnrLvOSp6pnZ9f7p3bQWu0KnzIFmkKhLMp/SFFBDX0bZdUtKr
zxkGu8iXJyMHB1oBp3gBw0lFTCHfQdaoCFhu10/AH+KwhZ2BS502VRPAppGkO1oKUsZ4IFKyUQVq
+tymB+iWi5J3uByeYAW42e+kl6DxWiboX69fLxy6PaFbs5USh0dFfVp3EpBCxnnfvo78AAU7v7KX
la7l7mkAqaIr5pVTKCRW0X3izvJIMsQSKVQYSVcWuWlpVRV3VhD4V5uEiDyggQaV2aNez3bXTjTE
uN2rXGgHp+AB1pxomniFPW0pxMhRvJFSfTmuIYxM87YCpkZJhRPL3Y/72e0G+Vp37Nx2icr8S+U4
xCsLKedOXU1xY4mLkbvuxt5EslPo0leeZrf+lJb+EtV0FabELWg0ebcqkIS3MU2ZC5tVwJk/c7xO
6nqfxhEgj4yuiSOmIli4Y2QyhD57yOuvbFfAukTYJru02ZKpq9RkyCJtARmlR26T2cYKgDBSOqZy
STfvoPJTDEoFe3GvqdUUyIAalRCtVqtNo8znGxH9OMeHIdgUif4BXR189Z1+qyp6umPI/+a7mY2d
Zz5GRDK+sdUWs07rLXjw+RZJP+7c0/awf8BzD8ZCpcriTIXS6IAzLgwqUdFBvBNYG7k0XEX7B5E7
tfO8qQLi1RWOeKGOUgWysTckiSIDaVTk67e+GHZXocmYiqL+U8udCot0n/xvKtByZzE1RpJKZiR1
dqCvV559AIJAaiTW0J7sC3ygYy1w4uSN19kWE/9NhXt7bRddChUaPYiLm9VV3JA7uuVswIRIB0eH
4owq3zq4H6cG9nXaLqsU8m8j3vhpxGD+21nMNzd+U9rMi/6+da0EJ+5r8y0tvN3mExHbncrP/L6f
f8sUnleAtDyP2TuzfbJHEjupqLq4icNCCQqDqZ9j0ud3e/v5f2mCs5akC03cn1s4T8nshL8P3mdf
P/bvyxf73l019+9rBP8HfMs9Xej/eG+5r+n9G3vLZ1h6qw2GLjHmv/0/AAAA//8=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0.svg"/><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chart" Target="../charts/chart11.xml"/><Relationship Id="rId7" Type="http://schemas.openxmlformats.org/officeDocument/2006/relationships/image" Target="../media/image13.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chart" Target="../charts/chart13.xml"/><Relationship Id="rId10" Type="http://schemas.openxmlformats.org/officeDocument/2006/relationships/image" Target="../media/image16.svg"/><Relationship Id="rId4" Type="http://schemas.openxmlformats.org/officeDocument/2006/relationships/chart" Target="../charts/chart12.xml"/><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6</xdr:col>
      <xdr:colOff>373380</xdr:colOff>
      <xdr:row>7</xdr:row>
      <xdr:rowOff>7621</xdr:rowOff>
    </xdr:from>
    <xdr:to>
      <xdr:col>7</xdr:col>
      <xdr:colOff>388620</xdr:colOff>
      <xdr:row>13</xdr:row>
      <xdr:rowOff>167641</xdr:rowOff>
    </xdr:to>
    <mc:AlternateContent xmlns:mc="http://schemas.openxmlformats.org/markup-compatibility/2006" xmlns:a14="http://schemas.microsoft.com/office/drawing/2010/main">
      <mc:Choice Requires="a14">
        <xdr:graphicFrame macro="">
          <xdr:nvGraphicFramePr>
            <xdr:cNvPr id="16" name="Branch">
              <a:extLst>
                <a:ext uri="{FF2B5EF4-FFF2-40B4-BE49-F238E27FC236}">
                  <a16:creationId xmlns:a16="http://schemas.microsoft.com/office/drawing/2014/main" id="{96D1AB94-F60D-9998-2C62-E14B804214E4}"/>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5638800" y="1287781"/>
              <a:ext cx="12573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17</xdr:row>
      <xdr:rowOff>76201</xdr:rowOff>
    </xdr:from>
    <xdr:to>
      <xdr:col>7</xdr:col>
      <xdr:colOff>586740</xdr:colOff>
      <xdr:row>24</xdr:row>
      <xdr:rowOff>91441</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F0246DFB-5660-E9FB-D756-40EEB781B9F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570220" y="3185161"/>
              <a:ext cx="15240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579120</xdr:colOff>
      <xdr:row>0</xdr:row>
      <xdr:rowOff>129541</xdr:rowOff>
    </xdr:from>
    <xdr:to>
      <xdr:col>13</xdr:col>
      <xdr:colOff>152400</xdr:colOff>
      <xdr:row>12</xdr:row>
      <xdr:rowOff>15241</xdr:rowOff>
    </xdr:to>
    <mc:AlternateContent xmlns:mc="http://schemas.openxmlformats.org/markup-compatibility/2006" xmlns:a14="http://schemas.microsoft.com/office/drawing/2010/main">
      <mc:Choice Requires="a14">
        <xdr:graphicFrame macro="">
          <xdr:nvGraphicFramePr>
            <xdr:cNvPr id="18" name="Product line">
              <a:extLst>
                <a:ext uri="{FF2B5EF4-FFF2-40B4-BE49-F238E27FC236}">
                  <a16:creationId xmlns:a16="http://schemas.microsoft.com/office/drawing/2014/main" id="{6D425F2E-E628-CBDB-7EEB-AE33F9291D0D}"/>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9052560" y="12954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213360</xdr:colOff>
      <xdr:row>0</xdr:row>
      <xdr:rowOff>106681</xdr:rowOff>
    </xdr:from>
    <xdr:to>
      <xdr:col>7</xdr:col>
      <xdr:colOff>746760</xdr:colOff>
      <xdr:row>6</xdr:row>
      <xdr:rowOff>76200</xdr:rowOff>
    </xdr:to>
    <mc:AlternateContent xmlns:mc="http://schemas.openxmlformats.org/markup-compatibility/2006" xmlns:a14="http://schemas.microsoft.com/office/drawing/2010/main">
      <mc:Choice Requires="a14">
        <xdr:graphicFrame macro="">
          <xdr:nvGraphicFramePr>
            <xdr:cNvPr id="19" name="Gender">
              <a:extLst>
                <a:ext uri="{FF2B5EF4-FFF2-40B4-BE49-F238E27FC236}">
                  <a16:creationId xmlns:a16="http://schemas.microsoft.com/office/drawing/2014/main" id="{B23B22ED-1BAF-7A83-803C-81BA048F76E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478780" y="106681"/>
              <a:ext cx="1775460" cy="1066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518808</xdr:colOff>
      <xdr:row>1</xdr:row>
      <xdr:rowOff>0</xdr:rowOff>
    </xdr:from>
    <xdr:to>
      <xdr:col>42</xdr:col>
      <xdr:colOff>247953</xdr:colOff>
      <xdr:row>57</xdr:row>
      <xdr:rowOff>177956</xdr:rowOff>
    </xdr:to>
    <xdr:sp macro="" textlink="">
      <xdr:nvSpPr>
        <xdr:cNvPr id="2" name="Rectangle 1">
          <a:extLst>
            <a:ext uri="{FF2B5EF4-FFF2-40B4-BE49-F238E27FC236}">
              <a16:creationId xmlns:a16="http://schemas.microsoft.com/office/drawing/2014/main" id="{B1FA54DA-2A05-9A6A-72EE-0A4C5AF4DE5C}"/>
            </a:ext>
          </a:extLst>
        </xdr:cNvPr>
        <xdr:cNvSpPr/>
      </xdr:nvSpPr>
      <xdr:spPr>
        <a:xfrm>
          <a:off x="2983148" y="178340"/>
          <a:ext cx="23140379" cy="10165020"/>
        </a:xfrm>
        <a:prstGeom prst="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576943</xdr:colOff>
      <xdr:row>1</xdr:row>
      <xdr:rowOff>73444</xdr:rowOff>
    </xdr:from>
    <xdr:to>
      <xdr:col>9</xdr:col>
      <xdr:colOff>19050</xdr:colOff>
      <xdr:row>57</xdr:row>
      <xdr:rowOff>122081</xdr:rowOff>
    </xdr:to>
    <xdr:sp macro="" textlink="">
      <xdr:nvSpPr>
        <xdr:cNvPr id="4" name="Rectangle: Rounded Corners 3">
          <a:extLst>
            <a:ext uri="{FF2B5EF4-FFF2-40B4-BE49-F238E27FC236}">
              <a16:creationId xmlns:a16="http://schemas.microsoft.com/office/drawing/2014/main" id="{19CAB4F4-1BE0-7EC0-4717-FCCA0983F5E1}"/>
            </a:ext>
          </a:extLst>
        </xdr:cNvPr>
        <xdr:cNvSpPr/>
      </xdr:nvSpPr>
      <xdr:spPr>
        <a:xfrm>
          <a:off x="3015343" y="256324"/>
          <a:ext cx="2490107" cy="10289917"/>
        </a:xfrm>
        <a:prstGeom prst="roundRect">
          <a:avLst>
            <a:gd name="adj" fmla="val 9782"/>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57149</xdr:colOff>
      <xdr:row>1</xdr:row>
      <xdr:rowOff>81064</xdr:rowOff>
    </xdr:from>
    <xdr:to>
      <xdr:col>28</xdr:col>
      <xdr:colOff>242047</xdr:colOff>
      <xdr:row>6</xdr:row>
      <xdr:rowOff>134907</xdr:rowOff>
    </xdr:to>
    <xdr:sp macro="" textlink="">
      <xdr:nvSpPr>
        <xdr:cNvPr id="5" name="Rectangle: Rounded Corners 4">
          <a:extLst>
            <a:ext uri="{FF2B5EF4-FFF2-40B4-BE49-F238E27FC236}">
              <a16:creationId xmlns:a16="http://schemas.microsoft.com/office/drawing/2014/main" id="{581DA7C9-BD8A-DDF7-4E00-2FB627C62068}"/>
            </a:ext>
          </a:extLst>
        </xdr:cNvPr>
        <xdr:cNvSpPr/>
      </xdr:nvSpPr>
      <xdr:spPr>
        <a:xfrm>
          <a:off x="5543549" y="260358"/>
          <a:ext cx="11767298" cy="950314"/>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400"/>
            <a:t>               </a:t>
          </a:r>
          <a:r>
            <a:rPr lang="en-IN" sz="4400" baseline="0"/>
            <a:t> </a:t>
          </a:r>
          <a:r>
            <a:rPr lang="en-IN" sz="4400">
              <a:solidFill>
                <a:srgbClr val="00BFFF"/>
              </a:solidFill>
              <a:latin typeface="Algerian" panose="04020705040A02060702" pitchFamily="82" charset="0"/>
            </a:rPr>
            <a:t>Real</a:t>
          </a:r>
          <a:r>
            <a:rPr lang="en-IN" sz="4400" baseline="0">
              <a:solidFill>
                <a:srgbClr val="00BFFF"/>
              </a:solidFill>
              <a:latin typeface="Algerian" panose="04020705040A02060702" pitchFamily="82" charset="0"/>
            </a:rPr>
            <a:t> Mart Sales Analysis</a:t>
          </a:r>
          <a:endParaRPr lang="en-IN" sz="4400">
            <a:solidFill>
              <a:srgbClr val="00BFFF"/>
            </a:solidFill>
            <a:latin typeface="Algerian" panose="04020705040A02060702" pitchFamily="82" charset="0"/>
          </a:endParaRPr>
        </a:p>
      </xdr:txBody>
    </xdr:sp>
    <xdr:clientData/>
  </xdr:twoCellAnchor>
  <xdr:twoCellAnchor>
    <xdr:from>
      <xdr:col>9</xdr:col>
      <xdr:colOff>100289</xdr:colOff>
      <xdr:row>16</xdr:row>
      <xdr:rowOff>116900</xdr:rowOff>
    </xdr:from>
    <xdr:to>
      <xdr:col>21</xdr:col>
      <xdr:colOff>594777</xdr:colOff>
      <xdr:row>34</xdr:row>
      <xdr:rowOff>137954</xdr:rowOff>
    </xdr:to>
    <xdr:sp macro="" textlink="">
      <xdr:nvSpPr>
        <xdr:cNvPr id="10" name="Rectangle: Rounded Corners 9">
          <a:extLst>
            <a:ext uri="{FF2B5EF4-FFF2-40B4-BE49-F238E27FC236}">
              <a16:creationId xmlns:a16="http://schemas.microsoft.com/office/drawing/2014/main" id="{589160D2-6049-A029-46D3-FACE70A91F29}"/>
            </a:ext>
          </a:extLst>
        </xdr:cNvPr>
        <xdr:cNvSpPr/>
      </xdr:nvSpPr>
      <xdr:spPr>
        <a:xfrm>
          <a:off x="5586689" y="2985606"/>
          <a:ext cx="7809688" cy="3248348"/>
        </a:xfrm>
        <a:prstGeom prst="roundRect">
          <a:avLst>
            <a:gd name="adj" fmla="val 6421"/>
          </a:avLst>
        </a:prstGeom>
        <a:solidFill>
          <a:schemeClr val="tx1"/>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359519</xdr:colOff>
      <xdr:row>1</xdr:row>
      <xdr:rowOff>81063</xdr:rowOff>
    </xdr:from>
    <xdr:to>
      <xdr:col>42</xdr:col>
      <xdr:colOff>152400</xdr:colOff>
      <xdr:row>15</xdr:row>
      <xdr:rowOff>176212</xdr:rowOff>
    </xdr:to>
    <xdr:sp macro="" textlink="">
      <xdr:nvSpPr>
        <xdr:cNvPr id="11" name="Rectangle: Rounded Corners 10">
          <a:extLst>
            <a:ext uri="{FF2B5EF4-FFF2-40B4-BE49-F238E27FC236}">
              <a16:creationId xmlns:a16="http://schemas.microsoft.com/office/drawing/2014/main" id="{C39892B8-CA1F-0779-10B7-5A9BEBA65AD9}"/>
            </a:ext>
          </a:extLst>
        </xdr:cNvPr>
        <xdr:cNvSpPr/>
      </xdr:nvSpPr>
      <xdr:spPr>
        <a:xfrm>
          <a:off x="17428319" y="266120"/>
          <a:ext cx="8327281" cy="2685949"/>
        </a:xfrm>
        <a:prstGeom prst="roundRect">
          <a:avLst>
            <a:gd name="adj" fmla="val 8428"/>
          </a:avLst>
        </a:prstGeom>
        <a:solidFill>
          <a:schemeClr val="tx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100">
              <a:ln>
                <a:solidFill>
                  <a:sysClr val="windowText" lastClr="000000"/>
                </a:solidFill>
              </a:ln>
              <a:latin typeface="Bernard MT Condensed" panose="02050806060905020404" pitchFamily="18" charset="0"/>
            </a:rPr>
            <a:t>.................................................</a:t>
          </a:r>
        </a:p>
      </xdr:txBody>
    </xdr:sp>
    <xdr:clientData/>
  </xdr:twoCellAnchor>
  <xdr:twoCellAnchor>
    <xdr:from>
      <xdr:col>9</xdr:col>
      <xdr:colOff>79482</xdr:colOff>
      <xdr:row>7</xdr:row>
      <xdr:rowOff>57825</xdr:rowOff>
    </xdr:from>
    <xdr:to>
      <xdr:col>13</xdr:col>
      <xdr:colOff>517956</xdr:colOff>
      <xdr:row>16</xdr:row>
      <xdr:rowOff>761</xdr:rowOff>
    </xdr:to>
    <xdr:sp macro="" textlink="">
      <xdr:nvSpPr>
        <xdr:cNvPr id="15" name="Rectangle: Rounded Corners 14">
          <a:extLst>
            <a:ext uri="{FF2B5EF4-FFF2-40B4-BE49-F238E27FC236}">
              <a16:creationId xmlns:a16="http://schemas.microsoft.com/office/drawing/2014/main" id="{1C34B936-8C75-4A02-90E2-E0F9F184DD1A}"/>
            </a:ext>
          </a:extLst>
        </xdr:cNvPr>
        <xdr:cNvSpPr/>
      </xdr:nvSpPr>
      <xdr:spPr>
        <a:xfrm>
          <a:off x="5565882" y="1337985"/>
          <a:ext cx="2876874" cy="158885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3200" b="1">
              <a:solidFill>
                <a:srgbClr val="00BFFF"/>
              </a:solidFill>
            </a:rPr>
            <a:t>Total Sales</a:t>
          </a:r>
        </a:p>
      </xdr:txBody>
    </xdr:sp>
    <xdr:clientData/>
  </xdr:twoCellAnchor>
  <xdr:twoCellAnchor>
    <xdr:from>
      <xdr:col>35</xdr:col>
      <xdr:colOff>49591</xdr:colOff>
      <xdr:row>16</xdr:row>
      <xdr:rowOff>108384</xdr:rowOff>
    </xdr:from>
    <xdr:to>
      <xdr:col>42</xdr:col>
      <xdr:colOff>174171</xdr:colOff>
      <xdr:row>34</xdr:row>
      <xdr:rowOff>150295</xdr:rowOff>
    </xdr:to>
    <xdr:sp macro="" textlink="">
      <xdr:nvSpPr>
        <xdr:cNvPr id="17" name="Rectangle: Rounded Corners 16">
          <a:extLst>
            <a:ext uri="{FF2B5EF4-FFF2-40B4-BE49-F238E27FC236}">
              <a16:creationId xmlns:a16="http://schemas.microsoft.com/office/drawing/2014/main" id="{F3B69940-ABEE-45DC-90A2-215598785EB5}"/>
            </a:ext>
          </a:extLst>
        </xdr:cNvPr>
        <xdr:cNvSpPr/>
      </xdr:nvSpPr>
      <xdr:spPr>
        <a:xfrm>
          <a:off x="21385591" y="3069298"/>
          <a:ext cx="4391780" cy="3372940"/>
        </a:xfrm>
        <a:prstGeom prst="roundRect">
          <a:avLst>
            <a:gd name="adj" fmla="val 692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55014</xdr:colOff>
      <xdr:row>16</xdr:row>
      <xdr:rowOff>109515</xdr:rowOff>
    </xdr:from>
    <xdr:to>
      <xdr:col>34</xdr:col>
      <xdr:colOff>549502</xdr:colOff>
      <xdr:row>34</xdr:row>
      <xdr:rowOff>129315</xdr:rowOff>
    </xdr:to>
    <xdr:sp macro="" textlink="">
      <xdr:nvSpPr>
        <xdr:cNvPr id="21" name="Rectangle: Rounded Corners 20">
          <a:extLst>
            <a:ext uri="{FF2B5EF4-FFF2-40B4-BE49-F238E27FC236}">
              <a16:creationId xmlns:a16="http://schemas.microsoft.com/office/drawing/2014/main" id="{55E8363D-4570-4C38-9537-BEE36E9D35D9}"/>
            </a:ext>
          </a:extLst>
        </xdr:cNvPr>
        <xdr:cNvSpPr/>
      </xdr:nvSpPr>
      <xdr:spPr>
        <a:xfrm>
          <a:off x="13466214" y="3157515"/>
          <a:ext cx="7809688" cy="3448800"/>
        </a:xfrm>
        <a:prstGeom prst="roundRect">
          <a:avLst>
            <a:gd name="adj" fmla="val 5883"/>
          </a:avLst>
        </a:prstGeom>
        <a:solidFill>
          <a:schemeClr val="tx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86682</xdr:colOff>
      <xdr:row>35</xdr:row>
      <xdr:rowOff>43403</xdr:rowOff>
    </xdr:from>
    <xdr:to>
      <xdr:col>21</xdr:col>
      <xdr:colOff>581170</xdr:colOff>
      <xdr:row>57</xdr:row>
      <xdr:rowOff>107645</xdr:rowOff>
    </xdr:to>
    <xdr:sp macro="" textlink="">
      <xdr:nvSpPr>
        <xdr:cNvPr id="23" name="Rectangle: Rounded Corners 22">
          <a:extLst>
            <a:ext uri="{FF2B5EF4-FFF2-40B4-BE49-F238E27FC236}">
              <a16:creationId xmlns:a16="http://schemas.microsoft.com/office/drawing/2014/main" id="{5DC48374-D8CD-4630-B9B8-588E41DB1D85}"/>
            </a:ext>
          </a:extLst>
        </xdr:cNvPr>
        <xdr:cNvSpPr/>
      </xdr:nvSpPr>
      <xdr:spPr>
        <a:xfrm>
          <a:off x="5573082" y="6520403"/>
          <a:ext cx="7809688" cy="4135499"/>
        </a:xfrm>
        <a:prstGeom prst="roundRect">
          <a:avLst>
            <a:gd name="adj" fmla="val 4849"/>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72876</xdr:colOff>
      <xdr:row>35</xdr:row>
      <xdr:rowOff>40026</xdr:rowOff>
    </xdr:from>
    <xdr:to>
      <xdr:col>34</xdr:col>
      <xdr:colOff>567364</xdr:colOff>
      <xdr:row>57</xdr:row>
      <xdr:rowOff>106026</xdr:rowOff>
    </xdr:to>
    <xdr:sp macro="" textlink="">
      <xdr:nvSpPr>
        <xdr:cNvPr id="27" name="Rectangle: Rounded Corners 26">
          <a:extLst>
            <a:ext uri="{FF2B5EF4-FFF2-40B4-BE49-F238E27FC236}">
              <a16:creationId xmlns:a16="http://schemas.microsoft.com/office/drawing/2014/main" id="{4E2A47F5-0D13-47DB-BF0F-51A531D5C354}"/>
            </a:ext>
          </a:extLst>
        </xdr:cNvPr>
        <xdr:cNvSpPr/>
      </xdr:nvSpPr>
      <xdr:spPr>
        <a:xfrm>
          <a:off x="13484076" y="6343844"/>
          <a:ext cx="7809688" cy="4028400"/>
        </a:xfrm>
        <a:prstGeom prst="roundRect">
          <a:avLst>
            <a:gd name="adj" fmla="val 4446"/>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80239</xdr:colOff>
      <xdr:row>35</xdr:row>
      <xdr:rowOff>51706</xdr:rowOff>
    </xdr:from>
    <xdr:to>
      <xdr:col>42</xdr:col>
      <xdr:colOff>193729</xdr:colOff>
      <xdr:row>57</xdr:row>
      <xdr:rowOff>95249</xdr:rowOff>
    </xdr:to>
    <xdr:sp macro="" textlink="">
      <xdr:nvSpPr>
        <xdr:cNvPr id="28" name="Rectangle: Rounded Corners 27">
          <a:extLst>
            <a:ext uri="{FF2B5EF4-FFF2-40B4-BE49-F238E27FC236}">
              <a16:creationId xmlns:a16="http://schemas.microsoft.com/office/drawing/2014/main" id="{2D9FDB4A-8FF4-4169-82D7-B93FAA8A6AB7}"/>
            </a:ext>
          </a:extLst>
        </xdr:cNvPr>
        <xdr:cNvSpPr/>
      </xdr:nvSpPr>
      <xdr:spPr>
        <a:xfrm>
          <a:off x="21416239" y="6528706"/>
          <a:ext cx="4380690" cy="4114800"/>
        </a:xfrm>
        <a:prstGeom prst="roundRect">
          <a:avLst>
            <a:gd name="adj" fmla="val 5123"/>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593832</xdr:colOff>
      <xdr:row>7</xdr:row>
      <xdr:rowOff>57825</xdr:rowOff>
    </xdr:from>
    <xdr:to>
      <xdr:col>18</xdr:col>
      <xdr:colOff>422706</xdr:colOff>
      <xdr:row>16</xdr:row>
      <xdr:rowOff>761</xdr:rowOff>
    </xdr:to>
    <xdr:sp macro="" textlink="'PIVOT TABLE'!L16">
      <xdr:nvSpPr>
        <xdr:cNvPr id="29" name="Rectangle: Rounded Corners 28">
          <a:extLst>
            <a:ext uri="{FF2B5EF4-FFF2-40B4-BE49-F238E27FC236}">
              <a16:creationId xmlns:a16="http://schemas.microsoft.com/office/drawing/2014/main" id="{9806A0F4-9BE9-418C-9CD2-8A4335A70488}"/>
            </a:ext>
          </a:extLst>
        </xdr:cNvPr>
        <xdr:cNvSpPr/>
      </xdr:nvSpPr>
      <xdr:spPr>
        <a:xfrm>
          <a:off x="8518632" y="1337985"/>
          <a:ext cx="2876874" cy="158885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3200" b="0">
            <a:ln>
              <a:solidFill>
                <a:schemeClr val="bg1"/>
              </a:solidFill>
            </a:ln>
            <a:solidFill>
              <a:schemeClr val="tx1"/>
            </a:solidFill>
          </a:endParaRPr>
        </a:p>
      </xdr:txBody>
    </xdr:sp>
    <xdr:clientData/>
  </xdr:twoCellAnchor>
  <xdr:twoCellAnchor>
    <xdr:from>
      <xdr:col>18</xdr:col>
      <xdr:colOff>491490</xdr:colOff>
      <xdr:row>7</xdr:row>
      <xdr:rowOff>48185</xdr:rowOff>
    </xdr:from>
    <xdr:to>
      <xdr:col>23</xdr:col>
      <xdr:colOff>320364</xdr:colOff>
      <xdr:row>15</xdr:row>
      <xdr:rowOff>181621</xdr:rowOff>
    </xdr:to>
    <xdr:sp macro="" textlink="">
      <xdr:nvSpPr>
        <xdr:cNvPr id="30" name="Rectangle: Rounded Corners 29">
          <a:extLst>
            <a:ext uri="{FF2B5EF4-FFF2-40B4-BE49-F238E27FC236}">
              <a16:creationId xmlns:a16="http://schemas.microsoft.com/office/drawing/2014/main" id="{024DD9FA-F690-4616-92DD-1766477C8E36}"/>
            </a:ext>
          </a:extLst>
        </xdr:cNvPr>
        <xdr:cNvSpPr/>
      </xdr:nvSpPr>
      <xdr:spPr>
        <a:xfrm>
          <a:off x="11464290" y="1328345"/>
          <a:ext cx="2876874" cy="159647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3200" b="1">
              <a:solidFill>
                <a:srgbClr val="00BFFF"/>
              </a:solidFill>
            </a:rPr>
            <a:t>Total</a:t>
          </a:r>
          <a:r>
            <a:rPr lang="en-IN" sz="3200" b="1" baseline="0"/>
            <a:t> </a:t>
          </a:r>
          <a:r>
            <a:rPr lang="en-IN" sz="3200" b="1" baseline="0">
              <a:solidFill>
                <a:srgbClr val="00BFFF"/>
              </a:solidFill>
            </a:rPr>
            <a:t>Orders</a:t>
          </a:r>
          <a:endParaRPr lang="en-IN" sz="3200" b="1">
            <a:solidFill>
              <a:srgbClr val="00BFFF"/>
            </a:solidFill>
          </a:endParaRPr>
        </a:p>
      </xdr:txBody>
    </xdr:sp>
    <xdr:clientData/>
  </xdr:twoCellAnchor>
  <xdr:twoCellAnchor>
    <xdr:from>
      <xdr:col>23</xdr:col>
      <xdr:colOff>413054</xdr:colOff>
      <xdr:row>7</xdr:row>
      <xdr:rowOff>57594</xdr:rowOff>
    </xdr:from>
    <xdr:to>
      <xdr:col>28</xdr:col>
      <xdr:colOff>241928</xdr:colOff>
      <xdr:row>16</xdr:row>
      <xdr:rowOff>530</xdr:rowOff>
    </xdr:to>
    <xdr:sp macro="" textlink="">
      <xdr:nvSpPr>
        <xdr:cNvPr id="31" name="Rectangle: Rounded Corners 30">
          <a:extLst>
            <a:ext uri="{FF2B5EF4-FFF2-40B4-BE49-F238E27FC236}">
              <a16:creationId xmlns:a16="http://schemas.microsoft.com/office/drawing/2014/main" id="{217F672E-38C0-4731-9E08-FC67C95C5A76}"/>
            </a:ext>
          </a:extLst>
        </xdr:cNvPr>
        <xdr:cNvSpPr/>
      </xdr:nvSpPr>
      <xdr:spPr>
        <a:xfrm>
          <a:off x="14433854" y="1391094"/>
          <a:ext cx="2876874" cy="165743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3200" b="1">
              <a:solidFill>
                <a:srgbClr val="00BFFF"/>
              </a:solidFill>
            </a:rPr>
            <a:t>Avg</a:t>
          </a:r>
          <a:r>
            <a:rPr lang="en-IN" sz="3200"/>
            <a:t>.</a:t>
          </a:r>
          <a:r>
            <a:rPr lang="en-IN" sz="3200" b="1">
              <a:solidFill>
                <a:srgbClr val="00BFFF"/>
              </a:solidFill>
            </a:rPr>
            <a:t>Rating</a:t>
          </a:r>
        </a:p>
      </xdr:txBody>
    </xdr:sp>
    <xdr:clientData/>
  </xdr:twoCellAnchor>
  <xdr:twoCellAnchor editAs="oneCell">
    <xdr:from>
      <xdr:col>9</xdr:col>
      <xdr:colOff>476250</xdr:colOff>
      <xdr:row>2</xdr:row>
      <xdr:rowOff>0</xdr:rowOff>
    </xdr:from>
    <xdr:to>
      <xdr:col>11</xdr:col>
      <xdr:colOff>110987</xdr:colOff>
      <xdr:row>6</xdr:row>
      <xdr:rowOff>95250</xdr:rowOff>
    </xdr:to>
    <xdr:pic>
      <xdr:nvPicPr>
        <xdr:cNvPr id="33" name="Graphic 32" descr="Bar graph with upward trend with solid fill">
          <a:extLst>
            <a:ext uri="{FF2B5EF4-FFF2-40B4-BE49-F238E27FC236}">
              <a16:creationId xmlns:a16="http://schemas.microsoft.com/office/drawing/2014/main" id="{F123B953-C8C9-04AD-660F-7AADDEABBB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92467" y="364435"/>
          <a:ext cx="860563" cy="824119"/>
        </a:xfrm>
        <a:prstGeom prst="rect">
          <a:avLst/>
        </a:prstGeom>
      </xdr:spPr>
    </xdr:pic>
    <xdr:clientData/>
  </xdr:twoCellAnchor>
  <xdr:twoCellAnchor editAs="oneCell">
    <xdr:from>
      <xdr:col>9</xdr:col>
      <xdr:colOff>19050</xdr:colOff>
      <xdr:row>8</xdr:row>
      <xdr:rowOff>133350</xdr:rowOff>
    </xdr:from>
    <xdr:to>
      <xdr:col>10</xdr:col>
      <xdr:colOff>438150</xdr:colOff>
      <xdr:row>14</xdr:row>
      <xdr:rowOff>19050</xdr:rowOff>
    </xdr:to>
    <xdr:pic>
      <xdr:nvPicPr>
        <xdr:cNvPr id="6" name="Graphic 5" descr="Bar chart with solid fill">
          <a:extLst>
            <a:ext uri="{FF2B5EF4-FFF2-40B4-BE49-F238E27FC236}">
              <a16:creationId xmlns:a16="http://schemas.microsoft.com/office/drawing/2014/main" id="{A4712F47-1BA9-8052-B081-3D4F303D3FD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05450" y="1657350"/>
          <a:ext cx="1028700" cy="1028700"/>
        </a:xfrm>
        <a:prstGeom prst="rect">
          <a:avLst/>
        </a:prstGeom>
      </xdr:spPr>
    </xdr:pic>
    <xdr:clientData/>
  </xdr:twoCellAnchor>
  <xdr:twoCellAnchor editAs="oneCell">
    <xdr:from>
      <xdr:col>18</xdr:col>
      <xdr:colOff>533400</xdr:colOff>
      <xdr:row>10</xdr:row>
      <xdr:rowOff>0</xdr:rowOff>
    </xdr:from>
    <xdr:to>
      <xdr:col>20</xdr:col>
      <xdr:colOff>152400</xdr:colOff>
      <xdr:row>14</xdr:row>
      <xdr:rowOff>76200</xdr:rowOff>
    </xdr:to>
    <xdr:pic>
      <xdr:nvPicPr>
        <xdr:cNvPr id="12" name="Graphic 11" descr="Shopping cart with solid fill">
          <a:extLst>
            <a:ext uri="{FF2B5EF4-FFF2-40B4-BE49-F238E27FC236}">
              <a16:creationId xmlns:a16="http://schemas.microsoft.com/office/drawing/2014/main" id="{43D40376-9772-20BE-0A5C-477EEACEA8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506200" y="1905000"/>
          <a:ext cx="838200" cy="838200"/>
        </a:xfrm>
        <a:prstGeom prst="rect">
          <a:avLst/>
        </a:prstGeom>
      </xdr:spPr>
    </xdr:pic>
    <xdr:clientData/>
  </xdr:twoCellAnchor>
  <xdr:twoCellAnchor editAs="oneCell">
    <xdr:from>
      <xdr:col>23</xdr:col>
      <xdr:colOff>381000</xdr:colOff>
      <xdr:row>8</xdr:row>
      <xdr:rowOff>171450</xdr:rowOff>
    </xdr:from>
    <xdr:to>
      <xdr:col>25</xdr:col>
      <xdr:colOff>191400</xdr:colOff>
      <xdr:row>14</xdr:row>
      <xdr:rowOff>58050</xdr:rowOff>
    </xdr:to>
    <xdr:pic>
      <xdr:nvPicPr>
        <xdr:cNvPr id="14" name="Graphic 13" descr="Star with solid fill">
          <a:extLst>
            <a:ext uri="{FF2B5EF4-FFF2-40B4-BE49-F238E27FC236}">
              <a16:creationId xmlns:a16="http://schemas.microsoft.com/office/drawing/2014/main" id="{2535A158-B0A1-ADD2-346F-B0FE3212279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401800" y="1695450"/>
          <a:ext cx="1029600" cy="1029600"/>
        </a:xfrm>
        <a:prstGeom prst="rect">
          <a:avLst/>
        </a:prstGeom>
      </xdr:spPr>
    </xdr:pic>
    <xdr:clientData/>
  </xdr:twoCellAnchor>
  <xdr:oneCellAnchor>
    <xdr:from>
      <xdr:col>10</xdr:col>
      <xdr:colOff>457200</xdr:colOff>
      <xdr:row>11</xdr:row>
      <xdr:rowOff>152401</xdr:rowOff>
    </xdr:from>
    <xdr:ext cx="1790700" cy="518732"/>
    <xdr:sp macro="" textlink="'PIVOT TABLE'!L14">
      <xdr:nvSpPr>
        <xdr:cNvPr id="16" name="TextBox 15">
          <a:extLst>
            <a:ext uri="{FF2B5EF4-FFF2-40B4-BE49-F238E27FC236}">
              <a16:creationId xmlns:a16="http://schemas.microsoft.com/office/drawing/2014/main" id="{E60B4713-DFA0-A8A5-0398-E794FE147C34}"/>
            </a:ext>
          </a:extLst>
        </xdr:cNvPr>
        <xdr:cNvSpPr txBox="1"/>
      </xdr:nvSpPr>
      <xdr:spPr>
        <a:xfrm>
          <a:off x="6553200" y="2247901"/>
          <a:ext cx="1790700" cy="518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10BDDCE-605D-4BCE-A1DD-1EE742AF1DED}" type="TxLink">
            <a:rPr lang="en-US" sz="2800" b="0" i="0" u="none" strike="noStrike">
              <a:solidFill>
                <a:srgbClr val="00BFFF"/>
              </a:solidFill>
              <a:latin typeface="Bernard MT Condensed" panose="02050806060905020404" pitchFamily="18" charset="0"/>
            </a:rPr>
            <a:pPr/>
            <a:t>₹ 31,742</a:t>
          </a:fld>
          <a:endParaRPr lang="en-IN" sz="2800" b="0">
            <a:solidFill>
              <a:srgbClr val="00BFFF"/>
            </a:solidFill>
            <a:latin typeface="Bernard MT Condensed" panose="02050806060905020404" pitchFamily="18" charset="0"/>
          </a:endParaRPr>
        </a:p>
      </xdr:txBody>
    </xdr:sp>
    <xdr:clientData/>
  </xdr:oneCellAnchor>
  <xdr:twoCellAnchor>
    <xdr:from>
      <xdr:col>22</xdr:col>
      <xdr:colOff>209550</xdr:colOff>
      <xdr:row>16</xdr:row>
      <xdr:rowOff>141515</xdr:rowOff>
    </xdr:from>
    <xdr:to>
      <xdr:col>34</xdr:col>
      <xdr:colOff>410308</xdr:colOff>
      <xdr:row>34</xdr:row>
      <xdr:rowOff>58616</xdr:rowOff>
    </xdr:to>
    <xdr:graphicFrame macro="">
      <xdr:nvGraphicFramePr>
        <xdr:cNvPr id="32" name="Chart 31">
          <a:extLst>
            <a:ext uri="{FF2B5EF4-FFF2-40B4-BE49-F238E27FC236}">
              <a16:creationId xmlns:a16="http://schemas.microsoft.com/office/drawing/2014/main" id="{A82E4367-C2A7-4D3E-8847-F2F3184D7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195943</xdr:colOff>
      <xdr:row>17</xdr:row>
      <xdr:rowOff>54431</xdr:rowOff>
    </xdr:from>
    <xdr:to>
      <xdr:col>21</xdr:col>
      <xdr:colOff>468086</xdr:colOff>
      <xdr:row>34</xdr:row>
      <xdr:rowOff>37413</xdr:rowOff>
    </xdr:to>
    <xdr:graphicFrame macro="">
      <xdr:nvGraphicFramePr>
        <xdr:cNvPr id="34" name="Chart 33">
          <a:extLst>
            <a:ext uri="{FF2B5EF4-FFF2-40B4-BE49-F238E27FC236}">
              <a16:creationId xmlns:a16="http://schemas.microsoft.com/office/drawing/2014/main" id="{8FB4B595-1905-4610-B49D-F6719385F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95250</xdr:colOff>
      <xdr:row>8</xdr:row>
      <xdr:rowOff>19050</xdr:rowOff>
    </xdr:from>
    <xdr:to>
      <xdr:col>18</xdr:col>
      <xdr:colOff>171450</xdr:colOff>
      <xdr:row>12</xdr:row>
      <xdr:rowOff>171450</xdr:rowOff>
    </xdr:to>
    <xdr:sp macro="" textlink="">
      <xdr:nvSpPr>
        <xdr:cNvPr id="38" name="Rectangle 37">
          <a:extLst>
            <a:ext uri="{FF2B5EF4-FFF2-40B4-BE49-F238E27FC236}">
              <a16:creationId xmlns:a16="http://schemas.microsoft.com/office/drawing/2014/main" id="{D61D89B2-7B4A-7CF5-0A11-D6AA43A6DB9C}"/>
            </a:ext>
          </a:extLst>
        </xdr:cNvPr>
        <xdr:cNvSpPr/>
      </xdr:nvSpPr>
      <xdr:spPr>
        <a:xfrm>
          <a:off x="8629650" y="1543050"/>
          <a:ext cx="2514600" cy="9144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2400" b="1">
              <a:solidFill>
                <a:srgbClr val="00BFFF"/>
              </a:solidFill>
            </a:rPr>
            <a:t>         </a:t>
          </a:r>
          <a:r>
            <a:rPr lang="en-IN" sz="3200" b="1">
              <a:solidFill>
                <a:srgbClr val="00BFFF"/>
              </a:solidFill>
            </a:rPr>
            <a:t>Total</a:t>
          </a:r>
          <a:r>
            <a:rPr lang="en-IN" sz="2400" b="1">
              <a:solidFill>
                <a:srgbClr val="00BFFF"/>
              </a:solidFill>
            </a:rPr>
            <a:t> </a:t>
          </a:r>
          <a:r>
            <a:rPr lang="en-IN" sz="3200" b="1">
              <a:solidFill>
                <a:srgbClr val="00BFFF"/>
              </a:solidFill>
            </a:rPr>
            <a:t>Profit</a:t>
          </a:r>
        </a:p>
      </xdr:txBody>
    </xdr:sp>
    <xdr:clientData/>
  </xdr:twoCellAnchor>
  <xdr:twoCellAnchor editAs="oneCell">
    <xdr:from>
      <xdr:col>14</xdr:col>
      <xdr:colOff>0</xdr:colOff>
      <xdr:row>9</xdr:row>
      <xdr:rowOff>19050</xdr:rowOff>
    </xdr:from>
    <xdr:to>
      <xdr:col>15</xdr:col>
      <xdr:colOff>420000</xdr:colOff>
      <xdr:row>14</xdr:row>
      <xdr:rowOff>96150</xdr:rowOff>
    </xdr:to>
    <xdr:pic>
      <xdr:nvPicPr>
        <xdr:cNvPr id="40" name="Graphic 39" descr="Coins with solid fill">
          <a:extLst>
            <a:ext uri="{FF2B5EF4-FFF2-40B4-BE49-F238E27FC236}">
              <a16:creationId xmlns:a16="http://schemas.microsoft.com/office/drawing/2014/main" id="{3243ADDA-CC0E-80AB-0EDD-61751E59FF9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534400" y="1733550"/>
          <a:ext cx="1029600" cy="1029600"/>
        </a:xfrm>
        <a:prstGeom prst="rect">
          <a:avLst/>
        </a:prstGeom>
      </xdr:spPr>
    </xdr:pic>
    <xdr:clientData/>
  </xdr:twoCellAnchor>
  <xdr:twoCellAnchor>
    <xdr:from>
      <xdr:col>15</xdr:col>
      <xdr:colOff>438150</xdr:colOff>
      <xdr:row>12</xdr:row>
      <xdr:rowOff>0</xdr:rowOff>
    </xdr:from>
    <xdr:to>
      <xdr:col>18</xdr:col>
      <xdr:colOff>381000</xdr:colOff>
      <xdr:row>14</xdr:row>
      <xdr:rowOff>152400</xdr:rowOff>
    </xdr:to>
    <xdr:sp macro="" textlink="'PIVOT TABLE'!L16">
      <xdr:nvSpPr>
        <xdr:cNvPr id="42" name="TextBox 41">
          <a:extLst>
            <a:ext uri="{FF2B5EF4-FFF2-40B4-BE49-F238E27FC236}">
              <a16:creationId xmlns:a16="http://schemas.microsoft.com/office/drawing/2014/main" id="{AEED8A09-45D2-B1CA-2A73-8343A93E00C7}"/>
            </a:ext>
          </a:extLst>
        </xdr:cNvPr>
        <xdr:cNvSpPr txBox="1"/>
      </xdr:nvSpPr>
      <xdr:spPr>
        <a:xfrm>
          <a:off x="9582150" y="2286000"/>
          <a:ext cx="17716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D3AA31-5B6B-479F-9EB4-E8F2AF6898FF}" type="TxLink">
            <a:rPr lang="en-US" sz="2400" b="0" i="0" u="none" strike="noStrike">
              <a:ln>
                <a:noFill/>
              </a:ln>
              <a:solidFill>
                <a:srgbClr val="00BFFF"/>
              </a:solidFill>
              <a:latin typeface="Bernard MT Condensed" panose="02050806060905020404" pitchFamily="18" charset="0"/>
            </a:rPr>
            <a:pPr/>
            <a:t>₹ 1,511.54</a:t>
          </a:fld>
          <a:endParaRPr lang="en-IN" sz="2400">
            <a:ln>
              <a:noFill/>
            </a:ln>
            <a:solidFill>
              <a:srgbClr val="00BFFF"/>
            </a:solidFill>
            <a:latin typeface="Bernard MT Condensed" panose="02050806060905020404" pitchFamily="18" charset="0"/>
          </a:endParaRPr>
        </a:p>
      </xdr:txBody>
    </xdr:sp>
    <xdr:clientData/>
  </xdr:twoCellAnchor>
  <xdr:twoCellAnchor>
    <xdr:from>
      <xdr:col>20</xdr:col>
      <xdr:colOff>247650</xdr:colOff>
      <xdr:row>11</xdr:row>
      <xdr:rowOff>133350</xdr:rowOff>
    </xdr:from>
    <xdr:to>
      <xdr:col>22</xdr:col>
      <xdr:colOff>495300</xdr:colOff>
      <xdr:row>14</xdr:row>
      <xdr:rowOff>152400</xdr:rowOff>
    </xdr:to>
    <xdr:sp macro="" textlink="'PIVOT TABLE'!M27">
      <xdr:nvSpPr>
        <xdr:cNvPr id="44" name="TextBox 43">
          <a:extLst>
            <a:ext uri="{FF2B5EF4-FFF2-40B4-BE49-F238E27FC236}">
              <a16:creationId xmlns:a16="http://schemas.microsoft.com/office/drawing/2014/main" id="{4B06AD9C-7CB3-7846-21FC-91F5B2290B32}"/>
            </a:ext>
          </a:extLst>
        </xdr:cNvPr>
        <xdr:cNvSpPr txBox="1"/>
      </xdr:nvSpPr>
      <xdr:spPr>
        <a:xfrm>
          <a:off x="12439650" y="2228850"/>
          <a:ext cx="14668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0C2980-D3CC-425F-A968-C3A052AFBC83}" type="TxLink">
            <a:rPr lang="en-US" sz="2800" b="0" i="0" u="none" strike="noStrike">
              <a:ln>
                <a:noFill/>
              </a:ln>
              <a:solidFill>
                <a:srgbClr val="00BFFF"/>
              </a:solidFill>
              <a:latin typeface="Bernard MT Condensed" panose="02050806060905020404" pitchFamily="18" charset="0"/>
            </a:rPr>
            <a:pPr/>
            <a:t>110</a:t>
          </a:fld>
          <a:endParaRPr lang="en-IN" sz="2800">
            <a:ln>
              <a:noFill/>
            </a:ln>
            <a:solidFill>
              <a:srgbClr val="00BFFF"/>
            </a:solidFill>
            <a:latin typeface="Bernard MT Condensed" panose="02050806060905020404" pitchFamily="18" charset="0"/>
          </a:endParaRPr>
        </a:p>
      </xdr:txBody>
    </xdr:sp>
    <xdr:clientData/>
  </xdr:twoCellAnchor>
  <xdr:twoCellAnchor>
    <xdr:from>
      <xdr:col>25</xdr:col>
      <xdr:colOff>190500</xdr:colOff>
      <xdr:row>11</xdr:row>
      <xdr:rowOff>171450</xdr:rowOff>
    </xdr:from>
    <xdr:to>
      <xdr:col>27</xdr:col>
      <xdr:colOff>514350</xdr:colOff>
      <xdr:row>14</xdr:row>
      <xdr:rowOff>95250</xdr:rowOff>
    </xdr:to>
    <xdr:sp macro="" textlink="'PIVOT TABLE'!J44">
      <xdr:nvSpPr>
        <xdr:cNvPr id="46" name="TextBox 45">
          <a:extLst>
            <a:ext uri="{FF2B5EF4-FFF2-40B4-BE49-F238E27FC236}">
              <a16:creationId xmlns:a16="http://schemas.microsoft.com/office/drawing/2014/main" id="{FC105E5B-6D9A-B8F3-4CA9-44B59688D594}"/>
            </a:ext>
          </a:extLst>
        </xdr:cNvPr>
        <xdr:cNvSpPr txBox="1"/>
      </xdr:nvSpPr>
      <xdr:spPr>
        <a:xfrm>
          <a:off x="15430500" y="2266950"/>
          <a:ext cx="15430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61F49C-35A9-4B3D-98CB-64931BE92EE4}" type="TxLink">
            <a:rPr lang="en-US" sz="2800" b="0" i="0" u="none" strike="noStrike">
              <a:solidFill>
                <a:srgbClr val="00BFFF"/>
              </a:solidFill>
              <a:latin typeface="Bernard MT Condensed" panose="02050806060905020404" pitchFamily="18" charset="0"/>
            </a:rPr>
            <a:pPr/>
            <a:t>7.13</a:t>
          </a:fld>
          <a:endParaRPr lang="en-IN" sz="2800">
            <a:solidFill>
              <a:srgbClr val="00BFFF"/>
            </a:solidFill>
            <a:latin typeface="Bernard MT Condensed" panose="02050806060905020404" pitchFamily="18" charset="0"/>
          </a:endParaRPr>
        </a:p>
      </xdr:txBody>
    </xdr:sp>
    <xdr:clientData/>
  </xdr:twoCellAnchor>
  <xdr:twoCellAnchor>
    <xdr:from>
      <xdr:col>36</xdr:col>
      <xdr:colOff>272142</xdr:colOff>
      <xdr:row>17</xdr:row>
      <xdr:rowOff>119743</xdr:rowOff>
    </xdr:from>
    <xdr:to>
      <xdr:col>42</xdr:col>
      <xdr:colOff>10885</xdr:colOff>
      <xdr:row>32</xdr:row>
      <xdr:rowOff>87085</xdr:rowOff>
    </xdr:to>
    <xdr:graphicFrame macro="">
      <xdr:nvGraphicFramePr>
        <xdr:cNvPr id="47" name="Chart 46">
          <a:extLst>
            <a:ext uri="{FF2B5EF4-FFF2-40B4-BE49-F238E27FC236}">
              <a16:creationId xmlns:a16="http://schemas.microsoft.com/office/drawing/2014/main" id="{537719D0-1392-4FA4-8329-64B4C603E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174171</xdr:colOff>
      <xdr:row>36</xdr:row>
      <xdr:rowOff>95250</xdr:rowOff>
    </xdr:from>
    <xdr:to>
      <xdr:col>21</xdr:col>
      <xdr:colOff>457201</xdr:colOff>
      <xdr:row>57</xdr:row>
      <xdr:rowOff>87084</xdr:rowOff>
    </xdr:to>
    <xdr:graphicFrame macro="">
      <xdr:nvGraphicFramePr>
        <xdr:cNvPr id="48" name="Chart 47">
          <a:extLst>
            <a:ext uri="{FF2B5EF4-FFF2-40B4-BE49-F238E27FC236}">
              <a16:creationId xmlns:a16="http://schemas.microsoft.com/office/drawing/2014/main" id="{7728EAEF-534B-4C28-A758-0FE332DA2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218347</xdr:colOff>
      <xdr:row>35</xdr:row>
      <xdr:rowOff>120842</xdr:rowOff>
    </xdr:from>
    <xdr:to>
      <xdr:col>34</xdr:col>
      <xdr:colOff>473363</xdr:colOff>
      <xdr:row>57</xdr:row>
      <xdr:rowOff>-1</xdr:rowOff>
    </xdr:to>
    <xdr:graphicFrame macro="">
      <xdr:nvGraphicFramePr>
        <xdr:cNvPr id="49" name="Chart 48">
          <a:extLst>
            <a:ext uri="{FF2B5EF4-FFF2-40B4-BE49-F238E27FC236}">
              <a16:creationId xmlns:a16="http://schemas.microsoft.com/office/drawing/2014/main" id="{FCD751E8-035F-4E6C-BE76-447B7E15E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35</xdr:col>
      <xdr:colOff>210867</xdr:colOff>
      <xdr:row>36</xdr:row>
      <xdr:rowOff>19050</xdr:rowOff>
    </xdr:from>
    <xdr:to>
      <xdr:col>42</xdr:col>
      <xdr:colOff>0</xdr:colOff>
      <xdr:row>57</xdr:row>
      <xdr:rowOff>54429</xdr:rowOff>
    </xdr:to>
    <xdr:graphicFrame macro="">
      <xdr:nvGraphicFramePr>
        <xdr:cNvPr id="50" name="Chart 49">
          <a:extLst>
            <a:ext uri="{FF2B5EF4-FFF2-40B4-BE49-F238E27FC236}">
              <a16:creationId xmlns:a16="http://schemas.microsoft.com/office/drawing/2014/main" id="{3ABD9ECC-C87C-426D-9A72-EBA7C2439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28</xdr:col>
      <xdr:colOff>466165</xdr:colOff>
      <xdr:row>2</xdr:row>
      <xdr:rowOff>28335</xdr:rowOff>
    </xdr:from>
    <xdr:to>
      <xdr:col>42</xdr:col>
      <xdr:colOff>26894</xdr:colOff>
      <xdr:row>15</xdr:row>
      <xdr:rowOff>125505</xdr:rowOff>
    </xdr:to>
    <mc:AlternateContent xmlns:mc="http://schemas.openxmlformats.org/markup-compatibility/2006" xmlns:tsle="http://schemas.microsoft.com/office/drawing/2012/timeslicer">
      <mc:Choice Requires="tsle">
        <xdr:graphicFrame macro="">
          <xdr:nvGraphicFramePr>
            <xdr:cNvPr id="51" name="Time">
              <a:extLst>
                <a:ext uri="{FF2B5EF4-FFF2-40B4-BE49-F238E27FC236}">
                  <a16:creationId xmlns:a16="http://schemas.microsoft.com/office/drawing/2014/main" id="{BD9763B2-1A30-4398-A6DB-83644F707685}"/>
                </a:ext>
              </a:extLst>
            </xdr:cNvPr>
            <xdr:cNvGraphicFramePr/>
          </xdr:nvGraphicFramePr>
          <xdr:xfrm>
            <a:off x="0" y="0"/>
            <a:ext cx="0" cy="0"/>
          </xdr:xfrm>
          <a:graphic>
            <a:graphicData uri="http://schemas.microsoft.com/office/drawing/2012/timeslicer">
              <tsle:timeslicer name="Time"/>
            </a:graphicData>
          </a:graphic>
        </xdr:graphicFrame>
      </mc:Choice>
      <mc:Fallback xmlns="">
        <xdr:sp macro="" textlink="">
          <xdr:nvSpPr>
            <xdr:cNvPr id="0" name=""/>
            <xdr:cNvSpPr>
              <a:spLocks noTextEdit="1"/>
            </xdr:cNvSpPr>
          </xdr:nvSpPr>
          <xdr:spPr>
            <a:xfrm>
              <a:off x="17534965" y="388553"/>
              <a:ext cx="8095129" cy="243858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606879</xdr:colOff>
      <xdr:row>14</xdr:row>
      <xdr:rowOff>38100</xdr:rowOff>
    </xdr:from>
    <xdr:to>
      <xdr:col>8</xdr:col>
      <xdr:colOff>571929</xdr:colOff>
      <xdr:row>23</xdr:row>
      <xdr:rowOff>133349</xdr:rowOff>
    </xdr:to>
    <mc:AlternateContent xmlns:mc="http://schemas.openxmlformats.org/markup-compatibility/2006" xmlns:a14="http://schemas.microsoft.com/office/drawing/2010/main">
      <mc:Choice Requires="a14">
        <xdr:graphicFrame macro="">
          <xdr:nvGraphicFramePr>
            <xdr:cNvPr id="52" name="City 1">
              <a:extLst>
                <a:ext uri="{FF2B5EF4-FFF2-40B4-BE49-F238E27FC236}">
                  <a16:creationId xmlns:a16="http://schemas.microsoft.com/office/drawing/2014/main" id="{F6AB475D-8EF9-421A-A63D-68A530E074B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045279" y="2559627"/>
              <a:ext cx="2403450" cy="1716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21771</xdr:colOff>
      <xdr:row>23</xdr:row>
      <xdr:rowOff>181408</xdr:rowOff>
    </xdr:from>
    <xdr:to>
      <xdr:col>8</xdr:col>
      <xdr:colOff>566057</xdr:colOff>
      <xdr:row>34</xdr:row>
      <xdr:rowOff>38100</xdr:rowOff>
    </xdr:to>
    <mc:AlternateContent xmlns:mc="http://schemas.openxmlformats.org/markup-compatibility/2006" xmlns:a14="http://schemas.microsoft.com/office/drawing/2010/main">
      <mc:Choice Requires="a14">
        <xdr:graphicFrame macro="">
          <xdr:nvGraphicFramePr>
            <xdr:cNvPr id="55" name="Branch 1">
              <a:extLst>
                <a:ext uri="{FF2B5EF4-FFF2-40B4-BE49-F238E27FC236}">
                  <a16:creationId xmlns:a16="http://schemas.microsoft.com/office/drawing/2014/main" id="{5C3594E5-4CE6-40EA-A45E-9E76233252AB}"/>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3069771" y="4323917"/>
              <a:ext cx="2373086" cy="1837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23912</xdr:colOff>
      <xdr:row>33</xdr:row>
      <xdr:rowOff>44585</xdr:rowOff>
    </xdr:from>
    <xdr:to>
      <xdr:col>8</xdr:col>
      <xdr:colOff>552450</xdr:colOff>
      <xdr:row>40</xdr:row>
      <xdr:rowOff>48638</xdr:rowOff>
    </xdr:to>
    <mc:AlternateContent xmlns:mc="http://schemas.openxmlformats.org/markup-compatibility/2006" xmlns:a14="http://schemas.microsoft.com/office/drawing/2010/main">
      <mc:Choice Requires="a14">
        <xdr:graphicFrame macro="">
          <xdr:nvGraphicFramePr>
            <xdr:cNvPr id="56" name="Gender 1">
              <a:extLst>
                <a:ext uri="{FF2B5EF4-FFF2-40B4-BE49-F238E27FC236}">
                  <a16:creationId xmlns:a16="http://schemas.microsoft.com/office/drawing/2014/main" id="{059855C7-B30B-4BFD-9DCF-6FEFDDA5F6C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071912" y="5988185"/>
              <a:ext cx="2357338" cy="1264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51707</xdr:colOff>
      <xdr:row>40</xdr:row>
      <xdr:rowOff>37522</xdr:rowOff>
    </xdr:from>
    <xdr:to>
      <xdr:col>8</xdr:col>
      <xdr:colOff>583907</xdr:colOff>
      <xdr:row>57</xdr:row>
      <xdr:rowOff>19049</xdr:rowOff>
    </xdr:to>
    <mc:AlternateContent xmlns:mc="http://schemas.openxmlformats.org/markup-compatibility/2006" xmlns:a14="http://schemas.microsoft.com/office/drawing/2010/main">
      <mc:Choice Requires="a14">
        <xdr:graphicFrame macro="">
          <xdr:nvGraphicFramePr>
            <xdr:cNvPr id="53" name="Product line 1">
              <a:extLst>
                <a:ext uri="{FF2B5EF4-FFF2-40B4-BE49-F238E27FC236}">
                  <a16:creationId xmlns:a16="http://schemas.microsoft.com/office/drawing/2014/main" id="{638BFCF3-4788-406A-83C1-90183F2AC1E8}"/>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3099707" y="7241886"/>
              <a:ext cx="2361000" cy="3043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254000</xdr:colOff>
      <xdr:row>3</xdr:row>
      <xdr:rowOff>1</xdr:rowOff>
    </xdr:from>
    <xdr:to>
      <xdr:col>8</xdr:col>
      <xdr:colOff>227263</xdr:colOff>
      <xdr:row>12</xdr:row>
      <xdr:rowOff>158980</xdr:rowOff>
    </xdr:to>
    <xdr:pic>
      <xdr:nvPicPr>
        <xdr:cNvPr id="61" name="Picture 60">
          <a:extLst>
            <a:ext uri="{FF2B5EF4-FFF2-40B4-BE49-F238E27FC236}">
              <a16:creationId xmlns:a16="http://schemas.microsoft.com/office/drawing/2014/main" id="{601A386B-9564-6730-59D7-6C26994EE5D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328737" y="561475"/>
          <a:ext cx="1818105" cy="18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15240</xdr:colOff>
      <xdr:row>0</xdr:row>
      <xdr:rowOff>175260</xdr:rowOff>
    </xdr:from>
    <xdr:to>
      <xdr:col>20</xdr:col>
      <xdr:colOff>407406</xdr:colOff>
      <xdr:row>26</xdr:row>
      <xdr:rowOff>15089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BEDE651-390D-4880-8D4E-7562C852C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182600" y="175260"/>
              <a:ext cx="5268966" cy="45947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452673</xdr:colOff>
      <xdr:row>41</xdr:row>
      <xdr:rowOff>7545</xdr:rowOff>
    </xdr:from>
    <xdr:to>
      <xdr:col>5</xdr:col>
      <xdr:colOff>120713</xdr:colOff>
      <xdr:row>63</xdr:row>
      <xdr:rowOff>67901</xdr:rowOff>
    </xdr:to>
    <xdr:graphicFrame macro="">
      <xdr:nvGraphicFramePr>
        <xdr:cNvPr id="5" name="Chart 4">
          <a:extLst>
            <a:ext uri="{FF2B5EF4-FFF2-40B4-BE49-F238E27FC236}">
              <a16:creationId xmlns:a16="http://schemas.microsoft.com/office/drawing/2014/main" id="{8E58BCA9-14DB-4E15-8FDB-2E3576A37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392318</xdr:colOff>
      <xdr:row>30</xdr:row>
      <xdr:rowOff>143348</xdr:rowOff>
    </xdr:from>
    <xdr:to>
      <xdr:col>11</xdr:col>
      <xdr:colOff>233881</xdr:colOff>
      <xdr:row>45</xdr:row>
      <xdr:rowOff>15090</xdr:rowOff>
    </xdr:to>
    <xdr:graphicFrame macro="">
      <xdr:nvGraphicFramePr>
        <xdr:cNvPr id="10" name="Chart 9">
          <a:extLst>
            <a:ext uri="{FF2B5EF4-FFF2-40B4-BE49-F238E27FC236}">
              <a16:creationId xmlns:a16="http://schemas.microsoft.com/office/drawing/2014/main" id="{145C3C5A-D17E-446A-A8C6-B570305A1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265813</xdr:colOff>
      <xdr:row>1</xdr:row>
      <xdr:rowOff>17318</xdr:rowOff>
    </xdr:from>
    <xdr:to>
      <xdr:col>46</xdr:col>
      <xdr:colOff>381000</xdr:colOff>
      <xdr:row>60</xdr:row>
      <xdr:rowOff>155864</xdr:rowOff>
    </xdr:to>
    <xdr:sp macro="" textlink="">
      <xdr:nvSpPr>
        <xdr:cNvPr id="5" name="Rectangle 4">
          <a:extLst>
            <a:ext uri="{FF2B5EF4-FFF2-40B4-BE49-F238E27FC236}">
              <a16:creationId xmlns:a16="http://schemas.microsoft.com/office/drawing/2014/main" id="{8D18199B-2921-C13B-A5EB-96835CC58940}"/>
            </a:ext>
          </a:extLst>
        </xdr:cNvPr>
        <xdr:cNvSpPr/>
      </xdr:nvSpPr>
      <xdr:spPr>
        <a:xfrm>
          <a:off x="2675860" y="194527"/>
          <a:ext cx="25420675" cy="1059389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372534</xdr:colOff>
      <xdr:row>11</xdr:row>
      <xdr:rowOff>56445</xdr:rowOff>
    </xdr:from>
    <xdr:to>
      <xdr:col>8</xdr:col>
      <xdr:colOff>406400</xdr:colOff>
      <xdr:row>60</xdr:row>
      <xdr:rowOff>50800</xdr:rowOff>
    </xdr:to>
    <xdr:sp macro="" textlink="">
      <xdr:nvSpPr>
        <xdr:cNvPr id="6" name="Rectangle: Rounded Corners 5">
          <a:extLst>
            <a:ext uri="{FF2B5EF4-FFF2-40B4-BE49-F238E27FC236}">
              <a16:creationId xmlns:a16="http://schemas.microsoft.com/office/drawing/2014/main" id="{ADEA86DF-599C-05C8-197E-09F9274F85C5}"/>
            </a:ext>
          </a:extLst>
        </xdr:cNvPr>
        <xdr:cNvSpPr/>
      </xdr:nvSpPr>
      <xdr:spPr>
        <a:xfrm>
          <a:off x="2818460" y="2022593"/>
          <a:ext cx="2479792" cy="8752651"/>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374402</xdr:colOff>
      <xdr:row>1</xdr:row>
      <xdr:rowOff>124047</xdr:rowOff>
    </xdr:from>
    <xdr:to>
      <xdr:col>8</xdr:col>
      <xdr:colOff>408756</xdr:colOff>
      <xdr:row>10</xdr:row>
      <xdr:rowOff>106326</xdr:rowOff>
    </xdr:to>
    <xdr:sp macro="" textlink="">
      <xdr:nvSpPr>
        <xdr:cNvPr id="2" name="Rectangle: Rounded Corners 1">
          <a:extLst>
            <a:ext uri="{FF2B5EF4-FFF2-40B4-BE49-F238E27FC236}">
              <a16:creationId xmlns:a16="http://schemas.microsoft.com/office/drawing/2014/main" id="{AABA731A-C0E5-AEE4-1515-25F37D4A1201}"/>
            </a:ext>
          </a:extLst>
        </xdr:cNvPr>
        <xdr:cNvSpPr/>
      </xdr:nvSpPr>
      <xdr:spPr>
        <a:xfrm>
          <a:off x="2784449" y="301256"/>
          <a:ext cx="2444400" cy="1577163"/>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549350</xdr:colOff>
      <xdr:row>1</xdr:row>
      <xdr:rowOff>159489</xdr:rowOff>
    </xdr:from>
    <xdr:to>
      <xdr:col>35</xdr:col>
      <xdr:colOff>318978</xdr:colOff>
      <xdr:row>10</xdr:row>
      <xdr:rowOff>88605</xdr:rowOff>
    </xdr:to>
    <xdr:sp macro="" textlink="">
      <xdr:nvSpPr>
        <xdr:cNvPr id="3" name="Rectangle: Rounded Corners 2">
          <a:extLst>
            <a:ext uri="{FF2B5EF4-FFF2-40B4-BE49-F238E27FC236}">
              <a16:creationId xmlns:a16="http://schemas.microsoft.com/office/drawing/2014/main" id="{56E37440-EA9E-5991-F025-27B344276630}"/>
            </a:ext>
          </a:extLst>
        </xdr:cNvPr>
        <xdr:cNvSpPr/>
      </xdr:nvSpPr>
      <xdr:spPr>
        <a:xfrm>
          <a:off x="5369443" y="336698"/>
          <a:ext cx="16037442" cy="1524000"/>
        </a:xfrm>
        <a:prstGeom prst="roundRect">
          <a:avLst/>
        </a:prstGeom>
        <a:gradFill>
          <a:gsLst>
            <a:gs pos="59000">
              <a:schemeClr val="accent4"/>
            </a:gs>
            <a:gs pos="100000">
              <a:schemeClr val="accent4"/>
            </a:gs>
            <a:gs pos="99000">
              <a:schemeClr val="accent4"/>
            </a:gs>
            <a:gs pos="26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5400">
              <a:solidFill>
                <a:schemeClr val="tx2">
                  <a:lumMod val="90000"/>
                  <a:lumOff val="10000"/>
                </a:schemeClr>
              </a:solidFill>
              <a:latin typeface="Bauhaus 93" panose="04030905020B02020C02" pitchFamily="82" charset="0"/>
            </a:rPr>
            <a:t>COVID</a:t>
          </a:r>
          <a:r>
            <a:rPr lang="en-IN" sz="5400" baseline="0">
              <a:solidFill>
                <a:schemeClr val="tx2">
                  <a:lumMod val="90000"/>
                  <a:lumOff val="10000"/>
                </a:schemeClr>
              </a:solidFill>
              <a:latin typeface="Bauhaus 93" panose="04030905020B02020C02" pitchFamily="82" charset="0"/>
            </a:rPr>
            <a:t> - 19 DASHBOARD</a:t>
          </a:r>
          <a:endParaRPr lang="en-IN" sz="5400">
            <a:solidFill>
              <a:schemeClr val="tx2">
                <a:lumMod val="90000"/>
                <a:lumOff val="10000"/>
              </a:schemeClr>
            </a:solidFill>
            <a:latin typeface="Bauhaus 93" panose="04030905020B02020C02" pitchFamily="82" charset="0"/>
          </a:endParaRPr>
        </a:p>
      </xdr:txBody>
    </xdr:sp>
    <xdr:clientData/>
  </xdr:twoCellAnchor>
  <xdr:twoCellAnchor>
    <xdr:from>
      <xdr:col>35</xdr:col>
      <xdr:colOff>463428</xdr:colOff>
      <xdr:row>1</xdr:row>
      <xdr:rowOff>136934</xdr:rowOff>
    </xdr:from>
    <xdr:to>
      <xdr:col>40</xdr:col>
      <xdr:colOff>496185</xdr:colOff>
      <xdr:row>10</xdr:row>
      <xdr:rowOff>66050</xdr:rowOff>
    </xdr:to>
    <xdr:sp macro="" textlink="">
      <xdr:nvSpPr>
        <xdr:cNvPr id="9" name="Rectangle: Rounded Corners 8">
          <a:extLst>
            <a:ext uri="{FF2B5EF4-FFF2-40B4-BE49-F238E27FC236}">
              <a16:creationId xmlns:a16="http://schemas.microsoft.com/office/drawing/2014/main" id="{27FFB0CF-A3D7-4681-B56B-5183819AEB7D}"/>
            </a:ext>
          </a:extLst>
        </xdr:cNvPr>
        <xdr:cNvSpPr/>
      </xdr:nvSpPr>
      <xdr:spPr>
        <a:xfrm>
          <a:off x="21799428" y="323201"/>
          <a:ext cx="3080757" cy="1605516"/>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41</xdr:col>
      <xdr:colOff>84199</xdr:colOff>
      <xdr:row>1</xdr:row>
      <xdr:rowOff>147566</xdr:rowOff>
    </xdr:from>
    <xdr:to>
      <xdr:col>46</xdr:col>
      <xdr:colOff>117241</xdr:colOff>
      <xdr:row>10</xdr:row>
      <xdr:rowOff>76682</xdr:rowOff>
    </xdr:to>
    <xdr:sp macro="" textlink="">
      <xdr:nvSpPr>
        <xdr:cNvPr id="10" name="Rectangle: Rounded Corners 9">
          <a:extLst>
            <a:ext uri="{FF2B5EF4-FFF2-40B4-BE49-F238E27FC236}">
              <a16:creationId xmlns:a16="http://schemas.microsoft.com/office/drawing/2014/main" id="{38CD5345-BB97-43AF-A962-98B89AD41C25}"/>
            </a:ext>
          </a:extLst>
        </xdr:cNvPr>
        <xdr:cNvSpPr/>
      </xdr:nvSpPr>
      <xdr:spPr>
        <a:xfrm>
          <a:off x="24787176" y="324775"/>
          <a:ext cx="3045600" cy="1524000"/>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544944</xdr:colOff>
      <xdr:row>11</xdr:row>
      <xdr:rowOff>53163</xdr:rowOff>
    </xdr:from>
    <xdr:to>
      <xdr:col>20</xdr:col>
      <xdr:colOff>70883</xdr:colOff>
      <xdr:row>35</xdr:row>
      <xdr:rowOff>44539</xdr:rowOff>
    </xdr:to>
    <xdr:sp macro="" textlink="">
      <xdr:nvSpPr>
        <xdr:cNvPr id="11" name="Rectangle: Rounded Corners 10">
          <a:extLst>
            <a:ext uri="{FF2B5EF4-FFF2-40B4-BE49-F238E27FC236}">
              <a16:creationId xmlns:a16="http://schemas.microsoft.com/office/drawing/2014/main" id="{53A8F842-4B59-40F2-8A19-B23674BA91ED}"/>
            </a:ext>
          </a:extLst>
        </xdr:cNvPr>
        <xdr:cNvSpPr/>
      </xdr:nvSpPr>
      <xdr:spPr>
        <a:xfrm>
          <a:off x="5365037" y="2002465"/>
          <a:ext cx="6756079" cy="4244400"/>
        </a:xfrm>
        <a:prstGeom prst="roundRect">
          <a:avLst/>
        </a:prstGeom>
        <a:gradFill>
          <a:gsLst>
            <a:gs pos="40000">
              <a:srgbClr val="20B7F0"/>
            </a:gs>
            <a:gs pos="100000">
              <a:srgbClr val="44C0EF"/>
            </a:gs>
            <a:gs pos="94000">
              <a:srgbClr val="2EBAF0"/>
            </a:gs>
            <a:gs pos="100000">
              <a:srgbClr val="00B0F0"/>
            </a:gs>
            <a:gs pos="17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481150</xdr:colOff>
      <xdr:row>11</xdr:row>
      <xdr:rowOff>12887</xdr:rowOff>
    </xdr:from>
    <xdr:to>
      <xdr:col>40</xdr:col>
      <xdr:colOff>513907</xdr:colOff>
      <xdr:row>19</xdr:row>
      <xdr:rowOff>119212</xdr:rowOff>
    </xdr:to>
    <xdr:sp macro="" textlink="">
      <xdr:nvSpPr>
        <xdr:cNvPr id="13" name="Rectangle: Rounded Corners 12">
          <a:extLst>
            <a:ext uri="{FF2B5EF4-FFF2-40B4-BE49-F238E27FC236}">
              <a16:creationId xmlns:a16="http://schemas.microsoft.com/office/drawing/2014/main" id="{C37FBB04-43B9-403B-AC60-A1D434C91E8B}"/>
            </a:ext>
          </a:extLst>
        </xdr:cNvPr>
        <xdr:cNvSpPr/>
      </xdr:nvSpPr>
      <xdr:spPr>
        <a:xfrm>
          <a:off x="21569057" y="1962189"/>
          <a:ext cx="3045315" cy="1524000"/>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41</xdr:col>
      <xdr:colOff>84200</xdr:colOff>
      <xdr:row>11</xdr:row>
      <xdr:rowOff>5798</xdr:rowOff>
    </xdr:from>
    <xdr:to>
      <xdr:col>46</xdr:col>
      <xdr:colOff>116957</xdr:colOff>
      <xdr:row>19</xdr:row>
      <xdr:rowOff>112123</xdr:rowOff>
    </xdr:to>
    <xdr:sp macro="" textlink="">
      <xdr:nvSpPr>
        <xdr:cNvPr id="14" name="Rectangle: Rounded Corners 13">
          <a:extLst>
            <a:ext uri="{FF2B5EF4-FFF2-40B4-BE49-F238E27FC236}">
              <a16:creationId xmlns:a16="http://schemas.microsoft.com/office/drawing/2014/main" id="{034F7FDA-134E-42A8-A775-5E5FDC6B964D}"/>
            </a:ext>
          </a:extLst>
        </xdr:cNvPr>
        <xdr:cNvSpPr/>
      </xdr:nvSpPr>
      <xdr:spPr>
        <a:xfrm>
          <a:off x="24787177" y="1955100"/>
          <a:ext cx="3045315" cy="1524000"/>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460744</xdr:colOff>
      <xdr:row>20</xdr:row>
      <xdr:rowOff>99237</xdr:rowOff>
    </xdr:from>
    <xdr:to>
      <xdr:col>46</xdr:col>
      <xdr:colOff>223284</xdr:colOff>
      <xdr:row>60</xdr:row>
      <xdr:rowOff>17721</xdr:rowOff>
    </xdr:to>
    <xdr:sp macro="" textlink="">
      <xdr:nvSpPr>
        <xdr:cNvPr id="16" name="Rectangle: Rounded Corners 15">
          <a:extLst>
            <a:ext uri="{FF2B5EF4-FFF2-40B4-BE49-F238E27FC236}">
              <a16:creationId xmlns:a16="http://schemas.microsoft.com/office/drawing/2014/main" id="{10F1DCE3-65B0-4179-A9AE-E479F260FFB7}"/>
            </a:ext>
          </a:extLst>
        </xdr:cNvPr>
        <xdr:cNvSpPr/>
      </xdr:nvSpPr>
      <xdr:spPr>
        <a:xfrm>
          <a:off x="21796744" y="3824570"/>
          <a:ext cx="6468140" cy="7369151"/>
        </a:xfrm>
        <a:prstGeom prst="roundRect">
          <a:avLst/>
        </a:prstGeom>
        <a:gradFill>
          <a:gsLst>
            <a:gs pos="100000">
              <a:schemeClr val="accent4"/>
            </a:gs>
            <a:gs pos="99000">
              <a:schemeClr val="accent4"/>
            </a:gs>
            <a:gs pos="19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272041</xdr:colOff>
      <xdr:row>11</xdr:row>
      <xdr:rowOff>28352</xdr:rowOff>
    </xdr:from>
    <xdr:to>
      <xdr:col>35</xdr:col>
      <xdr:colOff>318977</xdr:colOff>
      <xdr:row>35</xdr:row>
      <xdr:rowOff>19728</xdr:rowOff>
    </xdr:to>
    <xdr:sp macro="" textlink="">
      <xdr:nvSpPr>
        <xdr:cNvPr id="17" name="Rectangle: Rounded Corners 16">
          <a:extLst>
            <a:ext uri="{FF2B5EF4-FFF2-40B4-BE49-F238E27FC236}">
              <a16:creationId xmlns:a16="http://schemas.microsoft.com/office/drawing/2014/main" id="{78E1A554-740D-4751-824C-46A6568F8308}"/>
            </a:ext>
          </a:extLst>
        </xdr:cNvPr>
        <xdr:cNvSpPr/>
      </xdr:nvSpPr>
      <xdr:spPr>
        <a:xfrm>
          <a:off x="12322274" y="1977654"/>
          <a:ext cx="9084610" cy="4244400"/>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ln w="15875">
          <a:solidFill>
            <a:schemeClr val="dk1">
              <a:shade val="15000"/>
            </a:schemeClr>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36</xdr:col>
      <xdr:colOff>443022</xdr:colOff>
      <xdr:row>2</xdr:row>
      <xdr:rowOff>88604</xdr:rowOff>
    </xdr:from>
    <xdr:ext cx="1949302" cy="726558"/>
    <xdr:sp macro="" textlink="">
      <xdr:nvSpPr>
        <xdr:cNvPr id="19" name="TextBox 18">
          <a:extLst>
            <a:ext uri="{FF2B5EF4-FFF2-40B4-BE49-F238E27FC236}">
              <a16:creationId xmlns:a16="http://schemas.microsoft.com/office/drawing/2014/main" id="{05FBC990-97E3-1FEC-C505-812CB27E8A2A}"/>
            </a:ext>
          </a:extLst>
        </xdr:cNvPr>
        <xdr:cNvSpPr txBox="1"/>
      </xdr:nvSpPr>
      <xdr:spPr>
        <a:xfrm>
          <a:off x="22133441" y="443023"/>
          <a:ext cx="1949302" cy="726558"/>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ctr"/>
          <a:r>
            <a:rPr lang="en-IN" sz="2400" b="1"/>
            <a:t>TOTAL</a:t>
          </a:r>
          <a:r>
            <a:rPr lang="en-IN" sz="2400"/>
            <a:t> </a:t>
          </a:r>
          <a:r>
            <a:rPr lang="en-IN" sz="2400" b="1"/>
            <a:t>CASES</a:t>
          </a:r>
        </a:p>
      </xdr:txBody>
    </xdr:sp>
    <xdr:clientData/>
  </xdr:oneCellAnchor>
  <xdr:oneCellAnchor>
    <xdr:from>
      <xdr:col>36</xdr:col>
      <xdr:colOff>407581</xdr:colOff>
      <xdr:row>11</xdr:row>
      <xdr:rowOff>106323</xdr:rowOff>
    </xdr:from>
    <xdr:ext cx="2002466" cy="762003"/>
    <xdr:sp macro="" textlink="">
      <xdr:nvSpPr>
        <xdr:cNvPr id="20" name="TextBox 19">
          <a:extLst>
            <a:ext uri="{FF2B5EF4-FFF2-40B4-BE49-F238E27FC236}">
              <a16:creationId xmlns:a16="http://schemas.microsoft.com/office/drawing/2014/main" id="{93FB028B-EF61-C9E2-4A74-EEB8EC167D4C}"/>
            </a:ext>
          </a:extLst>
        </xdr:cNvPr>
        <xdr:cNvSpPr txBox="1"/>
      </xdr:nvSpPr>
      <xdr:spPr>
        <a:xfrm>
          <a:off x="22098000" y="2055625"/>
          <a:ext cx="2002466" cy="762003"/>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r>
            <a:rPr lang="en-IN" sz="2400" b="1"/>
            <a:t>TOTAL</a:t>
          </a:r>
          <a:r>
            <a:rPr lang="en-IN" sz="2400" b="1" baseline="0"/>
            <a:t> DEATH</a:t>
          </a:r>
          <a:endParaRPr lang="en-IN" sz="2400" b="1"/>
        </a:p>
      </xdr:txBody>
    </xdr:sp>
    <xdr:clientData/>
  </xdr:oneCellAnchor>
  <xdr:oneCellAnchor>
    <xdr:from>
      <xdr:col>41</xdr:col>
      <xdr:colOff>336698</xdr:colOff>
      <xdr:row>2</xdr:row>
      <xdr:rowOff>106326</xdr:rowOff>
    </xdr:from>
    <xdr:ext cx="2587255" cy="468013"/>
    <xdr:sp macro="" textlink="">
      <xdr:nvSpPr>
        <xdr:cNvPr id="21" name="TextBox 20">
          <a:extLst>
            <a:ext uri="{FF2B5EF4-FFF2-40B4-BE49-F238E27FC236}">
              <a16:creationId xmlns:a16="http://schemas.microsoft.com/office/drawing/2014/main" id="{04AD553C-C3C1-0F67-D87D-0BB24EF607DD}"/>
            </a:ext>
          </a:extLst>
        </xdr:cNvPr>
        <xdr:cNvSpPr txBox="1"/>
      </xdr:nvSpPr>
      <xdr:spPr>
        <a:xfrm>
          <a:off x="25039675" y="460745"/>
          <a:ext cx="2587255" cy="468013"/>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ctr"/>
          <a:r>
            <a:rPr lang="en-IN" sz="2400" b="1"/>
            <a:t>TOTAL</a:t>
          </a:r>
          <a:r>
            <a:rPr lang="en-IN" sz="2400" b="1" baseline="0"/>
            <a:t> RECOVERY</a:t>
          </a:r>
          <a:endParaRPr lang="en-IN" sz="2400" b="1"/>
        </a:p>
      </xdr:txBody>
    </xdr:sp>
    <xdr:clientData/>
  </xdr:oneCellAnchor>
  <xdr:oneCellAnchor>
    <xdr:from>
      <xdr:col>41</xdr:col>
      <xdr:colOff>212651</xdr:colOff>
      <xdr:row>11</xdr:row>
      <xdr:rowOff>124046</xdr:rowOff>
    </xdr:from>
    <xdr:ext cx="2906233" cy="468013"/>
    <xdr:sp macro="" textlink="">
      <xdr:nvSpPr>
        <xdr:cNvPr id="22" name="TextBox 21">
          <a:extLst>
            <a:ext uri="{FF2B5EF4-FFF2-40B4-BE49-F238E27FC236}">
              <a16:creationId xmlns:a16="http://schemas.microsoft.com/office/drawing/2014/main" id="{02467AA9-D81E-FE3A-B91F-ACF4F1C7DE9A}"/>
            </a:ext>
          </a:extLst>
        </xdr:cNvPr>
        <xdr:cNvSpPr txBox="1"/>
      </xdr:nvSpPr>
      <xdr:spPr>
        <a:xfrm>
          <a:off x="24915628" y="2073348"/>
          <a:ext cx="2906233" cy="468013"/>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2400" b="1"/>
            <a:t>TOTAL</a:t>
          </a:r>
          <a:r>
            <a:rPr lang="en-IN" sz="2400" b="1" baseline="0"/>
            <a:t> VACCINATION</a:t>
          </a:r>
          <a:endParaRPr lang="en-IN" sz="2400" b="1"/>
        </a:p>
      </xdr:txBody>
    </xdr:sp>
    <xdr:clientData/>
  </xdr:oneCellAnchor>
  <xdr:twoCellAnchor>
    <xdr:from>
      <xdr:col>9</xdr:col>
      <xdr:colOff>88604</xdr:colOff>
      <xdr:row>12</xdr:row>
      <xdr:rowOff>88604</xdr:rowOff>
    </xdr:from>
    <xdr:to>
      <xdr:col>19</xdr:col>
      <xdr:colOff>549348</xdr:colOff>
      <xdr:row>33</xdr:row>
      <xdr:rowOff>124046</xdr:rowOff>
    </xdr:to>
    <xdr:graphicFrame macro="">
      <xdr:nvGraphicFramePr>
        <xdr:cNvPr id="4" name="Chart 3">
          <a:extLst>
            <a:ext uri="{FF2B5EF4-FFF2-40B4-BE49-F238E27FC236}">
              <a16:creationId xmlns:a16="http://schemas.microsoft.com/office/drawing/2014/main" id="{4C5A0564-59C9-4F25-9975-61E0A70BC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466971</xdr:colOff>
      <xdr:row>12</xdr:row>
      <xdr:rowOff>81513</xdr:rowOff>
    </xdr:from>
    <xdr:to>
      <xdr:col>35</xdr:col>
      <xdr:colOff>141766</xdr:colOff>
      <xdr:row>33</xdr:row>
      <xdr:rowOff>159487</xdr:rowOff>
    </xdr:to>
    <xdr:graphicFrame macro="">
      <xdr:nvGraphicFramePr>
        <xdr:cNvPr id="7" name="Chart 6">
          <a:extLst>
            <a:ext uri="{FF2B5EF4-FFF2-40B4-BE49-F238E27FC236}">
              <a16:creationId xmlns:a16="http://schemas.microsoft.com/office/drawing/2014/main" id="{87D60CC5-67D1-4E30-9178-20EB03142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555575</xdr:colOff>
      <xdr:row>36</xdr:row>
      <xdr:rowOff>63794</xdr:rowOff>
    </xdr:from>
    <xdr:to>
      <xdr:col>20</xdr:col>
      <xdr:colOff>81514</xdr:colOff>
      <xdr:row>60</xdr:row>
      <xdr:rowOff>55171</xdr:rowOff>
    </xdr:to>
    <xdr:sp macro="" textlink="">
      <xdr:nvSpPr>
        <xdr:cNvPr id="8" name="Rectangle: Rounded Corners 7">
          <a:extLst>
            <a:ext uri="{FF2B5EF4-FFF2-40B4-BE49-F238E27FC236}">
              <a16:creationId xmlns:a16="http://schemas.microsoft.com/office/drawing/2014/main" id="{D6A5313B-79FC-4984-85D4-3CAF5DD6855A}"/>
            </a:ext>
          </a:extLst>
        </xdr:cNvPr>
        <xdr:cNvSpPr/>
      </xdr:nvSpPr>
      <xdr:spPr>
        <a:xfrm>
          <a:off x="5375668" y="6443329"/>
          <a:ext cx="6756079" cy="4244400"/>
        </a:xfrm>
        <a:prstGeom prst="roundRect">
          <a:avLst/>
        </a:prstGeom>
        <a:gradFill>
          <a:gsLst>
            <a:gs pos="40000">
              <a:srgbClr val="20B7F0"/>
            </a:gs>
            <a:gs pos="100000">
              <a:srgbClr val="44C0EF"/>
            </a:gs>
            <a:gs pos="94000">
              <a:srgbClr val="2EBAF0"/>
            </a:gs>
            <a:gs pos="100000">
              <a:srgbClr val="00B0F0"/>
            </a:gs>
            <a:gs pos="17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282674</xdr:colOff>
      <xdr:row>36</xdr:row>
      <xdr:rowOff>38984</xdr:rowOff>
    </xdr:from>
    <xdr:to>
      <xdr:col>35</xdr:col>
      <xdr:colOff>329610</xdr:colOff>
      <xdr:row>60</xdr:row>
      <xdr:rowOff>30361</xdr:rowOff>
    </xdr:to>
    <xdr:sp macro="" textlink="">
      <xdr:nvSpPr>
        <xdr:cNvPr id="15" name="Rectangle: Rounded Corners 14">
          <a:extLst>
            <a:ext uri="{FF2B5EF4-FFF2-40B4-BE49-F238E27FC236}">
              <a16:creationId xmlns:a16="http://schemas.microsoft.com/office/drawing/2014/main" id="{F32D0A75-F73A-4562-9730-C0492DCCD593}"/>
            </a:ext>
          </a:extLst>
        </xdr:cNvPr>
        <xdr:cNvSpPr/>
      </xdr:nvSpPr>
      <xdr:spPr>
        <a:xfrm>
          <a:off x="12332907" y="6418519"/>
          <a:ext cx="9084610" cy="4244400"/>
        </a:xfrm>
        <a:prstGeom prst="roundRect">
          <a:avLst/>
        </a:prstGeom>
        <a:gradFill>
          <a:gsLst>
            <a:gs pos="50000">
              <a:schemeClr val="accent4"/>
            </a:gs>
            <a:gs pos="100000">
              <a:schemeClr val="accent4"/>
            </a:gs>
            <a:gs pos="99000">
              <a:schemeClr val="accent4"/>
            </a:gs>
            <a:gs pos="19000">
              <a:schemeClr val="accent1">
                <a:lumMod val="30000"/>
                <a:lumOff val="70000"/>
              </a:schemeClr>
            </a:gs>
          </a:gsLst>
          <a:lin ang="5400000" scaled="1"/>
        </a:gradFill>
        <a:ln w="15875">
          <a:solidFill>
            <a:schemeClr val="dk1">
              <a:shade val="15000"/>
            </a:schemeClr>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329046</xdr:colOff>
      <xdr:row>37</xdr:row>
      <xdr:rowOff>1</xdr:rowOff>
    </xdr:from>
    <xdr:to>
      <xdr:col>19</xdr:col>
      <xdr:colOff>207819</xdr:colOff>
      <xdr:row>59</xdr:row>
      <xdr:rowOff>135467</xdr:rowOff>
    </xdr:to>
    <xdr:graphicFrame macro="">
      <xdr:nvGraphicFramePr>
        <xdr:cNvPr id="26" name="Chart 25">
          <a:extLst>
            <a:ext uri="{FF2B5EF4-FFF2-40B4-BE49-F238E27FC236}">
              <a16:creationId xmlns:a16="http://schemas.microsoft.com/office/drawing/2014/main" id="{63D68A09-06FF-4F16-BD70-8C9E33B11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48</xdr:col>
      <xdr:colOff>440266</xdr:colOff>
      <xdr:row>9</xdr:row>
      <xdr:rowOff>101601</xdr:rowOff>
    </xdr:from>
    <xdr:ext cx="184731" cy="264560"/>
    <xdr:sp macro="" textlink="">
      <xdr:nvSpPr>
        <xdr:cNvPr id="27" name="TextBox 26">
          <a:extLst>
            <a:ext uri="{FF2B5EF4-FFF2-40B4-BE49-F238E27FC236}">
              <a16:creationId xmlns:a16="http://schemas.microsoft.com/office/drawing/2014/main" id="{B2C94374-29C8-66D5-C841-F8EBEC710866}"/>
            </a:ext>
          </a:extLst>
        </xdr:cNvPr>
        <xdr:cNvSpPr txBox="1"/>
      </xdr:nvSpPr>
      <xdr:spPr>
        <a:xfrm>
          <a:off x="29701066" y="177800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49</xdr:col>
      <xdr:colOff>575733</xdr:colOff>
      <xdr:row>15</xdr:row>
      <xdr:rowOff>152400</xdr:rowOff>
    </xdr:from>
    <xdr:ext cx="184731" cy="264560"/>
    <xdr:sp macro="" textlink="">
      <xdr:nvSpPr>
        <xdr:cNvPr id="28" name="TextBox 27">
          <a:extLst>
            <a:ext uri="{FF2B5EF4-FFF2-40B4-BE49-F238E27FC236}">
              <a16:creationId xmlns:a16="http://schemas.microsoft.com/office/drawing/2014/main" id="{4C12FC8D-C39C-F85B-2040-9C7BA9FA4BB7}"/>
            </a:ext>
          </a:extLst>
        </xdr:cNvPr>
        <xdr:cNvSpPr txBox="1"/>
      </xdr:nvSpPr>
      <xdr:spPr>
        <a:xfrm>
          <a:off x="30446133" y="2946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37</xdr:col>
      <xdr:colOff>440266</xdr:colOff>
      <xdr:row>6</xdr:row>
      <xdr:rowOff>16934</xdr:rowOff>
    </xdr:from>
    <xdr:ext cx="184731" cy="264560"/>
    <xdr:sp macro="" textlink="">
      <xdr:nvSpPr>
        <xdr:cNvPr id="29" name="TextBox 28">
          <a:extLst>
            <a:ext uri="{FF2B5EF4-FFF2-40B4-BE49-F238E27FC236}">
              <a16:creationId xmlns:a16="http://schemas.microsoft.com/office/drawing/2014/main" id="{4449322A-0255-F6F4-6483-72686357FAF0}"/>
            </a:ext>
          </a:extLst>
        </xdr:cNvPr>
        <xdr:cNvSpPr txBox="1"/>
      </xdr:nvSpPr>
      <xdr:spPr>
        <a:xfrm>
          <a:off x="22995466" y="113453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37</xdr:col>
      <xdr:colOff>209501</xdr:colOff>
      <xdr:row>5</xdr:row>
      <xdr:rowOff>67733</xdr:rowOff>
    </xdr:from>
    <xdr:ext cx="1693333" cy="745067"/>
    <xdr:sp macro="" textlink="'PIVOTE TABLE'!I28">
      <xdr:nvSpPr>
        <xdr:cNvPr id="30" name="TextBox 29">
          <a:extLst>
            <a:ext uri="{FF2B5EF4-FFF2-40B4-BE49-F238E27FC236}">
              <a16:creationId xmlns:a16="http://schemas.microsoft.com/office/drawing/2014/main" id="{547CCF1C-1E95-6E7B-788F-8F1C6E0F219E}"/>
            </a:ext>
          </a:extLst>
        </xdr:cNvPr>
        <xdr:cNvSpPr txBox="1"/>
      </xdr:nvSpPr>
      <xdr:spPr>
        <a:xfrm>
          <a:off x="22502431" y="953780"/>
          <a:ext cx="1693333" cy="745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40FEC6B0-6795-4CDC-85D1-9FDCF4934F38}" type="TxLink">
            <a:rPr lang="en-US" sz="2800" b="0" i="0" u="none" strike="noStrike">
              <a:solidFill>
                <a:srgbClr val="000000"/>
              </a:solidFill>
              <a:latin typeface="Aptos Narrow"/>
            </a:rPr>
            <a:pPr algn="l"/>
            <a:t>0</a:t>
          </a:fld>
          <a:endParaRPr lang="en-IN" sz="2800"/>
        </a:p>
      </xdr:txBody>
    </xdr:sp>
    <xdr:clientData/>
  </xdr:oneCellAnchor>
  <xdr:oneCellAnchor>
    <xdr:from>
      <xdr:col>42</xdr:col>
      <xdr:colOff>333547</xdr:colOff>
      <xdr:row>5</xdr:row>
      <xdr:rowOff>50799</xdr:rowOff>
    </xdr:from>
    <xdr:ext cx="1710267" cy="530658"/>
    <xdr:sp macro="" textlink="'PIVOTE TABLE'!I29">
      <xdr:nvSpPr>
        <xdr:cNvPr id="31" name="TextBox 30">
          <a:extLst>
            <a:ext uri="{FF2B5EF4-FFF2-40B4-BE49-F238E27FC236}">
              <a16:creationId xmlns:a16="http://schemas.microsoft.com/office/drawing/2014/main" id="{63BD9068-828B-2820-A678-33324FA6005E}"/>
            </a:ext>
          </a:extLst>
        </xdr:cNvPr>
        <xdr:cNvSpPr txBox="1"/>
      </xdr:nvSpPr>
      <xdr:spPr>
        <a:xfrm>
          <a:off x="25639035" y="936846"/>
          <a:ext cx="171026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14AD1BC6-DA4B-4283-86AA-B293810C07DA}" type="TxLink">
            <a:rPr lang="en-US" sz="2800" b="0" i="0" u="none" strike="noStrike">
              <a:solidFill>
                <a:srgbClr val="000000"/>
              </a:solidFill>
              <a:latin typeface="Aptos Narrow"/>
            </a:rPr>
            <a:pPr algn="ctr"/>
            <a:t>0</a:t>
          </a:fld>
          <a:endParaRPr lang="en-IN" sz="2800"/>
        </a:p>
      </xdr:txBody>
    </xdr:sp>
    <xdr:clientData/>
  </xdr:oneCellAnchor>
  <xdr:oneCellAnchor>
    <xdr:from>
      <xdr:col>37</xdr:col>
      <xdr:colOff>51196</xdr:colOff>
      <xdr:row>14</xdr:row>
      <xdr:rowOff>67735</xdr:rowOff>
    </xdr:from>
    <xdr:ext cx="1896534" cy="530658"/>
    <xdr:sp macro="" textlink="'PIVOTE TABLE'!I29">
      <xdr:nvSpPr>
        <xdr:cNvPr id="32" name="TextBox 31">
          <a:extLst>
            <a:ext uri="{FF2B5EF4-FFF2-40B4-BE49-F238E27FC236}">
              <a16:creationId xmlns:a16="http://schemas.microsoft.com/office/drawing/2014/main" id="{149B1163-AC8D-0288-8B0C-9F00DD361A62}"/>
            </a:ext>
          </a:extLst>
        </xdr:cNvPr>
        <xdr:cNvSpPr txBox="1"/>
      </xdr:nvSpPr>
      <xdr:spPr>
        <a:xfrm>
          <a:off x="22846345" y="2564501"/>
          <a:ext cx="189653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B5B8E25-D8F8-42A6-B880-4F6F52FB22AD}" type="TxLink">
            <a:rPr lang="en-US" sz="2800" b="0" i="0" u="none" strike="noStrike">
              <a:solidFill>
                <a:srgbClr val="000000"/>
              </a:solidFill>
              <a:latin typeface="Aptos Narrow"/>
            </a:rPr>
            <a:pPr/>
            <a:t>0</a:t>
          </a:fld>
          <a:endParaRPr lang="en-IN" sz="2800"/>
        </a:p>
      </xdr:txBody>
    </xdr:sp>
    <xdr:clientData/>
  </xdr:oneCellAnchor>
  <xdr:oneCellAnchor>
    <xdr:from>
      <xdr:col>42</xdr:col>
      <xdr:colOff>312676</xdr:colOff>
      <xdr:row>14</xdr:row>
      <xdr:rowOff>33868</xdr:rowOff>
    </xdr:from>
    <xdr:ext cx="2048934" cy="530658"/>
    <xdr:sp macro="" textlink="'PIVOTE TABLE'!I31">
      <xdr:nvSpPr>
        <xdr:cNvPr id="33" name="TextBox 32">
          <a:extLst>
            <a:ext uri="{FF2B5EF4-FFF2-40B4-BE49-F238E27FC236}">
              <a16:creationId xmlns:a16="http://schemas.microsoft.com/office/drawing/2014/main" id="{46A8CE4F-1B40-E552-C562-F1FBCA4F2B67}"/>
            </a:ext>
          </a:extLst>
        </xdr:cNvPr>
        <xdr:cNvSpPr txBox="1"/>
      </xdr:nvSpPr>
      <xdr:spPr>
        <a:xfrm>
          <a:off x="25618164" y="2514798"/>
          <a:ext cx="204893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6FA8D3-05A2-4194-B7A9-677326AFB5E3}" type="TxLink">
            <a:rPr lang="en-US" sz="2800" b="0" i="0" u="none" strike="noStrike">
              <a:solidFill>
                <a:srgbClr val="000000"/>
              </a:solidFill>
              <a:latin typeface="Aptos Narrow"/>
            </a:rPr>
            <a:pPr/>
            <a:t>0</a:t>
          </a:fld>
          <a:endParaRPr lang="en-IN" sz="2800"/>
        </a:p>
      </xdr:txBody>
    </xdr:sp>
    <xdr:clientData/>
  </xdr:oneCellAnchor>
  <xdr:twoCellAnchor>
    <xdr:from>
      <xdr:col>35</xdr:col>
      <xdr:colOff>339517</xdr:colOff>
      <xdr:row>20</xdr:row>
      <xdr:rowOff>183904</xdr:rowOff>
    </xdr:from>
    <xdr:to>
      <xdr:col>46</xdr:col>
      <xdr:colOff>118533</xdr:colOff>
      <xdr:row>59</xdr:row>
      <xdr:rowOff>67734</xdr:rowOff>
    </xdr:to>
    <xdr:graphicFrame macro="">
      <xdr:nvGraphicFramePr>
        <xdr:cNvPr id="35" name="Chart 34">
          <a:extLst>
            <a:ext uri="{FF2B5EF4-FFF2-40B4-BE49-F238E27FC236}">
              <a16:creationId xmlns:a16="http://schemas.microsoft.com/office/drawing/2014/main" id="{5E8B2227-10EC-4615-A5DC-8DE10D891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xdr:colOff>
      <xdr:row>37</xdr:row>
      <xdr:rowOff>76200</xdr:rowOff>
    </xdr:from>
    <xdr:to>
      <xdr:col>35</xdr:col>
      <xdr:colOff>38101</xdr:colOff>
      <xdr:row>59</xdr:row>
      <xdr:rowOff>133349</xdr:rowOff>
    </xdr:to>
    <xdr:graphicFrame macro="">
      <xdr:nvGraphicFramePr>
        <xdr:cNvPr id="37" name="Chart 36">
          <a:extLst>
            <a:ext uri="{FF2B5EF4-FFF2-40B4-BE49-F238E27FC236}">
              <a16:creationId xmlns:a16="http://schemas.microsoft.com/office/drawing/2014/main" id="{0242BC20-B28F-41FE-9DB8-6796C0DE3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284673</xdr:colOff>
      <xdr:row>2</xdr:row>
      <xdr:rowOff>97287</xdr:rowOff>
    </xdr:from>
    <xdr:to>
      <xdr:col>7</xdr:col>
      <xdr:colOff>402567</xdr:colOff>
      <xdr:row>10</xdr:row>
      <xdr:rowOff>7731</xdr:rowOff>
    </xdr:to>
    <xdr:pic>
      <xdr:nvPicPr>
        <xdr:cNvPr id="43" name="Picture 42">
          <a:extLst>
            <a:ext uri="{FF2B5EF4-FFF2-40B4-BE49-F238E27FC236}">
              <a16:creationId xmlns:a16="http://schemas.microsoft.com/office/drawing/2014/main" id="{D8012E91-5243-AD55-F4D3-2672B21EF050}"/>
            </a:ext>
          </a:extLst>
        </xdr:cNvPr>
        <xdr:cNvPicPr>
          <a:picLocks noChangeAspect="1"/>
        </xdr:cNvPicPr>
      </xdr:nvPicPr>
      <xdr:blipFill>
        <a:blip xmlns:r="http://schemas.openxmlformats.org/officeDocument/2006/relationships" r:embed="rId6" cstate="print">
          <a:duotone>
            <a:prstClr val="black"/>
            <a:schemeClr val="tx2">
              <a:lumMod val="75000"/>
              <a:lumOff val="25000"/>
              <a:tint val="45000"/>
              <a:satMod val="400000"/>
            </a:schemeClr>
          </a:duotone>
          <a:extLst>
            <a:ext uri="{28A0092B-C50C-407E-A947-70E740481C1C}">
              <a14:useLocalDpi xmlns:a14="http://schemas.microsoft.com/office/drawing/2010/main" val="0"/>
            </a:ext>
          </a:extLst>
        </a:blip>
        <a:stretch>
          <a:fillRect/>
        </a:stretch>
      </xdr:blipFill>
      <xdr:spPr>
        <a:xfrm>
          <a:off x="3303918" y="471098"/>
          <a:ext cx="1325592" cy="1405690"/>
        </a:xfrm>
        <a:prstGeom prst="rect">
          <a:avLst/>
        </a:prstGeom>
      </xdr:spPr>
    </xdr:pic>
    <xdr:clientData/>
  </xdr:twoCellAnchor>
  <xdr:twoCellAnchor editAs="oneCell">
    <xdr:from>
      <xdr:col>9</xdr:col>
      <xdr:colOff>254000</xdr:colOff>
      <xdr:row>2</xdr:row>
      <xdr:rowOff>152401</xdr:rowOff>
    </xdr:from>
    <xdr:to>
      <xdr:col>11</xdr:col>
      <xdr:colOff>118533</xdr:colOff>
      <xdr:row>8</xdr:row>
      <xdr:rowOff>118534</xdr:rowOff>
    </xdr:to>
    <xdr:pic>
      <xdr:nvPicPr>
        <xdr:cNvPr id="45" name="Picture 44">
          <a:extLst>
            <a:ext uri="{FF2B5EF4-FFF2-40B4-BE49-F238E27FC236}">
              <a16:creationId xmlns:a16="http://schemas.microsoft.com/office/drawing/2014/main" id="{858FBEFF-1261-404D-BEF7-D1D6432137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40400" y="524934"/>
          <a:ext cx="1083733" cy="1083733"/>
        </a:xfrm>
        <a:prstGeom prst="rect">
          <a:avLst/>
        </a:prstGeom>
      </xdr:spPr>
    </xdr:pic>
    <xdr:clientData/>
  </xdr:twoCellAnchor>
  <xdr:twoCellAnchor editAs="oneCell">
    <xdr:from>
      <xdr:col>33</xdr:col>
      <xdr:colOff>203200</xdr:colOff>
      <xdr:row>2</xdr:row>
      <xdr:rowOff>152401</xdr:rowOff>
    </xdr:from>
    <xdr:to>
      <xdr:col>35</xdr:col>
      <xdr:colOff>67733</xdr:colOff>
      <xdr:row>8</xdr:row>
      <xdr:rowOff>118534</xdr:rowOff>
    </xdr:to>
    <xdr:pic>
      <xdr:nvPicPr>
        <xdr:cNvPr id="46" name="Picture 45">
          <a:extLst>
            <a:ext uri="{FF2B5EF4-FFF2-40B4-BE49-F238E27FC236}">
              <a16:creationId xmlns:a16="http://schemas.microsoft.com/office/drawing/2014/main" id="{F1804225-E6AE-40CC-B186-7D62D174B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20000" y="524934"/>
          <a:ext cx="1083733" cy="1083733"/>
        </a:xfrm>
        <a:prstGeom prst="rect">
          <a:avLst/>
        </a:prstGeom>
      </xdr:spPr>
    </xdr:pic>
    <xdr:clientData/>
  </xdr:twoCellAnchor>
  <xdr:twoCellAnchor editAs="oneCell">
    <xdr:from>
      <xdr:col>4</xdr:col>
      <xdr:colOff>451555</xdr:colOff>
      <xdr:row>12</xdr:row>
      <xdr:rowOff>32426</xdr:rowOff>
    </xdr:from>
    <xdr:to>
      <xdr:col>8</xdr:col>
      <xdr:colOff>329259</xdr:colOff>
      <xdr:row>22</xdr:row>
      <xdr:rowOff>88603</xdr:rowOff>
    </xdr:to>
    <mc:AlternateContent xmlns:mc="http://schemas.openxmlformats.org/markup-compatibility/2006" xmlns:a14="http://schemas.microsoft.com/office/drawing/2010/main">
      <mc:Choice Requires="a14">
        <xdr:graphicFrame macro="">
          <xdr:nvGraphicFramePr>
            <xdr:cNvPr id="47" name="Country">
              <a:extLst>
                <a:ext uri="{FF2B5EF4-FFF2-40B4-BE49-F238E27FC236}">
                  <a16:creationId xmlns:a16="http://schemas.microsoft.com/office/drawing/2014/main" id="{CB0CFDFE-16AF-411A-9A11-96D7D59584C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81818" y="2161953"/>
              <a:ext cx="2247062" cy="1825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478465</xdr:colOff>
      <xdr:row>41</xdr:row>
      <xdr:rowOff>1</xdr:rowOff>
    </xdr:from>
    <xdr:to>
      <xdr:col>8</xdr:col>
      <xdr:colOff>318977</xdr:colOff>
      <xdr:row>59</xdr:row>
      <xdr:rowOff>70884</xdr:rowOff>
    </xdr:to>
    <mc:AlternateContent xmlns:mc="http://schemas.openxmlformats.org/markup-compatibility/2006" xmlns:a14="http://schemas.microsoft.com/office/drawing/2010/main">
      <mc:Choice Requires="a14">
        <xdr:graphicFrame macro="">
          <xdr:nvGraphicFramePr>
            <xdr:cNvPr id="12" name="City 2">
              <a:extLst>
                <a:ext uri="{FF2B5EF4-FFF2-40B4-BE49-F238E27FC236}">
                  <a16:creationId xmlns:a16="http://schemas.microsoft.com/office/drawing/2014/main" id="{94AE1C7F-E41D-4EBA-A5E4-8F6635A2C1BE}"/>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2942805" y="7311958"/>
              <a:ext cx="2304853" cy="3281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460743</xdr:colOff>
      <xdr:row>22</xdr:row>
      <xdr:rowOff>159488</xdr:rowOff>
    </xdr:from>
    <xdr:to>
      <xdr:col>8</xdr:col>
      <xdr:colOff>318976</xdr:colOff>
      <xdr:row>40</xdr:row>
      <xdr:rowOff>88605</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0C60ED44-5442-4BC7-8206-0C599EB1353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25083" y="4082977"/>
              <a:ext cx="2322574" cy="3139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124047</xdr:colOff>
      <xdr:row>13</xdr:row>
      <xdr:rowOff>106325</xdr:rowOff>
    </xdr:from>
    <xdr:to>
      <xdr:col>42</xdr:col>
      <xdr:colOff>313271</xdr:colOff>
      <xdr:row>17</xdr:row>
      <xdr:rowOff>159489</xdr:rowOff>
    </xdr:to>
    <xdr:pic>
      <xdr:nvPicPr>
        <xdr:cNvPr id="23" name="Picture 22">
          <a:extLst>
            <a:ext uri="{FF2B5EF4-FFF2-40B4-BE49-F238E27FC236}">
              <a16:creationId xmlns:a16="http://schemas.microsoft.com/office/drawing/2014/main" id="{D82B6949-B76E-4E07-9DD4-771CADA3C905}"/>
            </a:ext>
          </a:extLst>
        </xdr:cNvPr>
        <xdr:cNvPicPr>
          <a:picLocks noChangeAspect="1"/>
        </xdr:cNvPicPr>
      </xdr:nvPicPr>
      <xdr:blipFill>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827024" y="2410046"/>
          <a:ext cx="791735" cy="762001"/>
        </a:xfrm>
        <a:prstGeom prst="rect">
          <a:avLst/>
        </a:prstGeom>
      </xdr:spPr>
    </xdr:pic>
    <xdr:clientData/>
  </xdr:twoCellAnchor>
  <xdr:twoCellAnchor editAs="oneCell">
    <xdr:from>
      <xdr:col>41</xdr:col>
      <xdr:colOff>159488</xdr:colOff>
      <xdr:row>5</xdr:row>
      <xdr:rowOff>17720</xdr:rowOff>
    </xdr:from>
    <xdr:to>
      <xdr:col>42</xdr:col>
      <xdr:colOff>240977</xdr:colOff>
      <xdr:row>8</xdr:row>
      <xdr:rowOff>170093</xdr:rowOff>
    </xdr:to>
    <xdr:pic>
      <xdr:nvPicPr>
        <xdr:cNvPr id="25" name="Picture 24">
          <a:extLst>
            <a:ext uri="{FF2B5EF4-FFF2-40B4-BE49-F238E27FC236}">
              <a16:creationId xmlns:a16="http://schemas.microsoft.com/office/drawing/2014/main" id="{9B90F150-96DC-C56B-381A-592D155C129A}"/>
            </a:ext>
          </a:extLst>
        </xdr:cNvPr>
        <xdr:cNvPicPr>
          <a:picLocks noChangeAspect="1"/>
        </xdr:cNvPicPr>
      </xdr:nvPicPr>
      <xdr:blipFill>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862465" y="903767"/>
          <a:ext cx="684000" cy="684000"/>
        </a:xfrm>
        <a:prstGeom prst="rect">
          <a:avLst/>
        </a:prstGeom>
      </xdr:spPr>
    </xdr:pic>
    <xdr:clientData/>
  </xdr:twoCellAnchor>
  <xdr:twoCellAnchor editAs="oneCell">
    <xdr:from>
      <xdr:col>35</xdr:col>
      <xdr:colOff>567069</xdr:colOff>
      <xdr:row>4</xdr:row>
      <xdr:rowOff>88605</xdr:rowOff>
    </xdr:from>
    <xdr:to>
      <xdr:col>37</xdr:col>
      <xdr:colOff>159489</xdr:colOff>
      <xdr:row>9</xdr:row>
      <xdr:rowOff>1</xdr:rowOff>
    </xdr:to>
    <xdr:pic>
      <xdr:nvPicPr>
        <xdr:cNvPr id="36" name="Graphic 35" descr="Business Growth with solid fill">
          <a:extLst>
            <a:ext uri="{FF2B5EF4-FFF2-40B4-BE49-F238E27FC236}">
              <a16:creationId xmlns:a16="http://schemas.microsoft.com/office/drawing/2014/main" id="{F1747594-90AB-0FDA-DAFE-DE55E5FD405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654976" y="797442"/>
          <a:ext cx="797443" cy="797443"/>
        </a:xfrm>
        <a:prstGeom prst="rect">
          <a:avLst/>
        </a:prstGeom>
      </xdr:spPr>
    </xdr:pic>
    <xdr:clientData/>
  </xdr:twoCellAnchor>
  <xdr:twoCellAnchor editAs="oneCell">
    <xdr:from>
      <xdr:col>35</xdr:col>
      <xdr:colOff>478465</xdr:colOff>
      <xdr:row>13</xdr:row>
      <xdr:rowOff>88605</xdr:rowOff>
    </xdr:from>
    <xdr:to>
      <xdr:col>37</xdr:col>
      <xdr:colOff>65442</xdr:colOff>
      <xdr:row>17</xdr:row>
      <xdr:rowOff>171768</xdr:rowOff>
    </xdr:to>
    <xdr:pic>
      <xdr:nvPicPr>
        <xdr:cNvPr id="39" name="Picture 38">
          <a:extLst>
            <a:ext uri="{FF2B5EF4-FFF2-40B4-BE49-F238E27FC236}">
              <a16:creationId xmlns:a16="http://schemas.microsoft.com/office/drawing/2014/main" id="{51A8B9B4-72B6-340D-2ECD-AFEF1772F91A}"/>
            </a:ext>
          </a:extLst>
        </xdr:cNvPr>
        <xdr:cNvPicPr>
          <a:picLocks noChangeAspect="1"/>
        </xdr:cNvPicPr>
      </xdr:nvPicPr>
      <xdr:blipFill>
        <a:blip xmlns:r="http://schemas.openxmlformats.org/officeDocument/2006/relationships" r:embed="rId1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21566372" y="2392326"/>
          <a:ext cx="792000" cy="792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nagouda Halli" refreshedDate="45989.605377083331" createdVersion="8" refreshedVersion="8" minRefreshableVersion="3" recordCount="2064" xr:uid="{5D7E489D-65EE-4FD6-A4CC-3CC9D0652BCD}">
  <cacheSource type="worksheet">
    <worksheetSource ref="A1:Q2065" sheet="REAL MART SALES DATA"/>
  </cacheSource>
  <cacheFields count="18">
    <cacheField name="Invoice ID" numFmtId="0">
      <sharedItems count="2064">
        <s v="747-39-8913"/>
        <s v="784-21-9238"/>
        <s v="308-39-1707"/>
        <s v="331-98-7546"/>
        <s v="531-63-1563"/>
        <s v="128-77-6953"/>
        <s v="279-62-1445"/>
        <s v="324-44-3901"/>
        <s v="192-98-7397"/>
        <s v="716-38-8338"/>
        <s v="236-86-3015"/>
        <s v="490-29-1201"/>
        <s v="778-71-5554"/>
        <s v="593-08-5916"/>
        <s v="489-64-4354"/>
        <s v="689-22-9889"/>
        <s v="559-61-5987"/>
        <s v="802-43-8934"/>
        <s v="382-03-4532"/>
        <s v="750-80-6894"/>
        <s v="390-80-5128"/>
        <s v="707-49-5478"/>
        <s v="185-54-5701"/>
        <s v="756-49-0168"/>
        <s v="896-34-0956"/>
        <s v="106-12-7026"/>
        <s v="746-19-0921"/>
        <s v="803-60-8708"/>
        <s v="862-29-5914"/>
        <s v="320-32-8842"/>
        <s v="756-67-2028"/>
        <s v="597-58-5157"/>
        <s v="556-72-8512"/>
        <s v="633-91-1052"/>
        <s v="137-42-4232"/>
        <s v="568-88-3448"/>
        <s v="856-22-8149"/>
        <s v="156-20-0370"/>
        <s v="719-48-8240"/>
        <s v="838-02-1821"/>
        <s v="330-97-1282"/>
        <s v="840-76-5966"/>
        <s v="750-21-2516"/>
        <s v="296-11-7041"/>
        <s v="269-68-1976"/>
        <s v="883-17-4236"/>
        <s v="421-95-9805"/>
        <s v="832-76-8603"/>
        <s v="436-49-8712"/>
        <s v="764-44-8999"/>
        <s v="549-23-9016"/>
        <s v="904-91-4438"/>
        <s v="279-28-6899"/>
        <s v="320-49-6392"/>
        <s v="789-49-5406"/>
        <s v="347-42-2957"/>
        <s v="462-26-6873"/>
        <s v="488-25-4221"/>
        <s v="318-12-0304"/>
        <s v="670-87-6531"/>
        <s v="562-14-5324"/>
        <s v="881-64-5423"/>
        <s v="307-04-2070"/>
        <s v="318-17-7765"/>
        <s v="617-15-4209"/>
        <s v="434-33-2398"/>
        <s v="620-69-8733"/>
        <s v="859-71-0933"/>
        <s v="811-69-9462"/>
        <s v="545-46-3100"/>
        <s v="687-19-1927"/>
        <s v="819-48-2712"/>
        <s v="319-44-3998"/>
        <s v="727-02-1313"/>
        <s v="471-31-3164"/>
        <s v="573-98-8548"/>
        <s v="875-84-3664"/>
        <s v="242-55-6721"/>
        <s v="479-26-8945"/>
        <s v="649-29-6775"/>
        <s v="123-39-3349"/>
        <s v="574-31-8277"/>
        <s v="674-65-2938"/>
        <s v="489-43-2972"/>
        <s v="320-85-2052"/>
        <s v="463-98-2251"/>
        <s v="511-69-3141"/>
        <s v="351-97-9024"/>
        <s v="482-17-1179"/>
        <s v="630-90-1914"/>
        <s v="729-46-7422"/>
        <s v="967-54-6262"/>
        <s v="523-38-0215"/>
        <s v="390-17-5806"/>
        <s v="650-86-3572"/>
        <s v="568-25-3046"/>
        <s v="423-80-4207"/>
        <s v="575-67-1508"/>
        <s v="584-43-6478"/>
        <s v="573-10-3877"/>
        <s v="449-27-2918"/>
        <s v="822-65-9066"/>
        <s v="619-24-6828"/>
        <s v="468-67-9947"/>
        <s v="622-20-1945"/>
        <s v="522-36-8341"/>
        <s v="239-29-7519"/>
        <s v="528-87-5606"/>
        <s v="608-05-3804"/>
        <s v="819-57-7615"/>
        <s v="893-26-2443"/>
        <s v="233-67-5758"/>
        <s v="324-92-3863"/>
        <s v="729-76-9586"/>
        <s v="348-87-1347"/>
        <s v="687-15-1097"/>
        <s v="426-60-8898"/>
        <s v="504-35-8843"/>
        <s v="193-39-0685"/>
        <s v="722-13-2115"/>
        <s v="105-10-6182"/>
        <s v="530-75-7833"/>
        <s v="569-71-4390"/>
        <s v="983-11-6481"/>
        <s v="470-31-3286"/>
        <s v="560-49-6611"/>
        <s v="816-73-3368"/>
        <s v="318-81-2368"/>
        <s v="935-61-7647"/>
        <s v="278-52-8382"/>
        <s v="651-96-5970"/>
        <s v="873-53-3465"/>
        <s v="324-47-7431"/>
        <s v="442-48-3607"/>
        <s v="911-71-2047"/>
        <s v="614-72-3554"/>
        <s v="169-52-4504"/>
        <s v="827-97-3769"/>
        <s v="605-03-2706"/>
        <s v="113-77-2365"/>
        <s v="395-55-1933"/>
        <s v="837-55-7229"/>
        <s v="565-88-2449"/>
        <s v="522-33-9366"/>
        <s v="735-06-4124"/>
        <s v="163-56-7055"/>
        <s v="388-44-1683"/>
        <s v="825-94-5922"/>
        <s v="404-16-4747"/>
        <s v="516-77-6464"/>
        <s v="659-65-8956"/>
        <s v="615-59-5717"/>
        <s v="277-38-2859"/>
        <s v="413-20-6708"/>
        <s v="145-38-7581"/>
        <s v="382-41-1449"/>
        <s v="885-56-0389"/>
        <s v="807-34-3742"/>
        <s v="325-76-4241"/>
        <s v="471-06-8611"/>
        <s v="111-35-9369"/>
        <s v="664-14-2882"/>
        <s v="570-29-4385"/>
        <s v="462-78-5240"/>
        <s v="559-77-8766"/>
        <s v="587-73-4862"/>
        <s v="238-45-6950"/>
        <s v="791-26-4618"/>
        <s v="676-10-2200"/>
        <s v="772-44-6541"/>
        <s v="715-84-9775"/>
        <s v="895-66-0685"/>
        <s v="605-83-1050"/>
        <s v="519-71-8392"/>
        <s v="154-74-7179"/>
        <s v="790-38-4466"/>
        <s v="120-61-9879"/>
        <s v="226-34-0034"/>
        <s v="491-38-3499"/>
        <s v="816-49-1198"/>
        <s v="584-66-4073"/>
        <s v="351-62-0822"/>
        <s v="267-73-4706"/>
        <s v="389-25-3394"/>
        <s v="759-63-8049"/>
        <s v="930-26-2192"/>
        <s v="273-84-2164"/>
        <s v="744-60-2668"/>
        <s v="746-45-9162"/>
        <s v="291-59-1384"/>
        <s v="721-54-9127"/>
        <s v="775-70-1347"/>
        <s v="443-60-9639"/>
        <s v="895-77-9289"/>
        <s v="652-49-6720"/>
        <s v="952-15-3856"/>
        <s v="720-26-8785"/>
        <s v="278-97-7759"/>
        <s v="298-62-3199"/>
        <s v="145-52-7028"/>
        <s v="525-22-7564"/>
        <s v="357-40-5249"/>
        <s v="650-98-6268"/>
        <s v="821-17-6754"/>
        <s v="642-96-2875"/>
        <s v="428-83-5800"/>
        <s v="987-69-2007"/>
        <s v="637-70-2392"/>
        <s v="275-28-0149"/>
        <s v="662-88-1371"/>
        <s v="338-76-5290"/>
        <s v="881-41-7302"/>
        <s v="811-68-7149"/>
        <s v="305-89-2768"/>
        <s v="530-80-4891"/>
        <s v="821-07-3596"/>
        <s v="347-56-2442"/>
        <s v="101-70-8996"/>
        <s v="211-18-3665"/>
        <s v="346-84-3103"/>
        <s v="899-38-9656"/>
        <s v="366-93-0948"/>
        <s v="485-77-1107"/>
        <s v="143-40-9079"/>
        <s v="273-16-6619"/>
        <s v="541-98-7184"/>
        <s v="347-96-2014"/>
        <s v="794-42-3736"/>
        <s v="806-64-9936"/>
        <s v="838-78-4295"/>
        <s v="149-73-5830"/>
        <s v="151-33-7434"/>
        <s v="232-16-2483"/>
        <s v="109-25-9004"/>
        <s v="549-96-4200"/>
        <s v="886-54-6089"/>
        <s v="365-29-3863"/>
        <s v="732-67-5346"/>
        <s v="119-89-9124"/>
        <s v="162-65-8559"/>
        <s v="739-71-2063"/>
        <s v="221-71-8783"/>
        <s v="686-41-0932"/>
        <s v="973-20-6325"/>
        <s v="220-28-1851"/>
        <s v="333-23-2632"/>
        <s v="579-44-0904"/>
        <s v="239-48-4278"/>
        <s v="452-56-7345"/>
        <s v="647-49-2733"/>
        <s v="870-76-1733"/>
        <s v="784-49-8653"/>
        <s v="282-32-7199"/>
        <s v="841-18-8232"/>
        <s v="492-66-7569"/>
        <s v="616-24-2851"/>
        <s v="577-51-7973"/>
        <s v="190-14-3147"/>
        <s v="118-23-2329"/>
        <s v="441-94-7118"/>
        <s v="867-16-2676"/>
        <s v="279-74-2924"/>
        <s v="344-99-5661"/>
        <s v="738-28-5071"/>
        <s v="776-26-1365"/>
        <s v="359-90-3665"/>
        <s v="722-64-9794"/>
        <s v="709-99-8098"/>
        <s v="665-32-9167"/>
        <s v="586-32-8685"/>
        <s v="106-74-6224"/>
        <s v="316-68-6352"/>
        <s v="492-75-9428"/>
        <s v="327-72-9791"/>
        <s v="631-34-1880"/>
        <s v="238-97-2581"/>
        <s v="446-29-1237"/>
        <s v="227-50-3718"/>
        <s v="585-90-0249"/>
        <s v="669-11-7675"/>
        <s v="908-29-2041"/>
        <s v="835-16-0096"/>
        <s v="339-12-4827"/>
        <s v="899-19-6736"/>
        <s v="626-20-3867"/>
        <s v="277-63-2961"/>
        <s v="377-93-1148"/>
        <s v="685-74-6819"/>
        <s v="445-89-1165"/>
        <s v="400-60-7251"/>
        <s v="815-77-4136"/>
        <s v="843-73-4724"/>
        <s v="285-68-5083"/>
        <s v="619-92-9507"/>
        <s v="556-86-3144"/>
        <s v="808-21-4298"/>
        <s v="871-39-9221"/>
        <s v="593-95-4461"/>
        <s v="578-80-7669"/>
        <s v="699-67-2839"/>
        <s v="546-80-2899"/>
        <s v="525-88-7307"/>
        <s v="723-28-1008"/>
        <s v="343-87-0864"/>
        <s v="169-67-8871"/>
        <s v="226-31-3081"/>
        <s v="574-88-0256"/>
        <s v="172-42-8274"/>
        <s v="670-39-3181"/>
        <s v="832-54-9821"/>
        <s v="283-34-1502"/>
        <s v="563-36-9814"/>
        <s v="458-94-7481"/>
        <s v="228-65-1682"/>
        <s v="445-30-9252"/>
        <s v="489-63-6789"/>
        <s v="189-21-5032"/>
        <s v="384-21-8091"/>
        <s v="696-90-2548"/>
        <s v="173-90-4352"/>
        <s v="636-98-3364"/>
        <s v="916-22-5934"/>
        <s v="126-83-6475"/>
        <s v="400-89-7565"/>
        <s v="860-73-6466"/>
        <s v="495-63-7655"/>
        <s v="189-48-2934"/>
        <s v="512-98-1403"/>
        <s v="885-17-6250"/>
        <s v="319-50-3348"/>
        <s v="209-47-7603"/>
        <s v="121-76-4758"/>
        <s v="865-41-9075"/>
        <s v="173-50-1108"/>
        <s v="299-14-2831"/>
        <s v="130-13-6892"/>
        <s v="284-54-4231"/>
        <s v="365-17-9496"/>
        <s v="325-41-9358"/>
        <s v="300-15-1947"/>
        <s v="225-98-1496"/>
        <s v="679-22-6530"/>
        <s v="732-55-7364"/>
        <s v="175-74-9811"/>
        <s v="115-38-7388"/>
        <s v="186-09-3669"/>
        <s v="116-68-7712"/>
        <s v="390-31-6381"/>
        <s v="196-85-9587"/>
        <s v="388-76-2555"/>
        <s v="538-16-5229"/>
        <s v="510-77-9381"/>
        <s v="444-86-9669"/>
        <s v="453-63-6187"/>
        <s v="562-90-2695"/>
        <s v="187-83-5490"/>
        <s v="219-61-4139"/>
        <s v="293-25-3901"/>
        <s v="352-67-5962"/>
        <s v="665-75-6601"/>
        <s v="461-33-8109"/>
        <s v="227-45-8142"/>
        <s v="784-08-0310"/>
        <s v="237-44-6163"/>
        <s v="543-82-4877"/>
        <s v="284-57-2636"/>
        <s v="451-73-2711"/>
        <s v="892-96-7314"/>
        <s v="321-48-1197"/>
        <s v="109-13-8136"/>
        <s v="565-91-4567"/>
        <s v="848-95-6252"/>
        <s v="586-25-0848"/>
        <s v="213-72-6612"/>
        <s v="626-15-8344"/>
        <s v="799-30-4841"/>
        <s v="121-74-6421"/>
        <s v="574-57-9721"/>
        <s v="280-35-5823"/>
        <s v="361-11-8624"/>
        <s v="211-30-9270"/>
        <s v="147-39-7499"/>
        <s v="450-28-2866"/>
        <s v="775-46-9279"/>
        <s v="832-12-2209"/>
        <s v="848-24-9445"/>
        <s v="313-66-9943"/>
        <s v="988-10-2997"/>
        <s v="411-44-8362"/>
        <s v="309-97-6732"/>
        <s v="325-89-4209"/>
        <s v="517-92-7395"/>
        <s v="233-17-5428"/>
        <s v="564-70-6199"/>
        <s v="569-76-2760"/>
        <s v="276-94-5781"/>
        <s v="364-33-8584"/>
        <s v="467-18-2169"/>
        <s v="951-45-2481"/>
        <s v="321-49-7382"/>
        <s v="836-41-9935"/>
        <s v="765-44-9132"/>
        <s v="511-54-3087"/>
        <s v="807-24-7298"/>
        <s v="779-06-0012"/>
        <s v="106-35-6779"/>
        <s v="394-43-4238"/>
        <s v="635-95-6223"/>
        <s v="210-30-7976"/>
        <s v="247-11-2470"/>
        <s v="623-71-9244"/>
        <s v="852-17-3570"/>
        <s v="870-51-2623"/>
        <s v="478-06-7835"/>
        <s v="604-70-6476"/>
        <s v="622-70-4813"/>
        <s v="512-91-0811"/>
        <s v="573-58-9734"/>
        <s v="528-14-9470"/>
        <s v="539-59-6829"/>
        <s v="598-06-7312"/>
        <s v="934-55-7289"/>
        <s v="372-94-8041"/>
        <s v="137-20-3825"/>
        <s v="436-54-4512"/>
        <s v="659-43-7071"/>
        <s v="318-20-6575"/>
        <s v="752-82-1396"/>
        <s v="256-58-3609"/>
        <s v="460-35-4390"/>
        <s v="359-94-5395"/>
        <s v="205-66-5279"/>
        <s v="737-88-5876"/>
        <s v="697-91-8479"/>
        <s v="702-72-0487"/>
        <s v="267-39-8791"/>
        <s v="434-35-9162"/>
        <s v="448-51-3375"/>
        <s v="388-63-5685"/>
        <s v="875-31-8302"/>
        <s v="912-76-6773"/>
        <s v="182-69-8360"/>
        <s v="803-71-7215"/>
        <s v="343-75-9322"/>
        <s v="784-36-2391"/>
        <s v="624-14-3272"/>
        <s v="290-68-2984"/>
        <s v="882-91-3149"/>
        <s v="239-17-1505"/>
        <s v="674-56-6360"/>
        <s v="795-12-7423"/>
        <s v="186-43-8965"/>
        <s v="602-80-9671"/>
        <s v="576-53-9588"/>
        <s v="268-03-6164"/>
        <s v="277-66-9040"/>
        <s v="761-49-0439"/>
        <s v="515-19-6348"/>
        <s v="176-64-7711"/>
        <s v="389-79-9875"/>
        <s v="658-77-5791"/>
        <s v="128-80-0512"/>
        <s v="594-34-4444"/>
        <s v="137-74-8729"/>
        <s v="643-38-7867"/>
        <s v="786-74-9924"/>
        <s v="215-12-3210"/>
        <s v="401-18-8016"/>
        <s v="907-89-1865"/>
        <s v="241-96-5076"/>
        <s v="181-82-6255"/>
        <s v="529-23-6447"/>
        <s v="634-97-8956"/>
        <s v="528-94-8156"/>
        <s v="233-34-0817"/>
        <s v="439-59-1277"/>
        <s v="188-29-6582"/>
        <s v="214-17-6927"/>
        <s v="396-45-1109"/>
        <s v="341-71-4053"/>
        <s v="250-81-7186"/>
        <s v="432-60-5664"/>
        <s v="534-79-2056"/>
        <s v="883-69-1285"/>
        <s v="176-78-1170"/>
        <s v="152-03-4217"/>
        <s v="756-01-7507"/>
        <s v="529-56-3974"/>
        <s v="550-12-0305"/>
        <s v="641-43-2399"/>
        <s v="977-16-8618"/>
        <s v="132-23-6451"/>
        <s v="821-14-9046"/>
        <s v="630-52-9213"/>
        <s v="378-24-2715"/>
        <s v="789-95-2164"/>
        <s v="157-99-6349"/>
        <s v="182-52-7000"/>
        <s v="599-51-2147"/>
        <s v="642-32-2990"/>
        <s v="687-92-6543"/>
        <s v="925-89-7173"/>
        <s v="291-32-1427"/>
        <s v="420-61-5021"/>
        <s v="487-79-6868"/>
        <s v="662-47-3616"/>
        <s v="794-32-2436"/>
        <s v="410-43-4981"/>
        <s v="554-53-8700"/>
        <s v="356-44-8813"/>
        <s v="466-31-7832"/>
        <s v="243-47-2663"/>
        <s v="365-54-4165"/>
        <s v="768-30-8447"/>
        <s v="748-45-2862"/>
        <s v="379-25-9843"/>
        <s v="669-54-1719"/>
        <s v="109-63-8625"/>
        <s v="424-44-8717"/>
        <s v="848-07-1692"/>
        <s v="606-80-4905"/>
        <s v="271-27-6618"/>
        <s v="727-75-6477"/>
        <s v="980-64-1997"/>
        <s v="349-97-8902"/>
        <s v="923-26-3621"/>
        <s v="564-36-2229"/>
        <s v="242-91-7588"/>
        <s v="266-76-6436"/>
        <s v="745-74-0715"/>
        <s v="874-49-5560"/>
        <s v="545-07-8534"/>
        <s v="583-41-4548"/>
        <s v="372-26-1506"/>
        <s v="978-82-9042"/>
        <s v="685-62-7155"/>
        <s v="448-81-5016"/>
        <s v="701-86-7377"/>
        <s v="536-49-8876"/>
        <s v="396-90-2219"/>
        <s v="705-26-5433"/>
        <s v="518-34-1041"/>
        <s v="339-38-9982"/>
        <s v="647-62-7278"/>
        <s v="972-77-4012"/>
        <s v="312-46-1983"/>
        <s v="503-21-4385"/>
        <s v="372-16-9929"/>
        <s v="842-29-4695"/>
        <s v="945-13-7025"/>
        <s v="148-82-2527"/>
        <s v="744-83-7588"/>
        <s v="816-57-2053"/>
        <s v="261-12-8671"/>
        <s v="929-56-2304"/>
        <s v="760-54-1821"/>
        <s v="760-53-9233"/>
        <s v="560-30-5617"/>
        <s v="268-20-3585"/>
        <s v="482-19-4429"/>
        <s v="760-27-5490"/>
        <s v="101-81-4070"/>
        <s v="133-14-7229"/>
        <s v="102-06-2002"/>
        <s v="776-94-7101"/>
        <s v="290-86-6355"/>
        <s v="556-97-7101"/>
        <s v="399-79-5787"/>
        <s v="830-58-2383"/>
        <s v="435-73-8931"/>
        <s v="592-34-6155"/>
        <s v="603-52-4588"/>
        <s v="481-48-8213"/>
        <s v="596-42-3999"/>
        <s v="811-24-9153"/>
        <s v="151-94-2797"/>
        <s v="322-02-2271"/>
        <s v="722-90-6691"/>
        <s v="151-16-1484"/>
        <s v="728-92-0311"/>
        <s v="746-54-5508"/>
        <s v="767-97-4650"/>
        <s v="777-80-8729"/>
        <s v="110-48-7033"/>
        <s v="157-78-2667"/>
        <s v="200-16-5952"/>
        <s v="700-81-1757"/>
        <s v="893-92-0803"/>
        <s v="744-09-5786"/>
        <s v="921-23-8893"/>
        <s v="776-68-1096"/>
        <s v="399-69-4630"/>
        <s v="428-80-8087"/>
        <s v="196-32-6798"/>
        <s v="124-67-7661"/>
        <s v="301-11-9629"/>
        <s v="318-59-2933"/>
        <s v="308-50-1652"/>
        <s v="625-76-0714"/>
        <s v="150-89-8043"/>
        <s v="400-45-1220"/>
        <s v="930-12-9311"/>
        <s v="134-75-2619"/>
        <s v="192-91-2002"/>
        <s v="574-97-5784"/>
        <s v="788-21-5741"/>
        <s v="585-86-8361"/>
        <s v="894-48-5508"/>
        <s v="247-32-1577"/>
        <s v="734-91-1155"/>
        <s v="357-74-7437"/>
        <s v="453-12-7053"/>
        <s v="168-31-9704"/>
        <s v="499-15-2322"/>
        <s v="751-15-6198"/>
        <s v="286-75-7818"/>
        <s v="868-77-7172"/>
        <s v="438-66-9253"/>
        <s v="116-20-5701"/>
        <s v="510-79-0415"/>
        <s v="595-94-9924"/>
        <s v="965-88-1267"/>
        <s v="181-94-6432"/>
        <s v="620-02-2046"/>
        <s v="451-24-1825"/>
        <s v="207-73-1363"/>
        <s v="656-16-1063"/>
        <s v="363-16-8216"/>
        <s v="695-51-0018"/>
        <s v="356-45-4621"/>
        <s v="816-72-8853"/>
        <s v="790-84-4083"/>
        <s v="423-64-4619"/>
        <s v="344-33-3154"/>
        <s v="334-64-2006"/>
        <s v="526-48-8142"/>
        <s v="249-55-8702"/>
        <s v="459-50-7686"/>
        <s v="892-05-6689"/>
        <s v="808-65-0703"/>
        <s v="715-20-1673"/>
        <s v="922-90-2399"/>
        <s v="527-09-6272"/>
        <s v="826-68-2017"/>
        <s v="166-75-6386"/>
        <s v="633-09-3463"/>
        <s v="955-35-4564"/>
        <s v="373-14-0504"/>
        <s v="460-32-8446"/>
        <s v="596-85-7719"/>
        <s v="110-37-6551"/>
        <s v="613-59-9758"/>
        <s v="329-82-8993"/>
        <s v="198-66-9832"/>
        <s v="733-46-6542"/>
        <s v="378-07-7001"/>
        <s v="752-18-3113"/>
        <s v="270-60-8045"/>
        <s v="120-54-2248"/>
        <s v="491-68-4982"/>
        <s v="355-34-6244"/>
        <s v="669-83-1048"/>
        <s v="826-50-2389"/>
        <s v="254-36-7196"/>
        <s v="340-66-0321"/>
        <s v="397-51-8516"/>
        <s v="981-25-6319"/>
        <s v="448-61-3212"/>
        <s v="387-49-4215"/>
        <s v="558-47-2286"/>
        <s v="691-72-3196"/>
        <s v="168-44-9886"/>
        <s v="510-95-6347"/>
        <s v="173-57-2300"/>
        <s v="648-73-9357"/>
        <s v="885-19-1416"/>
        <s v="153-77-6188"/>
        <s v="236-27-1144"/>
        <s v="437-58-8131"/>
        <s v="599-29-6955"/>
        <s v="586-47-7591"/>
        <s v="767-54-1907"/>
        <s v="365-24-4797"/>
        <s v="583-72-1480"/>
        <s v="906-93-5636"/>
        <s v="316-52-7353"/>
        <s v="795-49-7276"/>
        <s v="443-51-3859"/>
        <s v="287-83-1405"/>
        <s v="293-32-5996"/>
        <s v="423-80-0988"/>
        <s v="998-32-4758"/>
        <s v="655-85-5130"/>
        <s v="697-56-3157"/>
        <s v="873-51-0671"/>
        <s v="480-63-2856"/>
        <s v="550-39-2261"/>
        <s v="851-28-6367"/>
        <s v="701-23-5550"/>
        <s v="729-09-9681"/>
        <s v="497-36-0989"/>
        <s v="152-68-2907"/>
        <s v="319-71-1429"/>
        <s v="986-23-2668"/>
        <s v="286-62-6248"/>
        <s v="369-67-6901"/>
        <s v="902-30-7682"/>
        <s v="284-16-7974"/>
        <s v="278-86-2735"/>
        <s v="827-39-2001"/>
        <s v="676-61-4491"/>
        <s v="665-63-9737"/>
        <s v="924-22-9876"/>
        <s v="464-18-8322"/>
        <s v="139-52-2867"/>
        <s v="135-13-8269"/>
        <s v="345-92-3004"/>
        <s v="850-56-2725"/>
        <s v="867-47-1948"/>
        <s v="199-75-8169"/>
        <s v="773-96-8871"/>
        <s v="865-92-6136"/>
        <s v="414-12-7047"/>
        <s v="982-24-8731"/>
        <s v="919-35-6098"/>
        <s v="877-22-3308"/>
        <s v="186-71-5196"/>
        <s v="621-46-8241"/>
        <s v="690-94-7178"/>
        <s v="518-71-6847"/>
        <s v="680-37-1324"/>
        <s v="535-87-2043"/>
        <s v="856-66-2701"/>
        <s v="340-21-9136"/>
        <s v="975-36-8245"/>
        <s v="247-84-2742"/>
        <s v="870-54-3162"/>
        <s v="289-65-5721"/>
        <s v="641-50-7456"/>
        <s v="548-56-3341"/>
        <s v="831-07-6050"/>
        <s v="848-42-2560"/>
        <s v="329-62-1586"/>
        <s v="777-11-4609"/>
        <s v="349-69-2778"/>
        <s v="628-34-3388"/>
        <s v="900-76-8911"/>
        <s v="444-88-6781"/>
        <s v="692-92-5582"/>
        <s v="238-60-7047"/>
        <s v="272-27-9238"/>
        <s v="480-20-1966"/>
        <s v="699-01-4164"/>
        <s v="330-62-9257"/>
        <s v="485-30-8700"/>
        <s v="925-46-3325"/>
        <s v="548-48-3156"/>
        <s v="782-18-3527"/>
        <s v="756-93-1854"/>
        <s v="442-44-6497"/>
        <s v="873-13-8404"/>
        <s v="733-33-4967"/>
        <s v="751-33-7692"/>
        <s v="181-44-3790"/>
        <s v="242-11-3142"/>
        <s v="537-59-1321"/>
        <s v="589-02-8023"/>
        <s v="635-28-5728"/>
        <s v="395-57-4707"/>
        <s v="639-45-1126"/>
        <s v="859-97-6048"/>
        <s v="830-17-8013"/>
        <s v="389-51-3301"/>
        <s v="770-42-8960"/>
        <s v="471-38-6979"/>
        <s v="788-07-8452"/>
        <s v="508-42-9004"/>
        <s v="747-58-7183"/>
        <s v="205-69-9843"/>
        <s v="834-45-5519"/>
        <s v="790-29-1172"/>
        <s v="865-95-6973"/>
        <s v="744-82-9138"/>
        <s v="214-30-2776"/>
        <s v="534-22-2876"/>
        <s v="636-48-8204"/>
        <s v="955-39-2246"/>
        <s v="682-91-6352"/>
        <s v="346-12-3257"/>
        <s v="640-47-5141"/>
        <s v="167-55-8288"/>
        <s v="105-50-3843"/>
        <s v="481-97-3301"/>
        <s v="779-42-2410"/>
        <s v="628-45-1996"/>
        <s v="873-14-6353"/>
        <s v="148-77-2359"/>
        <s v="666-27-2091"/>
        <s v="807-14-7833"/>
        <s v="541-20-9852"/>
        <s v="706-36-6154"/>
        <s v="746-68-6593"/>
        <s v="629-42-4133"/>
        <s v="842-12-7825"/>
        <s v="690-01-6631"/>
        <s v="214-70-8545"/>
        <s v="271-77-8740"/>
        <s v="189-17-4241"/>
        <s v="787-15-1757"/>
        <s v="361-17-4568"/>
        <s v="745-71-3520"/>
        <s v="221-28-3167"/>
        <s v="175-54-2529"/>
        <s v="734-88-6248"/>
        <s v="258-92-7466"/>
        <s v="282-48-3337"/>
        <s v="418-05-0656"/>
        <s v="666-44-2263"/>
        <s v="518-81-7028"/>
        <s v="373-88-1424"/>
        <s v="764-77-8897"/>
        <s v="222-55-7186"/>
        <s v="381-20-0914"/>
        <s v="727-46-3608"/>
        <s v="151-11-5803"/>
        <s v="585-03-5943"/>
        <s v="704-10-4056"/>
        <s v="750-57-9686"/>
        <s v="517-88-0526"/>
        <s v="531-80-1784"/>
        <s v="120-06-4233"/>
        <s v="824-76-4721"/>
        <s v="201-86-2184"/>
        <s v="315-46-8732"/>
        <s v="870-48-9776"/>
        <s v="509-10-0516"/>
        <s v="258-69-7810"/>
        <s v="519-21-4785"/>
        <s v="651-61-0874"/>
        <s v="677-70-2591"/>
        <s v="416-64-1739"/>
        <s v="674-15-9296"/>
        <s v="864-66-5412"/>
        <s v="438-40-6419"/>
        <s v="732-04-5373"/>
        <s v="339-18-7061"/>
        <s v="416-39-8610"/>
        <s v="288-39-4605"/>
        <s v="692-14-5476"/>
        <s v="645-78-8093"/>
        <s v="167-21-3329"/>
        <s v="618-34-8551"/>
        <s v="664-28-9811"/>
        <s v="287-58-4922"/>
        <s v="978-92-3176"/>
        <s v="142-72-4741"/>
        <s v="282-35-2475"/>
        <s v="444-68-7754"/>
        <s v="102-75-7744"/>
        <s v="963-12-4619"/>
        <s v="642-61-4706"/>
        <s v="748-80-5067"/>
        <s v="460-67-9962"/>
        <s v="250-17-5703"/>
        <s v="513-14-2389"/>
        <s v="375-72-3056"/>
        <s v="950-94-1459"/>
        <s v="663-94-5113"/>
        <s v="565-80-5980"/>
        <s v="565-17-3836"/>
        <s v="288-62-1085"/>
        <s v="675-16-7867"/>
        <s v="595-11-5460"/>
        <s v="713-78-9301"/>
        <s v="726-29-6793"/>
        <s v="254-31-0042"/>
        <s v="664-77-1120"/>
        <s v="247-72-6057"/>
        <s v="126-54-1082"/>
        <s v="174-75-0888"/>
        <s v="657-38-1971"/>
        <s v="808-81-4866"/>
        <s v="518-17-2983"/>
        <s v="755-94-3856"/>
        <s v="558-80-4082"/>
        <s v="775-94-2832"/>
        <s v="502-05-1910"/>
        <s v="322-99-2609"/>
        <s v="510-09-5628"/>
        <s v="601-22-2021"/>
        <s v="521-18-7827"/>
        <s v="409-33-9708"/>
        <s v="278-16-4361"/>
        <s v="489-98-8510"/>
        <s v="714-02-3114"/>
        <s v="191-29-0321"/>
        <s v="981-80-6573"/>
        <s v="214-87-4857"/>
        <s v="438-01-4015"/>
        <s v="472-87-3571"/>
        <s v="868-81-1752"/>
        <s v="311-95-7893"/>
        <s v="514-37-2845"/>
        <s v="685-11-3338"/>
        <s v="174-36-3675"/>
        <s v="345-88-4313"/>
        <s v="319-70-2345"/>
        <s v="752-91-7288"/>
        <s v="831-64-0259"/>
        <s v="544-32-5024"/>
        <s v="570-86-9761"/>
        <s v="471-41-2823"/>
        <s v="620-97-5855"/>
        <s v="257-83-5719"/>
        <s v="446-47-6729"/>
        <s v="828-49-1771"/>
        <s v="421-72-1167"/>
        <s v="437-53-3084"/>
        <s v="777-92-7608"/>
        <s v="112-86-2436"/>
        <s v="257-60-7754"/>
        <s v="627-52-6055"/>
        <s v="550-80-8496"/>
        <s v="305-03-2383"/>
        <s v="838-69-5169"/>
        <s v="657-70-5401"/>
        <s v="608-04-3797"/>
        <s v="638-64-8910"/>
        <s v="639-76-1242"/>
        <s v="918-78-2436"/>
        <s v="277-92-4487"/>
        <s v="610-46-4100"/>
        <s v="336-80-6322"/>
        <s v="301-81-8610"/>
        <s v="927-32-5371"/>
        <s v="735-23-5394"/>
        <s v="345-08-4992"/>
        <s v="364-55-5431"/>
        <s v="730-61-8757"/>
        <s v="662-72-2873"/>
        <s v="817-48-9342"/>
        <s v="121-31-8221"/>
        <s v="408-75-9138"/>
        <s v="439-54-7422"/>
        <s v="156-24-6633"/>
        <s v="764-46-7586"/>
        <s v="276-75-6884"/>
        <s v="478-64-7711"/>
        <s v="649-11-3678"/>
        <s v="892-28-3824"/>
        <s v="940-41-6322"/>
        <s v="291-55-6563"/>
        <s v="354-39-5160"/>
        <s v="629-69-2818"/>
        <s v="655-98-2113"/>
        <s v="127-47-6963"/>
        <s v="777-67-2495"/>
        <s v="749-24-1565"/>
        <s v="891-58-8335"/>
        <s v="551-21-3069"/>
        <s v="735-33-1257"/>
        <s v="704-20-4138"/>
        <s v="457-12-0244"/>
        <s v="556-63-4269"/>
        <s v="365-16-4334"/>
        <s v="823-72-9625"/>
        <s v="222-57-1006"/>
        <s v="366-43-6862"/>
        <s v="982-63-2828"/>
        <s v="333-71-7228"/>
        <s v="716-39-1409"/>
        <s v="219-23-1894"/>
        <s v="717-96-4189"/>
        <s v="226-71-3580"/>
        <s v="544-55-9589"/>
        <s v="791-44-9922"/>
        <s v="209-61-0206"/>
        <s v="420-97-3340"/>
        <s v="923-14-4386"/>
        <s v="322-52-9931"/>
        <s v="524-51-7594"/>
        <s v="695-28-6250"/>
        <s v="218-59-9410"/>
        <s v="526-86-8552"/>
        <s v="576-31-4774"/>
        <s v="755-12-3214"/>
        <s v="142-49-8309"/>
        <s v="156-95-3964"/>
        <s v="787-87-2010"/>
        <s v="548-83-3165"/>
        <s v="554-53-3790"/>
        <s v="447-15-7839"/>
        <s v="377-45-2075"/>
        <s v="965-10-2773"/>
        <s v="162-48-8011"/>
        <s v="444-11-2387"/>
        <s v="854-52-1428"/>
        <s v="848-62-7243"/>
        <s v="481-76-1074"/>
        <s v="540-11-4336"/>
        <s v="151-27-8496"/>
        <s v="366-34-8962"/>
        <s v="870-67-5749"/>
        <s v="609-81-8548"/>
        <s v="941-92-8139"/>
        <s v="683-25-1089"/>
        <s v="880-35-0356"/>
        <s v="310-72-4586"/>
        <s v="256-08-8343"/>
        <s v="149-14-0304"/>
        <s v="801-88-0346"/>
        <s v="562-44-6035"/>
        <s v="857-67-9057"/>
        <s v="239-78-2421"/>
        <s v="542-41-0513"/>
        <s v="284-34-9626"/>
        <s v="794-83-1499"/>
        <s v="809-46-1866"/>
        <s v="180-63-5310"/>
        <s v="365-64-0515"/>
        <s v="406-98-3191"/>
        <s v="499-83-7255"/>
        <s v="655-07-2265"/>
        <s v="982-12-7665"/>
        <s v="190-59-3964"/>
        <s v="594-83-8967"/>
        <s v="512-57-0877"/>
        <s v="888-02-0338"/>
        <s v="110-05-6330"/>
        <s v="469-26-9087"/>
        <s v="537-28-7391"/>
        <s v="728-47-9078"/>
        <s v="124-31-1458"/>
        <s v="401-99-2174"/>
        <s v="827-28-6479"/>
        <s v="182-88-2763"/>
        <s v="808-27-8904"/>
        <s v="307-83-9164"/>
        <s v="124-27-4395"/>
        <s v="531-56-4728"/>
        <s v="133-77-3154"/>
        <s v="452-87-2673"/>
        <s v="777-82-7220"/>
        <s v="458-61-0011"/>
        <s v="845-27-8366"/>
        <s v="272-31-4331"/>
        <s v="541-89-9860"/>
        <s v="324-41-6833"/>
        <s v="361-80-5873"/>
        <s v="682-68-7908"/>
        <s v="477-60-4683"/>
        <s v="584-86-7256"/>
        <s v="565-67-6697"/>
        <s v="195-06-0432"/>
        <s v="386-90-9352"/>
        <s v="866-05-7563"/>
        <s v="854-60-2053"/>
        <s v="360-39-5055"/>
        <s v="444-52-4896"/>
        <s v="260-59-7689"/>
        <s v="864-24-7918"/>
        <s v="793-10-3222"/>
        <s v="583-79-6657"/>
        <s v="740-11-5257"/>
        <s v="826-58-8051"/>
        <s v="712-39-0363"/>
        <s v="305-71-5358"/>
        <s v="636-17-0325"/>
        <s v="352-51-2461"/>
        <s v="217-58-1179"/>
        <s v="307-85-2293"/>
        <s v="574-80-1489"/>
        <s v="646-78-5925"/>
        <s v="980-66-1682"/>
        <s v="596-74-6168"/>
        <s v="740-22-2500"/>
        <s v="777-49-3059"/>
        <s v="382-25-8917"/>
        <s v="487-67-9184"/>
        <s v="819-22-2685"/>
        <s v="345-68-9016"/>
        <s v="695-44-3418"/>
        <s v="773-69-1545"/>
        <s v="449-16-6770"/>
        <s v="539-17-6812"/>
        <s v="205-29-1011"/>
        <s v="288-38-3758"/>
        <s v="918-24-3239"/>
        <s v="470-32-9057"/>
        <s v="929-38-6145"/>
        <s v="797-88-0493"/>
        <s v="235-06-8510"/>
        <s v="557-33-5848"/>
        <s v="592-46-1692"/>
        <s v="539-21-7227"/>
        <s v="818-26-8346"/>
        <s v="659-91-6218"/>
        <s v="852-82-2749"/>
        <s v="684-45-3989"/>
        <s v="448-34-8700"/>
        <s v="573-48-5075"/>
        <s v="502-33-1389"/>
        <s v="875-46-5808"/>
        <s v="211-05-0490"/>
        <s v="640-37-4783"/>
        <s v="644-39-4325"/>
        <s v="238-49-0436"/>
        <s v="440-59-5691"/>
        <s v="952-22-7546"/>
        <s v="342-65-4817"/>
        <s v="113-59-7173"/>
        <s v="641-96-3695"/>
        <s v="662-35-6978"/>
        <s v="621-84-8957"/>
        <s v="674-10-2423"/>
        <s v="380-94-4661"/>
        <s v="468-88-0009"/>
        <s v="534-38-2444"/>
        <s v="497-59-9645"/>
        <s v="371-85-5789"/>
        <s v="209-29-3863"/>
        <s v="119-83-3321"/>
        <s v="562-12-5430"/>
        <s v="568-90-5112"/>
        <s v="549-59-1358"/>
        <s v="499-94-1241"/>
        <s v="720-72-2436"/>
        <s v="343-61-3544"/>
        <s v="681-63-4004"/>
        <s v="323-38-4658"/>
        <s v="986-65-5272"/>
        <s v="596-31-2815"/>
        <s v="670-71-7306"/>
        <s v="241-69-7458"/>
        <s v="379-22-3182"/>
        <s v="543-74-4659"/>
        <s v="882-40-4577"/>
        <s v="556-41-6224"/>
        <s v="597-78-7908"/>
        <s v="563-98-3331"/>
        <s v="782-33-1320"/>
        <s v="832-51-6761"/>
        <s v="316-01-3952"/>
        <s v="752-69-9362"/>
        <s v="287-42-7998"/>
        <s v="146-53-1602"/>
        <s v="239-36-3640"/>
        <s v="400-80-4065"/>
        <s v="631-43-5062"/>
        <s v="425-85-2085"/>
        <s v="263-23-1729"/>
        <s v="824-88-3614"/>
        <s v="535-55-6763"/>
        <s v="725-32-9708"/>
        <s v="430-02-3888"/>
        <s v="466-11-5432"/>
        <s v="338-59-5419"/>
        <s v="131-70-8179"/>
        <s v="235-46-8343"/>
        <s v="660-79-8764"/>
        <s v="578-67-5273"/>
        <s v="191-10-6171"/>
        <s v="458-41-1477"/>
        <s v="302-15-2162"/>
        <s v="220-87-8324"/>
        <s v="593-65-1552"/>
        <s v="781-13-4209"/>
        <s v="789-23-8625"/>
        <s v="689-16-9784"/>
        <s v="702-45-2306"/>
        <s v="479-32-1520"/>
        <s v="804-38-3935"/>
        <s v="286-01-5402"/>
        <s v="278-59-6959"/>
        <s v="886-18-2897"/>
        <s v="965-20-3152"/>
        <s v="144-51-6085"/>
        <s v="409-49-6995"/>
        <s v="547-25-2096"/>
        <s v="379-27-3198"/>
        <s v="319-74-2561"/>
        <s v="859-77-9459"/>
        <s v="675-89-2846"/>
        <s v="427-45-9297"/>
        <s v="518-87-1181"/>
        <s v="263-87-5680"/>
        <s v="189-08-9157"/>
        <s v="574-30-6582"/>
        <s v="785-96-0615"/>
        <s v="408-66-6712"/>
        <s v="912-43-6198"/>
        <s v="847-38-7188"/>
        <s v="884-67-1216"/>
        <s v="585-11-6748"/>
        <s v="902-56-1487"/>
        <s v="364-34-2972"/>
        <s v="914-87-6323"/>
        <s v="598-62-5535"/>
        <s v="130-67-4723"/>
        <s v="220-23-9955"/>
        <s v="308-81-0538"/>
        <s v="373-88-5578"/>
        <s v="822-87-5272"/>
        <s v="528-21-8882"/>
        <s v="274-05-5470"/>
        <s v="641-49-3988"/>
        <s v="160-91-8459"/>
        <s v="398-56-2422"/>
        <s v="628-53-8766"/>
        <s v="647-50-1224"/>
        <s v="711-99-9156"/>
        <s v="257-41-2971"/>
        <s v="210-67-5886"/>
        <s v="269-04-5750"/>
        <s v="326-71-2155"/>
        <s v="632-38-1503"/>
        <s v="182-59-1417"/>
        <s v="545-48-1623"/>
        <s v="370-96-0655"/>
        <s v="909-20-2088"/>
        <s v="758-47-9448"/>
        <s v="695-09-5146"/>
        <s v="770-49-1781"/>
        <s v="846-10-0341"/>
        <s v="221-25-5073"/>
        <s v="246-50-8423"/>
        <s v="384-61-4673"/>
        <s v="459-45-2396"/>
        <s v="336-24-2768"/>
        <s v="420-04-7590"/>
        <s v="652-54-1098"/>
        <s v="153-58-4872"/>
        <s v="263-58-5106"/>
        <s v="558-60-5016"/>
        <s v="685-64-1609"/>
        <s v="567-34-1985"/>
        <s v="728-88-7867"/>
        <s v="482-65-8213"/>
        <s v="811-35-1094"/>
        <s v="853-23-2453"/>
        <s v="827-26-2100"/>
        <s v="380-57-9790"/>
        <s v="588-01-7461"/>
        <s v="454-28-4219"/>
        <s v="291-21-5991"/>
        <s v="952-58-2073"/>
        <s v="190-27-9382"/>
        <s v="796-32-9050"/>
        <s v="434-83-9547"/>
        <s v="703-77-9385"/>
        <s v="983-72-5667"/>
        <s v="563-91-7120"/>
        <s v="220-68-6701"/>
        <s v="443-82-0585"/>
        <s v="616-10-2941"/>
        <s v="799-71-1548"/>
        <s v="951-29-6881"/>
        <s v="129-29-8530"/>
        <s v="118-62-1812"/>
        <s v="146-09-5432"/>
        <s v="902-42-9175"/>
        <s v="608-27-6295"/>
        <s v="926-41-3237"/>
        <s v="720-63-2087"/>
        <s v="654-31-4117"/>
        <s v="727-17-0390"/>
        <s v="643-23-3078"/>
        <s v="477-59-2456"/>
        <s v="843-01-4703"/>
        <s v="374-38-5555"/>
        <s v="941-44-9626"/>
        <s v="460-93-5834"/>
        <s v="696-62-7753"/>
        <s v="271-49-4264"/>
        <s v="311-13-6971"/>
        <s v="932-28-7293"/>
        <s v="833-15-5119"/>
        <s v="441-98-1123"/>
        <s v="787-56-0757"/>
        <s v="608-49-1610"/>
        <s v="246-55-6923"/>
        <s v="676-39-6028"/>
        <s v="809-98-4223"/>
        <s v="203-59-1332"/>
        <s v="725-56-0833"/>
        <s v="631-41-3108"/>
        <s v="758-50-9062"/>
        <s v="176-51-5799"/>
        <s v="815-04-6282"/>
        <s v="404-57-2096"/>
        <s v="834-25-9262"/>
        <s v="668-67-8175"/>
        <s v="432-99-9811"/>
        <s v="810-60-6344"/>
        <s v="111-21-8965"/>
        <s v="111-58-2673"/>
        <s v="642-30-6693"/>
        <s v="123-56-7486"/>
        <s v="150-48-2852"/>
        <s v="246-11-3901"/>
        <s v="895-03-6665"/>
        <s v="289-15-7034"/>
        <s v="819-53-1369"/>
        <s v="554-22-4186"/>
        <s v="257-73-1380"/>
        <s v="501-26-1784"/>
        <s v="448-75-8539"/>
        <s v="490-95-0021"/>
        <s v="569-80-2925"/>
        <s v="899-18-9324"/>
        <s v="498-41-1961"/>
        <s v="803-83-5989"/>
        <s v="563-47-4072"/>
        <s v="422-29-8786"/>
        <s v="109-10-7512"/>
        <s v="566-19-5475"/>
        <s v="149-15-7606"/>
        <s v="841-44-8548"/>
        <s v="598-47-9715"/>
        <s v="950-84-3004"/>
        <s v="345-40-6775"/>
        <s v="716-87-5921"/>
        <s v="741-73-3559"/>
        <s v="783-09-1637"/>
        <s v="134-54-4720"/>
        <s v="779-95-2189"/>
        <s v="283-79-9594"/>
        <s v="308-43-3062"/>
        <s v="225-67-9377"/>
        <s v="538-37-0199"/>
        <s v="505-02-0892"/>
        <s v="244-08-0162"/>
        <s v="701-69-8742"/>
        <s v="769-99-7525"/>
        <s v="213-52-3294"/>
        <s v="500-02-2261"/>
        <s v="153-34-7246"/>
        <s v="894-41-5205"/>
        <s v="234-36-2483"/>
        <s v="633-44-8566"/>
        <s v="645-18-7653"/>
        <s v="701-68-6618"/>
        <s v="888-12-1886"/>
        <s v="692-27-8933"/>
        <s v="288-71-8297"/>
        <s v="509-29-3912"/>
        <s v="328-17-4521"/>
        <s v="119-66-1324"/>
        <s v="212-62-1842"/>
        <s v="249-42-3782"/>
        <s v="662-47-5456"/>
        <s v="722-47-8756"/>
        <s v="468-99-7231"/>
        <s v="368-11-7125"/>
        <s v="725-67-2480"/>
        <s v="638-77-3972"/>
        <s v="731-14-2199"/>
        <s v="564-92-5214"/>
        <s v="889-04-9723"/>
        <s v="397-25-8725"/>
        <s v="368-86-9199"/>
        <s v="420-11-4919"/>
        <s v="583-61-4387"/>
        <s v="180-19-1430"/>
        <s v="533-66-5566"/>
        <s v="258-62-9963"/>
        <s v="600-38-9738"/>
        <s v="453-10-3657"/>
        <s v="834-61-8124"/>
        <s v="888-61-3230"/>
        <s v="484-22-8230"/>
        <s v="873-42-3361"/>
        <s v="299-29-0180"/>
        <s v="757-87-2679"/>
        <s v="198-84-7132"/>
        <s v="481-87-7977"/>
        <s v="608-96-3517"/>
        <s v="159-78-9621"/>
        <s v="775-72-1988"/>
        <s v="493-65-6248"/>
        <s v="897-15-1874"/>
        <s v="269-10-8440"/>
        <s v="658-66-3967"/>
        <s v="173-17-5687"/>
        <s v="630-74-5166"/>
        <s v="280-28-3641"/>
        <s v="603-07-0961"/>
        <s v="945-86-5062"/>
        <s v="411-82-1719"/>
        <s v="259-23-1304"/>
        <s v="632-90-0281"/>
        <s v="207-72-3124"/>
        <s v="235-58-2190"/>
        <s v="559-98-9873"/>
        <s v="132-32-9879"/>
        <s v="731-42-7043"/>
        <s v="558-49-3716"/>
        <s v="719-76-3868"/>
        <s v="115-87-8713"/>
        <s v="369-82-2676"/>
        <s v="550-38-7754"/>
        <s v="749-81-8133"/>
        <s v="501-61-1753"/>
        <s v="534-53-3526"/>
        <s v="889-23-5115"/>
        <s v="173-82-9529"/>
        <s v="719-42-3819"/>
        <s v="595-27-4851"/>
        <s v="752-54-8363"/>
        <s v="720-37-8352"/>
        <s v="530-90-9855"/>
        <s v="376-56-3573"/>
        <s v="236-55-9867"/>
        <s v="311-90-8903"/>
        <s v="707-32-7409"/>
        <s v="349-19-2153"/>
        <s v="394-92-1211"/>
        <s v="711-31-1234"/>
        <s v="601-19-8551"/>
        <s v="362-58-8315"/>
        <s v="833-97-5377"/>
        <s v="115-99-4379"/>
        <s v="524-99-5479"/>
        <s v="869-11-3082"/>
        <s v="566-71-1091"/>
        <s v="266-20-6657"/>
        <s v="925-74-5437"/>
        <s v="374-17-3652"/>
        <s v="426-80-5869"/>
        <s v="709-85-6268"/>
        <s v="446-23-4398"/>
        <s v="726-27-2396"/>
        <s v="595-86-2894"/>
        <s v="630-80-9474"/>
        <s v="142-19-6826"/>
        <s v="655-73-2921"/>
        <s v="560-20-2696"/>
        <s v="778-34-2523"/>
        <s v="210-74-9613"/>
        <s v="770-92-6658"/>
        <s v="733-29-1227"/>
        <s v="276-54-0879"/>
        <s v="228-15-4452"/>
        <s v="433-75-6987"/>
        <s v="496-61-9305"/>
        <s v="200-40-6154"/>
        <s v="213-32-1216"/>
        <s v="701-26-7409"/>
        <s v="183-56-6882"/>
        <s v="982-55-2341"/>
        <s v="548-46-9322"/>
        <s v="651-46-4431"/>
        <s v="914-59-4025"/>
        <s v="659-36-1684"/>
        <s v="591-22-9359"/>
        <s v="316-55-4634"/>
        <s v="603-43-9576"/>
        <s v="773-34-3059"/>
        <s v="247-15-9316"/>
        <s v="380-60-5336"/>
        <s v="921-39-2085"/>
        <s v="891-62-9685"/>
        <s v="139-20-0155"/>
        <s v="139-56-8317"/>
        <s v="377-79-7592"/>
        <s v="688-12-8347"/>
        <s v="684-38-2095"/>
        <s v="472-15-9636"/>
        <s v="503-07-0930"/>
        <s v="903-13-9866"/>
        <s v="834-83-1826"/>
        <s v="522-57-8364"/>
        <s v="534-75-4911"/>
        <s v="709-58-4068"/>
        <s v="420-18-8989"/>
        <s v="639-42-5912"/>
        <s v="711-60-3357"/>
        <s v="469-96-4871"/>
        <s v="152-47-5857"/>
        <s v="497-37-6538"/>
        <s v="276-79-4400"/>
        <s v="355-53-5943"/>
        <s v="920-46-1548"/>
        <s v="992-75-9246"/>
        <s v="851-98-3555"/>
        <s v="354-25-5821"/>
        <s v="219-72-4421"/>
        <s v="463-55-5119"/>
        <s v="732-94-0499"/>
        <s v="389-70-2397"/>
        <s v="229-57-2022"/>
        <s v="845-51-0542"/>
        <s v="940-42-1315"/>
        <s v="123-35-4896"/>
        <s v="542-39-6883"/>
        <s v="109-86-4363"/>
        <s v="321-84-1971"/>
        <s v="860-32-9265"/>
        <s v="730-70-9830"/>
        <s v="227-03-5010"/>
        <s v="778-89-7974"/>
        <s v="781-84-8059"/>
        <s v="499-27-7781"/>
        <s v="661-80-6321"/>
        <s v="682-89-5092"/>
        <s v="316-66-3011"/>
        <s v="808-15-6097"/>
        <s v="238-67-5096"/>
        <s v="460-84-2431"/>
        <s v="550-84-8664"/>
        <s v="357-18-8389"/>
        <s v="426-39-2418"/>
        <s v="503-44-1234"/>
        <s v="723-25-8257"/>
        <s v="300-71-4605"/>
        <s v="693-89-9085"/>
        <s v="370-78-3838"/>
        <s v="405-31-3305"/>
        <s v="943-44-4556"/>
        <s v="214-45-4141"/>
        <s v="252-56-2699"/>
        <s v="555-22-9150"/>
        <s v="401-09-4232"/>
        <s v="794-42-4509"/>
        <s v="356-59-5578"/>
        <s v="468-01-2051"/>
        <s v="621-43-1837"/>
        <s v="327-40-9673"/>
        <s v="499-47-9466"/>
        <s v="150-93-9866"/>
        <s v="765-26-6951"/>
        <s v="800-09-8606"/>
        <s v="462-67-9126"/>
        <s v="333-73-7901"/>
        <s v="935-49-0544"/>
        <s v="678-72-2766"/>
        <s v="840-19-2096"/>
        <s v="364-37-1995"/>
        <s v="828-61-5674"/>
        <s v="759-29-9521"/>
        <s v="263-10-3913"/>
        <s v="145-94-9061"/>
        <s v="888-44-3398"/>
        <s v="407-63-8975"/>
        <s v="582-21-3847"/>
        <s v="800-49-5686"/>
        <s v="760-90-2357"/>
        <s v="885-11-3607"/>
        <s v="361-85-2571"/>
        <s v="672-62-2988"/>
        <s v="994-21-8646"/>
        <s v="625-36-4223"/>
        <s v="578-52-2888"/>
        <s v="891-01-7034"/>
        <s v="458-10-8612"/>
        <s v="752-23-3760"/>
        <s v="902-36-6169"/>
        <s v="225-32-0908"/>
        <s v="130-98-8941"/>
        <s v="268-27-6179"/>
        <s v="501-14-6439"/>
        <s v="577-34-7579"/>
        <s v="609-23-5171"/>
        <s v="811-03-8790"/>
        <s v="527-71-4288"/>
        <s v="542-73-4010"/>
        <s v="841-35-6630"/>
        <s v="809-69-9497"/>
        <s v="522-85-2496"/>
        <s v="719-89-8991"/>
        <s v="102-77-2261"/>
        <s v="782-95-9291"/>
        <s v="841-18-5182"/>
        <s v="142-63-6033"/>
        <s v="122-61-9553"/>
        <s v="913-42-4981"/>
        <s v="318-68-5053"/>
        <s v="183-77-0636"/>
        <s v="607-76-6216"/>
        <s v="458-29-5358"/>
        <s v="114-35-5271"/>
        <s v="612-54-7702"/>
        <s v="981-56-2140"/>
        <s v="206-35-4491"/>
        <s v="325-90-8763"/>
        <s v="798-34-8143"/>
        <s v="123-19-1176"/>
        <s v="239-10-7476"/>
        <s v="744-02-5987"/>
        <s v="871-79-8483"/>
        <s v="704-11-6354"/>
        <s v="474-33-8305"/>
        <s v="372-62-5264"/>
        <s v="536-18-7315"/>
        <s v="265-10-2215"/>
        <s v="201-63-8275"/>
        <s v="982-50-1245"/>
        <s v="532-59-7201"/>
        <s v="160-22-2687"/>
        <s v="656-95-9349"/>
        <s v="237-33-1289"/>
        <s v="267-32-6808"/>
        <s v="626-43-7888"/>
        <s v="259-37-1193"/>
        <s v="667-23-5919"/>
        <s v="746-31-6188"/>
        <s v="378-13-9143"/>
        <s v="661-44-4872"/>
        <s v="786-94-2700"/>
        <s v="270-69-4787"/>
        <s v="416-13-5917"/>
        <s v="854-42-4707"/>
        <s v="690-77-4429"/>
        <s v="689-05-1884"/>
        <s v="197-15-7923"/>
        <s v="394-41-0748"/>
        <s v="810-48-7807"/>
        <s v="105-31-1824"/>
        <s v="483-71-1164"/>
        <s v="582-52-8065"/>
        <s v="677-87-8644"/>
        <s v="488-75-4618"/>
        <s v="624-01-8356"/>
        <s v="637-18-4786"/>
        <s v="418-88-7755"/>
        <s v="534-01-4457"/>
        <s v="965-15-6803"/>
        <s v="176-32-9872"/>
        <s v="718-57-9773"/>
        <s v="347-34-2234"/>
        <s v="422-98-1333"/>
        <s v="552-44-5977"/>
        <s v="733-01-9107"/>
        <s v="655-50-7195"/>
        <s v="868-52-7573"/>
        <s v="394-84-4136"/>
        <s v="448-79-2924"/>
        <s v="815-11-1168"/>
        <s v="130-33-8255"/>
        <s v="376-78-5942"/>
        <s v="451-28-5717"/>
        <s v="174-20-6423"/>
        <s v="944-58-6512"/>
        <s v="401-66-8874"/>
        <s v="857-16-3520"/>
        <s v="331-46-1484"/>
        <s v="186-79-9562"/>
        <s v="767-05-1286"/>
        <s v="617-61-9038"/>
        <s v="862-17-9201"/>
        <s v="769-55-3206"/>
        <s v="411-77-0180"/>
        <s v="561-38-4926"/>
        <s v="601-14-9542"/>
        <s v="721-86-6247"/>
        <s v="227-78-1148"/>
        <s v="370-41-7321"/>
        <s v="287-44-2643"/>
        <s v="410-67-1709"/>
        <s v="861-97-7222"/>
        <s v="336-78-2147"/>
        <s v="306-44-1096"/>
        <s v="268-33-6771"/>
        <s v="785-13-7708"/>
        <s v="196-01-2849"/>
        <s v="826-55-4067"/>
        <s v="309-40-4204"/>
        <s v="408-26-9866"/>
        <s v="236-60-8334"/>
        <s v="748-32-6969"/>
        <s v="241-72-9525"/>
        <s v="157-13-5295"/>
        <s v="404-91-5964"/>
        <s v="711-16-8269"/>
        <s v="921-13-7573"/>
        <s v="154-87-7367"/>
        <s v="197-48-2543"/>
        <s v="308-47-4913"/>
        <s v="765-24-6741"/>
        <s v="645-44-1170"/>
        <s v="219-57-9379"/>
        <s v="750-67-8428"/>
        <s v="210-57-1719"/>
        <s v="508-53-8677"/>
        <s v="590-83-4591"/>
        <s v="358-88-9262"/>
        <s v="915-48-5081"/>
        <s v="572-23-3647"/>
        <s v="236-55-8172"/>
        <s v="541-08-3113"/>
        <s v="256-46-9852"/>
        <s v="866-70-2814"/>
        <s v="438-23-1242"/>
        <s v="959-66-1974"/>
        <s v="727-84-2049"/>
        <s v="166-19-2553"/>
        <s v="466-27-6027"/>
        <s v="873-95-4984"/>
        <s v="847-39-2630"/>
        <s v="862-59-8517"/>
        <s v="589-12-1926"/>
        <s v="827-44-5872"/>
        <s v="413-69-1055"/>
        <s v="466-61-5506"/>
        <s v="540-92-9097"/>
        <s v="192-58-4175"/>
        <s v="878-30-2331"/>
        <s v="207-14-9302"/>
        <s v="272-65-1806"/>
        <s v="275-56-8816"/>
        <s v="663-86-9076"/>
        <s v="811-25-8123"/>
        <s v="763-63-9866"/>
        <s v="417-77-6510"/>
        <s v="541-48-8554"/>
        <s v="238-14-9317"/>
        <s v="433-08-7822"/>
        <s v="838-25-8221"/>
        <s v="802-70-5316"/>
        <s v="660-29-7083"/>
        <s v="897-10-3295"/>
        <s v="937-20-8443"/>
        <s v="227-51-5540"/>
        <s v="241-11-2261"/>
        <s v="136-08-6195"/>
        <s v="423-57-2993"/>
        <s v="663-97-4229"/>
        <s v="472-56-8422"/>
        <s v="588-47-8641"/>
        <s v="299-46-1805"/>
        <s v="550-34-7354"/>
        <s v="386-27-7606"/>
        <s v="698-10-5006"/>
        <s v="314-23-4520"/>
        <s v="677-92-0477"/>
        <s v="339-96-8318"/>
        <s v="713-41-8315"/>
        <s v="545-57-9357"/>
        <s v="262-47-2794"/>
        <s v="278-79-8401"/>
        <s v="886-77-9084"/>
        <s v="369-85-9012"/>
        <s v="406-46-7107"/>
        <s v="126-38-8809"/>
        <s v="152-08-9985"/>
        <s v="575-30-8091"/>
        <s v="131-15-8856"/>
        <s v="963-36-8022"/>
        <s v="731-59-7531"/>
        <s v="730-50-9884"/>
        <s v="887-42-0517"/>
        <s v="902-29-7121"/>
        <s v="109-28-2512"/>
        <s v="137-63-5492"/>
        <s v="841-43-7329"/>
        <s v="648-94-3045"/>
        <s v="263-71-4046"/>
        <s v="189-30-1968"/>
        <s v="828-46-6863"/>
        <s v="471-67-8863"/>
        <s v="651-88-7328"/>
        <s v="369-77-6205"/>
        <s v="125-45-2293"/>
        <s v="870-72-4431"/>
        <s v="223-94-7654"/>
        <s v="379-17-6588"/>
        <s v="301-15-7874"/>
        <s v="699-14-3026"/>
        <s v="896-83-2452"/>
        <s v="477-24-6490"/>
        <s v="667-92-0055"/>
        <s v="690-17-9301"/>
        <s v="725-54-0677"/>
        <s v="641-62-7288"/>
        <s v="286-66-3647"/>
        <s v="658-77-9433"/>
        <s v="672-51-8681"/>
        <s v="428-32-3001"/>
        <s v="539-47-2192"/>
        <s v="759-98-4285"/>
        <s v="430-53-4718"/>
        <s v="863-94-5864"/>
        <s v="305-18-3552"/>
        <s v="129-95-8369"/>
        <s v="373-73-7910"/>
        <s v="462-47-4986"/>
        <s v="632-32-4574"/>
        <s v="652-77-2229"/>
        <s v="220-16-5417"/>
        <s v="542-52-8115"/>
        <s v="452-04-8808"/>
        <s v="841-56-1032"/>
        <s v="738-85-6421"/>
        <s v="774-76-3895"/>
        <s v="849-09-3807"/>
        <s v="796-12-2025"/>
        <s v="189-55-2313"/>
        <s v="836-82-5858"/>
        <s v="611-88-3312"/>
        <s v="868-06-0466"/>
        <s v="690-46-7844"/>
        <s v="394-55-6384"/>
        <s v="913-35-2841"/>
        <s v="300-50-8722"/>
        <s v="347-72-6115"/>
        <s v="643-95-5552"/>
        <s v="457-50-1412"/>
        <s v="378-32-4548"/>
        <s v="648-83-1321"/>
        <s v="655-88-8719"/>
        <s v="326-78-5178"/>
        <s v="333-77-1425"/>
        <s v="476-27-1395"/>
        <s v="601-87-6719"/>
        <s v="149-61-1929"/>
        <s v="226-80-2032"/>
        <s v="612-36-5536"/>
        <s v="784-43-5569"/>
        <s v="121-45-3617"/>
        <s v="400-89-4171"/>
        <s v="802-38-1417"/>
        <s v="263-12-5321"/>
        <s v="832-13-3888"/>
        <s v="222-42-0244"/>
        <s v="124-72-9102"/>
        <s v="538-22-0304"/>
        <s v="394-99-8220"/>
        <s v="457-13-1708"/>
        <s v="199-33-8759"/>
        <s v="668-90-8900"/>
        <s v="154-96-7728"/>
        <s v="233-75-6722"/>
        <s v="845-94-6841"/>
        <s v="489-82-1237"/>
        <s v="526-33-7821"/>
        <s v="670-79-6321"/>
        <s v="937-30-6741"/>
        <s v="430-60-3493"/>
        <s v="251-22-3557"/>
        <s v="188-55-0967"/>
        <s v="441-32-3877"/>
        <s v="743-88-1662"/>
        <s v="454-62-9472"/>
        <s v="269-66-3649"/>
        <s v="616-87-0016"/>
        <s v="908-88-3425"/>
        <s v="640-49-2076"/>
        <s v="203-91-2111"/>
        <s v="287-21-9091"/>
        <s v="137-10-9794"/>
        <s v="443-59-0061"/>
        <s v="504-48-2246"/>
        <s v="374-57-9282"/>
        <s v="189-40-5216"/>
        <s v="675-62-2901"/>
        <s v="610-19-6251"/>
        <s v="850-41-9669"/>
        <s v="874-63-9329"/>
        <s v="474-94-2357"/>
        <s v="831-81-6575"/>
        <s v="367-63-8614"/>
        <s v="587-03-7455"/>
        <s v="911-85-1975"/>
        <s v="338-65-2210"/>
        <s v="450-16-5092"/>
        <s v="898-04-2717"/>
        <s v="399-46-5918"/>
        <s v="644-11-6134"/>
        <s v="292-51-1813"/>
        <s v="528-85-5802"/>
        <s v="253-12-6086"/>
        <s v="125-83-7399"/>
        <s v="435-13-4908"/>
        <s v="372-63-1031"/>
        <s v="125-53-3203"/>
        <s v="710-46-4433"/>
        <s v="143-67-9444"/>
        <s v="189-52-0236"/>
        <s v="174-64-0215"/>
        <s v="289-39-6453"/>
        <s v="129-79-3771"/>
        <s v="183-21-3799"/>
        <s v="716-51-4764"/>
        <s v="627-95-3243"/>
        <s v="418-50-9432"/>
        <s v="148-41-7930"/>
        <s v="135-84-8019"/>
        <s v="149-71-6266"/>
        <s v="189-98-2939"/>
        <s v="394-30-3170"/>
        <s v="964-42-8346"/>
        <s v="779-32-7589"/>
        <s v="137-28-9518"/>
        <s v="155-45-3814"/>
        <s v="537-72-0426"/>
        <s v="803-17-8013"/>
        <s v="829-34-3910"/>
        <s v="725-96-3778"/>
        <s v="635-40-6220"/>
        <s v="896-68-2207"/>
        <s v="448-61-3783"/>
        <s v="545-20-6804"/>
        <s v="235-56-4202"/>
        <s v="674-55-8190"/>
        <s v="153-55-3221"/>
        <s v="525-09-8450"/>
        <s v="817-48-8732"/>
        <s v="729-06-2010"/>
        <s v="361-59-0574"/>
        <s v="928-40-3169"/>
        <s v="762-12-2196"/>
        <s v="237-01-6122"/>
        <s v="742-04-5161"/>
        <s v="234-03-4040"/>
        <s v="305-18-3157"/>
        <s v="397-85-3722"/>
        <s v="197-77-7132"/>
        <s v="250-14-6778"/>
        <s v="142-32-3198"/>
        <s v="884-80-6021"/>
        <s v="315-22-5665"/>
        <s v="225-57-4077"/>
        <s v="366-60-1383"/>
        <s v="416-17-9926"/>
        <s v="559-58-4802"/>
        <s v="524-49-1502"/>
        <s v="243-55-8457"/>
        <s v="766-30-9061"/>
        <s v="453-33-6436"/>
        <s v="571-94-0759"/>
        <s v="233-14-1671"/>
        <s v="746-94-0204"/>
        <s v="376-02-8238"/>
        <s v="820-68-3772"/>
        <s v="515-86-8024"/>
        <s v="605-72-4132"/>
        <s v="831-59-7587"/>
        <s v="305-14-0245"/>
        <s v="787-43-8015"/>
        <s v="418-02-5978"/>
        <s v="779-76-3432"/>
        <s v="549-03-9315"/>
        <s v="593-14-4239"/>
        <s v="428-69-9001"/>
        <s v="602-16-6955"/>
        <s v="769-42-6693"/>
        <s v="222-38-1865"/>
        <s v="889-66-4477"/>
        <s v="137-57-9401"/>
        <s v="880-46-5796"/>
        <s v="654-30-1803"/>
        <s v="842-40-8179"/>
        <s v="121-16-9155"/>
        <s v="373-09-4567"/>
        <s v="625-14-2396"/>
        <s v="874-89-1622"/>
        <s v="129-81-8822"/>
        <s v="652-43-6591"/>
        <s v="237-65-5822"/>
        <s v="227-07-4446"/>
        <s v="619-47-5576"/>
        <s v="603-17-7605"/>
        <s v="257-79-4108"/>
        <s v="829-49-1914"/>
        <s v="232-11-3025"/>
        <s v="111-99-2090"/>
        <s v="228-96-1411"/>
        <s v="699-93-1100"/>
        <s v="735-32-9839"/>
        <s v="162-93-5905"/>
        <s v="286-43-6208"/>
        <s v="653-84-1946"/>
        <s v="457-94-0464"/>
        <s v="540-69-1313"/>
        <s v="699-88-1972"/>
        <s v="533-33-5337"/>
        <s v="710-81-9529"/>
        <s v="431-66-2305"/>
        <s v="859-87-1016"/>
        <s v="998-60-9929"/>
        <s v="640-48-5028"/>
        <s v="781-21-1725"/>
        <s v="135-14-1684"/>
        <s v="638-60-7125"/>
        <s v="962-42-4499"/>
        <s v="138-17-5109"/>
        <s v="698-98-5964"/>
        <s v="717-94-3810"/>
        <s v="549-84-7482"/>
        <s v="678-79-0726"/>
        <s v="679-46-5541"/>
        <s v="703-41-3645"/>
        <s v="483-36-4657"/>
        <s v="607-65-2441"/>
        <s v="990-48-8039"/>
        <s v="362-91-6412"/>
        <s v="861-77-0145"/>
        <s v="286-67-5277"/>
        <s v="267-62-7380"/>
        <s v="672-66-2340"/>
        <s v="282-15-1867"/>
        <s v="628-90-8624"/>
        <s v="479-55-8468"/>
        <s v="574-22-5561"/>
        <s v="239-71-7876"/>
        <s v="852-62-7105"/>
        <s v="677-11-0152"/>
        <s v="859-53-4475"/>
        <s v="822-27-6151"/>
        <s v="805-86-0265"/>
        <s v="450-42-3339"/>
        <s v="432-35-6675"/>
        <s v="321-41-7523"/>
        <s v="746-04-1077"/>
        <s v="872-66-7584"/>
        <s v="193-68-1358"/>
        <s v="641-51-2661"/>
        <s v="843-19-2838"/>
        <s v="743-04-1105"/>
        <s v="139-32-4183"/>
        <s v="261-51-5044"/>
        <s v="766-85-7061"/>
        <s v="731-29-5327"/>
        <s v="827-77-7633"/>
        <s v="265-34-1832"/>
        <s v="704-48-3927"/>
        <s v="384-59-6655"/>
        <s v="974-84-6258"/>
        <s v="604-46-7906"/>
        <s v="277-35-5865"/>
        <s v="748-89-4432"/>
        <s v="822-35-9863"/>
        <s v="365-46-4304"/>
        <s v="866-99-7614"/>
        <s v="450-76-1964"/>
        <s v="236-34-2889"/>
        <s v="751-69-0068"/>
        <s v="393-65-2792"/>
        <s v="555-33-1909"/>
        <s v="258-61-1614"/>
        <s v="163-51-6674"/>
        <s v="817-69-8206"/>
        <s v="731-81-9469"/>
        <s v="702-83-5291"/>
        <s v="219-22-9386"/>
        <s v="280-17-4359"/>
        <s v="573-31-7064"/>
        <s v="325-77-6186"/>
        <s v="677-88-1371"/>
        <s v="554-42-2417"/>
        <s v="234-65-2137"/>
        <s v="271-88-8734"/>
        <s v="469-63-7221"/>
        <s v="744-16-7898"/>
        <s v="303-96-2227"/>
        <s v="431-47-4785"/>
        <s v="751-41-9720"/>
        <s v="283-26-5248"/>
        <s v="764-71-2361"/>
        <s v="172-55-8879"/>
        <s v="687-47-8271"/>
        <s v="682-13-5569"/>
        <s v="166-98-4810"/>
        <s v="860-79-0874"/>
      </sharedItems>
    </cacheField>
    <cacheField name="Branch" numFmtId="0">
      <sharedItems count="3">
        <s v="C"/>
        <s v="A"/>
        <s v="B"/>
      </sharedItems>
    </cacheField>
    <cacheField name="City" numFmtId="0">
      <sharedItems count="3">
        <s v="Hyderabad"/>
        <s v="Mumbai"/>
        <s v="Delhi"/>
      </sharedItems>
    </cacheField>
    <cacheField name="Customer type" numFmtId="0">
      <sharedItems count="2">
        <s v="Member"/>
        <s v="Normal"/>
      </sharedItems>
    </cacheField>
    <cacheField name="Gender" numFmtId="0">
      <sharedItems count="2">
        <s v="Male"/>
        <s v="Female"/>
      </sharedItems>
    </cacheField>
    <cacheField name="Product line" numFmtId="0">
      <sharedItems count="6">
        <s v="Sports and travel"/>
        <s v="Fashion accessories"/>
        <s v="Food and beverages"/>
        <s v="Home and lifestyle"/>
        <s v="Health and beauty"/>
        <s v="Electronic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0">
      <sharedItems containsDate="1" containsMixedTypes="1" minDate="2019-01-01T00:00:00" maxDate="2019-12-04T00:00:00" count="89">
        <d v="2019-07-02T00:00:00"/>
        <s v="1/26/2019"/>
        <s v="2/21/2019"/>
        <d v="2019-08-01T00:00:00"/>
        <d v="2019-04-02T00:00:00"/>
        <d v="2019-06-01T00:00:00"/>
        <s v="1/25/2019"/>
        <s v="3/19/2019"/>
        <d v="2019-09-03T00:00:00"/>
        <s v="1/14/2019"/>
        <s v="3/22/2019"/>
        <d v="2019-02-02T00:00:00"/>
        <s v="1/28/2019"/>
        <d v="2019-08-02T00:00:00"/>
        <d v="2019-09-02T00:00:00"/>
        <s v="1/30/2019"/>
        <s v="3/17/2019"/>
        <s v="1/27/2019"/>
        <d v="2019-03-03T00:00:00"/>
        <s v="3/23/2019"/>
        <d v="2019-10-03T00:00:00"/>
        <s v="2/22/2019"/>
        <d v="2019-12-01T00:00:00"/>
        <d v="2019-02-03T00:00:00"/>
        <s v="2/18/2019"/>
        <s v="2/13/2019"/>
        <d v="2019-04-03T00:00:00"/>
        <s v="1/23/2019"/>
        <d v="2019-05-02T00:00:00"/>
        <s v="3/16/2019"/>
        <s v="1/16/2019"/>
        <d v="2019-12-03T00:00:00"/>
        <d v="2019-05-01T00:00:00"/>
        <d v="2019-07-03T00:00:00"/>
        <s v="3/20/2019"/>
        <s v="1/19/2019"/>
        <s v="2/23/2019"/>
        <d v="2019-06-03T00:00:00"/>
        <s v="1/29/2019"/>
        <s v="3/26/2019"/>
        <s v="1/18/2019"/>
        <d v="2019-12-02T00:00:00"/>
        <s v="2/25/2019"/>
        <d v="2019-03-01T00:00:00"/>
        <d v="2019-02-01T00:00:00"/>
        <s v="3/14/2019"/>
        <s v="2/27/2019"/>
        <d v="2019-01-03T00:00:00"/>
        <s v="3/25/2019"/>
        <s v="2/24/2019"/>
        <s v="3/18/2019"/>
        <d v="2019-06-02T00:00:00"/>
        <d v="2019-03-02T00:00:00"/>
        <d v="2019-05-03T00:00:00"/>
        <s v="3/15/2019"/>
        <s v="2/26/2019"/>
        <d v="2019-10-01T00:00:00"/>
        <s v="3/13/2019"/>
        <s v="2/17/2019"/>
        <s v="2/16/2019"/>
        <s v="2/28/2019"/>
        <s v="1/24/2019"/>
        <d v="2019-09-01T00:00:00"/>
        <s v="1/31/2019"/>
        <d v="2019-10-02T00:00:00"/>
        <d v="2019-07-01T00:00:00"/>
        <d v="2019-08-03T00:00:00"/>
        <s v="1/15/2019"/>
        <d v="2019-11-01T00:00:00"/>
        <s v="1/21/2019"/>
        <s v="3/28/2019"/>
        <d v="2019-01-02T00:00:00"/>
        <d v="2019-04-01T00:00:00"/>
        <s v="3/24/2019"/>
        <s v="2/15/2019"/>
        <s v="1/13/2019"/>
        <s v="2/20/2019"/>
        <s v="1/17/2019"/>
        <s v="3/21/2019"/>
        <d v="2019-11-03T00:00:00"/>
        <s v="3/30/2019"/>
        <s v="1/22/2019"/>
        <s v="3/27/2019"/>
        <s v="2/14/2019"/>
        <s v="1/20/2019"/>
        <d v="2019-01-01T00:00:00"/>
        <s v="3/29/2019"/>
        <s v="2/19/2019"/>
        <d v="2019-11-02T00:00:00"/>
      </sharedItems>
    </cacheField>
    <cacheField name="Time" numFmtId="21">
      <sharedItems containsSemiMixedTypes="0" containsNonDate="0" containsDate="1" containsString="0" minDate="1899-12-30T10:00:00" maxDate="1899-12-30T20:59:00" count="506">
        <d v="1899-12-30T14:15:00"/>
        <d v="1899-12-30T18:19:00"/>
        <d v="1899-12-30T12:38:00"/>
        <d v="1899-12-30T14:11:00"/>
        <d v="1899-12-30T13:38:00"/>
        <d v="1899-12-30T11:09:00"/>
        <d v="1899-12-30T15:46:00"/>
        <d v="1899-12-30T15:23:00"/>
        <d v="1899-12-30T15:36:00"/>
        <d v="1899-12-30T10:38:00"/>
        <d v="1899-12-30T15:05:00"/>
        <d v="1899-12-30T18:50:00"/>
        <d v="1899-12-30T17:58:00"/>
        <d v="1899-12-30T11:39:00"/>
        <d v="1899-12-30T12:43:00"/>
        <d v="1899-12-30T10:02:00"/>
        <d v="1899-12-30T17:08:00"/>
        <d v="1899-12-30T18:58:00"/>
        <d v="1899-12-30T20:47:00"/>
        <d v="1899-12-30T15:51:00"/>
        <d v="1899-12-30T15:09:00"/>
        <d v="1899-12-30T10:13:00"/>
        <d v="1899-12-30T18:10:00"/>
        <d v="1899-12-30T12:10:00"/>
        <d v="1899-12-30T18:06:00"/>
        <d v="1899-12-30T20:07:00"/>
        <d v="1899-12-30T19:44:00"/>
        <d v="1899-12-30T10:18:00"/>
        <d v="1899-12-30T14:42:00"/>
        <d v="1899-12-30T18:15:00"/>
        <d v="1899-12-30T15:44:00"/>
        <d v="1899-12-30T10:36:00"/>
        <d v="1899-12-30T12:20:00"/>
        <d v="1899-12-30T14:14:00"/>
        <d v="1899-12-30T19:47:00"/>
        <d v="1899-12-30T15:10:00"/>
        <d v="1899-12-30T13:52:00"/>
        <d v="1899-12-30T13:22:00"/>
        <d v="1899-12-30T12:40:00"/>
        <d v="1899-12-30T11:49:00"/>
        <d v="1899-12-30T11:32:00"/>
        <d v="1899-12-30T15:31:00"/>
        <d v="1899-12-30T19:55:00"/>
        <d v="1899-12-30T10:11:00"/>
        <d v="1899-12-30T12:47:00"/>
        <d v="1899-12-30T16:52:00"/>
        <d v="1899-12-30T13:29:00"/>
        <d v="1899-12-30T16:33:00"/>
        <d v="1899-12-30T11:26:00"/>
        <d v="1899-12-30T16:46:00"/>
        <d v="1899-12-30T11:02:00"/>
        <d v="1899-12-30T15:08:00"/>
        <d v="1899-12-30T19:43:00"/>
        <d v="1899-12-30T20:19:00"/>
        <d v="1899-12-30T13:46:00"/>
        <d v="1899-12-30T18:45:00"/>
        <d v="1899-12-30T19:17:00"/>
        <d v="1899-12-30T16:57:00"/>
        <d v="1899-12-30T12:22:00"/>
        <d v="1899-12-30T14:29:00"/>
        <d v="1899-12-30T11:30:00"/>
        <d v="1899-12-30T14:13:00"/>
        <d v="1899-12-30T12:16:00"/>
        <d v="1899-12-30T20:06:00"/>
        <d v="1899-12-30T11:21:00"/>
        <d v="1899-12-30T18:02:00"/>
        <d v="1899-12-30T19:20:00"/>
        <d v="1899-12-30T19:26:00"/>
        <d v="1899-12-30T13:08:00"/>
        <d v="1899-12-30T15:26:00"/>
        <d v="1899-12-30T15:52:00"/>
        <d v="1899-12-30T17:49:00"/>
        <d v="1899-12-30T10:22:00"/>
        <d v="1899-12-30T14:43:00"/>
        <d v="1899-12-30T14:35:00"/>
        <d v="1899-12-30T11:07:00"/>
        <d v="1899-12-30T20:03:00"/>
        <d v="1899-12-30T20:13:00"/>
        <d v="1899-12-30T19:46:00"/>
        <d v="1899-12-30T16:26:00"/>
        <d v="1899-12-30T19:24:00"/>
        <d v="1899-12-30T11:10:00"/>
        <d v="1899-12-30T17:46:00"/>
        <d v="1899-12-30T15:45:00"/>
        <d v="1899-12-30T18:07:00"/>
        <d v="1899-12-30T15:53:00"/>
        <d v="1899-12-30T17:38:00"/>
        <d v="1899-12-30T13:24:00"/>
        <d v="1899-12-30T11:40:00"/>
        <d v="1899-12-30T20:29:00"/>
        <d v="1899-12-30T13:53:00"/>
        <d v="1899-12-30T10:25:00"/>
        <d v="1899-12-30T16:21:00"/>
        <d v="1899-12-30T10:06:00"/>
        <d v="1899-12-30T18:43:00"/>
        <d v="1899-12-30T14:53:00"/>
        <d v="1899-12-30T15:33:00"/>
        <d v="1899-12-30T10:46:00"/>
        <d v="1899-12-30T14:41:00"/>
        <d v="1899-12-30T15:43:00"/>
        <d v="1899-12-30T20:43:00"/>
        <d v="1899-12-30T12:28:00"/>
        <d v="1899-12-30T20:15:00"/>
        <d v="1899-12-30T17:24:00"/>
        <d v="1899-12-30T19:07:00"/>
        <d v="1899-12-30T19:48:00"/>
        <d v="1899-12-30T18:14:00"/>
        <d v="1899-12-30T20:14:00"/>
        <d v="1899-12-30T19:35:00"/>
        <d v="1899-12-30T10:08:00"/>
        <d v="1899-12-30T20:40:00"/>
        <d v="1899-12-30T12:14:00"/>
        <d v="1899-12-30T19:40:00"/>
        <d v="1899-12-30T18:03:00"/>
        <d v="1899-12-30T17:15:00"/>
        <d v="1899-12-30T10:00:00"/>
        <d v="1899-12-30T19:09:00"/>
        <d v="1899-12-30T12:23:00"/>
        <d v="1899-12-30T18:08:00"/>
        <d v="1899-12-30T13:48:00"/>
        <d v="1899-12-30T12:50:00"/>
        <d v="1899-12-30T11:05:00"/>
        <d v="1899-12-30T17:47:00"/>
        <d v="1899-12-30T19:30:00"/>
        <d v="1899-12-30T13:11:00"/>
        <d v="1899-12-30T14:49:00"/>
        <d v="1899-12-30T16:58:00"/>
        <d v="1899-12-30T15:29:00"/>
        <d v="1899-12-30T13:19:00"/>
        <d v="1899-12-30T10:30:00"/>
        <d v="1899-12-30T10:29:00"/>
        <d v="1899-12-30T18:18:00"/>
        <d v="1899-12-30T18:27:00"/>
        <d v="1899-12-30T17:59:00"/>
        <d v="1899-12-30T18:55:00"/>
        <d v="1899-12-30T12:36:00"/>
        <d v="1899-12-30T16:16:00"/>
        <d v="1899-12-30T10:40:00"/>
        <d v="1899-12-30T15:30:00"/>
        <d v="1899-12-30T17:35:00"/>
        <d v="1899-12-30T16:08:00"/>
        <d v="1899-12-30T13:01:00"/>
        <d v="1899-12-30T10:01:00"/>
        <d v="1899-12-30T12:51:00"/>
        <d v="1899-12-30T10:57:00"/>
        <d v="1899-12-30T12:37:00"/>
        <d v="1899-12-30T13:59:00"/>
        <d v="1899-12-30T15:40:00"/>
        <d v="1899-12-30T13:47:00"/>
        <d v="1899-12-30T17:16:00"/>
        <d v="1899-12-30T13:58:00"/>
        <d v="1899-12-30T17:43:00"/>
        <d v="1899-12-30T15:20:00"/>
        <d v="1899-12-30T14:38:00"/>
        <d v="1899-12-30T11:19:00"/>
        <d v="1899-12-30T15:56:00"/>
        <d v="1899-12-30T16:53:00"/>
        <d v="1899-12-30T15:16:00"/>
        <d v="1899-12-30T19:25:00"/>
        <d v="1899-12-30T19:42:00"/>
        <d v="1899-12-30T15:27:00"/>
        <d v="1899-12-30T16:36:00"/>
        <d v="1899-12-30T10:21:00"/>
        <d v="1899-12-30T12:42:00"/>
        <d v="1899-12-30T11:16:00"/>
        <d v="1899-12-30T16:23:00"/>
        <d v="1899-12-30T11:20:00"/>
        <d v="1899-12-30T14:04:00"/>
        <d v="1899-12-30T20:05:00"/>
        <d v="1899-12-30T13:41:00"/>
        <d v="1899-12-30T15:42:00"/>
        <d v="1899-12-30T11:00:00"/>
        <d v="1899-12-30T10:50:00"/>
        <d v="1899-12-30T11:52:00"/>
        <d v="1899-12-30T18:53:00"/>
        <d v="1899-12-30T13:07:00"/>
        <d v="1899-12-30T13:32:00"/>
        <d v="1899-12-30T16:34:00"/>
        <d v="1899-12-30T11:22:00"/>
        <d v="1899-12-30T14:00:00"/>
        <d v="1899-12-30T10:10:00"/>
        <d v="1899-12-30T16:28:00"/>
        <d v="1899-12-30T10:17:00"/>
        <d v="1899-12-30T19:11:00"/>
        <d v="1899-12-30T20:38:00"/>
        <d v="1899-12-30T11:44:00"/>
        <d v="1899-12-30T17:36:00"/>
        <d v="1899-12-30T12:58:00"/>
        <d v="1899-12-30T10:58:00"/>
        <d v="1899-12-30T17:27:00"/>
        <d v="1899-12-30T18:23:00"/>
        <d v="1899-12-30T10:23:00"/>
        <d v="1899-12-30T11:55:00"/>
        <d v="1899-12-30T15:11:00"/>
        <d v="1899-12-30T18:56:00"/>
        <d v="1899-12-30T17:03:00"/>
        <d v="1899-12-30T20:23:00"/>
        <d v="1899-12-30T13:21:00"/>
        <d v="1899-12-30T15:04:00"/>
        <d v="1899-12-30T20:26:00"/>
        <d v="1899-12-30T20:48:00"/>
        <d v="1899-12-30T12:29:00"/>
        <d v="1899-12-30T19:28:00"/>
        <d v="1899-12-30T13:45:00"/>
        <d v="1899-12-30T16:43:00"/>
        <d v="1899-12-30T18:35:00"/>
        <d v="1899-12-30T12:45:00"/>
        <d v="1899-12-30T17:13:00"/>
        <d v="1899-12-30T14:44:00"/>
        <d v="1899-12-30T10:37:00"/>
        <d v="1899-12-30T13:57:00"/>
        <d v="1899-12-30T20:46:00"/>
        <d v="1899-12-30T11:36:00"/>
        <d v="1899-12-30T12:01:00"/>
        <d v="1899-12-30T14:55:00"/>
        <d v="1899-12-30T12:07:00"/>
        <d v="1899-12-30T13:44:00"/>
        <d v="1899-12-30T19:39:00"/>
        <d v="1899-12-30T10:26:00"/>
        <d v="1899-12-30T18:37:00"/>
        <d v="1899-12-30T20:37:00"/>
        <d v="1899-12-30T11:43:00"/>
        <d v="1899-12-30T17:52:00"/>
        <d v="1899-12-30T11:46:00"/>
        <d v="1899-12-30T12:48:00"/>
        <d v="1899-12-30T11:59:00"/>
        <d v="1899-12-30T14:12:00"/>
        <d v="1899-12-30T20:59:00"/>
        <d v="1899-12-30T10:43:00"/>
        <d v="1899-12-30T11:06:00"/>
        <d v="1899-12-30T18:51:00"/>
        <d v="1899-12-30T13:34:00"/>
        <d v="1899-12-30T10:31:00"/>
        <d v="1899-12-30T10:34:00"/>
        <d v="1899-12-30T16:45:00"/>
        <d v="1899-12-30T20:21:00"/>
        <d v="1899-12-30T19:05:00"/>
        <d v="1899-12-30T12:15:00"/>
        <d v="1899-12-30T18:36:00"/>
        <d v="1899-12-30T15:48:00"/>
        <d v="1899-12-30T13:12:00"/>
        <d v="1899-12-30T14:22:00"/>
        <d v="1899-12-30T19:14:00"/>
        <d v="1899-12-30T13:28:00"/>
        <d v="1899-12-30T17:22:00"/>
        <d v="1899-12-30T20:57:00"/>
        <d v="1899-12-30T14:33:00"/>
        <d v="1899-12-30T14:28:00"/>
        <d v="1899-12-30T19:38:00"/>
        <d v="1899-12-30T18:17:00"/>
        <d v="1899-12-30T16:59:00"/>
        <d v="1899-12-30T16:24:00"/>
        <d v="1899-12-30T18:59:00"/>
        <d v="1899-12-30T19:01:00"/>
        <d v="1899-12-30T19:22:00"/>
        <d v="1899-12-30T16:42:00"/>
        <d v="1899-12-30T10:55:00"/>
        <d v="1899-12-30T13:40:00"/>
        <d v="1899-12-30T10:16:00"/>
        <d v="1899-12-30T15:21:00"/>
        <d v="1899-12-30T13:30:00"/>
        <d v="1899-12-30T14:03:00"/>
        <d v="1899-12-30T16:04:00"/>
        <d v="1899-12-30T12:27:00"/>
        <d v="1899-12-30T12:04:00"/>
        <d v="1899-12-30T16:40:00"/>
        <d v="1899-12-30T16:30:00"/>
        <d v="1899-12-30T14:19:00"/>
        <d v="1899-12-30T13:26:00"/>
        <d v="1899-12-30T18:00:00"/>
        <d v="1899-12-30T20:54:00"/>
        <d v="1899-12-30T13:27:00"/>
        <d v="1899-12-30T19:58:00"/>
        <d v="1899-12-30T16:10:00"/>
        <d v="1899-12-30T13:37:00"/>
        <d v="1899-12-30T14:05:00"/>
        <d v="1899-12-30T11:42:00"/>
        <d v="1899-12-30T19:57:00"/>
        <d v="1899-12-30T10:54:00"/>
        <d v="1899-12-30T19:33:00"/>
        <d v="1899-12-30T19:31:00"/>
        <d v="1899-12-30T20:31:00"/>
        <d v="1899-12-30T11:15:00"/>
        <d v="1899-12-30T13:06:00"/>
        <d v="1899-12-30T10:33:00"/>
        <d v="1899-12-30T12:30:00"/>
        <d v="1899-12-30T12:17:00"/>
        <d v="1899-12-30T17:01:00"/>
        <d v="1899-12-30T18:33:00"/>
        <d v="1899-12-30T20:42:00"/>
        <d v="1899-12-30T18:44:00"/>
        <d v="1899-12-30T15:47:00"/>
        <d v="1899-12-30T20:36:00"/>
        <d v="1899-12-30T12:02:00"/>
        <d v="1899-12-30T20:04:00"/>
        <d v="1899-12-30T13:05:00"/>
        <d v="1899-12-30T10:53:00"/>
        <d v="1899-12-30T15:06:00"/>
        <d v="1899-12-30T18:09:00"/>
        <d v="1899-12-30T18:41:00"/>
        <d v="1899-12-30T17:53:00"/>
        <d v="1899-12-30T18:24:00"/>
        <d v="1899-12-30T15:58:00"/>
        <d v="1899-12-30T14:21:00"/>
        <d v="1899-12-30T10:12:00"/>
        <d v="1899-12-30T12:46:00"/>
        <d v="1899-12-30T12:32:00"/>
        <d v="1899-12-30T17:20:00"/>
        <d v="1899-12-30T20:35:00"/>
        <d v="1899-12-30T18:20:00"/>
        <d v="1899-12-30T18:57:00"/>
        <d v="1899-12-30T15:25:00"/>
        <d v="1899-12-30T18:48:00"/>
        <d v="1899-12-30T13:02:00"/>
        <d v="1899-12-30T17:29:00"/>
        <d v="1899-12-30T19:16:00"/>
        <d v="1899-12-30T11:48:00"/>
        <d v="1899-12-30T17:12:00"/>
        <d v="1899-12-30T20:24:00"/>
        <d v="1899-12-30T15:19:00"/>
        <d v="1899-12-30T15:37:00"/>
        <d v="1899-12-30T10:05:00"/>
        <d v="1899-12-30T15:39:00"/>
        <d v="1899-12-30T11:27:00"/>
        <d v="1899-12-30T13:49:00"/>
        <d v="1899-12-30T14:26:00"/>
        <d v="1899-12-30T16:32:00"/>
        <d v="1899-12-30T11:51:00"/>
        <d v="1899-12-30T16:38:00"/>
        <d v="1899-12-30T16:54:00"/>
        <d v="1899-12-30T13:10:00"/>
        <d v="1899-12-30T17:07:00"/>
        <d v="1899-12-30T16:49:00"/>
        <d v="1899-12-30T13:55:00"/>
        <d v="1899-12-30T14:24:00"/>
        <d v="1899-12-30T20:30:00"/>
        <d v="1899-12-30T11:57:00"/>
        <d v="1899-12-30T10:39:00"/>
        <d v="1899-12-30T17:44:00"/>
        <d v="1899-12-30T20:18:00"/>
        <d v="1899-12-30T14:30:00"/>
        <d v="1899-12-30T15:54:00"/>
        <d v="1899-12-30T18:04:00"/>
        <d v="1899-12-30T12:31:00"/>
        <d v="1899-12-30T16:07:00"/>
        <d v="1899-12-30T14:16:00"/>
        <d v="1899-12-30T12:55:00"/>
        <d v="1899-12-30T15:15:00"/>
        <d v="1899-12-30T16:44:00"/>
        <d v="1899-12-30T15:24:00"/>
        <d v="1899-12-30T11:25:00"/>
        <d v="1899-12-30T12:25:00"/>
        <d v="1899-12-30T16:19:00"/>
        <d v="1899-12-30T18:30:00"/>
        <d v="1899-12-30T13:54:00"/>
        <d v="1899-12-30T20:10:00"/>
        <d v="1899-12-30T17:45:00"/>
        <d v="1899-12-30T13:35:00"/>
        <d v="1899-12-30T13:51:00"/>
        <d v="1899-12-30T14:51:00"/>
        <d v="1899-12-30T13:42:00"/>
        <d v="1899-12-30T16:47:00"/>
        <d v="1899-12-30T17:55:00"/>
        <d v="1899-12-30T20:08:00"/>
        <d v="1899-12-30T15:28:00"/>
        <d v="1899-12-30T17:10:00"/>
        <d v="1899-12-30T16:48:00"/>
        <d v="1899-12-30T15:00:00"/>
        <d v="1899-12-30T15:55:00"/>
        <d v="1899-12-30T16:27:00"/>
        <d v="1899-12-30T13:18:00"/>
        <d v="1899-12-30T17:11:00"/>
        <d v="1899-12-30T20:50:00"/>
        <d v="1899-12-30T11:45:00"/>
        <d v="1899-12-30T19:06:00"/>
        <d v="1899-12-30T16:05:00"/>
        <d v="1899-12-30T16:55:00"/>
        <d v="1899-12-30T11:01:00"/>
        <d v="1899-12-30T16:17:00"/>
        <d v="1899-12-30T19:56:00"/>
        <d v="1899-12-30T10:41:00"/>
        <d v="1899-12-30T18:31:00"/>
        <d v="1899-12-30T20:00:00"/>
        <d v="1899-12-30T11:29:00"/>
        <d v="1899-12-30T15:32:00"/>
        <d v="1899-12-30T16:31:00"/>
        <d v="1899-12-30T19:54:00"/>
        <d v="1899-12-30T16:11:00"/>
        <d v="1899-12-30T19:15:00"/>
        <d v="1899-12-30T17:56:00"/>
        <d v="1899-12-30T17:34:00"/>
        <d v="1899-12-30T19:50:00"/>
        <d v="1899-12-30T10:03:00"/>
        <d v="1899-12-30T15:18:00"/>
        <d v="1899-12-30T17:04:00"/>
        <d v="1899-12-30T13:23:00"/>
        <d v="1899-12-30T12:52:00"/>
        <d v="1899-12-30T12:12:00"/>
        <d v="1899-12-30T10:52:00"/>
        <d v="1899-12-30T16:51:00"/>
        <d v="1899-12-30T14:25:00"/>
        <d v="1899-12-30T18:01:00"/>
        <d v="1899-12-30T20:52:00"/>
        <d v="1899-12-30T18:13:00"/>
        <d v="1899-12-30T13:00:00"/>
        <d v="1899-12-30T12:24:00"/>
        <d v="1899-12-30T17:54:00"/>
        <d v="1899-12-30T18:22:00"/>
        <d v="1899-12-30T11:34:00"/>
        <d v="1899-12-30T20:01:00"/>
        <d v="1899-12-30T12:56:00"/>
        <d v="1899-12-30T16:06:00"/>
        <d v="1899-12-30T18:05:00"/>
        <d v="1899-12-30T14:47:00"/>
        <d v="1899-12-30T11:58:00"/>
        <d v="1899-12-30T19:02:00"/>
        <d v="1899-12-30T15:59:00"/>
        <d v="1899-12-30T12:41:00"/>
        <d v="1899-12-30T19:53:00"/>
        <d v="1899-12-30T10:28:00"/>
        <d v="1899-12-30T10:42:00"/>
        <d v="1899-12-30T17:37:00"/>
        <d v="1899-12-30T19:36:00"/>
        <d v="1899-12-30T19:49:00"/>
        <d v="1899-12-30T14:36:00"/>
        <d v="1899-12-30T14:08:00"/>
        <d v="1899-12-30T13:03:00"/>
        <d v="1899-12-30T15:34:00"/>
        <d v="1899-12-30T14:58:00"/>
        <d v="1899-12-30T12:35:00"/>
        <d v="1899-12-30T11:24:00"/>
        <d v="1899-12-30T18:38:00"/>
        <d v="1899-12-30T19:51:00"/>
        <d v="1899-12-30T19:45:00"/>
        <d v="1899-12-30T14:20:00"/>
        <d v="1899-12-30T19:29:00"/>
        <d v="1899-12-30T14:57:00"/>
        <d v="1899-12-30T18:21:00"/>
        <d v="1899-12-30T16:03:00"/>
        <d v="1899-12-30T16:35:00"/>
        <d v="1899-12-30T20:33:00"/>
        <d v="1899-12-30T16:37:00"/>
        <d v="1899-12-30T11:23:00"/>
        <d v="1899-12-30T16:50:00"/>
        <d v="1899-12-30T11:03:00"/>
        <d v="1899-12-30T12:44:00"/>
        <d v="1899-12-30T10:49:00"/>
        <d v="1899-12-30T10:44:00"/>
        <d v="1899-12-30T19:08:00"/>
        <d v="1899-12-30T12:09:00"/>
        <d v="1899-12-30T14:06:00"/>
        <d v="1899-12-30T10:48:00"/>
        <d v="1899-12-30T17:48:00"/>
        <d v="1899-12-30T19:52:00"/>
        <d v="1899-12-30T13:56:00"/>
        <d v="1899-12-30T12:21:00"/>
        <d v="1899-12-30T16:09:00"/>
        <d v="1899-12-30T12:34:00"/>
        <d v="1899-12-30T14:40:00"/>
        <d v="1899-12-30T17:26:00"/>
        <d v="1899-12-30T11:17:00"/>
        <d v="1899-12-30T11:28:00"/>
        <d v="1899-12-30T17:17:00"/>
        <d v="1899-12-30T15:57:00"/>
        <d v="1899-12-30T12:08:00"/>
        <d v="1899-12-30T20:34:00"/>
        <d v="1899-12-30T15:01:00"/>
        <d v="1899-12-30T19:18:00"/>
        <d v="1899-12-30T20:44:00"/>
        <d v="1899-12-30T15:07:00"/>
        <d v="1899-12-30T11:33:00"/>
        <d v="1899-12-30T14:31:00"/>
        <d v="1899-12-30T14:27:00"/>
        <d v="1899-12-30T15:02:00"/>
        <d v="1899-12-30T13:50:00"/>
        <d v="1899-12-30T13:33:00"/>
        <d v="1899-12-30T15:17:00"/>
        <d v="1899-12-30T10:19:00"/>
        <d v="1899-12-30T11:12:00"/>
        <d v="1899-12-30T13:25:00"/>
        <d v="1899-12-30T17:30:00"/>
        <d v="1899-12-30T15:49:00"/>
        <d v="1899-12-30T15:14:00"/>
        <d v="1899-12-30T17:09:00"/>
        <d v="1899-12-30T19:21:00"/>
        <d v="1899-12-30T15:12:00"/>
        <d v="1899-12-30T11:18:00"/>
        <d v="1899-12-30T14:48:00"/>
        <d v="1899-12-30T13:14:00"/>
        <d v="1899-12-30T11:38:00"/>
        <d v="1899-12-30T10:09:00"/>
        <d v="1899-12-30T20:55:00"/>
        <d v="1899-12-30T11:56:00"/>
        <d v="1899-12-30T18:42:00"/>
        <d v="1899-12-30T19:00:00"/>
        <d v="1899-12-30T20:51:00"/>
        <d v="1899-12-30T10:04:00"/>
        <d v="1899-12-30T20:39:00"/>
        <d v="1899-12-30T20:32:00"/>
        <d v="1899-12-30T12:39:00"/>
        <d v="1899-12-30T19:12:00"/>
        <d v="1899-12-30T14:45:00"/>
        <d v="1899-12-30T19:41:00"/>
        <d v="1899-12-30T14:50:00"/>
        <d v="1899-12-30T16:18:00"/>
        <d v="1899-12-30T16:20:00"/>
      </sharedItems>
      <fieldGroup par="17"/>
    </cacheField>
    <cacheField name="Payment" numFmtId="0">
      <sharedItems count="3">
        <s v="Cash"/>
        <s v="Ewallet"/>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1.1000000000000001" maxValue="18"/>
    </cacheField>
    <cacheField name="Hours (Time)" numFmtId="0" databaseField="0">
      <fieldGroup base="11">
        <rangePr groupBy="hours" startDate="1899-12-30T10:00:00" endDate="1899-12-30T20: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6544890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nagouda Halli" refreshedDate="45992.727209606484" createdVersion="8" refreshedVersion="8" minRefreshableVersion="3" recordCount="10000" xr:uid="{BD6B9326-6FA9-4117-BF8D-1A91AAA902E9}">
  <cacheSource type="worksheet">
    <worksheetSource ref="A1:N10001" sheet="COVID 19"/>
  </cacheSource>
  <cacheFields count="17">
    <cacheField name="RecordID" numFmtId="0">
      <sharedItems/>
    </cacheField>
    <cacheField name="Country" numFmtId="0">
      <sharedItems count="5">
        <s v="Germany"/>
        <s v="Brazil"/>
        <s v="India"/>
        <s v="UK"/>
        <s v="USA"/>
      </sharedItems>
    </cacheField>
    <cacheField name="State" numFmtId="0">
      <sharedItems count="20">
        <s v="Berlin"/>
        <s v="São Paulo"/>
        <s v="Kerala"/>
        <s v="Rio de Janeiro"/>
        <s v="Bavaria"/>
        <s v="Maharashtra"/>
        <s v="Scotland"/>
        <s v="Delhi"/>
        <s v="California"/>
        <s v="Karnataka"/>
        <s v="Northern Ireland"/>
        <s v="Wales"/>
        <s v="New York"/>
        <s v="Texas"/>
        <s v="Florida"/>
        <s v="Minas Gerais"/>
        <s v="Hamburg"/>
        <s v="England"/>
        <s v="Bahia"/>
        <s v="Saxony"/>
      </sharedItems>
    </cacheField>
    <cacheField name="City" numFmtId="0">
      <sharedItems count="37">
        <s v="Berlin"/>
        <s v="Campinas"/>
        <s v="Trivandrum"/>
        <s v="Rio City"/>
        <s v="Nuremberg"/>
        <s v="Mumbai"/>
        <s v="Glasgow"/>
        <s v="Delhi"/>
        <s v="Los Angeles"/>
        <s v="Mysore"/>
        <s v="Derry"/>
        <s v="Belfast"/>
        <s v="Cardiff"/>
        <s v="Pune"/>
        <s v="Buffalo"/>
        <s v="Dallas"/>
        <s v="Miami"/>
        <s v="New York City"/>
        <s v="Belo Horizonte"/>
        <s v="Hamburg"/>
        <s v="London"/>
        <s v="Houston"/>
        <s v="Edinburgh"/>
        <s v="Salvador"/>
        <s v="Munich"/>
        <s v="Bangalore"/>
        <s v="São Paulo City"/>
        <s v="Feira de Santana"/>
        <s v="Manchester"/>
        <s v="Kochi"/>
        <s v="Uberlândia"/>
        <s v="Niterói"/>
        <s v="Orlando"/>
        <s v="Swansea"/>
        <s v="San Francisco"/>
        <s v="Dresden"/>
        <s v="Leipzig"/>
      </sharedItems>
    </cacheField>
    <cacheField name="ReportDate" numFmtId="22">
      <sharedItems containsSemiMixedTypes="0" containsNonDate="0" containsDate="1" containsString="0" minDate="2020-01-01T00:00:00" maxDate="2022-01-01T00:00:00" count="731">
        <d v="2020-04-12T00:00:00"/>
        <d v="2021-03-11T00:00:00"/>
        <d v="2020-09-27T00:00:00"/>
        <d v="2020-04-16T00:00:00"/>
        <d v="2020-03-12T00:00:00"/>
        <d v="2021-12-01T00:00:00"/>
        <d v="2020-01-21T00:00:00"/>
        <d v="2021-09-06T00:00:00"/>
        <d v="2020-05-01T00:00:00"/>
        <d v="2021-04-11T00:00:00"/>
        <d v="2020-08-02T00:00:00"/>
        <d v="2020-11-26T00:00:00"/>
        <d v="2021-04-03T00:00:00"/>
        <d v="2020-03-28T00:00:00"/>
        <d v="2021-01-07T00:00:00"/>
        <d v="2020-04-09T00:00:00"/>
        <d v="2021-10-25T00:00:00"/>
        <d v="2020-05-10T00:00:00"/>
        <d v="2021-10-23T00:00:00"/>
        <d v="2020-11-04T00:00:00"/>
        <d v="2020-12-09T00:00:00"/>
        <d v="2021-05-06T00:00:00"/>
        <d v="2021-02-17T00:00:00"/>
        <d v="2021-01-20T00:00:00"/>
        <d v="2020-07-10T00:00:00"/>
        <d v="2020-10-03T00:00:00"/>
        <d v="2020-06-09T00:00:00"/>
        <d v="2021-04-04T00:00:00"/>
        <d v="2020-11-09T00:00:00"/>
        <d v="2020-01-22T00:00:00"/>
        <d v="2020-09-09T00:00:00"/>
        <d v="2021-07-14T00:00:00"/>
        <d v="2021-04-19T00:00:00"/>
        <d v="2020-02-28T00:00:00"/>
        <d v="2021-05-25T00:00:00"/>
        <d v="2021-11-12T00:00:00"/>
        <d v="2021-04-20T00:00:00"/>
        <d v="2021-11-30T00:00:00"/>
        <d v="2020-07-08T00:00:00"/>
        <d v="2021-11-17T00:00:00"/>
        <d v="2021-07-16T00:00:00"/>
        <d v="2021-07-20T00:00:00"/>
        <d v="2020-08-31T00:00:00"/>
        <d v="2021-05-19T00:00:00"/>
        <d v="2021-04-29T00:00:00"/>
        <d v="2021-10-08T00:00:00"/>
        <d v="2020-06-15T00:00:00"/>
        <d v="2020-09-30T00:00:00"/>
        <d v="2021-01-22T00:00:00"/>
        <d v="2021-08-23T00:00:00"/>
        <d v="2020-11-11T00:00:00"/>
        <d v="2020-01-14T00:00:00"/>
        <d v="2020-08-29T00:00:00"/>
        <d v="2020-12-11T00:00:00"/>
        <d v="2021-07-18T00:00:00"/>
        <d v="2020-12-05T00:00:00"/>
        <d v="2020-04-01T00:00:00"/>
        <d v="2021-01-01T00:00:00"/>
        <d v="2021-03-30T00:00:00"/>
        <d v="2021-03-03T00:00:00"/>
        <d v="2021-05-23T00:00:00"/>
        <d v="2020-02-04T00:00:00"/>
        <d v="2020-07-24T00:00:00"/>
        <d v="2020-03-21T00:00:00"/>
        <d v="2021-07-15T00:00:00"/>
        <d v="2020-01-02T00:00:00"/>
        <d v="2021-01-24T00:00:00"/>
        <d v="2021-07-19T00:00:00"/>
        <d v="2020-04-15T00:00:00"/>
        <d v="2021-04-21T00:00:00"/>
        <d v="2021-12-03T00:00:00"/>
        <d v="2021-02-05T00:00:00"/>
        <d v="2021-12-30T00:00:00"/>
        <d v="2021-07-09T00:00:00"/>
        <d v="2020-06-10T00:00:00"/>
        <d v="2020-07-20T00:00:00"/>
        <d v="2020-09-26T00:00:00"/>
        <d v="2021-03-31T00:00:00"/>
        <d v="2021-04-06T00:00:00"/>
        <d v="2021-12-27T00:00:00"/>
        <d v="2020-09-08T00:00:00"/>
        <d v="2021-12-02T00:00:00"/>
        <d v="2020-10-22T00:00:00"/>
        <d v="2021-12-25T00:00:00"/>
        <d v="2021-12-20T00:00:00"/>
        <d v="2020-12-03T00:00:00"/>
        <d v="2020-02-22T00:00:00"/>
        <d v="2020-08-04T00:00:00"/>
        <d v="2020-07-06T00:00:00"/>
        <d v="2021-01-14T00:00:00"/>
        <d v="2021-05-07T00:00:00"/>
        <d v="2020-02-10T00:00:00"/>
        <d v="2020-06-05T00:00:00"/>
        <d v="2020-01-15T00:00:00"/>
        <d v="2020-03-05T00:00:00"/>
        <d v="2021-06-04T00:00:00"/>
        <d v="2020-05-08T00:00:00"/>
        <d v="2021-10-09T00:00:00"/>
        <d v="2021-04-16T00:00:00"/>
        <d v="2020-03-03T00:00:00"/>
        <d v="2020-05-18T00:00:00"/>
        <d v="2021-05-13T00:00:00"/>
        <d v="2021-08-15T00:00:00"/>
        <d v="2021-01-26T00:00:00"/>
        <d v="2021-11-05T00:00:00"/>
        <d v="2021-02-22T00:00:00"/>
        <d v="2020-10-15T00:00:00"/>
        <d v="2021-01-13T00:00:00"/>
        <d v="2021-05-04T00:00:00"/>
        <d v="2020-08-18T00:00:00"/>
        <d v="2020-01-28T00:00:00"/>
        <d v="2020-05-14T00:00:00"/>
        <d v="2020-07-19T00:00:00"/>
        <d v="2020-02-02T00:00:00"/>
        <d v="2020-02-17T00:00:00"/>
        <d v="2021-05-17T00:00:00"/>
        <d v="2021-02-10T00:00:00"/>
        <d v="2021-07-27T00:00:00"/>
        <d v="2021-12-28T00:00:00"/>
        <d v="2020-04-08T00:00:00"/>
        <d v="2021-11-14T00:00:00"/>
        <d v="2021-12-26T00:00:00"/>
        <d v="2021-06-30T00:00:00"/>
        <d v="2021-09-04T00:00:00"/>
        <d v="2021-10-04T00:00:00"/>
        <d v="2020-01-05T00:00:00"/>
        <d v="2020-08-05T00:00:00"/>
        <d v="2021-02-01T00:00:00"/>
        <d v="2021-01-27T00:00:00"/>
        <d v="2020-07-25T00:00:00"/>
        <d v="2021-07-07T00:00:00"/>
        <d v="2021-04-05T00:00:00"/>
        <d v="2021-11-21T00:00:00"/>
        <d v="2021-07-28T00:00:00"/>
        <d v="2020-08-28T00:00:00"/>
        <d v="2021-07-17T00:00:00"/>
        <d v="2020-04-05T00:00:00"/>
        <d v="2021-10-16T00:00:00"/>
        <d v="2020-06-19T00:00:00"/>
        <d v="2021-06-24T00:00:00"/>
        <d v="2020-02-05T00:00:00"/>
        <d v="2021-06-08T00:00:00"/>
        <d v="2020-06-08T00:00:00"/>
        <d v="2021-11-29T00:00:00"/>
        <d v="2020-08-30T00:00:00"/>
        <d v="2020-03-26T00:00:00"/>
        <d v="2021-07-31T00:00:00"/>
        <d v="2021-07-10T00:00:00"/>
        <d v="2021-10-07T00:00:00"/>
        <d v="2021-09-11T00:00:00"/>
        <d v="2021-10-01T00:00:00"/>
        <d v="2021-05-20T00:00:00"/>
        <d v="2020-12-13T00:00:00"/>
        <d v="2021-04-17T00:00:00"/>
        <d v="2020-08-12T00:00:00"/>
        <d v="2021-01-19T00:00:00"/>
        <d v="2021-01-11T00:00:00"/>
        <d v="2020-10-09T00:00:00"/>
        <d v="2021-09-24T00:00:00"/>
        <d v="2021-09-19T00:00:00"/>
        <d v="2020-09-15T00:00:00"/>
        <d v="2020-12-24T00:00:00"/>
        <d v="2021-12-10T00:00:00"/>
        <d v="2021-02-14T00:00:00"/>
        <d v="2021-10-10T00:00:00"/>
        <d v="2020-11-13T00:00:00"/>
        <d v="2021-11-07T00:00:00"/>
        <d v="2020-08-21T00:00:00"/>
        <d v="2021-01-08T00:00:00"/>
        <d v="2021-11-02T00:00:00"/>
        <d v="2021-08-30T00:00:00"/>
        <d v="2020-08-20T00:00:00"/>
        <d v="2021-11-22T00:00:00"/>
        <d v="2020-04-22T00:00:00"/>
        <d v="2021-05-11T00:00:00"/>
        <d v="2021-03-17T00:00:00"/>
        <d v="2020-09-24T00:00:00"/>
        <d v="2021-05-24T00:00:00"/>
        <d v="2021-01-21T00:00:00"/>
        <d v="2021-09-16T00:00:00"/>
        <d v="2021-10-03T00:00:00"/>
        <d v="2020-08-07T00:00:00"/>
        <d v="2021-02-06T00:00:00"/>
        <d v="2021-09-29T00:00:00"/>
        <d v="2020-05-09T00:00:00"/>
        <d v="2021-02-19T00:00:00"/>
        <d v="2020-09-03T00:00:00"/>
        <d v="2021-03-14T00:00:00"/>
        <d v="2020-07-21T00:00:00"/>
        <d v="2020-07-02T00:00:00"/>
        <d v="2020-05-02T00:00:00"/>
        <d v="2021-02-04T00:00:00"/>
        <d v="2020-10-20T00:00:00"/>
        <d v="2020-10-06T00:00:00"/>
        <d v="2021-09-01T00:00:00"/>
        <d v="2020-07-16T00:00:00"/>
        <d v="2020-05-23T00:00:00"/>
        <d v="2021-08-31T00:00:00"/>
        <d v="2020-05-03T00:00:00"/>
        <d v="2020-07-05T00:00:00"/>
        <d v="2020-11-21T00:00:00"/>
        <d v="2021-04-08T00:00:00"/>
        <d v="2020-12-14T00:00:00"/>
        <d v="2021-10-21T00:00:00"/>
        <d v="2020-05-26T00:00:00"/>
        <d v="2020-05-27T00:00:00"/>
        <d v="2021-12-11T00:00:00"/>
        <d v="2021-05-03T00:00:00"/>
        <d v="2021-07-04T00:00:00"/>
        <d v="2021-10-02T00:00:00"/>
        <d v="2020-05-30T00:00:00"/>
        <d v="2021-02-18T00:00:00"/>
        <d v="2020-10-24T00:00:00"/>
        <d v="2021-09-02T00:00:00"/>
        <d v="2020-09-19T00:00:00"/>
        <d v="2021-09-15T00:00:00"/>
        <d v="2021-07-25T00:00:00"/>
        <d v="2020-10-30T00:00:00"/>
        <d v="2020-09-10T00:00:00"/>
        <d v="2021-10-13T00:00:00"/>
        <d v="2021-03-28T00:00:00"/>
        <d v="2020-02-06T00:00:00"/>
        <d v="2020-01-09T00:00:00"/>
        <d v="2021-10-20T00:00:00"/>
        <d v="2020-07-26T00:00:00"/>
        <d v="2021-02-07T00:00:00"/>
        <d v="2020-05-31T00:00:00"/>
        <d v="2020-02-23T00:00:00"/>
        <d v="2020-04-29T00:00:00"/>
        <d v="2021-11-03T00:00:00"/>
        <d v="2021-08-09T00:00:00"/>
        <d v="2021-02-23T00:00:00"/>
        <d v="2021-02-25T00:00:00"/>
        <d v="2020-04-13T00:00:00"/>
        <d v="2020-08-14T00:00:00"/>
        <d v="2020-04-21T00:00:00"/>
        <d v="2020-06-01T00:00:00"/>
        <d v="2021-12-06T00:00:00"/>
        <d v="2020-06-11T00:00:00"/>
        <d v="2021-11-11T00:00:00"/>
        <d v="2021-08-02T00:00:00"/>
        <d v="2021-05-18T00:00:00"/>
        <d v="2020-07-13T00:00:00"/>
        <d v="2021-11-18T00:00:00"/>
        <d v="2021-04-14T00:00:00"/>
        <d v="2021-01-09T00:00:00"/>
        <d v="2021-10-31T00:00:00"/>
        <d v="2020-02-07T00:00:00"/>
        <d v="2020-08-17T00:00:00"/>
        <d v="2020-12-30T00:00:00"/>
        <d v="2021-03-13T00:00:00"/>
        <d v="2020-01-27T00:00:00"/>
        <d v="2020-08-13T00:00:00"/>
        <d v="2020-10-10T00:00:00"/>
        <d v="2021-04-25T00:00:00"/>
        <d v="2021-05-30T00:00:00"/>
        <d v="2020-02-18T00:00:00"/>
        <d v="2021-05-26T00:00:00"/>
        <d v="2020-01-17T00:00:00"/>
        <d v="2020-06-20T00:00:00"/>
        <d v="2020-06-06T00:00:00"/>
        <d v="2020-02-15T00:00:00"/>
        <d v="2021-06-01T00:00:00"/>
        <d v="2020-10-28T00:00:00"/>
        <d v="2020-06-29T00:00:00"/>
        <d v="2021-08-29T00:00:00"/>
        <d v="2020-04-25T00:00:00"/>
        <d v="2020-07-09T00:00:00"/>
        <d v="2020-09-12T00:00:00"/>
        <d v="2020-11-18T00:00:00"/>
        <d v="2020-05-07T00:00:00"/>
        <d v="2020-01-18T00:00:00"/>
        <d v="2021-07-23T00:00:00"/>
        <d v="2021-11-16T00:00:00"/>
        <d v="2021-09-17T00:00:00"/>
        <d v="2020-10-14T00:00:00"/>
        <d v="2021-10-24T00:00:00"/>
        <d v="2021-09-30T00:00:00"/>
        <d v="2020-06-03T00:00:00"/>
        <d v="2020-09-02T00:00:00"/>
        <d v="2020-06-24T00:00:00"/>
        <d v="2020-02-08T00:00:00"/>
        <d v="2021-06-21T00:00:00"/>
        <d v="2021-02-11T00:00:00"/>
        <d v="2021-11-15T00:00:00"/>
        <d v="2020-01-20T00:00:00"/>
        <d v="2020-11-16T00:00:00"/>
        <d v="2021-02-03T00:00:00"/>
        <d v="2021-10-15T00:00:00"/>
        <d v="2021-04-15T00:00:00"/>
        <d v="2020-05-22T00:00:00"/>
        <d v="2020-12-19T00:00:00"/>
        <d v="2020-02-20T00:00:00"/>
        <d v="2021-10-26T00:00:00"/>
        <d v="2021-11-28T00:00:00"/>
        <d v="2020-05-04T00:00:00"/>
        <d v="2020-05-29T00:00:00"/>
        <d v="2020-12-07T00:00:00"/>
        <d v="2020-10-31T00:00:00"/>
        <d v="2021-03-19T00:00:00"/>
        <d v="2020-09-20T00:00:00"/>
        <d v="2020-07-14T00:00:00"/>
        <d v="2020-12-15T00:00:00"/>
        <d v="2020-02-16T00:00:00"/>
        <d v="2021-10-17T00:00:00"/>
        <d v="2020-09-25T00:00:00"/>
        <d v="2021-01-04T00:00:00"/>
        <d v="2021-09-27T00:00:00"/>
        <d v="2021-10-18T00:00:00"/>
        <d v="2021-08-26T00:00:00"/>
        <d v="2020-02-27T00:00:00"/>
        <d v="2021-04-18T00:00:00"/>
        <d v="2020-04-26T00:00:00"/>
        <d v="2020-05-06T00:00:00"/>
        <d v="2021-09-25T00:00:00"/>
        <d v="2021-05-27T00:00:00"/>
        <d v="2020-04-27T00:00:00"/>
        <d v="2021-07-13T00:00:00"/>
        <d v="2021-05-02T00:00:00"/>
        <d v="2020-08-24T00:00:00"/>
        <d v="2020-09-28T00:00:00"/>
        <d v="2020-07-07T00:00:00"/>
        <d v="2021-12-04T00:00:00"/>
        <d v="2021-03-22T00:00:00"/>
        <d v="2021-08-03T00:00:00"/>
        <d v="2020-03-16T00:00:00"/>
        <d v="2020-06-02T00:00:00"/>
        <d v="2021-03-10T00:00:00"/>
        <d v="2021-11-27T00:00:00"/>
        <d v="2020-10-11T00:00:00"/>
        <d v="2020-03-09T00:00:00"/>
        <d v="2020-04-03T00:00:00"/>
        <d v="2020-07-22T00:00:00"/>
        <d v="2021-03-07T00:00:00"/>
        <d v="2020-12-06T00:00:00"/>
        <d v="2021-09-03T00:00:00"/>
        <d v="2020-12-22T00:00:00"/>
        <d v="2020-01-23T00:00:00"/>
        <d v="2021-06-05T00:00:00"/>
        <d v="2020-06-28T00:00:00"/>
        <d v="2020-08-10T00:00:00"/>
        <d v="2020-11-20T00:00:00"/>
        <d v="2020-01-16T00:00:00"/>
        <d v="2020-12-01T00:00:00"/>
        <d v="2020-09-14T00:00:00"/>
        <d v="2021-11-20T00:00:00"/>
        <d v="2021-06-28T00:00:00"/>
        <d v="2021-03-02T00:00:00"/>
        <d v="2021-07-30T00:00:00"/>
        <d v="2021-02-20T00:00:00"/>
        <d v="2020-06-16T00:00:00"/>
        <d v="2020-02-12T00:00:00"/>
        <d v="2021-01-31T00:00:00"/>
        <d v="2020-01-12T00:00:00"/>
        <d v="2020-03-30T00:00:00"/>
        <d v="2021-08-27T00:00:00"/>
        <d v="2021-08-24T00:00:00"/>
        <d v="2021-02-21T00:00:00"/>
        <d v="2020-04-24T00:00:00"/>
        <d v="2021-09-08T00:00:00"/>
        <d v="2021-05-15T00:00:00"/>
        <d v="2020-03-15T00:00:00"/>
        <d v="2021-02-16T00:00:00"/>
        <d v="2021-01-10T00:00:00"/>
        <d v="2021-12-29T00:00:00"/>
        <d v="2021-11-06T00:00:00"/>
        <d v="2021-01-28T00:00:00"/>
        <d v="2021-04-01T00:00:00"/>
        <d v="2021-11-19T00:00:00"/>
        <d v="2021-07-01T00:00:00"/>
        <d v="2021-01-03T00:00:00"/>
        <d v="2021-11-25T00:00:00"/>
        <d v="2020-10-05T00:00:00"/>
        <d v="2020-09-29T00:00:00"/>
        <d v="2020-03-02T00:00:00"/>
        <d v="2021-08-18T00:00:00"/>
        <d v="2020-01-19T00:00:00"/>
        <d v="2020-06-25T00:00:00"/>
        <d v="2021-01-30T00:00:00"/>
        <d v="2021-03-20T00:00:00"/>
        <d v="2020-09-21T00:00:00"/>
        <d v="2021-12-18T00:00:00"/>
        <d v="2021-01-18T00:00:00"/>
        <d v="2020-01-25T00:00:00"/>
        <d v="2021-04-13T00:00:00"/>
        <d v="2021-04-28T00:00:00"/>
        <d v="2021-07-22T00:00:00"/>
        <d v="2020-04-18T00:00:00"/>
        <d v="2021-11-23T00:00:00"/>
        <d v="2020-02-11T00:00:00"/>
        <d v="2020-07-04T00:00:00"/>
        <d v="2020-05-12T00:00:00"/>
        <d v="2020-08-22T00:00:00"/>
        <d v="2021-10-19T00:00:00"/>
        <d v="2021-08-10T00:00:00"/>
        <d v="2020-03-14T00:00:00"/>
        <d v="2021-06-02T00:00:00"/>
        <d v="2020-06-22T00:00:00"/>
        <d v="2021-10-14T00:00:00"/>
        <d v="2020-06-18T00:00:00"/>
        <d v="2020-07-12T00:00:00"/>
        <d v="2021-05-31T00:00:00"/>
        <d v="2020-01-29T00:00:00"/>
        <d v="2020-06-13T00:00:00"/>
        <d v="2020-12-04T00:00:00"/>
        <d v="2021-05-10T00:00:00"/>
        <d v="2021-05-14T00:00:00"/>
        <d v="2020-11-22T00:00:00"/>
        <d v="2020-10-27T00:00:00"/>
        <d v="2020-05-11T00:00:00"/>
        <d v="2020-03-10T00:00:00"/>
        <d v="2020-06-30T00:00:00"/>
        <d v="2020-03-31T00:00:00"/>
        <d v="2021-12-14T00:00:00"/>
        <d v="2021-06-14T00:00:00"/>
        <d v="2020-05-05T00:00:00"/>
        <d v="2021-03-26T00:00:00"/>
        <d v="2020-06-21T00:00:00"/>
        <d v="2020-12-26T00:00:00"/>
        <d v="2020-01-01T00:00:00"/>
        <d v="2021-05-22T00:00:00"/>
        <d v="2021-02-12T00:00:00"/>
        <d v="2020-05-13T00:00:00"/>
        <d v="2020-05-28T00:00:00"/>
        <d v="2020-03-20T00:00:00"/>
        <d v="2020-07-31T00:00:00"/>
        <d v="2020-08-16T00:00:00"/>
        <d v="2021-06-15T00:00:00"/>
        <d v="2021-03-16T00:00:00"/>
        <d v="2021-06-09T00:00:00"/>
        <d v="2020-11-25T00:00:00"/>
        <d v="2020-12-23T00:00:00"/>
        <d v="2021-10-29T00:00:00"/>
        <d v="2020-01-08T00:00:00"/>
        <d v="2020-06-26T00:00:00"/>
        <d v="2021-06-23T00:00:00"/>
        <d v="2021-05-16T00:00:00"/>
        <d v="2020-05-24T00:00:00"/>
        <d v="2021-12-24T00:00:00"/>
        <d v="2021-07-11T00:00:00"/>
        <d v="2021-08-16T00:00:00"/>
        <d v="2021-12-09T00:00:00"/>
        <d v="2021-03-25T00:00:00"/>
        <d v="2020-01-10T00:00:00"/>
        <d v="2020-09-07T00:00:00"/>
        <d v="2020-04-28T00:00:00"/>
        <d v="2020-05-25T00:00:00"/>
        <d v="2020-08-11T00:00:00"/>
        <d v="2020-08-26T00:00:00"/>
        <d v="2020-10-08T00:00:00"/>
        <d v="2020-04-14T00:00:00"/>
        <d v="2021-02-08T00:00:00"/>
        <d v="2021-10-06T00:00:00"/>
        <d v="2021-03-12T00:00:00"/>
        <d v="2021-04-02T00:00:00"/>
        <d v="2020-03-23T00:00:00"/>
        <d v="2020-03-25T00:00:00"/>
        <d v="2020-03-18T00:00:00"/>
        <d v="2021-12-17T00:00:00"/>
        <d v="2021-03-21T00:00:00"/>
        <d v="2021-03-24T00:00:00"/>
        <d v="2020-02-03T00:00:00"/>
        <d v="2020-04-04T00:00:00"/>
        <d v="2020-09-06T00:00:00"/>
        <d v="2021-11-04T00:00:00"/>
        <d v="2020-11-01T00:00:00"/>
        <d v="2020-08-23T00:00:00"/>
        <d v="2021-01-23T00:00:00"/>
        <d v="2020-10-29T00:00:00"/>
        <d v="2020-04-07T00:00:00"/>
        <d v="2020-11-30T00:00:00"/>
        <d v="2020-11-03T00:00:00"/>
        <d v="2020-09-05T00:00:00"/>
        <d v="2020-06-14T00:00:00"/>
        <d v="2021-06-25T00:00:00"/>
        <d v="2020-05-17T00:00:00"/>
        <d v="2021-06-29T00:00:00"/>
        <d v="2020-07-23T00:00:00"/>
        <d v="2020-04-20T00:00:00"/>
        <d v="2020-07-01T00:00:00"/>
        <d v="2021-06-03T00:00:00"/>
        <d v="2020-12-25T00:00:00"/>
        <d v="2021-11-26T00:00:00"/>
        <d v="2020-10-07T00:00:00"/>
        <d v="2021-10-28T00:00:00"/>
        <d v="2020-04-02T00:00:00"/>
        <d v="2020-03-01T00:00:00"/>
        <d v="2021-04-10T00:00:00"/>
        <d v="2021-06-17T00:00:00"/>
        <d v="2021-06-07T00:00:00"/>
        <d v="2020-03-13T00:00:00"/>
        <d v="2020-04-30T00:00:00"/>
        <d v="2020-08-01T00:00:00"/>
        <d v="2020-02-25T00:00:00"/>
        <d v="2021-07-26T00:00:00"/>
        <d v="2020-12-02T00:00:00"/>
        <d v="2020-01-26T00:00:00"/>
        <d v="2020-09-13T00:00:00"/>
        <d v="2021-12-19T00:00:00"/>
        <d v="2020-08-03T00:00:00"/>
        <d v="2021-10-27T00:00:00"/>
        <d v="2020-11-07T00:00:00"/>
        <d v="2020-01-07T00:00:00"/>
        <d v="2020-01-03T00:00:00"/>
        <d v="2021-09-14T00:00:00"/>
        <d v="2020-12-28T00:00:00"/>
        <d v="2021-09-22T00:00:00"/>
        <d v="2021-06-20T00:00:00"/>
        <d v="2020-07-30T00:00:00"/>
        <d v="2020-03-07T00:00:00"/>
        <d v="2020-08-15T00:00:00"/>
        <d v="2021-08-17T00:00:00"/>
        <d v="2021-02-28T00:00:00"/>
        <d v="2020-11-15T00:00:00"/>
        <d v="2021-03-18T00:00:00"/>
        <d v="2020-11-10T00:00:00"/>
        <d v="2021-08-04T00:00:00"/>
        <d v="2020-05-16T00:00:00"/>
        <d v="2021-06-26T00:00:00"/>
        <d v="2020-02-09T00:00:00"/>
        <d v="2020-01-06T00:00:00"/>
        <d v="2020-11-17T00:00:00"/>
        <d v="2021-04-12T00:00:00"/>
        <d v="2020-01-04T00:00:00"/>
        <d v="2021-08-28T00:00:00"/>
        <d v="2021-12-15T00:00:00"/>
        <d v="2020-10-26T00:00:00"/>
        <d v="2021-02-13T00:00:00"/>
        <d v="2020-05-19T00:00:00"/>
        <d v="2021-07-12T00:00:00"/>
        <d v="2021-07-03T00:00:00"/>
        <d v="2020-09-17T00:00:00"/>
        <d v="2021-10-11T00:00:00"/>
        <d v="2020-01-13T00:00:00"/>
        <d v="2020-11-14T00:00:00"/>
        <d v="2020-11-24T00:00:00"/>
        <d v="2020-11-29T00:00:00"/>
        <d v="2020-10-17T00:00:00"/>
        <d v="2020-03-29T00:00:00"/>
        <d v="2020-10-21T00:00:00"/>
        <d v="2021-09-07T00:00:00"/>
        <d v="2021-09-28T00:00:00"/>
        <d v="2021-08-01T00:00:00"/>
        <d v="2021-01-25T00:00:00"/>
        <d v="2020-06-27T00:00:00"/>
        <d v="2021-03-23T00:00:00"/>
        <d v="2021-10-30T00:00:00"/>
        <d v="2021-04-22T00:00:00"/>
        <d v="2020-04-06T00:00:00"/>
        <d v="2021-08-20T00:00:00"/>
        <d v="2021-09-26T00:00:00"/>
        <d v="2020-06-07T00:00:00"/>
        <d v="2020-11-19T00:00:00"/>
        <d v="2021-09-18T00:00:00"/>
        <d v="2020-10-18T00:00:00"/>
        <d v="2020-01-11T00:00:00"/>
        <d v="2021-12-12T00:00:00"/>
        <d v="2020-05-20T00:00:00"/>
        <d v="2020-07-28T00:00:00"/>
        <d v="2021-11-13T00:00:00"/>
        <d v="2020-12-21T00:00:00"/>
        <d v="2021-01-12T00:00:00"/>
        <d v="2020-10-23T00:00:00"/>
        <d v="2021-09-13T00:00:00"/>
        <d v="2021-01-05T00:00:00"/>
        <d v="2021-10-22T00:00:00"/>
        <d v="2021-03-06T00:00:00"/>
        <d v="2020-11-08T00:00:00"/>
        <d v="2020-12-12T00:00:00"/>
        <d v="2021-06-12T00:00:00"/>
        <d v="2020-06-04T00:00:00"/>
        <d v="2020-03-24T00:00:00"/>
        <d v="2021-09-21T00:00:00"/>
        <d v="2021-12-23T00:00:00"/>
        <d v="2020-02-01T00:00:00"/>
        <d v="2021-03-04T00:00:00"/>
        <d v="2020-10-12T00:00:00"/>
        <d v="2021-02-27T00:00:00"/>
        <d v="2021-08-12T00:00:00"/>
        <d v="2020-06-23T00:00:00"/>
        <d v="2020-04-23T00:00:00"/>
        <d v="2020-08-09T00:00:00"/>
        <d v="2021-11-08T00:00:00"/>
        <d v="2021-10-05T00:00:00"/>
        <d v="2020-02-24T00:00:00"/>
        <d v="2020-03-27T00:00:00"/>
        <d v="2020-11-23T00:00:00"/>
        <d v="2021-05-05T00:00:00"/>
        <d v="2021-03-27T00:00:00"/>
        <d v="2021-01-15T00:00:00"/>
        <d v="2020-03-22T00:00:00"/>
        <d v="2021-05-28T00:00:00"/>
        <d v="2021-06-06T00:00:00"/>
        <d v="2021-12-07T00:00:00"/>
        <d v="2020-12-29T00:00:00"/>
        <d v="2021-09-23T00:00:00"/>
        <d v="2021-12-21T00:00:00"/>
        <d v="2020-07-27T00:00:00"/>
        <d v="2021-07-05T00:00:00"/>
        <d v="2020-10-04T00:00:00"/>
        <d v="2021-05-08T00:00:00"/>
        <d v="2021-08-21T00:00:00"/>
        <d v="2021-09-20T00:00:00"/>
        <d v="2020-10-13T00:00:00"/>
        <d v="2021-12-31T00:00:00"/>
        <d v="2021-07-29T00:00:00"/>
        <d v="2021-12-05T00:00:00"/>
        <d v="2020-11-05T00:00:00"/>
        <d v="2021-02-09T00:00:00"/>
        <d v="2021-05-21T00:00:00"/>
        <d v="2021-04-26T00:00:00"/>
        <d v="2021-12-13T00:00:00"/>
        <d v="2021-05-12T00:00:00"/>
        <d v="2020-04-17T00:00:00"/>
        <d v="2020-04-11T00:00:00"/>
        <d v="2020-10-01T00:00:00"/>
        <d v="2020-02-13T00:00:00"/>
        <d v="2021-08-14T00:00:00"/>
        <d v="2020-07-18T00:00:00"/>
        <d v="2021-07-24T00:00:00"/>
        <d v="2021-01-06T00:00:00"/>
        <d v="2021-06-10T00:00:00"/>
        <d v="2021-12-22T00:00:00"/>
        <d v="2021-03-01T00:00:00"/>
        <d v="2020-11-06T00:00:00"/>
        <d v="2020-09-01T00:00:00"/>
        <d v="2021-03-15T00:00:00"/>
        <d v="2020-09-22T00:00:00"/>
        <d v="2020-05-21T00:00:00"/>
        <d v="2020-10-19T00:00:00"/>
        <d v="2021-08-07T00:00:00"/>
        <d v="2021-02-02T00:00:00"/>
        <d v="2021-08-06T00:00:00"/>
        <d v="2020-12-31T00:00:00"/>
        <d v="2020-09-23T00:00:00"/>
        <d v="2020-11-27T00:00:00"/>
        <d v="2021-04-07T00:00:00"/>
        <d v="2021-01-29T00:00:00"/>
        <d v="2021-03-29T00:00:00"/>
        <d v="2021-07-21T00:00:00"/>
        <d v="2020-09-18T00:00:00"/>
        <d v="2020-12-18T00:00:00"/>
        <d v="2020-12-10T00:00:00"/>
        <d v="2020-01-31T00:00:00"/>
        <d v="2021-06-18T00:00:00"/>
        <d v="2021-08-11T00:00:00"/>
        <d v="2021-08-08T00:00:00"/>
        <d v="2021-02-15T00:00:00"/>
        <d v="2021-12-16T00:00:00"/>
        <d v="2020-03-19T00:00:00"/>
        <d v="2021-03-05T00:00:00"/>
        <d v="2021-06-22T00:00:00"/>
        <d v="2021-01-16T00:00:00"/>
        <d v="2020-02-29T00:00:00"/>
        <d v="2021-08-13T00:00:00"/>
        <d v="2020-07-17T00:00:00"/>
        <d v="2021-06-19T00:00:00"/>
        <d v="2020-03-04T00:00:00"/>
        <d v="2021-05-09T00:00:00"/>
        <d v="2021-06-27T00:00:00"/>
        <d v="2021-07-06T00:00:00"/>
        <d v="2020-11-12T00:00:00"/>
        <d v="2021-01-17T00:00:00"/>
        <d v="2021-05-29T00:00:00"/>
        <d v="2020-11-02T00:00:00"/>
        <d v="2021-07-02T00:00:00"/>
        <d v="2020-12-17T00:00:00"/>
        <d v="2020-01-24T00:00:00"/>
        <d v="2021-06-13T00:00:00"/>
        <d v="2020-03-06T00:00:00"/>
        <d v="2020-10-02T00:00:00"/>
        <d v="2020-07-03T00:00:00"/>
        <d v="2020-07-11T00:00:00"/>
        <d v="2021-09-05T00:00:00"/>
        <d v="2020-08-08T00:00:00"/>
        <d v="2020-12-08T00:00:00"/>
        <d v="2021-09-10T00:00:00"/>
        <d v="2020-12-16T00:00:00"/>
        <d v="2021-08-05T00:00:00"/>
        <d v="2020-12-27T00:00:00"/>
        <d v="2020-02-19T00:00:00"/>
        <d v="2021-04-27T00:00:00"/>
        <d v="2020-03-17T00:00:00"/>
        <d v="2021-08-19T00:00:00"/>
        <d v="2021-09-12T00:00:00"/>
        <d v="2021-12-08T00:00:00"/>
        <d v="2021-09-09T00:00:00"/>
        <d v="2020-09-04T00:00:00"/>
        <d v="2020-04-10T00:00:00"/>
        <d v="2020-06-12T00:00:00"/>
        <d v="2020-04-19T00:00:00"/>
        <d v="2020-08-25T00:00:00"/>
        <d v="2020-09-16T00:00:00"/>
        <d v="2021-02-26T00:00:00"/>
        <d v="2021-04-09T00:00:00"/>
        <d v="2020-08-19T00:00:00"/>
        <d v="2021-10-12T00:00:00"/>
        <d v="2020-07-29T00:00:00"/>
        <d v="2021-01-02T00:00:00"/>
        <d v="2020-06-17T00:00:00"/>
        <d v="2021-02-24T00:00:00"/>
        <d v="2020-01-30T00:00:00"/>
        <d v="2020-05-15T00:00:00"/>
        <d v="2020-02-26T00:00:00"/>
        <d v="2021-06-16T00:00:00"/>
        <d v="2021-11-09T00:00:00"/>
        <d v="2020-03-08T00:00:00"/>
        <d v="2021-11-10T00:00:00"/>
        <d v="2021-04-30T00:00:00"/>
        <d v="2021-03-09T00:00:00"/>
        <d v="2020-08-06T00:00:00"/>
        <d v="2021-08-25T00:00:00"/>
        <d v="2020-09-11T00:00:00"/>
        <d v="2021-04-24T00:00:00"/>
        <d v="2021-07-08T00:00:00"/>
        <d v="2020-11-28T00:00:00"/>
        <d v="2020-08-27T00:00:00"/>
        <d v="2020-10-16T00:00:00"/>
        <d v="2021-04-23T00:00:00"/>
        <d v="2021-05-01T00:00:00"/>
        <d v="2020-12-20T00:00:00"/>
        <d v="2020-02-14T00:00:00"/>
        <d v="2021-06-11T00:00:00"/>
        <d v="2021-08-22T00:00:00"/>
        <d v="2021-03-08T00:00:00"/>
        <d v="2020-07-15T00:00:00"/>
        <d v="2021-11-24T00:00:00"/>
        <d v="2020-10-25T00:00:00"/>
        <d v="2020-02-21T00:00:00"/>
        <d v="2020-03-11T00:00:00"/>
        <d v="2021-11-01T00:00:00"/>
      </sharedItems>
      <fieldGroup par="16"/>
    </cacheField>
    <cacheField name="NewCases" numFmtId="0">
      <sharedItems containsSemiMixedTypes="0" containsString="0" containsNumber="1" containsInteger="1" minValue="0" maxValue="4999"/>
    </cacheField>
    <cacheField name="NewDeaths" numFmtId="0">
      <sharedItems containsSemiMixedTypes="0" containsString="0" containsNumber="1" containsInteger="1" minValue="0" maxValue="199"/>
    </cacheField>
    <cacheField name="NewRecoveries" numFmtId="0">
      <sharedItems containsSemiMixedTypes="0" containsString="0" containsNumber="1" containsInteger="1" minValue="0" maxValue="4999"/>
    </cacheField>
    <cacheField name="TotalCases" numFmtId="0">
      <sharedItems containsSemiMixedTypes="0" containsString="0" containsNumber="1" containsInteger="1" minValue="1119" maxValue="1000992"/>
    </cacheField>
    <cacheField name="TotalDeaths" numFmtId="0">
      <sharedItems containsSemiMixedTypes="0" containsString="0" containsNumber="1" containsInteger="1" minValue="113" maxValue="50095"/>
    </cacheField>
    <cacheField name="TotalRecovered" numFmtId="0">
      <sharedItems containsSemiMixedTypes="0" containsString="0" containsNumber="1" containsInteger="1" minValue="629" maxValue="900467"/>
    </cacheField>
    <cacheField name="TestConducted" numFmtId="0">
      <sharedItems containsSemiMixedTypes="0" containsString="0" containsNumber="1" containsInteger="1" minValue="0" maxValue="94791"/>
    </cacheField>
    <cacheField name="VaccineDoses" numFmtId="0">
      <sharedItems containsSemiMixedTypes="0" containsString="0" containsNumber="1" containsInteger="1" minValue="0" maxValue="19990"/>
    </cacheField>
    <cacheField name="Population" numFmtId="0">
      <sharedItems containsSemiMixedTypes="0" containsString="0" containsNumber="1" containsInteger="1" minValue="68000000" maxValue="1380000000"/>
    </cacheField>
    <cacheField name="Months (ReportDate)" numFmtId="0" databaseField="0">
      <fieldGroup base="4">
        <rangePr groupBy="months" startDate="2020-01-01T00:00:00" endDate="2022-01-01T00:00:00"/>
        <groupItems count="14">
          <s v="&lt;01-01-2020"/>
          <s v="Jan"/>
          <s v="Feb"/>
          <s v="Mar"/>
          <s v="Apr"/>
          <s v="May"/>
          <s v="Jun"/>
          <s v="Jul"/>
          <s v="Aug"/>
          <s v="Sep"/>
          <s v="Oct"/>
          <s v="Nov"/>
          <s v="Dec"/>
          <s v="&gt;01-01-2022"/>
        </groupItems>
      </fieldGroup>
    </cacheField>
    <cacheField name="Quarters (ReportDate)" numFmtId="0" databaseField="0">
      <fieldGroup base="4">
        <rangePr groupBy="quarters" startDate="2020-01-01T00:00:00" endDate="2022-01-01T00:00:00"/>
        <groupItems count="6">
          <s v="&lt;01-01-2020"/>
          <s v="Qtr1"/>
          <s v="Qtr2"/>
          <s v="Qtr3"/>
          <s v="Qtr4"/>
          <s v="&gt;01-01-2022"/>
        </groupItems>
      </fieldGroup>
    </cacheField>
    <cacheField name="Years (ReportDate)" numFmtId="0" databaseField="0">
      <fieldGroup base="4">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489463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
  <r>
    <x v="0"/>
    <x v="0"/>
    <x v="0"/>
    <x v="0"/>
    <x v="0"/>
    <x v="0"/>
    <n v="10.17"/>
    <n v="1"/>
    <n v="0.50849999999999995"/>
    <n v="10.6785"/>
    <x v="0"/>
    <x v="0"/>
    <x v="0"/>
    <n v="10.17"/>
    <n v="4.7619047620000003"/>
    <n v="0.50849999999999995"/>
    <n v="5.9"/>
  </r>
  <r>
    <x v="1"/>
    <x v="0"/>
    <x v="1"/>
    <x v="0"/>
    <x v="0"/>
    <x v="0"/>
    <n v="10.17"/>
    <n v="1"/>
    <n v="0.50849999999999995"/>
    <n v="10.6785"/>
    <x v="0"/>
    <x v="0"/>
    <x v="0"/>
    <n v="10.17"/>
    <n v="4.7619047620000003"/>
    <n v="0.50849999999999995"/>
    <n v="5.9"/>
  </r>
  <r>
    <x v="2"/>
    <x v="0"/>
    <x v="2"/>
    <x v="1"/>
    <x v="1"/>
    <x v="1"/>
    <n v="12.09"/>
    <n v="1"/>
    <n v="0.60450000000000004"/>
    <n v="12.6945"/>
    <x v="1"/>
    <x v="1"/>
    <x v="0"/>
    <n v="12.09"/>
    <n v="4.7619047620000003"/>
    <n v="0.60450000000000004"/>
    <n v="8.1999999999999993"/>
  </r>
  <r>
    <x v="3"/>
    <x v="1"/>
    <x v="1"/>
    <x v="1"/>
    <x v="0"/>
    <x v="1"/>
    <n v="12.09"/>
    <n v="1"/>
    <n v="0.60450000000000004"/>
    <n v="12.6945"/>
    <x v="1"/>
    <x v="1"/>
    <x v="0"/>
    <n v="12.09"/>
    <n v="4.7619047620000003"/>
    <n v="0.60450000000000004"/>
    <n v="8.1999999999999993"/>
  </r>
  <r>
    <x v="4"/>
    <x v="0"/>
    <x v="2"/>
    <x v="1"/>
    <x v="1"/>
    <x v="1"/>
    <n v="12.09"/>
    <n v="1"/>
    <n v="0.60450000000000004"/>
    <n v="12.6945"/>
    <x v="1"/>
    <x v="1"/>
    <x v="0"/>
    <n v="12.09"/>
    <n v="4.7619047620000003"/>
    <n v="0.60450000000000004"/>
    <n v="8.1999999999999993"/>
  </r>
  <r>
    <x v="5"/>
    <x v="1"/>
    <x v="1"/>
    <x v="1"/>
    <x v="0"/>
    <x v="1"/>
    <n v="12.09"/>
    <n v="1"/>
    <n v="0.60450000000000004"/>
    <n v="12.6945"/>
    <x v="1"/>
    <x v="1"/>
    <x v="0"/>
    <n v="12.09"/>
    <n v="4.7619047620000003"/>
    <n v="0.60450000000000004"/>
    <n v="8.1999999999999993"/>
  </r>
  <r>
    <x v="6"/>
    <x v="0"/>
    <x v="0"/>
    <x v="0"/>
    <x v="0"/>
    <x v="1"/>
    <n v="12.54"/>
    <n v="1"/>
    <n v="0.627"/>
    <n v="13.167"/>
    <x v="2"/>
    <x v="2"/>
    <x v="0"/>
    <n v="12.54"/>
    <n v="4.7619047620000003"/>
    <n v="0.627"/>
    <n v="8.1999999999999993"/>
  </r>
  <r>
    <x v="7"/>
    <x v="1"/>
    <x v="0"/>
    <x v="0"/>
    <x v="0"/>
    <x v="2"/>
    <n v="12.54"/>
    <n v="1"/>
    <n v="0.627"/>
    <n v="13.167"/>
    <x v="2"/>
    <x v="2"/>
    <x v="1"/>
    <n v="12.54"/>
    <n v="4.7619047620000003"/>
    <n v="0.627"/>
    <n v="8.1999999999999993"/>
  </r>
  <r>
    <x v="8"/>
    <x v="1"/>
    <x v="0"/>
    <x v="1"/>
    <x v="0"/>
    <x v="1"/>
    <n v="12.78"/>
    <n v="1"/>
    <n v="0.63900000000000001"/>
    <n v="13.419"/>
    <x v="3"/>
    <x v="3"/>
    <x v="1"/>
    <n v="12.78"/>
    <n v="4.7619047620000003"/>
    <n v="0.63900000000000001"/>
    <n v="9.5"/>
  </r>
  <r>
    <x v="9"/>
    <x v="1"/>
    <x v="0"/>
    <x v="1"/>
    <x v="0"/>
    <x v="1"/>
    <n v="12.78"/>
    <n v="1"/>
    <n v="0.63900000000000001"/>
    <n v="13.419"/>
    <x v="3"/>
    <x v="3"/>
    <x v="1"/>
    <n v="12.78"/>
    <n v="4.7619047620000003"/>
    <n v="0.63900000000000001"/>
    <n v="9.5"/>
  </r>
  <r>
    <x v="10"/>
    <x v="1"/>
    <x v="0"/>
    <x v="0"/>
    <x v="0"/>
    <x v="3"/>
    <n v="13.98"/>
    <n v="1"/>
    <n v="0.69899999999999995"/>
    <n v="14.679"/>
    <x v="4"/>
    <x v="4"/>
    <x v="1"/>
    <n v="13.98"/>
    <n v="4.7619047620000003"/>
    <n v="0.69899999999999995"/>
    <n v="9.8000000000000007"/>
  </r>
  <r>
    <x v="11"/>
    <x v="1"/>
    <x v="1"/>
    <x v="1"/>
    <x v="1"/>
    <x v="0"/>
    <n v="15.34"/>
    <n v="1"/>
    <n v="0.76700000000000002"/>
    <n v="16.106999999999999"/>
    <x v="5"/>
    <x v="5"/>
    <x v="0"/>
    <n v="15.34"/>
    <n v="4.7619047620000003"/>
    <n v="0.76700000000000002"/>
    <n v="6.5"/>
  </r>
  <r>
    <x v="12"/>
    <x v="0"/>
    <x v="0"/>
    <x v="0"/>
    <x v="0"/>
    <x v="1"/>
    <n v="15.43"/>
    <n v="1"/>
    <n v="0.77149999999999996"/>
    <n v="16.201499999999999"/>
    <x v="6"/>
    <x v="6"/>
    <x v="2"/>
    <n v="15.43"/>
    <n v="4.7619047620000003"/>
    <n v="0.77149999999999996"/>
    <n v="6.1"/>
  </r>
  <r>
    <x v="13"/>
    <x v="1"/>
    <x v="2"/>
    <x v="1"/>
    <x v="1"/>
    <x v="1"/>
    <n v="15.5"/>
    <n v="1"/>
    <n v="0.77500000000000002"/>
    <n v="16.274999999999999"/>
    <x v="7"/>
    <x v="7"/>
    <x v="0"/>
    <n v="15.5"/>
    <n v="4.7619047620000003"/>
    <n v="0.77500000000000002"/>
    <n v="7.4"/>
  </r>
  <r>
    <x v="14"/>
    <x v="0"/>
    <x v="0"/>
    <x v="1"/>
    <x v="0"/>
    <x v="1"/>
    <n v="16.28"/>
    <n v="1"/>
    <n v="0.81399999999999995"/>
    <n v="17.094000000000001"/>
    <x v="8"/>
    <x v="8"/>
    <x v="0"/>
    <n v="16.28"/>
    <n v="4.7619047620000003"/>
    <n v="0.81399999999999995"/>
    <n v="5"/>
  </r>
  <r>
    <x v="15"/>
    <x v="0"/>
    <x v="0"/>
    <x v="1"/>
    <x v="0"/>
    <x v="1"/>
    <n v="16.28"/>
    <n v="1"/>
    <n v="0.81399999999999995"/>
    <n v="17.094000000000001"/>
    <x v="8"/>
    <x v="8"/>
    <x v="0"/>
    <n v="16.28"/>
    <n v="4.7619047620000003"/>
    <n v="0.81399999999999995"/>
    <n v="5"/>
  </r>
  <r>
    <x v="16"/>
    <x v="2"/>
    <x v="1"/>
    <x v="1"/>
    <x v="1"/>
    <x v="4"/>
    <n v="17.75"/>
    <n v="1"/>
    <n v="0.88749999999999996"/>
    <n v="18.637499999999999"/>
    <x v="9"/>
    <x v="9"/>
    <x v="0"/>
    <n v="17.75"/>
    <n v="4.7619047620000003"/>
    <n v="0.88749999999999996"/>
    <n v="8.6"/>
  </r>
  <r>
    <x v="17"/>
    <x v="2"/>
    <x v="2"/>
    <x v="1"/>
    <x v="0"/>
    <x v="3"/>
    <n v="18.28"/>
    <n v="1"/>
    <n v="0.91400000000000003"/>
    <n v="19.193999999999999"/>
    <x v="10"/>
    <x v="10"/>
    <x v="2"/>
    <n v="18.28"/>
    <n v="4.7619047620000003"/>
    <n v="0.91400000000000003"/>
    <n v="8.3000000000000007"/>
  </r>
  <r>
    <x v="18"/>
    <x v="1"/>
    <x v="2"/>
    <x v="0"/>
    <x v="0"/>
    <x v="2"/>
    <n v="18.329999999999998"/>
    <n v="1"/>
    <n v="0.91649999999999998"/>
    <n v="19.246500000000001"/>
    <x v="11"/>
    <x v="11"/>
    <x v="0"/>
    <n v="18.329999999999998"/>
    <n v="4.7619047620000003"/>
    <n v="0.91649999999999998"/>
    <n v="4.3"/>
  </r>
  <r>
    <x v="19"/>
    <x v="0"/>
    <x v="2"/>
    <x v="0"/>
    <x v="0"/>
    <x v="2"/>
    <n v="18.329999999999998"/>
    <n v="1"/>
    <n v="0.91649999999999998"/>
    <n v="19.246500000000001"/>
    <x v="11"/>
    <x v="11"/>
    <x v="0"/>
    <n v="18.329999999999998"/>
    <n v="4.7619047620000003"/>
    <n v="0.91649999999999998"/>
    <n v="4.3"/>
  </r>
  <r>
    <x v="20"/>
    <x v="0"/>
    <x v="1"/>
    <x v="0"/>
    <x v="1"/>
    <x v="2"/>
    <n v="19.149999999999999"/>
    <n v="1"/>
    <n v="0.95750000000000002"/>
    <n v="20.107500000000002"/>
    <x v="12"/>
    <x v="12"/>
    <x v="0"/>
    <n v="19.149999999999999"/>
    <n v="4.7619047620000003"/>
    <n v="0.95750000000000002"/>
    <n v="9.5"/>
  </r>
  <r>
    <x v="21"/>
    <x v="0"/>
    <x v="1"/>
    <x v="0"/>
    <x v="0"/>
    <x v="2"/>
    <n v="19.149999999999999"/>
    <n v="1"/>
    <n v="0.95750000000000002"/>
    <n v="20.107500000000002"/>
    <x v="12"/>
    <x v="12"/>
    <x v="0"/>
    <n v="19.149999999999999"/>
    <n v="4.7619047620000003"/>
    <n v="0.95750000000000002"/>
    <n v="9.5"/>
  </r>
  <r>
    <x v="22"/>
    <x v="1"/>
    <x v="2"/>
    <x v="1"/>
    <x v="0"/>
    <x v="1"/>
    <n v="19.7"/>
    <n v="1"/>
    <n v="0.98499999999999999"/>
    <n v="20.684999999999999"/>
    <x v="13"/>
    <x v="13"/>
    <x v="1"/>
    <n v="19.7"/>
    <n v="4.7619047620000003"/>
    <n v="0.98499999999999999"/>
    <n v="9.5"/>
  </r>
  <r>
    <x v="23"/>
    <x v="1"/>
    <x v="1"/>
    <x v="0"/>
    <x v="0"/>
    <x v="1"/>
    <n v="19.7"/>
    <n v="1"/>
    <n v="0.98499999999999999"/>
    <n v="20.684999999999999"/>
    <x v="13"/>
    <x v="13"/>
    <x v="1"/>
    <n v="19.7"/>
    <n v="4.7619047620000003"/>
    <n v="0.98499999999999999"/>
    <n v="9.5"/>
  </r>
  <r>
    <x v="24"/>
    <x v="1"/>
    <x v="1"/>
    <x v="1"/>
    <x v="0"/>
    <x v="2"/>
    <n v="21.32"/>
    <n v="1"/>
    <n v="1.0660000000000001"/>
    <n v="22.385999999999999"/>
    <x v="1"/>
    <x v="14"/>
    <x v="0"/>
    <n v="21.32"/>
    <n v="4.7619047620000003"/>
    <n v="1.0660000000000001"/>
    <n v="5.9"/>
  </r>
  <r>
    <x v="25"/>
    <x v="1"/>
    <x v="0"/>
    <x v="1"/>
    <x v="0"/>
    <x v="2"/>
    <n v="21.58"/>
    <n v="1"/>
    <n v="1.079"/>
    <n v="22.658999999999999"/>
    <x v="14"/>
    <x v="15"/>
    <x v="1"/>
    <n v="21.58"/>
    <n v="4.7619047620000003"/>
    <n v="1.079"/>
    <n v="7.2"/>
  </r>
  <r>
    <x v="26"/>
    <x v="1"/>
    <x v="0"/>
    <x v="1"/>
    <x v="0"/>
    <x v="2"/>
    <n v="21.58"/>
    <n v="1"/>
    <n v="1.079"/>
    <n v="22.658999999999999"/>
    <x v="14"/>
    <x v="15"/>
    <x v="1"/>
    <n v="21.58"/>
    <n v="4.7619047620000003"/>
    <n v="1.079"/>
    <n v="7.2"/>
  </r>
  <r>
    <x v="27"/>
    <x v="0"/>
    <x v="0"/>
    <x v="1"/>
    <x v="0"/>
    <x v="0"/>
    <n v="22.38"/>
    <n v="1"/>
    <n v="1.119"/>
    <n v="23.498999999999999"/>
    <x v="15"/>
    <x v="16"/>
    <x v="2"/>
    <n v="22.38"/>
    <n v="4.7619047620000003"/>
    <n v="1.119"/>
    <n v="8.6"/>
  </r>
  <r>
    <x v="28"/>
    <x v="0"/>
    <x v="1"/>
    <x v="1"/>
    <x v="1"/>
    <x v="2"/>
    <n v="22.38"/>
    <n v="1"/>
    <n v="1.119"/>
    <n v="23.498999999999999"/>
    <x v="15"/>
    <x v="16"/>
    <x v="0"/>
    <n v="22.38"/>
    <n v="4.7619047620000003"/>
    <n v="1.119"/>
    <n v="8.6"/>
  </r>
  <r>
    <x v="29"/>
    <x v="0"/>
    <x v="0"/>
    <x v="0"/>
    <x v="1"/>
    <x v="2"/>
    <n v="22.62"/>
    <n v="1"/>
    <n v="1.131"/>
    <n v="23.751000000000001"/>
    <x v="16"/>
    <x v="17"/>
    <x v="0"/>
    <n v="22.62"/>
    <n v="4.7619047620000003"/>
    <n v="1.131"/>
    <n v="6.4"/>
  </r>
  <r>
    <x v="30"/>
    <x v="0"/>
    <x v="0"/>
    <x v="0"/>
    <x v="1"/>
    <x v="2"/>
    <n v="22.62"/>
    <n v="1"/>
    <n v="1.131"/>
    <n v="23.751000000000001"/>
    <x v="16"/>
    <x v="17"/>
    <x v="0"/>
    <n v="22.62"/>
    <n v="4.7619047620000003"/>
    <n v="1.131"/>
    <n v="6.4"/>
  </r>
  <r>
    <x v="31"/>
    <x v="0"/>
    <x v="0"/>
    <x v="0"/>
    <x v="1"/>
    <x v="2"/>
    <n v="22.62"/>
    <n v="1"/>
    <n v="1.131"/>
    <n v="23.751000000000001"/>
    <x v="16"/>
    <x v="17"/>
    <x v="0"/>
    <n v="22.62"/>
    <n v="4.7619047620000003"/>
    <n v="1.131"/>
    <n v="6.4"/>
  </r>
  <r>
    <x v="32"/>
    <x v="0"/>
    <x v="0"/>
    <x v="1"/>
    <x v="0"/>
    <x v="3"/>
    <n v="22.96"/>
    <n v="1"/>
    <n v="1.1479999999999999"/>
    <n v="24.108000000000001"/>
    <x v="15"/>
    <x v="18"/>
    <x v="0"/>
    <n v="22.96"/>
    <n v="4.7619047620000003"/>
    <n v="1.1479999999999999"/>
    <n v="4.3"/>
  </r>
  <r>
    <x v="33"/>
    <x v="1"/>
    <x v="1"/>
    <x v="1"/>
    <x v="0"/>
    <x v="3"/>
    <n v="12.03"/>
    <n v="2"/>
    <n v="1.2030000000000001"/>
    <n v="25.263000000000002"/>
    <x v="17"/>
    <x v="19"/>
    <x v="0"/>
    <n v="24.06"/>
    <n v="4.7619047620000003"/>
    <n v="1.2030000000000001"/>
    <n v="5.0999999999999996"/>
  </r>
  <r>
    <x v="34"/>
    <x v="1"/>
    <x v="0"/>
    <x v="1"/>
    <x v="0"/>
    <x v="3"/>
    <n v="12.03"/>
    <n v="2"/>
    <n v="1.2030000000000001"/>
    <n v="25.263000000000002"/>
    <x v="17"/>
    <x v="19"/>
    <x v="0"/>
    <n v="24.06"/>
    <n v="4.7619047620000003"/>
    <n v="1.2030000000000001"/>
    <n v="1.1000000000000001"/>
  </r>
  <r>
    <x v="35"/>
    <x v="1"/>
    <x v="2"/>
    <x v="1"/>
    <x v="0"/>
    <x v="2"/>
    <n v="25"/>
    <n v="1"/>
    <n v="1.25"/>
    <n v="26.25"/>
    <x v="18"/>
    <x v="20"/>
    <x v="1"/>
    <n v="25"/>
    <n v="4.7619047620000003"/>
    <n v="1.25"/>
    <n v="5.5"/>
  </r>
  <r>
    <x v="36"/>
    <x v="1"/>
    <x v="2"/>
    <x v="1"/>
    <x v="0"/>
    <x v="2"/>
    <n v="25.29"/>
    <n v="1"/>
    <n v="1.2645"/>
    <n v="26.554500000000001"/>
    <x v="19"/>
    <x v="21"/>
    <x v="1"/>
    <n v="25.29"/>
    <n v="4.7619047620000003"/>
    <n v="1.2645"/>
    <n v="6.1"/>
  </r>
  <r>
    <x v="37"/>
    <x v="2"/>
    <x v="1"/>
    <x v="1"/>
    <x v="1"/>
    <x v="5"/>
    <n v="25.45"/>
    <n v="1"/>
    <n v="1.2725"/>
    <n v="26.7225"/>
    <x v="20"/>
    <x v="22"/>
    <x v="0"/>
    <n v="25.45"/>
    <n v="4.7619047620000003"/>
    <n v="1.2725"/>
    <n v="5.0999999999999996"/>
  </r>
  <r>
    <x v="38"/>
    <x v="2"/>
    <x v="1"/>
    <x v="1"/>
    <x v="0"/>
    <x v="5"/>
    <n v="25.45"/>
    <n v="1"/>
    <n v="1.2725"/>
    <n v="26.7225"/>
    <x v="20"/>
    <x v="22"/>
    <x v="2"/>
    <n v="25.45"/>
    <n v="4.7619047620000003"/>
    <n v="1.2725"/>
    <n v="5.0999999999999996"/>
  </r>
  <r>
    <x v="39"/>
    <x v="0"/>
    <x v="1"/>
    <x v="0"/>
    <x v="1"/>
    <x v="3"/>
    <n v="12.73"/>
    <n v="2"/>
    <n v="1.2729999999999999"/>
    <n v="26.733000000000001"/>
    <x v="21"/>
    <x v="23"/>
    <x v="0"/>
    <n v="25.46"/>
    <n v="4.7619047620000003"/>
    <n v="1.2729999999999999"/>
    <n v="5.2"/>
  </r>
  <r>
    <x v="40"/>
    <x v="1"/>
    <x v="2"/>
    <x v="0"/>
    <x v="0"/>
    <x v="0"/>
    <n v="12.76"/>
    <n v="2"/>
    <n v="1.276"/>
    <n v="26.795999999999999"/>
    <x v="3"/>
    <x v="24"/>
    <x v="0"/>
    <n v="25.52"/>
    <n v="4.7619047620000003"/>
    <n v="1.276"/>
    <n v="7.8"/>
  </r>
  <r>
    <x v="41"/>
    <x v="1"/>
    <x v="1"/>
    <x v="0"/>
    <x v="0"/>
    <x v="0"/>
    <n v="12.76"/>
    <n v="2"/>
    <n v="1.276"/>
    <n v="26.795999999999999"/>
    <x v="3"/>
    <x v="24"/>
    <x v="0"/>
    <n v="25.52"/>
    <n v="4.7619047620000003"/>
    <n v="1.276"/>
    <n v="7.8"/>
  </r>
  <r>
    <x v="42"/>
    <x v="1"/>
    <x v="2"/>
    <x v="0"/>
    <x v="0"/>
    <x v="0"/>
    <n v="12.76"/>
    <n v="2"/>
    <n v="1.276"/>
    <n v="26.795999999999999"/>
    <x v="3"/>
    <x v="24"/>
    <x v="0"/>
    <n v="25.52"/>
    <n v="4.7619047620000003"/>
    <n v="1.276"/>
    <n v="7.8"/>
  </r>
  <r>
    <x v="43"/>
    <x v="0"/>
    <x v="1"/>
    <x v="0"/>
    <x v="1"/>
    <x v="4"/>
    <n v="27.07"/>
    <n v="1"/>
    <n v="1.3534999999999999"/>
    <n v="28.423500000000001"/>
    <x v="22"/>
    <x v="25"/>
    <x v="0"/>
    <n v="27.07"/>
    <n v="4.7619047620000003"/>
    <n v="1.3534999999999999"/>
    <n v="5.3"/>
  </r>
  <r>
    <x v="44"/>
    <x v="1"/>
    <x v="1"/>
    <x v="0"/>
    <x v="1"/>
    <x v="4"/>
    <n v="27.07"/>
    <n v="1"/>
    <n v="1.3534999999999999"/>
    <n v="28.423500000000001"/>
    <x v="22"/>
    <x v="25"/>
    <x v="0"/>
    <n v="27.07"/>
    <n v="4.7619047620000003"/>
    <n v="1.3534999999999999"/>
    <n v="5.3"/>
  </r>
  <r>
    <x v="45"/>
    <x v="0"/>
    <x v="1"/>
    <x v="1"/>
    <x v="0"/>
    <x v="2"/>
    <n v="14.39"/>
    <n v="2"/>
    <n v="1.4390000000000001"/>
    <n v="30.219000000000001"/>
    <x v="23"/>
    <x v="26"/>
    <x v="2"/>
    <n v="28.78"/>
    <n v="4.7619047620000003"/>
    <n v="1.4390000000000001"/>
    <n v="7.2"/>
  </r>
  <r>
    <x v="46"/>
    <x v="0"/>
    <x v="2"/>
    <x v="1"/>
    <x v="1"/>
    <x v="5"/>
    <n v="28.96"/>
    <n v="1"/>
    <n v="1.448"/>
    <n v="30.408000000000001"/>
    <x v="0"/>
    <x v="27"/>
    <x v="0"/>
    <n v="28.96"/>
    <n v="4.7619047620000003"/>
    <n v="1.448"/>
    <n v="6.2"/>
  </r>
  <r>
    <x v="47"/>
    <x v="1"/>
    <x v="2"/>
    <x v="1"/>
    <x v="0"/>
    <x v="5"/>
    <n v="28.96"/>
    <n v="1"/>
    <n v="1.448"/>
    <n v="30.408000000000001"/>
    <x v="0"/>
    <x v="27"/>
    <x v="2"/>
    <n v="28.96"/>
    <n v="4.7619047620000003"/>
    <n v="1.448"/>
    <n v="6.2"/>
  </r>
  <r>
    <x v="48"/>
    <x v="0"/>
    <x v="2"/>
    <x v="1"/>
    <x v="0"/>
    <x v="5"/>
    <n v="28.96"/>
    <n v="1"/>
    <n v="1.448"/>
    <n v="30.408000000000001"/>
    <x v="0"/>
    <x v="27"/>
    <x v="0"/>
    <n v="28.96"/>
    <n v="4.7619047620000003"/>
    <n v="1.448"/>
    <n v="6.2"/>
  </r>
  <r>
    <x v="49"/>
    <x v="2"/>
    <x v="1"/>
    <x v="1"/>
    <x v="1"/>
    <x v="4"/>
    <n v="14.76"/>
    <n v="2"/>
    <n v="1.476"/>
    <n v="30.995999999999999"/>
    <x v="24"/>
    <x v="28"/>
    <x v="0"/>
    <n v="29.52"/>
    <n v="4.7619047620000003"/>
    <n v="1.476"/>
    <n v="4.3"/>
  </r>
  <r>
    <x v="50"/>
    <x v="0"/>
    <x v="1"/>
    <x v="0"/>
    <x v="1"/>
    <x v="2"/>
    <n v="14.87"/>
    <n v="2"/>
    <n v="1.4870000000000001"/>
    <n v="31.227"/>
    <x v="25"/>
    <x v="29"/>
    <x v="0"/>
    <n v="29.74"/>
    <n v="4.7619047620000003"/>
    <n v="1.4870000000000001"/>
    <n v="8.9"/>
  </r>
  <r>
    <x v="51"/>
    <x v="0"/>
    <x v="1"/>
    <x v="0"/>
    <x v="0"/>
    <x v="2"/>
    <n v="14.87"/>
    <n v="2"/>
    <n v="1.4870000000000001"/>
    <n v="31.227"/>
    <x v="25"/>
    <x v="29"/>
    <x v="2"/>
    <n v="29.74"/>
    <n v="4.7619047620000003"/>
    <n v="1.4870000000000001"/>
    <n v="8.9"/>
  </r>
  <r>
    <x v="52"/>
    <x v="0"/>
    <x v="0"/>
    <x v="1"/>
    <x v="0"/>
    <x v="5"/>
    <n v="30.24"/>
    <n v="1"/>
    <n v="1.512"/>
    <n v="31.751999999999999"/>
    <x v="26"/>
    <x v="30"/>
    <x v="0"/>
    <n v="30.24"/>
    <n v="4.7619047620000003"/>
    <n v="1.512"/>
    <n v="8.4"/>
  </r>
  <r>
    <x v="53"/>
    <x v="0"/>
    <x v="1"/>
    <x v="1"/>
    <x v="1"/>
    <x v="5"/>
    <n v="30.24"/>
    <n v="1"/>
    <n v="1.512"/>
    <n v="31.751999999999999"/>
    <x v="26"/>
    <x v="30"/>
    <x v="0"/>
    <n v="30.24"/>
    <n v="4.7619047620000003"/>
    <n v="1.512"/>
    <n v="8.4"/>
  </r>
  <r>
    <x v="54"/>
    <x v="1"/>
    <x v="0"/>
    <x v="1"/>
    <x v="0"/>
    <x v="2"/>
    <n v="30.24"/>
    <n v="1"/>
    <n v="1.512"/>
    <n v="31.751999999999999"/>
    <x v="26"/>
    <x v="30"/>
    <x v="1"/>
    <n v="30.24"/>
    <n v="4.7619047620000003"/>
    <n v="1.512"/>
    <n v="8.4"/>
  </r>
  <r>
    <x v="55"/>
    <x v="0"/>
    <x v="1"/>
    <x v="1"/>
    <x v="1"/>
    <x v="5"/>
    <n v="30.24"/>
    <n v="1"/>
    <n v="1.512"/>
    <n v="31.751999999999999"/>
    <x v="26"/>
    <x v="30"/>
    <x v="0"/>
    <n v="30.24"/>
    <n v="4.7619047620000003"/>
    <n v="1.512"/>
    <n v="8.4"/>
  </r>
  <r>
    <x v="56"/>
    <x v="0"/>
    <x v="0"/>
    <x v="0"/>
    <x v="1"/>
    <x v="2"/>
    <n v="30.41"/>
    <n v="1"/>
    <n v="1.5205"/>
    <n v="31.930499999999999"/>
    <x v="21"/>
    <x v="31"/>
    <x v="2"/>
    <n v="30.41"/>
    <n v="4.7619047620000003"/>
    <n v="1.5205"/>
    <n v="8.4"/>
  </r>
  <r>
    <x v="57"/>
    <x v="0"/>
    <x v="0"/>
    <x v="0"/>
    <x v="0"/>
    <x v="2"/>
    <n v="30.41"/>
    <n v="1"/>
    <n v="1.5205"/>
    <n v="31.930499999999999"/>
    <x v="21"/>
    <x v="31"/>
    <x v="2"/>
    <n v="30.41"/>
    <n v="4.7619047620000003"/>
    <n v="1.5205"/>
    <n v="8.4"/>
  </r>
  <r>
    <x v="58"/>
    <x v="0"/>
    <x v="2"/>
    <x v="1"/>
    <x v="0"/>
    <x v="1"/>
    <n v="30.61"/>
    <n v="1"/>
    <n v="1.5305"/>
    <n v="32.140500000000003"/>
    <x v="27"/>
    <x v="32"/>
    <x v="0"/>
    <n v="30.61"/>
    <n v="4.7619047620000003"/>
    <n v="1.5305"/>
    <n v="5.2"/>
  </r>
  <r>
    <x v="59"/>
    <x v="1"/>
    <x v="1"/>
    <x v="1"/>
    <x v="0"/>
    <x v="1"/>
    <n v="30.61"/>
    <n v="1"/>
    <n v="1.5305"/>
    <n v="32.140500000000003"/>
    <x v="27"/>
    <x v="32"/>
    <x v="1"/>
    <n v="30.61"/>
    <n v="4.7619047620000003"/>
    <n v="1.5305"/>
    <n v="5.2"/>
  </r>
  <r>
    <x v="60"/>
    <x v="0"/>
    <x v="2"/>
    <x v="1"/>
    <x v="0"/>
    <x v="1"/>
    <n v="30.61"/>
    <n v="1"/>
    <n v="1.5305"/>
    <n v="32.140500000000003"/>
    <x v="27"/>
    <x v="32"/>
    <x v="0"/>
    <n v="30.61"/>
    <n v="4.7619047620000003"/>
    <n v="1.5305"/>
    <n v="5.2"/>
  </r>
  <r>
    <x v="61"/>
    <x v="1"/>
    <x v="0"/>
    <x v="1"/>
    <x v="0"/>
    <x v="1"/>
    <n v="30.61"/>
    <n v="1"/>
    <n v="1.5305"/>
    <n v="32.140500000000003"/>
    <x v="27"/>
    <x v="32"/>
    <x v="1"/>
    <n v="30.61"/>
    <n v="4.7619047620000003"/>
    <n v="1.5305"/>
    <n v="1.2"/>
  </r>
  <r>
    <x v="62"/>
    <x v="1"/>
    <x v="1"/>
    <x v="0"/>
    <x v="1"/>
    <x v="1"/>
    <n v="30.62"/>
    <n v="1"/>
    <n v="1.5309999999999999"/>
    <n v="32.151000000000003"/>
    <x v="28"/>
    <x v="33"/>
    <x v="0"/>
    <n v="30.62"/>
    <n v="4.7619047620000003"/>
    <n v="1.5309999999999999"/>
    <n v="4.0999999999999996"/>
  </r>
  <r>
    <x v="63"/>
    <x v="1"/>
    <x v="1"/>
    <x v="0"/>
    <x v="1"/>
    <x v="1"/>
    <n v="30.62"/>
    <n v="1"/>
    <n v="1.5309999999999999"/>
    <n v="32.151000000000003"/>
    <x v="28"/>
    <x v="33"/>
    <x v="0"/>
    <n v="30.62"/>
    <n v="4.7619047620000003"/>
    <n v="1.5309999999999999"/>
    <n v="4.0999999999999996"/>
  </r>
  <r>
    <x v="64"/>
    <x v="0"/>
    <x v="0"/>
    <x v="0"/>
    <x v="0"/>
    <x v="4"/>
    <n v="15.37"/>
    <n v="2"/>
    <n v="1.5369999999999999"/>
    <n v="32.277000000000001"/>
    <x v="29"/>
    <x v="34"/>
    <x v="0"/>
    <n v="30.74"/>
    <n v="4.7619047620000003"/>
    <n v="1.5369999999999999"/>
    <n v="7.2"/>
  </r>
  <r>
    <x v="65"/>
    <x v="0"/>
    <x v="0"/>
    <x v="0"/>
    <x v="0"/>
    <x v="4"/>
    <n v="15.37"/>
    <n v="2"/>
    <n v="1.5369999999999999"/>
    <n v="32.277000000000001"/>
    <x v="29"/>
    <x v="34"/>
    <x v="0"/>
    <n v="30.74"/>
    <n v="4.7619047620000003"/>
    <n v="1.5369999999999999"/>
    <n v="1.3"/>
  </r>
  <r>
    <x v="66"/>
    <x v="0"/>
    <x v="0"/>
    <x v="0"/>
    <x v="0"/>
    <x v="0"/>
    <n v="15.49"/>
    <n v="2"/>
    <n v="1.5489999999999999"/>
    <n v="32.529000000000003"/>
    <x v="30"/>
    <x v="35"/>
    <x v="0"/>
    <n v="30.98"/>
    <n v="4.7619047620000003"/>
    <n v="1.5489999999999999"/>
    <n v="6.3"/>
  </r>
  <r>
    <x v="67"/>
    <x v="0"/>
    <x v="1"/>
    <x v="0"/>
    <x v="1"/>
    <x v="2"/>
    <n v="15.49"/>
    <n v="2"/>
    <n v="1.5489999999999999"/>
    <n v="32.529000000000003"/>
    <x v="30"/>
    <x v="35"/>
    <x v="0"/>
    <n v="30.98"/>
    <n v="4.7619047620000003"/>
    <n v="1.5489999999999999"/>
    <n v="6.3"/>
  </r>
  <r>
    <x v="68"/>
    <x v="0"/>
    <x v="0"/>
    <x v="0"/>
    <x v="0"/>
    <x v="0"/>
    <n v="15.49"/>
    <n v="2"/>
    <n v="1.5489999999999999"/>
    <n v="32.529000000000003"/>
    <x v="30"/>
    <x v="35"/>
    <x v="0"/>
    <n v="30.98"/>
    <n v="4.7619047620000003"/>
    <n v="1.5489999999999999"/>
    <n v="1.4"/>
  </r>
  <r>
    <x v="69"/>
    <x v="2"/>
    <x v="1"/>
    <x v="0"/>
    <x v="0"/>
    <x v="5"/>
    <n v="10.59"/>
    <n v="3"/>
    <n v="1.5885"/>
    <n v="33.358499999999999"/>
    <x v="31"/>
    <x v="36"/>
    <x v="2"/>
    <n v="31.77"/>
    <n v="4.7619047620000003"/>
    <n v="1.5885"/>
    <n v="8.6999999999999993"/>
  </r>
  <r>
    <x v="70"/>
    <x v="2"/>
    <x v="1"/>
    <x v="0"/>
    <x v="0"/>
    <x v="5"/>
    <n v="10.59"/>
    <n v="3"/>
    <n v="1.5885"/>
    <n v="33.358499999999999"/>
    <x v="31"/>
    <x v="36"/>
    <x v="2"/>
    <n v="31.77"/>
    <n v="4.7619047620000003"/>
    <n v="1.5885"/>
    <n v="8.6999999999999993"/>
  </r>
  <r>
    <x v="71"/>
    <x v="2"/>
    <x v="1"/>
    <x v="0"/>
    <x v="0"/>
    <x v="5"/>
    <n v="10.59"/>
    <n v="3"/>
    <n v="1.5885"/>
    <n v="33.358499999999999"/>
    <x v="31"/>
    <x v="36"/>
    <x v="2"/>
    <n v="31.77"/>
    <n v="4.7619047620000003"/>
    <n v="1.5885"/>
    <n v="1.5"/>
  </r>
  <r>
    <x v="72"/>
    <x v="1"/>
    <x v="2"/>
    <x v="0"/>
    <x v="0"/>
    <x v="2"/>
    <n v="31.84"/>
    <n v="1"/>
    <n v="1.5920000000000001"/>
    <n v="33.432000000000002"/>
    <x v="14"/>
    <x v="37"/>
    <x v="0"/>
    <n v="31.84"/>
    <n v="4.7619047620000003"/>
    <n v="1.5920000000000001"/>
    <n v="7.7"/>
  </r>
  <r>
    <x v="73"/>
    <x v="1"/>
    <x v="1"/>
    <x v="0"/>
    <x v="0"/>
    <x v="2"/>
    <n v="31.84"/>
    <n v="1"/>
    <n v="1.5920000000000001"/>
    <n v="33.432000000000002"/>
    <x v="14"/>
    <x v="37"/>
    <x v="0"/>
    <n v="31.84"/>
    <n v="4.7619047620000003"/>
    <n v="1.5920000000000001"/>
    <n v="7.7"/>
  </r>
  <r>
    <x v="74"/>
    <x v="1"/>
    <x v="2"/>
    <x v="0"/>
    <x v="0"/>
    <x v="2"/>
    <n v="31.84"/>
    <n v="1"/>
    <n v="1.5920000000000001"/>
    <n v="33.432000000000002"/>
    <x v="14"/>
    <x v="37"/>
    <x v="0"/>
    <n v="31.84"/>
    <n v="4.7619047620000003"/>
    <n v="1.5920000000000001"/>
    <n v="7.7"/>
  </r>
  <r>
    <x v="75"/>
    <x v="0"/>
    <x v="0"/>
    <x v="0"/>
    <x v="1"/>
    <x v="1"/>
    <n v="31.9"/>
    <n v="1"/>
    <n v="1.595"/>
    <n v="33.494999999999997"/>
    <x v="32"/>
    <x v="38"/>
    <x v="0"/>
    <n v="31.9"/>
    <n v="4.7619047620000003"/>
    <n v="1.595"/>
    <n v="9.1"/>
  </r>
  <r>
    <x v="76"/>
    <x v="0"/>
    <x v="1"/>
    <x v="0"/>
    <x v="0"/>
    <x v="2"/>
    <n v="31.9"/>
    <n v="1"/>
    <n v="1.595"/>
    <n v="33.494999999999997"/>
    <x v="32"/>
    <x v="38"/>
    <x v="0"/>
    <n v="31.9"/>
    <n v="4.7619047620000003"/>
    <n v="1.595"/>
    <n v="9.1"/>
  </r>
  <r>
    <x v="77"/>
    <x v="1"/>
    <x v="1"/>
    <x v="1"/>
    <x v="0"/>
    <x v="3"/>
    <n v="16.16"/>
    <n v="2"/>
    <n v="1.6160000000000001"/>
    <n v="33.936"/>
    <x v="33"/>
    <x v="39"/>
    <x v="1"/>
    <n v="32.32"/>
    <n v="4.7619047620000003"/>
    <n v="1.6160000000000001"/>
    <n v="6.5"/>
  </r>
  <r>
    <x v="78"/>
    <x v="1"/>
    <x v="1"/>
    <x v="0"/>
    <x v="0"/>
    <x v="0"/>
    <n v="16.489999999999998"/>
    <n v="2"/>
    <n v="1.649"/>
    <n v="34.628999999999998"/>
    <x v="28"/>
    <x v="40"/>
    <x v="1"/>
    <n v="32.979999999999997"/>
    <n v="4.7619047620000003"/>
    <n v="1.649"/>
    <n v="4.5999999999999996"/>
  </r>
  <r>
    <x v="79"/>
    <x v="2"/>
    <x v="1"/>
    <x v="1"/>
    <x v="0"/>
    <x v="1"/>
    <n v="33.520000000000003"/>
    <n v="1"/>
    <n v="1.6759999999999999"/>
    <n v="35.195999999999998"/>
    <x v="13"/>
    <x v="41"/>
    <x v="0"/>
    <n v="33.520000000000003"/>
    <n v="4.7619047620000003"/>
    <n v="1.6759999999999999"/>
    <n v="6.7"/>
  </r>
  <r>
    <x v="80"/>
    <x v="2"/>
    <x v="0"/>
    <x v="1"/>
    <x v="0"/>
    <x v="1"/>
    <n v="33.520000000000003"/>
    <n v="1"/>
    <n v="1.6759999999999999"/>
    <n v="35.195999999999998"/>
    <x v="13"/>
    <x v="41"/>
    <x v="0"/>
    <n v="33.520000000000003"/>
    <n v="4.7619047620000003"/>
    <n v="1.6759999999999999"/>
    <n v="1.6"/>
  </r>
  <r>
    <x v="81"/>
    <x v="0"/>
    <x v="1"/>
    <x v="0"/>
    <x v="0"/>
    <x v="1"/>
    <n v="33.630000000000003"/>
    <n v="1"/>
    <n v="1.6815"/>
    <n v="35.311500000000002"/>
    <x v="34"/>
    <x v="42"/>
    <x v="0"/>
    <n v="33.630000000000003"/>
    <n v="4.7619047620000003"/>
    <n v="1.6815"/>
    <n v="5.6"/>
  </r>
  <r>
    <x v="82"/>
    <x v="2"/>
    <x v="1"/>
    <x v="0"/>
    <x v="0"/>
    <x v="1"/>
    <n v="33.630000000000003"/>
    <n v="1"/>
    <n v="1.6815"/>
    <n v="35.311500000000002"/>
    <x v="34"/>
    <x v="42"/>
    <x v="0"/>
    <n v="33.630000000000003"/>
    <n v="4.7619047620000003"/>
    <n v="1.6815"/>
    <n v="5.6"/>
  </r>
  <r>
    <x v="83"/>
    <x v="2"/>
    <x v="1"/>
    <x v="0"/>
    <x v="0"/>
    <x v="1"/>
    <n v="33.630000000000003"/>
    <n v="1"/>
    <n v="1.6815"/>
    <n v="35.311500000000002"/>
    <x v="34"/>
    <x v="42"/>
    <x v="0"/>
    <n v="33.630000000000003"/>
    <n v="4.7619047620000003"/>
    <n v="1.6815"/>
    <n v="1.7"/>
  </r>
  <r>
    <x v="84"/>
    <x v="0"/>
    <x v="1"/>
    <x v="1"/>
    <x v="1"/>
    <x v="0"/>
    <n v="34.81"/>
    <n v="1"/>
    <n v="1.7404999999999999"/>
    <n v="36.5505"/>
    <x v="9"/>
    <x v="43"/>
    <x v="0"/>
    <n v="34.81"/>
    <n v="4.7619047620000003"/>
    <n v="1.7404999999999999"/>
    <n v="7"/>
  </r>
  <r>
    <x v="85"/>
    <x v="2"/>
    <x v="1"/>
    <x v="1"/>
    <x v="0"/>
    <x v="0"/>
    <n v="34.81"/>
    <n v="1"/>
    <n v="1.7404999999999999"/>
    <n v="36.5505"/>
    <x v="9"/>
    <x v="43"/>
    <x v="2"/>
    <n v="34.81"/>
    <n v="4.7619047620000003"/>
    <n v="1.7404999999999999"/>
    <n v="7"/>
  </r>
  <r>
    <x v="86"/>
    <x v="0"/>
    <x v="1"/>
    <x v="1"/>
    <x v="1"/>
    <x v="0"/>
    <n v="34.81"/>
    <n v="1"/>
    <n v="1.7404999999999999"/>
    <n v="36.5505"/>
    <x v="9"/>
    <x v="43"/>
    <x v="0"/>
    <n v="34.81"/>
    <n v="4.7619047620000003"/>
    <n v="1.7404999999999999"/>
    <n v="7"/>
  </r>
  <r>
    <x v="87"/>
    <x v="1"/>
    <x v="2"/>
    <x v="0"/>
    <x v="0"/>
    <x v="5"/>
    <n v="11.94"/>
    <n v="3"/>
    <n v="1.7909999999999999"/>
    <n v="37.610999999999997"/>
    <x v="35"/>
    <x v="44"/>
    <x v="0"/>
    <n v="35.82"/>
    <n v="4.7619047620000003"/>
    <n v="1.7909999999999999"/>
    <n v="8.1"/>
  </r>
  <r>
    <x v="88"/>
    <x v="0"/>
    <x v="2"/>
    <x v="0"/>
    <x v="0"/>
    <x v="5"/>
    <n v="11.94"/>
    <n v="3"/>
    <n v="1.7909999999999999"/>
    <n v="37.610999999999997"/>
    <x v="35"/>
    <x v="44"/>
    <x v="2"/>
    <n v="35.82"/>
    <n v="4.7619047620000003"/>
    <n v="1.7909999999999999"/>
    <n v="8.1"/>
  </r>
  <r>
    <x v="89"/>
    <x v="1"/>
    <x v="2"/>
    <x v="0"/>
    <x v="0"/>
    <x v="2"/>
    <n v="11.94"/>
    <n v="3"/>
    <n v="1.7909999999999999"/>
    <n v="37.610999999999997"/>
    <x v="35"/>
    <x v="44"/>
    <x v="0"/>
    <n v="35.82"/>
    <n v="4.7619047620000003"/>
    <n v="1.7909999999999999"/>
    <n v="8.1"/>
  </r>
  <r>
    <x v="90"/>
    <x v="0"/>
    <x v="0"/>
    <x v="1"/>
    <x v="0"/>
    <x v="2"/>
    <n v="35.89"/>
    <n v="1"/>
    <n v="1.7945"/>
    <n v="37.6845"/>
    <x v="36"/>
    <x v="45"/>
    <x v="2"/>
    <n v="35.89"/>
    <n v="4.7619047620000003"/>
    <n v="1.7945"/>
    <n v="7.9"/>
  </r>
  <r>
    <x v="91"/>
    <x v="0"/>
    <x v="1"/>
    <x v="1"/>
    <x v="0"/>
    <x v="2"/>
    <n v="35.89"/>
    <n v="1"/>
    <n v="1.7945"/>
    <n v="37.6845"/>
    <x v="36"/>
    <x v="45"/>
    <x v="2"/>
    <n v="35.89"/>
    <n v="4.7619047620000003"/>
    <n v="1.7945"/>
    <n v="7.9"/>
  </r>
  <r>
    <x v="92"/>
    <x v="0"/>
    <x v="1"/>
    <x v="1"/>
    <x v="0"/>
    <x v="3"/>
    <n v="37"/>
    <n v="1"/>
    <n v="1.85"/>
    <n v="38.85"/>
    <x v="37"/>
    <x v="46"/>
    <x v="2"/>
    <n v="37"/>
    <n v="4.7619047620000003"/>
    <n v="1.85"/>
    <n v="7.9"/>
  </r>
  <r>
    <x v="93"/>
    <x v="0"/>
    <x v="1"/>
    <x v="0"/>
    <x v="1"/>
    <x v="2"/>
    <n v="38.42"/>
    <n v="1"/>
    <n v="1.921"/>
    <n v="40.341000000000001"/>
    <x v="11"/>
    <x v="47"/>
    <x v="0"/>
    <n v="38.42"/>
    <n v="4.7619047620000003"/>
    <n v="1.921"/>
    <n v="8.6"/>
  </r>
  <r>
    <x v="94"/>
    <x v="0"/>
    <x v="0"/>
    <x v="0"/>
    <x v="0"/>
    <x v="2"/>
    <n v="38.42"/>
    <n v="1"/>
    <n v="1.921"/>
    <n v="40.341000000000001"/>
    <x v="11"/>
    <x v="47"/>
    <x v="0"/>
    <n v="38.42"/>
    <n v="4.7619047620000003"/>
    <n v="1.921"/>
    <n v="8.6"/>
  </r>
  <r>
    <x v="95"/>
    <x v="0"/>
    <x v="1"/>
    <x v="0"/>
    <x v="0"/>
    <x v="2"/>
    <n v="38.42"/>
    <n v="1"/>
    <n v="1.921"/>
    <n v="40.341000000000001"/>
    <x v="11"/>
    <x v="47"/>
    <x v="0"/>
    <n v="38.42"/>
    <n v="4.7619047620000003"/>
    <n v="1.921"/>
    <n v="8.6"/>
  </r>
  <r>
    <x v="96"/>
    <x v="0"/>
    <x v="0"/>
    <x v="0"/>
    <x v="0"/>
    <x v="2"/>
    <n v="38.42"/>
    <n v="1"/>
    <n v="1.921"/>
    <n v="40.341000000000001"/>
    <x v="11"/>
    <x v="47"/>
    <x v="0"/>
    <n v="38.42"/>
    <n v="4.7619047620000003"/>
    <n v="1.921"/>
    <n v="1.8"/>
  </r>
  <r>
    <x v="97"/>
    <x v="1"/>
    <x v="2"/>
    <x v="1"/>
    <x v="0"/>
    <x v="5"/>
    <n v="38.6"/>
    <n v="1"/>
    <n v="1.93"/>
    <n v="40.53"/>
    <x v="38"/>
    <x v="48"/>
    <x v="1"/>
    <n v="38.6"/>
    <n v="4.7619047620000003"/>
    <n v="1.93"/>
    <n v="6.7"/>
  </r>
  <r>
    <x v="98"/>
    <x v="1"/>
    <x v="2"/>
    <x v="1"/>
    <x v="0"/>
    <x v="5"/>
    <n v="38.6"/>
    <n v="1"/>
    <n v="1.93"/>
    <n v="40.53"/>
    <x v="38"/>
    <x v="48"/>
    <x v="1"/>
    <n v="38.6"/>
    <n v="4.7619047620000003"/>
    <n v="1.93"/>
    <n v="6.7"/>
  </r>
  <r>
    <x v="99"/>
    <x v="2"/>
    <x v="1"/>
    <x v="1"/>
    <x v="0"/>
    <x v="4"/>
    <n v="39.01"/>
    <n v="1"/>
    <n v="1.9504999999999999"/>
    <n v="40.960500000000003"/>
    <x v="31"/>
    <x v="49"/>
    <x v="2"/>
    <n v="39.01"/>
    <n v="4.7619047620000003"/>
    <n v="1.9504999999999999"/>
    <n v="4.7"/>
  </r>
  <r>
    <x v="100"/>
    <x v="0"/>
    <x v="1"/>
    <x v="0"/>
    <x v="1"/>
    <x v="0"/>
    <n v="39.119999999999997"/>
    <n v="1"/>
    <n v="1.956"/>
    <n v="41.076000000000001"/>
    <x v="39"/>
    <x v="50"/>
    <x v="0"/>
    <n v="39.119999999999997"/>
    <n v="4.7619047620000003"/>
    <n v="1.956"/>
    <n v="9.6"/>
  </r>
  <r>
    <x v="101"/>
    <x v="2"/>
    <x v="1"/>
    <x v="0"/>
    <x v="0"/>
    <x v="0"/>
    <n v="39.119999999999997"/>
    <n v="1"/>
    <n v="1.956"/>
    <n v="41.076000000000001"/>
    <x v="39"/>
    <x v="50"/>
    <x v="2"/>
    <n v="39.119999999999997"/>
    <n v="4.7619047620000003"/>
    <n v="1.956"/>
    <n v="9.6"/>
  </r>
  <r>
    <x v="102"/>
    <x v="0"/>
    <x v="1"/>
    <x v="1"/>
    <x v="1"/>
    <x v="0"/>
    <n v="39.119999999999997"/>
    <n v="1"/>
    <n v="1.956"/>
    <n v="41.076000000000001"/>
    <x v="39"/>
    <x v="50"/>
    <x v="0"/>
    <n v="39.119999999999997"/>
    <n v="4.7619047620000003"/>
    <n v="1.956"/>
    <n v="9.6"/>
  </r>
  <r>
    <x v="103"/>
    <x v="0"/>
    <x v="1"/>
    <x v="1"/>
    <x v="0"/>
    <x v="2"/>
    <n v="39.119999999999997"/>
    <n v="1"/>
    <n v="1.956"/>
    <n v="41.076000000000001"/>
    <x v="39"/>
    <x v="50"/>
    <x v="0"/>
    <n v="39.119999999999997"/>
    <n v="4.7619047620000003"/>
    <n v="1.956"/>
    <n v="9.6"/>
  </r>
  <r>
    <x v="104"/>
    <x v="0"/>
    <x v="1"/>
    <x v="1"/>
    <x v="1"/>
    <x v="4"/>
    <n v="39.42"/>
    <n v="1"/>
    <n v="1.9710000000000001"/>
    <n v="41.390999999999998"/>
    <x v="40"/>
    <x v="51"/>
    <x v="0"/>
    <n v="39.42"/>
    <n v="4.7619047620000003"/>
    <n v="1.9710000000000001"/>
    <n v="8.4"/>
  </r>
  <r>
    <x v="105"/>
    <x v="0"/>
    <x v="0"/>
    <x v="1"/>
    <x v="1"/>
    <x v="4"/>
    <n v="39.42"/>
    <n v="1"/>
    <n v="1.9710000000000001"/>
    <n v="41.390999999999998"/>
    <x v="40"/>
    <x v="51"/>
    <x v="0"/>
    <n v="39.42"/>
    <n v="4.7619047620000003"/>
    <n v="1.9710000000000001"/>
    <n v="1.9"/>
  </r>
  <r>
    <x v="106"/>
    <x v="2"/>
    <x v="1"/>
    <x v="0"/>
    <x v="0"/>
    <x v="5"/>
    <n v="39.479999999999997"/>
    <n v="1"/>
    <n v="1.974"/>
    <n v="41.454000000000001"/>
    <x v="41"/>
    <x v="52"/>
    <x v="0"/>
    <n v="39.479999999999997"/>
    <n v="4.7619047620000003"/>
    <n v="1.974"/>
    <n v="6.5"/>
  </r>
  <r>
    <x v="107"/>
    <x v="0"/>
    <x v="1"/>
    <x v="0"/>
    <x v="1"/>
    <x v="5"/>
    <n v="39.479999999999997"/>
    <n v="1"/>
    <n v="1.974"/>
    <n v="41.454000000000001"/>
    <x v="41"/>
    <x v="52"/>
    <x v="0"/>
    <n v="39.479999999999997"/>
    <n v="4.7619047620000003"/>
    <n v="1.974"/>
    <n v="6.5"/>
  </r>
  <r>
    <x v="108"/>
    <x v="2"/>
    <x v="1"/>
    <x v="0"/>
    <x v="0"/>
    <x v="5"/>
    <n v="39.75"/>
    <n v="1"/>
    <n v="1.9875"/>
    <n v="41.737499999999997"/>
    <x v="42"/>
    <x v="53"/>
    <x v="0"/>
    <n v="39.75"/>
    <n v="4.7619047620000003"/>
    <n v="1.9875"/>
    <n v="6.1"/>
  </r>
  <r>
    <x v="109"/>
    <x v="2"/>
    <x v="1"/>
    <x v="0"/>
    <x v="0"/>
    <x v="5"/>
    <n v="39.75"/>
    <n v="1"/>
    <n v="1.9875"/>
    <n v="41.737499999999997"/>
    <x v="42"/>
    <x v="53"/>
    <x v="0"/>
    <n v="39.75"/>
    <n v="4.7619047620000003"/>
    <n v="1.9875"/>
    <n v="6.1"/>
  </r>
  <r>
    <x v="110"/>
    <x v="2"/>
    <x v="1"/>
    <x v="0"/>
    <x v="0"/>
    <x v="5"/>
    <n v="39.75"/>
    <n v="1"/>
    <n v="1.9875"/>
    <n v="41.737499999999997"/>
    <x v="42"/>
    <x v="53"/>
    <x v="0"/>
    <n v="39.75"/>
    <n v="4.7619047620000003"/>
    <n v="1.9875"/>
    <n v="2"/>
  </r>
  <r>
    <x v="111"/>
    <x v="0"/>
    <x v="1"/>
    <x v="1"/>
    <x v="0"/>
    <x v="4"/>
    <n v="40.35"/>
    <n v="1"/>
    <n v="2.0175000000000001"/>
    <n v="42.3675"/>
    <x v="38"/>
    <x v="54"/>
    <x v="1"/>
    <n v="40.35"/>
    <n v="4.7619047620000003"/>
    <n v="2.0175000000000001"/>
    <n v="6.2"/>
  </r>
  <r>
    <x v="112"/>
    <x v="1"/>
    <x v="2"/>
    <x v="0"/>
    <x v="0"/>
    <x v="5"/>
    <n v="20.89"/>
    <n v="2"/>
    <n v="2.089"/>
    <n v="43.869"/>
    <x v="28"/>
    <x v="55"/>
    <x v="0"/>
    <n v="41.78"/>
    <n v="4.7619047620000003"/>
    <n v="2.089"/>
    <n v="9.8000000000000007"/>
  </r>
  <r>
    <x v="113"/>
    <x v="1"/>
    <x v="2"/>
    <x v="0"/>
    <x v="0"/>
    <x v="5"/>
    <n v="20.89"/>
    <n v="2"/>
    <n v="2.089"/>
    <n v="43.869"/>
    <x v="28"/>
    <x v="55"/>
    <x v="0"/>
    <n v="41.78"/>
    <n v="4.7619047620000003"/>
    <n v="2.089"/>
    <n v="9.8000000000000007"/>
  </r>
  <r>
    <x v="114"/>
    <x v="1"/>
    <x v="2"/>
    <x v="0"/>
    <x v="0"/>
    <x v="5"/>
    <n v="20.89"/>
    <n v="2"/>
    <n v="2.089"/>
    <n v="43.869"/>
    <x v="28"/>
    <x v="55"/>
    <x v="0"/>
    <n v="41.78"/>
    <n v="4.7619047620000003"/>
    <n v="2.089"/>
    <n v="9.8000000000000007"/>
  </r>
  <r>
    <x v="115"/>
    <x v="0"/>
    <x v="1"/>
    <x v="0"/>
    <x v="0"/>
    <x v="4"/>
    <n v="21.12"/>
    <n v="2"/>
    <n v="2.1120000000000001"/>
    <n v="44.351999999999997"/>
    <x v="43"/>
    <x v="56"/>
    <x v="0"/>
    <n v="42.24"/>
    <n v="4.7619047620000003"/>
    <n v="2.1120000000000001"/>
    <n v="9.6999999999999993"/>
  </r>
  <r>
    <x v="116"/>
    <x v="0"/>
    <x v="1"/>
    <x v="0"/>
    <x v="0"/>
    <x v="4"/>
    <n v="21.12"/>
    <n v="2"/>
    <n v="2.1120000000000001"/>
    <n v="44.351999999999997"/>
    <x v="43"/>
    <x v="56"/>
    <x v="0"/>
    <n v="42.24"/>
    <n v="4.7619047620000003"/>
    <n v="2.1120000000000001"/>
    <n v="2.1"/>
  </r>
  <r>
    <x v="117"/>
    <x v="1"/>
    <x v="2"/>
    <x v="1"/>
    <x v="0"/>
    <x v="0"/>
    <n v="42.47"/>
    <n v="1"/>
    <n v="2.1234999999999999"/>
    <n v="44.593499999999999"/>
    <x v="44"/>
    <x v="57"/>
    <x v="0"/>
    <n v="42.47"/>
    <n v="4.7619047620000003"/>
    <n v="2.1234999999999999"/>
    <n v="5.7"/>
  </r>
  <r>
    <x v="118"/>
    <x v="0"/>
    <x v="0"/>
    <x v="0"/>
    <x v="0"/>
    <x v="0"/>
    <n v="42.85"/>
    <n v="1"/>
    <n v="2.1425000000000001"/>
    <n v="44.9925"/>
    <x v="45"/>
    <x v="8"/>
    <x v="2"/>
    <n v="42.85"/>
    <n v="4.7619047620000003"/>
    <n v="2.1425000000000001"/>
    <n v="9.3000000000000007"/>
  </r>
  <r>
    <x v="119"/>
    <x v="0"/>
    <x v="1"/>
    <x v="0"/>
    <x v="0"/>
    <x v="0"/>
    <n v="42.85"/>
    <n v="1"/>
    <n v="2.1425000000000001"/>
    <n v="44.9925"/>
    <x v="45"/>
    <x v="8"/>
    <x v="0"/>
    <n v="42.85"/>
    <n v="4.7619047620000003"/>
    <n v="2.1425000000000001"/>
    <n v="9.3000000000000007"/>
  </r>
  <r>
    <x v="120"/>
    <x v="1"/>
    <x v="2"/>
    <x v="0"/>
    <x v="0"/>
    <x v="1"/>
    <n v="21.48"/>
    <n v="2"/>
    <n v="2.1480000000000001"/>
    <n v="45.107999999999997"/>
    <x v="46"/>
    <x v="58"/>
    <x v="1"/>
    <n v="42.96"/>
    <n v="4.7619047620000003"/>
    <n v="2.1480000000000001"/>
    <n v="6.6"/>
  </r>
  <r>
    <x v="121"/>
    <x v="1"/>
    <x v="2"/>
    <x v="0"/>
    <x v="0"/>
    <x v="1"/>
    <n v="21.48"/>
    <n v="2"/>
    <n v="2.1480000000000001"/>
    <n v="45.107999999999997"/>
    <x v="46"/>
    <x v="58"/>
    <x v="1"/>
    <n v="42.96"/>
    <n v="4.7619047620000003"/>
    <n v="2.1480000000000001"/>
    <n v="6.6"/>
  </r>
  <r>
    <x v="122"/>
    <x v="1"/>
    <x v="1"/>
    <x v="1"/>
    <x v="0"/>
    <x v="0"/>
    <n v="21.87"/>
    <n v="2"/>
    <n v="2.1869999999999998"/>
    <n v="45.927"/>
    <x v="6"/>
    <x v="59"/>
    <x v="1"/>
    <n v="43.74"/>
    <n v="4.7619047620000003"/>
    <n v="2.1869999999999998"/>
    <n v="6.9"/>
  </r>
  <r>
    <x v="123"/>
    <x v="1"/>
    <x v="1"/>
    <x v="1"/>
    <x v="0"/>
    <x v="2"/>
    <n v="21.87"/>
    <n v="2"/>
    <n v="2.1869999999999998"/>
    <n v="45.927"/>
    <x v="6"/>
    <x v="59"/>
    <x v="1"/>
    <n v="43.74"/>
    <n v="4.7619047620000003"/>
    <n v="2.1869999999999998"/>
    <n v="6.9"/>
  </r>
  <r>
    <x v="124"/>
    <x v="0"/>
    <x v="1"/>
    <x v="1"/>
    <x v="0"/>
    <x v="4"/>
    <n v="14.82"/>
    <n v="3"/>
    <n v="2.2229999999999999"/>
    <n v="46.683"/>
    <x v="47"/>
    <x v="60"/>
    <x v="0"/>
    <n v="44.46"/>
    <n v="4.7619047620000003"/>
    <n v="2.2229999999999999"/>
    <n v="8.6999999999999993"/>
  </r>
  <r>
    <x v="125"/>
    <x v="0"/>
    <x v="2"/>
    <x v="0"/>
    <x v="1"/>
    <x v="0"/>
    <n v="45.58"/>
    <n v="1"/>
    <n v="2.2789999999999999"/>
    <n v="47.859000000000002"/>
    <x v="0"/>
    <x v="61"/>
    <x v="0"/>
    <n v="45.58"/>
    <n v="4.7619047620000003"/>
    <n v="2.2789999999999999"/>
    <n v="9.8000000000000007"/>
  </r>
  <r>
    <x v="126"/>
    <x v="1"/>
    <x v="2"/>
    <x v="0"/>
    <x v="0"/>
    <x v="0"/>
    <n v="45.58"/>
    <n v="1"/>
    <n v="2.2789999999999999"/>
    <n v="47.859000000000002"/>
    <x v="0"/>
    <x v="61"/>
    <x v="0"/>
    <n v="45.58"/>
    <n v="4.7619047620000003"/>
    <n v="2.2789999999999999"/>
    <n v="9.8000000000000007"/>
  </r>
  <r>
    <x v="127"/>
    <x v="0"/>
    <x v="0"/>
    <x v="1"/>
    <x v="1"/>
    <x v="5"/>
    <n v="46.2"/>
    <n v="1"/>
    <n v="2.31"/>
    <n v="48.51"/>
    <x v="7"/>
    <x v="62"/>
    <x v="0"/>
    <n v="46.2"/>
    <n v="4.7619047620000003"/>
    <n v="2.31"/>
    <n v="6.3"/>
  </r>
  <r>
    <x v="128"/>
    <x v="0"/>
    <x v="1"/>
    <x v="1"/>
    <x v="0"/>
    <x v="2"/>
    <n v="46.2"/>
    <n v="1"/>
    <n v="2.31"/>
    <n v="48.51"/>
    <x v="7"/>
    <x v="62"/>
    <x v="0"/>
    <n v="46.2"/>
    <n v="4.7619047620000003"/>
    <n v="2.31"/>
    <n v="6.3"/>
  </r>
  <r>
    <x v="129"/>
    <x v="0"/>
    <x v="0"/>
    <x v="1"/>
    <x v="1"/>
    <x v="5"/>
    <n v="46.2"/>
    <n v="1"/>
    <n v="2.31"/>
    <n v="48.51"/>
    <x v="7"/>
    <x v="62"/>
    <x v="0"/>
    <n v="46.2"/>
    <n v="4.7619047620000003"/>
    <n v="2.31"/>
    <n v="6.3"/>
  </r>
  <r>
    <x v="130"/>
    <x v="1"/>
    <x v="1"/>
    <x v="1"/>
    <x v="0"/>
    <x v="1"/>
    <n v="46.41"/>
    <n v="1"/>
    <n v="2.3205"/>
    <n v="48.730499999999999"/>
    <x v="18"/>
    <x v="63"/>
    <x v="2"/>
    <n v="46.41"/>
    <n v="4.7619047620000003"/>
    <n v="2.3205"/>
    <n v="4"/>
  </r>
  <r>
    <x v="131"/>
    <x v="1"/>
    <x v="0"/>
    <x v="1"/>
    <x v="0"/>
    <x v="1"/>
    <n v="46.41"/>
    <n v="1"/>
    <n v="2.3205"/>
    <n v="48.730499999999999"/>
    <x v="18"/>
    <x v="63"/>
    <x v="2"/>
    <n v="46.41"/>
    <n v="4.7619047620000003"/>
    <n v="2.3205"/>
    <n v="2.2000000000000002"/>
  </r>
  <r>
    <x v="132"/>
    <x v="1"/>
    <x v="2"/>
    <x v="0"/>
    <x v="0"/>
    <x v="2"/>
    <n v="23.48"/>
    <n v="2"/>
    <n v="2.3479999999999999"/>
    <n v="49.308"/>
    <x v="45"/>
    <x v="64"/>
    <x v="0"/>
    <n v="46.96"/>
    <n v="4.7619047620000003"/>
    <n v="2.3479999999999999"/>
    <n v="7.9"/>
  </r>
  <r>
    <x v="133"/>
    <x v="1"/>
    <x v="1"/>
    <x v="1"/>
    <x v="0"/>
    <x v="2"/>
    <n v="23.48"/>
    <n v="2"/>
    <n v="2.3479999999999999"/>
    <n v="49.308"/>
    <x v="45"/>
    <x v="64"/>
    <x v="0"/>
    <n v="46.96"/>
    <n v="4.7619047620000003"/>
    <n v="2.3479999999999999"/>
    <n v="7.9"/>
  </r>
  <r>
    <x v="134"/>
    <x v="1"/>
    <x v="2"/>
    <x v="0"/>
    <x v="0"/>
    <x v="2"/>
    <n v="23.48"/>
    <n v="2"/>
    <n v="2.3479999999999999"/>
    <n v="49.308"/>
    <x v="45"/>
    <x v="64"/>
    <x v="0"/>
    <n v="46.96"/>
    <n v="4.7619047620000003"/>
    <n v="2.3479999999999999"/>
    <n v="7.9"/>
  </r>
  <r>
    <x v="135"/>
    <x v="0"/>
    <x v="1"/>
    <x v="1"/>
    <x v="0"/>
    <x v="2"/>
    <n v="23.48"/>
    <n v="2"/>
    <n v="2.3479999999999999"/>
    <n v="49.308"/>
    <x v="45"/>
    <x v="64"/>
    <x v="0"/>
    <n v="46.96"/>
    <n v="4.7619047620000003"/>
    <n v="2.3479999999999999"/>
    <n v="7.9"/>
  </r>
  <r>
    <x v="136"/>
    <x v="0"/>
    <x v="2"/>
    <x v="1"/>
    <x v="1"/>
    <x v="5"/>
    <n v="15.69"/>
    <n v="3"/>
    <n v="2.3534999999999999"/>
    <n v="49.423499999999997"/>
    <x v="45"/>
    <x v="61"/>
    <x v="2"/>
    <n v="47.07"/>
    <n v="4.7619047620000003"/>
    <n v="2.3534999999999999"/>
    <n v="5.8"/>
  </r>
  <r>
    <x v="137"/>
    <x v="1"/>
    <x v="2"/>
    <x v="1"/>
    <x v="0"/>
    <x v="5"/>
    <n v="15.69"/>
    <n v="3"/>
    <n v="2.3534999999999999"/>
    <n v="49.423499999999997"/>
    <x v="45"/>
    <x v="61"/>
    <x v="2"/>
    <n v="47.07"/>
    <n v="4.7619047620000003"/>
    <n v="2.3534999999999999"/>
    <n v="5.8"/>
  </r>
  <r>
    <x v="138"/>
    <x v="1"/>
    <x v="2"/>
    <x v="1"/>
    <x v="1"/>
    <x v="4"/>
    <n v="15.8"/>
    <n v="3"/>
    <n v="2.37"/>
    <n v="49.77"/>
    <x v="48"/>
    <x v="65"/>
    <x v="0"/>
    <n v="47.4"/>
    <n v="4.7619047620000003"/>
    <n v="2.37"/>
    <n v="9.5"/>
  </r>
  <r>
    <x v="139"/>
    <x v="1"/>
    <x v="2"/>
    <x v="1"/>
    <x v="1"/>
    <x v="4"/>
    <n v="15.8"/>
    <n v="3"/>
    <n v="2.37"/>
    <n v="49.77"/>
    <x v="48"/>
    <x v="65"/>
    <x v="0"/>
    <n v="47.4"/>
    <n v="4.7619047620000003"/>
    <n v="2.37"/>
    <n v="2.2999999999999998"/>
  </r>
  <r>
    <x v="140"/>
    <x v="2"/>
    <x v="1"/>
    <x v="1"/>
    <x v="0"/>
    <x v="1"/>
    <n v="47.44"/>
    <n v="1"/>
    <n v="2.3719999999999999"/>
    <n v="49.811999999999998"/>
    <x v="21"/>
    <x v="1"/>
    <x v="0"/>
    <n v="47.44"/>
    <n v="4.7619047620000003"/>
    <n v="2.3719999999999999"/>
    <n v="6.8"/>
  </r>
  <r>
    <x v="141"/>
    <x v="0"/>
    <x v="1"/>
    <x v="1"/>
    <x v="1"/>
    <x v="1"/>
    <n v="47.44"/>
    <n v="1"/>
    <n v="2.3719999999999999"/>
    <n v="49.811999999999998"/>
    <x v="21"/>
    <x v="1"/>
    <x v="2"/>
    <n v="47.44"/>
    <n v="4.7619047620000003"/>
    <n v="2.3719999999999999"/>
    <n v="6.8"/>
  </r>
  <r>
    <x v="142"/>
    <x v="0"/>
    <x v="1"/>
    <x v="1"/>
    <x v="0"/>
    <x v="1"/>
    <n v="47.44"/>
    <n v="1"/>
    <n v="2.3719999999999999"/>
    <n v="49.811999999999998"/>
    <x v="21"/>
    <x v="1"/>
    <x v="0"/>
    <n v="47.44"/>
    <n v="4.7619047620000003"/>
    <n v="2.3719999999999999"/>
    <n v="6.8"/>
  </r>
  <r>
    <x v="143"/>
    <x v="0"/>
    <x v="0"/>
    <x v="1"/>
    <x v="0"/>
    <x v="2"/>
    <n v="48.61"/>
    <n v="1"/>
    <n v="2.4304999999999999"/>
    <n v="51.040500000000002"/>
    <x v="42"/>
    <x v="41"/>
    <x v="0"/>
    <n v="48.61"/>
    <n v="4.7619047620000003"/>
    <n v="2.4304999999999999"/>
    <n v="4.4000000000000004"/>
  </r>
  <r>
    <x v="144"/>
    <x v="0"/>
    <x v="1"/>
    <x v="1"/>
    <x v="0"/>
    <x v="2"/>
    <n v="48.61"/>
    <n v="1"/>
    <n v="2.4304999999999999"/>
    <n v="51.040500000000002"/>
    <x v="42"/>
    <x v="41"/>
    <x v="0"/>
    <n v="48.61"/>
    <n v="4.7619047620000003"/>
    <n v="2.4304999999999999"/>
    <n v="4.4000000000000004"/>
  </r>
  <r>
    <x v="145"/>
    <x v="0"/>
    <x v="0"/>
    <x v="0"/>
    <x v="0"/>
    <x v="1"/>
    <n v="48.71"/>
    <n v="1"/>
    <n v="2.4355000000000002"/>
    <n v="51.145499999999998"/>
    <x v="39"/>
    <x v="66"/>
    <x v="0"/>
    <n v="48.71"/>
    <n v="4.7619047620000003"/>
    <n v="2.4355000000000002"/>
    <n v="4.0999999999999996"/>
  </r>
  <r>
    <x v="146"/>
    <x v="2"/>
    <x v="1"/>
    <x v="1"/>
    <x v="0"/>
    <x v="0"/>
    <n v="25.31"/>
    <n v="2"/>
    <n v="2.5310000000000001"/>
    <n v="53.151000000000003"/>
    <x v="23"/>
    <x v="67"/>
    <x v="0"/>
    <n v="50.62"/>
    <n v="4.7619047620000003"/>
    <n v="2.5310000000000001"/>
    <n v="7.2"/>
  </r>
  <r>
    <x v="147"/>
    <x v="2"/>
    <x v="1"/>
    <x v="1"/>
    <x v="0"/>
    <x v="0"/>
    <n v="25.31"/>
    <n v="2"/>
    <n v="2.5310000000000001"/>
    <n v="53.151000000000003"/>
    <x v="23"/>
    <x v="67"/>
    <x v="0"/>
    <n v="50.62"/>
    <n v="4.7619047620000003"/>
    <n v="2.5310000000000001"/>
    <n v="7.2"/>
  </r>
  <r>
    <x v="148"/>
    <x v="0"/>
    <x v="1"/>
    <x v="1"/>
    <x v="0"/>
    <x v="0"/>
    <n v="25.31"/>
    <n v="2"/>
    <n v="2.5310000000000001"/>
    <n v="53.151000000000003"/>
    <x v="23"/>
    <x v="67"/>
    <x v="0"/>
    <n v="50.62"/>
    <n v="4.7619047620000003"/>
    <n v="2.5310000000000001"/>
    <n v="7.2"/>
  </r>
  <r>
    <x v="149"/>
    <x v="1"/>
    <x v="1"/>
    <x v="0"/>
    <x v="1"/>
    <x v="2"/>
    <n v="10.16"/>
    <n v="5"/>
    <n v="2.54"/>
    <n v="53.34"/>
    <x v="49"/>
    <x v="68"/>
    <x v="1"/>
    <n v="50.8"/>
    <n v="4.7619047620000003"/>
    <n v="2.54"/>
    <n v="4.0999999999999996"/>
  </r>
  <r>
    <x v="150"/>
    <x v="1"/>
    <x v="1"/>
    <x v="0"/>
    <x v="0"/>
    <x v="1"/>
    <n v="51.36"/>
    <n v="1"/>
    <n v="2.5680000000000001"/>
    <n v="53.927999999999997"/>
    <x v="30"/>
    <x v="69"/>
    <x v="1"/>
    <n v="51.36"/>
    <n v="4.7619047620000003"/>
    <n v="2.5680000000000001"/>
    <n v="5.2"/>
  </r>
  <r>
    <x v="151"/>
    <x v="1"/>
    <x v="0"/>
    <x v="0"/>
    <x v="0"/>
    <x v="1"/>
    <n v="51.36"/>
    <n v="1"/>
    <n v="2.5680000000000001"/>
    <n v="53.927999999999997"/>
    <x v="30"/>
    <x v="69"/>
    <x v="1"/>
    <n v="51.36"/>
    <n v="4.7619047620000003"/>
    <n v="2.5680000000000001"/>
    <n v="2.4"/>
  </r>
  <r>
    <x v="152"/>
    <x v="0"/>
    <x v="0"/>
    <x v="0"/>
    <x v="0"/>
    <x v="1"/>
    <n v="51.47"/>
    <n v="1"/>
    <n v="2.5735000000000001"/>
    <n v="54.043500000000002"/>
    <x v="50"/>
    <x v="70"/>
    <x v="0"/>
    <n v="51.47"/>
    <n v="4.7619047620000003"/>
    <n v="2.5735000000000001"/>
    <n v="8.5"/>
  </r>
  <r>
    <x v="153"/>
    <x v="0"/>
    <x v="0"/>
    <x v="0"/>
    <x v="1"/>
    <x v="1"/>
    <n v="51.47"/>
    <n v="1"/>
    <n v="2.5735000000000001"/>
    <n v="54.043500000000002"/>
    <x v="50"/>
    <x v="70"/>
    <x v="0"/>
    <n v="51.47"/>
    <n v="4.7619047620000003"/>
    <n v="2.5735000000000001"/>
    <n v="8.5"/>
  </r>
  <r>
    <x v="154"/>
    <x v="1"/>
    <x v="0"/>
    <x v="0"/>
    <x v="0"/>
    <x v="2"/>
    <n v="51.47"/>
    <n v="1"/>
    <n v="2.5735000000000001"/>
    <n v="54.043500000000002"/>
    <x v="50"/>
    <x v="70"/>
    <x v="1"/>
    <n v="51.47"/>
    <n v="4.7619047620000003"/>
    <n v="2.5735000000000001"/>
    <n v="8.5"/>
  </r>
  <r>
    <x v="155"/>
    <x v="0"/>
    <x v="0"/>
    <x v="0"/>
    <x v="0"/>
    <x v="1"/>
    <n v="51.47"/>
    <n v="1"/>
    <n v="2.5735000000000001"/>
    <n v="54.043500000000002"/>
    <x v="50"/>
    <x v="70"/>
    <x v="0"/>
    <n v="51.47"/>
    <n v="4.7619047620000003"/>
    <n v="2.5735000000000001"/>
    <n v="8.5"/>
  </r>
  <r>
    <x v="156"/>
    <x v="0"/>
    <x v="1"/>
    <x v="0"/>
    <x v="0"/>
    <x v="2"/>
    <n v="52.35"/>
    <n v="1"/>
    <n v="2.6175000000000002"/>
    <n v="54.967500000000001"/>
    <x v="41"/>
    <x v="71"/>
    <x v="0"/>
    <n v="52.35"/>
    <n v="4.7619047620000003"/>
    <n v="2.6175000000000002"/>
    <n v="4"/>
  </r>
  <r>
    <x v="157"/>
    <x v="1"/>
    <x v="1"/>
    <x v="1"/>
    <x v="0"/>
    <x v="1"/>
    <n v="52.38"/>
    <n v="1"/>
    <n v="2.6190000000000002"/>
    <n v="54.999000000000002"/>
    <x v="39"/>
    <x v="26"/>
    <x v="0"/>
    <n v="52.38"/>
    <n v="4.7619047620000003"/>
    <n v="2.6190000000000002"/>
    <n v="5.8"/>
  </r>
  <r>
    <x v="158"/>
    <x v="0"/>
    <x v="0"/>
    <x v="1"/>
    <x v="0"/>
    <x v="2"/>
    <n v="52.42"/>
    <n v="1"/>
    <n v="2.621"/>
    <n v="55.040999999999997"/>
    <x v="51"/>
    <x v="72"/>
    <x v="0"/>
    <n v="52.42"/>
    <n v="4.7619047620000003"/>
    <n v="2.621"/>
    <n v="6.3"/>
  </r>
  <r>
    <x v="159"/>
    <x v="0"/>
    <x v="1"/>
    <x v="1"/>
    <x v="1"/>
    <x v="2"/>
    <n v="52.42"/>
    <n v="1"/>
    <n v="2.621"/>
    <n v="55.040999999999997"/>
    <x v="51"/>
    <x v="72"/>
    <x v="2"/>
    <n v="52.42"/>
    <n v="4.7619047620000003"/>
    <n v="2.621"/>
    <n v="6.3"/>
  </r>
  <r>
    <x v="160"/>
    <x v="0"/>
    <x v="0"/>
    <x v="1"/>
    <x v="0"/>
    <x v="2"/>
    <n v="52.42"/>
    <n v="1"/>
    <n v="2.621"/>
    <n v="55.040999999999997"/>
    <x v="51"/>
    <x v="72"/>
    <x v="0"/>
    <n v="52.42"/>
    <n v="4.7619047620000003"/>
    <n v="2.621"/>
    <n v="6.3"/>
  </r>
  <r>
    <x v="161"/>
    <x v="0"/>
    <x v="1"/>
    <x v="0"/>
    <x v="1"/>
    <x v="3"/>
    <n v="10.53"/>
    <n v="5"/>
    <n v="2.6324999999999998"/>
    <n v="55.282499999999999"/>
    <x v="15"/>
    <x v="73"/>
    <x v="2"/>
    <n v="52.65"/>
    <n v="4.7619047620000003"/>
    <n v="2.6324999999999998"/>
    <n v="5.8"/>
  </r>
  <r>
    <x v="162"/>
    <x v="0"/>
    <x v="0"/>
    <x v="0"/>
    <x v="1"/>
    <x v="3"/>
    <n v="10.53"/>
    <n v="5"/>
    <n v="2.6324999999999998"/>
    <n v="55.282499999999999"/>
    <x v="15"/>
    <x v="73"/>
    <x v="2"/>
    <n v="52.65"/>
    <n v="4.7619047620000003"/>
    <n v="2.6324999999999998"/>
    <n v="2.5"/>
  </r>
  <r>
    <x v="163"/>
    <x v="0"/>
    <x v="1"/>
    <x v="1"/>
    <x v="1"/>
    <x v="5"/>
    <n v="26.61"/>
    <n v="2"/>
    <n v="2.661"/>
    <n v="55.881"/>
    <x v="7"/>
    <x v="74"/>
    <x v="0"/>
    <n v="53.22"/>
    <n v="4.7619047620000003"/>
    <n v="2.661"/>
    <n v="4.2"/>
  </r>
  <r>
    <x v="164"/>
    <x v="0"/>
    <x v="0"/>
    <x v="1"/>
    <x v="0"/>
    <x v="5"/>
    <n v="26.61"/>
    <n v="2"/>
    <n v="2.661"/>
    <n v="55.881"/>
    <x v="7"/>
    <x v="74"/>
    <x v="0"/>
    <n v="53.22"/>
    <n v="4.7619047620000003"/>
    <n v="2.661"/>
    <n v="4.2"/>
  </r>
  <r>
    <x v="165"/>
    <x v="1"/>
    <x v="1"/>
    <x v="0"/>
    <x v="1"/>
    <x v="2"/>
    <n v="10.69"/>
    <n v="5"/>
    <n v="2.6724999999999999"/>
    <n v="56.122500000000002"/>
    <x v="39"/>
    <x v="75"/>
    <x v="1"/>
    <n v="53.45"/>
    <n v="4.7619047620000003"/>
    <n v="2.6724999999999999"/>
    <n v="7.6"/>
  </r>
  <r>
    <x v="166"/>
    <x v="2"/>
    <x v="1"/>
    <x v="0"/>
    <x v="0"/>
    <x v="2"/>
    <n v="53.72"/>
    <n v="1"/>
    <n v="2.6859999999999999"/>
    <n v="56.405999999999999"/>
    <x v="47"/>
    <x v="76"/>
    <x v="1"/>
    <n v="53.72"/>
    <n v="4.7619047620000003"/>
    <n v="2.6859999999999999"/>
    <n v="6.4"/>
  </r>
  <r>
    <x v="167"/>
    <x v="2"/>
    <x v="1"/>
    <x v="0"/>
    <x v="0"/>
    <x v="2"/>
    <n v="53.72"/>
    <n v="1"/>
    <n v="2.6859999999999999"/>
    <n v="56.405999999999999"/>
    <x v="47"/>
    <x v="76"/>
    <x v="1"/>
    <n v="53.72"/>
    <n v="4.7619047620000003"/>
    <n v="2.6859999999999999"/>
    <n v="6.4"/>
  </r>
  <r>
    <x v="168"/>
    <x v="2"/>
    <x v="1"/>
    <x v="0"/>
    <x v="0"/>
    <x v="1"/>
    <n v="53.78"/>
    <n v="1"/>
    <n v="2.6890000000000001"/>
    <n v="56.469000000000001"/>
    <x v="52"/>
    <x v="77"/>
    <x v="0"/>
    <n v="53.78"/>
    <n v="4.7619047620000003"/>
    <n v="2.6890000000000001"/>
    <n v="4.7"/>
  </r>
  <r>
    <x v="169"/>
    <x v="2"/>
    <x v="1"/>
    <x v="0"/>
    <x v="0"/>
    <x v="1"/>
    <n v="53.78"/>
    <n v="1"/>
    <n v="2.6890000000000001"/>
    <n v="56.469000000000001"/>
    <x v="52"/>
    <x v="77"/>
    <x v="0"/>
    <n v="53.78"/>
    <n v="4.7619047620000003"/>
    <n v="2.6890000000000001"/>
    <n v="2.6"/>
  </r>
  <r>
    <x v="170"/>
    <x v="1"/>
    <x v="1"/>
    <x v="0"/>
    <x v="0"/>
    <x v="2"/>
    <n v="18.079999999999998"/>
    <n v="3"/>
    <n v="2.7120000000000002"/>
    <n v="56.951999999999998"/>
    <x v="53"/>
    <x v="78"/>
    <x v="1"/>
    <n v="54.24"/>
    <n v="4.7619047620000003"/>
    <n v="2.7120000000000002"/>
    <n v="8"/>
  </r>
  <r>
    <x v="171"/>
    <x v="1"/>
    <x v="1"/>
    <x v="0"/>
    <x v="0"/>
    <x v="2"/>
    <n v="18.079999999999998"/>
    <n v="3"/>
    <n v="2.7120000000000002"/>
    <n v="56.951999999999998"/>
    <x v="53"/>
    <x v="78"/>
    <x v="1"/>
    <n v="54.24"/>
    <n v="4.7619047620000003"/>
    <n v="2.7120000000000002"/>
    <n v="8"/>
  </r>
  <r>
    <x v="172"/>
    <x v="1"/>
    <x v="1"/>
    <x v="1"/>
    <x v="0"/>
    <x v="1"/>
    <n v="27.18"/>
    <n v="2"/>
    <n v="2.718"/>
    <n v="57.078000000000003"/>
    <x v="54"/>
    <x v="79"/>
    <x v="1"/>
    <n v="54.36"/>
    <n v="4.7619047620000003"/>
    <n v="2.718"/>
    <n v="4.3"/>
  </r>
  <r>
    <x v="173"/>
    <x v="1"/>
    <x v="1"/>
    <x v="1"/>
    <x v="0"/>
    <x v="1"/>
    <n v="27.18"/>
    <n v="2"/>
    <n v="2.718"/>
    <n v="57.078000000000003"/>
    <x v="54"/>
    <x v="79"/>
    <x v="1"/>
    <n v="54.36"/>
    <n v="4.7619047620000003"/>
    <n v="2.718"/>
    <n v="2.7"/>
  </r>
  <r>
    <x v="174"/>
    <x v="1"/>
    <x v="1"/>
    <x v="1"/>
    <x v="0"/>
    <x v="0"/>
    <n v="54.45"/>
    <n v="1"/>
    <n v="2.7225000000000001"/>
    <n v="57.172499999999999"/>
    <x v="55"/>
    <x v="80"/>
    <x v="1"/>
    <n v="54.45"/>
    <n v="4.7619047620000003"/>
    <n v="2.7225000000000001"/>
    <n v="7.9"/>
  </r>
  <r>
    <x v="175"/>
    <x v="1"/>
    <x v="1"/>
    <x v="1"/>
    <x v="1"/>
    <x v="2"/>
    <n v="10.99"/>
    <n v="5"/>
    <n v="2.7475000000000001"/>
    <n v="57.697499999999998"/>
    <x v="27"/>
    <x v="27"/>
    <x v="2"/>
    <n v="54.95"/>
    <n v="4.7619047620000003"/>
    <n v="2.7475000000000001"/>
    <n v="9.3000000000000007"/>
  </r>
  <r>
    <x v="176"/>
    <x v="1"/>
    <x v="1"/>
    <x v="1"/>
    <x v="0"/>
    <x v="5"/>
    <n v="13.78"/>
    <n v="4"/>
    <n v="2.7559999999999998"/>
    <n v="57.875999999999998"/>
    <x v="56"/>
    <x v="81"/>
    <x v="1"/>
    <n v="55.12"/>
    <n v="4.7619047620000003"/>
    <n v="2.7559999999999998"/>
    <n v="9"/>
  </r>
  <r>
    <x v="177"/>
    <x v="1"/>
    <x v="1"/>
    <x v="1"/>
    <x v="1"/>
    <x v="5"/>
    <n v="13.78"/>
    <n v="4"/>
    <n v="2.7559999999999998"/>
    <n v="57.875999999999998"/>
    <x v="56"/>
    <x v="81"/>
    <x v="0"/>
    <n v="55.12"/>
    <n v="4.7619047620000003"/>
    <n v="2.7559999999999998"/>
    <n v="9"/>
  </r>
  <r>
    <x v="178"/>
    <x v="0"/>
    <x v="2"/>
    <x v="0"/>
    <x v="0"/>
    <x v="1"/>
    <n v="55.45"/>
    <n v="1"/>
    <n v="2.7725"/>
    <n v="58.222499999999997"/>
    <x v="55"/>
    <x v="82"/>
    <x v="2"/>
    <n v="55.45"/>
    <n v="4.7619047620000003"/>
    <n v="2.7725"/>
    <n v="4.9000000000000004"/>
  </r>
  <r>
    <x v="179"/>
    <x v="1"/>
    <x v="2"/>
    <x v="0"/>
    <x v="0"/>
    <x v="1"/>
    <n v="55.45"/>
    <n v="1"/>
    <n v="2.7725"/>
    <n v="58.222499999999997"/>
    <x v="55"/>
    <x v="82"/>
    <x v="2"/>
    <n v="55.45"/>
    <n v="4.7619047620000003"/>
    <n v="2.7725"/>
    <n v="4.9000000000000004"/>
  </r>
  <r>
    <x v="180"/>
    <x v="0"/>
    <x v="1"/>
    <x v="1"/>
    <x v="0"/>
    <x v="1"/>
    <n v="56.5"/>
    <n v="1"/>
    <n v="2.8250000000000002"/>
    <n v="59.325000000000003"/>
    <x v="57"/>
    <x v="83"/>
    <x v="0"/>
    <n v="56.5"/>
    <n v="4.7619047620000003"/>
    <n v="2.8250000000000002"/>
    <n v="9.6"/>
  </r>
  <r>
    <x v="181"/>
    <x v="2"/>
    <x v="1"/>
    <x v="1"/>
    <x v="1"/>
    <x v="1"/>
    <n v="14.48"/>
    <n v="4"/>
    <n v="2.8959999999999999"/>
    <n v="60.816000000000003"/>
    <x v="51"/>
    <x v="84"/>
    <x v="0"/>
    <n v="57.92"/>
    <n v="4.7619047620000003"/>
    <n v="2.8959999999999999"/>
    <n v="4.5"/>
  </r>
  <r>
    <x v="182"/>
    <x v="2"/>
    <x v="1"/>
    <x v="1"/>
    <x v="1"/>
    <x v="2"/>
    <n v="14.48"/>
    <n v="4"/>
    <n v="2.8959999999999999"/>
    <n v="60.816000000000003"/>
    <x v="51"/>
    <x v="84"/>
    <x v="0"/>
    <n v="57.92"/>
    <n v="4.7619047620000003"/>
    <n v="2.8959999999999999"/>
    <n v="4.5"/>
  </r>
  <r>
    <x v="183"/>
    <x v="0"/>
    <x v="0"/>
    <x v="1"/>
    <x v="0"/>
    <x v="5"/>
    <n v="11.81"/>
    <n v="5"/>
    <n v="2.9525000000000001"/>
    <n v="62.002499999999998"/>
    <x v="58"/>
    <x v="24"/>
    <x v="0"/>
    <n v="59.05"/>
    <n v="4.7619047620000003"/>
    <n v="2.9525000000000001"/>
    <n v="9.4"/>
  </r>
  <r>
    <x v="184"/>
    <x v="0"/>
    <x v="0"/>
    <x v="1"/>
    <x v="0"/>
    <x v="5"/>
    <n v="11.81"/>
    <n v="5"/>
    <n v="2.9525000000000001"/>
    <n v="62.002499999999998"/>
    <x v="58"/>
    <x v="24"/>
    <x v="0"/>
    <n v="59.05"/>
    <n v="4.7619047620000003"/>
    <n v="2.9525000000000001"/>
    <n v="9.4"/>
  </r>
  <r>
    <x v="185"/>
    <x v="0"/>
    <x v="0"/>
    <x v="1"/>
    <x v="0"/>
    <x v="5"/>
    <n v="11.81"/>
    <n v="5"/>
    <n v="2.9525000000000001"/>
    <n v="62.002499999999998"/>
    <x v="58"/>
    <x v="24"/>
    <x v="0"/>
    <n v="59.05"/>
    <n v="4.7619047620000003"/>
    <n v="2.9525000000000001"/>
    <n v="9.4"/>
  </r>
  <r>
    <x v="186"/>
    <x v="0"/>
    <x v="0"/>
    <x v="0"/>
    <x v="0"/>
    <x v="5"/>
    <n v="12.05"/>
    <n v="5"/>
    <n v="3.0125000000000002"/>
    <n v="63.262500000000003"/>
    <x v="59"/>
    <x v="85"/>
    <x v="0"/>
    <n v="60.25"/>
    <n v="4.7619047620000003"/>
    <n v="3.0125000000000002"/>
    <n v="5.5"/>
  </r>
  <r>
    <x v="187"/>
    <x v="0"/>
    <x v="0"/>
    <x v="0"/>
    <x v="0"/>
    <x v="5"/>
    <n v="12.05"/>
    <n v="5"/>
    <n v="3.0125000000000002"/>
    <n v="63.262500000000003"/>
    <x v="59"/>
    <x v="85"/>
    <x v="1"/>
    <n v="60.25"/>
    <n v="4.7619047620000003"/>
    <n v="3.0125000000000002"/>
    <n v="5.5"/>
  </r>
  <r>
    <x v="188"/>
    <x v="1"/>
    <x v="1"/>
    <x v="0"/>
    <x v="0"/>
    <x v="2"/>
    <n v="12.05"/>
    <n v="5"/>
    <n v="3.0125000000000002"/>
    <n v="63.262500000000003"/>
    <x v="59"/>
    <x v="85"/>
    <x v="1"/>
    <n v="60.25"/>
    <n v="4.7619047620000003"/>
    <n v="3.0125000000000002"/>
    <n v="5.5"/>
  </r>
  <r>
    <x v="189"/>
    <x v="2"/>
    <x v="1"/>
    <x v="1"/>
    <x v="0"/>
    <x v="5"/>
    <n v="60.3"/>
    <n v="1"/>
    <n v="3.0150000000000001"/>
    <n v="63.314999999999998"/>
    <x v="60"/>
    <x v="86"/>
    <x v="0"/>
    <n v="60.3"/>
    <n v="4.7619047620000003"/>
    <n v="3.0150000000000001"/>
    <n v="6"/>
  </r>
  <r>
    <x v="190"/>
    <x v="2"/>
    <x v="1"/>
    <x v="1"/>
    <x v="0"/>
    <x v="5"/>
    <n v="60.3"/>
    <n v="1"/>
    <n v="3.0150000000000001"/>
    <n v="63.314999999999998"/>
    <x v="60"/>
    <x v="86"/>
    <x v="0"/>
    <n v="60.3"/>
    <n v="4.7619047620000003"/>
    <n v="3.0150000000000001"/>
    <n v="6"/>
  </r>
  <r>
    <x v="191"/>
    <x v="1"/>
    <x v="1"/>
    <x v="1"/>
    <x v="0"/>
    <x v="5"/>
    <n v="60.3"/>
    <n v="1"/>
    <n v="3.0150000000000001"/>
    <n v="63.314999999999998"/>
    <x v="60"/>
    <x v="86"/>
    <x v="0"/>
    <n v="60.3"/>
    <n v="4.7619047620000003"/>
    <n v="3.0150000000000001"/>
    <n v="6"/>
  </r>
  <r>
    <x v="192"/>
    <x v="0"/>
    <x v="1"/>
    <x v="0"/>
    <x v="1"/>
    <x v="3"/>
    <n v="60.87"/>
    <n v="1"/>
    <n v="3.0434999999999999"/>
    <n v="63.913499999999999"/>
    <x v="61"/>
    <x v="87"/>
    <x v="0"/>
    <n v="60.87"/>
    <n v="4.7619047620000003"/>
    <n v="3.0434999999999999"/>
    <n v="5.5"/>
  </r>
  <r>
    <x v="193"/>
    <x v="0"/>
    <x v="1"/>
    <x v="1"/>
    <x v="1"/>
    <x v="3"/>
    <n v="60.87"/>
    <n v="1"/>
    <n v="3.0434999999999999"/>
    <n v="63.913499999999999"/>
    <x v="61"/>
    <x v="87"/>
    <x v="0"/>
    <n v="60.87"/>
    <n v="4.7619047620000003"/>
    <n v="3.0434999999999999"/>
    <n v="5.5"/>
  </r>
  <r>
    <x v="194"/>
    <x v="0"/>
    <x v="1"/>
    <x v="0"/>
    <x v="1"/>
    <x v="5"/>
    <n v="60.95"/>
    <n v="1"/>
    <n v="3.0474999999999999"/>
    <n v="63.997500000000002"/>
    <x v="24"/>
    <x v="88"/>
    <x v="1"/>
    <n v="60.95"/>
    <n v="4.7619047620000003"/>
    <n v="3.0474999999999999"/>
    <n v="5.9"/>
  </r>
  <r>
    <x v="195"/>
    <x v="0"/>
    <x v="1"/>
    <x v="0"/>
    <x v="0"/>
    <x v="2"/>
    <n v="60.95"/>
    <n v="1"/>
    <n v="3.0474999999999999"/>
    <n v="63.997500000000002"/>
    <x v="24"/>
    <x v="88"/>
    <x v="1"/>
    <n v="60.95"/>
    <n v="4.7619047620000003"/>
    <n v="3.0474999999999999"/>
    <n v="5.9"/>
  </r>
  <r>
    <x v="196"/>
    <x v="0"/>
    <x v="0"/>
    <x v="0"/>
    <x v="1"/>
    <x v="5"/>
    <n v="60.95"/>
    <n v="1"/>
    <n v="3.0474999999999999"/>
    <n v="63.997500000000002"/>
    <x v="24"/>
    <x v="88"/>
    <x v="1"/>
    <n v="60.95"/>
    <n v="4.7619047620000003"/>
    <n v="3.0474999999999999"/>
    <n v="2.8"/>
  </r>
  <r>
    <x v="197"/>
    <x v="1"/>
    <x v="1"/>
    <x v="1"/>
    <x v="1"/>
    <x v="5"/>
    <n v="62.48"/>
    <n v="1"/>
    <n v="3.1240000000000001"/>
    <n v="65.603999999999999"/>
    <x v="24"/>
    <x v="89"/>
    <x v="0"/>
    <n v="62.48"/>
    <n v="4.7619047620000003"/>
    <n v="3.1240000000000001"/>
    <n v="4.7"/>
  </r>
  <r>
    <x v="198"/>
    <x v="1"/>
    <x v="2"/>
    <x v="0"/>
    <x v="0"/>
    <x v="5"/>
    <n v="62.48"/>
    <n v="1"/>
    <n v="3.1240000000000001"/>
    <n v="65.603999999999999"/>
    <x v="24"/>
    <x v="89"/>
    <x v="0"/>
    <n v="62.48"/>
    <n v="4.7619047620000003"/>
    <n v="3.1240000000000001"/>
    <n v="4.7"/>
  </r>
  <r>
    <x v="199"/>
    <x v="1"/>
    <x v="1"/>
    <x v="1"/>
    <x v="1"/>
    <x v="2"/>
    <n v="62.48"/>
    <n v="1"/>
    <n v="3.1240000000000001"/>
    <n v="65.603999999999999"/>
    <x v="24"/>
    <x v="89"/>
    <x v="1"/>
    <n v="62.48"/>
    <n v="4.7619047620000003"/>
    <n v="3.1240000000000001"/>
    <n v="4.7"/>
  </r>
  <r>
    <x v="200"/>
    <x v="1"/>
    <x v="2"/>
    <x v="0"/>
    <x v="0"/>
    <x v="5"/>
    <n v="62.48"/>
    <n v="1"/>
    <n v="3.1240000000000001"/>
    <n v="65.603999999999999"/>
    <x v="24"/>
    <x v="89"/>
    <x v="0"/>
    <n v="62.48"/>
    <n v="4.7619047620000003"/>
    <n v="3.1240000000000001"/>
    <n v="4.7"/>
  </r>
  <r>
    <x v="201"/>
    <x v="2"/>
    <x v="1"/>
    <x v="0"/>
    <x v="1"/>
    <x v="2"/>
    <n v="20.87"/>
    <n v="3"/>
    <n v="3.1305000000000001"/>
    <n v="65.740499999999997"/>
    <x v="34"/>
    <x v="90"/>
    <x v="0"/>
    <n v="62.61"/>
    <n v="4.7619047620000003"/>
    <n v="3.1305000000000001"/>
    <n v="8"/>
  </r>
  <r>
    <x v="202"/>
    <x v="0"/>
    <x v="1"/>
    <x v="0"/>
    <x v="1"/>
    <x v="2"/>
    <n v="20.87"/>
    <n v="3"/>
    <n v="3.1305000000000001"/>
    <n v="65.740499999999997"/>
    <x v="34"/>
    <x v="90"/>
    <x v="2"/>
    <n v="62.61"/>
    <n v="4.7619047620000003"/>
    <n v="3.1305000000000001"/>
    <n v="8"/>
  </r>
  <r>
    <x v="203"/>
    <x v="0"/>
    <x v="1"/>
    <x v="0"/>
    <x v="1"/>
    <x v="2"/>
    <n v="20.87"/>
    <n v="3"/>
    <n v="3.1305000000000001"/>
    <n v="65.740499999999997"/>
    <x v="34"/>
    <x v="90"/>
    <x v="0"/>
    <n v="62.61"/>
    <n v="4.7619047620000003"/>
    <n v="3.1305000000000001"/>
    <n v="8"/>
  </r>
  <r>
    <x v="204"/>
    <x v="0"/>
    <x v="0"/>
    <x v="0"/>
    <x v="1"/>
    <x v="2"/>
    <n v="20.87"/>
    <n v="3"/>
    <n v="3.1305000000000001"/>
    <n v="65.740499999999997"/>
    <x v="34"/>
    <x v="90"/>
    <x v="2"/>
    <n v="62.61"/>
    <n v="4.7619047620000003"/>
    <n v="3.1305000000000001"/>
    <n v="2.9"/>
  </r>
  <r>
    <x v="205"/>
    <x v="0"/>
    <x v="1"/>
    <x v="1"/>
    <x v="1"/>
    <x v="2"/>
    <n v="21.08"/>
    <n v="3"/>
    <n v="3.1619999999999999"/>
    <n v="66.402000000000001"/>
    <x v="14"/>
    <x v="91"/>
    <x v="0"/>
    <n v="63.24"/>
    <n v="4.7619047620000003"/>
    <n v="3.1619999999999999"/>
    <n v="7.3"/>
  </r>
  <r>
    <x v="206"/>
    <x v="1"/>
    <x v="1"/>
    <x v="0"/>
    <x v="1"/>
    <x v="2"/>
    <n v="21.08"/>
    <n v="3"/>
    <n v="3.1619999999999999"/>
    <n v="66.402000000000001"/>
    <x v="14"/>
    <x v="91"/>
    <x v="0"/>
    <n v="63.24"/>
    <n v="4.7619047620000003"/>
    <n v="3.1619999999999999"/>
    <n v="7.3"/>
  </r>
  <r>
    <x v="207"/>
    <x v="0"/>
    <x v="1"/>
    <x v="1"/>
    <x v="0"/>
    <x v="2"/>
    <n v="21.08"/>
    <n v="3"/>
    <n v="3.1619999999999999"/>
    <n v="66.402000000000001"/>
    <x v="14"/>
    <x v="91"/>
    <x v="0"/>
    <n v="63.24"/>
    <n v="4.7619047620000003"/>
    <n v="3.1619999999999999"/>
    <n v="7.3"/>
  </r>
  <r>
    <x v="208"/>
    <x v="1"/>
    <x v="2"/>
    <x v="1"/>
    <x v="0"/>
    <x v="0"/>
    <n v="63.69"/>
    <n v="1"/>
    <n v="3.1844999999999999"/>
    <n v="66.874499999999998"/>
    <x v="42"/>
    <x v="92"/>
    <x v="0"/>
    <n v="63.69"/>
    <n v="4.7619047620000003"/>
    <n v="3.1844999999999999"/>
    <n v="6"/>
  </r>
  <r>
    <x v="209"/>
    <x v="1"/>
    <x v="2"/>
    <x v="1"/>
    <x v="0"/>
    <x v="2"/>
    <n v="63.69"/>
    <n v="1"/>
    <n v="3.1844999999999999"/>
    <n v="66.874499999999998"/>
    <x v="42"/>
    <x v="92"/>
    <x v="1"/>
    <n v="63.69"/>
    <n v="4.7619047620000003"/>
    <n v="3.1844999999999999"/>
    <n v="6"/>
  </r>
  <r>
    <x v="210"/>
    <x v="0"/>
    <x v="0"/>
    <x v="1"/>
    <x v="0"/>
    <x v="1"/>
    <n v="64.989999999999995"/>
    <n v="1"/>
    <n v="3.2494999999999998"/>
    <n v="68.239500000000007"/>
    <x v="1"/>
    <x v="93"/>
    <x v="0"/>
    <n v="64.989999999999995"/>
    <n v="4.7619047620000003"/>
    <n v="3.2494999999999998"/>
    <n v="4.5"/>
  </r>
  <r>
    <x v="211"/>
    <x v="0"/>
    <x v="1"/>
    <x v="1"/>
    <x v="1"/>
    <x v="2"/>
    <n v="64.989999999999995"/>
    <n v="1"/>
    <n v="3.2494999999999998"/>
    <n v="68.239500000000007"/>
    <x v="1"/>
    <x v="93"/>
    <x v="0"/>
    <n v="64.989999999999995"/>
    <n v="4.7619047620000003"/>
    <n v="3.2494999999999998"/>
    <n v="4.5"/>
  </r>
  <r>
    <x v="212"/>
    <x v="0"/>
    <x v="0"/>
    <x v="1"/>
    <x v="0"/>
    <x v="2"/>
    <n v="64.989999999999995"/>
    <n v="1"/>
    <n v="3.2494999999999998"/>
    <n v="68.239500000000007"/>
    <x v="1"/>
    <x v="93"/>
    <x v="0"/>
    <n v="64.989999999999995"/>
    <n v="4.7619047620000003"/>
    <n v="3.2494999999999998"/>
    <n v="4.5"/>
  </r>
  <r>
    <x v="213"/>
    <x v="2"/>
    <x v="1"/>
    <x v="0"/>
    <x v="1"/>
    <x v="3"/>
    <n v="21.9"/>
    <n v="3"/>
    <n v="3.2850000000000001"/>
    <n v="68.984999999999999"/>
    <x v="62"/>
    <x v="94"/>
    <x v="0"/>
    <n v="65.7"/>
    <n v="4.7619047620000003"/>
    <n v="3.2850000000000001"/>
    <n v="4.7"/>
  </r>
  <r>
    <x v="214"/>
    <x v="1"/>
    <x v="1"/>
    <x v="0"/>
    <x v="1"/>
    <x v="3"/>
    <n v="21.9"/>
    <n v="3"/>
    <n v="3.2850000000000001"/>
    <n v="68.984999999999999"/>
    <x v="62"/>
    <x v="94"/>
    <x v="0"/>
    <n v="65.7"/>
    <n v="4.7619047620000003"/>
    <n v="3.2850000000000001"/>
    <n v="4.7"/>
  </r>
  <r>
    <x v="215"/>
    <x v="0"/>
    <x v="1"/>
    <x v="1"/>
    <x v="0"/>
    <x v="1"/>
    <n v="16.45"/>
    <n v="4"/>
    <n v="3.29"/>
    <n v="69.09"/>
    <x v="33"/>
    <x v="95"/>
    <x v="1"/>
    <n v="65.8"/>
    <n v="4.7619047620000003"/>
    <n v="3.29"/>
    <n v="5.6"/>
  </r>
  <r>
    <x v="216"/>
    <x v="1"/>
    <x v="1"/>
    <x v="1"/>
    <x v="0"/>
    <x v="3"/>
    <n v="65.819999999999993"/>
    <n v="1"/>
    <n v="3.2909999999999999"/>
    <n v="69.111000000000004"/>
    <x v="21"/>
    <x v="96"/>
    <x v="0"/>
    <n v="65.819999999999993"/>
    <n v="4.7619047620000003"/>
    <n v="3.2909999999999999"/>
    <n v="4.0999999999999996"/>
  </r>
  <r>
    <x v="217"/>
    <x v="1"/>
    <x v="1"/>
    <x v="1"/>
    <x v="0"/>
    <x v="2"/>
    <n v="65.819999999999993"/>
    <n v="1"/>
    <n v="3.2909999999999999"/>
    <n v="69.111000000000004"/>
    <x v="21"/>
    <x v="96"/>
    <x v="0"/>
    <n v="65.819999999999993"/>
    <n v="4.7619047620000003"/>
    <n v="3.2909999999999999"/>
    <n v="4.0999999999999996"/>
  </r>
  <r>
    <x v="218"/>
    <x v="2"/>
    <x v="1"/>
    <x v="0"/>
    <x v="0"/>
    <x v="5"/>
    <n v="13.22"/>
    <n v="5"/>
    <n v="3.3050000000000002"/>
    <n v="69.405000000000001"/>
    <x v="23"/>
    <x v="67"/>
    <x v="0"/>
    <n v="66.099999999999994"/>
    <n v="4.7619047620000003"/>
    <n v="3.3050000000000002"/>
    <n v="4.3"/>
  </r>
  <r>
    <x v="219"/>
    <x v="2"/>
    <x v="1"/>
    <x v="0"/>
    <x v="0"/>
    <x v="5"/>
    <n v="13.22"/>
    <n v="5"/>
    <n v="3.3050000000000002"/>
    <n v="69.405000000000001"/>
    <x v="23"/>
    <x v="67"/>
    <x v="0"/>
    <n v="66.099999999999994"/>
    <n v="4.7619047620000003"/>
    <n v="3.3050000000000002"/>
    <n v="4.3"/>
  </r>
  <r>
    <x v="220"/>
    <x v="2"/>
    <x v="1"/>
    <x v="0"/>
    <x v="0"/>
    <x v="2"/>
    <n v="13.22"/>
    <n v="5"/>
    <n v="3.3050000000000002"/>
    <n v="69.405000000000001"/>
    <x v="23"/>
    <x v="67"/>
    <x v="0"/>
    <n v="66.099999999999994"/>
    <n v="4.7619047620000003"/>
    <n v="3.3050000000000002"/>
    <n v="4.3"/>
  </r>
  <r>
    <x v="221"/>
    <x v="1"/>
    <x v="1"/>
    <x v="0"/>
    <x v="0"/>
    <x v="5"/>
    <n v="66.349999999999994"/>
    <n v="1"/>
    <n v="3.3174999999999999"/>
    <n v="69.667500000000004"/>
    <x v="63"/>
    <x v="97"/>
    <x v="0"/>
    <n v="66.349999999999994"/>
    <n v="4.7619047620000003"/>
    <n v="3.3174999999999999"/>
    <n v="9.6999999999999993"/>
  </r>
  <r>
    <x v="222"/>
    <x v="1"/>
    <x v="2"/>
    <x v="0"/>
    <x v="0"/>
    <x v="5"/>
    <n v="66.349999999999994"/>
    <n v="1"/>
    <n v="3.3174999999999999"/>
    <n v="69.667500000000004"/>
    <x v="63"/>
    <x v="97"/>
    <x v="2"/>
    <n v="66.349999999999994"/>
    <n v="4.7619047620000003"/>
    <n v="3.3174999999999999"/>
    <n v="9.6999999999999993"/>
  </r>
  <r>
    <x v="223"/>
    <x v="0"/>
    <x v="1"/>
    <x v="0"/>
    <x v="0"/>
    <x v="2"/>
    <n v="66.349999999999994"/>
    <n v="1"/>
    <n v="3.3174999999999999"/>
    <n v="69.667500000000004"/>
    <x v="63"/>
    <x v="97"/>
    <x v="0"/>
    <n v="66.349999999999994"/>
    <n v="4.7619047620000003"/>
    <n v="3.3174999999999999"/>
    <n v="9.6999999999999993"/>
  </r>
  <r>
    <x v="224"/>
    <x v="2"/>
    <x v="1"/>
    <x v="1"/>
    <x v="0"/>
    <x v="3"/>
    <n v="33.200000000000003"/>
    <n v="2"/>
    <n v="3.32"/>
    <n v="69.72"/>
    <x v="54"/>
    <x v="32"/>
    <x v="2"/>
    <n v="66.400000000000006"/>
    <n v="4.7619047620000003"/>
    <n v="3.32"/>
    <n v="4.4000000000000004"/>
  </r>
  <r>
    <x v="225"/>
    <x v="1"/>
    <x v="1"/>
    <x v="1"/>
    <x v="0"/>
    <x v="2"/>
    <n v="33.200000000000003"/>
    <n v="2"/>
    <n v="3.32"/>
    <n v="69.72"/>
    <x v="54"/>
    <x v="32"/>
    <x v="1"/>
    <n v="66.400000000000006"/>
    <n v="4.7619047620000003"/>
    <n v="3.32"/>
    <n v="4.4000000000000004"/>
  </r>
  <r>
    <x v="226"/>
    <x v="2"/>
    <x v="1"/>
    <x v="1"/>
    <x v="0"/>
    <x v="2"/>
    <n v="33.33"/>
    <n v="2"/>
    <n v="3.3330000000000002"/>
    <n v="69.992999999999995"/>
    <x v="1"/>
    <x v="98"/>
    <x v="0"/>
    <n v="66.66"/>
    <n v="4.7619047620000003"/>
    <n v="3.3330000000000002"/>
    <n v="6.4"/>
  </r>
  <r>
    <x v="227"/>
    <x v="2"/>
    <x v="1"/>
    <x v="1"/>
    <x v="0"/>
    <x v="2"/>
    <n v="33.33"/>
    <n v="2"/>
    <n v="3.3330000000000002"/>
    <n v="69.992999999999995"/>
    <x v="1"/>
    <x v="98"/>
    <x v="0"/>
    <n v="66.66"/>
    <n v="4.7619047620000003"/>
    <n v="3.3330000000000002"/>
    <n v="6.4"/>
  </r>
  <r>
    <x v="228"/>
    <x v="2"/>
    <x v="1"/>
    <x v="1"/>
    <x v="0"/>
    <x v="2"/>
    <n v="33.33"/>
    <n v="2"/>
    <n v="3.3330000000000002"/>
    <n v="69.992999999999995"/>
    <x v="1"/>
    <x v="98"/>
    <x v="0"/>
    <n v="66.66"/>
    <n v="4.7619047620000003"/>
    <n v="3.3330000000000002"/>
    <n v="6.4"/>
  </r>
  <r>
    <x v="229"/>
    <x v="0"/>
    <x v="0"/>
    <x v="1"/>
    <x v="0"/>
    <x v="4"/>
    <n v="33.47"/>
    <n v="2"/>
    <n v="3.347"/>
    <n v="70.287000000000006"/>
    <x v="64"/>
    <x v="99"/>
    <x v="1"/>
    <n v="66.94"/>
    <n v="4.7619047620000003"/>
    <n v="3.347"/>
    <n v="6.7"/>
  </r>
  <r>
    <x v="230"/>
    <x v="2"/>
    <x v="1"/>
    <x v="1"/>
    <x v="0"/>
    <x v="2"/>
    <n v="67.77"/>
    <n v="1"/>
    <n v="3.3885000000000001"/>
    <n v="71.158500000000004"/>
    <x v="4"/>
    <x v="100"/>
    <x v="2"/>
    <n v="67.77"/>
    <n v="4.7619047620000003"/>
    <n v="3.3885000000000001"/>
    <n v="6.5"/>
  </r>
  <r>
    <x v="231"/>
    <x v="2"/>
    <x v="1"/>
    <x v="1"/>
    <x v="1"/>
    <x v="2"/>
    <n v="67.77"/>
    <n v="1"/>
    <n v="3.3885000000000001"/>
    <n v="71.158500000000004"/>
    <x v="4"/>
    <x v="100"/>
    <x v="0"/>
    <n v="67.77"/>
    <n v="4.7619047620000003"/>
    <n v="3.3885000000000001"/>
    <n v="6.5"/>
  </r>
  <r>
    <x v="232"/>
    <x v="0"/>
    <x v="0"/>
    <x v="0"/>
    <x v="0"/>
    <x v="0"/>
    <n v="68.12"/>
    <n v="1"/>
    <n v="3.4060000000000001"/>
    <n v="71.525999999999996"/>
    <x v="65"/>
    <x v="101"/>
    <x v="1"/>
    <n v="68.12"/>
    <n v="4.7619047620000003"/>
    <n v="3.4060000000000001"/>
    <n v="6.8"/>
  </r>
  <r>
    <x v="233"/>
    <x v="0"/>
    <x v="0"/>
    <x v="0"/>
    <x v="0"/>
    <x v="2"/>
    <n v="17.04"/>
    <n v="4"/>
    <n v="3.4079999999999999"/>
    <n v="71.567999999999998"/>
    <x v="66"/>
    <x v="102"/>
    <x v="1"/>
    <n v="68.16"/>
    <n v="4.7619047620000003"/>
    <n v="3.4079999999999999"/>
    <n v="7"/>
  </r>
  <r>
    <x v="234"/>
    <x v="0"/>
    <x v="0"/>
    <x v="0"/>
    <x v="0"/>
    <x v="2"/>
    <n v="17.04"/>
    <n v="4"/>
    <n v="3.4079999999999999"/>
    <n v="71.567999999999998"/>
    <x v="66"/>
    <x v="102"/>
    <x v="1"/>
    <n v="68.16"/>
    <n v="4.7619047620000003"/>
    <n v="3.4079999999999999"/>
    <n v="7"/>
  </r>
  <r>
    <x v="235"/>
    <x v="1"/>
    <x v="1"/>
    <x v="1"/>
    <x v="1"/>
    <x v="2"/>
    <n v="11.43"/>
    <n v="6"/>
    <n v="3.4289999999999998"/>
    <n v="72.009"/>
    <x v="67"/>
    <x v="103"/>
    <x v="0"/>
    <n v="68.58"/>
    <n v="4.7619047620000003"/>
    <n v="3.4289999999999998"/>
    <n v="7.7"/>
  </r>
  <r>
    <x v="236"/>
    <x v="1"/>
    <x v="2"/>
    <x v="1"/>
    <x v="0"/>
    <x v="2"/>
    <n v="13.79"/>
    <n v="5"/>
    <n v="3.4474999999999998"/>
    <n v="72.397499999999994"/>
    <x v="68"/>
    <x v="104"/>
    <x v="0"/>
    <n v="68.95"/>
    <n v="4.7619047620000003"/>
    <n v="3.4474999999999998"/>
    <n v="7.8"/>
  </r>
  <r>
    <x v="237"/>
    <x v="0"/>
    <x v="2"/>
    <x v="1"/>
    <x v="0"/>
    <x v="2"/>
    <n v="13.79"/>
    <n v="5"/>
    <n v="3.4474999999999998"/>
    <n v="72.397499999999994"/>
    <x v="68"/>
    <x v="104"/>
    <x v="2"/>
    <n v="68.95"/>
    <n v="4.7619047620000003"/>
    <n v="3.4474999999999998"/>
    <n v="7.8"/>
  </r>
  <r>
    <x v="238"/>
    <x v="0"/>
    <x v="2"/>
    <x v="1"/>
    <x v="0"/>
    <x v="2"/>
    <n v="13.79"/>
    <n v="5"/>
    <n v="3.4474999999999998"/>
    <n v="72.397499999999994"/>
    <x v="68"/>
    <x v="104"/>
    <x v="0"/>
    <n v="68.95"/>
    <n v="4.7619047620000003"/>
    <n v="3.4474999999999998"/>
    <n v="7.8"/>
  </r>
  <r>
    <x v="239"/>
    <x v="0"/>
    <x v="0"/>
    <x v="0"/>
    <x v="0"/>
    <x v="2"/>
    <n v="68.98"/>
    <n v="1"/>
    <n v="3.4489999999999998"/>
    <n v="72.429000000000002"/>
    <x v="69"/>
    <x v="77"/>
    <x v="0"/>
    <n v="68.98"/>
    <n v="4.7619047620000003"/>
    <n v="3.4489999999999998"/>
    <n v="4.8"/>
  </r>
  <r>
    <x v="240"/>
    <x v="0"/>
    <x v="0"/>
    <x v="0"/>
    <x v="0"/>
    <x v="2"/>
    <n v="68.98"/>
    <n v="1"/>
    <n v="3.4489999999999998"/>
    <n v="72.429000000000002"/>
    <x v="69"/>
    <x v="77"/>
    <x v="0"/>
    <n v="68.98"/>
    <n v="4.7619047620000003"/>
    <n v="3.4489999999999998"/>
    <n v="4.8"/>
  </r>
  <r>
    <x v="241"/>
    <x v="2"/>
    <x v="1"/>
    <x v="1"/>
    <x v="0"/>
    <x v="1"/>
    <n v="34.700000000000003"/>
    <n v="2"/>
    <n v="3.47"/>
    <n v="72.87"/>
    <x v="57"/>
    <x v="105"/>
    <x v="0"/>
    <n v="69.400000000000006"/>
    <n v="4.7619047620000003"/>
    <n v="3.47"/>
    <n v="8.1999999999999993"/>
  </r>
  <r>
    <x v="242"/>
    <x v="0"/>
    <x v="1"/>
    <x v="1"/>
    <x v="1"/>
    <x v="1"/>
    <n v="34.700000000000003"/>
    <n v="2"/>
    <n v="3.47"/>
    <n v="72.87"/>
    <x v="57"/>
    <x v="105"/>
    <x v="0"/>
    <n v="69.400000000000006"/>
    <n v="4.7619047620000003"/>
    <n v="3.47"/>
    <n v="8.1999999999999993"/>
  </r>
  <r>
    <x v="243"/>
    <x v="0"/>
    <x v="1"/>
    <x v="1"/>
    <x v="1"/>
    <x v="1"/>
    <n v="34.700000000000003"/>
    <n v="2"/>
    <n v="3.47"/>
    <n v="72.87"/>
    <x v="57"/>
    <x v="105"/>
    <x v="0"/>
    <n v="69.400000000000006"/>
    <n v="4.7619047620000003"/>
    <n v="3.47"/>
    <n v="3"/>
  </r>
  <r>
    <x v="244"/>
    <x v="0"/>
    <x v="2"/>
    <x v="1"/>
    <x v="0"/>
    <x v="3"/>
    <n v="34.729999999999997"/>
    <n v="2"/>
    <n v="3.4729999999999999"/>
    <n v="72.933000000000007"/>
    <x v="47"/>
    <x v="106"/>
    <x v="0"/>
    <n v="69.459999999999994"/>
    <n v="4.7619047620000003"/>
    <n v="3.4729999999999999"/>
    <n v="9.6999999999999993"/>
  </r>
  <r>
    <x v="245"/>
    <x v="1"/>
    <x v="2"/>
    <x v="0"/>
    <x v="0"/>
    <x v="4"/>
    <n v="10.08"/>
    <n v="7"/>
    <n v="3.528"/>
    <n v="74.087999999999994"/>
    <x v="70"/>
    <x v="107"/>
    <x v="0"/>
    <n v="70.56"/>
    <n v="4.7619047620000003"/>
    <n v="3.528"/>
    <n v="4.2"/>
  </r>
  <r>
    <x v="246"/>
    <x v="1"/>
    <x v="2"/>
    <x v="0"/>
    <x v="0"/>
    <x v="4"/>
    <n v="10.08"/>
    <n v="7"/>
    <n v="3.528"/>
    <n v="74.087999999999994"/>
    <x v="70"/>
    <x v="107"/>
    <x v="0"/>
    <n v="70.56"/>
    <n v="4.7619047620000003"/>
    <n v="3.528"/>
    <n v="4.2"/>
  </r>
  <r>
    <x v="247"/>
    <x v="0"/>
    <x v="2"/>
    <x v="0"/>
    <x v="0"/>
    <x v="2"/>
    <n v="10.130000000000001"/>
    <n v="7"/>
    <n v="3.5455000000000001"/>
    <n v="74.455500000000001"/>
    <x v="20"/>
    <x v="108"/>
    <x v="1"/>
    <n v="70.91"/>
    <n v="4.7619047620000003"/>
    <n v="3.5455000000000001"/>
    <n v="8.3000000000000007"/>
  </r>
  <r>
    <x v="248"/>
    <x v="1"/>
    <x v="2"/>
    <x v="0"/>
    <x v="0"/>
    <x v="2"/>
    <n v="10.130000000000001"/>
    <n v="7"/>
    <n v="3.5455000000000001"/>
    <n v="74.455500000000001"/>
    <x v="20"/>
    <x v="108"/>
    <x v="1"/>
    <n v="70.91"/>
    <n v="4.7619047620000003"/>
    <n v="3.5455000000000001"/>
    <n v="8.3000000000000007"/>
  </r>
  <r>
    <x v="249"/>
    <x v="1"/>
    <x v="2"/>
    <x v="0"/>
    <x v="1"/>
    <x v="2"/>
    <n v="14.23"/>
    <n v="5"/>
    <n v="3.5575000000000001"/>
    <n v="74.707499999999996"/>
    <x v="71"/>
    <x v="109"/>
    <x v="2"/>
    <n v="71.150000000000006"/>
    <n v="4.7619047620000003"/>
    <n v="3.5575000000000001"/>
    <n v="4.4000000000000004"/>
  </r>
  <r>
    <x v="250"/>
    <x v="1"/>
    <x v="1"/>
    <x v="1"/>
    <x v="1"/>
    <x v="2"/>
    <n v="14.23"/>
    <n v="5"/>
    <n v="3.5575000000000001"/>
    <n v="74.707499999999996"/>
    <x v="71"/>
    <x v="109"/>
    <x v="2"/>
    <n v="71.150000000000006"/>
    <n v="4.7619047620000003"/>
    <n v="3.5575000000000001"/>
    <n v="4.4000000000000004"/>
  </r>
  <r>
    <x v="251"/>
    <x v="1"/>
    <x v="0"/>
    <x v="0"/>
    <x v="1"/>
    <x v="2"/>
    <n v="14.23"/>
    <n v="5"/>
    <n v="3.5575000000000001"/>
    <n v="74.707499999999996"/>
    <x v="71"/>
    <x v="109"/>
    <x v="2"/>
    <n v="71.150000000000006"/>
    <n v="4.7619047620000003"/>
    <n v="3.5575000000000001"/>
    <n v="3.1"/>
  </r>
  <r>
    <x v="252"/>
    <x v="2"/>
    <x v="1"/>
    <x v="1"/>
    <x v="1"/>
    <x v="2"/>
    <n v="71.2"/>
    <n v="1"/>
    <n v="3.56"/>
    <n v="74.760000000000005"/>
    <x v="32"/>
    <x v="110"/>
    <x v="0"/>
    <n v="71.2"/>
    <n v="4.7619047620000003"/>
    <n v="3.56"/>
    <n v="9.1999999999999993"/>
  </r>
  <r>
    <x v="253"/>
    <x v="0"/>
    <x v="1"/>
    <x v="1"/>
    <x v="1"/>
    <x v="2"/>
    <n v="71.2"/>
    <n v="1"/>
    <n v="3.56"/>
    <n v="74.760000000000005"/>
    <x v="32"/>
    <x v="110"/>
    <x v="2"/>
    <n v="71.2"/>
    <n v="4.7619047620000003"/>
    <n v="3.56"/>
    <n v="9.1999999999999993"/>
  </r>
  <r>
    <x v="254"/>
    <x v="1"/>
    <x v="1"/>
    <x v="1"/>
    <x v="1"/>
    <x v="2"/>
    <n v="71.2"/>
    <n v="1"/>
    <n v="3.56"/>
    <n v="74.760000000000005"/>
    <x v="32"/>
    <x v="110"/>
    <x v="1"/>
    <n v="71.2"/>
    <n v="4.7619047620000003"/>
    <n v="3.56"/>
    <n v="9.1999999999999993"/>
  </r>
  <r>
    <x v="255"/>
    <x v="2"/>
    <x v="1"/>
    <x v="0"/>
    <x v="0"/>
    <x v="1"/>
    <n v="17.87"/>
    <n v="4"/>
    <n v="3.5739999999999998"/>
    <n v="75.054000000000002"/>
    <x v="10"/>
    <x v="28"/>
    <x v="1"/>
    <n v="71.48"/>
    <n v="4.7619047620000003"/>
    <n v="3.5739999999999998"/>
    <n v="6.5"/>
  </r>
  <r>
    <x v="256"/>
    <x v="2"/>
    <x v="1"/>
    <x v="0"/>
    <x v="0"/>
    <x v="1"/>
    <n v="17.87"/>
    <n v="4"/>
    <n v="3.5739999999999998"/>
    <n v="75.054000000000002"/>
    <x v="10"/>
    <x v="28"/>
    <x v="1"/>
    <n v="71.48"/>
    <n v="4.7619047620000003"/>
    <n v="3.5739999999999998"/>
    <n v="3.2"/>
  </r>
  <r>
    <x v="257"/>
    <x v="2"/>
    <x v="1"/>
    <x v="1"/>
    <x v="1"/>
    <x v="2"/>
    <n v="17.97"/>
    <n v="4"/>
    <n v="3.5939999999999999"/>
    <n v="75.474000000000004"/>
    <x v="36"/>
    <x v="100"/>
    <x v="1"/>
    <n v="71.88"/>
    <n v="4.7619047620000003"/>
    <n v="3.5939999999999999"/>
    <n v="6.4"/>
  </r>
  <r>
    <x v="258"/>
    <x v="1"/>
    <x v="2"/>
    <x v="0"/>
    <x v="0"/>
    <x v="5"/>
    <n v="71.95"/>
    <n v="1"/>
    <n v="3.5975000000000001"/>
    <n v="75.547499999999999"/>
    <x v="4"/>
    <x v="111"/>
    <x v="0"/>
    <n v="71.95"/>
    <n v="4.7619047620000003"/>
    <n v="3.5975000000000001"/>
    <n v="7.3"/>
  </r>
  <r>
    <x v="259"/>
    <x v="1"/>
    <x v="1"/>
    <x v="1"/>
    <x v="0"/>
    <x v="5"/>
    <n v="71.95"/>
    <n v="1"/>
    <n v="3.5975000000000001"/>
    <n v="75.547499999999999"/>
    <x v="4"/>
    <x v="111"/>
    <x v="0"/>
    <n v="71.95"/>
    <n v="4.7619047620000003"/>
    <n v="3.5975000000000001"/>
    <n v="7.3"/>
  </r>
  <r>
    <x v="260"/>
    <x v="0"/>
    <x v="1"/>
    <x v="1"/>
    <x v="0"/>
    <x v="5"/>
    <n v="71.95"/>
    <n v="1"/>
    <n v="3.5975000000000001"/>
    <n v="75.547499999999999"/>
    <x v="4"/>
    <x v="111"/>
    <x v="0"/>
    <n v="71.95"/>
    <n v="4.7619047620000003"/>
    <n v="3.5975000000000001"/>
    <n v="7.3"/>
  </r>
  <r>
    <x v="261"/>
    <x v="2"/>
    <x v="1"/>
    <x v="0"/>
    <x v="0"/>
    <x v="5"/>
    <n v="72.17"/>
    <n v="1"/>
    <n v="3.6084999999999998"/>
    <n v="75.778499999999994"/>
    <x v="72"/>
    <x v="112"/>
    <x v="0"/>
    <n v="72.17"/>
    <n v="4.7619047620000003"/>
    <n v="3.6084999999999998"/>
    <n v="6.1"/>
  </r>
  <r>
    <x v="262"/>
    <x v="2"/>
    <x v="1"/>
    <x v="0"/>
    <x v="0"/>
    <x v="5"/>
    <n v="72.17"/>
    <n v="1"/>
    <n v="3.6084999999999998"/>
    <n v="75.778499999999994"/>
    <x v="72"/>
    <x v="112"/>
    <x v="0"/>
    <n v="72.17"/>
    <n v="4.7619047620000003"/>
    <n v="3.6084999999999998"/>
    <n v="6.1"/>
  </r>
  <r>
    <x v="263"/>
    <x v="1"/>
    <x v="1"/>
    <x v="0"/>
    <x v="0"/>
    <x v="2"/>
    <n v="72.17"/>
    <n v="1"/>
    <n v="3.6084999999999998"/>
    <n v="75.778499999999994"/>
    <x v="72"/>
    <x v="112"/>
    <x v="1"/>
    <n v="72.17"/>
    <n v="4.7619047620000003"/>
    <n v="3.6084999999999998"/>
    <n v="6.1"/>
  </r>
  <r>
    <x v="264"/>
    <x v="2"/>
    <x v="1"/>
    <x v="0"/>
    <x v="0"/>
    <x v="2"/>
    <n v="72.17"/>
    <n v="1"/>
    <n v="3.6084999999999998"/>
    <n v="75.778499999999994"/>
    <x v="72"/>
    <x v="112"/>
    <x v="0"/>
    <n v="72.17"/>
    <n v="4.7619047620000003"/>
    <n v="3.6084999999999998"/>
    <n v="6.1"/>
  </r>
  <r>
    <x v="265"/>
    <x v="0"/>
    <x v="1"/>
    <x v="0"/>
    <x v="1"/>
    <x v="1"/>
    <n v="18.079999999999998"/>
    <n v="4"/>
    <n v="3.6160000000000001"/>
    <n v="75.936000000000007"/>
    <x v="9"/>
    <x v="113"/>
    <x v="0"/>
    <n v="72.319999999999993"/>
    <n v="4.7619047620000003"/>
    <n v="3.6160000000000001"/>
    <n v="9.5"/>
  </r>
  <r>
    <x v="266"/>
    <x v="2"/>
    <x v="1"/>
    <x v="0"/>
    <x v="0"/>
    <x v="1"/>
    <n v="18.079999999999998"/>
    <n v="4"/>
    <n v="3.6160000000000001"/>
    <n v="75.936000000000007"/>
    <x v="9"/>
    <x v="113"/>
    <x v="0"/>
    <n v="72.319999999999993"/>
    <n v="4.7619047620000003"/>
    <n v="3.6160000000000001"/>
    <n v="9.5"/>
  </r>
  <r>
    <x v="267"/>
    <x v="0"/>
    <x v="1"/>
    <x v="0"/>
    <x v="1"/>
    <x v="2"/>
    <n v="18.079999999999998"/>
    <n v="4"/>
    <n v="3.6160000000000001"/>
    <n v="75.936000000000007"/>
    <x v="9"/>
    <x v="113"/>
    <x v="0"/>
    <n v="72.319999999999993"/>
    <n v="4.7619047620000003"/>
    <n v="3.6160000000000001"/>
    <n v="9.5"/>
  </r>
  <r>
    <x v="268"/>
    <x v="1"/>
    <x v="2"/>
    <x v="1"/>
    <x v="0"/>
    <x v="2"/>
    <n v="36.26"/>
    <n v="2"/>
    <n v="3.6259999999999999"/>
    <n v="76.146000000000001"/>
    <x v="56"/>
    <x v="114"/>
    <x v="2"/>
    <n v="72.52"/>
    <n v="4.7619047620000003"/>
    <n v="3.6259999999999999"/>
    <n v="7.2"/>
  </r>
  <r>
    <x v="269"/>
    <x v="1"/>
    <x v="0"/>
    <x v="1"/>
    <x v="0"/>
    <x v="2"/>
    <n v="36.26"/>
    <n v="2"/>
    <n v="3.6259999999999999"/>
    <n v="76.146000000000001"/>
    <x v="56"/>
    <x v="114"/>
    <x v="2"/>
    <n v="72.52"/>
    <n v="4.7619047620000003"/>
    <n v="3.6259999999999999"/>
    <n v="3.3"/>
  </r>
  <r>
    <x v="270"/>
    <x v="1"/>
    <x v="2"/>
    <x v="0"/>
    <x v="1"/>
    <x v="2"/>
    <n v="36.36"/>
    <n v="2"/>
    <n v="3.6360000000000001"/>
    <n v="76.355999999999995"/>
    <x v="69"/>
    <x v="115"/>
    <x v="0"/>
    <n v="72.72"/>
    <n v="4.7619047620000003"/>
    <n v="3.6360000000000001"/>
    <n v="7.1"/>
  </r>
  <r>
    <x v="271"/>
    <x v="1"/>
    <x v="1"/>
    <x v="1"/>
    <x v="1"/>
    <x v="2"/>
    <n v="36.36"/>
    <n v="2"/>
    <n v="3.6360000000000001"/>
    <n v="76.355999999999995"/>
    <x v="69"/>
    <x v="115"/>
    <x v="0"/>
    <n v="72.72"/>
    <n v="4.7619047620000003"/>
    <n v="3.6360000000000001"/>
    <n v="7.1"/>
  </r>
  <r>
    <x v="272"/>
    <x v="1"/>
    <x v="1"/>
    <x v="1"/>
    <x v="1"/>
    <x v="2"/>
    <n v="36.36"/>
    <n v="2"/>
    <n v="3.6360000000000001"/>
    <n v="76.355999999999995"/>
    <x v="69"/>
    <x v="115"/>
    <x v="0"/>
    <n v="72.72"/>
    <n v="4.7619047620000003"/>
    <n v="3.6360000000000001"/>
    <n v="7.1"/>
  </r>
  <r>
    <x v="273"/>
    <x v="0"/>
    <x v="0"/>
    <x v="0"/>
    <x v="0"/>
    <x v="2"/>
    <n v="24.31"/>
    <n v="3"/>
    <n v="3.6465000000000001"/>
    <n v="76.576499999999996"/>
    <x v="3"/>
    <x v="116"/>
    <x v="0"/>
    <n v="72.930000000000007"/>
    <n v="4.7619047620000003"/>
    <n v="3.6465000000000001"/>
    <n v="4.3"/>
  </r>
  <r>
    <x v="274"/>
    <x v="0"/>
    <x v="1"/>
    <x v="0"/>
    <x v="0"/>
    <x v="2"/>
    <n v="24.31"/>
    <n v="3"/>
    <n v="3.6465000000000001"/>
    <n v="76.576499999999996"/>
    <x v="3"/>
    <x v="116"/>
    <x v="0"/>
    <n v="72.930000000000007"/>
    <n v="4.7619047620000003"/>
    <n v="3.6465000000000001"/>
    <n v="4.3"/>
  </r>
  <r>
    <x v="275"/>
    <x v="0"/>
    <x v="0"/>
    <x v="0"/>
    <x v="0"/>
    <x v="2"/>
    <n v="24.31"/>
    <n v="3"/>
    <n v="3.6465000000000001"/>
    <n v="76.576499999999996"/>
    <x v="3"/>
    <x v="116"/>
    <x v="0"/>
    <n v="72.930000000000007"/>
    <n v="4.7619047620000003"/>
    <n v="3.6465000000000001"/>
    <n v="4.3"/>
  </r>
  <r>
    <x v="276"/>
    <x v="0"/>
    <x v="0"/>
    <x v="0"/>
    <x v="0"/>
    <x v="2"/>
    <n v="24.31"/>
    <n v="3"/>
    <n v="3.6465000000000001"/>
    <n v="76.576499999999996"/>
    <x v="3"/>
    <x v="116"/>
    <x v="0"/>
    <n v="72.930000000000007"/>
    <n v="4.7619047620000003"/>
    <n v="3.6465000000000001"/>
    <n v="3.4"/>
  </r>
  <r>
    <x v="277"/>
    <x v="0"/>
    <x v="2"/>
    <x v="1"/>
    <x v="0"/>
    <x v="4"/>
    <n v="14.62"/>
    <n v="5"/>
    <n v="3.6549999999999998"/>
    <n v="76.754999999999995"/>
    <x v="26"/>
    <x v="117"/>
    <x v="0"/>
    <n v="73.099999999999994"/>
    <n v="4.7619047620000003"/>
    <n v="3.6549999999999998"/>
    <n v="4.4000000000000004"/>
  </r>
  <r>
    <x v="278"/>
    <x v="1"/>
    <x v="1"/>
    <x v="0"/>
    <x v="0"/>
    <x v="5"/>
    <n v="73.260000000000005"/>
    <n v="1"/>
    <n v="3.6629999999999998"/>
    <n v="76.923000000000002"/>
    <x v="17"/>
    <x v="118"/>
    <x v="0"/>
    <n v="73.260000000000005"/>
    <n v="4.7619047620000003"/>
    <n v="3.6629999999999998"/>
    <n v="9.6999999999999993"/>
  </r>
  <r>
    <x v="279"/>
    <x v="1"/>
    <x v="2"/>
    <x v="0"/>
    <x v="0"/>
    <x v="5"/>
    <n v="73.260000000000005"/>
    <n v="1"/>
    <n v="3.6629999999999998"/>
    <n v="76.923000000000002"/>
    <x v="17"/>
    <x v="118"/>
    <x v="1"/>
    <n v="73.260000000000005"/>
    <n v="4.7619047620000003"/>
    <n v="3.6629999999999998"/>
    <n v="9.6999999999999993"/>
  </r>
  <r>
    <x v="280"/>
    <x v="1"/>
    <x v="0"/>
    <x v="0"/>
    <x v="0"/>
    <x v="5"/>
    <n v="73.260000000000005"/>
    <n v="1"/>
    <n v="3.6629999999999998"/>
    <n v="76.923000000000002"/>
    <x v="17"/>
    <x v="118"/>
    <x v="1"/>
    <n v="73.260000000000005"/>
    <n v="4.7619047620000003"/>
    <n v="3.6629999999999998"/>
    <n v="3.5"/>
  </r>
  <r>
    <x v="281"/>
    <x v="0"/>
    <x v="1"/>
    <x v="1"/>
    <x v="0"/>
    <x v="0"/>
    <n v="14.7"/>
    <n v="5"/>
    <n v="3.6749999999999998"/>
    <n v="77.174999999999997"/>
    <x v="73"/>
    <x v="119"/>
    <x v="1"/>
    <n v="73.5"/>
    <n v="4.7619047620000003"/>
    <n v="3.6749999999999998"/>
    <n v="8.5"/>
  </r>
  <r>
    <x v="282"/>
    <x v="0"/>
    <x v="1"/>
    <x v="0"/>
    <x v="1"/>
    <x v="1"/>
    <n v="73.959999999999994"/>
    <n v="1"/>
    <n v="3.698"/>
    <n v="77.658000000000001"/>
    <x v="32"/>
    <x v="40"/>
    <x v="0"/>
    <n v="73.959999999999994"/>
    <n v="4.7619047620000003"/>
    <n v="3.698"/>
    <n v="5"/>
  </r>
  <r>
    <x v="283"/>
    <x v="2"/>
    <x v="1"/>
    <x v="0"/>
    <x v="0"/>
    <x v="2"/>
    <n v="73.959999999999994"/>
    <n v="1"/>
    <n v="3.698"/>
    <n v="77.658000000000001"/>
    <x v="32"/>
    <x v="40"/>
    <x v="0"/>
    <n v="73.959999999999994"/>
    <n v="4.7619047620000003"/>
    <n v="3.698"/>
    <n v="5"/>
  </r>
  <r>
    <x v="284"/>
    <x v="0"/>
    <x v="1"/>
    <x v="0"/>
    <x v="1"/>
    <x v="2"/>
    <n v="73.959999999999994"/>
    <n v="1"/>
    <n v="3.698"/>
    <n v="77.658000000000001"/>
    <x v="32"/>
    <x v="40"/>
    <x v="0"/>
    <n v="73.959999999999994"/>
    <n v="4.7619047620000003"/>
    <n v="3.698"/>
    <n v="5"/>
  </r>
  <r>
    <x v="285"/>
    <x v="0"/>
    <x v="1"/>
    <x v="0"/>
    <x v="0"/>
    <x v="0"/>
    <n v="73.97"/>
    <n v="1"/>
    <n v="3.6985000000000001"/>
    <n v="77.668499999999995"/>
    <x v="52"/>
    <x v="85"/>
    <x v="0"/>
    <n v="73.97"/>
    <n v="4.7619047620000003"/>
    <n v="3.6985000000000001"/>
    <n v="5.4"/>
  </r>
  <r>
    <x v="286"/>
    <x v="2"/>
    <x v="1"/>
    <x v="0"/>
    <x v="0"/>
    <x v="0"/>
    <n v="73.97"/>
    <n v="1"/>
    <n v="3.6985000000000001"/>
    <n v="77.668499999999995"/>
    <x v="52"/>
    <x v="85"/>
    <x v="0"/>
    <n v="73.97"/>
    <n v="4.7619047620000003"/>
    <n v="3.6985000000000001"/>
    <n v="5.4"/>
  </r>
  <r>
    <x v="287"/>
    <x v="1"/>
    <x v="1"/>
    <x v="0"/>
    <x v="0"/>
    <x v="2"/>
    <n v="73.97"/>
    <n v="1"/>
    <n v="3.6985000000000001"/>
    <n v="77.668499999999995"/>
    <x v="52"/>
    <x v="85"/>
    <x v="1"/>
    <n v="73.97"/>
    <n v="4.7619047620000003"/>
    <n v="3.6985000000000001"/>
    <n v="5.4"/>
  </r>
  <r>
    <x v="288"/>
    <x v="0"/>
    <x v="1"/>
    <x v="0"/>
    <x v="0"/>
    <x v="2"/>
    <n v="73.97"/>
    <n v="1"/>
    <n v="3.6985000000000001"/>
    <n v="77.668499999999995"/>
    <x v="52"/>
    <x v="85"/>
    <x v="0"/>
    <n v="73.97"/>
    <n v="4.7619047620000003"/>
    <n v="3.6985000000000001"/>
    <n v="5.4"/>
  </r>
  <r>
    <x v="289"/>
    <x v="1"/>
    <x v="2"/>
    <x v="1"/>
    <x v="0"/>
    <x v="3"/>
    <n v="74.069999999999993"/>
    <n v="1"/>
    <n v="3.7035"/>
    <n v="77.773499999999999"/>
    <x v="64"/>
    <x v="120"/>
    <x v="0"/>
    <n v="74.069999999999993"/>
    <n v="4.7619047620000003"/>
    <n v="3.7035"/>
    <n v="9.9"/>
  </r>
  <r>
    <x v="290"/>
    <x v="0"/>
    <x v="2"/>
    <x v="1"/>
    <x v="0"/>
    <x v="3"/>
    <n v="74.069999999999993"/>
    <n v="1"/>
    <n v="3.7035"/>
    <n v="77.773499999999999"/>
    <x v="64"/>
    <x v="120"/>
    <x v="0"/>
    <n v="74.069999999999993"/>
    <n v="4.7619047620000003"/>
    <n v="3.7035"/>
    <n v="9.9"/>
  </r>
  <r>
    <x v="291"/>
    <x v="1"/>
    <x v="1"/>
    <x v="1"/>
    <x v="0"/>
    <x v="1"/>
    <n v="74.099999999999994"/>
    <n v="1"/>
    <n v="3.7050000000000001"/>
    <n v="77.805000000000007"/>
    <x v="6"/>
    <x v="121"/>
    <x v="0"/>
    <n v="74.099999999999994"/>
    <n v="4.7619047620000003"/>
    <n v="3.7050000000000001"/>
    <n v="9.1999999999999993"/>
  </r>
  <r>
    <x v="292"/>
    <x v="0"/>
    <x v="0"/>
    <x v="0"/>
    <x v="0"/>
    <x v="0"/>
    <n v="24.74"/>
    <n v="3"/>
    <n v="3.7109999999999999"/>
    <n v="77.930999999999997"/>
    <x v="74"/>
    <x v="122"/>
    <x v="0"/>
    <n v="74.22"/>
    <n v="4.7619047620000003"/>
    <n v="3.7109999999999999"/>
    <n v="10"/>
  </r>
  <r>
    <x v="293"/>
    <x v="1"/>
    <x v="0"/>
    <x v="0"/>
    <x v="0"/>
    <x v="2"/>
    <n v="24.74"/>
    <n v="3"/>
    <n v="3.7109999999999999"/>
    <n v="77.930999999999997"/>
    <x v="74"/>
    <x v="122"/>
    <x v="1"/>
    <n v="74.22"/>
    <n v="4.7619047620000003"/>
    <n v="3.7109999999999999"/>
    <n v="10"/>
  </r>
  <r>
    <x v="294"/>
    <x v="0"/>
    <x v="0"/>
    <x v="0"/>
    <x v="0"/>
    <x v="1"/>
    <n v="74.290000000000006"/>
    <n v="1"/>
    <n v="3.7145000000000001"/>
    <n v="78.004499999999993"/>
    <x v="75"/>
    <x v="123"/>
    <x v="0"/>
    <n v="74.290000000000006"/>
    <n v="4.7619047620000003"/>
    <n v="3.7145000000000001"/>
    <n v="5"/>
  </r>
  <r>
    <x v="295"/>
    <x v="0"/>
    <x v="0"/>
    <x v="1"/>
    <x v="0"/>
    <x v="5"/>
    <n v="12.45"/>
    <n v="6"/>
    <n v="3.7349999999999999"/>
    <n v="78.435000000000002"/>
    <x v="14"/>
    <x v="124"/>
    <x v="0"/>
    <n v="74.7"/>
    <n v="4.7619047620000003"/>
    <n v="3.7349999999999999"/>
    <n v="4.0999999999999996"/>
  </r>
  <r>
    <x v="296"/>
    <x v="0"/>
    <x v="1"/>
    <x v="1"/>
    <x v="0"/>
    <x v="2"/>
    <n v="12.45"/>
    <n v="6"/>
    <n v="3.7349999999999999"/>
    <n v="78.435000000000002"/>
    <x v="14"/>
    <x v="124"/>
    <x v="0"/>
    <n v="74.7"/>
    <n v="4.7619047620000003"/>
    <n v="3.7349999999999999"/>
    <n v="4.0999999999999996"/>
  </r>
  <r>
    <x v="297"/>
    <x v="0"/>
    <x v="1"/>
    <x v="1"/>
    <x v="0"/>
    <x v="3"/>
    <n v="74.86"/>
    <n v="1"/>
    <n v="3.7429999999999999"/>
    <n v="78.602999999999994"/>
    <x v="73"/>
    <x v="125"/>
    <x v="0"/>
    <n v="74.86"/>
    <n v="4.7619047620000003"/>
    <n v="3.7429999999999999"/>
    <n v="6.9"/>
  </r>
  <r>
    <x v="298"/>
    <x v="2"/>
    <x v="1"/>
    <x v="1"/>
    <x v="0"/>
    <x v="0"/>
    <n v="74.97"/>
    <n v="1"/>
    <n v="3.7484999999999999"/>
    <n v="78.718500000000006"/>
    <x v="29"/>
    <x v="126"/>
    <x v="0"/>
    <n v="74.97"/>
    <n v="4.7619047620000003"/>
    <n v="3.7484999999999999"/>
    <n v="5.6"/>
  </r>
  <r>
    <x v="299"/>
    <x v="2"/>
    <x v="1"/>
    <x v="1"/>
    <x v="0"/>
    <x v="0"/>
    <n v="74.97"/>
    <n v="1"/>
    <n v="3.7484999999999999"/>
    <n v="78.718500000000006"/>
    <x v="29"/>
    <x v="126"/>
    <x v="0"/>
    <n v="74.97"/>
    <n v="4.7619047620000003"/>
    <n v="3.7484999999999999"/>
    <n v="5.6"/>
  </r>
  <r>
    <x v="300"/>
    <x v="1"/>
    <x v="1"/>
    <x v="0"/>
    <x v="0"/>
    <x v="3"/>
    <n v="37.69"/>
    <n v="2"/>
    <n v="3.7690000000000001"/>
    <n v="79.149000000000001"/>
    <x v="76"/>
    <x v="127"/>
    <x v="1"/>
    <n v="75.38"/>
    <n v="4.7619047620000003"/>
    <n v="3.7690000000000001"/>
    <n v="9.5"/>
  </r>
  <r>
    <x v="301"/>
    <x v="0"/>
    <x v="1"/>
    <x v="0"/>
    <x v="0"/>
    <x v="0"/>
    <n v="75.819999999999993"/>
    <n v="1"/>
    <n v="3.7909999999999999"/>
    <n v="79.611000000000004"/>
    <x v="63"/>
    <x v="128"/>
    <x v="0"/>
    <n v="75.819999999999993"/>
    <n v="4.7619047620000003"/>
    <n v="3.7909999999999999"/>
    <n v="5.8"/>
  </r>
  <r>
    <x v="302"/>
    <x v="2"/>
    <x v="1"/>
    <x v="0"/>
    <x v="0"/>
    <x v="0"/>
    <n v="75.819999999999993"/>
    <n v="1"/>
    <n v="3.7909999999999999"/>
    <n v="79.611000000000004"/>
    <x v="63"/>
    <x v="128"/>
    <x v="0"/>
    <n v="75.819999999999993"/>
    <n v="4.7619047620000003"/>
    <n v="3.7909999999999999"/>
    <n v="5.8"/>
  </r>
  <r>
    <x v="303"/>
    <x v="0"/>
    <x v="0"/>
    <x v="0"/>
    <x v="0"/>
    <x v="4"/>
    <n v="75.88"/>
    <n v="1"/>
    <n v="3.794"/>
    <n v="79.674000000000007"/>
    <x v="43"/>
    <x v="129"/>
    <x v="0"/>
    <n v="75.88"/>
    <n v="4.7619047620000003"/>
    <n v="3.794"/>
    <n v="7.1"/>
  </r>
  <r>
    <x v="304"/>
    <x v="0"/>
    <x v="0"/>
    <x v="0"/>
    <x v="0"/>
    <x v="2"/>
    <n v="75.88"/>
    <n v="1"/>
    <n v="3.794"/>
    <n v="79.674000000000007"/>
    <x v="43"/>
    <x v="129"/>
    <x v="0"/>
    <n v="75.88"/>
    <n v="4.7619047620000003"/>
    <n v="3.794"/>
    <n v="7.1"/>
  </r>
  <r>
    <x v="305"/>
    <x v="0"/>
    <x v="0"/>
    <x v="1"/>
    <x v="0"/>
    <x v="5"/>
    <n v="15.28"/>
    <n v="5"/>
    <n v="3.82"/>
    <n v="80.22"/>
    <x v="66"/>
    <x v="130"/>
    <x v="0"/>
    <n v="76.400000000000006"/>
    <n v="4.7619047620000003"/>
    <n v="3.82"/>
    <n v="9.6"/>
  </r>
  <r>
    <x v="306"/>
    <x v="0"/>
    <x v="0"/>
    <x v="1"/>
    <x v="0"/>
    <x v="5"/>
    <n v="15.28"/>
    <n v="5"/>
    <n v="3.82"/>
    <n v="80.22"/>
    <x v="66"/>
    <x v="130"/>
    <x v="0"/>
    <n v="76.400000000000006"/>
    <n v="4.7619047620000003"/>
    <n v="3.82"/>
    <n v="9.6"/>
  </r>
  <r>
    <x v="307"/>
    <x v="2"/>
    <x v="1"/>
    <x v="1"/>
    <x v="1"/>
    <x v="5"/>
    <n v="38.270000000000003"/>
    <n v="2"/>
    <n v="3.827"/>
    <n v="80.367000000000004"/>
    <x v="23"/>
    <x v="131"/>
    <x v="0"/>
    <n v="76.540000000000006"/>
    <n v="4.7619047620000003"/>
    <n v="3.827"/>
    <n v="5.8"/>
  </r>
  <r>
    <x v="308"/>
    <x v="2"/>
    <x v="1"/>
    <x v="1"/>
    <x v="0"/>
    <x v="5"/>
    <n v="38.270000000000003"/>
    <n v="2"/>
    <n v="3.827"/>
    <n v="80.367000000000004"/>
    <x v="23"/>
    <x v="131"/>
    <x v="2"/>
    <n v="76.540000000000006"/>
    <n v="4.7619047620000003"/>
    <n v="3.827"/>
    <n v="5.8"/>
  </r>
  <r>
    <x v="309"/>
    <x v="2"/>
    <x v="0"/>
    <x v="1"/>
    <x v="0"/>
    <x v="5"/>
    <n v="38.270000000000003"/>
    <n v="2"/>
    <n v="3.827"/>
    <n v="80.367000000000004"/>
    <x v="23"/>
    <x v="131"/>
    <x v="2"/>
    <n v="76.540000000000006"/>
    <n v="4.7619047620000003"/>
    <n v="3.827"/>
    <n v="3.6"/>
  </r>
  <r>
    <x v="310"/>
    <x v="1"/>
    <x v="2"/>
    <x v="0"/>
    <x v="0"/>
    <x v="5"/>
    <n v="76.819999999999993"/>
    <n v="1"/>
    <n v="3.8410000000000002"/>
    <n v="80.661000000000001"/>
    <x v="25"/>
    <x v="132"/>
    <x v="0"/>
    <n v="76.819999999999993"/>
    <n v="4.7619047620000003"/>
    <n v="3.8410000000000002"/>
    <n v="7.2"/>
  </r>
  <r>
    <x v="311"/>
    <x v="0"/>
    <x v="1"/>
    <x v="0"/>
    <x v="0"/>
    <x v="5"/>
    <n v="76.819999999999993"/>
    <n v="1"/>
    <n v="3.8410000000000002"/>
    <n v="80.661000000000001"/>
    <x v="25"/>
    <x v="132"/>
    <x v="1"/>
    <n v="76.819999999999993"/>
    <n v="4.7619047620000003"/>
    <n v="3.8410000000000002"/>
    <n v="7.2"/>
  </r>
  <r>
    <x v="312"/>
    <x v="1"/>
    <x v="2"/>
    <x v="0"/>
    <x v="0"/>
    <x v="2"/>
    <n v="76.819999999999993"/>
    <n v="1"/>
    <n v="3.8410000000000002"/>
    <n v="80.661000000000001"/>
    <x v="25"/>
    <x v="132"/>
    <x v="1"/>
    <n v="76.819999999999993"/>
    <n v="4.7619047620000003"/>
    <n v="3.8410000000000002"/>
    <n v="7.2"/>
  </r>
  <r>
    <x v="313"/>
    <x v="1"/>
    <x v="2"/>
    <x v="1"/>
    <x v="0"/>
    <x v="0"/>
    <n v="25.7"/>
    <n v="3"/>
    <n v="3.855"/>
    <n v="80.954999999999998"/>
    <x v="77"/>
    <x v="133"/>
    <x v="1"/>
    <n v="77.099999999999994"/>
    <n v="4.7619047620000003"/>
    <n v="3.855"/>
    <n v="6.1"/>
  </r>
  <r>
    <x v="314"/>
    <x v="0"/>
    <x v="2"/>
    <x v="1"/>
    <x v="0"/>
    <x v="0"/>
    <n v="25.7"/>
    <n v="3"/>
    <n v="3.855"/>
    <n v="80.954999999999998"/>
    <x v="77"/>
    <x v="133"/>
    <x v="0"/>
    <n v="77.099999999999994"/>
    <n v="4.7619047620000003"/>
    <n v="3.855"/>
    <n v="6.1"/>
  </r>
  <r>
    <x v="315"/>
    <x v="0"/>
    <x v="2"/>
    <x v="1"/>
    <x v="0"/>
    <x v="0"/>
    <n v="25.7"/>
    <n v="3"/>
    <n v="3.855"/>
    <n v="80.954999999999998"/>
    <x v="77"/>
    <x v="133"/>
    <x v="0"/>
    <n v="77.099999999999994"/>
    <n v="4.7619047620000003"/>
    <n v="3.855"/>
    <n v="6.1"/>
  </r>
  <r>
    <x v="316"/>
    <x v="0"/>
    <x v="1"/>
    <x v="1"/>
    <x v="0"/>
    <x v="2"/>
    <n v="25.7"/>
    <n v="3"/>
    <n v="3.855"/>
    <n v="80.954999999999998"/>
    <x v="77"/>
    <x v="133"/>
    <x v="0"/>
    <n v="77.099999999999994"/>
    <n v="4.7619047620000003"/>
    <n v="3.855"/>
    <n v="6.1"/>
  </r>
  <r>
    <x v="317"/>
    <x v="1"/>
    <x v="2"/>
    <x v="1"/>
    <x v="0"/>
    <x v="0"/>
    <n v="25.84"/>
    <n v="3"/>
    <n v="3.8759999999999999"/>
    <n v="81.396000000000001"/>
    <x v="20"/>
    <x v="134"/>
    <x v="0"/>
    <n v="77.52"/>
    <n v="4.7619047620000003"/>
    <n v="3.8759999999999999"/>
    <n v="6.6"/>
  </r>
  <r>
    <x v="318"/>
    <x v="0"/>
    <x v="2"/>
    <x v="1"/>
    <x v="0"/>
    <x v="0"/>
    <n v="25.84"/>
    <n v="3"/>
    <n v="3.8759999999999999"/>
    <n v="81.396000000000001"/>
    <x v="20"/>
    <x v="134"/>
    <x v="1"/>
    <n v="77.52"/>
    <n v="4.7619047620000003"/>
    <n v="3.8759999999999999"/>
    <n v="6.6"/>
  </r>
  <r>
    <x v="319"/>
    <x v="0"/>
    <x v="2"/>
    <x v="1"/>
    <x v="0"/>
    <x v="0"/>
    <n v="25.84"/>
    <n v="3"/>
    <n v="3.8759999999999999"/>
    <n v="81.396000000000001"/>
    <x v="20"/>
    <x v="134"/>
    <x v="0"/>
    <n v="77.52"/>
    <n v="4.7619047620000003"/>
    <n v="3.8759999999999999"/>
    <n v="6.6"/>
  </r>
  <r>
    <x v="320"/>
    <x v="2"/>
    <x v="1"/>
    <x v="0"/>
    <x v="1"/>
    <x v="5"/>
    <n v="26.26"/>
    <n v="3"/>
    <n v="3.9390000000000001"/>
    <n v="82.718999999999994"/>
    <x v="23"/>
    <x v="135"/>
    <x v="0"/>
    <n v="78.78"/>
    <n v="4.7619047620000003"/>
    <n v="3.9390000000000001"/>
    <n v="6.3"/>
  </r>
  <r>
    <x v="321"/>
    <x v="2"/>
    <x v="1"/>
    <x v="0"/>
    <x v="0"/>
    <x v="2"/>
    <n v="26.26"/>
    <n v="3"/>
    <n v="3.9390000000000001"/>
    <n v="82.718999999999994"/>
    <x v="23"/>
    <x v="135"/>
    <x v="1"/>
    <n v="78.78"/>
    <n v="4.7619047620000003"/>
    <n v="3.9390000000000001"/>
    <n v="6.3"/>
  </r>
  <r>
    <x v="322"/>
    <x v="2"/>
    <x v="0"/>
    <x v="0"/>
    <x v="1"/>
    <x v="5"/>
    <n v="26.26"/>
    <n v="3"/>
    <n v="3.9390000000000001"/>
    <n v="82.718999999999994"/>
    <x v="23"/>
    <x v="135"/>
    <x v="0"/>
    <n v="78.78"/>
    <n v="4.7619047620000003"/>
    <n v="3.9390000000000001"/>
    <n v="3.7"/>
  </r>
  <r>
    <x v="323"/>
    <x v="1"/>
    <x v="2"/>
    <x v="0"/>
    <x v="0"/>
    <x v="0"/>
    <n v="39.47"/>
    <n v="2"/>
    <n v="3.9470000000000001"/>
    <n v="82.887"/>
    <x v="23"/>
    <x v="136"/>
    <x v="0"/>
    <n v="78.94"/>
    <n v="4.7619047620000003"/>
    <n v="3.9470000000000001"/>
    <n v="5"/>
  </r>
  <r>
    <x v="324"/>
    <x v="1"/>
    <x v="1"/>
    <x v="0"/>
    <x v="1"/>
    <x v="2"/>
    <n v="39.47"/>
    <n v="2"/>
    <n v="3.9470000000000001"/>
    <n v="82.887"/>
    <x v="23"/>
    <x v="136"/>
    <x v="0"/>
    <n v="78.94"/>
    <n v="4.7619047620000003"/>
    <n v="3.9470000000000001"/>
    <n v="5"/>
  </r>
  <r>
    <x v="325"/>
    <x v="0"/>
    <x v="2"/>
    <x v="0"/>
    <x v="0"/>
    <x v="0"/>
    <n v="39.47"/>
    <n v="2"/>
    <n v="3.9470000000000001"/>
    <n v="82.887"/>
    <x v="23"/>
    <x v="136"/>
    <x v="0"/>
    <n v="78.94"/>
    <n v="4.7619047620000003"/>
    <n v="3.9470000000000001"/>
    <n v="5"/>
  </r>
  <r>
    <x v="326"/>
    <x v="1"/>
    <x v="2"/>
    <x v="0"/>
    <x v="0"/>
    <x v="5"/>
    <n v="26.48"/>
    <n v="3"/>
    <n v="3.972"/>
    <n v="83.412000000000006"/>
    <x v="78"/>
    <x v="137"/>
    <x v="1"/>
    <n v="79.44"/>
    <n v="4.7619047620000003"/>
    <n v="3.972"/>
    <n v="4.7"/>
  </r>
  <r>
    <x v="327"/>
    <x v="1"/>
    <x v="1"/>
    <x v="1"/>
    <x v="1"/>
    <x v="5"/>
    <n v="26.48"/>
    <n v="3"/>
    <n v="3.972"/>
    <n v="83.412000000000006"/>
    <x v="78"/>
    <x v="137"/>
    <x v="1"/>
    <n v="79.44"/>
    <n v="4.7619047620000003"/>
    <n v="3.972"/>
    <n v="4.7"/>
  </r>
  <r>
    <x v="328"/>
    <x v="0"/>
    <x v="1"/>
    <x v="1"/>
    <x v="1"/>
    <x v="2"/>
    <n v="79.739999999999995"/>
    <n v="1"/>
    <n v="3.9870000000000001"/>
    <n v="83.727000000000004"/>
    <x v="37"/>
    <x v="31"/>
    <x v="1"/>
    <n v="79.739999999999995"/>
    <n v="4.7619047620000003"/>
    <n v="3.9870000000000001"/>
    <n v="7.3"/>
  </r>
  <r>
    <x v="329"/>
    <x v="2"/>
    <x v="1"/>
    <x v="1"/>
    <x v="1"/>
    <x v="3"/>
    <n v="40.299999999999997"/>
    <n v="2"/>
    <n v="4.03"/>
    <n v="84.63"/>
    <x v="79"/>
    <x v="138"/>
    <x v="0"/>
    <n v="80.599999999999994"/>
    <n v="4.7619047620000003"/>
    <n v="4.03"/>
    <n v="4.4000000000000004"/>
  </r>
  <r>
    <x v="330"/>
    <x v="2"/>
    <x v="1"/>
    <x v="1"/>
    <x v="1"/>
    <x v="3"/>
    <n v="40.299999999999997"/>
    <n v="2"/>
    <n v="4.03"/>
    <n v="84.63"/>
    <x v="79"/>
    <x v="138"/>
    <x v="0"/>
    <n v="80.599999999999994"/>
    <n v="4.7619047620000003"/>
    <n v="4.03"/>
    <n v="4.4000000000000004"/>
  </r>
  <r>
    <x v="331"/>
    <x v="1"/>
    <x v="2"/>
    <x v="1"/>
    <x v="0"/>
    <x v="2"/>
    <n v="11.53"/>
    <n v="7"/>
    <n v="4.0354999999999999"/>
    <n v="84.745500000000007"/>
    <x v="12"/>
    <x v="139"/>
    <x v="0"/>
    <n v="80.709999999999994"/>
    <n v="4.7619047620000003"/>
    <n v="4.0354999999999999"/>
    <n v="8.1"/>
  </r>
  <r>
    <x v="332"/>
    <x v="1"/>
    <x v="1"/>
    <x v="1"/>
    <x v="0"/>
    <x v="2"/>
    <n v="11.53"/>
    <n v="7"/>
    <n v="4.0354999999999999"/>
    <n v="84.745500000000007"/>
    <x v="12"/>
    <x v="139"/>
    <x v="0"/>
    <n v="80.709999999999994"/>
    <n v="4.7619047620000003"/>
    <n v="4.0354999999999999"/>
    <n v="8.1"/>
  </r>
  <r>
    <x v="333"/>
    <x v="0"/>
    <x v="1"/>
    <x v="0"/>
    <x v="1"/>
    <x v="0"/>
    <n v="20.18"/>
    <n v="4"/>
    <n v="4.0359999999999996"/>
    <n v="84.756"/>
    <x v="25"/>
    <x v="111"/>
    <x v="2"/>
    <n v="80.72"/>
    <n v="4.7619047620000003"/>
    <n v="4.0359999999999996"/>
    <n v="5"/>
  </r>
  <r>
    <x v="334"/>
    <x v="2"/>
    <x v="1"/>
    <x v="0"/>
    <x v="0"/>
    <x v="0"/>
    <n v="20.18"/>
    <n v="4"/>
    <n v="4.0359999999999996"/>
    <n v="84.756"/>
    <x v="25"/>
    <x v="111"/>
    <x v="0"/>
    <n v="80.72"/>
    <n v="4.7619047620000003"/>
    <n v="4.0359999999999996"/>
    <n v="5"/>
  </r>
  <r>
    <x v="335"/>
    <x v="1"/>
    <x v="1"/>
    <x v="0"/>
    <x v="0"/>
    <x v="0"/>
    <n v="20.18"/>
    <n v="4"/>
    <n v="4.0359999999999996"/>
    <n v="84.756"/>
    <x v="25"/>
    <x v="111"/>
    <x v="0"/>
    <n v="80.72"/>
    <n v="4.7619047620000003"/>
    <n v="4.0359999999999996"/>
    <n v="5"/>
  </r>
  <r>
    <x v="336"/>
    <x v="0"/>
    <x v="0"/>
    <x v="0"/>
    <x v="0"/>
    <x v="0"/>
    <n v="80.930000000000007"/>
    <n v="1"/>
    <n v="4.0465"/>
    <n v="84.976500000000001"/>
    <x v="35"/>
    <x v="140"/>
    <x v="0"/>
    <n v="80.930000000000007"/>
    <n v="4.7619047620000003"/>
    <n v="4.0465"/>
    <n v="9"/>
  </r>
  <r>
    <x v="337"/>
    <x v="0"/>
    <x v="0"/>
    <x v="0"/>
    <x v="0"/>
    <x v="0"/>
    <n v="80.930000000000007"/>
    <n v="1"/>
    <n v="4.0465"/>
    <n v="84.976500000000001"/>
    <x v="35"/>
    <x v="140"/>
    <x v="0"/>
    <n v="80.930000000000007"/>
    <n v="4.7619047620000003"/>
    <n v="4.0465"/>
    <n v="9"/>
  </r>
  <r>
    <x v="338"/>
    <x v="1"/>
    <x v="0"/>
    <x v="0"/>
    <x v="0"/>
    <x v="2"/>
    <n v="80.930000000000007"/>
    <n v="1"/>
    <n v="4.0465"/>
    <n v="84.976500000000001"/>
    <x v="35"/>
    <x v="140"/>
    <x v="1"/>
    <n v="80.930000000000007"/>
    <n v="4.7619047620000003"/>
    <n v="4.0465"/>
    <n v="9"/>
  </r>
  <r>
    <x v="339"/>
    <x v="0"/>
    <x v="0"/>
    <x v="0"/>
    <x v="0"/>
    <x v="2"/>
    <n v="80.930000000000007"/>
    <n v="1"/>
    <n v="4.0465"/>
    <n v="84.976500000000001"/>
    <x v="35"/>
    <x v="140"/>
    <x v="0"/>
    <n v="80.930000000000007"/>
    <n v="4.7619047620000003"/>
    <n v="4.0465"/>
    <n v="9"/>
  </r>
  <r>
    <x v="340"/>
    <x v="0"/>
    <x v="0"/>
    <x v="1"/>
    <x v="0"/>
    <x v="1"/>
    <n v="27.02"/>
    <n v="3"/>
    <n v="4.0529999999999999"/>
    <n v="85.113"/>
    <x v="23"/>
    <x v="141"/>
    <x v="2"/>
    <n v="81.06"/>
    <n v="4.7619047620000003"/>
    <n v="4.0529999999999999"/>
    <n v="7.1"/>
  </r>
  <r>
    <x v="341"/>
    <x v="2"/>
    <x v="1"/>
    <x v="1"/>
    <x v="1"/>
    <x v="0"/>
    <n v="40.619999999999997"/>
    <n v="2"/>
    <n v="4.0620000000000003"/>
    <n v="85.302000000000007"/>
    <x v="77"/>
    <x v="142"/>
    <x v="2"/>
    <n v="81.239999999999995"/>
    <n v="4.7619047620000003"/>
    <n v="4.0620000000000003"/>
    <n v="4.0999999999999996"/>
  </r>
  <r>
    <x v="342"/>
    <x v="2"/>
    <x v="1"/>
    <x v="1"/>
    <x v="0"/>
    <x v="0"/>
    <n v="40.619999999999997"/>
    <n v="2"/>
    <n v="4.0620000000000003"/>
    <n v="85.302000000000007"/>
    <x v="77"/>
    <x v="142"/>
    <x v="2"/>
    <n v="81.239999999999995"/>
    <n v="4.7619047620000003"/>
    <n v="4.0620000000000003"/>
    <n v="4.0999999999999996"/>
  </r>
  <r>
    <x v="343"/>
    <x v="2"/>
    <x v="1"/>
    <x v="1"/>
    <x v="1"/>
    <x v="0"/>
    <n v="40.619999999999997"/>
    <n v="2"/>
    <n v="4.0620000000000003"/>
    <n v="85.302000000000007"/>
    <x v="77"/>
    <x v="142"/>
    <x v="2"/>
    <n v="81.239999999999995"/>
    <n v="4.7619047620000003"/>
    <n v="4.0620000000000003"/>
    <n v="3.8"/>
  </r>
  <r>
    <x v="344"/>
    <x v="0"/>
    <x v="1"/>
    <x v="0"/>
    <x v="1"/>
    <x v="1"/>
    <n v="10.18"/>
    <n v="8"/>
    <n v="4.0720000000000001"/>
    <n v="85.512"/>
    <x v="80"/>
    <x v="143"/>
    <x v="2"/>
    <n v="81.44"/>
    <n v="4.7619047620000003"/>
    <n v="4.0720000000000001"/>
    <n v="9.5"/>
  </r>
  <r>
    <x v="345"/>
    <x v="0"/>
    <x v="0"/>
    <x v="0"/>
    <x v="1"/>
    <x v="4"/>
    <n v="81.510000000000005"/>
    <n v="1"/>
    <n v="4.0754999999999999"/>
    <n v="85.585499999999996"/>
    <x v="81"/>
    <x v="144"/>
    <x v="1"/>
    <n v="81.510000000000005"/>
    <n v="4.7619047620000003"/>
    <n v="4.0754999999999999"/>
    <n v="9.1999999999999993"/>
  </r>
  <r>
    <x v="346"/>
    <x v="0"/>
    <x v="0"/>
    <x v="1"/>
    <x v="0"/>
    <x v="2"/>
    <n v="27.22"/>
    <n v="3"/>
    <n v="4.0830000000000002"/>
    <n v="85.742999999999995"/>
    <x v="65"/>
    <x v="145"/>
    <x v="0"/>
    <n v="81.66"/>
    <n v="4.7619047620000003"/>
    <n v="4.0830000000000002"/>
    <n v="7.3"/>
  </r>
  <r>
    <x v="347"/>
    <x v="0"/>
    <x v="0"/>
    <x v="1"/>
    <x v="0"/>
    <x v="2"/>
    <n v="27.22"/>
    <n v="3"/>
    <n v="4.0830000000000002"/>
    <n v="85.742999999999995"/>
    <x v="65"/>
    <x v="145"/>
    <x v="0"/>
    <n v="81.66"/>
    <n v="4.7619047620000003"/>
    <n v="4.0830000000000002"/>
    <n v="7.3"/>
  </r>
  <r>
    <x v="348"/>
    <x v="0"/>
    <x v="0"/>
    <x v="1"/>
    <x v="0"/>
    <x v="2"/>
    <n v="27.22"/>
    <n v="3"/>
    <n v="4.0830000000000002"/>
    <n v="85.742999999999995"/>
    <x v="65"/>
    <x v="145"/>
    <x v="0"/>
    <n v="81.66"/>
    <n v="4.7619047620000003"/>
    <n v="4.0830000000000002"/>
    <n v="7.3"/>
  </r>
  <r>
    <x v="349"/>
    <x v="2"/>
    <x v="1"/>
    <x v="1"/>
    <x v="0"/>
    <x v="0"/>
    <n v="13.69"/>
    <n v="6"/>
    <n v="4.1070000000000002"/>
    <n v="86.247"/>
    <x v="25"/>
    <x v="146"/>
    <x v="0"/>
    <n v="82.14"/>
    <n v="4.7619047620000003"/>
    <n v="4.1070000000000002"/>
    <n v="6.3"/>
  </r>
  <r>
    <x v="350"/>
    <x v="2"/>
    <x v="1"/>
    <x v="1"/>
    <x v="0"/>
    <x v="0"/>
    <n v="13.69"/>
    <n v="6"/>
    <n v="4.1070000000000002"/>
    <n v="86.247"/>
    <x v="25"/>
    <x v="146"/>
    <x v="0"/>
    <n v="82.14"/>
    <n v="4.7619047620000003"/>
    <n v="4.1070000000000002"/>
    <n v="6.3"/>
  </r>
  <r>
    <x v="351"/>
    <x v="0"/>
    <x v="1"/>
    <x v="1"/>
    <x v="0"/>
    <x v="0"/>
    <n v="13.69"/>
    <n v="6"/>
    <n v="4.1070000000000002"/>
    <n v="86.247"/>
    <x v="25"/>
    <x v="146"/>
    <x v="0"/>
    <n v="82.14"/>
    <n v="4.7619047620000003"/>
    <n v="4.1070000000000002"/>
    <n v="6.3"/>
  </r>
  <r>
    <x v="352"/>
    <x v="2"/>
    <x v="1"/>
    <x v="1"/>
    <x v="0"/>
    <x v="5"/>
    <n v="27.5"/>
    <n v="3"/>
    <n v="4.125"/>
    <n v="86.625"/>
    <x v="47"/>
    <x v="147"/>
    <x v="0"/>
    <n v="82.5"/>
    <n v="4.7619047620000003"/>
    <n v="4.125"/>
    <n v="6.5"/>
  </r>
  <r>
    <x v="353"/>
    <x v="2"/>
    <x v="1"/>
    <x v="1"/>
    <x v="0"/>
    <x v="5"/>
    <n v="27.5"/>
    <n v="3"/>
    <n v="4.125"/>
    <n v="86.625"/>
    <x v="47"/>
    <x v="147"/>
    <x v="1"/>
    <n v="82.5"/>
    <n v="4.7619047620000003"/>
    <n v="4.125"/>
    <n v="6.5"/>
  </r>
  <r>
    <x v="354"/>
    <x v="0"/>
    <x v="1"/>
    <x v="1"/>
    <x v="0"/>
    <x v="5"/>
    <n v="27.5"/>
    <n v="3"/>
    <n v="4.125"/>
    <n v="86.625"/>
    <x v="47"/>
    <x v="147"/>
    <x v="0"/>
    <n v="82.5"/>
    <n v="4.7619047620000003"/>
    <n v="4.125"/>
    <n v="6.5"/>
  </r>
  <r>
    <x v="355"/>
    <x v="0"/>
    <x v="2"/>
    <x v="0"/>
    <x v="0"/>
    <x v="5"/>
    <n v="20.77"/>
    <n v="4"/>
    <n v="4.1539999999999999"/>
    <n v="87.233999999999995"/>
    <x v="63"/>
    <x v="148"/>
    <x v="0"/>
    <n v="83.08"/>
    <n v="4.7619047620000003"/>
    <n v="4.1539999999999999"/>
    <n v="4.7"/>
  </r>
  <r>
    <x v="356"/>
    <x v="0"/>
    <x v="0"/>
    <x v="1"/>
    <x v="0"/>
    <x v="5"/>
    <n v="83.08"/>
    <n v="1"/>
    <n v="4.1539999999999999"/>
    <n v="87.233999999999995"/>
    <x v="27"/>
    <x v="149"/>
    <x v="0"/>
    <n v="83.08"/>
    <n v="4.7619047620000003"/>
    <n v="4.1539999999999999"/>
    <n v="6.4"/>
  </r>
  <r>
    <x v="357"/>
    <x v="0"/>
    <x v="0"/>
    <x v="1"/>
    <x v="0"/>
    <x v="5"/>
    <n v="83.08"/>
    <n v="1"/>
    <n v="4.1539999999999999"/>
    <n v="87.233999999999995"/>
    <x v="27"/>
    <x v="149"/>
    <x v="0"/>
    <n v="83.08"/>
    <n v="4.7619047620000003"/>
    <n v="4.1539999999999999"/>
    <n v="6.4"/>
  </r>
  <r>
    <x v="358"/>
    <x v="1"/>
    <x v="2"/>
    <x v="0"/>
    <x v="0"/>
    <x v="5"/>
    <n v="20.77"/>
    <n v="4"/>
    <n v="4.1539999999999999"/>
    <n v="87.233999999999995"/>
    <x v="63"/>
    <x v="148"/>
    <x v="0"/>
    <n v="83.08"/>
    <n v="4.7619047620000003"/>
    <n v="4.1539999999999999"/>
    <n v="4.7"/>
  </r>
  <r>
    <x v="359"/>
    <x v="1"/>
    <x v="0"/>
    <x v="1"/>
    <x v="0"/>
    <x v="5"/>
    <n v="83.08"/>
    <n v="1"/>
    <n v="4.1539999999999999"/>
    <n v="87.233999999999995"/>
    <x v="27"/>
    <x v="149"/>
    <x v="0"/>
    <n v="83.08"/>
    <n v="4.7619047620000003"/>
    <n v="4.1539999999999999"/>
    <n v="6.4"/>
  </r>
  <r>
    <x v="360"/>
    <x v="1"/>
    <x v="2"/>
    <x v="0"/>
    <x v="0"/>
    <x v="2"/>
    <n v="20.77"/>
    <n v="4"/>
    <n v="4.1539999999999999"/>
    <n v="87.233999999999995"/>
    <x v="63"/>
    <x v="148"/>
    <x v="0"/>
    <n v="83.08"/>
    <n v="4.7619047620000003"/>
    <n v="4.1539999999999999"/>
    <n v="4.7"/>
  </r>
  <r>
    <x v="361"/>
    <x v="0"/>
    <x v="0"/>
    <x v="0"/>
    <x v="0"/>
    <x v="2"/>
    <n v="21.04"/>
    <n v="4"/>
    <n v="4.2080000000000002"/>
    <n v="88.367999999999995"/>
    <x v="75"/>
    <x v="150"/>
    <x v="0"/>
    <n v="84.16"/>
    <n v="4.7619047620000003"/>
    <n v="4.2080000000000002"/>
    <n v="7.6"/>
  </r>
  <r>
    <x v="362"/>
    <x v="0"/>
    <x v="0"/>
    <x v="0"/>
    <x v="1"/>
    <x v="2"/>
    <n v="21.04"/>
    <n v="4"/>
    <n v="4.2080000000000002"/>
    <n v="88.367999999999995"/>
    <x v="75"/>
    <x v="150"/>
    <x v="0"/>
    <n v="84.16"/>
    <n v="4.7619047620000003"/>
    <n v="4.2080000000000002"/>
    <n v="7.6"/>
  </r>
  <r>
    <x v="363"/>
    <x v="1"/>
    <x v="1"/>
    <x v="1"/>
    <x v="0"/>
    <x v="5"/>
    <n v="10.56"/>
    <n v="8"/>
    <n v="4.2240000000000002"/>
    <n v="88.703999999999994"/>
    <x v="61"/>
    <x v="151"/>
    <x v="0"/>
    <n v="84.48"/>
    <n v="4.7619047620000003"/>
    <n v="4.2240000000000002"/>
    <n v="7.6"/>
  </r>
  <r>
    <x v="364"/>
    <x v="1"/>
    <x v="2"/>
    <x v="1"/>
    <x v="0"/>
    <x v="5"/>
    <n v="10.56"/>
    <n v="8"/>
    <n v="4.2240000000000002"/>
    <n v="88.703999999999994"/>
    <x v="61"/>
    <x v="151"/>
    <x v="0"/>
    <n v="84.48"/>
    <n v="4.7619047620000003"/>
    <n v="4.2240000000000002"/>
    <n v="7.6"/>
  </r>
  <r>
    <x v="365"/>
    <x v="0"/>
    <x v="0"/>
    <x v="1"/>
    <x v="0"/>
    <x v="2"/>
    <n v="84.83"/>
    <n v="1"/>
    <n v="4.2415000000000003"/>
    <n v="89.0715"/>
    <x v="9"/>
    <x v="152"/>
    <x v="0"/>
    <n v="84.83"/>
    <n v="4.7619047620000003"/>
    <n v="4.2415000000000003"/>
    <n v="8.8000000000000007"/>
  </r>
  <r>
    <x v="366"/>
    <x v="0"/>
    <x v="1"/>
    <x v="1"/>
    <x v="0"/>
    <x v="2"/>
    <n v="84.83"/>
    <n v="1"/>
    <n v="4.2415000000000003"/>
    <n v="89.0715"/>
    <x v="9"/>
    <x v="152"/>
    <x v="1"/>
    <n v="84.83"/>
    <n v="4.7619047620000003"/>
    <n v="4.2415000000000003"/>
    <n v="8.8000000000000007"/>
  </r>
  <r>
    <x v="367"/>
    <x v="1"/>
    <x v="0"/>
    <x v="1"/>
    <x v="0"/>
    <x v="2"/>
    <n v="84.83"/>
    <n v="1"/>
    <n v="4.2415000000000003"/>
    <n v="89.0715"/>
    <x v="9"/>
    <x v="152"/>
    <x v="1"/>
    <n v="84.83"/>
    <n v="4.7619047620000003"/>
    <n v="4.2415000000000003"/>
    <n v="8.8000000000000007"/>
  </r>
  <r>
    <x v="368"/>
    <x v="0"/>
    <x v="1"/>
    <x v="1"/>
    <x v="0"/>
    <x v="2"/>
    <n v="84.83"/>
    <n v="1"/>
    <n v="4.2415000000000003"/>
    <n v="89.0715"/>
    <x v="9"/>
    <x v="152"/>
    <x v="1"/>
    <n v="84.83"/>
    <n v="4.7619047620000003"/>
    <n v="4.2415000000000003"/>
    <n v="8.8000000000000007"/>
  </r>
  <r>
    <x v="369"/>
    <x v="0"/>
    <x v="1"/>
    <x v="1"/>
    <x v="0"/>
    <x v="2"/>
    <n v="84.83"/>
    <n v="1"/>
    <n v="4.2415000000000003"/>
    <n v="89.0715"/>
    <x v="9"/>
    <x v="152"/>
    <x v="1"/>
    <n v="84.83"/>
    <n v="4.7619047620000003"/>
    <n v="4.2415000000000003"/>
    <n v="8.8000000000000007"/>
  </r>
  <r>
    <x v="370"/>
    <x v="2"/>
    <x v="1"/>
    <x v="1"/>
    <x v="0"/>
    <x v="4"/>
    <n v="10.75"/>
    <n v="8"/>
    <n v="4.3"/>
    <n v="90.3"/>
    <x v="54"/>
    <x v="153"/>
    <x v="0"/>
    <n v="86"/>
    <n v="4.7619047620000003"/>
    <n v="4.3"/>
    <n v="6.2"/>
  </r>
  <r>
    <x v="371"/>
    <x v="0"/>
    <x v="1"/>
    <x v="0"/>
    <x v="1"/>
    <x v="2"/>
    <n v="86.27"/>
    <n v="1"/>
    <n v="4.3135000000000003"/>
    <n v="90.583500000000001"/>
    <x v="76"/>
    <x v="87"/>
    <x v="0"/>
    <n v="86.27"/>
    <n v="4.7619047620000003"/>
    <n v="4.3135000000000003"/>
    <n v="7"/>
  </r>
  <r>
    <x v="372"/>
    <x v="1"/>
    <x v="2"/>
    <x v="1"/>
    <x v="0"/>
    <x v="0"/>
    <n v="12.34"/>
    <n v="7"/>
    <n v="4.319"/>
    <n v="90.698999999999998"/>
    <x v="26"/>
    <x v="154"/>
    <x v="2"/>
    <n v="86.38"/>
    <n v="4.7619047620000003"/>
    <n v="4.319"/>
    <n v="6.7"/>
  </r>
  <r>
    <x v="373"/>
    <x v="1"/>
    <x v="2"/>
    <x v="1"/>
    <x v="0"/>
    <x v="2"/>
    <n v="43.25"/>
    <n v="2"/>
    <n v="4.3250000000000002"/>
    <n v="90.825000000000003"/>
    <x v="34"/>
    <x v="155"/>
    <x v="0"/>
    <n v="86.5"/>
    <n v="4.7619047620000003"/>
    <n v="4.3250000000000002"/>
    <n v="6.2"/>
  </r>
  <r>
    <x v="374"/>
    <x v="1"/>
    <x v="2"/>
    <x v="1"/>
    <x v="0"/>
    <x v="2"/>
    <n v="43.25"/>
    <n v="2"/>
    <n v="4.3250000000000002"/>
    <n v="90.825000000000003"/>
    <x v="34"/>
    <x v="155"/>
    <x v="0"/>
    <n v="86.5"/>
    <n v="4.7619047620000003"/>
    <n v="4.3250000000000002"/>
    <n v="6.2"/>
  </r>
  <r>
    <x v="375"/>
    <x v="1"/>
    <x v="0"/>
    <x v="1"/>
    <x v="0"/>
    <x v="2"/>
    <n v="43.25"/>
    <n v="2"/>
    <n v="4.3250000000000002"/>
    <n v="90.825000000000003"/>
    <x v="34"/>
    <x v="155"/>
    <x v="0"/>
    <n v="86.5"/>
    <n v="4.7619047620000003"/>
    <n v="4.3250000000000002"/>
    <n v="3.9"/>
  </r>
  <r>
    <x v="376"/>
    <x v="0"/>
    <x v="0"/>
    <x v="1"/>
    <x v="0"/>
    <x v="2"/>
    <n v="43.27"/>
    <n v="2"/>
    <n v="4.327"/>
    <n v="90.867000000000004"/>
    <x v="66"/>
    <x v="156"/>
    <x v="1"/>
    <n v="86.54"/>
    <n v="4.7619047620000003"/>
    <n v="4.327"/>
    <n v="5.7"/>
  </r>
  <r>
    <x v="377"/>
    <x v="0"/>
    <x v="0"/>
    <x v="1"/>
    <x v="0"/>
    <x v="2"/>
    <n v="43.27"/>
    <n v="2"/>
    <n v="4.327"/>
    <n v="90.867000000000004"/>
    <x v="66"/>
    <x v="156"/>
    <x v="1"/>
    <n v="86.54"/>
    <n v="4.7619047620000003"/>
    <n v="4.327"/>
    <n v="5.7"/>
  </r>
  <r>
    <x v="378"/>
    <x v="2"/>
    <x v="1"/>
    <x v="0"/>
    <x v="0"/>
    <x v="3"/>
    <n v="86.72"/>
    <n v="1"/>
    <n v="4.3360000000000003"/>
    <n v="91.055999999999997"/>
    <x v="77"/>
    <x v="55"/>
    <x v="0"/>
    <n v="86.72"/>
    <n v="4.7619047620000003"/>
    <n v="4.3360000000000003"/>
    <n v="7.9"/>
  </r>
  <r>
    <x v="379"/>
    <x v="1"/>
    <x v="1"/>
    <x v="0"/>
    <x v="0"/>
    <x v="2"/>
    <n v="86.72"/>
    <n v="1"/>
    <n v="4.3360000000000003"/>
    <n v="91.055999999999997"/>
    <x v="77"/>
    <x v="55"/>
    <x v="1"/>
    <n v="86.72"/>
    <n v="4.7619047620000003"/>
    <n v="4.3360000000000003"/>
    <n v="7.9"/>
  </r>
  <r>
    <x v="380"/>
    <x v="0"/>
    <x v="0"/>
    <x v="1"/>
    <x v="0"/>
    <x v="4"/>
    <n v="17.41"/>
    <n v="5"/>
    <n v="4.3525"/>
    <n v="91.402500000000003"/>
    <x v="12"/>
    <x v="157"/>
    <x v="2"/>
    <n v="87.05"/>
    <n v="4.7619047620000003"/>
    <n v="4.3525"/>
    <n v="4.9000000000000004"/>
  </r>
  <r>
    <x v="381"/>
    <x v="0"/>
    <x v="0"/>
    <x v="0"/>
    <x v="0"/>
    <x v="2"/>
    <n v="17.440000000000001"/>
    <n v="5"/>
    <n v="4.3600000000000003"/>
    <n v="91.56"/>
    <x v="67"/>
    <x v="158"/>
    <x v="0"/>
    <n v="87.2"/>
    <n v="4.7619047620000003"/>
    <n v="4.3600000000000003"/>
    <n v="8.1"/>
  </r>
  <r>
    <x v="382"/>
    <x v="0"/>
    <x v="0"/>
    <x v="0"/>
    <x v="0"/>
    <x v="2"/>
    <n v="17.440000000000001"/>
    <n v="5"/>
    <n v="4.3600000000000003"/>
    <n v="91.56"/>
    <x v="67"/>
    <x v="158"/>
    <x v="0"/>
    <n v="87.2"/>
    <n v="4.7619047620000003"/>
    <n v="4.3600000000000003"/>
    <n v="8.1"/>
  </r>
  <r>
    <x v="383"/>
    <x v="0"/>
    <x v="1"/>
    <x v="1"/>
    <x v="0"/>
    <x v="2"/>
    <n v="17.440000000000001"/>
    <n v="5"/>
    <n v="4.3600000000000003"/>
    <n v="91.56"/>
    <x v="67"/>
    <x v="158"/>
    <x v="0"/>
    <n v="87.2"/>
    <n v="4.7619047620000003"/>
    <n v="4.3600000000000003"/>
    <n v="8.1"/>
  </r>
  <r>
    <x v="384"/>
    <x v="0"/>
    <x v="1"/>
    <x v="1"/>
    <x v="0"/>
    <x v="2"/>
    <n v="17.440000000000001"/>
    <n v="5"/>
    <n v="4.3600000000000003"/>
    <n v="91.56"/>
    <x v="67"/>
    <x v="158"/>
    <x v="0"/>
    <n v="87.2"/>
    <n v="4.7619047620000003"/>
    <n v="4.3600000000000003"/>
    <n v="8.1"/>
  </r>
  <r>
    <x v="385"/>
    <x v="0"/>
    <x v="0"/>
    <x v="0"/>
    <x v="0"/>
    <x v="2"/>
    <n v="43.7"/>
    <n v="2"/>
    <n v="4.37"/>
    <n v="91.77"/>
    <x v="39"/>
    <x v="113"/>
    <x v="0"/>
    <n v="87.4"/>
    <n v="4.7619047620000003"/>
    <n v="4.37"/>
    <n v="4.9000000000000004"/>
  </r>
  <r>
    <x v="386"/>
    <x v="2"/>
    <x v="1"/>
    <x v="0"/>
    <x v="1"/>
    <x v="2"/>
    <n v="29.15"/>
    <n v="3"/>
    <n v="4.3724999999999996"/>
    <n v="91.822500000000005"/>
    <x v="82"/>
    <x v="89"/>
    <x v="0"/>
    <n v="87.45"/>
    <n v="4.7619047620000003"/>
    <n v="4.3724999999999996"/>
    <n v="7.3"/>
  </r>
  <r>
    <x v="387"/>
    <x v="1"/>
    <x v="1"/>
    <x v="0"/>
    <x v="0"/>
    <x v="2"/>
    <n v="29.15"/>
    <n v="3"/>
    <n v="4.3724999999999996"/>
    <n v="91.822500000000005"/>
    <x v="82"/>
    <x v="89"/>
    <x v="2"/>
    <n v="87.45"/>
    <n v="4.7619047620000003"/>
    <n v="4.3724999999999996"/>
    <n v="7.3"/>
  </r>
  <r>
    <x v="388"/>
    <x v="2"/>
    <x v="1"/>
    <x v="0"/>
    <x v="1"/>
    <x v="2"/>
    <n v="29.15"/>
    <n v="3"/>
    <n v="4.3724999999999996"/>
    <n v="91.822500000000005"/>
    <x v="82"/>
    <x v="89"/>
    <x v="0"/>
    <n v="87.45"/>
    <n v="4.7619047620000003"/>
    <n v="4.3724999999999996"/>
    <n v="7.3"/>
  </r>
  <r>
    <x v="389"/>
    <x v="1"/>
    <x v="2"/>
    <x v="0"/>
    <x v="0"/>
    <x v="2"/>
    <n v="87.9"/>
    <n v="1"/>
    <n v="4.3949999999999996"/>
    <n v="92.295000000000002"/>
    <x v="28"/>
    <x v="159"/>
    <x v="0"/>
    <n v="87.9"/>
    <n v="4.7619047620000003"/>
    <n v="4.3949999999999996"/>
    <n v="6.7"/>
  </r>
  <r>
    <x v="390"/>
    <x v="1"/>
    <x v="1"/>
    <x v="0"/>
    <x v="0"/>
    <x v="2"/>
    <n v="87.9"/>
    <n v="1"/>
    <n v="4.3949999999999996"/>
    <n v="92.295000000000002"/>
    <x v="28"/>
    <x v="159"/>
    <x v="0"/>
    <n v="87.9"/>
    <n v="4.7619047620000003"/>
    <n v="4.3949999999999996"/>
    <n v="6.7"/>
  </r>
  <r>
    <x v="391"/>
    <x v="1"/>
    <x v="2"/>
    <x v="0"/>
    <x v="0"/>
    <x v="2"/>
    <n v="87.9"/>
    <n v="1"/>
    <n v="4.3949999999999996"/>
    <n v="92.295000000000002"/>
    <x v="28"/>
    <x v="159"/>
    <x v="0"/>
    <n v="87.9"/>
    <n v="4.7619047620000003"/>
    <n v="4.3949999999999996"/>
    <n v="6.7"/>
  </r>
  <r>
    <x v="392"/>
    <x v="1"/>
    <x v="1"/>
    <x v="0"/>
    <x v="0"/>
    <x v="2"/>
    <n v="87.9"/>
    <n v="1"/>
    <n v="4.3949999999999996"/>
    <n v="92.295000000000002"/>
    <x v="28"/>
    <x v="159"/>
    <x v="0"/>
    <n v="87.9"/>
    <n v="4.7619047620000003"/>
    <n v="4.3949999999999996"/>
    <n v="6.7"/>
  </r>
  <r>
    <x v="393"/>
    <x v="1"/>
    <x v="2"/>
    <x v="0"/>
    <x v="0"/>
    <x v="0"/>
    <n v="22.01"/>
    <n v="4"/>
    <n v="4.4020000000000001"/>
    <n v="92.441999999999993"/>
    <x v="38"/>
    <x v="29"/>
    <x v="2"/>
    <n v="88.04"/>
    <n v="4.7619047620000003"/>
    <n v="4.4020000000000001"/>
    <n v="6.6"/>
  </r>
  <r>
    <x v="394"/>
    <x v="1"/>
    <x v="1"/>
    <x v="0"/>
    <x v="1"/>
    <x v="0"/>
    <n v="22.01"/>
    <n v="4"/>
    <n v="4.4020000000000001"/>
    <n v="92.441999999999993"/>
    <x v="38"/>
    <x v="29"/>
    <x v="0"/>
    <n v="88.04"/>
    <n v="4.7619047620000003"/>
    <n v="4.4020000000000001"/>
    <n v="6.6"/>
  </r>
  <r>
    <x v="395"/>
    <x v="2"/>
    <x v="1"/>
    <x v="0"/>
    <x v="1"/>
    <x v="2"/>
    <n v="17.63"/>
    <n v="5"/>
    <n v="4.4074999999999998"/>
    <n v="92.557500000000005"/>
    <x v="66"/>
    <x v="160"/>
    <x v="0"/>
    <n v="88.15"/>
    <n v="4.7619047620000003"/>
    <n v="4.4074999999999998"/>
    <n v="8.5"/>
  </r>
  <r>
    <x v="396"/>
    <x v="0"/>
    <x v="1"/>
    <x v="0"/>
    <x v="1"/>
    <x v="2"/>
    <n v="17.63"/>
    <n v="5"/>
    <n v="4.4074999999999998"/>
    <n v="92.557500000000005"/>
    <x v="66"/>
    <x v="160"/>
    <x v="0"/>
    <n v="88.15"/>
    <n v="4.7619047620000003"/>
    <n v="4.4074999999999998"/>
    <n v="8.5"/>
  </r>
  <r>
    <x v="397"/>
    <x v="1"/>
    <x v="1"/>
    <x v="0"/>
    <x v="1"/>
    <x v="2"/>
    <n v="17.63"/>
    <n v="5"/>
    <n v="4.4074999999999998"/>
    <n v="92.557500000000005"/>
    <x v="66"/>
    <x v="160"/>
    <x v="1"/>
    <n v="88.15"/>
    <n v="4.7619047620000003"/>
    <n v="4.4074999999999998"/>
    <n v="8.5"/>
  </r>
  <r>
    <x v="398"/>
    <x v="0"/>
    <x v="1"/>
    <x v="0"/>
    <x v="1"/>
    <x v="2"/>
    <n v="17.63"/>
    <n v="5"/>
    <n v="4.4074999999999998"/>
    <n v="92.557500000000005"/>
    <x v="66"/>
    <x v="160"/>
    <x v="0"/>
    <n v="88.15"/>
    <n v="4.7619047620000003"/>
    <n v="4.4074999999999998"/>
    <n v="8.5"/>
  </r>
  <r>
    <x v="399"/>
    <x v="2"/>
    <x v="1"/>
    <x v="0"/>
    <x v="0"/>
    <x v="0"/>
    <n v="88.31"/>
    <n v="1"/>
    <n v="4.4154999999999998"/>
    <n v="92.725499999999997"/>
    <x v="74"/>
    <x v="86"/>
    <x v="0"/>
    <n v="88.31"/>
    <n v="4.7619047620000003"/>
    <n v="4.4154999999999998"/>
    <n v="5.2"/>
  </r>
  <r>
    <x v="400"/>
    <x v="2"/>
    <x v="1"/>
    <x v="0"/>
    <x v="0"/>
    <x v="0"/>
    <n v="88.31"/>
    <n v="1"/>
    <n v="4.4154999999999998"/>
    <n v="92.725499999999997"/>
    <x v="74"/>
    <x v="86"/>
    <x v="2"/>
    <n v="88.31"/>
    <n v="4.7619047620000003"/>
    <n v="4.4154999999999998"/>
    <n v="5.2"/>
  </r>
  <r>
    <x v="401"/>
    <x v="2"/>
    <x v="1"/>
    <x v="0"/>
    <x v="0"/>
    <x v="0"/>
    <n v="88.31"/>
    <n v="1"/>
    <n v="4.4154999999999998"/>
    <n v="92.725499999999997"/>
    <x v="74"/>
    <x v="86"/>
    <x v="0"/>
    <n v="88.31"/>
    <n v="4.7619047620000003"/>
    <n v="4.4154999999999998"/>
    <n v="5.2"/>
  </r>
  <r>
    <x v="402"/>
    <x v="0"/>
    <x v="1"/>
    <x v="1"/>
    <x v="0"/>
    <x v="0"/>
    <n v="88.45"/>
    <n v="1"/>
    <n v="4.4225000000000003"/>
    <n v="92.872500000000002"/>
    <x v="42"/>
    <x v="161"/>
    <x v="0"/>
    <n v="88.45"/>
    <n v="4.7619047620000003"/>
    <n v="4.4225000000000003"/>
    <n v="9.5"/>
  </r>
  <r>
    <x v="403"/>
    <x v="2"/>
    <x v="1"/>
    <x v="1"/>
    <x v="0"/>
    <x v="0"/>
    <n v="88.45"/>
    <n v="1"/>
    <n v="4.4225000000000003"/>
    <n v="92.872500000000002"/>
    <x v="42"/>
    <x v="161"/>
    <x v="2"/>
    <n v="88.45"/>
    <n v="4.7619047620000003"/>
    <n v="4.4225000000000003"/>
    <n v="9.5"/>
  </r>
  <r>
    <x v="404"/>
    <x v="0"/>
    <x v="1"/>
    <x v="1"/>
    <x v="1"/>
    <x v="3"/>
    <n v="88.61"/>
    <n v="1"/>
    <n v="4.4305000000000003"/>
    <n v="93.040499999999994"/>
    <x v="35"/>
    <x v="162"/>
    <x v="0"/>
    <n v="88.61"/>
    <n v="4.7619047620000003"/>
    <n v="4.4305000000000003"/>
    <n v="7.7"/>
  </r>
  <r>
    <x v="405"/>
    <x v="1"/>
    <x v="2"/>
    <x v="0"/>
    <x v="0"/>
    <x v="3"/>
    <n v="44.34"/>
    <n v="2"/>
    <n v="4.4340000000000002"/>
    <n v="93.114000000000004"/>
    <x v="82"/>
    <x v="48"/>
    <x v="0"/>
    <n v="88.68"/>
    <n v="4.7619047620000003"/>
    <n v="4.4340000000000002"/>
    <n v="5.8"/>
  </r>
  <r>
    <x v="406"/>
    <x v="2"/>
    <x v="1"/>
    <x v="0"/>
    <x v="0"/>
    <x v="3"/>
    <n v="17.77"/>
    <n v="5"/>
    <n v="4.4424999999999999"/>
    <n v="93.292500000000004"/>
    <x v="74"/>
    <x v="163"/>
    <x v="0"/>
    <n v="88.85"/>
    <n v="4.7619047620000003"/>
    <n v="4.4424999999999999"/>
    <n v="5.4"/>
  </r>
  <r>
    <x v="407"/>
    <x v="0"/>
    <x v="1"/>
    <x v="0"/>
    <x v="0"/>
    <x v="3"/>
    <n v="17.77"/>
    <n v="5"/>
    <n v="4.4424999999999999"/>
    <n v="93.292500000000004"/>
    <x v="74"/>
    <x v="163"/>
    <x v="0"/>
    <n v="88.85"/>
    <n v="4.7619047620000003"/>
    <n v="4.4424999999999999"/>
    <n v="5.4"/>
  </r>
  <r>
    <x v="408"/>
    <x v="2"/>
    <x v="1"/>
    <x v="0"/>
    <x v="1"/>
    <x v="1"/>
    <n v="22.32"/>
    <n v="4"/>
    <n v="4.4640000000000004"/>
    <n v="93.744"/>
    <x v="45"/>
    <x v="164"/>
    <x v="1"/>
    <n v="89.28"/>
    <n v="4.7619047620000003"/>
    <n v="4.4640000000000004"/>
    <n v="4.0999999999999996"/>
  </r>
  <r>
    <x v="409"/>
    <x v="1"/>
    <x v="1"/>
    <x v="0"/>
    <x v="1"/>
    <x v="1"/>
    <n v="22.32"/>
    <n v="4"/>
    <n v="4.4640000000000004"/>
    <n v="93.744"/>
    <x v="47"/>
    <x v="165"/>
    <x v="2"/>
    <n v="89.28"/>
    <n v="4.7619047620000003"/>
    <n v="4.4640000000000004"/>
    <n v="4.4000000000000004"/>
  </r>
  <r>
    <x v="410"/>
    <x v="1"/>
    <x v="2"/>
    <x v="1"/>
    <x v="0"/>
    <x v="1"/>
    <n v="22.32"/>
    <n v="4"/>
    <n v="4.4640000000000004"/>
    <n v="93.744"/>
    <x v="47"/>
    <x v="165"/>
    <x v="2"/>
    <n v="89.28"/>
    <n v="4.7619047620000003"/>
    <n v="4.4640000000000004"/>
    <n v="4.4000000000000004"/>
  </r>
  <r>
    <x v="411"/>
    <x v="2"/>
    <x v="1"/>
    <x v="1"/>
    <x v="0"/>
    <x v="2"/>
    <n v="22.32"/>
    <n v="4"/>
    <n v="4.4640000000000004"/>
    <n v="93.744"/>
    <x v="45"/>
    <x v="164"/>
    <x v="1"/>
    <n v="89.28"/>
    <n v="4.7619047620000003"/>
    <n v="4.4640000000000004"/>
    <n v="4.0999999999999996"/>
  </r>
  <r>
    <x v="412"/>
    <x v="1"/>
    <x v="0"/>
    <x v="1"/>
    <x v="0"/>
    <x v="1"/>
    <n v="22.32"/>
    <n v="4"/>
    <n v="4.4640000000000004"/>
    <n v="93.744"/>
    <x v="47"/>
    <x v="165"/>
    <x v="2"/>
    <n v="89.28"/>
    <n v="4.7619047620000003"/>
    <n v="4.4640000000000004"/>
    <n v="4"/>
  </r>
  <r>
    <x v="413"/>
    <x v="1"/>
    <x v="2"/>
    <x v="1"/>
    <x v="0"/>
    <x v="1"/>
    <n v="89.69"/>
    <n v="1"/>
    <n v="4.4844999999999997"/>
    <n v="94.174499999999995"/>
    <x v="68"/>
    <x v="166"/>
    <x v="1"/>
    <n v="89.69"/>
    <n v="4.7619047620000003"/>
    <n v="4.4844999999999997"/>
    <n v="4.9000000000000004"/>
  </r>
  <r>
    <x v="414"/>
    <x v="1"/>
    <x v="2"/>
    <x v="0"/>
    <x v="0"/>
    <x v="1"/>
    <n v="17.940000000000001"/>
    <n v="5"/>
    <n v="4.4850000000000003"/>
    <n v="94.185000000000002"/>
    <x v="27"/>
    <x v="167"/>
    <x v="1"/>
    <n v="89.7"/>
    <n v="4.7619047620000003"/>
    <n v="4.4850000000000003"/>
    <n v="6.8"/>
  </r>
  <r>
    <x v="415"/>
    <x v="1"/>
    <x v="2"/>
    <x v="0"/>
    <x v="0"/>
    <x v="1"/>
    <n v="17.940000000000001"/>
    <n v="5"/>
    <n v="4.4850000000000003"/>
    <n v="94.185000000000002"/>
    <x v="27"/>
    <x v="167"/>
    <x v="1"/>
    <n v="89.7"/>
    <n v="4.7619047620000003"/>
    <n v="4.4850000000000003"/>
    <n v="4.0999999999999996"/>
  </r>
  <r>
    <x v="416"/>
    <x v="0"/>
    <x v="0"/>
    <x v="1"/>
    <x v="0"/>
    <x v="4"/>
    <n v="89.75"/>
    <n v="1"/>
    <n v="4.4874999999999998"/>
    <n v="94.237499999999997"/>
    <x v="51"/>
    <x v="168"/>
    <x v="2"/>
    <n v="89.75"/>
    <n v="4.7619047620000003"/>
    <n v="4.4874999999999998"/>
    <n v="6.6"/>
  </r>
  <r>
    <x v="417"/>
    <x v="2"/>
    <x v="1"/>
    <x v="1"/>
    <x v="0"/>
    <x v="1"/>
    <n v="30.37"/>
    <n v="3"/>
    <n v="4.5555000000000003"/>
    <n v="95.665499999999994"/>
    <x v="70"/>
    <x v="169"/>
    <x v="1"/>
    <n v="91.11"/>
    <n v="4.7619047620000003"/>
    <n v="4.5555000000000003"/>
    <n v="5.0999999999999996"/>
  </r>
  <r>
    <x v="418"/>
    <x v="1"/>
    <x v="1"/>
    <x v="0"/>
    <x v="0"/>
    <x v="4"/>
    <n v="91.3"/>
    <n v="1"/>
    <n v="4.5650000000000004"/>
    <n v="95.864999999999995"/>
    <x v="83"/>
    <x v="28"/>
    <x v="0"/>
    <n v="91.3"/>
    <n v="4.7619047620000003"/>
    <n v="4.5650000000000004"/>
    <n v="9.1999999999999993"/>
  </r>
  <r>
    <x v="419"/>
    <x v="2"/>
    <x v="1"/>
    <x v="0"/>
    <x v="0"/>
    <x v="1"/>
    <n v="91.35"/>
    <n v="1"/>
    <n v="4.5674999999999999"/>
    <n v="95.917500000000004"/>
    <x v="59"/>
    <x v="170"/>
    <x v="0"/>
    <n v="91.35"/>
    <n v="4.7619047620000003"/>
    <n v="4.5674999999999999"/>
    <n v="6.8"/>
  </r>
  <r>
    <x v="420"/>
    <x v="0"/>
    <x v="1"/>
    <x v="0"/>
    <x v="0"/>
    <x v="1"/>
    <n v="91.35"/>
    <n v="1"/>
    <n v="4.5674999999999999"/>
    <n v="95.917500000000004"/>
    <x v="59"/>
    <x v="170"/>
    <x v="0"/>
    <n v="91.35"/>
    <n v="4.7619047620000003"/>
    <n v="4.5674999999999999"/>
    <n v="6.8"/>
  </r>
  <r>
    <x v="421"/>
    <x v="0"/>
    <x v="1"/>
    <x v="0"/>
    <x v="0"/>
    <x v="1"/>
    <n v="91.35"/>
    <n v="1"/>
    <n v="4.5674999999999999"/>
    <n v="95.917500000000004"/>
    <x v="59"/>
    <x v="170"/>
    <x v="0"/>
    <n v="91.35"/>
    <n v="4.7619047620000003"/>
    <n v="4.5674999999999999"/>
    <n v="4.2"/>
  </r>
  <r>
    <x v="422"/>
    <x v="1"/>
    <x v="1"/>
    <x v="1"/>
    <x v="0"/>
    <x v="4"/>
    <n v="15.26"/>
    <n v="6"/>
    <n v="4.5780000000000003"/>
    <n v="96.138000000000005"/>
    <x v="74"/>
    <x v="113"/>
    <x v="0"/>
    <n v="91.56"/>
    <n v="4.7619047620000003"/>
    <n v="4.5780000000000003"/>
    <n v="9.8000000000000007"/>
  </r>
  <r>
    <x v="423"/>
    <x v="0"/>
    <x v="1"/>
    <x v="1"/>
    <x v="0"/>
    <x v="2"/>
    <n v="15.26"/>
    <n v="6"/>
    <n v="4.5780000000000003"/>
    <n v="96.138000000000005"/>
    <x v="74"/>
    <x v="113"/>
    <x v="0"/>
    <n v="91.56"/>
    <n v="4.7619047620000003"/>
    <n v="4.5780000000000003"/>
    <n v="9.8000000000000007"/>
  </r>
  <r>
    <x v="424"/>
    <x v="0"/>
    <x v="2"/>
    <x v="0"/>
    <x v="1"/>
    <x v="2"/>
    <n v="91.61"/>
    <n v="1"/>
    <n v="4.5804999999999998"/>
    <n v="96.1905"/>
    <x v="34"/>
    <x v="26"/>
    <x v="0"/>
    <n v="91.61"/>
    <n v="4.7619047620000003"/>
    <n v="4.5804999999999998"/>
    <n v="9.8000000000000007"/>
  </r>
  <r>
    <x v="425"/>
    <x v="1"/>
    <x v="2"/>
    <x v="0"/>
    <x v="1"/>
    <x v="2"/>
    <n v="91.61"/>
    <n v="1"/>
    <n v="4.5804999999999998"/>
    <n v="96.1905"/>
    <x v="34"/>
    <x v="26"/>
    <x v="0"/>
    <n v="91.61"/>
    <n v="4.7619047620000003"/>
    <n v="4.5804999999999998"/>
    <n v="9.8000000000000007"/>
  </r>
  <r>
    <x v="426"/>
    <x v="0"/>
    <x v="2"/>
    <x v="1"/>
    <x v="1"/>
    <x v="2"/>
    <n v="91.61"/>
    <n v="1"/>
    <n v="4.5804999999999998"/>
    <n v="96.1905"/>
    <x v="34"/>
    <x v="26"/>
    <x v="0"/>
    <n v="91.61"/>
    <n v="4.7619047620000003"/>
    <n v="4.5804999999999998"/>
    <n v="9.8000000000000007"/>
  </r>
  <r>
    <x v="427"/>
    <x v="1"/>
    <x v="0"/>
    <x v="0"/>
    <x v="1"/>
    <x v="2"/>
    <n v="91.61"/>
    <n v="1"/>
    <n v="4.5804999999999998"/>
    <n v="96.1905"/>
    <x v="34"/>
    <x v="26"/>
    <x v="0"/>
    <n v="91.61"/>
    <n v="4.7619047620000003"/>
    <n v="4.5804999999999998"/>
    <n v="4.3"/>
  </r>
  <r>
    <x v="428"/>
    <x v="0"/>
    <x v="0"/>
    <x v="0"/>
    <x v="0"/>
    <x v="1"/>
    <n v="91.98"/>
    <n v="1"/>
    <n v="4.5990000000000002"/>
    <n v="96.578999999999994"/>
    <x v="50"/>
    <x v="127"/>
    <x v="0"/>
    <n v="91.98"/>
    <n v="4.7619047620000003"/>
    <n v="4.5990000000000002"/>
    <n v="9.8000000000000007"/>
  </r>
  <r>
    <x v="429"/>
    <x v="0"/>
    <x v="2"/>
    <x v="1"/>
    <x v="0"/>
    <x v="3"/>
    <n v="30.68"/>
    <n v="3"/>
    <n v="4.6020000000000003"/>
    <n v="96.641999999999996"/>
    <x v="81"/>
    <x v="171"/>
    <x v="1"/>
    <n v="92.04"/>
    <n v="4.7619047620000003"/>
    <n v="4.6020000000000003"/>
    <n v="9.1"/>
  </r>
  <r>
    <x v="430"/>
    <x v="2"/>
    <x v="1"/>
    <x v="1"/>
    <x v="0"/>
    <x v="4"/>
    <n v="92.78"/>
    <n v="1"/>
    <n v="4.6390000000000002"/>
    <n v="97.418999999999997"/>
    <x v="54"/>
    <x v="172"/>
    <x v="0"/>
    <n v="92.78"/>
    <n v="4.7619047620000003"/>
    <n v="4.6390000000000002"/>
    <n v="9.8000000000000007"/>
  </r>
  <r>
    <x v="431"/>
    <x v="0"/>
    <x v="1"/>
    <x v="1"/>
    <x v="0"/>
    <x v="2"/>
    <n v="92.78"/>
    <n v="1"/>
    <n v="4.6390000000000002"/>
    <n v="97.418999999999997"/>
    <x v="54"/>
    <x v="172"/>
    <x v="0"/>
    <n v="92.78"/>
    <n v="4.7619047620000003"/>
    <n v="4.6390000000000002"/>
    <n v="9.8000000000000007"/>
  </r>
  <r>
    <x v="432"/>
    <x v="1"/>
    <x v="1"/>
    <x v="0"/>
    <x v="0"/>
    <x v="3"/>
    <n v="23.29"/>
    <n v="4"/>
    <n v="4.6580000000000004"/>
    <n v="97.817999999999998"/>
    <x v="7"/>
    <x v="173"/>
    <x v="0"/>
    <n v="93.16"/>
    <n v="4.7619047620000003"/>
    <n v="4.6580000000000004"/>
    <n v="5.9"/>
  </r>
  <r>
    <x v="433"/>
    <x v="1"/>
    <x v="2"/>
    <x v="1"/>
    <x v="0"/>
    <x v="5"/>
    <n v="46.61"/>
    <n v="2"/>
    <n v="4.6609999999999996"/>
    <n v="97.881"/>
    <x v="55"/>
    <x v="101"/>
    <x v="2"/>
    <n v="93.22"/>
    <n v="4.7619047620000003"/>
    <n v="4.6609999999999996"/>
    <n v="6.6"/>
  </r>
  <r>
    <x v="434"/>
    <x v="1"/>
    <x v="1"/>
    <x v="1"/>
    <x v="1"/>
    <x v="5"/>
    <n v="46.61"/>
    <n v="2"/>
    <n v="4.6609999999999996"/>
    <n v="97.881"/>
    <x v="55"/>
    <x v="101"/>
    <x v="2"/>
    <n v="93.22"/>
    <n v="4.7619047620000003"/>
    <n v="4.6609999999999996"/>
    <n v="6.6"/>
  </r>
  <r>
    <x v="435"/>
    <x v="2"/>
    <x v="1"/>
    <x v="0"/>
    <x v="0"/>
    <x v="2"/>
    <n v="23.34"/>
    <n v="4"/>
    <n v="4.6680000000000001"/>
    <n v="98.028000000000006"/>
    <x v="4"/>
    <x v="174"/>
    <x v="1"/>
    <n v="93.36"/>
    <n v="4.7619047620000003"/>
    <n v="4.6680000000000001"/>
    <n v="7.4"/>
  </r>
  <r>
    <x v="436"/>
    <x v="2"/>
    <x v="1"/>
    <x v="0"/>
    <x v="0"/>
    <x v="2"/>
    <n v="23.34"/>
    <n v="4"/>
    <n v="4.6680000000000001"/>
    <n v="98.028000000000006"/>
    <x v="4"/>
    <x v="174"/>
    <x v="0"/>
    <n v="93.36"/>
    <n v="4.7619047620000003"/>
    <n v="4.6680000000000001"/>
    <n v="7.4"/>
  </r>
  <r>
    <x v="437"/>
    <x v="0"/>
    <x v="1"/>
    <x v="0"/>
    <x v="0"/>
    <x v="2"/>
    <n v="23.34"/>
    <n v="4"/>
    <n v="4.6680000000000001"/>
    <n v="98.028000000000006"/>
    <x v="4"/>
    <x v="174"/>
    <x v="0"/>
    <n v="93.36"/>
    <n v="4.7619047620000003"/>
    <n v="4.6680000000000001"/>
    <n v="7.4"/>
  </r>
  <r>
    <x v="438"/>
    <x v="2"/>
    <x v="1"/>
    <x v="1"/>
    <x v="0"/>
    <x v="0"/>
    <n v="93.38"/>
    <n v="1"/>
    <n v="4.6689999999999996"/>
    <n v="98.049000000000007"/>
    <x v="43"/>
    <x v="175"/>
    <x v="0"/>
    <n v="93.38"/>
    <n v="4.7619047620000003"/>
    <n v="4.6689999999999996"/>
    <n v="9.6"/>
  </r>
  <r>
    <x v="439"/>
    <x v="2"/>
    <x v="1"/>
    <x v="1"/>
    <x v="0"/>
    <x v="2"/>
    <n v="93.38"/>
    <n v="1"/>
    <n v="4.6689999999999996"/>
    <n v="98.049000000000007"/>
    <x v="43"/>
    <x v="175"/>
    <x v="0"/>
    <n v="93.38"/>
    <n v="4.7619047620000003"/>
    <n v="4.6689999999999996"/>
    <n v="9.6"/>
  </r>
  <r>
    <x v="440"/>
    <x v="0"/>
    <x v="1"/>
    <x v="1"/>
    <x v="0"/>
    <x v="0"/>
    <n v="93.38"/>
    <n v="1"/>
    <n v="4.6689999999999996"/>
    <n v="98.049000000000007"/>
    <x v="43"/>
    <x v="175"/>
    <x v="0"/>
    <n v="93.38"/>
    <n v="4.7619047620000003"/>
    <n v="4.6689999999999996"/>
    <n v="9.6"/>
  </r>
  <r>
    <x v="441"/>
    <x v="0"/>
    <x v="1"/>
    <x v="1"/>
    <x v="1"/>
    <x v="5"/>
    <n v="23.65"/>
    <n v="4"/>
    <n v="4.7300000000000004"/>
    <n v="99.33"/>
    <x v="15"/>
    <x v="176"/>
    <x v="2"/>
    <n v="94.6"/>
    <n v="4.7619047620000003"/>
    <n v="4.7300000000000004"/>
    <n v="4"/>
  </r>
  <r>
    <x v="442"/>
    <x v="2"/>
    <x v="1"/>
    <x v="1"/>
    <x v="0"/>
    <x v="5"/>
    <n v="23.65"/>
    <n v="4"/>
    <n v="4.7300000000000004"/>
    <n v="99.33"/>
    <x v="15"/>
    <x v="176"/>
    <x v="2"/>
    <n v="94.6"/>
    <n v="4.7619047620000003"/>
    <n v="4.7300000000000004"/>
    <n v="4"/>
  </r>
  <r>
    <x v="443"/>
    <x v="2"/>
    <x v="1"/>
    <x v="0"/>
    <x v="1"/>
    <x v="0"/>
    <n v="11.85"/>
    <n v="8"/>
    <n v="4.74"/>
    <n v="99.54"/>
    <x v="62"/>
    <x v="177"/>
    <x v="0"/>
    <n v="94.8"/>
    <n v="4.7619047620000003"/>
    <n v="4.74"/>
    <n v="4.0999999999999996"/>
  </r>
  <r>
    <x v="444"/>
    <x v="2"/>
    <x v="1"/>
    <x v="0"/>
    <x v="0"/>
    <x v="0"/>
    <n v="11.85"/>
    <n v="8"/>
    <n v="4.74"/>
    <n v="99.54"/>
    <x v="62"/>
    <x v="177"/>
    <x v="0"/>
    <n v="94.8"/>
    <n v="4.7619047620000003"/>
    <n v="4.74"/>
    <n v="4.0999999999999996"/>
  </r>
  <r>
    <x v="445"/>
    <x v="2"/>
    <x v="1"/>
    <x v="0"/>
    <x v="1"/>
    <x v="2"/>
    <n v="11.85"/>
    <n v="8"/>
    <n v="4.74"/>
    <n v="99.54"/>
    <x v="62"/>
    <x v="177"/>
    <x v="0"/>
    <n v="94.8"/>
    <n v="4.7619047620000003"/>
    <n v="4.74"/>
    <n v="4.0999999999999996"/>
  </r>
  <r>
    <x v="446"/>
    <x v="1"/>
    <x v="1"/>
    <x v="1"/>
    <x v="0"/>
    <x v="3"/>
    <n v="23.75"/>
    <n v="4"/>
    <n v="4.75"/>
    <n v="99.75"/>
    <x v="29"/>
    <x v="178"/>
    <x v="0"/>
    <n v="95"/>
    <n v="4.7619047620000003"/>
    <n v="4.75"/>
    <n v="5.2"/>
  </r>
  <r>
    <x v="447"/>
    <x v="1"/>
    <x v="1"/>
    <x v="1"/>
    <x v="0"/>
    <x v="3"/>
    <n v="23.75"/>
    <n v="4"/>
    <n v="4.75"/>
    <n v="99.75"/>
    <x v="29"/>
    <x v="178"/>
    <x v="1"/>
    <n v="95"/>
    <n v="4.7619047620000003"/>
    <n v="4.75"/>
    <n v="5.2"/>
  </r>
  <r>
    <x v="448"/>
    <x v="1"/>
    <x v="2"/>
    <x v="1"/>
    <x v="0"/>
    <x v="5"/>
    <n v="95.15"/>
    <n v="1"/>
    <n v="4.7575000000000003"/>
    <n v="99.907499999999999"/>
    <x v="10"/>
    <x v="179"/>
    <x v="0"/>
    <n v="95.15"/>
    <n v="4.7619047620000003"/>
    <n v="4.7575000000000003"/>
    <n v="6"/>
  </r>
  <r>
    <x v="449"/>
    <x v="1"/>
    <x v="1"/>
    <x v="1"/>
    <x v="0"/>
    <x v="5"/>
    <n v="95.15"/>
    <n v="1"/>
    <n v="4.7575000000000003"/>
    <n v="99.907499999999999"/>
    <x v="10"/>
    <x v="179"/>
    <x v="0"/>
    <n v="95.15"/>
    <n v="4.7619047620000003"/>
    <n v="4.7575000000000003"/>
    <n v="6"/>
  </r>
  <r>
    <x v="450"/>
    <x v="1"/>
    <x v="1"/>
    <x v="1"/>
    <x v="0"/>
    <x v="5"/>
    <n v="95.15"/>
    <n v="1"/>
    <n v="4.7575000000000003"/>
    <n v="99.907499999999999"/>
    <x v="10"/>
    <x v="179"/>
    <x v="0"/>
    <n v="95.15"/>
    <n v="4.7619047620000003"/>
    <n v="4.7575000000000003"/>
    <n v="4.4000000000000004"/>
  </r>
  <r>
    <x v="451"/>
    <x v="1"/>
    <x v="1"/>
    <x v="0"/>
    <x v="1"/>
    <x v="3"/>
    <n v="47.68"/>
    <n v="2"/>
    <n v="4.7679999999999998"/>
    <n v="100.128"/>
    <x v="49"/>
    <x v="180"/>
    <x v="0"/>
    <n v="95.36"/>
    <n v="4.7619047620000003"/>
    <n v="4.7679999999999998"/>
    <n v="4.0999999999999996"/>
  </r>
  <r>
    <x v="452"/>
    <x v="0"/>
    <x v="0"/>
    <x v="0"/>
    <x v="1"/>
    <x v="3"/>
    <n v="15.95"/>
    <n v="6"/>
    <n v="4.7850000000000001"/>
    <n v="100.485"/>
    <x v="14"/>
    <x v="114"/>
    <x v="0"/>
    <n v="95.7"/>
    <n v="4.7619047620000003"/>
    <n v="4.7850000000000001"/>
    <n v="5.0999999999999996"/>
  </r>
  <r>
    <x v="453"/>
    <x v="0"/>
    <x v="0"/>
    <x v="0"/>
    <x v="1"/>
    <x v="3"/>
    <n v="15.95"/>
    <n v="6"/>
    <n v="4.7850000000000001"/>
    <n v="100.485"/>
    <x v="14"/>
    <x v="114"/>
    <x v="0"/>
    <n v="95.7"/>
    <n v="4.7619047620000003"/>
    <n v="4.7850000000000001"/>
    <n v="4.5"/>
  </r>
  <r>
    <x v="454"/>
    <x v="0"/>
    <x v="1"/>
    <x v="1"/>
    <x v="0"/>
    <x v="4"/>
    <n v="96.11"/>
    <n v="1"/>
    <n v="4.8055000000000003"/>
    <n v="100.91549999999999"/>
    <x v="6"/>
    <x v="181"/>
    <x v="1"/>
    <n v="96.11"/>
    <n v="4.7619047620000003"/>
    <n v="4.8055000000000003"/>
    <n v="7.8"/>
  </r>
  <r>
    <x v="455"/>
    <x v="2"/>
    <x v="1"/>
    <x v="0"/>
    <x v="0"/>
    <x v="5"/>
    <n v="12.1"/>
    <n v="8"/>
    <n v="4.84"/>
    <n v="101.64"/>
    <x v="35"/>
    <x v="182"/>
    <x v="0"/>
    <n v="96.8"/>
    <n v="4.7619047620000003"/>
    <n v="4.84"/>
    <n v="8.6"/>
  </r>
  <r>
    <x v="456"/>
    <x v="2"/>
    <x v="1"/>
    <x v="0"/>
    <x v="1"/>
    <x v="5"/>
    <n v="12.1"/>
    <n v="8"/>
    <n v="4.84"/>
    <n v="101.64"/>
    <x v="35"/>
    <x v="182"/>
    <x v="1"/>
    <n v="96.8"/>
    <n v="4.7619047620000003"/>
    <n v="4.84"/>
    <n v="8.6"/>
  </r>
  <r>
    <x v="457"/>
    <x v="1"/>
    <x v="1"/>
    <x v="0"/>
    <x v="0"/>
    <x v="2"/>
    <n v="12.1"/>
    <n v="8"/>
    <n v="4.84"/>
    <n v="101.64"/>
    <x v="35"/>
    <x v="182"/>
    <x v="1"/>
    <n v="96.8"/>
    <n v="4.7619047620000003"/>
    <n v="4.84"/>
    <n v="8.6"/>
  </r>
  <r>
    <x v="458"/>
    <x v="0"/>
    <x v="1"/>
    <x v="1"/>
    <x v="0"/>
    <x v="2"/>
    <n v="32.32"/>
    <n v="3"/>
    <n v="4.8479999999999999"/>
    <n v="101.80800000000001"/>
    <x v="82"/>
    <x v="183"/>
    <x v="2"/>
    <n v="96.96"/>
    <n v="4.7619047620000003"/>
    <n v="4.8479999999999999"/>
    <n v="4.3"/>
  </r>
  <r>
    <x v="459"/>
    <x v="2"/>
    <x v="1"/>
    <x v="1"/>
    <x v="0"/>
    <x v="2"/>
    <n v="32.32"/>
    <n v="3"/>
    <n v="4.8479999999999999"/>
    <n v="101.80800000000001"/>
    <x v="82"/>
    <x v="183"/>
    <x v="0"/>
    <n v="96.96"/>
    <n v="4.7619047620000003"/>
    <n v="4.8479999999999999"/>
    <n v="4.3"/>
  </r>
  <r>
    <x v="460"/>
    <x v="0"/>
    <x v="1"/>
    <x v="1"/>
    <x v="0"/>
    <x v="2"/>
    <n v="32.32"/>
    <n v="3"/>
    <n v="4.8479999999999999"/>
    <n v="101.80800000000001"/>
    <x v="82"/>
    <x v="183"/>
    <x v="0"/>
    <n v="96.96"/>
    <n v="4.7619047620000003"/>
    <n v="4.8479999999999999"/>
    <n v="4.3"/>
  </r>
  <r>
    <x v="461"/>
    <x v="1"/>
    <x v="2"/>
    <x v="1"/>
    <x v="0"/>
    <x v="5"/>
    <n v="97.16"/>
    <n v="1"/>
    <n v="4.8579999999999997"/>
    <n v="102.018"/>
    <x v="66"/>
    <x v="184"/>
    <x v="1"/>
    <n v="97.16"/>
    <n v="4.7619047620000003"/>
    <n v="4.8579999999999997"/>
    <n v="7.2"/>
  </r>
  <r>
    <x v="462"/>
    <x v="1"/>
    <x v="2"/>
    <x v="1"/>
    <x v="0"/>
    <x v="5"/>
    <n v="97.16"/>
    <n v="1"/>
    <n v="4.8579999999999997"/>
    <n v="102.018"/>
    <x v="66"/>
    <x v="184"/>
    <x v="1"/>
    <n v="97.16"/>
    <n v="4.7619047620000003"/>
    <n v="4.8579999999999997"/>
    <n v="7.2"/>
  </r>
  <r>
    <x v="463"/>
    <x v="0"/>
    <x v="1"/>
    <x v="1"/>
    <x v="1"/>
    <x v="1"/>
    <n v="12.19"/>
    <n v="8"/>
    <n v="4.8760000000000003"/>
    <n v="102.396"/>
    <x v="57"/>
    <x v="44"/>
    <x v="1"/>
    <n v="97.52"/>
    <n v="4.7619047620000003"/>
    <n v="4.8760000000000003"/>
    <n v="6.8"/>
  </r>
  <r>
    <x v="464"/>
    <x v="0"/>
    <x v="2"/>
    <x v="1"/>
    <x v="0"/>
    <x v="3"/>
    <n v="97.94"/>
    <n v="1"/>
    <n v="4.8970000000000002"/>
    <n v="102.837"/>
    <x v="33"/>
    <x v="185"/>
    <x v="1"/>
    <n v="97.94"/>
    <n v="4.7619047620000003"/>
    <n v="4.8970000000000002"/>
    <n v="6.9"/>
  </r>
  <r>
    <x v="465"/>
    <x v="0"/>
    <x v="0"/>
    <x v="1"/>
    <x v="0"/>
    <x v="3"/>
    <n v="97.94"/>
    <n v="1"/>
    <n v="4.8970000000000002"/>
    <n v="102.837"/>
    <x v="33"/>
    <x v="185"/>
    <x v="1"/>
    <n v="97.94"/>
    <n v="4.7619047620000003"/>
    <n v="4.8970000000000002"/>
    <n v="4.5999999999999996"/>
  </r>
  <r>
    <x v="466"/>
    <x v="2"/>
    <x v="1"/>
    <x v="0"/>
    <x v="0"/>
    <x v="0"/>
    <n v="98.13"/>
    <n v="1"/>
    <n v="4.9065000000000003"/>
    <n v="103.0365"/>
    <x v="69"/>
    <x v="186"/>
    <x v="0"/>
    <n v="98.13"/>
    <n v="4.7619047620000003"/>
    <n v="4.9065000000000003"/>
    <n v="8.9"/>
  </r>
  <r>
    <x v="467"/>
    <x v="0"/>
    <x v="1"/>
    <x v="0"/>
    <x v="1"/>
    <x v="0"/>
    <n v="98.13"/>
    <n v="1"/>
    <n v="4.9065000000000003"/>
    <n v="103.0365"/>
    <x v="69"/>
    <x v="186"/>
    <x v="0"/>
    <n v="98.13"/>
    <n v="4.7619047620000003"/>
    <n v="4.9065000000000003"/>
    <n v="8.9"/>
  </r>
  <r>
    <x v="468"/>
    <x v="0"/>
    <x v="1"/>
    <x v="0"/>
    <x v="0"/>
    <x v="0"/>
    <n v="98.13"/>
    <n v="1"/>
    <n v="4.9065000000000003"/>
    <n v="103.0365"/>
    <x v="69"/>
    <x v="186"/>
    <x v="0"/>
    <n v="98.13"/>
    <n v="4.7619047620000003"/>
    <n v="4.9065000000000003"/>
    <n v="8.9"/>
  </r>
  <r>
    <x v="469"/>
    <x v="0"/>
    <x v="1"/>
    <x v="0"/>
    <x v="1"/>
    <x v="3"/>
    <n v="49.1"/>
    <n v="2"/>
    <n v="4.91"/>
    <n v="103.11"/>
    <x v="3"/>
    <x v="187"/>
    <x v="2"/>
    <n v="98.2"/>
    <n v="4.7619047620000003"/>
    <n v="4.91"/>
    <n v="6.4"/>
  </r>
  <r>
    <x v="470"/>
    <x v="2"/>
    <x v="1"/>
    <x v="1"/>
    <x v="1"/>
    <x v="3"/>
    <n v="16.37"/>
    <n v="6"/>
    <n v="4.9109999999999996"/>
    <n v="103.131"/>
    <x v="13"/>
    <x v="188"/>
    <x v="0"/>
    <n v="98.22"/>
    <n v="4.7619047620000003"/>
    <n v="4.9109999999999996"/>
    <n v="7"/>
  </r>
  <r>
    <x v="471"/>
    <x v="1"/>
    <x v="2"/>
    <x v="1"/>
    <x v="0"/>
    <x v="2"/>
    <n v="32.9"/>
    <n v="3"/>
    <n v="4.9349999999999996"/>
    <n v="103.63500000000001"/>
    <x v="58"/>
    <x v="189"/>
    <x v="2"/>
    <n v="98.7"/>
    <n v="4.7619047620000003"/>
    <n v="4.9349999999999996"/>
    <n v="9.1"/>
  </r>
  <r>
    <x v="472"/>
    <x v="1"/>
    <x v="1"/>
    <x v="1"/>
    <x v="0"/>
    <x v="2"/>
    <n v="32.9"/>
    <n v="3"/>
    <n v="4.9349999999999996"/>
    <n v="103.63500000000001"/>
    <x v="58"/>
    <x v="189"/>
    <x v="2"/>
    <n v="98.7"/>
    <n v="4.7619047620000003"/>
    <n v="4.9349999999999996"/>
    <n v="9.1"/>
  </r>
  <r>
    <x v="473"/>
    <x v="1"/>
    <x v="0"/>
    <x v="1"/>
    <x v="0"/>
    <x v="2"/>
    <n v="32.9"/>
    <n v="3"/>
    <n v="4.9349999999999996"/>
    <n v="103.63500000000001"/>
    <x v="58"/>
    <x v="189"/>
    <x v="2"/>
    <n v="98.7"/>
    <n v="4.7619047620000003"/>
    <n v="4.9349999999999996"/>
    <n v="4.7"/>
  </r>
  <r>
    <x v="474"/>
    <x v="0"/>
    <x v="0"/>
    <x v="0"/>
    <x v="1"/>
    <x v="5"/>
    <n v="98.84"/>
    <n v="1"/>
    <n v="4.9420000000000002"/>
    <n v="103.782"/>
    <x v="74"/>
    <x v="64"/>
    <x v="0"/>
    <n v="98.84"/>
    <n v="4.7619047620000003"/>
    <n v="4.9420000000000002"/>
    <n v="8.4"/>
  </r>
  <r>
    <x v="475"/>
    <x v="0"/>
    <x v="0"/>
    <x v="0"/>
    <x v="0"/>
    <x v="5"/>
    <n v="98.84"/>
    <n v="1"/>
    <n v="4.9420000000000002"/>
    <n v="103.782"/>
    <x v="74"/>
    <x v="64"/>
    <x v="0"/>
    <n v="98.84"/>
    <n v="4.7619047620000003"/>
    <n v="4.9420000000000002"/>
    <n v="8.4"/>
  </r>
  <r>
    <x v="476"/>
    <x v="0"/>
    <x v="0"/>
    <x v="1"/>
    <x v="0"/>
    <x v="5"/>
    <n v="98.84"/>
    <n v="1"/>
    <n v="4.9420000000000002"/>
    <n v="103.782"/>
    <x v="74"/>
    <x v="64"/>
    <x v="0"/>
    <n v="98.84"/>
    <n v="4.7619047620000003"/>
    <n v="4.9420000000000002"/>
    <n v="8.4"/>
  </r>
  <r>
    <x v="477"/>
    <x v="0"/>
    <x v="0"/>
    <x v="1"/>
    <x v="0"/>
    <x v="2"/>
    <n v="16.48"/>
    <n v="6"/>
    <n v="4.944"/>
    <n v="103.824"/>
    <x v="0"/>
    <x v="190"/>
    <x v="1"/>
    <n v="98.88"/>
    <n v="4.7619047620000003"/>
    <n v="4.944"/>
    <n v="9.9"/>
  </r>
  <r>
    <x v="478"/>
    <x v="0"/>
    <x v="0"/>
    <x v="1"/>
    <x v="1"/>
    <x v="2"/>
    <n v="16.48"/>
    <n v="6"/>
    <n v="4.944"/>
    <n v="103.824"/>
    <x v="0"/>
    <x v="190"/>
    <x v="0"/>
    <n v="98.88"/>
    <n v="4.7619047620000003"/>
    <n v="4.944"/>
    <n v="9.9"/>
  </r>
  <r>
    <x v="479"/>
    <x v="0"/>
    <x v="0"/>
    <x v="1"/>
    <x v="0"/>
    <x v="2"/>
    <n v="16.48"/>
    <n v="6"/>
    <n v="4.944"/>
    <n v="103.824"/>
    <x v="0"/>
    <x v="190"/>
    <x v="0"/>
    <n v="98.88"/>
    <n v="4.7619047620000003"/>
    <n v="4.944"/>
    <n v="9.9"/>
  </r>
  <r>
    <x v="480"/>
    <x v="0"/>
    <x v="0"/>
    <x v="1"/>
    <x v="1"/>
    <x v="5"/>
    <n v="99.69"/>
    <n v="1"/>
    <n v="4.9844999999999997"/>
    <n v="104.67449999999999"/>
    <x v="46"/>
    <x v="191"/>
    <x v="2"/>
    <n v="99.69"/>
    <n v="4.7619047620000003"/>
    <n v="4.9844999999999997"/>
    <n v="8"/>
  </r>
  <r>
    <x v="481"/>
    <x v="0"/>
    <x v="0"/>
    <x v="1"/>
    <x v="0"/>
    <x v="5"/>
    <n v="99.69"/>
    <n v="1"/>
    <n v="4.9844999999999997"/>
    <n v="104.67449999999999"/>
    <x v="46"/>
    <x v="191"/>
    <x v="0"/>
    <n v="99.69"/>
    <n v="4.7619047620000003"/>
    <n v="4.9844999999999997"/>
    <n v="8"/>
  </r>
  <r>
    <x v="482"/>
    <x v="0"/>
    <x v="0"/>
    <x v="1"/>
    <x v="0"/>
    <x v="5"/>
    <n v="99.69"/>
    <n v="1"/>
    <n v="4.9844999999999997"/>
    <n v="104.67449999999999"/>
    <x v="46"/>
    <x v="191"/>
    <x v="0"/>
    <n v="99.69"/>
    <n v="4.7619047620000003"/>
    <n v="4.9844999999999997"/>
    <n v="8"/>
  </r>
  <r>
    <x v="483"/>
    <x v="2"/>
    <x v="1"/>
    <x v="0"/>
    <x v="0"/>
    <x v="2"/>
    <n v="49.92"/>
    <n v="2"/>
    <n v="4.992"/>
    <n v="104.83199999999999"/>
    <x v="37"/>
    <x v="192"/>
    <x v="0"/>
    <n v="99.84"/>
    <n v="4.7619047620000003"/>
    <n v="4.992"/>
    <n v="7"/>
  </r>
  <r>
    <x v="484"/>
    <x v="0"/>
    <x v="1"/>
    <x v="0"/>
    <x v="0"/>
    <x v="4"/>
    <n v="33.81"/>
    <n v="3"/>
    <n v="5.0715000000000003"/>
    <n v="106.50149999999999"/>
    <x v="1"/>
    <x v="193"/>
    <x v="0"/>
    <n v="101.43"/>
    <n v="4.7619047620000003"/>
    <n v="5.0715000000000003"/>
    <n v="7.3"/>
  </r>
  <r>
    <x v="485"/>
    <x v="2"/>
    <x v="1"/>
    <x v="1"/>
    <x v="1"/>
    <x v="3"/>
    <n v="11.28"/>
    <n v="9"/>
    <n v="5.0759999999999996"/>
    <n v="106.596"/>
    <x v="16"/>
    <x v="192"/>
    <x v="0"/>
    <n v="101.52"/>
    <n v="4.7619047620000003"/>
    <n v="5.0759999999999996"/>
    <n v="4.3"/>
  </r>
  <r>
    <x v="486"/>
    <x v="0"/>
    <x v="0"/>
    <x v="1"/>
    <x v="0"/>
    <x v="4"/>
    <n v="20.38"/>
    <n v="5"/>
    <n v="5.0949999999999998"/>
    <n v="106.995"/>
    <x v="81"/>
    <x v="194"/>
    <x v="0"/>
    <n v="101.9"/>
    <n v="4.7619047620000003"/>
    <n v="5.0949999999999998"/>
    <n v="6"/>
  </r>
  <r>
    <x v="487"/>
    <x v="2"/>
    <x v="1"/>
    <x v="0"/>
    <x v="0"/>
    <x v="5"/>
    <n v="25.51"/>
    <n v="4"/>
    <n v="5.1020000000000003"/>
    <n v="107.142"/>
    <x v="8"/>
    <x v="195"/>
    <x v="0"/>
    <n v="102.04"/>
    <n v="4.7619047620000003"/>
    <n v="5.1020000000000003"/>
    <n v="6.8"/>
  </r>
  <r>
    <x v="488"/>
    <x v="2"/>
    <x v="1"/>
    <x v="0"/>
    <x v="0"/>
    <x v="5"/>
    <n v="25.51"/>
    <n v="4"/>
    <n v="5.1020000000000003"/>
    <n v="107.142"/>
    <x v="8"/>
    <x v="195"/>
    <x v="0"/>
    <n v="102.04"/>
    <n v="4.7619047620000003"/>
    <n v="5.1020000000000003"/>
    <n v="6.8"/>
  </r>
  <r>
    <x v="489"/>
    <x v="2"/>
    <x v="1"/>
    <x v="1"/>
    <x v="0"/>
    <x v="3"/>
    <n v="25.55"/>
    <n v="4"/>
    <n v="5.1100000000000003"/>
    <n v="107.31"/>
    <x v="1"/>
    <x v="196"/>
    <x v="1"/>
    <n v="102.2"/>
    <n v="4.7619047620000003"/>
    <n v="5.1100000000000003"/>
    <n v="5.7"/>
  </r>
  <r>
    <x v="490"/>
    <x v="2"/>
    <x v="0"/>
    <x v="1"/>
    <x v="0"/>
    <x v="3"/>
    <n v="25.55"/>
    <n v="4"/>
    <n v="5.1100000000000003"/>
    <n v="107.31"/>
    <x v="1"/>
    <x v="196"/>
    <x v="1"/>
    <n v="102.2"/>
    <n v="4.7619047620000003"/>
    <n v="5.1100000000000003"/>
    <n v="4.8"/>
  </r>
  <r>
    <x v="491"/>
    <x v="0"/>
    <x v="2"/>
    <x v="0"/>
    <x v="0"/>
    <x v="4"/>
    <n v="20.97"/>
    <n v="5"/>
    <n v="5.2424999999999997"/>
    <n v="110.0925"/>
    <x v="72"/>
    <x v="197"/>
    <x v="0"/>
    <n v="104.85"/>
    <n v="4.7619047620000003"/>
    <n v="5.2424999999999997"/>
    <n v="7.8"/>
  </r>
  <r>
    <x v="492"/>
    <x v="0"/>
    <x v="1"/>
    <x v="0"/>
    <x v="1"/>
    <x v="1"/>
    <n v="17.48"/>
    <n v="6"/>
    <n v="5.2439999999999998"/>
    <n v="110.124"/>
    <x v="40"/>
    <x v="198"/>
    <x v="2"/>
    <n v="104.88"/>
    <n v="4.7619047620000003"/>
    <n v="5.2439999999999998"/>
    <n v="6.1"/>
  </r>
  <r>
    <x v="493"/>
    <x v="1"/>
    <x v="1"/>
    <x v="1"/>
    <x v="0"/>
    <x v="2"/>
    <n v="17.48"/>
    <n v="6"/>
    <n v="5.2439999999999998"/>
    <n v="110.124"/>
    <x v="40"/>
    <x v="198"/>
    <x v="2"/>
    <n v="104.88"/>
    <n v="4.7619047620000003"/>
    <n v="5.2439999999999998"/>
    <n v="6.1"/>
  </r>
  <r>
    <x v="494"/>
    <x v="2"/>
    <x v="1"/>
    <x v="1"/>
    <x v="0"/>
    <x v="3"/>
    <n v="53.44"/>
    <n v="2"/>
    <n v="5.3440000000000003"/>
    <n v="112.224"/>
    <x v="84"/>
    <x v="184"/>
    <x v="0"/>
    <n v="106.88"/>
    <n v="4.7619047620000003"/>
    <n v="5.3440000000000003"/>
    <n v="4.0999999999999996"/>
  </r>
  <r>
    <x v="495"/>
    <x v="0"/>
    <x v="1"/>
    <x v="1"/>
    <x v="0"/>
    <x v="2"/>
    <n v="53.44"/>
    <n v="2"/>
    <n v="5.3440000000000003"/>
    <n v="112.224"/>
    <x v="84"/>
    <x v="184"/>
    <x v="0"/>
    <n v="106.88"/>
    <n v="4.7619047620000003"/>
    <n v="5.3440000000000003"/>
    <n v="4.0999999999999996"/>
  </r>
  <r>
    <x v="496"/>
    <x v="1"/>
    <x v="2"/>
    <x v="0"/>
    <x v="0"/>
    <x v="0"/>
    <n v="27.04"/>
    <n v="4"/>
    <n v="5.4080000000000004"/>
    <n v="113.568"/>
    <x v="85"/>
    <x v="199"/>
    <x v="1"/>
    <n v="108.16"/>
    <n v="4.7619047620000003"/>
    <n v="5.4080000000000004"/>
    <n v="6.9"/>
  </r>
  <r>
    <x v="497"/>
    <x v="0"/>
    <x v="2"/>
    <x v="0"/>
    <x v="1"/>
    <x v="0"/>
    <n v="27.04"/>
    <n v="4"/>
    <n v="5.4080000000000004"/>
    <n v="113.568"/>
    <x v="85"/>
    <x v="199"/>
    <x v="1"/>
    <n v="108.16"/>
    <n v="4.7619047620000003"/>
    <n v="5.4080000000000004"/>
    <n v="6.9"/>
  </r>
  <r>
    <x v="498"/>
    <x v="1"/>
    <x v="2"/>
    <x v="1"/>
    <x v="1"/>
    <x v="2"/>
    <n v="10.96"/>
    <n v="10"/>
    <n v="5.48"/>
    <n v="115.08"/>
    <x v="11"/>
    <x v="200"/>
    <x v="1"/>
    <n v="109.6"/>
    <n v="4.7619047620000003"/>
    <n v="5.48"/>
    <n v="6"/>
  </r>
  <r>
    <x v="499"/>
    <x v="1"/>
    <x v="2"/>
    <x v="1"/>
    <x v="0"/>
    <x v="2"/>
    <n v="10.96"/>
    <n v="10"/>
    <n v="5.48"/>
    <n v="115.08"/>
    <x v="11"/>
    <x v="200"/>
    <x v="1"/>
    <n v="109.6"/>
    <n v="4.7619047620000003"/>
    <n v="5.48"/>
    <n v="6"/>
  </r>
  <r>
    <x v="500"/>
    <x v="1"/>
    <x v="2"/>
    <x v="1"/>
    <x v="1"/>
    <x v="2"/>
    <n v="10.96"/>
    <n v="10"/>
    <n v="5.48"/>
    <n v="115.08"/>
    <x v="11"/>
    <x v="200"/>
    <x v="1"/>
    <n v="109.6"/>
    <n v="4.7619047620000003"/>
    <n v="5.48"/>
    <n v="4.9000000000000004"/>
  </r>
  <r>
    <x v="501"/>
    <x v="1"/>
    <x v="0"/>
    <x v="1"/>
    <x v="0"/>
    <x v="2"/>
    <n v="10.96"/>
    <n v="10"/>
    <n v="5.48"/>
    <n v="115.08"/>
    <x v="11"/>
    <x v="200"/>
    <x v="1"/>
    <n v="109.6"/>
    <n v="4.7619047620000003"/>
    <n v="5.48"/>
    <n v="5"/>
  </r>
  <r>
    <x v="502"/>
    <x v="2"/>
    <x v="1"/>
    <x v="0"/>
    <x v="0"/>
    <x v="1"/>
    <n v="21.94"/>
    <n v="5"/>
    <n v="5.4850000000000003"/>
    <n v="115.185"/>
    <x v="53"/>
    <x v="201"/>
    <x v="0"/>
    <n v="109.7"/>
    <n v="4.7619047620000003"/>
    <n v="5.4850000000000003"/>
    <n v="5.3"/>
  </r>
  <r>
    <x v="503"/>
    <x v="1"/>
    <x v="1"/>
    <x v="0"/>
    <x v="0"/>
    <x v="1"/>
    <n v="21.94"/>
    <n v="5"/>
    <n v="5.4850000000000003"/>
    <n v="115.185"/>
    <x v="53"/>
    <x v="201"/>
    <x v="1"/>
    <n v="109.7"/>
    <n v="4.7619047620000003"/>
    <n v="5.4850000000000003"/>
    <n v="5.3"/>
  </r>
  <r>
    <x v="504"/>
    <x v="2"/>
    <x v="1"/>
    <x v="0"/>
    <x v="1"/>
    <x v="3"/>
    <n v="12.29"/>
    <n v="9"/>
    <n v="5.5305"/>
    <n v="116.1405"/>
    <x v="39"/>
    <x v="202"/>
    <x v="2"/>
    <n v="110.61"/>
    <n v="4.7619047620000003"/>
    <n v="5.5305"/>
    <n v="8"/>
  </r>
  <r>
    <x v="505"/>
    <x v="2"/>
    <x v="1"/>
    <x v="0"/>
    <x v="0"/>
    <x v="5"/>
    <n v="55.67"/>
    <n v="2"/>
    <n v="5.5670000000000002"/>
    <n v="116.907"/>
    <x v="82"/>
    <x v="51"/>
    <x v="1"/>
    <n v="111.34"/>
    <n v="4.7619047620000003"/>
    <n v="5.5670000000000002"/>
    <n v="6"/>
  </r>
  <r>
    <x v="506"/>
    <x v="0"/>
    <x v="1"/>
    <x v="0"/>
    <x v="0"/>
    <x v="5"/>
    <n v="55.67"/>
    <n v="2"/>
    <n v="5.5670000000000002"/>
    <n v="116.907"/>
    <x v="82"/>
    <x v="51"/>
    <x v="0"/>
    <n v="111.34"/>
    <n v="4.7619047620000003"/>
    <n v="5.5670000000000002"/>
    <n v="6"/>
  </r>
  <r>
    <x v="507"/>
    <x v="2"/>
    <x v="0"/>
    <x v="0"/>
    <x v="0"/>
    <x v="5"/>
    <n v="55.67"/>
    <n v="2"/>
    <n v="5.5670000000000002"/>
    <n v="116.907"/>
    <x v="82"/>
    <x v="51"/>
    <x v="1"/>
    <n v="111.34"/>
    <n v="4.7619047620000003"/>
    <n v="5.5670000000000002"/>
    <n v="5.0999999999999996"/>
  </r>
  <r>
    <x v="508"/>
    <x v="0"/>
    <x v="0"/>
    <x v="0"/>
    <x v="0"/>
    <x v="3"/>
    <n v="56.11"/>
    <n v="2"/>
    <n v="5.6109999999999998"/>
    <n v="117.831"/>
    <x v="11"/>
    <x v="43"/>
    <x v="0"/>
    <n v="112.22"/>
    <n v="4.7619047620000003"/>
    <n v="5.6109999999999998"/>
    <n v="6.3"/>
  </r>
  <r>
    <x v="509"/>
    <x v="0"/>
    <x v="1"/>
    <x v="1"/>
    <x v="0"/>
    <x v="3"/>
    <n v="37.479999999999997"/>
    <n v="3"/>
    <n v="5.6219999999999999"/>
    <n v="118.062"/>
    <x v="84"/>
    <x v="203"/>
    <x v="0"/>
    <n v="112.44"/>
    <n v="4.7619047620000003"/>
    <n v="5.6219999999999999"/>
    <n v="7.7"/>
  </r>
  <r>
    <x v="510"/>
    <x v="0"/>
    <x v="1"/>
    <x v="1"/>
    <x v="0"/>
    <x v="2"/>
    <n v="37.479999999999997"/>
    <n v="3"/>
    <n v="5.6219999999999999"/>
    <n v="118.062"/>
    <x v="84"/>
    <x v="203"/>
    <x v="0"/>
    <n v="112.44"/>
    <n v="4.7619047620000003"/>
    <n v="5.6219999999999999"/>
    <n v="7.7"/>
  </r>
  <r>
    <x v="511"/>
    <x v="0"/>
    <x v="0"/>
    <x v="0"/>
    <x v="0"/>
    <x v="5"/>
    <n v="18.77"/>
    <n v="6"/>
    <n v="5.6310000000000002"/>
    <n v="118.251"/>
    <x v="12"/>
    <x v="204"/>
    <x v="2"/>
    <n v="112.62"/>
    <n v="4.7619047620000003"/>
    <n v="5.6310000000000002"/>
    <n v="5.5"/>
  </r>
  <r>
    <x v="512"/>
    <x v="0"/>
    <x v="0"/>
    <x v="0"/>
    <x v="0"/>
    <x v="5"/>
    <n v="18.77"/>
    <n v="6"/>
    <n v="5.6310000000000002"/>
    <n v="118.251"/>
    <x v="12"/>
    <x v="204"/>
    <x v="0"/>
    <n v="112.62"/>
    <n v="4.7619047620000003"/>
    <n v="5.6310000000000002"/>
    <n v="5.5"/>
  </r>
  <r>
    <x v="513"/>
    <x v="0"/>
    <x v="0"/>
    <x v="0"/>
    <x v="0"/>
    <x v="2"/>
    <n v="18.77"/>
    <n v="6"/>
    <n v="5.6310000000000002"/>
    <n v="118.251"/>
    <x v="12"/>
    <x v="204"/>
    <x v="0"/>
    <n v="112.62"/>
    <n v="4.7619047620000003"/>
    <n v="5.6310000000000002"/>
    <n v="5.5"/>
  </r>
  <r>
    <x v="514"/>
    <x v="1"/>
    <x v="1"/>
    <x v="0"/>
    <x v="1"/>
    <x v="3"/>
    <n v="28.31"/>
    <n v="4"/>
    <n v="5.6619999999999999"/>
    <n v="118.902"/>
    <x v="33"/>
    <x v="205"/>
    <x v="0"/>
    <n v="113.24"/>
    <n v="4.7619047620000003"/>
    <n v="5.6619999999999999"/>
    <n v="8.1999999999999993"/>
  </r>
  <r>
    <x v="515"/>
    <x v="2"/>
    <x v="1"/>
    <x v="0"/>
    <x v="0"/>
    <x v="5"/>
    <n v="18.93"/>
    <n v="6"/>
    <n v="5.6790000000000003"/>
    <n v="119.259"/>
    <x v="64"/>
    <x v="206"/>
    <x v="0"/>
    <n v="113.58"/>
    <n v="4.7619047620000003"/>
    <n v="5.6790000000000003"/>
    <n v="8.1"/>
  </r>
  <r>
    <x v="516"/>
    <x v="2"/>
    <x v="1"/>
    <x v="0"/>
    <x v="0"/>
    <x v="5"/>
    <n v="18.93"/>
    <n v="6"/>
    <n v="5.6790000000000003"/>
    <n v="119.259"/>
    <x v="64"/>
    <x v="206"/>
    <x v="2"/>
    <n v="113.58"/>
    <n v="4.7619047620000003"/>
    <n v="5.6790000000000003"/>
    <n v="8.1"/>
  </r>
  <r>
    <x v="517"/>
    <x v="0"/>
    <x v="1"/>
    <x v="0"/>
    <x v="0"/>
    <x v="2"/>
    <n v="18.93"/>
    <n v="6"/>
    <n v="5.6790000000000003"/>
    <n v="119.259"/>
    <x v="64"/>
    <x v="206"/>
    <x v="0"/>
    <n v="113.58"/>
    <n v="4.7619047620000003"/>
    <n v="5.6790000000000003"/>
    <n v="8.1"/>
  </r>
  <r>
    <x v="518"/>
    <x v="2"/>
    <x v="0"/>
    <x v="0"/>
    <x v="0"/>
    <x v="5"/>
    <n v="18.93"/>
    <n v="6"/>
    <n v="5.6790000000000003"/>
    <n v="119.259"/>
    <x v="64"/>
    <x v="206"/>
    <x v="2"/>
    <n v="113.58"/>
    <n v="4.7619047620000003"/>
    <n v="5.6790000000000003"/>
    <n v="5.2"/>
  </r>
  <r>
    <x v="519"/>
    <x v="0"/>
    <x v="1"/>
    <x v="1"/>
    <x v="1"/>
    <x v="2"/>
    <n v="57.22"/>
    <n v="2"/>
    <n v="5.7220000000000004"/>
    <n v="120.16200000000001"/>
    <x v="22"/>
    <x v="207"/>
    <x v="1"/>
    <n v="114.44"/>
    <n v="4.7619047620000003"/>
    <n v="5.7220000000000004"/>
    <n v="8.3000000000000007"/>
  </r>
  <r>
    <x v="520"/>
    <x v="0"/>
    <x v="0"/>
    <x v="0"/>
    <x v="0"/>
    <x v="0"/>
    <n v="19.149999999999999"/>
    <n v="6"/>
    <n v="5.7450000000000001"/>
    <n v="120.645"/>
    <x v="38"/>
    <x v="142"/>
    <x v="2"/>
    <n v="114.9"/>
    <n v="4.7619047620000003"/>
    <n v="5.7450000000000001"/>
    <n v="6.8"/>
  </r>
  <r>
    <x v="521"/>
    <x v="0"/>
    <x v="0"/>
    <x v="0"/>
    <x v="0"/>
    <x v="0"/>
    <n v="19.149999999999999"/>
    <n v="6"/>
    <n v="5.7450000000000001"/>
    <n v="120.645"/>
    <x v="38"/>
    <x v="142"/>
    <x v="2"/>
    <n v="114.9"/>
    <n v="4.7619047620000003"/>
    <n v="5.7450000000000001"/>
    <n v="5.3"/>
  </r>
  <r>
    <x v="522"/>
    <x v="0"/>
    <x v="1"/>
    <x v="1"/>
    <x v="0"/>
    <x v="5"/>
    <n v="28.84"/>
    <n v="4"/>
    <n v="5.7679999999999998"/>
    <n v="121.128"/>
    <x v="86"/>
    <x v="208"/>
    <x v="0"/>
    <n v="115.36"/>
    <n v="4.7619047620000003"/>
    <n v="5.7679999999999998"/>
    <n v="6.4"/>
  </r>
  <r>
    <x v="523"/>
    <x v="1"/>
    <x v="1"/>
    <x v="1"/>
    <x v="0"/>
    <x v="2"/>
    <n v="28.84"/>
    <n v="4"/>
    <n v="5.7679999999999998"/>
    <n v="121.128"/>
    <x v="86"/>
    <x v="208"/>
    <x v="0"/>
    <n v="115.36"/>
    <n v="4.7619047620000003"/>
    <n v="5.7679999999999998"/>
    <n v="6.4"/>
  </r>
  <r>
    <x v="524"/>
    <x v="0"/>
    <x v="1"/>
    <x v="0"/>
    <x v="0"/>
    <x v="2"/>
    <n v="57.89"/>
    <n v="2"/>
    <n v="5.7889999999999997"/>
    <n v="121.569"/>
    <x v="77"/>
    <x v="209"/>
    <x v="0"/>
    <n v="115.78"/>
    <n v="4.7619047620000003"/>
    <n v="5.7889999999999997"/>
    <n v="8.9"/>
  </r>
  <r>
    <x v="525"/>
    <x v="2"/>
    <x v="1"/>
    <x v="0"/>
    <x v="0"/>
    <x v="2"/>
    <n v="57.89"/>
    <n v="2"/>
    <n v="5.7889999999999997"/>
    <n v="121.569"/>
    <x v="77"/>
    <x v="209"/>
    <x v="1"/>
    <n v="115.78"/>
    <n v="4.7619047620000003"/>
    <n v="5.7889999999999997"/>
    <n v="8.9"/>
  </r>
  <r>
    <x v="526"/>
    <x v="0"/>
    <x v="1"/>
    <x v="0"/>
    <x v="0"/>
    <x v="2"/>
    <n v="57.89"/>
    <n v="2"/>
    <n v="5.7889999999999997"/>
    <n v="121.569"/>
    <x v="77"/>
    <x v="209"/>
    <x v="0"/>
    <n v="115.78"/>
    <n v="4.7619047620000003"/>
    <n v="5.7889999999999997"/>
    <n v="8.9"/>
  </r>
  <r>
    <x v="527"/>
    <x v="0"/>
    <x v="0"/>
    <x v="0"/>
    <x v="1"/>
    <x v="2"/>
    <n v="38.6"/>
    <n v="3"/>
    <n v="5.79"/>
    <n v="121.59"/>
    <x v="70"/>
    <x v="210"/>
    <x v="1"/>
    <n v="115.8"/>
    <n v="4.7619047620000003"/>
    <n v="5.79"/>
    <n v="7.5"/>
  </r>
  <r>
    <x v="528"/>
    <x v="0"/>
    <x v="0"/>
    <x v="0"/>
    <x v="1"/>
    <x v="2"/>
    <n v="38.6"/>
    <n v="3"/>
    <n v="5.79"/>
    <n v="121.59"/>
    <x v="70"/>
    <x v="210"/>
    <x v="1"/>
    <n v="115.8"/>
    <n v="4.7619047620000003"/>
    <n v="5.79"/>
    <n v="7.5"/>
  </r>
  <r>
    <x v="529"/>
    <x v="1"/>
    <x v="1"/>
    <x v="1"/>
    <x v="0"/>
    <x v="5"/>
    <n v="58.03"/>
    <n v="2"/>
    <n v="5.8029999999999999"/>
    <n v="121.863"/>
    <x v="20"/>
    <x v="211"/>
    <x v="1"/>
    <n v="116.06"/>
    <n v="4.7619047620000003"/>
    <n v="5.8029999999999999"/>
    <n v="8.8000000000000007"/>
  </r>
  <r>
    <x v="530"/>
    <x v="1"/>
    <x v="1"/>
    <x v="1"/>
    <x v="0"/>
    <x v="2"/>
    <n v="58.03"/>
    <n v="2"/>
    <n v="5.8029999999999999"/>
    <n v="121.863"/>
    <x v="20"/>
    <x v="211"/>
    <x v="1"/>
    <n v="116.06"/>
    <n v="4.7619047620000003"/>
    <n v="5.8029999999999999"/>
    <n v="8.8000000000000007"/>
  </r>
  <r>
    <x v="531"/>
    <x v="0"/>
    <x v="1"/>
    <x v="1"/>
    <x v="1"/>
    <x v="4"/>
    <n v="58.32"/>
    <n v="2"/>
    <n v="5.8319999999999999"/>
    <n v="122.47199999999999"/>
    <x v="83"/>
    <x v="163"/>
    <x v="0"/>
    <n v="116.64"/>
    <n v="4.7619047620000003"/>
    <n v="5.8319999999999999"/>
    <n v="6"/>
  </r>
  <r>
    <x v="532"/>
    <x v="0"/>
    <x v="0"/>
    <x v="1"/>
    <x v="0"/>
    <x v="3"/>
    <n v="16.670000000000002"/>
    <n v="7"/>
    <n v="5.8345000000000002"/>
    <n v="122.5245"/>
    <x v="0"/>
    <x v="212"/>
    <x v="1"/>
    <n v="116.69"/>
    <n v="4.7619047620000003"/>
    <n v="5.8345000000000002"/>
    <n v="7.4"/>
  </r>
  <r>
    <x v="533"/>
    <x v="0"/>
    <x v="0"/>
    <x v="1"/>
    <x v="1"/>
    <x v="1"/>
    <n v="23.82"/>
    <n v="5"/>
    <n v="5.9550000000000001"/>
    <n v="125.05500000000001"/>
    <x v="12"/>
    <x v="80"/>
    <x v="0"/>
    <n v="119.1"/>
    <n v="4.7619047620000003"/>
    <n v="5.9550000000000001"/>
    <n v="5.4"/>
  </r>
  <r>
    <x v="534"/>
    <x v="1"/>
    <x v="1"/>
    <x v="1"/>
    <x v="0"/>
    <x v="2"/>
    <n v="23.82"/>
    <n v="5"/>
    <n v="5.9550000000000001"/>
    <n v="125.05500000000001"/>
    <x v="12"/>
    <x v="80"/>
    <x v="1"/>
    <n v="119.1"/>
    <n v="4.7619047620000003"/>
    <n v="5.9550000000000001"/>
    <n v="5.4"/>
  </r>
  <r>
    <x v="535"/>
    <x v="0"/>
    <x v="0"/>
    <x v="1"/>
    <x v="1"/>
    <x v="2"/>
    <n v="23.82"/>
    <n v="5"/>
    <n v="5.9550000000000001"/>
    <n v="125.05500000000001"/>
    <x v="12"/>
    <x v="80"/>
    <x v="0"/>
    <n v="119.1"/>
    <n v="4.7619047620000003"/>
    <n v="5.9550000000000001"/>
    <n v="5.4"/>
  </r>
  <r>
    <x v="536"/>
    <x v="1"/>
    <x v="2"/>
    <x v="1"/>
    <x v="0"/>
    <x v="4"/>
    <n v="59.77"/>
    <n v="2"/>
    <n v="5.9770000000000003"/>
    <n v="125.517"/>
    <x v="79"/>
    <x v="213"/>
    <x v="0"/>
    <n v="119.54"/>
    <n v="4.7619047620000003"/>
    <n v="5.9770000000000003"/>
    <n v="5.8"/>
  </r>
  <r>
    <x v="537"/>
    <x v="0"/>
    <x v="2"/>
    <x v="1"/>
    <x v="0"/>
    <x v="4"/>
    <n v="59.77"/>
    <n v="2"/>
    <n v="5.9770000000000003"/>
    <n v="125.517"/>
    <x v="79"/>
    <x v="213"/>
    <x v="0"/>
    <n v="119.54"/>
    <n v="4.7619047620000003"/>
    <n v="5.9770000000000003"/>
    <n v="5.8"/>
  </r>
  <r>
    <x v="538"/>
    <x v="0"/>
    <x v="1"/>
    <x v="1"/>
    <x v="0"/>
    <x v="2"/>
    <n v="59.77"/>
    <n v="2"/>
    <n v="5.9770000000000003"/>
    <n v="125.517"/>
    <x v="79"/>
    <x v="213"/>
    <x v="0"/>
    <n v="119.54"/>
    <n v="4.7619047620000003"/>
    <n v="5.9770000000000003"/>
    <n v="5.8"/>
  </r>
  <r>
    <x v="539"/>
    <x v="2"/>
    <x v="1"/>
    <x v="1"/>
    <x v="1"/>
    <x v="5"/>
    <n v="14.96"/>
    <n v="8"/>
    <n v="5.984"/>
    <n v="125.664"/>
    <x v="36"/>
    <x v="201"/>
    <x v="0"/>
    <n v="119.68"/>
    <n v="4.7619047620000003"/>
    <n v="5.984"/>
    <n v="8.6"/>
  </r>
  <r>
    <x v="540"/>
    <x v="2"/>
    <x v="1"/>
    <x v="1"/>
    <x v="0"/>
    <x v="5"/>
    <n v="14.96"/>
    <n v="8"/>
    <n v="5.984"/>
    <n v="125.664"/>
    <x v="36"/>
    <x v="201"/>
    <x v="0"/>
    <n v="119.68"/>
    <n v="4.7619047620000003"/>
    <n v="5.984"/>
    <n v="8.6"/>
  </r>
  <r>
    <x v="541"/>
    <x v="0"/>
    <x v="1"/>
    <x v="1"/>
    <x v="0"/>
    <x v="5"/>
    <n v="14.96"/>
    <n v="8"/>
    <n v="5.984"/>
    <n v="125.664"/>
    <x v="36"/>
    <x v="201"/>
    <x v="0"/>
    <n v="119.68"/>
    <n v="4.7619047620000003"/>
    <n v="5.984"/>
    <n v="8.6"/>
  </r>
  <r>
    <x v="542"/>
    <x v="0"/>
    <x v="1"/>
    <x v="0"/>
    <x v="0"/>
    <x v="1"/>
    <n v="59.86"/>
    <n v="2"/>
    <n v="5.9859999999999998"/>
    <n v="125.706"/>
    <x v="75"/>
    <x v="214"/>
    <x v="0"/>
    <n v="119.72"/>
    <n v="4.7619047620000003"/>
    <n v="5.9859999999999998"/>
    <n v="6.7"/>
  </r>
  <r>
    <x v="543"/>
    <x v="2"/>
    <x v="1"/>
    <x v="0"/>
    <x v="0"/>
    <x v="1"/>
    <n v="59.86"/>
    <n v="2"/>
    <n v="5.9859999999999998"/>
    <n v="125.706"/>
    <x v="75"/>
    <x v="214"/>
    <x v="0"/>
    <n v="119.72"/>
    <n v="4.7619047620000003"/>
    <n v="5.9859999999999998"/>
    <n v="6.7"/>
  </r>
  <r>
    <x v="544"/>
    <x v="0"/>
    <x v="1"/>
    <x v="0"/>
    <x v="0"/>
    <x v="2"/>
    <n v="59.86"/>
    <n v="2"/>
    <n v="5.9859999999999998"/>
    <n v="125.706"/>
    <x v="75"/>
    <x v="214"/>
    <x v="0"/>
    <n v="119.72"/>
    <n v="4.7619047620000003"/>
    <n v="5.9859999999999998"/>
    <n v="6.7"/>
  </r>
  <r>
    <x v="545"/>
    <x v="2"/>
    <x v="0"/>
    <x v="0"/>
    <x v="0"/>
    <x v="1"/>
    <n v="59.86"/>
    <n v="2"/>
    <n v="5.9859999999999998"/>
    <n v="125.706"/>
    <x v="75"/>
    <x v="214"/>
    <x v="0"/>
    <n v="119.72"/>
    <n v="4.7619047620000003"/>
    <n v="5.9859999999999998"/>
    <n v="5.4"/>
  </r>
  <r>
    <x v="546"/>
    <x v="2"/>
    <x v="1"/>
    <x v="0"/>
    <x v="0"/>
    <x v="4"/>
    <n v="39.909999999999997"/>
    <n v="3"/>
    <n v="5.9865000000000004"/>
    <n v="125.7165"/>
    <x v="2"/>
    <x v="38"/>
    <x v="0"/>
    <n v="119.73"/>
    <n v="4.7619047620000003"/>
    <n v="5.9865000000000004"/>
    <n v="9.3000000000000007"/>
  </r>
  <r>
    <x v="547"/>
    <x v="0"/>
    <x v="0"/>
    <x v="0"/>
    <x v="0"/>
    <x v="0"/>
    <n v="17.14"/>
    <n v="7"/>
    <n v="5.9989999999999997"/>
    <n v="125.979"/>
    <x v="30"/>
    <x v="215"/>
    <x v="0"/>
    <n v="119.98"/>
    <n v="4.7619047620000003"/>
    <n v="5.9989999999999997"/>
    <n v="7.9"/>
  </r>
  <r>
    <x v="548"/>
    <x v="0"/>
    <x v="0"/>
    <x v="0"/>
    <x v="0"/>
    <x v="0"/>
    <n v="17.14"/>
    <n v="7"/>
    <n v="5.9989999999999997"/>
    <n v="125.979"/>
    <x v="30"/>
    <x v="215"/>
    <x v="2"/>
    <n v="119.98"/>
    <n v="4.7619047620000003"/>
    <n v="5.9989999999999997"/>
    <n v="7.9"/>
  </r>
  <r>
    <x v="549"/>
    <x v="0"/>
    <x v="0"/>
    <x v="0"/>
    <x v="0"/>
    <x v="2"/>
    <n v="17.14"/>
    <n v="7"/>
    <n v="5.9989999999999997"/>
    <n v="125.979"/>
    <x v="30"/>
    <x v="215"/>
    <x v="0"/>
    <n v="119.98"/>
    <n v="4.7619047620000003"/>
    <n v="5.9989999999999997"/>
    <n v="7.9"/>
  </r>
  <r>
    <x v="550"/>
    <x v="0"/>
    <x v="0"/>
    <x v="0"/>
    <x v="1"/>
    <x v="3"/>
    <n v="12.12"/>
    <n v="10"/>
    <n v="6.06"/>
    <n v="127.26"/>
    <x v="53"/>
    <x v="216"/>
    <x v="0"/>
    <n v="121.2"/>
    <n v="4.7619047620000003"/>
    <n v="6.06"/>
    <n v="8.4"/>
  </r>
  <r>
    <x v="551"/>
    <x v="1"/>
    <x v="2"/>
    <x v="1"/>
    <x v="0"/>
    <x v="0"/>
    <n v="60.87"/>
    <n v="2"/>
    <n v="6.0869999999999997"/>
    <n v="127.827"/>
    <x v="8"/>
    <x v="145"/>
    <x v="1"/>
    <n v="121.74"/>
    <n v="4.7619047620000003"/>
    <n v="6.0869999999999997"/>
    <n v="8.6999999999999993"/>
  </r>
  <r>
    <x v="552"/>
    <x v="0"/>
    <x v="2"/>
    <x v="1"/>
    <x v="0"/>
    <x v="0"/>
    <n v="60.87"/>
    <n v="2"/>
    <n v="6.0869999999999997"/>
    <n v="127.827"/>
    <x v="8"/>
    <x v="145"/>
    <x v="0"/>
    <n v="121.74"/>
    <n v="4.7619047620000003"/>
    <n v="6.0869999999999997"/>
    <n v="8.6999999999999993"/>
  </r>
  <r>
    <x v="553"/>
    <x v="2"/>
    <x v="1"/>
    <x v="1"/>
    <x v="1"/>
    <x v="1"/>
    <n v="60.96"/>
    <n v="2"/>
    <n v="6.0960000000000001"/>
    <n v="128.01599999999999"/>
    <x v="6"/>
    <x v="217"/>
    <x v="2"/>
    <n v="121.92"/>
    <n v="4.7619047620000003"/>
    <n v="6.0960000000000001"/>
    <n v="4.9000000000000004"/>
  </r>
  <r>
    <x v="554"/>
    <x v="2"/>
    <x v="1"/>
    <x v="1"/>
    <x v="0"/>
    <x v="2"/>
    <n v="60.96"/>
    <n v="2"/>
    <n v="6.0960000000000001"/>
    <n v="128.01599999999999"/>
    <x v="6"/>
    <x v="217"/>
    <x v="2"/>
    <n v="121.92"/>
    <n v="4.7619047620000003"/>
    <n v="6.0960000000000001"/>
    <n v="4.9000000000000004"/>
  </r>
  <r>
    <x v="555"/>
    <x v="0"/>
    <x v="1"/>
    <x v="1"/>
    <x v="0"/>
    <x v="3"/>
    <n v="13.59"/>
    <n v="9"/>
    <n v="6.1154999999999999"/>
    <n v="128.4255"/>
    <x v="54"/>
    <x v="218"/>
    <x v="0"/>
    <n v="122.31"/>
    <n v="4.7619047620000003"/>
    <n v="6.1154999999999999"/>
    <n v="5.8"/>
  </r>
  <r>
    <x v="556"/>
    <x v="1"/>
    <x v="1"/>
    <x v="0"/>
    <x v="0"/>
    <x v="1"/>
    <n v="41.28"/>
    <n v="3"/>
    <n v="6.1920000000000002"/>
    <n v="130.03200000000001"/>
    <x v="39"/>
    <x v="219"/>
    <x v="0"/>
    <n v="123.84"/>
    <n v="4.7619047620000003"/>
    <n v="6.1920000000000002"/>
    <n v="8.5"/>
  </r>
  <r>
    <x v="557"/>
    <x v="2"/>
    <x v="1"/>
    <x v="1"/>
    <x v="0"/>
    <x v="0"/>
    <n v="24.77"/>
    <n v="5"/>
    <n v="6.1924999999999999"/>
    <n v="130.04249999999999"/>
    <x v="73"/>
    <x v="132"/>
    <x v="0"/>
    <n v="123.85"/>
    <n v="4.7619047620000003"/>
    <n v="6.1924999999999999"/>
    <n v="8.5"/>
  </r>
  <r>
    <x v="558"/>
    <x v="0"/>
    <x v="0"/>
    <x v="1"/>
    <x v="1"/>
    <x v="4"/>
    <n v="13.85"/>
    <n v="9"/>
    <n v="6.2324999999999999"/>
    <n v="130.88249999999999"/>
    <x v="4"/>
    <x v="120"/>
    <x v="1"/>
    <n v="124.65"/>
    <n v="4.7619047620000003"/>
    <n v="6.2324999999999999"/>
    <n v="6"/>
  </r>
  <r>
    <x v="559"/>
    <x v="0"/>
    <x v="0"/>
    <x v="1"/>
    <x v="0"/>
    <x v="1"/>
    <n v="15.62"/>
    <n v="8"/>
    <n v="6.2480000000000002"/>
    <n v="131.208"/>
    <x v="84"/>
    <x v="220"/>
    <x v="1"/>
    <n v="124.96"/>
    <n v="4.7619047620000003"/>
    <n v="6.2480000000000002"/>
    <n v="9.1"/>
  </r>
  <r>
    <x v="560"/>
    <x v="0"/>
    <x v="0"/>
    <x v="1"/>
    <x v="0"/>
    <x v="1"/>
    <n v="15.62"/>
    <n v="8"/>
    <n v="6.2480000000000002"/>
    <n v="131.208"/>
    <x v="84"/>
    <x v="220"/>
    <x v="1"/>
    <n v="124.96"/>
    <n v="4.7619047620000003"/>
    <n v="6.2480000000000002"/>
    <n v="9.1"/>
  </r>
  <r>
    <x v="561"/>
    <x v="0"/>
    <x v="1"/>
    <x v="0"/>
    <x v="1"/>
    <x v="4"/>
    <n v="62.82"/>
    <n v="2"/>
    <n v="6.282"/>
    <n v="131.922"/>
    <x v="77"/>
    <x v="135"/>
    <x v="0"/>
    <n v="125.64"/>
    <n v="4.7619047620000003"/>
    <n v="6.282"/>
    <n v="4.9000000000000004"/>
  </r>
  <r>
    <x v="562"/>
    <x v="0"/>
    <x v="0"/>
    <x v="1"/>
    <x v="0"/>
    <x v="4"/>
    <n v="62.87"/>
    <n v="2"/>
    <n v="6.2869999999999999"/>
    <n v="132.02699999999999"/>
    <x v="85"/>
    <x v="221"/>
    <x v="0"/>
    <n v="125.74"/>
    <n v="4.7619047620000003"/>
    <n v="6.2869999999999999"/>
    <n v="5"/>
  </r>
  <r>
    <x v="563"/>
    <x v="0"/>
    <x v="1"/>
    <x v="0"/>
    <x v="0"/>
    <x v="0"/>
    <n v="25.25"/>
    <n v="5"/>
    <n v="6.3125"/>
    <n v="132.5625"/>
    <x v="34"/>
    <x v="222"/>
    <x v="0"/>
    <n v="126.25"/>
    <n v="4.7619047620000003"/>
    <n v="6.3125"/>
    <n v="6.1"/>
  </r>
  <r>
    <x v="564"/>
    <x v="0"/>
    <x v="0"/>
    <x v="0"/>
    <x v="0"/>
    <x v="0"/>
    <n v="25.25"/>
    <n v="5"/>
    <n v="6.3125"/>
    <n v="132.5625"/>
    <x v="34"/>
    <x v="222"/>
    <x v="0"/>
    <n v="126.25"/>
    <n v="4.7619047620000003"/>
    <n v="6.3125"/>
    <n v="6.1"/>
  </r>
  <r>
    <x v="565"/>
    <x v="0"/>
    <x v="0"/>
    <x v="1"/>
    <x v="0"/>
    <x v="5"/>
    <n v="63.22"/>
    <n v="2"/>
    <n v="6.3220000000000001"/>
    <n v="132.762"/>
    <x v="85"/>
    <x v="19"/>
    <x v="0"/>
    <n v="126.44"/>
    <n v="4.7619047620000003"/>
    <n v="6.3220000000000001"/>
    <n v="8.5"/>
  </r>
  <r>
    <x v="566"/>
    <x v="0"/>
    <x v="0"/>
    <x v="1"/>
    <x v="1"/>
    <x v="5"/>
    <n v="63.22"/>
    <n v="2"/>
    <n v="6.3220000000000001"/>
    <n v="132.762"/>
    <x v="85"/>
    <x v="19"/>
    <x v="0"/>
    <n v="126.44"/>
    <n v="4.7619047620000003"/>
    <n v="6.3220000000000001"/>
    <n v="8.5"/>
  </r>
  <r>
    <x v="567"/>
    <x v="1"/>
    <x v="0"/>
    <x v="1"/>
    <x v="0"/>
    <x v="5"/>
    <n v="63.22"/>
    <n v="2"/>
    <n v="6.3220000000000001"/>
    <n v="132.762"/>
    <x v="85"/>
    <x v="19"/>
    <x v="1"/>
    <n v="126.44"/>
    <n v="4.7619047620000003"/>
    <n v="6.3220000000000001"/>
    <n v="8.5"/>
  </r>
  <r>
    <x v="568"/>
    <x v="0"/>
    <x v="1"/>
    <x v="1"/>
    <x v="0"/>
    <x v="3"/>
    <n v="31.75"/>
    <n v="4"/>
    <n v="6.35"/>
    <n v="133.35"/>
    <x v="13"/>
    <x v="69"/>
    <x v="0"/>
    <n v="127"/>
    <n v="4.7619047620000003"/>
    <n v="6.35"/>
    <n v="8.6"/>
  </r>
  <r>
    <x v="569"/>
    <x v="0"/>
    <x v="0"/>
    <x v="1"/>
    <x v="0"/>
    <x v="2"/>
    <n v="31.77"/>
    <n v="4"/>
    <n v="6.3540000000000001"/>
    <n v="133.434"/>
    <x v="9"/>
    <x v="73"/>
    <x v="0"/>
    <n v="127.08"/>
    <n v="4.7619047620000003"/>
    <n v="6.3540000000000001"/>
    <n v="6.2"/>
  </r>
  <r>
    <x v="570"/>
    <x v="0"/>
    <x v="0"/>
    <x v="1"/>
    <x v="0"/>
    <x v="2"/>
    <n v="31.77"/>
    <n v="4"/>
    <n v="6.3540000000000001"/>
    <n v="133.434"/>
    <x v="9"/>
    <x v="73"/>
    <x v="1"/>
    <n v="127.08"/>
    <n v="4.7619047620000003"/>
    <n v="6.3540000000000001"/>
    <n v="6.2"/>
  </r>
  <r>
    <x v="571"/>
    <x v="0"/>
    <x v="0"/>
    <x v="1"/>
    <x v="0"/>
    <x v="2"/>
    <n v="31.77"/>
    <n v="4"/>
    <n v="6.3540000000000001"/>
    <n v="133.434"/>
    <x v="9"/>
    <x v="73"/>
    <x v="0"/>
    <n v="127.08"/>
    <n v="4.7619047620000003"/>
    <n v="6.3540000000000001"/>
    <n v="6.2"/>
  </r>
  <r>
    <x v="572"/>
    <x v="2"/>
    <x v="1"/>
    <x v="1"/>
    <x v="0"/>
    <x v="2"/>
    <n v="18.22"/>
    <n v="7"/>
    <n v="6.3769999999999998"/>
    <n v="133.917"/>
    <x v="20"/>
    <x v="167"/>
    <x v="2"/>
    <n v="127.54"/>
    <n v="4.7619047620000003"/>
    <n v="6.3769999999999998"/>
    <n v="6.6"/>
  </r>
  <r>
    <x v="573"/>
    <x v="0"/>
    <x v="1"/>
    <x v="1"/>
    <x v="0"/>
    <x v="2"/>
    <n v="18.22"/>
    <n v="7"/>
    <n v="6.3769999999999998"/>
    <n v="133.917"/>
    <x v="20"/>
    <x v="167"/>
    <x v="2"/>
    <n v="127.54"/>
    <n v="4.7619047620000003"/>
    <n v="6.3769999999999998"/>
    <n v="6.6"/>
  </r>
  <r>
    <x v="574"/>
    <x v="0"/>
    <x v="1"/>
    <x v="1"/>
    <x v="0"/>
    <x v="2"/>
    <n v="18.22"/>
    <n v="7"/>
    <n v="6.3769999999999998"/>
    <n v="133.917"/>
    <x v="20"/>
    <x v="167"/>
    <x v="2"/>
    <n v="127.54"/>
    <n v="4.7619047620000003"/>
    <n v="6.3769999999999998"/>
    <n v="5.5"/>
  </r>
  <r>
    <x v="575"/>
    <x v="2"/>
    <x v="1"/>
    <x v="1"/>
    <x v="0"/>
    <x v="0"/>
    <n v="42.97"/>
    <n v="3"/>
    <n v="6.4455"/>
    <n v="135.35550000000001"/>
    <x v="52"/>
    <x v="223"/>
    <x v="0"/>
    <n v="128.91"/>
    <n v="4.7619047620000003"/>
    <n v="6.4455"/>
    <n v="9.3000000000000007"/>
  </r>
  <r>
    <x v="576"/>
    <x v="0"/>
    <x v="1"/>
    <x v="1"/>
    <x v="1"/>
    <x v="0"/>
    <n v="42.97"/>
    <n v="3"/>
    <n v="6.4455"/>
    <n v="135.35550000000001"/>
    <x v="52"/>
    <x v="223"/>
    <x v="0"/>
    <n v="128.91"/>
    <n v="4.7619047620000003"/>
    <n v="6.4455"/>
    <n v="9.3000000000000007"/>
  </r>
  <r>
    <x v="577"/>
    <x v="0"/>
    <x v="1"/>
    <x v="1"/>
    <x v="1"/>
    <x v="0"/>
    <n v="42.97"/>
    <n v="3"/>
    <n v="6.4455"/>
    <n v="135.35550000000001"/>
    <x v="52"/>
    <x v="223"/>
    <x v="0"/>
    <n v="128.91"/>
    <n v="4.7619047620000003"/>
    <n v="6.4455"/>
    <n v="9.3000000000000007"/>
  </r>
  <r>
    <x v="578"/>
    <x v="1"/>
    <x v="1"/>
    <x v="0"/>
    <x v="0"/>
    <x v="5"/>
    <n v="32.25"/>
    <n v="4"/>
    <n v="6.45"/>
    <n v="135.44999999999999"/>
    <x v="25"/>
    <x v="2"/>
    <x v="1"/>
    <n v="129"/>
    <n v="4.7619047620000003"/>
    <n v="6.45"/>
    <n v="6.5"/>
  </r>
  <r>
    <x v="579"/>
    <x v="1"/>
    <x v="2"/>
    <x v="0"/>
    <x v="0"/>
    <x v="5"/>
    <n v="32.25"/>
    <n v="4"/>
    <n v="6.45"/>
    <n v="135.44999999999999"/>
    <x v="25"/>
    <x v="2"/>
    <x v="1"/>
    <n v="129"/>
    <n v="4.7619047620000003"/>
    <n v="6.45"/>
    <n v="6.5"/>
  </r>
  <r>
    <x v="580"/>
    <x v="1"/>
    <x v="1"/>
    <x v="1"/>
    <x v="0"/>
    <x v="3"/>
    <n v="21.52"/>
    <n v="6"/>
    <n v="6.4560000000000004"/>
    <n v="135.57599999999999"/>
    <x v="77"/>
    <x v="224"/>
    <x v="2"/>
    <n v="129.12"/>
    <n v="4.7619047620000003"/>
    <n v="6.4560000000000004"/>
    <n v="9.4"/>
  </r>
  <r>
    <x v="581"/>
    <x v="0"/>
    <x v="1"/>
    <x v="0"/>
    <x v="1"/>
    <x v="0"/>
    <n v="64.83"/>
    <n v="2"/>
    <n v="6.4829999999999997"/>
    <n v="136.143"/>
    <x v="3"/>
    <x v="225"/>
    <x v="2"/>
    <n v="129.66"/>
    <n v="4.7619047620000003"/>
    <n v="6.4829999999999997"/>
    <n v="8"/>
  </r>
  <r>
    <x v="582"/>
    <x v="2"/>
    <x v="1"/>
    <x v="0"/>
    <x v="0"/>
    <x v="0"/>
    <n v="64.83"/>
    <n v="2"/>
    <n v="6.4829999999999997"/>
    <n v="136.143"/>
    <x v="3"/>
    <x v="225"/>
    <x v="2"/>
    <n v="129.66"/>
    <n v="4.7619047620000003"/>
    <n v="6.4829999999999997"/>
    <n v="8"/>
  </r>
  <r>
    <x v="583"/>
    <x v="2"/>
    <x v="1"/>
    <x v="0"/>
    <x v="0"/>
    <x v="1"/>
    <n v="32.619999999999997"/>
    <n v="4"/>
    <n v="6.524"/>
    <n v="137.00399999999999"/>
    <x v="38"/>
    <x v="226"/>
    <x v="0"/>
    <n v="130.47999999999999"/>
    <n v="4.7619047620000003"/>
    <n v="6.524"/>
    <n v="9"/>
  </r>
  <r>
    <x v="584"/>
    <x v="0"/>
    <x v="0"/>
    <x v="0"/>
    <x v="0"/>
    <x v="2"/>
    <n v="65.650000000000006"/>
    <n v="2"/>
    <n v="6.5650000000000004"/>
    <n v="137.86500000000001"/>
    <x v="77"/>
    <x v="49"/>
    <x v="0"/>
    <n v="131.30000000000001"/>
    <n v="4.7619047620000003"/>
    <n v="6.5650000000000004"/>
    <n v="6"/>
  </r>
  <r>
    <x v="585"/>
    <x v="0"/>
    <x v="1"/>
    <x v="0"/>
    <x v="0"/>
    <x v="2"/>
    <n v="65.650000000000006"/>
    <n v="2"/>
    <n v="6.5650000000000004"/>
    <n v="137.86500000000001"/>
    <x v="77"/>
    <x v="49"/>
    <x v="0"/>
    <n v="131.30000000000001"/>
    <n v="4.7619047620000003"/>
    <n v="6.5650000000000004"/>
    <n v="6"/>
  </r>
  <r>
    <x v="586"/>
    <x v="1"/>
    <x v="2"/>
    <x v="1"/>
    <x v="0"/>
    <x v="5"/>
    <n v="26.31"/>
    <n v="5"/>
    <n v="6.5774999999999997"/>
    <n v="138.1275"/>
    <x v="40"/>
    <x v="227"/>
    <x v="2"/>
    <n v="131.55000000000001"/>
    <n v="4.7619047620000003"/>
    <n v="6.5774999999999997"/>
    <n v="8.8000000000000007"/>
  </r>
  <r>
    <x v="587"/>
    <x v="1"/>
    <x v="1"/>
    <x v="1"/>
    <x v="0"/>
    <x v="2"/>
    <n v="26.31"/>
    <n v="5"/>
    <n v="6.5774999999999997"/>
    <n v="138.1275"/>
    <x v="40"/>
    <x v="227"/>
    <x v="2"/>
    <n v="131.55000000000001"/>
    <n v="4.7619047620000003"/>
    <n v="6.5774999999999997"/>
    <n v="8.8000000000000007"/>
  </r>
  <r>
    <x v="588"/>
    <x v="0"/>
    <x v="1"/>
    <x v="1"/>
    <x v="0"/>
    <x v="5"/>
    <n v="22.01"/>
    <n v="6"/>
    <n v="6.6029999999999998"/>
    <n v="138.66300000000001"/>
    <x v="44"/>
    <x v="11"/>
    <x v="0"/>
    <n v="132.06"/>
    <n v="4.7619047620000003"/>
    <n v="6.6029999999999998"/>
    <n v="7.6"/>
  </r>
  <r>
    <x v="589"/>
    <x v="2"/>
    <x v="1"/>
    <x v="1"/>
    <x v="0"/>
    <x v="2"/>
    <n v="22.01"/>
    <n v="6"/>
    <n v="6.6029999999999998"/>
    <n v="138.66300000000001"/>
    <x v="44"/>
    <x v="11"/>
    <x v="0"/>
    <n v="132.06"/>
    <n v="4.7619047620000003"/>
    <n v="6.6029999999999998"/>
    <n v="7.6"/>
  </r>
  <r>
    <x v="590"/>
    <x v="2"/>
    <x v="1"/>
    <x v="1"/>
    <x v="0"/>
    <x v="3"/>
    <n v="44.12"/>
    <n v="3"/>
    <n v="6.6180000000000003"/>
    <n v="138.97800000000001"/>
    <x v="50"/>
    <x v="203"/>
    <x v="2"/>
    <n v="132.36000000000001"/>
    <n v="4.7619047620000003"/>
    <n v="6.6180000000000003"/>
    <n v="7.9"/>
  </r>
  <r>
    <x v="591"/>
    <x v="0"/>
    <x v="0"/>
    <x v="1"/>
    <x v="0"/>
    <x v="5"/>
    <n v="22.21"/>
    <n v="6"/>
    <n v="6.6630000000000003"/>
    <n v="139.923"/>
    <x v="33"/>
    <x v="191"/>
    <x v="0"/>
    <n v="133.26"/>
    <n v="4.7619047620000003"/>
    <n v="6.6630000000000003"/>
    <n v="8.6"/>
  </r>
  <r>
    <x v="592"/>
    <x v="0"/>
    <x v="0"/>
    <x v="1"/>
    <x v="0"/>
    <x v="5"/>
    <n v="22.21"/>
    <n v="6"/>
    <n v="6.6630000000000003"/>
    <n v="139.923"/>
    <x v="33"/>
    <x v="191"/>
    <x v="0"/>
    <n v="133.26"/>
    <n v="4.7619047620000003"/>
    <n v="6.6630000000000003"/>
    <n v="8.6"/>
  </r>
  <r>
    <x v="593"/>
    <x v="0"/>
    <x v="0"/>
    <x v="1"/>
    <x v="0"/>
    <x v="5"/>
    <n v="22.21"/>
    <n v="6"/>
    <n v="6.6630000000000003"/>
    <n v="139.923"/>
    <x v="33"/>
    <x v="191"/>
    <x v="0"/>
    <n v="133.26"/>
    <n v="4.7619047620000003"/>
    <n v="6.6630000000000003"/>
    <n v="8.6"/>
  </r>
  <r>
    <x v="594"/>
    <x v="0"/>
    <x v="0"/>
    <x v="1"/>
    <x v="0"/>
    <x v="5"/>
    <n v="22.21"/>
    <n v="6"/>
    <n v="6.6630000000000003"/>
    <n v="139.923"/>
    <x v="33"/>
    <x v="191"/>
    <x v="0"/>
    <n v="133.26"/>
    <n v="4.7619047620000003"/>
    <n v="6.6630000000000003"/>
    <n v="8.6"/>
  </r>
  <r>
    <x v="595"/>
    <x v="0"/>
    <x v="2"/>
    <x v="1"/>
    <x v="1"/>
    <x v="0"/>
    <n v="19.100000000000001"/>
    <n v="7"/>
    <n v="6.6849999999999996"/>
    <n v="140.38499999999999"/>
    <x v="67"/>
    <x v="228"/>
    <x v="0"/>
    <n v="133.69999999999999"/>
    <n v="4.7619047620000003"/>
    <n v="6.6849999999999996"/>
    <n v="9.6999999999999993"/>
  </r>
  <r>
    <x v="596"/>
    <x v="1"/>
    <x v="2"/>
    <x v="1"/>
    <x v="0"/>
    <x v="0"/>
    <n v="19.100000000000001"/>
    <n v="7"/>
    <n v="6.6849999999999996"/>
    <n v="140.38499999999999"/>
    <x v="67"/>
    <x v="228"/>
    <x v="0"/>
    <n v="133.69999999999999"/>
    <n v="4.7619047620000003"/>
    <n v="6.6849999999999996"/>
    <n v="9.6999999999999993"/>
  </r>
  <r>
    <x v="597"/>
    <x v="1"/>
    <x v="2"/>
    <x v="1"/>
    <x v="1"/>
    <x v="0"/>
    <n v="19.100000000000001"/>
    <n v="7"/>
    <n v="6.6849999999999996"/>
    <n v="140.38499999999999"/>
    <x v="67"/>
    <x v="228"/>
    <x v="0"/>
    <n v="133.69999999999999"/>
    <n v="4.7619047620000003"/>
    <n v="6.6849999999999996"/>
    <n v="9.6999999999999993"/>
  </r>
  <r>
    <x v="598"/>
    <x v="1"/>
    <x v="2"/>
    <x v="1"/>
    <x v="0"/>
    <x v="0"/>
    <n v="19.100000000000001"/>
    <n v="7"/>
    <n v="6.6849999999999996"/>
    <n v="140.38499999999999"/>
    <x v="67"/>
    <x v="228"/>
    <x v="0"/>
    <n v="133.69999999999999"/>
    <n v="4.7619047620000003"/>
    <n v="6.6849999999999996"/>
    <n v="9.6999999999999993"/>
  </r>
  <r>
    <x v="599"/>
    <x v="1"/>
    <x v="1"/>
    <x v="1"/>
    <x v="0"/>
    <x v="0"/>
    <n v="44.65"/>
    <n v="3"/>
    <n v="6.6974999999999998"/>
    <n v="140.64750000000001"/>
    <x v="83"/>
    <x v="198"/>
    <x v="0"/>
    <n v="133.94999999999999"/>
    <n v="4.7619047620000003"/>
    <n v="6.6974999999999998"/>
    <n v="6.2"/>
  </r>
  <r>
    <x v="600"/>
    <x v="2"/>
    <x v="1"/>
    <x v="1"/>
    <x v="1"/>
    <x v="4"/>
    <n v="13.5"/>
    <n v="10"/>
    <n v="6.75"/>
    <n v="141.75"/>
    <x v="46"/>
    <x v="229"/>
    <x v="0"/>
    <n v="135"/>
    <n v="4.7619047620000003"/>
    <n v="6.75"/>
    <n v="4.8"/>
  </r>
  <r>
    <x v="601"/>
    <x v="0"/>
    <x v="1"/>
    <x v="1"/>
    <x v="0"/>
    <x v="4"/>
    <n v="13.5"/>
    <n v="10"/>
    <n v="6.75"/>
    <n v="141.75"/>
    <x v="46"/>
    <x v="229"/>
    <x v="0"/>
    <n v="135"/>
    <n v="4.7619047620000003"/>
    <n v="6.75"/>
    <n v="4.8"/>
  </r>
  <r>
    <x v="602"/>
    <x v="0"/>
    <x v="2"/>
    <x v="0"/>
    <x v="0"/>
    <x v="5"/>
    <n v="19.32"/>
    <n v="7"/>
    <n v="6.7619999999999996"/>
    <n v="142.00200000000001"/>
    <x v="48"/>
    <x v="230"/>
    <x v="0"/>
    <n v="135.24"/>
    <n v="4.7619047620000003"/>
    <n v="6.7619999999999996"/>
    <n v="6.9"/>
  </r>
  <r>
    <x v="603"/>
    <x v="1"/>
    <x v="2"/>
    <x v="0"/>
    <x v="0"/>
    <x v="5"/>
    <n v="19.32"/>
    <n v="7"/>
    <n v="6.7619999999999996"/>
    <n v="142.00200000000001"/>
    <x v="48"/>
    <x v="230"/>
    <x v="0"/>
    <n v="135.24"/>
    <n v="4.7619047620000003"/>
    <n v="6.7619999999999996"/>
    <n v="6.9"/>
  </r>
  <r>
    <x v="604"/>
    <x v="1"/>
    <x v="2"/>
    <x v="1"/>
    <x v="0"/>
    <x v="1"/>
    <n v="45.38"/>
    <n v="3"/>
    <n v="6.8070000000000004"/>
    <n v="142.947"/>
    <x v="58"/>
    <x v="231"/>
    <x v="2"/>
    <n v="136.13999999999999"/>
    <n v="4.7619047620000003"/>
    <n v="6.8070000000000004"/>
    <n v="7.2"/>
  </r>
  <r>
    <x v="605"/>
    <x v="0"/>
    <x v="2"/>
    <x v="1"/>
    <x v="0"/>
    <x v="1"/>
    <n v="45.38"/>
    <n v="3"/>
    <n v="6.8070000000000004"/>
    <n v="142.947"/>
    <x v="58"/>
    <x v="231"/>
    <x v="2"/>
    <n v="136.13999999999999"/>
    <n v="4.7619047620000003"/>
    <n v="6.8070000000000004"/>
    <n v="7.2"/>
  </r>
  <r>
    <x v="606"/>
    <x v="1"/>
    <x v="1"/>
    <x v="1"/>
    <x v="1"/>
    <x v="2"/>
    <n v="27.28"/>
    <n v="5"/>
    <n v="6.82"/>
    <n v="143.22"/>
    <x v="52"/>
    <x v="232"/>
    <x v="2"/>
    <n v="136.4"/>
    <n v="4.7619047620000003"/>
    <n v="6.82"/>
    <n v="8.6"/>
  </r>
  <r>
    <x v="607"/>
    <x v="1"/>
    <x v="1"/>
    <x v="1"/>
    <x v="0"/>
    <x v="2"/>
    <n v="27.28"/>
    <n v="5"/>
    <n v="6.82"/>
    <n v="143.22"/>
    <x v="52"/>
    <x v="232"/>
    <x v="2"/>
    <n v="136.4"/>
    <n v="4.7619047620000003"/>
    <n v="6.82"/>
    <n v="8.6"/>
  </r>
  <r>
    <x v="608"/>
    <x v="2"/>
    <x v="1"/>
    <x v="1"/>
    <x v="0"/>
    <x v="5"/>
    <n v="45.71"/>
    <n v="3"/>
    <n v="6.8564999999999996"/>
    <n v="143.98650000000001"/>
    <x v="39"/>
    <x v="233"/>
    <x v="2"/>
    <n v="137.13"/>
    <n v="4.7619047620000003"/>
    <n v="6.8564999999999996"/>
    <n v="7.7"/>
  </r>
  <r>
    <x v="609"/>
    <x v="0"/>
    <x v="1"/>
    <x v="1"/>
    <x v="1"/>
    <x v="5"/>
    <n v="45.71"/>
    <n v="3"/>
    <n v="6.8564999999999996"/>
    <n v="143.98650000000001"/>
    <x v="39"/>
    <x v="233"/>
    <x v="0"/>
    <n v="137.13"/>
    <n v="4.7619047620000003"/>
    <n v="6.8564999999999996"/>
    <n v="7.7"/>
  </r>
  <r>
    <x v="610"/>
    <x v="0"/>
    <x v="0"/>
    <x v="1"/>
    <x v="0"/>
    <x v="1"/>
    <n v="45.74"/>
    <n v="3"/>
    <n v="6.8609999999999998"/>
    <n v="144.08099999999999"/>
    <x v="20"/>
    <x v="86"/>
    <x v="0"/>
    <n v="137.22"/>
    <n v="4.7619047620000003"/>
    <n v="6.8609999999999998"/>
    <n v="6.5"/>
  </r>
  <r>
    <x v="611"/>
    <x v="0"/>
    <x v="0"/>
    <x v="1"/>
    <x v="0"/>
    <x v="1"/>
    <n v="45.74"/>
    <n v="3"/>
    <n v="6.8609999999999998"/>
    <n v="144.08099999999999"/>
    <x v="20"/>
    <x v="86"/>
    <x v="2"/>
    <n v="137.22"/>
    <n v="4.7619047620000003"/>
    <n v="6.8609999999999998"/>
    <n v="6.5"/>
  </r>
  <r>
    <x v="612"/>
    <x v="0"/>
    <x v="0"/>
    <x v="1"/>
    <x v="0"/>
    <x v="2"/>
    <n v="45.74"/>
    <n v="3"/>
    <n v="6.8609999999999998"/>
    <n v="144.08099999999999"/>
    <x v="20"/>
    <x v="86"/>
    <x v="0"/>
    <n v="137.22"/>
    <n v="4.7619047620000003"/>
    <n v="6.8609999999999998"/>
    <n v="6.5"/>
  </r>
  <r>
    <x v="613"/>
    <x v="2"/>
    <x v="1"/>
    <x v="1"/>
    <x v="0"/>
    <x v="0"/>
    <n v="23.01"/>
    <n v="6"/>
    <n v="6.9029999999999996"/>
    <n v="144.96299999999999"/>
    <x v="22"/>
    <x v="234"/>
    <x v="1"/>
    <n v="138.06"/>
    <n v="4.7619047620000003"/>
    <n v="6.9029999999999996"/>
    <n v="7.9"/>
  </r>
  <r>
    <x v="614"/>
    <x v="2"/>
    <x v="1"/>
    <x v="1"/>
    <x v="0"/>
    <x v="0"/>
    <n v="23.01"/>
    <n v="6"/>
    <n v="6.9029999999999996"/>
    <n v="144.96299999999999"/>
    <x v="22"/>
    <x v="234"/>
    <x v="0"/>
    <n v="138.06"/>
    <n v="4.7619047620000003"/>
    <n v="6.9029999999999996"/>
    <n v="7.9"/>
  </r>
  <r>
    <x v="615"/>
    <x v="0"/>
    <x v="1"/>
    <x v="1"/>
    <x v="0"/>
    <x v="1"/>
    <n v="69.08"/>
    <n v="2"/>
    <n v="6.9080000000000004"/>
    <n v="145.06800000000001"/>
    <x v="63"/>
    <x v="105"/>
    <x v="0"/>
    <n v="138.16"/>
    <n v="4.7619047620000003"/>
    <n v="6.9080000000000004"/>
    <n v="6.9"/>
  </r>
  <r>
    <x v="616"/>
    <x v="2"/>
    <x v="1"/>
    <x v="1"/>
    <x v="0"/>
    <x v="2"/>
    <n v="69.08"/>
    <n v="2"/>
    <n v="6.9080000000000004"/>
    <n v="145.06800000000001"/>
    <x v="63"/>
    <x v="105"/>
    <x v="2"/>
    <n v="138.16"/>
    <n v="4.7619047620000003"/>
    <n v="6.9080000000000004"/>
    <n v="6.9"/>
  </r>
  <r>
    <x v="617"/>
    <x v="1"/>
    <x v="1"/>
    <x v="1"/>
    <x v="0"/>
    <x v="2"/>
    <n v="69.08"/>
    <n v="2"/>
    <n v="6.9080000000000004"/>
    <n v="145.06800000000001"/>
    <x v="63"/>
    <x v="105"/>
    <x v="1"/>
    <n v="138.16"/>
    <n v="4.7619047620000003"/>
    <n v="6.9080000000000004"/>
    <n v="6.9"/>
  </r>
  <r>
    <x v="618"/>
    <x v="2"/>
    <x v="1"/>
    <x v="0"/>
    <x v="0"/>
    <x v="0"/>
    <n v="23.08"/>
    <n v="6"/>
    <n v="6.9240000000000004"/>
    <n v="145.404"/>
    <x v="61"/>
    <x v="66"/>
    <x v="1"/>
    <n v="138.47999999999999"/>
    <n v="4.7619047620000003"/>
    <n v="6.9240000000000004"/>
    <n v="4.9000000000000004"/>
  </r>
  <r>
    <x v="619"/>
    <x v="0"/>
    <x v="1"/>
    <x v="0"/>
    <x v="1"/>
    <x v="0"/>
    <n v="23.08"/>
    <n v="6"/>
    <n v="6.9240000000000004"/>
    <n v="145.404"/>
    <x v="61"/>
    <x v="66"/>
    <x v="1"/>
    <n v="138.47999999999999"/>
    <n v="4.7619047620000003"/>
    <n v="6.9240000000000004"/>
    <n v="4.9000000000000004"/>
  </r>
  <r>
    <x v="620"/>
    <x v="1"/>
    <x v="1"/>
    <x v="0"/>
    <x v="1"/>
    <x v="4"/>
    <n v="27.73"/>
    <n v="5"/>
    <n v="6.9325000000000001"/>
    <n v="145.58250000000001"/>
    <x v="39"/>
    <x v="235"/>
    <x v="0"/>
    <n v="138.65"/>
    <n v="4.7619047620000003"/>
    <n v="6.9325000000000001"/>
    <n v="4.2"/>
  </r>
  <r>
    <x v="621"/>
    <x v="1"/>
    <x v="1"/>
    <x v="0"/>
    <x v="1"/>
    <x v="4"/>
    <n v="27.73"/>
    <n v="5"/>
    <n v="6.9325000000000001"/>
    <n v="145.58250000000001"/>
    <x v="39"/>
    <x v="235"/>
    <x v="0"/>
    <n v="138.65"/>
    <n v="4.7619047620000003"/>
    <n v="6.9325000000000001"/>
    <n v="5.6"/>
  </r>
  <r>
    <x v="622"/>
    <x v="0"/>
    <x v="1"/>
    <x v="1"/>
    <x v="0"/>
    <x v="1"/>
    <n v="69.33"/>
    <n v="2"/>
    <n v="6.9329999999999998"/>
    <n v="145.59299999999999"/>
    <x v="28"/>
    <x v="236"/>
    <x v="1"/>
    <n v="138.66"/>
    <n v="4.7619047620000003"/>
    <n v="6.9329999999999998"/>
    <n v="9.6999999999999993"/>
  </r>
  <r>
    <x v="623"/>
    <x v="0"/>
    <x v="0"/>
    <x v="1"/>
    <x v="0"/>
    <x v="3"/>
    <n v="69.400000000000006"/>
    <n v="2"/>
    <n v="6.94"/>
    <n v="145.74"/>
    <x v="17"/>
    <x v="105"/>
    <x v="0"/>
    <n v="138.80000000000001"/>
    <n v="4.7619047620000003"/>
    <n v="6.94"/>
    <n v="9"/>
  </r>
  <r>
    <x v="624"/>
    <x v="0"/>
    <x v="0"/>
    <x v="1"/>
    <x v="0"/>
    <x v="3"/>
    <n v="69.400000000000006"/>
    <n v="2"/>
    <n v="6.94"/>
    <n v="145.74"/>
    <x v="17"/>
    <x v="105"/>
    <x v="0"/>
    <n v="138.80000000000001"/>
    <n v="4.7619047620000003"/>
    <n v="6.94"/>
    <n v="5.7"/>
  </r>
  <r>
    <x v="625"/>
    <x v="0"/>
    <x v="1"/>
    <x v="1"/>
    <x v="0"/>
    <x v="4"/>
    <n v="69.510000000000005"/>
    <n v="2"/>
    <n v="6.9509999999999996"/>
    <n v="145.971"/>
    <x v="47"/>
    <x v="237"/>
    <x v="1"/>
    <n v="139.02000000000001"/>
    <n v="4.7619047620000003"/>
    <n v="6.9509999999999996"/>
    <n v="8.1"/>
  </r>
  <r>
    <x v="626"/>
    <x v="2"/>
    <x v="1"/>
    <x v="1"/>
    <x v="0"/>
    <x v="0"/>
    <n v="46.42"/>
    <n v="3"/>
    <n v="6.9630000000000001"/>
    <n v="146.22300000000001"/>
    <x v="72"/>
    <x v="87"/>
    <x v="2"/>
    <n v="139.26"/>
    <n v="4.7619047620000003"/>
    <n v="6.9630000000000001"/>
    <n v="4.4000000000000004"/>
  </r>
  <r>
    <x v="627"/>
    <x v="2"/>
    <x v="0"/>
    <x v="1"/>
    <x v="0"/>
    <x v="0"/>
    <n v="46.42"/>
    <n v="3"/>
    <n v="6.9630000000000001"/>
    <n v="146.22300000000001"/>
    <x v="72"/>
    <x v="87"/>
    <x v="2"/>
    <n v="139.26"/>
    <n v="4.7619047620000003"/>
    <n v="6.9630000000000001"/>
    <n v="5.8"/>
  </r>
  <r>
    <x v="628"/>
    <x v="2"/>
    <x v="1"/>
    <x v="1"/>
    <x v="0"/>
    <x v="0"/>
    <n v="34.840000000000003"/>
    <n v="4"/>
    <n v="6.968"/>
    <n v="146.328"/>
    <x v="64"/>
    <x v="238"/>
    <x v="0"/>
    <n v="139.36000000000001"/>
    <n v="4.7619047620000003"/>
    <n v="6.968"/>
    <n v="7.4"/>
  </r>
  <r>
    <x v="629"/>
    <x v="1"/>
    <x v="2"/>
    <x v="0"/>
    <x v="0"/>
    <x v="0"/>
    <n v="27.93"/>
    <n v="5"/>
    <n v="6.9824999999999999"/>
    <n v="146.63249999999999"/>
    <x v="38"/>
    <x v="239"/>
    <x v="0"/>
    <n v="139.65"/>
    <n v="4.7619047620000003"/>
    <n v="6.9824999999999999"/>
    <n v="5.9"/>
  </r>
  <r>
    <x v="630"/>
    <x v="0"/>
    <x v="2"/>
    <x v="0"/>
    <x v="1"/>
    <x v="0"/>
    <n v="27.93"/>
    <n v="5"/>
    <n v="6.9824999999999999"/>
    <n v="146.63249999999999"/>
    <x v="38"/>
    <x v="239"/>
    <x v="0"/>
    <n v="139.65"/>
    <n v="4.7619047620000003"/>
    <n v="6.9824999999999999"/>
    <n v="5.9"/>
  </r>
  <r>
    <x v="631"/>
    <x v="0"/>
    <x v="2"/>
    <x v="0"/>
    <x v="0"/>
    <x v="2"/>
    <n v="27.93"/>
    <n v="5"/>
    <n v="6.9824999999999999"/>
    <n v="146.63249999999999"/>
    <x v="38"/>
    <x v="239"/>
    <x v="0"/>
    <n v="139.65"/>
    <n v="4.7619047620000003"/>
    <n v="6.9824999999999999"/>
    <n v="5.9"/>
  </r>
  <r>
    <x v="632"/>
    <x v="1"/>
    <x v="1"/>
    <x v="1"/>
    <x v="1"/>
    <x v="4"/>
    <n v="15.55"/>
    <n v="9"/>
    <n v="6.9974999999999996"/>
    <n v="146.94749999999999"/>
    <x v="33"/>
    <x v="240"/>
    <x v="0"/>
    <n v="139.94999999999999"/>
    <n v="4.7619047620000003"/>
    <n v="6.9974999999999996"/>
    <n v="5"/>
  </r>
  <r>
    <x v="633"/>
    <x v="0"/>
    <x v="1"/>
    <x v="1"/>
    <x v="0"/>
    <x v="4"/>
    <n v="15.55"/>
    <n v="9"/>
    <n v="6.9974999999999996"/>
    <n v="146.94749999999999"/>
    <x v="33"/>
    <x v="240"/>
    <x v="0"/>
    <n v="139.94999999999999"/>
    <n v="4.7619047620000003"/>
    <n v="6.9974999999999996"/>
    <n v="5"/>
  </r>
  <r>
    <x v="634"/>
    <x v="0"/>
    <x v="2"/>
    <x v="0"/>
    <x v="1"/>
    <x v="3"/>
    <n v="70.319999999999993"/>
    <n v="2"/>
    <n v="7.032"/>
    <n v="147.672"/>
    <x v="73"/>
    <x v="241"/>
    <x v="0"/>
    <n v="140.63999999999999"/>
    <n v="4.7619047620000003"/>
    <n v="7.032"/>
    <n v="9.6"/>
  </r>
  <r>
    <x v="635"/>
    <x v="0"/>
    <x v="2"/>
    <x v="0"/>
    <x v="1"/>
    <x v="2"/>
    <n v="70.319999999999993"/>
    <n v="2"/>
    <n v="7.032"/>
    <n v="147.672"/>
    <x v="73"/>
    <x v="241"/>
    <x v="0"/>
    <n v="140.63999999999999"/>
    <n v="4.7619047620000003"/>
    <n v="7.032"/>
    <n v="9.6"/>
  </r>
  <r>
    <x v="636"/>
    <x v="1"/>
    <x v="2"/>
    <x v="1"/>
    <x v="0"/>
    <x v="5"/>
    <n v="23.46"/>
    <n v="6"/>
    <n v="7.0380000000000003"/>
    <n v="147.798"/>
    <x v="75"/>
    <x v="242"/>
    <x v="1"/>
    <n v="140.76"/>
    <n v="4.7619047620000003"/>
    <n v="7.0380000000000003"/>
    <n v="6.4"/>
  </r>
  <r>
    <x v="637"/>
    <x v="0"/>
    <x v="2"/>
    <x v="1"/>
    <x v="1"/>
    <x v="5"/>
    <n v="23.46"/>
    <n v="6"/>
    <n v="7.0380000000000003"/>
    <n v="147.798"/>
    <x v="75"/>
    <x v="242"/>
    <x v="1"/>
    <n v="140.76"/>
    <n v="4.7619047620000003"/>
    <n v="7.0380000000000003"/>
    <n v="6.4"/>
  </r>
  <r>
    <x v="638"/>
    <x v="0"/>
    <x v="1"/>
    <x v="1"/>
    <x v="1"/>
    <x v="2"/>
    <n v="28.32"/>
    <n v="5"/>
    <n v="7.08"/>
    <n v="148.68"/>
    <x v="79"/>
    <x v="243"/>
    <x v="1"/>
    <n v="141.6"/>
    <n v="4.7619047620000003"/>
    <n v="7.08"/>
    <n v="6.2"/>
  </r>
  <r>
    <x v="639"/>
    <x v="0"/>
    <x v="1"/>
    <x v="1"/>
    <x v="0"/>
    <x v="3"/>
    <n v="35.47"/>
    <n v="4"/>
    <n v="7.0940000000000003"/>
    <n v="148.97399999999999"/>
    <x v="45"/>
    <x v="244"/>
    <x v="2"/>
    <n v="141.88"/>
    <n v="4.7619047620000003"/>
    <n v="7.0940000000000003"/>
    <n v="6.9"/>
  </r>
  <r>
    <x v="640"/>
    <x v="2"/>
    <x v="1"/>
    <x v="1"/>
    <x v="0"/>
    <x v="5"/>
    <n v="28.38"/>
    <n v="5"/>
    <n v="7.0949999999999998"/>
    <n v="148.995"/>
    <x v="37"/>
    <x v="245"/>
    <x v="0"/>
    <n v="141.9"/>
    <n v="4.7619047620000003"/>
    <n v="7.0949999999999998"/>
    <n v="9.4"/>
  </r>
  <r>
    <x v="641"/>
    <x v="2"/>
    <x v="1"/>
    <x v="1"/>
    <x v="0"/>
    <x v="2"/>
    <n v="28.38"/>
    <n v="5"/>
    <n v="7.0949999999999998"/>
    <n v="148.995"/>
    <x v="37"/>
    <x v="245"/>
    <x v="0"/>
    <n v="141.9"/>
    <n v="4.7619047620000003"/>
    <n v="7.0949999999999998"/>
    <n v="9.4"/>
  </r>
  <r>
    <x v="642"/>
    <x v="1"/>
    <x v="1"/>
    <x v="1"/>
    <x v="1"/>
    <x v="5"/>
    <n v="28.45"/>
    <n v="5"/>
    <n v="7.1124999999999998"/>
    <n v="149.36250000000001"/>
    <x v="78"/>
    <x v="182"/>
    <x v="2"/>
    <n v="142.25"/>
    <n v="4.7619047620000003"/>
    <n v="7.1124999999999998"/>
    <n v="9.1"/>
  </r>
  <r>
    <x v="643"/>
    <x v="1"/>
    <x v="2"/>
    <x v="0"/>
    <x v="0"/>
    <x v="5"/>
    <n v="28.45"/>
    <n v="5"/>
    <n v="7.1124999999999998"/>
    <n v="149.36250000000001"/>
    <x v="78"/>
    <x v="182"/>
    <x v="2"/>
    <n v="142.25"/>
    <n v="4.7619047620000003"/>
    <n v="7.1124999999999998"/>
    <n v="9.1"/>
  </r>
  <r>
    <x v="644"/>
    <x v="0"/>
    <x v="0"/>
    <x v="1"/>
    <x v="0"/>
    <x v="5"/>
    <n v="47.65"/>
    <n v="3"/>
    <n v="7.1475"/>
    <n v="150.0975"/>
    <x v="70"/>
    <x v="187"/>
    <x v="2"/>
    <n v="142.94999999999999"/>
    <n v="4.7619047620000003"/>
    <n v="7.1475"/>
    <n v="9.5"/>
  </r>
  <r>
    <x v="645"/>
    <x v="0"/>
    <x v="1"/>
    <x v="1"/>
    <x v="1"/>
    <x v="5"/>
    <n v="47.65"/>
    <n v="3"/>
    <n v="7.1475"/>
    <n v="150.0975"/>
    <x v="70"/>
    <x v="187"/>
    <x v="2"/>
    <n v="142.94999999999999"/>
    <n v="4.7619047620000003"/>
    <n v="7.1475"/>
    <n v="9.5"/>
  </r>
  <r>
    <x v="646"/>
    <x v="0"/>
    <x v="0"/>
    <x v="1"/>
    <x v="1"/>
    <x v="5"/>
    <n v="47.65"/>
    <n v="3"/>
    <n v="7.1475"/>
    <n v="150.0975"/>
    <x v="70"/>
    <x v="187"/>
    <x v="2"/>
    <n v="142.94999999999999"/>
    <n v="4.7619047620000003"/>
    <n v="7.1475"/>
    <n v="5.9"/>
  </r>
  <r>
    <x v="647"/>
    <x v="1"/>
    <x v="1"/>
    <x v="0"/>
    <x v="1"/>
    <x v="0"/>
    <n v="71.63"/>
    <n v="2"/>
    <n v="7.1630000000000003"/>
    <n v="150.423"/>
    <x v="41"/>
    <x v="246"/>
    <x v="0"/>
    <n v="143.26"/>
    <n v="4.7619047620000003"/>
    <n v="7.1630000000000003"/>
    <n v="8.8000000000000007"/>
  </r>
  <r>
    <x v="648"/>
    <x v="1"/>
    <x v="2"/>
    <x v="0"/>
    <x v="0"/>
    <x v="0"/>
    <n v="71.63"/>
    <n v="2"/>
    <n v="7.1630000000000003"/>
    <n v="150.423"/>
    <x v="41"/>
    <x v="246"/>
    <x v="1"/>
    <n v="143.26"/>
    <n v="4.7619047620000003"/>
    <n v="7.1630000000000003"/>
    <n v="8.8000000000000007"/>
  </r>
  <r>
    <x v="649"/>
    <x v="0"/>
    <x v="1"/>
    <x v="0"/>
    <x v="1"/>
    <x v="2"/>
    <n v="71.63"/>
    <n v="2"/>
    <n v="7.1630000000000003"/>
    <n v="150.423"/>
    <x v="41"/>
    <x v="246"/>
    <x v="0"/>
    <n v="143.26"/>
    <n v="4.7619047620000003"/>
    <n v="7.1630000000000003"/>
    <n v="8.8000000000000007"/>
  </r>
  <r>
    <x v="650"/>
    <x v="0"/>
    <x v="0"/>
    <x v="1"/>
    <x v="0"/>
    <x v="0"/>
    <n v="14.36"/>
    <n v="10"/>
    <n v="7.18"/>
    <n v="150.78"/>
    <x v="17"/>
    <x v="247"/>
    <x v="0"/>
    <n v="143.6"/>
    <n v="4.7619047620000003"/>
    <n v="7.18"/>
    <n v="5.4"/>
  </r>
  <r>
    <x v="651"/>
    <x v="0"/>
    <x v="1"/>
    <x v="1"/>
    <x v="1"/>
    <x v="0"/>
    <n v="14.36"/>
    <n v="10"/>
    <n v="7.18"/>
    <n v="150.78"/>
    <x v="17"/>
    <x v="247"/>
    <x v="0"/>
    <n v="143.6"/>
    <n v="4.7619047620000003"/>
    <n v="7.18"/>
    <n v="5.4"/>
  </r>
  <r>
    <x v="652"/>
    <x v="0"/>
    <x v="1"/>
    <x v="1"/>
    <x v="1"/>
    <x v="0"/>
    <n v="14.36"/>
    <n v="10"/>
    <n v="7.18"/>
    <n v="150.78"/>
    <x v="17"/>
    <x v="247"/>
    <x v="0"/>
    <n v="143.6"/>
    <n v="4.7619047620000003"/>
    <n v="7.18"/>
    <n v="6"/>
  </r>
  <r>
    <x v="653"/>
    <x v="0"/>
    <x v="1"/>
    <x v="0"/>
    <x v="1"/>
    <x v="1"/>
    <n v="72.040000000000006"/>
    <n v="2"/>
    <n v="7.2039999999999997"/>
    <n v="151.28399999999999"/>
    <x v="4"/>
    <x v="248"/>
    <x v="0"/>
    <n v="144.08000000000001"/>
    <n v="4.7619047620000003"/>
    <n v="7.2039999999999997"/>
    <n v="9.5"/>
  </r>
  <r>
    <x v="654"/>
    <x v="2"/>
    <x v="1"/>
    <x v="0"/>
    <x v="0"/>
    <x v="1"/>
    <n v="72.040000000000006"/>
    <n v="2"/>
    <n v="7.2039999999999997"/>
    <n v="151.28399999999999"/>
    <x v="4"/>
    <x v="248"/>
    <x v="0"/>
    <n v="144.08000000000001"/>
    <n v="4.7619047620000003"/>
    <n v="7.2039999999999997"/>
    <n v="9.5"/>
  </r>
  <r>
    <x v="655"/>
    <x v="2"/>
    <x v="1"/>
    <x v="1"/>
    <x v="0"/>
    <x v="5"/>
    <n v="48.09"/>
    <n v="3"/>
    <n v="7.2134999999999998"/>
    <n v="151.48349999999999"/>
    <x v="64"/>
    <x v="190"/>
    <x v="0"/>
    <n v="144.27000000000001"/>
    <n v="4.7619047620000003"/>
    <n v="7.2134999999999998"/>
    <n v="7.8"/>
  </r>
  <r>
    <x v="656"/>
    <x v="2"/>
    <x v="1"/>
    <x v="0"/>
    <x v="0"/>
    <x v="5"/>
    <n v="48.09"/>
    <n v="3"/>
    <n v="7.2134999999999998"/>
    <n v="151.48349999999999"/>
    <x v="64"/>
    <x v="190"/>
    <x v="2"/>
    <n v="144.27000000000001"/>
    <n v="4.7619047620000003"/>
    <n v="7.2134999999999998"/>
    <n v="7.8"/>
  </r>
  <r>
    <x v="657"/>
    <x v="0"/>
    <x v="1"/>
    <x v="1"/>
    <x v="0"/>
    <x v="2"/>
    <n v="48.09"/>
    <n v="3"/>
    <n v="7.2134999999999998"/>
    <n v="151.48349999999999"/>
    <x v="64"/>
    <x v="190"/>
    <x v="0"/>
    <n v="144.27000000000001"/>
    <n v="4.7619047620000003"/>
    <n v="7.2134999999999998"/>
    <n v="7.8"/>
  </r>
  <r>
    <x v="658"/>
    <x v="2"/>
    <x v="1"/>
    <x v="1"/>
    <x v="1"/>
    <x v="2"/>
    <n v="28.86"/>
    <n v="5"/>
    <n v="7.2149999999999999"/>
    <n v="151.51499999999999"/>
    <x v="81"/>
    <x v="118"/>
    <x v="2"/>
    <n v="144.30000000000001"/>
    <n v="4.7619047620000003"/>
    <n v="7.2149999999999999"/>
    <n v="8"/>
  </r>
  <r>
    <x v="659"/>
    <x v="2"/>
    <x v="1"/>
    <x v="1"/>
    <x v="0"/>
    <x v="2"/>
    <n v="28.86"/>
    <n v="5"/>
    <n v="7.2149999999999999"/>
    <n v="151.51499999999999"/>
    <x v="81"/>
    <x v="118"/>
    <x v="2"/>
    <n v="144.30000000000001"/>
    <n v="4.7619047620000003"/>
    <n v="7.2149999999999999"/>
    <n v="8"/>
  </r>
  <r>
    <x v="660"/>
    <x v="0"/>
    <x v="1"/>
    <x v="1"/>
    <x v="0"/>
    <x v="2"/>
    <n v="72.39"/>
    <n v="2"/>
    <n v="7.2389999999999999"/>
    <n v="152.01900000000001"/>
    <x v="75"/>
    <x v="42"/>
    <x v="0"/>
    <n v="144.78"/>
    <n v="4.7619047620000003"/>
    <n v="7.2389999999999999"/>
    <n v="8.1"/>
  </r>
  <r>
    <x v="661"/>
    <x v="2"/>
    <x v="1"/>
    <x v="1"/>
    <x v="0"/>
    <x v="2"/>
    <n v="72.39"/>
    <n v="2"/>
    <n v="7.2389999999999999"/>
    <n v="152.01900000000001"/>
    <x v="75"/>
    <x v="42"/>
    <x v="2"/>
    <n v="144.78"/>
    <n v="4.7619047620000003"/>
    <n v="7.2389999999999999"/>
    <n v="8.1"/>
  </r>
  <r>
    <x v="662"/>
    <x v="0"/>
    <x v="1"/>
    <x v="1"/>
    <x v="0"/>
    <x v="2"/>
    <n v="72.39"/>
    <n v="2"/>
    <n v="7.2389999999999999"/>
    <n v="152.01900000000001"/>
    <x v="75"/>
    <x v="42"/>
    <x v="0"/>
    <n v="144.78"/>
    <n v="4.7619047620000003"/>
    <n v="7.2389999999999999"/>
    <n v="8.1"/>
  </r>
  <r>
    <x v="663"/>
    <x v="2"/>
    <x v="0"/>
    <x v="1"/>
    <x v="0"/>
    <x v="2"/>
    <n v="72.39"/>
    <n v="2"/>
    <n v="7.2389999999999999"/>
    <n v="152.01900000000001"/>
    <x v="75"/>
    <x v="42"/>
    <x v="2"/>
    <n v="144.78"/>
    <n v="4.7619047620000003"/>
    <n v="7.2389999999999999"/>
    <n v="6.1"/>
  </r>
  <r>
    <x v="664"/>
    <x v="1"/>
    <x v="1"/>
    <x v="1"/>
    <x v="0"/>
    <x v="5"/>
    <n v="36.36"/>
    <n v="4"/>
    <n v="7.2720000000000002"/>
    <n v="152.71199999999999"/>
    <x v="48"/>
    <x v="175"/>
    <x v="0"/>
    <n v="145.44"/>
    <n v="4.7619047620000003"/>
    <n v="7.2720000000000002"/>
    <n v="7.6"/>
  </r>
  <r>
    <x v="665"/>
    <x v="1"/>
    <x v="2"/>
    <x v="0"/>
    <x v="0"/>
    <x v="5"/>
    <n v="36.36"/>
    <n v="4"/>
    <n v="7.2720000000000002"/>
    <n v="152.71199999999999"/>
    <x v="48"/>
    <x v="175"/>
    <x v="0"/>
    <n v="145.44"/>
    <n v="4.7619047620000003"/>
    <n v="7.2720000000000002"/>
    <n v="7.6"/>
  </r>
  <r>
    <x v="666"/>
    <x v="1"/>
    <x v="1"/>
    <x v="1"/>
    <x v="0"/>
    <x v="2"/>
    <n v="36.36"/>
    <n v="4"/>
    <n v="7.2720000000000002"/>
    <n v="152.71199999999999"/>
    <x v="48"/>
    <x v="175"/>
    <x v="0"/>
    <n v="145.44"/>
    <n v="4.7619047620000003"/>
    <n v="7.2720000000000002"/>
    <n v="7.6"/>
  </r>
  <r>
    <x v="667"/>
    <x v="0"/>
    <x v="2"/>
    <x v="0"/>
    <x v="0"/>
    <x v="5"/>
    <n v="36.36"/>
    <n v="4"/>
    <n v="7.2720000000000002"/>
    <n v="152.71199999999999"/>
    <x v="48"/>
    <x v="175"/>
    <x v="0"/>
    <n v="145.44"/>
    <n v="4.7619047620000003"/>
    <n v="7.2720000000000002"/>
    <n v="7.6"/>
  </r>
  <r>
    <x v="668"/>
    <x v="0"/>
    <x v="1"/>
    <x v="0"/>
    <x v="1"/>
    <x v="0"/>
    <n v="48.5"/>
    <n v="3"/>
    <n v="7.2750000000000004"/>
    <n v="152.77500000000001"/>
    <x v="3"/>
    <x v="120"/>
    <x v="0"/>
    <n v="145.5"/>
    <n v="4.7619047620000003"/>
    <n v="7.2750000000000004"/>
    <n v="6.7"/>
  </r>
  <r>
    <x v="669"/>
    <x v="2"/>
    <x v="1"/>
    <x v="0"/>
    <x v="0"/>
    <x v="0"/>
    <n v="48.5"/>
    <n v="3"/>
    <n v="7.2750000000000004"/>
    <n v="152.77500000000001"/>
    <x v="3"/>
    <x v="120"/>
    <x v="0"/>
    <n v="145.5"/>
    <n v="4.7619047620000003"/>
    <n v="7.2750000000000004"/>
    <n v="6.7"/>
  </r>
  <r>
    <x v="670"/>
    <x v="0"/>
    <x v="1"/>
    <x v="0"/>
    <x v="0"/>
    <x v="0"/>
    <n v="48.5"/>
    <n v="3"/>
    <n v="7.2750000000000004"/>
    <n v="152.77500000000001"/>
    <x v="3"/>
    <x v="120"/>
    <x v="0"/>
    <n v="145.5"/>
    <n v="4.7619047620000003"/>
    <n v="7.2750000000000004"/>
    <n v="6.7"/>
  </r>
  <r>
    <x v="671"/>
    <x v="2"/>
    <x v="1"/>
    <x v="0"/>
    <x v="1"/>
    <x v="2"/>
    <n v="48.52"/>
    <n v="3"/>
    <n v="7.2779999999999996"/>
    <n v="152.83799999999999"/>
    <x v="53"/>
    <x v="249"/>
    <x v="1"/>
    <n v="145.56"/>
    <n v="4.7619047620000003"/>
    <n v="7.2779999999999996"/>
    <n v="4"/>
  </r>
  <r>
    <x v="672"/>
    <x v="2"/>
    <x v="1"/>
    <x v="0"/>
    <x v="0"/>
    <x v="2"/>
    <n v="48.52"/>
    <n v="3"/>
    <n v="7.2779999999999996"/>
    <n v="152.83799999999999"/>
    <x v="53"/>
    <x v="249"/>
    <x v="1"/>
    <n v="145.56"/>
    <n v="4.7619047620000003"/>
    <n v="7.2779999999999996"/>
    <n v="4"/>
  </r>
  <r>
    <x v="673"/>
    <x v="0"/>
    <x v="0"/>
    <x v="0"/>
    <x v="0"/>
    <x v="0"/>
    <n v="72.88"/>
    <n v="2"/>
    <n v="7.2880000000000003"/>
    <n v="153.048"/>
    <x v="57"/>
    <x v="143"/>
    <x v="0"/>
    <n v="145.76"/>
    <n v="4.7619047620000003"/>
    <n v="7.2880000000000003"/>
    <n v="6.1"/>
  </r>
  <r>
    <x v="674"/>
    <x v="0"/>
    <x v="0"/>
    <x v="0"/>
    <x v="0"/>
    <x v="0"/>
    <n v="72.88"/>
    <n v="2"/>
    <n v="7.2880000000000003"/>
    <n v="153.048"/>
    <x v="57"/>
    <x v="143"/>
    <x v="0"/>
    <n v="145.76"/>
    <n v="4.7619047620000003"/>
    <n v="7.2880000000000003"/>
    <n v="6.1"/>
  </r>
  <r>
    <x v="675"/>
    <x v="0"/>
    <x v="0"/>
    <x v="0"/>
    <x v="0"/>
    <x v="0"/>
    <n v="72.88"/>
    <n v="2"/>
    <n v="7.2880000000000003"/>
    <n v="153.048"/>
    <x v="57"/>
    <x v="143"/>
    <x v="0"/>
    <n v="145.76"/>
    <n v="4.7619047620000003"/>
    <n v="7.2880000000000003"/>
    <n v="6.2"/>
  </r>
  <r>
    <x v="676"/>
    <x v="0"/>
    <x v="0"/>
    <x v="1"/>
    <x v="1"/>
    <x v="2"/>
    <n v="16.309999999999999"/>
    <n v="9"/>
    <n v="7.3395000000000001"/>
    <n v="154.12950000000001"/>
    <x v="39"/>
    <x v="232"/>
    <x v="1"/>
    <n v="146.79"/>
    <n v="4.7619047620000003"/>
    <n v="7.3395000000000001"/>
    <n v="8.4"/>
  </r>
  <r>
    <x v="677"/>
    <x v="0"/>
    <x v="0"/>
    <x v="1"/>
    <x v="1"/>
    <x v="2"/>
    <n v="16.309999999999999"/>
    <n v="9"/>
    <n v="7.3395000000000001"/>
    <n v="154.12950000000001"/>
    <x v="39"/>
    <x v="232"/>
    <x v="1"/>
    <n v="146.79"/>
    <n v="4.7619047620000003"/>
    <n v="7.3395000000000001"/>
    <n v="8.4"/>
  </r>
  <r>
    <x v="678"/>
    <x v="2"/>
    <x v="1"/>
    <x v="1"/>
    <x v="0"/>
    <x v="1"/>
    <n v="73.52"/>
    <n v="2"/>
    <n v="7.3520000000000003"/>
    <n v="154.392"/>
    <x v="67"/>
    <x v="169"/>
    <x v="0"/>
    <n v="147.04"/>
    <n v="4.7619047620000003"/>
    <n v="7.3520000000000003"/>
    <n v="4.5999999999999996"/>
  </r>
  <r>
    <x v="679"/>
    <x v="0"/>
    <x v="1"/>
    <x v="1"/>
    <x v="0"/>
    <x v="1"/>
    <n v="73.52"/>
    <n v="2"/>
    <n v="7.3520000000000003"/>
    <n v="154.392"/>
    <x v="67"/>
    <x v="169"/>
    <x v="0"/>
    <n v="147.04"/>
    <n v="4.7619047620000003"/>
    <n v="7.3520000000000003"/>
    <n v="4.5999999999999996"/>
  </r>
  <r>
    <x v="680"/>
    <x v="2"/>
    <x v="1"/>
    <x v="0"/>
    <x v="0"/>
    <x v="1"/>
    <n v="29.56"/>
    <n v="5"/>
    <n v="7.39"/>
    <n v="155.19"/>
    <x v="25"/>
    <x v="250"/>
    <x v="0"/>
    <n v="147.80000000000001"/>
    <n v="4.7619047620000003"/>
    <n v="7.39"/>
    <n v="6.9"/>
  </r>
  <r>
    <x v="681"/>
    <x v="0"/>
    <x v="1"/>
    <x v="0"/>
    <x v="1"/>
    <x v="1"/>
    <n v="29.56"/>
    <n v="5"/>
    <n v="7.39"/>
    <n v="155.19"/>
    <x v="25"/>
    <x v="250"/>
    <x v="0"/>
    <n v="147.80000000000001"/>
    <n v="4.7619047620000003"/>
    <n v="7.39"/>
    <n v="6.9"/>
  </r>
  <r>
    <x v="682"/>
    <x v="0"/>
    <x v="0"/>
    <x v="0"/>
    <x v="0"/>
    <x v="5"/>
    <n v="37.06"/>
    <n v="4"/>
    <n v="7.4119999999999999"/>
    <n v="155.65199999999999"/>
    <x v="63"/>
    <x v="251"/>
    <x v="0"/>
    <n v="148.24"/>
    <n v="4.7619047620000003"/>
    <n v="7.4119999999999999"/>
    <n v="9.6999999999999993"/>
  </r>
  <r>
    <x v="683"/>
    <x v="0"/>
    <x v="0"/>
    <x v="0"/>
    <x v="0"/>
    <x v="5"/>
    <n v="37.06"/>
    <n v="4"/>
    <n v="7.4119999999999999"/>
    <n v="155.65199999999999"/>
    <x v="63"/>
    <x v="251"/>
    <x v="1"/>
    <n v="148.24"/>
    <n v="4.7619047620000003"/>
    <n v="7.4119999999999999"/>
    <n v="9.6999999999999993"/>
  </r>
  <r>
    <x v="684"/>
    <x v="0"/>
    <x v="0"/>
    <x v="0"/>
    <x v="0"/>
    <x v="2"/>
    <n v="37.06"/>
    <n v="4"/>
    <n v="7.4119999999999999"/>
    <n v="155.65199999999999"/>
    <x v="63"/>
    <x v="251"/>
    <x v="0"/>
    <n v="148.24"/>
    <n v="4.7619047620000003"/>
    <n v="7.4119999999999999"/>
    <n v="9.6999999999999993"/>
  </r>
  <r>
    <x v="685"/>
    <x v="1"/>
    <x v="2"/>
    <x v="1"/>
    <x v="0"/>
    <x v="1"/>
    <n v="37.15"/>
    <n v="4"/>
    <n v="7.43"/>
    <n v="156.03"/>
    <x v="19"/>
    <x v="252"/>
    <x v="0"/>
    <n v="148.6"/>
    <n v="4.7619047620000003"/>
    <n v="7.43"/>
    <n v="8.3000000000000007"/>
  </r>
  <r>
    <x v="686"/>
    <x v="0"/>
    <x v="2"/>
    <x v="1"/>
    <x v="0"/>
    <x v="1"/>
    <n v="37.15"/>
    <n v="4"/>
    <n v="7.43"/>
    <n v="156.03"/>
    <x v="19"/>
    <x v="252"/>
    <x v="1"/>
    <n v="148.6"/>
    <n v="4.7619047620000003"/>
    <n v="7.43"/>
    <n v="8.3000000000000007"/>
  </r>
  <r>
    <x v="687"/>
    <x v="1"/>
    <x v="2"/>
    <x v="1"/>
    <x v="0"/>
    <x v="1"/>
    <n v="37.15"/>
    <n v="4"/>
    <n v="7.43"/>
    <n v="156.03"/>
    <x v="19"/>
    <x v="252"/>
    <x v="0"/>
    <n v="148.6"/>
    <n v="4.7619047620000003"/>
    <n v="7.43"/>
    <n v="8.3000000000000007"/>
  </r>
  <r>
    <x v="688"/>
    <x v="0"/>
    <x v="2"/>
    <x v="1"/>
    <x v="0"/>
    <x v="4"/>
    <n v="25.43"/>
    <n v="6"/>
    <n v="7.6289999999999996"/>
    <n v="160.209"/>
    <x v="41"/>
    <x v="253"/>
    <x v="0"/>
    <n v="152.58000000000001"/>
    <n v="4.7619047620000003"/>
    <n v="7.6289999999999996"/>
    <n v="7"/>
  </r>
  <r>
    <x v="689"/>
    <x v="1"/>
    <x v="2"/>
    <x v="1"/>
    <x v="0"/>
    <x v="2"/>
    <n v="25.43"/>
    <n v="6"/>
    <n v="7.6289999999999996"/>
    <n v="160.209"/>
    <x v="41"/>
    <x v="253"/>
    <x v="1"/>
    <n v="152.58000000000001"/>
    <n v="4.7619047620000003"/>
    <n v="7.6289999999999996"/>
    <n v="7"/>
  </r>
  <r>
    <x v="690"/>
    <x v="0"/>
    <x v="0"/>
    <x v="1"/>
    <x v="0"/>
    <x v="0"/>
    <n v="76.400000000000006"/>
    <n v="2"/>
    <n v="7.64"/>
    <n v="160.44"/>
    <x v="15"/>
    <x v="159"/>
    <x v="0"/>
    <n v="152.80000000000001"/>
    <n v="4.7619047620000003"/>
    <n v="7.64"/>
    <n v="6.5"/>
  </r>
  <r>
    <x v="691"/>
    <x v="0"/>
    <x v="0"/>
    <x v="1"/>
    <x v="0"/>
    <x v="0"/>
    <n v="76.400000000000006"/>
    <n v="2"/>
    <n v="7.64"/>
    <n v="160.44"/>
    <x v="15"/>
    <x v="159"/>
    <x v="0"/>
    <n v="152.80000000000001"/>
    <n v="4.7619047620000003"/>
    <n v="7.64"/>
    <n v="6.5"/>
  </r>
  <r>
    <x v="692"/>
    <x v="2"/>
    <x v="1"/>
    <x v="0"/>
    <x v="0"/>
    <x v="1"/>
    <n v="38.299999999999997"/>
    <n v="4"/>
    <n v="7.66"/>
    <n v="160.86000000000001"/>
    <x v="57"/>
    <x v="254"/>
    <x v="0"/>
    <n v="153.19999999999999"/>
    <n v="4.7619047620000003"/>
    <n v="7.66"/>
    <n v="5.7"/>
  </r>
  <r>
    <x v="693"/>
    <x v="2"/>
    <x v="0"/>
    <x v="0"/>
    <x v="0"/>
    <x v="1"/>
    <n v="38.299999999999997"/>
    <n v="4"/>
    <n v="7.66"/>
    <n v="160.86000000000001"/>
    <x v="57"/>
    <x v="254"/>
    <x v="0"/>
    <n v="153.19999999999999"/>
    <n v="4.7619047620000003"/>
    <n v="7.66"/>
    <n v="6.3"/>
  </r>
  <r>
    <x v="694"/>
    <x v="1"/>
    <x v="1"/>
    <x v="0"/>
    <x v="0"/>
    <x v="2"/>
    <n v="21.98"/>
    <n v="7"/>
    <n v="7.6929999999999996"/>
    <n v="161.553"/>
    <x v="56"/>
    <x v="255"/>
    <x v="1"/>
    <n v="153.86000000000001"/>
    <n v="4.7619047620000003"/>
    <n v="7.6929999999999996"/>
    <n v="5.0999999999999996"/>
  </r>
  <r>
    <x v="695"/>
    <x v="0"/>
    <x v="0"/>
    <x v="1"/>
    <x v="0"/>
    <x v="2"/>
    <n v="19.25"/>
    <n v="8"/>
    <n v="7.7"/>
    <n v="161.69999999999999"/>
    <x v="27"/>
    <x v="219"/>
    <x v="1"/>
    <n v="154"/>
    <n v="4.7619047620000003"/>
    <n v="7.7"/>
    <n v="6.6"/>
  </r>
  <r>
    <x v="696"/>
    <x v="0"/>
    <x v="0"/>
    <x v="1"/>
    <x v="0"/>
    <x v="2"/>
    <n v="19.25"/>
    <n v="8"/>
    <n v="7.7"/>
    <n v="161.69999999999999"/>
    <x v="27"/>
    <x v="219"/>
    <x v="1"/>
    <n v="154"/>
    <n v="4.7619047620000003"/>
    <n v="7.7"/>
    <n v="6.6"/>
  </r>
  <r>
    <x v="697"/>
    <x v="1"/>
    <x v="2"/>
    <x v="0"/>
    <x v="0"/>
    <x v="2"/>
    <n v="15.5"/>
    <n v="10"/>
    <n v="7.75"/>
    <n v="162.75"/>
    <x v="19"/>
    <x v="256"/>
    <x v="1"/>
    <n v="155"/>
    <n v="4.7619047620000003"/>
    <n v="7.75"/>
    <n v="8"/>
  </r>
  <r>
    <x v="698"/>
    <x v="0"/>
    <x v="1"/>
    <x v="0"/>
    <x v="0"/>
    <x v="3"/>
    <n v="38.81"/>
    <n v="4"/>
    <n v="7.7619999999999996"/>
    <n v="163.00200000000001"/>
    <x v="7"/>
    <x v="257"/>
    <x v="1"/>
    <n v="155.24"/>
    <n v="4.7619047620000003"/>
    <n v="7.7619999999999996"/>
    <n v="4.9000000000000004"/>
  </r>
  <r>
    <x v="699"/>
    <x v="1"/>
    <x v="1"/>
    <x v="0"/>
    <x v="0"/>
    <x v="3"/>
    <n v="25.91"/>
    <n v="6"/>
    <n v="7.7729999999999997"/>
    <n v="163.233"/>
    <x v="28"/>
    <x v="258"/>
    <x v="1"/>
    <n v="155.46"/>
    <n v="4.7619047620000003"/>
    <n v="7.7729999999999997"/>
    <n v="8.6999999999999993"/>
  </r>
  <r>
    <x v="700"/>
    <x v="1"/>
    <x v="1"/>
    <x v="1"/>
    <x v="0"/>
    <x v="1"/>
    <n v="51.94"/>
    <n v="3"/>
    <n v="7.7910000000000004"/>
    <n v="163.61099999999999"/>
    <x v="74"/>
    <x v="259"/>
    <x v="0"/>
    <n v="155.82"/>
    <n v="4.7619047620000003"/>
    <n v="7.7910000000000004"/>
    <n v="7.9"/>
  </r>
  <r>
    <x v="701"/>
    <x v="0"/>
    <x v="2"/>
    <x v="1"/>
    <x v="0"/>
    <x v="2"/>
    <n v="52.2"/>
    <n v="3"/>
    <n v="7.83"/>
    <n v="164.43"/>
    <x v="74"/>
    <x v="260"/>
    <x v="0"/>
    <n v="156.6"/>
    <n v="4.7619047620000003"/>
    <n v="7.83"/>
    <n v="9.5"/>
  </r>
  <r>
    <x v="702"/>
    <x v="1"/>
    <x v="2"/>
    <x v="1"/>
    <x v="0"/>
    <x v="2"/>
    <n v="52.2"/>
    <n v="3"/>
    <n v="7.83"/>
    <n v="164.43"/>
    <x v="74"/>
    <x v="260"/>
    <x v="0"/>
    <n v="156.6"/>
    <n v="4.7619047620000003"/>
    <n v="7.83"/>
    <n v="9.5"/>
  </r>
  <r>
    <x v="703"/>
    <x v="1"/>
    <x v="2"/>
    <x v="1"/>
    <x v="0"/>
    <x v="2"/>
    <n v="52.2"/>
    <n v="3"/>
    <n v="7.83"/>
    <n v="164.43"/>
    <x v="74"/>
    <x v="260"/>
    <x v="0"/>
    <n v="156.6"/>
    <n v="4.7619047620000003"/>
    <n v="7.83"/>
    <n v="9.5"/>
  </r>
  <r>
    <x v="704"/>
    <x v="0"/>
    <x v="1"/>
    <x v="1"/>
    <x v="0"/>
    <x v="1"/>
    <n v="39.21"/>
    <n v="4"/>
    <n v="7.8419999999999996"/>
    <n v="164.68199999999999"/>
    <x v="30"/>
    <x v="76"/>
    <x v="0"/>
    <n v="156.84"/>
    <n v="4.7619047620000003"/>
    <n v="7.8419999999999996"/>
    <n v="9"/>
  </r>
  <r>
    <x v="705"/>
    <x v="2"/>
    <x v="1"/>
    <x v="1"/>
    <x v="0"/>
    <x v="1"/>
    <n v="39.21"/>
    <n v="4"/>
    <n v="7.8419999999999996"/>
    <n v="164.68199999999999"/>
    <x v="30"/>
    <x v="76"/>
    <x v="0"/>
    <n v="156.84"/>
    <n v="4.7619047620000003"/>
    <n v="7.8419999999999996"/>
    <n v="9"/>
  </r>
  <r>
    <x v="706"/>
    <x v="1"/>
    <x v="1"/>
    <x v="1"/>
    <x v="0"/>
    <x v="2"/>
    <n v="39.21"/>
    <n v="4"/>
    <n v="7.8419999999999996"/>
    <n v="164.68199999999999"/>
    <x v="30"/>
    <x v="76"/>
    <x v="1"/>
    <n v="156.84"/>
    <n v="4.7619047620000003"/>
    <n v="7.8419999999999996"/>
    <n v="9"/>
  </r>
  <r>
    <x v="707"/>
    <x v="0"/>
    <x v="1"/>
    <x v="1"/>
    <x v="0"/>
    <x v="2"/>
    <n v="39.21"/>
    <n v="4"/>
    <n v="7.8419999999999996"/>
    <n v="164.68199999999999"/>
    <x v="30"/>
    <x v="76"/>
    <x v="0"/>
    <n v="156.84"/>
    <n v="4.7619047620000003"/>
    <n v="7.8419999999999996"/>
    <n v="9"/>
  </r>
  <r>
    <x v="708"/>
    <x v="0"/>
    <x v="2"/>
    <x v="1"/>
    <x v="1"/>
    <x v="2"/>
    <n v="52.34"/>
    <n v="3"/>
    <n v="7.851"/>
    <n v="164.87100000000001"/>
    <x v="82"/>
    <x v="261"/>
    <x v="0"/>
    <n v="157.02000000000001"/>
    <n v="4.7619047620000003"/>
    <n v="7.851"/>
    <n v="9.1999999999999993"/>
  </r>
  <r>
    <x v="709"/>
    <x v="1"/>
    <x v="2"/>
    <x v="1"/>
    <x v="1"/>
    <x v="2"/>
    <n v="52.34"/>
    <n v="3"/>
    <n v="7.851"/>
    <n v="164.87100000000001"/>
    <x v="82"/>
    <x v="261"/>
    <x v="0"/>
    <n v="157.02000000000001"/>
    <n v="4.7619047620000003"/>
    <n v="7.851"/>
    <n v="9.1999999999999993"/>
  </r>
  <r>
    <x v="710"/>
    <x v="1"/>
    <x v="2"/>
    <x v="1"/>
    <x v="1"/>
    <x v="2"/>
    <n v="52.34"/>
    <n v="3"/>
    <n v="7.851"/>
    <n v="164.87100000000001"/>
    <x v="82"/>
    <x v="261"/>
    <x v="1"/>
    <n v="157.02000000000001"/>
    <n v="4.7619047620000003"/>
    <n v="7.851"/>
    <n v="9.1999999999999993"/>
  </r>
  <r>
    <x v="711"/>
    <x v="0"/>
    <x v="1"/>
    <x v="1"/>
    <x v="0"/>
    <x v="1"/>
    <n v="52.42"/>
    <n v="3"/>
    <n v="7.8630000000000004"/>
    <n v="165.12299999999999"/>
    <x v="46"/>
    <x v="186"/>
    <x v="0"/>
    <n v="157.26"/>
    <n v="4.7619047620000003"/>
    <n v="7.8630000000000004"/>
    <n v="7.5"/>
  </r>
  <r>
    <x v="712"/>
    <x v="2"/>
    <x v="1"/>
    <x v="1"/>
    <x v="0"/>
    <x v="2"/>
    <n v="52.42"/>
    <n v="3"/>
    <n v="7.8630000000000004"/>
    <n v="165.12299999999999"/>
    <x v="46"/>
    <x v="186"/>
    <x v="1"/>
    <n v="157.26"/>
    <n v="4.7619047620000003"/>
    <n v="7.8630000000000004"/>
    <n v="7.5"/>
  </r>
  <r>
    <x v="713"/>
    <x v="0"/>
    <x v="0"/>
    <x v="1"/>
    <x v="0"/>
    <x v="1"/>
    <n v="52.42"/>
    <n v="3"/>
    <n v="7.8630000000000004"/>
    <n v="165.12299999999999"/>
    <x v="46"/>
    <x v="186"/>
    <x v="0"/>
    <n v="157.26"/>
    <n v="4.7619047620000003"/>
    <n v="7.8630000000000004"/>
    <n v="6.4"/>
  </r>
  <r>
    <x v="714"/>
    <x v="0"/>
    <x v="0"/>
    <x v="1"/>
    <x v="0"/>
    <x v="1"/>
    <n v="22.51"/>
    <n v="7"/>
    <n v="7.8784999999999998"/>
    <n v="165.4485"/>
    <x v="25"/>
    <x v="172"/>
    <x v="2"/>
    <n v="157.57"/>
    <n v="4.7619047620000003"/>
    <n v="7.8784999999999998"/>
    <n v="4.8"/>
  </r>
  <r>
    <x v="715"/>
    <x v="0"/>
    <x v="1"/>
    <x v="0"/>
    <x v="1"/>
    <x v="2"/>
    <n v="78.88"/>
    <n v="2"/>
    <n v="7.8879999999999999"/>
    <n v="165.648"/>
    <x v="1"/>
    <x v="262"/>
    <x v="0"/>
    <n v="157.76"/>
    <n v="4.7619047620000003"/>
    <n v="7.8879999999999999"/>
    <n v="9.1"/>
  </r>
  <r>
    <x v="716"/>
    <x v="2"/>
    <x v="1"/>
    <x v="0"/>
    <x v="1"/>
    <x v="2"/>
    <n v="78.88"/>
    <n v="2"/>
    <n v="7.8879999999999999"/>
    <n v="165.648"/>
    <x v="1"/>
    <x v="262"/>
    <x v="0"/>
    <n v="157.76"/>
    <n v="4.7619047620000003"/>
    <n v="7.8879999999999999"/>
    <n v="9.1"/>
  </r>
  <r>
    <x v="717"/>
    <x v="2"/>
    <x v="1"/>
    <x v="0"/>
    <x v="1"/>
    <x v="2"/>
    <n v="78.88"/>
    <n v="2"/>
    <n v="7.8879999999999999"/>
    <n v="165.648"/>
    <x v="1"/>
    <x v="262"/>
    <x v="0"/>
    <n v="157.76"/>
    <n v="4.7619047620000003"/>
    <n v="7.8879999999999999"/>
    <n v="9.1"/>
  </r>
  <r>
    <x v="718"/>
    <x v="0"/>
    <x v="1"/>
    <x v="1"/>
    <x v="1"/>
    <x v="2"/>
    <n v="15.8"/>
    <n v="10"/>
    <n v="7.9"/>
    <n v="165.9"/>
    <x v="62"/>
    <x v="215"/>
    <x v="0"/>
    <n v="158"/>
    <n v="4.7619047620000003"/>
    <n v="7.9"/>
    <n v="7.8"/>
  </r>
  <r>
    <x v="719"/>
    <x v="1"/>
    <x v="2"/>
    <x v="0"/>
    <x v="0"/>
    <x v="0"/>
    <n v="15.81"/>
    <n v="10"/>
    <n v="7.9050000000000002"/>
    <n v="166.005"/>
    <x v="37"/>
    <x v="263"/>
    <x v="2"/>
    <n v="158.1"/>
    <n v="4.7619047620000003"/>
    <n v="7.9050000000000002"/>
    <n v="8.6"/>
  </r>
  <r>
    <x v="720"/>
    <x v="1"/>
    <x v="2"/>
    <x v="1"/>
    <x v="0"/>
    <x v="2"/>
    <n v="52.75"/>
    <n v="3"/>
    <n v="7.9124999999999996"/>
    <n v="166.16249999999999"/>
    <x v="19"/>
    <x v="258"/>
    <x v="1"/>
    <n v="158.25"/>
    <n v="4.7619047620000003"/>
    <n v="7.9124999999999996"/>
    <n v="9.3000000000000007"/>
  </r>
  <r>
    <x v="721"/>
    <x v="1"/>
    <x v="1"/>
    <x v="1"/>
    <x v="0"/>
    <x v="2"/>
    <n v="52.75"/>
    <n v="3"/>
    <n v="7.9124999999999996"/>
    <n v="166.16249999999999"/>
    <x v="19"/>
    <x v="258"/>
    <x v="1"/>
    <n v="158.25"/>
    <n v="4.7619047620000003"/>
    <n v="7.9124999999999996"/>
    <n v="9.3000000000000007"/>
  </r>
  <r>
    <x v="722"/>
    <x v="2"/>
    <x v="1"/>
    <x v="1"/>
    <x v="0"/>
    <x v="2"/>
    <n v="19.79"/>
    <n v="8"/>
    <n v="7.9160000000000004"/>
    <n v="166.23599999999999"/>
    <x v="40"/>
    <x v="264"/>
    <x v="0"/>
    <n v="158.32"/>
    <n v="4.7619047620000003"/>
    <n v="7.9160000000000004"/>
    <n v="8.6999999999999993"/>
  </r>
  <r>
    <x v="723"/>
    <x v="1"/>
    <x v="1"/>
    <x v="1"/>
    <x v="0"/>
    <x v="2"/>
    <n v="19.79"/>
    <n v="8"/>
    <n v="7.9160000000000004"/>
    <n v="166.23599999999999"/>
    <x v="40"/>
    <x v="264"/>
    <x v="1"/>
    <n v="158.32"/>
    <n v="4.7619047620000003"/>
    <n v="7.9160000000000004"/>
    <n v="8.6999999999999993"/>
  </r>
  <r>
    <x v="724"/>
    <x v="0"/>
    <x v="1"/>
    <x v="1"/>
    <x v="0"/>
    <x v="2"/>
    <n v="19.79"/>
    <n v="8"/>
    <n v="7.9160000000000004"/>
    <n v="166.23599999999999"/>
    <x v="40"/>
    <x v="264"/>
    <x v="0"/>
    <n v="158.32"/>
    <n v="4.7619047620000003"/>
    <n v="7.9160000000000004"/>
    <n v="8.6999999999999993"/>
  </r>
  <r>
    <x v="725"/>
    <x v="1"/>
    <x v="1"/>
    <x v="0"/>
    <x v="0"/>
    <x v="2"/>
    <n v="15.87"/>
    <n v="10"/>
    <n v="7.9349999999999996"/>
    <n v="166.63499999999999"/>
    <x v="57"/>
    <x v="265"/>
    <x v="0"/>
    <n v="158.69999999999999"/>
    <n v="4.7619047620000003"/>
    <n v="7.9349999999999996"/>
    <n v="5.8"/>
  </r>
  <r>
    <x v="726"/>
    <x v="1"/>
    <x v="1"/>
    <x v="0"/>
    <x v="1"/>
    <x v="2"/>
    <n v="79.540000000000006"/>
    <n v="2"/>
    <n v="7.9539999999999997"/>
    <n v="167.03399999999999"/>
    <x v="82"/>
    <x v="266"/>
    <x v="0"/>
    <n v="159.08000000000001"/>
    <n v="4.7619047620000003"/>
    <n v="7.9539999999999997"/>
    <n v="6.2"/>
  </r>
  <r>
    <x v="727"/>
    <x v="1"/>
    <x v="2"/>
    <x v="0"/>
    <x v="0"/>
    <x v="2"/>
    <n v="79.540000000000006"/>
    <n v="2"/>
    <n v="7.9539999999999997"/>
    <n v="167.03399999999999"/>
    <x v="82"/>
    <x v="266"/>
    <x v="1"/>
    <n v="159.08000000000001"/>
    <n v="4.7619047620000003"/>
    <n v="7.9539999999999997"/>
    <n v="6.2"/>
  </r>
  <r>
    <x v="728"/>
    <x v="1"/>
    <x v="0"/>
    <x v="0"/>
    <x v="0"/>
    <x v="2"/>
    <n v="79.540000000000006"/>
    <n v="2"/>
    <n v="7.9539999999999997"/>
    <n v="167.03399999999999"/>
    <x v="82"/>
    <x v="266"/>
    <x v="1"/>
    <n v="159.08000000000001"/>
    <n v="4.7619047620000003"/>
    <n v="7.9539999999999997"/>
    <n v="6.5"/>
  </r>
  <r>
    <x v="729"/>
    <x v="2"/>
    <x v="1"/>
    <x v="0"/>
    <x v="0"/>
    <x v="2"/>
    <n v="26.6"/>
    <n v="6"/>
    <n v="7.98"/>
    <n v="167.58"/>
    <x v="55"/>
    <x v="35"/>
    <x v="0"/>
    <n v="159.6"/>
    <n v="4.7619047620000003"/>
    <n v="7.98"/>
    <n v="4.9000000000000004"/>
  </r>
  <r>
    <x v="730"/>
    <x v="2"/>
    <x v="1"/>
    <x v="0"/>
    <x v="0"/>
    <x v="2"/>
    <n v="26.6"/>
    <n v="6"/>
    <n v="7.98"/>
    <n v="167.58"/>
    <x v="55"/>
    <x v="35"/>
    <x v="1"/>
    <n v="159.6"/>
    <n v="4.7619047620000003"/>
    <n v="7.98"/>
    <n v="4.9000000000000004"/>
  </r>
  <r>
    <x v="731"/>
    <x v="2"/>
    <x v="1"/>
    <x v="0"/>
    <x v="0"/>
    <x v="2"/>
    <n v="26.6"/>
    <n v="6"/>
    <n v="7.98"/>
    <n v="167.58"/>
    <x v="55"/>
    <x v="35"/>
    <x v="1"/>
    <n v="159.6"/>
    <n v="4.7619047620000003"/>
    <n v="7.98"/>
    <n v="6.6"/>
  </r>
  <r>
    <x v="732"/>
    <x v="0"/>
    <x v="2"/>
    <x v="0"/>
    <x v="0"/>
    <x v="2"/>
    <n v="53.3"/>
    <n v="3"/>
    <n v="7.9950000000000001"/>
    <n v="167.89500000000001"/>
    <x v="6"/>
    <x v="267"/>
    <x v="0"/>
    <n v="159.9"/>
    <n v="4.7619047620000003"/>
    <n v="7.9950000000000001"/>
    <n v="7.5"/>
  </r>
  <r>
    <x v="733"/>
    <x v="0"/>
    <x v="2"/>
    <x v="0"/>
    <x v="1"/>
    <x v="0"/>
    <n v="40.049999999999997"/>
    <n v="4"/>
    <n v="8.01"/>
    <n v="168.21"/>
    <x v="6"/>
    <x v="88"/>
    <x v="0"/>
    <n v="160.19999999999999"/>
    <n v="4.7619047620000003"/>
    <n v="8.01"/>
    <n v="9.6999999999999993"/>
  </r>
  <r>
    <x v="734"/>
    <x v="1"/>
    <x v="1"/>
    <x v="0"/>
    <x v="0"/>
    <x v="2"/>
    <n v="40.049999999999997"/>
    <n v="4"/>
    <n v="8.01"/>
    <n v="168.21"/>
    <x v="6"/>
    <x v="88"/>
    <x v="0"/>
    <n v="160.19999999999999"/>
    <n v="4.7619047620000003"/>
    <n v="8.01"/>
    <n v="9.6999999999999993"/>
  </r>
  <r>
    <x v="735"/>
    <x v="0"/>
    <x v="2"/>
    <x v="0"/>
    <x v="1"/>
    <x v="2"/>
    <n v="40.049999999999997"/>
    <n v="4"/>
    <n v="8.01"/>
    <n v="168.21"/>
    <x v="6"/>
    <x v="88"/>
    <x v="0"/>
    <n v="160.19999999999999"/>
    <n v="4.7619047620000003"/>
    <n v="8.01"/>
    <n v="9.6999999999999993"/>
  </r>
  <r>
    <x v="736"/>
    <x v="1"/>
    <x v="1"/>
    <x v="1"/>
    <x v="0"/>
    <x v="2"/>
    <n v="32.25"/>
    <n v="5"/>
    <n v="8.0625"/>
    <n v="169.3125"/>
    <x v="17"/>
    <x v="268"/>
    <x v="0"/>
    <n v="161.25"/>
    <n v="4.7619047620000003"/>
    <n v="8.0625"/>
    <n v="9"/>
  </r>
  <r>
    <x v="737"/>
    <x v="2"/>
    <x v="1"/>
    <x v="1"/>
    <x v="0"/>
    <x v="1"/>
    <n v="81.37"/>
    <n v="2"/>
    <n v="8.1370000000000005"/>
    <n v="170.87700000000001"/>
    <x v="1"/>
    <x v="202"/>
    <x v="0"/>
    <n v="162.74"/>
    <n v="4.7619047620000003"/>
    <n v="8.1370000000000005"/>
    <n v="6.5"/>
  </r>
  <r>
    <x v="738"/>
    <x v="1"/>
    <x v="1"/>
    <x v="1"/>
    <x v="0"/>
    <x v="2"/>
    <n v="81.37"/>
    <n v="2"/>
    <n v="8.1370000000000005"/>
    <n v="170.87700000000001"/>
    <x v="1"/>
    <x v="202"/>
    <x v="1"/>
    <n v="162.74"/>
    <n v="4.7619047620000003"/>
    <n v="8.1370000000000005"/>
    <n v="6.5"/>
  </r>
  <r>
    <x v="739"/>
    <x v="1"/>
    <x v="2"/>
    <x v="1"/>
    <x v="0"/>
    <x v="5"/>
    <n v="32.71"/>
    <n v="5"/>
    <n v="8.1775000000000002"/>
    <n v="171.72749999999999"/>
    <x v="7"/>
    <x v="60"/>
    <x v="2"/>
    <n v="163.55000000000001"/>
    <n v="4.7619047620000003"/>
    <n v="8.1775000000000002"/>
    <n v="9.9"/>
  </r>
  <r>
    <x v="740"/>
    <x v="1"/>
    <x v="2"/>
    <x v="1"/>
    <x v="0"/>
    <x v="5"/>
    <n v="32.71"/>
    <n v="5"/>
    <n v="8.1775000000000002"/>
    <n v="171.72749999999999"/>
    <x v="7"/>
    <x v="60"/>
    <x v="2"/>
    <n v="163.55000000000001"/>
    <n v="4.7619047620000003"/>
    <n v="8.1775000000000002"/>
    <n v="9.9"/>
  </r>
  <r>
    <x v="741"/>
    <x v="1"/>
    <x v="1"/>
    <x v="1"/>
    <x v="1"/>
    <x v="2"/>
    <n v="81.91"/>
    <n v="2"/>
    <n v="8.1910000000000007"/>
    <n v="172.011"/>
    <x v="53"/>
    <x v="151"/>
    <x v="0"/>
    <n v="163.82"/>
    <n v="4.7619047620000003"/>
    <n v="8.1910000000000007"/>
    <n v="7.8"/>
  </r>
  <r>
    <x v="742"/>
    <x v="1"/>
    <x v="2"/>
    <x v="1"/>
    <x v="0"/>
    <x v="2"/>
    <n v="54.67"/>
    <n v="3"/>
    <n v="8.2004999999999999"/>
    <n v="172.2105"/>
    <x v="69"/>
    <x v="269"/>
    <x v="0"/>
    <n v="164.01"/>
    <n v="4.7619047620000003"/>
    <n v="8.2004999999999999"/>
    <n v="8.6"/>
  </r>
  <r>
    <x v="743"/>
    <x v="1"/>
    <x v="2"/>
    <x v="1"/>
    <x v="0"/>
    <x v="2"/>
    <n v="54.67"/>
    <n v="3"/>
    <n v="8.2004999999999999"/>
    <n v="172.2105"/>
    <x v="69"/>
    <x v="269"/>
    <x v="2"/>
    <n v="164.01"/>
    <n v="4.7619047620000003"/>
    <n v="8.2004999999999999"/>
    <n v="8.6"/>
  </r>
  <r>
    <x v="744"/>
    <x v="1"/>
    <x v="2"/>
    <x v="1"/>
    <x v="0"/>
    <x v="2"/>
    <n v="54.67"/>
    <n v="3"/>
    <n v="8.2004999999999999"/>
    <n v="172.2105"/>
    <x v="69"/>
    <x v="269"/>
    <x v="0"/>
    <n v="164.01"/>
    <n v="4.7619047620000003"/>
    <n v="8.2004999999999999"/>
    <n v="8.6"/>
  </r>
  <r>
    <x v="745"/>
    <x v="0"/>
    <x v="0"/>
    <x v="1"/>
    <x v="0"/>
    <x v="1"/>
    <n v="27.38"/>
    <n v="6"/>
    <n v="8.2140000000000004"/>
    <n v="172.494"/>
    <x v="32"/>
    <x v="270"/>
    <x v="2"/>
    <n v="164.28"/>
    <n v="4.7619047620000003"/>
    <n v="8.2140000000000004"/>
    <n v="7.9"/>
  </r>
  <r>
    <x v="746"/>
    <x v="0"/>
    <x v="0"/>
    <x v="1"/>
    <x v="0"/>
    <x v="1"/>
    <n v="27.38"/>
    <n v="6"/>
    <n v="8.2140000000000004"/>
    <n v="172.494"/>
    <x v="32"/>
    <x v="270"/>
    <x v="2"/>
    <n v="164.28"/>
    <n v="4.7619047620000003"/>
    <n v="8.2140000000000004"/>
    <n v="6.7"/>
  </r>
  <r>
    <x v="747"/>
    <x v="2"/>
    <x v="1"/>
    <x v="0"/>
    <x v="1"/>
    <x v="2"/>
    <n v="54.84"/>
    <n v="3"/>
    <n v="8.2260000000000009"/>
    <n v="172.74600000000001"/>
    <x v="76"/>
    <x v="271"/>
    <x v="0"/>
    <n v="164.52"/>
    <n v="4.7619047620000003"/>
    <n v="8.2260000000000009"/>
    <n v="5.9"/>
  </r>
  <r>
    <x v="748"/>
    <x v="2"/>
    <x v="1"/>
    <x v="1"/>
    <x v="0"/>
    <x v="2"/>
    <n v="54.84"/>
    <n v="3"/>
    <n v="8.2260000000000009"/>
    <n v="172.74600000000001"/>
    <x v="76"/>
    <x v="271"/>
    <x v="2"/>
    <n v="164.52"/>
    <n v="4.7619047620000003"/>
    <n v="8.2260000000000009"/>
    <n v="5.9"/>
  </r>
  <r>
    <x v="749"/>
    <x v="0"/>
    <x v="1"/>
    <x v="1"/>
    <x v="1"/>
    <x v="2"/>
    <n v="54.84"/>
    <n v="3"/>
    <n v="8.2260000000000009"/>
    <n v="172.74600000000001"/>
    <x v="76"/>
    <x v="271"/>
    <x v="0"/>
    <n v="164.52"/>
    <n v="4.7619047620000003"/>
    <n v="8.2260000000000009"/>
    <n v="5.9"/>
  </r>
  <r>
    <x v="750"/>
    <x v="0"/>
    <x v="1"/>
    <x v="1"/>
    <x v="1"/>
    <x v="2"/>
    <n v="41.24"/>
    <n v="4"/>
    <n v="8.2479999999999993"/>
    <n v="173.208"/>
    <x v="87"/>
    <x v="165"/>
    <x v="0"/>
    <n v="164.96"/>
    <n v="4.7619047620000003"/>
    <n v="8.2479999999999993"/>
    <n v="7.1"/>
  </r>
  <r>
    <x v="751"/>
    <x v="0"/>
    <x v="0"/>
    <x v="1"/>
    <x v="1"/>
    <x v="2"/>
    <n v="41.24"/>
    <n v="4"/>
    <n v="8.2479999999999993"/>
    <n v="173.208"/>
    <x v="87"/>
    <x v="165"/>
    <x v="0"/>
    <n v="164.96"/>
    <n v="4.7619047620000003"/>
    <n v="8.2479999999999993"/>
    <n v="7.1"/>
  </r>
  <r>
    <x v="752"/>
    <x v="0"/>
    <x v="0"/>
    <x v="1"/>
    <x v="0"/>
    <x v="4"/>
    <n v="41.5"/>
    <n v="4"/>
    <n v="8.3000000000000007"/>
    <n v="174.3"/>
    <x v="31"/>
    <x v="272"/>
    <x v="2"/>
    <n v="166"/>
    <n v="4.7619047620000003"/>
    <n v="8.3000000000000007"/>
    <n v="8.1999999999999993"/>
  </r>
  <r>
    <x v="753"/>
    <x v="1"/>
    <x v="2"/>
    <x v="1"/>
    <x v="0"/>
    <x v="0"/>
    <n v="33.26"/>
    <n v="5"/>
    <n v="8.3149999999999995"/>
    <n v="174.61500000000001"/>
    <x v="50"/>
    <x v="273"/>
    <x v="0"/>
    <n v="166.3"/>
    <n v="4.7619047620000003"/>
    <n v="8.3149999999999995"/>
    <n v="4.2"/>
  </r>
  <r>
    <x v="754"/>
    <x v="0"/>
    <x v="2"/>
    <x v="1"/>
    <x v="1"/>
    <x v="0"/>
    <n v="33.26"/>
    <n v="5"/>
    <n v="8.3149999999999995"/>
    <n v="174.61500000000001"/>
    <x v="50"/>
    <x v="273"/>
    <x v="2"/>
    <n v="166.3"/>
    <n v="4.7619047620000003"/>
    <n v="8.3149999999999995"/>
    <n v="4.2"/>
  </r>
  <r>
    <x v="755"/>
    <x v="1"/>
    <x v="2"/>
    <x v="1"/>
    <x v="0"/>
    <x v="0"/>
    <n v="33.26"/>
    <n v="5"/>
    <n v="8.3149999999999995"/>
    <n v="174.61500000000001"/>
    <x v="50"/>
    <x v="273"/>
    <x v="0"/>
    <n v="166.3"/>
    <n v="4.7619047620000003"/>
    <n v="8.3149999999999995"/>
    <n v="4.2"/>
  </r>
  <r>
    <x v="756"/>
    <x v="1"/>
    <x v="1"/>
    <x v="0"/>
    <x v="1"/>
    <x v="2"/>
    <n v="83.34"/>
    <n v="2"/>
    <n v="8.3339999999999996"/>
    <n v="175.01400000000001"/>
    <x v="7"/>
    <x v="274"/>
    <x v="0"/>
    <n v="166.68"/>
    <n v="4.7619047620000003"/>
    <n v="8.3339999999999996"/>
    <n v="7.6"/>
  </r>
  <r>
    <x v="757"/>
    <x v="1"/>
    <x v="2"/>
    <x v="0"/>
    <x v="0"/>
    <x v="2"/>
    <n v="83.34"/>
    <n v="2"/>
    <n v="8.3339999999999996"/>
    <n v="175.01400000000001"/>
    <x v="7"/>
    <x v="274"/>
    <x v="0"/>
    <n v="166.68"/>
    <n v="4.7619047620000003"/>
    <n v="8.3339999999999996"/>
    <n v="7.6"/>
  </r>
  <r>
    <x v="758"/>
    <x v="0"/>
    <x v="0"/>
    <x v="0"/>
    <x v="1"/>
    <x v="1"/>
    <n v="83.35"/>
    <n v="2"/>
    <n v="8.3350000000000009"/>
    <n v="175.035"/>
    <x v="11"/>
    <x v="275"/>
    <x v="0"/>
    <n v="166.7"/>
    <n v="4.7619047620000003"/>
    <n v="8.3350000000000009"/>
    <n v="9.5"/>
  </r>
  <r>
    <x v="759"/>
    <x v="0"/>
    <x v="1"/>
    <x v="0"/>
    <x v="0"/>
    <x v="3"/>
    <n v="55.57"/>
    <n v="3"/>
    <n v="8.3354999999999997"/>
    <n v="175.0455"/>
    <x v="3"/>
    <x v="276"/>
    <x v="0"/>
    <n v="166.71"/>
    <n v="4.7619047620000003"/>
    <n v="8.3354999999999997"/>
    <n v="5.9"/>
  </r>
  <r>
    <x v="760"/>
    <x v="0"/>
    <x v="1"/>
    <x v="1"/>
    <x v="0"/>
    <x v="3"/>
    <n v="55.57"/>
    <n v="3"/>
    <n v="8.3354999999999997"/>
    <n v="175.0455"/>
    <x v="3"/>
    <x v="276"/>
    <x v="0"/>
    <n v="166.71"/>
    <n v="4.7619047620000003"/>
    <n v="8.3354999999999997"/>
    <n v="5.9"/>
  </r>
  <r>
    <x v="761"/>
    <x v="0"/>
    <x v="0"/>
    <x v="1"/>
    <x v="0"/>
    <x v="5"/>
    <n v="20.85"/>
    <n v="8"/>
    <n v="8.34"/>
    <n v="175.14"/>
    <x v="18"/>
    <x v="56"/>
    <x v="0"/>
    <n v="166.8"/>
    <n v="4.7619047620000003"/>
    <n v="8.34"/>
    <n v="6.3"/>
  </r>
  <r>
    <x v="762"/>
    <x v="0"/>
    <x v="0"/>
    <x v="1"/>
    <x v="0"/>
    <x v="5"/>
    <n v="20.85"/>
    <n v="8"/>
    <n v="8.34"/>
    <n v="175.14"/>
    <x v="18"/>
    <x v="56"/>
    <x v="0"/>
    <n v="166.8"/>
    <n v="4.7619047620000003"/>
    <n v="8.34"/>
    <n v="6.3"/>
  </r>
  <r>
    <x v="763"/>
    <x v="2"/>
    <x v="1"/>
    <x v="0"/>
    <x v="0"/>
    <x v="1"/>
    <n v="83.77"/>
    <n v="2"/>
    <n v="8.3770000000000007"/>
    <n v="175.917"/>
    <x v="49"/>
    <x v="277"/>
    <x v="0"/>
    <n v="167.54"/>
    <n v="4.7619047620000003"/>
    <n v="8.3770000000000007"/>
    <n v="4.5999999999999996"/>
  </r>
  <r>
    <x v="764"/>
    <x v="0"/>
    <x v="1"/>
    <x v="0"/>
    <x v="0"/>
    <x v="1"/>
    <n v="83.77"/>
    <n v="2"/>
    <n v="8.3770000000000007"/>
    <n v="175.917"/>
    <x v="49"/>
    <x v="277"/>
    <x v="0"/>
    <n v="167.54"/>
    <n v="4.7619047620000003"/>
    <n v="8.3770000000000007"/>
    <n v="4.5999999999999996"/>
  </r>
  <r>
    <x v="765"/>
    <x v="1"/>
    <x v="2"/>
    <x v="0"/>
    <x v="0"/>
    <x v="2"/>
    <n v="83.77"/>
    <n v="2"/>
    <n v="8.3770000000000007"/>
    <n v="175.917"/>
    <x v="67"/>
    <x v="278"/>
    <x v="2"/>
    <n v="167.54"/>
    <n v="4.7619047620000003"/>
    <n v="8.3770000000000007"/>
    <n v="7"/>
  </r>
  <r>
    <x v="766"/>
    <x v="0"/>
    <x v="2"/>
    <x v="0"/>
    <x v="0"/>
    <x v="2"/>
    <n v="83.77"/>
    <n v="2"/>
    <n v="8.3770000000000007"/>
    <n v="175.917"/>
    <x v="67"/>
    <x v="278"/>
    <x v="0"/>
    <n v="167.54"/>
    <n v="4.7619047620000003"/>
    <n v="8.3770000000000007"/>
    <n v="7"/>
  </r>
  <r>
    <x v="767"/>
    <x v="1"/>
    <x v="1"/>
    <x v="1"/>
    <x v="0"/>
    <x v="4"/>
    <n v="56"/>
    <n v="3"/>
    <n v="8.4"/>
    <n v="176.4"/>
    <x v="60"/>
    <x v="279"/>
    <x v="1"/>
    <n v="168"/>
    <n v="4.7619047620000003"/>
    <n v="8.4"/>
    <n v="4.8"/>
  </r>
  <r>
    <x v="768"/>
    <x v="1"/>
    <x v="0"/>
    <x v="1"/>
    <x v="0"/>
    <x v="4"/>
    <n v="56"/>
    <n v="3"/>
    <n v="8.4"/>
    <n v="176.4"/>
    <x v="60"/>
    <x v="279"/>
    <x v="1"/>
    <n v="168"/>
    <n v="4.7619047620000003"/>
    <n v="8.4"/>
    <n v="6.8"/>
  </r>
  <r>
    <x v="769"/>
    <x v="0"/>
    <x v="0"/>
    <x v="0"/>
    <x v="0"/>
    <x v="5"/>
    <n v="84.25"/>
    <n v="2"/>
    <n v="8.4250000000000007"/>
    <n v="176.92500000000001"/>
    <x v="39"/>
    <x v="61"/>
    <x v="2"/>
    <n v="168.5"/>
    <n v="4.7619047620000003"/>
    <n v="8.4250000000000007"/>
    <n v="5.3"/>
  </r>
  <r>
    <x v="770"/>
    <x v="0"/>
    <x v="1"/>
    <x v="0"/>
    <x v="0"/>
    <x v="2"/>
    <n v="84.25"/>
    <n v="2"/>
    <n v="8.4250000000000007"/>
    <n v="176.92500000000001"/>
    <x v="39"/>
    <x v="61"/>
    <x v="0"/>
    <n v="168.5"/>
    <n v="4.7619047620000003"/>
    <n v="8.4250000000000007"/>
    <n v="5.3"/>
  </r>
  <r>
    <x v="771"/>
    <x v="0"/>
    <x v="0"/>
    <x v="0"/>
    <x v="0"/>
    <x v="5"/>
    <n v="84.25"/>
    <n v="2"/>
    <n v="8.4250000000000007"/>
    <n v="176.92500000000001"/>
    <x v="39"/>
    <x v="61"/>
    <x v="2"/>
    <n v="168.5"/>
    <n v="4.7619047620000003"/>
    <n v="8.4250000000000007"/>
    <n v="6.9"/>
  </r>
  <r>
    <x v="772"/>
    <x v="2"/>
    <x v="1"/>
    <x v="1"/>
    <x v="0"/>
    <x v="2"/>
    <n v="21.12"/>
    <n v="8"/>
    <n v="8.4480000000000004"/>
    <n v="177.40799999999999"/>
    <x v="85"/>
    <x v="280"/>
    <x v="0"/>
    <n v="168.96"/>
    <n v="4.7619047620000003"/>
    <n v="8.4480000000000004"/>
    <n v="6.3"/>
  </r>
  <r>
    <x v="773"/>
    <x v="2"/>
    <x v="1"/>
    <x v="1"/>
    <x v="0"/>
    <x v="2"/>
    <n v="21.12"/>
    <n v="8"/>
    <n v="8.4480000000000004"/>
    <n v="177.40799999999999"/>
    <x v="85"/>
    <x v="280"/>
    <x v="0"/>
    <n v="168.96"/>
    <n v="4.7619047620000003"/>
    <n v="8.4480000000000004"/>
    <n v="6.3"/>
  </r>
  <r>
    <x v="774"/>
    <x v="0"/>
    <x v="1"/>
    <x v="1"/>
    <x v="0"/>
    <x v="2"/>
    <n v="21.12"/>
    <n v="8"/>
    <n v="8.4480000000000004"/>
    <n v="177.40799999999999"/>
    <x v="85"/>
    <x v="280"/>
    <x v="0"/>
    <n v="168.96"/>
    <n v="4.7619047620000003"/>
    <n v="8.4480000000000004"/>
    <n v="6.3"/>
  </r>
  <r>
    <x v="775"/>
    <x v="0"/>
    <x v="0"/>
    <x v="0"/>
    <x v="1"/>
    <x v="3"/>
    <n v="24.24"/>
    <n v="7"/>
    <n v="8.484"/>
    <n v="178.16399999999999"/>
    <x v="17"/>
    <x v="86"/>
    <x v="0"/>
    <n v="169.68"/>
    <n v="4.7619047620000003"/>
    <n v="8.484"/>
    <n v="9.4"/>
  </r>
  <r>
    <x v="776"/>
    <x v="2"/>
    <x v="1"/>
    <x v="1"/>
    <x v="0"/>
    <x v="1"/>
    <n v="57.27"/>
    <n v="3"/>
    <n v="8.5905000000000005"/>
    <n v="180.40049999999999"/>
    <x v="14"/>
    <x v="281"/>
    <x v="0"/>
    <n v="171.81"/>
    <n v="4.7619047620000003"/>
    <n v="8.5905000000000005"/>
    <n v="6.5"/>
  </r>
  <r>
    <x v="777"/>
    <x v="0"/>
    <x v="1"/>
    <x v="1"/>
    <x v="0"/>
    <x v="1"/>
    <n v="57.27"/>
    <n v="3"/>
    <n v="8.5905000000000005"/>
    <n v="180.40049999999999"/>
    <x v="14"/>
    <x v="281"/>
    <x v="1"/>
    <n v="171.81"/>
    <n v="4.7619047620000003"/>
    <n v="8.5905000000000005"/>
    <n v="6.5"/>
  </r>
  <r>
    <x v="778"/>
    <x v="2"/>
    <x v="1"/>
    <x v="1"/>
    <x v="0"/>
    <x v="5"/>
    <n v="43"/>
    <n v="4"/>
    <n v="8.6"/>
    <n v="180.6"/>
    <x v="63"/>
    <x v="200"/>
    <x v="1"/>
    <n v="172"/>
    <n v="4.7619047620000003"/>
    <n v="8.6"/>
    <n v="7.6"/>
  </r>
  <r>
    <x v="779"/>
    <x v="0"/>
    <x v="1"/>
    <x v="1"/>
    <x v="1"/>
    <x v="5"/>
    <n v="43"/>
    <n v="4"/>
    <n v="8.6"/>
    <n v="180.6"/>
    <x v="63"/>
    <x v="200"/>
    <x v="1"/>
    <n v="172"/>
    <n v="4.7619047620000003"/>
    <n v="8.6"/>
    <n v="7.6"/>
  </r>
  <r>
    <x v="780"/>
    <x v="2"/>
    <x v="1"/>
    <x v="1"/>
    <x v="0"/>
    <x v="2"/>
    <n v="57.34"/>
    <n v="3"/>
    <n v="8.6010000000000009"/>
    <n v="180.62100000000001"/>
    <x v="20"/>
    <x v="252"/>
    <x v="2"/>
    <n v="172.02"/>
    <n v="4.7619047620000003"/>
    <n v="8.6010000000000009"/>
    <n v="7.9"/>
  </r>
  <r>
    <x v="781"/>
    <x v="2"/>
    <x v="1"/>
    <x v="1"/>
    <x v="1"/>
    <x v="2"/>
    <n v="57.34"/>
    <n v="3"/>
    <n v="8.6010000000000009"/>
    <n v="180.62100000000001"/>
    <x v="20"/>
    <x v="252"/>
    <x v="2"/>
    <n v="172.02"/>
    <n v="4.7619047620000003"/>
    <n v="8.6010000000000009"/>
    <n v="7.9"/>
  </r>
  <r>
    <x v="782"/>
    <x v="0"/>
    <x v="1"/>
    <x v="1"/>
    <x v="0"/>
    <x v="1"/>
    <n v="86.13"/>
    <n v="2"/>
    <n v="8.6129999999999995"/>
    <n v="180.87299999999999"/>
    <x v="0"/>
    <x v="133"/>
    <x v="0"/>
    <n v="172.26"/>
    <n v="4.7619047620000003"/>
    <n v="8.6129999999999995"/>
    <n v="8.1999999999999993"/>
  </r>
  <r>
    <x v="783"/>
    <x v="2"/>
    <x v="1"/>
    <x v="0"/>
    <x v="1"/>
    <x v="5"/>
    <n v="34.49"/>
    <n v="5"/>
    <n v="8.6225000000000005"/>
    <n v="181.07249999999999"/>
    <x v="79"/>
    <x v="26"/>
    <x v="0"/>
    <n v="172.45"/>
    <n v="4.7619047620000003"/>
    <n v="8.6225000000000005"/>
    <n v="9"/>
  </r>
  <r>
    <x v="784"/>
    <x v="2"/>
    <x v="1"/>
    <x v="0"/>
    <x v="0"/>
    <x v="5"/>
    <n v="34.49"/>
    <n v="5"/>
    <n v="8.6225000000000005"/>
    <n v="181.07249999999999"/>
    <x v="79"/>
    <x v="26"/>
    <x v="2"/>
    <n v="172.45"/>
    <n v="4.7619047620000003"/>
    <n v="8.6225000000000005"/>
    <n v="9"/>
  </r>
  <r>
    <x v="785"/>
    <x v="1"/>
    <x v="2"/>
    <x v="1"/>
    <x v="0"/>
    <x v="5"/>
    <n v="34.56"/>
    <n v="5"/>
    <n v="8.64"/>
    <n v="181.44"/>
    <x v="58"/>
    <x v="282"/>
    <x v="1"/>
    <n v="172.8"/>
    <n v="4.7619047620000003"/>
    <n v="8.64"/>
    <n v="9.9"/>
  </r>
  <r>
    <x v="786"/>
    <x v="1"/>
    <x v="1"/>
    <x v="1"/>
    <x v="0"/>
    <x v="2"/>
    <n v="34.56"/>
    <n v="5"/>
    <n v="8.64"/>
    <n v="181.44"/>
    <x v="58"/>
    <x v="282"/>
    <x v="1"/>
    <n v="172.8"/>
    <n v="4.7619047620000003"/>
    <n v="8.64"/>
    <n v="9.9"/>
  </r>
  <r>
    <x v="787"/>
    <x v="1"/>
    <x v="0"/>
    <x v="1"/>
    <x v="0"/>
    <x v="5"/>
    <n v="34.56"/>
    <n v="5"/>
    <n v="8.64"/>
    <n v="181.44"/>
    <x v="58"/>
    <x v="282"/>
    <x v="1"/>
    <n v="172.8"/>
    <n v="4.7619047620000003"/>
    <n v="8.64"/>
    <n v="7"/>
  </r>
  <r>
    <x v="788"/>
    <x v="0"/>
    <x v="1"/>
    <x v="0"/>
    <x v="0"/>
    <x v="5"/>
    <n v="19.239999999999998"/>
    <n v="9"/>
    <n v="8.6579999999999995"/>
    <n v="181.81800000000001"/>
    <x v="26"/>
    <x v="181"/>
    <x v="0"/>
    <n v="173.16"/>
    <n v="4.7619047620000003"/>
    <n v="8.6579999999999995"/>
    <n v="8"/>
  </r>
  <r>
    <x v="789"/>
    <x v="2"/>
    <x v="1"/>
    <x v="0"/>
    <x v="0"/>
    <x v="5"/>
    <n v="19.239999999999998"/>
    <n v="9"/>
    <n v="8.6579999999999995"/>
    <n v="181.81800000000001"/>
    <x v="26"/>
    <x v="181"/>
    <x v="0"/>
    <n v="173.16"/>
    <n v="4.7619047620000003"/>
    <n v="8.6579999999999995"/>
    <n v="8"/>
  </r>
  <r>
    <x v="790"/>
    <x v="0"/>
    <x v="1"/>
    <x v="0"/>
    <x v="0"/>
    <x v="2"/>
    <n v="19.239999999999998"/>
    <n v="9"/>
    <n v="8.6579999999999995"/>
    <n v="181.81800000000001"/>
    <x v="26"/>
    <x v="181"/>
    <x v="0"/>
    <n v="173.16"/>
    <n v="4.7619047620000003"/>
    <n v="8.6579999999999995"/>
    <n v="8"/>
  </r>
  <r>
    <x v="791"/>
    <x v="2"/>
    <x v="0"/>
    <x v="0"/>
    <x v="0"/>
    <x v="5"/>
    <n v="19.239999999999998"/>
    <n v="9"/>
    <n v="8.6579999999999995"/>
    <n v="181.81800000000001"/>
    <x v="26"/>
    <x v="181"/>
    <x v="0"/>
    <n v="173.16"/>
    <n v="4.7619047620000003"/>
    <n v="8.6579999999999995"/>
    <n v="7.1"/>
  </r>
  <r>
    <x v="792"/>
    <x v="2"/>
    <x v="1"/>
    <x v="0"/>
    <x v="0"/>
    <x v="2"/>
    <n v="57.74"/>
    <n v="3"/>
    <n v="8.6609999999999996"/>
    <n v="181.881"/>
    <x v="76"/>
    <x v="283"/>
    <x v="1"/>
    <n v="173.22"/>
    <n v="4.7619047620000003"/>
    <n v="8.6609999999999996"/>
    <n v="7.7"/>
  </r>
  <r>
    <x v="793"/>
    <x v="2"/>
    <x v="1"/>
    <x v="0"/>
    <x v="0"/>
    <x v="2"/>
    <n v="57.74"/>
    <n v="3"/>
    <n v="8.6609999999999996"/>
    <n v="181.881"/>
    <x v="76"/>
    <x v="283"/>
    <x v="1"/>
    <n v="173.22"/>
    <n v="4.7619047620000003"/>
    <n v="8.6609999999999996"/>
    <n v="7.7"/>
  </r>
  <r>
    <x v="794"/>
    <x v="1"/>
    <x v="2"/>
    <x v="0"/>
    <x v="0"/>
    <x v="2"/>
    <n v="24.82"/>
    <n v="7"/>
    <n v="8.6869999999999994"/>
    <n v="182.42699999999999"/>
    <x v="59"/>
    <x v="284"/>
    <x v="2"/>
    <n v="173.74"/>
    <n v="4.7619047620000003"/>
    <n v="8.6869999999999994"/>
    <n v="7.1"/>
  </r>
  <r>
    <x v="795"/>
    <x v="1"/>
    <x v="1"/>
    <x v="0"/>
    <x v="0"/>
    <x v="2"/>
    <n v="24.82"/>
    <n v="7"/>
    <n v="8.6869999999999994"/>
    <n v="182.42699999999999"/>
    <x v="59"/>
    <x v="284"/>
    <x v="0"/>
    <n v="173.74"/>
    <n v="4.7619047620000003"/>
    <n v="8.6869999999999994"/>
    <n v="7.1"/>
  </r>
  <r>
    <x v="796"/>
    <x v="1"/>
    <x v="0"/>
    <x v="0"/>
    <x v="0"/>
    <x v="2"/>
    <n v="24.82"/>
    <n v="7"/>
    <n v="8.6869999999999994"/>
    <n v="182.42699999999999"/>
    <x v="59"/>
    <x v="284"/>
    <x v="2"/>
    <n v="173.74"/>
    <n v="4.7619047620000003"/>
    <n v="8.6869999999999994"/>
    <n v="7.2"/>
  </r>
  <r>
    <x v="797"/>
    <x v="1"/>
    <x v="2"/>
    <x v="0"/>
    <x v="0"/>
    <x v="5"/>
    <n v="17.420000000000002"/>
    <n v="10"/>
    <n v="8.7100000000000009"/>
    <n v="182.91"/>
    <x v="21"/>
    <x v="285"/>
    <x v="1"/>
    <n v="174.2"/>
    <n v="4.7619047620000003"/>
    <n v="8.7100000000000009"/>
    <n v="7"/>
  </r>
  <r>
    <x v="798"/>
    <x v="1"/>
    <x v="1"/>
    <x v="0"/>
    <x v="1"/>
    <x v="5"/>
    <n v="17.420000000000002"/>
    <n v="10"/>
    <n v="8.7100000000000009"/>
    <n v="182.91"/>
    <x v="21"/>
    <x v="285"/>
    <x v="1"/>
    <n v="174.2"/>
    <n v="4.7619047620000003"/>
    <n v="8.7100000000000009"/>
    <n v="7"/>
  </r>
  <r>
    <x v="799"/>
    <x v="1"/>
    <x v="0"/>
    <x v="0"/>
    <x v="0"/>
    <x v="5"/>
    <n v="17.420000000000002"/>
    <n v="10"/>
    <n v="8.7100000000000009"/>
    <n v="182.91"/>
    <x v="21"/>
    <x v="285"/>
    <x v="1"/>
    <n v="174.2"/>
    <n v="4.7619047620000003"/>
    <n v="8.7100000000000009"/>
    <n v="7.3"/>
  </r>
  <r>
    <x v="800"/>
    <x v="0"/>
    <x v="2"/>
    <x v="0"/>
    <x v="0"/>
    <x v="3"/>
    <n v="19.36"/>
    <n v="9"/>
    <n v="8.7119999999999997"/>
    <n v="182.952"/>
    <x v="40"/>
    <x v="94"/>
    <x v="0"/>
    <n v="174.24"/>
    <n v="4.7619047620000003"/>
    <n v="8.7119999999999997"/>
    <n v="8.6999999999999993"/>
  </r>
  <r>
    <x v="801"/>
    <x v="0"/>
    <x v="0"/>
    <x v="0"/>
    <x v="0"/>
    <x v="0"/>
    <n v="87.16"/>
    <n v="2"/>
    <n v="8.7159999999999993"/>
    <n v="183.036"/>
    <x v="68"/>
    <x v="59"/>
    <x v="2"/>
    <n v="174.32"/>
    <n v="4.7619047620000003"/>
    <n v="8.7159999999999993"/>
    <n v="9.6999999999999993"/>
  </r>
  <r>
    <x v="802"/>
    <x v="0"/>
    <x v="1"/>
    <x v="1"/>
    <x v="0"/>
    <x v="4"/>
    <n v="21.8"/>
    <n v="8"/>
    <n v="8.7200000000000006"/>
    <n v="183.12"/>
    <x v="87"/>
    <x v="80"/>
    <x v="0"/>
    <n v="174.4"/>
    <n v="4.7619047620000003"/>
    <n v="8.7200000000000006"/>
    <n v="8.3000000000000007"/>
  </r>
  <r>
    <x v="803"/>
    <x v="0"/>
    <x v="0"/>
    <x v="1"/>
    <x v="0"/>
    <x v="4"/>
    <n v="21.8"/>
    <n v="8"/>
    <n v="8.7200000000000006"/>
    <n v="183.12"/>
    <x v="87"/>
    <x v="80"/>
    <x v="0"/>
    <n v="174.4"/>
    <n v="4.7619047620000003"/>
    <n v="8.7200000000000006"/>
    <n v="7.4"/>
  </r>
  <r>
    <x v="804"/>
    <x v="2"/>
    <x v="1"/>
    <x v="1"/>
    <x v="0"/>
    <x v="1"/>
    <n v="17.489999999999998"/>
    <n v="10"/>
    <n v="8.7449999999999992"/>
    <n v="183.64500000000001"/>
    <x v="21"/>
    <x v="205"/>
    <x v="1"/>
    <n v="174.9"/>
    <n v="4.7619047620000003"/>
    <n v="8.7449999999999992"/>
    <n v="6.6"/>
  </r>
  <r>
    <x v="805"/>
    <x v="0"/>
    <x v="0"/>
    <x v="0"/>
    <x v="0"/>
    <x v="0"/>
    <n v="29.22"/>
    <n v="6"/>
    <n v="8.766"/>
    <n v="184.08600000000001"/>
    <x v="85"/>
    <x v="88"/>
    <x v="1"/>
    <n v="175.32"/>
    <n v="4.7619047620000003"/>
    <n v="8.766"/>
    <n v="5"/>
  </r>
  <r>
    <x v="806"/>
    <x v="0"/>
    <x v="1"/>
    <x v="0"/>
    <x v="1"/>
    <x v="0"/>
    <n v="29.22"/>
    <n v="6"/>
    <n v="8.766"/>
    <n v="184.08600000000001"/>
    <x v="85"/>
    <x v="88"/>
    <x v="0"/>
    <n v="175.32"/>
    <n v="4.7619047620000003"/>
    <n v="8.766"/>
    <n v="5"/>
  </r>
  <r>
    <x v="807"/>
    <x v="1"/>
    <x v="2"/>
    <x v="1"/>
    <x v="1"/>
    <x v="1"/>
    <n v="87.67"/>
    <n v="2"/>
    <n v="8.7669999999999995"/>
    <n v="184.107"/>
    <x v="20"/>
    <x v="286"/>
    <x v="2"/>
    <n v="175.34"/>
    <n v="4.7619047620000003"/>
    <n v="8.7669999999999995"/>
    <n v="7.7"/>
  </r>
  <r>
    <x v="808"/>
    <x v="0"/>
    <x v="1"/>
    <x v="1"/>
    <x v="0"/>
    <x v="4"/>
    <n v="44.07"/>
    <n v="4"/>
    <n v="8.8140000000000001"/>
    <n v="185.09399999999999"/>
    <x v="24"/>
    <x v="181"/>
    <x v="1"/>
    <n v="176.28"/>
    <n v="4.7619047620000003"/>
    <n v="8.8140000000000001"/>
    <n v="8.4"/>
  </r>
  <r>
    <x v="809"/>
    <x v="1"/>
    <x v="2"/>
    <x v="0"/>
    <x v="0"/>
    <x v="5"/>
    <n v="25.22"/>
    <n v="7"/>
    <n v="8.827"/>
    <n v="185.36699999999999"/>
    <x v="4"/>
    <x v="191"/>
    <x v="0"/>
    <n v="176.54"/>
    <n v="4.7619047620000003"/>
    <n v="8.827"/>
    <n v="8.1999999999999993"/>
  </r>
  <r>
    <x v="810"/>
    <x v="0"/>
    <x v="2"/>
    <x v="0"/>
    <x v="1"/>
    <x v="5"/>
    <n v="25.22"/>
    <n v="7"/>
    <n v="8.827"/>
    <n v="185.36699999999999"/>
    <x v="4"/>
    <x v="191"/>
    <x v="0"/>
    <n v="176.54"/>
    <n v="4.7619047620000003"/>
    <n v="8.827"/>
    <n v="8.1999999999999993"/>
  </r>
  <r>
    <x v="811"/>
    <x v="0"/>
    <x v="2"/>
    <x v="0"/>
    <x v="0"/>
    <x v="2"/>
    <n v="25.22"/>
    <n v="7"/>
    <n v="8.827"/>
    <n v="185.36699999999999"/>
    <x v="4"/>
    <x v="191"/>
    <x v="0"/>
    <n v="176.54"/>
    <n v="4.7619047620000003"/>
    <n v="8.827"/>
    <n v="8.1999999999999993"/>
  </r>
  <r>
    <x v="812"/>
    <x v="1"/>
    <x v="2"/>
    <x v="0"/>
    <x v="0"/>
    <x v="2"/>
    <n v="22.17"/>
    <n v="8"/>
    <n v="8.8680000000000003"/>
    <n v="186.22800000000001"/>
    <x v="18"/>
    <x v="287"/>
    <x v="2"/>
    <n v="177.36"/>
    <n v="4.7619047620000003"/>
    <n v="8.8680000000000003"/>
    <n v="9.6"/>
  </r>
  <r>
    <x v="813"/>
    <x v="1"/>
    <x v="2"/>
    <x v="0"/>
    <x v="0"/>
    <x v="2"/>
    <n v="22.17"/>
    <n v="8"/>
    <n v="8.8680000000000003"/>
    <n v="186.22800000000001"/>
    <x v="18"/>
    <x v="287"/>
    <x v="2"/>
    <n v="177.36"/>
    <n v="4.7619047620000003"/>
    <n v="8.8680000000000003"/>
    <n v="9.6"/>
  </r>
  <r>
    <x v="814"/>
    <x v="0"/>
    <x v="2"/>
    <x v="1"/>
    <x v="1"/>
    <x v="4"/>
    <n v="35.68"/>
    <n v="5"/>
    <n v="8.92"/>
    <n v="187.32"/>
    <x v="51"/>
    <x v="288"/>
    <x v="2"/>
    <n v="178.4"/>
    <n v="4.7619047620000003"/>
    <n v="8.92"/>
    <n v="6.6"/>
  </r>
  <r>
    <x v="815"/>
    <x v="2"/>
    <x v="1"/>
    <x v="1"/>
    <x v="0"/>
    <x v="1"/>
    <n v="25.56"/>
    <n v="7"/>
    <n v="8.9459999999999997"/>
    <n v="187.86600000000001"/>
    <x v="11"/>
    <x v="289"/>
    <x v="0"/>
    <n v="178.92"/>
    <n v="4.7619047620000003"/>
    <n v="8.9459999999999997"/>
    <n v="7.1"/>
  </r>
  <r>
    <x v="816"/>
    <x v="0"/>
    <x v="1"/>
    <x v="1"/>
    <x v="1"/>
    <x v="1"/>
    <n v="25.56"/>
    <n v="7"/>
    <n v="8.9459999999999997"/>
    <n v="187.86600000000001"/>
    <x v="11"/>
    <x v="289"/>
    <x v="0"/>
    <n v="178.92"/>
    <n v="4.7619047620000003"/>
    <n v="8.9459999999999997"/>
    <n v="7.1"/>
  </r>
  <r>
    <x v="817"/>
    <x v="1"/>
    <x v="1"/>
    <x v="1"/>
    <x v="0"/>
    <x v="2"/>
    <n v="25.56"/>
    <n v="7"/>
    <n v="8.9459999999999997"/>
    <n v="187.86600000000001"/>
    <x v="11"/>
    <x v="289"/>
    <x v="1"/>
    <n v="178.92"/>
    <n v="4.7619047620000003"/>
    <n v="8.9459999999999997"/>
    <n v="7.1"/>
  </r>
  <r>
    <x v="818"/>
    <x v="0"/>
    <x v="1"/>
    <x v="1"/>
    <x v="0"/>
    <x v="1"/>
    <n v="25.56"/>
    <n v="7"/>
    <n v="8.9459999999999997"/>
    <n v="187.86600000000001"/>
    <x v="11"/>
    <x v="289"/>
    <x v="0"/>
    <n v="178.92"/>
    <n v="4.7619047620000003"/>
    <n v="8.9459999999999997"/>
    <n v="7.1"/>
  </r>
  <r>
    <x v="819"/>
    <x v="0"/>
    <x v="0"/>
    <x v="0"/>
    <x v="0"/>
    <x v="3"/>
    <n v="35.81"/>
    <n v="5"/>
    <n v="8.9525000000000006"/>
    <n v="188.0025"/>
    <x v="51"/>
    <x v="290"/>
    <x v="0"/>
    <n v="179.05"/>
    <n v="4.7619047620000003"/>
    <n v="8.9525000000000006"/>
    <n v="7.9"/>
  </r>
  <r>
    <x v="820"/>
    <x v="0"/>
    <x v="0"/>
    <x v="0"/>
    <x v="0"/>
    <x v="2"/>
    <n v="35.81"/>
    <n v="5"/>
    <n v="8.9525000000000006"/>
    <n v="188.0025"/>
    <x v="51"/>
    <x v="290"/>
    <x v="0"/>
    <n v="179.05"/>
    <n v="4.7619047620000003"/>
    <n v="8.9525000000000006"/>
    <n v="7.9"/>
  </r>
  <r>
    <x v="821"/>
    <x v="2"/>
    <x v="1"/>
    <x v="0"/>
    <x v="1"/>
    <x v="2"/>
    <n v="20.010000000000002"/>
    <n v="9"/>
    <n v="9.0045000000000002"/>
    <n v="189.09450000000001"/>
    <x v="51"/>
    <x v="291"/>
    <x v="1"/>
    <n v="180.09"/>
    <n v="4.7619047620000003"/>
    <n v="9.0045000000000002"/>
    <n v="4.0999999999999996"/>
  </r>
  <r>
    <x v="822"/>
    <x v="1"/>
    <x v="2"/>
    <x v="0"/>
    <x v="0"/>
    <x v="1"/>
    <n v="20.010000000000002"/>
    <n v="9"/>
    <n v="9.0045000000000002"/>
    <n v="189.09450000000001"/>
    <x v="22"/>
    <x v="239"/>
    <x v="0"/>
    <n v="180.09"/>
    <n v="4.7619047620000003"/>
    <n v="9.0045000000000002"/>
    <n v="5.7"/>
  </r>
  <r>
    <x v="823"/>
    <x v="2"/>
    <x v="1"/>
    <x v="0"/>
    <x v="0"/>
    <x v="2"/>
    <n v="20.010000000000002"/>
    <n v="9"/>
    <n v="9.0045000000000002"/>
    <n v="189.09450000000001"/>
    <x v="51"/>
    <x v="291"/>
    <x v="1"/>
    <n v="180.09"/>
    <n v="4.7619047620000003"/>
    <n v="9.0045000000000002"/>
    <n v="4.0999999999999996"/>
  </r>
  <r>
    <x v="824"/>
    <x v="0"/>
    <x v="2"/>
    <x v="0"/>
    <x v="0"/>
    <x v="1"/>
    <n v="20.010000000000002"/>
    <n v="9"/>
    <n v="9.0045000000000002"/>
    <n v="189.09450000000001"/>
    <x v="22"/>
    <x v="239"/>
    <x v="0"/>
    <n v="180.09"/>
    <n v="4.7619047620000003"/>
    <n v="9.0045000000000002"/>
    <n v="5.7"/>
  </r>
  <r>
    <x v="825"/>
    <x v="2"/>
    <x v="1"/>
    <x v="1"/>
    <x v="0"/>
    <x v="4"/>
    <n v="18.11"/>
    <n v="10"/>
    <n v="9.0549999999999997"/>
    <n v="190.155"/>
    <x v="57"/>
    <x v="223"/>
    <x v="1"/>
    <n v="181.1"/>
    <n v="4.7619047620000003"/>
    <n v="9.0549999999999997"/>
    <n v="5.9"/>
  </r>
  <r>
    <x v="826"/>
    <x v="0"/>
    <x v="1"/>
    <x v="0"/>
    <x v="0"/>
    <x v="4"/>
    <n v="60.47"/>
    <n v="3"/>
    <n v="9.0704999999999991"/>
    <n v="190.48050000000001"/>
    <x v="9"/>
    <x v="256"/>
    <x v="2"/>
    <n v="181.41"/>
    <n v="4.7619047620000003"/>
    <n v="9.0704999999999991"/>
    <n v="5.6"/>
  </r>
  <r>
    <x v="827"/>
    <x v="0"/>
    <x v="0"/>
    <x v="1"/>
    <x v="1"/>
    <x v="3"/>
    <n v="45.38"/>
    <n v="4"/>
    <n v="9.0760000000000005"/>
    <n v="190.596"/>
    <x v="3"/>
    <x v="119"/>
    <x v="2"/>
    <n v="181.52"/>
    <n v="4.7619047620000003"/>
    <n v="9.0760000000000005"/>
    <n v="8.6999999999999993"/>
  </r>
  <r>
    <x v="828"/>
    <x v="1"/>
    <x v="2"/>
    <x v="1"/>
    <x v="0"/>
    <x v="5"/>
    <n v="26.02"/>
    <n v="7"/>
    <n v="9.1069999999999993"/>
    <n v="191.24700000000001"/>
    <x v="70"/>
    <x v="86"/>
    <x v="0"/>
    <n v="182.14"/>
    <n v="4.7619047620000003"/>
    <n v="9.1069999999999993"/>
    <n v="5.0999999999999996"/>
  </r>
  <r>
    <x v="829"/>
    <x v="1"/>
    <x v="1"/>
    <x v="1"/>
    <x v="0"/>
    <x v="5"/>
    <n v="26.02"/>
    <n v="7"/>
    <n v="9.1069999999999993"/>
    <n v="191.24700000000001"/>
    <x v="70"/>
    <x v="86"/>
    <x v="0"/>
    <n v="182.14"/>
    <n v="4.7619047620000003"/>
    <n v="9.1069999999999993"/>
    <n v="5.0999999999999996"/>
  </r>
  <r>
    <x v="830"/>
    <x v="0"/>
    <x v="0"/>
    <x v="1"/>
    <x v="0"/>
    <x v="5"/>
    <n v="30.61"/>
    <n v="6"/>
    <n v="9.1829999999999998"/>
    <n v="192.84299999999999"/>
    <x v="31"/>
    <x v="292"/>
    <x v="0"/>
    <n v="183.66"/>
    <n v="4.7619047620000003"/>
    <n v="9.1829999999999998"/>
    <n v="9.3000000000000007"/>
  </r>
  <r>
    <x v="831"/>
    <x v="0"/>
    <x v="0"/>
    <x v="1"/>
    <x v="0"/>
    <x v="5"/>
    <n v="30.61"/>
    <n v="6"/>
    <n v="9.1829999999999998"/>
    <n v="192.84299999999999"/>
    <x v="31"/>
    <x v="292"/>
    <x v="0"/>
    <n v="183.66"/>
    <n v="4.7619047620000003"/>
    <n v="9.1829999999999998"/>
    <n v="9.3000000000000007"/>
  </r>
  <r>
    <x v="832"/>
    <x v="2"/>
    <x v="1"/>
    <x v="0"/>
    <x v="1"/>
    <x v="5"/>
    <n v="26.26"/>
    <n v="7"/>
    <n v="9.1910000000000007"/>
    <n v="193.011"/>
    <x v="11"/>
    <x v="112"/>
    <x v="0"/>
    <n v="183.82"/>
    <n v="4.7619047620000003"/>
    <n v="9.1910000000000007"/>
    <n v="9.9"/>
  </r>
  <r>
    <x v="833"/>
    <x v="2"/>
    <x v="1"/>
    <x v="0"/>
    <x v="0"/>
    <x v="5"/>
    <n v="26.26"/>
    <n v="7"/>
    <n v="9.1910000000000007"/>
    <n v="193.011"/>
    <x v="11"/>
    <x v="112"/>
    <x v="0"/>
    <n v="183.82"/>
    <n v="4.7619047620000003"/>
    <n v="9.1910000000000007"/>
    <n v="9.9"/>
  </r>
  <r>
    <x v="834"/>
    <x v="2"/>
    <x v="1"/>
    <x v="0"/>
    <x v="0"/>
    <x v="5"/>
    <n v="26.26"/>
    <n v="7"/>
    <n v="9.1910000000000007"/>
    <n v="193.011"/>
    <x v="11"/>
    <x v="112"/>
    <x v="0"/>
    <n v="183.82"/>
    <n v="4.7619047620000003"/>
    <n v="9.1910000000000007"/>
    <n v="9.9"/>
  </r>
  <r>
    <x v="835"/>
    <x v="2"/>
    <x v="1"/>
    <x v="1"/>
    <x v="0"/>
    <x v="3"/>
    <n v="45.97"/>
    <n v="4"/>
    <n v="9.1940000000000008"/>
    <n v="193.07400000000001"/>
    <x v="14"/>
    <x v="293"/>
    <x v="0"/>
    <n v="183.88"/>
    <n v="4.7619047620000003"/>
    <n v="9.1940000000000008"/>
    <n v="5.0999999999999996"/>
  </r>
  <r>
    <x v="836"/>
    <x v="0"/>
    <x v="0"/>
    <x v="1"/>
    <x v="1"/>
    <x v="1"/>
    <n v="36.85"/>
    <n v="5"/>
    <n v="9.2125000000000004"/>
    <n v="193.46250000000001"/>
    <x v="1"/>
    <x v="174"/>
    <x v="0"/>
    <n v="184.25"/>
    <n v="4.7619047620000003"/>
    <n v="9.2125000000000004"/>
    <n v="9.1999999999999993"/>
  </r>
  <r>
    <x v="837"/>
    <x v="0"/>
    <x v="0"/>
    <x v="1"/>
    <x v="0"/>
    <x v="1"/>
    <n v="36.85"/>
    <n v="5"/>
    <n v="9.2125000000000004"/>
    <n v="193.46250000000001"/>
    <x v="1"/>
    <x v="174"/>
    <x v="0"/>
    <n v="184.25"/>
    <n v="4.7619047620000003"/>
    <n v="9.2125000000000004"/>
    <n v="9.1999999999999993"/>
  </r>
  <r>
    <x v="838"/>
    <x v="0"/>
    <x v="0"/>
    <x v="1"/>
    <x v="0"/>
    <x v="3"/>
    <n v="46.22"/>
    <n v="4"/>
    <n v="9.2439999999999998"/>
    <n v="194.124"/>
    <x v="31"/>
    <x v="294"/>
    <x v="2"/>
    <n v="184.88"/>
    <n v="4.7619047620000003"/>
    <n v="9.2439999999999998"/>
    <n v="6.2"/>
  </r>
  <r>
    <x v="839"/>
    <x v="0"/>
    <x v="0"/>
    <x v="1"/>
    <x v="0"/>
    <x v="3"/>
    <n v="46.22"/>
    <n v="4"/>
    <n v="9.2439999999999998"/>
    <n v="194.124"/>
    <x v="31"/>
    <x v="294"/>
    <x v="2"/>
    <n v="184.88"/>
    <n v="4.7619047620000003"/>
    <n v="9.2439999999999998"/>
    <n v="7.5"/>
  </r>
  <r>
    <x v="840"/>
    <x v="1"/>
    <x v="2"/>
    <x v="1"/>
    <x v="0"/>
    <x v="0"/>
    <n v="37.14"/>
    <n v="5"/>
    <n v="9.2850000000000001"/>
    <n v="194.98500000000001"/>
    <x v="3"/>
    <x v="295"/>
    <x v="0"/>
    <n v="185.7"/>
    <n v="4.7619047620000003"/>
    <n v="9.2850000000000001"/>
    <n v="5"/>
  </r>
  <r>
    <x v="841"/>
    <x v="0"/>
    <x v="2"/>
    <x v="1"/>
    <x v="0"/>
    <x v="0"/>
    <n v="37.14"/>
    <n v="5"/>
    <n v="9.2850000000000001"/>
    <n v="194.98500000000001"/>
    <x v="3"/>
    <x v="295"/>
    <x v="1"/>
    <n v="185.7"/>
    <n v="4.7619047620000003"/>
    <n v="9.2850000000000001"/>
    <n v="5"/>
  </r>
  <r>
    <x v="842"/>
    <x v="0"/>
    <x v="2"/>
    <x v="1"/>
    <x v="0"/>
    <x v="0"/>
    <n v="37.14"/>
    <n v="5"/>
    <n v="9.2850000000000001"/>
    <n v="194.98500000000001"/>
    <x v="3"/>
    <x v="295"/>
    <x v="0"/>
    <n v="185.7"/>
    <n v="4.7619047620000003"/>
    <n v="9.2850000000000001"/>
    <n v="5"/>
  </r>
  <r>
    <x v="843"/>
    <x v="0"/>
    <x v="2"/>
    <x v="1"/>
    <x v="0"/>
    <x v="0"/>
    <n v="37.14"/>
    <n v="5"/>
    <n v="9.2850000000000001"/>
    <n v="194.98500000000001"/>
    <x v="3"/>
    <x v="295"/>
    <x v="1"/>
    <n v="185.7"/>
    <n v="4.7619047620000003"/>
    <n v="9.2850000000000001"/>
    <n v="7.6"/>
  </r>
  <r>
    <x v="844"/>
    <x v="2"/>
    <x v="1"/>
    <x v="0"/>
    <x v="0"/>
    <x v="3"/>
    <n v="46.47"/>
    <n v="4"/>
    <n v="9.2940000000000005"/>
    <n v="195.17400000000001"/>
    <x v="13"/>
    <x v="296"/>
    <x v="0"/>
    <n v="185.88"/>
    <n v="4.7619047620000003"/>
    <n v="9.2940000000000005"/>
    <n v="7"/>
  </r>
  <r>
    <x v="845"/>
    <x v="0"/>
    <x v="0"/>
    <x v="0"/>
    <x v="1"/>
    <x v="1"/>
    <n v="92.98"/>
    <n v="2"/>
    <n v="9.298"/>
    <n v="195.25800000000001"/>
    <x v="25"/>
    <x v="297"/>
    <x v="0"/>
    <n v="185.96"/>
    <n v="4.7619047620000003"/>
    <n v="9.298"/>
    <n v="8"/>
  </r>
  <r>
    <x v="846"/>
    <x v="0"/>
    <x v="0"/>
    <x v="0"/>
    <x v="0"/>
    <x v="1"/>
    <n v="92.98"/>
    <n v="2"/>
    <n v="9.298"/>
    <n v="195.25800000000001"/>
    <x v="25"/>
    <x v="297"/>
    <x v="0"/>
    <n v="185.96"/>
    <n v="4.7619047620000003"/>
    <n v="9.298"/>
    <n v="8"/>
  </r>
  <r>
    <x v="847"/>
    <x v="0"/>
    <x v="0"/>
    <x v="0"/>
    <x v="1"/>
    <x v="2"/>
    <n v="92.98"/>
    <n v="2"/>
    <n v="9.298"/>
    <n v="195.25800000000001"/>
    <x v="25"/>
    <x v="297"/>
    <x v="0"/>
    <n v="185.96"/>
    <n v="4.7619047620000003"/>
    <n v="9.298"/>
    <n v="8"/>
  </r>
  <r>
    <x v="848"/>
    <x v="0"/>
    <x v="0"/>
    <x v="0"/>
    <x v="0"/>
    <x v="1"/>
    <n v="92.98"/>
    <n v="2"/>
    <n v="9.298"/>
    <n v="195.25800000000001"/>
    <x v="25"/>
    <x v="297"/>
    <x v="0"/>
    <n v="185.96"/>
    <n v="4.7619047620000003"/>
    <n v="9.298"/>
    <n v="8"/>
  </r>
  <r>
    <x v="849"/>
    <x v="1"/>
    <x v="2"/>
    <x v="1"/>
    <x v="0"/>
    <x v="0"/>
    <n v="93.14"/>
    <n v="2"/>
    <n v="9.3140000000000001"/>
    <n v="195.59399999999999"/>
    <x v="84"/>
    <x v="298"/>
    <x v="1"/>
    <n v="186.28"/>
    <n v="4.7619047620000003"/>
    <n v="9.3140000000000001"/>
    <n v="4.0999999999999996"/>
  </r>
  <r>
    <x v="850"/>
    <x v="1"/>
    <x v="0"/>
    <x v="1"/>
    <x v="0"/>
    <x v="0"/>
    <n v="93.14"/>
    <n v="2"/>
    <n v="9.3140000000000001"/>
    <n v="195.59399999999999"/>
    <x v="84"/>
    <x v="298"/>
    <x v="1"/>
    <n v="186.28"/>
    <n v="4.7619047620000003"/>
    <n v="9.3140000000000001"/>
    <n v="7.7"/>
  </r>
  <r>
    <x v="851"/>
    <x v="1"/>
    <x v="1"/>
    <x v="1"/>
    <x v="1"/>
    <x v="0"/>
    <n v="93.18"/>
    <n v="2"/>
    <n v="9.3179999999999996"/>
    <n v="195.678"/>
    <x v="30"/>
    <x v="299"/>
    <x v="0"/>
    <n v="186.36"/>
    <n v="4.7619047620000003"/>
    <n v="9.3179999999999996"/>
    <n v="8.5"/>
  </r>
  <r>
    <x v="852"/>
    <x v="1"/>
    <x v="2"/>
    <x v="1"/>
    <x v="0"/>
    <x v="0"/>
    <n v="93.18"/>
    <n v="2"/>
    <n v="9.3179999999999996"/>
    <n v="195.678"/>
    <x v="30"/>
    <x v="299"/>
    <x v="2"/>
    <n v="186.36"/>
    <n v="4.7619047620000003"/>
    <n v="9.3179999999999996"/>
    <n v="8.5"/>
  </r>
  <r>
    <x v="853"/>
    <x v="1"/>
    <x v="1"/>
    <x v="1"/>
    <x v="1"/>
    <x v="0"/>
    <n v="93.18"/>
    <n v="2"/>
    <n v="9.3179999999999996"/>
    <n v="195.678"/>
    <x v="30"/>
    <x v="299"/>
    <x v="0"/>
    <n v="186.36"/>
    <n v="4.7619047620000003"/>
    <n v="9.3179999999999996"/>
    <n v="7.8"/>
  </r>
  <r>
    <x v="854"/>
    <x v="1"/>
    <x v="0"/>
    <x v="1"/>
    <x v="0"/>
    <x v="0"/>
    <n v="93.18"/>
    <n v="2"/>
    <n v="9.3179999999999996"/>
    <n v="195.678"/>
    <x v="30"/>
    <x v="299"/>
    <x v="2"/>
    <n v="186.36"/>
    <n v="4.7619047620000003"/>
    <n v="9.3179999999999996"/>
    <n v="7.9"/>
  </r>
  <r>
    <x v="855"/>
    <x v="0"/>
    <x v="0"/>
    <x v="0"/>
    <x v="0"/>
    <x v="1"/>
    <n v="93.2"/>
    <n v="2"/>
    <n v="9.32"/>
    <n v="195.72"/>
    <x v="60"/>
    <x v="219"/>
    <x v="2"/>
    <n v="186.4"/>
    <n v="4.7619047620000003"/>
    <n v="9.32"/>
    <n v="6"/>
  </r>
  <r>
    <x v="856"/>
    <x v="0"/>
    <x v="1"/>
    <x v="1"/>
    <x v="1"/>
    <x v="0"/>
    <n v="93.31"/>
    <n v="2"/>
    <n v="9.3309999999999995"/>
    <n v="195.95099999999999"/>
    <x v="48"/>
    <x v="300"/>
    <x v="0"/>
    <n v="186.62"/>
    <n v="4.7619047620000003"/>
    <n v="9.3309999999999995"/>
    <n v="6.3"/>
  </r>
  <r>
    <x v="857"/>
    <x v="2"/>
    <x v="1"/>
    <x v="1"/>
    <x v="0"/>
    <x v="0"/>
    <n v="93.31"/>
    <n v="2"/>
    <n v="9.3309999999999995"/>
    <n v="195.95099999999999"/>
    <x v="48"/>
    <x v="300"/>
    <x v="0"/>
    <n v="186.62"/>
    <n v="4.7619047620000003"/>
    <n v="9.3309999999999995"/>
    <n v="6.3"/>
  </r>
  <r>
    <x v="858"/>
    <x v="1"/>
    <x v="1"/>
    <x v="1"/>
    <x v="1"/>
    <x v="2"/>
    <n v="93.31"/>
    <n v="2"/>
    <n v="9.3309999999999995"/>
    <n v="195.95099999999999"/>
    <x v="48"/>
    <x v="300"/>
    <x v="1"/>
    <n v="186.62"/>
    <n v="4.7619047620000003"/>
    <n v="9.3309999999999995"/>
    <n v="6.3"/>
  </r>
  <r>
    <x v="859"/>
    <x v="0"/>
    <x v="1"/>
    <x v="1"/>
    <x v="0"/>
    <x v="0"/>
    <n v="93.31"/>
    <n v="2"/>
    <n v="9.3309999999999995"/>
    <n v="195.95099999999999"/>
    <x v="48"/>
    <x v="300"/>
    <x v="0"/>
    <n v="186.62"/>
    <n v="4.7619047620000003"/>
    <n v="9.3309999999999995"/>
    <n v="6.3"/>
  </r>
  <r>
    <x v="860"/>
    <x v="2"/>
    <x v="1"/>
    <x v="0"/>
    <x v="0"/>
    <x v="2"/>
    <n v="93.4"/>
    <n v="2"/>
    <n v="9.34"/>
    <n v="196.14"/>
    <x v="80"/>
    <x v="177"/>
    <x v="0"/>
    <n v="186.8"/>
    <n v="4.7619047620000003"/>
    <n v="9.34"/>
    <n v="5.5"/>
  </r>
  <r>
    <x v="861"/>
    <x v="2"/>
    <x v="1"/>
    <x v="0"/>
    <x v="0"/>
    <x v="2"/>
    <n v="93.4"/>
    <n v="2"/>
    <n v="9.34"/>
    <n v="196.14"/>
    <x v="80"/>
    <x v="177"/>
    <x v="0"/>
    <n v="186.8"/>
    <n v="4.7619047620000003"/>
    <n v="9.34"/>
    <n v="5.5"/>
  </r>
  <r>
    <x v="862"/>
    <x v="2"/>
    <x v="0"/>
    <x v="0"/>
    <x v="0"/>
    <x v="2"/>
    <n v="93.4"/>
    <n v="2"/>
    <n v="9.34"/>
    <n v="196.14"/>
    <x v="80"/>
    <x v="177"/>
    <x v="0"/>
    <n v="186.8"/>
    <n v="4.7619047620000003"/>
    <n v="9.34"/>
    <n v="8"/>
  </r>
  <r>
    <x v="863"/>
    <x v="1"/>
    <x v="1"/>
    <x v="0"/>
    <x v="0"/>
    <x v="2"/>
    <n v="18.850000000000001"/>
    <n v="10"/>
    <n v="9.4250000000000007"/>
    <n v="197.92500000000001"/>
    <x v="46"/>
    <x v="301"/>
    <x v="1"/>
    <n v="188.5"/>
    <n v="4.7619047620000003"/>
    <n v="9.4250000000000007"/>
    <n v="5.6"/>
  </r>
  <r>
    <x v="864"/>
    <x v="1"/>
    <x v="2"/>
    <x v="0"/>
    <x v="0"/>
    <x v="2"/>
    <n v="18.850000000000001"/>
    <n v="10"/>
    <n v="9.4250000000000007"/>
    <n v="197.92500000000001"/>
    <x v="46"/>
    <x v="301"/>
    <x v="1"/>
    <n v="188.5"/>
    <n v="4.7619047620000003"/>
    <n v="9.4250000000000007"/>
    <n v="5.6"/>
  </r>
  <r>
    <x v="865"/>
    <x v="0"/>
    <x v="1"/>
    <x v="1"/>
    <x v="0"/>
    <x v="0"/>
    <n v="63.06"/>
    <n v="3"/>
    <n v="9.4589999999999996"/>
    <n v="198.63900000000001"/>
    <x v="35"/>
    <x v="302"/>
    <x v="0"/>
    <n v="189.18"/>
    <n v="4.7619047620000003"/>
    <n v="9.4589999999999996"/>
    <n v="7"/>
  </r>
  <r>
    <x v="866"/>
    <x v="2"/>
    <x v="1"/>
    <x v="1"/>
    <x v="0"/>
    <x v="2"/>
    <n v="63.06"/>
    <n v="3"/>
    <n v="9.4589999999999996"/>
    <n v="198.63900000000001"/>
    <x v="35"/>
    <x v="302"/>
    <x v="1"/>
    <n v="189.18"/>
    <n v="4.7619047620000003"/>
    <n v="9.4589999999999996"/>
    <n v="7"/>
  </r>
  <r>
    <x v="867"/>
    <x v="0"/>
    <x v="1"/>
    <x v="1"/>
    <x v="0"/>
    <x v="2"/>
    <n v="63.06"/>
    <n v="3"/>
    <n v="9.4589999999999996"/>
    <n v="198.63900000000001"/>
    <x v="35"/>
    <x v="302"/>
    <x v="0"/>
    <n v="189.18"/>
    <n v="4.7619047620000003"/>
    <n v="9.4589999999999996"/>
    <n v="7"/>
  </r>
  <r>
    <x v="868"/>
    <x v="0"/>
    <x v="0"/>
    <x v="0"/>
    <x v="0"/>
    <x v="3"/>
    <n v="47.38"/>
    <n v="4"/>
    <n v="9.4760000000000009"/>
    <n v="198.99600000000001"/>
    <x v="27"/>
    <x v="91"/>
    <x v="0"/>
    <n v="189.52"/>
    <n v="4.7619047620000003"/>
    <n v="9.4760000000000009"/>
    <n v="7.1"/>
  </r>
  <r>
    <x v="869"/>
    <x v="1"/>
    <x v="1"/>
    <x v="1"/>
    <x v="1"/>
    <x v="4"/>
    <n v="47.67"/>
    <n v="4"/>
    <n v="9.5340000000000007"/>
    <n v="200.214"/>
    <x v="31"/>
    <x v="303"/>
    <x v="0"/>
    <n v="190.68"/>
    <n v="4.7619047620000003"/>
    <n v="9.5340000000000007"/>
    <n v="9.1"/>
  </r>
  <r>
    <x v="870"/>
    <x v="1"/>
    <x v="1"/>
    <x v="0"/>
    <x v="0"/>
    <x v="1"/>
    <n v="38.54"/>
    <n v="5"/>
    <n v="9.6349999999999998"/>
    <n v="202.33500000000001"/>
    <x v="62"/>
    <x v="231"/>
    <x v="0"/>
    <n v="192.7"/>
    <n v="4.7619047620000003"/>
    <n v="9.6349999999999998"/>
    <n v="5.6"/>
  </r>
  <r>
    <x v="871"/>
    <x v="1"/>
    <x v="1"/>
    <x v="0"/>
    <x v="0"/>
    <x v="2"/>
    <n v="38.54"/>
    <n v="5"/>
    <n v="9.6349999999999998"/>
    <n v="202.33500000000001"/>
    <x v="62"/>
    <x v="231"/>
    <x v="1"/>
    <n v="192.7"/>
    <n v="4.7619047620000003"/>
    <n v="9.6349999999999998"/>
    <n v="5.6"/>
  </r>
  <r>
    <x v="872"/>
    <x v="1"/>
    <x v="2"/>
    <x v="1"/>
    <x v="0"/>
    <x v="4"/>
    <n v="96.58"/>
    <n v="2"/>
    <n v="9.6579999999999995"/>
    <n v="202.81800000000001"/>
    <x v="54"/>
    <x v="304"/>
    <x v="2"/>
    <n v="193.16"/>
    <n v="4.7619047620000003"/>
    <n v="9.6579999999999995"/>
    <n v="5.0999999999999996"/>
  </r>
  <r>
    <x v="873"/>
    <x v="1"/>
    <x v="2"/>
    <x v="0"/>
    <x v="0"/>
    <x v="5"/>
    <n v="24.18"/>
    <n v="8"/>
    <n v="9.6720000000000006"/>
    <n v="203.11199999999999"/>
    <x v="12"/>
    <x v="270"/>
    <x v="1"/>
    <n v="193.44"/>
    <n v="4.7619047620000003"/>
    <n v="9.6720000000000006"/>
    <n v="9.8000000000000007"/>
  </r>
  <r>
    <x v="874"/>
    <x v="0"/>
    <x v="2"/>
    <x v="0"/>
    <x v="0"/>
    <x v="5"/>
    <n v="24.18"/>
    <n v="8"/>
    <n v="9.6720000000000006"/>
    <n v="203.11199999999999"/>
    <x v="12"/>
    <x v="270"/>
    <x v="0"/>
    <n v="193.44"/>
    <n v="4.7619047620000003"/>
    <n v="9.6720000000000006"/>
    <n v="9.8000000000000007"/>
  </r>
  <r>
    <x v="875"/>
    <x v="1"/>
    <x v="1"/>
    <x v="0"/>
    <x v="0"/>
    <x v="5"/>
    <n v="21.5"/>
    <n v="9"/>
    <n v="9.6750000000000007"/>
    <n v="203.17500000000001"/>
    <x v="37"/>
    <x v="305"/>
    <x v="2"/>
    <n v="193.5"/>
    <n v="4.7619047620000003"/>
    <n v="9.6750000000000007"/>
    <n v="7.8"/>
  </r>
  <r>
    <x v="876"/>
    <x v="1"/>
    <x v="2"/>
    <x v="0"/>
    <x v="0"/>
    <x v="5"/>
    <n v="21.5"/>
    <n v="9"/>
    <n v="9.6750000000000007"/>
    <n v="203.17500000000001"/>
    <x v="37"/>
    <x v="305"/>
    <x v="2"/>
    <n v="193.5"/>
    <n v="4.7619047620000003"/>
    <n v="9.6750000000000007"/>
    <n v="7.8"/>
  </r>
  <r>
    <x v="877"/>
    <x v="1"/>
    <x v="0"/>
    <x v="0"/>
    <x v="0"/>
    <x v="5"/>
    <n v="21.5"/>
    <n v="9"/>
    <n v="9.6750000000000007"/>
    <n v="203.17500000000001"/>
    <x v="37"/>
    <x v="305"/>
    <x v="2"/>
    <n v="193.5"/>
    <n v="4.7619047620000003"/>
    <n v="9.6750000000000007"/>
    <n v="8.1"/>
  </r>
  <r>
    <x v="878"/>
    <x v="1"/>
    <x v="1"/>
    <x v="0"/>
    <x v="0"/>
    <x v="3"/>
    <n v="21.54"/>
    <n v="9"/>
    <n v="9.6929999999999996"/>
    <n v="203.553"/>
    <x v="65"/>
    <x v="185"/>
    <x v="2"/>
    <n v="193.86"/>
    <n v="4.7619047620000003"/>
    <n v="9.6929999999999996"/>
    <n v="8.8000000000000007"/>
  </r>
  <r>
    <x v="879"/>
    <x v="0"/>
    <x v="1"/>
    <x v="1"/>
    <x v="0"/>
    <x v="5"/>
    <n v="21.58"/>
    <n v="9"/>
    <n v="9.7110000000000003"/>
    <n v="203.93100000000001"/>
    <x v="45"/>
    <x v="306"/>
    <x v="0"/>
    <n v="194.22"/>
    <n v="4.7619047620000003"/>
    <n v="9.7110000000000003"/>
    <n v="7.3"/>
  </r>
  <r>
    <x v="880"/>
    <x v="2"/>
    <x v="1"/>
    <x v="1"/>
    <x v="0"/>
    <x v="5"/>
    <n v="21.58"/>
    <n v="9"/>
    <n v="9.7110000000000003"/>
    <n v="203.93100000000001"/>
    <x v="45"/>
    <x v="306"/>
    <x v="0"/>
    <n v="194.22"/>
    <n v="4.7619047620000003"/>
    <n v="9.7110000000000003"/>
    <n v="7.3"/>
  </r>
  <r>
    <x v="881"/>
    <x v="2"/>
    <x v="0"/>
    <x v="1"/>
    <x v="0"/>
    <x v="5"/>
    <n v="21.58"/>
    <n v="9"/>
    <n v="9.7110000000000003"/>
    <n v="203.93100000000001"/>
    <x v="45"/>
    <x v="306"/>
    <x v="0"/>
    <n v="194.22"/>
    <n v="4.7619047620000003"/>
    <n v="9.7110000000000003"/>
    <n v="8.1999999999999993"/>
  </r>
  <r>
    <x v="882"/>
    <x v="1"/>
    <x v="2"/>
    <x v="1"/>
    <x v="1"/>
    <x v="1"/>
    <n v="48.63"/>
    <n v="4"/>
    <n v="9.7260000000000009"/>
    <n v="204.24600000000001"/>
    <x v="4"/>
    <x v="30"/>
    <x v="1"/>
    <n v="194.52"/>
    <n v="4.7619047620000003"/>
    <n v="9.7260000000000009"/>
    <n v="7.6"/>
  </r>
  <r>
    <x v="883"/>
    <x v="1"/>
    <x v="2"/>
    <x v="1"/>
    <x v="0"/>
    <x v="1"/>
    <n v="48.63"/>
    <n v="4"/>
    <n v="9.7260000000000009"/>
    <n v="204.24600000000001"/>
    <x v="4"/>
    <x v="30"/>
    <x v="1"/>
    <n v="194.52"/>
    <n v="4.7619047620000003"/>
    <n v="9.7260000000000009"/>
    <n v="7.6"/>
  </r>
  <r>
    <x v="884"/>
    <x v="0"/>
    <x v="1"/>
    <x v="1"/>
    <x v="0"/>
    <x v="5"/>
    <n v="27.85"/>
    <n v="7"/>
    <n v="9.7475000000000005"/>
    <n v="204.69749999999999"/>
    <x v="45"/>
    <x v="307"/>
    <x v="1"/>
    <n v="194.95"/>
    <n v="4.7619047620000003"/>
    <n v="9.7475000000000005"/>
    <n v="6"/>
  </r>
  <r>
    <x v="885"/>
    <x v="0"/>
    <x v="0"/>
    <x v="1"/>
    <x v="0"/>
    <x v="5"/>
    <n v="27.85"/>
    <n v="7"/>
    <n v="9.7475000000000005"/>
    <n v="204.69749999999999"/>
    <x v="45"/>
    <x v="307"/>
    <x v="1"/>
    <n v="194.95"/>
    <n v="4.7619047620000003"/>
    <n v="9.7475000000000005"/>
    <n v="6"/>
  </r>
  <r>
    <x v="886"/>
    <x v="0"/>
    <x v="2"/>
    <x v="1"/>
    <x v="0"/>
    <x v="4"/>
    <n v="65.180000000000007"/>
    <n v="3"/>
    <n v="9.7769999999999992"/>
    <n v="205.31700000000001"/>
    <x v="42"/>
    <x v="308"/>
    <x v="2"/>
    <n v="195.54"/>
    <n v="4.7619047620000003"/>
    <n v="9.7769999999999992"/>
    <n v="6.3"/>
  </r>
  <r>
    <x v="887"/>
    <x v="1"/>
    <x v="2"/>
    <x v="0"/>
    <x v="0"/>
    <x v="1"/>
    <n v="19.66"/>
    <n v="10"/>
    <n v="9.83"/>
    <n v="206.43"/>
    <x v="54"/>
    <x v="309"/>
    <x v="0"/>
    <n v="196.6"/>
    <n v="4.7619047620000003"/>
    <n v="9.83"/>
    <n v="7.2"/>
  </r>
  <r>
    <x v="888"/>
    <x v="0"/>
    <x v="2"/>
    <x v="0"/>
    <x v="1"/>
    <x v="1"/>
    <n v="19.66"/>
    <n v="10"/>
    <n v="9.83"/>
    <n v="206.43"/>
    <x v="54"/>
    <x v="309"/>
    <x v="0"/>
    <n v="196.6"/>
    <n v="4.7619047620000003"/>
    <n v="9.83"/>
    <n v="7.2"/>
  </r>
  <r>
    <x v="889"/>
    <x v="1"/>
    <x v="2"/>
    <x v="0"/>
    <x v="0"/>
    <x v="1"/>
    <n v="19.66"/>
    <n v="10"/>
    <n v="9.83"/>
    <n v="206.43"/>
    <x v="54"/>
    <x v="309"/>
    <x v="0"/>
    <n v="196.6"/>
    <n v="4.7619047620000003"/>
    <n v="9.83"/>
    <n v="7.2"/>
  </r>
  <r>
    <x v="890"/>
    <x v="0"/>
    <x v="0"/>
    <x v="0"/>
    <x v="0"/>
    <x v="3"/>
    <n v="39.39"/>
    <n v="5"/>
    <n v="9.8475000000000001"/>
    <n v="206.79750000000001"/>
    <x v="81"/>
    <x v="211"/>
    <x v="0"/>
    <n v="196.95"/>
    <n v="4.7619047620000003"/>
    <n v="9.8475000000000001"/>
    <n v="8.6999999999999993"/>
  </r>
  <r>
    <x v="891"/>
    <x v="1"/>
    <x v="1"/>
    <x v="1"/>
    <x v="1"/>
    <x v="1"/>
    <n v="98.48"/>
    <n v="2"/>
    <n v="9.8480000000000008"/>
    <n v="206.80799999999999"/>
    <x v="87"/>
    <x v="304"/>
    <x v="0"/>
    <n v="196.96"/>
    <n v="4.7619047620000003"/>
    <n v="9.8480000000000008"/>
    <n v="9.1999999999999993"/>
  </r>
  <r>
    <x v="892"/>
    <x v="0"/>
    <x v="1"/>
    <x v="1"/>
    <x v="0"/>
    <x v="1"/>
    <n v="98.48"/>
    <n v="2"/>
    <n v="9.8480000000000008"/>
    <n v="206.80799999999999"/>
    <x v="87"/>
    <x v="304"/>
    <x v="0"/>
    <n v="196.96"/>
    <n v="4.7619047620000003"/>
    <n v="9.8480000000000008"/>
    <n v="9.1999999999999993"/>
  </r>
  <r>
    <x v="893"/>
    <x v="0"/>
    <x v="0"/>
    <x v="1"/>
    <x v="0"/>
    <x v="0"/>
    <n v="98.8"/>
    <n v="2"/>
    <n v="9.8800000000000008"/>
    <n v="207.48"/>
    <x v="2"/>
    <x v="13"/>
    <x v="0"/>
    <n v="197.6"/>
    <n v="4.7619047620000003"/>
    <n v="9.8800000000000008"/>
    <n v="7.7"/>
  </r>
  <r>
    <x v="894"/>
    <x v="0"/>
    <x v="0"/>
    <x v="1"/>
    <x v="1"/>
    <x v="0"/>
    <n v="98.8"/>
    <n v="2"/>
    <n v="9.8800000000000008"/>
    <n v="207.48"/>
    <x v="2"/>
    <x v="13"/>
    <x v="0"/>
    <n v="197.6"/>
    <n v="4.7619047620000003"/>
    <n v="9.8800000000000008"/>
    <n v="7.7"/>
  </r>
  <r>
    <x v="895"/>
    <x v="0"/>
    <x v="1"/>
    <x v="0"/>
    <x v="1"/>
    <x v="1"/>
    <n v="19.77"/>
    <n v="10"/>
    <n v="9.8849999999999998"/>
    <n v="207.58500000000001"/>
    <x v="46"/>
    <x v="310"/>
    <x v="2"/>
    <n v="197.7"/>
    <n v="4.7619047620000003"/>
    <n v="9.8849999999999998"/>
    <n v="5"/>
  </r>
  <r>
    <x v="896"/>
    <x v="1"/>
    <x v="1"/>
    <x v="0"/>
    <x v="1"/>
    <x v="2"/>
    <n v="19.77"/>
    <n v="10"/>
    <n v="9.8849999999999998"/>
    <n v="207.58500000000001"/>
    <x v="46"/>
    <x v="310"/>
    <x v="2"/>
    <n v="197.7"/>
    <n v="4.7619047620000003"/>
    <n v="9.8849999999999998"/>
    <n v="5"/>
  </r>
  <r>
    <x v="897"/>
    <x v="2"/>
    <x v="1"/>
    <x v="0"/>
    <x v="0"/>
    <x v="0"/>
    <n v="49.49"/>
    <n v="4"/>
    <n v="9.8979999999999997"/>
    <n v="207.858"/>
    <x v="78"/>
    <x v="311"/>
    <x v="1"/>
    <n v="197.96"/>
    <n v="4.7619047620000003"/>
    <n v="9.8979999999999997"/>
    <n v="6.6"/>
  </r>
  <r>
    <x v="898"/>
    <x v="0"/>
    <x v="1"/>
    <x v="0"/>
    <x v="1"/>
    <x v="0"/>
    <n v="49.49"/>
    <n v="4"/>
    <n v="9.8979999999999997"/>
    <n v="207.858"/>
    <x v="78"/>
    <x v="311"/>
    <x v="0"/>
    <n v="197.96"/>
    <n v="4.7619047620000003"/>
    <n v="9.8979999999999997"/>
    <n v="6.6"/>
  </r>
  <r>
    <x v="899"/>
    <x v="0"/>
    <x v="1"/>
    <x v="1"/>
    <x v="1"/>
    <x v="0"/>
    <n v="49.49"/>
    <n v="4"/>
    <n v="9.8979999999999997"/>
    <n v="207.858"/>
    <x v="78"/>
    <x v="311"/>
    <x v="0"/>
    <n v="197.96"/>
    <n v="4.7619047620000003"/>
    <n v="9.8979999999999997"/>
    <n v="6.6"/>
  </r>
  <r>
    <x v="900"/>
    <x v="2"/>
    <x v="1"/>
    <x v="1"/>
    <x v="0"/>
    <x v="2"/>
    <n v="22.02"/>
    <n v="9"/>
    <n v="9.9090000000000007"/>
    <n v="208.089"/>
    <x v="0"/>
    <x v="312"/>
    <x v="0"/>
    <n v="198.18"/>
    <n v="4.7619047620000003"/>
    <n v="9.9090000000000007"/>
    <n v="6.8"/>
  </r>
  <r>
    <x v="901"/>
    <x v="2"/>
    <x v="1"/>
    <x v="1"/>
    <x v="0"/>
    <x v="1"/>
    <n v="99.25"/>
    <n v="2"/>
    <n v="9.9250000000000007"/>
    <n v="208.42500000000001"/>
    <x v="34"/>
    <x v="313"/>
    <x v="0"/>
    <n v="198.5"/>
    <n v="4.7619047620000003"/>
    <n v="9.9250000000000007"/>
    <n v="9"/>
  </r>
  <r>
    <x v="902"/>
    <x v="0"/>
    <x v="1"/>
    <x v="1"/>
    <x v="0"/>
    <x v="1"/>
    <n v="99.25"/>
    <n v="2"/>
    <n v="9.9250000000000007"/>
    <n v="208.42500000000001"/>
    <x v="34"/>
    <x v="313"/>
    <x v="0"/>
    <n v="198.5"/>
    <n v="4.7619047620000003"/>
    <n v="9.9250000000000007"/>
    <n v="9"/>
  </r>
  <r>
    <x v="903"/>
    <x v="2"/>
    <x v="1"/>
    <x v="1"/>
    <x v="0"/>
    <x v="1"/>
    <n v="99.25"/>
    <n v="2"/>
    <n v="9.9250000000000007"/>
    <n v="208.42500000000001"/>
    <x v="34"/>
    <x v="313"/>
    <x v="0"/>
    <n v="198.5"/>
    <n v="4.7619047620000003"/>
    <n v="9.9250000000000007"/>
    <n v="9"/>
  </r>
  <r>
    <x v="904"/>
    <x v="0"/>
    <x v="1"/>
    <x v="1"/>
    <x v="0"/>
    <x v="2"/>
    <n v="99.37"/>
    <n v="2"/>
    <n v="9.9369999999999994"/>
    <n v="208.67699999999999"/>
    <x v="83"/>
    <x v="314"/>
    <x v="0"/>
    <n v="198.74"/>
    <n v="4.7619047620000003"/>
    <n v="9.9369999999999994"/>
    <n v="5.2"/>
  </r>
  <r>
    <x v="905"/>
    <x v="0"/>
    <x v="0"/>
    <x v="0"/>
    <x v="0"/>
    <x v="2"/>
    <n v="99.37"/>
    <n v="2"/>
    <n v="9.9369999999999994"/>
    <n v="208.67699999999999"/>
    <x v="83"/>
    <x v="314"/>
    <x v="0"/>
    <n v="198.74"/>
    <n v="4.7619047620000003"/>
    <n v="9.9369999999999994"/>
    <n v="5.2"/>
  </r>
  <r>
    <x v="906"/>
    <x v="0"/>
    <x v="0"/>
    <x v="0"/>
    <x v="0"/>
    <x v="2"/>
    <n v="99.37"/>
    <n v="2"/>
    <n v="9.9369999999999994"/>
    <n v="208.67699999999999"/>
    <x v="83"/>
    <x v="314"/>
    <x v="0"/>
    <n v="198.74"/>
    <n v="4.7619047620000003"/>
    <n v="9.9369999999999994"/>
    <n v="5.2"/>
  </r>
  <r>
    <x v="907"/>
    <x v="2"/>
    <x v="1"/>
    <x v="1"/>
    <x v="0"/>
    <x v="1"/>
    <n v="39.75"/>
    <n v="5"/>
    <n v="9.9375"/>
    <n v="208.6875"/>
    <x v="21"/>
    <x v="228"/>
    <x v="1"/>
    <n v="198.75"/>
    <n v="4.7619047620000003"/>
    <n v="9.9375"/>
    <n v="9.6"/>
  </r>
  <r>
    <x v="908"/>
    <x v="0"/>
    <x v="1"/>
    <x v="1"/>
    <x v="1"/>
    <x v="1"/>
    <n v="39.75"/>
    <n v="5"/>
    <n v="9.9375"/>
    <n v="208.6875"/>
    <x v="21"/>
    <x v="228"/>
    <x v="1"/>
    <n v="198.75"/>
    <n v="4.7619047620000003"/>
    <n v="9.9375"/>
    <n v="9.6"/>
  </r>
  <r>
    <x v="909"/>
    <x v="0"/>
    <x v="0"/>
    <x v="0"/>
    <x v="1"/>
    <x v="2"/>
    <n v="49.79"/>
    <n v="4"/>
    <n v="9.9580000000000002"/>
    <n v="209.11799999999999"/>
    <x v="70"/>
    <x v="315"/>
    <x v="0"/>
    <n v="199.16"/>
    <n v="4.7619047620000003"/>
    <n v="9.9580000000000002"/>
    <n v="6.4"/>
  </r>
  <r>
    <x v="910"/>
    <x v="0"/>
    <x v="0"/>
    <x v="0"/>
    <x v="1"/>
    <x v="2"/>
    <n v="49.79"/>
    <n v="4"/>
    <n v="9.9580000000000002"/>
    <n v="209.11799999999999"/>
    <x v="70"/>
    <x v="315"/>
    <x v="2"/>
    <n v="199.16"/>
    <n v="4.7619047620000003"/>
    <n v="9.9580000000000002"/>
    <n v="6.4"/>
  </r>
  <r>
    <x v="911"/>
    <x v="0"/>
    <x v="1"/>
    <x v="1"/>
    <x v="0"/>
    <x v="2"/>
    <n v="99.79"/>
    <n v="2"/>
    <n v="9.9789999999999992"/>
    <n v="209.559"/>
    <x v="33"/>
    <x v="220"/>
    <x v="1"/>
    <n v="199.58"/>
    <n v="4.7619047620000003"/>
    <n v="9.9789999999999992"/>
    <n v="8"/>
  </r>
  <r>
    <x v="912"/>
    <x v="0"/>
    <x v="0"/>
    <x v="1"/>
    <x v="0"/>
    <x v="2"/>
    <n v="99.79"/>
    <n v="2"/>
    <n v="9.9789999999999992"/>
    <n v="209.559"/>
    <x v="33"/>
    <x v="220"/>
    <x v="1"/>
    <n v="199.58"/>
    <n v="4.7619047620000003"/>
    <n v="9.9789999999999992"/>
    <n v="8"/>
  </r>
  <r>
    <x v="913"/>
    <x v="0"/>
    <x v="0"/>
    <x v="1"/>
    <x v="0"/>
    <x v="2"/>
    <n v="99.79"/>
    <n v="2"/>
    <n v="9.9789999999999992"/>
    <n v="209.559"/>
    <x v="33"/>
    <x v="220"/>
    <x v="1"/>
    <n v="199.58"/>
    <n v="4.7619047620000003"/>
    <n v="9.9789999999999992"/>
    <n v="8.3000000000000007"/>
  </r>
  <r>
    <x v="914"/>
    <x v="0"/>
    <x v="1"/>
    <x v="1"/>
    <x v="0"/>
    <x v="1"/>
    <n v="99.82"/>
    <n v="2"/>
    <n v="9.9819999999999993"/>
    <n v="209.62200000000001"/>
    <x v="44"/>
    <x v="298"/>
    <x v="0"/>
    <n v="199.64"/>
    <n v="4.7619047620000003"/>
    <n v="9.9819999999999993"/>
    <n v="6.7"/>
  </r>
  <r>
    <x v="915"/>
    <x v="0"/>
    <x v="1"/>
    <x v="1"/>
    <x v="0"/>
    <x v="1"/>
    <n v="99.82"/>
    <n v="2"/>
    <n v="9.9819999999999993"/>
    <n v="209.62200000000001"/>
    <x v="44"/>
    <x v="298"/>
    <x v="0"/>
    <n v="199.64"/>
    <n v="4.7619047620000003"/>
    <n v="9.9819999999999993"/>
    <n v="6.7"/>
  </r>
  <r>
    <x v="916"/>
    <x v="0"/>
    <x v="1"/>
    <x v="1"/>
    <x v="0"/>
    <x v="2"/>
    <n v="99.82"/>
    <n v="2"/>
    <n v="9.9819999999999993"/>
    <n v="209.62200000000001"/>
    <x v="44"/>
    <x v="298"/>
    <x v="0"/>
    <n v="199.64"/>
    <n v="4.7619047620000003"/>
    <n v="9.9819999999999993"/>
    <n v="6.7"/>
  </r>
  <r>
    <x v="917"/>
    <x v="0"/>
    <x v="1"/>
    <x v="1"/>
    <x v="0"/>
    <x v="1"/>
    <n v="99.89"/>
    <n v="2"/>
    <n v="9.9890000000000008"/>
    <n v="209.76900000000001"/>
    <x v="55"/>
    <x v="316"/>
    <x v="0"/>
    <n v="199.78"/>
    <n v="4.7619047620000003"/>
    <n v="9.9890000000000008"/>
    <n v="7.1"/>
  </r>
  <r>
    <x v="918"/>
    <x v="2"/>
    <x v="1"/>
    <x v="1"/>
    <x v="0"/>
    <x v="1"/>
    <n v="99.89"/>
    <n v="2"/>
    <n v="9.9890000000000008"/>
    <n v="209.76900000000001"/>
    <x v="55"/>
    <x v="316"/>
    <x v="0"/>
    <n v="199.78"/>
    <n v="4.7619047620000003"/>
    <n v="9.9890000000000008"/>
    <n v="7.1"/>
  </r>
  <r>
    <x v="919"/>
    <x v="0"/>
    <x v="1"/>
    <x v="1"/>
    <x v="0"/>
    <x v="1"/>
    <n v="99.89"/>
    <n v="2"/>
    <n v="9.9890000000000008"/>
    <n v="209.76900000000001"/>
    <x v="55"/>
    <x v="316"/>
    <x v="0"/>
    <n v="199.78"/>
    <n v="4.7619047620000003"/>
    <n v="9.9890000000000008"/>
    <n v="7.1"/>
  </r>
  <r>
    <x v="920"/>
    <x v="1"/>
    <x v="1"/>
    <x v="1"/>
    <x v="1"/>
    <x v="5"/>
    <n v="50.23"/>
    <n v="4"/>
    <n v="10.045999999999999"/>
    <n v="210.96600000000001"/>
    <x v="3"/>
    <x v="317"/>
    <x v="0"/>
    <n v="200.92"/>
    <n v="4.7619047620000003"/>
    <n v="10.045999999999999"/>
    <n v="9"/>
  </r>
  <r>
    <x v="921"/>
    <x v="1"/>
    <x v="2"/>
    <x v="1"/>
    <x v="0"/>
    <x v="5"/>
    <n v="50.23"/>
    <n v="4"/>
    <n v="10.045999999999999"/>
    <n v="210.96600000000001"/>
    <x v="3"/>
    <x v="317"/>
    <x v="0"/>
    <n v="200.92"/>
    <n v="4.7619047620000003"/>
    <n v="10.045999999999999"/>
    <n v="9"/>
  </r>
  <r>
    <x v="922"/>
    <x v="1"/>
    <x v="0"/>
    <x v="1"/>
    <x v="0"/>
    <x v="5"/>
    <n v="50.23"/>
    <n v="4"/>
    <n v="10.045999999999999"/>
    <n v="210.96600000000001"/>
    <x v="3"/>
    <x v="317"/>
    <x v="0"/>
    <n v="200.92"/>
    <n v="4.7619047620000003"/>
    <n v="10.045999999999999"/>
    <n v="8.4"/>
  </r>
  <r>
    <x v="923"/>
    <x v="0"/>
    <x v="2"/>
    <x v="1"/>
    <x v="1"/>
    <x v="2"/>
    <n v="67.099999999999994"/>
    <n v="3"/>
    <n v="10.065"/>
    <n v="211.36500000000001"/>
    <x v="74"/>
    <x v="31"/>
    <x v="0"/>
    <n v="201.3"/>
    <n v="4.7619047620000003"/>
    <n v="10.065"/>
    <n v="7.5"/>
  </r>
  <r>
    <x v="924"/>
    <x v="1"/>
    <x v="2"/>
    <x v="1"/>
    <x v="1"/>
    <x v="2"/>
    <n v="67.099999999999994"/>
    <n v="3"/>
    <n v="10.065"/>
    <n v="211.36500000000001"/>
    <x v="74"/>
    <x v="31"/>
    <x v="0"/>
    <n v="201.3"/>
    <n v="4.7619047620000003"/>
    <n v="10.065"/>
    <n v="7.5"/>
  </r>
  <r>
    <x v="925"/>
    <x v="1"/>
    <x v="2"/>
    <x v="1"/>
    <x v="1"/>
    <x v="2"/>
    <n v="67.099999999999994"/>
    <n v="3"/>
    <n v="10.065"/>
    <n v="211.36500000000001"/>
    <x v="74"/>
    <x v="31"/>
    <x v="0"/>
    <n v="201.3"/>
    <n v="4.7619047620000003"/>
    <n v="10.065"/>
    <n v="7.5"/>
  </r>
  <r>
    <x v="926"/>
    <x v="0"/>
    <x v="1"/>
    <x v="0"/>
    <x v="1"/>
    <x v="4"/>
    <n v="25.32"/>
    <n v="8"/>
    <n v="10.128"/>
    <n v="212.68799999999999"/>
    <x v="53"/>
    <x v="318"/>
    <x v="0"/>
    <n v="202.56"/>
    <n v="4.7619047620000003"/>
    <n v="10.128"/>
    <n v="8.6999999999999993"/>
  </r>
  <r>
    <x v="927"/>
    <x v="0"/>
    <x v="1"/>
    <x v="0"/>
    <x v="1"/>
    <x v="4"/>
    <n v="25.32"/>
    <n v="8"/>
    <n v="10.128"/>
    <n v="212.68799999999999"/>
    <x v="53"/>
    <x v="318"/>
    <x v="0"/>
    <n v="202.56"/>
    <n v="4.7619047620000003"/>
    <n v="10.128"/>
    <n v="8.5"/>
  </r>
  <r>
    <x v="928"/>
    <x v="0"/>
    <x v="0"/>
    <x v="1"/>
    <x v="0"/>
    <x v="2"/>
    <n v="40.520000000000003"/>
    <n v="5"/>
    <n v="10.130000000000001"/>
    <n v="212.73"/>
    <x v="52"/>
    <x v="319"/>
    <x v="0"/>
    <n v="202.6"/>
    <n v="4.7619047620000003"/>
    <n v="10.130000000000001"/>
    <n v="4.5"/>
  </r>
  <r>
    <x v="929"/>
    <x v="0"/>
    <x v="1"/>
    <x v="1"/>
    <x v="0"/>
    <x v="2"/>
    <n v="40.520000000000003"/>
    <n v="5"/>
    <n v="10.130000000000001"/>
    <n v="212.73"/>
    <x v="52"/>
    <x v="319"/>
    <x v="0"/>
    <n v="202.6"/>
    <n v="4.7619047620000003"/>
    <n v="10.130000000000001"/>
    <n v="4.5"/>
  </r>
  <r>
    <x v="930"/>
    <x v="0"/>
    <x v="0"/>
    <x v="1"/>
    <x v="0"/>
    <x v="2"/>
    <n v="40.520000000000003"/>
    <n v="5"/>
    <n v="10.130000000000001"/>
    <n v="212.73"/>
    <x v="52"/>
    <x v="319"/>
    <x v="0"/>
    <n v="202.6"/>
    <n v="4.7619047620000003"/>
    <n v="10.130000000000001"/>
    <n v="8.6"/>
  </r>
  <r>
    <x v="931"/>
    <x v="0"/>
    <x v="2"/>
    <x v="1"/>
    <x v="0"/>
    <x v="4"/>
    <n v="28.95"/>
    <n v="7"/>
    <n v="10.1325"/>
    <n v="212.7825"/>
    <x v="18"/>
    <x v="281"/>
    <x v="0"/>
    <n v="202.65"/>
    <n v="4.7619047620000003"/>
    <n v="10.1325"/>
    <n v="6"/>
  </r>
  <r>
    <x v="932"/>
    <x v="0"/>
    <x v="2"/>
    <x v="1"/>
    <x v="0"/>
    <x v="4"/>
    <n v="28.95"/>
    <n v="7"/>
    <n v="10.1325"/>
    <n v="212.7825"/>
    <x v="18"/>
    <x v="281"/>
    <x v="0"/>
    <n v="202.65"/>
    <n v="4.7619047620000003"/>
    <n v="10.1325"/>
    <n v="8.6999999999999993"/>
  </r>
  <r>
    <x v="933"/>
    <x v="0"/>
    <x v="1"/>
    <x v="0"/>
    <x v="0"/>
    <x v="1"/>
    <n v="25.42"/>
    <n v="8"/>
    <n v="10.167999999999999"/>
    <n v="213.52799999999999"/>
    <x v="7"/>
    <x v="159"/>
    <x v="0"/>
    <n v="203.36"/>
    <n v="4.7619047620000003"/>
    <n v="10.167999999999999"/>
    <n v="6.7"/>
  </r>
  <r>
    <x v="934"/>
    <x v="2"/>
    <x v="1"/>
    <x v="0"/>
    <x v="0"/>
    <x v="2"/>
    <n v="25.42"/>
    <n v="8"/>
    <n v="10.167999999999999"/>
    <n v="213.52799999999999"/>
    <x v="7"/>
    <x v="159"/>
    <x v="2"/>
    <n v="203.36"/>
    <n v="4.7619047620000003"/>
    <n v="10.167999999999999"/>
    <n v="6.7"/>
  </r>
  <r>
    <x v="935"/>
    <x v="1"/>
    <x v="1"/>
    <x v="0"/>
    <x v="0"/>
    <x v="1"/>
    <n v="25.42"/>
    <n v="8"/>
    <n v="10.167999999999999"/>
    <n v="213.52799999999999"/>
    <x v="7"/>
    <x v="159"/>
    <x v="0"/>
    <n v="203.36"/>
    <n v="4.7619047620000003"/>
    <n v="10.167999999999999"/>
    <n v="6.7"/>
  </r>
  <r>
    <x v="936"/>
    <x v="0"/>
    <x v="2"/>
    <x v="1"/>
    <x v="0"/>
    <x v="3"/>
    <n v="33.99"/>
    <n v="6"/>
    <n v="10.196999999999999"/>
    <n v="214.137"/>
    <x v="66"/>
    <x v="320"/>
    <x v="0"/>
    <n v="203.94"/>
    <n v="4.7619047620000003"/>
    <n v="10.196999999999999"/>
    <n v="7.7"/>
  </r>
  <r>
    <x v="937"/>
    <x v="0"/>
    <x v="2"/>
    <x v="1"/>
    <x v="0"/>
    <x v="2"/>
    <n v="33.99"/>
    <n v="6"/>
    <n v="10.196999999999999"/>
    <n v="214.137"/>
    <x v="66"/>
    <x v="320"/>
    <x v="0"/>
    <n v="203.94"/>
    <n v="4.7619047620000003"/>
    <n v="10.196999999999999"/>
    <n v="7.7"/>
  </r>
  <r>
    <x v="938"/>
    <x v="2"/>
    <x v="1"/>
    <x v="1"/>
    <x v="0"/>
    <x v="4"/>
    <n v="51.13"/>
    <n v="4"/>
    <n v="10.226000000000001"/>
    <n v="214.74600000000001"/>
    <x v="6"/>
    <x v="43"/>
    <x v="2"/>
    <n v="204.52"/>
    <n v="4.7619047620000003"/>
    <n v="10.226000000000001"/>
    <n v="4"/>
  </r>
  <r>
    <x v="939"/>
    <x v="0"/>
    <x v="1"/>
    <x v="1"/>
    <x v="1"/>
    <x v="2"/>
    <n v="40.94"/>
    <n v="5"/>
    <n v="10.234999999999999"/>
    <n v="214.935"/>
    <x v="5"/>
    <x v="150"/>
    <x v="1"/>
    <n v="204.7"/>
    <n v="4.7619047620000003"/>
    <n v="10.234999999999999"/>
    <n v="9.9"/>
  </r>
  <r>
    <x v="940"/>
    <x v="1"/>
    <x v="2"/>
    <x v="1"/>
    <x v="1"/>
    <x v="2"/>
    <n v="40.94"/>
    <n v="5"/>
    <n v="10.234999999999999"/>
    <n v="214.935"/>
    <x v="5"/>
    <x v="150"/>
    <x v="1"/>
    <n v="204.7"/>
    <n v="4.7619047620000003"/>
    <n v="10.234999999999999"/>
    <n v="9.9"/>
  </r>
  <r>
    <x v="941"/>
    <x v="0"/>
    <x v="0"/>
    <x v="1"/>
    <x v="1"/>
    <x v="2"/>
    <n v="40.94"/>
    <n v="5"/>
    <n v="10.234999999999999"/>
    <n v="214.935"/>
    <x v="5"/>
    <x v="150"/>
    <x v="1"/>
    <n v="204.7"/>
    <n v="4.7619047620000003"/>
    <n v="10.234999999999999"/>
    <n v="8.8000000000000007"/>
  </r>
  <r>
    <x v="942"/>
    <x v="1"/>
    <x v="2"/>
    <x v="1"/>
    <x v="0"/>
    <x v="5"/>
    <n v="51.19"/>
    <n v="4"/>
    <n v="10.238"/>
    <n v="214.99799999999999"/>
    <x v="50"/>
    <x v="114"/>
    <x v="0"/>
    <n v="204.76"/>
    <n v="4.7619047620000003"/>
    <n v="10.238"/>
    <n v="4.7"/>
  </r>
  <r>
    <x v="943"/>
    <x v="1"/>
    <x v="1"/>
    <x v="1"/>
    <x v="1"/>
    <x v="5"/>
    <n v="51.19"/>
    <n v="4"/>
    <n v="10.238"/>
    <n v="214.99799999999999"/>
    <x v="50"/>
    <x v="114"/>
    <x v="0"/>
    <n v="204.76"/>
    <n v="4.7619047620000003"/>
    <n v="10.238"/>
    <n v="4.7"/>
  </r>
  <r>
    <x v="944"/>
    <x v="0"/>
    <x v="2"/>
    <x v="1"/>
    <x v="0"/>
    <x v="5"/>
    <n v="51.19"/>
    <n v="4"/>
    <n v="10.238"/>
    <n v="214.99799999999999"/>
    <x v="50"/>
    <x v="114"/>
    <x v="0"/>
    <n v="204.76"/>
    <n v="4.7619047620000003"/>
    <n v="10.238"/>
    <n v="4.7"/>
  </r>
  <r>
    <x v="945"/>
    <x v="0"/>
    <x v="1"/>
    <x v="1"/>
    <x v="1"/>
    <x v="5"/>
    <n v="51.19"/>
    <n v="4"/>
    <n v="10.238"/>
    <n v="214.99799999999999"/>
    <x v="50"/>
    <x v="114"/>
    <x v="0"/>
    <n v="204.76"/>
    <n v="4.7619047620000003"/>
    <n v="10.238"/>
    <n v="4.7"/>
  </r>
  <r>
    <x v="946"/>
    <x v="1"/>
    <x v="1"/>
    <x v="1"/>
    <x v="1"/>
    <x v="4"/>
    <n v="68.709999999999994"/>
    <n v="3"/>
    <n v="10.3065"/>
    <n v="216.4365"/>
    <x v="26"/>
    <x v="321"/>
    <x v="0"/>
    <n v="206.13"/>
    <n v="4.7619047620000003"/>
    <n v="10.3065"/>
    <n v="8.6999999999999993"/>
  </r>
  <r>
    <x v="947"/>
    <x v="1"/>
    <x v="1"/>
    <x v="1"/>
    <x v="1"/>
    <x v="2"/>
    <n v="68.709999999999994"/>
    <n v="3"/>
    <n v="10.3065"/>
    <n v="216.4365"/>
    <x v="26"/>
    <x v="321"/>
    <x v="1"/>
    <n v="206.13"/>
    <n v="4.7619047620000003"/>
    <n v="10.3065"/>
    <n v="8.6999999999999993"/>
  </r>
  <r>
    <x v="948"/>
    <x v="0"/>
    <x v="1"/>
    <x v="1"/>
    <x v="1"/>
    <x v="2"/>
    <n v="22.93"/>
    <n v="9"/>
    <n v="10.3185"/>
    <n v="216.6885"/>
    <x v="55"/>
    <x v="199"/>
    <x v="0"/>
    <n v="206.37"/>
    <n v="4.7619047620000003"/>
    <n v="10.3185"/>
    <n v="5.5"/>
  </r>
  <r>
    <x v="949"/>
    <x v="0"/>
    <x v="1"/>
    <x v="1"/>
    <x v="1"/>
    <x v="2"/>
    <n v="22.93"/>
    <n v="9"/>
    <n v="10.3185"/>
    <n v="216.6885"/>
    <x v="55"/>
    <x v="199"/>
    <x v="0"/>
    <n v="206.37"/>
    <n v="4.7619047620000003"/>
    <n v="10.3185"/>
    <n v="5.5"/>
  </r>
  <r>
    <x v="950"/>
    <x v="0"/>
    <x v="0"/>
    <x v="1"/>
    <x v="1"/>
    <x v="2"/>
    <n v="22.93"/>
    <n v="9"/>
    <n v="10.3185"/>
    <n v="216.6885"/>
    <x v="55"/>
    <x v="199"/>
    <x v="0"/>
    <n v="206.37"/>
    <n v="4.7619047620000003"/>
    <n v="10.3185"/>
    <n v="8.9"/>
  </r>
  <r>
    <x v="951"/>
    <x v="1"/>
    <x v="1"/>
    <x v="0"/>
    <x v="1"/>
    <x v="3"/>
    <n v="34.42"/>
    <n v="6"/>
    <n v="10.326000000000001"/>
    <n v="216.846"/>
    <x v="80"/>
    <x v="206"/>
    <x v="0"/>
    <n v="206.52"/>
    <n v="4.7619047620000003"/>
    <n v="10.326000000000001"/>
    <n v="7.5"/>
  </r>
  <r>
    <x v="952"/>
    <x v="1"/>
    <x v="2"/>
    <x v="0"/>
    <x v="0"/>
    <x v="3"/>
    <n v="34.42"/>
    <n v="6"/>
    <n v="10.326000000000001"/>
    <n v="216.846"/>
    <x v="24"/>
    <x v="322"/>
    <x v="0"/>
    <n v="206.52"/>
    <n v="4.7619047620000003"/>
    <n v="10.326000000000001"/>
    <n v="9.8000000000000007"/>
  </r>
  <r>
    <x v="953"/>
    <x v="1"/>
    <x v="1"/>
    <x v="0"/>
    <x v="1"/>
    <x v="3"/>
    <n v="34.42"/>
    <n v="6"/>
    <n v="10.326000000000001"/>
    <n v="216.846"/>
    <x v="80"/>
    <x v="206"/>
    <x v="0"/>
    <n v="206.52"/>
    <n v="4.7619047620000003"/>
    <n v="10.326000000000001"/>
    <n v="7.5"/>
  </r>
  <r>
    <x v="954"/>
    <x v="1"/>
    <x v="2"/>
    <x v="0"/>
    <x v="0"/>
    <x v="2"/>
    <n v="34.42"/>
    <n v="6"/>
    <n v="10.326000000000001"/>
    <n v="216.846"/>
    <x v="24"/>
    <x v="322"/>
    <x v="0"/>
    <n v="206.52"/>
    <n v="4.7619047620000003"/>
    <n v="10.326000000000001"/>
    <n v="9.8000000000000007"/>
  </r>
  <r>
    <x v="955"/>
    <x v="0"/>
    <x v="2"/>
    <x v="1"/>
    <x v="0"/>
    <x v="4"/>
    <n v="51.71"/>
    <n v="4"/>
    <n v="10.342000000000001"/>
    <n v="217.18199999999999"/>
    <x v="8"/>
    <x v="90"/>
    <x v="0"/>
    <n v="206.84"/>
    <n v="4.7619047620000003"/>
    <n v="10.342000000000001"/>
    <n v="9.8000000000000007"/>
  </r>
  <r>
    <x v="956"/>
    <x v="2"/>
    <x v="1"/>
    <x v="1"/>
    <x v="0"/>
    <x v="3"/>
    <n v="68.97"/>
    <n v="3"/>
    <n v="10.345499999999999"/>
    <n v="217.25550000000001"/>
    <x v="21"/>
    <x v="48"/>
    <x v="0"/>
    <n v="206.91"/>
    <n v="4.7619047620000003"/>
    <n v="10.345499999999999"/>
    <n v="8.6999999999999993"/>
  </r>
  <r>
    <x v="957"/>
    <x v="1"/>
    <x v="2"/>
    <x v="1"/>
    <x v="0"/>
    <x v="4"/>
    <n v="23.03"/>
    <n v="9"/>
    <n v="10.3635"/>
    <n v="217.6335"/>
    <x v="43"/>
    <x v="293"/>
    <x v="1"/>
    <n v="207.27"/>
    <n v="4.7619047620000003"/>
    <n v="10.3635"/>
    <n v="7.9"/>
  </r>
  <r>
    <x v="958"/>
    <x v="2"/>
    <x v="1"/>
    <x v="0"/>
    <x v="0"/>
    <x v="2"/>
    <n v="29.61"/>
    <n v="7"/>
    <n v="10.3635"/>
    <n v="217.6335"/>
    <x v="79"/>
    <x v="85"/>
    <x v="0"/>
    <n v="207.27"/>
    <n v="4.7619047620000003"/>
    <n v="10.3635"/>
    <n v="6.5"/>
  </r>
  <r>
    <x v="959"/>
    <x v="0"/>
    <x v="0"/>
    <x v="1"/>
    <x v="0"/>
    <x v="5"/>
    <n v="23.07"/>
    <n v="9"/>
    <n v="10.381500000000001"/>
    <n v="218.01150000000001"/>
    <x v="71"/>
    <x v="323"/>
    <x v="0"/>
    <n v="207.63"/>
    <n v="4.7619047620000003"/>
    <n v="10.381500000000001"/>
    <n v="4.9000000000000004"/>
  </r>
  <r>
    <x v="960"/>
    <x v="0"/>
    <x v="0"/>
    <x v="1"/>
    <x v="0"/>
    <x v="5"/>
    <n v="23.07"/>
    <n v="9"/>
    <n v="10.381500000000001"/>
    <n v="218.01150000000001"/>
    <x v="71"/>
    <x v="323"/>
    <x v="0"/>
    <n v="207.63"/>
    <n v="4.7619047620000003"/>
    <n v="10.381500000000001"/>
    <n v="4.9000000000000004"/>
  </r>
  <r>
    <x v="961"/>
    <x v="0"/>
    <x v="1"/>
    <x v="1"/>
    <x v="1"/>
    <x v="4"/>
    <n v="29.67"/>
    <n v="7"/>
    <n v="10.384499999999999"/>
    <n v="218.0745"/>
    <x v="79"/>
    <x v="17"/>
    <x v="2"/>
    <n v="207.69"/>
    <n v="4.7619047620000003"/>
    <n v="10.384499999999999"/>
    <n v="8.1"/>
  </r>
  <r>
    <x v="962"/>
    <x v="0"/>
    <x v="1"/>
    <x v="0"/>
    <x v="1"/>
    <x v="0"/>
    <n v="35.22"/>
    <n v="6"/>
    <n v="10.566000000000001"/>
    <n v="221.886"/>
    <x v="45"/>
    <x v="324"/>
    <x v="0"/>
    <n v="211.32"/>
    <n v="4.7619047620000003"/>
    <n v="10.566000000000001"/>
    <n v="6.5"/>
  </r>
  <r>
    <x v="963"/>
    <x v="0"/>
    <x v="0"/>
    <x v="0"/>
    <x v="0"/>
    <x v="0"/>
    <n v="35.22"/>
    <n v="6"/>
    <n v="10.566000000000001"/>
    <n v="221.886"/>
    <x v="45"/>
    <x v="324"/>
    <x v="1"/>
    <n v="211.32"/>
    <n v="4.7619047620000003"/>
    <n v="10.566000000000001"/>
    <n v="6.5"/>
  </r>
  <r>
    <x v="964"/>
    <x v="2"/>
    <x v="1"/>
    <x v="1"/>
    <x v="1"/>
    <x v="2"/>
    <n v="26.43"/>
    <n v="8"/>
    <n v="10.571999999999999"/>
    <n v="222.012"/>
    <x v="49"/>
    <x v="325"/>
    <x v="0"/>
    <n v="211.44"/>
    <n v="4.7619047620000003"/>
    <n v="10.571999999999999"/>
    <n v="8.9"/>
  </r>
  <r>
    <x v="965"/>
    <x v="2"/>
    <x v="1"/>
    <x v="1"/>
    <x v="0"/>
    <x v="2"/>
    <n v="26.43"/>
    <n v="8"/>
    <n v="10.571999999999999"/>
    <n v="222.012"/>
    <x v="49"/>
    <x v="325"/>
    <x v="1"/>
    <n v="211.44"/>
    <n v="4.7619047620000003"/>
    <n v="10.571999999999999"/>
    <n v="8.9"/>
  </r>
  <r>
    <x v="966"/>
    <x v="0"/>
    <x v="1"/>
    <x v="1"/>
    <x v="1"/>
    <x v="2"/>
    <n v="26.43"/>
    <n v="8"/>
    <n v="10.571999999999999"/>
    <n v="222.012"/>
    <x v="49"/>
    <x v="325"/>
    <x v="0"/>
    <n v="211.44"/>
    <n v="4.7619047620000003"/>
    <n v="10.571999999999999"/>
    <n v="8.9"/>
  </r>
  <r>
    <x v="967"/>
    <x v="2"/>
    <x v="1"/>
    <x v="1"/>
    <x v="0"/>
    <x v="5"/>
    <n v="52.89"/>
    <n v="4"/>
    <n v="10.577999999999999"/>
    <n v="222.13800000000001"/>
    <x v="48"/>
    <x v="326"/>
    <x v="0"/>
    <n v="211.56"/>
    <n v="4.7619047620000003"/>
    <n v="10.577999999999999"/>
    <n v="6.7"/>
  </r>
  <r>
    <x v="968"/>
    <x v="1"/>
    <x v="1"/>
    <x v="1"/>
    <x v="0"/>
    <x v="2"/>
    <n v="52.89"/>
    <n v="4"/>
    <n v="10.577999999999999"/>
    <n v="222.13800000000001"/>
    <x v="48"/>
    <x v="326"/>
    <x v="1"/>
    <n v="211.56"/>
    <n v="4.7619047620000003"/>
    <n v="10.577999999999999"/>
    <n v="6.7"/>
  </r>
  <r>
    <x v="969"/>
    <x v="0"/>
    <x v="1"/>
    <x v="1"/>
    <x v="0"/>
    <x v="2"/>
    <n v="52.89"/>
    <n v="4"/>
    <n v="10.577999999999999"/>
    <n v="222.13800000000001"/>
    <x v="48"/>
    <x v="326"/>
    <x v="0"/>
    <n v="211.56"/>
    <n v="4.7619047620000003"/>
    <n v="10.577999999999999"/>
    <n v="6.7"/>
  </r>
  <r>
    <x v="970"/>
    <x v="2"/>
    <x v="1"/>
    <x v="1"/>
    <x v="0"/>
    <x v="4"/>
    <n v="30.35"/>
    <n v="7"/>
    <n v="10.6225"/>
    <n v="223.07249999999999"/>
    <x v="7"/>
    <x v="1"/>
    <x v="0"/>
    <n v="212.45"/>
    <n v="4.7619047620000003"/>
    <n v="10.6225"/>
    <n v="8"/>
  </r>
  <r>
    <x v="971"/>
    <x v="0"/>
    <x v="0"/>
    <x v="1"/>
    <x v="0"/>
    <x v="5"/>
    <n v="35.49"/>
    <n v="6"/>
    <n v="10.647"/>
    <n v="223.58699999999999"/>
    <x v="11"/>
    <x v="38"/>
    <x v="0"/>
    <n v="212.94"/>
    <n v="4.7619047620000003"/>
    <n v="10.647"/>
    <n v="4.0999999999999996"/>
  </r>
  <r>
    <x v="972"/>
    <x v="0"/>
    <x v="1"/>
    <x v="1"/>
    <x v="1"/>
    <x v="5"/>
    <n v="35.49"/>
    <n v="6"/>
    <n v="10.647"/>
    <n v="223.58699999999999"/>
    <x v="11"/>
    <x v="38"/>
    <x v="0"/>
    <n v="212.94"/>
    <n v="4.7619047620000003"/>
    <n v="10.647"/>
    <n v="4.0999999999999996"/>
  </r>
  <r>
    <x v="973"/>
    <x v="0"/>
    <x v="1"/>
    <x v="1"/>
    <x v="1"/>
    <x v="0"/>
    <n v="23.75"/>
    <n v="9"/>
    <n v="10.6875"/>
    <n v="224.4375"/>
    <x v="63"/>
    <x v="293"/>
    <x v="0"/>
    <n v="213.75"/>
    <n v="4.7619047620000003"/>
    <n v="10.6875"/>
    <n v="9.5"/>
  </r>
  <r>
    <x v="974"/>
    <x v="2"/>
    <x v="1"/>
    <x v="0"/>
    <x v="1"/>
    <x v="5"/>
    <n v="21.43"/>
    <n v="10"/>
    <n v="10.715"/>
    <n v="225.01499999999999"/>
    <x v="12"/>
    <x v="327"/>
    <x v="0"/>
    <n v="214.3"/>
    <n v="4.7619047620000003"/>
    <n v="10.715"/>
    <n v="6.2"/>
  </r>
  <r>
    <x v="975"/>
    <x v="2"/>
    <x v="1"/>
    <x v="0"/>
    <x v="0"/>
    <x v="5"/>
    <n v="21.43"/>
    <n v="10"/>
    <n v="10.715"/>
    <n v="225.01499999999999"/>
    <x v="12"/>
    <x v="327"/>
    <x v="0"/>
    <n v="214.3"/>
    <n v="4.7619047620000003"/>
    <n v="10.715"/>
    <n v="6.2"/>
  </r>
  <r>
    <x v="976"/>
    <x v="0"/>
    <x v="2"/>
    <x v="1"/>
    <x v="1"/>
    <x v="3"/>
    <n v="42.91"/>
    <n v="5"/>
    <n v="10.727499999999999"/>
    <n v="225.2775"/>
    <x v="32"/>
    <x v="314"/>
    <x v="0"/>
    <n v="214.55"/>
    <n v="4.7619047620000003"/>
    <n v="10.727499999999999"/>
    <n v="6.1"/>
  </r>
  <r>
    <x v="977"/>
    <x v="0"/>
    <x v="2"/>
    <x v="1"/>
    <x v="1"/>
    <x v="2"/>
    <n v="71.680000000000007"/>
    <n v="3"/>
    <n v="10.752000000000001"/>
    <n v="225.792"/>
    <x v="70"/>
    <x v="138"/>
    <x v="0"/>
    <n v="215.04"/>
    <n v="4.7619047620000003"/>
    <n v="10.752000000000001"/>
    <n v="9.1999999999999993"/>
  </r>
  <r>
    <x v="978"/>
    <x v="1"/>
    <x v="1"/>
    <x v="1"/>
    <x v="1"/>
    <x v="2"/>
    <n v="71.680000000000007"/>
    <n v="3"/>
    <n v="10.752000000000001"/>
    <n v="225.792"/>
    <x v="70"/>
    <x v="138"/>
    <x v="2"/>
    <n v="215.04"/>
    <n v="4.7619047620000003"/>
    <n v="10.752000000000001"/>
    <n v="9.1999999999999993"/>
  </r>
  <r>
    <x v="979"/>
    <x v="0"/>
    <x v="2"/>
    <x v="1"/>
    <x v="0"/>
    <x v="2"/>
    <n v="71.680000000000007"/>
    <n v="3"/>
    <n v="10.752000000000001"/>
    <n v="225.792"/>
    <x v="70"/>
    <x v="138"/>
    <x v="0"/>
    <n v="215.04"/>
    <n v="4.7619047620000003"/>
    <n v="10.752000000000001"/>
    <n v="9.1999999999999993"/>
  </r>
  <r>
    <x v="980"/>
    <x v="1"/>
    <x v="2"/>
    <x v="1"/>
    <x v="0"/>
    <x v="0"/>
    <n v="43.06"/>
    <n v="5"/>
    <n v="10.765000000000001"/>
    <n v="226.065"/>
    <x v="4"/>
    <x v="328"/>
    <x v="1"/>
    <n v="215.3"/>
    <n v="4.7619047620000003"/>
    <n v="10.765000000000001"/>
    <n v="7.7"/>
  </r>
  <r>
    <x v="981"/>
    <x v="0"/>
    <x v="2"/>
    <x v="1"/>
    <x v="1"/>
    <x v="0"/>
    <n v="43.06"/>
    <n v="5"/>
    <n v="10.765000000000001"/>
    <n v="226.065"/>
    <x v="4"/>
    <x v="328"/>
    <x v="0"/>
    <n v="215.3"/>
    <n v="4.7619047620000003"/>
    <n v="10.765000000000001"/>
    <n v="7.7"/>
  </r>
  <r>
    <x v="982"/>
    <x v="0"/>
    <x v="2"/>
    <x v="0"/>
    <x v="1"/>
    <x v="3"/>
    <n v="72.42"/>
    <n v="3"/>
    <n v="10.863"/>
    <n v="228.12299999999999"/>
    <x v="86"/>
    <x v="329"/>
    <x v="1"/>
    <n v="217.26"/>
    <n v="4.7619047620000003"/>
    <n v="10.863"/>
    <n v="8.1999999999999993"/>
  </r>
  <r>
    <x v="983"/>
    <x v="0"/>
    <x v="1"/>
    <x v="0"/>
    <x v="0"/>
    <x v="3"/>
    <n v="21.82"/>
    <n v="10"/>
    <n v="10.91"/>
    <n v="229.11"/>
    <x v="65"/>
    <x v="186"/>
    <x v="0"/>
    <n v="218.2"/>
    <n v="4.7619047620000003"/>
    <n v="10.91"/>
    <n v="7.1"/>
  </r>
  <r>
    <x v="984"/>
    <x v="2"/>
    <x v="1"/>
    <x v="1"/>
    <x v="1"/>
    <x v="4"/>
    <n v="73.41"/>
    <n v="3"/>
    <n v="11.0115"/>
    <n v="231.2415"/>
    <x v="23"/>
    <x v="330"/>
    <x v="1"/>
    <n v="220.23"/>
    <n v="4.7619047620000003"/>
    <n v="11.0115"/>
    <n v="4"/>
  </r>
  <r>
    <x v="985"/>
    <x v="0"/>
    <x v="0"/>
    <x v="0"/>
    <x v="0"/>
    <x v="1"/>
    <n v="44.22"/>
    <n v="5"/>
    <n v="11.055"/>
    <n v="232.155"/>
    <x v="53"/>
    <x v="331"/>
    <x v="2"/>
    <n v="221.1"/>
    <n v="4.7619047620000003"/>
    <n v="11.055"/>
    <n v="8.6"/>
  </r>
  <r>
    <x v="986"/>
    <x v="1"/>
    <x v="2"/>
    <x v="1"/>
    <x v="0"/>
    <x v="2"/>
    <n v="55.39"/>
    <n v="4"/>
    <n v="11.077999999999999"/>
    <n v="232.63800000000001"/>
    <x v="48"/>
    <x v="319"/>
    <x v="1"/>
    <n v="221.56"/>
    <n v="4.7619047620000003"/>
    <n v="11.077999999999999"/>
    <n v="8"/>
  </r>
  <r>
    <x v="987"/>
    <x v="1"/>
    <x v="1"/>
    <x v="1"/>
    <x v="1"/>
    <x v="2"/>
    <n v="55.39"/>
    <n v="4"/>
    <n v="11.077999999999999"/>
    <n v="232.63800000000001"/>
    <x v="48"/>
    <x v="319"/>
    <x v="1"/>
    <n v="221.56"/>
    <n v="4.7619047620000003"/>
    <n v="11.077999999999999"/>
    <n v="8"/>
  </r>
  <r>
    <x v="988"/>
    <x v="1"/>
    <x v="1"/>
    <x v="0"/>
    <x v="0"/>
    <x v="4"/>
    <n v="55.5"/>
    <n v="4"/>
    <n v="11.1"/>
    <n v="233.1"/>
    <x v="84"/>
    <x v="239"/>
    <x v="2"/>
    <n v="222"/>
    <n v="4.7619047620000003"/>
    <n v="11.1"/>
    <n v="6.6"/>
  </r>
  <r>
    <x v="989"/>
    <x v="2"/>
    <x v="1"/>
    <x v="1"/>
    <x v="0"/>
    <x v="0"/>
    <n v="37.020000000000003"/>
    <n v="6"/>
    <n v="11.106"/>
    <n v="233.226"/>
    <x v="10"/>
    <x v="288"/>
    <x v="0"/>
    <n v="222.12"/>
    <n v="4.7619047620000003"/>
    <n v="11.106"/>
    <n v="4.5"/>
  </r>
  <r>
    <x v="990"/>
    <x v="0"/>
    <x v="1"/>
    <x v="1"/>
    <x v="0"/>
    <x v="0"/>
    <n v="37.020000000000003"/>
    <n v="6"/>
    <n v="11.106"/>
    <n v="233.226"/>
    <x v="10"/>
    <x v="288"/>
    <x v="0"/>
    <n v="222.12"/>
    <n v="4.7619047620000003"/>
    <n v="11.106"/>
    <n v="4.5"/>
  </r>
  <r>
    <x v="991"/>
    <x v="1"/>
    <x v="1"/>
    <x v="0"/>
    <x v="0"/>
    <x v="0"/>
    <n v="22.24"/>
    <n v="10"/>
    <n v="11.12"/>
    <n v="233.52"/>
    <x v="14"/>
    <x v="171"/>
    <x v="0"/>
    <n v="222.4"/>
    <n v="4.7619047620000003"/>
    <n v="11.12"/>
    <n v="4.2"/>
  </r>
  <r>
    <x v="992"/>
    <x v="0"/>
    <x v="1"/>
    <x v="1"/>
    <x v="0"/>
    <x v="0"/>
    <n v="22.24"/>
    <n v="10"/>
    <n v="11.12"/>
    <n v="233.52"/>
    <x v="14"/>
    <x v="171"/>
    <x v="0"/>
    <n v="222.4"/>
    <n v="4.7619047620000003"/>
    <n v="11.12"/>
    <n v="4.2"/>
  </r>
  <r>
    <x v="993"/>
    <x v="0"/>
    <x v="1"/>
    <x v="1"/>
    <x v="0"/>
    <x v="2"/>
    <n v="22.24"/>
    <n v="10"/>
    <n v="11.12"/>
    <n v="233.52"/>
    <x v="14"/>
    <x v="171"/>
    <x v="0"/>
    <n v="222.4"/>
    <n v="4.7619047620000003"/>
    <n v="11.12"/>
    <n v="4.2"/>
  </r>
  <r>
    <x v="994"/>
    <x v="1"/>
    <x v="2"/>
    <x v="0"/>
    <x v="0"/>
    <x v="2"/>
    <n v="44.59"/>
    <n v="5"/>
    <n v="11.147500000000001"/>
    <n v="234.0975"/>
    <x v="64"/>
    <x v="35"/>
    <x v="0"/>
    <n v="222.95"/>
    <n v="4.7619047620000003"/>
    <n v="11.147500000000001"/>
    <n v="8.5"/>
  </r>
  <r>
    <x v="995"/>
    <x v="1"/>
    <x v="2"/>
    <x v="0"/>
    <x v="1"/>
    <x v="2"/>
    <n v="44.59"/>
    <n v="5"/>
    <n v="11.147500000000001"/>
    <n v="234.0975"/>
    <x v="64"/>
    <x v="35"/>
    <x v="0"/>
    <n v="222.95"/>
    <n v="4.7619047620000003"/>
    <n v="11.147500000000001"/>
    <n v="8.5"/>
  </r>
  <r>
    <x v="996"/>
    <x v="0"/>
    <x v="2"/>
    <x v="1"/>
    <x v="1"/>
    <x v="2"/>
    <n v="44.59"/>
    <n v="5"/>
    <n v="11.147500000000001"/>
    <n v="234.0975"/>
    <x v="64"/>
    <x v="35"/>
    <x v="0"/>
    <n v="222.95"/>
    <n v="4.7619047620000003"/>
    <n v="11.147500000000001"/>
    <n v="8.5"/>
  </r>
  <r>
    <x v="997"/>
    <x v="1"/>
    <x v="2"/>
    <x v="1"/>
    <x v="0"/>
    <x v="2"/>
    <n v="24.89"/>
    <n v="9"/>
    <n v="11.2005"/>
    <n v="235.2105"/>
    <x v="54"/>
    <x v="8"/>
    <x v="0"/>
    <n v="224.01"/>
    <n v="4.7619047620000003"/>
    <n v="11.2005"/>
    <n v="7.4"/>
  </r>
  <r>
    <x v="998"/>
    <x v="1"/>
    <x v="2"/>
    <x v="1"/>
    <x v="0"/>
    <x v="2"/>
    <n v="24.94"/>
    <n v="9"/>
    <n v="11.223000000000001"/>
    <n v="235.68299999999999"/>
    <x v="68"/>
    <x v="332"/>
    <x v="2"/>
    <n v="224.46"/>
    <n v="4.7619047620000003"/>
    <n v="11.223000000000001"/>
    <n v="5.6"/>
  </r>
  <r>
    <x v="999"/>
    <x v="1"/>
    <x v="2"/>
    <x v="1"/>
    <x v="0"/>
    <x v="2"/>
    <n v="24.94"/>
    <n v="9"/>
    <n v="11.223000000000001"/>
    <n v="235.68299999999999"/>
    <x v="68"/>
    <x v="332"/>
    <x v="2"/>
    <n v="224.46"/>
    <n v="4.7619047620000003"/>
    <n v="11.223000000000001"/>
    <n v="5.6"/>
  </r>
  <r>
    <x v="1000"/>
    <x v="0"/>
    <x v="1"/>
    <x v="1"/>
    <x v="1"/>
    <x v="5"/>
    <n v="56.13"/>
    <n v="4"/>
    <n v="11.226000000000001"/>
    <n v="235.74600000000001"/>
    <x v="35"/>
    <x v="221"/>
    <x v="0"/>
    <n v="224.52"/>
    <n v="4.7619047620000003"/>
    <n v="11.226000000000001"/>
    <n v="8.6"/>
  </r>
  <r>
    <x v="1001"/>
    <x v="0"/>
    <x v="0"/>
    <x v="1"/>
    <x v="0"/>
    <x v="5"/>
    <n v="56.13"/>
    <n v="4"/>
    <n v="11.226000000000001"/>
    <n v="235.74600000000001"/>
    <x v="35"/>
    <x v="221"/>
    <x v="0"/>
    <n v="224.52"/>
    <n v="4.7619047620000003"/>
    <n v="11.226000000000001"/>
    <n v="8.6"/>
  </r>
  <r>
    <x v="1002"/>
    <x v="0"/>
    <x v="0"/>
    <x v="1"/>
    <x v="0"/>
    <x v="2"/>
    <n v="56.13"/>
    <n v="4"/>
    <n v="11.226000000000001"/>
    <n v="235.74600000000001"/>
    <x v="35"/>
    <x v="221"/>
    <x v="0"/>
    <n v="224.52"/>
    <n v="4.7619047620000003"/>
    <n v="11.226000000000001"/>
    <n v="8.6"/>
  </r>
  <r>
    <x v="1003"/>
    <x v="0"/>
    <x v="2"/>
    <x v="0"/>
    <x v="1"/>
    <x v="3"/>
    <n v="37.44"/>
    <n v="6"/>
    <n v="11.231999999999999"/>
    <n v="235.87200000000001"/>
    <x v="51"/>
    <x v="333"/>
    <x v="0"/>
    <n v="224.64"/>
    <n v="4.7619047620000003"/>
    <n v="11.231999999999999"/>
    <n v="5.9"/>
  </r>
  <r>
    <x v="1004"/>
    <x v="0"/>
    <x v="2"/>
    <x v="0"/>
    <x v="1"/>
    <x v="3"/>
    <n v="37.44"/>
    <n v="6"/>
    <n v="11.231999999999999"/>
    <n v="235.87200000000001"/>
    <x v="51"/>
    <x v="333"/>
    <x v="0"/>
    <n v="224.64"/>
    <n v="4.7619047620000003"/>
    <n v="11.231999999999999"/>
    <n v="9"/>
  </r>
  <r>
    <x v="1005"/>
    <x v="1"/>
    <x v="2"/>
    <x v="0"/>
    <x v="0"/>
    <x v="0"/>
    <n v="75.2"/>
    <n v="3"/>
    <n v="11.28"/>
    <n v="236.88"/>
    <x v="28"/>
    <x v="327"/>
    <x v="1"/>
    <n v="225.6"/>
    <n v="4.7619047620000003"/>
    <n v="11.28"/>
    <n v="4.8"/>
  </r>
  <r>
    <x v="1006"/>
    <x v="0"/>
    <x v="1"/>
    <x v="0"/>
    <x v="1"/>
    <x v="2"/>
    <n v="75.2"/>
    <n v="3"/>
    <n v="11.28"/>
    <n v="236.88"/>
    <x v="28"/>
    <x v="327"/>
    <x v="0"/>
    <n v="225.6"/>
    <n v="4.7619047620000003"/>
    <n v="11.28"/>
    <n v="4.8"/>
  </r>
  <r>
    <x v="1007"/>
    <x v="1"/>
    <x v="2"/>
    <x v="0"/>
    <x v="0"/>
    <x v="0"/>
    <n v="75.2"/>
    <n v="3"/>
    <n v="11.28"/>
    <n v="236.88"/>
    <x v="28"/>
    <x v="327"/>
    <x v="1"/>
    <n v="225.6"/>
    <n v="4.7619047620000003"/>
    <n v="11.28"/>
    <n v="9.1"/>
  </r>
  <r>
    <x v="1008"/>
    <x v="0"/>
    <x v="2"/>
    <x v="1"/>
    <x v="1"/>
    <x v="3"/>
    <n v="56.53"/>
    <n v="4"/>
    <n v="11.305999999999999"/>
    <n v="237.42599999999999"/>
    <x v="26"/>
    <x v="105"/>
    <x v="1"/>
    <n v="226.12"/>
    <n v="4.7619047620000003"/>
    <n v="11.305999999999999"/>
    <n v="5.5"/>
  </r>
  <r>
    <x v="1009"/>
    <x v="0"/>
    <x v="1"/>
    <x v="0"/>
    <x v="1"/>
    <x v="4"/>
    <n v="28.5"/>
    <n v="8"/>
    <n v="11.4"/>
    <n v="239.4"/>
    <x v="51"/>
    <x v="334"/>
    <x v="0"/>
    <n v="228"/>
    <n v="4.7619047620000003"/>
    <n v="11.4"/>
    <n v="6.6"/>
  </r>
  <r>
    <x v="1010"/>
    <x v="0"/>
    <x v="1"/>
    <x v="1"/>
    <x v="1"/>
    <x v="1"/>
    <n v="76.06"/>
    <n v="3"/>
    <n v="11.409000000000001"/>
    <n v="239.589"/>
    <x v="32"/>
    <x v="335"/>
    <x v="2"/>
    <n v="228.18"/>
    <n v="4.7619047620000003"/>
    <n v="11.409000000000001"/>
    <n v="9.8000000000000007"/>
  </r>
  <r>
    <x v="1011"/>
    <x v="2"/>
    <x v="1"/>
    <x v="1"/>
    <x v="0"/>
    <x v="5"/>
    <n v="22.95"/>
    <n v="10"/>
    <n v="11.475"/>
    <n v="240.97499999999999"/>
    <x v="51"/>
    <x v="66"/>
    <x v="1"/>
    <n v="229.5"/>
    <n v="4.7619047620000003"/>
    <n v="11.475"/>
    <n v="8.1999999999999993"/>
  </r>
  <r>
    <x v="1012"/>
    <x v="0"/>
    <x v="1"/>
    <x v="1"/>
    <x v="0"/>
    <x v="2"/>
    <n v="22.95"/>
    <n v="10"/>
    <n v="11.475"/>
    <n v="240.97499999999999"/>
    <x v="51"/>
    <x v="66"/>
    <x v="1"/>
    <n v="229.5"/>
    <n v="4.7619047620000003"/>
    <n v="11.475"/>
    <n v="8.1999999999999993"/>
  </r>
  <r>
    <x v="1013"/>
    <x v="2"/>
    <x v="1"/>
    <x v="0"/>
    <x v="0"/>
    <x v="5"/>
    <n v="57.49"/>
    <n v="4"/>
    <n v="11.497999999999999"/>
    <n v="241.458"/>
    <x v="54"/>
    <x v="336"/>
    <x v="0"/>
    <n v="229.96"/>
    <n v="4.7619047620000003"/>
    <n v="11.497999999999999"/>
    <n v="6.6"/>
  </r>
  <r>
    <x v="1014"/>
    <x v="2"/>
    <x v="1"/>
    <x v="0"/>
    <x v="0"/>
    <x v="5"/>
    <n v="57.49"/>
    <n v="4"/>
    <n v="11.497999999999999"/>
    <n v="241.458"/>
    <x v="54"/>
    <x v="336"/>
    <x v="0"/>
    <n v="229.96"/>
    <n v="4.7619047620000003"/>
    <n v="11.497999999999999"/>
    <n v="6.6"/>
  </r>
  <r>
    <x v="1015"/>
    <x v="2"/>
    <x v="1"/>
    <x v="1"/>
    <x v="0"/>
    <x v="3"/>
    <n v="77.040000000000006"/>
    <n v="3"/>
    <n v="11.555999999999999"/>
    <n v="242.67599999999999"/>
    <x v="88"/>
    <x v="337"/>
    <x v="0"/>
    <n v="231.12"/>
    <n v="4.7619047620000003"/>
    <n v="11.555999999999999"/>
    <n v="7.2"/>
  </r>
  <r>
    <x v="1016"/>
    <x v="1"/>
    <x v="1"/>
    <x v="1"/>
    <x v="0"/>
    <x v="2"/>
    <n v="77.040000000000006"/>
    <n v="3"/>
    <n v="11.555999999999999"/>
    <n v="242.67599999999999"/>
    <x v="88"/>
    <x v="337"/>
    <x v="1"/>
    <n v="231.12"/>
    <n v="4.7619047620000003"/>
    <n v="11.555999999999999"/>
    <n v="7.2"/>
  </r>
  <r>
    <x v="1017"/>
    <x v="1"/>
    <x v="1"/>
    <x v="1"/>
    <x v="0"/>
    <x v="4"/>
    <n v="58.15"/>
    <n v="4"/>
    <n v="11.63"/>
    <n v="244.23"/>
    <x v="27"/>
    <x v="338"/>
    <x v="0"/>
    <n v="232.6"/>
    <n v="4.7619047620000003"/>
    <n v="11.63"/>
    <n v="8.4"/>
  </r>
  <r>
    <x v="1018"/>
    <x v="1"/>
    <x v="2"/>
    <x v="1"/>
    <x v="0"/>
    <x v="5"/>
    <n v="46.95"/>
    <n v="5"/>
    <n v="11.737500000000001"/>
    <n v="246.48750000000001"/>
    <x v="41"/>
    <x v="91"/>
    <x v="1"/>
    <n v="234.75"/>
    <n v="4.7619047620000003"/>
    <n v="11.737500000000001"/>
    <n v="7.1"/>
  </r>
  <r>
    <x v="1019"/>
    <x v="1"/>
    <x v="2"/>
    <x v="1"/>
    <x v="1"/>
    <x v="5"/>
    <n v="46.95"/>
    <n v="5"/>
    <n v="11.737500000000001"/>
    <n v="246.48750000000001"/>
    <x v="41"/>
    <x v="91"/>
    <x v="0"/>
    <n v="234.75"/>
    <n v="4.7619047620000003"/>
    <n v="11.737500000000001"/>
    <n v="7.1"/>
  </r>
  <r>
    <x v="1020"/>
    <x v="0"/>
    <x v="2"/>
    <x v="1"/>
    <x v="1"/>
    <x v="2"/>
    <n v="46.95"/>
    <n v="5"/>
    <n v="11.737500000000001"/>
    <n v="246.48750000000001"/>
    <x v="41"/>
    <x v="91"/>
    <x v="0"/>
    <n v="234.75"/>
    <n v="4.7619047620000003"/>
    <n v="11.737500000000001"/>
    <n v="7.1"/>
  </r>
  <r>
    <x v="1021"/>
    <x v="1"/>
    <x v="2"/>
    <x v="1"/>
    <x v="0"/>
    <x v="5"/>
    <n v="78.31"/>
    <n v="3"/>
    <n v="11.746499999999999"/>
    <n v="246.6765"/>
    <x v="53"/>
    <x v="328"/>
    <x v="1"/>
    <n v="234.93"/>
    <n v="4.7619047620000003"/>
    <n v="11.746499999999999"/>
    <n v="5.4"/>
  </r>
  <r>
    <x v="1022"/>
    <x v="0"/>
    <x v="2"/>
    <x v="1"/>
    <x v="0"/>
    <x v="5"/>
    <n v="78.31"/>
    <n v="3"/>
    <n v="11.746499999999999"/>
    <n v="246.6765"/>
    <x v="53"/>
    <x v="328"/>
    <x v="0"/>
    <n v="234.93"/>
    <n v="4.7619047620000003"/>
    <n v="11.746499999999999"/>
    <n v="5.4"/>
  </r>
  <r>
    <x v="1023"/>
    <x v="0"/>
    <x v="0"/>
    <x v="1"/>
    <x v="0"/>
    <x v="5"/>
    <n v="78.31"/>
    <n v="3"/>
    <n v="11.746499999999999"/>
    <n v="246.6765"/>
    <x v="53"/>
    <x v="328"/>
    <x v="0"/>
    <n v="234.93"/>
    <n v="4.7619047620000003"/>
    <n v="11.746499999999999"/>
    <n v="9.1999999999999993"/>
  </r>
  <r>
    <x v="1024"/>
    <x v="2"/>
    <x v="1"/>
    <x v="0"/>
    <x v="0"/>
    <x v="2"/>
    <n v="47.16"/>
    <n v="5"/>
    <n v="11.79"/>
    <n v="247.59"/>
    <x v="52"/>
    <x v="74"/>
    <x v="0"/>
    <n v="235.8"/>
    <n v="4.7619047620000003"/>
    <n v="11.79"/>
    <n v="6"/>
  </r>
  <r>
    <x v="1025"/>
    <x v="2"/>
    <x v="1"/>
    <x v="0"/>
    <x v="0"/>
    <x v="2"/>
    <n v="47.16"/>
    <n v="5"/>
    <n v="11.79"/>
    <n v="247.59"/>
    <x v="52"/>
    <x v="74"/>
    <x v="2"/>
    <n v="235.8"/>
    <n v="4.7619047620000003"/>
    <n v="11.79"/>
    <n v="6"/>
  </r>
  <r>
    <x v="1026"/>
    <x v="1"/>
    <x v="2"/>
    <x v="1"/>
    <x v="0"/>
    <x v="5"/>
    <n v="26.23"/>
    <n v="9"/>
    <n v="11.8035"/>
    <n v="247.87350000000001"/>
    <x v="6"/>
    <x v="318"/>
    <x v="1"/>
    <n v="236.07"/>
    <n v="4.7619047620000003"/>
    <n v="11.8035"/>
    <n v="5.9"/>
  </r>
  <r>
    <x v="1027"/>
    <x v="1"/>
    <x v="1"/>
    <x v="1"/>
    <x v="0"/>
    <x v="2"/>
    <n v="26.23"/>
    <n v="9"/>
    <n v="11.8035"/>
    <n v="247.87350000000001"/>
    <x v="6"/>
    <x v="318"/>
    <x v="1"/>
    <n v="236.07"/>
    <n v="4.7619047620000003"/>
    <n v="11.8035"/>
    <n v="5.9"/>
  </r>
  <r>
    <x v="1028"/>
    <x v="0"/>
    <x v="0"/>
    <x v="1"/>
    <x v="1"/>
    <x v="2"/>
    <n v="39.43"/>
    <n v="6"/>
    <n v="11.829000000000001"/>
    <n v="248.40899999999999"/>
    <x v="48"/>
    <x v="339"/>
    <x v="2"/>
    <n v="236.58"/>
    <n v="4.7619047620000003"/>
    <n v="11.829000000000001"/>
    <n v="9.4"/>
  </r>
  <r>
    <x v="1029"/>
    <x v="0"/>
    <x v="0"/>
    <x v="1"/>
    <x v="1"/>
    <x v="2"/>
    <n v="39.43"/>
    <n v="6"/>
    <n v="11.829000000000001"/>
    <n v="248.40899999999999"/>
    <x v="48"/>
    <x v="339"/>
    <x v="2"/>
    <n v="236.58"/>
    <n v="4.7619047620000003"/>
    <n v="11.829000000000001"/>
    <n v="9.4"/>
  </r>
  <r>
    <x v="1030"/>
    <x v="0"/>
    <x v="0"/>
    <x v="0"/>
    <x v="0"/>
    <x v="2"/>
    <n v="59.59"/>
    <n v="4"/>
    <n v="11.917999999999999"/>
    <n v="250.27799999999999"/>
    <x v="35"/>
    <x v="305"/>
    <x v="0"/>
    <n v="238.36"/>
    <n v="4.7619047620000003"/>
    <n v="11.917999999999999"/>
    <n v="9.8000000000000007"/>
  </r>
  <r>
    <x v="1031"/>
    <x v="0"/>
    <x v="1"/>
    <x v="0"/>
    <x v="0"/>
    <x v="2"/>
    <n v="59.59"/>
    <n v="4"/>
    <n v="11.917999999999999"/>
    <n v="250.27799999999999"/>
    <x v="35"/>
    <x v="305"/>
    <x v="0"/>
    <n v="238.36"/>
    <n v="4.7619047620000003"/>
    <n v="11.917999999999999"/>
    <n v="9.8000000000000007"/>
  </r>
  <r>
    <x v="1032"/>
    <x v="1"/>
    <x v="1"/>
    <x v="0"/>
    <x v="1"/>
    <x v="5"/>
    <n v="79.59"/>
    <n v="3"/>
    <n v="11.938499999999999"/>
    <n v="250.70849999999999"/>
    <x v="3"/>
    <x v="340"/>
    <x v="0"/>
    <n v="238.77"/>
    <n v="4.7619047620000003"/>
    <n v="11.938499999999999"/>
    <n v="6.6"/>
  </r>
  <r>
    <x v="1033"/>
    <x v="1"/>
    <x v="2"/>
    <x v="0"/>
    <x v="0"/>
    <x v="5"/>
    <n v="79.59"/>
    <n v="3"/>
    <n v="11.938499999999999"/>
    <n v="250.70849999999999"/>
    <x v="3"/>
    <x v="340"/>
    <x v="0"/>
    <n v="238.77"/>
    <n v="4.7619047620000003"/>
    <n v="11.938499999999999"/>
    <n v="6.6"/>
  </r>
  <r>
    <x v="1034"/>
    <x v="0"/>
    <x v="2"/>
    <x v="0"/>
    <x v="0"/>
    <x v="5"/>
    <n v="79.59"/>
    <n v="3"/>
    <n v="11.938499999999999"/>
    <n v="250.70849999999999"/>
    <x v="3"/>
    <x v="340"/>
    <x v="0"/>
    <n v="238.77"/>
    <n v="4.7619047620000003"/>
    <n v="11.938499999999999"/>
    <n v="6.6"/>
  </r>
  <r>
    <x v="1035"/>
    <x v="0"/>
    <x v="1"/>
    <x v="0"/>
    <x v="0"/>
    <x v="2"/>
    <n v="79.91"/>
    <n v="3"/>
    <n v="11.986499999999999"/>
    <n v="251.7165"/>
    <x v="34"/>
    <x v="202"/>
    <x v="0"/>
    <n v="239.73"/>
    <n v="4.7619047620000003"/>
    <n v="11.986499999999999"/>
    <n v="5"/>
  </r>
  <r>
    <x v="1036"/>
    <x v="2"/>
    <x v="1"/>
    <x v="0"/>
    <x v="0"/>
    <x v="2"/>
    <n v="79.91"/>
    <n v="3"/>
    <n v="11.986499999999999"/>
    <n v="251.7165"/>
    <x v="34"/>
    <x v="202"/>
    <x v="2"/>
    <n v="239.73"/>
    <n v="4.7619047620000003"/>
    <n v="11.986499999999999"/>
    <n v="5"/>
  </r>
  <r>
    <x v="1037"/>
    <x v="1"/>
    <x v="1"/>
    <x v="1"/>
    <x v="0"/>
    <x v="3"/>
    <n v="60.01"/>
    <n v="4"/>
    <n v="12.002000000000001"/>
    <n v="252.042"/>
    <x v="6"/>
    <x v="341"/>
    <x v="0"/>
    <n v="240.04"/>
    <n v="4.7619047620000003"/>
    <n v="12.002000000000001"/>
    <n v="4.5"/>
  </r>
  <r>
    <x v="1038"/>
    <x v="1"/>
    <x v="1"/>
    <x v="1"/>
    <x v="0"/>
    <x v="3"/>
    <n v="60.01"/>
    <n v="4"/>
    <n v="12.002000000000001"/>
    <n v="252.042"/>
    <x v="6"/>
    <x v="341"/>
    <x v="0"/>
    <n v="240.04"/>
    <n v="4.7619047620000003"/>
    <n v="12.002000000000001"/>
    <n v="4.5"/>
  </r>
  <r>
    <x v="1039"/>
    <x v="1"/>
    <x v="1"/>
    <x v="1"/>
    <x v="0"/>
    <x v="3"/>
    <n v="80.08"/>
    <n v="3"/>
    <n v="12.012"/>
    <n v="252.25200000000001"/>
    <x v="88"/>
    <x v="127"/>
    <x v="0"/>
    <n v="240.24"/>
    <n v="4.7619047620000003"/>
    <n v="12.012"/>
    <n v="5.4"/>
  </r>
  <r>
    <x v="1040"/>
    <x v="0"/>
    <x v="1"/>
    <x v="0"/>
    <x v="0"/>
    <x v="1"/>
    <n v="60.18"/>
    <n v="4"/>
    <n v="12.036"/>
    <n v="252.756"/>
    <x v="59"/>
    <x v="342"/>
    <x v="2"/>
    <n v="240.72"/>
    <n v="4.7619047620000003"/>
    <n v="12.036"/>
    <n v="9.4"/>
  </r>
  <r>
    <x v="1041"/>
    <x v="2"/>
    <x v="1"/>
    <x v="0"/>
    <x v="0"/>
    <x v="1"/>
    <n v="60.18"/>
    <n v="4"/>
    <n v="12.036"/>
    <n v="252.756"/>
    <x v="59"/>
    <x v="342"/>
    <x v="2"/>
    <n v="240.72"/>
    <n v="4.7619047620000003"/>
    <n v="12.036"/>
    <n v="9.4"/>
  </r>
  <r>
    <x v="1042"/>
    <x v="2"/>
    <x v="1"/>
    <x v="0"/>
    <x v="0"/>
    <x v="3"/>
    <n v="30.12"/>
    <n v="8"/>
    <n v="12.048"/>
    <n v="253.00800000000001"/>
    <x v="18"/>
    <x v="141"/>
    <x v="0"/>
    <n v="240.96"/>
    <n v="4.7619047620000003"/>
    <n v="12.048"/>
    <n v="7.7"/>
  </r>
  <r>
    <x v="1043"/>
    <x v="0"/>
    <x v="1"/>
    <x v="1"/>
    <x v="0"/>
    <x v="2"/>
    <n v="60.3"/>
    <n v="4"/>
    <n v="12.06"/>
    <n v="253.26"/>
    <x v="76"/>
    <x v="94"/>
    <x v="0"/>
    <n v="241.2"/>
    <n v="4.7619047620000003"/>
    <n v="12.06"/>
    <n v="5.8"/>
  </r>
  <r>
    <x v="1044"/>
    <x v="2"/>
    <x v="1"/>
    <x v="1"/>
    <x v="0"/>
    <x v="2"/>
    <n v="60.3"/>
    <n v="4"/>
    <n v="12.06"/>
    <n v="253.26"/>
    <x v="76"/>
    <x v="94"/>
    <x v="0"/>
    <n v="241.2"/>
    <n v="4.7619047620000003"/>
    <n v="12.06"/>
    <n v="5.8"/>
  </r>
  <r>
    <x v="1045"/>
    <x v="0"/>
    <x v="0"/>
    <x v="0"/>
    <x v="0"/>
    <x v="1"/>
    <n v="80.48"/>
    <n v="3"/>
    <n v="12.071999999999999"/>
    <n v="253.512"/>
    <x v="74"/>
    <x v="343"/>
    <x v="0"/>
    <n v="241.44"/>
    <n v="4.7619047620000003"/>
    <n v="12.071999999999999"/>
    <n v="8.1"/>
  </r>
  <r>
    <x v="1046"/>
    <x v="0"/>
    <x v="1"/>
    <x v="0"/>
    <x v="1"/>
    <x v="1"/>
    <n v="80.48"/>
    <n v="3"/>
    <n v="12.071999999999999"/>
    <n v="253.512"/>
    <x v="74"/>
    <x v="343"/>
    <x v="0"/>
    <n v="241.44"/>
    <n v="4.7619047620000003"/>
    <n v="12.071999999999999"/>
    <n v="8.1"/>
  </r>
  <r>
    <x v="1047"/>
    <x v="0"/>
    <x v="1"/>
    <x v="0"/>
    <x v="1"/>
    <x v="5"/>
    <n v="30.2"/>
    <n v="8"/>
    <n v="12.08"/>
    <n v="253.68"/>
    <x v="18"/>
    <x v="123"/>
    <x v="0"/>
    <n v="241.6"/>
    <n v="4.7619047620000003"/>
    <n v="12.08"/>
    <n v="5.0999999999999996"/>
  </r>
  <r>
    <x v="1048"/>
    <x v="0"/>
    <x v="0"/>
    <x v="0"/>
    <x v="0"/>
    <x v="5"/>
    <n v="30.2"/>
    <n v="8"/>
    <n v="12.08"/>
    <n v="253.68"/>
    <x v="18"/>
    <x v="123"/>
    <x v="0"/>
    <n v="241.6"/>
    <n v="4.7619047620000003"/>
    <n v="12.08"/>
    <n v="5.0999999999999996"/>
  </r>
  <r>
    <x v="1049"/>
    <x v="0"/>
    <x v="1"/>
    <x v="0"/>
    <x v="1"/>
    <x v="5"/>
    <n v="30.2"/>
    <n v="8"/>
    <n v="12.08"/>
    <n v="253.68"/>
    <x v="18"/>
    <x v="123"/>
    <x v="0"/>
    <n v="241.6"/>
    <n v="4.7619047620000003"/>
    <n v="12.08"/>
    <n v="5.0999999999999996"/>
  </r>
  <r>
    <x v="1050"/>
    <x v="0"/>
    <x v="0"/>
    <x v="0"/>
    <x v="0"/>
    <x v="2"/>
    <n v="30.2"/>
    <n v="8"/>
    <n v="12.08"/>
    <n v="253.68"/>
    <x v="18"/>
    <x v="123"/>
    <x v="0"/>
    <n v="241.6"/>
    <n v="4.7619047620000003"/>
    <n v="12.08"/>
    <n v="5.0999999999999996"/>
  </r>
  <r>
    <x v="1051"/>
    <x v="0"/>
    <x v="0"/>
    <x v="0"/>
    <x v="0"/>
    <x v="0"/>
    <n v="34.56"/>
    <n v="7"/>
    <n v="12.096"/>
    <n v="254.01599999999999"/>
    <x v="79"/>
    <x v="344"/>
    <x v="2"/>
    <n v="241.92"/>
    <n v="4.7619047620000003"/>
    <n v="12.096"/>
    <n v="7.3"/>
  </r>
  <r>
    <x v="1052"/>
    <x v="2"/>
    <x v="1"/>
    <x v="1"/>
    <x v="0"/>
    <x v="3"/>
    <n v="27"/>
    <n v="9"/>
    <n v="12.15"/>
    <n v="255.15"/>
    <x v="23"/>
    <x v="345"/>
    <x v="0"/>
    <n v="243"/>
    <n v="4.7619047620000003"/>
    <n v="12.15"/>
    <n v="4.8"/>
  </r>
  <r>
    <x v="1053"/>
    <x v="1"/>
    <x v="2"/>
    <x v="0"/>
    <x v="0"/>
    <x v="3"/>
    <n v="81.010000000000005"/>
    <n v="3"/>
    <n v="12.1515"/>
    <n v="255.1815"/>
    <x v="75"/>
    <x v="346"/>
    <x v="0"/>
    <n v="243.03"/>
    <n v="4.7619047620000003"/>
    <n v="12.1515"/>
    <n v="9.3000000000000007"/>
  </r>
  <r>
    <x v="1054"/>
    <x v="2"/>
    <x v="1"/>
    <x v="0"/>
    <x v="0"/>
    <x v="5"/>
    <n v="81.400000000000006"/>
    <n v="3"/>
    <n v="12.21"/>
    <n v="256.41000000000003"/>
    <x v="14"/>
    <x v="52"/>
    <x v="0"/>
    <n v="244.2"/>
    <n v="4.7619047620000003"/>
    <n v="12.21"/>
    <n v="4.8"/>
  </r>
  <r>
    <x v="1055"/>
    <x v="2"/>
    <x v="1"/>
    <x v="0"/>
    <x v="0"/>
    <x v="2"/>
    <n v="81.400000000000006"/>
    <n v="3"/>
    <n v="12.21"/>
    <n v="256.41000000000003"/>
    <x v="14"/>
    <x v="52"/>
    <x v="0"/>
    <n v="244.2"/>
    <n v="4.7619047620000003"/>
    <n v="12.21"/>
    <n v="4.8"/>
  </r>
  <r>
    <x v="1056"/>
    <x v="0"/>
    <x v="1"/>
    <x v="0"/>
    <x v="0"/>
    <x v="5"/>
    <n v="81.400000000000006"/>
    <n v="3"/>
    <n v="12.21"/>
    <n v="256.41000000000003"/>
    <x v="14"/>
    <x v="52"/>
    <x v="0"/>
    <n v="244.2"/>
    <n v="4.7619047620000003"/>
    <n v="12.21"/>
    <n v="4.8"/>
  </r>
  <r>
    <x v="1057"/>
    <x v="0"/>
    <x v="0"/>
    <x v="0"/>
    <x v="0"/>
    <x v="0"/>
    <n v="48.91"/>
    <n v="5"/>
    <n v="12.227499999999999"/>
    <n v="256.77749999999997"/>
    <x v="8"/>
    <x v="182"/>
    <x v="0"/>
    <n v="244.55"/>
    <n v="4.7619047620000003"/>
    <n v="12.227499999999999"/>
    <n v="6.6"/>
  </r>
  <r>
    <x v="1058"/>
    <x v="0"/>
    <x v="0"/>
    <x v="0"/>
    <x v="0"/>
    <x v="2"/>
    <n v="48.91"/>
    <n v="5"/>
    <n v="12.227499999999999"/>
    <n v="256.77749999999997"/>
    <x v="8"/>
    <x v="182"/>
    <x v="0"/>
    <n v="244.55"/>
    <n v="4.7619047620000003"/>
    <n v="12.227499999999999"/>
    <n v="6.6"/>
  </r>
  <r>
    <x v="1059"/>
    <x v="1"/>
    <x v="2"/>
    <x v="0"/>
    <x v="0"/>
    <x v="0"/>
    <n v="24.49"/>
    <n v="10"/>
    <n v="12.244999999999999"/>
    <n v="257.14499999999998"/>
    <x v="21"/>
    <x v="347"/>
    <x v="0"/>
    <n v="244.9"/>
    <n v="4.7619047620000003"/>
    <n v="12.244999999999999"/>
    <n v="8.1"/>
  </r>
  <r>
    <x v="1060"/>
    <x v="1"/>
    <x v="1"/>
    <x v="0"/>
    <x v="1"/>
    <x v="2"/>
    <n v="24.49"/>
    <n v="10"/>
    <n v="12.244999999999999"/>
    <n v="257.14499999999998"/>
    <x v="21"/>
    <x v="347"/>
    <x v="0"/>
    <n v="244.9"/>
    <n v="4.7619047620000003"/>
    <n v="12.244999999999999"/>
    <n v="8.1"/>
  </r>
  <r>
    <x v="1061"/>
    <x v="0"/>
    <x v="1"/>
    <x v="0"/>
    <x v="1"/>
    <x v="4"/>
    <n v="41.06"/>
    <n v="6"/>
    <n v="12.318"/>
    <n v="258.678"/>
    <x v="53"/>
    <x v="260"/>
    <x v="2"/>
    <n v="246.36"/>
    <n v="4.7619047620000003"/>
    <n v="12.318"/>
    <n v="8.3000000000000007"/>
  </r>
  <r>
    <x v="1062"/>
    <x v="0"/>
    <x v="0"/>
    <x v="1"/>
    <x v="0"/>
    <x v="5"/>
    <n v="24.74"/>
    <n v="10"/>
    <n v="12.37"/>
    <n v="259.77"/>
    <x v="49"/>
    <x v="348"/>
    <x v="0"/>
    <n v="247.4"/>
    <n v="4.7619047620000003"/>
    <n v="12.37"/>
    <n v="7.1"/>
  </r>
  <r>
    <x v="1063"/>
    <x v="0"/>
    <x v="0"/>
    <x v="1"/>
    <x v="0"/>
    <x v="5"/>
    <n v="24.74"/>
    <n v="10"/>
    <n v="12.37"/>
    <n v="259.77"/>
    <x v="49"/>
    <x v="348"/>
    <x v="0"/>
    <n v="247.4"/>
    <n v="4.7619047620000003"/>
    <n v="12.37"/>
    <n v="7.1"/>
  </r>
  <r>
    <x v="1064"/>
    <x v="0"/>
    <x v="1"/>
    <x v="1"/>
    <x v="0"/>
    <x v="3"/>
    <n v="62.19"/>
    <n v="4"/>
    <n v="12.438000000000001"/>
    <n v="261.19799999999998"/>
    <x v="5"/>
    <x v="78"/>
    <x v="1"/>
    <n v="248.76"/>
    <n v="4.7619047620000003"/>
    <n v="12.438000000000001"/>
    <n v="4.3"/>
  </r>
  <r>
    <x v="1065"/>
    <x v="0"/>
    <x v="2"/>
    <x v="0"/>
    <x v="0"/>
    <x v="2"/>
    <n v="41.66"/>
    <n v="6"/>
    <n v="12.497999999999999"/>
    <n v="262.45800000000003"/>
    <x v="44"/>
    <x v="349"/>
    <x v="1"/>
    <n v="249.96"/>
    <n v="4.7619047620000003"/>
    <n v="12.497999999999999"/>
    <n v="5.6"/>
  </r>
  <r>
    <x v="1066"/>
    <x v="1"/>
    <x v="1"/>
    <x v="0"/>
    <x v="0"/>
    <x v="2"/>
    <n v="41.66"/>
    <n v="6"/>
    <n v="12.497999999999999"/>
    <n v="262.45800000000003"/>
    <x v="44"/>
    <x v="349"/>
    <x v="1"/>
    <n v="249.96"/>
    <n v="4.7619047620000003"/>
    <n v="12.497999999999999"/>
    <n v="5.6"/>
  </r>
  <r>
    <x v="1067"/>
    <x v="2"/>
    <x v="1"/>
    <x v="1"/>
    <x v="0"/>
    <x v="4"/>
    <n v="62.57"/>
    <n v="4"/>
    <n v="12.513999999999999"/>
    <n v="262.79399999999998"/>
    <x v="42"/>
    <x v="219"/>
    <x v="0"/>
    <n v="250.28"/>
    <n v="4.7619047620000003"/>
    <n v="12.513999999999999"/>
    <n v="9.5"/>
  </r>
  <r>
    <x v="1068"/>
    <x v="2"/>
    <x v="0"/>
    <x v="1"/>
    <x v="0"/>
    <x v="4"/>
    <n v="62.57"/>
    <n v="4"/>
    <n v="12.513999999999999"/>
    <n v="262.79399999999998"/>
    <x v="42"/>
    <x v="219"/>
    <x v="0"/>
    <n v="250.28"/>
    <n v="4.7619047620000003"/>
    <n v="12.513999999999999"/>
    <n v="9.3000000000000007"/>
  </r>
  <r>
    <x v="1069"/>
    <x v="1"/>
    <x v="2"/>
    <x v="0"/>
    <x v="0"/>
    <x v="3"/>
    <n v="62.65"/>
    <n v="4"/>
    <n v="12.53"/>
    <n v="263.13"/>
    <x v="32"/>
    <x v="350"/>
    <x v="0"/>
    <n v="250.6"/>
    <n v="4.7619047620000003"/>
    <n v="12.53"/>
    <n v="4.2"/>
  </r>
  <r>
    <x v="1070"/>
    <x v="2"/>
    <x v="1"/>
    <x v="1"/>
    <x v="0"/>
    <x v="3"/>
    <n v="50.28"/>
    <n v="5"/>
    <n v="12.57"/>
    <n v="263.97000000000003"/>
    <x v="33"/>
    <x v="150"/>
    <x v="0"/>
    <n v="251.4"/>
    <n v="4.7619047620000003"/>
    <n v="12.57"/>
    <n v="9.6999999999999993"/>
  </r>
  <r>
    <x v="1071"/>
    <x v="2"/>
    <x v="1"/>
    <x v="0"/>
    <x v="1"/>
    <x v="2"/>
    <n v="62.85"/>
    <n v="4"/>
    <n v="12.57"/>
    <n v="263.97000000000003"/>
    <x v="42"/>
    <x v="37"/>
    <x v="0"/>
    <n v="251.4"/>
    <n v="4.7619047620000003"/>
    <n v="12.57"/>
    <n v="8.6999999999999993"/>
  </r>
  <r>
    <x v="1072"/>
    <x v="2"/>
    <x v="1"/>
    <x v="0"/>
    <x v="0"/>
    <x v="2"/>
    <n v="62.85"/>
    <n v="4"/>
    <n v="12.57"/>
    <n v="263.97000000000003"/>
    <x v="42"/>
    <x v="37"/>
    <x v="1"/>
    <n v="251.4"/>
    <n v="4.7619047620000003"/>
    <n v="12.57"/>
    <n v="8.6999999999999993"/>
  </r>
  <r>
    <x v="1073"/>
    <x v="2"/>
    <x v="1"/>
    <x v="1"/>
    <x v="0"/>
    <x v="3"/>
    <n v="50.28"/>
    <n v="5"/>
    <n v="12.57"/>
    <n v="263.97000000000003"/>
    <x v="33"/>
    <x v="150"/>
    <x v="0"/>
    <n v="251.4"/>
    <n v="4.7619047620000003"/>
    <n v="12.57"/>
    <n v="9.6999999999999993"/>
  </r>
  <r>
    <x v="1074"/>
    <x v="2"/>
    <x v="0"/>
    <x v="0"/>
    <x v="0"/>
    <x v="2"/>
    <n v="62.85"/>
    <n v="4"/>
    <n v="12.57"/>
    <n v="263.97000000000003"/>
    <x v="42"/>
    <x v="37"/>
    <x v="1"/>
    <n v="251.4"/>
    <n v="4.7619047620000003"/>
    <n v="12.57"/>
    <n v="9.4"/>
  </r>
  <r>
    <x v="1075"/>
    <x v="0"/>
    <x v="0"/>
    <x v="1"/>
    <x v="1"/>
    <x v="5"/>
    <n v="84.05"/>
    <n v="3"/>
    <n v="12.6075"/>
    <n v="264.75749999999999"/>
    <x v="27"/>
    <x v="46"/>
    <x v="0"/>
    <n v="252.15"/>
    <n v="4.7619047620000003"/>
    <n v="12.6075"/>
    <n v="9.8000000000000007"/>
  </r>
  <r>
    <x v="1076"/>
    <x v="0"/>
    <x v="0"/>
    <x v="1"/>
    <x v="0"/>
    <x v="5"/>
    <n v="84.05"/>
    <n v="3"/>
    <n v="12.6075"/>
    <n v="264.75749999999999"/>
    <x v="27"/>
    <x v="46"/>
    <x v="0"/>
    <n v="252.15"/>
    <n v="4.7619047620000003"/>
    <n v="12.6075"/>
    <n v="9.8000000000000007"/>
  </r>
  <r>
    <x v="1077"/>
    <x v="0"/>
    <x v="1"/>
    <x v="1"/>
    <x v="0"/>
    <x v="1"/>
    <n v="42.08"/>
    <n v="6"/>
    <n v="12.624000000000001"/>
    <n v="265.10399999999998"/>
    <x v="38"/>
    <x v="351"/>
    <x v="0"/>
    <n v="252.48"/>
    <n v="4.7619047620000003"/>
    <n v="12.624000000000001"/>
    <n v="8.9"/>
  </r>
  <r>
    <x v="1078"/>
    <x v="0"/>
    <x v="0"/>
    <x v="1"/>
    <x v="0"/>
    <x v="1"/>
    <n v="42.08"/>
    <n v="6"/>
    <n v="12.624000000000001"/>
    <n v="265.10399999999998"/>
    <x v="38"/>
    <x v="351"/>
    <x v="0"/>
    <n v="252.48"/>
    <n v="4.7619047620000003"/>
    <n v="12.624000000000001"/>
    <n v="8.9"/>
  </r>
  <r>
    <x v="1079"/>
    <x v="0"/>
    <x v="1"/>
    <x v="1"/>
    <x v="0"/>
    <x v="1"/>
    <n v="42.08"/>
    <n v="6"/>
    <n v="12.624000000000001"/>
    <n v="265.10399999999998"/>
    <x v="38"/>
    <x v="351"/>
    <x v="0"/>
    <n v="252.48"/>
    <n v="4.7619047620000003"/>
    <n v="12.624000000000001"/>
    <n v="8.9"/>
  </r>
  <r>
    <x v="1080"/>
    <x v="0"/>
    <x v="1"/>
    <x v="0"/>
    <x v="1"/>
    <x v="0"/>
    <n v="31.67"/>
    <n v="8"/>
    <n v="12.667999999999999"/>
    <n v="266.02800000000002"/>
    <x v="44"/>
    <x v="352"/>
    <x v="0"/>
    <n v="253.36"/>
    <n v="4.7619047620000003"/>
    <n v="12.667999999999999"/>
    <n v="5.6"/>
  </r>
  <r>
    <x v="1081"/>
    <x v="0"/>
    <x v="0"/>
    <x v="0"/>
    <x v="0"/>
    <x v="0"/>
    <n v="31.67"/>
    <n v="8"/>
    <n v="12.667999999999999"/>
    <n v="266.02800000000002"/>
    <x v="44"/>
    <x v="352"/>
    <x v="2"/>
    <n v="253.36"/>
    <n v="4.7619047620000003"/>
    <n v="12.667999999999999"/>
    <n v="5.6"/>
  </r>
  <r>
    <x v="1082"/>
    <x v="0"/>
    <x v="1"/>
    <x v="0"/>
    <x v="1"/>
    <x v="2"/>
    <n v="31.67"/>
    <n v="8"/>
    <n v="12.667999999999999"/>
    <n v="266.02800000000002"/>
    <x v="44"/>
    <x v="352"/>
    <x v="0"/>
    <n v="253.36"/>
    <n v="4.7619047620000003"/>
    <n v="12.667999999999999"/>
    <n v="5.6"/>
  </r>
  <r>
    <x v="1083"/>
    <x v="1"/>
    <x v="2"/>
    <x v="1"/>
    <x v="0"/>
    <x v="4"/>
    <n v="50.79"/>
    <n v="5"/>
    <n v="12.6975"/>
    <n v="266.64749999999998"/>
    <x v="87"/>
    <x v="95"/>
    <x v="0"/>
    <n v="253.95"/>
    <n v="4.7619047620000003"/>
    <n v="12.6975"/>
    <n v="5.3"/>
  </r>
  <r>
    <x v="1084"/>
    <x v="1"/>
    <x v="2"/>
    <x v="1"/>
    <x v="0"/>
    <x v="4"/>
    <n v="50.79"/>
    <n v="5"/>
    <n v="12.6975"/>
    <n v="266.64749999999998"/>
    <x v="87"/>
    <x v="95"/>
    <x v="0"/>
    <n v="253.95"/>
    <n v="4.7619047620000003"/>
    <n v="12.6975"/>
    <n v="5.3"/>
  </r>
  <r>
    <x v="1085"/>
    <x v="0"/>
    <x v="1"/>
    <x v="1"/>
    <x v="0"/>
    <x v="2"/>
    <n v="50.79"/>
    <n v="5"/>
    <n v="12.6975"/>
    <n v="266.64749999999998"/>
    <x v="87"/>
    <x v="95"/>
    <x v="0"/>
    <n v="253.95"/>
    <n v="4.7619047620000003"/>
    <n v="12.6975"/>
    <n v="5.3"/>
  </r>
  <r>
    <x v="1086"/>
    <x v="0"/>
    <x v="1"/>
    <x v="0"/>
    <x v="1"/>
    <x v="1"/>
    <n v="84.87"/>
    <n v="3"/>
    <n v="12.730499999999999"/>
    <n v="267.34050000000002"/>
    <x v="6"/>
    <x v="353"/>
    <x v="0"/>
    <n v="254.61"/>
    <n v="4.7619047620000003"/>
    <n v="12.730499999999999"/>
    <n v="7.4"/>
  </r>
  <r>
    <x v="1087"/>
    <x v="1"/>
    <x v="1"/>
    <x v="0"/>
    <x v="1"/>
    <x v="2"/>
    <n v="84.87"/>
    <n v="3"/>
    <n v="12.730499999999999"/>
    <n v="267.34050000000002"/>
    <x v="6"/>
    <x v="353"/>
    <x v="1"/>
    <n v="254.61"/>
    <n v="4.7619047620000003"/>
    <n v="12.730499999999999"/>
    <n v="7.4"/>
  </r>
  <r>
    <x v="1088"/>
    <x v="0"/>
    <x v="2"/>
    <x v="0"/>
    <x v="0"/>
    <x v="2"/>
    <n v="51.34"/>
    <n v="5"/>
    <n v="12.835000000000001"/>
    <n v="269.53500000000003"/>
    <x v="70"/>
    <x v="41"/>
    <x v="2"/>
    <n v="256.7"/>
    <n v="4.7619047620000003"/>
    <n v="12.835000000000001"/>
    <n v="9.1"/>
  </r>
  <r>
    <x v="1089"/>
    <x v="1"/>
    <x v="1"/>
    <x v="0"/>
    <x v="0"/>
    <x v="2"/>
    <n v="51.34"/>
    <n v="5"/>
    <n v="12.835000000000001"/>
    <n v="269.53500000000003"/>
    <x v="70"/>
    <x v="41"/>
    <x v="2"/>
    <n v="256.7"/>
    <n v="4.7619047620000003"/>
    <n v="12.835000000000001"/>
    <n v="9.1"/>
  </r>
  <r>
    <x v="1090"/>
    <x v="0"/>
    <x v="2"/>
    <x v="1"/>
    <x v="1"/>
    <x v="4"/>
    <n v="64.27"/>
    <n v="4"/>
    <n v="12.853999999999999"/>
    <n v="269.93400000000003"/>
    <x v="39"/>
    <x v="354"/>
    <x v="0"/>
    <n v="257.08"/>
    <n v="4.7619047620000003"/>
    <n v="12.853999999999999"/>
    <n v="7.7"/>
  </r>
  <r>
    <x v="1091"/>
    <x v="0"/>
    <x v="0"/>
    <x v="0"/>
    <x v="0"/>
    <x v="3"/>
    <n v="85.72"/>
    <n v="3"/>
    <n v="12.858000000000001"/>
    <n v="270.01799999999997"/>
    <x v="61"/>
    <x v="227"/>
    <x v="0"/>
    <n v="257.16000000000003"/>
    <n v="4.7619047620000003"/>
    <n v="12.858000000000001"/>
    <n v="5.0999999999999996"/>
  </r>
  <r>
    <x v="1092"/>
    <x v="0"/>
    <x v="0"/>
    <x v="0"/>
    <x v="1"/>
    <x v="2"/>
    <n v="36.770000000000003"/>
    <n v="7"/>
    <n v="12.8695"/>
    <n v="270.2595"/>
    <x v="68"/>
    <x v="355"/>
    <x v="0"/>
    <n v="257.39"/>
    <n v="4.7619047620000003"/>
    <n v="12.8695"/>
    <n v="7.4"/>
  </r>
  <r>
    <x v="1093"/>
    <x v="0"/>
    <x v="1"/>
    <x v="0"/>
    <x v="1"/>
    <x v="2"/>
    <n v="36.770000000000003"/>
    <n v="7"/>
    <n v="12.8695"/>
    <n v="270.2595"/>
    <x v="68"/>
    <x v="355"/>
    <x v="0"/>
    <n v="257.39"/>
    <n v="4.7619047620000003"/>
    <n v="12.8695"/>
    <n v="7.4"/>
  </r>
  <r>
    <x v="1094"/>
    <x v="0"/>
    <x v="1"/>
    <x v="1"/>
    <x v="1"/>
    <x v="0"/>
    <n v="51.54"/>
    <n v="5"/>
    <n v="12.885"/>
    <n v="270.58499999999998"/>
    <x v="1"/>
    <x v="356"/>
    <x v="0"/>
    <n v="257.7"/>
    <n v="4.7619047620000003"/>
    <n v="12.885"/>
    <n v="4.2"/>
  </r>
  <r>
    <x v="1095"/>
    <x v="2"/>
    <x v="1"/>
    <x v="1"/>
    <x v="0"/>
    <x v="0"/>
    <n v="51.54"/>
    <n v="5"/>
    <n v="12.885"/>
    <n v="270.58499999999998"/>
    <x v="1"/>
    <x v="356"/>
    <x v="0"/>
    <n v="257.7"/>
    <n v="4.7619047620000003"/>
    <n v="12.885"/>
    <n v="4.2"/>
  </r>
  <r>
    <x v="1096"/>
    <x v="1"/>
    <x v="2"/>
    <x v="1"/>
    <x v="0"/>
    <x v="0"/>
    <n v="64.59"/>
    <n v="4"/>
    <n v="12.917999999999999"/>
    <n v="271.27800000000002"/>
    <x v="5"/>
    <x v="357"/>
    <x v="1"/>
    <n v="258.36"/>
    <n v="4.7619047620000003"/>
    <n v="12.917999999999999"/>
    <n v="9.3000000000000007"/>
  </r>
  <r>
    <x v="1097"/>
    <x v="1"/>
    <x v="1"/>
    <x v="1"/>
    <x v="0"/>
    <x v="2"/>
    <n v="64.59"/>
    <n v="4"/>
    <n v="12.917999999999999"/>
    <n v="271.27800000000002"/>
    <x v="5"/>
    <x v="357"/>
    <x v="0"/>
    <n v="258.36"/>
    <n v="4.7619047620000003"/>
    <n v="12.917999999999999"/>
    <n v="9.3000000000000007"/>
  </r>
  <r>
    <x v="1098"/>
    <x v="1"/>
    <x v="0"/>
    <x v="1"/>
    <x v="0"/>
    <x v="0"/>
    <n v="64.59"/>
    <n v="4"/>
    <n v="12.917999999999999"/>
    <n v="271.27800000000002"/>
    <x v="5"/>
    <x v="357"/>
    <x v="1"/>
    <n v="258.36"/>
    <n v="4.7619047620000003"/>
    <n v="12.917999999999999"/>
    <n v="9.5"/>
  </r>
  <r>
    <x v="1099"/>
    <x v="2"/>
    <x v="1"/>
    <x v="0"/>
    <x v="0"/>
    <x v="3"/>
    <n v="36.909999999999997"/>
    <n v="7"/>
    <n v="12.9185"/>
    <n v="271.2885"/>
    <x v="64"/>
    <x v="358"/>
    <x v="0"/>
    <n v="258.37"/>
    <n v="4.7619047620000003"/>
    <n v="12.9185"/>
    <n v="6.7"/>
  </r>
  <r>
    <x v="1100"/>
    <x v="0"/>
    <x v="1"/>
    <x v="1"/>
    <x v="0"/>
    <x v="3"/>
    <n v="36.909999999999997"/>
    <n v="7"/>
    <n v="12.9185"/>
    <n v="271.2885"/>
    <x v="64"/>
    <x v="358"/>
    <x v="0"/>
    <n v="258.37"/>
    <n v="4.7619047620000003"/>
    <n v="12.9185"/>
    <n v="6.7"/>
  </r>
  <r>
    <x v="1101"/>
    <x v="0"/>
    <x v="1"/>
    <x v="1"/>
    <x v="0"/>
    <x v="2"/>
    <n v="36.909999999999997"/>
    <n v="7"/>
    <n v="12.9185"/>
    <n v="271.2885"/>
    <x v="64"/>
    <x v="358"/>
    <x v="0"/>
    <n v="258.37"/>
    <n v="4.7619047620000003"/>
    <n v="12.9185"/>
    <n v="6.7"/>
  </r>
  <r>
    <x v="1102"/>
    <x v="2"/>
    <x v="1"/>
    <x v="0"/>
    <x v="0"/>
    <x v="2"/>
    <n v="25.9"/>
    <n v="10"/>
    <n v="12.95"/>
    <n v="271.95"/>
    <x v="51"/>
    <x v="359"/>
    <x v="1"/>
    <n v="259"/>
    <n v="4.7619047620000003"/>
    <n v="12.95"/>
    <n v="8.6999999999999993"/>
  </r>
  <r>
    <x v="1103"/>
    <x v="0"/>
    <x v="1"/>
    <x v="1"/>
    <x v="1"/>
    <x v="5"/>
    <n v="51.92"/>
    <n v="5"/>
    <n v="12.98"/>
    <n v="272.58"/>
    <x v="18"/>
    <x v="360"/>
    <x v="0"/>
    <n v="259.60000000000002"/>
    <n v="4.7619047620000003"/>
    <n v="12.98"/>
    <n v="7.5"/>
  </r>
  <r>
    <x v="1104"/>
    <x v="0"/>
    <x v="0"/>
    <x v="0"/>
    <x v="0"/>
    <x v="5"/>
    <n v="51.92"/>
    <n v="5"/>
    <n v="12.98"/>
    <n v="272.58"/>
    <x v="18"/>
    <x v="360"/>
    <x v="0"/>
    <n v="259.60000000000002"/>
    <n v="4.7619047620000003"/>
    <n v="12.98"/>
    <n v="7.5"/>
  </r>
  <r>
    <x v="1105"/>
    <x v="0"/>
    <x v="0"/>
    <x v="0"/>
    <x v="0"/>
    <x v="5"/>
    <n v="51.92"/>
    <n v="5"/>
    <n v="12.98"/>
    <n v="272.58"/>
    <x v="18"/>
    <x v="360"/>
    <x v="0"/>
    <n v="259.60000000000002"/>
    <n v="4.7619047620000003"/>
    <n v="12.98"/>
    <n v="9.6"/>
  </r>
  <r>
    <x v="1106"/>
    <x v="1"/>
    <x v="2"/>
    <x v="1"/>
    <x v="0"/>
    <x v="4"/>
    <n v="32.46"/>
    <n v="8"/>
    <n v="12.984"/>
    <n v="272.66399999999999"/>
    <x v="82"/>
    <x v="119"/>
    <x v="2"/>
    <n v="259.68"/>
    <n v="4.7619047620000003"/>
    <n v="12.984"/>
    <n v="4.9000000000000004"/>
  </r>
  <r>
    <x v="1107"/>
    <x v="0"/>
    <x v="0"/>
    <x v="0"/>
    <x v="1"/>
    <x v="4"/>
    <n v="37.15"/>
    <n v="7"/>
    <n v="13.0025"/>
    <n v="273.05250000000001"/>
    <x v="13"/>
    <x v="240"/>
    <x v="0"/>
    <n v="260.05"/>
    <n v="4.7619047620000003"/>
    <n v="13.0025"/>
    <n v="7.7"/>
  </r>
  <r>
    <x v="1108"/>
    <x v="0"/>
    <x v="0"/>
    <x v="1"/>
    <x v="1"/>
    <x v="4"/>
    <n v="37.15"/>
    <n v="7"/>
    <n v="13.0025"/>
    <n v="273.05250000000001"/>
    <x v="13"/>
    <x v="240"/>
    <x v="0"/>
    <n v="260.05"/>
    <n v="4.7619047620000003"/>
    <n v="13.0025"/>
    <n v="7.7"/>
  </r>
  <r>
    <x v="1109"/>
    <x v="0"/>
    <x v="0"/>
    <x v="0"/>
    <x v="0"/>
    <x v="4"/>
    <n v="86.8"/>
    <n v="3"/>
    <n v="13.02"/>
    <n v="273.42"/>
    <x v="12"/>
    <x v="361"/>
    <x v="0"/>
    <n v="260.39999999999998"/>
    <n v="4.7619047620000003"/>
    <n v="13.02"/>
    <n v="9.9"/>
  </r>
  <r>
    <x v="1110"/>
    <x v="0"/>
    <x v="0"/>
    <x v="0"/>
    <x v="0"/>
    <x v="2"/>
    <n v="86.8"/>
    <n v="3"/>
    <n v="13.02"/>
    <n v="273.42"/>
    <x v="12"/>
    <x v="361"/>
    <x v="0"/>
    <n v="260.39999999999998"/>
    <n v="4.7619047620000003"/>
    <n v="13.02"/>
    <n v="9.9"/>
  </r>
  <r>
    <x v="1111"/>
    <x v="0"/>
    <x v="0"/>
    <x v="0"/>
    <x v="1"/>
    <x v="1"/>
    <n v="43.46"/>
    <n v="6"/>
    <n v="13.038"/>
    <n v="273.798"/>
    <x v="0"/>
    <x v="362"/>
    <x v="0"/>
    <n v="260.76"/>
    <n v="4.7619047620000003"/>
    <n v="13.038"/>
    <n v="8.5"/>
  </r>
  <r>
    <x v="1112"/>
    <x v="0"/>
    <x v="1"/>
    <x v="0"/>
    <x v="0"/>
    <x v="1"/>
    <n v="43.46"/>
    <n v="6"/>
    <n v="13.038"/>
    <n v="273.798"/>
    <x v="0"/>
    <x v="362"/>
    <x v="1"/>
    <n v="260.76"/>
    <n v="4.7619047620000003"/>
    <n v="13.038"/>
    <n v="8.5"/>
  </r>
  <r>
    <x v="1113"/>
    <x v="0"/>
    <x v="0"/>
    <x v="0"/>
    <x v="1"/>
    <x v="1"/>
    <n v="43.46"/>
    <n v="6"/>
    <n v="13.038"/>
    <n v="273.798"/>
    <x v="0"/>
    <x v="362"/>
    <x v="0"/>
    <n v="260.76"/>
    <n v="4.7619047620000003"/>
    <n v="13.038"/>
    <n v="9.6999999999999993"/>
  </r>
  <r>
    <x v="1114"/>
    <x v="0"/>
    <x v="0"/>
    <x v="0"/>
    <x v="0"/>
    <x v="1"/>
    <n v="43.46"/>
    <n v="6"/>
    <n v="13.038"/>
    <n v="273.798"/>
    <x v="0"/>
    <x v="362"/>
    <x v="1"/>
    <n v="260.76"/>
    <n v="4.7619047620000003"/>
    <n v="13.038"/>
    <n v="9.8000000000000007"/>
  </r>
  <r>
    <x v="1115"/>
    <x v="0"/>
    <x v="1"/>
    <x v="0"/>
    <x v="0"/>
    <x v="5"/>
    <n v="65.94"/>
    <n v="4"/>
    <n v="13.188000000000001"/>
    <n v="276.94799999999998"/>
    <x v="0"/>
    <x v="295"/>
    <x v="0"/>
    <n v="263.76"/>
    <n v="4.7619047620000003"/>
    <n v="13.188000000000001"/>
    <n v="6.9"/>
  </r>
  <r>
    <x v="1116"/>
    <x v="1"/>
    <x v="1"/>
    <x v="0"/>
    <x v="0"/>
    <x v="3"/>
    <n v="65.94"/>
    <n v="4"/>
    <n v="13.188000000000001"/>
    <n v="276.94799999999998"/>
    <x v="73"/>
    <x v="130"/>
    <x v="0"/>
    <n v="263.76"/>
    <n v="4.7619047620000003"/>
    <n v="13.188000000000001"/>
    <n v="6"/>
  </r>
  <r>
    <x v="1117"/>
    <x v="0"/>
    <x v="0"/>
    <x v="0"/>
    <x v="0"/>
    <x v="5"/>
    <n v="65.94"/>
    <n v="4"/>
    <n v="13.188000000000001"/>
    <n v="276.94799999999998"/>
    <x v="0"/>
    <x v="295"/>
    <x v="2"/>
    <n v="263.76"/>
    <n v="4.7619047620000003"/>
    <n v="13.188000000000001"/>
    <n v="6.9"/>
  </r>
  <r>
    <x v="1118"/>
    <x v="0"/>
    <x v="1"/>
    <x v="0"/>
    <x v="0"/>
    <x v="5"/>
    <n v="65.94"/>
    <n v="4"/>
    <n v="13.188000000000001"/>
    <n v="276.94799999999998"/>
    <x v="0"/>
    <x v="295"/>
    <x v="0"/>
    <n v="263.76"/>
    <n v="4.7619047620000003"/>
    <n v="13.188000000000001"/>
    <n v="6.9"/>
  </r>
  <r>
    <x v="1119"/>
    <x v="2"/>
    <x v="1"/>
    <x v="1"/>
    <x v="0"/>
    <x v="4"/>
    <n v="87.98"/>
    <n v="3"/>
    <n v="13.196999999999999"/>
    <n v="277.137"/>
    <x v="53"/>
    <x v="137"/>
    <x v="0"/>
    <n v="263.94"/>
    <n v="4.7619047620000003"/>
    <n v="13.196999999999999"/>
    <n v="5.0999999999999996"/>
  </r>
  <r>
    <x v="1120"/>
    <x v="0"/>
    <x v="1"/>
    <x v="1"/>
    <x v="0"/>
    <x v="2"/>
    <n v="87.98"/>
    <n v="3"/>
    <n v="13.196999999999999"/>
    <n v="277.137"/>
    <x v="53"/>
    <x v="137"/>
    <x v="0"/>
    <n v="263.94"/>
    <n v="4.7619047620000003"/>
    <n v="13.196999999999999"/>
    <n v="5.0999999999999996"/>
  </r>
  <r>
    <x v="1121"/>
    <x v="1"/>
    <x v="2"/>
    <x v="0"/>
    <x v="0"/>
    <x v="1"/>
    <n v="88.15"/>
    <n v="3"/>
    <n v="13.2225"/>
    <n v="277.67250000000001"/>
    <x v="40"/>
    <x v="43"/>
    <x v="1"/>
    <n v="264.45"/>
    <n v="4.7619047620000003"/>
    <n v="13.2225"/>
    <n v="7.9"/>
  </r>
  <r>
    <x v="1122"/>
    <x v="0"/>
    <x v="2"/>
    <x v="0"/>
    <x v="1"/>
    <x v="1"/>
    <n v="88.15"/>
    <n v="3"/>
    <n v="13.2225"/>
    <n v="277.67250000000001"/>
    <x v="40"/>
    <x v="43"/>
    <x v="1"/>
    <n v="264.45"/>
    <n v="4.7619047620000003"/>
    <n v="13.2225"/>
    <n v="7.9"/>
  </r>
  <r>
    <x v="1123"/>
    <x v="0"/>
    <x v="0"/>
    <x v="1"/>
    <x v="0"/>
    <x v="4"/>
    <n v="66.14"/>
    <n v="4"/>
    <n v="13.228"/>
    <n v="277.78800000000001"/>
    <x v="7"/>
    <x v="305"/>
    <x v="2"/>
    <n v="264.56"/>
    <n v="4.7619047620000003"/>
    <n v="13.228"/>
    <n v="5.6"/>
  </r>
  <r>
    <x v="1124"/>
    <x v="1"/>
    <x v="2"/>
    <x v="0"/>
    <x v="0"/>
    <x v="0"/>
    <n v="88.63"/>
    <n v="3"/>
    <n v="13.294499999999999"/>
    <n v="279.18450000000001"/>
    <x v="23"/>
    <x v="186"/>
    <x v="1"/>
    <n v="265.89"/>
    <n v="4.7619047620000003"/>
    <n v="13.294499999999999"/>
    <n v="6"/>
  </r>
  <r>
    <x v="1125"/>
    <x v="1"/>
    <x v="2"/>
    <x v="1"/>
    <x v="0"/>
    <x v="2"/>
    <n v="66.52"/>
    <n v="4"/>
    <n v="13.304"/>
    <n v="279.38400000000001"/>
    <x v="23"/>
    <x v="106"/>
    <x v="1"/>
    <n v="266.08"/>
    <n v="4.7619047620000003"/>
    <n v="13.304"/>
    <n v="6.9"/>
  </r>
  <r>
    <x v="1126"/>
    <x v="1"/>
    <x v="2"/>
    <x v="1"/>
    <x v="0"/>
    <x v="2"/>
    <n v="66.52"/>
    <n v="4"/>
    <n v="13.304"/>
    <n v="279.38400000000001"/>
    <x v="23"/>
    <x v="106"/>
    <x v="0"/>
    <n v="266.08"/>
    <n v="4.7619047620000003"/>
    <n v="13.304"/>
    <n v="6.9"/>
  </r>
  <r>
    <x v="1127"/>
    <x v="0"/>
    <x v="1"/>
    <x v="0"/>
    <x v="0"/>
    <x v="0"/>
    <n v="26.67"/>
    <n v="10"/>
    <n v="13.335000000000001"/>
    <n v="280.03500000000003"/>
    <x v="38"/>
    <x v="316"/>
    <x v="0"/>
    <n v="266.7"/>
    <n v="4.7619047620000003"/>
    <n v="13.335000000000001"/>
    <n v="8.6"/>
  </r>
  <r>
    <x v="1128"/>
    <x v="2"/>
    <x v="1"/>
    <x v="0"/>
    <x v="0"/>
    <x v="0"/>
    <n v="26.67"/>
    <n v="10"/>
    <n v="13.335000000000001"/>
    <n v="280.03500000000003"/>
    <x v="38"/>
    <x v="316"/>
    <x v="0"/>
    <n v="266.7"/>
    <n v="4.7619047620000003"/>
    <n v="13.335000000000001"/>
    <n v="8.6"/>
  </r>
  <r>
    <x v="1129"/>
    <x v="0"/>
    <x v="1"/>
    <x v="0"/>
    <x v="0"/>
    <x v="2"/>
    <n v="26.67"/>
    <n v="10"/>
    <n v="13.335000000000001"/>
    <n v="280.03500000000003"/>
    <x v="38"/>
    <x v="316"/>
    <x v="0"/>
    <n v="266.7"/>
    <n v="4.7619047620000003"/>
    <n v="13.335000000000001"/>
    <n v="8.6"/>
  </r>
  <r>
    <x v="1130"/>
    <x v="2"/>
    <x v="1"/>
    <x v="0"/>
    <x v="0"/>
    <x v="0"/>
    <n v="26.67"/>
    <n v="10"/>
    <n v="13.335000000000001"/>
    <n v="280.03500000000003"/>
    <x v="38"/>
    <x v="316"/>
    <x v="0"/>
    <n v="266.7"/>
    <n v="4.7619047620000003"/>
    <n v="13.335000000000001"/>
    <n v="9.9"/>
  </r>
  <r>
    <x v="1131"/>
    <x v="2"/>
    <x v="1"/>
    <x v="1"/>
    <x v="0"/>
    <x v="0"/>
    <n v="44.63"/>
    <n v="6"/>
    <n v="13.388999999999999"/>
    <n v="281.16899999999998"/>
    <x v="44"/>
    <x v="363"/>
    <x v="2"/>
    <n v="267.77999999999997"/>
    <n v="4.7619047620000003"/>
    <n v="13.388999999999999"/>
    <n v="5.0999999999999996"/>
  </r>
  <r>
    <x v="1132"/>
    <x v="2"/>
    <x v="1"/>
    <x v="1"/>
    <x v="0"/>
    <x v="0"/>
    <n v="44.63"/>
    <n v="6"/>
    <n v="13.388999999999999"/>
    <n v="281.16899999999998"/>
    <x v="44"/>
    <x v="363"/>
    <x v="0"/>
    <n v="267.77999999999997"/>
    <n v="4.7619047620000003"/>
    <n v="13.388999999999999"/>
    <n v="5.0999999999999996"/>
  </r>
  <r>
    <x v="1133"/>
    <x v="2"/>
    <x v="1"/>
    <x v="1"/>
    <x v="0"/>
    <x v="0"/>
    <n v="44.63"/>
    <n v="6"/>
    <n v="13.388999999999999"/>
    <n v="281.16899999999998"/>
    <x v="44"/>
    <x v="363"/>
    <x v="2"/>
    <n v="267.77999999999997"/>
    <n v="4.7619047620000003"/>
    <n v="13.388999999999999"/>
    <n v="10"/>
  </r>
  <r>
    <x v="1134"/>
    <x v="2"/>
    <x v="0"/>
    <x v="1"/>
    <x v="0"/>
    <x v="0"/>
    <n v="44.63"/>
    <n v="6"/>
    <n v="13.388999999999999"/>
    <n v="281.16899999999998"/>
    <x v="44"/>
    <x v="363"/>
    <x v="0"/>
    <n v="267.77999999999997"/>
    <n v="4.7619047620000003"/>
    <n v="13.388999999999999"/>
    <n v="10.1"/>
  </r>
  <r>
    <x v="1135"/>
    <x v="1"/>
    <x v="2"/>
    <x v="0"/>
    <x v="0"/>
    <x v="0"/>
    <n v="67.260000000000005"/>
    <n v="4"/>
    <n v="13.452"/>
    <n v="282.49200000000002"/>
    <x v="35"/>
    <x v="364"/>
    <x v="2"/>
    <n v="269.04000000000002"/>
    <n v="4.7619047620000003"/>
    <n v="13.452"/>
    <n v="8"/>
  </r>
  <r>
    <x v="1136"/>
    <x v="0"/>
    <x v="1"/>
    <x v="0"/>
    <x v="0"/>
    <x v="2"/>
    <n v="67.260000000000005"/>
    <n v="4"/>
    <n v="13.452"/>
    <n v="282.49200000000002"/>
    <x v="35"/>
    <x v="364"/>
    <x v="2"/>
    <n v="269.04000000000002"/>
    <n v="4.7619047620000003"/>
    <n v="13.452"/>
    <n v="8"/>
  </r>
  <r>
    <x v="1137"/>
    <x v="0"/>
    <x v="0"/>
    <x v="1"/>
    <x v="0"/>
    <x v="4"/>
    <n v="33.64"/>
    <n v="8"/>
    <n v="13.456"/>
    <n v="282.57600000000002"/>
    <x v="74"/>
    <x v="365"/>
    <x v="2"/>
    <n v="269.12"/>
    <n v="4.7619047620000003"/>
    <n v="13.456"/>
    <n v="9.3000000000000007"/>
  </r>
  <r>
    <x v="1138"/>
    <x v="0"/>
    <x v="0"/>
    <x v="1"/>
    <x v="0"/>
    <x v="1"/>
    <n v="90.22"/>
    <n v="3"/>
    <n v="13.532999999999999"/>
    <n v="284.19299999999998"/>
    <x v="24"/>
    <x v="217"/>
    <x v="0"/>
    <n v="270.66000000000003"/>
    <n v="4.7619047620000003"/>
    <n v="13.532999999999999"/>
    <n v="6.2"/>
  </r>
  <r>
    <x v="1139"/>
    <x v="0"/>
    <x v="0"/>
    <x v="1"/>
    <x v="0"/>
    <x v="1"/>
    <n v="90.22"/>
    <n v="3"/>
    <n v="13.532999999999999"/>
    <n v="284.19299999999998"/>
    <x v="24"/>
    <x v="217"/>
    <x v="0"/>
    <n v="270.66000000000003"/>
    <n v="4.7619047620000003"/>
    <n v="13.532999999999999"/>
    <n v="10.199999999999999"/>
  </r>
  <r>
    <x v="1140"/>
    <x v="1"/>
    <x v="2"/>
    <x v="1"/>
    <x v="0"/>
    <x v="2"/>
    <n v="33.880000000000003"/>
    <n v="8"/>
    <n v="13.552"/>
    <n v="284.59199999999998"/>
    <x v="35"/>
    <x v="89"/>
    <x v="1"/>
    <n v="271.04000000000002"/>
    <n v="4.7619047620000003"/>
    <n v="13.552"/>
    <n v="9.6"/>
  </r>
  <r>
    <x v="1141"/>
    <x v="1"/>
    <x v="1"/>
    <x v="1"/>
    <x v="0"/>
    <x v="2"/>
    <n v="33.880000000000003"/>
    <n v="8"/>
    <n v="13.552"/>
    <n v="284.59199999999998"/>
    <x v="35"/>
    <x v="89"/>
    <x v="0"/>
    <n v="271.04000000000002"/>
    <n v="4.7619047620000003"/>
    <n v="13.552"/>
    <n v="9.6"/>
  </r>
  <r>
    <x v="1142"/>
    <x v="0"/>
    <x v="2"/>
    <x v="1"/>
    <x v="1"/>
    <x v="2"/>
    <n v="54.27"/>
    <n v="5"/>
    <n v="13.567500000000001"/>
    <n v="284.91750000000002"/>
    <x v="57"/>
    <x v="345"/>
    <x v="0"/>
    <n v="271.35000000000002"/>
    <n v="4.7619047620000003"/>
    <n v="13.567500000000001"/>
    <n v="4.5999999999999996"/>
  </r>
  <r>
    <x v="1143"/>
    <x v="1"/>
    <x v="1"/>
    <x v="1"/>
    <x v="1"/>
    <x v="2"/>
    <n v="54.27"/>
    <n v="5"/>
    <n v="13.567500000000001"/>
    <n v="284.91750000000002"/>
    <x v="57"/>
    <x v="345"/>
    <x v="1"/>
    <n v="271.35000000000002"/>
    <n v="4.7619047620000003"/>
    <n v="13.567500000000001"/>
    <n v="4.5999999999999996"/>
  </r>
  <r>
    <x v="1144"/>
    <x v="0"/>
    <x v="2"/>
    <x v="1"/>
    <x v="1"/>
    <x v="2"/>
    <n v="54.27"/>
    <n v="5"/>
    <n v="13.567500000000001"/>
    <n v="284.91750000000002"/>
    <x v="57"/>
    <x v="345"/>
    <x v="0"/>
    <n v="271.35000000000002"/>
    <n v="4.7619047620000003"/>
    <n v="13.567500000000001"/>
    <n v="4.5999999999999996"/>
  </r>
  <r>
    <x v="1145"/>
    <x v="2"/>
    <x v="1"/>
    <x v="1"/>
    <x v="0"/>
    <x v="5"/>
    <n v="45.35"/>
    <n v="6"/>
    <n v="13.605"/>
    <n v="285.70499999999998"/>
    <x v="63"/>
    <x v="216"/>
    <x v="1"/>
    <n v="272.10000000000002"/>
    <n v="4.7619047620000003"/>
    <n v="13.605"/>
    <n v="6.1"/>
  </r>
  <r>
    <x v="1146"/>
    <x v="2"/>
    <x v="1"/>
    <x v="1"/>
    <x v="0"/>
    <x v="5"/>
    <n v="45.35"/>
    <n v="6"/>
    <n v="13.605"/>
    <n v="285.70499999999998"/>
    <x v="63"/>
    <x v="216"/>
    <x v="1"/>
    <n v="272.10000000000002"/>
    <n v="4.7619047620000003"/>
    <n v="13.605"/>
    <n v="6.1"/>
  </r>
  <r>
    <x v="1147"/>
    <x v="0"/>
    <x v="1"/>
    <x v="0"/>
    <x v="0"/>
    <x v="4"/>
    <n v="68.55"/>
    <n v="4"/>
    <n v="13.71"/>
    <n v="287.91000000000003"/>
    <x v="74"/>
    <x v="235"/>
    <x v="0"/>
    <n v="274.2"/>
    <n v="4.7619047620000003"/>
    <n v="13.71"/>
    <n v="9.1999999999999993"/>
  </r>
  <r>
    <x v="1148"/>
    <x v="0"/>
    <x v="1"/>
    <x v="0"/>
    <x v="0"/>
    <x v="4"/>
    <n v="68.55"/>
    <n v="4"/>
    <n v="13.71"/>
    <n v="287.91000000000003"/>
    <x v="74"/>
    <x v="235"/>
    <x v="0"/>
    <n v="274.2"/>
    <n v="4.7619047620000003"/>
    <n v="13.71"/>
    <n v="9.1999999999999993"/>
  </r>
  <r>
    <x v="1149"/>
    <x v="0"/>
    <x v="1"/>
    <x v="0"/>
    <x v="0"/>
    <x v="4"/>
    <n v="54.86"/>
    <n v="5"/>
    <n v="13.715"/>
    <n v="288.01499999999999"/>
    <x v="86"/>
    <x v="366"/>
    <x v="0"/>
    <n v="274.3"/>
    <n v="4.7619047620000003"/>
    <n v="13.715"/>
    <n v="9.8000000000000007"/>
  </r>
  <r>
    <x v="1150"/>
    <x v="0"/>
    <x v="1"/>
    <x v="0"/>
    <x v="0"/>
    <x v="4"/>
    <n v="54.86"/>
    <n v="5"/>
    <n v="13.715"/>
    <n v="288.01499999999999"/>
    <x v="86"/>
    <x v="366"/>
    <x v="0"/>
    <n v="274.3"/>
    <n v="4.7619047620000003"/>
    <n v="13.715"/>
    <n v="9.8000000000000007"/>
  </r>
  <r>
    <x v="1151"/>
    <x v="0"/>
    <x v="0"/>
    <x v="1"/>
    <x v="0"/>
    <x v="4"/>
    <n v="34.31"/>
    <n v="8"/>
    <n v="13.724"/>
    <n v="288.20400000000001"/>
    <x v="6"/>
    <x v="367"/>
    <x v="1"/>
    <n v="274.48"/>
    <n v="4.7619047620000003"/>
    <n v="13.724"/>
    <n v="5.7"/>
  </r>
  <r>
    <x v="1152"/>
    <x v="2"/>
    <x v="1"/>
    <x v="0"/>
    <x v="0"/>
    <x v="1"/>
    <n v="68.709999999999994"/>
    <n v="4"/>
    <n v="13.742000000000001"/>
    <n v="288.58199999999999"/>
    <x v="72"/>
    <x v="253"/>
    <x v="0"/>
    <n v="274.83999999999997"/>
    <n v="4.7619047620000003"/>
    <n v="13.742000000000001"/>
    <n v="4.0999999999999996"/>
  </r>
  <r>
    <x v="1153"/>
    <x v="0"/>
    <x v="1"/>
    <x v="0"/>
    <x v="1"/>
    <x v="1"/>
    <n v="68.709999999999994"/>
    <n v="4"/>
    <n v="13.742000000000001"/>
    <n v="288.58199999999999"/>
    <x v="72"/>
    <x v="253"/>
    <x v="0"/>
    <n v="274.83999999999997"/>
    <n v="4.7619047620000003"/>
    <n v="13.742000000000001"/>
    <n v="4.0999999999999996"/>
  </r>
  <r>
    <x v="1154"/>
    <x v="2"/>
    <x v="1"/>
    <x v="1"/>
    <x v="0"/>
    <x v="5"/>
    <n v="46.02"/>
    <n v="6"/>
    <n v="13.805999999999999"/>
    <n v="289.92599999999999"/>
    <x v="0"/>
    <x v="368"/>
    <x v="0"/>
    <n v="276.12"/>
    <n v="4.7619047620000003"/>
    <n v="13.805999999999999"/>
    <n v="7.1"/>
  </r>
  <r>
    <x v="1155"/>
    <x v="2"/>
    <x v="1"/>
    <x v="1"/>
    <x v="0"/>
    <x v="5"/>
    <n v="46.02"/>
    <n v="6"/>
    <n v="13.805999999999999"/>
    <n v="289.92599999999999"/>
    <x v="0"/>
    <x v="368"/>
    <x v="0"/>
    <n v="276.12"/>
    <n v="4.7619047620000003"/>
    <n v="13.805999999999999"/>
    <n v="7.1"/>
  </r>
  <r>
    <x v="1156"/>
    <x v="0"/>
    <x v="1"/>
    <x v="1"/>
    <x v="0"/>
    <x v="5"/>
    <n v="46.02"/>
    <n v="6"/>
    <n v="13.805999999999999"/>
    <n v="289.92599999999999"/>
    <x v="0"/>
    <x v="368"/>
    <x v="0"/>
    <n v="276.12"/>
    <n v="4.7619047620000003"/>
    <n v="13.805999999999999"/>
    <n v="7.1"/>
  </r>
  <r>
    <x v="1157"/>
    <x v="1"/>
    <x v="2"/>
    <x v="0"/>
    <x v="1"/>
    <x v="4"/>
    <n v="92.09"/>
    <n v="3"/>
    <n v="13.813499999999999"/>
    <n v="290.08350000000002"/>
    <x v="58"/>
    <x v="369"/>
    <x v="0"/>
    <n v="276.27"/>
    <n v="4.7619047620000003"/>
    <n v="13.813499999999999"/>
    <n v="4.2"/>
  </r>
  <r>
    <x v="1158"/>
    <x v="0"/>
    <x v="0"/>
    <x v="0"/>
    <x v="0"/>
    <x v="2"/>
    <n v="27.66"/>
    <n v="10"/>
    <n v="13.83"/>
    <n v="290.43"/>
    <x v="83"/>
    <x v="48"/>
    <x v="2"/>
    <n v="276.60000000000002"/>
    <n v="4.7619047620000003"/>
    <n v="13.83"/>
    <n v="8.9"/>
  </r>
  <r>
    <x v="1159"/>
    <x v="0"/>
    <x v="0"/>
    <x v="0"/>
    <x v="0"/>
    <x v="2"/>
    <n v="27.66"/>
    <n v="10"/>
    <n v="13.83"/>
    <n v="290.43"/>
    <x v="83"/>
    <x v="48"/>
    <x v="2"/>
    <n v="276.60000000000002"/>
    <n v="4.7619047620000003"/>
    <n v="13.83"/>
    <n v="8.9"/>
  </r>
  <r>
    <x v="1160"/>
    <x v="0"/>
    <x v="0"/>
    <x v="0"/>
    <x v="0"/>
    <x v="2"/>
    <n v="27.66"/>
    <n v="10"/>
    <n v="13.83"/>
    <n v="290.43"/>
    <x v="83"/>
    <x v="48"/>
    <x v="2"/>
    <n v="276.60000000000002"/>
    <n v="4.7619047620000003"/>
    <n v="13.83"/>
    <n v="10.3"/>
  </r>
  <r>
    <x v="1161"/>
    <x v="2"/>
    <x v="1"/>
    <x v="1"/>
    <x v="0"/>
    <x v="1"/>
    <n v="39.619999999999997"/>
    <n v="7"/>
    <n v="13.867000000000001"/>
    <n v="291.20699999999999"/>
    <x v="6"/>
    <x v="370"/>
    <x v="0"/>
    <n v="277.33999999999997"/>
    <n v="4.7619047620000003"/>
    <n v="13.867000000000001"/>
    <n v="7.5"/>
  </r>
  <r>
    <x v="1162"/>
    <x v="0"/>
    <x v="0"/>
    <x v="1"/>
    <x v="0"/>
    <x v="4"/>
    <n v="46.26"/>
    <n v="6"/>
    <n v="13.878"/>
    <n v="291.43799999999999"/>
    <x v="66"/>
    <x v="371"/>
    <x v="2"/>
    <n v="277.56"/>
    <n v="4.7619047620000003"/>
    <n v="13.878"/>
    <n v="9.5"/>
  </r>
  <r>
    <x v="1163"/>
    <x v="0"/>
    <x v="0"/>
    <x v="0"/>
    <x v="0"/>
    <x v="4"/>
    <n v="46.53"/>
    <n v="6"/>
    <n v="13.959"/>
    <n v="293.13900000000001"/>
    <x v="18"/>
    <x v="278"/>
    <x v="0"/>
    <n v="279.18"/>
    <n v="4.7619047620000003"/>
    <n v="13.959"/>
    <n v="4.3"/>
  </r>
  <r>
    <x v="1164"/>
    <x v="1"/>
    <x v="0"/>
    <x v="0"/>
    <x v="0"/>
    <x v="4"/>
    <n v="46.53"/>
    <n v="6"/>
    <n v="13.959"/>
    <n v="293.13900000000001"/>
    <x v="18"/>
    <x v="278"/>
    <x v="0"/>
    <n v="279.18"/>
    <n v="4.7619047620000003"/>
    <n v="13.959"/>
    <n v="4.3"/>
  </r>
  <r>
    <x v="1165"/>
    <x v="0"/>
    <x v="0"/>
    <x v="1"/>
    <x v="0"/>
    <x v="3"/>
    <n v="69.81"/>
    <n v="4"/>
    <n v="13.962"/>
    <n v="293.202"/>
    <x v="12"/>
    <x v="372"/>
    <x v="2"/>
    <n v="279.24"/>
    <n v="4.7619047620000003"/>
    <n v="13.962"/>
    <n v="5.9"/>
  </r>
  <r>
    <x v="1166"/>
    <x v="2"/>
    <x v="1"/>
    <x v="0"/>
    <x v="0"/>
    <x v="1"/>
    <n v="93.22"/>
    <n v="3"/>
    <n v="13.983000000000001"/>
    <n v="293.64299999999997"/>
    <x v="61"/>
    <x v="373"/>
    <x v="0"/>
    <n v="279.66000000000003"/>
    <n v="4.7619047620000003"/>
    <n v="13.983000000000001"/>
    <n v="7.2"/>
  </r>
  <r>
    <x v="1167"/>
    <x v="0"/>
    <x v="1"/>
    <x v="0"/>
    <x v="0"/>
    <x v="1"/>
    <n v="93.22"/>
    <n v="3"/>
    <n v="13.983000000000001"/>
    <n v="293.64299999999997"/>
    <x v="61"/>
    <x v="373"/>
    <x v="0"/>
    <n v="279.66000000000003"/>
    <n v="4.7619047620000003"/>
    <n v="13.983000000000001"/>
    <n v="7.2"/>
  </r>
  <r>
    <x v="1168"/>
    <x v="0"/>
    <x v="1"/>
    <x v="1"/>
    <x v="0"/>
    <x v="2"/>
    <n v="46.77"/>
    <n v="6"/>
    <n v="14.031000000000001"/>
    <n v="294.65100000000001"/>
    <x v="79"/>
    <x v="274"/>
    <x v="0"/>
    <n v="280.62"/>
    <n v="4.7619047620000003"/>
    <n v="14.031000000000001"/>
    <n v="6"/>
  </r>
  <r>
    <x v="1169"/>
    <x v="0"/>
    <x v="0"/>
    <x v="1"/>
    <x v="0"/>
    <x v="2"/>
    <n v="46.77"/>
    <n v="6"/>
    <n v="14.031000000000001"/>
    <n v="294.65100000000001"/>
    <x v="79"/>
    <x v="274"/>
    <x v="0"/>
    <n v="280.62"/>
    <n v="4.7619047620000003"/>
    <n v="14.031000000000001"/>
    <n v="6"/>
  </r>
  <r>
    <x v="1170"/>
    <x v="1"/>
    <x v="2"/>
    <x v="0"/>
    <x v="0"/>
    <x v="5"/>
    <n v="93.78"/>
    <n v="3"/>
    <n v="14.067"/>
    <n v="295.40699999999998"/>
    <x v="15"/>
    <x v="40"/>
    <x v="2"/>
    <n v="281.33999999999997"/>
    <n v="4.7619047620000003"/>
    <n v="14.067"/>
    <n v="5.9"/>
  </r>
  <r>
    <x v="1171"/>
    <x v="1"/>
    <x v="1"/>
    <x v="0"/>
    <x v="0"/>
    <x v="5"/>
    <n v="93.78"/>
    <n v="3"/>
    <n v="14.067"/>
    <n v="295.40699999999998"/>
    <x v="15"/>
    <x v="40"/>
    <x v="0"/>
    <n v="281.33999999999997"/>
    <n v="4.7619047620000003"/>
    <n v="14.067"/>
    <n v="5.9"/>
  </r>
  <r>
    <x v="1172"/>
    <x v="1"/>
    <x v="1"/>
    <x v="1"/>
    <x v="1"/>
    <x v="0"/>
    <n v="40.229999999999997"/>
    <n v="7"/>
    <n v="14.080500000000001"/>
    <n v="295.69049999999999"/>
    <x v="80"/>
    <x v="37"/>
    <x v="0"/>
    <n v="281.61"/>
    <n v="4.7619047620000003"/>
    <n v="14.080500000000001"/>
    <n v="9.6"/>
  </r>
  <r>
    <x v="1173"/>
    <x v="1"/>
    <x v="1"/>
    <x v="1"/>
    <x v="1"/>
    <x v="2"/>
    <n v="40.229999999999997"/>
    <n v="7"/>
    <n v="14.080500000000001"/>
    <n v="295.69049999999999"/>
    <x v="80"/>
    <x v="37"/>
    <x v="1"/>
    <n v="281.61"/>
    <n v="4.7619047620000003"/>
    <n v="14.080500000000001"/>
    <n v="9.6"/>
  </r>
  <r>
    <x v="1174"/>
    <x v="1"/>
    <x v="1"/>
    <x v="1"/>
    <x v="1"/>
    <x v="2"/>
    <n v="56.56"/>
    <n v="5"/>
    <n v="14.14"/>
    <n v="296.94"/>
    <x v="10"/>
    <x v="374"/>
    <x v="0"/>
    <n v="282.8"/>
    <n v="4.7619047620000003"/>
    <n v="14.14"/>
    <n v="4.5"/>
  </r>
  <r>
    <x v="1175"/>
    <x v="1"/>
    <x v="1"/>
    <x v="1"/>
    <x v="0"/>
    <x v="2"/>
    <n v="56.56"/>
    <n v="5"/>
    <n v="14.14"/>
    <n v="296.94"/>
    <x v="10"/>
    <x v="374"/>
    <x v="2"/>
    <n v="282.8"/>
    <n v="4.7619047620000003"/>
    <n v="14.14"/>
    <n v="4.5"/>
  </r>
  <r>
    <x v="1176"/>
    <x v="1"/>
    <x v="1"/>
    <x v="0"/>
    <x v="0"/>
    <x v="3"/>
    <n v="70.739999999999995"/>
    <n v="4"/>
    <n v="14.148"/>
    <n v="297.108"/>
    <x v="32"/>
    <x v="375"/>
    <x v="2"/>
    <n v="282.95999999999998"/>
    <n v="4.7619047620000003"/>
    <n v="14.148"/>
    <n v="4.4000000000000004"/>
  </r>
  <r>
    <x v="1177"/>
    <x v="0"/>
    <x v="1"/>
    <x v="0"/>
    <x v="1"/>
    <x v="2"/>
    <n v="47.27"/>
    <n v="6"/>
    <n v="14.180999999999999"/>
    <n v="297.80099999999999"/>
    <x v="28"/>
    <x v="182"/>
    <x v="0"/>
    <n v="283.62"/>
    <n v="4.7619047620000003"/>
    <n v="14.180999999999999"/>
    <n v="8.8000000000000007"/>
  </r>
  <r>
    <x v="1178"/>
    <x v="0"/>
    <x v="0"/>
    <x v="0"/>
    <x v="0"/>
    <x v="2"/>
    <n v="47.27"/>
    <n v="6"/>
    <n v="14.180999999999999"/>
    <n v="297.80099999999999"/>
    <x v="28"/>
    <x v="182"/>
    <x v="0"/>
    <n v="283.62"/>
    <n v="4.7619047620000003"/>
    <n v="14.180999999999999"/>
    <n v="8.8000000000000007"/>
  </r>
  <r>
    <x v="1179"/>
    <x v="0"/>
    <x v="1"/>
    <x v="0"/>
    <x v="0"/>
    <x v="2"/>
    <n v="47.27"/>
    <n v="6"/>
    <n v="14.180999999999999"/>
    <n v="297.80099999999999"/>
    <x v="28"/>
    <x v="182"/>
    <x v="0"/>
    <n v="283.62"/>
    <n v="4.7619047620000003"/>
    <n v="14.180999999999999"/>
    <n v="8.8000000000000007"/>
  </r>
  <r>
    <x v="1180"/>
    <x v="1"/>
    <x v="2"/>
    <x v="0"/>
    <x v="0"/>
    <x v="5"/>
    <n v="94.64"/>
    <n v="3"/>
    <n v="14.196"/>
    <n v="298.11599999999999"/>
    <x v="2"/>
    <x v="376"/>
    <x v="0"/>
    <n v="283.92"/>
    <n v="4.7619047620000003"/>
    <n v="14.196"/>
    <n v="5.5"/>
  </r>
  <r>
    <x v="1181"/>
    <x v="1"/>
    <x v="1"/>
    <x v="0"/>
    <x v="0"/>
    <x v="2"/>
    <n v="94.64"/>
    <n v="3"/>
    <n v="14.196"/>
    <n v="298.11599999999999"/>
    <x v="2"/>
    <x v="376"/>
    <x v="0"/>
    <n v="283.92"/>
    <n v="4.7619047620000003"/>
    <n v="14.196"/>
    <n v="5.5"/>
  </r>
  <r>
    <x v="1182"/>
    <x v="1"/>
    <x v="2"/>
    <x v="0"/>
    <x v="0"/>
    <x v="5"/>
    <n v="94.64"/>
    <n v="3"/>
    <n v="14.196"/>
    <n v="298.11599999999999"/>
    <x v="2"/>
    <x v="376"/>
    <x v="0"/>
    <n v="283.92"/>
    <n v="4.7619047620000003"/>
    <n v="14.196"/>
    <n v="5.5"/>
  </r>
  <r>
    <x v="1183"/>
    <x v="2"/>
    <x v="1"/>
    <x v="0"/>
    <x v="1"/>
    <x v="3"/>
    <n v="40.729999999999997"/>
    <n v="7"/>
    <n v="14.2555"/>
    <n v="299.3655"/>
    <x v="31"/>
    <x v="377"/>
    <x v="0"/>
    <n v="285.11"/>
    <n v="4.7619047620000003"/>
    <n v="14.2555"/>
    <n v="5.4"/>
  </r>
  <r>
    <x v="1184"/>
    <x v="0"/>
    <x v="1"/>
    <x v="0"/>
    <x v="0"/>
    <x v="3"/>
    <n v="40.729999999999997"/>
    <n v="7"/>
    <n v="14.2555"/>
    <n v="299.3655"/>
    <x v="31"/>
    <x v="377"/>
    <x v="0"/>
    <n v="285.11"/>
    <n v="4.7619047620000003"/>
    <n v="14.2555"/>
    <n v="5.4"/>
  </r>
  <r>
    <x v="1185"/>
    <x v="0"/>
    <x v="0"/>
    <x v="0"/>
    <x v="0"/>
    <x v="3"/>
    <n v="28.53"/>
    <n v="10"/>
    <n v="14.265000000000001"/>
    <n v="299.565"/>
    <x v="50"/>
    <x v="86"/>
    <x v="1"/>
    <n v="285.3"/>
    <n v="4.7619047620000003"/>
    <n v="14.265000000000001"/>
    <n v="7.8"/>
  </r>
  <r>
    <x v="1186"/>
    <x v="0"/>
    <x v="0"/>
    <x v="1"/>
    <x v="0"/>
    <x v="1"/>
    <n v="31.73"/>
    <n v="9"/>
    <n v="14.278499999999999"/>
    <n v="299.8485"/>
    <x v="3"/>
    <x v="378"/>
    <x v="2"/>
    <n v="285.57"/>
    <n v="4.7619047620000003"/>
    <n v="14.278499999999999"/>
    <n v="5.9"/>
  </r>
  <r>
    <x v="1187"/>
    <x v="2"/>
    <x v="1"/>
    <x v="0"/>
    <x v="0"/>
    <x v="5"/>
    <n v="35.74"/>
    <n v="8"/>
    <n v="14.295999999999999"/>
    <n v="300.21600000000001"/>
    <x v="58"/>
    <x v="364"/>
    <x v="1"/>
    <n v="285.92"/>
    <n v="4.7619047620000003"/>
    <n v="14.295999999999999"/>
    <n v="4.9000000000000004"/>
  </r>
  <r>
    <x v="1188"/>
    <x v="2"/>
    <x v="1"/>
    <x v="0"/>
    <x v="1"/>
    <x v="5"/>
    <n v="35.74"/>
    <n v="8"/>
    <n v="14.295999999999999"/>
    <n v="300.21600000000001"/>
    <x v="58"/>
    <x v="364"/>
    <x v="1"/>
    <n v="285.92"/>
    <n v="4.7619047620000003"/>
    <n v="14.295999999999999"/>
    <n v="4.9000000000000004"/>
  </r>
  <r>
    <x v="1189"/>
    <x v="0"/>
    <x v="0"/>
    <x v="0"/>
    <x v="1"/>
    <x v="4"/>
    <n v="47.71"/>
    <n v="6"/>
    <n v="14.313000000000001"/>
    <n v="300.57299999999998"/>
    <x v="59"/>
    <x v="267"/>
    <x v="0"/>
    <n v="286.26"/>
    <n v="4.7619047620000003"/>
    <n v="14.313000000000001"/>
    <n v="4.4000000000000004"/>
  </r>
  <r>
    <x v="1190"/>
    <x v="0"/>
    <x v="0"/>
    <x v="0"/>
    <x v="0"/>
    <x v="4"/>
    <n v="47.71"/>
    <n v="6"/>
    <n v="14.313000000000001"/>
    <n v="300.57299999999998"/>
    <x v="59"/>
    <x v="267"/>
    <x v="0"/>
    <n v="286.26"/>
    <n v="4.7619047620000003"/>
    <n v="14.313000000000001"/>
    <n v="4.4000000000000004"/>
  </r>
  <r>
    <x v="1191"/>
    <x v="2"/>
    <x v="1"/>
    <x v="1"/>
    <x v="0"/>
    <x v="2"/>
    <n v="96.68"/>
    <n v="3"/>
    <n v="14.502000000000001"/>
    <n v="304.54199999999997"/>
    <x v="1"/>
    <x v="379"/>
    <x v="1"/>
    <n v="290.04000000000002"/>
    <n v="4.7619047620000003"/>
    <n v="14.502000000000001"/>
    <n v="6.4"/>
  </r>
  <r>
    <x v="1192"/>
    <x v="2"/>
    <x v="1"/>
    <x v="1"/>
    <x v="1"/>
    <x v="2"/>
    <n v="96.68"/>
    <n v="3"/>
    <n v="14.502000000000001"/>
    <n v="304.54199999999997"/>
    <x v="1"/>
    <x v="379"/>
    <x v="1"/>
    <n v="290.04000000000002"/>
    <n v="4.7619047620000003"/>
    <n v="14.502000000000001"/>
    <n v="6.4"/>
  </r>
  <r>
    <x v="1193"/>
    <x v="0"/>
    <x v="1"/>
    <x v="0"/>
    <x v="0"/>
    <x v="0"/>
    <n v="96.8"/>
    <n v="3"/>
    <n v="14.52"/>
    <n v="304.92"/>
    <x v="54"/>
    <x v="295"/>
    <x v="0"/>
    <n v="290.39999999999998"/>
    <n v="4.7619047620000003"/>
    <n v="14.52"/>
    <n v="5.3"/>
  </r>
  <r>
    <x v="1194"/>
    <x v="2"/>
    <x v="1"/>
    <x v="0"/>
    <x v="0"/>
    <x v="2"/>
    <n v="96.8"/>
    <n v="3"/>
    <n v="14.52"/>
    <n v="304.92"/>
    <x v="54"/>
    <x v="295"/>
    <x v="0"/>
    <n v="290.39999999999998"/>
    <n v="4.7619047620000003"/>
    <n v="14.52"/>
    <n v="5.3"/>
  </r>
  <r>
    <x v="1195"/>
    <x v="0"/>
    <x v="0"/>
    <x v="0"/>
    <x v="0"/>
    <x v="5"/>
    <n v="96.82"/>
    <n v="3"/>
    <n v="14.523"/>
    <n v="304.983"/>
    <x v="80"/>
    <x v="220"/>
    <x v="0"/>
    <n v="290.45999999999998"/>
    <n v="4.7619047620000003"/>
    <n v="14.523"/>
    <n v="6.7"/>
  </r>
  <r>
    <x v="1196"/>
    <x v="0"/>
    <x v="1"/>
    <x v="0"/>
    <x v="0"/>
    <x v="2"/>
    <n v="96.82"/>
    <n v="3"/>
    <n v="14.523"/>
    <n v="304.983"/>
    <x v="80"/>
    <x v="220"/>
    <x v="0"/>
    <n v="290.45999999999998"/>
    <n v="4.7619047620000003"/>
    <n v="14.523"/>
    <n v="6.7"/>
  </r>
  <r>
    <x v="1197"/>
    <x v="0"/>
    <x v="0"/>
    <x v="0"/>
    <x v="0"/>
    <x v="2"/>
    <n v="96.82"/>
    <n v="3"/>
    <n v="14.523"/>
    <n v="304.983"/>
    <x v="80"/>
    <x v="220"/>
    <x v="0"/>
    <n v="290.45999999999998"/>
    <n v="4.7619047620000003"/>
    <n v="14.523"/>
    <n v="6.7"/>
  </r>
  <r>
    <x v="1198"/>
    <x v="0"/>
    <x v="2"/>
    <x v="0"/>
    <x v="0"/>
    <x v="2"/>
    <n v="48.5"/>
    <n v="6"/>
    <n v="14.55"/>
    <n v="305.55"/>
    <x v="68"/>
    <x v="210"/>
    <x v="1"/>
    <n v="291"/>
    <n v="4.7619047620000003"/>
    <n v="14.55"/>
    <n v="9.4"/>
  </r>
  <r>
    <x v="1199"/>
    <x v="1"/>
    <x v="2"/>
    <x v="0"/>
    <x v="0"/>
    <x v="2"/>
    <n v="48.5"/>
    <n v="6"/>
    <n v="14.55"/>
    <n v="305.55"/>
    <x v="68"/>
    <x v="210"/>
    <x v="1"/>
    <n v="291"/>
    <n v="4.7619047620000003"/>
    <n v="14.55"/>
    <n v="9.4"/>
  </r>
  <r>
    <x v="1200"/>
    <x v="0"/>
    <x v="2"/>
    <x v="1"/>
    <x v="1"/>
    <x v="1"/>
    <n v="73.05"/>
    <n v="4"/>
    <n v="14.61"/>
    <n v="306.81"/>
    <x v="42"/>
    <x v="149"/>
    <x v="0"/>
    <n v="292.2"/>
    <n v="4.7619047620000003"/>
    <n v="14.61"/>
    <n v="4.9000000000000004"/>
  </r>
  <r>
    <x v="1201"/>
    <x v="1"/>
    <x v="2"/>
    <x v="1"/>
    <x v="0"/>
    <x v="1"/>
    <n v="73.05"/>
    <n v="4"/>
    <n v="14.61"/>
    <n v="306.81"/>
    <x v="42"/>
    <x v="149"/>
    <x v="0"/>
    <n v="292.2"/>
    <n v="4.7619047620000003"/>
    <n v="14.61"/>
    <n v="4.9000000000000004"/>
  </r>
  <r>
    <x v="1202"/>
    <x v="0"/>
    <x v="2"/>
    <x v="1"/>
    <x v="1"/>
    <x v="1"/>
    <n v="73.05"/>
    <n v="4"/>
    <n v="14.61"/>
    <n v="306.81"/>
    <x v="42"/>
    <x v="149"/>
    <x v="0"/>
    <n v="292.2"/>
    <n v="4.7619047620000003"/>
    <n v="14.61"/>
    <n v="4.9000000000000004"/>
  </r>
  <r>
    <x v="1203"/>
    <x v="0"/>
    <x v="2"/>
    <x v="1"/>
    <x v="0"/>
    <x v="2"/>
    <n v="73.05"/>
    <n v="4"/>
    <n v="14.61"/>
    <n v="306.81"/>
    <x v="42"/>
    <x v="149"/>
    <x v="0"/>
    <n v="292.2"/>
    <n v="4.7619047620000003"/>
    <n v="14.61"/>
    <n v="4.9000000000000004"/>
  </r>
  <r>
    <x v="1204"/>
    <x v="0"/>
    <x v="2"/>
    <x v="0"/>
    <x v="1"/>
    <x v="2"/>
    <n v="73.47"/>
    <n v="4"/>
    <n v="14.694000000000001"/>
    <n v="308.57400000000001"/>
    <x v="36"/>
    <x v="353"/>
    <x v="0"/>
    <n v="293.88"/>
    <n v="4.7619047620000003"/>
    <n v="14.694000000000001"/>
    <n v="6"/>
  </r>
  <r>
    <x v="1205"/>
    <x v="1"/>
    <x v="2"/>
    <x v="0"/>
    <x v="1"/>
    <x v="2"/>
    <n v="73.47"/>
    <n v="4"/>
    <n v="14.694000000000001"/>
    <n v="308.57400000000001"/>
    <x v="36"/>
    <x v="353"/>
    <x v="0"/>
    <n v="293.88"/>
    <n v="4.7619047620000003"/>
    <n v="14.694000000000001"/>
    <n v="6"/>
  </r>
  <r>
    <x v="1206"/>
    <x v="1"/>
    <x v="1"/>
    <x v="0"/>
    <x v="1"/>
    <x v="2"/>
    <n v="73.47"/>
    <n v="4"/>
    <n v="14.694000000000001"/>
    <n v="308.57400000000001"/>
    <x v="36"/>
    <x v="353"/>
    <x v="1"/>
    <n v="293.88"/>
    <n v="4.7619047620000003"/>
    <n v="14.694000000000001"/>
    <n v="6"/>
  </r>
  <r>
    <x v="1207"/>
    <x v="1"/>
    <x v="0"/>
    <x v="0"/>
    <x v="1"/>
    <x v="2"/>
    <n v="73.47"/>
    <n v="4"/>
    <n v="14.694000000000001"/>
    <n v="308.57400000000001"/>
    <x v="36"/>
    <x v="353"/>
    <x v="0"/>
    <n v="293.88"/>
    <n v="4.7619047620000003"/>
    <n v="14.694000000000001"/>
    <n v="10.4"/>
  </r>
  <r>
    <x v="1208"/>
    <x v="1"/>
    <x v="2"/>
    <x v="1"/>
    <x v="0"/>
    <x v="1"/>
    <n v="29.42"/>
    <n v="10"/>
    <n v="14.71"/>
    <n v="308.91000000000003"/>
    <x v="22"/>
    <x v="165"/>
    <x v="0"/>
    <n v="294.2"/>
    <n v="4.7619047620000003"/>
    <n v="14.71"/>
    <n v="8.9"/>
  </r>
  <r>
    <x v="1209"/>
    <x v="0"/>
    <x v="2"/>
    <x v="1"/>
    <x v="1"/>
    <x v="1"/>
    <n v="29.42"/>
    <n v="10"/>
    <n v="14.71"/>
    <n v="308.91000000000003"/>
    <x v="22"/>
    <x v="165"/>
    <x v="1"/>
    <n v="294.2"/>
    <n v="4.7619047620000003"/>
    <n v="14.71"/>
    <n v="8.9"/>
  </r>
  <r>
    <x v="1210"/>
    <x v="1"/>
    <x v="0"/>
    <x v="1"/>
    <x v="0"/>
    <x v="1"/>
    <n v="29.42"/>
    <n v="10"/>
    <n v="14.71"/>
    <n v="308.91000000000003"/>
    <x v="22"/>
    <x v="165"/>
    <x v="0"/>
    <n v="294.2"/>
    <n v="4.7619047620000003"/>
    <n v="14.71"/>
    <n v="10.5"/>
  </r>
  <r>
    <x v="1211"/>
    <x v="0"/>
    <x v="0"/>
    <x v="1"/>
    <x v="1"/>
    <x v="1"/>
    <n v="29.42"/>
    <n v="10"/>
    <n v="14.71"/>
    <n v="308.91000000000003"/>
    <x v="22"/>
    <x v="165"/>
    <x v="1"/>
    <n v="294.2"/>
    <n v="4.7619047620000003"/>
    <n v="14.71"/>
    <n v="10.6"/>
  </r>
  <r>
    <x v="1212"/>
    <x v="0"/>
    <x v="0"/>
    <x v="0"/>
    <x v="0"/>
    <x v="4"/>
    <n v="98.21"/>
    <n v="3"/>
    <n v="14.7315"/>
    <n v="309.36149999999998"/>
    <x v="28"/>
    <x v="380"/>
    <x v="2"/>
    <n v="294.63"/>
    <n v="4.7619047620000003"/>
    <n v="14.7315"/>
    <n v="7.8"/>
  </r>
  <r>
    <x v="1213"/>
    <x v="2"/>
    <x v="1"/>
    <x v="0"/>
    <x v="0"/>
    <x v="1"/>
    <n v="73.819999999999993"/>
    <n v="4"/>
    <n v="14.763999999999999"/>
    <n v="310.04399999999998"/>
    <x v="2"/>
    <x v="381"/>
    <x v="0"/>
    <n v="295.27999999999997"/>
    <n v="4.7619047620000003"/>
    <n v="14.763999999999999"/>
    <n v="6.7"/>
  </r>
  <r>
    <x v="1214"/>
    <x v="0"/>
    <x v="0"/>
    <x v="1"/>
    <x v="1"/>
    <x v="0"/>
    <n v="73.95"/>
    <n v="4"/>
    <n v="14.79"/>
    <n v="310.58999999999997"/>
    <x v="52"/>
    <x v="15"/>
    <x v="0"/>
    <n v="295.8"/>
    <n v="4.7619047620000003"/>
    <n v="14.79"/>
    <n v="6.1"/>
  </r>
  <r>
    <x v="1215"/>
    <x v="0"/>
    <x v="0"/>
    <x v="1"/>
    <x v="0"/>
    <x v="0"/>
    <n v="73.95"/>
    <n v="4"/>
    <n v="14.79"/>
    <n v="310.58999999999997"/>
    <x v="52"/>
    <x v="15"/>
    <x v="0"/>
    <n v="295.8"/>
    <n v="4.7619047620000003"/>
    <n v="14.79"/>
    <n v="6.1"/>
  </r>
  <r>
    <x v="1216"/>
    <x v="0"/>
    <x v="0"/>
    <x v="1"/>
    <x v="1"/>
    <x v="0"/>
    <n v="73.95"/>
    <n v="4"/>
    <n v="14.79"/>
    <n v="310.58999999999997"/>
    <x v="52"/>
    <x v="15"/>
    <x v="0"/>
    <n v="295.8"/>
    <n v="4.7619047620000003"/>
    <n v="14.79"/>
    <n v="6.1"/>
  </r>
  <r>
    <x v="1217"/>
    <x v="0"/>
    <x v="0"/>
    <x v="1"/>
    <x v="0"/>
    <x v="0"/>
    <n v="73.95"/>
    <n v="4"/>
    <n v="14.79"/>
    <n v="310.58999999999997"/>
    <x v="52"/>
    <x v="15"/>
    <x v="0"/>
    <n v="295.8"/>
    <n v="4.7619047620000003"/>
    <n v="14.79"/>
    <n v="10.7"/>
  </r>
  <r>
    <x v="1218"/>
    <x v="0"/>
    <x v="0"/>
    <x v="1"/>
    <x v="1"/>
    <x v="1"/>
    <n v="49.32"/>
    <n v="6"/>
    <n v="14.795999999999999"/>
    <n v="310.71600000000001"/>
    <x v="62"/>
    <x v="54"/>
    <x v="0"/>
    <n v="295.92"/>
    <n v="4.7619047620000003"/>
    <n v="14.795999999999999"/>
    <n v="7.1"/>
  </r>
  <r>
    <x v="1219"/>
    <x v="0"/>
    <x v="1"/>
    <x v="1"/>
    <x v="1"/>
    <x v="2"/>
    <n v="49.32"/>
    <n v="6"/>
    <n v="14.795999999999999"/>
    <n v="310.71600000000001"/>
    <x v="62"/>
    <x v="54"/>
    <x v="1"/>
    <n v="295.92"/>
    <n v="4.7619047620000003"/>
    <n v="14.795999999999999"/>
    <n v="7.1"/>
  </r>
  <r>
    <x v="1220"/>
    <x v="0"/>
    <x v="0"/>
    <x v="1"/>
    <x v="1"/>
    <x v="2"/>
    <n v="49.32"/>
    <n v="6"/>
    <n v="14.795999999999999"/>
    <n v="310.71600000000001"/>
    <x v="62"/>
    <x v="54"/>
    <x v="0"/>
    <n v="295.92"/>
    <n v="4.7619047620000003"/>
    <n v="14.795999999999999"/>
    <n v="7.1"/>
  </r>
  <r>
    <x v="1221"/>
    <x v="0"/>
    <x v="1"/>
    <x v="0"/>
    <x v="1"/>
    <x v="2"/>
    <n v="98.79"/>
    <n v="3"/>
    <n v="14.8185"/>
    <n v="311.18849999999998"/>
    <x v="36"/>
    <x v="382"/>
    <x v="0"/>
    <n v="296.37"/>
    <n v="4.7619047620000003"/>
    <n v="14.8185"/>
    <n v="6.4"/>
  </r>
  <r>
    <x v="1222"/>
    <x v="2"/>
    <x v="1"/>
    <x v="0"/>
    <x v="1"/>
    <x v="2"/>
    <n v="98.79"/>
    <n v="3"/>
    <n v="14.8185"/>
    <n v="311.18849999999998"/>
    <x v="36"/>
    <x v="382"/>
    <x v="1"/>
    <n v="296.37"/>
    <n v="4.7619047620000003"/>
    <n v="14.8185"/>
    <n v="6.4"/>
  </r>
  <r>
    <x v="1223"/>
    <x v="1"/>
    <x v="2"/>
    <x v="1"/>
    <x v="1"/>
    <x v="2"/>
    <n v="42.57"/>
    <n v="7"/>
    <n v="14.8995"/>
    <n v="312.8895"/>
    <x v="5"/>
    <x v="327"/>
    <x v="0"/>
    <n v="297.99"/>
    <n v="4.7619047620000003"/>
    <n v="14.8995"/>
    <n v="6.8"/>
  </r>
  <r>
    <x v="1224"/>
    <x v="1"/>
    <x v="1"/>
    <x v="1"/>
    <x v="1"/>
    <x v="2"/>
    <n v="74.66"/>
    <n v="4"/>
    <n v="14.932"/>
    <n v="313.572"/>
    <x v="26"/>
    <x v="337"/>
    <x v="0"/>
    <n v="298.64"/>
    <n v="4.7619047620000003"/>
    <n v="14.932"/>
    <n v="8.5"/>
  </r>
  <r>
    <x v="1225"/>
    <x v="1"/>
    <x v="2"/>
    <x v="1"/>
    <x v="0"/>
    <x v="2"/>
    <n v="74.66"/>
    <n v="4"/>
    <n v="14.932"/>
    <n v="313.572"/>
    <x v="26"/>
    <x v="337"/>
    <x v="0"/>
    <n v="298.64"/>
    <n v="4.7619047620000003"/>
    <n v="14.932"/>
    <n v="8.5"/>
  </r>
  <r>
    <x v="1226"/>
    <x v="1"/>
    <x v="2"/>
    <x v="0"/>
    <x v="0"/>
    <x v="2"/>
    <n v="99.6"/>
    <n v="3"/>
    <n v="14.94"/>
    <n v="313.74"/>
    <x v="42"/>
    <x v="55"/>
    <x v="0"/>
    <n v="298.8"/>
    <n v="4.7619047620000003"/>
    <n v="14.94"/>
    <n v="5.8"/>
  </r>
  <r>
    <x v="1227"/>
    <x v="1"/>
    <x v="1"/>
    <x v="0"/>
    <x v="1"/>
    <x v="2"/>
    <n v="99.6"/>
    <n v="3"/>
    <n v="14.94"/>
    <n v="313.74"/>
    <x v="42"/>
    <x v="55"/>
    <x v="0"/>
    <n v="298.8"/>
    <n v="4.7619047620000003"/>
    <n v="14.94"/>
    <n v="5.8"/>
  </r>
  <r>
    <x v="1228"/>
    <x v="0"/>
    <x v="2"/>
    <x v="0"/>
    <x v="0"/>
    <x v="2"/>
    <n v="99.6"/>
    <n v="3"/>
    <n v="14.94"/>
    <n v="313.74"/>
    <x v="42"/>
    <x v="55"/>
    <x v="0"/>
    <n v="298.8"/>
    <n v="4.7619047620000003"/>
    <n v="14.94"/>
    <n v="5.8"/>
  </r>
  <r>
    <x v="1229"/>
    <x v="0"/>
    <x v="1"/>
    <x v="1"/>
    <x v="0"/>
    <x v="3"/>
    <n v="99.7"/>
    <n v="3"/>
    <n v="14.955"/>
    <n v="314.05500000000001"/>
    <x v="50"/>
    <x v="383"/>
    <x v="0"/>
    <n v="299.10000000000002"/>
    <n v="4.7619047620000003"/>
    <n v="14.955"/>
    <n v="4.7"/>
  </r>
  <r>
    <x v="1230"/>
    <x v="0"/>
    <x v="1"/>
    <x v="1"/>
    <x v="0"/>
    <x v="3"/>
    <n v="99.7"/>
    <n v="3"/>
    <n v="14.955"/>
    <n v="314.05500000000001"/>
    <x v="50"/>
    <x v="383"/>
    <x v="0"/>
    <n v="299.10000000000002"/>
    <n v="4.7619047620000003"/>
    <n v="14.955"/>
    <n v="4.7"/>
  </r>
  <r>
    <x v="1231"/>
    <x v="0"/>
    <x v="1"/>
    <x v="0"/>
    <x v="1"/>
    <x v="2"/>
    <n v="74.89"/>
    <n v="4"/>
    <n v="14.978"/>
    <n v="314.53800000000001"/>
    <x v="47"/>
    <x v="384"/>
    <x v="1"/>
    <n v="299.56"/>
    <n v="4.7619047620000003"/>
    <n v="14.978"/>
    <n v="4.2"/>
  </r>
  <r>
    <x v="1232"/>
    <x v="0"/>
    <x v="0"/>
    <x v="0"/>
    <x v="1"/>
    <x v="2"/>
    <n v="74.89"/>
    <n v="4"/>
    <n v="14.978"/>
    <n v="314.53800000000001"/>
    <x v="47"/>
    <x v="384"/>
    <x v="1"/>
    <n v="299.56"/>
    <n v="4.7619047620000003"/>
    <n v="14.978"/>
    <n v="4.2"/>
  </r>
  <r>
    <x v="1233"/>
    <x v="1"/>
    <x v="2"/>
    <x v="1"/>
    <x v="1"/>
    <x v="3"/>
    <n v="33.299999999999997"/>
    <n v="9"/>
    <n v="14.984999999999999"/>
    <n v="314.685"/>
    <x v="26"/>
    <x v="160"/>
    <x v="0"/>
    <n v="299.7"/>
    <n v="4.7619047620000003"/>
    <n v="14.984999999999999"/>
    <n v="7.2"/>
  </r>
  <r>
    <x v="1234"/>
    <x v="1"/>
    <x v="2"/>
    <x v="0"/>
    <x v="0"/>
    <x v="1"/>
    <n v="30.14"/>
    <n v="10"/>
    <n v="15.07"/>
    <n v="316.47000000000003"/>
    <x v="64"/>
    <x v="101"/>
    <x v="1"/>
    <n v="301.39999999999998"/>
    <n v="4.7619047620000003"/>
    <n v="15.07"/>
    <n v="9.1999999999999993"/>
  </r>
  <r>
    <x v="1235"/>
    <x v="1"/>
    <x v="2"/>
    <x v="0"/>
    <x v="0"/>
    <x v="1"/>
    <n v="30.14"/>
    <n v="10"/>
    <n v="15.07"/>
    <n v="316.47000000000003"/>
    <x v="64"/>
    <x v="101"/>
    <x v="1"/>
    <n v="301.39999999999998"/>
    <n v="4.7619047620000003"/>
    <n v="15.07"/>
    <n v="10.8"/>
  </r>
  <r>
    <x v="1236"/>
    <x v="0"/>
    <x v="0"/>
    <x v="0"/>
    <x v="1"/>
    <x v="3"/>
    <n v="75.53"/>
    <n v="4"/>
    <n v="15.106"/>
    <n v="317.226"/>
    <x v="7"/>
    <x v="70"/>
    <x v="1"/>
    <n v="302.12"/>
    <n v="4.7619047620000003"/>
    <n v="15.106"/>
    <n v="8.3000000000000007"/>
  </r>
  <r>
    <x v="1237"/>
    <x v="2"/>
    <x v="1"/>
    <x v="0"/>
    <x v="0"/>
    <x v="5"/>
    <n v="50.45"/>
    <n v="6"/>
    <n v="15.135"/>
    <n v="317.83499999999998"/>
    <x v="51"/>
    <x v="157"/>
    <x v="2"/>
    <n v="302.7"/>
    <n v="4.7619047620000003"/>
    <n v="15.135"/>
    <n v="8.9"/>
  </r>
  <r>
    <x v="1238"/>
    <x v="2"/>
    <x v="1"/>
    <x v="0"/>
    <x v="0"/>
    <x v="5"/>
    <n v="50.45"/>
    <n v="6"/>
    <n v="15.135"/>
    <n v="317.83499999999998"/>
    <x v="51"/>
    <x v="157"/>
    <x v="0"/>
    <n v="302.7"/>
    <n v="4.7619047620000003"/>
    <n v="15.135"/>
    <n v="8.9"/>
  </r>
  <r>
    <x v="1239"/>
    <x v="2"/>
    <x v="1"/>
    <x v="0"/>
    <x v="0"/>
    <x v="2"/>
    <n v="75.739999999999995"/>
    <n v="4"/>
    <n v="15.148"/>
    <n v="318.108"/>
    <x v="83"/>
    <x v="74"/>
    <x v="0"/>
    <n v="302.95999999999998"/>
    <n v="4.7619047620000003"/>
    <n v="15.148"/>
    <n v="7.6"/>
  </r>
  <r>
    <x v="1240"/>
    <x v="1"/>
    <x v="2"/>
    <x v="0"/>
    <x v="0"/>
    <x v="3"/>
    <n v="33.840000000000003"/>
    <n v="9"/>
    <n v="15.228"/>
    <n v="319.78800000000001"/>
    <x v="78"/>
    <x v="92"/>
    <x v="1"/>
    <n v="304.56"/>
    <n v="4.7619047620000003"/>
    <n v="15.228"/>
    <n v="8.8000000000000007"/>
  </r>
  <r>
    <x v="1241"/>
    <x v="0"/>
    <x v="0"/>
    <x v="1"/>
    <x v="1"/>
    <x v="2"/>
    <n v="33.979999999999997"/>
    <n v="9"/>
    <n v="15.291"/>
    <n v="321.11099999999999"/>
    <x v="73"/>
    <x v="228"/>
    <x v="0"/>
    <n v="305.82"/>
    <n v="4.7619047620000003"/>
    <n v="15.291"/>
    <n v="4.2"/>
  </r>
  <r>
    <x v="1242"/>
    <x v="0"/>
    <x v="0"/>
    <x v="1"/>
    <x v="0"/>
    <x v="2"/>
    <n v="33.979999999999997"/>
    <n v="9"/>
    <n v="15.291"/>
    <n v="321.11099999999999"/>
    <x v="73"/>
    <x v="228"/>
    <x v="0"/>
    <n v="305.82"/>
    <n v="4.7619047620000003"/>
    <n v="15.291"/>
    <n v="4.2"/>
  </r>
  <r>
    <x v="1243"/>
    <x v="0"/>
    <x v="0"/>
    <x v="1"/>
    <x v="1"/>
    <x v="2"/>
    <n v="33.979999999999997"/>
    <n v="9"/>
    <n v="15.291"/>
    <n v="321.11099999999999"/>
    <x v="73"/>
    <x v="228"/>
    <x v="0"/>
    <n v="305.82"/>
    <n v="4.7619047620000003"/>
    <n v="15.291"/>
    <n v="4.2"/>
  </r>
  <r>
    <x v="1244"/>
    <x v="0"/>
    <x v="0"/>
    <x v="0"/>
    <x v="0"/>
    <x v="4"/>
    <n v="61.29"/>
    <n v="5"/>
    <n v="15.3225"/>
    <n v="321.77249999999998"/>
    <x v="86"/>
    <x v="247"/>
    <x v="0"/>
    <n v="306.45"/>
    <n v="4.7619047620000003"/>
    <n v="15.3225"/>
    <n v="7"/>
  </r>
  <r>
    <x v="1245"/>
    <x v="1"/>
    <x v="0"/>
    <x v="0"/>
    <x v="0"/>
    <x v="4"/>
    <n v="61.29"/>
    <n v="5"/>
    <n v="15.3225"/>
    <n v="321.77249999999998"/>
    <x v="86"/>
    <x v="247"/>
    <x v="1"/>
    <n v="306.45"/>
    <n v="4.7619047620000003"/>
    <n v="15.3225"/>
    <n v="7"/>
  </r>
  <r>
    <x v="1246"/>
    <x v="1"/>
    <x v="0"/>
    <x v="1"/>
    <x v="0"/>
    <x v="2"/>
    <n v="51.28"/>
    <n v="6"/>
    <n v="15.384"/>
    <n v="323.06400000000002"/>
    <x v="35"/>
    <x v="385"/>
    <x v="0"/>
    <n v="307.68"/>
    <n v="4.7619047620000003"/>
    <n v="15.384"/>
    <n v="6.5"/>
  </r>
  <r>
    <x v="1247"/>
    <x v="1"/>
    <x v="0"/>
    <x v="1"/>
    <x v="0"/>
    <x v="2"/>
    <n v="51.28"/>
    <n v="6"/>
    <n v="15.384"/>
    <n v="323.06400000000002"/>
    <x v="35"/>
    <x v="385"/>
    <x v="0"/>
    <n v="307.68"/>
    <n v="4.7619047620000003"/>
    <n v="15.384"/>
    <n v="6.5"/>
  </r>
  <r>
    <x v="1248"/>
    <x v="0"/>
    <x v="0"/>
    <x v="0"/>
    <x v="0"/>
    <x v="2"/>
    <n v="38.47"/>
    <n v="8"/>
    <n v="15.388"/>
    <n v="323.14800000000002"/>
    <x v="27"/>
    <x v="327"/>
    <x v="0"/>
    <n v="307.76"/>
    <n v="4.7619047620000003"/>
    <n v="15.388"/>
    <n v="7.7"/>
  </r>
  <r>
    <x v="1249"/>
    <x v="0"/>
    <x v="0"/>
    <x v="0"/>
    <x v="0"/>
    <x v="2"/>
    <n v="38.47"/>
    <n v="8"/>
    <n v="15.388"/>
    <n v="323.14800000000002"/>
    <x v="27"/>
    <x v="327"/>
    <x v="0"/>
    <n v="307.76"/>
    <n v="4.7619047620000003"/>
    <n v="15.388"/>
    <n v="7.7"/>
  </r>
  <r>
    <x v="1250"/>
    <x v="0"/>
    <x v="0"/>
    <x v="0"/>
    <x v="0"/>
    <x v="2"/>
    <n v="38.47"/>
    <n v="8"/>
    <n v="15.388"/>
    <n v="323.14800000000002"/>
    <x v="27"/>
    <x v="327"/>
    <x v="0"/>
    <n v="307.76"/>
    <n v="4.7619047620000003"/>
    <n v="15.388"/>
    <n v="7.7"/>
  </r>
  <r>
    <x v="1251"/>
    <x v="1"/>
    <x v="0"/>
    <x v="1"/>
    <x v="1"/>
    <x v="1"/>
    <n v="61.77"/>
    <n v="5"/>
    <n v="15.442500000000001"/>
    <n v="324.29250000000002"/>
    <x v="66"/>
    <x v="197"/>
    <x v="0"/>
    <n v="308.85000000000002"/>
    <n v="4.7619047620000003"/>
    <n v="15.442500000000001"/>
    <n v="6.7"/>
  </r>
  <r>
    <x v="1252"/>
    <x v="1"/>
    <x v="0"/>
    <x v="1"/>
    <x v="1"/>
    <x v="3"/>
    <n v="77.47"/>
    <n v="4"/>
    <n v="15.494"/>
    <n v="325.37400000000002"/>
    <x v="16"/>
    <x v="161"/>
    <x v="0"/>
    <n v="309.88"/>
    <n v="4.7619047620000003"/>
    <n v="15.494"/>
    <n v="4.2"/>
  </r>
  <r>
    <x v="1253"/>
    <x v="0"/>
    <x v="0"/>
    <x v="0"/>
    <x v="1"/>
    <x v="4"/>
    <n v="77.680000000000007"/>
    <n v="4"/>
    <n v="15.536"/>
    <n v="326.25599999999997"/>
    <x v="71"/>
    <x v="386"/>
    <x v="0"/>
    <n v="310.72000000000003"/>
    <n v="4.7619047620000003"/>
    <n v="15.536"/>
    <n v="8.4"/>
  </r>
  <r>
    <x v="1254"/>
    <x v="0"/>
    <x v="0"/>
    <x v="1"/>
    <x v="1"/>
    <x v="4"/>
    <n v="77.680000000000007"/>
    <n v="4"/>
    <n v="15.536"/>
    <n v="326.25599999999997"/>
    <x v="71"/>
    <x v="386"/>
    <x v="0"/>
    <n v="310.72000000000003"/>
    <n v="4.7619047620000003"/>
    <n v="15.536"/>
    <n v="8.4"/>
  </r>
  <r>
    <x v="1255"/>
    <x v="1"/>
    <x v="0"/>
    <x v="0"/>
    <x v="0"/>
    <x v="5"/>
    <n v="77.72"/>
    <n v="4"/>
    <n v="15.544"/>
    <n v="326.42399999999998"/>
    <x v="65"/>
    <x v="387"/>
    <x v="2"/>
    <n v="310.88"/>
    <n v="4.7619047620000003"/>
    <n v="15.544"/>
    <n v="8.8000000000000007"/>
  </r>
  <r>
    <x v="1256"/>
    <x v="1"/>
    <x v="0"/>
    <x v="0"/>
    <x v="0"/>
    <x v="2"/>
    <n v="77.72"/>
    <n v="4"/>
    <n v="15.544"/>
    <n v="326.42399999999998"/>
    <x v="65"/>
    <x v="387"/>
    <x v="2"/>
    <n v="310.88"/>
    <n v="4.7619047620000003"/>
    <n v="15.544"/>
    <n v="8.8000000000000007"/>
  </r>
  <r>
    <x v="1257"/>
    <x v="1"/>
    <x v="0"/>
    <x v="0"/>
    <x v="0"/>
    <x v="0"/>
    <n v="62.62"/>
    <n v="5"/>
    <n v="15.654999999999999"/>
    <n v="328.755"/>
    <x v="20"/>
    <x v="388"/>
    <x v="1"/>
    <n v="313.10000000000002"/>
    <n v="4.7619047620000003"/>
    <n v="15.654999999999999"/>
    <n v="7"/>
  </r>
  <r>
    <x v="1258"/>
    <x v="0"/>
    <x v="0"/>
    <x v="0"/>
    <x v="1"/>
    <x v="3"/>
    <n v="78.38"/>
    <n v="4"/>
    <n v="15.676"/>
    <n v="329.19600000000003"/>
    <x v="73"/>
    <x v="389"/>
    <x v="0"/>
    <n v="313.52"/>
    <n v="4.7619047620000003"/>
    <n v="15.676"/>
    <n v="7.9"/>
  </r>
  <r>
    <x v="1259"/>
    <x v="1"/>
    <x v="0"/>
    <x v="0"/>
    <x v="0"/>
    <x v="2"/>
    <n v="35.04"/>
    <n v="9"/>
    <n v="15.768000000000001"/>
    <n v="331.12799999999999"/>
    <x v="14"/>
    <x v="56"/>
    <x v="0"/>
    <n v="315.36"/>
    <n v="4.7619047620000003"/>
    <n v="15.768000000000001"/>
    <n v="4.5999999999999996"/>
  </r>
  <r>
    <x v="1260"/>
    <x v="1"/>
    <x v="0"/>
    <x v="0"/>
    <x v="0"/>
    <x v="2"/>
    <n v="35.04"/>
    <n v="9"/>
    <n v="15.768000000000001"/>
    <n v="331.12799999999999"/>
    <x v="14"/>
    <x v="56"/>
    <x v="1"/>
    <n v="315.36"/>
    <n v="4.7619047620000003"/>
    <n v="15.768000000000001"/>
    <n v="4.5999999999999996"/>
  </r>
  <r>
    <x v="1261"/>
    <x v="2"/>
    <x v="0"/>
    <x v="0"/>
    <x v="0"/>
    <x v="5"/>
    <n v="52.89"/>
    <n v="6"/>
    <n v="15.867000000000001"/>
    <n v="333.20699999999999"/>
    <x v="35"/>
    <x v="390"/>
    <x v="2"/>
    <n v="317.33999999999997"/>
    <n v="4.7619047620000003"/>
    <n v="15.867000000000001"/>
    <n v="9.8000000000000007"/>
  </r>
  <r>
    <x v="1262"/>
    <x v="2"/>
    <x v="0"/>
    <x v="0"/>
    <x v="0"/>
    <x v="2"/>
    <n v="52.89"/>
    <n v="6"/>
    <n v="15.867000000000001"/>
    <n v="333.20699999999999"/>
    <x v="35"/>
    <x v="390"/>
    <x v="2"/>
    <n v="317.33999999999997"/>
    <n v="4.7619047620000003"/>
    <n v="15.867000000000001"/>
    <n v="9.8000000000000007"/>
  </r>
  <r>
    <x v="1263"/>
    <x v="2"/>
    <x v="0"/>
    <x v="0"/>
    <x v="0"/>
    <x v="5"/>
    <n v="52.89"/>
    <n v="6"/>
    <n v="15.867000000000001"/>
    <n v="333.20699999999999"/>
    <x v="35"/>
    <x v="390"/>
    <x v="2"/>
    <n v="317.33999999999997"/>
    <n v="4.7619047620000003"/>
    <n v="15.867000000000001"/>
    <n v="10.9"/>
  </r>
  <r>
    <x v="1264"/>
    <x v="1"/>
    <x v="0"/>
    <x v="1"/>
    <x v="1"/>
    <x v="2"/>
    <n v="63.61"/>
    <n v="5"/>
    <n v="15.9025"/>
    <n v="333.95249999999999"/>
    <x v="29"/>
    <x v="14"/>
    <x v="1"/>
    <n v="318.05"/>
    <n v="4.7619047620000003"/>
    <n v="15.9025"/>
    <n v="4.8"/>
  </r>
  <r>
    <x v="1265"/>
    <x v="0"/>
    <x v="0"/>
    <x v="1"/>
    <x v="1"/>
    <x v="2"/>
    <n v="63.61"/>
    <n v="5"/>
    <n v="15.9025"/>
    <n v="333.95249999999999"/>
    <x v="29"/>
    <x v="14"/>
    <x v="1"/>
    <n v="318.05"/>
    <n v="4.7619047620000003"/>
    <n v="15.9025"/>
    <n v="4.8"/>
  </r>
  <r>
    <x v="1266"/>
    <x v="1"/>
    <x v="0"/>
    <x v="1"/>
    <x v="1"/>
    <x v="2"/>
    <n v="63.61"/>
    <n v="5"/>
    <n v="15.9025"/>
    <n v="333.95249999999999"/>
    <x v="29"/>
    <x v="14"/>
    <x v="1"/>
    <n v="318.05"/>
    <n v="4.7619047620000003"/>
    <n v="15.9025"/>
    <n v="11"/>
  </r>
  <r>
    <x v="1267"/>
    <x v="0"/>
    <x v="0"/>
    <x v="1"/>
    <x v="1"/>
    <x v="1"/>
    <n v="45.44"/>
    <n v="7"/>
    <n v="15.904"/>
    <n v="333.98399999999998"/>
    <x v="27"/>
    <x v="282"/>
    <x v="0"/>
    <n v="318.08"/>
    <n v="4.7619047620000003"/>
    <n v="15.904"/>
    <n v="9.1999999999999993"/>
  </r>
  <r>
    <x v="1268"/>
    <x v="2"/>
    <x v="0"/>
    <x v="0"/>
    <x v="1"/>
    <x v="3"/>
    <n v="35.380000000000003"/>
    <n v="9"/>
    <n v="15.920999999999999"/>
    <n v="334.34100000000001"/>
    <x v="32"/>
    <x v="391"/>
    <x v="2"/>
    <n v="318.42"/>
    <n v="4.7619047620000003"/>
    <n v="15.920999999999999"/>
    <n v="9.6"/>
  </r>
  <r>
    <x v="1269"/>
    <x v="2"/>
    <x v="0"/>
    <x v="1"/>
    <x v="1"/>
    <x v="1"/>
    <n v="63.71"/>
    <n v="5"/>
    <n v="15.9275"/>
    <n v="334.47750000000002"/>
    <x v="0"/>
    <x v="123"/>
    <x v="0"/>
    <n v="318.55"/>
    <n v="4.7619047620000003"/>
    <n v="15.9275"/>
    <n v="8.5"/>
  </r>
  <r>
    <x v="1270"/>
    <x v="0"/>
    <x v="0"/>
    <x v="1"/>
    <x v="1"/>
    <x v="2"/>
    <n v="63.71"/>
    <n v="5"/>
    <n v="15.9275"/>
    <n v="334.47750000000002"/>
    <x v="0"/>
    <x v="123"/>
    <x v="0"/>
    <n v="318.55"/>
    <n v="4.7619047620000003"/>
    <n v="15.9275"/>
    <n v="8.5"/>
  </r>
  <r>
    <x v="1271"/>
    <x v="1"/>
    <x v="0"/>
    <x v="1"/>
    <x v="0"/>
    <x v="0"/>
    <n v="45.58"/>
    <n v="7"/>
    <n v="15.952999999999999"/>
    <n v="335.01299999999998"/>
    <x v="75"/>
    <x v="392"/>
    <x v="0"/>
    <n v="319.06"/>
    <n v="4.7619047620000003"/>
    <n v="15.952999999999999"/>
    <n v="5"/>
  </r>
  <r>
    <x v="1272"/>
    <x v="1"/>
    <x v="0"/>
    <x v="1"/>
    <x v="0"/>
    <x v="0"/>
    <n v="45.58"/>
    <n v="7"/>
    <n v="15.952999999999999"/>
    <n v="335.01299999999998"/>
    <x v="75"/>
    <x v="392"/>
    <x v="0"/>
    <n v="319.06"/>
    <n v="4.7619047620000003"/>
    <n v="15.952999999999999"/>
    <n v="5"/>
  </r>
  <r>
    <x v="1273"/>
    <x v="2"/>
    <x v="0"/>
    <x v="0"/>
    <x v="0"/>
    <x v="0"/>
    <n v="31.99"/>
    <n v="10"/>
    <n v="15.994999999999999"/>
    <n v="335.89499999999998"/>
    <x v="76"/>
    <x v="393"/>
    <x v="2"/>
    <n v="319.89999999999998"/>
    <n v="4.7619047620000003"/>
    <n v="15.994999999999999"/>
    <n v="9.9"/>
  </r>
  <r>
    <x v="1274"/>
    <x v="2"/>
    <x v="0"/>
    <x v="0"/>
    <x v="0"/>
    <x v="0"/>
    <n v="31.99"/>
    <n v="10"/>
    <n v="15.994999999999999"/>
    <n v="335.89499999999998"/>
    <x v="76"/>
    <x v="393"/>
    <x v="0"/>
    <n v="319.89999999999998"/>
    <n v="4.7619047620000003"/>
    <n v="15.994999999999999"/>
    <n v="9.9"/>
  </r>
  <r>
    <x v="1275"/>
    <x v="2"/>
    <x v="0"/>
    <x v="0"/>
    <x v="0"/>
    <x v="0"/>
    <n v="31.99"/>
    <n v="10"/>
    <n v="15.994999999999999"/>
    <n v="335.89499999999998"/>
    <x v="76"/>
    <x v="393"/>
    <x v="0"/>
    <n v="319.89999999999998"/>
    <n v="4.7619047620000003"/>
    <n v="15.994999999999999"/>
    <n v="9.9"/>
  </r>
  <r>
    <x v="1276"/>
    <x v="1"/>
    <x v="0"/>
    <x v="1"/>
    <x v="0"/>
    <x v="2"/>
    <n v="45.79"/>
    <n v="7"/>
    <n v="16.026499999999999"/>
    <n v="336.55650000000003"/>
    <x v="57"/>
    <x v="26"/>
    <x v="2"/>
    <n v="320.52999999999997"/>
    <n v="4.7619047620000003"/>
    <n v="16.026499999999999"/>
    <n v="7"/>
  </r>
  <r>
    <x v="1277"/>
    <x v="0"/>
    <x v="0"/>
    <x v="0"/>
    <x v="1"/>
    <x v="2"/>
    <n v="80.36"/>
    <n v="4"/>
    <n v="16.071999999999999"/>
    <n v="337.512"/>
    <x v="36"/>
    <x v="55"/>
    <x v="0"/>
    <n v="321.44"/>
    <n v="4.7619047620000003"/>
    <n v="16.071999999999999"/>
    <n v="8.3000000000000007"/>
  </r>
  <r>
    <x v="1278"/>
    <x v="0"/>
    <x v="0"/>
    <x v="0"/>
    <x v="0"/>
    <x v="2"/>
    <n v="80.36"/>
    <n v="4"/>
    <n v="16.071999999999999"/>
    <n v="337.512"/>
    <x v="36"/>
    <x v="55"/>
    <x v="2"/>
    <n v="321.44"/>
    <n v="4.7619047620000003"/>
    <n v="16.071999999999999"/>
    <n v="8.3000000000000007"/>
  </r>
  <r>
    <x v="1279"/>
    <x v="0"/>
    <x v="0"/>
    <x v="1"/>
    <x v="1"/>
    <x v="2"/>
    <n v="80.36"/>
    <n v="4"/>
    <n v="16.071999999999999"/>
    <n v="337.512"/>
    <x v="36"/>
    <x v="55"/>
    <x v="0"/>
    <n v="321.44"/>
    <n v="4.7619047620000003"/>
    <n v="16.071999999999999"/>
    <n v="8.3000000000000007"/>
  </r>
  <r>
    <x v="1280"/>
    <x v="0"/>
    <x v="0"/>
    <x v="0"/>
    <x v="1"/>
    <x v="3"/>
    <n v="35.79"/>
    <n v="9"/>
    <n v="16.105499999999999"/>
    <n v="338.21550000000002"/>
    <x v="20"/>
    <x v="297"/>
    <x v="0"/>
    <n v="322.11"/>
    <n v="4.7619047620000003"/>
    <n v="16.105499999999999"/>
    <n v="5.0999999999999996"/>
  </r>
  <r>
    <x v="1281"/>
    <x v="0"/>
    <x v="0"/>
    <x v="0"/>
    <x v="1"/>
    <x v="5"/>
    <n v="64.44"/>
    <n v="5"/>
    <n v="16.11"/>
    <n v="338.31"/>
    <x v="80"/>
    <x v="394"/>
    <x v="0"/>
    <n v="322.2"/>
    <n v="4.7619047620000003"/>
    <n v="16.11"/>
    <n v="6.6"/>
  </r>
  <r>
    <x v="1282"/>
    <x v="1"/>
    <x v="0"/>
    <x v="0"/>
    <x v="0"/>
    <x v="5"/>
    <n v="64.44"/>
    <n v="5"/>
    <n v="16.11"/>
    <n v="338.31"/>
    <x v="80"/>
    <x v="394"/>
    <x v="0"/>
    <n v="322.2"/>
    <n v="4.7619047620000003"/>
    <n v="16.11"/>
    <n v="6.6"/>
  </r>
  <r>
    <x v="1283"/>
    <x v="0"/>
    <x v="0"/>
    <x v="0"/>
    <x v="1"/>
    <x v="5"/>
    <n v="64.44"/>
    <n v="5"/>
    <n v="16.11"/>
    <n v="338.31"/>
    <x v="80"/>
    <x v="394"/>
    <x v="0"/>
    <n v="322.2"/>
    <n v="4.7619047620000003"/>
    <n v="16.11"/>
    <n v="11.1"/>
  </r>
  <r>
    <x v="1284"/>
    <x v="0"/>
    <x v="0"/>
    <x v="1"/>
    <x v="1"/>
    <x v="4"/>
    <n v="32.32"/>
    <n v="10"/>
    <n v="16.16"/>
    <n v="339.36"/>
    <x v="76"/>
    <x v="332"/>
    <x v="2"/>
    <n v="323.2"/>
    <n v="4.7619047620000003"/>
    <n v="16.16"/>
    <n v="10"/>
  </r>
  <r>
    <x v="1285"/>
    <x v="1"/>
    <x v="0"/>
    <x v="1"/>
    <x v="0"/>
    <x v="3"/>
    <n v="46.33"/>
    <n v="7"/>
    <n v="16.215499999999999"/>
    <n v="340.52550000000002"/>
    <x v="18"/>
    <x v="395"/>
    <x v="2"/>
    <n v="324.31"/>
    <n v="4.7619047620000003"/>
    <n v="16.215499999999999"/>
    <n v="7.4"/>
  </r>
  <r>
    <x v="1286"/>
    <x v="1"/>
    <x v="0"/>
    <x v="1"/>
    <x v="0"/>
    <x v="3"/>
    <n v="46.33"/>
    <n v="7"/>
    <n v="16.215499999999999"/>
    <n v="340.52550000000002"/>
    <x v="18"/>
    <x v="395"/>
    <x v="2"/>
    <n v="324.31"/>
    <n v="4.7619047620000003"/>
    <n v="16.215499999999999"/>
    <n v="11.2"/>
  </r>
  <r>
    <x v="1287"/>
    <x v="0"/>
    <x v="0"/>
    <x v="0"/>
    <x v="0"/>
    <x v="0"/>
    <n v="64.97"/>
    <n v="5"/>
    <n v="16.2425"/>
    <n v="341.09249999999997"/>
    <x v="13"/>
    <x v="396"/>
    <x v="2"/>
    <n v="324.85000000000002"/>
    <n v="4.7619047620000003"/>
    <n v="16.2425"/>
    <n v="6.5"/>
  </r>
  <r>
    <x v="1288"/>
    <x v="0"/>
    <x v="0"/>
    <x v="0"/>
    <x v="1"/>
    <x v="0"/>
    <n v="64.97"/>
    <n v="5"/>
    <n v="16.2425"/>
    <n v="341.09249999999997"/>
    <x v="13"/>
    <x v="396"/>
    <x v="0"/>
    <n v="324.85000000000002"/>
    <n v="4.7619047620000003"/>
    <n v="16.2425"/>
    <n v="6.5"/>
  </r>
  <r>
    <x v="1289"/>
    <x v="0"/>
    <x v="0"/>
    <x v="1"/>
    <x v="0"/>
    <x v="1"/>
    <n v="81.680000000000007"/>
    <n v="4"/>
    <n v="16.335999999999999"/>
    <n v="343.05599999999998"/>
    <x v="5"/>
    <x v="397"/>
    <x v="0"/>
    <n v="326.72000000000003"/>
    <n v="4.7619047620000003"/>
    <n v="16.335999999999999"/>
    <n v="9.1"/>
  </r>
  <r>
    <x v="1290"/>
    <x v="0"/>
    <x v="0"/>
    <x v="1"/>
    <x v="1"/>
    <x v="1"/>
    <n v="81.680000000000007"/>
    <n v="4"/>
    <n v="16.335999999999999"/>
    <n v="343.05599999999998"/>
    <x v="5"/>
    <x v="397"/>
    <x v="0"/>
    <n v="326.72000000000003"/>
    <n v="4.7619047620000003"/>
    <n v="16.335999999999999"/>
    <n v="9.1"/>
  </r>
  <r>
    <x v="1291"/>
    <x v="0"/>
    <x v="0"/>
    <x v="1"/>
    <x v="0"/>
    <x v="1"/>
    <n v="81.680000000000007"/>
    <n v="4"/>
    <n v="16.335999999999999"/>
    <n v="343.05599999999998"/>
    <x v="5"/>
    <x v="397"/>
    <x v="0"/>
    <n v="326.72000000000003"/>
    <n v="4.7619047620000003"/>
    <n v="16.335999999999999"/>
    <n v="9.1"/>
  </r>
  <r>
    <x v="1292"/>
    <x v="0"/>
    <x v="0"/>
    <x v="1"/>
    <x v="0"/>
    <x v="5"/>
    <n v="40.86"/>
    <n v="8"/>
    <n v="16.344000000000001"/>
    <n v="343.22399999999999"/>
    <x v="0"/>
    <x v="153"/>
    <x v="0"/>
    <n v="326.88"/>
    <n v="4.7619047620000003"/>
    <n v="16.344000000000001"/>
    <n v="6.5"/>
  </r>
  <r>
    <x v="1293"/>
    <x v="0"/>
    <x v="0"/>
    <x v="1"/>
    <x v="1"/>
    <x v="5"/>
    <n v="40.86"/>
    <n v="8"/>
    <n v="16.344000000000001"/>
    <n v="343.22399999999999"/>
    <x v="0"/>
    <x v="153"/>
    <x v="2"/>
    <n v="326.88"/>
    <n v="4.7619047620000003"/>
    <n v="16.344000000000001"/>
    <n v="6.5"/>
  </r>
  <r>
    <x v="1294"/>
    <x v="0"/>
    <x v="0"/>
    <x v="1"/>
    <x v="0"/>
    <x v="5"/>
    <n v="40.86"/>
    <n v="8"/>
    <n v="16.344000000000001"/>
    <n v="343.22399999999999"/>
    <x v="0"/>
    <x v="153"/>
    <x v="0"/>
    <n v="326.88"/>
    <n v="4.7619047620000003"/>
    <n v="16.344000000000001"/>
    <n v="6.5"/>
  </r>
  <r>
    <x v="1295"/>
    <x v="2"/>
    <x v="0"/>
    <x v="1"/>
    <x v="0"/>
    <x v="0"/>
    <n v="54.51"/>
    <n v="6"/>
    <n v="16.353000000000002"/>
    <n v="343.41300000000001"/>
    <x v="16"/>
    <x v="354"/>
    <x v="1"/>
    <n v="327.06"/>
    <n v="4.7619047620000003"/>
    <n v="16.353000000000002"/>
    <n v="7.8"/>
  </r>
  <r>
    <x v="1296"/>
    <x v="0"/>
    <x v="0"/>
    <x v="1"/>
    <x v="1"/>
    <x v="0"/>
    <n v="54.51"/>
    <n v="6"/>
    <n v="16.353000000000002"/>
    <n v="343.41300000000001"/>
    <x v="16"/>
    <x v="354"/>
    <x v="0"/>
    <n v="327.06"/>
    <n v="4.7619047620000003"/>
    <n v="16.353000000000002"/>
    <n v="7.8"/>
  </r>
  <r>
    <x v="1297"/>
    <x v="0"/>
    <x v="0"/>
    <x v="1"/>
    <x v="1"/>
    <x v="0"/>
    <n v="54.51"/>
    <n v="6"/>
    <n v="16.353000000000002"/>
    <n v="343.41300000000001"/>
    <x v="16"/>
    <x v="354"/>
    <x v="0"/>
    <n v="327.06"/>
    <n v="4.7619047620000003"/>
    <n v="16.353000000000002"/>
    <n v="11.3"/>
  </r>
  <r>
    <x v="1298"/>
    <x v="0"/>
    <x v="0"/>
    <x v="1"/>
    <x v="0"/>
    <x v="5"/>
    <n v="32.799999999999997"/>
    <n v="10"/>
    <n v="16.399999999999999"/>
    <n v="344.4"/>
    <x v="74"/>
    <x v="397"/>
    <x v="0"/>
    <n v="328"/>
    <n v="4.7619047620000003"/>
    <n v="16.399999999999999"/>
    <n v="6.2"/>
  </r>
  <r>
    <x v="1299"/>
    <x v="0"/>
    <x v="0"/>
    <x v="1"/>
    <x v="1"/>
    <x v="5"/>
    <n v="32.799999999999997"/>
    <n v="10"/>
    <n v="16.399999999999999"/>
    <n v="344.4"/>
    <x v="74"/>
    <x v="397"/>
    <x v="0"/>
    <n v="328"/>
    <n v="4.7619047620000003"/>
    <n v="16.399999999999999"/>
    <n v="6.2"/>
  </r>
  <r>
    <x v="1300"/>
    <x v="2"/>
    <x v="0"/>
    <x v="1"/>
    <x v="1"/>
    <x v="2"/>
    <n v="36.51"/>
    <n v="9"/>
    <n v="16.429500000000001"/>
    <n v="345.01949999999999"/>
    <x v="59"/>
    <x v="398"/>
    <x v="0"/>
    <n v="328.59"/>
    <n v="4.7619047620000003"/>
    <n v="16.429500000000001"/>
    <n v="4.2"/>
  </r>
  <r>
    <x v="1301"/>
    <x v="0"/>
    <x v="0"/>
    <x v="0"/>
    <x v="0"/>
    <x v="0"/>
    <n v="82.33"/>
    <n v="4"/>
    <n v="16.466000000000001"/>
    <n v="345.786"/>
    <x v="68"/>
    <x v="209"/>
    <x v="0"/>
    <n v="329.32"/>
    <n v="4.7619047620000003"/>
    <n v="16.466000000000001"/>
    <n v="7.5"/>
  </r>
  <r>
    <x v="1302"/>
    <x v="1"/>
    <x v="0"/>
    <x v="0"/>
    <x v="0"/>
    <x v="0"/>
    <n v="82.33"/>
    <n v="4"/>
    <n v="16.466000000000001"/>
    <n v="345.786"/>
    <x v="68"/>
    <x v="209"/>
    <x v="2"/>
    <n v="329.32"/>
    <n v="4.7619047620000003"/>
    <n v="16.466000000000001"/>
    <n v="7.5"/>
  </r>
  <r>
    <x v="1303"/>
    <x v="1"/>
    <x v="0"/>
    <x v="0"/>
    <x v="0"/>
    <x v="2"/>
    <n v="82.33"/>
    <n v="4"/>
    <n v="16.466000000000001"/>
    <n v="345.786"/>
    <x v="68"/>
    <x v="209"/>
    <x v="1"/>
    <n v="329.32"/>
    <n v="4.7619047620000003"/>
    <n v="16.466000000000001"/>
    <n v="7.5"/>
  </r>
  <r>
    <x v="1304"/>
    <x v="0"/>
    <x v="0"/>
    <x v="0"/>
    <x v="0"/>
    <x v="0"/>
    <n v="82.93"/>
    <n v="4"/>
    <n v="16.585999999999999"/>
    <n v="348.30599999999998"/>
    <x v="84"/>
    <x v="399"/>
    <x v="1"/>
    <n v="331.72"/>
    <n v="4.7619047620000003"/>
    <n v="16.585999999999999"/>
    <n v="9.6"/>
  </r>
  <r>
    <x v="1305"/>
    <x v="0"/>
    <x v="0"/>
    <x v="0"/>
    <x v="0"/>
    <x v="0"/>
    <n v="82.93"/>
    <n v="4"/>
    <n v="16.585999999999999"/>
    <n v="348.30599999999998"/>
    <x v="84"/>
    <x v="399"/>
    <x v="1"/>
    <n v="331.72"/>
    <n v="4.7619047620000003"/>
    <n v="16.585999999999999"/>
    <n v="9.6"/>
  </r>
  <r>
    <x v="1306"/>
    <x v="2"/>
    <x v="1"/>
    <x v="0"/>
    <x v="0"/>
    <x v="2"/>
    <n v="33.21"/>
    <n v="10"/>
    <n v="16.605"/>
    <n v="348.70499999999998"/>
    <x v="3"/>
    <x v="400"/>
    <x v="0"/>
    <n v="332.1"/>
    <n v="4.7619047620000003"/>
    <n v="16.605"/>
    <n v="6"/>
  </r>
  <r>
    <x v="1307"/>
    <x v="2"/>
    <x v="1"/>
    <x v="0"/>
    <x v="1"/>
    <x v="2"/>
    <n v="33.21"/>
    <n v="10"/>
    <n v="16.605"/>
    <n v="348.70499999999998"/>
    <x v="3"/>
    <x v="400"/>
    <x v="1"/>
    <n v="332.1"/>
    <n v="4.7619047620000003"/>
    <n v="16.605"/>
    <n v="6"/>
  </r>
  <r>
    <x v="1308"/>
    <x v="0"/>
    <x v="1"/>
    <x v="1"/>
    <x v="0"/>
    <x v="2"/>
    <n v="33.21"/>
    <n v="10"/>
    <n v="16.605"/>
    <n v="348.70499999999998"/>
    <x v="3"/>
    <x v="400"/>
    <x v="0"/>
    <n v="332.1"/>
    <n v="4.7619047620000003"/>
    <n v="16.605"/>
    <n v="6"/>
  </r>
  <r>
    <x v="1309"/>
    <x v="0"/>
    <x v="1"/>
    <x v="1"/>
    <x v="0"/>
    <x v="2"/>
    <n v="33.21"/>
    <n v="10"/>
    <n v="16.605"/>
    <n v="348.70499999999998"/>
    <x v="3"/>
    <x v="400"/>
    <x v="0"/>
    <n v="332.1"/>
    <n v="4.7619047620000003"/>
    <n v="16.605"/>
    <n v="6"/>
  </r>
  <r>
    <x v="1310"/>
    <x v="2"/>
    <x v="1"/>
    <x v="1"/>
    <x v="0"/>
    <x v="4"/>
    <n v="66.680000000000007"/>
    <n v="5"/>
    <n v="16.670000000000002"/>
    <n v="350.07"/>
    <x v="76"/>
    <x v="401"/>
    <x v="0"/>
    <n v="333.4"/>
    <n v="4.7619047620000003"/>
    <n v="16.670000000000002"/>
    <n v="7.6"/>
  </r>
  <r>
    <x v="1311"/>
    <x v="0"/>
    <x v="0"/>
    <x v="1"/>
    <x v="0"/>
    <x v="3"/>
    <n v="55.73"/>
    <n v="6"/>
    <n v="16.719000000000001"/>
    <n v="351.09899999999999"/>
    <x v="49"/>
    <x v="256"/>
    <x v="1"/>
    <n v="334.38"/>
    <n v="4.7619047620000003"/>
    <n v="16.719000000000001"/>
    <n v="7"/>
  </r>
  <r>
    <x v="1312"/>
    <x v="0"/>
    <x v="1"/>
    <x v="1"/>
    <x v="1"/>
    <x v="4"/>
    <n v="55.81"/>
    <n v="6"/>
    <n v="16.742999999999999"/>
    <n v="351.60300000000001"/>
    <x v="81"/>
    <x v="173"/>
    <x v="0"/>
    <n v="334.86"/>
    <n v="4.7619047620000003"/>
    <n v="16.742999999999999"/>
    <n v="9.9"/>
  </r>
  <r>
    <x v="1313"/>
    <x v="1"/>
    <x v="1"/>
    <x v="1"/>
    <x v="1"/>
    <x v="3"/>
    <n v="67.09"/>
    <n v="5"/>
    <n v="16.772500000000001"/>
    <n v="352.22250000000003"/>
    <x v="43"/>
    <x v="361"/>
    <x v="0"/>
    <n v="335.45"/>
    <n v="4.7619047620000003"/>
    <n v="16.772500000000001"/>
    <n v="9.1"/>
  </r>
  <r>
    <x v="1314"/>
    <x v="0"/>
    <x v="1"/>
    <x v="1"/>
    <x v="0"/>
    <x v="3"/>
    <n v="67.09"/>
    <n v="5"/>
    <n v="16.772500000000001"/>
    <n v="352.22250000000003"/>
    <x v="43"/>
    <x v="361"/>
    <x v="0"/>
    <n v="335.45"/>
    <n v="4.7619047620000003"/>
    <n v="16.772500000000001"/>
    <n v="9.1"/>
  </r>
  <r>
    <x v="1315"/>
    <x v="2"/>
    <x v="1"/>
    <x v="1"/>
    <x v="0"/>
    <x v="1"/>
    <n v="47.97"/>
    <n v="7"/>
    <n v="16.7895"/>
    <n v="352.5795"/>
    <x v="65"/>
    <x v="402"/>
    <x v="0"/>
    <n v="335.79"/>
    <n v="4.7619047620000003"/>
    <n v="16.7895"/>
    <n v="6.2"/>
  </r>
  <r>
    <x v="1316"/>
    <x v="0"/>
    <x v="1"/>
    <x v="0"/>
    <x v="0"/>
    <x v="0"/>
    <n v="37.32"/>
    <n v="9"/>
    <n v="16.794"/>
    <n v="352.67399999999998"/>
    <x v="37"/>
    <x v="41"/>
    <x v="1"/>
    <n v="335.88"/>
    <n v="4.7619047620000003"/>
    <n v="16.794"/>
    <n v="5.0999999999999996"/>
  </r>
  <r>
    <x v="1317"/>
    <x v="2"/>
    <x v="1"/>
    <x v="0"/>
    <x v="0"/>
    <x v="0"/>
    <n v="37.32"/>
    <n v="9"/>
    <n v="16.794"/>
    <n v="352.67399999999998"/>
    <x v="37"/>
    <x v="41"/>
    <x v="1"/>
    <n v="335.88"/>
    <n v="4.7619047620000003"/>
    <n v="16.794"/>
    <n v="5.0999999999999996"/>
  </r>
  <r>
    <x v="1318"/>
    <x v="0"/>
    <x v="0"/>
    <x v="1"/>
    <x v="0"/>
    <x v="5"/>
    <n v="84.07"/>
    <n v="4"/>
    <n v="16.814"/>
    <n v="353.09399999999999"/>
    <x v="33"/>
    <x v="329"/>
    <x v="1"/>
    <n v="336.28"/>
    <n v="4.7619047620000003"/>
    <n v="16.814"/>
    <n v="4.4000000000000004"/>
  </r>
  <r>
    <x v="1319"/>
    <x v="0"/>
    <x v="1"/>
    <x v="1"/>
    <x v="0"/>
    <x v="2"/>
    <n v="84.07"/>
    <n v="4"/>
    <n v="16.814"/>
    <n v="353.09399999999999"/>
    <x v="33"/>
    <x v="329"/>
    <x v="1"/>
    <n v="336.28"/>
    <n v="4.7619047620000003"/>
    <n v="16.814"/>
    <n v="4.4000000000000004"/>
  </r>
  <r>
    <x v="1320"/>
    <x v="0"/>
    <x v="0"/>
    <x v="1"/>
    <x v="0"/>
    <x v="5"/>
    <n v="84.07"/>
    <n v="4"/>
    <n v="16.814"/>
    <n v="353.09399999999999"/>
    <x v="33"/>
    <x v="329"/>
    <x v="1"/>
    <n v="336.28"/>
    <n v="4.7619047620000003"/>
    <n v="16.814"/>
    <n v="11.4"/>
  </r>
  <r>
    <x v="1321"/>
    <x v="2"/>
    <x v="1"/>
    <x v="1"/>
    <x v="0"/>
    <x v="0"/>
    <n v="67.27"/>
    <n v="5"/>
    <n v="16.817499999999999"/>
    <n v="353.16750000000002"/>
    <x v="46"/>
    <x v="189"/>
    <x v="0"/>
    <n v="336.35"/>
    <n v="4.7619047620000003"/>
    <n v="16.817499999999999"/>
    <n v="6.9"/>
  </r>
  <r>
    <x v="1322"/>
    <x v="0"/>
    <x v="1"/>
    <x v="1"/>
    <x v="0"/>
    <x v="0"/>
    <n v="67.27"/>
    <n v="5"/>
    <n v="16.817499999999999"/>
    <n v="353.16750000000002"/>
    <x v="46"/>
    <x v="189"/>
    <x v="0"/>
    <n v="336.35"/>
    <n v="4.7619047620000003"/>
    <n v="16.817499999999999"/>
    <n v="6.9"/>
  </r>
  <r>
    <x v="1323"/>
    <x v="2"/>
    <x v="1"/>
    <x v="1"/>
    <x v="0"/>
    <x v="0"/>
    <n v="67.430000000000007"/>
    <n v="5"/>
    <n v="16.857500000000002"/>
    <n v="354.00749999999999"/>
    <x v="37"/>
    <x v="403"/>
    <x v="1"/>
    <n v="337.15"/>
    <n v="4.7619047620000003"/>
    <n v="16.857500000000002"/>
    <n v="6.3"/>
  </r>
  <r>
    <x v="1324"/>
    <x v="0"/>
    <x v="1"/>
    <x v="1"/>
    <x v="1"/>
    <x v="5"/>
    <n v="42.42"/>
    <n v="8"/>
    <n v="16.968"/>
    <n v="356.32799999999997"/>
    <x v="15"/>
    <x v="150"/>
    <x v="1"/>
    <n v="339.36"/>
    <n v="4.7619047620000003"/>
    <n v="16.968"/>
    <n v="5.7"/>
  </r>
  <r>
    <x v="1325"/>
    <x v="2"/>
    <x v="1"/>
    <x v="1"/>
    <x v="0"/>
    <x v="5"/>
    <n v="42.42"/>
    <n v="8"/>
    <n v="16.968"/>
    <n v="356.32799999999997"/>
    <x v="15"/>
    <x v="150"/>
    <x v="1"/>
    <n v="339.36"/>
    <n v="4.7619047620000003"/>
    <n v="16.968"/>
    <n v="5.7"/>
  </r>
  <r>
    <x v="1326"/>
    <x v="2"/>
    <x v="1"/>
    <x v="1"/>
    <x v="1"/>
    <x v="2"/>
    <n v="48.51"/>
    <n v="7"/>
    <n v="16.9785"/>
    <n v="356.54849999999999"/>
    <x v="6"/>
    <x v="260"/>
    <x v="0"/>
    <n v="339.57"/>
    <n v="4.7619047620000003"/>
    <n v="16.9785"/>
    <n v="5.2"/>
  </r>
  <r>
    <x v="1327"/>
    <x v="2"/>
    <x v="1"/>
    <x v="1"/>
    <x v="1"/>
    <x v="2"/>
    <n v="48.51"/>
    <n v="7"/>
    <n v="16.9785"/>
    <n v="356.54849999999999"/>
    <x v="6"/>
    <x v="260"/>
    <x v="0"/>
    <n v="339.57"/>
    <n v="4.7619047620000003"/>
    <n v="16.9785"/>
    <n v="5.2"/>
  </r>
  <r>
    <x v="1328"/>
    <x v="1"/>
    <x v="1"/>
    <x v="1"/>
    <x v="1"/>
    <x v="2"/>
    <n v="48.51"/>
    <n v="7"/>
    <n v="16.9785"/>
    <n v="356.54849999999999"/>
    <x v="6"/>
    <x v="260"/>
    <x v="1"/>
    <n v="339.57"/>
    <n v="4.7619047620000003"/>
    <n v="16.9785"/>
    <n v="5.2"/>
  </r>
  <r>
    <x v="1329"/>
    <x v="2"/>
    <x v="1"/>
    <x v="1"/>
    <x v="1"/>
    <x v="2"/>
    <n v="48.51"/>
    <n v="7"/>
    <n v="16.9785"/>
    <n v="356.54849999999999"/>
    <x v="6"/>
    <x v="260"/>
    <x v="0"/>
    <n v="339.57"/>
    <n v="4.7619047620000003"/>
    <n v="16.9785"/>
    <n v="5.2"/>
  </r>
  <r>
    <x v="1330"/>
    <x v="2"/>
    <x v="1"/>
    <x v="0"/>
    <x v="0"/>
    <x v="4"/>
    <n v="42.57"/>
    <n v="8"/>
    <n v="17.027999999999999"/>
    <n v="357.58800000000002"/>
    <x v="42"/>
    <x v="226"/>
    <x v="1"/>
    <n v="340.56"/>
    <n v="4.7619047620000003"/>
    <n v="17.027999999999999"/>
    <n v="5.6"/>
  </r>
  <r>
    <x v="1331"/>
    <x v="0"/>
    <x v="1"/>
    <x v="1"/>
    <x v="1"/>
    <x v="4"/>
    <n v="34.21"/>
    <n v="10"/>
    <n v="17.105"/>
    <n v="359.20499999999998"/>
    <x v="44"/>
    <x v="404"/>
    <x v="0"/>
    <n v="342.1"/>
    <n v="4.7619047620000003"/>
    <n v="17.105"/>
    <n v="5.0999999999999996"/>
  </r>
  <r>
    <x v="1332"/>
    <x v="0"/>
    <x v="1"/>
    <x v="1"/>
    <x v="0"/>
    <x v="0"/>
    <n v="34.369999999999997"/>
    <n v="10"/>
    <n v="17.184999999999999"/>
    <n v="360.88499999999999"/>
    <x v="29"/>
    <x v="43"/>
    <x v="1"/>
    <n v="343.7"/>
    <n v="4.7619047620000003"/>
    <n v="17.184999999999999"/>
    <n v="6.7"/>
  </r>
  <r>
    <x v="1333"/>
    <x v="2"/>
    <x v="1"/>
    <x v="1"/>
    <x v="0"/>
    <x v="0"/>
    <n v="34.369999999999997"/>
    <n v="10"/>
    <n v="17.184999999999999"/>
    <n v="360.88499999999999"/>
    <x v="29"/>
    <x v="43"/>
    <x v="1"/>
    <n v="343.7"/>
    <n v="4.7619047620000003"/>
    <n v="17.184999999999999"/>
    <n v="6.7"/>
  </r>
  <r>
    <x v="1334"/>
    <x v="0"/>
    <x v="0"/>
    <x v="1"/>
    <x v="0"/>
    <x v="2"/>
    <n v="57.29"/>
    <n v="6"/>
    <n v="17.187000000000001"/>
    <n v="360.92700000000002"/>
    <x v="78"/>
    <x v="394"/>
    <x v="1"/>
    <n v="343.74"/>
    <n v="4.7619047620000003"/>
    <n v="17.187000000000001"/>
    <n v="5.9"/>
  </r>
  <r>
    <x v="1335"/>
    <x v="0"/>
    <x v="0"/>
    <x v="1"/>
    <x v="1"/>
    <x v="2"/>
    <n v="57.29"/>
    <n v="6"/>
    <n v="17.187000000000001"/>
    <n v="360.92700000000002"/>
    <x v="78"/>
    <x v="394"/>
    <x v="0"/>
    <n v="343.74"/>
    <n v="4.7619047620000003"/>
    <n v="17.187000000000001"/>
    <n v="5.9"/>
  </r>
  <r>
    <x v="1336"/>
    <x v="0"/>
    <x v="0"/>
    <x v="1"/>
    <x v="1"/>
    <x v="2"/>
    <n v="43.18"/>
    <n v="8"/>
    <n v="17.271999999999998"/>
    <n v="362.71199999999999"/>
    <x v="35"/>
    <x v="217"/>
    <x v="2"/>
    <n v="345.44"/>
    <n v="4.7619047620000003"/>
    <n v="17.271999999999998"/>
    <n v="8.3000000000000007"/>
  </r>
  <r>
    <x v="1337"/>
    <x v="0"/>
    <x v="1"/>
    <x v="1"/>
    <x v="0"/>
    <x v="2"/>
    <n v="43.18"/>
    <n v="8"/>
    <n v="17.271999999999998"/>
    <n v="362.71199999999999"/>
    <x v="35"/>
    <x v="217"/>
    <x v="2"/>
    <n v="345.44"/>
    <n v="4.7619047620000003"/>
    <n v="17.271999999999998"/>
    <n v="8.3000000000000007"/>
  </r>
  <r>
    <x v="1338"/>
    <x v="2"/>
    <x v="1"/>
    <x v="1"/>
    <x v="0"/>
    <x v="4"/>
    <n v="57.59"/>
    <n v="6"/>
    <n v="17.277000000000001"/>
    <n v="362.81700000000001"/>
    <x v="74"/>
    <x v="358"/>
    <x v="0"/>
    <n v="345.54"/>
    <n v="4.7619047620000003"/>
    <n v="17.277000000000001"/>
    <n v="5.0999999999999996"/>
  </r>
  <r>
    <x v="1339"/>
    <x v="1"/>
    <x v="2"/>
    <x v="0"/>
    <x v="0"/>
    <x v="2"/>
    <n v="49.38"/>
    <n v="7"/>
    <n v="17.283000000000001"/>
    <n v="362.94299999999998"/>
    <x v="82"/>
    <x v="308"/>
    <x v="2"/>
    <n v="345.66"/>
    <n v="4.7619047620000003"/>
    <n v="17.283000000000001"/>
    <n v="7.3"/>
  </r>
  <r>
    <x v="1340"/>
    <x v="1"/>
    <x v="2"/>
    <x v="0"/>
    <x v="0"/>
    <x v="2"/>
    <n v="49.38"/>
    <n v="7"/>
    <n v="17.283000000000001"/>
    <n v="362.94299999999998"/>
    <x v="82"/>
    <x v="308"/>
    <x v="2"/>
    <n v="345.66"/>
    <n v="4.7619047620000003"/>
    <n v="17.283000000000001"/>
    <n v="7.3"/>
  </r>
  <r>
    <x v="1341"/>
    <x v="1"/>
    <x v="0"/>
    <x v="0"/>
    <x v="0"/>
    <x v="2"/>
    <n v="49.38"/>
    <n v="7"/>
    <n v="17.283000000000001"/>
    <n v="362.94299999999998"/>
    <x v="82"/>
    <x v="308"/>
    <x v="2"/>
    <n v="345.66"/>
    <n v="4.7619047620000003"/>
    <n v="17.283000000000001"/>
    <n v="11.5"/>
  </r>
  <r>
    <x v="1342"/>
    <x v="1"/>
    <x v="0"/>
    <x v="0"/>
    <x v="0"/>
    <x v="2"/>
    <n v="49.38"/>
    <n v="7"/>
    <n v="17.283000000000001"/>
    <n v="362.94299999999998"/>
    <x v="82"/>
    <x v="308"/>
    <x v="2"/>
    <n v="345.66"/>
    <n v="4.7619047620000003"/>
    <n v="17.283000000000001"/>
    <n v="11.6"/>
  </r>
  <r>
    <x v="1343"/>
    <x v="2"/>
    <x v="1"/>
    <x v="1"/>
    <x v="1"/>
    <x v="0"/>
    <n v="57.95"/>
    <n v="6"/>
    <n v="17.385000000000002"/>
    <n v="365.08499999999998"/>
    <x v="49"/>
    <x v="313"/>
    <x v="0"/>
    <n v="347.7"/>
    <n v="4.7619047620000003"/>
    <n v="17.385000000000002"/>
    <n v="5.2"/>
  </r>
  <r>
    <x v="1344"/>
    <x v="1"/>
    <x v="2"/>
    <x v="0"/>
    <x v="0"/>
    <x v="0"/>
    <n v="38.72"/>
    <n v="9"/>
    <n v="17.423999999999999"/>
    <n v="365.904"/>
    <x v="34"/>
    <x v="405"/>
    <x v="0"/>
    <n v="348.48"/>
    <n v="4.7619047620000003"/>
    <n v="17.423999999999999"/>
    <n v="4.2"/>
  </r>
  <r>
    <x v="1345"/>
    <x v="0"/>
    <x v="2"/>
    <x v="0"/>
    <x v="1"/>
    <x v="0"/>
    <n v="38.72"/>
    <n v="9"/>
    <n v="17.423999999999999"/>
    <n v="365.904"/>
    <x v="34"/>
    <x v="405"/>
    <x v="0"/>
    <n v="348.48"/>
    <n v="4.7619047620000003"/>
    <n v="17.423999999999999"/>
    <n v="4.2"/>
  </r>
  <r>
    <x v="1346"/>
    <x v="1"/>
    <x v="2"/>
    <x v="0"/>
    <x v="0"/>
    <x v="2"/>
    <n v="38.72"/>
    <n v="9"/>
    <n v="17.423999999999999"/>
    <n v="365.904"/>
    <x v="34"/>
    <x v="405"/>
    <x v="1"/>
    <n v="348.48"/>
    <n v="4.7619047620000003"/>
    <n v="17.423999999999999"/>
    <n v="4.2"/>
  </r>
  <r>
    <x v="1347"/>
    <x v="1"/>
    <x v="2"/>
    <x v="1"/>
    <x v="0"/>
    <x v="2"/>
    <n v="58.26"/>
    <n v="6"/>
    <n v="17.478000000000002"/>
    <n v="367.03800000000001"/>
    <x v="70"/>
    <x v="348"/>
    <x v="0"/>
    <n v="349.56"/>
    <n v="4.7619047620000003"/>
    <n v="17.478000000000002"/>
    <n v="9.9"/>
  </r>
  <r>
    <x v="1348"/>
    <x v="1"/>
    <x v="2"/>
    <x v="1"/>
    <x v="0"/>
    <x v="2"/>
    <n v="58.26"/>
    <n v="6"/>
    <n v="17.478000000000002"/>
    <n v="367.03800000000001"/>
    <x v="70"/>
    <x v="348"/>
    <x v="0"/>
    <n v="349.56"/>
    <n v="4.7619047620000003"/>
    <n v="17.478000000000002"/>
    <n v="9.9"/>
  </r>
  <r>
    <x v="1349"/>
    <x v="1"/>
    <x v="2"/>
    <x v="1"/>
    <x v="0"/>
    <x v="4"/>
    <n v="70.010000000000005"/>
    <n v="5"/>
    <n v="17.502500000000001"/>
    <n v="367.55250000000001"/>
    <x v="43"/>
    <x v="212"/>
    <x v="1"/>
    <n v="350.05"/>
    <n v="4.7619047620000003"/>
    <n v="17.502500000000001"/>
    <n v="5.5"/>
  </r>
  <r>
    <x v="1350"/>
    <x v="0"/>
    <x v="1"/>
    <x v="0"/>
    <x v="0"/>
    <x v="1"/>
    <n v="35.19"/>
    <n v="10"/>
    <n v="17.594999999999999"/>
    <n v="369.495"/>
    <x v="16"/>
    <x v="374"/>
    <x v="2"/>
    <n v="351.9"/>
    <n v="4.7619047620000003"/>
    <n v="17.594999999999999"/>
    <n v="8.4"/>
  </r>
  <r>
    <x v="1351"/>
    <x v="0"/>
    <x v="0"/>
    <x v="0"/>
    <x v="0"/>
    <x v="1"/>
    <n v="35.19"/>
    <n v="10"/>
    <n v="17.594999999999999"/>
    <n v="369.495"/>
    <x v="16"/>
    <x v="374"/>
    <x v="2"/>
    <n v="351.9"/>
    <n v="4.7619047620000003"/>
    <n v="17.594999999999999"/>
    <n v="11.7"/>
  </r>
  <r>
    <x v="1352"/>
    <x v="0"/>
    <x v="1"/>
    <x v="1"/>
    <x v="1"/>
    <x v="3"/>
    <n v="44.01"/>
    <n v="8"/>
    <n v="17.603999999999999"/>
    <n v="369.68400000000003"/>
    <x v="18"/>
    <x v="186"/>
    <x v="0"/>
    <n v="352.08"/>
    <n v="4.7619047620000003"/>
    <n v="17.603999999999999"/>
    <n v="8.8000000000000007"/>
  </r>
  <r>
    <x v="1353"/>
    <x v="2"/>
    <x v="1"/>
    <x v="0"/>
    <x v="0"/>
    <x v="1"/>
    <n v="58.75"/>
    <n v="6"/>
    <n v="17.625"/>
    <n v="370.125"/>
    <x v="73"/>
    <x v="106"/>
    <x v="0"/>
    <n v="352.5"/>
    <n v="4.7619047620000003"/>
    <n v="17.625"/>
    <n v="5.9"/>
  </r>
  <r>
    <x v="1354"/>
    <x v="2"/>
    <x v="1"/>
    <x v="0"/>
    <x v="1"/>
    <x v="1"/>
    <n v="58.75"/>
    <n v="6"/>
    <n v="17.625"/>
    <n v="370.125"/>
    <x v="73"/>
    <x v="106"/>
    <x v="2"/>
    <n v="352.5"/>
    <n v="4.7619047620000003"/>
    <n v="17.625"/>
    <n v="5.9"/>
  </r>
  <r>
    <x v="1355"/>
    <x v="0"/>
    <x v="1"/>
    <x v="0"/>
    <x v="0"/>
    <x v="2"/>
    <n v="58.75"/>
    <n v="6"/>
    <n v="17.625"/>
    <n v="370.125"/>
    <x v="73"/>
    <x v="106"/>
    <x v="0"/>
    <n v="352.5"/>
    <n v="4.7619047620000003"/>
    <n v="17.625"/>
    <n v="5.9"/>
  </r>
  <r>
    <x v="1356"/>
    <x v="1"/>
    <x v="1"/>
    <x v="0"/>
    <x v="0"/>
    <x v="3"/>
    <n v="35.54"/>
    <n v="10"/>
    <n v="17.77"/>
    <n v="373.17"/>
    <x v="72"/>
    <x v="231"/>
    <x v="1"/>
    <n v="355.4"/>
    <n v="4.7619047620000003"/>
    <n v="17.77"/>
    <n v="7"/>
  </r>
  <r>
    <x v="1357"/>
    <x v="2"/>
    <x v="1"/>
    <x v="0"/>
    <x v="1"/>
    <x v="2"/>
    <n v="89.14"/>
    <n v="4"/>
    <n v="17.827999999999999"/>
    <n v="374.38799999999998"/>
    <x v="65"/>
    <x v="32"/>
    <x v="2"/>
    <n v="356.56"/>
    <n v="4.7619047620000003"/>
    <n v="17.827999999999999"/>
    <n v="7.8"/>
  </r>
  <r>
    <x v="1358"/>
    <x v="2"/>
    <x v="1"/>
    <x v="1"/>
    <x v="1"/>
    <x v="2"/>
    <n v="89.14"/>
    <n v="4"/>
    <n v="17.827999999999999"/>
    <n v="374.38799999999998"/>
    <x v="65"/>
    <x v="32"/>
    <x v="2"/>
    <n v="356.56"/>
    <n v="4.7619047620000003"/>
    <n v="17.827999999999999"/>
    <n v="7.8"/>
  </r>
  <r>
    <x v="1359"/>
    <x v="1"/>
    <x v="1"/>
    <x v="0"/>
    <x v="1"/>
    <x v="4"/>
    <n v="39.619999999999997"/>
    <n v="9"/>
    <n v="17.829000000000001"/>
    <n v="374.40899999999999"/>
    <x v="75"/>
    <x v="406"/>
    <x v="0"/>
    <n v="356.58"/>
    <n v="4.7619047620000003"/>
    <n v="17.829000000000001"/>
    <n v="6.8"/>
  </r>
  <r>
    <x v="1360"/>
    <x v="0"/>
    <x v="1"/>
    <x v="0"/>
    <x v="0"/>
    <x v="4"/>
    <n v="39.619999999999997"/>
    <n v="9"/>
    <n v="17.829000000000001"/>
    <n v="374.40899999999999"/>
    <x v="75"/>
    <x v="406"/>
    <x v="0"/>
    <n v="356.58"/>
    <n v="4.7619047620000003"/>
    <n v="17.829000000000001"/>
    <n v="6.8"/>
  </r>
  <r>
    <x v="1361"/>
    <x v="0"/>
    <x v="0"/>
    <x v="0"/>
    <x v="0"/>
    <x v="2"/>
    <n v="71.39"/>
    <n v="5"/>
    <n v="17.8475"/>
    <n v="374.79750000000001"/>
    <x v="58"/>
    <x v="277"/>
    <x v="0"/>
    <n v="356.95"/>
    <n v="4.7619047620000003"/>
    <n v="17.8475"/>
    <n v="5.5"/>
  </r>
  <r>
    <x v="1362"/>
    <x v="0"/>
    <x v="0"/>
    <x v="0"/>
    <x v="1"/>
    <x v="2"/>
    <n v="71.39"/>
    <n v="5"/>
    <n v="17.8475"/>
    <n v="374.79750000000001"/>
    <x v="58"/>
    <x v="277"/>
    <x v="2"/>
    <n v="356.95"/>
    <n v="4.7619047620000003"/>
    <n v="17.8475"/>
    <n v="5.5"/>
  </r>
  <r>
    <x v="1363"/>
    <x v="0"/>
    <x v="0"/>
    <x v="0"/>
    <x v="0"/>
    <x v="2"/>
    <n v="71.39"/>
    <n v="5"/>
    <n v="17.8475"/>
    <n v="374.79750000000001"/>
    <x v="58"/>
    <x v="277"/>
    <x v="0"/>
    <n v="356.95"/>
    <n v="4.7619047620000003"/>
    <n v="17.8475"/>
    <n v="5.5"/>
  </r>
  <r>
    <x v="1364"/>
    <x v="2"/>
    <x v="1"/>
    <x v="1"/>
    <x v="1"/>
    <x v="3"/>
    <n v="51.07"/>
    <n v="7"/>
    <n v="17.874500000000001"/>
    <n v="375.36450000000002"/>
    <x v="22"/>
    <x v="276"/>
    <x v="0"/>
    <n v="357.49"/>
    <n v="4.7619047620000003"/>
    <n v="17.874500000000001"/>
    <n v="7"/>
  </r>
  <r>
    <x v="1365"/>
    <x v="0"/>
    <x v="0"/>
    <x v="0"/>
    <x v="0"/>
    <x v="0"/>
    <n v="71.92"/>
    <n v="5"/>
    <n v="17.98"/>
    <n v="377.58"/>
    <x v="77"/>
    <x v="10"/>
    <x v="2"/>
    <n v="359.6"/>
    <n v="4.7619047620000003"/>
    <n v="17.98"/>
    <n v="4.3"/>
  </r>
  <r>
    <x v="1366"/>
    <x v="0"/>
    <x v="0"/>
    <x v="0"/>
    <x v="0"/>
    <x v="0"/>
    <n v="71.92"/>
    <n v="5"/>
    <n v="17.98"/>
    <n v="377.58"/>
    <x v="77"/>
    <x v="10"/>
    <x v="0"/>
    <n v="359.6"/>
    <n v="4.7619047620000003"/>
    <n v="17.98"/>
    <n v="4.3"/>
  </r>
  <r>
    <x v="1367"/>
    <x v="0"/>
    <x v="0"/>
    <x v="0"/>
    <x v="0"/>
    <x v="0"/>
    <n v="71.92"/>
    <n v="5"/>
    <n v="17.98"/>
    <n v="377.58"/>
    <x v="77"/>
    <x v="10"/>
    <x v="0"/>
    <n v="359.6"/>
    <n v="4.7619047620000003"/>
    <n v="17.98"/>
    <n v="11.8"/>
  </r>
  <r>
    <x v="1368"/>
    <x v="1"/>
    <x v="1"/>
    <x v="1"/>
    <x v="0"/>
    <x v="5"/>
    <n v="51.69"/>
    <n v="7"/>
    <n v="18.0915"/>
    <n v="379.92149999999998"/>
    <x v="1"/>
    <x v="407"/>
    <x v="0"/>
    <n v="361.83"/>
    <n v="4.7619047620000003"/>
    <n v="18.0915"/>
    <n v="5.5"/>
  </r>
  <r>
    <x v="1369"/>
    <x v="1"/>
    <x v="1"/>
    <x v="1"/>
    <x v="0"/>
    <x v="2"/>
    <n v="51.69"/>
    <n v="7"/>
    <n v="18.0915"/>
    <n v="379.92149999999998"/>
    <x v="1"/>
    <x v="407"/>
    <x v="0"/>
    <n v="361.83"/>
    <n v="4.7619047620000003"/>
    <n v="18.0915"/>
    <n v="5.5"/>
  </r>
  <r>
    <x v="1370"/>
    <x v="0"/>
    <x v="0"/>
    <x v="0"/>
    <x v="1"/>
    <x v="1"/>
    <n v="51.89"/>
    <n v="7"/>
    <n v="18.1615"/>
    <n v="381.39150000000001"/>
    <x v="3"/>
    <x v="363"/>
    <x v="0"/>
    <n v="363.23"/>
    <n v="4.7619047620000003"/>
    <n v="18.1615"/>
    <n v="4.5"/>
  </r>
  <r>
    <x v="1371"/>
    <x v="0"/>
    <x v="1"/>
    <x v="0"/>
    <x v="0"/>
    <x v="2"/>
    <n v="51.89"/>
    <n v="7"/>
    <n v="18.1615"/>
    <n v="381.39150000000001"/>
    <x v="3"/>
    <x v="363"/>
    <x v="0"/>
    <n v="363.23"/>
    <n v="4.7619047620000003"/>
    <n v="18.1615"/>
    <n v="4.5"/>
  </r>
  <r>
    <x v="1372"/>
    <x v="2"/>
    <x v="1"/>
    <x v="0"/>
    <x v="1"/>
    <x v="3"/>
    <n v="52.18"/>
    <n v="7"/>
    <n v="18.263000000000002"/>
    <n v="383.52300000000002"/>
    <x v="8"/>
    <x v="278"/>
    <x v="0"/>
    <n v="365.26"/>
    <n v="4.7619047620000003"/>
    <n v="18.263000000000002"/>
    <n v="9.3000000000000007"/>
  </r>
  <r>
    <x v="1373"/>
    <x v="1"/>
    <x v="1"/>
    <x v="0"/>
    <x v="1"/>
    <x v="3"/>
    <n v="52.18"/>
    <n v="7"/>
    <n v="18.263000000000002"/>
    <n v="383.52300000000002"/>
    <x v="8"/>
    <x v="278"/>
    <x v="0"/>
    <n v="365.26"/>
    <n v="4.7619047620000003"/>
    <n v="18.263000000000002"/>
    <n v="9.3000000000000007"/>
  </r>
  <r>
    <x v="1374"/>
    <x v="0"/>
    <x v="1"/>
    <x v="0"/>
    <x v="0"/>
    <x v="1"/>
    <n v="40.61"/>
    <n v="9"/>
    <n v="18.2745"/>
    <n v="383.7645"/>
    <x v="44"/>
    <x v="257"/>
    <x v="0"/>
    <n v="365.49"/>
    <n v="4.7619047620000003"/>
    <n v="18.2745"/>
    <n v="7"/>
  </r>
  <r>
    <x v="1375"/>
    <x v="2"/>
    <x v="1"/>
    <x v="0"/>
    <x v="0"/>
    <x v="1"/>
    <n v="40.61"/>
    <n v="9"/>
    <n v="18.2745"/>
    <n v="383.7645"/>
    <x v="44"/>
    <x v="257"/>
    <x v="0"/>
    <n v="365.49"/>
    <n v="4.7619047620000003"/>
    <n v="18.2745"/>
    <n v="7"/>
  </r>
  <r>
    <x v="1376"/>
    <x v="2"/>
    <x v="1"/>
    <x v="0"/>
    <x v="0"/>
    <x v="1"/>
    <n v="91.54"/>
    <n v="4"/>
    <n v="18.308"/>
    <n v="384.46800000000002"/>
    <x v="19"/>
    <x v="66"/>
    <x v="2"/>
    <n v="366.16"/>
    <n v="4.7619047620000003"/>
    <n v="18.308"/>
    <n v="4.8"/>
  </r>
  <r>
    <x v="1377"/>
    <x v="2"/>
    <x v="1"/>
    <x v="0"/>
    <x v="0"/>
    <x v="1"/>
    <n v="91.54"/>
    <n v="4"/>
    <n v="18.308"/>
    <n v="384.46800000000002"/>
    <x v="19"/>
    <x v="66"/>
    <x v="2"/>
    <n v="366.16"/>
    <n v="4.7619047620000003"/>
    <n v="18.308"/>
    <n v="11.9"/>
  </r>
  <r>
    <x v="1378"/>
    <x v="2"/>
    <x v="1"/>
    <x v="1"/>
    <x v="0"/>
    <x v="3"/>
    <n v="73.28"/>
    <n v="5"/>
    <n v="18.32"/>
    <n v="384.72"/>
    <x v="61"/>
    <x v="10"/>
    <x v="1"/>
    <n v="366.4"/>
    <n v="4.7619047620000003"/>
    <n v="18.32"/>
    <n v="8.4"/>
  </r>
  <r>
    <x v="1379"/>
    <x v="0"/>
    <x v="0"/>
    <x v="0"/>
    <x v="1"/>
    <x v="0"/>
    <n v="36.979999999999997"/>
    <n v="10"/>
    <n v="18.489999999999998"/>
    <n v="388.29"/>
    <x v="85"/>
    <x v="105"/>
    <x v="2"/>
    <n v="369.8"/>
    <n v="4.7619047620000003"/>
    <n v="18.489999999999998"/>
    <n v="7"/>
  </r>
  <r>
    <x v="1380"/>
    <x v="0"/>
    <x v="1"/>
    <x v="0"/>
    <x v="0"/>
    <x v="2"/>
    <n v="36.979999999999997"/>
    <n v="10"/>
    <n v="18.489999999999998"/>
    <n v="388.29"/>
    <x v="85"/>
    <x v="105"/>
    <x v="2"/>
    <n v="369.8"/>
    <n v="4.7619047620000003"/>
    <n v="18.489999999999998"/>
    <n v="7"/>
  </r>
  <r>
    <x v="1381"/>
    <x v="0"/>
    <x v="2"/>
    <x v="0"/>
    <x v="0"/>
    <x v="4"/>
    <n v="53.17"/>
    <n v="7"/>
    <n v="18.609500000000001"/>
    <n v="390.79950000000002"/>
    <x v="69"/>
    <x v="401"/>
    <x v="0"/>
    <n v="372.19"/>
    <n v="4.7619047620000003"/>
    <n v="18.609500000000001"/>
    <n v="8.9"/>
  </r>
  <r>
    <x v="1382"/>
    <x v="0"/>
    <x v="1"/>
    <x v="1"/>
    <x v="0"/>
    <x v="4"/>
    <n v="53.19"/>
    <n v="7"/>
    <n v="18.616499999999998"/>
    <n v="390.94650000000001"/>
    <x v="9"/>
    <x v="170"/>
    <x v="0"/>
    <n v="372.33"/>
    <n v="4.7619047620000003"/>
    <n v="18.616499999999998"/>
    <n v="5"/>
  </r>
  <r>
    <x v="1383"/>
    <x v="0"/>
    <x v="0"/>
    <x v="1"/>
    <x v="0"/>
    <x v="4"/>
    <n v="53.19"/>
    <n v="7"/>
    <n v="18.616499999999998"/>
    <n v="390.94650000000001"/>
    <x v="9"/>
    <x v="170"/>
    <x v="0"/>
    <n v="372.33"/>
    <n v="4.7619047620000003"/>
    <n v="18.616499999999998"/>
    <n v="12"/>
  </r>
  <r>
    <x v="1384"/>
    <x v="1"/>
    <x v="2"/>
    <x v="1"/>
    <x v="0"/>
    <x v="0"/>
    <n v="62.13"/>
    <n v="6"/>
    <n v="18.638999999999999"/>
    <n v="391.41899999999998"/>
    <x v="10"/>
    <x v="53"/>
    <x v="0"/>
    <n v="372.78"/>
    <n v="4.7619047620000003"/>
    <n v="18.638999999999999"/>
    <n v="7.4"/>
  </r>
  <r>
    <x v="1385"/>
    <x v="1"/>
    <x v="0"/>
    <x v="1"/>
    <x v="0"/>
    <x v="0"/>
    <n v="62.13"/>
    <n v="6"/>
    <n v="18.638999999999999"/>
    <n v="391.41899999999998"/>
    <x v="10"/>
    <x v="53"/>
    <x v="0"/>
    <n v="372.78"/>
    <n v="4.7619047620000003"/>
    <n v="18.638999999999999"/>
    <n v="12.1"/>
  </r>
  <r>
    <x v="1386"/>
    <x v="0"/>
    <x v="1"/>
    <x v="1"/>
    <x v="0"/>
    <x v="5"/>
    <n v="74.790000000000006"/>
    <n v="5"/>
    <n v="18.697500000000002"/>
    <n v="392.64749999999998"/>
    <x v="56"/>
    <x v="408"/>
    <x v="0"/>
    <n v="373.95"/>
    <n v="4.7619047620000003"/>
    <n v="18.697500000000002"/>
    <n v="4.9000000000000004"/>
  </r>
  <r>
    <x v="1387"/>
    <x v="0"/>
    <x v="1"/>
    <x v="0"/>
    <x v="0"/>
    <x v="2"/>
    <n v="74.790000000000006"/>
    <n v="5"/>
    <n v="18.697500000000002"/>
    <n v="392.64749999999998"/>
    <x v="56"/>
    <x v="408"/>
    <x v="0"/>
    <n v="373.95"/>
    <n v="4.7619047620000003"/>
    <n v="18.697500000000002"/>
    <n v="4.9000000000000004"/>
  </r>
  <r>
    <x v="1388"/>
    <x v="0"/>
    <x v="1"/>
    <x v="1"/>
    <x v="0"/>
    <x v="5"/>
    <n v="74.790000000000006"/>
    <n v="5"/>
    <n v="18.697500000000002"/>
    <n v="392.64749999999998"/>
    <x v="56"/>
    <x v="408"/>
    <x v="0"/>
    <n v="373.95"/>
    <n v="4.7619047620000003"/>
    <n v="18.697500000000002"/>
    <n v="12.2"/>
  </r>
  <r>
    <x v="1389"/>
    <x v="0"/>
    <x v="0"/>
    <x v="1"/>
    <x v="0"/>
    <x v="1"/>
    <n v="37.549999999999997"/>
    <n v="10"/>
    <n v="18.774999999999999"/>
    <n v="394.27499999999998"/>
    <x v="66"/>
    <x v="409"/>
    <x v="2"/>
    <n v="375.5"/>
    <n v="4.7619047620000003"/>
    <n v="18.774999999999999"/>
    <n v="9.3000000000000007"/>
  </r>
  <r>
    <x v="1390"/>
    <x v="0"/>
    <x v="1"/>
    <x v="1"/>
    <x v="1"/>
    <x v="1"/>
    <n v="37.549999999999997"/>
    <n v="10"/>
    <n v="18.774999999999999"/>
    <n v="394.27499999999998"/>
    <x v="66"/>
    <x v="409"/>
    <x v="2"/>
    <n v="375.5"/>
    <n v="4.7619047620000003"/>
    <n v="18.774999999999999"/>
    <n v="9.3000000000000007"/>
  </r>
  <r>
    <x v="1391"/>
    <x v="0"/>
    <x v="0"/>
    <x v="1"/>
    <x v="1"/>
    <x v="1"/>
    <n v="37.549999999999997"/>
    <n v="10"/>
    <n v="18.774999999999999"/>
    <n v="394.27499999999998"/>
    <x v="66"/>
    <x v="409"/>
    <x v="2"/>
    <n v="375.5"/>
    <n v="4.7619047620000003"/>
    <n v="18.774999999999999"/>
    <n v="12.3"/>
  </r>
  <r>
    <x v="1392"/>
    <x v="1"/>
    <x v="1"/>
    <x v="0"/>
    <x v="0"/>
    <x v="1"/>
    <n v="53.65"/>
    <n v="7"/>
    <n v="18.7775"/>
    <n v="394.32749999999999"/>
    <x v="64"/>
    <x v="410"/>
    <x v="1"/>
    <n v="375.55"/>
    <n v="4.7619047620000003"/>
    <n v="18.7775"/>
    <n v="5.2"/>
  </r>
  <r>
    <x v="1393"/>
    <x v="0"/>
    <x v="2"/>
    <x v="0"/>
    <x v="1"/>
    <x v="1"/>
    <n v="53.65"/>
    <n v="7"/>
    <n v="18.7775"/>
    <n v="394.32749999999999"/>
    <x v="64"/>
    <x v="410"/>
    <x v="0"/>
    <n v="375.55"/>
    <n v="4.7619047620000003"/>
    <n v="18.7775"/>
    <n v="5.2"/>
  </r>
  <r>
    <x v="1394"/>
    <x v="2"/>
    <x v="1"/>
    <x v="0"/>
    <x v="0"/>
    <x v="5"/>
    <n v="93.96"/>
    <n v="4"/>
    <n v="18.792000000000002"/>
    <n v="394.63200000000001"/>
    <x v="8"/>
    <x v="269"/>
    <x v="0"/>
    <n v="375.84"/>
    <n v="4.7619047620000003"/>
    <n v="18.792000000000002"/>
    <n v="9.5"/>
  </r>
  <r>
    <x v="1395"/>
    <x v="2"/>
    <x v="1"/>
    <x v="0"/>
    <x v="0"/>
    <x v="5"/>
    <n v="93.96"/>
    <n v="4"/>
    <n v="18.792000000000002"/>
    <n v="394.63200000000001"/>
    <x v="8"/>
    <x v="269"/>
    <x v="0"/>
    <n v="375.84"/>
    <n v="4.7619047620000003"/>
    <n v="18.792000000000002"/>
    <n v="9.5"/>
  </r>
  <r>
    <x v="1396"/>
    <x v="0"/>
    <x v="0"/>
    <x v="0"/>
    <x v="0"/>
    <x v="2"/>
    <n v="94.26"/>
    <n v="4"/>
    <n v="18.852"/>
    <n v="395.892"/>
    <x v="31"/>
    <x v="266"/>
    <x v="0"/>
    <n v="377.04"/>
    <n v="4.7619047620000003"/>
    <n v="18.852"/>
    <n v="8.6"/>
  </r>
  <r>
    <x v="1397"/>
    <x v="0"/>
    <x v="1"/>
    <x v="1"/>
    <x v="0"/>
    <x v="2"/>
    <n v="94.26"/>
    <n v="4"/>
    <n v="18.852"/>
    <n v="395.892"/>
    <x v="31"/>
    <x v="266"/>
    <x v="0"/>
    <n v="377.04"/>
    <n v="4.7619047620000003"/>
    <n v="18.852"/>
    <n v="8.6"/>
  </r>
  <r>
    <x v="1398"/>
    <x v="2"/>
    <x v="1"/>
    <x v="1"/>
    <x v="0"/>
    <x v="5"/>
    <n v="75.66"/>
    <n v="5"/>
    <n v="18.914999999999999"/>
    <n v="397.21499999999997"/>
    <x v="67"/>
    <x v="407"/>
    <x v="1"/>
    <n v="378.3"/>
    <n v="4.7619047620000003"/>
    <n v="18.914999999999999"/>
    <n v="7.8"/>
  </r>
  <r>
    <x v="1399"/>
    <x v="0"/>
    <x v="1"/>
    <x v="1"/>
    <x v="0"/>
    <x v="5"/>
    <n v="75.66"/>
    <n v="5"/>
    <n v="18.914999999999999"/>
    <n v="397.21499999999997"/>
    <x v="67"/>
    <x v="407"/>
    <x v="0"/>
    <n v="378.3"/>
    <n v="4.7619047620000003"/>
    <n v="18.914999999999999"/>
    <n v="7.8"/>
  </r>
  <r>
    <x v="1400"/>
    <x v="0"/>
    <x v="1"/>
    <x v="1"/>
    <x v="0"/>
    <x v="2"/>
    <n v="75.66"/>
    <n v="5"/>
    <n v="18.914999999999999"/>
    <n v="397.21499999999997"/>
    <x v="67"/>
    <x v="407"/>
    <x v="0"/>
    <n v="378.3"/>
    <n v="4.7619047620000003"/>
    <n v="18.914999999999999"/>
    <n v="7.8"/>
  </r>
  <r>
    <x v="1401"/>
    <x v="1"/>
    <x v="1"/>
    <x v="1"/>
    <x v="1"/>
    <x v="1"/>
    <n v="94.67"/>
    <n v="4"/>
    <n v="18.934000000000001"/>
    <n v="397.61399999999998"/>
    <x v="79"/>
    <x v="264"/>
    <x v="0"/>
    <n v="378.68"/>
    <n v="4.7619047620000003"/>
    <n v="18.934000000000001"/>
    <n v="6.8"/>
  </r>
  <r>
    <x v="1402"/>
    <x v="2"/>
    <x v="1"/>
    <x v="1"/>
    <x v="1"/>
    <x v="3"/>
    <n v="63.15"/>
    <n v="6"/>
    <n v="18.945"/>
    <n v="397.84500000000003"/>
    <x v="43"/>
    <x v="318"/>
    <x v="0"/>
    <n v="378.9"/>
    <n v="4.7619047620000003"/>
    <n v="18.945"/>
    <n v="9.8000000000000007"/>
  </r>
  <r>
    <x v="1403"/>
    <x v="1"/>
    <x v="1"/>
    <x v="1"/>
    <x v="1"/>
    <x v="0"/>
    <n v="94.76"/>
    <n v="4"/>
    <n v="18.952000000000002"/>
    <n v="397.99200000000002"/>
    <x v="88"/>
    <x v="411"/>
    <x v="1"/>
    <n v="379.04"/>
    <n v="4.7619047620000003"/>
    <n v="18.952000000000002"/>
    <n v="7.8"/>
  </r>
  <r>
    <x v="1404"/>
    <x v="1"/>
    <x v="1"/>
    <x v="1"/>
    <x v="0"/>
    <x v="2"/>
    <n v="94.76"/>
    <n v="4"/>
    <n v="18.952000000000002"/>
    <n v="397.99200000000002"/>
    <x v="88"/>
    <x v="411"/>
    <x v="1"/>
    <n v="379.04"/>
    <n v="4.7619047620000003"/>
    <n v="18.952000000000002"/>
    <n v="7.8"/>
  </r>
  <r>
    <x v="1405"/>
    <x v="0"/>
    <x v="1"/>
    <x v="1"/>
    <x v="1"/>
    <x v="1"/>
    <n v="37.950000000000003"/>
    <n v="10"/>
    <n v="18.975000000000001"/>
    <n v="398.47500000000002"/>
    <x v="1"/>
    <x v="359"/>
    <x v="0"/>
    <n v="379.5"/>
    <n v="4.7619047620000003"/>
    <n v="18.975000000000001"/>
    <n v="9.6999999999999993"/>
  </r>
  <r>
    <x v="1406"/>
    <x v="2"/>
    <x v="1"/>
    <x v="1"/>
    <x v="0"/>
    <x v="1"/>
    <n v="37.950000000000003"/>
    <n v="10"/>
    <n v="18.975000000000001"/>
    <n v="398.47500000000002"/>
    <x v="1"/>
    <x v="359"/>
    <x v="0"/>
    <n v="379.5"/>
    <n v="4.7619047620000003"/>
    <n v="18.975000000000001"/>
    <n v="9.6999999999999993"/>
  </r>
  <r>
    <x v="1407"/>
    <x v="0"/>
    <x v="2"/>
    <x v="1"/>
    <x v="1"/>
    <x v="1"/>
    <n v="54.28"/>
    <n v="7"/>
    <n v="18.998000000000001"/>
    <n v="398.95800000000003"/>
    <x v="17"/>
    <x v="412"/>
    <x v="0"/>
    <n v="379.96"/>
    <n v="4.7619047620000003"/>
    <n v="18.998000000000001"/>
    <n v="9.3000000000000007"/>
  </r>
  <r>
    <x v="1408"/>
    <x v="1"/>
    <x v="2"/>
    <x v="1"/>
    <x v="0"/>
    <x v="1"/>
    <n v="54.28"/>
    <n v="7"/>
    <n v="18.998000000000001"/>
    <n v="398.95800000000003"/>
    <x v="17"/>
    <x v="412"/>
    <x v="0"/>
    <n v="379.96"/>
    <n v="4.7619047620000003"/>
    <n v="18.998000000000001"/>
    <n v="9.3000000000000007"/>
  </r>
  <r>
    <x v="1409"/>
    <x v="0"/>
    <x v="2"/>
    <x v="1"/>
    <x v="1"/>
    <x v="1"/>
    <n v="54.28"/>
    <n v="7"/>
    <n v="18.998000000000001"/>
    <n v="398.95800000000003"/>
    <x v="17"/>
    <x v="412"/>
    <x v="0"/>
    <n v="379.96"/>
    <n v="4.7619047620000003"/>
    <n v="18.998000000000001"/>
    <n v="12.4"/>
  </r>
  <r>
    <x v="1410"/>
    <x v="1"/>
    <x v="2"/>
    <x v="0"/>
    <x v="0"/>
    <x v="3"/>
    <n v="47.59"/>
    <n v="8"/>
    <n v="19.036000000000001"/>
    <n v="399.75599999999997"/>
    <x v="85"/>
    <x v="413"/>
    <x v="0"/>
    <n v="380.72"/>
    <n v="4.7619047620000003"/>
    <n v="19.036000000000001"/>
    <n v="5.7"/>
  </r>
  <r>
    <x v="1411"/>
    <x v="0"/>
    <x v="1"/>
    <x v="1"/>
    <x v="0"/>
    <x v="1"/>
    <n v="95.42"/>
    <n v="4"/>
    <n v="19.084"/>
    <n v="400.76400000000001"/>
    <x v="11"/>
    <x v="395"/>
    <x v="0"/>
    <n v="381.68"/>
    <n v="4.7619047620000003"/>
    <n v="19.084"/>
    <n v="6.4"/>
  </r>
  <r>
    <x v="1412"/>
    <x v="0"/>
    <x v="1"/>
    <x v="1"/>
    <x v="0"/>
    <x v="2"/>
    <n v="95.42"/>
    <n v="4"/>
    <n v="19.084"/>
    <n v="400.76400000000001"/>
    <x v="11"/>
    <x v="395"/>
    <x v="0"/>
    <n v="381.68"/>
    <n v="4.7619047620000003"/>
    <n v="19.084"/>
    <n v="6.4"/>
  </r>
  <r>
    <x v="1413"/>
    <x v="2"/>
    <x v="1"/>
    <x v="0"/>
    <x v="0"/>
    <x v="0"/>
    <n v="95.54"/>
    <n v="4"/>
    <n v="19.108000000000001"/>
    <n v="401.26799999999997"/>
    <x v="55"/>
    <x v="414"/>
    <x v="0"/>
    <n v="382.16"/>
    <n v="4.7619047620000003"/>
    <n v="19.108000000000001"/>
    <n v="4.5"/>
  </r>
  <r>
    <x v="1414"/>
    <x v="2"/>
    <x v="1"/>
    <x v="0"/>
    <x v="1"/>
    <x v="0"/>
    <n v="95.54"/>
    <n v="4"/>
    <n v="19.108000000000001"/>
    <n v="401.26799999999997"/>
    <x v="55"/>
    <x v="414"/>
    <x v="1"/>
    <n v="382.16"/>
    <n v="4.7619047620000003"/>
    <n v="19.108000000000001"/>
    <n v="4.5"/>
  </r>
  <r>
    <x v="1415"/>
    <x v="2"/>
    <x v="1"/>
    <x v="0"/>
    <x v="0"/>
    <x v="0"/>
    <n v="95.54"/>
    <n v="4"/>
    <n v="19.108000000000001"/>
    <n v="401.26799999999997"/>
    <x v="55"/>
    <x v="414"/>
    <x v="0"/>
    <n v="382.16"/>
    <n v="4.7619047620000003"/>
    <n v="19.108000000000001"/>
    <n v="4.5"/>
  </r>
  <r>
    <x v="1416"/>
    <x v="2"/>
    <x v="1"/>
    <x v="1"/>
    <x v="0"/>
    <x v="5"/>
    <n v="95.64"/>
    <n v="4"/>
    <n v="19.128"/>
    <n v="401.68799999999999"/>
    <x v="29"/>
    <x v="230"/>
    <x v="0"/>
    <n v="382.56"/>
    <n v="4.7619047620000003"/>
    <n v="19.128"/>
    <n v="7.9"/>
  </r>
  <r>
    <x v="1417"/>
    <x v="2"/>
    <x v="1"/>
    <x v="1"/>
    <x v="1"/>
    <x v="5"/>
    <n v="95.64"/>
    <n v="4"/>
    <n v="19.128"/>
    <n v="401.68799999999999"/>
    <x v="29"/>
    <x v="230"/>
    <x v="0"/>
    <n v="382.56"/>
    <n v="4.7619047620000003"/>
    <n v="19.128"/>
    <n v="7.9"/>
  </r>
  <r>
    <x v="1418"/>
    <x v="0"/>
    <x v="1"/>
    <x v="1"/>
    <x v="0"/>
    <x v="5"/>
    <n v="95.64"/>
    <n v="4"/>
    <n v="19.128"/>
    <n v="401.68799999999999"/>
    <x v="29"/>
    <x v="230"/>
    <x v="0"/>
    <n v="382.56"/>
    <n v="4.7619047620000003"/>
    <n v="19.128"/>
    <n v="7.9"/>
  </r>
  <r>
    <x v="1419"/>
    <x v="0"/>
    <x v="0"/>
    <x v="1"/>
    <x v="0"/>
    <x v="1"/>
    <n v="76.52"/>
    <n v="5"/>
    <n v="19.13"/>
    <n v="401.73"/>
    <x v="48"/>
    <x v="191"/>
    <x v="0"/>
    <n v="382.6"/>
    <n v="4.7619047620000003"/>
    <n v="19.13"/>
    <n v="9.9"/>
  </r>
  <r>
    <x v="1420"/>
    <x v="0"/>
    <x v="0"/>
    <x v="1"/>
    <x v="0"/>
    <x v="2"/>
    <n v="76.52"/>
    <n v="5"/>
    <n v="19.13"/>
    <n v="401.73"/>
    <x v="48"/>
    <x v="191"/>
    <x v="0"/>
    <n v="382.6"/>
    <n v="4.7619047620000003"/>
    <n v="19.13"/>
    <n v="9.9"/>
  </r>
  <r>
    <x v="1421"/>
    <x v="2"/>
    <x v="1"/>
    <x v="1"/>
    <x v="1"/>
    <x v="1"/>
    <n v="54.73"/>
    <n v="7"/>
    <n v="19.1555"/>
    <n v="402.26549999999997"/>
    <x v="45"/>
    <x v="415"/>
    <x v="2"/>
    <n v="383.11"/>
    <n v="4.7619047620000003"/>
    <n v="19.1555"/>
    <n v="8.5"/>
  </r>
  <r>
    <x v="1422"/>
    <x v="2"/>
    <x v="1"/>
    <x v="0"/>
    <x v="0"/>
    <x v="1"/>
    <n v="54.73"/>
    <n v="7"/>
    <n v="19.1555"/>
    <n v="402.26549999999997"/>
    <x v="45"/>
    <x v="415"/>
    <x v="2"/>
    <n v="383.11"/>
    <n v="4.7619047620000003"/>
    <n v="19.1555"/>
    <n v="8.5"/>
  </r>
  <r>
    <x v="1423"/>
    <x v="2"/>
    <x v="1"/>
    <x v="0"/>
    <x v="0"/>
    <x v="2"/>
    <n v="96.16"/>
    <n v="4"/>
    <n v="19.231999999999999"/>
    <n v="403.87200000000001"/>
    <x v="17"/>
    <x v="76"/>
    <x v="0"/>
    <n v="384.64"/>
    <n v="4.7619047620000003"/>
    <n v="19.231999999999999"/>
    <n v="8.4"/>
  </r>
  <r>
    <x v="1424"/>
    <x v="1"/>
    <x v="1"/>
    <x v="1"/>
    <x v="0"/>
    <x v="1"/>
    <n v="77.02"/>
    <n v="5"/>
    <n v="19.254999999999999"/>
    <n v="404.35500000000002"/>
    <x v="52"/>
    <x v="416"/>
    <x v="0"/>
    <n v="385.1"/>
    <n v="4.7619047620000003"/>
    <n v="19.254999999999999"/>
    <n v="5.5"/>
  </r>
  <r>
    <x v="1425"/>
    <x v="0"/>
    <x v="0"/>
    <x v="0"/>
    <x v="0"/>
    <x v="2"/>
    <n v="55.04"/>
    <n v="7"/>
    <n v="19.263999999999999"/>
    <n v="404.54399999999998"/>
    <x v="31"/>
    <x v="217"/>
    <x v="1"/>
    <n v="385.28"/>
    <n v="4.7619047620000003"/>
    <n v="19.263999999999999"/>
    <n v="5.2"/>
  </r>
  <r>
    <x v="1426"/>
    <x v="0"/>
    <x v="1"/>
    <x v="0"/>
    <x v="0"/>
    <x v="2"/>
    <n v="55.04"/>
    <n v="7"/>
    <n v="19.263999999999999"/>
    <n v="404.54399999999998"/>
    <x v="31"/>
    <x v="217"/>
    <x v="1"/>
    <n v="385.28"/>
    <n v="4.7619047620000003"/>
    <n v="19.263999999999999"/>
    <n v="5.2"/>
  </r>
  <r>
    <x v="1427"/>
    <x v="2"/>
    <x v="1"/>
    <x v="1"/>
    <x v="1"/>
    <x v="2"/>
    <n v="42.82"/>
    <n v="9"/>
    <n v="19.268999999999998"/>
    <n v="404.649"/>
    <x v="28"/>
    <x v="69"/>
    <x v="0"/>
    <n v="385.38"/>
    <n v="4.7619047620000003"/>
    <n v="19.268999999999998"/>
    <n v="8.9"/>
  </r>
  <r>
    <x v="1428"/>
    <x v="2"/>
    <x v="1"/>
    <x v="0"/>
    <x v="1"/>
    <x v="2"/>
    <n v="42.82"/>
    <n v="9"/>
    <n v="19.268999999999998"/>
    <n v="404.649"/>
    <x v="28"/>
    <x v="69"/>
    <x v="0"/>
    <n v="385.38"/>
    <n v="4.7619047620000003"/>
    <n v="19.268999999999998"/>
    <n v="8.9"/>
  </r>
  <r>
    <x v="1429"/>
    <x v="0"/>
    <x v="1"/>
    <x v="1"/>
    <x v="1"/>
    <x v="2"/>
    <n v="42.82"/>
    <n v="9"/>
    <n v="19.268999999999998"/>
    <n v="404.649"/>
    <x v="28"/>
    <x v="69"/>
    <x v="0"/>
    <n v="385.38"/>
    <n v="4.7619047620000003"/>
    <n v="19.268999999999998"/>
    <n v="8.9"/>
  </r>
  <r>
    <x v="1430"/>
    <x v="0"/>
    <x v="1"/>
    <x v="0"/>
    <x v="0"/>
    <x v="2"/>
    <n v="42.82"/>
    <n v="9"/>
    <n v="19.268999999999998"/>
    <n v="404.649"/>
    <x v="28"/>
    <x v="69"/>
    <x v="0"/>
    <n v="385.38"/>
    <n v="4.7619047620000003"/>
    <n v="19.268999999999998"/>
    <n v="8.9"/>
  </r>
  <r>
    <x v="1431"/>
    <x v="0"/>
    <x v="2"/>
    <x v="1"/>
    <x v="1"/>
    <x v="4"/>
    <n v="77.5"/>
    <n v="5"/>
    <n v="19.375"/>
    <n v="406.875"/>
    <x v="61"/>
    <x v="292"/>
    <x v="1"/>
    <n v="387.5"/>
    <n v="4.7619047620000003"/>
    <n v="19.375"/>
    <n v="4.3"/>
  </r>
  <r>
    <x v="1432"/>
    <x v="0"/>
    <x v="1"/>
    <x v="0"/>
    <x v="0"/>
    <x v="1"/>
    <n v="96.98"/>
    <n v="4"/>
    <n v="19.396000000000001"/>
    <n v="407.31599999999997"/>
    <x v="51"/>
    <x v="307"/>
    <x v="1"/>
    <n v="387.92"/>
    <n v="4.7619047620000003"/>
    <n v="19.396000000000001"/>
    <n v="9.4"/>
  </r>
  <r>
    <x v="1433"/>
    <x v="0"/>
    <x v="0"/>
    <x v="0"/>
    <x v="0"/>
    <x v="1"/>
    <n v="96.98"/>
    <n v="4"/>
    <n v="19.396000000000001"/>
    <n v="407.31599999999997"/>
    <x v="51"/>
    <x v="307"/>
    <x v="1"/>
    <n v="387.92"/>
    <n v="4.7619047620000003"/>
    <n v="19.396000000000001"/>
    <n v="9.4"/>
  </r>
  <r>
    <x v="1434"/>
    <x v="0"/>
    <x v="1"/>
    <x v="0"/>
    <x v="0"/>
    <x v="1"/>
    <n v="96.98"/>
    <n v="4"/>
    <n v="19.396000000000001"/>
    <n v="407.31599999999997"/>
    <x v="51"/>
    <x v="307"/>
    <x v="1"/>
    <n v="387.92"/>
    <n v="4.7619047620000003"/>
    <n v="19.396000000000001"/>
    <n v="12.5"/>
  </r>
  <r>
    <x v="1435"/>
    <x v="0"/>
    <x v="0"/>
    <x v="0"/>
    <x v="0"/>
    <x v="1"/>
    <n v="96.98"/>
    <n v="4"/>
    <n v="19.396000000000001"/>
    <n v="407.31599999999997"/>
    <x v="51"/>
    <x v="307"/>
    <x v="1"/>
    <n v="387.92"/>
    <n v="4.7619047620000003"/>
    <n v="19.396000000000001"/>
    <n v="12.6"/>
  </r>
  <r>
    <x v="1436"/>
    <x v="1"/>
    <x v="2"/>
    <x v="0"/>
    <x v="0"/>
    <x v="5"/>
    <n v="48.62"/>
    <n v="8"/>
    <n v="19.448"/>
    <n v="408.40800000000002"/>
    <x v="61"/>
    <x v="144"/>
    <x v="0"/>
    <n v="388.96"/>
    <n v="4.7619047620000003"/>
    <n v="19.448"/>
    <n v="5"/>
  </r>
  <r>
    <x v="1437"/>
    <x v="1"/>
    <x v="1"/>
    <x v="0"/>
    <x v="1"/>
    <x v="5"/>
    <n v="48.62"/>
    <n v="8"/>
    <n v="19.448"/>
    <n v="408.40800000000002"/>
    <x v="61"/>
    <x v="144"/>
    <x v="0"/>
    <n v="388.96"/>
    <n v="4.7619047620000003"/>
    <n v="19.448"/>
    <n v="5"/>
  </r>
  <r>
    <x v="1438"/>
    <x v="0"/>
    <x v="1"/>
    <x v="1"/>
    <x v="0"/>
    <x v="1"/>
    <n v="97.26"/>
    <n v="4"/>
    <n v="19.452000000000002"/>
    <n v="408.49200000000002"/>
    <x v="29"/>
    <x v="96"/>
    <x v="1"/>
    <n v="389.04"/>
    <n v="4.7619047620000003"/>
    <n v="19.452000000000002"/>
    <n v="6.8"/>
  </r>
  <r>
    <x v="1439"/>
    <x v="0"/>
    <x v="0"/>
    <x v="1"/>
    <x v="0"/>
    <x v="1"/>
    <n v="97.26"/>
    <n v="4"/>
    <n v="19.452000000000002"/>
    <n v="408.49200000000002"/>
    <x v="29"/>
    <x v="96"/>
    <x v="1"/>
    <n v="389.04"/>
    <n v="4.7619047620000003"/>
    <n v="19.452000000000002"/>
    <n v="6.8"/>
  </r>
  <r>
    <x v="1440"/>
    <x v="0"/>
    <x v="1"/>
    <x v="1"/>
    <x v="0"/>
    <x v="3"/>
    <n v="55.61"/>
    <n v="7"/>
    <n v="19.4635"/>
    <n v="408.73349999999999"/>
    <x v="19"/>
    <x v="417"/>
    <x v="0"/>
    <n v="389.27"/>
    <n v="4.7619047620000003"/>
    <n v="19.4635"/>
    <n v="8.5"/>
  </r>
  <r>
    <x v="1441"/>
    <x v="2"/>
    <x v="1"/>
    <x v="1"/>
    <x v="0"/>
    <x v="0"/>
    <n v="97.74"/>
    <n v="4"/>
    <n v="19.547999999999998"/>
    <n v="410.50799999999998"/>
    <x v="31"/>
    <x v="418"/>
    <x v="0"/>
    <n v="390.96"/>
    <n v="4.7619047620000003"/>
    <n v="19.547999999999998"/>
    <n v="6.4"/>
  </r>
  <r>
    <x v="1442"/>
    <x v="1"/>
    <x v="1"/>
    <x v="1"/>
    <x v="0"/>
    <x v="2"/>
    <n v="97.74"/>
    <n v="4"/>
    <n v="19.547999999999998"/>
    <n v="410.50799999999998"/>
    <x v="31"/>
    <x v="418"/>
    <x v="1"/>
    <n v="390.96"/>
    <n v="4.7619047620000003"/>
    <n v="19.547999999999998"/>
    <n v="6.4"/>
  </r>
  <r>
    <x v="1443"/>
    <x v="2"/>
    <x v="1"/>
    <x v="1"/>
    <x v="1"/>
    <x v="4"/>
    <n v="55.97"/>
    <n v="7"/>
    <n v="19.589500000000001"/>
    <n v="411.37950000000001"/>
    <x v="53"/>
    <x v="374"/>
    <x v="0"/>
    <n v="391.79"/>
    <n v="4.7619047620000003"/>
    <n v="19.589500000000001"/>
    <n v="8.9"/>
  </r>
  <r>
    <x v="1444"/>
    <x v="0"/>
    <x v="1"/>
    <x v="1"/>
    <x v="0"/>
    <x v="4"/>
    <n v="55.97"/>
    <n v="7"/>
    <n v="19.589500000000001"/>
    <n v="411.37950000000001"/>
    <x v="53"/>
    <x v="374"/>
    <x v="0"/>
    <n v="391.79"/>
    <n v="4.7619047620000003"/>
    <n v="19.589500000000001"/>
    <n v="8.9"/>
  </r>
  <r>
    <x v="1445"/>
    <x v="2"/>
    <x v="1"/>
    <x v="0"/>
    <x v="0"/>
    <x v="3"/>
    <n v="65.91"/>
    <n v="6"/>
    <n v="19.773"/>
    <n v="415.233"/>
    <x v="14"/>
    <x v="373"/>
    <x v="0"/>
    <n v="395.46"/>
    <n v="4.7619047620000003"/>
    <n v="19.773"/>
    <n v="5.7"/>
  </r>
  <r>
    <x v="1446"/>
    <x v="0"/>
    <x v="2"/>
    <x v="1"/>
    <x v="1"/>
    <x v="5"/>
    <n v="66.06"/>
    <n v="6"/>
    <n v="19.818000000000001"/>
    <n v="416.178"/>
    <x v="27"/>
    <x v="419"/>
    <x v="0"/>
    <n v="396.36"/>
    <n v="4.7619047620000003"/>
    <n v="19.818000000000001"/>
    <n v="7.3"/>
  </r>
  <r>
    <x v="1447"/>
    <x v="1"/>
    <x v="2"/>
    <x v="1"/>
    <x v="0"/>
    <x v="5"/>
    <n v="66.06"/>
    <n v="6"/>
    <n v="19.818000000000001"/>
    <n v="416.178"/>
    <x v="27"/>
    <x v="419"/>
    <x v="0"/>
    <n v="396.36"/>
    <n v="4.7619047620000003"/>
    <n v="19.818000000000001"/>
    <n v="7.3"/>
  </r>
  <r>
    <x v="1448"/>
    <x v="0"/>
    <x v="0"/>
    <x v="0"/>
    <x v="0"/>
    <x v="2"/>
    <n v="99.42"/>
    <n v="4"/>
    <n v="19.884"/>
    <n v="417.56400000000002"/>
    <x v="51"/>
    <x v="420"/>
    <x v="1"/>
    <n v="397.68"/>
    <n v="4.7619047620000003"/>
    <n v="19.884"/>
    <n v="7.5"/>
  </r>
  <r>
    <x v="1449"/>
    <x v="1"/>
    <x v="1"/>
    <x v="0"/>
    <x v="1"/>
    <x v="2"/>
    <n v="99.42"/>
    <n v="4"/>
    <n v="19.884"/>
    <n v="417.56400000000002"/>
    <x v="51"/>
    <x v="420"/>
    <x v="1"/>
    <n v="397.68"/>
    <n v="4.7619047620000003"/>
    <n v="19.884"/>
    <n v="7.5"/>
  </r>
  <r>
    <x v="1450"/>
    <x v="2"/>
    <x v="1"/>
    <x v="1"/>
    <x v="0"/>
    <x v="2"/>
    <n v="39.9"/>
    <n v="10"/>
    <n v="19.95"/>
    <n v="418.95"/>
    <x v="76"/>
    <x v="349"/>
    <x v="2"/>
    <n v="399"/>
    <n v="4.7619047620000003"/>
    <n v="19.95"/>
    <n v="5.9"/>
  </r>
  <r>
    <x v="1451"/>
    <x v="2"/>
    <x v="1"/>
    <x v="1"/>
    <x v="0"/>
    <x v="2"/>
    <n v="39.9"/>
    <n v="10"/>
    <n v="19.95"/>
    <n v="418.95"/>
    <x v="76"/>
    <x v="349"/>
    <x v="2"/>
    <n v="399"/>
    <n v="4.7619047620000003"/>
    <n v="19.95"/>
    <n v="5.9"/>
  </r>
  <r>
    <x v="1452"/>
    <x v="2"/>
    <x v="0"/>
    <x v="1"/>
    <x v="0"/>
    <x v="2"/>
    <n v="39.9"/>
    <n v="10"/>
    <n v="19.95"/>
    <n v="418.95"/>
    <x v="76"/>
    <x v="349"/>
    <x v="2"/>
    <n v="399"/>
    <n v="4.7619047620000003"/>
    <n v="19.95"/>
    <n v="12.7"/>
  </r>
  <r>
    <x v="1453"/>
    <x v="0"/>
    <x v="0"/>
    <x v="0"/>
    <x v="0"/>
    <x v="0"/>
    <n v="57.12"/>
    <n v="7"/>
    <n v="19.992000000000001"/>
    <n v="419.83199999999999"/>
    <x v="22"/>
    <x v="293"/>
    <x v="2"/>
    <n v="399.84"/>
    <n v="4.7619047620000003"/>
    <n v="19.992000000000001"/>
    <n v="6.5"/>
  </r>
  <r>
    <x v="1454"/>
    <x v="0"/>
    <x v="0"/>
    <x v="0"/>
    <x v="0"/>
    <x v="0"/>
    <n v="57.12"/>
    <n v="7"/>
    <n v="19.992000000000001"/>
    <n v="419.83199999999999"/>
    <x v="22"/>
    <x v="293"/>
    <x v="2"/>
    <n v="399.84"/>
    <n v="4.7619047620000003"/>
    <n v="19.992000000000001"/>
    <n v="12.8"/>
  </r>
  <r>
    <x v="1455"/>
    <x v="2"/>
    <x v="1"/>
    <x v="0"/>
    <x v="0"/>
    <x v="2"/>
    <n v="80.05"/>
    <n v="5"/>
    <n v="20.012499999999999"/>
    <n v="420.26249999999999"/>
    <x v="1"/>
    <x v="206"/>
    <x v="0"/>
    <n v="400.25"/>
    <n v="4.7619047620000003"/>
    <n v="20.012499999999999"/>
    <n v="9.4"/>
  </r>
  <r>
    <x v="1456"/>
    <x v="2"/>
    <x v="1"/>
    <x v="0"/>
    <x v="0"/>
    <x v="2"/>
    <n v="80.05"/>
    <n v="5"/>
    <n v="20.012499999999999"/>
    <n v="420.26249999999999"/>
    <x v="1"/>
    <x v="206"/>
    <x v="2"/>
    <n v="400.25"/>
    <n v="4.7619047620000003"/>
    <n v="20.012499999999999"/>
    <n v="9.4"/>
  </r>
  <r>
    <x v="1457"/>
    <x v="2"/>
    <x v="1"/>
    <x v="0"/>
    <x v="0"/>
    <x v="2"/>
    <n v="80.05"/>
    <n v="5"/>
    <n v="20.012499999999999"/>
    <n v="420.26249999999999"/>
    <x v="1"/>
    <x v="206"/>
    <x v="0"/>
    <n v="400.25"/>
    <n v="4.7619047620000003"/>
    <n v="20.012499999999999"/>
    <n v="9.4"/>
  </r>
  <r>
    <x v="1458"/>
    <x v="2"/>
    <x v="1"/>
    <x v="0"/>
    <x v="0"/>
    <x v="2"/>
    <n v="80.05"/>
    <n v="5"/>
    <n v="20.012499999999999"/>
    <n v="420.26249999999999"/>
    <x v="1"/>
    <x v="206"/>
    <x v="2"/>
    <n v="400.25"/>
    <n v="4.7619047620000003"/>
    <n v="20.012499999999999"/>
    <n v="12.9"/>
  </r>
  <r>
    <x v="1459"/>
    <x v="1"/>
    <x v="1"/>
    <x v="1"/>
    <x v="1"/>
    <x v="5"/>
    <n v="40.26"/>
    <n v="10"/>
    <n v="20.13"/>
    <n v="422.73"/>
    <x v="49"/>
    <x v="24"/>
    <x v="0"/>
    <n v="402.6"/>
    <n v="4.7619047620000003"/>
    <n v="20.13"/>
    <n v="5"/>
  </r>
  <r>
    <x v="1460"/>
    <x v="1"/>
    <x v="1"/>
    <x v="1"/>
    <x v="0"/>
    <x v="2"/>
    <n v="40.26"/>
    <n v="10"/>
    <n v="20.13"/>
    <n v="422.73"/>
    <x v="49"/>
    <x v="24"/>
    <x v="2"/>
    <n v="402.6"/>
    <n v="4.7619047620000003"/>
    <n v="20.13"/>
    <n v="5"/>
  </r>
  <r>
    <x v="1461"/>
    <x v="0"/>
    <x v="1"/>
    <x v="1"/>
    <x v="1"/>
    <x v="5"/>
    <n v="40.26"/>
    <n v="10"/>
    <n v="20.13"/>
    <n v="422.73"/>
    <x v="49"/>
    <x v="24"/>
    <x v="0"/>
    <n v="402.6"/>
    <n v="4.7619047620000003"/>
    <n v="20.13"/>
    <n v="5"/>
  </r>
  <r>
    <x v="1462"/>
    <x v="2"/>
    <x v="1"/>
    <x v="1"/>
    <x v="0"/>
    <x v="5"/>
    <n v="40.299999999999997"/>
    <n v="10"/>
    <n v="20.149999999999999"/>
    <n v="423.15"/>
    <x v="61"/>
    <x v="421"/>
    <x v="2"/>
    <n v="403"/>
    <n v="4.7619047620000003"/>
    <n v="20.149999999999999"/>
    <n v="7"/>
  </r>
  <r>
    <x v="1463"/>
    <x v="2"/>
    <x v="1"/>
    <x v="0"/>
    <x v="0"/>
    <x v="5"/>
    <n v="40.299999999999997"/>
    <n v="10"/>
    <n v="20.149999999999999"/>
    <n v="423.15"/>
    <x v="61"/>
    <x v="421"/>
    <x v="2"/>
    <n v="403"/>
    <n v="4.7619047620000003"/>
    <n v="20.149999999999999"/>
    <n v="7"/>
  </r>
  <r>
    <x v="1464"/>
    <x v="0"/>
    <x v="1"/>
    <x v="0"/>
    <x v="1"/>
    <x v="5"/>
    <n v="44.84"/>
    <n v="9"/>
    <n v="20.178000000000001"/>
    <n v="423.738"/>
    <x v="9"/>
    <x v="179"/>
    <x v="0"/>
    <n v="403.56"/>
    <n v="4.7619047620000003"/>
    <n v="20.178000000000001"/>
    <n v="7.5"/>
  </r>
  <r>
    <x v="1465"/>
    <x v="0"/>
    <x v="0"/>
    <x v="0"/>
    <x v="0"/>
    <x v="5"/>
    <n v="44.84"/>
    <n v="9"/>
    <n v="20.178000000000001"/>
    <n v="423.738"/>
    <x v="9"/>
    <x v="179"/>
    <x v="2"/>
    <n v="403.56"/>
    <n v="4.7619047620000003"/>
    <n v="20.178000000000001"/>
    <n v="7.5"/>
  </r>
  <r>
    <x v="1466"/>
    <x v="0"/>
    <x v="1"/>
    <x v="0"/>
    <x v="1"/>
    <x v="2"/>
    <n v="44.84"/>
    <n v="9"/>
    <n v="20.178000000000001"/>
    <n v="423.738"/>
    <x v="9"/>
    <x v="179"/>
    <x v="0"/>
    <n v="403.56"/>
    <n v="4.7619047620000003"/>
    <n v="20.178000000000001"/>
    <n v="7.5"/>
  </r>
  <r>
    <x v="1467"/>
    <x v="0"/>
    <x v="2"/>
    <x v="1"/>
    <x v="0"/>
    <x v="3"/>
    <n v="50.93"/>
    <n v="8"/>
    <n v="20.372"/>
    <n v="427.81200000000001"/>
    <x v="10"/>
    <x v="422"/>
    <x v="1"/>
    <n v="407.44"/>
    <n v="4.7619047620000003"/>
    <n v="20.372"/>
    <n v="9.1999999999999993"/>
  </r>
  <r>
    <x v="1468"/>
    <x v="0"/>
    <x v="0"/>
    <x v="0"/>
    <x v="0"/>
    <x v="0"/>
    <n v="58.39"/>
    <n v="7"/>
    <n v="20.436499999999999"/>
    <n v="429.16649999999998"/>
    <x v="36"/>
    <x v="423"/>
    <x v="0"/>
    <n v="408.73"/>
    <n v="4.7619047620000003"/>
    <n v="20.436499999999999"/>
    <n v="8.1999999999999993"/>
  </r>
  <r>
    <x v="1469"/>
    <x v="0"/>
    <x v="1"/>
    <x v="0"/>
    <x v="0"/>
    <x v="2"/>
    <n v="58.39"/>
    <n v="7"/>
    <n v="20.436499999999999"/>
    <n v="429.16649999999998"/>
    <x v="36"/>
    <x v="423"/>
    <x v="2"/>
    <n v="408.73"/>
    <n v="4.7619047620000003"/>
    <n v="20.436499999999999"/>
    <n v="8.1999999999999993"/>
  </r>
  <r>
    <x v="1470"/>
    <x v="0"/>
    <x v="1"/>
    <x v="0"/>
    <x v="1"/>
    <x v="3"/>
    <n v="82.04"/>
    <n v="5"/>
    <n v="20.51"/>
    <n v="430.71"/>
    <x v="42"/>
    <x v="149"/>
    <x v="2"/>
    <n v="410.2"/>
    <n v="4.7619047620000003"/>
    <n v="20.51"/>
    <n v="7.6"/>
  </r>
  <r>
    <x v="1471"/>
    <x v="1"/>
    <x v="1"/>
    <x v="0"/>
    <x v="0"/>
    <x v="1"/>
    <n v="51.34"/>
    <n v="8"/>
    <n v="20.536000000000001"/>
    <n v="431.25599999999997"/>
    <x v="63"/>
    <x v="115"/>
    <x v="0"/>
    <n v="410.72"/>
    <n v="4.7619047620000003"/>
    <n v="20.536000000000001"/>
    <n v="7.6"/>
  </r>
  <r>
    <x v="1472"/>
    <x v="2"/>
    <x v="1"/>
    <x v="1"/>
    <x v="0"/>
    <x v="1"/>
    <n v="41.09"/>
    <n v="10"/>
    <n v="20.545000000000002"/>
    <n v="431.44499999999999"/>
    <x v="60"/>
    <x v="28"/>
    <x v="0"/>
    <n v="410.9"/>
    <n v="4.7619047620000003"/>
    <n v="20.545000000000002"/>
    <n v="7.3"/>
  </r>
  <r>
    <x v="1473"/>
    <x v="0"/>
    <x v="1"/>
    <x v="1"/>
    <x v="1"/>
    <x v="1"/>
    <n v="41.09"/>
    <n v="10"/>
    <n v="20.545000000000002"/>
    <n v="431.44499999999999"/>
    <x v="60"/>
    <x v="28"/>
    <x v="0"/>
    <n v="410.9"/>
    <n v="4.7619047620000003"/>
    <n v="20.545000000000002"/>
    <n v="7.3"/>
  </r>
  <r>
    <x v="1474"/>
    <x v="0"/>
    <x v="2"/>
    <x v="0"/>
    <x v="1"/>
    <x v="0"/>
    <n v="51.52"/>
    <n v="8"/>
    <n v="20.608000000000001"/>
    <n v="432.76799999999997"/>
    <x v="11"/>
    <x v="291"/>
    <x v="0"/>
    <n v="412.16"/>
    <n v="4.7619047620000003"/>
    <n v="20.608000000000001"/>
    <n v="9.6"/>
  </r>
  <r>
    <x v="1475"/>
    <x v="1"/>
    <x v="2"/>
    <x v="0"/>
    <x v="0"/>
    <x v="0"/>
    <n v="51.52"/>
    <n v="8"/>
    <n v="20.608000000000001"/>
    <n v="432.76799999999997"/>
    <x v="11"/>
    <x v="291"/>
    <x v="0"/>
    <n v="412.16"/>
    <n v="4.7619047620000003"/>
    <n v="20.608000000000001"/>
    <n v="9.6"/>
  </r>
  <r>
    <x v="1476"/>
    <x v="0"/>
    <x v="2"/>
    <x v="0"/>
    <x v="0"/>
    <x v="0"/>
    <n v="51.52"/>
    <n v="8"/>
    <n v="20.608000000000001"/>
    <n v="432.76799999999997"/>
    <x v="11"/>
    <x v="291"/>
    <x v="0"/>
    <n v="412.16"/>
    <n v="4.7619047620000003"/>
    <n v="20.608000000000001"/>
    <n v="9.6"/>
  </r>
  <r>
    <x v="1477"/>
    <x v="1"/>
    <x v="0"/>
    <x v="0"/>
    <x v="0"/>
    <x v="0"/>
    <n v="51.52"/>
    <n v="8"/>
    <n v="20.608000000000001"/>
    <n v="432.76799999999997"/>
    <x v="11"/>
    <x v="291"/>
    <x v="0"/>
    <n v="412.16"/>
    <n v="4.7619047620000003"/>
    <n v="20.608000000000001"/>
    <n v="13"/>
  </r>
  <r>
    <x v="1478"/>
    <x v="1"/>
    <x v="2"/>
    <x v="1"/>
    <x v="0"/>
    <x v="0"/>
    <n v="58.91"/>
    <n v="7"/>
    <n v="20.618500000000001"/>
    <n v="432.98849999999999"/>
    <x v="77"/>
    <x v="347"/>
    <x v="1"/>
    <n v="412.37"/>
    <n v="4.7619047620000003"/>
    <n v="20.618500000000001"/>
    <n v="9.6999999999999993"/>
  </r>
  <r>
    <x v="1479"/>
    <x v="1"/>
    <x v="1"/>
    <x v="1"/>
    <x v="0"/>
    <x v="0"/>
    <n v="58.91"/>
    <n v="7"/>
    <n v="20.618500000000001"/>
    <n v="432.98849999999999"/>
    <x v="77"/>
    <x v="347"/>
    <x v="1"/>
    <n v="412.37"/>
    <n v="4.7619047620000003"/>
    <n v="20.618500000000001"/>
    <n v="9.6999999999999993"/>
  </r>
  <r>
    <x v="1480"/>
    <x v="1"/>
    <x v="2"/>
    <x v="0"/>
    <x v="0"/>
    <x v="5"/>
    <n v="68.84"/>
    <n v="6"/>
    <n v="20.652000000000001"/>
    <n v="433.69200000000001"/>
    <x v="42"/>
    <x v="424"/>
    <x v="0"/>
    <n v="413.04"/>
    <n v="4.7619047620000003"/>
    <n v="20.652000000000001"/>
    <n v="5.8"/>
  </r>
  <r>
    <x v="1481"/>
    <x v="1"/>
    <x v="2"/>
    <x v="1"/>
    <x v="0"/>
    <x v="5"/>
    <n v="68.84"/>
    <n v="6"/>
    <n v="20.652000000000001"/>
    <n v="433.69200000000001"/>
    <x v="42"/>
    <x v="424"/>
    <x v="0"/>
    <n v="413.04"/>
    <n v="4.7619047620000003"/>
    <n v="20.652000000000001"/>
    <n v="5.8"/>
  </r>
  <r>
    <x v="1482"/>
    <x v="1"/>
    <x v="2"/>
    <x v="0"/>
    <x v="0"/>
    <x v="2"/>
    <n v="68.84"/>
    <n v="6"/>
    <n v="20.652000000000001"/>
    <n v="433.69200000000001"/>
    <x v="42"/>
    <x v="424"/>
    <x v="1"/>
    <n v="413.04"/>
    <n v="4.7619047620000003"/>
    <n v="20.652000000000001"/>
    <n v="5.8"/>
  </r>
  <r>
    <x v="1483"/>
    <x v="1"/>
    <x v="2"/>
    <x v="1"/>
    <x v="0"/>
    <x v="2"/>
    <n v="68.84"/>
    <n v="6"/>
    <n v="20.652000000000001"/>
    <n v="433.69200000000001"/>
    <x v="42"/>
    <x v="424"/>
    <x v="0"/>
    <n v="413.04"/>
    <n v="4.7619047620000003"/>
    <n v="20.652000000000001"/>
    <n v="5.8"/>
  </r>
  <r>
    <x v="1484"/>
    <x v="2"/>
    <x v="1"/>
    <x v="1"/>
    <x v="1"/>
    <x v="2"/>
    <n v="82.88"/>
    <n v="5"/>
    <n v="20.72"/>
    <n v="435.12"/>
    <x v="73"/>
    <x v="425"/>
    <x v="0"/>
    <n v="414.4"/>
    <n v="4.7619047620000003"/>
    <n v="20.72"/>
    <n v="6.6"/>
  </r>
  <r>
    <x v="1485"/>
    <x v="2"/>
    <x v="1"/>
    <x v="0"/>
    <x v="0"/>
    <x v="0"/>
    <n v="69.12"/>
    <n v="6"/>
    <n v="20.736000000000001"/>
    <n v="435.45600000000002"/>
    <x v="13"/>
    <x v="426"/>
    <x v="0"/>
    <n v="414.72"/>
    <n v="4.7619047620000003"/>
    <n v="20.736000000000001"/>
    <n v="5.6"/>
  </r>
  <r>
    <x v="1486"/>
    <x v="2"/>
    <x v="1"/>
    <x v="0"/>
    <x v="0"/>
    <x v="2"/>
    <n v="69.12"/>
    <n v="6"/>
    <n v="20.736000000000001"/>
    <n v="435.45600000000002"/>
    <x v="13"/>
    <x v="426"/>
    <x v="0"/>
    <n v="414.72"/>
    <n v="4.7619047620000003"/>
    <n v="20.736000000000001"/>
    <n v="5.6"/>
  </r>
  <r>
    <x v="1487"/>
    <x v="0"/>
    <x v="0"/>
    <x v="1"/>
    <x v="0"/>
    <x v="5"/>
    <n v="41.65"/>
    <n v="10"/>
    <n v="20.824999999999999"/>
    <n v="437.32499999999999"/>
    <x v="75"/>
    <x v="394"/>
    <x v="2"/>
    <n v="416.5"/>
    <n v="4.7619047620000003"/>
    <n v="20.824999999999999"/>
    <n v="5.4"/>
  </r>
  <r>
    <x v="1488"/>
    <x v="0"/>
    <x v="0"/>
    <x v="1"/>
    <x v="0"/>
    <x v="5"/>
    <n v="41.65"/>
    <n v="10"/>
    <n v="20.824999999999999"/>
    <n v="437.32499999999999"/>
    <x v="75"/>
    <x v="394"/>
    <x v="2"/>
    <n v="416.5"/>
    <n v="4.7619047620000003"/>
    <n v="20.824999999999999"/>
    <n v="5.4"/>
  </r>
  <r>
    <x v="1489"/>
    <x v="0"/>
    <x v="1"/>
    <x v="1"/>
    <x v="1"/>
    <x v="4"/>
    <n v="83.66"/>
    <n v="5"/>
    <n v="20.914999999999999"/>
    <n v="439.21499999999997"/>
    <x v="2"/>
    <x v="218"/>
    <x v="0"/>
    <n v="418.3"/>
    <n v="4.7619047620000003"/>
    <n v="20.914999999999999"/>
    <n v="7.2"/>
  </r>
  <r>
    <x v="1490"/>
    <x v="0"/>
    <x v="1"/>
    <x v="1"/>
    <x v="0"/>
    <x v="4"/>
    <n v="83.66"/>
    <n v="5"/>
    <n v="20.914999999999999"/>
    <n v="439.21499999999997"/>
    <x v="2"/>
    <x v="218"/>
    <x v="0"/>
    <n v="418.3"/>
    <n v="4.7619047620000003"/>
    <n v="20.914999999999999"/>
    <n v="7.2"/>
  </r>
  <r>
    <x v="1491"/>
    <x v="2"/>
    <x v="1"/>
    <x v="0"/>
    <x v="0"/>
    <x v="2"/>
    <n v="46.55"/>
    <n v="9"/>
    <n v="20.947500000000002"/>
    <n v="439.89749999999998"/>
    <x v="11"/>
    <x v="427"/>
    <x v="1"/>
    <n v="418.95"/>
    <n v="4.7619047620000003"/>
    <n v="20.947500000000002"/>
    <n v="6.4"/>
  </r>
  <r>
    <x v="1492"/>
    <x v="2"/>
    <x v="1"/>
    <x v="0"/>
    <x v="0"/>
    <x v="2"/>
    <n v="46.55"/>
    <n v="9"/>
    <n v="20.947500000000002"/>
    <n v="439.89749999999998"/>
    <x v="11"/>
    <x v="427"/>
    <x v="1"/>
    <n v="418.95"/>
    <n v="4.7619047620000003"/>
    <n v="20.947500000000002"/>
    <n v="6.4"/>
  </r>
  <r>
    <x v="1493"/>
    <x v="0"/>
    <x v="0"/>
    <x v="1"/>
    <x v="1"/>
    <x v="0"/>
    <n v="46.66"/>
    <n v="9"/>
    <n v="20.997"/>
    <n v="440.93700000000001"/>
    <x v="58"/>
    <x v="183"/>
    <x v="0"/>
    <n v="419.94"/>
    <n v="4.7619047620000003"/>
    <n v="20.997"/>
    <n v="5.3"/>
  </r>
  <r>
    <x v="1494"/>
    <x v="0"/>
    <x v="0"/>
    <x v="1"/>
    <x v="0"/>
    <x v="0"/>
    <n v="46.66"/>
    <n v="9"/>
    <n v="20.997"/>
    <n v="440.93700000000001"/>
    <x v="58"/>
    <x v="183"/>
    <x v="1"/>
    <n v="419.94"/>
    <n v="4.7619047620000003"/>
    <n v="20.997"/>
    <n v="5.3"/>
  </r>
  <r>
    <x v="1495"/>
    <x v="2"/>
    <x v="1"/>
    <x v="0"/>
    <x v="1"/>
    <x v="0"/>
    <n v="60.08"/>
    <n v="7"/>
    <n v="21.027999999999999"/>
    <n v="441.58800000000002"/>
    <x v="83"/>
    <x v="212"/>
    <x v="0"/>
    <n v="420.56"/>
    <n v="4.7619047620000003"/>
    <n v="21.027999999999999"/>
    <n v="4.5"/>
  </r>
  <r>
    <x v="1496"/>
    <x v="2"/>
    <x v="1"/>
    <x v="0"/>
    <x v="0"/>
    <x v="0"/>
    <n v="60.08"/>
    <n v="7"/>
    <n v="21.027999999999999"/>
    <n v="441.58800000000002"/>
    <x v="83"/>
    <x v="212"/>
    <x v="0"/>
    <n v="420.56"/>
    <n v="4.7619047620000003"/>
    <n v="21.027999999999999"/>
    <n v="4.5"/>
  </r>
  <r>
    <x v="1497"/>
    <x v="2"/>
    <x v="1"/>
    <x v="0"/>
    <x v="0"/>
    <x v="0"/>
    <n v="60.08"/>
    <n v="7"/>
    <n v="21.027999999999999"/>
    <n v="441.58800000000002"/>
    <x v="83"/>
    <x v="212"/>
    <x v="0"/>
    <n v="420.56"/>
    <n v="4.7619047620000003"/>
    <n v="21.027999999999999"/>
    <n v="4.5"/>
  </r>
  <r>
    <x v="1498"/>
    <x v="0"/>
    <x v="1"/>
    <x v="1"/>
    <x v="1"/>
    <x v="3"/>
    <n v="70.11"/>
    <n v="6"/>
    <n v="21.033000000000001"/>
    <n v="441.69299999999998"/>
    <x v="45"/>
    <x v="406"/>
    <x v="1"/>
    <n v="420.66"/>
    <n v="4.7619047620000003"/>
    <n v="21.033000000000001"/>
    <n v="5.2"/>
  </r>
  <r>
    <x v="1499"/>
    <x v="1"/>
    <x v="2"/>
    <x v="0"/>
    <x v="1"/>
    <x v="3"/>
    <n v="52.59"/>
    <n v="8"/>
    <n v="21.036000000000001"/>
    <n v="441.75599999999997"/>
    <x v="10"/>
    <x v="66"/>
    <x v="2"/>
    <n v="420.72"/>
    <n v="4.7619047620000003"/>
    <n v="21.036000000000001"/>
    <n v="8.5"/>
  </r>
  <r>
    <x v="1500"/>
    <x v="0"/>
    <x v="0"/>
    <x v="1"/>
    <x v="0"/>
    <x v="4"/>
    <n v="70.209999999999994"/>
    <n v="6"/>
    <n v="21.062999999999999"/>
    <n v="442.32299999999998"/>
    <x v="80"/>
    <x v="428"/>
    <x v="0"/>
    <n v="421.26"/>
    <n v="4.7619047620000003"/>
    <n v="21.062999999999999"/>
    <n v="7.4"/>
  </r>
  <r>
    <x v="1501"/>
    <x v="0"/>
    <x v="1"/>
    <x v="1"/>
    <x v="0"/>
    <x v="1"/>
    <n v="60.74"/>
    <n v="7"/>
    <n v="21.259"/>
    <n v="446.43900000000002"/>
    <x v="40"/>
    <x v="165"/>
    <x v="0"/>
    <n v="425.18"/>
    <n v="4.7619047620000003"/>
    <n v="21.259"/>
    <n v="5"/>
  </r>
  <r>
    <x v="1502"/>
    <x v="2"/>
    <x v="1"/>
    <x v="1"/>
    <x v="1"/>
    <x v="2"/>
    <n v="53.21"/>
    <n v="8"/>
    <n v="21.283999999999999"/>
    <n v="446.964"/>
    <x v="45"/>
    <x v="234"/>
    <x v="0"/>
    <n v="425.68"/>
    <n v="4.7619047620000003"/>
    <n v="21.283999999999999"/>
    <n v="5"/>
  </r>
  <r>
    <x v="1503"/>
    <x v="2"/>
    <x v="1"/>
    <x v="1"/>
    <x v="0"/>
    <x v="2"/>
    <n v="53.21"/>
    <n v="8"/>
    <n v="21.283999999999999"/>
    <n v="446.964"/>
    <x v="45"/>
    <x v="234"/>
    <x v="1"/>
    <n v="425.68"/>
    <n v="4.7619047620000003"/>
    <n v="21.283999999999999"/>
    <n v="5"/>
  </r>
  <r>
    <x v="1504"/>
    <x v="2"/>
    <x v="0"/>
    <x v="1"/>
    <x v="0"/>
    <x v="2"/>
    <n v="53.21"/>
    <n v="8"/>
    <n v="21.283999999999999"/>
    <n v="446.964"/>
    <x v="45"/>
    <x v="234"/>
    <x v="1"/>
    <n v="425.68"/>
    <n v="4.7619047620000003"/>
    <n v="21.283999999999999"/>
    <n v="13.1"/>
  </r>
  <r>
    <x v="1505"/>
    <x v="1"/>
    <x v="1"/>
    <x v="0"/>
    <x v="1"/>
    <x v="2"/>
    <n v="47.63"/>
    <n v="9"/>
    <n v="21.433499999999999"/>
    <n v="450.1035"/>
    <x v="27"/>
    <x v="429"/>
    <x v="0"/>
    <n v="428.67"/>
    <n v="4.7619047620000003"/>
    <n v="21.433499999999999"/>
    <n v="5"/>
  </r>
  <r>
    <x v="1506"/>
    <x v="1"/>
    <x v="2"/>
    <x v="0"/>
    <x v="0"/>
    <x v="2"/>
    <n v="47.63"/>
    <n v="9"/>
    <n v="21.433499999999999"/>
    <n v="450.1035"/>
    <x v="27"/>
    <x v="429"/>
    <x v="0"/>
    <n v="428.67"/>
    <n v="4.7619047620000003"/>
    <n v="21.433499999999999"/>
    <n v="5"/>
  </r>
  <r>
    <x v="1507"/>
    <x v="1"/>
    <x v="1"/>
    <x v="0"/>
    <x v="1"/>
    <x v="2"/>
    <n v="47.63"/>
    <n v="9"/>
    <n v="21.433499999999999"/>
    <n v="450.1035"/>
    <x v="27"/>
    <x v="429"/>
    <x v="0"/>
    <n v="428.67"/>
    <n v="4.7619047620000003"/>
    <n v="21.433499999999999"/>
    <n v="5"/>
  </r>
  <r>
    <x v="1508"/>
    <x v="1"/>
    <x v="2"/>
    <x v="1"/>
    <x v="0"/>
    <x v="0"/>
    <n v="85.91"/>
    <n v="5"/>
    <n v="21.477499999999999"/>
    <n v="451.02749999999997"/>
    <x v="10"/>
    <x v="246"/>
    <x v="2"/>
    <n v="429.55"/>
    <n v="4.7619047620000003"/>
    <n v="21.477499999999999"/>
    <n v="8.6"/>
  </r>
  <r>
    <x v="1509"/>
    <x v="0"/>
    <x v="2"/>
    <x v="1"/>
    <x v="0"/>
    <x v="0"/>
    <n v="85.91"/>
    <n v="5"/>
    <n v="21.477499999999999"/>
    <n v="451.02749999999997"/>
    <x v="10"/>
    <x v="246"/>
    <x v="2"/>
    <n v="429.55"/>
    <n v="4.7619047620000003"/>
    <n v="21.477499999999999"/>
    <n v="8.6"/>
  </r>
  <r>
    <x v="1510"/>
    <x v="0"/>
    <x v="0"/>
    <x v="1"/>
    <x v="0"/>
    <x v="5"/>
    <n v="61.41"/>
    <n v="7"/>
    <n v="21.493500000000001"/>
    <n v="451.36349999999999"/>
    <x v="9"/>
    <x v="15"/>
    <x v="0"/>
    <n v="429.87"/>
    <n v="4.7619047620000003"/>
    <n v="21.493500000000001"/>
    <n v="9.8000000000000007"/>
  </r>
  <r>
    <x v="1511"/>
    <x v="0"/>
    <x v="0"/>
    <x v="1"/>
    <x v="0"/>
    <x v="5"/>
    <n v="61.41"/>
    <n v="7"/>
    <n v="21.493500000000001"/>
    <n v="451.36349999999999"/>
    <x v="9"/>
    <x v="15"/>
    <x v="0"/>
    <n v="429.87"/>
    <n v="4.7619047620000003"/>
    <n v="21.493500000000001"/>
    <n v="9.8000000000000007"/>
  </r>
  <r>
    <x v="1512"/>
    <x v="0"/>
    <x v="0"/>
    <x v="1"/>
    <x v="0"/>
    <x v="2"/>
    <n v="61.41"/>
    <n v="7"/>
    <n v="21.493500000000001"/>
    <n v="451.36349999999999"/>
    <x v="9"/>
    <x v="15"/>
    <x v="0"/>
    <n v="429.87"/>
    <n v="4.7619047620000003"/>
    <n v="21.493500000000001"/>
    <n v="9.8000000000000007"/>
  </r>
  <r>
    <x v="1513"/>
    <x v="0"/>
    <x v="0"/>
    <x v="1"/>
    <x v="0"/>
    <x v="5"/>
    <n v="61.41"/>
    <n v="7"/>
    <n v="21.493500000000001"/>
    <n v="451.36349999999999"/>
    <x v="9"/>
    <x v="15"/>
    <x v="0"/>
    <n v="429.87"/>
    <n v="4.7619047620000003"/>
    <n v="21.493500000000001"/>
    <n v="9.8000000000000007"/>
  </r>
  <r>
    <x v="1514"/>
    <x v="0"/>
    <x v="0"/>
    <x v="0"/>
    <x v="0"/>
    <x v="5"/>
    <n v="86.04"/>
    <n v="5"/>
    <n v="21.51"/>
    <n v="451.71"/>
    <x v="42"/>
    <x v="430"/>
    <x v="0"/>
    <n v="430.2"/>
    <n v="4.7619047620000003"/>
    <n v="21.51"/>
    <n v="4.8"/>
  </r>
  <r>
    <x v="1515"/>
    <x v="0"/>
    <x v="0"/>
    <x v="0"/>
    <x v="0"/>
    <x v="5"/>
    <n v="86.04"/>
    <n v="5"/>
    <n v="21.51"/>
    <n v="451.71"/>
    <x v="42"/>
    <x v="430"/>
    <x v="1"/>
    <n v="430.2"/>
    <n v="4.7619047620000003"/>
    <n v="21.51"/>
    <n v="4.8"/>
  </r>
  <r>
    <x v="1516"/>
    <x v="1"/>
    <x v="0"/>
    <x v="0"/>
    <x v="0"/>
    <x v="5"/>
    <n v="86.04"/>
    <n v="5"/>
    <n v="21.51"/>
    <n v="451.71"/>
    <x v="42"/>
    <x v="430"/>
    <x v="0"/>
    <n v="430.2"/>
    <n v="4.7619047620000003"/>
    <n v="21.51"/>
    <n v="4.8"/>
  </r>
  <r>
    <x v="1517"/>
    <x v="0"/>
    <x v="2"/>
    <x v="0"/>
    <x v="0"/>
    <x v="1"/>
    <n v="43.13"/>
    <n v="10"/>
    <n v="21.565000000000001"/>
    <n v="452.86500000000001"/>
    <x v="11"/>
    <x v="381"/>
    <x v="0"/>
    <n v="431.3"/>
    <n v="4.7619047620000003"/>
    <n v="21.565000000000001"/>
    <n v="5.5"/>
  </r>
  <r>
    <x v="1518"/>
    <x v="1"/>
    <x v="1"/>
    <x v="0"/>
    <x v="0"/>
    <x v="2"/>
    <n v="43.13"/>
    <n v="10"/>
    <n v="21.565000000000001"/>
    <n v="452.86500000000001"/>
    <x v="11"/>
    <x v="381"/>
    <x v="0"/>
    <n v="431.3"/>
    <n v="4.7619047620000003"/>
    <n v="21.565000000000001"/>
    <n v="5.5"/>
  </r>
  <r>
    <x v="1519"/>
    <x v="0"/>
    <x v="2"/>
    <x v="0"/>
    <x v="0"/>
    <x v="1"/>
    <n v="43.13"/>
    <n v="10"/>
    <n v="21.565000000000001"/>
    <n v="452.86500000000001"/>
    <x v="11"/>
    <x v="381"/>
    <x v="0"/>
    <n v="431.3"/>
    <n v="4.7619047620000003"/>
    <n v="21.565000000000001"/>
    <n v="5.5"/>
  </r>
  <r>
    <x v="1520"/>
    <x v="1"/>
    <x v="2"/>
    <x v="1"/>
    <x v="0"/>
    <x v="2"/>
    <n v="43.19"/>
    <n v="10"/>
    <n v="21.594999999999999"/>
    <n v="453.495"/>
    <x v="0"/>
    <x v="366"/>
    <x v="1"/>
    <n v="431.9"/>
    <n v="4.7619047620000003"/>
    <n v="21.594999999999999"/>
    <n v="8.1999999999999993"/>
  </r>
  <r>
    <x v="1521"/>
    <x v="1"/>
    <x v="2"/>
    <x v="1"/>
    <x v="0"/>
    <x v="2"/>
    <n v="43.19"/>
    <n v="10"/>
    <n v="21.594999999999999"/>
    <n v="453.495"/>
    <x v="0"/>
    <x v="366"/>
    <x v="1"/>
    <n v="431.9"/>
    <n v="4.7619047620000003"/>
    <n v="21.594999999999999"/>
    <n v="8.1999999999999993"/>
  </r>
  <r>
    <x v="1522"/>
    <x v="0"/>
    <x v="1"/>
    <x v="0"/>
    <x v="0"/>
    <x v="3"/>
    <n v="86.69"/>
    <n v="5"/>
    <n v="21.672499999999999"/>
    <n v="455.1225"/>
    <x v="88"/>
    <x v="431"/>
    <x v="0"/>
    <n v="433.45"/>
    <n v="4.7619047620000003"/>
    <n v="21.672499999999999"/>
    <n v="9.4"/>
  </r>
  <r>
    <x v="1523"/>
    <x v="0"/>
    <x v="1"/>
    <x v="0"/>
    <x v="0"/>
    <x v="3"/>
    <n v="86.69"/>
    <n v="5"/>
    <n v="21.672499999999999"/>
    <n v="455.1225"/>
    <x v="88"/>
    <x v="431"/>
    <x v="0"/>
    <n v="433.45"/>
    <n v="4.7619047620000003"/>
    <n v="21.672499999999999"/>
    <n v="9.4"/>
  </r>
  <r>
    <x v="1524"/>
    <x v="2"/>
    <x v="1"/>
    <x v="1"/>
    <x v="0"/>
    <x v="2"/>
    <n v="62.08"/>
    <n v="7"/>
    <n v="21.728000000000002"/>
    <n v="456.28800000000001"/>
    <x v="37"/>
    <x v="54"/>
    <x v="0"/>
    <n v="434.56"/>
    <n v="4.7619047620000003"/>
    <n v="21.728000000000002"/>
    <n v="5.4"/>
  </r>
  <r>
    <x v="1525"/>
    <x v="2"/>
    <x v="1"/>
    <x v="1"/>
    <x v="0"/>
    <x v="2"/>
    <n v="62.08"/>
    <n v="7"/>
    <n v="21.728000000000002"/>
    <n v="456.28800000000001"/>
    <x v="37"/>
    <x v="54"/>
    <x v="1"/>
    <n v="434.56"/>
    <n v="4.7619047620000003"/>
    <n v="21.728000000000002"/>
    <n v="5.4"/>
  </r>
  <r>
    <x v="1526"/>
    <x v="0"/>
    <x v="1"/>
    <x v="1"/>
    <x v="0"/>
    <x v="2"/>
    <n v="62.08"/>
    <n v="7"/>
    <n v="21.728000000000002"/>
    <n v="456.28800000000001"/>
    <x v="37"/>
    <x v="54"/>
    <x v="0"/>
    <n v="434.56"/>
    <n v="4.7619047620000003"/>
    <n v="21.728000000000002"/>
    <n v="5.4"/>
  </r>
  <r>
    <x v="1527"/>
    <x v="0"/>
    <x v="1"/>
    <x v="0"/>
    <x v="0"/>
    <x v="0"/>
    <n v="72.599999999999994"/>
    <n v="6"/>
    <n v="21.78"/>
    <n v="457.38"/>
    <x v="75"/>
    <x v="432"/>
    <x v="0"/>
    <n v="435.6"/>
    <n v="4.7619047620000003"/>
    <n v="21.78"/>
    <n v="6.9"/>
  </r>
  <r>
    <x v="1528"/>
    <x v="2"/>
    <x v="1"/>
    <x v="0"/>
    <x v="0"/>
    <x v="0"/>
    <n v="72.599999999999994"/>
    <n v="6"/>
    <n v="21.78"/>
    <n v="457.38"/>
    <x v="75"/>
    <x v="432"/>
    <x v="0"/>
    <n v="435.6"/>
    <n v="4.7619047620000003"/>
    <n v="21.78"/>
    <n v="6.9"/>
  </r>
  <r>
    <x v="1529"/>
    <x v="0"/>
    <x v="1"/>
    <x v="0"/>
    <x v="0"/>
    <x v="0"/>
    <n v="72.599999999999994"/>
    <n v="6"/>
    <n v="21.78"/>
    <n v="457.38"/>
    <x v="75"/>
    <x v="432"/>
    <x v="0"/>
    <n v="435.6"/>
    <n v="4.7619047620000003"/>
    <n v="21.78"/>
    <n v="6.9"/>
  </r>
  <r>
    <x v="1530"/>
    <x v="1"/>
    <x v="2"/>
    <x v="1"/>
    <x v="0"/>
    <x v="0"/>
    <n v="72.61"/>
    <n v="6"/>
    <n v="21.783000000000001"/>
    <n v="457.44299999999998"/>
    <x v="85"/>
    <x v="337"/>
    <x v="2"/>
    <n v="435.66"/>
    <n v="4.7619047620000003"/>
    <n v="21.783000000000001"/>
    <n v="6.9"/>
  </r>
  <r>
    <x v="1531"/>
    <x v="0"/>
    <x v="2"/>
    <x v="0"/>
    <x v="1"/>
    <x v="3"/>
    <n v="87.37"/>
    <n v="5"/>
    <n v="21.842500000000001"/>
    <n v="458.6925"/>
    <x v="38"/>
    <x v="433"/>
    <x v="0"/>
    <n v="436.85"/>
    <n v="4.7619047620000003"/>
    <n v="21.842500000000001"/>
    <n v="6.6"/>
  </r>
  <r>
    <x v="1532"/>
    <x v="1"/>
    <x v="1"/>
    <x v="1"/>
    <x v="0"/>
    <x v="3"/>
    <n v="73.22"/>
    <n v="6"/>
    <n v="21.966000000000001"/>
    <n v="461.286"/>
    <x v="69"/>
    <x v="338"/>
    <x v="0"/>
    <n v="439.32"/>
    <n v="4.7619047620000003"/>
    <n v="21.966000000000001"/>
    <n v="7.2"/>
  </r>
  <r>
    <x v="1533"/>
    <x v="0"/>
    <x v="0"/>
    <x v="1"/>
    <x v="0"/>
    <x v="4"/>
    <n v="54.92"/>
    <n v="8"/>
    <n v="21.968"/>
    <n v="461.32799999999997"/>
    <x v="19"/>
    <x v="87"/>
    <x v="0"/>
    <n v="439.36"/>
    <n v="4.7619047620000003"/>
    <n v="21.968"/>
    <n v="7.6"/>
  </r>
  <r>
    <x v="1534"/>
    <x v="0"/>
    <x v="0"/>
    <x v="1"/>
    <x v="0"/>
    <x v="4"/>
    <n v="54.92"/>
    <n v="8"/>
    <n v="21.968"/>
    <n v="461.32799999999997"/>
    <x v="19"/>
    <x v="87"/>
    <x v="0"/>
    <n v="439.36"/>
    <n v="4.7619047620000003"/>
    <n v="21.968"/>
    <n v="7.6"/>
  </r>
  <r>
    <x v="1535"/>
    <x v="0"/>
    <x v="0"/>
    <x v="0"/>
    <x v="0"/>
    <x v="5"/>
    <n v="87.91"/>
    <n v="5"/>
    <n v="21.977499999999999"/>
    <n v="461.52749999999997"/>
    <x v="45"/>
    <x v="22"/>
    <x v="1"/>
    <n v="439.55"/>
    <n v="4.7619047620000003"/>
    <n v="21.977499999999999"/>
    <n v="4.4000000000000004"/>
  </r>
  <r>
    <x v="1536"/>
    <x v="0"/>
    <x v="0"/>
    <x v="0"/>
    <x v="0"/>
    <x v="5"/>
    <n v="87.91"/>
    <n v="5"/>
    <n v="21.977499999999999"/>
    <n v="461.52749999999997"/>
    <x v="45"/>
    <x v="22"/>
    <x v="0"/>
    <n v="439.55"/>
    <n v="4.7619047620000003"/>
    <n v="21.977499999999999"/>
    <n v="4.4000000000000004"/>
  </r>
  <r>
    <x v="1537"/>
    <x v="0"/>
    <x v="0"/>
    <x v="0"/>
    <x v="0"/>
    <x v="5"/>
    <n v="87.91"/>
    <n v="5"/>
    <n v="21.977499999999999"/>
    <n v="461.52749999999997"/>
    <x v="45"/>
    <x v="22"/>
    <x v="1"/>
    <n v="439.55"/>
    <n v="4.7619047620000003"/>
    <n v="21.977499999999999"/>
    <n v="2"/>
  </r>
  <r>
    <x v="1538"/>
    <x v="1"/>
    <x v="1"/>
    <x v="0"/>
    <x v="0"/>
    <x v="0"/>
    <n v="44.02"/>
    <n v="10"/>
    <n v="22.01"/>
    <n v="462.21"/>
    <x v="34"/>
    <x v="277"/>
    <x v="2"/>
    <n v="440.2"/>
    <n v="4.7619047620000003"/>
    <n v="22.01"/>
    <n v="9.6"/>
  </r>
  <r>
    <x v="1539"/>
    <x v="1"/>
    <x v="1"/>
    <x v="0"/>
    <x v="1"/>
    <x v="1"/>
    <n v="48.96"/>
    <n v="9"/>
    <n v="22.032"/>
    <n v="462.67200000000003"/>
    <x v="26"/>
    <x v="323"/>
    <x v="0"/>
    <n v="440.64"/>
    <n v="4.7619047620000003"/>
    <n v="22.032"/>
    <n v="8"/>
  </r>
  <r>
    <x v="1540"/>
    <x v="0"/>
    <x v="0"/>
    <x v="0"/>
    <x v="0"/>
    <x v="1"/>
    <n v="49.04"/>
    <n v="9"/>
    <n v="22.068000000000001"/>
    <n v="463.428"/>
    <x v="62"/>
    <x v="434"/>
    <x v="2"/>
    <n v="441.36"/>
    <n v="4.7619047620000003"/>
    <n v="22.068000000000001"/>
    <n v="8.6"/>
  </r>
  <r>
    <x v="1541"/>
    <x v="2"/>
    <x v="1"/>
    <x v="1"/>
    <x v="1"/>
    <x v="2"/>
    <n v="88.36"/>
    <n v="5"/>
    <n v="22.09"/>
    <n v="463.89"/>
    <x v="6"/>
    <x v="105"/>
    <x v="0"/>
    <n v="441.8"/>
    <n v="4.7619047620000003"/>
    <n v="22.09"/>
    <n v="9.6"/>
  </r>
  <r>
    <x v="1542"/>
    <x v="2"/>
    <x v="1"/>
    <x v="1"/>
    <x v="1"/>
    <x v="2"/>
    <n v="88.36"/>
    <n v="5"/>
    <n v="22.09"/>
    <n v="463.89"/>
    <x v="6"/>
    <x v="105"/>
    <x v="0"/>
    <n v="441.8"/>
    <n v="4.7619047620000003"/>
    <n v="22.09"/>
    <n v="9.6"/>
  </r>
  <r>
    <x v="1543"/>
    <x v="1"/>
    <x v="2"/>
    <x v="1"/>
    <x v="0"/>
    <x v="2"/>
    <n v="73.88"/>
    <n v="6"/>
    <n v="22.164000000000001"/>
    <n v="465.44400000000002"/>
    <x v="19"/>
    <x v="315"/>
    <x v="0"/>
    <n v="443.28"/>
    <n v="4.7619047620000003"/>
    <n v="22.164000000000001"/>
    <n v="4.4000000000000004"/>
  </r>
  <r>
    <x v="1544"/>
    <x v="1"/>
    <x v="2"/>
    <x v="1"/>
    <x v="0"/>
    <x v="2"/>
    <n v="73.88"/>
    <n v="6"/>
    <n v="22.164000000000001"/>
    <n v="465.44400000000002"/>
    <x v="19"/>
    <x v="315"/>
    <x v="1"/>
    <n v="443.28"/>
    <n v="4.7619047620000003"/>
    <n v="22.164000000000001"/>
    <n v="4.4000000000000004"/>
  </r>
  <r>
    <x v="1545"/>
    <x v="0"/>
    <x v="2"/>
    <x v="1"/>
    <x v="0"/>
    <x v="2"/>
    <n v="73.88"/>
    <n v="6"/>
    <n v="22.164000000000001"/>
    <n v="465.44400000000002"/>
    <x v="19"/>
    <x v="315"/>
    <x v="0"/>
    <n v="443.28"/>
    <n v="4.7619047620000003"/>
    <n v="22.164000000000001"/>
    <n v="4.4000000000000004"/>
  </r>
  <r>
    <x v="1546"/>
    <x v="0"/>
    <x v="2"/>
    <x v="0"/>
    <x v="0"/>
    <x v="5"/>
    <n v="74.510000000000005"/>
    <n v="6"/>
    <n v="22.353000000000002"/>
    <n v="469.41300000000001"/>
    <x v="34"/>
    <x v="51"/>
    <x v="1"/>
    <n v="447.06"/>
    <n v="4.7619047620000003"/>
    <n v="22.353000000000002"/>
    <n v="5"/>
  </r>
  <r>
    <x v="1547"/>
    <x v="1"/>
    <x v="1"/>
    <x v="0"/>
    <x v="0"/>
    <x v="2"/>
    <n v="74.510000000000005"/>
    <n v="6"/>
    <n v="22.353000000000002"/>
    <n v="469.41300000000001"/>
    <x v="34"/>
    <x v="51"/>
    <x v="1"/>
    <n v="447.06"/>
    <n v="4.7619047620000003"/>
    <n v="22.353000000000002"/>
    <n v="5"/>
  </r>
  <r>
    <x v="1548"/>
    <x v="1"/>
    <x v="2"/>
    <x v="1"/>
    <x v="1"/>
    <x v="0"/>
    <n v="89.48"/>
    <n v="5"/>
    <n v="22.37"/>
    <n v="469.77"/>
    <x v="80"/>
    <x v="27"/>
    <x v="0"/>
    <n v="447.4"/>
    <n v="4.7619047620000003"/>
    <n v="22.37"/>
    <n v="7.4"/>
  </r>
  <r>
    <x v="1549"/>
    <x v="1"/>
    <x v="2"/>
    <x v="1"/>
    <x v="0"/>
    <x v="0"/>
    <n v="89.48"/>
    <n v="5"/>
    <n v="22.37"/>
    <n v="469.77"/>
    <x v="80"/>
    <x v="27"/>
    <x v="0"/>
    <n v="447.4"/>
    <n v="4.7619047620000003"/>
    <n v="22.37"/>
    <n v="7.4"/>
  </r>
  <r>
    <x v="1550"/>
    <x v="0"/>
    <x v="2"/>
    <x v="1"/>
    <x v="1"/>
    <x v="2"/>
    <n v="89.48"/>
    <n v="5"/>
    <n v="22.37"/>
    <n v="469.77"/>
    <x v="80"/>
    <x v="27"/>
    <x v="0"/>
    <n v="447.4"/>
    <n v="4.7619047620000003"/>
    <n v="22.37"/>
    <n v="7.4"/>
  </r>
  <r>
    <x v="1551"/>
    <x v="1"/>
    <x v="2"/>
    <x v="1"/>
    <x v="0"/>
    <x v="0"/>
    <n v="89.48"/>
    <n v="5"/>
    <n v="22.37"/>
    <n v="469.77"/>
    <x v="80"/>
    <x v="27"/>
    <x v="0"/>
    <n v="447.4"/>
    <n v="4.7619047620000003"/>
    <n v="22.37"/>
    <n v="13.2"/>
  </r>
  <r>
    <x v="1552"/>
    <x v="2"/>
    <x v="1"/>
    <x v="1"/>
    <x v="0"/>
    <x v="5"/>
    <n v="74.709999999999994"/>
    <n v="6"/>
    <n v="22.413"/>
    <n v="470.673"/>
    <x v="85"/>
    <x v="104"/>
    <x v="0"/>
    <n v="448.26"/>
    <n v="4.7619047620000003"/>
    <n v="22.413"/>
    <n v="6.7"/>
  </r>
  <r>
    <x v="1553"/>
    <x v="0"/>
    <x v="1"/>
    <x v="1"/>
    <x v="1"/>
    <x v="2"/>
    <n v="74.709999999999994"/>
    <n v="6"/>
    <n v="22.413"/>
    <n v="470.673"/>
    <x v="85"/>
    <x v="104"/>
    <x v="0"/>
    <n v="448.26"/>
    <n v="4.7619047620000003"/>
    <n v="22.413"/>
    <n v="6.7"/>
  </r>
  <r>
    <x v="1554"/>
    <x v="0"/>
    <x v="0"/>
    <x v="1"/>
    <x v="0"/>
    <x v="4"/>
    <n v="64.08"/>
    <n v="7"/>
    <n v="22.428000000000001"/>
    <n v="470.988"/>
    <x v="84"/>
    <x v="263"/>
    <x v="0"/>
    <n v="448.56"/>
    <n v="4.7619047620000003"/>
    <n v="22.428000000000001"/>
    <n v="7.6"/>
  </r>
  <r>
    <x v="1555"/>
    <x v="0"/>
    <x v="1"/>
    <x v="0"/>
    <x v="1"/>
    <x v="0"/>
    <n v="64.08"/>
    <n v="7"/>
    <n v="22.428000000000001"/>
    <n v="470.988"/>
    <x v="87"/>
    <x v="435"/>
    <x v="2"/>
    <n v="448.56"/>
    <n v="4.7619047620000003"/>
    <n v="22.428000000000001"/>
    <n v="7.3"/>
  </r>
  <r>
    <x v="1556"/>
    <x v="2"/>
    <x v="1"/>
    <x v="0"/>
    <x v="0"/>
    <x v="2"/>
    <n v="64.08"/>
    <n v="7"/>
    <n v="22.428000000000001"/>
    <n v="470.988"/>
    <x v="87"/>
    <x v="435"/>
    <x v="2"/>
    <n v="448.56"/>
    <n v="4.7619047620000003"/>
    <n v="22.428000000000001"/>
    <n v="7.3"/>
  </r>
  <r>
    <x v="1557"/>
    <x v="0"/>
    <x v="0"/>
    <x v="1"/>
    <x v="0"/>
    <x v="0"/>
    <n v="44.86"/>
    <n v="10"/>
    <n v="22.43"/>
    <n v="471.03"/>
    <x v="1"/>
    <x v="386"/>
    <x v="1"/>
    <n v="448.6"/>
    <n v="4.7619047620000003"/>
    <n v="22.43"/>
    <n v="8.1999999999999993"/>
  </r>
  <r>
    <x v="1558"/>
    <x v="0"/>
    <x v="0"/>
    <x v="1"/>
    <x v="0"/>
    <x v="1"/>
    <n v="64.260000000000005"/>
    <n v="7"/>
    <n v="22.491"/>
    <n v="472.31099999999998"/>
    <x v="14"/>
    <x v="115"/>
    <x v="0"/>
    <n v="449.82"/>
    <n v="4.7619047620000003"/>
    <n v="22.491"/>
    <n v="5.7"/>
  </r>
  <r>
    <x v="1559"/>
    <x v="2"/>
    <x v="1"/>
    <x v="0"/>
    <x v="0"/>
    <x v="1"/>
    <n v="56.47"/>
    <n v="8"/>
    <n v="22.588000000000001"/>
    <n v="474.34800000000001"/>
    <x v="8"/>
    <x v="436"/>
    <x v="1"/>
    <n v="451.76"/>
    <n v="4.7619047620000003"/>
    <n v="22.588000000000001"/>
    <n v="7.3"/>
  </r>
  <r>
    <x v="1560"/>
    <x v="0"/>
    <x v="0"/>
    <x v="0"/>
    <x v="0"/>
    <x v="2"/>
    <n v="50.49"/>
    <n v="9"/>
    <n v="22.720500000000001"/>
    <n v="477.13049999999998"/>
    <x v="56"/>
    <x v="149"/>
    <x v="0"/>
    <n v="454.41"/>
    <n v="4.7619047620000003"/>
    <n v="22.720500000000001"/>
    <n v="5.4"/>
  </r>
  <r>
    <x v="1561"/>
    <x v="0"/>
    <x v="0"/>
    <x v="0"/>
    <x v="0"/>
    <x v="2"/>
    <n v="50.49"/>
    <n v="9"/>
    <n v="22.720500000000001"/>
    <n v="477.13049999999998"/>
    <x v="56"/>
    <x v="149"/>
    <x v="0"/>
    <n v="454.41"/>
    <n v="4.7619047620000003"/>
    <n v="22.720500000000001"/>
    <n v="5.4"/>
  </r>
  <r>
    <x v="1562"/>
    <x v="1"/>
    <x v="2"/>
    <x v="1"/>
    <x v="0"/>
    <x v="5"/>
    <n v="45.48"/>
    <n v="10"/>
    <n v="22.74"/>
    <n v="477.54"/>
    <x v="47"/>
    <x v="72"/>
    <x v="2"/>
    <n v="454.8"/>
    <n v="4.7619047620000003"/>
    <n v="22.74"/>
    <n v="4.8"/>
  </r>
  <r>
    <x v="1563"/>
    <x v="0"/>
    <x v="2"/>
    <x v="1"/>
    <x v="1"/>
    <x v="5"/>
    <n v="45.48"/>
    <n v="10"/>
    <n v="22.74"/>
    <n v="477.54"/>
    <x v="47"/>
    <x v="72"/>
    <x v="2"/>
    <n v="454.8"/>
    <n v="4.7619047620000003"/>
    <n v="22.74"/>
    <n v="4.8"/>
  </r>
  <r>
    <x v="1564"/>
    <x v="1"/>
    <x v="2"/>
    <x v="1"/>
    <x v="0"/>
    <x v="5"/>
    <n v="45.48"/>
    <n v="10"/>
    <n v="22.74"/>
    <n v="477.54"/>
    <x v="47"/>
    <x v="72"/>
    <x v="2"/>
    <n v="454.8"/>
    <n v="4.7619047620000003"/>
    <n v="22.74"/>
    <n v="13.3"/>
  </r>
  <r>
    <x v="1565"/>
    <x v="0"/>
    <x v="0"/>
    <x v="1"/>
    <x v="0"/>
    <x v="5"/>
    <n v="75.91"/>
    <n v="6"/>
    <n v="22.773"/>
    <n v="478.233"/>
    <x v="8"/>
    <x v="437"/>
    <x v="0"/>
    <n v="455.46"/>
    <n v="4.7619047620000003"/>
    <n v="22.773"/>
    <n v="8.6999999999999993"/>
  </r>
  <r>
    <x v="1566"/>
    <x v="0"/>
    <x v="0"/>
    <x v="1"/>
    <x v="0"/>
    <x v="5"/>
    <n v="75.91"/>
    <n v="6"/>
    <n v="22.773"/>
    <n v="478.233"/>
    <x v="8"/>
    <x v="437"/>
    <x v="0"/>
    <n v="455.46"/>
    <n v="4.7619047620000003"/>
    <n v="22.773"/>
    <n v="8.6999999999999993"/>
  </r>
  <r>
    <x v="1567"/>
    <x v="1"/>
    <x v="2"/>
    <x v="1"/>
    <x v="1"/>
    <x v="3"/>
    <n v="45.68"/>
    <n v="10"/>
    <n v="22.84"/>
    <n v="479.64"/>
    <x v="35"/>
    <x v="123"/>
    <x v="0"/>
    <n v="456.8"/>
    <n v="4.7619047620000003"/>
    <n v="22.84"/>
    <n v="5.7"/>
  </r>
  <r>
    <x v="1568"/>
    <x v="1"/>
    <x v="2"/>
    <x v="0"/>
    <x v="0"/>
    <x v="0"/>
    <n v="91.41"/>
    <n v="5"/>
    <n v="22.852499999999999"/>
    <n v="479.90249999999997"/>
    <x v="42"/>
    <x v="438"/>
    <x v="1"/>
    <n v="457.05"/>
    <n v="4.7619047620000003"/>
    <n v="22.852499999999999"/>
    <n v="7.1"/>
  </r>
  <r>
    <x v="1569"/>
    <x v="0"/>
    <x v="2"/>
    <x v="0"/>
    <x v="1"/>
    <x v="0"/>
    <n v="91.41"/>
    <n v="5"/>
    <n v="22.852499999999999"/>
    <n v="479.90249999999997"/>
    <x v="42"/>
    <x v="438"/>
    <x v="1"/>
    <n v="457.05"/>
    <n v="4.7619047620000003"/>
    <n v="22.852499999999999"/>
    <n v="7.1"/>
  </r>
  <r>
    <x v="1570"/>
    <x v="0"/>
    <x v="1"/>
    <x v="0"/>
    <x v="0"/>
    <x v="4"/>
    <n v="65.31"/>
    <n v="7"/>
    <n v="22.858499999999999"/>
    <n v="480.02850000000001"/>
    <x v="53"/>
    <x v="65"/>
    <x v="2"/>
    <n v="457.17"/>
    <n v="4.7619047620000003"/>
    <n v="22.858499999999999"/>
    <n v="4.2"/>
  </r>
  <r>
    <x v="1571"/>
    <x v="1"/>
    <x v="2"/>
    <x v="0"/>
    <x v="0"/>
    <x v="2"/>
    <n v="92.29"/>
    <n v="5"/>
    <n v="23.072500000000002"/>
    <n v="484.52249999999998"/>
    <x v="76"/>
    <x v="368"/>
    <x v="2"/>
    <n v="461.45"/>
    <n v="4.7619047620000003"/>
    <n v="23.072500000000002"/>
    <n v="9"/>
  </r>
  <r>
    <x v="1572"/>
    <x v="1"/>
    <x v="2"/>
    <x v="0"/>
    <x v="0"/>
    <x v="2"/>
    <n v="92.29"/>
    <n v="5"/>
    <n v="23.072500000000002"/>
    <n v="484.52249999999998"/>
    <x v="76"/>
    <x v="368"/>
    <x v="2"/>
    <n v="461.45"/>
    <n v="4.7619047620000003"/>
    <n v="23.072500000000002"/>
    <n v="9"/>
  </r>
  <r>
    <x v="1573"/>
    <x v="2"/>
    <x v="1"/>
    <x v="1"/>
    <x v="0"/>
    <x v="3"/>
    <n v="92.36"/>
    <n v="5"/>
    <n v="23.09"/>
    <n v="484.89"/>
    <x v="34"/>
    <x v="56"/>
    <x v="1"/>
    <n v="461.8"/>
    <n v="4.7619047620000003"/>
    <n v="23.09"/>
    <n v="4.9000000000000004"/>
  </r>
  <r>
    <x v="1574"/>
    <x v="0"/>
    <x v="1"/>
    <x v="1"/>
    <x v="1"/>
    <x v="5"/>
    <n v="51.32"/>
    <n v="9"/>
    <n v="23.094000000000001"/>
    <n v="484.97399999999999"/>
    <x v="45"/>
    <x v="279"/>
    <x v="0"/>
    <n v="461.88"/>
    <n v="4.7619047620000003"/>
    <n v="23.094000000000001"/>
    <n v="5.6"/>
  </r>
  <r>
    <x v="1575"/>
    <x v="0"/>
    <x v="1"/>
    <x v="1"/>
    <x v="0"/>
    <x v="2"/>
    <n v="51.32"/>
    <n v="9"/>
    <n v="23.094000000000001"/>
    <n v="484.97399999999999"/>
    <x v="45"/>
    <x v="279"/>
    <x v="0"/>
    <n v="461.88"/>
    <n v="4.7619047620000003"/>
    <n v="23.094000000000001"/>
    <n v="5.6"/>
  </r>
  <r>
    <x v="1576"/>
    <x v="2"/>
    <x v="1"/>
    <x v="1"/>
    <x v="0"/>
    <x v="4"/>
    <n v="76.989999999999995"/>
    <n v="6"/>
    <n v="23.097000000000001"/>
    <n v="485.03699999999998"/>
    <x v="46"/>
    <x v="362"/>
    <x v="0"/>
    <n v="461.94"/>
    <n v="4.7619047620000003"/>
    <n v="23.097000000000001"/>
    <n v="6.1"/>
  </r>
  <r>
    <x v="1577"/>
    <x v="2"/>
    <x v="1"/>
    <x v="1"/>
    <x v="0"/>
    <x v="4"/>
    <n v="76.989999999999995"/>
    <n v="6"/>
    <n v="23.097000000000001"/>
    <n v="485.03699999999998"/>
    <x v="46"/>
    <x v="362"/>
    <x v="0"/>
    <n v="461.94"/>
    <n v="4.7619047620000003"/>
    <n v="23.097000000000001"/>
    <n v="6.1"/>
  </r>
  <r>
    <x v="1578"/>
    <x v="0"/>
    <x v="1"/>
    <x v="0"/>
    <x v="1"/>
    <x v="1"/>
    <n v="92.49"/>
    <n v="5"/>
    <n v="23.122499999999999"/>
    <n v="485.57249999999999"/>
    <x v="23"/>
    <x v="439"/>
    <x v="2"/>
    <n v="462.45"/>
    <n v="4.7619047620000003"/>
    <n v="23.122499999999999"/>
    <n v="8.6"/>
  </r>
  <r>
    <x v="1579"/>
    <x v="0"/>
    <x v="1"/>
    <x v="0"/>
    <x v="1"/>
    <x v="1"/>
    <n v="92.49"/>
    <n v="5"/>
    <n v="23.122499999999999"/>
    <n v="485.57249999999999"/>
    <x v="23"/>
    <x v="439"/>
    <x v="2"/>
    <n v="462.45"/>
    <n v="4.7619047620000003"/>
    <n v="23.122499999999999"/>
    <n v="2"/>
  </r>
  <r>
    <x v="1580"/>
    <x v="2"/>
    <x v="1"/>
    <x v="1"/>
    <x v="1"/>
    <x v="5"/>
    <n v="57.91"/>
    <n v="8"/>
    <n v="23.164000000000001"/>
    <n v="486.44400000000002"/>
    <x v="0"/>
    <x v="297"/>
    <x v="0"/>
    <n v="463.28"/>
    <n v="4.7619047620000003"/>
    <n v="23.164000000000001"/>
    <n v="8.1"/>
  </r>
  <r>
    <x v="1581"/>
    <x v="2"/>
    <x v="1"/>
    <x v="1"/>
    <x v="0"/>
    <x v="5"/>
    <n v="57.91"/>
    <n v="8"/>
    <n v="23.164000000000001"/>
    <n v="486.44400000000002"/>
    <x v="0"/>
    <x v="297"/>
    <x v="0"/>
    <n v="463.28"/>
    <n v="4.7619047620000003"/>
    <n v="23.164000000000001"/>
    <n v="8.1"/>
  </r>
  <r>
    <x v="1582"/>
    <x v="2"/>
    <x v="1"/>
    <x v="1"/>
    <x v="0"/>
    <x v="5"/>
    <n v="57.91"/>
    <n v="8"/>
    <n v="23.164000000000001"/>
    <n v="486.44400000000002"/>
    <x v="0"/>
    <x v="297"/>
    <x v="0"/>
    <n v="463.28"/>
    <n v="4.7619047620000003"/>
    <n v="23.164000000000001"/>
    <n v="13.4"/>
  </r>
  <r>
    <x v="1583"/>
    <x v="0"/>
    <x v="0"/>
    <x v="0"/>
    <x v="0"/>
    <x v="5"/>
    <n v="46.57"/>
    <n v="10"/>
    <n v="23.285"/>
    <n v="488.98500000000001"/>
    <x v="17"/>
    <x v="150"/>
    <x v="0"/>
    <n v="465.7"/>
    <n v="4.7619047620000003"/>
    <n v="23.285"/>
    <n v="7.6"/>
  </r>
  <r>
    <x v="1584"/>
    <x v="0"/>
    <x v="0"/>
    <x v="0"/>
    <x v="1"/>
    <x v="5"/>
    <n v="46.57"/>
    <n v="10"/>
    <n v="23.285"/>
    <n v="488.98500000000001"/>
    <x v="17"/>
    <x v="150"/>
    <x v="0"/>
    <n v="465.7"/>
    <n v="4.7619047620000003"/>
    <n v="23.285"/>
    <n v="7.6"/>
  </r>
  <r>
    <x v="1585"/>
    <x v="0"/>
    <x v="0"/>
    <x v="0"/>
    <x v="1"/>
    <x v="5"/>
    <n v="46.57"/>
    <n v="10"/>
    <n v="23.285"/>
    <n v="488.98500000000001"/>
    <x v="17"/>
    <x v="150"/>
    <x v="0"/>
    <n v="465.7"/>
    <n v="4.7619047620000003"/>
    <n v="23.285"/>
    <n v="7.6"/>
  </r>
  <r>
    <x v="1586"/>
    <x v="1"/>
    <x v="2"/>
    <x v="1"/>
    <x v="0"/>
    <x v="4"/>
    <n v="58.22"/>
    <n v="8"/>
    <n v="23.288"/>
    <n v="489.048"/>
    <x v="17"/>
    <x v="440"/>
    <x v="1"/>
    <n v="465.76"/>
    <n v="4.7619047620000003"/>
    <n v="23.288"/>
    <n v="8.4"/>
  </r>
  <r>
    <x v="1587"/>
    <x v="1"/>
    <x v="2"/>
    <x v="1"/>
    <x v="0"/>
    <x v="3"/>
    <n v="77.95"/>
    <n v="6"/>
    <n v="23.385000000000002"/>
    <n v="491.08499999999998"/>
    <x v="69"/>
    <x v="441"/>
    <x v="1"/>
    <n v="467.7"/>
    <n v="4.7619047620000003"/>
    <n v="23.385000000000002"/>
    <n v="8"/>
  </r>
  <r>
    <x v="1588"/>
    <x v="1"/>
    <x v="1"/>
    <x v="1"/>
    <x v="0"/>
    <x v="3"/>
    <n v="78.38"/>
    <n v="6"/>
    <n v="23.513999999999999"/>
    <n v="493.79399999999998"/>
    <x v="56"/>
    <x v="345"/>
    <x v="1"/>
    <n v="470.28"/>
    <n v="4.7619047620000003"/>
    <n v="23.513999999999999"/>
    <n v="5.8"/>
  </r>
  <r>
    <x v="1589"/>
    <x v="2"/>
    <x v="1"/>
    <x v="1"/>
    <x v="0"/>
    <x v="2"/>
    <n v="94.13"/>
    <n v="5"/>
    <n v="23.532499999999999"/>
    <n v="494.1825"/>
    <x v="42"/>
    <x v="217"/>
    <x v="2"/>
    <n v="470.65"/>
    <n v="4.7619047620000003"/>
    <n v="23.532499999999999"/>
    <n v="4.8"/>
  </r>
  <r>
    <x v="1590"/>
    <x v="1"/>
    <x v="1"/>
    <x v="0"/>
    <x v="0"/>
    <x v="3"/>
    <n v="58.9"/>
    <n v="8"/>
    <n v="23.56"/>
    <n v="494.76"/>
    <x v="5"/>
    <x v="442"/>
    <x v="0"/>
    <n v="471.2"/>
    <n v="4.7619047620000003"/>
    <n v="23.56"/>
    <n v="8.9"/>
  </r>
  <r>
    <x v="1591"/>
    <x v="0"/>
    <x v="1"/>
    <x v="0"/>
    <x v="0"/>
    <x v="1"/>
    <n v="67.39"/>
    <n v="7"/>
    <n v="23.586500000000001"/>
    <n v="495.31650000000002"/>
    <x v="19"/>
    <x v="395"/>
    <x v="0"/>
    <n v="471.73"/>
    <n v="4.7619047620000003"/>
    <n v="23.586500000000001"/>
    <n v="6.9"/>
  </r>
  <r>
    <x v="1592"/>
    <x v="0"/>
    <x v="0"/>
    <x v="1"/>
    <x v="1"/>
    <x v="2"/>
    <n v="52.6"/>
    <n v="9"/>
    <n v="23.67"/>
    <n v="497.07"/>
    <x v="30"/>
    <x v="28"/>
    <x v="0"/>
    <n v="473.4"/>
    <n v="4.7619047620000003"/>
    <n v="23.67"/>
    <n v="7.6"/>
  </r>
  <r>
    <x v="1593"/>
    <x v="0"/>
    <x v="0"/>
    <x v="1"/>
    <x v="1"/>
    <x v="2"/>
    <n v="52.6"/>
    <n v="9"/>
    <n v="23.67"/>
    <n v="497.07"/>
    <x v="30"/>
    <x v="28"/>
    <x v="0"/>
    <n v="473.4"/>
    <n v="4.7619047620000003"/>
    <n v="23.67"/>
    <n v="7.6"/>
  </r>
  <r>
    <x v="1594"/>
    <x v="0"/>
    <x v="0"/>
    <x v="1"/>
    <x v="1"/>
    <x v="2"/>
    <n v="52.6"/>
    <n v="9"/>
    <n v="23.67"/>
    <n v="497.07"/>
    <x v="30"/>
    <x v="28"/>
    <x v="0"/>
    <n v="473.4"/>
    <n v="4.7619047620000003"/>
    <n v="23.67"/>
    <n v="7.6"/>
  </r>
  <r>
    <x v="1595"/>
    <x v="0"/>
    <x v="1"/>
    <x v="0"/>
    <x v="1"/>
    <x v="0"/>
    <n v="67.989999999999995"/>
    <n v="7"/>
    <n v="23.796500000000002"/>
    <n v="499.72649999999999"/>
    <x v="58"/>
    <x v="443"/>
    <x v="1"/>
    <n v="475.93"/>
    <n v="4.7619047620000003"/>
    <n v="23.796500000000002"/>
    <n v="5.7"/>
  </r>
  <r>
    <x v="1596"/>
    <x v="1"/>
    <x v="1"/>
    <x v="0"/>
    <x v="0"/>
    <x v="2"/>
    <n v="67.989999999999995"/>
    <n v="7"/>
    <n v="23.796500000000002"/>
    <n v="499.72649999999999"/>
    <x v="58"/>
    <x v="443"/>
    <x v="1"/>
    <n v="475.93"/>
    <n v="4.7619047620000003"/>
    <n v="23.796500000000002"/>
    <n v="5.7"/>
  </r>
  <r>
    <x v="1597"/>
    <x v="2"/>
    <x v="1"/>
    <x v="1"/>
    <x v="0"/>
    <x v="0"/>
    <n v="79.930000000000007"/>
    <n v="6"/>
    <n v="23.978999999999999"/>
    <n v="503.55900000000003"/>
    <x v="63"/>
    <x v="167"/>
    <x v="0"/>
    <n v="479.58"/>
    <n v="4.7619047620000003"/>
    <n v="23.978999999999999"/>
    <n v="5.5"/>
  </r>
  <r>
    <x v="1598"/>
    <x v="1"/>
    <x v="1"/>
    <x v="0"/>
    <x v="1"/>
    <x v="4"/>
    <n v="95.95"/>
    <n v="5"/>
    <n v="23.987500000000001"/>
    <n v="503.73750000000001"/>
    <x v="27"/>
    <x v="303"/>
    <x v="0"/>
    <n v="479.75"/>
    <n v="4.7619047620000003"/>
    <n v="23.987500000000001"/>
    <n v="8.8000000000000007"/>
  </r>
  <r>
    <x v="1599"/>
    <x v="1"/>
    <x v="2"/>
    <x v="0"/>
    <x v="1"/>
    <x v="4"/>
    <n v="68.930000000000007"/>
    <n v="7"/>
    <n v="24.125499999999999"/>
    <n v="506.63549999999998"/>
    <x v="79"/>
    <x v="444"/>
    <x v="2"/>
    <n v="482.51"/>
    <n v="4.7619047620000003"/>
    <n v="24.125499999999999"/>
    <n v="4.5999999999999996"/>
  </r>
  <r>
    <x v="1600"/>
    <x v="1"/>
    <x v="0"/>
    <x v="0"/>
    <x v="1"/>
    <x v="4"/>
    <n v="68.930000000000007"/>
    <n v="7"/>
    <n v="24.125499999999999"/>
    <n v="506.63549999999998"/>
    <x v="79"/>
    <x v="444"/>
    <x v="2"/>
    <n v="482.51"/>
    <n v="4.7619047620000003"/>
    <n v="24.125499999999999"/>
    <n v="2"/>
  </r>
  <r>
    <x v="1601"/>
    <x v="0"/>
    <x v="0"/>
    <x v="1"/>
    <x v="1"/>
    <x v="1"/>
    <n v="60.41"/>
    <n v="8"/>
    <n v="24.164000000000001"/>
    <n v="507.44400000000002"/>
    <x v="0"/>
    <x v="117"/>
    <x v="1"/>
    <n v="483.28"/>
    <n v="4.7619047620000003"/>
    <n v="24.164000000000001"/>
    <n v="9.6"/>
  </r>
  <r>
    <x v="1602"/>
    <x v="0"/>
    <x v="0"/>
    <x v="1"/>
    <x v="1"/>
    <x v="1"/>
    <n v="60.41"/>
    <n v="8"/>
    <n v="24.164000000000001"/>
    <n v="507.44400000000002"/>
    <x v="0"/>
    <x v="117"/>
    <x v="1"/>
    <n v="483.28"/>
    <n v="4.7619047620000003"/>
    <n v="24.164000000000001"/>
    <n v="9.6"/>
  </r>
  <r>
    <x v="1603"/>
    <x v="0"/>
    <x v="0"/>
    <x v="1"/>
    <x v="1"/>
    <x v="1"/>
    <n v="60.41"/>
    <n v="8"/>
    <n v="24.164000000000001"/>
    <n v="507.44400000000002"/>
    <x v="0"/>
    <x v="117"/>
    <x v="1"/>
    <n v="483.28"/>
    <n v="4.7619047620000003"/>
    <n v="24.164000000000001"/>
    <n v="2"/>
  </r>
  <r>
    <x v="1604"/>
    <x v="1"/>
    <x v="1"/>
    <x v="0"/>
    <x v="1"/>
    <x v="1"/>
    <n v="96.7"/>
    <n v="5"/>
    <n v="24.175000000000001"/>
    <n v="507.67500000000001"/>
    <x v="9"/>
    <x v="396"/>
    <x v="1"/>
    <n v="483.5"/>
    <n v="4.7619047620000003"/>
    <n v="24.175000000000001"/>
    <n v="7"/>
  </r>
  <r>
    <x v="1605"/>
    <x v="1"/>
    <x v="2"/>
    <x v="0"/>
    <x v="0"/>
    <x v="1"/>
    <n v="96.7"/>
    <n v="5"/>
    <n v="24.175000000000001"/>
    <n v="507.67500000000001"/>
    <x v="9"/>
    <x v="396"/>
    <x v="1"/>
    <n v="483.5"/>
    <n v="4.7619047620000003"/>
    <n v="24.175000000000001"/>
    <n v="7"/>
  </r>
  <r>
    <x v="1606"/>
    <x v="1"/>
    <x v="0"/>
    <x v="0"/>
    <x v="1"/>
    <x v="1"/>
    <n v="96.7"/>
    <n v="5"/>
    <n v="24.175000000000001"/>
    <n v="507.67500000000001"/>
    <x v="9"/>
    <x v="396"/>
    <x v="1"/>
    <n v="483.5"/>
    <n v="4.7619047620000003"/>
    <n v="24.175000000000001"/>
    <n v="13.5"/>
  </r>
  <r>
    <x v="1607"/>
    <x v="1"/>
    <x v="2"/>
    <x v="0"/>
    <x v="0"/>
    <x v="2"/>
    <n v="80.62"/>
    <n v="6"/>
    <n v="24.186"/>
    <n v="507.90600000000001"/>
    <x v="60"/>
    <x v="339"/>
    <x v="0"/>
    <n v="483.72"/>
    <n v="4.7619047620000003"/>
    <n v="24.186"/>
    <n v="9.1"/>
  </r>
  <r>
    <x v="1608"/>
    <x v="0"/>
    <x v="2"/>
    <x v="0"/>
    <x v="0"/>
    <x v="2"/>
    <n v="80.62"/>
    <n v="6"/>
    <n v="24.186"/>
    <n v="507.90600000000001"/>
    <x v="60"/>
    <x v="339"/>
    <x v="0"/>
    <n v="483.72"/>
    <n v="4.7619047620000003"/>
    <n v="24.186"/>
    <n v="9.1"/>
  </r>
  <r>
    <x v="1609"/>
    <x v="1"/>
    <x v="0"/>
    <x v="0"/>
    <x v="0"/>
    <x v="2"/>
    <n v="80.62"/>
    <n v="6"/>
    <n v="24.186"/>
    <n v="507.90600000000001"/>
    <x v="60"/>
    <x v="339"/>
    <x v="0"/>
    <n v="483.72"/>
    <n v="4.7619047620000003"/>
    <n v="24.186"/>
    <n v="13.6"/>
  </r>
  <r>
    <x v="1610"/>
    <x v="0"/>
    <x v="1"/>
    <x v="1"/>
    <x v="1"/>
    <x v="2"/>
    <n v="97.03"/>
    <n v="5"/>
    <n v="24.2575"/>
    <n v="509.40750000000003"/>
    <x v="15"/>
    <x v="251"/>
    <x v="0"/>
    <n v="485.15"/>
    <n v="4.7619047620000003"/>
    <n v="24.2575"/>
    <n v="9.3000000000000007"/>
  </r>
  <r>
    <x v="1611"/>
    <x v="0"/>
    <x v="0"/>
    <x v="1"/>
    <x v="1"/>
    <x v="2"/>
    <n v="97.03"/>
    <n v="5"/>
    <n v="24.2575"/>
    <n v="509.40750000000003"/>
    <x v="15"/>
    <x v="251"/>
    <x v="1"/>
    <n v="485.15"/>
    <n v="4.7619047620000003"/>
    <n v="24.2575"/>
    <n v="9.3000000000000007"/>
  </r>
  <r>
    <x v="1612"/>
    <x v="0"/>
    <x v="1"/>
    <x v="1"/>
    <x v="0"/>
    <x v="2"/>
    <n v="97.03"/>
    <n v="5"/>
    <n v="24.2575"/>
    <n v="509.40750000000003"/>
    <x v="15"/>
    <x v="251"/>
    <x v="0"/>
    <n v="485.15"/>
    <n v="4.7619047620000003"/>
    <n v="24.2575"/>
    <n v="9.3000000000000007"/>
  </r>
  <r>
    <x v="1613"/>
    <x v="0"/>
    <x v="2"/>
    <x v="0"/>
    <x v="0"/>
    <x v="4"/>
    <n v="48.63"/>
    <n v="10"/>
    <n v="24.315000000000001"/>
    <n v="510.61500000000001"/>
    <x v="26"/>
    <x v="445"/>
    <x v="0"/>
    <n v="486.3"/>
    <n v="4.7619047620000003"/>
    <n v="24.315000000000001"/>
    <n v="8.8000000000000007"/>
  </r>
  <r>
    <x v="1614"/>
    <x v="0"/>
    <x v="0"/>
    <x v="0"/>
    <x v="0"/>
    <x v="1"/>
    <n v="54.07"/>
    <n v="9"/>
    <n v="24.331499999999998"/>
    <n v="510.9615"/>
    <x v="17"/>
    <x v="214"/>
    <x v="1"/>
    <n v="486.63"/>
    <n v="4.7619047620000003"/>
    <n v="24.331499999999998"/>
    <n v="9.5"/>
  </r>
  <r>
    <x v="1615"/>
    <x v="0"/>
    <x v="1"/>
    <x v="0"/>
    <x v="1"/>
    <x v="1"/>
    <n v="54.07"/>
    <n v="9"/>
    <n v="24.331499999999998"/>
    <n v="510.9615"/>
    <x v="17"/>
    <x v="214"/>
    <x v="0"/>
    <n v="486.63"/>
    <n v="4.7619047620000003"/>
    <n v="24.331499999999998"/>
    <n v="9.5"/>
  </r>
  <r>
    <x v="1616"/>
    <x v="0"/>
    <x v="1"/>
    <x v="0"/>
    <x v="0"/>
    <x v="1"/>
    <n v="54.07"/>
    <n v="9"/>
    <n v="24.331499999999998"/>
    <n v="510.9615"/>
    <x v="17"/>
    <x v="214"/>
    <x v="0"/>
    <n v="486.63"/>
    <n v="4.7619047620000003"/>
    <n v="24.331499999999998"/>
    <n v="9.5"/>
  </r>
  <r>
    <x v="1617"/>
    <x v="1"/>
    <x v="2"/>
    <x v="0"/>
    <x v="0"/>
    <x v="0"/>
    <n v="69.52"/>
    <n v="7"/>
    <n v="24.332000000000001"/>
    <n v="510.97199999999998"/>
    <x v="71"/>
    <x v="35"/>
    <x v="2"/>
    <n v="486.64"/>
    <n v="4.7619047620000003"/>
    <n v="24.332000000000001"/>
    <n v="8.5"/>
  </r>
  <r>
    <x v="1618"/>
    <x v="0"/>
    <x v="0"/>
    <x v="1"/>
    <x v="0"/>
    <x v="4"/>
    <n v="81.3"/>
    <n v="6"/>
    <n v="24.39"/>
    <n v="512.19000000000005"/>
    <x v="66"/>
    <x v="204"/>
    <x v="1"/>
    <n v="487.8"/>
    <n v="4.7619047620000003"/>
    <n v="24.39"/>
    <n v="5.3"/>
  </r>
  <r>
    <x v="1619"/>
    <x v="0"/>
    <x v="1"/>
    <x v="1"/>
    <x v="1"/>
    <x v="1"/>
    <n v="54.31"/>
    <n v="9"/>
    <n v="24.439499999999999"/>
    <n v="513.22950000000003"/>
    <x v="21"/>
    <x v="446"/>
    <x v="0"/>
    <n v="488.79"/>
    <n v="4.7619047620000003"/>
    <n v="24.439499999999999"/>
    <n v="8.9"/>
  </r>
  <r>
    <x v="1620"/>
    <x v="2"/>
    <x v="1"/>
    <x v="1"/>
    <x v="0"/>
    <x v="1"/>
    <n v="54.31"/>
    <n v="9"/>
    <n v="24.439499999999999"/>
    <n v="513.22950000000003"/>
    <x v="21"/>
    <x v="446"/>
    <x v="0"/>
    <n v="488.79"/>
    <n v="4.7619047620000003"/>
    <n v="24.439499999999999"/>
    <n v="8.9"/>
  </r>
  <r>
    <x v="1621"/>
    <x v="2"/>
    <x v="1"/>
    <x v="1"/>
    <x v="0"/>
    <x v="1"/>
    <n v="54.31"/>
    <n v="9"/>
    <n v="24.439499999999999"/>
    <n v="513.22950000000003"/>
    <x v="21"/>
    <x v="446"/>
    <x v="0"/>
    <n v="488.79"/>
    <n v="4.7619047620000003"/>
    <n v="24.439499999999999"/>
    <n v="13.7"/>
  </r>
  <r>
    <x v="1622"/>
    <x v="2"/>
    <x v="1"/>
    <x v="1"/>
    <x v="1"/>
    <x v="3"/>
    <n v="49.01"/>
    <n v="10"/>
    <n v="24.504999999999999"/>
    <n v="514.60500000000002"/>
    <x v="17"/>
    <x v="447"/>
    <x v="0"/>
    <n v="490.1"/>
    <n v="4.7619047620000003"/>
    <n v="24.504999999999999"/>
    <n v="4.2"/>
  </r>
  <r>
    <x v="1623"/>
    <x v="2"/>
    <x v="0"/>
    <x v="1"/>
    <x v="1"/>
    <x v="3"/>
    <n v="49.01"/>
    <n v="10"/>
    <n v="24.504999999999999"/>
    <n v="514.60500000000002"/>
    <x v="17"/>
    <x v="447"/>
    <x v="0"/>
    <n v="490.1"/>
    <n v="4.7619047620000003"/>
    <n v="24.504999999999999"/>
    <n v="13.8"/>
  </r>
  <r>
    <x v="1624"/>
    <x v="1"/>
    <x v="2"/>
    <x v="1"/>
    <x v="0"/>
    <x v="2"/>
    <n v="81.709999999999994"/>
    <n v="6"/>
    <n v="24.513000000000002"/>
    <n v="514.77300000000002"/>
    <x v="17"/>
    <x v="424"/>
    <x v="0"/>
    <n v="490.26"/>
    <n v="4.7619047620000003"/>
    <n v="24.513000000000002"/>
    <n v="8"/>
  </r>
  <r>
    <x v="1625"/>
    <x v="0"/>
    <x v="2"/>
    <x v="1"/>
    <x v="0"/>
    <x v="2"/>
    <n v="81.709999999999994"/>
    <n v="6"/>
    <n v="24.513000000000002"/>
    <n v="514.77300000000002"/>
    <x v="17"/>
    <x v="424"/>
    <x v="0"/>
    <n v="490.26"/>
    <n v="4.7619047620000003"/>
    <n v="24.513000000000002"/>
    <n v="8"/>
  </r>
  <r>
    <x v="1626"/>
    <x v="0"/>
    <x v="2"/>
    <x v="1"/>
    <x v="0"/>
    <x v="2"/>
    <n v="81.709999999999994"/>
    <n v="6"/>
    <n v="24.513000000000002"/>
    <n v="514.77300000000002"/>
    <x v="17"/>
    <x v="424"/>
    <x v="0"/>
    <n v="490.26"/>
    <n v="4.7619047620000003"/>
    <n v="24.513000000000002"/>
    <n v="8"/>
  </r>
  <r>
    <x v="1627"/>
    <x v="0"/>
    <x v="0"/>
    <x v="1"/>
    <x v="0"/>
    <x v="0"/>
    <n v="49.33"/>
    <n v="10"/>
    <n v="24.664999999999999"/>
    <n v="517.96500000000003"/>
    <x v="52"/>
    <x v="265"/>
    <x v="2"/>
    <n v="493.3"/>
    <n v="4.7619047620000003"/>
    <n v="24.664999999999999"/>
    <n v="9.4"/>
  </r>
  <r>
    <x v="1628"/>
    <x v="0"/>
    <x v="0"/>
    <x v="1"/>
    <x v="1"/>
    <x v="0"/>
    <n v="49.33"/>
    <n v="10"/>
    <n v="24.664999999999999"/>
    <n v="517.96500000000003"/>
    <x v="52"/>
    <x v="265"/>
    <x v="2"/>
    <n v="493.3"/>
    <n v="4.7619047620000003"/>
    <n v="24.664999999999999"/>
    <n v="9.4"/>
  </r>
  <r>
    <x v="1629"/>
    <x v="2"/>
    <x v="1"/>
    <x v="0"/>
    <x v="0"/>
    <x v="0"/>
    <n v="55.07"/>
    <n v="9"/>
    <n v="24.781500000000001"/>
    <n v="520.41150000000005"/>
    <x v="52"/>
    <x v="257"/>
    <x v="0"/>
    <n v="495.63"/>
    <n v="4.7619047620000003"/>
    <n v="24.781500000000001"/>
    <n v="10"/>
  </r>
  <r>
    <x v="1630"/>
    <x v="2"/>
    <x v="1"/>
    <x v="0"/>
    <x v="0"/>
    <x v="2"/>
    <n v="55.07"/>
    <n v="9"/>
    <n v="24.781500000000001"/>
    <n v="520.41150000000005"/>
    <x v="52"/>
    <x v="257"/>
    <x v="0"/>
    <n v="495.63"/>
    <n v="4.7619047620000003"/>
    <n v="24.781500000000001"/>
    <n v="10"/>
  </r>
  <r>
    <x v="1631"/>
    <x v="2"/>
    <x v="1"/>
    <x v="0"/>
    <x v="0"/>
    <x v="4"/>
    <n v="62"/>
    <n v="8"/>
    <n v="24.8"/>
    <n v="520.79999999999995"/>
    <x v="43"/>
    <x v="448"/>
    <x v="0"/>
    <n v="496"/>
    <n v="4.7619047620000003"/>
    <n v="24.8"/>
    <n v="6.2"/>
  </r>
  <r>
    <x v="1632"/>
    <x v="2"/>
    <x v="1"/>
    <x v="1"/>
    <x v="0"/>
    <x v="3"/>
    <n v="82.7"/>
    <n v="6"/>
    <n v="24.81"/>
    <n v="521.01"/>
    <x v="53"/>
    <x v="106"/>
    <x v="0"/>
    <n v="496.2"/>
    <n v="4.7619047620000003"/>
    <n v="24.81"/>
    <n v="7.4"/>
  </r>
  <r>
    <x v="1633"/>
    <x v="2"/>
    <x v="1"/>
    <x v="1"/>
    <x v="1"/>
    <x v="2"/>
    <n v="99.69"/>
    <n v="5"/>
    <n v="24.922499999999999"/>
    <n v="523.37249999999995"/>
    <x v="9"/>
    <x v="449"/>
    <x v="0"/>
    <n v="498.45"/>
    <n v="4.7619047620000003"/>
    <n v="24.922499999999999"/>
    <n v="9.9"/>
  </r>
  <r>
    <x v="1634"/>
    <x v="0"/>
    <x v="1"/>
    <x v="1"/>
    <x v="1"/>
    <x v="2"/>
    <n v="99.69"/>
    <n v="5"/>
    <n v="24.922499999999999"/>
    <n v="523.37249999999995"/>
    <x v="9"/>
    <x v="449"/>
    <x v="0"/>
    <n v="498.45"/>
    <n v="4.7619047620000003"/>
    <n v="24.922499999999999"/>
    <n v="9.9"/>
  </r>
  <r>
    <x v="1635"/>
    <x v="2"/>
    <x v="0"/>
    <x v="1"/>
    <x v="1"/>
    <x v="2"/>
    <n v="99.69"/>
    <n v="5"/>
    <n v="24.922499999999999"/>
    <n v="523.37249999999995"/>
    <x v="9"/>
    <x v="449"/>
    <x v="0"/>
    <n v="498.45"/>
    <n v="4.7619047620000003"/>
    <n v="24.922499999999999"/>
    <n v="13.9"/>
  </r>
  <r>
    <x v="1636"/>
    <x v="1"/>
    <x v="2"/>
    <x v="0"/>
    <x v="0"/>
    <x v="2"/>
    <n v="99.78"/>
    <n v="5"/>
    <n v="24.945"/>
    <n v="523.84500000000003"/>
    <x v="8"/>
    <x v="116"/>
    <x v="0"/>
    <n v="498.9"/>
    <n v="4.7619047620000003"/>
    <n v="24.945"/>
    <n v="5.4"/>
  </r>
  <r>
    <x v="1637"/>
    <x v="1"/>
    <x v="1"/>
    <x v="1"/>
    <x v="0"/>
    <x v="2"/>
    <n v="99.78"/>
    <n v="5"/>
    <n v="24.945"/>
    <n v="523.84500000000003"/>
    <x v="8"/>
    <x v="116"/>
    <x v="0"/>
    <n v="498.9"/>
    <n v="4.7619047620000003"/>
    <n v="24.945"/>
    <n v="5.4"/>
  </r>
  <r>
    <x v="1638"/>
    <x v="0"/>
    <x v="2"/>
    <x v="1"/>
    <x v="0"/>
    <x v="2"/>
    <n v="99.78"/>
    <n v="5"/>
    <n v="24.945"/>
    <n v="523.84500000000003"/>
    <x v="8"/>
    <x v="116"/>
    <x v="0"/>
    <n v="498.9"/>
    <n v="4.7619047620000003"/>
    <n v="24.945"/>
    <n v="5.4"/>
  </r>
  <r>
    <x v="1639"/>
    <x v="0"/>
    <x v="1"/>
    <x v="1"/>
    <x v="0"/>
    <x v="2"/>
    <n v="99.78"/>
    <n v="5"/>
    <n v="24.945"/>
    <n v="523.84500000000003"/>
    <x v="8"/>
    <x v="116"/>
    <x v="0"/>
    <n v="498.9"/>
    <n v="4.7619047620000003"/>
    <n v="24.945"/>
    <n v="5.4"/>
  </r>
  <r>
    <x v="1640"/>
    <x v="0"/>
    <x v="0"/>
    <x v="0"/>
    <x v="1"/>
    <x v="3"/>
    <n v="83.17"/>
    <n v="6"/>
    <n v="24.951000000000001"/>
    <n v="523.971"/>
    <x v="34"/>
    <x v="442"/>
    <x v="0"/>
    <n v="499.02"/>
    <n v="4.7619047620000003"/>
    <n v="24.951000000000001"/>
    <n v="7.3"/>
  </r>
  <r>
    <x v="1641"/>
    <x v="0"/>
    <x v="1"/>
    <x v="1"/>
    <x v="1"/>
    <x v="2"/>
    <n v="83.17"/>
    <n v="6"/>
    <n v="24.951000000000001"/>
    <n v="523.971"/>
    <x v="34"/>
    <x v="442"/>
    <x v="0"/>
    <n v="499.02"/>
    <n v="4.7619047620000003"/>
    <n v="24.951000000000001"/>
    <n v="7.3"/>
  </r>
  <r>
    <x v="1642"/>
    <x v="0"/>
    <x v="1"/>
    <x v="1"/>
    <x v="0"/>
    <x v="2"/>
    <n v="83.17"/>
    <n v="6"/>
    <n v="24.951000000000001"/>
    <n v="523.971"/>
    <x v="34"/>
    <x v="442"/>
    <x v="0"/>
    <n v="499.02"/>
    <n v="4.7619047620000003"/>
    <n v="24.951000000000001"/>
    <n v="7.3"/>
  </r>
  <r>
    <x v="1643"/>
    <x v="1"/>
    <x v="2"/>
    <x v="1"/>
    <x v="0"/>
    <x v="1"/>
    <n v="71.459999999999994"/>
    <n v="7"/>
    <n v="25.010999999999999"/>
    <n v="525.23099999999999"/>
    <x v="70"/>
    <x v="411"/>
    <x v="0"/>
    <n v="500.22"/>
    <n v="4.7619047620000003"/>
    <n v="25.010999999999999"/>
    <n v="4.5"/>
  </r>
  <r>
    <x v="1644"/>
    <x v="0"/>
    <x v="2"/>
    <x v="0"/>
    <x v="1"/>
    <x v="2"/>
    <n v="71.459999999999994"/>
    <n v="7"/>
    <n v="25.010999999999999"/>
    <n v="525.23099999999999"/>
    <x v="70"/>
    <x v="411"/>
    <x v="1"/>
    <n v="500.22"/>
    <n v="4.7619047620000003"/>
    <n v="25.010999999999999"/>
    <n v="4.5"/>
  </r>
  <r>
    <x v="1645"/>
    <x v="0"/>
    <x v="2"/>
    <x v="1"/>
    <x v="0"/>
    <x v="1"/>
    <n v="71.459999999999994"/>
    <n v="7"/>
    <n v="25.010999999999999"/>
    <n v="525.23099999999999"/>
    <x v="70"/>
    <x v="411"/>
    <x v="0"/>
    <n v="500.22"/>
    <n v="4.7619047620000003"/>
    <n v="25.010999999999999"/>
    <n v="4.5"/>
  </r>
  <r>
    <x v="1646"/>
    <x v="0"/>
    <x v="1"/>
    <x v="1"/>
    <x v="0"/>
    <x v="4"/>
    <n v="71.77"/>
    <n v="7"/>
    <n v="25.119499999999999"/>
    <n v="527.5095"/>
    <x v="86"/>
    <x v="450"/>
    <x v="0"/>
    <n v="502.39"/>
    <n v="4.7619047620000003"/>
    <n v="25.119499999999999"/>
    <n v="8.9"/>
  </r>
  <r>
    <x v="1647"/>
    <x v="0"/>
    <x v="0"/>
    <x v="0"/>
    <x v="1"/>
    <x v="3"/>
    <n v="83.77"/>
    <n v="6"/>
    <n v="25.131"/>
    <n v="527.75099999999998"/>
    <x v="27"/>
    <x v="23"/>
    <x v="1"/>
    <n v="502.62"/>
    <n v="4.7619047620000003"/>
    <n v="25.131"/>
    <n v="5.4"/>
  </r>
  <r>
    <x v="1648"/>
    <x v="2"/>
    <x v="1"/>
    <x v="1"/>
    <x v="1"/>
    <x v="2"/>
    <n v="84.05"/>
    <n v="6"/>
    <n v="25.215"/>
    <n v="529.51499999999999"/>
    <x v="38"/>
    <x v="451"/>
    <x v="2"/>
    <n v="504.3"/>
    <n v="4.7619047620000003"/>
    <n v="25.215"/>
    <n v="7.7"/>
  </r>
  <r>
    <x v="1649"/>
    <x v="0"/>
    <x v="1"/>
    <x v="1"/>
    <x v="1"/>
    <x v="2"/>
    <n v="84.05"/>
    <n v="6"/>
    <n v="25.215"/>
    <n v="529.51499999999999"/>
    <x v="38"/>
    <x v="451"/>
    <x v="0"/>
    <n v="504.3"/>
    <n v="4.7619047620000003"/>
    <n v="25.215"/>
    <n v="7.7"/>
  </r>
  <r>
    <x v="1650"/>
    <x v="2"/>
    <x v="1"/>
    <x v="1"/>
    <x v="1"/>
    <x v="2"/>
    <n v="84.05"/>
    <n v="6"/>
    <n v="25.215"/>
    <n v="529.51499999999999"/>
    <x v="38"/>
    <x v="451"/>
    <x v="2"/>
    <n v="504.3"/>
    <n v="4.7619047620000003"/>
    <n v="25.215"/>
    <n v="14"/>
  </r>
  <r>
    <x v="1651"/>
    <x v="1"/>
    <x v="1"/>
    <x v="1"/>
    <x v="0"/>
    <x v="5"/>
    <n v="72.2"/>
    <n v="7"/>
    <n v="25.27"/>
    <n v="530.66999999999996"/>
    <x v="39"/>
    <x v="107"/>
    <x v="0"/>
    <n v="505.4"/>
    <n v="4.7619047620000003"/>
    <n v="25.27"/>
    <n v="4.3"/>
  </r>
  <r>
    <x v="1652"/>
    <x v="1"/>
    <x v="2"/>
    <x v="0"/>
    <x v="0"/>
    <x v="5"/>
    <n v="72.2"/>
    <n v="7"/>
    <n v="25.27"/>
    <n v="530.66999999999996"/>
    <x v="39"/>
    <x v="107"/>
    <x v="1"/>
    <n v="505.4"/>
    <n v="4.7619047620000003"/>
    <n v="25.27"/>
    <n v="4.3"/>
  </r>
  <r>
    <x v="1653"/>
    <x v="0"/>
    <x v="1"/>
    <x v="1"/>
    <x v="0"/>
    <x v="5"/>
    <n v="72.2"/>
    <n v="7"/>
    <n v="25.27"/>
    <n v="530.66999999999996"/>
    <x v="39"/>
    <x v="107"/>
    <x v="0"/>
    <n v="505.4"/>
    <n v="4.7619047620000003"/>
    <n v="25.27"/>
    <n v="4.3"/>
  </r>
  <r>
    <x v="1654"/>
    <x v="1"/>
    <x v="2"/>
    <x v="1"/>
    <x v="0"/>
    <x v="3"/>
    <n v="63.42"/>
    <n v="8"/>
    <n v="25.367999999999999"/>
    <n v="532.72799999999995"/>
    <x v="79"/>
    <x v="346"/>
    <x v="1"/>
    <n v="507.36"/>
    <n v="4.7619047620000003"/>
    <n v="25.367999999999999"/>
    <n v="7.4"/>
  </r>
  <r>
    <x v="1655"/>
    <x v="2"/>
    <x v="1"/>
    <x v="1"/>
    <x v="0"/>
    <x v="1"/>
    <n v="72.84"/>
    <n v="7"/>
    <n v="25.494"/>
    <n v="535.37400000000002"/>
    <x v="74"/>
    <x v="445"/>
    <x v="0"/>
    <n v="509.88"/>
    <n v="4.7619047620000003"/>
    <n v="25.494"/>
    <n v="8.4"/>
  </r>
  <r>
    <x v="1656"/>
    <x v="2"/>
    <x v="1"/>
    <x v="0"/>
    <x v="0"/>
    <x v="4"/>
    <n v="56.69"/>
    <n v="9"/>
    <n v="25.5105"/>
    <n v="535.72050000000002"/>
    <x v="46"/>
    <x v="103"/>
    <x v="0"/>
    <n v="510.21"/>
    <n v="4.7619047620000003"/>
    <n v="25.5105"/>
    <n v="8.4"/>
  </r>
  <r>
    <x v="1657"/>
    <x v="0"/>
    <x v="1"/>
    <x v="0"/>
    <x v="0"/>
    <x v="2"/>
    <n v="56.69"/>
    <n v="9"/>
    <n v="25.5105"/>
    <n v="535.72050000000002"/>
    <x v="46"/>
    <x v="103"/>
    <x v="0"/>
    <n v="510.21"/>
    <n v="4.7619047620000003"/>
    <n v="25.5105"/>
    <n v="8.4"/>
  </r>
  <r>
    <x v="1658"/>
    <x v="1"/>
    <x v="1"/>
    <x v="0"/>
    <x v="1"/>
    <x v="1"/>
    <n v="63.88"/>
    <n v="8"/>
    <n v="25.552"/>
    <n v="536.59199999999998"/>
    <x v="84"/>
    <x v="452"/>
    <x v="0"/>
    <n v="511.04"/>
    <n v="4.7619047620000003"/>
    <n v="25.552"/>
    <n v="9.9"/>
  </r>
  <r>
    <x v="1659"/>
    <x v="0"/>
    <x v="1"/>
    <x v="0"/>
    <x v="0"/>
    <x v="1"/>
    <n v="63.88"/>
    <n v="8"/>
    <n v="25.552"/>
    <n v="536.59199999999998"/>
    <x v="84"/>
    <x v="452"/>
    <x v="0"/>
    <n v="511.04"/>
    <n v="4.7619047620000003"/>
    <n v="25.552"/>
    <n v="9.9"/>
  </r>
  <r>
    <x v="1660"/>
    <x v="0"/>
    <x v="0"/>
    <x v="0"/>
    <x v="0"/>
    <x v="3"/>
    <n v="63.91"/>
    <n v="8"/>
    <n v="25.564"/>
    <n v="536.84400000000005"/>
    <x v="57"/>
    <x v="453"/>
    <x v="0"/>
    <n v="511.28"/>
    <n v="4.7619047620000003"/>
    <n v="25.564"/>
    <n v="4.5999999999999996"/>
  </r>
  <r>
    <x v="1661"/>
    <x v="0"/>
    <x v="0"/>
    <x v="0"/>
    <x v="0"/>
    <x v="2"/>
    <n v="63.91"/>
    <n v="8"/>
    <n v="25.564"/>
    <n v="536.84400000000005"/>
    <x v="57"/>
    <x v="453"/>
    <x v="0"/>
    <n v="511.28"/>
    <n v="4.7619047620000003"/>
    <n v="25.564"/>
    <n v="4.5999999999999996"/>
  </r>
  <r>
    <x v="1662"/>
    <x v="2"/>
    <x v="1"/>
    <x v="1"/>
    <x v="0"/>
    <x v="2"/>
    <n v="73.06"/>
    <n v="7"/>
    <n v="25.571000000000002"/>
    <n v="536.99099999999999"/>
    <x v="9"/>
    <x v="374"/>
    <x v="2"/>
    <n v="511.42"/>
    <n v="4.7619047620000003"/>
    <n v="25.571000000000002"/>
    <n v="4.2"/>
  </r>
  <r>
    <x v="1663"/>
    <x v="2"/>
    <x v="1"/>
    <x v="1"/>
    <x v="0"/>
    <x v="2"/>
    <n v="73.06"/>
    <n v="7"/>
    <n v="25.571000000000002"/>
    <n v="536.99099999999999"/>
    <x v="9"/>
    <x v="374"/>
    <x v="2"/>
    <n v="511.42"/>
    <n v="4.7619047620000003"/>
    <n v="25.571000000000002"/>
    <n v="4.2"/>
  </r>
  <r>
    <x v="1664"/>
    <x v="0"/>
    <x v="0"/>
    <x v="0"/>
    <x v="1"/>
    <x v="1"/>
    <n v="73.38"/>
    <n v="7"/>
    <n v="25.683"/>
    <n v="539.34299999999996"/>
    <x v="64"/>
    <x v="454"/>
    <x v="0"/>
    <n v="513.66"/>
    <n v="4.7619047620000003"/>
    <n v="25.683"/>
    <n v="9.5"/>
  </r>
  <r>
    <x v="1665"/>
    <x v="0"/>
    <x v="0"/>
    <x v="0"/>
    <x v="1"/>
    <x v="1"/>
    <n v="73.38"/>
    <n v="7"/>
    <n v="25.683"/>
    <n v="539.34299999999996"/>
    <x v="64"/>
    <x v="454"/>
    <x v="0"/>
    <n v="513.66"/>
    <n v="4.7619047620000003"/>
    <n v="25.683"/>
    <n v="9.5"/>
  </r>
  <r>
    <x v="1666"/>
    <x v="0"/>
    <x v="0"/>
    <x v="1"/>
    <x v="0"/>
    <x v="0"/>
    <n v="73.98"/>
    <n v="7"/>
    <n v="25.893000000000001"/>
    <n v="543.75300000000004"/>
    <x v="23"/>
    <x v="255"/>
    <x v="0"/>
    <n v="517.86"/>
    <n v="4.7619047620000003"/>
    <n v="25.893000000000001"/>
    <n v="4.0999999999999996"/>
  </r>
  <r>
    <x v="1667"/>
    <x v="0"/>
    <x v="0"/>
    <x v="1"/>
    <x v="1"/>
    <x v="0"/>
    <n v="73.98"/>
    <n v="7"/>
    <n v="25.893000000000001"/>
    <n v="543.75300000000004"/>
    <x v="23"/>
    <x v="255"/>
    <x v="0"/>
    <n v="517.86"/>
    <n v="4.7619047620000003"/>
    <n v="25.893000000000001"/>
    <n v="4.0999999999999996"/>
  </r>
  <r>
    <x v="1668"/>
    <x v="0"/>
    <x v="0"/>
    <x v="1"/>
    <x v="0"/>
    <x v="0"/>
    <n v="73.98"/>
    <n v="7"/>
    <n v="25.893000000000001"/>
    <n v="543.75300000000004"/>
    <x v="23"/>
    <x v="255"/>
    <x v="0"/>
    <n v="517.86"/>
    <n v="4.7619047620000003"/>
    <n v="25.893000000000001"/>
    <n v="4.0999999999999996"/>
  </r>
  <r>
    <x v="1669"/>
    <x v="0"/>
    <x v="0"/>
    <x v="1"/>
    <x v="0"/>
    <x v="0"/>
    <n v="73.98"/>
    <n v="7"/>
    <n v="25.893000000000001"/>
    <n v="543.75300000000004"/>
    <x v="23"/>
    <x v="255"/>
    <x v="0"/>
    <n v="517.86"/>
    <n v="4.7619047620000003"/>
    <n v="25.893000000000001"/>
    <n v="4.0999999999999996"/>
  </r>
  <r>
    <x v="1670"/>
    <x v="2"/>
    <x v="1"/>
    <x v="1"/>
    <x v="0"/>
    <x v="0"/>
    <n v="51.91"/>
    <n v="10"/>
    <n v="25.954999999999998"/>
    <n v="545.05499999999995"/>
    <x v="59"/>
    <x v="455"/>
    <x v="0"/>
    <n v="519.1"/>
    <n v="4.7619047620000003"/>
    <n v="25.954999999999998"/>
    <n v="8.1999999999999993"/>
  </r>
  <r>
    <x v="1671"/>
    <x v="1"/>
    <x v="2"/>
    <x v="0"/>
    <x v="0"/>
    <x v="4"/>
    <n v="51.94"/>
    <n v="10"/>
    <n v="25.97"/>
    <n v="545.37"/>
    <x v="8"/>
    <x v="301"/>
    <x v="1"/>
    <n v="519.4"/>
    <n v="4.7619047620000003"/>
    <n v="25.97"/>
    <n v="6.5"/>
  </r>
  <r>
    <x v="1672"/>
    <x v="1"/>
    <x v="1"/>
    <x v="1"/>
    <x v="0"/>
    <x v="5"/>
    <n v="74.58"/>
    <n v="7"/>
    <n v="26.103000000000002"/>
    <n v="548.16300000000001"/>
    <x v="4"/>
    <x v="456"/>
    <x v="0"/>
    <n v="522.05999999999995"/>
    <n v="4.7619047620000003"/>
    <n v="26.103000000000002"/>
    <n v="9"/>
  </r>
  <r>
    <x v="1673"/>
    <x v="1"/>
    <x v="2"/>
    <x v="1"/>
    <x v="0"/>
    <x v="5"/>
    <n v="74.58"/>
    <n v="7"/>
    <n v="26.103000000000002"/>
    <n v="548.16300000000001"/>
    <x v="4"/>
    <x v="456"/>
    <x v="2"/>
    <n v="522.05999999999995"/>
    <n v="4.7619047620000003"/>
    <n v="26.103000000000002"/>
    <n v="9"/>
  </r>
  <r>
    <x v="1674"/>
    <x v="0"/>
    <x v="1"/>
    <x v="1"/>
    <x v="0"/>
    <x v="5"/>
    <n v="74.58"/>
    <n v="7"/>
    <n v="26.103000000000002"/>
    <n v="548.16300000000001"/>
    <x v="4"/>
    <x v="456"/>
    <x v="0"/>
    <n v="522.05999999999995"/>
    <n v="4.7619047620000003"/>
    <n v="26.103000000000002"/>
    <n v="9"/>
  </r>
  <r>
    <x v="1675"/>
    <x v="0"/>
    <x v="1"/>
    <x v="1"/>
    <x v="0"/>
    <x v="3"/>
    <n v="65.260000000000005"/>
    <n v="8"/>
    <n v="26.103999999999999"/>
    <n v="548.18399999999997"/>
    <x v="54"/>
    <x v="167"/>
    <x v="0"/>
    <n v="522.08000000000004"/>
    <n v="4.7619047620000003"/>
    <n v="26.103999999999999"/>
    <n v="6.3"/>
  </r>
  <r>
    <x v="1676"/>
    <x v="1"/>
    <x v="2"/>
    <x v="0"/>
    <x v="0"/>
    <x v="0"/>
    <n v="52.26"/>
    <n v="10"/>
    <n v="26.13"/>
    <n v="548.73"/>
    <x v="8"/>
    <x v="206"/>
    <x v="2"/>
    <n v="522.6"/>
    <n v="4.7619047620000003"/>
    <n v="26.13"/>
    <n v="6.2"/>
  </r>
  <r>
    <x v="1677"/>
    <x v="0"/>
    <x v="2"/>
    <x v="0"/>
    <x v="1"/>
    <x v="0"/>
    <n v="52.26"/>
    <n v="10"/>
    <n v="26.13"/>
    <n v="548.73"/>
    <x v="8"/>
    <x v="206"/>
    <x v="0"/>
    <n v="522.6"/>
    <n v="4.7619047620000003"/>
    <n v="26.13"/>
    <n v="6.2"/>
  </r>
  <r>
    <x v="1678"/>
    <x v="0"/>
    <x v="2"/>
    <x v="0"/>
    <x v="1"/>
    <x v="0"/>
    <n v="52.26"/>
    <n v="10"/>
    <n v="26.13"/>
    <n v="548.73"/>
    <x v="8"/>
    <x v="206"/>
    <x v="0"/>
    <n v="522.6"/>
    <n v="4.7619047620000003"/>
    <n v="26.13"/>
    <n v="6.2"/>
  </r>
  <r>
    <x v="1679"/>
    <x v="1"/>
    <x v="2"/>
    <x v="0"/>
    <x v="0"/>
    <x v="3"/>
    <n v="58.07"/>
    <n v="9"/>
    <n v="26.131499999999999"/>
    <n v="548.76149999999996"/>
    <x v="35"/>
    <x v="25"/>
    <x v="1"/>
    <n v="522.63"/>
    <n v="4.7619047620000003"/>
    <n v="26.131499999999999"/>
    <n v="4.3"/>
  </r>
  <r>
    <x v="1680"/>
    <x v="1"/>
    <x v="0"/>
    <x v="0"/>
    <x v="0"/>
    <x v="3"/>
    <n v="58.07"/>
    <n v="9"/>
    <n v="26.131499999999999"/>
    <n v="548.76149999999996"/>
    <x v="35"/>
    <x v="25"/>
    <x v="1"/>
    <n v="522.63"/>
    <n v="4.7619047620000003"/>
    <n v="26.131499999999999"/>
    <n v="14.1"/>
  </r>
  <r>
    <x v="1681"/>
    <x v="1"/>
    <x v="2"/>
    <x v="1"/>
    <x v="0"/>
    <x v="4"/>
    <n v="74.69"/>
    <n v="7"/>
    <n v="26.141500000000001"/>
    <n v="548.97149999999999"/>
    <x v="32"/>
    <x v="68"/>
    <x v="1"/>
    <n v="522.83000000000004"/>
    <n v="4.7619047620000003"/>
    <n v="26.141500000000001"/>
    <n v="9.1"/>
  </r>
  <r>
    <x v="1682"/>
    <x v="0"/>
    <x v="1"/>
    <x v="1"/>
    <x v="1"/>
    <x v="4"/>
    <n v="58.24"/>
    <n v="9"/>
    <n v="26.207999999999998"/>
    <n v="550.36800000000005"/>
    <x v="28"/>
    <x v="457"/>
    <x v="0"/>
    <n v="524.16"/>
    <n v="4.7619047620000003"/>
    <n v="26.207999999999998"/>
    <n v="9.6999999999999993"/>
  </r>
  <r>
    <x v="1683"/>
    <x v="2"/>
    <x v="1"/>
    <x v="0"/>
    <x v="0"/>
    <x v="5"/>
    <n v="87.45"/>
    <n v="6"/>
    <n v="26.234999999999999"/>
    <n v="550.93499999999995"/>
    <x v="58"/>
    <x v="458"/>
    <x v="2"/>
    <n v="524.70000000000005"/>
    <n v="4.7619047620000003"/>
    <n v="26.234999999999999"/>
    <n v="8.8000000000000007"/>
  </r>
  <r>
    <x v="1684"/>
    <x v="2"/>
    <x v="1"/>
    <x v="0"/>
    <x v="0"/>
    <x v="5"/>
    <n v="87.45"/>
    <n v="6"/>
    <n v="26.234999999999999"/>
    <n v="550.93499999999995"/>
    <x v="58"/>
    <x v="458"/>
    <x v="2"/>
    <n v="524.70000000000005"/>
    <n v="4.7619047620000003"/>
    <n v="26.234999999999999"/>
    <n v="8.8000000000000007"/>
  </r>
  <r>
    <x v="1685"/>
    <x v="0"/>
    <x v="0"/>
    <x v="0"/>
    <x v="1"/>
    <x v="2"/>
    <n v="87.48"/>
    <n v="6"/>
    <n v="26.244"/>
    <n v="551.12400000000002"/>
    <x v="71"/>
    <x v="94"/>
    <x v="0"/>
    <n v="524.88"/>
    <n v="4.7619047620000003"/>
    <n v="26.244"/>
    <n v="5.0999999999999996"/>
  </r>
  <r>
    <x v="1686"/>
    <x v="0"/>
    <x v="1"/>
    <x v="0"/>
    <x v="1"/>
    <x v="2"/>
    <n v="87.48"/>
    <n v="6"/>
    <n v="26.244"/>
    <n v="551.12400000000002"/>
    <x v="71"/>
    <x v="94"/>
    <x v="1"/>
    <n v="524.88"/>
    <n v="4.7619047620000003"/>
    <n v="26.244"/>
    <n v="5.0999999999999996"/>
  </r>
  <r>
    <x v="1687"/>
    <x v="0"/>
    <x v="0"/>
    <x v="0"/>
    <x v="1"/>
    <x v="2"/>
    <n v="87.48"/>
    <n v="6"/>
    <n v="26.244"/>
    <n v="551.12400000000002"/>
    <x v="71"/>
    <x v="94"/>
    <x v="0"/>
    <n v="524.88"/>
    <n v="4.7619047620000003"/>
    <n v="26.244"/>
    <n v="5.0999999999999996"/>
  </r>
  <r>
    <x v="1688"/>
    <x v="0"/>
    <x v="0"/>
    <x v="1"/>
    <x v="0"/>
    <x v="2"/>
    <n v="65.97"/>
    <n v="8"/>
    <n v="26.388000000000002"/>
    <n v="554.14800000000002"/>
    <x v="11"/>
    <x v="89"/>
    <x v="0"/>
    <n v="527.76"/>
    <n v="4.7619047620000003"/>
    <n v="26.388000000000002"/>
    <n v="8.4"/>
  </r>
  <r>
    <x v="1689"/>
    <x v="0"/>
    <x v="0"/>
    <x v="1"/>
    <x v="0"/>
    <x v="2"/>
    <n v="65.97"/>
    <n v="8"/>
    <n v="26.388000000000002"/>
    <n v="554.14800000000002"/>
    <x v="11"/>
    <x v="89"/>
    <x v="0"/>
    <n v="527.76"/>
    <n v="4.7619047620000003"/>
    <n v="26.388000000000002"/>
    <n v="8.4"/>
  </r>
  <r>
    <x v="1690"/>
    <x v="2"/>
    <x v="1"/>
    <x v="1"/>
    <x v="0"/>
    <x v="5"/>
    <n v="52.79"/>
    <n v="10"/>
    <n v="26.395"/>
    <n v="554.29499999999996"/>
    <x v="42"/>
    <x v="414"/>
    <x v="1"/>
    <n v="527.9"/>
    <n v="4.7619047620000003"/>
    <n v="26.395"/>
    <n v="10"/>
  </r>
  <r>
    <x v="1691"/>
    <x v="2"/>
    <x v="1"/>
    <x v="1"/>
    <x v="1"/>
    <x v="2"/>
    <n v="52.79"/>
    <n v="10"/>
    <n v="26.395"/>
    <n v="554.29499999999996"/>
    <x v="42"/>
    <x v="414"/>
    <x v="0"/>
    <n v="527.9"/>
    <n v="4.7619047620000003"/>
    <n v="26.395"/>
    <n v="10"/>
  </r>
  <r>
    <x v="1692"/>
    <x v="2"/>
    <x v="1"/>
    <x v="1"/>
    <x v="0"/>
    <x v="5"/>
    <n v="75.88"/>
    <n v="7"/>
    <n v="26.558"/>
    <n v="557.71799999999996"/>
    <x v="61"/>
    <x v="9"/>
    <x v="0"/>
    <n v="531.16"/>
    <n v="4.7619047620000003"/>
    <n v="26.558"/>
    <n v="8.9"/>
  </r>
  <r>
    <x v="1693"/>
    <x v="2"/>
    <x v="1"/>
    <x v="1"/>
    <x v="0"/>
    <x v="2"/>
    <n v="75.88"/>
    <n v="7"/>
    <n v="26.558"/>
    <n v="557.71799999999996"/>
    <x v="61"/>
    <x v="9"/>
    <x v="1"/>
    <n v="531.16"/>
    <n v="4.7619047620000003"/>
    <n v="26.558"/>
    <n v="8.9"/>
  </r>
  <r>
    <x v="1694"/>
    <x v="0"/>
    <x v="1"/>
    <x v="1"/>
    <x v="0"/>
    <x v="5"/>
    <n v="75.88"/>
    <n v="7"/>
    <n v="26.558"/>
    <n v="557.71799999999996"/>
    <x v="61"/>
    <x v="9"/>
    <x v="0"/>
    <n v="531.16"/>
    <n v="4.7619047620000003"/>
    <n v="26.558"/>
    <n v="8.9"/>
  </r>
  <r>
    <x v="1695"/>
    <x v="1"/>
    <x v="1"/>
    <x v="0"/>
    <x v="0"/>
    <x v="0"/>
    <n v="89.06"/>
    <n v="6"/>
    <n v="26.718"/>
    <n v="561.07799999999997"/>
    <x v="40"/>
    <x v="459"/>
    <x v="0"/>
    <n v="534.36"/>
    <n v="4.7619047620000003"/>
    <n v="26.718"/>
    <n v="9.9"/>
  </r>
  <r>
    <x v="1696"/>
    <x v="1"/>
    <x v="2"/>
    <x v="0"/>
    <x v="0"/>
    <x v="0"/>
    <n v="89.06"/>
    <n v="6"/>
    <n v="26.718"/>
    <n v="561.07799999999997"/>
    <x v="40"/>
    <x v="459"/>
    <x v="0"/>
    <n v="534.36"/>
    <n v="4.7619047620000003"/>
    <n v="26.718"/>
    <n v="9.9"/>
  </r>
  <r>
    <x v="1697"/>
    <x v="2"/>
    <x v="1"/>
    <x v="1"/>
    <x v="1"/>
    <x v="2"/>
    <n v="76.900000000000006"/>
    <n v="7"/>
    <n v="26.914999999999999"/>
    <n v="565.21500000000003"/>
    <x v="74"/>
    <x v="235"/>
    <x v="0"/>
    <n v="538.29999999999995"/>
    <n v="4.7619047620000003"/>
    <n v="26.914999999999999"/>
    <n v="7.7"/>
  </r>
  <r>
    <x v="1698"/>
    <x v="0"/>
    <x v="0"/>
    <x v="1"/>
    <x v="1"/>
    <x v="2"/>
    <n v="90.24"/>
    <n v="6"/>
    <n v="27.071999999999999"/>
    <n v="568.51199999999994"/>
    <x v="17"/>
    <x v="460"/>
    <x v="0"/>
    <n v="541.44000000000005"/>
    <n v="4.7619047620000003"/>
    <n v="27.071999999999999"/>
    <n v="6.2"/>
  </r>
  <r>
    <x v="1699"/>
    <x v="0"/>
    <x v="1"/>
    <x v="1"/>
    <x v="1"/>
    <x v="2"/>
    <n v="90.24"/>
    <n v="6"/>
    <n v="27.071999999999999"/>
    <n v="568.51199999999994"/>
    <x v="17"/>
    <x v="460"/>
    <x v="0"/>
    <n v="541.44000000000005"/>
    <n v="4.7619047620000003"/>
    <n v="27.071999999999999"/>
    <n v="6.2"/>
  </r>
  <r>
    <x v="1700"/>
    <x v="2"/>
    <x v="1"/>
    <x v="0"/>
    <x v="1"/>
    <x v="2"/>
    <n v="54.36"/>
    <n v="10"/>
    <n v="27.18"/>
    <n v="570.78"/>
    <x v="0"/>
    <x v="461"/>
    <x v="2"/>
    <n v="543.6"/>
    <n v="4.7619047620000003"/>
    <n v="27.18"/>
    <n v="6.1"/>
  </r>
  <r>
    <x v="1701"/>
    <x v="0"/>
    <x v="1"/>
    <x v="0"/>
    <x v="1"/>
    <x v="2"/>
    <n v="54.36"/>
    <n v="10"/>
    <n v="27.18"/>
    <n v="570.78"/>
    <x v="0"/>
    <x v="461"/>
    <x v="2"/>
    <n v="543.6"/>
    <n v="4.7619047620000003"/>
    <n v="27.18"/>
    <n v="6.1"/>
  </r>
  <r>
    <x v="1702"/>
    <x v="2"/>
    <x v="1"/>
    <x v="0"/>
    <x v="0"/>
    <x v="5"/>
    <n v="90.7"/>
    <n v="6"/>
    <n v="27.21"/>
    <n v="571.41"/>
    <x v="55"/>
    <x v="398"/>
    <x v="0"/>
    <n v="544.20000000000005"/>
    <n v="4.7619047620000003"/>
    <n v="27.21"/>
    <n v="5.3"/>
  </r>
  <r>
    <x v="1703"/>
    <x v="2"/>
    <x v="1"/>
    <x v="0"/>
    <x v="0"/>
    <x v="5"/>
    <n v="90.7"/>
    <n v="6"/>
    <n v="27.21"/>
    <n v="571.41"/>
    <x v="55"/>
    <x v="398"/>
    <x v="0"/>
    <n v="544.20000000000005"/>
    <n v="4.7619047620000003"/>
    <n v="27.21"/>
    <n v="5.3"/>
  </r>
  <r>
    <x v="1704"/>
    <x v="0"/>
    <x v="1"/>
    <x v="0"/>
    <x v="0"/>
    <x v="5"/>
    <n v="90.7"/>
    <n v="6"/>
    <n v="27.21"/>
    <n v="571.41"/>
    <x v="55"/>
    <x v="398"/>
    <x v="0"/>
    <n v="544.20000000000005"/>
    <n v="4.7619047620000003"/>
    <n v="27.21"/>
    <n v="5.3"/>
  </r>
  <r>
    <x v="1705"/>
    <x v="0"/>
    <x v="0"/>
    <x v="0"/>
    <x v="0"/>
    <x v="0"/>
    <n v="54.55"/>
    <n v="10"/>
    <n v="27.274999999999999"/>
    <n v="572.77499999999998"/>
    <x v="23"/>
    <x v="178"/>
    <x v="2"/>
    <n v="545.5"/>
    <n v="4.7619047620000003"/>
    <n v="27.274999999999999"/>
    <n v="7.1"/>
  </r>
  <r>
    <x v="1706"/>
    <x v="0"/>
    <x v="1"/>
    <x v="0"/>
    <x v="1"/>
    <x v="2"/>
    <n v="54.55"/>
    <n v="10"/>
    <n v="27.274999999999999"/>
    <n v="572.77499999999998"/>
    <x v="23"/>
    <x v="178"/>
    <x v="2"/>
    <n v="545.5"/>
    <n v="4.7619047620000003"/>
    <n v="27.274999999999999"/>
    <n v="7.1"/>
  </r>
  <r>
    <x v="1707"/>
    <x v="1"/>
    <x v="2"/>
    <x v="1"/>
    <x v="0"/>
    <x v="5"/>
    <n v="60.88"/>
    <n v="9"/>
    <n v="27.396000000000001"/>
    <n v="575.31600000000003"/>
    <x v="67"/>
    <x v="462"/>
    <x v="1"/>
    <n v="547.91999999999996"/>
    <n v="4.7619047620000003"/>
    <n v="27.396000000000001"/>
    <n v="4.7"/>
  </r>
  <r>
    <x v="1708"/>
    <x v="1"/>
    <x v="2"/>
    <x v="1"/>
    <x v="0"/>
    <x v="5"/>
    <n v="60.88"/>
    <n v="9"/>
    <n v="27.396000000000001"/>
    <n v="575.31600000000003"/>
    <x v="67"/>
    <x v="462"/>
    <x v="1"/>
    <n v="547.91999999999996"/>
    <n v="4.7619047620000003"/>
    <n v="27.396000000000001"/>
    <n v="4.7"/>
  </r>
  <r>
    <x v="1709"/>
    <x v="0"/>
    <x v="0"/>
    <x v="0"/>
    <x v="1"/>
    <x v="2"/>
    <n v="68.540000000000006"/>
    <n v="8"/>
    <n v="27.416"/>
    <n v="575.73599999999999"/>
    <x v="3"/>
    <x v="463"/>
    <x v="0"/>
    <n v="548.32000000000005"/>
    <n v="4.7619047620000003"/>
    <n v="27.416"/>
    <n v="8.5"/>
  </r>
  <r>
    <x v="1710"/>
    <x v="0"/>
    <x v="0"/>
    <x v="0"/>
    <x v="0"/>
    <x v="2"/>
    <n v="68.540000000000006"/>
    <n v="8"/>
    <n v="27.416"/>
    <n v="575.73599999999999"/>
    <x v="3"/>
    <x v="463"/>
    <x v="1"/>
    <n v="548.32000000000005"/>
    <n v="4.7619047620000003"/>
    <n v="27.416"/>
    <n v="8.5"/>
  </r>
  <r>
    <x v="1711"/>
    <x v="1"/>
    <x v="0"/>
    <x v="0"/>
    <x v="1"/>
    <x v="2"/>
    <n v="68.540000000000006"/>
    <n v="8"/>
    <n v="27.416"/>
    <n v="575.73599999999999"/>
    <x v="3"/>
    <x v="463"/>
    <x v="1"/>
    <n v="548.32000000000005"/>
    <n v="4.7619047620000003"/>
    <n v="27.416"/>
    <n v="8.5"/>
  </r>
  <r>
    <x v="1712"/>
    <x v="0"/>
    <x v="0"/>
    <x v="0"/>
    <x v="0"/>
    <x v="2"/>
    <n v="68.540000000000006"/>
    <n v="8"/>
    <n v="27.416"/>
    <n v="575.73599999999999"/>
    <x v="3"/>
    <x v="463"/>
    <x v="1"/>
    <n v="548.32000000000005"/>
    <n v="4.7619047620000003"/>
    <n v="27.416"/>
    <n v="14.2"/>
  </r>
  <r>
    <x v="1713"/>
    <x v="1"/>
    <x v="2"/>
    <x v="1"/>
    <x v="0"/>
    <x v="0"/>
    <n v="60.95"/>
    <n v="9"/>
    <n v="27.427499999999998"/>
    <n v="575.97749999999996"/>
    <x v="65"/>
    <x v="464"/>
    <x v="0"/>
    <n v="548.54999999999995"/>
    <n v="4.7619047620000003"/>
    <n v="27.427499999999998"/>
    <n v="6"/>
  </r>
  <r>
    <x v="1714"/>
    <x v="0"/>
    <x v="2"/>
    <x v="1"/>
    <x v="0"/>
    <x v="0"/>
    <n v="60.95"/>
    <n v="9"/>
    <n v="27.427499999999998"/>
    <n v="575.97749999999996"/>
    <x v="65"/>
    <x v="464"/>
    <x v="2"/>
    <n v="548.54999999999995"/>
    <n v="4.7619047620000003"/>
    <n v="27.427499999999998"/>
    <n v="6"/>
  </r>
  <r>
    <x v="1715"/>
    <x v="0"/>
    <x v="2"/>
    <x v="1"/>
    <x v="0"/>
    <x v="0"/>
    <n v="60.95"/>
    <n v="9"/>
    <n v="27.427499999999998"/>
    <n v="575.97749999999996"/>
    <x v="65"/>
    <x v="464"/>
    <x v="0"/>
    <n v="548.54999999999995"/>
    <n v="4.7619047620000003"/>
    <n v="27.427499999999998"/>
    <n v="6"/>
  </r>
  <r>
    <x v="1716"/>
    <x v="0"/>
    <x v="0"/>
    <x v="1"/>
    <x v="1"/>
    <x v="4"/>
    <n v="78.89"/>
    <n v="7"/>
    <n v="27.611499999999999"/>
    <n v="579.8415"/>
    <x v="32"/>
    <x v="105"/>
    <x v="0"/>
    <n v="552.23"/>
    <n v="4.7619047620000003"/>
    <n v="27.611499999999999"/>
    <n v="7.5"/>
  </r>
  <r>
    <x v="1717"/>
    <x v="0"/>
    <x v="0"/>
    <x v="1"/>
    <x v="0"/>
    <x v="4"/>
    <n v="78.89"/>
    <n v="7"/>
    <n v="27.611499999999999"/>
    <n v="579.8415"/>
    <x v="32"/>
    <x v="105"/>
    <x v="0"/>
    <n v="552.23"/>
    <n v="4.7619047620000003"/>
    <n v="27.611499999999999"/>
    <n v="7.5"/>
  </r>
  <r>
    <x v="1718"/>
    <x v="1"/>
    <x v="2"/>
    <x v="0"/>
    <x v="0"/>
    <x v="0"/>
    <n v="92.13"/>
    <n v="6"/>
    <n v="27.638999999999999"/>
    <n v="580.41899999999998"/>
    <x v="37"/>
    <x v="465"/>
    <x v="0"/>
    <n v="552.78"/>
    <n v="4.7619047620000003"/>
    <n v="27.638999999999999"/>
    <n v="8.3000000000000007"/>
  </r>
  <r>
    <x v="1719"/>
    <x v="0"/>
    <x v="1"/>
    <x v="1"/>
    <x v="0"/>
    <x v="5"/>
    <n v="55.87"/>
    <n v="10"/>
    <n v="27.934999999999999"/>
    <n v="586.63499999999999"/>
    <x v="67"/>
    <x v="466"/>
    <x v="0"/>
    <n v="558.70000000000005"/>
    <n v="4.7619047620000003"/>
    <n v="27.934999999999999"/>
    <n v="5.8"/>
  </r>
  <r>
    <x v="1720"/>
    <x v="0"/>
    <x v="1"/>
    <x v="1"/>
    <x v="0"/>
    <x v="2"/>
    <n v="55.87"/>
    <n v="10"/>
    <n v="27.934999999999999"/>
    <n v="586.63499999999999"/>
    <x v="67"/>
    <x v="466"/>
    <x v="0"/>
    <n v="558.70000000000005"/>
    <n v="4.7619047620000003"/>
    <n v="27.934999999999999"/>
    <n v="5.8"/>
  </r>
  <r>
    <x v="1721"/>
    <x v="0"/>
    <x v="0"/>
    <x v="1"/>
    <x v="0"/>
    <x v="5"/>
    <n v="55.87"/>
    <n v="10"/>
    <n v="27.934999999999999"/>
    <n v="586.63499999999999"/>
    <x v="67"/>
    <x v="466"/>
    <x v="0"/>
    <n v="558.70000000000005"/>
    <n v="4.7619047620000003"/>
    <n v="27.934999999999999"/>
    <n v="14.3"/>
  </r>
  <r>
    <x v="1722"/>
    <x v="2"/>
    <x v="1"/>
    <x v="1"/>
    <x v="0"/>
    <x v="1"/>
    <n v="79.86"/>
    <n v="7"/>
    <n v="27.951000000000001"/>
    <n v="586.971"/>
    <x v="56"/>
    <x v="284"/>
    <x v="0"/>
    <n v="559.02"/>
    <n v="4.7619047620000003"/>
    <n v="27.951000000000001"/>
    <n v="5.5"/>
  </r>
  <r>
    <x v="1723"/>
    <x v="0"/>
    <x v="1"/>
    <x v="1"/>
    <x v="1"/>
    <x v="1"/>
    <n v="79.86"/>
    <n v="7"/>
    <n v="27.951000000000001"/>
    <n v="586.971"/>
    <x v="56"/>
    <x v="284"/>
    <x v="2"/>
    <n v="559.02"/>
    <n v="4.7619047620000003"/>
    <n v="27.951000000000001"/>
    <n v="5.5"/>
  </r>
  <r>
    <x v="1724"/>
    <x v="1"/>
    <x v="1"/>
    <x v="1"/>
    <x v="1"/>
    <x v="3"/>
    <n v="69.959999999999994"/>
    <n v="8"/>
    <n v="27.984000000000002"/>
    <n v="587.66399999999999"/>
    <x v="74"/>
    <x v="287"/>
    <x v="2"/>
    <n v="559.67999999999995"/>
    <n v="4.7619047620000003"/>
    <n v="27.984000000000002"/>
    <n v="6.4"/>
  </r>
  <r>
    <x v="1725"/>
    <x v="2"/>
    <x v="1"/>
    <x v="1"/>
    <x v="0"/>
    <x v="0"/>
    <n v="93.39"/>
    <n v="6"/>
    <n v="28.016999999999999"/>
    <n v="588.35699999999997"/>
    <x v="82"/>
    <x v="467"/>
    <x v="0"/>
    <n v="560.34"/>
    <n v="4.7619047620000003"/>
    <n v="28.016999999999999"/>
    <n v="10"/>
  </r>
  <r>
    <x v="1726"/>
    <x v="0"/>
    <x v="1"/>
    <x v="1"/>
    <x v="0"/>
    <x v="0"/>
    <n v="93.39"/>
    <n v="6"/>
    <n v="28.016999999999999"/>
    <n v="588.35699999999997"/>
    <x v="82"/>
    <x v="467"/>
    <x v="0"/>
    <n v="560.34"/>
    <n v="4.7619047620000003"/>
    <n v="28.016999999999999"/>
    <n v="10"/>
  </r>
  <r>
    <x v="1727"/>
    <x v="1"/>
    <x v="2"/>
    <x v="0"/>
    <x v="0"/>
    <x v="1"/>
    <n v="56.04"/>
    <n v="10"/>
    <n v="28.02"/>
    <n v="588.41999999999996"/>
    <x v="9"/>
    <x v="123"/>
    <x v="1"/>
    <n v="560.4"/>
    <n v="4.7619047620000003"/>
    <n v="28.02"/>
    <n v="4.4000000000000004"/>
  </r>
  <r>
    <x v="1728"/>
    <x v="1"/>
    <x v="2"/>
    <x v="0"/>
    <x v="0"/>
    <x v="1"/>
    <n v="56.04"/>
    <n v="10"/>
    <n v="28.02"/>
    <n v="588.41999999999996"/>
    <x v="9"/>
    <x v="123"/>
    <x v="1"/>
    <n v="560.4"/>
    <n v="4.7619047620000003"/>
    <n v="28.02"/>
    <n v="4.4000000000000004"/>
  </r>
  <r>
    <x v="1729"/>
    <x v="2"/>
    <x v="1"/>
    <x v="0"/>
    <x v="1"/>
    <x v="0"/>
    <n v="93.72"/>
    <n v="6"/>
    <n v="28.116"/>
    <n v="590.43600000000004"/>
    <x v="67"/>
    <x v="352"/>
    <x v="0"/>
    <n v="562.32000000000005"/>
    <n v="4.7619047620000003"/>
    <n v="28.116"/>
    <n v="4.5"/>
  </r>
  <r>
    <x v="1730"/>
    <x v="1"/>
    <x v="1"/>
    <x v="0"/>
    <x v="1"/>
    <x v="0"/>
    <n v="93.72"/>
    <n v="6"/>
    <n v="28.116"/>
    <n v="590.43600000000004"/>
    <x v="67"/>
    <x v="352"/>
    <x v="0"/>
    <n v="562.32000000000005"/>
    <n v="4.7619047620000003"/>
    <n v="28.116"/>
    <n v="4.5"/>
  </r>
  <r>
    <x v="1731"/>
    <x v="0"/>
    <x v="1"/>
    <x v="0"/>
    <x v="1"/>
    <x v="3"/>
    <n v="81.2"/>
    <n v="7"/>
    <n v="28.42"/>
    <n v="596.82000000000005"/>
    <x v="19"/>
    <x v="416"/>
    <x v="0"/>
    <n v="568.4"/>
    <n v="4.7619047620000003"/>
    <n v="28.42"/>
    <n v="8.1"/>
  </r>
  <r>
    <x v="1732"/>
    <x v="0"/>
    <x v="1"/>
    <x v="0"/>
    <x v="0"/>
    <x v="3"/>
    <n v="81.2"/>
    <n v="7"/>
    <n v="28.42"/>
    <n v="596.82000000000005"/>
    <x v="19"/>
    <x v="416"/>
    <x v="0"/>
    <n v="568.4"/>
    <n v="4.7619047620000003"/>
    <n v="28.42"/>
    <n v="8.1"/>
  </r>
  <r>
    <x v="1733"/>
    <x v="0"/>
    <x v="1"/>
    <x v="0"/>
    <x v="0"/>
    <x v="4"/>
    <n v="81.23"/>
    <n v="7"/>
    <n v="28.430499999999999"/>
    <n v="597.04049999999995"/>
    <x v="67"/>
    <x v="468"/>
    <x v="0"/>
    <n v="568.61"/>
    <n v="4.7619047620000003"/>
    <n v="28.430499999999999"/>
    <n v="9"/>
  </r>
  <r>
    <x v="1734"/>
    <x v="0"/>
    <x v="1"/>
    <x v="0"/>
    <x v="0"/>
    <x v="4"/>
    <n v="81.23"/>
    <n v="7"/>
    <n v="28.430499999999999"/>
    <n v="597.04049999999995"/>
    <x v="67"/>
    <x v="468"/>
    <x v="0"/>
    <n v="568.61"/>
    <n v="4.7619047620000003"/>
    <n v="28.430499999999999"/>
    <n v="9"/>
  </r>
  <r>
    <x v="1735"/>
    <x v="0"/>
    <x v="1"/>
    <x v="0"/>
    <x v="0"/>
    <x v="1"/>
    <n v="81.31"/>
    <n v="7"/>
    <n v="28.458500000000001"/>
    <n v="597.62850000000003"/>
    <x v="47"/>
    <x v="423"/>
    <x v="0"/>
    <n v="569.16999999999996"/>
    <n v="4.7619047620000003"/>
    <n v="28.458500000000001"/>
    <n v="6.3"/>
  </r>
  <r>
    <x v="1736"/>
    <x v="2"/>
    <x v="1"/>
    <x v="0"/>
    <x v="0"/>
    <x v="1"/>
    <n v="81.31"/>
    <n v="7"/>
    <n v="28.458500000000001"/>
    <n v="597.62850000000003"/>
    <x v="47"/>
    <x v="423"/>
    <x v="0"/>
    <n v="569.16999999999996"/>
    <n v="4.7619047620000003"/>
    <n v="28.458500000000001"/>
    <n v="6.3"/>
  </r>
  <r>
    <x v="1737"/>
    <x v="0"/>
    <x v="1"/>
    <x v="0"/>
    <x v="0"/>
    <x v="2"/>
    <n v="81.31"/>
    <n v="7"/>
    <n v="28.458500000000001"/>
    <n v="597.62850000000003"/>
    <x v="47"/>
    <x v="423"/>
    <x v="0"/>
    <n v="569.16999999999996"/>
    <n v="4.7619047620000003"/>
    <n v="28.458500000000001"/>
    <n v="6.3"/>
  </r>
  <r>
    <x v="1738"/>
    <x v="2"/>
    <x v="1"/>
    <x v="0"/>
    <x v="0"/>
    <x v="3"/>
    <n v="71.86"/>
    <n v="8"/>
    <n v="28.744"/>
    <n v="603.62400000000002"/>
    <x v="37"/>
    <x v="469"/>
    <x v="2"/>
    <n v="574.88"/>
    <n v="4.7619047620000003"/>
    <n v="28.744"/>
    <n v="6.2"/>
  </r>
  <r>
    <x v="1739"/>
    <x v="0"/>
    <x v="0"/>
    <x v="1"/>
    <x v="0"/>
    <x v="5"/>
    <n v="71.89"/>
    <n v="8"/>
    <n v="28.756"/>
    <n v="603.87599999999998"/>
    <x v="87"/>
    <x v="470"/>
    <x v="0"/>
    <n v="575.12"/>
    <n v="4.7619047620000003"/>
    <n v="28.756"/>
    <n v="5.5"/>
  </r>
  <r>
    <x v="1740"/>
    <x v="0"/>
    <x v="1"/>
    <x v="1"/>
    <x v="0"/>
    <x v="2"/>
    <n v="71.89"/>
    <n v="8"/>
    <n v="28.756"/>
    <n v="603.87599999999998"/>
    <x v="87"/>
    <x v="470"/>
    <x v="1"/>
    <n v="575.12"/>
    <n v="4.7619047620000003"/>
    <n v="28.756"/>
    <n v="5.5"/>
  </r>
  <r>
    <x v="1741"/>
    <x v="1"/>
    <x v="0"/>
    <x v="1"/>
    <x v="0"/>
    <x v="2"/>
    <n v="71.89"/>
    <n v="8"/>
    <n v="28.756"/>
    <n v="603.87599999999998"/>
    <x v="87"/>
    <x v="470"/>
    <x v="1"/>
    <n v="575.12"/>
    <n v="4.7619047620000003"/>
    <n v="28.756"/>
    <n v="5.5"/>
  </r>
  <r>
    <x v="1742"/>
    <x v="1"/>
    <x v="1"/>
    <x v="1"/>
    <x v="1"/>
    <x v="3"/>
    <n v="96.52"/>
    <n v="6"/>
    <n v="28.956"/>
    <n v="608.07600000000002"/>
    <x v="68"/>
    <x v="173"/>
    <x v="0"/>
    <n v="579.12"/>
    <n v="4.7619047620000003"/>
    <n v="28.956"/>
    <n v="4.5"/>
  </r>
  <r>
    <x v="1743"/>
    <x v="0"/>
    <x v="1"/>
    <x v="1"/>
    <x v="0"/>
    <x v="3"/>
    <n v="96.52"/>
    <n v="6"/>
    <n v="28.956"/>
    <n v="608.07600000000002"/>
    <x v="68"/>
    <x v="173"/>
    <x v="0"/>
    <n v="579.12"/>
    <n v="4.7619047620000003"/>
    <n v="28.956"/>
    <n v="4.5"/>
  </r>
  <r>
    <x v="1744"/>
    <x v="2"/>
    <x v="1"/>
    <x v="0"/>
    <x v="0"/>
    <x v="4"/>
    <n v="64.36"/>
    <n v="9"/>
    <n v="28.962"/>
    <n v="608.202"/>
    <x v="31"/>
    <x v="449"/>
    <x v="2"/>
    <n v="579.24"/>
    <n v="4.7619047620000003"/>
    <n v="28.962"/>
    <n v="8.6"/>
  </r>
  <r>
    <x v="1745"/>
    <x v="1"/>
    <x v="2"/>
    <x v="1"/>
    <x v="0"/>
    <x v="0"/>
    <n v="72.5"/>
    <n v="8"/>
    <n v="29"/>
    <n v="609"/>
    <x v="29"/>
    <x v="158"/>
    <x v="1"/>
    <n v="580"/>
    <n v="4.7619047620000003"/>
    <n v="29"/>
    <n v="9.1999999999999993"/>
  </r>
  <r>
    <x v="1746"/>
    <x v="0"/>
    <x v="0"/>
    <x v="0"/>
    <x v="1"/>
    <x v="2"/>
    <n v="72.52"/>
    <n v="8"/>
    <n v="29.007999999999999"/>
    <n v="609.16800000000001"/>
    <x v="80"/>
    <x v="67"/>
    <x v="0"/>
    <n v="580.16"/>
    <n v="4.7619047620000003"/>
    <n v="29.007999999999999"/>
    <n v="4"/>
  </r>
  <r>
    <x v="1747"/>
    <x v="0"/>
    <x v="1"/>
    <x v="0"/>
    <x v="1"/>
    <x v="2"/>
    <n v="72.52"/>
    <n v="8"/>
    <n v="29.007999999999999"/>
    <n v="609.16800000000001"/>
    <x v="80"/>
    <x v="67"/>
    <x v="2"/>
    <n v="580.16"/>
    <n v="4.7619047620000003"/>
    <n v="29.007999999999999"/>
    <n v="4"/>
  </r>
  <r>
    <x v="1748"/>
    <x v="0"/>
    <x v="1"/>
    <x v="0"/>
    <x v="0"/>
    <x v="4"/>
    <n v="72.569999999999993"/>
    <n v="8"/>
    <n v="29.027999999999999"/>
    <n v="609.58799999999997"/>
    <x v="80"/>
    <x v="12"/>
    <x v="0"/>
    <n v="580.55999999999995"/>
    <n v="4.7619047620000003"/>
    <n v="29.027999999999999"/>
    <n v="4.5999999999999996"/>
  </r>
  <r>
    <x v="1749"/>
    <x v="0"/>
    <x v="0"/>
    <x v="1"/>
    <x v="0"/>
    <x v="0"/>
    <n v="83.06"/>
    <n v="7"/>
    <n v="29.071000000000002"/>
    <n v="610.49099999999999"/>
    <x v="53"/>
    <x v="471"/>
    <x v="1"/>
    <n v="581.41999999999996"/>
    <n v="4.7619047620000003"/>
    <n v="29.071000000000002"/>
    <n v="4"/>
  </r>
  <r>
    <x v="1750"/>
    <x v="0"/>
    <x v="1"/>
    <x v="1"/>
    <x v="1"/>
    <x v="2"/>
    <n v="83.14"/>
    <n v="7"/>
    <n v="29.099"/>
    <n v="611.07899999999995"/>
    <x v="56"/>
    <x v="232"/>
    <x v="0"/>
    <n v="581.98"/>
    <n v="4.7619047620000003"/>
    <n v="29.099"/>
    <n v="6.6"/>
  </r>
  <r>
    <x v="1751"/>
    <x v="0"/>
    <x v="1"/>
    <x v="1"/>
    <x v="0"/>
    <x v="2"/>
    <n v="83.14"/>
    <n v="7"/>
    <n v="29.099"/>
    <n v="611.07899999999995"/>
    <x v="56"/>
    <x v="232"/>
    <x v="2"/>
    <n v="581.98"/>
    <n v="4.7619047620000003"/>
    <n v="29.099"/>
    <n v="6.6"/>
  </r>
  <r>
    <x v="1752"/>
    <x v="2"/>
    <x v="1"/>
    <x v="0"/>
    <x v="0"/>
    <x v="1"/>
    <n v="97.61"/>
    <n v="6"/>
    <n v="29.283000000000001"/>
    <n v="614.94299999999998"/>
    <x v="65"/>
    <x v="466"/>
    <x v="1"/>
    <n v="585.66"/>
    <n v="4.7619047620000003"/>
    <n v="29.283000000000001"/>
    <n v="9.9"/>
  </r>
  <r>
    <x v="1753"/>
    <x v="0"/>
    <x v="1"/>
    <x v="1"/>
    <x v="0"/>
    <x v="5"/>
    <n v="58.76"/>
    <n v="10"/>
    <n v="29.38"/>
    <n v="616.98"/>
    <x v="38"/>
    <x v="325"/>
    <x v="1"/>
    <n v="587.6"/>
    <n v="4.7619047620000003"/>
    <n v="29.38"/>
    <n v="9"/>
  </r>
  <r>
    <x v="1754"/>
    <x v="0"/>
    <x v="0"/>
    <x v="1"/>
    <x v="0"/>
    <x v="5"/>
    <n v="58.76"/>
    <n v="10"/>
    <n v="29.38"/>
    <n v="616.98"/>
    <x v="38"/>
    <x v="325"/>
    <x v="1"/>
    <n v="587.6"/>
    <n v="4.7619047620000003"/>
    <n v="29.38"/>
    <n v="9"/>
  </r>
  <r>
    <x v="1755"/>
    <x v="0"/>
    <x v="0"/>
    <x v="1"/>
    <x v="0"/>
    <x v="4"/>
    <n v="58.95"/>
    <n v="10"/>
    <n v="29.475000000000001"/>
    <n v="618.97500000000002"/>
    <x v="0"/>
    <x v="472"/>
    <x v="1"/>
    <n v="589.5"/>
    <n v="4.7619047620000003"/>
    <n v="29.475000000000001"/>
    <n v="8.1"/>
  </r>
  <r>
    <x v="1756"/>
    <x v="0"/>
    <x v="0"/>
    <x v="1"/>
    <x v="0"/>
    <x v="4"/>
    <n v="58.95"/>
    <n v="10"/>
    <n v="29.475000000000001"/>
    <n v="618.97500000000002"/>
    <x v="0"/>
    <x v="472"/>
    <x v="1"/>
    <n v="589.5"/>
    <n v="4.7619047620000003"/>
    <n v="29.475000000000001"/>
    <n v="14.4"/>
  </r>
  <r>
    <x v="1757"/>
    <x v="1"/>
    <x v="2"/>
    <x v="0"/>
    <x v="0"/>
    <x v="2"/>
    <n v="98.53"/>
    <n v="6"/>
    <n v="29.559000000000001"/>
    <n v="620.73900000000003"/>
    <x v="27"/>
    <x v="178"/>
    <x v="2"/>
    <n v="591.17999999999995"/>
    <n v="4.7619047620000003"/>
    <n v="29.559000000000001"/>
    <n v="4"/>
  </r>
  <r>
    <x v="1758"/>
    <x v="0"/>
    <x v="2"/>
    <x v="0"/>
    <x v="0"/>
    <x v="2"/>
    <n v="98.53"/>
    <n v="6"/>
    <n v="29.559000000000001"/>
    <n v="620.73900000000003"/>
    <x v="27"/>
    <x v="178"/>
    <x v="0"/>
    <n v="591.17999999999995"/>
    <n v="4.7619047620000003"/>
    <n v="29.559000000000001"/>
    <n v="4"/>
  </r>
  <r>
    <x v="1759"/>
    <x v="1"/>
    <x v="2"/>
    <x v="1"/>
    <x v="0"/>
    <x v="1"/>
    <n v="65.739999999999995"/>
    <n v="9"/>
    <n v="29.582999999999998"/>
    <n v="621.24300000000005"/>
    <x v="85"/>
    <x v="333"/>
    <x v="0"/>
    <n v="591.66"/>
    <n v="4.7619047620000003"/>
    <n v="29.582999999999998"/>
    <n v="7.7"/>
  </r>
  <r>
    <x v="1760"/>
    <x v="0"/>
    <x v="2"/>
    <x v="1"/>
    <x v="1"/>
    <x v="1"/>
    <n v="65.739999999999995"/>
    <n v="9"/>
    <n v="29.582999999999998"/>
    <n v="621.24300000000005"/>
    <x v="85"/>
    <x v="333"/>
    <x v="0"/>
    <n v="591.66"/>
    <n v="4.7619047620000003"/>
    <n v="29.582999999999998"/>
    <n v="7.7"/>
  </r>
  <r>
    <x v="1761"/>
    <x v="0"/>
    <x v="0"/>
    <x v="1"/>
    <x v="1"/>
    <x v="1"/>
    <n v="65.739999999999995"/>
    <n v="9"/>
    <n v="29.582999999999998"/>
    <n v="621.24300000000005"/>
    <x v="85"/>
    <x v="333"/>
    <x v="0"/>
    <n v="591.66"/>
    <n v="4.7619047620000003"/>
    <n v="29.582999999999998"/>
    <n v="14.5"/>
  </r>
  <r>
    <x v="1762"/>
    <x v="1"/>
    <x v="1"/>
    <x v="1"/>
    <x v="1"/>
    <x v="1"/>
    <n v="99.1"/>
    <n v="6"/>
    <n v="29.73"/>
    <n v="624.33000000000004"/>
    <x v="35"/>
    <x v="124"/>
    <x v="0"/>
    <n v="594.6"/>
    <n v="4.7619047620000003"/>
    <n v="29.73"/>
    <n v="4.2"/>
  </r>
  <r>
    <x v="1763"/>
    <x v="0"/>
    <x v="1"/>
    <x v="1"/>
    <x v="0"/>
    <x v="2"/>
    <n v="99.19"/>
    <n v="6"/>
    <n v="29.757000000000001"/>
    <n v="624.89700000000005"/>
    <x v="69"/>
    <x v="28"/>
    <x v="2"/>
    <n v="595.14"/>
    <n v="4.7619047620000003"/>
    <n v="29.757000000000001"/>
    <n v="5.5"/>
  </r>
  <r>
    <x v="1764"/>
    <x v="0"/>
    <x v="0"/>
    <x v="1"/>
    <x v="0"/>
    <x v="1"/>
    <n v="59.61"/>
    <n v="10"/>
    <n v="29.805"/>
    <n v="625.90499999999997"/>
    <x v="45"/>
    <x v="75"/>
    <x v="0"/>
    <n v="596.1"/>
    <n v="4.7619047620000003"/>
    <n v="29.805"/>
    <n v="5.3"/>
  </r>
  <r>
    <x v="1765"/>
    <x v="0"/>
    <x v="0"/>
    <x v="1"/>
    <x v="0"/>
    <x v="1"/>
    <n v="59.61"/>
    <n v="10"/>
    <n v="29.805"/>
    <n v="625.90499999999997"/>
    <x v="45"/>
    <x v="75"/>
    <x v="0"/>
    <n v="596.1"/>
    <n v="4.7619047620000003"/>
    <n v="29.805"/>
    <n v="5.3"/>
  </r>
  <r>
    <x v="1766"/>
    <x v="0"/>
    <x v="0"/>
    <x v="1"/>
    <x v="0"/>
    <x v="2"/>
    <n v="59.61"/>
    <n v="10"/>
    <n v="29.805"/>
    <n v="625.90499999999997"/>
    <x v="45"/>
    <x v="75"/>
    <x v="0"/>
    <n v="596.1"/>
    <n v="4.7619047620000003"/>
    <n v="29.805"/>
    <n v="5.3"/>
  </r>
  <r>
    <x v="1767"/>
    <x v="0"/>
    <x v="0"/>
    <x v="1"/>
    <x v="0"/>
    <x v="5"/>
    <n v="85.39"/>
    <n v="7"/>
    <n v="29.886500000000002"/>
    <n v="627.61649999999997"/>
    <x v="48"/>
    <x v="353"/>
    <x v="1"/>
    <n v="597.73"/>
    <n v="4.7619047620000003"/>
    <n v="29.886500000000002"/>
    <n v="4.0999999999999996"/>
  </r>
  <r>
    <x v="1768"/>
    <x v="0"/>
    <x v="1"/>
    <x v="1"/>
    <x v="0"/>
    <x v="2"/>
    <n v="85.39"/>
    <n v="7"/>
    <n v="29.886500000000002"/>
    <n v="627.61649999999997"/>
    <x v="48"/>
    <x v="353"/>
    <x v="1"/>
    <n v="597.73"/>
    <n v="4.7619047620000003"/>
    <n v="29.886500000000002"/>
    <n v="4.0999999999999996"/>
  </r>
  <r>
    <x v="1769"/>
    <x v="2"/>
    <x v="1"/>
    <x v="1"/>
    <x v="0"/>
    <x v="4"/>
    <n v="99.71"/>
    <n v="6"/>
    <n v="29.913"/>
    <n v="628.173"/>
    <x v="55"/>
    <x v="45"/>
    <x v="1"/>
    <n v="598.26"/>
    <n v="4.7619047620000003"/>
    <n v="29.913"/>
    <n v="7.9"/>
  </r>
  <r>
    <x v="1770"/>
    <x v="1"/>
    <x v="1"/>
    <x v="1"/>
    <x v="0"/>
    <x v="4"/>
    <n v="99.83"/>
    <n v="6"/>
    <n v="29.949000000000002"/>
    <n v="628.92899999999997"/>
    <x v="26"/>
    <x v="473"/>
    <x v="1"/>
    <n v="598.98"/>
    <n v="4.7619047620000003"/>
    <n v="29.949000000000002"/>
    <n v="8.5"/>
  </r>
  <r>
    <x v="1771"/>
    <x v="1"/>
    <x v="0"/>
    <x v="1"/>
    <x v="0"/>
    <x v="4"/>
    <n v="99.83"/>
    <n v="6"/>
    <n v="29.949000000000002"/>
    <n v="628.92899999999997"/>
    <x v="26"/>
    <x v="473"/>
    <x v="1"/>
    <n v="598.98"/>
    <n v="4.7619047620000003"/>
    <n v="29.949000000000002"/>
    <n v="14.6"/>
  </r>
  <r>
    <x v="1772"/>
    <x v="0"/>
    <x v="1"/>
    <x v="0"/>
    <x v="0"/>
    <x v="4"/>
    <n v="85.6"/>
    <n v="7"/>
    <n v="29.96"/>
    <n v="629.16"/>
    <x v="23"/>
    <x v="474"/>
    <x v="0"/>
    <n v="599.20000000000005"/>
    <n v="4.7619047620000003"/>
    <n v="29.96"/>
    <n v="5.3"/>
  </r>
  <r>
    <x v="1773"/>
    <x v="2"/>
    <x v="1"/>
    <x v="1"/>
    <x v="0"/>
    <x v="3"/>
    <n v="99.92"/>
    <n v="6"/>
    <n v="29.975999999999999"/>
    <n v="629.49599999999998"/>
    <x v="73"/>
    <x v="475"/>
    <x v="0"/>
    <n v="599.52"/>
    <n v="4.7619047620000003"/>
    <n v="29.975999999999999"/>
    <n v="7.1"/>
  </r>
  <r>
    <x v="1774"/>
    <x v="2"/>
    <x v="0"/>
    <x v="1"/>
    <x v="0"/>
    <x v="3"/>
    <n v="99.92"/>
    <n v="6"/>
    <n v="29.975999999999999"/>
    <n v="629.49599999999998"/>
    <x v="73"/>
    <x v="475"/>
    <x v="0"/>
    <n v="599.52"/>
    <n v="4.7619047620000003"/>
    <n v="29.975999999999999"/>
    <n v="14.7"/>
  </r>
  <r>
    <x v="1775"/>
    <x v="0"/>
    <x v="0"/>
    <x v="0"/>
    <x v="0"/>
    <x v="5"/>
    <n v="66.650000000000006"/>
    <n v="9"/>
    <n v="29.9925"/>
    <n v="629.84249999999997"/>
    <x v="72"/>
    <x v="1"/>
    <x v="2"/>
    <n v="599.85"/>
    <n v="4.7619047620000003"/>
    <n v="29.9925"/>
    <n v="9.6999999999999993"/>
  </r>
  <r>
    <x v="1776"/>
    <x v="0"/>
    <x v="0"/>
    <x v="0"/>
    <x v="0"/>
    <x v="5"/>
    <n v="66.650000000000006"/>
    <n v="9"/>
    <n v="29.9925"/>
    <n v="629.84249999999997"/>
    <x v="72"/>
    <x v="1"/>
    <x v="2"/>
    <n v="599.85"/>
    <n v="4.7619047620000003"/>
    <n v="29.9925"/>
    <n v="9.6999999999999993"/>
  </r>
  <r>
    <x v="1777"/>
    <x v="0"/>
    <x v="0"/>
    <x v="0"/>
    <x v="0"/>
    <x v="5"/>
    <n v="66.650000000000006"/>
    <n v="9"/>
    <n v="29.9925"/>
    <n v="629.84249999999997"/>
    <x v="72"/>
    <x v="1"/>
    <x v="2"/>
    <n v="599.85"/>
    <n v="4.7619047620000003"/>
    <n v="29.9925"/>
    <n v="14.8"/>
  </r>
  <r>
    <x v="1778"/>
    <x v="0"/>
    <x v="0"/>
    <x v="0"/>
    <x v="0"/>
    <x v="5"/>
    <n v="66.650000000000006"/>
    <n v="9"/>
    <n v="29.9925"/>
    <n v="629.84249999999997"/>
    <x v="72"/>
    <x v="1"/>
    <x v="2"/>
    <n v="599.85"/>
    <n v="4.7619047620000003"/>
    <n v="29.9925"/>
    <n v="14.9"/>
  </r>
  <r>
    <x v="1779"/>
    <x v="0"/>
    <x v="1"/>
    <x v="0"/>
    <x v="1"/>
    <x v="4"/>
    <n v="85.87"/>
    <n v="7"/>
    <n v="30.054500000000001"/>
    <n v="631.14449999999999"/>
    <x v="46"/>
    <x v="253"/>
    <x v="2"/>
    <n v="601.09"/>
    <n v="4.7619047620000003"/>
    <n v="30.054500000000001"/>
    <n v="8"/>
  </r>
  <r>
    <x v="1780"/>
    <x v="2"/>
    <x v="1"/>
    <x v="0"/>
    <x v="0"/>
    <x v="4"/>
    <n v="75.37"/>
    <n v="8"/>
    <n v="30.148"/>
    <n v="633.10799999999995"/>
    <x v="12"/>
    <x v="6"/>
    <x v="0"/>
    <n v="602.96"/>
    <n v="4.7619047620000003"/>
    <n v="30.148"/>
    <n v="8.4"/>
  </r>
  <r>
    <x v="1781"/>
    <x v="0"/>
    <x v="1"/>
    <x v="0"/>
    <x v="0"/>
    <x v="4"/>
    <n v="75.37"/>
    <n v="8"/>
    <n v="30.148"/>
    <n v="633.10799999999995"/>
    <x v="12"/>
    <x v="6"/>
    <x v="0"/>
    <n v="602.96"/>
    <n v="4.7619047620000003"/>
    <n v="30.148"/>
    <n v="8.4"/>
  </r>
  <r>
    <x v="1782"/>
    <x v="0"/>
    <x v="1"/>
    <x v="0"/>
    <x v="0"/>
    <x v="3"/>
    <n v="60.38"/>
    <n v="10"/>
    <n v="30.19"/>
    <n v="633.99"/>
    <x v="41"/>
    <x v="352"/>
    <x v="0"/>
    <n v="603.79999999999995"/>
    <n v="4.7619047620000003"/>
    <n v="30.19"/>
    <n v="6"/>
  </r>
  <r>
    <x v="1783"/>
    <x v="1"/>
    <x v="1"/>
    <x v="0"/>
    <x v="0"/>
    <x v="3"/>
    <n v="60.38"/>
    <n v="10"/>
    <n v="30.19"/>
    <n v="633.99"/>
    <x v="41"/>
    <x v="352"/>
    <x v="0"/>
    <n v="603.79999999999995"/>
    <n v="4.7619047620000003"/>
    <n v="30.19"/>
    <n v="6"/>
  </r>
  <r>
    <x v="1784"/>
    <x v="1"/>
    <x v="2"/>
    <x v="1"/>
    <x v="0"/>
    <x v="0"/>
    <n v="86.31"/>
    <n v="7"/>
    <n v="30.208500000000001"/>
    <n v="634.37850000000003"/>
    <x v="13"/>
    <x v="209"/>
    <x v="0"/>
    <n v="604.16999999999996"/>
    <n v="4.7619047620000003"/>
    <n v="30.208500000000001"/>
    <n v="5.3"/>
  </r>
  <r>
    <x v="1785"/>
    <x v="0"/>
    <x v="2"/>
    <x v="1"/>
    <x v="0"/>
    <x v="2"/>
    <n v="86.31"/>
    <n v="7"/>
    <n v="30.208500000000001"/>
    <n v="634.37850000000003"/>
    <x v="13"/>
    <x v="209"/>
    <x v="0"/>
    <n v="604.16999999999996"/>
    <n v="4.7619047620000003"/>
    <n v="30.208500000000001"/>
    <n v="5.3"/>
  </r>
  <r>
    <x v="1786"/>
    <x v="0"/>
    <x v="1"/>
    <x v="1"/>
    <x v="0"/>
    <x v="0"/>
    <n v="75.92"/>
    <n v="8"/>
    <n v="30.367999999999999"/>
    <n v="637.72799999999995"/>
    <x v="34"/>
    <x v="33"/>
    <x v="0"/>
    <n v="607.36"/>
    <n v="4.7619047620000003"/>
    <n v="30.367999999999999"/>
    <n v="5.5"/>
  </r>
  <r>
    <x v="1787"/>
    <x v="2"/>
    <x v="1"/>
    <x v="1"/>
    <x v="0"/>
    <x v="0"/>
    <n v="75.92"/>
    <n v="8"/>
    <n v="30.367999999999999"/>
    <n v="637.72799999999995"/>
    <x v="34"/>
    <x v="33"/>
    <x v="0"/>
    <n v="607.36"/>
    <n v="4.7619047620000003"/>
    <n v="30.367999999999999"/>
    <n v="5.5"/>
  </r>
  <r>
    <x v="1788"/>
    <x v="0"/>
    <x v="0"/>
    <x v="1"/>
    <x v="0"/>
    <x v="0"/>
    <n v="75.92"/>
    <n v="8"/>
    <n v="30.367999999999999"/>
    <n v="637.72799999999995"/>
    <x v="34"/>
    <x v="33"/>
    <x v="0"/>
    <n v="607.36"/>
    <n v="4.7619047620000003"/>
    <n v="30.367999999999999"/>
    <n v="15"/>
  </r>
  <r>
    <x v="1789"/>
    <x v="2"/>
    <x v="0"/>
    <x v="1"/>
    <x v="0"/>
    <x v="0"/>
    <n v="75.92"/>
    <n v="8"/>
    <n v="30.367999999999999"/>
    <n v="637.72799999999995"/>
    <x v="34"/>
    <x v="33"/>
    <x v="0"/>
    <n v="607.36"/>
    <n v="4.7619047620000003"/>
    <n v="30.367999999999999"/>
    <n v="15.1"/>
  </r>
  <r>
    <x v="1790"/>
    <x v="2"/>
    <x v="1"/>
    <x v="1"/>
    <x v="0"/>
    <x v="5"/>
    <n v="87.08"/>
    <n v="7"/>
    <n v="30.478000000000002"/>
    <n v="640.03800000000001"/>
    <x v="1"/>
    <x v="476"/>
    <x v="0"/>
    <n v="609.55999999999995"/>
    <n v="4.7619047620000003"/>
    <n v="30.478000000000002"/>
    <n v="5.5"/>
  </r>
  <r>
    <x v="1791"/>
    <x v="2"/>
    <x v="1"/>
    <x v="1"/>
    <x v="0"/>
    <x v="5"/>
    <n v="87.08"/>
    <n v="7"/>
    <n v="30.478000000000002"/>
    <n v="640.03800000000001"/>
    <x v="1"/>
    <x v="476"/>
    <x v="0"/>
    <n v="609.55999999999995"/>
    <n v="4.7619047620000003"/>
    <n v="30.478000000000002"/>
    <n v="5.5"/>
  </r>
  <r>
    <x v="1792"/>
    <x v="0"/>
    <x v="1"/>
    <x v="1"/>
    <x v="0"/>
    <x v="2"/>
    <n v="87.08"/>
    <n v="7"/>
    <n v="30.478000000000002"/>
    <n v="640.03800000000001"/>
    <x v="1"/>
    <x v="476"/>
    <x v="0"/>
    <n v="609.55999999999995"/>
    <n v="4.7619047620000003"/>
    <n v="30.478000000000002"/>
    <n v="5.5"/>
  </r>
  <r>
    <x v="1793"/>
    <x v="0"/>
    <x v="1"/>
    <x v="1"/>
    <x v="0"/>
    <x v="2"/>
    <n v="87.08"/>
    <n v="7"/>
    <n v="30.478000000000002"/>
    <n v="640.03800000000001"/>
    <x v="1"/>
    <x v="476"/>
    <x v="0"/>
    <n v="609.55999999999995"/>
    <n v="4.7619047620000003"/>
    <n v="30.478000000000002"/>
    <n v="5.5"/>
  </r>
  <r>
    <x v="1794"/>
    <x v="1"/>
    <x v="2"/>
    <x v="0"/>
    <x v="1"/>
    <x v="2"/>
    <n v="88.34"/>
    <n v="7"/>
    <n v="30.919"/>
    <n v="649.29899999999998"/>
    <x v="24"/>
    <x v="243"/>
    <x v="0"/>
    <n v="618.38"/>
    <n v="4.7619047620000003"/>
    <n v="30.919"/>
    <n v="6.6"/>
  </r>
  <r>
    <x v="1795"/>
    <x v="0"/>
    <x v="0"/>
    <x v="1"/>
    <x v="0"/>
    <x v="1"/>
    <n v="62.12"/>
    <n v="10"/>
    <n v="31.06"/>
    <n v="652.26"/>
    <x v="88"/>
    <x v="352"/>
    <x v="0"/>
    <n v="621.20000000000005"/>
    <n v="4.7619047620000003"/>
    <n v="31.06"/>
    <n v="5.9"/>
  </r>
  <r>
    <x v="1796"/>
    <x v="0"/>
    <x v="1"/>
    <x v="1"/>
    <x v="1"/>
    <x v="1"/>
    <n v="62.18"/>
    <n v="10"/>
    <n v="31.09"/>
    <n v="652.89"/>
    <x v="63"/>
    <x v="284"/>
    <x v="0"/>
    <n v="621.79999999999995"/>
    <n v="4.7619047620000003"/>
    <n v="31.09"/>
    <n v="6"/>
  </r>
  <r>
    <x v="1797"/>
    <x v="2"/>
    <x v="1"/>
    <x v="0"/>
    <x v="0"/>
    <x v="4"/>
    <n v="69.37"/>
    <n v="9"/>
    <n v="31.2165"/>
    <n v="655.54650000000004"/>
    <x v="1"/>
    <x v="242"/>
    <x v="1"/>
    <n v="624.33000000000004"/>
    <n v="4.7619047620000003"/>
    <n v="31.2165"/>
    <n v="4"/>
  </r>
  <r>
    <x v="1798"/>
    <x v="1"/>
    <x v="2"/>
    <x v="0"/>
    <x v="0"/>
    <x v="5"/>
    <n v="69.58"/>
    <n v="9"/>
    <n v="31.311"/>
    <n v="657.53099999999995"/>
    <x v="87"/>
    <x v="248"/>
    <x v="2"/>
    <n v="626.22"/>
    <n v="4.7619047620000003"/>
    <n v="31.311"/>
    <n v="7.8"/>
  </r>
  <r>
    <x v="1799"/>
    <x v="0"/>
    <x v="1"/>
    <x v="0"/>
    <x v="0"/>
    <x v="2"/>
    <n v="69.58"/>
    <n v="9"/>
    <n v="31.311"/>
    <n v="657.53099999999995"/>
    <x v="87"/>
    <x v="248"/>
    <x v="2"/>
    <n v="626.22"/>
    <n v="4.7619047620000003"/>
    <n v="31.311"/>
    <n v="7.8"/>
  </r>
  <r>
    <x v="1800"/>
    <x v="1"/>
    <x v="2"/>
    <x v="0"/>
    <x v="0"/>
    <x v="5"/>
    <n v="69.58"/>
    <n v="9"/>
    <n v="31.311"/>
    <n v="657.53099999999995"/>
    <x v="87"/>
    <x v="248"/>
    <x v="2"/>
    <n v="626.22"/>
    <n v="4.7619047620000003"/>
    <n v="31.311"/>
    <n v="15.2"/>
  </r>
  <r>
    <x v="1801"/>
    <x v="0"/>
    <x v="0"/>
    <x v="0"/>
    <x v="1"/>
    <x v="0"/>
    <n v="70.19"/>
    <n v="9"/>
    <n v="31.5855"/>
    <n v="663.29549999999995"/>
    <x v="6"/>
    <x v="4"/>
    <x v="0"/>
    <n v="631.71"/>
    <n v="4.7619047620000003"/>
    <n v="31.5855"/>
    <n v="6.7"/>
  </r>
  <r>
    <x v="1802"/>
    <x v="0"/>
    <x v="1"/>
    <x v="0"/>
    <x v="0"/>
    <x v="2"/>
    <n v="70.19"/>
    <n v="9"/>
    <n v="31.5855"/>
    <n v="663.29549999999995"/>
    <x v="6"/>
    <x v="4"/>
    <x v="0"/>
    <n v="631.71"/>
    <n v="4.7619047620000003"/>
    <n v="31.5855"/>
    <n v="6.7"/>
  </r>
  <r>
    <x v="1803"/>
    <x v="0"/>
    <x v="0"/>
    <x v="0"/>
    <x v="0"/>
    <x v="0"/>
    <n v="70.19"/>
    <n v="9"/>
    <n v="31.5855"/>
    <n v="663.29549999999995"/>
    <x v="6"/>
    <x v="4"/>
    <x v="0"/>
    <n v="631.71"/>
    <n v="4.7619047620000003"/>
    <n v="31.5855"/>
    <n v="6.7"/>
  </r>
  <r>
    <x v="1804"/>
    <x v="0"/>
    <x v="1"/>
    <x v="0"/>
    <x v="1"/>
    <x v="0"/>
    <n v="90.74"/>
    <n v="7"/>
    <n v="31.759"/>
    <n v="666.93899999999996"/>
    <x v="30"/>
    <x v="113"/>
    <x v="0"/>
    <n v="635.17999999999995"/>
    <n v="4.7619047620000003"/>
    <n v="31.759"/>
    <n v="6.2"/>
  </r>
  <r>
    <x v="1805"/>
    <x v="2"/>
    <x v="1"/>
    <x v="0"/>
    <x v="0"/>
    <x v="0"/>
    <n v="90.74"/>
    <n v="7"/>
    <n v="31.759"/>
    <n v="666.93899999999996"/>
    <x v="30"/>
    <x v="113"/>
    <x v="2"/>
    <n v="635.17999999999995"/>
    <n v="4.7619047620000003"/>
    <n v="31.759"/>
    <n v="6.2"/>
  </r>
  <r>
    <x v="1806"/>
    <x v="0"/>
    <x v="1"/>
    <x v="0"/>
    <x v="1"/>
    <x v="2"/>
    <n v="90.74"/>
    <n v="7"/>
    <n v="31.759"/>
    <n v="666.93899999999996"/>
    <x v="30"/>
    <x v="113"/>
    <x v="0"/>
    <n v="635.17999999999995"/>
    <n v="4.7619047620000003"/>
    <n v="31.759"/>
    <n v="6.2"/>
  </r>
  <r>
    <x v="1807"/>
    <x v="2"/>
    <x v="0"/>
    <x v="0"/>
    <x v="0"/>
    <x v="0"/>
    <n v="90.74"/>
    <n v="7"/>
    <n v="31.759"/>
    <n v="666.93899999999996"/>
    <x v="30"/>
    <x v="113"/>
    <x v="2"/>
    <n v="635.17999999999995"/>
    <n v="4.7619047620000003"/>
    <n v="31.759"/>
    <n v="15.3"/>
  </r>
  <r>
    <x v="1808"/>
    <x v="0"/>
    <x v="2"/>
    <x v="0"/>
    <x v="0"/>
    <x v="3"/>
    <n v="63.56"/>
    <n v="10"/>
    <n v="31.78"/>
    <n v="667.38"/>
    <x v="30"/>
    <x v="133"/>
    <x v="0"/>
    <n v="635.6"/>
    <n v="4.7619047620000003"/>
    <n v="31.78"/>
    <n v="4.3"/>
  </r>
  <r>
    <x v="1809"/>
    <x v="0"/>
    <x v="0"/>
    <x v="0"/>
    <x v="0"/>
    <x v="3"/>
    <n v="63.56"/>
    <n v="10"/>
    <n v="31.78"/>
    <n v="667.38"/>
    <x v="30"/>
    <x v="133"/>
    <x v="0"/>
    <n v="635.6"/>
    <n v="4.7619047620000003"/>
    <n v="31.78"/>
    <n v="15.4"/>
  </r>
  <r>
    <x v="1810"/>
    <x v="0"/>
    <x v="0"/>
    <x v="0"/>
    <x v="0"/>
    <x v="2"/>
    <n v="91.4"/>
    <n v="7"/>
    <n v="31.99"/>
    <n v="671.79"/>
    <x v="52"/>
    <x v="477"/>
    <x v="0"/>
    <n v="639.79999999999995"/>
    <n v="4.7619047620000003"/>
    <n v="31.99"/>
    <n v="9.5"/>
  </r>
  <r>
    <x v="1811"/>
    <x v="0"/>
    <x v="0"/>
    <x v="0"/>
    <x v="0"/>
    <x v="2"/>
    <n v="91.4"/>
    <n v="7"/>
    <n v="31.99"/>
    <n v="671.79"/>
    <x v="52"/>
    <x v="477"/>
    <x v="0"/>
    <n v="639.79999999999995"/>
    <n v="4.7619047620000003"/>
    <n v="31.99"/>
    <n v="9.5"/>
  </r>
  <r>
    <x v="1812"/>
    <x v="0"/>
    <x v="0"/>
    <x v="0"/>
    <x v="0"/>
    <x v="2"/>
    <n v="91.4"/>
    <n v="7"/>
    <n v="31.99"/>
    <n v="671.79"/>
    <x v="52"/>
    <x v="477"/>
    <x v="0"/>
    <n v="639.79999999999995"/>
    <n v="4.7619047620000003"/>
    <n v="31.99"/>
    <n v="9.5"/>
  </r>
  <r>
    <x v="1813"/>
    <x v="0"/>
    <x v="0"/>
    <x v="0"/>
    <x v="0"/>
    <x v="2"/>
    <n v="91.4"/>
    <n v="7"/>
    <n v="31.99"/>
    <n v="671.79"/>
    <x v="52"/>
    <x v="477"/>
    <x v="0"/>
    <n v="639.79999999999995"/>
    <n v="4.7619047620000003"/>
    <n v="31.99"/>
    <n v="9.5"/>
  </r>
  <r>
    <x v="1814"/>
    <x v="0"/>
    <x v="2"/>
    <x v="1"/>
    <x v="0"/>
    <x v="0"/>
    <n v="64.19"/>
    <n v="10"/>
    <n v="32.094999999999999"/>
    <n v="673.995"/>
    <x v="35"/>
    <x v="425"/>
    <x v="0"/>
    <n v="641.9"/>
    <n v="4.7619047620000003"/>
    <n v="32.094999999999999"/>
    <n v="6.7"/>
  </r>
  <r>
    <x v="1815"/>
    <x v="1"/>
    <x v="2"/>
    <x v="1"/>
    <x v="0"/>
    <x v="0"/>
    <n v="64.19"/>
    <n v="10"/>
    <n v="32.094999999999999"/>
    <n v="673.995"/>
    <x v="35"/>
    <x v="425"/>
    <x v="2"/>
    <n v="641.9"/>
    <n v="4.7619047620000003"/>
    <n v="32.094999999999999"/>
    <n v="6.7"/>
  </r>
  <r>
    <x v="1816"/>
    <x v="1"/>
    <x v="1"/>
    <x v="0"/>
    <x v="0"/>
    <x v="2"/>
    <n v="80.959999999999994"/>
    <n v="8"/>
    <n v="32.384"/>
    <n v="680.06399999999996"/>
    <x v="58"/>
    <x v="478"/>
    <x v="2"/>
    <n v="647.67999999999995"/>
    <n v="4.7619047620000003"/>
    <n v="32.384"/>
    <n v="7.4"/>
  </r>
  <r>
    <x v="1817"/>
    <x v="1"/>
    <x v="2"/>
    <x v="0"/>
    <x v="0"/>
    <x v="2"/>
    <n v="80.959999999999994"/>
    <n v="8"/>
    <n v="32.384"/>
    <n v="680.06399999999996"/>
    <x v="58"/>
    <x v="478"/>
    <x v="2"/>
    <n v="647.67999999999995"/>
    <n v="4.7619047620000003"/>
    <n v="32.384"/>
    <n v="7.4"/>
  </r>
  <r>
    <x v="1818"/>
    <x v="1"/>
    <x v="1"/>
    <x v="0"/>
    <x v="0"/>
    <x v="2"/>
    <n v="80.959999999999994"/>
    <n v="8"/>
    <n v="32.384"/>
    <n v="680.06399999999996"/>
    <x v="58"/>
    <x v="478"/>
    <x v="2"/>
    <n v="647.67999999999995"/>
    <n v="4.7619047620000003"/>
    <n v="32.384"/>
    <n v="15.5"/>
  </r>
  <r>
    <x v="1819"/>
    <x v="0"/>
    <x v="0"/>
    <x v="1"/>
    <x v="0"/>
    <x v="0"/>
    <n v="80.97"/>
    <n v="8"/>
    <n v="32.387999999999998"/>
    <n v="680.14800000000002"/>
    <x v="12"/>
    <x v="295"/>
    <x v="0"/>
    <n v="647.76"/>
    <n v="4.7619047620000003"/>
    <n v="32.387999999999998"/>
    <n v="9.3000000000000007"/>
  </r>
  <r>
    <x v="1820"/>
    <x v="0"/>
    <x v="0"/>
    <x v="1"/>
    <x v="0"/>
    <x v="0"/>
    <n v="80.97"/>
    <n v="8"/>
    <n v="32.387999999999998"/>
    <n v="680.14800000000002"/>
    <x v="12"/>
    <x v="295"/>
    <x v="0"/>
    <n v="647.76"/>
    <n v="4.7619047620000003"/>
    <n v="32.387999999999998"/>
    <n v="9.3000000000000007"/>
  </r>
  <r>
    <x v="1821"/>
    <x v="1"/>
    <x v="1"/>
    <x v="0"/>
    <x v="0"/>
    <x v="5"/>
    <n v="92.6"/>
    <n v="7"/>
    <n v="32.409999999999997"/>
    <n v="680.61"/>
    <x v="46"/>
    <x v="396"/>
    <x v="2"/>
    <n v="648.20000000000005"/>
    <n v="4.7619047620000003"/>
    <n v="32.409999999999997"/>
    <n v="9.3000000000000007"/>
  </r>
  <r>
    <x v="1822"/>
    <x v="1"/>
    <x v="2"/>
    <x v="0"/>
    <x v="0"/>
    <x v="5"/>
    <n v="92.6"/>
    <n v="7"/>
    <n v="32.409999999999997"/>
    <n v="680.61"/>
    <x v="46"/>
    <x v="396"/>
    <x v="2"/>
    <n v="648.20000000000005"/>
    <n v="4.7619047620000003"/>
    <n v="32.409999999999997"/>
    <n v="9.3000000000000007"/>
  </r>
  <r>
    <x v="1823"/>
    <x v="2"/>
    <x v="1"/>
    <x v="0"/>
    <x v="1"/>
    <x v="4"/>
    <n v="72.11"/>
    <n v="9"/>
    <n v="32.4495"/>
    <n v="681.43949999999995"/>
    <x v="12"/>
    <x v="90"/>
    <x v="0"/>
    <n v="648.99"/>
    <n v="4.7619047620000003"/>
    <n v="32.4495"/>
    <n v="7.7"/>
  </r>
  <r>
    <x v="1824"/>
    <x v="0"/>
    <x v="0"/>
    <x v="1"/>
    <x v="0"/>
    <x v="5"/>
    <n v="64.95"/>
    <n v="10"/>
    <n v="32.475000000000001"/>
    <n v="681.97500000000002"/>
    <x v="73"/>
    <x v="132"/>
    <x v="0"/>
    <n v="649.5"/>
    <n v="4.7619047620000003"/>
    <n v="32.475000000000001"/>
    <n v="5.2"/>
  </r>
  <r>
    <x v="1825"/>
    <x v="0"/>
    <x v="1"/>
    <x v="1"/>
    <x v="0"/>
    <x v="5"/>
    <n v="64.95"/>
    <n v="10"/>
    <n v="32.475000000000001"/>
    <n v="681.97500000000002"/>
    <x v="73"/>
    <x v="132"/>
    <x v="0"/>
    <n v="649.5"/>
    <n v="4.7619047620000003"/>
    <n v="32.475000000000001"/>
    <n v="5.2"/>
  </r>
  <r>
    <x v="1826"/>
    <x v="2"/>
    <x v="1"/>
    <x v="1"/>
    <x v="0"/>
    <x v="1"/>
    <n v="65.23"/>
    <n v="10"/>
    <n v="32.615000000000002"/>
    <n v="684.91499999999996"/>
    <x v="3"/>
    <x v="104"/>
    <x v="0"/>
    <n v="652.29999999999995"/>
    <n v="4.7619047620000003"/>
    <n v="32.615000000000002"/>
    <n v="5.2"/>
  </r>
  <r>
    <x v="1827"/>
    <x v="2"/>
    <x v="1"/>
    <x v="0"/>
    <x v="0"/>
    <x v="1"/>
    <n v="65.23"/>
    <n v="10"/>
    <n v="32.615000000000002"/>
    <n v="684.91499999999996"/>
    <x v="3"/>
    <x v="104"/>
    <x v="2"/>
    <n v="652.29999999999995"/>
    <n v="4.7619047620000003"/>
    <n v="32.615000000000002"/>
    <n v="5.2"/>
  </r>
  <r>
    <x v="1828"/>
    <x v="0"/>
    <x v="1"/>
    <x v="1"/>
    <x v="0"/>
    <x v="1"/>
    <n v="65.23"/>
    <n v="10"/>
    <n v="32.615000000000002"/>
    <n v="684.91499999999996"/>
    <x v="3"/>
    <x v="104"/>
    <x v="0"/>
    <n v="652.29999999999995"/>
    <n v="4.7619047620000003"/>
    <n v="32.615000000000002"/>
    <n v="5.2"/>
  </r>
  <r>
    <x v="1829"/>
    <x v="1"/>
    <x v="2"/>
    <x v="1"/>
    <x v="0"/>
    <x v="3"/>
    <n v="93.69"/>
    <n v="7"/>
    <n v="32.791499999999999"/>
    <n v="688.62149999999997"/>
    <x v="20"/>
    <x v="290"/>
    <x v="2"/>
    <n v="655.83"/>
    <n v="4.7619047620000003"/>
    <n v="32.791499999999999"/>
    <n v="4.5"/>
  </r>
  <r>
    <x v="1830"/>
    <x v="1"/>
    <x v="0"/>
    <x v="1"/>
    <x v="0"/>
    <x v="3"/>
    <n v="93.69"/>
    <n v="7"/>
    <n v="32.791499999999999"/>
    <n v="688.62149999999997"/>
    <x v="20"/>
    <x v="290"/>
    <x v="2"/>
    <n v="655.83"/>
    <n v="4.7619047620000003"/>
    <n v="32.791499999999999"/>
    <n v="15.6"/>
  </r>
  <r>
    <x v="1831"/>
    <x v="0"/>
    <x v="0"/>
    <x v="0"/>
    <x v="0"/>
    <x v="2"/>
    <n v="72.88"/>
    <n v="9"/>
    <n v="32.795999999999999"/>
    <n v="688.71600000000001"/>
    <x v="3"/>
    <x v="248"/>
    <x v="0"/>
    <n v="655.92"/>
    <n v="4.7619047620000003"/>
    <n v="32.795999999999999"/>
    <n v="4"/>
  </r>
  <r>
    <x v="1832"/>
    <x v="0"/>
    <x v="1"/>
    <x v="0"/>
    <x v="1"/>
    <x v="2"/>
    <n v="72.88"/>
    <n v="9"/>
    <n v="32.795999999999999"/>
    <n v="688.71600000000001"/>
    <x v="3"/>
    <x v="248"/>
    <x v="0"/>
    <n v="655.92"/>
    <n v="4.7619047620000003"/>
    <n v="32.795999999999999"/>
    <n v="4"/>
  </r>
  <r>
    <x v="1833"/>
    <x v="1"/>
    <x v="2"/>
    <x v="1"/>
    <x v="1"/>
    <x v="5"/>
    <n v="93.88"/>
    <n v="7"/>
    <n v="32.857999999999997"/>
    <n v="690.01800000000003"/>
    <x v="32"/>
    <x v="327"/>
    <x v="0"/>
    <n v="657.16"/>
    <n v="4.7619047620000003"/>
    <n v="32.857999999999997"/>
    <n v="7.3"/>
  </r>
  <r>
    <x v="1834"/>
    <x v="1"/>
    <x v="2"/>
    <x v="1"/>
    <x v="0"/>
    <x v="5"/>
    <n v="93.88"/>
    <n v="7"/>
    <n v="32.857999999999997"/>
    <n v="690.01800000000003"/>
    <x v="32"/>
    <x v="327"/>
    <x v="2"/>
    <n v="657.16"/>
    <n v="4.7619047620000003"/>
    <n v="32.857999999999997"/>
    <n v="7.3"/>
  </r>
  <r>
    <x v="1835"/>
    <x v="0"/>
    <x v="1"/>
    <x v="0"/>
    <x v="1"/>
    <x v="3"/>
    <n v="94.59"/>
    <n v="7"/>
    <n v="33.106499999999997"/>
    <n v="695.23649999999998"/>
    <x v="77"/>
    <x v="160"/>
    <x v="0"/>
    <n v="662.13"/>
    <n v="4.7619047620000003"/>
    <n v="33.106499999999997"/>
    <n v="4.9000000000000004"/>
  </r>
  <r>
    <x v="1836"/>
    <x v="0"/>
    <x v="0"/>
    <x v="0"/>
    <x v="1"/>
    <x v="3"/>
    <n v="94.59"/>
    <n v="7"/>
    <n v="33.106499999999997"/>
    <n v="695.23649999999998"/>
    <x v="77"/>
    <x v="160"/>
    <x v="0"/>
    <n v="662.13"/>
    <n v="4.7619047620000003"/>
    <n v="33.106499999999997"/>
    <n v="15.7"/>
  </r>
  <r>
    <x v="1837"/>
    <x v="1"/>
    <x v="1"/>
    <x v="1"/>
    <x v="1"/>
    <x v="3"/>
    <n v="94.88"/>
    <n v="7"/>
    <n v="33.207999999999998"/>
    <n v="697.36800000000005"/>
    <x v="52"/>
    <x v="153"/>
    <x v="0"/>
    <n v="664.16"/>
    <n v="4.7619047620000003"/>
    <n v="33.207999999999998"/>
    <n v="4.2"/>
  </r>
  <r>
    <x v="1838"/>
    <x v="0"/>
    <x v="1"/>
    <x v="1"/>
    <x v="0"/>
    <x v="3"/>
    <n v="94.88"/>
    <n v="7"/>
    <n v="33.207999999999998"/>
    <n v="697.36800000000005"/>
    <x v="52"/>
    <x v="153"/>
    <x v="0"/>
    <n v="664.16"/>
    <n v="4.7619047620000003"/>
    <n v="33.207999999999998"/>
    <n v="4.2"/>
  </r>
  <r>
    <x v="1839"/>
    <x v="0"/>
    <x v="1"/>
    <x v="0"/>
    <x v="0"/>
    <x v="4"/>
    <n v="66.47"/>
    <n v="10"/>
    <n v="33.234999999999999"/>
    <n v="697.93499999999995"/>
    <x v="67"/>
    <x v="466"/>
    <x v="0"/>
    <n v="664.7"/>
    <n v="4.7619047620000003"/>
    <n v="33.234999999999999"/>
    <n v="5"/>
  </r>
  <r>
    <x v="1840"/>
    <x v="0"/>
    <x v="0"/>
    <x v="1"/>
    <x v="0"/>
    <x v="0"/>
    <n v="95.49"/>
    <n v="7"/>
    <n v="33.421500000000002"/>
    <n v="701.85149999999999"/>
    <x v="21"/>
    <x v="249"/>
    <x v="0"/>
    <n v="668.43"/>
    <n v="4.7619047620000003"/>
    <n v="33.421500000000002"/>
    <n v="8.6999999999999993"/>
  </r>
  <r>
    <x v="1841"/>
    <x v="0"/>
    <x v="1"/>
    <x v="1"/>
    <x v="0"/>
    <x v="0"/>
    <n v="95.49"/>
    <n v="7"/>
    <n v="33.421500000000002"/>
    <n v="701.85149999999999"/>
    <x v="21"/>
    <x v="249"/>
    <x v="1"/>
    <n v="668.43"/>
    <n v="4.7619047620000003"/>
    <n v="33.421500000000002"/>
    <n v="8.6999999999999993"/>
  </r>
  <r>
    <x v="1842"/>
    <x v="0"/>
    <x v="0"/>
    <x v="1"/>
    <x v="0"/>
    <x v="0"/>
    <n v="95.49"/>
    <n v="7"/>
    <n v="33.421500000000002"/>
    <n v="701.85149999999999"/>
    <x v="21"/>
    <x v="249"/>
    <x v="0"/>
    <n v="668.43"/>
    <n v="4.7619047620000003"/>
    <n v="33.421500000000002"/>
    <n v="8.6999999999999993"/>
  </r>
  <r>
    <x v="1843"/>
    <x v="2"/>
    <x v="1"/>
    <x v="1"/>
    <x v="0"/>
    <x v="1"/>
    <n v="95.54"/>
    <n v="7"/>
    <n v="33.439"/>
    <n v="702.21900000000005"/>
    <x v="8"/>
    <x v="424"/>
    <x v="2"/>
    <n v="668.78"/>
    <n v="4.7619047620000003"/>
    <n v="33.439"/>
    <n v="9.6"/>
  </r>
  <r>
    <x v="1844"/>
    <x v="0"/>
    <x v="1"/>
    <x v="1"/>
    <x v="0"/>
    <x v="1"/>
    <n v="95.54"/>
    <n v="7"/>
    <n v="33.439"/>
    <n v="702.21900000000005"/>
    <x v="8"/>
    <x v="424"/>
    <x v="2"/>
    <n v="668.78"/>
    <n v="4.7619047620000003"/>
    <n v="33.439"/>
    <n v="9.6"/>
  </r>
  <r>
    <x v="1845"/>
    <x v="0"/>
    <x v="1"/>
    <x v="1"/>
    <x v="0"/>
    <x v="1"/>
    <n v="95.54"/>
    <n v="7"/>
    <n v="33.439"/>
    <n v="702.21900000000005"/>
    <x v="8"/>
    <x v="424"/>
    <x v="2"/>
    <n v="668.78"/>
    <n v="4.7619047620000003"/>
    <n v="33.439"/>
    <n v="15.8"/>
  </r>
  <r>
    <x v="1846"/>
    <x v="2"/>
    <x v="1"/>
    <x v="1"/>
    <x v="0"/>
    <x v="0"/>
    <n v="83.78"/>
    <n v="8"/>
    <n v="33.512"/>
    <n v="703.75199999999995"/>
    <x v="56"/>
    <x v="125"/>
    <x v="0"/>
    <n v="670.24"/>
    <n v="4.7619047620000003"/>
    <n v="33.512"/>
    <n v="5.0999999999999996"/>
  </r>
  <r>
    <x v="1847"/>
    <x v="2"/>
    <x v="0"/>
    <x v="1"/>
    <x v="0"/>
    <x v="0"/>
    <n v="83.78"/>
    <n v="8"/>
    <n v="33.512"/>
    <n v="703.75199999999995"/>
    <x v="56"/>
    <x v="125"/>
    <x v="0"/>
    <n v="670.24"/>
    <n v="4.7619047620000003"/>
    <n v="33.512"/>
    <n v="15.9"/>
  </r>
  <r>
    <x v="1848"/>
    <x v="1"/>
    <x v="2"/>
    <x v="1"/>
    <x v="0"/>
    <x v="3"/>
    <n v="74.67"/>
    <n v="9"/>
    <n v="33.601500000000001"/>
    <n v="705.63149999999996"/>
    <x v="81"/>
    <x v="256"/>
    <x v="0"/>
    <n v="672.03"/>
    <n v="4.7619047620000003"/>
    <n v="33.601500000000001"/>
    <n v="9.4"/>
  </r>
  <r>
    <x v="1849"/>
    <x v="1"/>
    <x v="2"/>
    <x v="1"/>
    <x v="0"/>
    <x v="2"/>
    <n v="74.67"/>
    <n v="9"/>
    <n v="33.601500000000001"/>
    <n v="705.63149999999996"/>
    <x v="81"/>
    <x v="256"/>
    <x v="1"/>
    <n v="672.03"/>
    <n v="4.7619047620000003"/>
    <n v="33.601500000000001"/>
    <n v="9.4"/>
  </r>
  <r>
    <x v="1850"/>
    <x v="0"/>
    <x v="2"/>
    <x v="0"/>
    <x v="0"/>
    <x v="2"/>
    <n v="67.45"/>
    <n v="10"/>
    <n v="33.725000000000001"/>
    <n v="708.22500000000002"/>
    <x v="52"/>
    <x v="350"/>
    <x v="0"/>
    <n v="674.5"/>
    <n v="4.7619047620000003"/>
    <n v="33.725000000000001"/>
    <n v="4.2"/>
  </r>
  <r>
    <x v="1851"/>
    <x v="1"/>
    <x v="2"/>
    <x v="0"/>
    <x v="0"/>
    <x v="2"/>
    <n v="67.45"/>
    <n v="10"/>
    <n v="33.725000000000001"/>
    <n v="708.22500000000002"/>
    <x v="52"/>
    <x v="350"/>
    <x v="1"/>
    <n v="674.5"/>
    <n v="4.7619047620000003"/>
    <n v="33.725000000000001"/>
    <n v="4.2"/>
  </r>
  <r>
    <x v="1852"/>
    <x v="0"/>
    <x v="2"/>
    <x v="1"/>
    <x v="0"/>
    <x v="2"/>
    <n v="67.45"/>
    <n v="10"/>
    <n v="33.725000000000001"/>
    <n v="708.22500000000002"/>
    <x v="52"/>
    <x v="350"/>
    <x v="0"/>
    <n v="674.5"/>
    <n v="4.7619047620000003"/>
    <n v="33.725000000000001"/>
    <n v="4.2"/>
  </r>
  <r>
    <x v="1853"/>
    <x v="0"/>
    <x v="1"/>
    <x v="1"/>
    <x v="0"/>
    <x v="5"/>
    <n v="96.37"/>
    <n v="7"/>
    <n v="33.729500000000002"/>
    <n v="708.31949999999995"/>
    <x v="62"/>
    <x v="88"/>
    <x v="0"/>
    <n v="674.59"/>
    <n v="4.7619047620000003"/>
    <n v="33.729500000000002"/>
    <n v="6"/>
  </r>
  <r>
    <x v="1854"/>
    <x v="0"/>
    <x v="0"/>
    <x v="1"/>
    <x v="0"/>
    <x v="5"/>
    <n v="96.37"/>
    <n v="7"/>
    <n v="33.729500000000002"/>
    <n v="708.31949999999995"/>
    <x v="62"/>
    <x v="88"/>
    <x v="0"/>
    <n v="674.59"/>
    <n v="4.7619047620000003"/>
    <n v="33.729500000000002"/>
    <n v="6"/>
  </r>
  <r>
    <x v="1855"/>
    <x v="0"/>
    <x v="0"/>
    <x v="1"/>
    <x v="0"/>
    <x v="5"/>
    <n v="96.37"/>
    <n v="7"/>
    <n v="33.729500000000002"/>
    <n v="708.31949999999995"/>
    <x v="62"/>
    <x v="88"/>
    <x v="0"/>
    <n v="674.59"/>
    <n v="4.7619047620000003"/>
    <n v="33.729500000000002"/>
    <n v="16"/>
  </r>
  <r>
    <x v="1856"/>
    <x v="1"/>
    <x v="1"/>
    <x v="1"/>
    <x v="0"/>
    <x v="2"/>
    <n v="75.06"/>
    <n v="9"/>
    <n v="33.777000000000001"/>
    <n v="709.31700000000001"/>
    <x v="7"/>
    <x v="479"/>
    <x v="1"/>
    <n v="675.54"/>
    <n v="4.7619047620000003"/>
    <n v="33.777000000000001"/>
    <n v="6.2"/>
  </r>
  <r>
    <x v="1857"/>
    <x v="1"/>
    <x v="1"/>
    <x v="1"/>
    <x v="0"/>
    <x v="2"/>
    <n v="75.06"/>
    <n v="9"/>
    <n v="33.777000000000001"/>
    <n v="709.31700000000001"/>
    <x v="7"/>
    <x v="479"/>
    <x v="1"/>
    <n v="675.54"/>
    <n v="4.7619047620000003"/>
    <n v="33.777000000000001"/>
    <n v="6.2"/>
  </r>
  <r>
    <x v="1858"/>
    <x v="2"/>
    <x v="1"/>
    <x v="0"/>
    <x v="0"/>
    <x v="5"/>
    <n v="75.59"/>
    <n v="9"/>
    <n v="34.015500000000003"/>
    <n v="714.32550000000003"/>
    <x v="36"/>
    <x v="478"/>
    <x v="0"/>
    <n v="680.31"/>
    <n v="4.7619047620000003"/>
    <n v="34.015500000000003"/>
    <n v="8"/>
  </r>
  <r>
    <x v="1859"/>
    <x v="2"/>
    <x v="1"/>
    <x v="0"/>
    <x v="1"/>
    <x v="5"/>
    <n v="75.59"/>
    <n v="9"/>
    <n v="34.015500000000003"/>
    <n v="714.32550000000003"/>
    <x v="36"/>
    <x v="478"/>
    <x v="0"/>
    <n v="680.31"/>
    <n v="4.7619047620000003"/>
    <n v="34.015500000000003"/>
    <n v="8"/>
  </r>
  <r>
    <x v="1860"/>
    <x v="0"/>
    <x v="0"/>
    <x v="0"/>
    <x v="0"/>
    <x v="1"/>
    <n v="97.79"/>
    <n v="7"/>
    <n v="34.226500000000001"/>
    <n v="718.75649999999996"/>
    <x v="59"/>
    <x v="480"/>
    <x v="0"/>
    <n v="684.53"/>
    <n v="4.7619047620000003"/>
    <n v="34.226500000000001"/>
    <n v="4.9000000000000004"/>
  </r>
  <r>
    <x v="1861"/>
    <x v="0"/>
    <x v="0"/>
    <x v="0"/>
    <x v="1"/>
    <x v="1"/>
    <n v="97.79"/>
    <n v="7"/>
    <n v="34.226500000000001"/>
    <n v="718.75649999999996"/>
    <x v="59"/>
    <x v="480"/>
    <x v="1"/>
    <n v="684.53"/>
    <n v="4.7619047620000003"/>
    <n v="34.226500000000001"/>
    <n v="4.9000000000000004"/>
  </r>
  <r>
    <x v="1862"/>
    <x v="0"/>
    <x v="0"/>
    <x v="0"/>
    <x v="0"/>
    <x v="2"/>
    <n v="97.79"/>
    <n v="7"/>
    <n v="34.226500000000001"/>
    <n v="718.75649999999996"/>
    <x v="59"/>
    <x v="480"/>
    <x v="0"/>
    <n v="684.53"/>
    <n v="4.7619047620000003"/>
    <n v="34.226500000000001"/>
    <n v="4.9000000000000004"/>
  </r>
  <r>
    <x v="1863"/>
    <x v="0"/>
    <x v="0"/>
    <x v="0"/>
    <x v="0"/>
    <x v="4"/>
    <n v="68.599999999999994"/>
    <n v="10"/>
    <n v="34.299999999999997"/>
    <n v="720.3"/>
    <x v="28"/>
    <x v="277"/>
    <x v="0"/>
    <n v="686"/>
    <n v="4.7619047620000003"/>
    <n v="34.299999999999997"/>
    <n v="9.1"/>
  </r>
  <r>
    <x v="1864"/>
    <x v="0"/>
    <x v="0"/>
    <x v="0"/>
    <x v="0"/>
    <x v="2"/>
    <n v="68.599999999999994"/>
    <n v="10"/>
    <n v="34.299999999999997"/>
    <n v="720.3"/>
    <x v="28"/>
    <x v="277"/>
    <x v="0"/>
    <n v="686"/>
    <n v="4.7619047620000003"/>
    <n v="34.299999999999997"/>
    <n v="9.1"/>
  </r>
  <r>
    <x v="1865"/>
    <x v="1"/>
    <x v="1"/>
    <x v="1"/>
    <x v="0"/>
    <x v="2"/>
    <n v="76.400000000000006"/>
    <n v="9"/>
    <n v="34.380000000000003"/>
    <n v="721.98"/>
    <x v="7"/>
    <x v="481"/>
    <x v="1"/>
    <n v="687.6"/>
    <n v="4.7619047620000003"/>
    <n v="34.380000000000003"/>
    <n v="7.5"/>
  </r>
  <r>
    <x v="1866"/>
    <x v="0"/>
    <x v="0"/>
    <x v="1"/>
    <x v="0"/>
    <x v="5"/>
    <n v="85.98"/>
    <n v="8"/>
    <n v="34.392000000000003"/>
    <n v="722.23199999999997"/>
    <x v="60"/>
    <x v="253"/>
    <x v="0"/>
    <n v="687.84"/>
    <n v="4.7619047620000003"/>
    <n v="34.392000000000003"/>
    <n v="8.1999999999999993"/>
  </r>
  <r>
    <x v="1867"/>
    <x v="0"/>
    <x v="0"/>
    <x v="1"/>
    <x v="0"/>
    <x v="5"/>
    <n v="85.98"/>
    <n v="8"/>
    <n v="34.392000000000003"/>
    <n v="722.23199999999997"/>
    <x v="60"/>
    <x v="253"/>
    <x v="0"/>
    <n v="687.84"/>
    <n v="4.7619047620000003"/>
    <n v="34.392000000000003"/>
    <n v="8.1999999999999993"/>
  </r>
  <r>
    <x v="1868"/>
    <x v="0"/>
    <x v="0"/>
    <x v="1"/>
    <x v="0"/>
    <x v="5"/>
    <n v="85.98"/>
    <n v="8"/>
    <n v="34.392000000000003"/>
    <n v="722.23199999999997"/>
    <x v="60"/>
    <x v="253"/>
    <x v="0"/>
    <n v="687.84"/>
    <n v="4.7619047620000003"/>
    <n v="34.392000000000003"/>
    <n v="8.1999999999999993"/>
  </r>
  <r>
    <x v="1869"/>
    <x v="0"/>
    <x v="0"/>
    <x v="1"/>
    <x v="0"/>
    <x v="5"/>
    <n v="85.98"/>
    <n v="8"/>
    <n v="34.392000000000003"/>
    <n v="722.23199999999997"/>
    <x v="60"/>
    <x v="253"/>
    <x v="0"/>
    <n v="687.84"/>
    <n v="4.7619047620000003"/>
    <n v="34.392000000000003"/>
    <n v="16.100000000000001"/>
  </r>
  <r>
    <x v="1870"/>
    <x v="1"/>
    <x v="1"/>
    <x v="0"/>
    <x v="0"/>
    <x v="0"/>
    <n v="98.4"/>
    <n v="7"/>
    <n v="34.44"/>
    <n v="723.24"/>
    <x v="31"/>
    <x v="14"/>
    <x v="2"/>
    <n v="688.8"/>
    <n v="4.7619047620000003"/>
    <n v="34.44"/>
    <n v="8.6999999999999993"/>
  </r>
  <r>
    <x v="1871"/>
    <x v="1"/>
    <x v="2"/>
    <x v="0"/>
    <x v="0"/>
    <x v="1"/>
    <n v="86.68"/>
    <n v="8"/>
    <n v="34.671999999999997"/>
    <n v="728.11199999999997"/>
    <x v="61"/>
    <x v="342"/>
    <x v="0"/>
    <n v="693.44"/>
    <n v="4.7619047620000003"/>
    <n v="34.671999999999997"/>
    <n v="7.2"/>
  </r>
  <r>
    <x v="1872"/>
    <x v="0"/>
    <x v="2"/>
    <x v="0"/>
    <x v="0"/>
    <x v="1"/>
    <n v="86.68"/>
    <n v="8"/>
    <n v="34.671999999999997"/>
    <n v="728.11199999999997"/>
    <x v="61"/>
    <x v="342"/>
    <x v="0"/>
    <n v="693.44"/>
    <n v="4.7619047620000003"/>
    <n v="34.671999999999997"/>
    <n v="7.2"/>
  </r>
  <r>
    <x v="1873"/>
    <x v="0"/>
    <x v="2"/>
    <x v="0"/>
    <x v="0"/>
    <x v="1"/>
    <n v="86.68"/>
    <n v="8"/>
    <n v="34.671999999999997"/>
    <n v="728.11199999999997"/>
    <x v="61"/>
    <x v="342"/>
    <x v="0"/>
    <n v="693.44"/>
    <n v="4.7619047620000003"/>
    <n v="34.671999999999997"/>
    <n v="7.2"/>
  </r>
  <r>
    <x v="1874"/>
    <x v="2"/>
    <x v="1"/>
    <x v="0"/>
    <x v="1"/>
    <x v="2"/>
    <n v="77.400000000000006"/>
    <n v="9"/>
    <n v="34.83"/>
    <n v="731.43"/>
    <x v="74"/>
    <x v="0"/>
    <x v="2"/>
    <n v="696.6"/>
    <n v="4.7619047620000003"/>
    <n v="34.83"/>
    <n v="4.5"/>
  </r>
  <r>
    <x v="1875"/>
    <x v="0"/>
    <x v="1"/>
    <x v="0"/>
    <x v="1"/>
    <x v="2"/>
    <n v="77.400000000000006"/>
    <n v="9"/>
    <n v="34.83"/>
    <n v="731.43"/>
    <x v="74"/>
    <x v="0"/>
    <x v="2"/>
    <n v="696.6"/>
    <n v="4.7619047620000003"/>
    <n v="34.83"/>
    <n v="4.5"/>
  </r>
  <r>
    <x v="1876"/>
    <x v="1"/>
    <x v="2"/>
    <x v="1"/>
    <x v="0"/>
    <x v="5"/>
    <n v="99.55"/>
    <n v="7"/>
    <n v="34.842500000000001"/>
    <n v="731.6925"/>
    <x v="45"/>
    <x v="215"/>
    <x v="0"/>
    <n v="696.85"/>
    <n v="4.7619047620000003"/>
    <n v="34.842500000000001"/>
    <n v="7.6"/>
  </r>
  <r>
    <x v="1877"/>
    <x v="0"/>
    <x v="2"/>
    <x v="1"/>
    <x v="0"/>
    <x v="5"/>
    <n v="99.55"/>
    <n v="7"/>
    <n v="34.842500000000001"/>
    <n v="731.6925"/>
    <x v="45"/>
    <x v="215"/>
    <x v="0"/>
    <n v="696.85"/>
    <n v="4.7619047620000003"/>
    <n v="34.842500000000001"/>
    <n v="7.6"/>
  </r>
  <r>
    <x v="1878"/>
    <x v="2"/>
    <x v="1"/>
    <x v="1"/>
    <x v="0"/>
    <x v="0"/>
    <n v="69.739999999999995"/>
    <n v="10"/>
    <n v="34.869999999999997"/>
    <n v="732.27"/>
    <x v="53"/>
    <x v="71"/>
    <x v="2"/>
    <n v="697.4"/>
    <n v="4.7619047620000003"/>
    <n v="34.869999999999997"/>
    <n v="8.9"/>
  </r>
  <r>
    <x v="1879"/>
    <x v="2"/>
    <x v="1"/>
    <x v="1"/>
    <x v="0"/>
    <x v="0"/>
    <n v="69.739999999999995"/>
    <n v="10"/>
    <n v="34.869999999999997"/>
    <n v="732.27"/>
    <x v="53"/>
    <x v="71"/>
    <x v="0"/>
    <n v="697.4"/>
    <n v="4.7619047620000003"/>
    <n v="34.869999999999997"/>
    <n v="8.9"/>
  </r>
  <r>
    <x v="1880"/>
    <x v="1"/>
    <x v="1"/>
    <x v="1"/>
    <x v="0"/>
    <x v="2"/>
    <n v="69.739999999999995"/>
    <n v="10"/>
    <n v="34.869999999999997"/>
    <n v="732.27"/>
    <x v="53"/>
    <x v="71"/>
    <x v="1"/>
    <n v="697.4"/>
    <n v="4.7619047620000003"/>
    <n v="34.869999999999997"/>
    <n v="8.9"/>
  </r>
  <r>
    <x v="1881"/>
    <x v="0"/>
    <x v="0"/>
    <x v="1"/>
    <x v="1"/>
    <x v="5"/>
    <n v="77.63"/>
    <n v="9"/>
    <n v="34.933500000000002"/>
    <n v="733.60350000000005"/>
    <x v="87"/>
    <x v="482"/>
    <x v="1"/>
    <n v="698.67"/>
    <n v="4.7619047620000003"/>
    <n v="34.933500000000002"/>
    <n v="7.2"/>
  </r>
  <r>
    <x v="1882"/>
    <x v="0"/>
    <x v="0"/>
    <x v="1"/>
    <x v="0"/>
    <x v="5"/>
    <n v="77.63"/>
    <n v="9"/>
    <n v="34.933500000000002"/>
    <n v="733.60350000000005"/>
    <x v="87"/>
    <x v="482"/>
    <x v="1"/>
    <n v="698.67"/>
    <n v="4.7619047620000003"/>
    <n v="34.933500000000002"/>
    <n v="7.2"/>
  </r>
  <r>
    <x v="1883"/>
    <x v="0"/>
    <x v="1"/>
    <x v="0"/>
    <x v="1"/>
    <x v="3"/>
    <n v="77.680000000000007"/>
    <n v="9"/>
    <n v="34.956000000000003"/>
    <n v="734.07600000000002"/>
    <x v="4"/>
    <x v="197"/>
    <x v="0"/>
    <n v="699.12"/>
    <n v="4.7619047620000003"/>
    <n v="34.956000000000003"/>
    <n v="9.8000000000000007"/>
  </r>
  <r>
    <x v="1884"/>
    <x v="0"/>
    <x v="0"/>
    <x v="0"/>
    <x v="1"/>
    <x v="3"/>
    <n v="77.680000000000007"/>
    <n v="9"/>
    <n v="34.956000000000003"/>
    <n v="734.07600000000002"/>
    <x v="4"/>
    <x v="197"/>
    <x v="0"/>
    <n v="699.12"/>
    <n v="4.7619047620000003"/>
    <n v="34.956000000000003"/>
    <n v="16.2"/>
  </r>
  <r>
    <x v="1885"/>
    <x v="0"/>
    <x v="1"/>
    <x v="1"/>
    <x v="0"/>
    <x v="4"/>
    <n v="99.96"/>
    <n v="7"/>
    <n v="34.985999999999997"/>
    <n v="734.70600000000002"/>
    <x v="27"/>
    <x v="284"/>
    <x v="0"/>
    <n v="699.72"/>
    <n v="4.7619047620000003"/>
    <n v="34.985999999999997"/>
    <n v="6.1"/>
  </r>
  <r>
    <x v="1886"/>
    <x v="1"/>
    <x v="1"/>
    <x v="1"/>
    <x v="1"/>
    <x v="1"/>
    <n v="77.930000000000007"/>
    <n v="9"/>
    <n v="35.0685"/>
    <n v="736.43849999999998"/>
    <x v="46"/>
    <x v="273"/>
    <x v="1"/>
    <n v="701.37"/>
    <n v="4.7619047620000003"/>
    <n v="35.0685"/>
    <n v="7.6"/>
  </r>
  <r>
    <x v="1887"/>
    <x v="2"/>
    <x v="1"/>
    <x v="0"/>
    <x v="0"/>
    <x v="0"/>
    <n v="78.069999999999993"/>
    <n v="9"/>
    <n v="35.131500000000003"/>
    <n v="737.76149999999996"/>
    <x v="12"/>
    <x v="14"/>
    <x v="0"/>
    <n v="702.63"/>
    <n v="4.7619047620000003"/>
    <n v="35.131500000000003"/>
    <n v="4.5"/>
  </r>
  <r>
    <x v="1888"/>
    <x v="0"/>
    <x v="0"/>
    <x v="1"/>
    <x v="0"/>
    <x v="1"/>
    <n v="78.55"/>
    <n v="9"/>
    <n v="35.347499999999997"/>
    <n v="742.29750000000001"/>
    <x v="47"/>
    <x v="37"/>
    <x v="0"/>
    <n v="706.95"/>
    <n v="4.7619047620000003"/>
    <n v="35.347499999999997"/>
    <n v="7.2"/>
  </r>
  <r>
    <x v="1889"/>
    <x v="0"/>
    <x v="1"/>
    <x v="0"/>
    <x v="1"/>
    <x v="0"/>
    <n v="88.43"/>
    <n v="8"/>
    <n v="35.372"/>
    <n v="742.81200000000001"/>
    <x v="10"/>
    <x v="108"/>
    <x v="0"/>
    <n v="707.44"/>
    <n v="4.7619047620000003"/>
    <n v="35.372"/>
    <n v="4.3"/>
  </r>
  <r>
    <x v="1890"/>
    <x v="2"/>
    <x v="1"/>
    <x v="0"/>
    <x v="0"/>
    <x v="2"/>
    <n v="88.43"/>
    <n v="8"/>
    <n v="35.372"/>
    <n v="742.81200000000001"/>
    <x v="10"/>
    <x v="108"/>
    <x v="2"/>
    <n v="707.44"/>
    <n v="4.7619047620000003"/>
    <n v="35.372"/>
    <n v="4.3"/>
  </r>
  <r>
    <x v="1891"/>
    <x v="0"/>
    <x v="1"/>
    <x v="0"/>
    <x v="0"/>
    <x v="0"/>
    <n v="88.43"/>
    <n v="8"/>
    <n v="35.372"/>
    <n v="742.81200000000001"/>
    <x v="10"/>
    <x v="108"/>
    <x v="0"/>
    <n v="707.44"/>
    <n v="4.7619047620000003"/>
    <n v="35.372"/>
    <n v="4.3"/>
  </r>
  <r>
    <x v="1892"/>
    <x v="0"/>
    <x v="0"/>
    <x v="0"/>
    <x v="0"/>
    <x v="5"/>
    <n v="88.55"/>
    <n v="8"/>
    <n v="35.42"/>
    <n v="743.82"/>
    <x v="7"/>
    <x v="127"/>
    <x v="1"/>
    <n v="708.4"/>
    <n v="4.7619047620000003"/>
    <n v="35.42"/>
    <n v="4.7"/>
  </r>
  <r>
    <x v="1893"/>
    <x v="0"/>
    <x v="0"/>
    <x v="0"/>
    <x v="1"/>
    <x v="5"/>
    <n v="88.55"/>
    <n v="8"/>
    <n v="35.42"/>
    <n v="743.82"/>
    <x v="7"/>
    <x v="127"/>
    <x v="0"/>
    <n v="708.4"/>
    <n v="4.7619047620000003"/>
    <n v="35.42"/>
    <n v="4.7"/>
  </r>
  <r>
    <x v="1894"/>
    <x v="0"/>
    <x v="1"/>
    <x v="0"/>
    <x v="0"/>
    <x v="1"/>
    <n v="70.989999999999995"/>
    <n v="10"/>
    <n v="35.494999999999997"/>
    <n v="745.39499999999998"/>
    <x v="34"/>
    <x v="181"/>
    <x v="0"/>
    <n v="709.9"/>
    <n v="4.7619047620000003"/>
    <n v="35.494999999999997"/>
    <n v="5.7"/>
  </r>
  <r>
    <x v="1895"/>
    <x v="1"/>
    <x v="1"/>
    <x v="1"/>
    <x v="1"/>
    <x v="3"/>
    <n v="88.79"/>
    <n v="8"/>
    <n v="35.515999999999998"/>
    <n v="745.83600000000001"/>
    <x v="58"/>
    <x v="483"/>
    <x v="0"/>
    <n v="710.32"/>
    <n v="4.7619047620000003"/>
    <n v="35.515999999999998"/>
    <n v="4.0999999999999996"/>
  </r>
  <r>
    <x v="1896"/>
    <x v="1"/>
    <x v="2"/>
    <x v="1"/>
    <x v="1"/>
    <x v="4"/>
    <n v="71.38"/>
    <n v="10"/>
    <n v="35.69"/>
    <n v="749.49"/>
    <x v="86"/>
    <x v="484"/>
    <x v="0"/>
    <n v="713.8"/>
    <n v="4.7619047620000003"/>
    <n v="35.69"/>
    <n v="5.7"/>
  </r>
  <r>
    <x v="1897"/>
    <x v="0"/>
    <x v="1"/>
    <x v="1"/>
    <x v="1"/>
    <x v="3"/>
    <n v="89.25"/>
    <n v="8"/>
    <n v="35.700000000000003"/>
    <n v="749.7"/>
    <x v="84"/>
    <x v="21"/>
    <x v="0"/>
    <n v="714"/>
    <n v="4.7619047620000003"/>
    <n v="35.700000000000003"/>
    <n v="4.7"/>
  </r>
  <r>
    <x v="1898"/>
    <x v="1"/>
    <x v="2"/>
    <x v="1"/>
    <x v="0"/>
    <x v="4"/>
    <n v="89.6"/>
    <n v="8"/>
    <n v="35.840000000000003"/>
    <n v="752.64"/>
    <x v="0"/>
    <x v="461"/>
    <x v="1"/>
    <n v="716.8"/>
    <n v="4.7619047620000003"/>
    <n v="35.840000000000003"/>
    <n v="6.6"/>
  </r>
  <r>
    <x v="1899"/>
    <x v="1"/>
    <x v="0"/>
    <x v="1"/>
    <x v="0"/>
    <x v="4"/>
    <n v="89.6"/>
    <n v="8"/>
    <n v="35.840000000000003"/>
    <n v="752.64"/>
    <x v="0"/>
    <x v="461"/>
    <x v="1"/>
    <n v="716.8"/>
    <n v="4.7619047620000003"/>
    <n v="35.840000000000003"/>
    <n v="16.3"/>
  </r>
  <r>
    <x v="1900"/>
    <x v="1"/>
    <x v="1"/>
    <x v="1"/>
    <x v="1"/>
    <x v="5"/>
    <n v="90.02"/>
    <n v="8"/>
    <n v="36.008000000000003"/>
    <n v="756.16800000000001"/>
    <x v="78"/>
    <x v="140"/>
    <x v="0"/>
    <n v="720.16"/>
    <n v="4.7619047620000003"/>
    <n v="36.008000000000003"/>
    <n v="4.5"/>
  </r>
  <r>
    <x v="1901"/>
    <x v="1"/>
    <x v="2"/>
    <x v="1"/>
    <x v="0"/>
    <x v="5"/>
    <n v="90.02"/>
    <n v="8"/>
    <n v="36.008000000000003"/>
    <n v="756.16800000000001"/>
    <x v="78"/>
    <x v="140"/>
    <x v="2"/>
    <n v="720.16"/>
    <n v="4.7619047620000003"/>
    <n v="36.008000000000003"/>
    <n v="4.5"/>
  </r>
  <r>
    <x v="1902"/>
    <x v="0"/>
    <x v="1"/>
    <x v="1"/>
    <x v="1"/>
    <x v="5"/>
    <n v="90.02"/>
    <n v="8"/>
    <n v="36.008000000000003"/>
    <n v="756.16800000000001"/>
    <x v="78"/>
    <x v="140"/>
    <x v="0"/>
    <n v="720.16"/>
    <n v="4.7619047620000003"/>
    <n v="36.008000000000003"/>
    <n v="4.5"/>
  </r>
  <r>
    <x v="1903"/>
    <x v="0"/>
    <x v="1"/>
    <x v="1"/>
    <x v="0"/>
    <x v="2"/>
    <n v="90.02"/>
    <n v="8"/>
    <n v="36.008000000000003"/>
    <n v="756.16800000000001"/>
    <x v="78"/>
    <x v="140"/>
    <x v="0"/>
    <n v="720.16"/>
    <n v="4.7619047620000003"/>
    <n v="36.008000000000003"/>
    <n v="4.5"/>
  </r>
  <r>
    <x v="1904"/>
    <x v="2"/>
    <x v="1"/>
    <x v="1"/>
    <x v="0"/>
    <x v="5"/>
    <n v="72.13"/>
    <n v="10"/>
    <n v="36.064999999999998"/>
    <n v="757.36500000000001"/>
    <x v="63"/>
    <x v="485"/>
    <x v="2"/>
    <n v="721.3"/>
    <n v="4.7619047620000003"/>
    <n v="36.064999999999998"/>
    <n v="4.2"/>
  </r>
  <r>
    <x v="1905"/>
    <x v="2"/>
    <x v="1"/>
    <x v="1"/>
    <x v="0"/>
    <x v="5"/>
    <n v="72.13"/>
    <n v="10"/>
    <n v="36.064999999999998"/>
    <n v="757.36500000000001"/>
    <x v="63"/>
    <x v="485"/>
    <x v="2"/>
    <n v="721.3"/>
    <n v="4.7619047620000003"/>
    <n v="36.064999999999998"/>
    <n v="4.2"/>
  </r>
  <r>
    <x v="1906"/>
    <x v="1"/>
    <x v="2"/>
    <x v="0"/>
    <x v="0"/>
    <x v="3"/>
    <n v="72.349999999999994"/>
    <n v="10"/>
    <n v="36.174999999999997"/>
    <n v="759.67499999999995"/>
    <x v="84"/>
    <x v="368"/>
    <x v="0"/>
    <n v="723.5"/>
    <n v="4.7619047620000003"/>
    <n v="36.174999999999997"/>
    <n v="5.4"/>
  </r>
  <r>
    <x v="1907"/>
    <x v="0"/>
    <x v="1"/>
    <x v="0"/>
    <x v="0"/>
    <x v="4"/>
    <n v="80.47"/>
    <n v="9"/>
    <n v="36.211500000000001"/>
    <n v="760.44150000000002"/>
    <x v="5"/>
    <x v="486"/>
    <x v="0"/>
    <n v="724.23"/>
    <n v="4.7619047620000003"/>
    <n v="36.211500000000001"/>
    <n v="9.1999999999999993"/>
  </r>
  <r>
    <x v="1908"/>
    <x v="2"/>
    <x v="1"/>
    <x v="0"/>
    <x v="0"/>
    <x v="0"/>
    <n v="90.53"/>
    <n v="8"/>
    <n v="36.212000000000003"/>
    <n v="760.452"/>
    <x v="54"/>
    <x v="487"/>
    <x v="0"/>
    <n v="724.24"/>
    <n v="4.7619047620000003"/>
    <n v="36.212000000000003"/>
    <n v="6.5"/>
  </r>
  <r>
    <x v="1909"/>
    <x v="2"/>
    <x v="1"/>
    <x v="0"/>
    <x v="0"/>
    <x v="2"/>
    <n v="90.53"/>
    <n v="8"/>
    <n v="36.212000000000003"/>
    <n v="760.452"/>
    <x v="54"/>
    <x v="487"/>
    <x v="2"/>
    <n v="724.24"/>
    <n v="4.7619047620000003"/>
    <n v="36.212000000000003"/>
    <n v="6.5"/>
  </r>
  <r>
    <x v="1910"/>
    <x v="0"/>
    <x v="1"/>
    <x v="0"/>
    <x v="0"/>
    <x v="2"/>
    <n v="90.53"/>
    <n v="8"/>
    <n v="36.212000000000003"/>
    <n v="760.452"/>
    <x v="54"/>
    <x v="487"/>
    <x v="0"/>
    <n v="724.24"/>
    <n v="4.7619047620000003"/>
    <n v="36.212000000000003"/>
    <n v="6.5"/>
  </r>
  <r>
    <x v="1911"/>
    <x v="0"/>
    <x v="0"/>
    <x v="0"/>
    <x v="0"/>
    <x v="3"/>
    <n v="80.790000000000006"/>
    <n v="9"/>
    <n v="36.355499999999999"/>
    <n v="763.46550000000002"/>
    <x v="71"/>
    <x v="281"/>
    <x v="2"/>
    <n v="727.11"/>
    <n v="4.7619047620000003"/>
    <n v="36.355499999999999"/>
    <n v="9.5"/>
  </r>
  <r>
    <x v="1912"/>
    <x v="0"/>
    <x v="2"/>
    <x v="0"/>
    <x v="0"/>
    <x v="3"/>
    <n v="72.78"/>
    <n v="10"/>
    <n v="36.39"/>
    <n v="764.19"/>
    <x v="52"/>
    <x v="103"/>
    <x v="0"/>
    <n v="727.8"/>
    <n v="4.7619047620000003"/>
    <n v="36.39"/>
    <n v="7.3"/>
  </r>
  <r>
    <x v="1913"/>
    <x v="0"/>
    <x v="1"/>
    <x v="0"/>
    <x v="1"/>
    <x v="2"/>
    <n v="73.05"/>
    <n v="10"/>
    <n v="36.524999999999999"/>
    <n v="767.02499999999998"/>
    <x v="18"/>
    <x v="351"/>
    <x v="2"/>
    <n v="730.5"/>
    <n v="4.7619047620000003"/>
    <n v="36.524999999999999"/>
    <n v="8.6999999999999993"/>
  </r>
  <r>
    <x v="1914"/>
    <x v="2"/>
    <x v="1"/>
    <x v="0"/>
    <x v="1"/>
    <x v="2"/>
    <n v="73.05"/>
    <n v="10"/>
    <n v="36.524999999999999"/>
    <n v="767.02499999999998"/>
    <x v="18"/>
    <x v="351"/>
    <x v="0"/>
    <n v="730.5"/>
    <n v="4.7619047620000003"/>
    <n v="36.524999999999999"/>
    <n v="8.6999999999999993"/>
  </r>
  <r>
    <x v="1915"/>
    <x v="1"/>
    <x v="1"/>
    <x v="0"/>
    <x v="1"/>
    <x v="2"/>
    <n v="73.05"/>
    <n v="10"/>
    <n v="36.524999999999999"/>
    <n v="767.02499999999998"/>
    <x v="18"/>
    <x v="351"/>
    <x v="0"/>
    <n v="730.5"/>
    <n v="4.7619047620000003"/>
    <n v="36.524999999999999"/>
    <n v="8.6999999999999993"/>
  </r>
  <r>
    <x v="1916"/>
    <x v="2"/>
    <x v="1"/>
    <x v="0"/>
    <x v="0"/>
    <x v="5"/>
    <n v="91.56"/>
    <n v="8"/>
    <n v="36.624000000000002"/>
    <n v="769.10400000000004"/>
    <x v="22"/>
    <x v="407"/>
    <x v="1"/>
    <n v="732.48"/>
    <n v="4.7619047620000003"/>
    <n v="36.624000000000002"/>
    <n v="6"/>
  </r>
  <r>
    <x v="1917"/>
    <x v="2"/>
    <x v="1"/>
    <x v="0"/>
    <x v="0"/>
    <x v="5"/>
    <n v="91.56"/>
    <n v="8"/>
    <n v="36.624000000000002"/>
    <n v="769.10400000000004"/>
    <x v="22"/>
    <x v="407"/>
    <x v="1"/>
    <n v="732.48"/>
    <n v="4.7619047620000003"/>
    <n v="36.624000000000002"/>
    <n v="6"/>
  </r>
  <r>
    <x v="1918"/>
    <x v="1"/>
    <x v="2"/>
    <x v="0"/>
    <x v="0"/>
    <x v="5"/>
    <n v="73.47"/>
    <n v="10"/>
    <n v="36.734999999999999"/>
    <n v="771.43499999999995"/>
    <x v="19"/>
    <x v="488"/>
    <x v="1"/>
    <n v="734.7"/>
    <n v="4.7619047620000003"/>
    <n v="36.734999999999999"/>
    <n v="9.5"/>
  </r>
  <r>
    <x v="1919"/>
    <x v="1"/>
    <x v="1"/>
    <x v="0"/>
    <x v="1"/>
    <x v="2"/>
    <n v="73.47"/>
    <n v="10"/>
    <n v="36.734999999999999"/>
    <n v="771.43499999999995"/>
    <x v="19"/>
    <x v="488"/>
    <x v="1"/>
    <n v="734.7"/>
    <n v="4.7619047620000003"/>
    <n v="36.734999999999999"/>
    <n v="9.5"/>
  </r>
  <r>
    <x v="1920"/>
    <x v="0"/>
    <x v="0"/>
    <x v="1"/>
    <x v="0"/>
    <x v="3"/>
    <n v="73.56"/>
    <n v="10"/>
    <n v="36.78"/>
    <n v="772.38"/>
    <x v="49"/>
    <x v="489"/>
    <x v="0"/>
    <n v="735.6"/>
    <n v="4.7619047620000003"/>
    <n v="36.78"/>
    <n v="8"/>
  </r>
  <r>
    <x v="1921"/>
    <x v="0"/>
    <x v="0"/>
    <x v="1"/>
    <x v="0"/>
    <x v="3"/>
    <n v="73.56"/>
    <n v="10"/>
    <n v="36.78"/>
    <n v="772.38"/>
    <x v="49"/>
    <x v="489"/>
    <x v="0"/>
    <n v="735.6"/>
    <n v="4.7619047620000003"/>
    <n v="36.78"/>
    <n v="8"/>
  </r>
  <r>
    <x v="1922"/>
    <x v="1"/>
    <x v="2"/>
    <x v="0"/>
    <x v="0"/>
    <x v="5"/>
    <n v="74.22"/>
    <n v="10"/>
    <n v="37.11"/>
    <n v="779.31"/>
    <x v="85"/>
    <x v="28"/>
    <x v="0"/>
    <n v="742.2"/>
    <n v="4.7619047620000003"/>
    <n v="37.11"/>
    <n v="4.3"/>
  </r>
  <r>
    <x v="1923"/>
    <x v="1"/>
    <x v="1"/>
    <x v="0"/>
    <x v="1"/>
    <x v="5"/>
    <n v="74.22"/>
    <n v="10"/>
    <n v="37.11"/>
    <n v="779.31"/>
    <x v="85"/>
    <x v="28"/>
    <x v="0"/>
    <n v="742.2"/>
    <n v="4.7619047620000003"/>
    <n v="37.11"/>
    <n v="4.3"/>
  </r>
  <r>
    <x v="1924"/>
    <x v="0"/>
    <x v="2"/>
    <x v="0"/>
    <x v="0"/>
    <x v="2"/>
    <n v="74.22"/>
    <n v="10"/>
    <n v="37.11"/>
    <n v="779.31"/>
    <x v="85"/>
    <x v="28"/>
    <x v="0"/>
    <n v="742.2"/>
    <n v="4.7619047620000003"/>
    <n v="37.11"/>
    <n v="4.3"/>
  </r>
  <r>
    <x v="1925"/>
    <x v="0"/>
    <x v="1"/>
    <x v="0"/>
    <x v="0"/>
    <x v="5"/>
    <n v="74.22"/>
    <n v="10"/>
    <n v="37.11"/>
    <n v="779.31"/>
    <x v="85"/>
    <x v="28"/>
    <x v="0"/>
    <n v="742.2"/>
    <n v="4.7619047620000003"/>
    <n v="37.11"/>
    <n v="4.3"/>
  </r>
  <r>
    <x v="1926"/>
    <x v="1"/>
    <x v="2"/>
    <x v="1"/>
    <x v="1"/>
    <x v="2"/>
    <n v="74.44"/>
    <n v="10"/>
    <n v="37.22"/>
    <n v="781.62"/>
    <x v="46"/>
    <x v="88"/>
    <x v="0"/>
    <n v="744.4"/>
    <n v="4.7619047620000003"/>
    <n v="37.22"/>
    <n v="5.0999999999999996"/>
  </r>
  <r>
    <x v="1927"/>
    <x v="1"/>
    <x v="2"/>
    <x v="1"/>
    <x v="0"/>
    <x v="2"/>
    <n v="74.44"/>
    <n v="10"/>
    <n v="37.22"/>
    <n v="781.62"/>
    <x v="46"/>
    <x v="88"/>
    <x v="1"/>
    <n v="744.4"/>
    <n v="4.7619047620000003"/>
    <n v="37.22"/>
    <n v="5.0999999999999996"/>
  </r>
  <r>
    <x v="1928"/>
    <x v="1"/>
    <x v="1"/>
    <x v="1"/>
    <x v="1"/>
    <x v="3"/>
    <n v="93.12"/>
    <n v="8"/>
    <n v="37.247999999999998"/>
    <n v="782.20799999999997"/>
    <x v="0"/>
    <x v="490"/>
    <x v="0"/>
    <n v="744.96"/>
    <n v="4.7619047620000003"/>
    <n v="37.247999999999998"/>
    <n v="6.8"/>
  </r>
  <r>
    <x v="1929"/>
    <x v="2"/>
    <x v="1"/>
    <x v="0"/>
    <x v="0"/>
    <x v="2"/>
    <n v="74.599999999999994"/>
    <n v="10"/>
    <n v="37.299999999999997"/>
    <n v="783.3"/>
    <x v="3"/>
    <x v="491"/>
    <x v="0"/>
    <n v="746"/>
    <n v="4.7619047620000003"/>
    <n v="37.299999999999997"/>
    <n v="9.5"/>
  </r>
  <r>
    <x v="1930"/>
    <x v="1"/>
    <x v="1"/>
    <x v="0"/>
    <x v="1"/>
    <x v="2"/>
    <n v="74.599999999999994"/>
    <n v="10"/>
    <n v="37.299999999999997"/>
    <n v="783.3"/>
    <x v="3"/>
    <x v="491"/>
    <x v="0"/>
    <n v="746"/>
    <n v="4.7619047620000003"/>
    <n v="37.299999999999997"/>
    <n v="9.5"/>
  </r>
  <r>
    <x v="1931"/>
    <x v="1"/>
    <x v="2"/>
    <x v="1"/>
    <x v="0"/>
    <x v="1"/>
    <n v="83.24"/>
    <n v="9"/>
    <n v="37.457999999999998"/>
    <n v="786.61800000000005"/>
    <x v="38"/>
    <x v="492"/>
    <x v="2"/>
    <n v="749.16"/>
    <n v="4.7619047620000003"/>
    <n v="37.457999999999998"/>
    <n v="7.4"/>
  </r>
  <r>
    <x v="1932"/>
    <x v="2"/>
    <x v="1"/>
    <x v="1"/>
    <x v="0"/>
    <x v="3"/>
    <n v="93.87"/>
    <n v="8"/>
    <n v="37.548000000000002"/>
    <n v="788.50800000000004"/>
    <x v="11"/>
    <x v="493"/>
    <x v="0"/>
    <n v="750.96"/>
    <n v="4.7619047620000003"/>
    <n v="37.548000000000002"/>
    <n v="8.3000000000000007"/>
  </r>
  <r>
    <x v="1933"/>
    <x v="0"/>
    <x v="1"/>
    <x v="1"/>
    <x v="0"/>
    <x v="2"/>
    <n v="93.87"/>
    <n v="8"/>
    <n v="37.548000000000002"/>
    <n v="788.50800000000004"/>
    <x v="11"/>
    <x v="493"/>
    <x v="0"/>
    <n v="750.96"/>
    <n v="4.7619047620000003"/>
    <n v="37.548000000000002"/>
    <n v="8.3000000000000007"/>
  </r>
  <r>
    <x v="1934"/>
    <x v="0"/>
    <x v="0"/>
    <x v="1"/>
    <x v="1"/>
    <x v="2"/>
    <n v="94.47"/>
    <n v="8"/>
    <n v="37.787999999999997"/>
    <n v="793.548"/>
    <x v="46"/>
    <x v="485"/>
    <x v="0"/>
    <n v="755.76"/>
    <n v="4.7619047620000003"/>
    <n v="37.787999999999997"/>
    <n v="9.1"/>
  </r>
  <r>
    <x v="1935"/>
    <x v="0"/>
    <x v="1"/>
    <x v="1"/>
    <x v="1"/>
    <x v="2"/>
    <n v="94.47"/>
    <n v="8"/>
    <n v="37.787999999999997"/>
    <n v="793.548"/>
    <x v="46"/>
    <x v="485"/>
    <x v="0"/>
    <n v="755.76"/>
    <n v="4.7619047620000003"/>
    <n v="37.787999999999997"/>
    <n v="9.1"/>
  </r>
  <r>
    <x v="1936"/>
    <x v="0"/>
    <x v="1"/>
    <x v="1"/>
    <x v="1"/>
    <x v="2"/>
    <n v="94.47"/>
    <n v="8"/>
    <n v="37.787999999999997"/>
    <n v="793.548"/>
    <x v="46"/>
    <x v="485"/>
    <x v="0"/>
    <n v="755.76"/>
    <n v="4.7619047620000003"/>
    <n v="37.787999999999997"/>
    <n v="16.399999999999999"/>
  </r>
  <r>
    <x v="1937"/>
    <x v="2"/>
    <x v="1"/>
    <x v="0"/>
    <x v="0"/>
    <x v="3"/>
    <n v="94.49"/>
    <n v="8"/>
    <n v="37.795999999999999"/>
    <n v="793.71600000000001"/>
    <x v="18"/>
    <x v="494"/>
    <x v="0"/>
    <n v="755.92"/>
    <n v="4.7619047620000003"/>
    <n v="37.795999999999999"/>
    <n v="7.5"/>
  </r>
  <r>
    <x v="1938"/>
    <x v="1"/>
    <x v="1"/>
    <x v="0"/>
    <x v="0"/>
    <x v="3"/>
    <n v="94.49"/>
    <n v="8"/>
    <n v="37.795999999999999"/>
    <n v="793.71600000000001"/>
    <x v="18"/>
    <x v="494"/>
    <x v="0"/>
    <n v="755.92"/>
    <n v="4.7619047620000003"/>
    <n v="37.795999999999999"/>
    <n v="7.5"/>
  </r>
  <r>
    <x v="1939"/>
    <x v="2"/>
    <x v="1"/>
    <x v="1"/>
    <x v="0"/>
    <x v="4"/>
    <n v="84.09"/>
    <n v="9"/>
    <n v="37.840499999999999"/>
    <n v="794.65049999999997"/>
    <x v="88"/>
    <x v="278"/>
    <x v="0"/>
    <n v="756.81"/>
    <n v="4.7619047620000003"/>
    <n v="37.840499999999999"/>
    <n v="8"/>
  </r>
  <r>
    <x v="1940"/>
    <x v="0"/>
    <x v="1"/>
    <x v="1"/>
    <x v="0"/>
    <x v="4"/>
    <n v="84.09"/>
    <n v="9"/>
    <n v="37.840499999999999"/>
    <n v="794.65049999999997"/>
    <x v="88"/>
    <x v="278"/>
    <x v="0"/>
    <n v="756.81"/>
    <n v="4.7619047620000003"/>
    <n v="37.840499999999999"/>
    <n v="8"/>
  </r>
  <r>
    <x v="1941"/>
    <x v="2"/>
    <x v="1"/>
    <x v="1"/>
    <x v="0"/>
    <x v="1"/>
    <n v="94.87"/>
    <n v="8"/>
    <n v="37.948"/>
    <n v="796.90800000000002"/>
    <x v="41"/>
    <x v="187"/>
    <x v="1"/>
    <n v="758.96"/>
    <n v="4.7619047620000003"/>
    <n v="37.948"/>
    <n v="8.6999999999999993"/>
  </r>
  <r>
    <x v="1942"/>
    <x v="2"/>
    <x v="1"/>
    <x v="1"/>
    <x v="1"/>
    <x v="3"/>
    <n v="95.46"/>
    <n v="8"/>
    <n v="38.183999999999997"/>
    <n v="801.86400000000003"/>
    <x v="53"/>
    <x v="112"/>
    <x v="1"/>
    <n v="763.68"/>
    <n v="4.7619047620000003"/>
    <n v="38.183999999999997"/>
    <n v="4.7"/>
  </r>
  <r>
    <x v="1943"/>
    <x v="2"/>
    <x v="1"/>
    <x v="1"/>
    <x v="0"/>
    <x v="0"/>
    <n v="76.599999999999994"/>
    <n v="10"/>
    <n v="38.299999999999997"/>
    <n v="804.3"/>
    <x v="61"/>
    <x v="22"/>
    <x v="0"/>
    <n v="766"/>
    <n v="4.7619047620000003"/>
    <n v="38.299999999999997"/>
    <n v="6"/>
  </r>
  <r>
    <x v="1944"/>
    <x v="2"/>
    <x v="1"/>
    <x v="1"/>
    <x v="1"/>
    <x v="0"/>
    <n v="76.599999999999994"/>
    <n v="10"/>
    <n v="38.299999999999997"/>
    <n v="804.3"/>
    <x v="61"/>
    <x v="22"/>
    <x v="1"/>
    <n v="766"/>
    <n v="4.7619047620000003"/>
    <n v="38.299999999999997"/>
    <n v="6"/>
  </r>
  <r>
    <x v="1945"/>
    <x v="0"/>
    <x v="1"/>
    <x v="1"/>
    <x v="0"/>
    <x v="0"/>
    <n v="76.599999999999994"/>
    <n v="10"/>
    <n v="38.299999999999997"/>
    <n v="804.3"/>
    <x v="61"/>
    <x v="22"/>
    <x v="0"/>
    <n v="766"/>
    <n v="4.7619047620000003"/>
    <n v="38.299999999999997"/>
    <n v="6"/>
  </r>
  <r>
    <x v="1946"/>
    <x v="2"/>
    <x v="1"/>
    <x v="1"/>
    <x v="1"/>
    <x v="0"/>
    <n v="76.599999999999994"/>
    <n v="10"/>
    <n v="38.299999999999997"/>
    <n v="804.3"/>
    <x v="61"/>
    <x v="22"/>
    <x v="1"/>
    <n v="766"/>
    <n v="4.7619047620000003"/>
    <n v="38.299999999999997"/>
    <n v="16.5"/>
  </r>
  <r>
    <x v="1947"/>
    <x v="2"/>
    <x v="1"/>
    <x v="1"/>
    <x v="1"/>
    <x v="0"/>
    <n v="76.599999999999994"/>
    <n v="10"/>
    <n v="38.299999999999997"/>
    <n v="804.3"/>
    <x v="61"/>
    <x v="22"/>
    <x v="1"/>
    <n v="766"/>
    <n v="4.7619047620000003"/>
    <n v="38.299999999999997"/>
    <n v="16.600000000000001"/>
  </r>
  <r>
    <x v="1948"/>
    <x v="1"/>
    <x v="2"/>
    <x v="0"/>
    <x v="0"/>
    <x v="0"/>
    <n v="76.92"/>
    <n v="10"/>
    <n v="38.46"/>
    <n v="807.66"/>
    <x v="16"/>
    <x v="418"/>
    <x v="1"/>
    <n v="769.2"/>
    <n v="4.7619047620000003"/>
    <n v="38.46"/>
    <n v="5.6"/>
  </r>
  <r>
    <x v="1949"/>
    <x v="1"/>
    <x v="1"/>
    <x v="0"/>
    <x v="0"/>
    <x v="2"/>
    <n v="76.92"/>
    <n v="10"/>
    <n v="38.46"/>
    <n v="807.66"/>
    <x v="16"/>
    <x v="418"/>
    <x v="1"/>
    <n v="769.2"/>
    <n v="4.7619047620000003"/>
    <n v="38.46"/>
    <n v="5.6"/>
  </r>
  <r>
    <x v="1950"/>
    <x v="2"/>
    <x v="1"/>
    <x v="0"/>
    <x v="0"/>
    <x v="2"/>
    <n v="77.2"/>
    <n v="10"/>
    <n v="38.6"/>
    <n v="810.6"/>
    <x v="88"/>
    <x v="9"/>
    <x v="2"/>
    <n v="772"/>
    <n v="4.7619047620000003"/>
    <n v="38.6"/>
    <n v="5.6"/>
  </r>
  <r>
    <x v="1951"/>
    <x v="2"/>
    <x v="1"/>
    <x v="0"/>
    <x v="1"/>
    <x v="2"/>
    <n v="77.2"/>
    <n v="10"/>
    <n v="38.6"/>
    <n v="810.6"/>
    <x v="88"/>
    <x v="9"/>
    <x v="2"/>
    <n v="772"/>
    <n v="4.7619047620000003"/>
    <n v="38.6"/>
    <n v="5.6"/>
  </r>
  <r>
    <x v="1952"/>
    <x v="2"/>
    <x v="0"/>
    <x v="0"/>
    <x v="0"/>
    <x v="2"/>
    <n v="77.2"/>
    <n v="10"/>
    <n v="38.6"/>
    <n v="810.6"/>
    <x v="88"/>
    <x v="9"/>
    <x v="2"/>
    <n v="772"/>
    <n v="4.7619047620000003"/>
    <n v="38.6"/>
    <n v="16.7"/>
  </r>
  <r>
    <x v="1953"/>
    <x v="0"/>
    <x v="0"/>
    <x v="1"/>
    <x v="0"/>
    <x v="2"/>
    <n v="77.56"/>
    <n v="10"/>
    <n v="38.78"/>
    <n v="814.38"/>
    <x v="45"/>
    <x v="308"/>
    <x v="0"/>
    <n v="775.6"/>
    <n v="4.7619047620000003"/>
    <n v="38.78"/>
    <n v="6.9"/>
  </r>
  <r>
    <x v="1954"/>
    <x v="0"/>
    <x v="0"/>
    <x v="1"/>
    <x v="0"/>
    <x v="2"/>
    <n v="77.56"/>
    <n v="10"/>
    <n v="38.78"/>
    <n v="814.38"/>
    <x v="45"/>
    <x v="308"/>
    <x v="1"/>
    <n v="775.6"/>
    <n v="4.7619047620000003"/>
    <n v="38.78"/>
    <n v="6.9"/>
  </r>
  <r>
    <x v="1955"/>
    <x v="0"/>
    <x v="0"/>
    <x v="1"/>
    <x v="0"/>
    <x v="2"/>
    <n v="77.56"/>
    <n v="10"/>
    <n v="38.78"/>
    <n v="814.38"/>
    <x v="45"/>
    <x v="308"/>
    <x v="0"/>
    <n v="775.6"/>
    <n v="4.7619047620000003"/>
    <n v="38.78"/>
    <n v="6.9"/>
  </r>
  <r>
    <x v="1956"/>
    <x v="0"/>
    <x v="0"/>
    <x v="1"/>
    <x v="0"/>
    <x v="2"/>
    <n v="77.56"/>
    <n v="10"/>
    <n v="38.78"/>
    <n v="814.38"/>
    <x v="45"/>
    <x v="308"/>
    <x v="1"/>
    <n v="775.6"/>
    <n v="4.7619047620000003"/>
    <n v="38.78"/>
    <n v="16.8"/>
  </r>
  <r>
    <x v="1957"/>
    <x v="1"/>
    <x v="1"/>
    <x v="1"/>
    <x v="1"/>
    <x v="1"/>
    <n v="97.29"/>
    <n v="8"/>
    <n v="38.915999999999997"/>
    <n v="817.23599999999999"/>
    <x v="8"/>
    <x v="370"/>
    <x v="2"/>
    <n v="778.32"/>
    <n v="4.7619047620000003"/>
    <n v="38.915999999999997"/>
    <n v="6.2"/>
  </r>
  <r>
    <x v="1958"/>
    <x v="1"/>
    <x v="0"/>
    <x v="1"/>
    <x v="1"/>
    <x v="1"/>
    <n v="97.29"/>
    <n v="8"/>
    <n v="38.915999999999997"/>
    <n v="817.23599999999999"/>
    <x v="8"/>
    <x v="370"/>
    <x v="2"/>
    <n v="778.32"/>
    <n v="4.7619047620000003"/>
    <n v="38.915999999999997"/>
    <n v="16.899999999999999"/>
  </r>
  <r>
    <x v="1959"/>
    <x v="0"/>
    <x v="1"/>
    <x v="1"/>
    <x v="1"/>
    <x v="5"/>
    <n v="78.13"/>
    <n v="10"/>
    <n v="39.064999999999998"/>
    <n v="820.36500000000001"/>
    <x v="64"/>
    <x v="495"/>
    <x v="0"/>
    <n v="781.3"/>
    <n v="4.7619047620000003"/>
    <n v="39.064999999999998"/>
    <n v="4.4000000000000004"/>
  </r>
  <r>
    <x v="1960"/>
    <x v="0"/>
    <x v="0"/>
    <x v="0"/>
    <x v="0"/>
    <x v="5"/>
    <n v="78.13"/>
    <n v="10"/>
    <n v="39.064999999999998"/>
    <n v="820.36500000000001"/>
    <x v="64"/>
    <x v="495"/>
    <x v="0"/>
    <n v="781.3"/>
    <n v="4.7619047620000003"/>
    <n v="39.064999999999998"/>
    <n v="4.4000000000000004"/>
  </r>
  <r>
    <x v="1961"/>
    <x v="0"/>
    <x v="0"/>
    <x v="0"/>
    <x v="0"/>
    <x v="5"/>
    <n v="78.13"/>
    <n v="10"/>
    <n v="39.064999999999998"/>
    <n v="820.36500000000001"/>
    <x v="64"/>
    <x v="495"/>
    <x v="0"/>
    <n v="781.3"/>
    <n v="4.7619047620000003"/>
    <n v="39.064999999999998"/>
    <n v="17"/>
  </r>
  <r>
    <x v="1962"/>
    <x v="0"/>
    <x v="0"/>
    <x v="0"/>
    <x v="1"/>
    <x v="2"/>
    <n v="78.31"/>
    <n v="10"/>
    <n v="39.155000000000001"/>
    <n v="822.255"/>
    <x v="53"/>
    <x v="251"/>
    <x v="1"/>
    <n v="783.1"/>
    <n v="4.7619047620000003"/>
    <n v="39.155000000000001"/>
    <n v="6.6"/>
  </r>
  <r>
    <x v="1963"/>
    <x v="0"/>
    <x v="0"/>
    <x v="0"/>
    <x v="0"/>
    <x v="2"/>
    <n v="78.31"/>
    <n v="10"/>
    <n v="39.155000000000001"/>
    <n v="822.255"/>
    <x v="53"/>
    <x v="251"/>
    <x v="1"/>
    <n v="783.1"/>
    <n v="4.7619047620000003"/>
    <n v="39.155000000000001"/>
    <n v="6.6"/>
  </r>
  <r>
    <x v="1964"/>
    <x v="1"/>
    <x v="2"/>
    <x v="1"/>
    <x v="0"/>
    <x v="0"/>
    <n v="78.77"/>
    <n v="10"/>
    <n v="39.384999999999998"/>
    <n v="827.08500000000004"/>
    <x v="61"/>
    <x v="496"/>
    <x v="0"/>
    <n v="787.7"/>
    <n v="4.7619047620000003"/>
    <n v="39.384999999999998"/>
    <n v="6.4"/>
  </r>
  <r>
    <x v="1965"/>
    <x v="0"/>
    <x v="0"/>
    <x v="0"/>
    <x v="1"/>
    <x v="2"/>
    <n v="98.7"/>
    <n v="8"/>
    <n v="39.479999999999997"/>
    <n v="829.08"/>
    <x v="26"/>
    <x v="497"/>
    <x v="0"/>
    <n v="789.6"/>
    <n v="4.7619047620000003"/>
    <n v="39.479999999999997"/>
    <n v="7.6"/>
  </r>
  <r>
    <x v="1966"/>
    <x v="0"/>
    <x v="0"/>
    <x v="0"/>
    <x v="0"/>
    <x v="2"/>
    <n v="98.7"/>
    <n v="8"/>
    <n v="39.479999999999997"/>
    <n v="829.08"/>
    <x v="26"/>
    <x v="497"/>
    <x v="0"/>
    <n v="789.6"/>
    <n v="4.7619047620000003"/>
    <n v="39.479999999999997"/>
    <n v="7.6"/>
  </r>
  <r>
    <x v="1967"/>
    <x v="0"/>
    <x v="0"/>
    <x v="1"/>
    <x v="0"/>
    <x v="1"/>
    <n v="98.7"/>
    <n v="8"/>
    <n v="39.479999999999997"/>
    <n v="829.08"/>
    <x v="63"/>
    <x v="31"/>
    <x v="1"/>
    <n v="789.6"/>
    <n v="4.7619047620000003"/>
    <n v="39.479999999999997"/>
    <n v="8.5"/>
  </r>
  <r>
    <x v="1968"/>
    <x v="0"/>
    <x v="0"/>
    <x v="0"/>
    <x v="0"/>
    <x v="1"/>
    <n v="98.7"/>
    <n v="8"/>
    <n v="39.479999999999997"/>
    <n v="829.08"/>
    <x v="63"/>
    <x v="31"/>
    <x v="1"/>
    <n v="789.6"/>
    <n v="4.7619047620000003"/>
    <n v="39.479999999999997"/>
    <n v="8.5"/>
  </r>
  <r>
    <x v="1969"/>
    <x v="0"/>
    <x v="0"/>
    <x v="1"/>
    <x v="1"/>
    <x v="2"/>
    <n v="87.8"/>
    <n v="9"/>
    <n v="39.51"/>
    <n v="829.71"/>
    <x v="29"/>
    <x v="448"/>
    <x v="0"/>
    <n v="790.2"/>
    <n v="4.7619047620000003"/>
    <n v="39.51"/>
    <n v="9.1999999999999993"/>
  </r>
  <r>
    <x v="1970"/>
    <x v="0"/>
    <x v="0"/>
    <x v="1"/>
    <x v="0"/>
    <x v="2"/>
    <n v="87.8"/>
    <n v="9"/>
    <n v="39.51"/>
    <n v="829.71"/>
    <x v="29"/>
    <x v="448"/>
    <x v="0"/>
    <n v="790.2"/>
    <n v="4.7619047620000003"/>
    <n v="39.51"/>
    <n v="9.1999999999999993"/>
  </r>
  <r>
    <x v="1971"/>
    <x v="1"/>
    <x v="0"/>
    <x v="1"/>
    <x v="0"/>
    <x v="2"/>
    <n v="87.8"/>
    <n v="9"/>
    <n v="39.51"/>
    <n v="829.71"/>
    <x v="29"/>
    <x v="448"/>
    <x v="1"/>
    <n v="790.2"/>
    <n v="4.7619047620000003"/>
    <n v="39.51"/>
    <n v="9.1999999999999993"/>
  </r>
  <r>
    <x v="1972"/>
    <x v="2"/>
    <x v="1"/>
    <x v="0"/>
    <x v="0"/>
    <x v="5"/>
    <n v="87.87"/>
    <n v="9"/>
    <n v="39.541499999999999"/>
    <n v="830.37149999999997"/>
    <x v="63"/>
    <x v="498"/>
    <x v="1"/>
    <n v="790.83"/>
    <n v="4.7619047620000003"/>
    <n v="39.541499999999999"/>
    <n v="5.6"/>
  </r>
  <r>
    <x v="1973"/>
    <x v="2"/>
    <x v="1"/>
    <x v="0"/>
    <x v="0"/>
    <x v="5"/>
    <n v="87.87"/>
    <n v="9"/>
    <n v="39.541499999999999"/>
    <n v="830.37149999999997"/>
    <x v="63"/>
    <x v="498"/>
    <x v="1"/>
    <n v="790.83"/>
    <n v="4.7619047620000003"/>
    <n v="39.541499999999999"/>
    <n v="5.6"/>
  </r>
  <r>
    <x v="1974"/>
    <x v="2"/>
    <x v="1"/>
    <x v="1"/>
    <x v="0"/>
    <x v="4"/>
    <n v="99.16"/>
    <n v="8"/>
    <n v="39.664000000000001"/>
    <n v="832.94399999999996"/>
    <x v="12"/>
    <x v="122"/>
    <x v="0"/>
    <n v="793.28"/>
    <n v="4.7619047620000003"/>
    <n v="39.664000000000001"/>
    <n v="4.2"/>
  </r>
  <r>
    <x v="1975"/>
    <x v="0"/>
    <x v="1"/>
    <x v="1"/>
    <x v="0"/>
    <x v="5"/>
    <n v="79.39"/>
    <n v="10"/>
    <n v="39.695"/>
    <n v="833.59500000000003"/>
    <x v="0"/>
    <x v="318"/>
    <x v="0"/>
    <n v="793.9"/>
    <n v="4.7619047620000003"/>
    <n v="39.695"/>
    <n v="6.2"/>
  </r>
  <r>
    <x v="1976"/>
    <x v="2"/>
    <x v="1"/>
    <x v="1"/>
    <x v="0"/>
    <x v="5"/>
    <n v="79.39"/>
    <n v="10"/>
    <n v="39.695"/>
    <n v="833.59500000000003"/>
    <x v="0"/>
    <x v="318"/>
    <x v="0"/>
    <n v="793.9"/>
    <n v="4.7619047620000003"/>
    <n v="39.695"/>
    <n v="6.2"/>
  </r>
  <r>
    <x v="1977"/>
    <x v="2"/>
    <x v="1"/>
    <x v="1"/>
    <x v="1"/>
    <x v="5"/>
    <n v="88.25"/>
    <n v="9"/>
    <n v="39.712499999999999"/>
    <n v="833.96249999999998"/>
    <x v="74"/>
    <x v="495"/>
    <x v="0"/>
    <n v="794.25"/>
    <n v="4.7619047620000003"/>
    <n v="39.712499999999999"/>
    <n v="7.6"/>
  </r>
  <r>
    <x v="1978"/>
    <x v="2"/>
    <x v="1"/>
    <x v="1"/>
    <x v="0"/>
    <x v="2"/>
    <n v="88.25"/>
    <n v="9"/>
    <n v="39.712499999999999"/>
    <n v="833.96249999999998"/>
    <x v="74"/>
    <x v="495"/>
    <x v="2"/>
    <n v="794.25"/>
    <n v="4.7619047620000003"/>
    <n v="39.712499999999999"/>
    <n v="7.6"/>
  </r>
  <r>
    <x v="1979"/>
    <x v="0"/>
    <x v="1"/>
    <x v="1"/>
    <x v="0"/>
    <x v="5"/>
    <n v="88.25"/>
    <n v="9"/>
    <n v="39.712499999999999"/>
    <n v="833.96249999999998"/>
    <x v="74"/>
    <x v="495"/>
    <x v="0"/>
    <n v="794.25"/>
    <n v="4.7619047620000003"/>
    <n v="39.712499999999999"/>
    <n v="7.6"/>
  </r>
  <r>
    <x v="1980"/>
    <x v="0"/>
    <x v="1"/>
    <x v="0"/>
    <x v="1"/>
    <x v="3"/>
    <n v="88.39"/>
    <n v="9"/>
    <n v="39.775500000000001"/>
    <n v="835.28549999999996"/>
    <x v="23"/>
    <x v="38"/>
    <x v="0"/>
    <n v="795.51"/>
    <n v="4.7619047620000003"/>
    <n v="39.775500000000001"/>
    <n v="6.3"/>
  </r>
  <r>
    <x v="1981"/>
    <x v="0"/>
    <x v="0"/>
    <x v="0"/>
    <x v="1"/>
    <x v="3"/>
    <n v="88.39"/>
    <n v="9"/>
    <n v="39.775500000000001"/>
    <n v="835.28549999999996"/>
    <x v="23"/>
    <x v="38"/>
    <x v="0"/>
    <n v="795.51"/>
    <n v="4.7619047620000003"/>
    <n v="39.775500000000001"/>
    <n v="17.100000000000001"/>
  </r>
  <r>
    <x v="1982"/>
    <x v="1"/>
    <x v="2"/>
    <x v="1"/>
    <x v="0"/>
    <x v="5"/>
    <n v="99.56"/>
    <n v="8"/>
    <n v="39.823999999999998"/>
    <n v="836.30399999999997"/>
    <x v="83"/>
    <x v="195"/>
    <x v="2"/>
    <n v="796.48"/>
    <n v="4.7619047620000003"/>
    <n v="39.823999999999998"/>
    <n v="5.2"/>
  </r>
  <r>
    <x v="1983"/>
    <x v="1"/>
    <x v="2"/>
    <x v="1"/>
    <x v="0"/>
    <x v="5"/>
    <n v="99.56"/>
    <n v="8"/>
    <n v="39.823999999999998"/>
    <n v="836.30399999999997"/>
    <x v="83"/>
    <x v="195"/>
    <x v="2"/>
    <n v="796.48"/>
    <n v="4.7619047620000003"/>
    <n v="39.823999999999998"/>
    <n v="5.2"/>
  </r>
  <r>
    <x v="1984"/>
    <x v="1"/>
    <x v="0"/>
    <x v="1"/>
    <x v="0"/>
    <x v="5"/>
    <n v="99.56"/>
    <n v="8"/>
    <n v="39.823999999999998"/>
    <n v="836.30399999999997"/>
    <x v="83"/>
    <x v="195"/>
    <x v="2"/>
    <n v="796.48"/>
    <n v="4.7619047620000003"/>
    <n v="39.823999999999998"/>
    <n v="17.2"/>
  </r>
  <r>
    <x v="1985"/>
    <x v="0"/>
    <x v="2"/>
    <x v="0"/>
    <x v="1"/>
    <x v="3"/>
    <n v="89.21"/>
    <n v="9"/>
    <n v="40.144500000000001"/>
    <n v="843.03449999999998"/>
    <x v="67"/>
    <x v="170"/>
    <x v="2"/>
    <n v="802.89"/>
    <n v="4.7619047620000003"/>
    <n v="40.144500000000001"/>
    <n v="6.5"/>
  </r>
  <r>
    <x v="1986"/>
    <x v="0"/>
    <x v="2"/>
    <x v="1"/>
    <x v="1"/>
    <x v="2"/>
    <n v="81.209999999999994"/>
    <n v="10"/>
    <n v="40.604999999999997"/>
    <n v="852.70500000000004"/>
    <x v="77"/>
    <x v="141"/>
    <x v="2"/>
    <n v="812.1"/>
    <n v="4.7619047620000003"/>
    <n v="40.604999999999997"/>
    <n v="6.3"/>
  </r>
  <r>
    <x v="1987"/>
    <x v="1"/>
    <x v="2"/>
    <x v="1"/>
    <x v="1"/>
    <x v="2"/>
    <n v="81.209999999999994"/>
    <n v="10"/>
    <n v="40.604999999999997"/>
    <n v="852.70500000000004"/>
    <x v="77"/>
    <x v="141"/>
    <x v="2"/>
    <n v="812.1"/>
    <n v="4.7619047620000003"/>
    <n v="40.604999999999997"/>
    <n v="6.3"/>
  </r>
  <r>
    <x v="1988"/>
    <x v="2"/>
    <x v="1"/>
    <x v="1"/>
    <x v="0"/>
    <x v="0"/>
    <n v="90.28"/>
    <n v="9"/>
    <n v="40.625999999999998"/>
    <n v="853.14599999999996"/>
    <x v="13"/>
    <x v="282"/>
    <x v="1"/>
    <n v="812.52"/>
    <n v="4.7619047620000003"/>
    <n v="40.625999999999998"/>
    <n v="7.2"/>
  </r>
  <r>
    <x v="1989"/>
    <x v="0"/>
    <x v="0"/>
    <x v="0"/>
    <x v="1"/>
    <x v="0"/>
    <n v="90.63"/>
    <n v="9"/>
    <n v="40.783499999999997"/>
    <n v="856.45349999999996"/>
    <x v="40"/>
    <x v="364"/>
    <x v="0"/>
    <n v="815.67"/>
    <n v="4.7619047620000003"/>
    <n v="40.783499999999997"/>
    <n v="5.0999999999999996"/>
  </r>
  <r>
    <x v="1990"/>
    <x v="0"/>
    <x v="0"/>
    <x v="0"/>
    <x v="0"/>
    <x v="0"/>
    <n v="90.63"/>
    <n v="9"/>
    <n v="40.783499999999997"/>
    <n v="856.45349999999996"/>
    <x v="40"/>
    <x v="364"/>
    <x v="0"/>
    <n v="815.67"/>
    <n v="4.7619047620000003"/>
    <n v="40.783499999999997"/>
    <n v="5.0999999999999996"/>
  </r>
  <r>
    <x v="1991"/>
    <x v="0"/>
    <x v="0"/>
    <x v="0"/>
    <x v="1"/>
    <x v="0"/>
    <n v="90.63"/>
    <n v="9"/>
    <n v="40.783499999999997"/>
    <n v="856.45349999999996"/>
    <x v="40"/>
    <x v="364"/>
    <x v="0"/>
    <n v="815.67"/>
    <n v="4.7619047620000003"/>
    <n v="40.783499999999997"/>
    <n v="17.3"/>
  </r>
  <r>
    <x v="1992"/>
    <x v="0"/>
    <x v="0"/>
    <x v="0"/>
    <x v="0"/>
    <x v="0"/>
    <n v="90.63"/>
    <n v="9"/>
    <n v="40.783499999999997"/>
    <n v="856.45349999999996"/>
    <x v="40"/>
    <x v="364"/>
    <x v="0"/>
    <n v="815.67"/>
    <n v="4.7619047620000003"/>
    <n v="40.783499999999997"/>
    <n v="17.399999999999999"/>
  </r>
  <r>
    <x v="1993"/>
    <x v="0"/>
    <x v="1"/>
    <x v="0"/>
    <x v="0"/>
    <x v="4"/>
    <n v="81.95"/>
    <n v="10"/>
    <n v="40.975000000000001"/>
    <n v="860.47500000000002"/>
    <x v="20"/>
    <x v="499"/>
    <x v="2"/>
    <n v="819.5"/>
    <n v="4.7619047620000003"/>
    <n v="40.975000000000001"/>
    <n v="6"/>
  </r>
  <r>
    <x v="1994"/>
    <x v="0"/>
    <x v="1"/>
    <x v="0"/>
    <x v="0"/>
    <x v="4"/>
    <n v="81.95"/>
    <n v="10"/>
    <n v="40.975000000000001"/>
    <n v="860.47500000000002"/>
    <x v="20"/>
    <x v="499"/>
    <x v="2"/>
    <n v="819.5"/>
    <n v="4.7619047620000003"/>
    <n v="40.975000000000001"/>
    <n v="17.5"/>
  </r>
  <r>
    <x v="1995"/>
    <x v="0"/>
    <x v="0"/>
    <x v="0"/>
    <x v="0"/>
    <x v="5"/>
    <n v="81.97"/>
    <n v="10"/>
    <n v="40.984999999999999"/>
    <n v="860.68499999999995"/>
    <x v="18"/>
    <x v="340"/>
    <x v="0"/>
    <n v="819.7"/>
    <n v="4.7619047620000003"/>
    <n v="40.984999999999999"/>
    <n v="9.1999999999999993"/>
  </r>
  <r>
    <x v="1996"/>
    <x v="0"/>
    <x v="1"/>
    <x v="0"/>
    <x v="0"/>
    <x v="2"/>
    <n v="81.97"/>
    <n v="10"/>
    <n v="40.984999999999999"/>
    <n v="860.68499999999995"/>
    <x v="18"/>
    <x v="340"/>
    <x v="0"/>
    <n v="819.7"/>
    <n v="4.7619047620000003"/>
    <n v="40.984999999999999"/>
    <n v="9.1999999999999993"/>
  </r>
  <r>
    <x v="1997"/>
    <x v="0"/>
    <x v="0"/>
    <x v="0"/>
    <x v="0"/>
    <x v="2"/>
    <n v="81.97"/>
    <n v="10"/>
    <n v="40.984999999999999"/>
    <n v="860.68499999999995"/>
    <x v="18"/>
    <x v="340"/>
    <x v="0"/>
    <n v="819.7"/>
    <n v="4.7619047620000003"/>
    <n v="40.984999999999999"/>
    <n v="9.1999999999999993"/>
  </r>
  <r>
    <x v="1998"/>
    <x v="0"/>
    <x v="1"/>
    <x v="0"/>
    <x v="0"/>
    <x v="5"/>
    <n v="82.34"/>
    <n v="10"/>
    <n v="41.17"/>
    <n v="864.57"/>
    <x v="86"/>
    <x v="500"/>
    <x v="0"/>
    <n v="823.4"/>
    <n v="4.7619047620000003"/>
    <n v="41.17"/>
    <n v="4.3"/>
  </r>
  <r>
    <x v="1999"/>
    <x v="0"/>
    <x v="0"/>
    <x v="0"/>
    <x v="0"/>
    <x v="5"/>
    <n v="82.34"/>
    <n v="10"/>
    <n v="41.17"/>
    <n v="864.57"/>
    <x v="86"/>
    <x v="500"/>
    <x v="1"/>
    <n v="823.4"/>
    <n v="4.7619047620000003"/>
    <n v="41.17"/>
    <n v="4.3"/>
  </r>
  <r>
    <x v="2000"/>
    <x v="0"/>
    <x v="0"/>
    <x v="0"/>
    <x v="0"/>
    <x v="5"/>
    <n v="82.34"/>
    <n v="10"/>
    <n v="41.17"/>
    <n v="864.57"/>
    <x v="86"/>
    <x v="500"/>
    <x v="1"/>
    <n v="823.4"/>
    <n v="4.7619047620000003"/>
    <n v="41.17"/>
    <n v="17.600000000000001"/>
  </r>
  <r>
    <x v="2001"/>
    <x v="0"/>
    <x v="1"/>
    <x v="0"/>
    <x v="0"/>
    <x v="4"/>
    <n v="82.58"/>
    <n v="10"/>
    <n v="41.29"/>
    <n v="867.09"/>
    <x v="45"/>
    <x v="98"/>
    <x v="0"/>
    <n v="825.8"/>
    <n v="4.7619047620000003"/>
    <n v="41.29"/>
    <n v="5"/>
  </r>
  <r>
    <x v="2002"/>
    <x v="0"/>
    <x v="0"/>
    <x v="0"/>
    <x v="0"/>
    <x v="4"/>
    <n v="82.58"/>
    <n v="10"/>
    <n v="41.29"/>
    <n v="867.09"/>
    <x v="45"/>
    <x v="98"/>
    <x v="0"/>
    <n v="825.8"/>
    <n v="4.7619047620000003"/>
    <n v="41.29"/>
    <n v="17.7"/>
  </r>
  <r>
    <x v="2003"/>
    <x v="0"/>
    <x v="0"/>
    <x v="0"/>
    <x v="0"/>
    <x v="1"/>
    <n v="82.63"/>
    <n v="10"/>
    <n v="41.314999999999998"/>
    <n v="867.61500000000001"/>
    <x v="7"/>
    <x v="16"/>
    <x v="1"/>
    <n v="826.3"/>
    <n v="4.7619047620000003"/>
    <n v="41.314999999999998"/>
    <n v="7.9"/>
  </r>
  <r>
    <x v="2004"/>
    <x v="2"/>
    <x v="1"/>
    <x v="1"/>
    <x v="0"/>
    <x v="1"/>
    <n v="83.25"/>
    <n v="10"/>
    <n v="41.625"/>
    <n v="874.125"/>
    <x v="22"/>
    <x v="350"/>
    <x v="2"/>
    <n v="832.5"/>
    <n v="4.7619047620000003"/>
    <n v="41.625"/>
    <n v="4.4000000000000004"/>
  </r>
  <r>
    <x v="2005"/>
    <x v="0"/>
    <x v="1"/>
    <x v="1"/>
    <x v="1"/>
    <x v="2"/>
    <n v="83.25"/>
    <n v="10"/>
    <n v="41.625"/>
    <n v="874.125"/>
    <x v="22"/>
    <x v="350"/>
    <x v="0"/>
    <n v="832.5"/>
    <n v="4.7619047620000003"/>
    <n v="41.625"/>
    <n v="4.4000000000000004"/>
  </r>
  <r>
    <x v="2006"/>
    <x v="0"/>
    <x v="0"/>
    <x v="1"/>
    <x v="0"/>
    <x v="2"/>
    <n v="93.26"/>
    <n v="9"/>
    <n v="41.966999999999999"/>
    <n v="881.30700000000002"/>
    <x v="30"/>
    <x v="118"/>
    <x v="0"/>
    <n v="839.34"/>
    <n v="4.7619047620000003"/>
    <n v="41.966999999999999"/>
    <n v="8.8000000000000007"/>
  </r>
  <r>
    <x v="2007"/>
    <x v="0"/>
    <x v="1"/>
    <x v="1"/>
    <x v="1"/>
    <x v="2"/>
    <n v="93.26"/>
    <n v="9"/>
    <n v="41.966999999999999"/>
    <n v="881.30700000000002"/>
    <x v="30"/>
    <x v="118"/>
    <x v="0"/>
    <n v="839.34"/>
    <n v="4.7619047620000003"/>
    <n v="41.966999999999999"/>
    <n v="8.8000000000000007"/>
  </r>
  <r>
    <x v="2008"/>
    <x v="0"/>
    <x v="0"/>
    <x v="1"/>
    <x v="0"/>
    <x v="2"/>
    <n v="93.26"/>
    <n v="9"/>
    <n v="41.966999999999999"/>
    <n v="881.30700000000002"/>
    <x v="30"/>
    <x v="118"/>
    <x v="0"/>
    <n v="839.34"/>
    <n v="4.7619047620000003"/>
    <n v="41.966999999999999"/>
    <n v="17.8"/>
  </r>
  <r>
    <x v="2009"/>
    <x v="1"/>
    <x v="1"/>
    <x v="1"/>
    <x v="0"/>
    <x v="3"/>
    <n v="93.96"/>
    <n v="9"/>
    <n v="42.281999999999996"/>
    <n v="887.92200000000003"/>
    <x v="34"/>
    <x v="40"/>
    <x v="0"/>
    <n v="845.64"/>
    <n v="4.7619047620000003"/>
    <n v="42.281999999999996"/>
    <n v="9.8000000000000007"/>
  </r>
  <r>
    <x v="2010"/>
    <x v="0"/>
    <x v="1"/>
    <x v="1"/>
    <x v="0"/>
    <x v="4"/>
    <n v="84.61"/>
    <n v="10"/>
    <n v="42.305"/>
    <n v="888.40499999999997"/>
    <x v="14"/>
    <x v="17"/>
    <x v="0"/>
    <n v="846.1"/>
    <n v="4.7619047620000003"/>
    <n v="42.305"/>
    <n v="8.8000000000000007"/>
  </r>
  <r>
    <x v="2011"/>
    <x v="0"/>
    <x v="1"/>
    <x v="1"/>
    <x v="0"/>
    <x v="2"/>
    <n v="84.61"/>
    <n v="10"/>
    <n v="42.305"/>
    <n v="888.40499999999997"/>
    <x v="14"/>
    <x v="17"/>
    <x v="0"/>
    <n v="846.1"/>
    <n v="4.7619047620000003"/>
    <n v="42.305"/>
    <n v="8.8000000000000007"/>
  </r>
  <r>
    <x v="2012"/>
    <x v="0"/>
    <x v="1"/>
    <x v="1"/>
    <x v="0"/>
    <x v="2"/>
    <n v="84.61"/>
    <n v="10"/>
    <n v="42.305"/>
    <n v="888.40499999999997"/>
    <x v="14"/>
    <x v="17"/>
    <x v="0"/>
    <n v="846.1"/>
    <n v="4.7619047620000003"/>
    <n v="42.305"/>
    <n v="8.8000000000000007"/>
  </r>
  <r>
    <x v="2013"/>
    <x v="2"/>
    <x v="1"/>
    <x v="0"/>
    <x v="1"/>
    <x v="2"/>
    <n v="84.63"/>
    <n v="10"/>
    <n v="42.314999999999998"/>
    <n v="888.61500000000001"/>
    <x v="85"/>
    <x v="212"/>
    <x v="0"/>
    <n v="846.3"/>
    <n v="4.7619047620000003"/>
    <n v="42.314999999999998"/>
    <n v="9"/>
  </r>
  <r>
    <x v="2014"/>
    <x v="2"/>
    <x v="1"/>
    <x v="0"/>
    <x v="0"/>
    <x v="2"/>
    <n v="84.63"/>
    <n v="10"/>
    <n v="42.314999999999998"/>
    <n v="888.61500000000001"/>
    <x v="85"/>
    <x v="212"/>
    <x v="2"/>
    <n v="846.3"/>
    <n v="4.7619047620000003"/>
    <n v="42.314999999999998"/>
    <n v="9"/>
  </r>
  <r>
    <x v="2015"/>
    <x v="0"/>
    <x v="0"/>
    <x v="0"/>
    <x v="1"/>
    <x v="2"/>
    <n v="87.1"/>
    <n v="10"/>
    <n v="43.55"/>
    <n v="914.55"/>
    <x v="41"/>
    <x v="501"/>
    <x v="2"/>
    <n v="871"/>
    <n v="4.7619047620000003"/>
    <n v="43.55"/>
    <n v="9.9"/>
  </r>
  <r>
    <x v="2016"/>
    <x v="0"/>
    <x v="0"/>
    <x v="0"/>
    <x v="1"/>
    <x v="2"/>
    <n v="87.1"/>
    <n v="10"/>
    <n v="43.55"/>
    <n v="914.55"/>
    <x v="41"/>
    <x v="501"/>
    <x v="2"/>
    <n v="871"/>
    <n v="4.7619047620000003"/>
    <n v="43.55"/>
    <n v="9.9"/>
  </r>
  <r>
    <x v="2017"/>
    <x v="0"/>
    <x v="0"/>
    <x v="0"/>
    <x v="1"/>
    <x v="2"/>
    <n v="87.1"/>
    <n v="10"/>
    <n v="43.55"/>
    <n v="914.55"/>
    <x v="41"/>
    <x v="501"/>
    <x v="2"/>
    <n v="871"/>
    <n v="4.7619047620000003"/>
    <n v="43.55"/>
    <n v="17.899999999999999"/>
  </r>
  <r>
    <x v="2018"/>
    <x v="2"/>
    <x v="1"/>
    <x v="0"/>
    <x v="0"/>
    <x v="4"/>
    <n v="97.22"/>
    <n v="9"/>
    <n v="43.749000000000002"/>
    <n v="918.72900000000004"/>
    <x v="80"/>
    <x v="73"/>
    <x v="1"/>
    <n v="874.98"/>
    <n v="4.7619047620000003"/>
    <n v="43.749000000000002"/>
    <n v="6"/>
  </r>
  <r>
    <x v="2019"/>
    <x v="1"/>
    <x v="1"/>
    <x v="0"/>
    <x v="1"/>
    <x v="0"/>
    <n v="97.48"/>
    <n v="9"/>
    <n v="43.866"/>
    <n v="921.18600000000004"/>
    <x v="45"/>
    <x v="267"/>
    <x v="0"/>
    <n v="877.32"/>
    <n v="4.7619047620000003"/>
    <n v="43.866"/>
    <n v="7.4"/>
  </r>
  <r>
    <x v="2020"/>
    <x v="1"/>
    <x v="2"/>
    <x v="0"/>
    <x v="0"/>
    <x v="0"/>
    <n v="97.48"/>
    <n v="9"/>
    <n v="43.866"/>
    <n v="921.18600000000004"/>
    <x v="45"/>
    <x v="267"/>
    <x v="1"/>
    <n v="877.32"/>
    <n v="4.7619047620000003"/>
    <n v="43.866"/>
    <n v="7.4"/>
  </r>
  <r>
    <x v="2021"/>
    <x v="2"/>
    <x v="1"/>
    <x v="1"/>
    <x v="0"/>
    <x v="4"/>
    <n v="87.87"/>
    <n v="10"/>
    <n v="43.935000000000002"/>
    <n v="922.63499999999999"/>
    <x v="86"/>
    <x v="91"/>
    <x v="1"/>
    <n v="878.7"/>
    <n v="4.7619047620000003"/>
    <n v="43.935000000000002"/>
    <n v="5.0999999999999996"/>
  </r>
  <r>
    <x v="2022"/>
    <x v="1"/>
    <x v="2"/>
    <x v="1"/>
    <x v="0"/>
    <x v="0"/>
    <n v="98.09"/>
    <n v="9"/>
    <n v="44.140500000000003"/>
    <n v="926.95050000000003"/>
    <x v="58"/>
    <x v="502"/>
    <x v="0"/>
    <n v="882.81"/>
    <n v="4.7619047620000003"/>
    <n v="44.140500000000003"/>
    <n v="9.3000000000000007"/>
  </r>
  <r>
    <x v="2023"/>
    <x v="0"/>
    <x v="2"/>
    <x v="1"/>
    <x v="0"/>
    <x v="0"/>
    <n v="98.09"/>
    <n v="9"/>
    <n v="44.140500000000003"/>
    <n v="926.95050000000003"/>
    <x v="58"/>
    <x v="502"/>
    <x v="0"/>
    <n v="882.81"/>
    <n v="4.7619047620000003"/>
    <n v="44.140500000000003"/>
    <n v="9.3000000000000007"/>
  </r>
  <r>
    <x v="2024"/>
    <x v="1"/>
    <x v="2"/>
    <x v="0"/>
    <x v="0"/>
    <x v="5"/>
    <n v="88.67"/>
    <n v="10"/>
    <n v="44.335000000000001"/>
    <n v="931.03499999999997"/>
    <x v="22"/>
    <x v="503"/>
    <x v="1"/>
    <n v="886.7"/>
    <n v="4.7619047620000003"/>
    <n v="44.335000000000001"/>
    <n v="7.3"/>
  </r>
  <r>
    <x v="2025"/>
    <x v="1"/>
    <x v="2"/>
    <x v="0"/>
    <x v="0"/>
    <x v="5"/>
    <n v="88.67"/>
    <n v="10"/>
    <n v="44.335000000000001"/>
    <n v="931.03499999999997"/>
    <x v="22"/>
    <x v="503"/>
    <x v="1"/>
    <n v="886.7"/>
    <n v="4.7619047620000003"/>
    <n v="44.335000000000001"/>
    <n v="7.3"/>
  </r>
  <r>
    <x v="2026"/>
    <x v="1"/>
    <x v="2"/>
    <x v="0"/>
    <x v="1"/>
    <x v="2"/>
    <n v="98.66"/>
    <n v="9"/>
    <n v="44.396999999999998"/>
    <n v="932.33699999999999"/>
    <x v="87"/>
    <x v="469"/>
    <x v="0"/>
    <n v="887.94"/>
    <n v="4.7619047620000003"/>
    <n v="44.396999999999998"/>
    <n v="8.4"/>
  </r>
  <r>
    <x v="2027"/>
    <x v="1"/>
    <x v="1"/>
    <x v="0"/>
    <x v="0"/>
    <x v="2"/>
    <n v="98.66"/>
    <n v="9"/>
    <n v="44.396999999999998"/>
    <n v="932.33699999999999"/>
    <x v="87"/>
    <x v="469"/>
    <x v="0"/>
    <n v="887.94"/>
    <n v="4.7619047620000003"/>
    <n v="44.396999999999998"/>
    <n v="8.4"/>
  </r>
  <r>
    <x v="2028"/>
    <x v="0"/>
    <x v="2"/>
    <x v="0"/>
    <x v="0"/>
    <x v="2"/>
    <n v="98.66"/>
    <n v="9"/>
    <n v="44.396999999999998"/>
    <n v="932.33699999999999"/>
    <x v="87"/>
    <x v="469"/>
    <x v="0"/>
    <n v="887.94"/>
    <n v="4.7619047620000003"/>
    <n v="44.396999999999998"/>
    <n v="8.4"/>
  </r>
  <r>
    <x v="2029"/>
    <x v="0"/>
    <x v="0"/>
    <x v="0"/>
    <x v="1"/>
    <x v="2"/>
    <n v="98.97"/>
    <n v="9"/>
    <n v="44.536499999999997"/>
    <n v="935.26649999999995"/>
    <x v="8"/>
    <x v="442"/>
    <x v="0"/>
    <n v="890.73"/>
    <n v="4.7619047620000003"/>
    <n v="44.536499999999997"/>
    <n v="6.7"/>
  </r>
  <r>
    <x v="2030"/>
    <x v="0"/>
    <x v="0"/>
    <x v="0"/>
    <x v="1"/>
    <x v="2"/>
    <n v="98.97"/>
    <n v="9"/>
    <n v="44.536499999999997"/>
    <n v="935.26649999999995"/>
    <x v="8"/>
    <x v="442"/>
    <x v="0"/>
    <n v="890.73"/>
    <n v="4.7619047620000003"/>
    <n v="44.536499999999997"/>
    <n v="6.7"/>
  </r>
  <r>
    <x v="2031"/>
    <x v="1"/>
    <x v="0"/>
    <x v="0"/>
    <x v="1"/>
    <x v="2"/>
    <n v="98.97"/>
    <n v="9"/>
    <n v="44.536499999999997"/>
    <n v="935.26649999999995"/>
    <x v="8"/>
    <x v="442"/>
    <x v="1"/>
    <n v="890.73"/>
    <n v="4.7619047620000003"/>
    <n v="44.536499999999997"/>
    <n v="6.7"/>
  </r>
  <r>
    <x v="2032"/>
    <x v="0"/>
    <x v="0"/>
    <x v="1"/>
    <x v="0"/>
    <x v="2"/>
    <n v="89.2"/>
    <n v="10"/>
    <n v="44.6"/>
    <n v="936.6"/>
    <x v="88"/>
    <x v="170"/>
    <x v="0"/>
    <n v="892"/>
    <n v="4.7619047620000003"/>
    <n v="44.6"/>
    <n v="4.4000000000000004"/>
  </r>
  <r>
    <x v="2033"/>
    <x v="0"/>
    <x v="1"/>
    <x v="1"/>
    <x v="0"/>
    <x v="2"/>
    <n v="89.2"/>
    <n v="10"/>
    <n v="44.6"/>
    <n v="936.6"/>
    <x v="88"/>
    <x v="170"/>
    <x v="2"/>
    <n v="892"/>
    <n v="4.7619047620000003"/>
    <n v="44.6"/>
    <n v="4.4000000000000004"/>
  </r>
  <r>
    <x v="2034"/>
    <x v="0"/>
    <x v="0"/>
    <x v="1"/>
    <x v="0"/>
    <x v="2"/>
    <n v="89.2"/>
    <n v="10"/>
    <n v="44.6"/>
    <n v="936.6"/>
    <x v="88"/>
    <x v="170"/>
    <x v="0"/>
    <n v="892"/>
    <n v="4.7619047620000003"/>
    <n v="44.6"/>
    <n v="4.4000000000000004"/>
  </r>
  <r>
    <x v="2035"/>
    <x v="0"/>
    <x v="0"/>
    <x v="1"/>
    <x v="0"/>
    <x v="0"/>
    <n v="99.24"/>
    <n v="9"/>
    <n v="44.658000000000001"/>
    <n v="937.81799999999998"/>
    <x v="7"/>
    <x v="116"/>
    <x v="1"/>
    <n v="893.16"/>
    <n v="4.7619047620000003"/>
    <n v="44.658000000000001"/>
    <n v="9"/>
  </r>
  <r>
    <x v="2036"/>
    <x v="0"/>
    <x v="0"/>
    <x v="1"/>
    <x v="0"/>
    <x v="0"/>
    <n v="99.24"/>
    <n v="9"/>
    <n v="44.658000000000001"/>
    <n v="937.81799999999998"/>
    <x v="7"/>
    <x v="116"/>
    <x v="1"/>
    <n v="893.16"/>
    <n v="4.7619047620000003"/>
    <n v="44.658000000000001"/>
    <n v="9"/>
  </r>
  <r>
    <x v="2037"/>
    <x v="0"/>
    <x v="0"/>
    <x v="1"/>
    <x v="0"/>
    <x v="2"/>
    <n v="89.48"/>
    <n v="10"/>
    <n v="44.74"/>
    <n v="939.54"/>
    <x v="5"/>
    <x v="305"/>
    <x v="0"/>
    <n v="894.8"/>
    <n v="4.7619047620000003"/>
    <n v="44.74"/>
    <n v="9.6"/>
  </r>
  <r>
    <x v="2038"/>
    <x v="0"/>
    <x v="0"/>
    <x v="1"/>
    <x v="0"/>
    <x v="2"/>
    <n v="89.48"/>
    <n v="10"/>
    <n v="44.74"/>
    <n v="939.54"/>
    <x v="5"/>
    <x v="305"/>
    <x v="2"/>
    <n v="894.8"/>
    <n v="4.7619047620000003"/>
    <n v="44.74"/>
    <n v="9.6"/>
  </r>
  <r>
    <x v="2039"/>
    <x v="0"/>
    <x v="0"/>
    <x v="1"/>
    <x v="0"/>
    <x v="2"/>
    <n v="89.48"/>
    <n v="10"/>
    <n v="44.74"/>
    <n v="939.54"/>
    <x v="5"/>
    <x v="305"/>
    <x v="0"/>
    <n v="894.8"/>
    <n v="4.7619047620000003"/>
    <n v="44.74"/>
    <n v="9.6"/>
  </r>
  <r>
    <x v="2040"/>
    <x v="2"/>
    <x v="1"/>
    <x v="1"/>
    <x v="0"/>
    <x v="5"/>
    <n v="99.73"/>
    <n v="9"/>
    <n v="44.878500000000003"/>
    <n v="942.44849999999997"/>
    <x v="23"/>
    <x v="159"/>
    <x v="2"/>
    <n v="897.57"/>
    <n v="4.7619047620000003"/>
    <n v="44.878500000000003"/>
    <n v="6.5"/>
  </r>
  <r>
    <x v="2041"/>
    <x v="2"/>
    <x v="1"/>
    <x v="1"/>
    <x v="0"/>
    <x v="5"/>
    <n v="99.73"/>
    <n v="9"/>
    <n v="44.878500000000003"/>
    <n v="942.44849999999997"/>
    <x v="23"/>
    <x v="159"/>
    <x v="2"/>
    <n v="897.57"/>
    <n v="4.7619047620000003"/>
    <n v="44.878500000000003"/>
    <n v="6.5"/>
  </r>
  <r>
    <x v="2042"/>
    <x v="0"/>
    <x v="0"/>
    <x v="0"/>
    <x v="0"/>
    <x v="0"/>
    <n v="89.8"/>
    <n v="10"/>
    <n v="44.9"/>
    <n v="942.9"/>
    <x v="27"/>
    <x v="404"/>
    <x v="2"/>
    <n v="898"/>
    <n v="4.7619047620000003"/>
    <n v="44.9"/>
    <n v="5.4"/>
  </r>
  <r>
    <x v="2043"/>
    <x v="0"/>
    <x v="0"/>
    <x v="0"/>
    <x v="0"/>
    <x v="1"/>
    <n v="99.82"/>
    <n v="9"/>
    <n v="44.918999999999997"/>
    <n v="943.29899999999998"/>
    <x v="82"/>
    <x v="228"/>
    <x v="0"/>
    <n v="898.38"/>
    <n v="4.7619047620000003"/>
    <n v="44.918999999999997"/>
    <n v="6.6"/>
  </r>
  <r>
    <x v="2044"/>
    <x v="2"/>
    <x v="1"/>
    <x v="0"/>
    <x v="0"/>
    <x v="0"/>
    <n v="99.96"/>
    <n v="9"/>
    <n v="44.981999999999999"/>
    <n v="944.62199999999996"/>
    <x v="8"/>
    <x v="459"/>
    <x v="2"/>
    <n v="899.64"/>
    <n v="4.7619047620000003"/>
    <n v="44.981999999999999"/>
    <n v="4.2"/>
  </r>
  <r>
    <x v="2045"/>
    <x v="0"/>
    <x v="0"/>
    <x v="0"/>
    <x v="0"/>
    <x v="4"/>
    <n v="90.5"/>
    <n v="10"/>
    <n v="45.25"/>
    <n v="950.25"/>
    <x v="6"/>
    <x v="119"/>
    <x v="0"/>
    <n v="905"/>
    <n v="4.7619047620000003"/>
    <n v="45.25"/>
    <n v="8.1"/>
  </r>
  <r>
    <x v="2046"/>
    <x v="1"/>
    <x v="0"/>
    <x v="0"/>
    <x v="0"/>
    <x v="2"/>
    <n v="90.5"/>
    <n v="10"/>
    <n v="45.25"/>
    <n v="950.25"/>
    <x v="6"/>
    <x v="119"/>
    <x v="1"/>
    <n v="905"/>
    <n v="4.7619047620000003"/>
    <n v="45.25"/>
    <n v="8.1"/>
  </r>
  <r>
    <x v="2047"/>
    <x v="0"/>
    <x v="2"/>
    <x v="0"/>
    <x v="1"/>
    <x v="3"/>
    <n v="90.65"/>
    <n v="10"/>
    <n v="45.325000000000003"/>
    <n v="951.82500000000005"/>
    <x v="66"/>
    <x v="296"/>
    <x v="0"/>
    <n v="906.5"/>
    <n v="4.7619047620000003"/>
    <n v="45.325000000000003"/>
    <n v="7.3"/>
  </r>
  <r>
    <x v="2048"/>
    <x v="0"/>
    <x v="2"/>
    <x v="0"/>
    <x v="1"/>
    <x v="3"/>
    <n v="90.65"/>
    <n v="10"/>
    <n v="45.325000000000003"/>
    <n v="951.82500000000005"/>
    <x v="66"/>
    <x v="296"/>
    <x v="0"/>
    <n v="906.5"/>
    <n v="4.7619047620000003"/>
    <n v="45.325000000000003"/>
    <n v="7.3"/>
  </r>
  <r>
    <x v="2049"/>
    <x v="0"/>
    <x v="1"/>
    <x v="1"/>
    <x v="1"/>
    <x v="0"/>
    <n v="95.44"/>
    <n v="10"/>
    <n v="47.72"/>
    <n v="1002.12"/>
    <x v="62"/>
    <x v="203"/>
    <x v="0"/>
    <n v="954.4"/>
    <n v="4.7619047620000003"/>
    <n v="47.72"/>
    <n v="5.2"/>
  </r>
  <r>
    <x v="2050"/>
    <x v="0"/>
    <x v="0"/>
    <x v="1"/>
    <x v="0"/>
    <x v="3"/>
    <n v="95.58"/>
    <n v="10"/>
    <n v="47.79"/>
    <n v="1003.59"/>
    <x v="30"/>
    <x v="176"/>
    <x v="0"/>
    <n v="955.8"/>
    <n v="4.7619047620000003"/>
    <n v="47.79"/>
    <n v="4.8"/>
  </r>
  <r>
    <x v="2051"/>
    <x v="0"/>
    <x v="0"/>
    <x v="0"/>
    <x v="1"/>
    <x v="1"/>
    <n v="97.21"/>
    <n v="10"/>
    <n v="48.604999999999997"/>
    <n v="1020.705"/>
    <x v="13"/>
    <x v="404"/>
    <x v="2"/>
    <n v="972.1"/>
    <n v="4.7619047620000003"/>
    <n v="48.604999999999997"/>
    <n v="8.6999999999999993"/>
  </r>
  <r>
    <x v="2052"/>
    <x v="0"/>
    <x v="0"/>
    <x v="0"/>
    <x v="0"/>
    <x v="1"/>
    <n v="97.21"/>
    <n v="10"/>
    <n v="48.604999999999997"/>
    <n v="1020.705"/>
    <x v="13"/>
    <x v="404"/>
    <x v="2"/>
    <n v="972.1"/>
    <n v="4.7619047620000003"/>
    <n v="48.604999999999997"/>
    <n v="8.6999999999999993"/>
  </r>
  <r>
    <x v="2053"/>
    <x v="2"/>
    <x v="1"/>
    <x v="1"/>
    <x v="1"/>
    <x v="3"/>
    <n v="97.37"/>
    <n v="10"/>
    <n v="48.685000000000002"/>
    <n v="1022.385"/>
    <x v="67"/>
    <x v="119"/>
    <x v="2"/>
    <n v="973.7"/>
    <n v="4.7619047620000003"/>
    <n v="48.685000000000002"/>
    <n v="4.9000000000000004"/>
  </r>
  <r>
    <x v="2054"/>
    <x v="2"/>
    <x v="1"/>
    <x v="1"/>
    <x v="1"/>
    <x v="3"/>
    <n v="97.38"/>
    <n v="10"/>
    <n v="48.69"/>
    <n v="1022.49"/>
    <x v="23"/>
    <x v="149"/>
    <x v="0"/>
    <n v="973.8"/>
    <n v="4.7619047620000003"/>
    <n v="48.69"/>
    <n v="4.4000000000000004"/>
  </r>
  <r>
    <x v="2055"/>
    <x v="1"/>
    <x v="1"/>
    <x v="1"/>
    <x v="1"/>
    <x v="3"/>
    <n v="97.38"/>
    <n v="10"/>
    <n v="48.69"/>
    <n v="1022.49"/>
    <x v="23"/>
    <x v="149"/>
    <x v="0"/>
    <n v="973.8"/>
    <n v="4.7619047620000003"/>
    <n v="48.69"/>
    <n v="4.4000000000000004"/>
  </r>
  <r>
    <x v="2056"/>
    <x v="0"/>
    <x v="0"/>
    <x v="1"/>
    <x v="0"/>
    <x v="3"/>
    <n v="97.5"/>
    <n v="10"/>
    <n v="48.75"/>
    <n v="1023.75"/>
    <x v="22"/>
    <x v="504"/>
    <x v="1"/>
    <n v="975"/>
    <n v="4.7619047620000003"/>
    <n v="48.75"/>
    <n v="8"/>
  </r>
  <r>
    <x v="2057"/>
    <x v="0"/>
    <x v="0"/>
    <x v="0"/>
    <x v="1"/>
    <x v="2"/>
    <n v="98.52"/>
    <n v="10"/>
    <n v="49.26"/>
    <n v="1034.46"/>
    <x v="15"/>
    <x v="196"/>
    <x v="0"/>
    <n v="985.2"/>
    <n v="4.7619047620000003"/>
    <n v="49.26"/>
    <n v="4.5"/>
  </r>
  <r>
    <x v="2058"/>
    <x v="0"/>
    <x v="0"/>
    <x v="0"/>
    <x v="1"/>
    <x v="2"/>
    <n v="98.52"/>
    <n v="10"/>
    <n v="49.26"/>
    <n v="1034.46"/>
    <x v="15"/>
    <x v="196"/>
    <x v="1"/>
    <n v="985.2"/>
    <n v="4.7619047620000003"/>
    <n v="49.26"/>
    <n v="4.5"/>
  </r>
  <r>
    <x v="2059"/>
    <x v="1"/>
    <x v="0"/>
    <x v="0"/>
    <x v="1"/>
    <x v="2"/>
    <n v="98.52"/>
    <n v="10"/>
    <n v="49.26"/>
    <n v="1034.46"/>
    <x v="15"/>
    <x v="196"/>
    <x v="1"/>
    <n v="985.2"/>
    <n v="4.7619047620000003"/>
    <n v="49.26"/>
    <n v="4.5"/>
  </r>
  <r>
    <x v="2060"/>
    <x v="1"/>
    <x v="2"/>
    <x v="1"/>
    <x v="0"/>
    <x v="1"/>
    <n v="98.98"/>
    <n v="10"/>
    <n v="49.49"/>
    <n v="1039.29"/>
    <x v="13"/>
    <x v="505"/>
    <x v="2"/>
    <n v="989.8"/>
    <n v="4.7619047620000003"/>
    <n v="49.49"/>
    <n v="8.6999999999999993"/>
  </r>
  <r>
    <x v="2061"/>
    <x v="1"/>
    <x v="2"/>
    <x v="1"/>
    <x v="0"/>
    <x v="1"/>
    <n v="98.98"/>
    <n v="10"/>
    <n v="49.49"/>
    <n v="1039.29"/>
    <x v="13"/>
    <x v="505"/>
    <x v="2"/>
    <n v="989.8"/>
    <n v="4.7619047620000003"/>
    <n v="49.49"/>
    <n v="18"/>
  </r>
  <r>
    <x v="2062"/>
    <x v="0"/>
    <x v="0"/>
    <x v="0"/>
    <x v="0"/>
    <x v="1"/>
    <n v="99.3"/>
    <n v="10"/>
    <n v="49.65"/>
    <n v="1042.6500000000001"/>
    <x v="74"/>
    <x v="95"/>
    <x v="2"/>
    <n v="993"/>
    <n v="4.7619047620000003"/>
    <n v="49.65"/>
    <n v="6.6"/>
  </r>
  <r>
    <x v="2063"/>
    <x v="0"/>
    <x v="1"/>
    <x v="1"/>
    <x v="1"/>
    <x v="2"/>
    <n v="99.3"/>
    <n v="10"/>
    <n v="49.65"/>
    <n v="1042.6500000000001"/>
    <x v="74"/>
    <x v="95"/>
    <x v="2"/>
    <n v="993"/>
    <n v="4.7619047620000003"/>
    <n v="49.65"/>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R00001"/>
    <x v="0"/>
    <x v="0"/>
    <x v="0"/>
    <x v="0"/>
    <n v="2675"/>
    <n v="24"/>
    <n v="1655"/>
    <n v="3675"/>
    <n v="124"/>
    <n v="2155"/>
    <n v="29425"/>
    <n v="375"/>
    <n v="83000000"/>
  </r>
  <r>
    <s v="R00002"/>
    <x v="1"/>
    <x v="1"/>
    <x v="1"/>
    <x v="1"/>
    <n v="4036"/>
    <n v="167"/>
    <n v="1567"/>
    <n v="7711"/>
    <n v="291"/>
    <n v="3722"/>
    <n v="56504"/>
    <n v="14300"/>
    <n v="213000000"/>
  </r>
  <r>
    <s v="R00003"/>
    <x v="2"/>
    <x v="2"/>
    <x v="2"/>
    <x v="2"/>
    <n v="3493"/>
    <n v="31"/>
    <n v="1810"/>
    <n v="11204"/>
    <n v="322"/>
    <n v="5532"/>
    <n v="48902"/>
    <n v="3990"/>
    <n v="1380000000"/>
  </r>
  <r>
    <s v="R00004"/>
    <x v="1"/>
    <x v="3"/>
    <x v="3"/>
    <x v="3"/>
    <n v="3972"/>
    <n v="99"/>
    <n v="2328"/>
    <n v="15176"/>
    <n v="421"/>
    <n v="7860"/>
    <n v="63552"/>
    <n v="14861"/>
    <n v="213000000"/>
  </r>
  <r>
    <s v="R00005"/>
    <x v="0"/>
    <x v="4"/>
    <x v="4"/>
    <x v="4"/>
    <n v="1364"/>
    <n v="36"/>
    <n v="3016"/>
    <n v="16540"/>
    <n v="457"/>
    <n v="10876"/>
    <n v="25916"/>
    <n v="10283"/>
    <n v="83000000"/>
  </r>
  <r>
    <s v="R00006"/>
    <x v="2"/>
    <x v="5"/>
    <x v="5"/>
    <x v="5"/>
    <n v="1852"/>
    <n v="125"/>
    <n v="1494"/>
    <n v="18392"/>
    <n v="582"/>
    <n v="12370"/>
    <n v="18520"/>
    <n v="15813"/>
    <n v="1380000000"/>
  </r>
  <r>
    <s v="R00007"/>
    <x v="3"/>
    <x v="6"/>
    <x v="6"/>
    <x v="6"/>
    <n v="4437"/>
    <n v="137"/>
    <n v="604"/>
    <n v="22829"/>
    <n v="719"/>
    <n v="12974"/>
    <n v="35496"/>
    <n v="9077"/>
    <n v="68000000"/>
  </r>
  <r>
    <s v="R00008"/>
    <x v="2"/>
    <x v="7"/>
    <x v="7"/>
    <x v="7"/>
    <n v="3601"/>
    <n v="165"/>
    <n v="477"/>
    <n v="26430"/>
    <n v="884"/>
    <n v="13451"/>
    <n v="54015"/>
    <n v="6259"/>
    <n v="1380000000"/>
  </r>
  <r>
    <s v="R00009"/>
    <x v="4"/>
    <x v="8"/>
    <x v="8"/>
    <x v="8"/>
    <n v="387"/>
    <n v="188"/>
    <n v="4705"/>
    <n v="26817"/>
    <n v="1072"/>
    <n v="18156"/>
    <n v="3096"/>
    <n v="3706"/>
    <n v="331000000"/>
  </r>
  <r>
    <s v="R00010"/>
    <x v="2"/>
    <x v="5"/>
    <x v="5"/>
    <x v="9"/>
    <n v="4099"/>
    <n v="99"/>
    <n v="141"/>
    <n v="30916"/>
    <n v="1171"/>
    <n v="18297"/>
    <n v="65584"/>
    <n v="994"/>
    <n v="1380000000"/>
  </r>
  <r>
    <s v="R00011"/>
    <x v="3"/>
    <x v="6"/>
    <x v="6"/>
    <x v="10"/>
    <n v="4772"/>
    <n v="26"/>
    <n v="4655"/>
    <n v="35688"/>
    <n v="1197"/>
    <n v="22952"/>
    <n v="76352"/>
    <n v="2489"/>
    <n v="68000000"/>
  </r>
  <r>
    <s v="R00012"/>
    <x v="1"/>
    <x v="1"/>
    <x v="1"/>
    <x v="11"/>
    <n v="1662"/>
    <n v="134"/>
    <n v="2098"/>
    <n v="37350"/>
    <n v="1331"/>
    <n v="25050"/>
    <n v="18282"/>
    <n v="2661"/>
    <n v="213000000"/>
  </r>
  <r>
    <s v="R00013"/>
    <x v="2"/>
    <x v="5"/>
    <x v="5"/>
    <x v="12"/>
    <n v="2458"/>
    <n v="98"/>
    <n v="2570"/>
    <n v="39808"/>
    <n v="1429"/>
    <n v="27620"/>
    <n v="29496"/>
    <n v="15363"/>
    <n v="1380000000"/>
  </r>
  <r>
    <s v="R00014"/>
    <x v="2"/>
    <x v="7"/>
    <x v="7"/>
    <x v="13"/>
    <n v="212"/>
    <n v="136"/>
    <n v="4026"/>
    <n v="40020"/>
    <n v="1565"/>
    <n v="31646"/>
    <n v="1696"/>
    <n v="15344"/>
    <n v="1380000000"/>
  </r>
  <r>
    <s v="R00015"/>
    <x v="2"/>
    <x v="7"/>
    <x v="7"/>
    <x v="14"/>
    <n v="4655"/>
    <n v="186"/>
    <n v="1286"/>
    <n v="44675"/>
    <n v="1751"/>
    <n v="32932"/>
    <n v="83790"/>
    <n v="3515"/>
    <n v="1380000000"/>
  </r>
  <r>
    <s v="R00016"/>
    <x v="2"/>
    <x v="9"/>
    <x v="9"/>
    <x v="15"/>
    <n v="557"/>
    <n v="35"/>
    <n v="4804"/>
    <n v="45232"/>
    <n v="1786"/>
    <n v="37736"/>
    <n v="6127"/>
    <n v="5010"/>
    <n v="1380000000"/>
  </r>
  <r>
    <s v="R00017"/>
    <x v="3"/>
    <x v="10"/>
    <x v="10"/>
    <x v="16"/>
    <n v="2605"/>
    <n v="117"/>
    <n v="1209"/>
    <n v="47837"/>
    <n v="1903"/>
    <n v="38945"/>
    <n v="18235"/>
    <n v="5515"/>
    <n v="68000000"/>
  </r>
  <r>
    <s v="R00018"/>
    <x v="0"/>
    <x v="0"/>
    <x v="0"/>
    <x v="17"/>
    <n v="3119"/>
    <n v="157"/>
    <n v="807"/>
    <n v="50956"/>
    <n v="2060"/>
    <n v="39752"/>
    <n v="49904"/>
    <n v="7920"/>
    <n v="83000000"/>
  </r>
  <r>
    <s v="R00019"/>
    <x v="0"/>
    <x v="0"/>
    <x v="0"/>
    <x v="18"/>
    <n v="3703"/>
    <n v="18"/>
    <n v="2128"/>
    <n v="54659"/>
    <n v="2078"/>
    <n v="41880"/>
    <n v="59248"/>
    <n v="18310"/>
    <n v="83000000"/>
  </r>
  <r>
    <s v="R00020"/>
    <x v="2"/>
    <x v="7"/>
    <x v="7"/>
    <x v="19"/>
    <n v="2691"/>
    <n v="168"/>
    <n v="3805"/>
    <n v="57350"/>
    <n v="2246"/>
    <n v="45685"/>
    <n v="34983"/>
    <n v="5076"/>
    <n v="1380000000"/>
  </r>
  <r>
    <s v="R00021"/>
    <x v="3"/>
    <x v="10"/>
    <x v="11"/>
    <x v="20"/>
    <n v="1994"/>
    <n v="54"/>
    <n v="4504"/>
    <n v="59344"/>
    <n v="2300"/>
    <n v="50189"/>
    <n v="31904"/>
    <n v="16612"/>
    <n v="68000000"/>
  </r>
  <r>
    <s v="R00022"/>
    <x v="3"/>
    <x v="11"/>
    <x v="12"/>
    <x v="21"/>
    <n v="474"/>
    <n v="83"/>
    <n v="973"/>
    <n v="59818"/>
    <n v="2383"/>
    <n v="51162"/>
    <n v="3318"/>
    <n v="11403"/>
    <n v="68000000"/>
  </r>
  <r>
    <s v="R00023"/>
    <x v="2"/>
    <x v="5"/>
    <x v="13"/>
    <x v="22"/>
    <n v="1767"/>
    <n v="5"/>
    <n v="2938"/>
    <n v="61585"/>
    <n v="2388"/>
    <n v="54100"/>
    <n v="31806"/>
    <n v="12102"/>
    <n v="1380000000"/>
  </r>
  <r>
    <s v="R00024"/>
    <x v="4"/>
    <x v="12"/>
    <x v="14"/>
    <x v="23"/>
    <n v="41"/>
    <n v="122"/>
    <n v="85"/>
    <n v="61626"/>
    <n v="2510"/>
    <n v="54185"/>
    <n v="287"/>
    <n v="6585"/>
    <n v="331000000"/>
  </r>
  <r>
    <s v="R00025"/>
    <x v="2"/>
    <x v="7"/>
    <x v="7"/>
    <x v="24"/>
    <n v="2651"/>
    <n v="106"/>
    <n v="1796"/>
    <n v="64277"/>
    <n v="2616"/>
    <n v="55981"/>
    <n v="37114"/>
    <n v="14910"/>
    <n v="1380000000"/>
  </r>
  <r>
    <s v="R00026"/>
    <x v="4"/>
    <x v="13"/>
    <x v="15"/>
    <x v="25"/>
    <n v="2095"/>
    <n v="87"/>
    <n v="1307"/>
    <n v="66372"/>
    <n v="2703"/>
    <n v="57288"/>
    <n v="33520"/>
    <n v="19023"/>
    <n v="331000000"/>
  </r>
  <r>
    <s v="R00027"/>
    <x v="2"/>
    <x v="9"/>
    <x v="9"/>
    <x v="26"/>
    <n v="3992"/>
    <n v="149"/>
    <n v="459"/>
    <n v="70364"/>
    <n v="2852"/>
    <n v="57747"/>
    <n v="67864"/>
    <n v="1294"/>
    <n v="1380000000"/>
  </r>
  <r>
    <s v="R00028"/>
    <x v="4"/>
    <x v="14"/>
    <x v="16"/>
    <x v="27"/>
    <n v="1986"/>
    <n v="197"/>
    <n v="2508"/>
    <n v="72350"/>
    <n v="3049"/>
    <n v="60255"/>
    <n v="11916"/>
    <n v="17932"/>
    <n v="331000000"/>
  </r>
  <r>
    <s v="R00029"/>
    <x v="4"/>
    <x v="14"/>
    <x v="16"/>
    <x v="28"/>
    <n v="3865"/>
    <n v="151"/>
    <n v="1144"/>
    <n v="76215"/>
    <n v="3200"/>
    <n v="61399"/>
    <n v="27055"/>
    <n v="16900"/>
    <n v="331000000"/>
  </r>
  <r>
    <s v="R00030"/>
    <x v="2"/>
    <x v="5"/>
    <x v="13"/>
    <x v="29"/>
    <n v="3657"/>
    <n v="61"/>
    <n v="3888"/>
    <n v="79872"/>
    <n v="3261"/>
    <n v="65287"/>
    <n v="43884"/>
    <n v="13231"/>
    <n v="1380000000"/>
  </r>
  <r>
    <s v="R00031"/>
    <x v="4"/>
    <x v="12"/>
    <x v="17"/>
    <x v="30"/>
    <n v="4823"/>
    <n v="169"/>
    <n v="4664"/>
    <n v="84695"/>
    <n v="3430"/>
    <n v="69951"/>
    <n v="28938"/>
    <n v="19872"/>
    <n v="331000000"/>
  </r>
  <r>
    <s v="R00032"/>
    <x v="1"/>
    <x v="15"/>
    <x v="18"/>
    <x v="31"/>
    <n v="3517"/>
    <n v="149"/>
    <n v="3260"/>
    <n v="88212"/>
    <n v="3579"/>
    <n v="73211"/>
    <n v="59789"/>
    <n v="15903"/>
    <n v="213000000"/>
  </r>
  <r>
    <s v="R00033"/>
    <x v="0"/>
    <x v="16"/>
    <x v="19"/>
    <x v="32"/>
    <n v="2268"/>
    <n v="143"/>
    <n v="4645"/>
    <n v="90480"/>
    <n v="3722"/>
    <n v="77856"/>
    <n v="11340"/>
    <n v="14516"/>
    <n v="83000000"/>
  </r>
  <r>
    <s v="R00034"/>
    <x v="3"/>
    <x v="17"/>
    <x v="20"/>
    <x v="33"/>
    <n v="1644"/>
    <n v="140"/>
    <n v="1409"/>
    <n v="92124"/>
    <n v="3862"/>
    <n v="79265"/>
    <n v="14796"/>
    <n v="11247"/>
    <n v="68000000"/>
  </r>
  <r>
    <s v="R00035"/>
    <x v="4"/>
    <x v="12"/>
    <x v="17"/>
    <x v="34"/>
    <n v="939"/>
    <n v="119"/>
    <n v="4266"/>
    <n v="93063"/>
    <n v="3981"/>
    <n v="83531"/>
    <n v="11268"/>
    <n v="14868"/>
    <n v="331000000"/>
  </r>
  <r>
    <s v="R00036"/>
    <x v="4"/>
    <x v="13"/>
    <x v="21"/>
    <x v="35"/>
    <n v="4438"/>
    <n v="36"/>
    <n v="1353"/>
    <n v="97501"/>
    <n v="4017"/>
    <n v="84884"/>
    <n v="44380"/>
    <n v="3009"/>
    <n v="331000000"/>
  </r>
  <r>
    <s v="R00037"/>
    <x v="3"/>
    <x v="6"/>
    <x v="22"/>
    <x v="36"/>
    <n v="3309"/>
    <n v="179"/>
    <n v="4130"/>
    <n v="100810"/>
    <n v="4196"/>
    <n v="89014"/>
    <n v="59562"/>
    <n v="8163"/>
    <n v="68000000"/>
  </r>
  <r>
    <s v="R00038"/>
    <x v="4"/>
    <x v="13"/>
    <x v="21"/>
    <x v="37"/>
    <n v="2985"/>
    <n v="151"/>
    <n v="1224"/>
    <n v="103795"/>
    <n v="4347"/>
    <n v="90238"/>
    <n v="17910"/>
    <n v="18364"/>
    <n v="331000000"/>
  </r>
  <r>
    <s v="R00039"/>
    <x v="3"/>
    <x v="10"/>
    <x v="10"/>
    <x v="38"/>
    <n v="4936"/>
    <n v="124"/>
    <n v="1191"/>
    <n v="108731"/>
    <n v="4471"/>
    <n v="91429"/>
    <n v="78976"/>
    <n v="5557"/>
    <n v="68000000"/>
  </r>
  <r>
    <s v="R00040"/>
    <x v="2"/>
    <x v="9"/>
    <x v="9"/>
    <x v="39"/>
    <n v="2027"/>
    <n v="16"/>
    <n v="1532"/>
    <n v="110758"/>
    <n v="4487"/>
    <n v="92961"/>
    <n v="26351"/>
    <n v="8416"/>
    <n v="1380000000"/>
  </r>
  <r>
    <s v="R00041"/>
    <x v="1"/>
    <x v="3"/>
    <x v="3"/>
    <x v="40"/>
    <n v="3127"/>
    <n v="15"/>
    <n v="1916"/>
    <n v="113885"/>
    <n v="4502"/>
    <n v="94877"/>
    <n v="56286"/>
    <n v="2250"/>
    <n v="213000000"/>
  </r>
  <r>
    <s v="R00042"/>
    <x v="1"/>
    <x v="18"/>
    <x v="23"/>
    <x v="41"/>
    <n v="4989"/>
    <n v="128"/>
    <n v="3317"/>
    <n v="118874"/>
    <n v="4630"/>
    <n v="98194"/>
    <n v="84813"/>
    <n v="15400"/>
    <n v="213000000"/>
  </r>
  <r>
    <s v="R00043"/>
    <x v="0"/>
    <x v="4"/>
    <x v="24"/>
    <x v="42"/>
    <n v="4133"/>
    <n v="84"/>
    <n v="1247"/>
    <n v="123007"/>
    <n v="4714"/>
    <n v="99441"/>
    <n v="33064"/>
    <n v="11173"/>
    <n v="83000000"/>
  </r>
  <r>
    <s v="R00044"/>
    <x v="4"/>
    <x v="13"/>
    <x v="21"/>
    <x v="43"/>
    <n v="1364"/>
    <n v="124"/>
    <n v="2617"/>
    <n v="124371"/>
    <n v="4838"/>
    <n v="102058"/>
    <n v="23188"/>
    <n v="8327"/>
    <n v="331000000"/>
  </r>
  <r>
    <s v="R00045"/>
    <x v="0"/>
    <x v="4"/>
    <x v="24"/>
    <x v="17"/>
    <n v="850"/>
    <n v="0"/>
    <n v="4632"/>
    <n v="125221"/>
    <n v="4838"/>
    <n v="106690"/>
    <n v="5950"/>
    <n v="13795"/>
    <n v="83000000"/>
  </r>
  <r>
    <s v="R00046"/>
    <x v="2"/>
    <x v="9"/>
    <x v="9"/>
    <x v="44"/>
    <n v="230"/>
    <n v="29"/>
    <n v="2025"/>
    <n v="125451"/>
    <n v="4867"/>
    <n v="108715"/>
    <n v="1840"/>
    <n v="5152"/>
    <n v="1380000000"/>
  </r>
  <r>
    <s v="R00047"/>
    <x v="1"/>
    <x v="15"/>
    <x v="18"/>
    <x v="45"/>
    <n v="2499"/>
    <n v="23"/>
    <n v="3511"/>
    <n v="127950"/>
    <n v="4890"/>
    <n v="112226"/>
    <n v="17493"/>
    <n v="9244"/>
    <n v="213000000"/>
  </r>
  <r>
    <s v="R00048"/>
    <x v="2"/>
    <x v="9"/>
    <x v="9"/>
    <x v="6"/>
    <n v="2304"/>
    <n v="45"/>
    <n v="4639"/>
    <n v="130254"/>
    <n v="4935"/>
    <n v="116865"/>
    <n v="27648"/>
    <n v="19421"/>
    <n v="1380000000"/>
  </r>
  <r>
    <s v="R00049"/>
    <x v="2"/>
    <x v="7"/>
    <x v="7"/>
    <x v="46"/>
    <n v="2481"/>
    <n v="1"/>
    <n v="3692"/>
    <n v="132735"/>
    <n v="4936"/>
    <n v="120557"/>
    <n v="12405"/>
    <n v="6588"/>
    <n v="1380000000"/>
  </r>
  <r>
    <s v="R00050"/>
    <x v="4"/>
    <x v="13"/>
    <x v="15"/>
    <x v="47"/>
    <n v="4304"/>
    <n v="142"/>
    <n v="4840"/>
    <n v="137039"/>
    <n v="5078"/>
    <n v="125397"/>
    <n v="21520"/>
    <n v="17777"/>
    <n v="331000000"/>
  </r>
  <r>
    <s v="R00051"/>
    <x v="2"/>
    <x v="9"/>
    <x v="25"/>
    <x v="48"/>
    <n v="3711"/>
    <n v="28"/>
    <n v="4628"/>
    <n v="140750"/>
    <n v="5106"/>
    <n v="130025"/>
    <n v="48243"/>
    <n v="16310"/>
    <n v="1380000000"/>
  </r>
  <r>
    <s v="R00052"/>
    <x v="1"/>
    <x v="3"/>
    <x v="3"/>
    <x v="49"/>
    <n v="2903"/>
    <n v="98"/>
    <n v="3483"/>
    <n v="143653"/>
    <n v="5204"/>
    <n v="133508"/>
    <n v="31933"/>
    <n v="370"/>
    <n v="213000000"/>
  </r>
  <r>
    <s v="R00053"/>
    <x v="0"/>
    <x v="0"/>
    <x v="0"/>
    <x v="50"/>
    <n v="3465"/>
    <n v="61"/>
    <n v="3323"/>
    <n v="147118"/>
    <n v="5265"/>
    <n v="136831"/>
    <n v="45045"/>
    <n v="18043"/>
    <n v="83000000"/>
  </r>
  <r>
    <s v="R00054"/>
    <x v="1"/>
    <x v="1"/>
    <x v="26"/>
    <x v="51"/>
    <n v="2768"/>
    <n v="12"/>
    <n v="1938"/>
    <n v="149886"/>
    <n v="5277"/>
    <n v="138769"/>
    <n v="19376"/>
    <n v="9113"/>
    <n v="213000000"/>
  </r>
  <r>
    <s v="R00055"/>
    <x v="4"/>
    <x v="12"/>
    <x v="14"/>
    <x v="52"/>
    <n v="2892"/>
    <n v="64"/>
    <n v="1015"/>
    <n v="152778"/>
    <n v="5341"/>
    <n v="139784"/>
    <n v="20244"/>
    <n v="19827"/>
    <n v="331000000"/>
  </r>
  <r>
    <s v="R00056"/>
    <x v="1"/>
    <x v="18"/>
    <x v="27"/>
    <x v="53"/>
    <n v="2083"/>
    <n v="44"/>
    <n v="2583"/>
    <n v="154861"/>
    <n v="5385"/>
    <n v="142367"/>
    <n v="37494"/>
    <n v="7657"/>
    <n v="213000000"/>
  </r>
  <r>
    <s v="R00057"/>
    <x v="3"/>
    <x v="17"/>
    <x v="28"/>
    <x v="54"/>
    <n v="1238"/>
    <n v="46"/>
    <n v="927"/>
    <n v="156099"/>
    <n v="5431"/>
    <n v="143294"/>
    <n v="7428"/>
    <n v="17660"/>
    <n v="68000000"/>
  </r>
  <r>
    <s v="R00058"/>
    <x v="0"/>
    <x v="0"/>
    <x v="0"/>
    <x v="55"/>
    <n v="2074"/>
    <n v="15"/>
    <n v="1511"/>
    <n v="158173"/>
    <n v="5446"/>
    <n v="144805"/>
    <n v="12444"/>
    <n v="6629"/>
    <n v="83000000"/>
  </r>
  <r>
    <s v="R00059"/>
    <x v="3"/>
    <x v="17"/>
    <x v="20"/>
    <x v="56"/>
    <n v="2065"/>
    <n v="125"/>
    <n v="1737"/>
    <n v="160238"/>
    <n v="5571"/>
    <n v="146542"/>
    <n v="30975"/>
    <n v="10678"/>
    <n v="68000000"/>
  </r>
  <r>
    <s v="R00060"/>
    <x v="3"/>
    <x v="10"/>
    <x v="11"/>
    <x v="57"/>
    <n v="629"/>
    <n v="106"/>
    <n v="3038"/>
    <n v="160867"/>
    <n v="5677"/>
    <n v="149580"/>
    <n v="8177"/>
    <n v="8793"/>
    <n v="68000000"/>
  </r>
  <r>
    <s v="R00061"/>
    <x v="4"/>
    <x v="14"/>
    <x v="16"/>
    <x v="58"/>
    <n v="3208"/>
    <n v="2"/>
    <n v="1721"/>
    <n v="164075"/>
    <n v="5679"/>
    <n v="151301"/>
    <n v="19248"/>
    <n v="10257"/>
    <n v="331000000"/>
  </r>
  <r>
    <s v="R00062"/>
    <x v="2"/>
    <x v="2"/>
    <x v="29"/>
    <x v="59"/>
    <n v="4674"/>
    <n v="103"/>
    <n v="2766"/>
    <n v="168749"/>
    <n v="5782"/>
    <n v="154067"/>
    <n v="37392"/>
    <n v="16592"/>
    <n v="1380000000"/>
  </r>
  <r>
    <s v="R00063"/>
    <x v="3"/>
    <x v="10"/>
    <x v="11"/>
    <x v="60"/>
    <n v="902"/>
    <n v="197"/>
    <n v="4702"/>
    <n v="169651"/>
    <n v="5979"/>
    <n v="158769"/>
    <n v="13530"/>
    <n v="14862"/>
    <n v="68000000"/>
  </r>
  <r>
    <s v="R00064"/>
    <x v="1"/>
    <x v="1"/>
    <x v="26"/>
    <x v="61"/>
    <n v="1053"/>
    <n v="94"/>
    <n v="3419"/>
    <n v="170704"/>
    <n v="6073"/>
    <n v="162188"/>
    <n v="8424"/>
    <n v="14570"/>
    <n v="213000000"/>
  </r>
  <r>
    <s v="R00065"/>
    <x v="2"/>
    <x v="5"/>
    <x v="13"/>
    <x v="62"/>
    <n v="122"/>
    <n v="132"/>
    <n v="2825"/>
    <n v="170826"/>
    <n v="6205"/>
    <n v="165013"/>
    <n v="1586"/>
    <n v="3206"/>
    <n v="1380000000"/>
  </r>
  <r>
    <s v="R00066"/>
    <x v="1"/>
    <x v="15"/>
    <x v="30"/>
    <x v="63"/>
    <n v="956"/>
    <n v="153"/>
    <n v="4421"/>
    <n v="171782"/>
    <n v="6358"/>
    <n v="169434"/>
    <n v="17208"/>
    <n v="210"/>
    <n v="213000000"/>
  </r>
  <r>
    <s v="R00067"/>
    <x v="1"/>
    <x v="3"/>
    <x v="3"/>
    <x v="64"/>
    <n v="986"/>
    <n v="91"/>
    <n v="2734"/>
    <n v="172768"/>
    <n v="6449"/>
    <n v="172168"/>
    <n v="6902"/>
    <n v="11815"/>
    <n v="213000000"/>
  </r>
  <r>
    <s v="R00068"/>
    <x v="2"/>
    <x v="9"/>
    <x v="25"/>
    <x v="48"/>
    <n v="1251"/>
    <n v="14"/>
    <n v="218"/>
    <n v="174019"/>
    <n v="6463"/>
    <n v="172386"/>
    <n v="17514"/>
    <n v="16656"/>
    <n v="1380000000"/>
  </r>
  <r>
    <s v="R00069"/>
    <x v="2"/>
    <x v="7"/>
    <x v="7"/>
    <x v="65"/>
    <n v="4433"/>
    <n v="182"/>
    <n v="521"/>
    <n v="178452"/>
    <n v="6645"/>
    <n v="172907"/>
    <n v="79794"/>
    <n v="6287"/>
    <n v="1380000000"/>
  </r>
  <r>
    <s v="R00070"/>
    <x v="1"/>
    <x v="3"/>
    <x v="31"/>
    <x v="66"/>
    <n v="990"/>
    <n v="149"/>
    <n v="404"/>
    <n v="179442"/>
    <n v="6794"/>
    <n v="173311"/>
    <n v="18810"/>
    <n v="9918"/>
    <n v="213000000"/>
  </r>
  <r>
    <s v="R00071"/>
    <x v="4"/>
    <x v="14"/>
    <x v="32"/>
    <x v="67"/>
    <n v="2320"/>
    <n v="36"/>
    <n v="579"/>
    <n v="181762"/>
    <n v="6830"/>
    <n v="173890"/>
    <n v="13920"/>
    <n v="3579"/>
    <n v="331000000"/>
  </r>
  <r>
    <s v="R00072"/>
    <x v="0"/>
    <x v="4"/>
    <x v="4"/>
    <x v="68"/>
    <n v="901"/>
    <n v="156"/>
    <n v="4885"/>
    <n v="182663"/>
    <n v="6986"/>
    <n v="178775"/>
    <n v="14416"/>
    <n v="10973"/>
    <n v="83000000"/>
  </r>
  <r>
    <s v="R00073"/>
    <x v="0"/>
    <x v="0"/>
    <x v="0"/>
    <x v="69"/>
    <n v="2086"/>
    <n v="153"/>
    <n v="1854"/>
    <n v="184749"/>
    <n v="7139"/>
    <n v="180629"/>
    <n v="39634"/>
    <n v="7501"/>
    <n v="83000000"/>
  </r>
  <r>
    <s v="R00074"/>
    <x v="4"/>
    <x v="8"/>
    <x v="8"/>
    <x v="70"/>
    <n v="3992"/>
    <n v="69"/>
    <n v="4421"/>
    <n v="188741"/>
    <n v="7208"/>
    <n v="185050"/>
    <n v="27944"/>
    <n v="8693"/>
    <n v="331000000"/>
  </r>
  <r>
    <s v="R00075"/>
    <x v="2"/>
    <x v="9"/>
    <x v="9"/>
    <x v="71"/>
    <n v="4521"/>
    <n v="138"/>
    <n v="3697"/>
    <n v="193262"/>
    <n v="7346"/>
    <n v="188747"/>
    <n v="81378"/>
    <n v="3825"/>
    <n v="1380000000"/>
  </r>
  <r>
    <s v="R00076"/>
    <x v="1"/>
    <x v="3"/>
    <x v="31"/>
    <x v="72"/>
    <n v="4709"/>
    <n v="99"/>
    <n v="1835"/>
    <n v="197971"/>
    <n v="7445"/>
    <n v="190582"/>
    <n v="61217"/>
    <n v="10065"/>
    <n v="213000000"/>
  </r>
  <r>
    <s v="R00077"/>
    <x v="0"/>
    <x v="4"/>
    <x v="4"/>
    <x v="73"/>
    <n v="3580"/>
    <n v="147"/>
    <n v="157"/>
    <n v="201551"/>
    <n v="7592"/>
    <n v="190739"/>
    <n v="32220"/>
    <n v="17493"/>
    <n v="83000000"/>
  </r>
  <r>
    <s v="R00078"/>
    <x v="1"/>
    <x v="1"/>
    <x v="1"/>
    <x v="74"/>
    <n v="2802"/>
    <n v="83"/>
    <n v="3175"/>
    <n v="204353"/>
    <n v="7675"/>
    <n v="193914"/>
    <n v="25218"/>
    <n v="3064"/>
    <n v="213000000"/>
  </r>
  <r>
    <s v="R00079"/>
    <x v="4"/>
    <x v="13"/>
    <x v="15"/>
    <x v="75"/>
    <n v="2204"/>
    <n v="90"/>
    <n v="1621"/>
    <n v="206557"/>
    <n v="7765"/>
    <n v="195535"/>
    <n v="24244"/>
    <n v="3151"/>
    <n v="331000000"/>
  </r>
  <r>
    <s v="R00080"/>
    <x v="1"/>
    <x v="18"/>
    <x v="23"/>
    <x v="76"/>
    <n v="871"/>
    <n v="197"/>
    <n v="3677"/>
    <n v="207428"/>
    <n v="7962"/>
    <n v="199212"/>
    <n v="15678"/>
    <n v="14128"/>
    <n v="213000000"/>
  </r>
  <r>
    <s v="R00081"/>
    <x v="4"/>
    <x v="12"/>
    <x v="17"/>
    <x v="2"/>
    <n v="2824"/>
    <n v="32"/>
    <n v="805"/>
    <n v="210252"/>
    <n v="7994"/>
    <n v="200017"/>
    <n v="14120"/>
    <n v="8143"/>
    <n v="331000000"/>
  </r>
  <r>
    <s v="R00082"/>
    <x v="2"/>
    <x v="5"/>
    <x v="13"/>
    <x v="77"/>
    <n v="2902"/>
    <n v="120"/>
    <n v="1305"/>
    <n v="213154"/>
    <n v="8114"/>
    <n v="201322"/>
    <n v="40628"/>
    <n v="13465"/>
    <n v="1380000000"/>
  </r>
  <r>
    <s v="R00083"/>
    <x v="4"/>
    <x v="14"/>
    <x v="16"/>
    <x v="78"/>
    <n v="4730"/>
    <n v="29"/>
    <n v="2194"/>
    <n v="217884"/>
    <n v="8143"/>
    <n v="203516"/>
    <n v="42570"/>
    <n v="14634"/>
    <n v="331000000"/>
  </r>
  <r>
    <s v="R00084"/>
    <x v="4"/>
    <x v="13"/>
    <x v="21"/>
    <x v="79"/>
    <n v="2503"/>
    <n v="177"/>
    <n v="513"/>
    <n v="220387"/>
    <n v="8320"/>
    <n v="204029"/>
    <n v="32539"/>
    <n v="17733"/>
    <n v="331000000"/>
  </r>
  <r>
    <s v="R00085"/>
    <x v="0"/>
    <x v="4"/>
    <x v="4"/>
    <x v="80"/>
    <n v="3403"/>
    <n v="33"/>
    <n v="503"/>
    <n v="223790"/>
    <n v="8353"/>
    <n v="204532"/>
    <n v="61254"/>
    <n v="13042"/>
    <n v="83000000"/>
  </r>
  <r>
    <s v="R00086"/>
    <x v="1"/>
    <x v="1"/>
    <x v="26"/>
    <x v="81"/>
    <n v="2191"/>
    <n v="132"/>
    <n v="4508"/>
    <n v="225981"/>
    <n v="8485"/>
    <n v="209040"/>
    <n v="39438"/>
    <n v="8200"/>
    <n v="213000000"/>
  </r>
  <r>
    <s v="R00087"/>
    <x v="0"/>
    <x v="4"/>
    <x v="24"/>
    <x v="82"/>
    <n v="3882"/>
    <n v="139"/>
    <n v="2639"/>
    <n v="229863"/>
    <n v="8624"/>
    <n v="211679"/>
    <n v="38820"/>
    <n v="3499"/>
    <n v="83000000"/>
  </r>
  <r>
    <s v="R00088"/>
    <x v="3"/>
    <x v="11"/>
    <x v="33"/>
    <x v="83"/>
    <n v="4582"/>
    <n v="75"/>
    <n v="765"/>
    <n v="234445"/>
    <n v="8699"/>
    <n v="212444"/>
    <n v="73312"/>
    <n v="9305"/>
    <n v="68000000"/>
  </r>
  <r>
    <s v="R00089"/>
    <x v="4"/>
    <x v="8"/>
    <x v="34"/>
    <x v="84"/>
    <n v="3207"/>
    <n v="74"/>
    <n v="236"/>
    <n v="237652"/>
    <n v="8773"/>
    <n v="212680"/>
    <n v="38484"/>
    <n v="11683"/>
    <n v="331000000"/>
  </r>
  <r>
    <s v="R00090"/>
    <x v="3"/>
    <x v="17"/>
    <x v="20"/>
    <x v="85"/>
    <n v="3658"/>
    <n v="51"/>
    <n v="4491"/>
    <n v="241310"/>
    <n v="8824"/>
    <n v="217171"/>
    <n v="51212"/>
    <n v="13314"/>
    <n v="68000000"/>
  </r>
  <r>
    <s v="R00091"/>
    <x v="0"/>
    <x v="0"/>
    <x v="0"/>
    <x v="86"/>
    <n v="3097"/>
    <n v="50"/>
    <n v="2004"/>
    <n v="244407"/>
    <n v="8874"/>
    <n v="219175"/>
    <n v="37164"/>
    <n v="15285"/>
    <n v="83000000"/>
  </r>
  <r>
    <s v="R00092"/>
    <x v="1"/>
    <x v="1"/>
    <x v="26"/>
    <x v="87"/>
    <n v="3078"/>
    <n v="148"/>
    <n v="1799"/>
    <n v="247485"/>
    <n v="9022"/>
    <n v="220974"/>
    <n v="15390"/>
    <n v="4587"/>
    <n v="213000000"/>
  </r>
  <r>
    <s v="R00093"/>
    <x v="0"/>
    <x v="16"/>
    <x v="19"/>
    <x v="88"/>
    <n v="2638"/>
    <n v="198"/>
    <n v="3387"/>
    <n v="250123"/>
    <n v="9220"/>
    <n v="224361"/>
    <n v="31656"/>
    <n v="7874"/>
    <n v="83000000"/>
  </r>
  <r>
    <s v="R00094"/>
    <x v="1"/>
    <x v="3"/>
    <x v="3"/>
    <x v="89"/>
    <n v="3086"/>
    <n v="57"/>
    <n v="3999"/>
    <n v="253209"/>
    <n v="9277"/>
    <n v="228360"/>
    <n v="30860"/>
    <n v="7161"/>
    <n v="213000000"/>
  </r>
  <r>
    <s v="R00095"/>
    <x v="1"/>
    <x v="15"/>
    <x v="30"/>
    <x v="90"/>
    <n v="2946"/>
    <n v="97"/>
    <n v="1446"/>
    <n v="256155"/>
    <n v="9374"/>
    <n v="229806"/>
    <n v="23568"/>
    <n v="17060"/>
    <n v="213000000"/>
  </r>
  <r>
    <s v="R00096"/>
    <x v="2"/>
    <x v="7"/>
    <x v="7"/>
    <x v="91"/>
    <n v="3471"/>
    <n v="124"/>
    <n v="131"/>
    <n v="259626"/>
    <n v="9498"/>
    <n v="229937"/>
    <n v="24297"/>
    <n v="2772"/>
    <n v="1380000000"/>
  </r>
  <r>
    <s v="R00097"/>
    <x v="4"/>
    <x v="8"/>
    <x v="8"/>
    <x v="92"/>
    <n v="4302"/>
    <n v="191"/>
    <n v="3675"/>
    <n v="263928"/>
    <n v="9689"/>
    <n v="233612"/>
    <n v="38718"/>
    <n v="14244"/>
    <n v="331000000"/>
  </r>
  <r>
    <s v="R00098"/>
    <x v="0"/>
    <x v="19"/>
    <x v="35"/>
    <x v="93"/>
    <n v="1624"/>
    <n v="92"/>
    <n v="2034"/>
    <n v="265552"/>
    <n v="9781"/>
    <n v="235646"/>
    <n v="30856"/>
    <n v="1383"/>
    <n v="83000000"/>
  </r>
  <r>
    <s v="R00099"/>
    <x v="1"/>
    <x v="3"/>
    <x v="31"/>
    <x v="94"/>
    <n v="2957"/>
    <n v="133"/>
    <n v="4213"/>
    <n v="268509"/>
    <n v="9914"/>
    <n v="239859"/>
    <n v="50269"/>
    <n v="10434"/>
    <n v="213000000"/>
  </r>
  <r>
    <s v="R00100"/>
    <x v="0"/>
    <x v="4"/>
    <x v="24"/>
    <x v="95"/>
    <n v="3287"/>
    <n v="176"/>
    <n v="4733"/>
    <n v="271796"/>
    <n v="10090"/>
    <n v="244592"/>
    <n v="29583"/>
    <n v="498"/>
    <n v="83000000"/>
  </r>
  <r>
    <s v="R00101"/>
    <x v="0"/>
    <x v="0"/>
    <x v="0"/>
    <x v="20"/>
    <n v="1525"/>
    <n v="199"/>
    <n v="2044"/>
    <n v="273321"/>
    <n v="10289"/>
    <n v="246636"/>
    <n v="16775"/>
    <n v="6711"/>
    <n v="83000000"/>
  </r>
  <r>
    <s v="R00102"/>
    <x v="1"/>
    <x v="18"/>
    <x v="27"/>
    <x v="96"/>
    <n v="1482"/>
    <n v="36"/>
    <n v="4434"/>
    <n v="274803"/>
    <n v="10325"/>
    <n v="251070"/>
    <n v="19266"/>
    <n v="9832"/>
    <n v="213000000"/>
  </r>
  <r>
    <s v="R00103"/>
    <x v="3"/>
    <x v="17"/>
    <x v="20"/>
    <x v="97"/>
    <n v="258"/>
    <n v="137"/>
    <n v="1458"/>
    <n v="275061"/>
    <n v="10462"/>
    <n v="252528"/>
    <n v="3870"/>
    <n v="1854"/>
    <n v="68000000"/>
  </r>
  <r>
    <s v="R00104"/>
    <x v="4"/>
    <x v="14"/>
    <x v="32"/>
    <x v="98"/>
    <n v="453"/>
    <n v="193"/>
    <n v="2022"/>
    <n v="275514"/>
    <n v="10655"/>
    <n v="254550"/>
    <n v="2265"/>
    <n v="16087"/>
    <n v="331000000"/>
  </r>
  <r>
    <s v="R00105"/>
    <x v="4"/>
    <x v="8"/>
    <x v="8"/>
    <x v="99"/>
    <n v="798"/>
    <n v="55"/>
    <n v="1948"/>
    <n v="276312"/>
    <n v="10710"/>
    <n v="256498"/>
    <n v="14364"/>
    <n v="1069"/>
    <n v="331000000"/>
  </r>
  <r>
    <s v="R00106"/>
    <x v="2"/>
    <x v="9"/>
    <x v="25"/>
    <x v="100"/>
    <n v="4470"/>
    <n v="82"/>
    <n v="1620"/>
    <n v="280782"/>
    <n v="10792"/>
    <n v="258118"/>
    <n v="58110"/>
    <n v="9787"/>
    <n v="1380000000"/>
  </r>
  <r>
    <s v="R00107"/>
    <x v="2"/>
    <x v="2"/>
    <x v="2"/>
    <x v="101"/>
    <n v="2511"/>
    <n v="70"/>
    <n v="4771"/>
    <n v="283293"/>
    <n v="10862"/>
    <n v="262889"/>
    <n v="17577"/>
    <n v="12019"/>
    <n v="1380000000"/>
  </r>
  <r>
    <s v="R00108"/>
    <x v="2"/>
    <x v="9"/>
    <x v="9"/>
    <x v="102"/>
    <n v="4170"/>
    <n v="65"/>
    <n v="3813"/>
    <n v="287463"/>
    <n v="10927"/>
    <n v="266702"/>
    <n v="41700"/>
    <n v="8538"/>
    <n v="1380000000"/>
  </r>
  <r>
    <s v="R00109"/>
    <x v="4"/>
    <x v="13"/>
    <x v="15"/>
    <x v="103"/>
    <n v="241"/>
    <n v="44"/>
    <n v="2161"/>
    <n v="287704"/>
    <n v="10971"/>
    <n v="268863"/>
    <n v="2410"/>
    <n v="6589"/>
    <n v="331000000"/>
  </r>
  <r>
    <s v="R00110"/>
    <x v="3"/>
    <x v="17"/>
    <x v="28"/>
    <x v="104"/>
    <n v="1712"/>
    <n v="86"/>
    <n v="4401"/>
    <n v="289416"/>
    <n v="11057"/>
    <n v="273264"/>
    <n v="13696"/>
    <n v="10414"/>
    <n v="68000000"/>
  </r>
  <r>
    <s v="R00111"/>
    <x v="4"/>
    <x v="13"/>
    <x v="15"/>
    <x v="105"/>
    <n v="4218"/>
    <n v="94"/>
    <n v="1757"/>
    <n v="293634"/>
    <n v="11151"/>
    <n v="275021"/>
    <n v="75924"/>
    <n v="17212"/>
    <n v="331000000"/>
  </r>
  <r>
    <s v="R00112"/>
    <x v="4"/>
    <x v="14"/>
    <x v="32"/>
    <x v="106"/>
    <n v="2002"/>
    <n v="195"/>
    <n v="4718"/>
    <n v="295636"/>
    <n v="11346"/>
    <n v="279739"/>
    <n v="12012"/>
    <n v="18070"/>
    <n v="331000000"/>
  </r>
  <r>
    <s v="R00113"/>
    <x v="4"/>
    <x v="8"/>
    <x v="34"/>
    <x v="107"/>
    <n v="3327"/>
    <n v="191"/>
    <n v="4150"/>
    <n v="298963"/>
    <n v="11537"/>
    <n v="283889"/>
    <n v="29943"/>
    <n v="14134"/>
    <n v="331000000"/>
  </r>
  <r>
    <s v="R00114"/>
    <x v="4"/>
    <x v="14"/>
    <x v="16"/>
    <x v="108"/>
    <n v="2281"/>
    <n v="143"/>
    <n v="523"/>
    <n v="301244"/>
    <n v="11680"/>
    <n v="284412"/>
    <n v="15967"/>
    <n v="7464"/>
    <n v="331000000"/>
  </r>
  <r>
    <s v="R00115"/>
    <x v="3"/>
    <x v="10"/>
    <x v="11"/>
    <x v="109"/>
    <n v="496"/>
    <n v="9"/>
    <n v="2481"/>
    <n v="301740"/>
    <n v="11689"/>
    <n v="286893"/>
    <n v="3968"/>
    <n v="9667"/>
    <n v="68000000"/>
  </r>
  <r>
    <s v="R00116"/>
    <x v="2"/>
    <x v="2"/>
    <x v="29"/>
    <x v="91"/>
    <n v="3111"/>
    <n v="148"/>
    <n v="4285"/>
    <n v="304851"/>
    <n v="11837"/>
    <n v="291178"/>
    <n v="31110"/>
    <n v="9636"/>
    <n v="1380000000"/>
  </r>
  <r>
    <s v="R00117"/>
    <x v="0"/>
    <x v="19"/>
    <x v="35"/>
    <x v="110"/>
    <n v="726"/>
    <n v="139"/>
    <n v="4484"/>
    <n v="305577"/>
    <n v="11976"/>
    <n v="295662"/>
    <n v="10890"/>
    <n v="2698"/>
    <n v="83000000"/>
  </r>
  <r>
    <s v="R00118"/>
    <x v="2"/>
    <x v="9"/>
    <x v="25"/>
    <x v="111"/>
    <n v="1831"/>
    <n v="12"/>
    <n v="345"/>
    <n v="307408"/>
    <n v="11988"/>
    <n v="296007"/>
    <n v="20141"/>
    <n v="3906"/>
    <n v="1380000000"/>
  </r>
  <r>
    <s v="R00119"/>
    <x v="2"/>
    <x v="9"/>
    <x v="25"/>
    <x v="112"/>
    <n v="1821"/>
    <n v="80"/>
    <n v="2312"/>
    <n v="309229"/>
    <n v="12068"/>
    <n v="298319"/>
    <n v="10926"/>
    <n v="17007"/>
    <n v="1380000000"/>
  </r>
  <r>
    <s v="R00120"/>
    <x v="0"/>
    <x v="19"/>
    <x v="35"/>
    <x v="113"/>
    <n v="1816"/>
    <n v="116"/>
    <n v="1698"/>
    <n v="311045"/>
    <n v="12184"/>
    <n v="300017"/>
    <n v="27240"/>
    <n v="16541"/>
    <n v="83000000"/>
  </r>
  <r>
    <s v="R00121"/>
    <x v="4"/>
    <x v="14"/>
    <x v="32"/>
    <x v="114"/>
    <n v="91"/>
    <n v="137"/>
    <n v="140"/>
    <n v="311136"/>
    <n v="12321"/>
    <n v="300157"/>
    <n v="1729"/>
    <n v="5821"/>
    <n v="331000000"/>
  </r>
  <r>
    <s v="R00122"/>
    <x v="3"/>
    <x v="6"/>
    <x v="22"/>
    <x v="115"/>
    <n v="3432"/>
    <n v="121"/>
    <n v="4334"/>
    <n v="314568"/>
    <n v="12442"/>
    <n v="304491"/>
    <n v="24024"/>
    <n v="12246"/>
    <n v="68000000"/>
  </r>
  <r>
    <s v="R00123"/>
    <x v="3"/>
    <x v="11"/>
    <x v="33"/>
    <x v="116"/>
    <n v="1969"/>
    <n v="140"/>
    <n v="1121"/>
    <n v="316537"/>
    <n v="12582"/>
    <n v="305612"/>
    <n v="31504"/>
    <n v="12096"/>
    <n v="68000000"/>
  </r>
  <r>
    <s v="R00124"/>
    <x v="2"/>
    <x v="7"/>
    <x v="7"/>
    <x v="117"/>
    <n v="2384"/>
    <n v="161"/>
    <n v="2883"/>
    <n v="318921"/>
    <n v="12743"/>
    <n v="308495"/>
    <n v="26224"/>
    <n v="12296"/>
    <n v="1380000000"/>
  </r>
  <r>
    <s v="R00125"/>
    <x v="0"/>
    <x v="19"/>
    <x v="35"/>
    <x v="118"/>
    <n v="3679"/>
    <n v="58"/>
    <n v="1034"/>
    <n v="322600"/>
    <n v="12801"/>
    <n v="309529"/>
    <n v="62543"/>
    <n v="2636"/>
    <n v="83000000"/>
  </r>
  <r>
    <s v="R00126"/>
    <x v="1"/>
    <x v="18"/>
    <x v="27"/>
    <x v="119"/>
    <n v="4608"/>
    <n v="127"/>
    <n v="4273"/>
    <n v="327208"/>
    <n v="12928"/>
    <n v="313802"/>
    <n v="41472"/>
    <n v="10231"/>
    <n v="213000000"/>
  </r>
  <r>
    <s v="R00127"/>
    <x v="4"/>
    <x v="12"/>
    <x v="17"/>
    <x v="120"/>
    <n v="602"/>
    <n v="48"/>
    <n v="982"/>
    <n v="327810"/>
    <n v="12976"/>
    <n v="314784"/>
    <n v="4816"/>
    <n v="11052"/>
    <n v="331000000"/>
  </r>
  <r>
    <s v="R00128"/>
    <x v="2"/>
    <x v="5"/>
    <x v="5"/>
    <x v="121"/>
    <n v="427"/>
    <n v="5"/>
    <n v="2444"/>
    <n v="328237"/>
    <n v="12981"/>
    <n v="317228"/>
    <n v="3416"/>
    <n v="4190"/>
    <n v="1380000000"/>
  </r>
  <r>
    <s v="R00129"/>
    <x v="3"/>
    <x v="11"/>
    <x v="12"/>
    <x v="122"/>
    <n v="2019"/>
    <n v="11"/>
    <n v="3460"/>
    <n v="330256"/>
    <n v="12992"/>
    <n v="320688"/>
    <n v="26247"/>
    <n v="9492"/>
    <n v="68000000"/>
  </r>
  <r>
    <s v="R00130"/>
    <x v="0"/>
    <x v="16"/>
    <x v="19"/>
    <x v="123"/>
    <n v="1456"/>
    <n v="28"/>
    <n v="2584"/>
    <n v="331712"/>
    <n v="13020"/>
    <n v="323272"/>
    <n v="27664"/>
    <n v="5068"/>
    <n v="83000000"/>
  </r>
  <r>
    <s v="R00131"/>
    <x v="0"/>
    <x v="19"/>
    <x v="35"/>
    <x v="78"/>
    <n v="6"/>
    <n v="76"/>
    <n v="4733"/>
    <n v="331718"/>
    <n v="13096"/>
    <n v="328005"/>
    <n v="78"/>
    <n v="19353"/>
    <n v="83000000"/>
  </r>
  <r>
    <s v="R00132"/>
    <x v="2"/>
    <x v="2"/>
    <x v="2"/>
    <x v="124"/>
    <n v="2434"/>
    <n v="123"/>
    <n v="2313"/>
    <n v="334152"/>
    <n v="13219"/>
    <n v="330318"/>
    <n v="34076"/>
    <n v="19416"/>
    <n v="1380000000"/>
  </r>
  <r>
    <s v="R00133"/>
    <x v="1"/>
    <x v="15"/>
    <x v="18"/>
    <x v="125"/>
    <n v="1373"/>
    <n v="25"/>
    <n v="1156"/>
    <n v="335525"/>
    <n v="13244"/>
    <n v="331474"/>
    <n v="15103"/>
    <n v="4212"/>
    <n v="213000000"/>
  </r>
  <r>
    <s v="R00134"/>
    <x v="3"/>
    <x v="17"/>
    <x v="28"/>
    <x v="126"/>
    <n v="640"/>
    <n v="67"/>
    <n v="1577"/>
    <n v="336165"/>
    <n v="13311"/>
    <n v="333051"/>
    <n v="3200"/>
    <n v="17863"/>
    <n v="68000000"/>
  </r>
  <r>
    <s v="R00135"/>
    <x v="2"/>
    <x v="5"/>
    <x v="5"/>
    <x v="115"/>
    <n v="3762"/>
    <n v="15"/>
    <n v="3032"/>
    <n v="339927"/>
    <n v="13326"/>
    <n v="336083"/>
    <n v="18810"/>
    <n v="18756"/>
    <n v="1380000000"/>
  </r>
  <r>
    <s v="R00136"/>
    <x v="1"/>
    <x v="15"/>
    <x v="18"/>
    <x v="127"/>
    <n v="4005"/>
    <n v="52"/>
    <n v="1307"/>
    <n v="343932"/>
    <n v="13378"/>
    <n v="337390"/>
    <n v="28035"/>
    <n v="18327"/>
    <n v="213000000"/>
  </r>
  <r>
    <s v="R00137"/>
    <x v="0"/>
    <x v="16"/>
    <x v="19"/>
    <x v="128"/>
    <n v="2230"/>
    <n v="146"/>
    <n v="4234"/>
    <n v="346162"/>
    <n v="13524"/>
    <n v="341624"/>
    <n v="15610"/>
    <n v="1442"/>
    <n v="83000000"/>
  </r>
  <r>
    <s v="R00138"/>
    <x v="4"/>
    <x v="14"/>
    <x v="16"/>
    <x v="129"/>
    <n v="4660"/>
    <n v="174"/>
    <n v="4164"/>
    <n v="350822"/>
    <n v="13698"/>
    <n v="345788"/>
    <n v="51260"/>
    <n v="3989"/>
    <n v="331000000"/>
  </r>
  <r>
    <s v="R00139"/>
    <x v="3"/>
    <x v="10"/>
    <x v="11"/>
    <x v="93"/>
    <n v="3811"/>
    <n v="159"/>
    <n v="2852"/>
    <n v="354633"/>
    <n v="13857"/>
    <n v="348640"/>
    <n v="60976"/>
    <n v="4902"/>
    <n v="68000000"/>
  </r>
  <r>
    <s v="R00140"/>
    <x v="3"/>
    <x v="6"/>
    <x v="6"/>
    <x v="130"/>
    <n v="3306"/>
    <n v="69"/>
    <n v="2224"/>
    <n v="357939"/>
    <n v="13926"/>
    <n v="350864"/>
    <n v="59508"/>
    <n v="12086"/>
    <n v="68000000"/>
  </r>
  <r>
    <s v="R00141"/>
    <x v="1"/>
    <x v="1"/>
    <x v="1"/>
    <x v="131"/>
    <n v="445"/>
    <n v="197"/>
    <n v="3444"/>
    <n v="358384"/>
    <n v="14123"/>
    <n v="354308"/>
    <n v="7565"/>
    <n v="15805"/>
    <n v="213000000"/>
  </r>
  <r>
    <s v="R00142"/>
    <x v="2"/>
    <x v="5"/>
    <x v="13"/>
    <x v="132"/>
    <n v="3941"/>
    <n v="188"/>
    <n v="4640"/>
    <n v="362325"/>
    <n v="14311"/>
    <n v="358948"/>
    <n v="23646"/>
    <n v="550"/>
    <n v="1380000000"/>
  </r>
  <r>
    <s v="R00143"/>
    <x v="0"/>
    <x v="0"/>
    <x v="0"/>
    <x v="133"/>
    <n v="4295"/>
    <n v="4"/>
    <n v="1251"/>
    <n v="366620"/>
    <n v="14315"/>
    <n v="360199"/>
    <n v="51540"/>
    <n v="10643"/>
    <n v="83000000"/>
  </r>
  <r>
    <s v="R00144"/>
    <x v="1"/>
    <x v="15"/>
    <x v="18"/>
    <x v="134"/>
    <n v="2995"/>
    <n v="186"/>
    <n v="1671"/>
    <n v="369615"/>
    <n v="14501"/>
    <n v="361870"/>
    <n v="14975"/>
    <n v="10343"/>
    <n v="213000000"/>
  </r>
  <r>
    <s v="R00145"/>
    <x v="4"/>
    <x v="14"/>
    <x v="16"/>
    <x v="135"/>
    <n v="512"/>
    <n v="129"/>
    <n v="1395"/>
    <n v="370127"/>
    <n v="14630"/>
    <n v="363265"/>
    <n v="7680"/>
    <n v="10382"/>
    <n v="331000000"/>
  </r>
  <r>
    <s v="R00146"/>
    <x v="4"/>
    <x v="14"/>
    <x v="16"/>
    <x v="136"/>
    <n v="989"/>
    <n v="129"/>
    <n v="1014"/>
    <n v="371116"/>
    <n v="14759"/>
    <n v="364279"/>
    <n v="16813"/>
    <n v="19145"/>
    <n v="331000000"/>
  </r>
  <r>
    <s v="R00147"/>
    <x v="4"/>
    <x v="8"/>
    <x v="8"/>
    <x v="44"/>
    <n v="1401"/>
    <n v="2"/>
    <n v="4741"/>
    <n v="372517"/>
    <n v="14761"/>
    <n v="369020"/>
    <n v="26619"/>
    <n v="13204"/>
    <n v="331000000"/>
  </r>
  <r>
    <s v="R00148"/>
    <x v="1"/>
    <x v="3"/>
    <x v="31"/>
    <x v="116"/>
    <n v="1812"/>
    <n v="197"/>
    <n v="3214"/>
    <n v="374329"/>
    <n v="14958"/>
    <n v="372234"/>
    <n v="21744"/>
    <n v="10785"/>
    <n v="213000000"/>
  </r>
  <r>
    <s v="R00149"/>
    <x v="0"/>
    <x v="16"/>
    <x v="19"/>
    <x v="109"/>
    <n v="545"/>
    <n v="94"/>
    <n v="756"/>
    <n v="374874"/>
    <n v="15052"/>
    <n v="372990"/>
    <n v="7085"/>
    <n v="14194"/>
    <n v="83000000"/>
  </r>
  <r>
    <s v="R00150"/>
    <x v="3"/>
    <x v="17"/>
    <x v="28"/>
    <x v="137"/>
    <n v="2533"/>
    <n v="42"/>
    <n v="2031"/>
    <n v="377407"/>
    <n v="15094"/>
    <n v="375021"/>
    <n v="45594"/>
    <n v="17207"/>
    <n v="68000000"/>
  </r>
  <r>
    <s v="R00151"/>
    <x v="2"/>
    <x v="9"/>
    <x v="9"/>
    <x v="138"/>
    <n v="2009"/>
    <n v="132"/>
    <n v="2620"/>
    <n v="379416"/>
    <n v="15226"/>
    <n v="377641"/>
    <n v="18081"/>
    <n v="1106"/>
    <n v="1380000000"/>
  </r>
  <r>
    <s v="R00152"/>
    <x v="3"/>
    <x v="11"/>
    <x v="12"/>
    <x v="139"/>
    <n v="3432"/>
    <n v="177"/>
    <n v="2429"/>
    <n v="382848"/>
    <n v="15403"/>
    <n v="380070"/>
    <n v="51480"/>
    <n v="16180"/>
    <n v="68000000"/>
  </r>
  <r>
    <s v="R00153"/>
    <x v="0"/>
    <x v="16"/>
    <x v="19"/>
    <x v="140"/>
    <n v="4085"/>
    <n v="9"/>
    <n v="4566"/>
    <n v="386933"/>
    <n v="15412"/>
    <n v="384636"/>
    <n v="32680"/>
    <n v="16109"/>
    <n v="83000000"/>
  </r>
  <r>
    <s v="R00154"/>
    <x v="3"/>
    <x v="17"/>
    <x v="28"/>
    <x v="141"/>
    <n v="2215"/>
    <n v="154"/>
    <n v="1231"/>
    <n v="389148"/>
    <n v="15566"/>
    <n v="385867"/>
    <n v="22150"/>
    <n v="18603"/>
    <n v="68000000"/>
  </r>
  <r>
    <s v="R00155"/>
    <x v="1"/>
    <x v="3"/>
    <x v="3"/>
    <x v="142"/>
    <n v="4985"/>
    <n v="23"/>
    <n v="4024"/>
    <n v="394133"/>
    <n v="15589"/>
    <n v="389891"/>
    <n v="49850"/>
    <n v="11961"/>
    <n v="213000000"/>
  </r>
  <r>
    <s v="R00156"/>
    <x v="4"/>
    <x v="12"/>
    <x v="14"/>
    <x v="143"/>
    <n v="3665"/>
    <n v="21"/>
    <n v="34"/>
    <n v="397798"/>
    <n v="15610"/>
    <n v="389925"/>
    <n v="43980"/>
    <n v="16745"/>
    <n v="331000000"/>
  </r>
  <r>
    <s v="R00157"/>
    <x v="0"/>
    <x v="0"/>
    <x v="0"/>
    <x v="144"/>
    <n v="827"/>
    <n v="88"/>
    <n v="3674"/>
    <n v="398625"/>
    <n v="15698"/>
    <n v="393599"/>
    <n v="9924"/>
    <n v="9955"/>
    <n v="83000000"/>
  </r>
  <r>
    <s v="R00158"/>
    <x v="0"/>
    <x v="16"/>
    <x v="19"/>
    <x v="145"/>
    <n v="2184"/>
    <n v="2"/>
    <n v="20"/>
    <n v="400809"/>
    <n v="15700"/>
    <n v="393619"/>
    <n v="10920"/>
    <n v="12419"/>
    <n v="83000000"/>
  </r>
  <r>
    <s v="R00159"/>
    <x v="3"/>
    <x v="6"/>
    <x v="6"/>
    <x v="146"/>
    <n v="2162"/>
    <n v="143"/>
    <n v="2312"/>
    <n v="402971"/>
    <n v="15843"/>
    <n v="395931"/>
    <n v="28106"/>
    <n v="2957"/>
    <n v="68000000"/>
  </r>
  <r>
    <s v="R00160"/>
    <x v="1"/>
    <x v="18"/>
    <x v="27"/>
    <x v="35"/>
    <n v="1275"/>
    <n v="157"/>
    <n v="3471"/>
    <n v="404246"/>
    <n v="16000"/>
    <n v="399402"/>
    <n v="17850"/>
    <n v="7086"/>
    <n v="213000000"/>
  </r>
  <r>
    <s v="R00161"/>
    <x v="3"/>
    <x v="17"/>
    <x v="28"/>
    <x v="147"/>
    <n v="1516"/>
    <n v="111"/>
    <n v="456"/>
    <n v="405762"/>
    <n v="16111"/>
    <n v="399858"/>
    <n v="7580"/>
    <n v="14944"/>
    <n v="68000000"/>
  </r>
  <r>
    <s v="R00162"/>
    <x v="3"/>
    <x v="17"/>
    <x v="20"/>
    <x v="117"/>
    <n v="1312"/>
    <n v="170"/>
    <n v="2997"/>
    <n v="407074"/>
    <n v="16281"/>
    <n v="402855"/>
    <n v="9184"/>
    <n v="15124"/>
    <n v="68000000"/>
  </r>
  <r>
    <s v="R00163"/>
    <x v="0"/>
    <x v="4"/>
    <x v="24"/>
    <x v="148"/>
    <n v="3523"/>
    <n v="3"/>
    <n v="4478"/>
    <n v="410597"/>
    <n v="16284"/>
    <n v="407333"/>
    <n v="38753"/>
    <n v="9612"/>
    <n v="83000000"/>
  </r>
  <r>
    <s v="R00164"/>
    <x v="3"/>
    <x v="11"/>
    <x v="33"/>
    <x v="110"/>
    <n v="515"/>
    <n v="106"/>
    <n v="2582"/>
    <n v="411112"/>
    <n v="16390"/>
    <n v="409915"/>
    <n v="4635"/>
    <n v="6337"/>
    <n v="68000000"/>
  </r>
  <r>
    <s v="R00165"/>
    <x v="4"/>
    <x v="13"/>
    <x v="15"/>
    <x v="149"/>
    <n v="4783"/>
    <n v="39"/>
    <n v="1062"/>
    <n v="415895"/>
    <n v="16429"/>
    <n v="410977"/>
    <n v="47830"/>
    <n v="463"/>
    <n v="331000000"/>
  </r>
  <r>
    <s v="R00166"/>
    <x v="3"/>
    <x v="10"/>
    <x v="11"/>
    <x v="73"/>
    <n v="1019"/>
    <n v="15"/>
    <n v="1590"/>
    <n v="416914"/>
    <n v="16444"/>
    <n v="412567"/>
    <n v="17323"/>
    <n v="17762"/>
    <n v="68000000"/>
  </r>
  <r>
    <s v="R00167"/>
    <x v="4"/>
    <x v="12"/>
    <x v="14"/>
    <x v="55"/>
    <n v="1295"/>
    <n v="104"/>
    <n v="1865"/>
    <n v="418209"/>
    <n v="16548"/>
    <n v="414432"/>
    <n v="15540"/>
    <n v="13484"/>
    <n v="331000000"/>
  </r>
  <r>
    <s v="R00168"/>
    <x v="0"/>
    <x v="4"/>
    <x v="4"/>
    <x v="11"/>
    <n v="1049"/>
    <n v="71"/>
    <n v="46"/>
    <n v="419258"/>
    <n v="16619"/>
    <n v="414478"/>
    <n v="8392"/>
    <n v="7507"/>
    <n v="83000000"/>
  </r>
  <r>
    <s v="R00169"/>
    <x v="1"/>
    <x v="15"/>
    <x v="30"/>
    <x v="150"/>
    <n v="2340"/>
    <n v="87"/>
    <n v="4841"/>
    <n v="421598"/>
    <n v="16706"/>
    <n v="419319"/>
    <n v="42120"/>
    <n v="10432"/>
    <n v="213000000"/>
  </r>
  <r>
    <s v="R00170"/>
    <x v="4"/>
    <x v="14"/>
    <x v="16"/>
    <x v="151"/>
    <n v="1257"/>
    <n v="15"/>
    <n v="4634"/>
    <n v="422855"/>
    <n v="16721"/>
    <n v="423953"/>
    <n v="22626"/>
    <n v="12281"/>
    <n v="331000000"/>
  </r>
  <r>
    <s v="R00171"/>
    <x v="1"/>
    <x v="3"/>
    <x v="3"/>
    <x v="152"/>
    <n v="2278"/>
    <n v="117"/>
    <n v="4774"/>
    <n v="425133"/>
    <n v="16838"/>
    <n v="428727"/>
    <n v="18224"/>
    <n v="5549"/>
    <n v="213000000"/>
  </r>
  <r>
    <s v="R00172"/>
    <x v="1"/>
    <x v="15"/>
    <x v="30"/>
    <x v="153"/>
    <n v="2985"/>
    <n v="90"/>
    <n v="3988"/>
    <n v="428118"/>
    <n v="16928"/>
    <n v="432715"/>
    <n v="35820"/>
    <n v="10626"/>
    <n v="213000000"/>
  </r>
  <r>
    <s v="R00173"/>
    <x v="4"/>
    <x v="12"/>
    <x v="14"/>
    <x v="109"/>
    <n v="3869"/>
    <n v="193"/>
    <n v="1653"/>
    <n v="431987"/>
    <n v="17121"/>
    <n v="434368"/>
    <n v="27083"/>
    <n v="13288"/>
    <n v="331000000"/>
  </r>
  <r>
    <s v="R00174"/>
    <x v="0"/>
    <x v="0"/>
    <x v="0"/>
    <x v="38"/>
    <n v="1144"/>
    <n v="182"/>
    <n v="44"/>
    <n v="433131"/>
    <n v="17303"/>
    <n v="434412"/>
    <n v="19448"/>
    <n v="7635"/>
    <n v="83000000"/>
  </r>
  <r>
    <s v="R00175"/>
    <x v="2"/>
    <x v="2"/>
    <x v="29"/>
    <x v="154"/>
    <n v="4613"/>
    <n v="19"/>
    <n v="4370"/>
    <n v="437744"/>
    <n v="17322"/>
    <n v="438782"/>
    <n v="46130"/>
    <n v="14099"/>
    <n v="1380000000"/>
  </r>
  <r>
    <s v="R00176"/>
    <x v="1"/>
    <x v="3"/>
    <x v="3"/>
    <x v="155"/>
    <n v="705"/>
    <n v="178"/>
    <n v="3764"/>
    <n v="438449"/>
    <n v="17500"/>
    <n v="442546"/>
    <n v="5640"/>
    <n v="1795"/>
    <n v="213000000"/>
  </r>
  <r>
    <s v="R00177"/>
    <x v="1"/>
    <x v="18"/>
    <x v="23"/>
    <x v="156"/>
    <n v="2424"/>
    <n v="83"/>
    <n v="3032"/>
    <n v="440873"/>
    <n v="17583"/>
    <n v="445578"/>
    <n v="24240"/>
    <n v="15886"/>
    <n v="213000000"/>
  </r>
  <r>
    <s v="R00178"/>
    <x v="0"/>
    <x v="16"/>
    <x v="19"/>
    <x v="157"/>
    <n v="3571"/>
    <n v="82"/>
    <n v="3382"/>
    <n v="444444"/>
    <n v="17665"/>
    <n v="448960"/>
    <n v="28568"/>
    <n v="12088"/>
    <n v="83000000"/>
  </r>
  <r>
    <s v="R00179"/>
    <x v="0"/>
    <x v="16"/>
    <x v="19"/>
    <x v="158"/>
    <n v="1934"/>
    <n v="184"/>
    <n v="4327"/>
    <n v="446378"/>
    <n v="17849"/>
    <n v="453287"/>
    <n v="11604"/>
    <n v="15788"/>
    <n v="83000000"/>
  </r>
  <r>
    <s v="R00180"/>
    <x v="3"/>
    <x v="17"/>
    <x v="20"/>
    <x v="159"/>
    <n v="2484"/>
    <n v="125"/>
    <n v="85"/>
    <n v="448862"/>
    <n v="17974"/>
    <n v="453372"/>
    <n v="34776"/>
    <n v="17178"/>
    <n v="68000000"/>
  </r>
  <r>
    <s v="R00181"/>
    <x v="0"/>
    <x v="16"/>
    <x v="19"/>
    <x v="160"/>
    <n v="1745"/>
    <n v="50"/>
    <n v="3176"/>
    <n v="450607"/>
    <n v="18024"/>
    <n v="456548"/>
    <n v="33155"/>
    <n v="3067"/>
    <n v="83000000"/>
  </r>
  <r>
    <s v="R00182"/>
    <x v="1"/>
    <x v="15"/>
    <x v="18"/>
    <x v="161"/>
    <n v="969"/>
    <n v="17"/>
    <n v="4272"/>
    <n v="451576"/>
    <n v="18041"/>
    <n v="460820"/>
    <n v="14535"/>
    <n v="11479"/>
    <n v="213000000"/>
  </r>
  <r>
    <s v="R00183"/>
    <x v="4"/>
    <x v="8"/>
    <x v="8"/>
    <x v="162"/>
    <n v="2546"/>
    <n v="80"/>
    <n v="1613"/>
    <n v="454122"/>
    <n v="18121"/>
    <n v="462433"/>
    <n v="38190"/>
    <n v="12543"/>
    <n v="331000000"/>
  </r>
  <r>
    <s v="R00184"/>
    <x v="2"/>
    <x v="5"/>
    <x v="5"/>
    <x v="77"/>
    <n v="2647"/>
    <n v="186"/>
    <n v="3291"/>
    <n v="456769"/>
    <n v="18307"/>
    <n v="465724"/>
    <n v="18529"/>
    <n v="13390"/>
    <n v="1380000000"/>
  </r>
  <r>
    <s v="R00185"/>
    <x v="3"/>
    <x v="17"/>
    <x v="20"/>
    <x v="163"/>
    <n v="777"/>
    <n v="96"/>
    <n v="587"/>
    <n v="457546"/>
    <n v="18403"/>
    <n v="466311"/>
    <n v="11655"/>
    <n v="10629"/>
    <n v="68000000"/>
  </r>
  <r>
    <s v="R00186"/>
    <x v="4"/>
    <x v="14"/>
    <x v="32"/>
    <x v="164"/>
    <n v="1333"/>
    <n v="116"/>
    <n v="602"/>
    <n v="458879"/>
    <n v="18519"/>
    <n v="466913"/>
    <n v="15996"/>
    <n v="15889"/>
    <n v="331000000"/>
  </r>
  <r>
    <s v="R00187"/>
    <x v="2"/>
    <x v="5"/>
    <x v="13"/>
    <x v="165"/>
    <n v="2117"/>
    <n v="123"/>
    <n v="3516"/>
    <n v="460996"/>
    <n v="18642"/>
    <n v="470429"/>
    <n v="35989"/>
    <n v="15664"/>
    <n v="1380000000"/>
  </r>
  <r>
    <s v="R00188"/>
    <x v="2"/>
    <x v="9"/>
    <x v="25"/>
    <x v="166"/>
    <n v="2388"/>
    <n v="27"/>
    <n v="1256"/>
    <n v="463384"/>
    <n v="18669"/>
    <n v="471685"/>
    <n v="11940"/>
    <n v="17108"/>
    <n v="1380000000"/>
  </r>
  <r>
    <s v="R00189"/>
    <x v="2"/>
    <x v="9"/>
    <x v="9"/>
    <x v="154"/>
    <n v="3103"/>
    <n v="196"/>
    <n v="2161"/>
    <n v="466487"/>
    <n v="18865"/>
    <n v="473846"/>
    <n v="46545"/>
    <n v="14231"/>
    <n v="1380000000"/>
  </r>
  <r>
    <s v="R00190"/>
    <x v="4"/>
    <x v="8"/>
    <x v="8"/>
    <x v="167"/>
    <n v="3114"/>
    <n v="155"/>
    <n v="4679"/>
    <n v="469601"/>
    <n v="19020"/>
    <n v="478525"/>
    <n v="43596"/>
    <n v="17616"/>
    <n v="331000000"/>
  </r>
  <r>
    <s v="R00191"/>
    <x v="3"/>
    <x v="17"/>
    <x v="28"/>
    <x v="120"/>
    <n v="4213"/>
    <n v="88"/>
    <n v="3035"/>
    <n v="473814"/>
    <n v="19108"/>
    <n v="481560"/>
    <n v="42130"/>
    <n v="11274"/>
    <n v="68000000"/>
  </r>
  <r>
    <s v="R00192"/>
    <x v="3"/>
    <x v="10"/>
    <x v="11"/>
    <x v="16"/>
    <n v="2936"/>
    <n v="140"/>
    <n v="2417"/>
    <n v="476750"/>
    <n v="19248"/>
    <n v="483977"/>
    <n v="38168"/>
    <n v="539"/>
    <n v="68000000"/>
  </r>
  <r>
    <s v="R00193"/>
    <x v="2"/>
    <x v="5"/>
    <x v="5"/>
    <x v="168"/>
    <n v="4110"/>
    <n v="5"/>
    <n v="3022"/>
    <n v="480860"/>
    <n v="19253"/>
    <n v="486999"/>
    <n v="20550"/>
    <n v="6999"/>
    <n v="1380000000"/>
  </r>
  <r>
    <s v="R00194"/>
    <x v="4"/>
    <x v="14"/>
    <x v="32"/>
    <x v="169"/>
    <n v="1345"/>
    <n v="156"/>
    <n v="2119"/>
    <n v="482205"/>
    <n v="19409"/>
    <n v="489118"/>
    <n v="22865"/>
    <n v="108"/>
    <n v="331000000"/>
  </r>
  <r>
    <s v="R00195"/>
    <x v="2"/>
    <x v="2"/>
    <x v="2"/>
    <x v="170"/>
    <n v="2041"/>
    <n v="105"/>
    <n v="4955"/>
    <n v="484246"/>
    <n v="19514"/>
    <n v="494073"/>
    <n v="16328"/>
    <n v="2071"/>
    <n v="1380000000"/>
  </r>
  <r>
    <s v="R00196"/>
    <x v="0"/>
    <x v="19"/>
    <x v="36"/>
    <x v="98"/>
    <n v="2674"/>
    <n v="118"/>
    <n v="2400"/>
    <n v="486920"/>
    <n v="19632"/>
    <n v="496473"/>
    <n v="29414"/>
    <n v="9888"/>
    <n v="83000000"/>
  </r>
  <r>
    <s v="R00197"/>
    <x v="3"/>
    <x v="11"/>
    <x v="33"/>
    <x v="171"/>
    <n v="1555"/>
    <n v="136"/>
    <n v="809"/>
    <n v="488475"/>
    <n v="19768"/>
    <n v="497282"/>
    <n v="15550"/>
    <n v="11229"/>
    <n v="68000000"/>
  </r>
  <r>
    <s v="R00198"/>
    <x v="1"/>
    <x v="1"/>
    <x v="1"/>
    <x v="172"/>
    <n v="689"/>
    <n v="28"/>
    <n v="2788"/>
    <n v="489164"/>
    <n v="19796"/>
    <n v="500070"/>
    <n v="6890"/>
    <n v="2419"/>
    <n v="213000000"/>
  </r>
  <r>
    <s v="R00199"/>
    <x v="2"/>
    <x v="5"/>
    <x v="5"/>
    <x v="173"/>
    <n v="4869"/>
    <n v="165"/>
    <n v="637"/>
    <n v="494033"/>
    <n v="19961"/>
    <n v="500707"/>
    <n v="63297"/>
    <n v="1188"/>
    <n v="1380000000"/>
  </r>
  <r>
    <s v="R00200"/>
    <x v="0"/>
    <x v="0"/>
    <x v="0"/>
    <x v="174"/>
    <n v="3452"/>
    <n v="64"/>
    <n v="152"/>
    <n v="497485"/>
    <n v="20025"/>
    <n v="500859"/>
    <n v="41424"/>
    <n v="6540"/>
    <n v="83000000"/>
  </r>
  <r>
    <s v="R00201"/>
    <x v="3"/>
    <x v="17"/>
    <x v="20"/>
    <x v="175"/>
    <n v="1534"/>
    <n v="55"/>
    <n v="2433"/>
    <n v="499019"/>
    <n v="20080"/>
    <n v="503292"/>
    <n v="26078"/>
    <n v="15983"/>
    <n v="68000000"/>
  </r>
  <r>
    <s v="R00202"/>
    <x v="4"/>
    <x v="13"/>
    <x v="21"/>
    <x v="135"/>
    <n v="119"/>
    <n v="29"/>
    <n v="2738"/>
    <n v="499138"/>
    <n v="20109"/>
    <n v="506030"/>
    <n v="2023"/>
    <n v="7594"/>
    <n v="331000000"/>
  </r>
  <r>
    <s v="R00203"/>
    <x v="3"/>
    <x v="10"/>
    <x v="10"/>
    <x v="176"/>
    <n v="4159"/>
    <n v="113"/>
    <n v="138"/>
    <n v="503297"/>
    <n v="20222"/>
    <n v="506168"/>
    <n v="37431"/>
    <n v="7240"/>
    <n v="68000000"/>
  </r>
  <r>
    <s v="R00204"/>
    <x v="4"/>
    <x v="12"/>
    <x v="17"/>
    <x v="177"/>
    <n v="4555"/>
    <n v="95"/>
    <n v="725"/>
    <n v="507852"/>
    <n v="20317"/>
    <n v="506893"/>
    <n v="68325"/>
    <n v="3694"/>
    <n v="331000000"/>
  </r>
  <r>
    <s v="R00205"/>
    <x v="4"/>
    <x v="12"/>
    <x v="17"/>
    <x v="23"/>
    <n v="4054"/>
    <n v="120"/>
    <n v="3542"/>
    <n v="511906"/>
    <n v="20437"/>
    <n v="510435"/>
    <n v="72972"/>
    <n v="11788"/>
    <n v="331000000"/>
  </r>
  <r>
    <s v="R00206"/>
    <x v="2"/>
    <x v="7"/>
    <x v="7"/>
    <x v="178"/>
    <n v="2852"/>
    <n v="186"/>
    <n v="2365"/>
    <n v="514758"/>
    <n v="20623"/>
    <n v="512800"/>
    <n v="45632"/>
    <n v="16454"/>
    <n v="1380000000"/>
  </r>
  <r>
    <s v="R00207"/>
    <x v="2"/>
    <x v="9"/>
    <x v="9"/>
    <x v="173"/>
    <n v="1613"/>
    <n v="57"/>
    <n v="18"/>
    <n v="516371"/>
    <n v="20680"/>
    <n v="512818"/>
    <n v="24195"/>
    <n v="8683"/>
    <n v="1380000000"/>
  </r>
  <r>
    <s v="R00208"/>
    <x v="3"/>
    <x v="11"/>
    <x v="12"/>
    <x v="123"/>
    <n v="3033"/>
    <n v="137"/>
    <n v="1436"/>
    <n v="519404"/>
    <n v="20817"/>
    <n v="514254"/>
    <n v="18198"/>
    <n v="16857"/>
    <n v="68000000"/>
  </r>
  <r>
    <s v="R00209"/>
    <x v="0"/>
    <x v="19"/>
    <x v="36"/>
    <x v="179"/>
    <n v="2783"/>
    <n v="148"/>
    <n v="1961"/>
    <n v="522187"/>
    <n v="20965"/>
    <n v="516215"/>
    <n v="44528"/>
    <n v="12273"/>
    <n v="83000000"/>
  </r>
  <r>
    <s v="R00210"/>
    <x v="3"/>
    <x v="6"/>
    <x v="6"/>
    <x v="63"/>
    <n v="2936"/>
    <n v="183"/>
    <n v="2454"/>
    <n v="525123"/>
    <n v="21148"/>
    <n v="518669"/>
    <n v="20552"/>
    <n v="16162"/>
    <n v="68000000"/>
  </r>
  <r>
    <s v="R00211"/>
    <x v="1"/>
    <x v="3"/>
    <x v="3"/>
    <x v="143"/>
    <n v="4063"/>
    <n v="25"/>
    <n v="1851"/>
    <n v="529186"/>
    <n v="21173"/>
    <n v="520520"/>
    <n v="65008"/>
    <n v="12311"/>
    <n v="213000000"/>
  </r>
  <r>
    <s v="R00212"/>
    <x v="4"/>
    <x v="12"/>
    <x v="17"/>
    <x v="173"/>
    <n v="3888"/>
    <n v="14"/>
    <n v="862"/>
    <n v="533074"/>
    <n v="21187"/>
    <n v="521382"/>
    <n v="54432"/>
    <n v="8660"/>
    <n v="331000000"/>
  </r>
  <r>
    <s v="R00213"/>
    <x v="4"/>
    <x v="8"/>
    <x v="34"/>
    <x v="65"/>
    <n v="3784"/>
    <n v="162"/>
    <n v="100"/>
    <n v="536858"/>
    <n v="21349"/>
    <n v="521482"/>
    <n v="26488"/>
    <n v="17844"/>
    <n v="331000000"/>
  </r>
  <r>
    <s v="R00214"/>
    <x v="2"/>
    <x v="2"/>
    <x v="2"/>
    <x v="180"/>
    <n v="2626"/>
    <n v="88"/>
    <n v="592"/>
    <n v="539484"/>
    <n v="21437"/>
    <n v="522074"/>
    <n v="21008"/>
    <n v="6525"/>
    <n v="1380000000"/>
  </r>
  <r>
    <s v="R00215"/>
    <x v="0"/>
    <x v="0"/>
    <x v="0"/>
    <x v="181"/>
    <n v="3544"/>
    <n v="14"/>
    <n v="3924"/>
    <n v="543028"/>
    <n v="21451"/>
    <n v="525998"/>
    <n v="21264"/>
    <n v="17823"/>
    <n v="83000000"/>
  </r>
  <r>
    <s v="R00216"/>
    <x v="2"/>
    <x v="5"/>
    <x v="5"/>
    <x v="67"/>
    <n v="1149"/>
    <n v="96"/>
    <n v="4461"/>
    <n v="544177"/>
    <n v="21547"/>
    <n v="530459"/>
    <n v="13788"/>
    <n v="1028"/>
    <n v="1380000000"/>
  </r>
  <r>
    <s v="R00217"/>
    <x v="1"/>
    <x v="18"/>
    <x v="23"/>
    <x v="154"/>
    <n v="4802"/>
    <n v="74"/>
    <n v="2509"/>
    <n v="548979"/>
    <n v="21621"/>
    <n v="532968"/>
    <n v="91238"/>
    <n v="14725"/>
    <n v="213000000"/>
  </r>
  <r>
    <s v="R00218"/>
    <x v="3"/>
    <x v="17"/>
    <x v="20"/>
    <x v="155"/>
    <n v="1709"/>
    <n v="87"/>
    <n v="1955"/>
    <n v="550688"/>
    <n v="21708"/>
    <n v="534923"/>
    <n v="20508"/>
    <n v="19281"/>
    <n v="68000000"/>
  </r>
  <r>
    <s v="R00219"/>
    <x v="3"/>
    <x v="11"/>
    <x v="12"/>
    <x v="182"/>
    <n v="3158"/>
    <n v="5"/>
    <n v="1654"/>
    <n v="553846"/>
    <n v="21713"/>
    <n v="536577"/>
    <n v="56844"/>
    <n v="722"/>
    <n v="68000000"/>
  </r>
  <r>
    <s v="R00220"/>
    <x v="0"/>
    <x v="0"/>
    <x v="0"/>
    <x v="183"/>
    <n v="1366"/>
    <n v="155"/>
    <n v="4427"/>
    <n v="555212"/>
    <n v="21868"/>
    <n v="541004"/>
    <n v="23222"/>
    <n v="15849"/>
    <n v="83000000"/>
  </r>
  <r>
    <s v="R00221"/>
    <x v="2"/>
    <x v="2"/>
    <x v="29"/>
    <x v="184"/>
    <n v="4049"/>
    <n v="62"/>
    <n v="4780"/>
    <n v="559261"/>
    <n v="21930"/>
    <n v="545784"/>
    <n v="64784"/>
    <n v="19784"/>
    <n v="1380000000"/>
  </r>
  <r>
    <s v="R00222"/>
    <x v="2"/>
    <x v="2"/>
    <x v="2"/>
    <x v="86"/>
    <n v="4490"/>
    <n v="28"/>
    <n v="1688"/>
    <n v="563751"/>
    <n v="21958"/>
    <n v="547472"/>
    <n v="53880"/>
    <n v="19695"/>
    <n v="1380000000"/>
  </r>
  <r>
    <s v="R00223"/>
    <x v="1"/>
    <x v="15"/>
    <x v="30"/>
    <x v="120"/>
    <n v="4579"/>
    <n v="47"/>
    <n v="910"/>
    <n v="568330"/>
    <n v="22005"/>
    <n v="548382"/>
    <n v="64106"/>
    <n v="19258"/>
    <n v="213000000"/>
  </r>
  <r>
    <s v="R00224"/>
    <x v="3"/>
    <x v="10"/>
    <x v="11"/>
    <x v="72"/>
    <n v="4761"/>
    <n v="190"/>
    <n v="4641"/>
    <n v="573091"/>
    <n v="22195"/>
    <n v="553023"/>
    <n v="85698"/>
    <n v="18435"/>
    <n v="68000000"/>
  </r>
  <r>
    <s v="R00225"/>
    <x v="2"/>
    <x v="2"/>
    <x v="29"/>
    <x v="169"/>
    <n v="455"/>
    <n v="185"/>
    <n v="1181"/>
    <n v="573546"/>
    <n v="22380"/>
    <n v="554204"/>
    <n v="8645"/>
    <n v="9929"/>
    <n v="1380000000"/>
  </r>
  <r>
    <s v="R00226"/>
    <x v="0"/>
    <x v="0"/>
    <x v="0"/>
    <x v="162"/>
    <n v="4305"/>
    <n v="148"/>
    <n v="2956"/>
    <n v="577851"/>
    <n v="22528"/>
    <n v="557160"/>
    <n v="38745"/>
    <n v="10816"/>
    <n v="83000000"/>
  </r>
  <r>
    <s v="R00227"/>
    <x v="3"/>
    <x v="6"/>
    <x v="22"/>
    <x v="185"/>
    <n v="4620"/>
    <n v="21"/>
    <n v="604"/>
    <n v="582471"/>
    <n v="22549"/>
    <n v="557764"/>
    <n v="87780"/>
    <n v="6690"/>
    <n v="68000000"/>
  </r>
  <r>
    <s v="R00228"/>
    <x v="1"/>
    <x v="15"/>
    <x v="18"/>
    <x v="186"/>
    <n v="675"/>
    <n v="26"/>
    <n v="2370"/>
    <n v="583146"/>
    <n v="22575"/>
    <n v="560134"/>
    <n v="9450"/>
    <n v="8151"/>
    <n v="213000000"/>
  </r>
  <r>
    <s v="R00229"/>
    <x v="0"/>
    <x v="4"/>
    <x v="24"/>
    <x v="187"/>
    <n v="1001"/>
    <n v="84"/>
    <n v="2010"/>
    <n v="584147"/>
    <n v="22659"/>
    <n v="562144"/>
    <n v="10010"/>
    <n v="6699"/>
    <n v="83000000"/>
  </r>
  <r>
    <s v="R00230"/>
    <x v="4"/>
    <x v="12"/>
    <x v="14"/>
    <x v="188"/>
    <n v="4071"/>
    <n v="78"/>
    <n v="4135"/>
    <n v="588218"/>
    <n v="22737"/>
    <n v="566279"/>
    <n v="73278"/>
    <n v="9478"/>
    <n v="331000000"/>
  </r>
  <r>
    <s v="R00231"/>
    <x v="1"/>
    <x v="18"/>
    <x v="27"/>
    <x v="189"/>
    <n v="895"/>
    <n v="184"/>
    <n v="202"/>
    <n v="589113"/>
    <n v="22921"/>
    <n v="566481"/>
    <n v="8950"/>
    <n v="14997"/>
    <n v="213000000"/>
  </r>
  <r>
    <s v="R00232"/>
    <x v="0"/>
    <x v="16"/>
    <x v="19"/>
    <x v="190"/>
    <n v="2354"/>
    <n v="137"/>
    <n v="242"/>
    <n v="591467"/>
    <n v="23058"/>
    <n v="566723"/>
    <n v="25894"/>
    <n v="1888"/>
    <n v="83000000"/>
  </r>
  <r>
    <s v="R00233"/>
    <x v="2"/>
    <x v="9"/>
    <x v="25"/>
    <x v="191"/>
    <n v="3093"/>
    <n v="21"/>
    <n v="1529"/>
    <n v="594560"/>
    <n v="23079"/>
    <n v="568252"/>
    <n v="15465"/>
    <n v="8593"/>
    <n v="1380000000"/>
  </r>
  <r>
    <s v="R00234"/>
    <x v="4"/>
    <x v="14"/>
    <x v="16"/>
    <x v="192"/>
    <n v="59"/>
    <n v="171"/>
    <n v="3740"/>
    <n v="594619"/>
    <n v="23250"/>
    <n v="571992"/>
    <n v="826"/>
    <n v="18916"/>
    <n v="331000000"/>
  </r>
  <r>
    <s v="R00235"/>
    <x v="1"/>
    <x v="15"/>
    <x v="18"/>
    <x v="193"/>
    <n v="4481"/>
    <n v="83"/>
    <n v="2721"/>
    <n v="599100"/>
    <n v="23333"/>
    <n v="574713"/>
    <n v="31367"/>
    <n v="8544"/>
    <n v="213000000"/>
  </r>
  <r>
    <s v="R00236"/>
    <x v="2"/>
    <x v="9"/>
    <x v="9"/>
    <x v="194"/>
    <n v="2764"/>
    <n v="82"/>
    <n v="659"/>
    <n v="601864"/>
    <n v="23415"/>
    <n v="575372"/>
    <n v="41460"/>
    <n v="17056"/>
    <n v="1380000000"/>
  </r>
  <r>
    <s v="R00237"/>
    <x v="4"/>
    <x v="8"/>
    <x v="34"/>
    <x v="195"/>
    <n v="1794"/>
    <n v="155"/>
    <n v="712"/>
    <n v="603658"/>
    <n v="23570"/>
    <n v="576084"/>
    <n v="12558"/>
    <n v="11076"/>
    <n v="331000000"/>
  </r>
  <r>
    <s v="R00238"/>
    <x v="3"/>
    <x v="10"/>
    <x v="10"/>
    <x v="34"/>
    <n v="3262"/>
    <n v="49"/>
    <n v="3895"/>
    <n v="606920"/>
    <n v="23619"/>
    <n v="579979"/>
    <n v="48930"/>
    <n v="19537"/>
    <n v="68000000"/>
  </r>
  <r>
    <s v="R00239"/>
    <x v="2"/>
    <x v="9"/>
    <x v="25"/>
    <x v="196"/>
    <n v="2529"/>
    <n v="178"/>
    <n v="1174"/>
    <n v="609449"/>
    <n v="23797"/>
    <n v="581153"/>
    <n v="27819"/>
    <n v="16648"/>
    <n v="1380000000"/>
  </r>
  <r>
    <s v="R00240"/>
    <x v="0"/>
    <x v="19"/>
    <x v="35"/>
    <x v="197"/>
    <n v="1942"/>
    <n v="128"/>
    <n v="246"/>
    <n v="611391"/>
    <n v="23925"/>
    <n v="581399"/>
    <n v="34956"/>
    <n v="1065"/>
    <n v="83000000"/>
  </r>
  <r>
    <s v="R00241"/>
    <x v="1"/>
    <x v="15"/>
    <x v="30"/>
    <x v="112"/>
    <n v="3487"/>
    <n v="161"/>
    <n v="730"/>
    <n v="614878"/>
    <n v="24086"/>
    <n v="582129"/>
    <n v="34870"/>
    <n v="13510"/>
    <n v="213000000"/>
  </r>
  <r>
    <s v="R00242"/>
    <x v="4"/>
    <x v="12"/>
    <x v="14"/>
    <x v="198"/>
    <n v="4891"/>
    <n v="162"/>
    <n v="3927"/>
    <n v="619769"/>
    <n v="24248"/>
    <n v="586056"/>
    <n v="63583"/>
    <n v="11646"/>
    <n v="331000000"/>
  </r>
  <r>
    <s v="R00243"/>
    <x v="2"/>
    <x v="7"/>
    <x v="7"/>
    <x v="199"/>
    <n v="4987"/>
    <n v="60"/>
    <n v="3943"/>
    <n v="624756"/>
    <n v="24308"/>
    <n v="589999"/>
    <n v="64831"/>
    <n v="16590"/>
    <n v="1380000000"/>
  </r>
  <r>
    <s v="R00244"/>
    <x v="3"/>
    <x v="11"/>
    <x v="12"/>
    <x v="200"/>
    <n v="3421"/>
    <n v="29"/>
    <n v="1560"/>
    <n v="628177"/>
    <n v="24337"/>
    <n v="591559"/>
    <n v="44473"/>
    <n v="19885"/>
    <n v="68000000"/>
  </r>
  <r>
    <s v="R00245"/>
    <x v="1"/>
    <x v="3"/>
    <x v="31"/>
    <x v="201"/>
    <n v="4696"/>
    <n v="75"/>
    <n v="984"/>
    <n v="632873"/>
    <n v="24412"/>
    <n v="592543"/>
    <n v="79832"/>
    <n v="5862"/>
    <n v="213000000"/>
  </r>
  <r>
    <s v="R00246"/>
    <x v="1"/>
    <x v="1"/>
    <x v="1"/>
    <x v="202"/>
    <n v="4078"/>
    <n v="195"/>
    <n v="495"/>
    <n v="636951"/>
    <n v="24607"/>
    <n v="593038"/>
    <n v="32624"/>
    <n v="6215"/>
    <n v="213000000"/>
  </r>
  <r>
    <s v="R00247"/>
    <x v="2"/>
    <x v="5"/>
    <x v="13"/>
    <x v="203"/>
    <n v="1373"/>
    <n v="167"/>
    <n v="2662"/>
    <n v="638324"/>
    <n v="24774"/>
    <n v="595700"/>
    <n v="26087"/>
    <n v="8599"/>
    <n v="1380000000"/>
  </r>
  <r>
    <s v="R00248"/>
    <x v="3"/>
    <x v="6"/>
    <x v="22"/>
    <x v="182"/>
    <n v="3553"/>
    <n v="192"/>
    <n v="2126"/>
    <n v="641877"/>
    <n v="24966"/>
    <n v="597826"/>
    <n v="24871"/>
    <n v="9851"/>
    <n v="68000000"/>
  </r>
  <r>
    <s v="R00249"/>
    <x v="4"/>
    <x v="14"/>
    <x v="16"/>
    <x v="53"/>
    <n v="3672"/>
    <n v="36"/>
    <n v="2575"/>
    <n v="645549"/>
    <n v="25002"/>
    <n v="600401"/>
    <n v="69768"/>
    <n v="2756"/>
    <n v="331000000"/>
  </r>
  <r>
    <s v="R00250"/>
    <x v="2"/>
    <x v="2"/>
    <x v="2"/>
    <x v="34"/>
    <n v="1082"/>
    <n v="191"/>
    <n v="1082"/>
    <n v="646631"/>
    <n v="25193"/>
    <n v="601483"/>
    <n v="8656"/>
    <n v="8470"/>
    <n v="1380000000"/>
  </r>
  <r>
    <s v="R00251"/>
    <x v="4"/>
    <x v="8"/>
    <x v="34"/>
    <x v="204"/>
    <n v="4247"/>
    <n v="128"/>
    <n v="2753"/>
    <n v="650878"/>
    <n v="25321"/>
    <n v="604236"/>
    <n v="29729"/>
    <n v="15798"/>
    <n v="331000000"/>
  </r>
  <r>
    <s v="R00252"/>
    <x v="1"/>
    <x v="1"/>
    <x v="26"/>
    <x v="205"/>
    <n v="933"/>
    <n v="142"/>
    <n v="4994"/>
    <n v="651811"/>
    <n v="25463"/>
    <n v="609230"/>
    <n v="10263"/>
    <n v="1889"/>
    <n v="213000000"/>
  </r>
  <r>
    <s v="R00253"/>
    <x v="4"/>
    <x v="8"/>
    <x v="8"/>
    <x v="206"/>
    <n v="2587"/>
    <n v="12"/>
    <n v="2958"/>
    <n v="654398"/>
    <n v="25475"/>
    <n v="612188"/>
    <n v="38805"/>
    <n v="8242"/>
    <n v="331000000"/>
  </r>
  <r>
    <s v="R00254"/>
    <x v="3"/>
    <x v="11"/>
    <x v="33"/>
    <x v="207"/>
    <n v="4085"/>
    <n v="156"/>
    <n v="543"/>
    <n v="658483"/>
    <n v="25631"/>
    <n v="612731"/>
    <n v="28595"/>
    <n v="15921"/>
    <n v="68000000"/>
  </r>
  <r>
    <s v="R00255"/>
    <x v="0"/>
    <x v="0"/>
    <x v="0"/>
    <x v="150"/>
    <n v="557"/>
    <n v="182"/>
    <n v="3063"/>
    <n v="659040"/>
    <n v="25813"/>
    <n v="615794"/>
    <n v="10583"/>
    <n v="8515"/>
    <n v="83000000"/>
  </r>
  <r>
    <s v="R00256"/>
    <x v="3"/>
    <x v="6"/>
    <x v="6"/>
    <x v="208"/>
    <n v="4713"/>
    <n v="44"/>
    <n v="1902"/>
    <n v="663753"/>
    <n v="25857"/>
    <n v="617696"/>
    <n v="23565"/>
    <n v="12252"/>
    <n v="68000000"/>
  </r>
  <r>
    <s v="R00257"/>
    <x v="4"/>
    <x v="14"/>
    <x v="32"/>
    <x v="85"/>
    <n v="4119"/>
    <n v="3"/>
    <n v="4314"/>
    <n v="667872"/>
    <n v="25860"/>
    <n v="622010"/>
    <n v="49428"/>
    <n v="10614"/>
    <n v="331000000"/>
  </r>
  <r>
    <s v="R00258"/>
    <x v="2"/>
    <x v="5"/>
    <x v="5"/>
    <x v="209"/>
    <n v="1542"/>
    <n v="191"/>
    <n v="3171"/>
    <n v="669414"/>
    <n v="26051"/>
    <n v="625181"/>
    <n v="15420"/>
    <n v="13161"/>
    <n v="1380000000"/>
  </r>
  <r>
    <s v="R00259"/>
    <x v="1"/>
    <x v="18"/>
    <x v="27"/>
    <x v="153"/>
    <n v="2382"/>
    <n v="14"/>
    <n v="2150"/>
    <n v="671796"/>
    <n v="26065"/>
    <n v="627331"/>
    <n v="21438"/>
    <n v="1804"/>
    <n v="213000000"/>
  </r>
  <r>
    <s v="R00260"/>
    <x v="0"/>
    <x v="16"/>
    <x v="19"/>
    <x v="210"/>
    <n v="4098"/>
    <n v="103"/>
    <n v="883"/>
    <n v="675894"/>
    <n v="26168"/>
    <n v="628214"/>
    <n v="49176"/>
    <n v="7845"/>
    <n v="83000000"/>
  </r>
  <r>
    <s v="R00261"/>
    <x v="2"/>
    <x v="7"/>
    <x v="7"/>
    <x v="211"/>
    <n v="1007"/>
    <n v="175"/>
    <n v="2677"/>
    <n v="676901"/>
    <n v="26343"/>
    <n v="630891"/>
    <n v="15105"/>
    <n v="17828"/>
    <n v="1380000000"/>
  </r>
  <r>
    <s v="R00262"/>
    <x v="2"/>
    <x v="9"/>
    <x v="9"/>
    <x v="212"/>
    <n v="1281"/>
    <n v="183"/>
    <n v="2802"/>
    <n v="678182"/>
    <n v="26526"/>
    <n v="633693"/>
    <n v="15372"/>
    <n v="15273"/>
    <n v="1380000000"/>
  </r>
  <r>
    <s v="R00263"/>
    <x v="3"/>
    <x v="11"/>
    <x v="33"/>
    <x v="213"/>
    <n v="4358"/>
    <n v="90"/>
    <n v="3975"/>
    <n v="682540"/>
    <n v="26616"/>
    <n v="637668"/>
    <n v="30506"/>
    <n v="12663"/>
    <n v="68000000"/>
  </r>
  <r>
    <s v="R00264"/>
    <x v="4"/>
    <x v="8"/>
    <x v="34"/>
    <x v="214"/>
    <n v="120"/>
    <n v="197"/>
    <n v="6"/>
    <n v="682660"/>
    <n v="26813"/>
    <n v="637674"/>
    <n v="840"/>
    <n v="10348"/>
    <n v="331000000"/>
  </r>
  <r>
    <s v="R00265"/>
    <x v="3"/>
    <x v="10"/>
    <x v="10"/>
    <x v="196"/>
    <n v="4116"/>
    <n v="142"/>
    <n v="2435"/>
    <n v="686776"/>
    <n v="26955"/>
    <n v="640109"/>
    <n v="57624"/>
    <n v="1778"/>
    <n v="68000000"/>
  </r>
  <r>
    <s v="R00266"/>
    <x v="4"/>
    <x v="8"/>
    <x v="8"/>
    <x v="53"/>
    <n v="904"/>
    <n v="38"/>
    <n v="1545"/>
    <n v="687680"/>
    <n v="26993"/>
    <n v="641654"/>
    <n v="9944"/>
    <n v="2538"/>
    <n v="331000000"/>
  </r>
  <r>
    <s v="R00267"/>
    <x v="3"/>
    <x v="6"/>
    <x v="6"/>
    <x v="215"/>
    <n v="139"/>
    <n v="196"/>
    <n v="4923"/>
    <n v="687819"/>
    <n v="27189"/>
    <n v="646577"/>
    <n v="973"/>
    <n v="7803"/>
    <n v="68000000"/>
  </r>
  <r>
    <s v="R00268"/>
    <x v="2"/>
    <x v="2"/>
    <x v="2"/>
    <x v="216"/>
    <n v="1815"/>
    <n v="78"/>
    <n v="2089"/>
    <n v="689634"/>
    <n v="27267"/>
    <n v="648666"/>
    <n v="23595"/>
    <n v="11486"/>
    <n v="1380000000"/>
  </r>
  <r>
    <s v="R00269"/>
    <x v="1"/>
    <x v="1"/>
    <x v="26"/>
    <x v="65"/>
    <n v="4301"/>
    <n v="59"/>
    <n v="4191"/>
    <n v="693935"/>
    <n v="27326"/>
    <n v="652857"/>
    <n v="51612"/>
    <n v="10788"/>
    <n v="213000000"/>
  </r>
  <r>
    <s v="R00270"/>
    <x v="4"/>
    <x v="14"/>
    <x v="16"/>
    <x v="217"/>
    <n v="4138"/>
    <n v="93"/>
    <n v="2293"/>
    <n v="698073"/>
    <n v="27419"/>
    <n v="655150"/>
    <n v="49656"/>
    <n v="5336"/>
    <n v="331000000"/>
  </r>
  <r>
    <s v="R00271"/>
    <x v="0"/>
    <x v="16"/>
    <x v="19"/>
    <x v="218"/>
    <n v="1028"/>
    <n v="171"/>
    <n v="4209"/>
    <n v="699101"/>
    <n v="27590"/>
    <n v="659359"/>
    <n v="13364"/>
    <n v="15972"/>
    <n v="83000000"/>
  </r>
  <r>
    <s v="R00272"/>
    <x v="0"/>
    <x v="19"/>
    <x v="36"/>
    <x v="219"/>
    <n v="2254"/>
    <n v="42"/>
    <n v="2591"/>
    <n v="701355"/>
    <n v="27632"/>
    <n v="661950"/>
    <n v="27048"/>
    <n v="11860"/>
    <n v="83000000"/>
  </r>
  <r>
    <s v="R00273"/>
    <x v="2"/>
    <x v="2"/>
    <x v="2"/>
    <x v="220"/>
    <n v="344"/>
    <n v="131"/>
    <n v="4425"/>
    <n v="701699"/>
    <n v="27763"/>
    <n v="666375"/>
    <n v="2752"/>
    <n v="6120"/>
    <n v="1380000000"/>
  </r>
  <r>
    <s v="R00274"/>
    <x v="3"/>
    <x v="11"/>
    <x v="33"/>
    <x v="221"/>
    <n v="2419"/>
    <n v="76"/>
    <n v="3574"/>
    <n v="704118"/>
    <n v="27839"/>
    <n v="669949"/>
    <n v="26609"/>
    <n v="5529"/>
    <n v="68000000"/>
  </r>
  <r>
    <s v="R00275"/>
    <x v="3"/>
    <x v="6"/>
    <x v="22"/>
    <x v="142"/>
    <n v="3303"/>
    <n v="177"/>
    <n v="4040"/>
    <n v="707421"/>
    <n v="28016"/>
    <n v="673989"/>
    <n v="59454"/>
    <n v="7357"/>
    <n v="68000000"/>
  </r>
  <r>
    <s v="R00276"/>
    <x v="2"/>
    <x v="5"/>
    <x v="5"/>
    <x v="222"/>
    <n v="3235"/>
    <n v="38"/>
    <n v="3224"/>
    <n v="710656"/>
    <n v="28054"/>
    <n v="677213"/>
    <n v="32350"/>
    <n v="9154"/>
    <n v="1380000000"/>
  </r>
  <r>
    <s v="R00277"/>
    <x v="0"/>
    <x v="16"/>
    <x v="19"/>
    <x v="171"/>
    <n v="2594"/>
    <n v="53"/>
    <n v="1240"/>
    <n v="713250"/>
    <n v="28107"/>
    <n v="678453"/>
    <n v="12970"/>
    <n v="1329"/>
    <n v="83000000"/>
  </r>
  <r>
    <s v="R00278"/>
    <x v="0"/>
    <x v="4"/>
    <x v="24"/>
    <x v="119"/>
    <n v="1387"/>
    <n v="150"/>
    <n v="3829"/>
    <n v="714637"/>
    <n v="28257"/>
    <n v="682282"/>
    <n v="22192"/>
    <n v="15208"/>
    <n v="83000000"/>
  </r>
  <r>
    <s v="R00279"/>
    <x v="3"/>
    <x v="17"/>
    <x v="20"/>
    <x v="223"/>
    <n v="4017"/>
    <n v="187"/>
    <n v="3493"/>
    <n v="718654"/>
    <n v="28444"/>
    <n v="685775"/>
    <n v="36153"/>
    <n v="11716"/>
    <n v="68000000"/>
  </r>
  <r>
    <s v="R00280"/>
    <x v="4"/>
    <x v="8"/>
    <x v="34"/>
    <x v="224"/>
    <n v="983"/>
    <n v="162"/>
    <n v="3590"/>
    <n v="719637"/>
    <n v="28606"/>
    <n v="689365"/>
    <n v="5898"/>
    <n v="4202"/>
    <n v="331000000"/>
  </r>
  <r>
    <s v="R00281"/>
    <x v="1"/>
    <x v="1"/>
    <x v="26"/>
    <x v="17"/>
    <n v="4430"/>
    <n v="53"/>
    <n v="716"/>
    <n v="724067"/>
    <n v="28659"/>
    <n v="690081"/>
    <n v="57590"/>
    <n v="5788"/>
    <n v="213000000"/>
  </r>
  <r>
    <s v="R00282"/>
    <x v="4"/>
    <x v="13"/>
    <x v="15"/>
    <x v="225"/>
    <n v="2122"/>
    <n v="185"/>
    <n v="263"/>
    <n v="726189"/>
    <n v="28844"/>
    <n v="690344"/>
    <n v="40318"/>
    <n v="17632"/>
    <n v="331000000"/>
  </r>
  <r>
    <s v="R00283"/>
    <x v="0"/>
    <x v="0"/>
    <x v="0"/>
    <x v="226"/>
    <n v="2994"/>
    <n v="61"/>
    <n v="317"/>
    <n v="729183"/>
    <n v="28905"/>
    <n v="690661"/>
    <n v="44910"/>
    <n v="13697"/>
    <n v="83000000"/>
  </r>
  <r>
    <s v="R00284"/>
    <x v="4"/>
    <x v="13"/>
    <x v="21"/>
    <x v="227"/>
    <n v="2900"/>
    <n v="175"/>
    <n v="2207"/>
    <n v="732083"/>
    <n v="29080"/>
    <n v="692868"/>
    <n v="55100"/>
    <n v="16443"/>
    <n v="331000000"/>
  </r>
  <r>
    <s v="R00285"/>
    <x v="1"/>
    <x v="18"/>
    <x v="27"/>
    <x v="228"/>
    <n v="775"/>
    <n v="134"/>
    <n v="2524"/>
    <n v="732858"/>
    <n v="29214"/>
    <n v="695392"/>
    <n v="14725"/>
    <n v="3213"/>
    <n v="213000000"/>
  </r>
  <r>
    <s v="R00286"/>
    <x v="4"/>
    <x v="14"/>
    <x v="32"/>
    <x v="229"/>
    <n v="3918"/>
    <n v="172"/>
    <n v="640"/>
    <n v="736776"/>
    <n v="29386"/>
    <n v="696032"/>
    <n v="66606"/>
    <n v="117"/>
    <n v="331000000"/>
  </r>
  <r>
    <s v="R00287"/>
    <x v="4"/>
    <x v="14"/>
    <x v="32"/>
    <x v="159"/>
    <n v="4981"/>
    <n v="12"/>
    <n v="858"/>
    <n v="741757"/>
    <n v="29398"/>
    <n v="696890"/>
    <n v="34867"/>
    <n v="6823"/>
    <n v="331000000"/>
  </r>
  <r>
    <s v="R00288"/>
    <x v="4"/>
    <x v="13"/>
    <x v="21"/>
    <x v="230"/>
    <n v="735"/>
    <n v="180"/>
    <n v="4243"/>
    <n v="742492"/>
    <n v="29578"/>
    <n v="701133"/>
    <n v="11760"/>
    <n v="285"/>
    <n v="331000000"/>
  </r>
  <r>
    <s v="R00289"/>
    <x v="4"/>
    <x v="8"/>
    <x v="34"/>
    <x v="179"/>
    <n v="1486"/>
    <n v="114"/>
    <n v="1470"/>
    <n v="743978"/>
    <n v="29692"/>
    <n v="702603"/>
    <n v="28234"/>
    <n v="8210"/>
    <n v="331000000"/>
  </r>
  <r>
    <s v="R00290"/>
    <x v="2"/>
    <x v="7"/>
    <x v="7"/>
    <x v="231"/>
    <n v="395"/>
    <n v="38"/>
    <n v="974"/>
    <n v="744373"/>
    <n v="29730"/>
    <n v="703577"/>
    <n v="7505"/>
    <n v="17389"/>
    <n v="1380000000"/>
  </r>
  <r>
    <s v="R00291"/>
    <x v="0"/>
    <x v="16"/>
    <x v="19"/>
    <x v="232"/>
    <n v="4778"/>
    <n v="83"/>
    <n v="1285"/>
    <n v="749151"/>
    <n v="29813"/>
    <n v="704862"/>
    <n v="76448"/>
    <n v="6745"/>
    <n v="83000000"/>
  </r>
  <r>
    <s v="R00292"/>
    <x v="1"/>
    <x v="15"/>
    <x v="30"/>
    <x v="233"/>
    <n v="2001"/>
    <n v="145"/>
    <n v="51"/>
    <n v="751152"/>
    <n v="29958"/>
    <n v="704913"/>
    <n v="22011"/>
    <n v="5689"/>
    <n v="213000000"/>
  </r>
  <r>
    <s v="R00293"/>
    <x v="0"/>
    <x v="16"/>
    <x v="19"/>
    <x v="218"/>
    <n v="3447"/>
    <n v="149"/>
    <n v="4353"/>
    <n v="754599"/>
    <n v="30107"/>
    <n v="709266"/>
    <n v="20682"/>
    <n v="5109"/>
    <n v="83000000"/>
  </r>
  <r>
    <s v="R00294"/>
    <x v="2"/>
    <x v="5"/>
    <x v="13"/>
    <x v="234"/>
    <n v="363"/>
    <n v="163"/>
    <n v="1019"/>
    <n v="754962"/>
    <n v="30270"/>
    <n v="710285"/>
    <n v="3993"/>
    <n v="7207"/>
    <n v="1380000000"/>
  </r>
  <r>
    <s v="R00295"/>
    <x v="2"/>
    <x v="7"/>
    <x v="7"/>
    <x v="235"/>
    <n v="3287"/>
    <n v="104"/>
    <n v="3622"/>
    <n v="758249"/>
    <n v="30374"/>
    <n v="713907"/>
    <n v="55879"/>
    <n v="11528"/>
    <n v="1380000000"/>
  </r>
  <r>
    <s v="R00296"/>
    <x v="2"/>
    <x v="2"/>
    <x v="29"/>
    <x v="177"/>
    <n v="1854"/>
    <n v="180"/>
    <n v="4343"/>
    <n v="760103"/>
    <n v="30554"/>
    <n v="718250"/>
    <n v="14832"/>
    <n v="8312"/>
    <n v="1380000000"/>
  </r>
  <r>
    <s v="R00297"/>
    <x v="2"/>
    <x v="2"/>
    <x v="2"/>
    <x v="153"/>
    <n v="4188"/>
    <n v="111"/>
    <n v="1912"/>
    <n v="764291"/>
    <n v="30665"/>
    <n v="720162"/>
    <n v="62820"/>
    <n v="10861"/>
    <n v="1380000000"/>
  </r>
  <r>
    <s v="R00298"/>
    <x v="4"/>
    <x v="8"/>
    <x v="8"/>
    <x v="119"/>
    <n v="4361"/>
    <n v="71"/>
    <n v="287"/>
    <n v="768652"/>
    <n v="30736"/>
    <n v="720449"/>
    <n v="43610"/>
    <n v="6507"/>
    <n v="331000000"/>
  </r>
  <r>
    <s v="R00299"/>
    <x v="0"/>
    <x v="0"/>
    <x v="0"/>
    <x v="236"/>
    <n v="743"/>
    <n v="2"/>
    <n v="4639"/>
    <n v="769395"/>
    <n v="30738"/>
    <n v="725088"/>
    <n v="14117"/>
    <n v="14540"/>
    <n v="83000000"/>
  </r>
  <r>
    <s v="R00300"/>
    <x v="3"/>
    <x v="10"/>
    <x v="10"/>
    <x v="85"/>
    <n v="373"/>
    <n v="189"/>
    <n v="4738"/>
    <n v="769768"/>
    <n v="30927"/>
    <n v="729826"/>
    <n v="4849"/>
    <n v="15181"/>
    <n v="68000000"/>
  </r>
  <r>
    <s v="R00301"/>
    <x v="1"/>
    <x v="18"/>
    <x v="23"/>
    <x v="237"/>
    <n v="4189"/>
    <n v="156"/>
    <n v="3901"/>
    <n v="773957"/>
    <n v="31083"/>
    <n v="733727"/>
    <n v="50268"/>
    <n v="19854"/>
    <n v="213000000"/>
  </r>
  <r>
    <s v="R00302"/>
    <x v="2"/>
    <x v="5"/>
    <x v="13"/>
    <x v="238"/>
    <n v="4127"/>
    <n v="72"/>
    <n v="4108"/>
    <n v="778084"/>
    <n v="31155"/>
    <n v="737835"/>
    <n v="53651"/>
    <n v="2593"/>
    <n v="1380000000"/>
  </r>
  <r>
    <s v="R00303"/>
    <x v="0"/>
    <x v="19"/>
    <x v="36"/>
    <x v="84"/>
    <n v="3734"/>
    <n v="7"/>
    <n v="4933"/>
    <n v="781818"/>
    <n v="31162"/>
    <n v="742768"/>
    <n v="67212"/>
    <n v="5949"/>
    <n v="83000000"/>
  </r>
  <r>
    <s v="R00304"/>
    <x v="2"/>
    <x v="5"/>
    <x v="13"/>
    <x v="239"/>
    <n v="4084"/>
    <n v="75"/>
    <n v="2580"/>
    <n v="785902"/>
    <n v="31237"/>
    <n v="745348"/>
    <n v="36756"/>
    <n v="6473"/>
    <n v="1380000000"/>
  </r>
  <r>
    <s v="R00305"/>
    <x v="2"/>
    <x v="7"/>
    <x v="7"/>
    <x v="26"/>
    <n v="139"/>
    <n v="173"/>
    <n v="3516"/>
    <n v="786041"/>
    <n v="31410"/>
    <n v="748864"/>
    <n v="1251"/>
    <n v="14996"/>
    <n v="1380000000"/>
  </r>
  <r>
    <s v="R00306"/>
    <x v="2"/>
    <x v="7"/>
    <x v="7"/>
    <x v="240"/>
    <n v="3020"/>
    <n v="91"/>
    <n v="1549"/>
    <n v="789061"/>
    <n v="31501"/>
    <n v="750413"/>
    <n v="24160"/>
    <n v="5336"/>
    <n v="1380000000"/>
  </r>
  <r>
    <s v="R00307"/>
    <x v="2"/>
    <x v="7"/>
    <x v="7"/>
    <x v="127"/>
    <n v="3292"/>
    <n v="183"/>
    <n v="4934"/>
    <n v="792353"/>
    <n v="31684"/>
    <n v="755347"/>
    <n v="42796"/>
    <n v="12964"/>
    <n v="1380000000"/>
  </r>
  <r>
    <s v="R00308"/>
    <x v="2"/>
    <x v="9"/>
    <x v="9"/>
    <x v="25"/>
    <n v="1564"/>
    <n v="105"/>
    <n v="2666"/>
    <n v="793917"/>
    <n v="31789"/>
    <n v="758013"/>
    <n v="28152"/>
    <n v="2579"/>
    <n v="1380000000"/>
  </r>
  <r>
    <s v="R00309"/>
    <x v="1"/>
    <x v="15"/>
    <x v="18"/>
    <x v="241"/>
    <n v="57"/>
    <n v="48"/>
    <n v="2453"/>
    <n v="793974"/>
    <n v="31837"/>
    <n v="760466"/>
    <n v="798"/>
    <n v="9324"/>
    <n v="213000000"/>
  </r>
  <r>
    <s v="R00310"/>
    <x v="0"/>
    <x v="0"/>
    <x v="0"/>
    <x v="103"/>
    <n v="3496"/>
    <n v="42"/>
    <n v="1567"/>
    <n v="797470"/>
    <n v="31879"/>
    <n v="762033"/>
    <n v="41952"/>
    <n v="16582"/>
    <n v="83000000"/>
  </r>
  <r>
    <s v="R00311"/>
    <x v="2"/>
    <x v="9"/>
    <x v="9"/>
    <x v="111"/>
    <n v="2187"/>
    <n v="137"/>
    <n v="3752"/>
    <n v="799657"/>
    <n v="32016"/>
    <n v="765785"/>
    <n v="21870"/>
    <n v="401"/>
    <n v="1380000000"/>
  </r>
  <r>
    <s v="R00312"/>
    <x v="2"/>
    <x v="7"/>
    <x v="7"/>
    <x v="242"/>
    <n v="2948"/>
    <n v="140"/>
    <n v="287"/>
    <n v="802605"/>
    <n v="32156"/>
    <n v="766072"/>
    <n v="41272"/>
    <n v="12471"/>
    <n v="1380000000"/>
  </r>
  <r>
    <s v="R00313"/>
    <x v="2"/>
    <x v="7"/>
    <x v="7"/>
    <x v="191"/>
    <n v="4473"/>
    <n v="184"/>
    <n v="2473"/>
    <n v="807078"/>
    <n v="32340"/>
    <n v="768545"/>
    <n v="80514"/>
    <n v="16"/>
    <n v="1380000000"/>
  </r>
  <r>
    <s v="R00314"/>
    <x v="2"/>
    <x v="2"/>
    <x v="2"/>
    <x v="150"/>
    <n v="372"/>
    <n v="1"/>
    <n v="435"/>
    <n v="807450"/>
    <n v="32341"/>
    <n v="768980"/>
    <n v="6696"/>
    <n v="19398"/>
    <n v="1380000000"/>
  </r>
  <r>
    <s v="R00315"/>
    <x v="4"/>
    <x v="14"/>
    <x v="32"/>
    <x v="113"/>
    <n v="3134"/>
    <n v="64"/>
    <n v="989"/>
    <n v="810584"/>
    <n v="32405"/>
    <n v="769969"/>
    <n v="31340"/>
    <n v="14491"/>
    <n v="331000000"/>
  </r>
  <r>
    <s v="R00316"/>
    <x v="4"/>
    <x v="13"/>
    <x v="21"/>
    <x v="243"/>
    <n v="1587"/>
    <n v="85"/>
    <n v="3559"/>
    <n v="812171"/>
    <n v="32490"/>
    <n v="773528"/>
    <n v="15870"/>
    <n v="1044"/>
    <n v="331000000"/>
  </r>
  <r>
    <s v="R00317"/>
    <x v="3"/>
    <x v="11"/>
    <x v="12"/>
    <x v="27"/>
    <n v="777"/>
    <n v="96"/>
    <n v="2405"/>
    <n v="812948"/>
    <n v="32586"/>
    <n v="775933"/>
    <n v="7770"/>
    <n v="5230"/>
    <n v="68000000"/>
  </r>
  <r>
    <s v="R00318"/>
    <x v="2"/>
    <x v="9"/>
    <x v="25"/>
    <x v="244"/>
    <n v="4262"/>
    <n v="169"/>
    <n v="254"/>
    <n v="817210"/>
    <n v="32755"/>
    <n v="776187"/>
    <n v="46882"/>
    <n v="9267"/>
    <n v="1380000000"/>
  </r>
  <r>
    <s v="R00319"/>
    <x v="3"/>
    <x v="6"/>
    <x v="6"/>
    <x v="245"/>
    <n v="3222"/>
    <n v="185"/>
    <n v="2009"/>
    <n v="820432"/>
    <n v="32940"/>
    <n v="778196"/>
    <n v="32220"/>
    <n v="7440"/>
    <n v="68000000"/>
  </r>
  <r>
    <s v="R00320"/>
    <x v="1"/>
    <x v="3"/>
    <x v="3"/>
    <x v="29"/>
    <n v="3678"/>
    <n v="9"/>
    <n v="1834"/>
    <n v="824110"/>
    <n v="32949"/>
    <n v="780030"/>
    <n v="44136"/>
    <n v="17189"/>
    <n v="213000000"/>
  </r>
  <r>
    <s v="R00321"/>
    <x v="3"/>
    <x v="17"/>
    <x v="20"/>
    <x v="246"/>
    <n v="4679"/>
    <n v="62"/>
    <n v="4261"/>
    <n v="828789"/>
    <n v="33011"/>
    <n v="784291"/>
    <n v="51469"/>
    <n v="12672"/>
    <n v="68000000"/>
  </r>
  <r>
    <s v="R00322"/>
    <x v="0"/>
    <x v="19"/>
    <x v="35"/>
    <x v="247"/>
    <n v="2548"/>
    <n v="102"/>
    <n v="464"/>
    <n v="831337"/>
    <n v="33113"/>
    <n v="784755"/>
    <n v="15288"/>
    <n v="15264"/>
    <n v="83000000"/>
  </r>
  <r>
    <s v="R00323"/>
    <x v="4"/>
    <x v="13"/>
    <x v="15"/>
    <x v="248"/>
    <n v="2943"/>
    <n v="198"/>
    <n v="4351"/>
    <n v="834280"/>
    <n v="33311"/>
    <n v="789106"/>
    <n v="41202"/>
    <n v="9054"/>
    <n v="331000000"/>
  </r>
  <r>
    <s v="R00324"/>
    <x v="4"/>
    <x v="8"/>
    <x v="8"/>
    <x v="249"/>
    <n v="998"/>
    <n v="60"/>
    <n v="422"/>
    <n v="835278"/>
    <n v="33371"/>
    <n v="789528"/>
    <n v="7984"/>
    <n v="11351"/>
    <n v="331000000"/>
  </r>
  <r>
    <s v="R00325"/>
    <x v="2"/>
    <x v="2"/>
    <x v="2"/>
    <x v="40"/>
    <n v="559"/>
    <n v="0"/>
    <n v="4293"/>
    <n v="835837"/>
    <n v="33371"/>
    <n v="793821"/>
    <n v="10062"/>
    <n v="9646"/>
    <n v="1380000000"/>
  </r>
  <r>
    <s v="R00326"/>
    <x v="2"/>
    <x v="7"/>
    <x v="7"/>
    <x v="250"/>
    <n v="3343"/>
    <n v="153"/>
    <n v="4652"/>
    <n v="839180"/>
    <n v="33524"/>
    <n v="798473"/>
    <n v="50145"/>
    <n v="2628"/>
    <n v="1380000000"/>
  </r>
  <r>
    <s v="R00327"/>
    <x v="1"/>
    <x v="18"/>
    <x v="23"/>
    <x v="157"/>
    <n v="3501"/>
    <n v="4"/>
    <n v="1895"/>
    <n v="842681"/>
    <n v="33528"/>
    <n v="800368"/>
    <n v="38511"/>
    <n v="9385"/>
    <n v="213000000"/>
  </r>
  <r>
    <s v="R00328"/>
    <x v="1"/>
    <x v="15"/>
    <x v="18"/>
    <x v="251"/>
    <n v="4014"/>
    <n v="34"/>
    <n v="1288"/>
    <n v="846695"/>
    <n v="33562"/>
    <n v="801656"/>
    <n v="24084"/>
    <n v="10345"/>
    <n v="213000000"/>
  </r>
  <r>
    <s v="R00329"/>
    <x v="0"/>
    <x v="16"/>
    <x v="19"/>
    <x v="252"/>
    <n v="3678"/>
    <n v="124"/>
    <n v="1348"/>
    <n v="850373"/>
    <n v="33686"/>
    <n v="803004"/>
    <n v="29424"/>
    <n v="18277"/>
    <n v="83000000"/>
  </r>
  <r>
    <s v="R00330"/>
    <x v="2"/>
    <x v="5"/>
    <x v="13"/>
    <x v="25"/>
    <n v="4328"/>
    <n v="140"/>
    <n v="554"/>
    <n v="854701"/>
    <n v="33826"/>
    <n v="803558"/>
    <n v="25968"/>
    <n v="16705"/>
    <n v="1380000000"/>
  </r>
  <r>
    <s v="R00331"/>
    <x v="2"/>
    <x v="7"/>
    <x v="7"/>
    <x v="197"/>
    <n v="4655"/>
    <n v="26"/>
    <n v="6"/>
    <n v="859356"/>
    <n v="33852"/>
    <n v="803564"/>
    <n v="88445"/>
    <n v="18747"/>
    <n v="1380000000"/>
  </r>
  <r>
    <s v="R00332"/>
    <x v="1"/>
    <x v="1"/>
    <x v="1"/>
    <x v="253"/>
    <n v="920"/>
    <n v="139"/>
    <n v="1765"/>
    <n v="860276"/>
    <n v="33991"/>
    <n v="805329"/>
    <n v="5520"/>
    <n v="4203"/>
    <n v="213000000"/>
  </r>
  <r>
    <s v="R00333"/>
    <x v="1"/>
    <x v="3"/>
    <x v="31"/>
    <x v="254"/>
    <n v="1242"/>
    <n v="93"/>
    <n v="2091"/>
    <n v="861518"/>
    <n v="34084"/>
    <n v="807420"/>
    <n v="22356"/>
    <n v="18212"/>
    <n v="213000000"/>
  </r>
  <r>
    <s v="R00334"/>
    <x v="1"/>
    <x v="3"/>
    <x v="3"/>
    <x v="220"/>
    <n v="80"/>
    <n v="49"/>
    <n v="3243"/>
    <n v="861598"/>
    <n v="34133"/>
    <n v="810663"/>
    <n v="880"/>
    <n v="19964"/>
    <n v="213000000"/>
  </r>
  <r>
    <s v="R00335"/>
    <x v="4"/>
    <x v="14"/>
    <x v="32"/>
    <x v="223"/>
    <n v="3620"/>
    <n v="186"/>
    <n v="3173"/>
    <n v="865218"/>
    <n v="34319"/>
    <n v="813836"/>
    <n v="54300"/>
    <n v="18972"/>
    <n v="331000000"/>
  </r>
  <r>
    <s v="R00336"/>
    <x v="3"/>
    <x v="17"/>
    <x v="28"/>
    <x v="255"/>
    <n v="2661"/>
    <n v="158"/>
    <n v="4830"/>
    <n v="867879"/>
    <n v="34477"/>
    <n v="818666"/>
    <n v="50559"/>
    <n v="11233"/>
    <n v="68000000"/>
  </r>
  <r>
    <s v="R00337"/>
    <x v="3"/>
    <x v="11"/>
    <x v="12"/>
    <x v="122"/>
    <n v="4798"/>
    <n v="68"/>
    <n v="1657"/>
    <n v="872677"/>
    <n v="34545"/>
    <n v="820323"/>
    <n v="28788"/>
    <n v="6718"/>
    <n v="68000000"/>
  </r>
  <r>
    <s v="R00338"/>
    <x v="2"/>
    <x v="9"/>
    <x v="9"/>
    <x v="24"/>
    <n v="540"/>
    <n v="164"/>
    <n v="811"/>
    <n v="873217"/>
    <n v="34709"/>
    <n v="821134"/>
    <n v="4320"/>
    <n v="17934"/>
    <n v="1380000000"/>
  </r>
  <r>
    <s v="R00339"/>
    <x v="4"/>
    <x v="14"/>
    <x v="32"/>
    <x v="256"/>
    <n v="1274"/>
    <n v="1"/>
    <n v="1228"/>
    <n v="874491"/>
    <n v="34710"/>
    <n v="822362"/>
    <n v="14014"/>
    <n v="237"/>
    <n v="331000000"/>
  </r>
  <r>
    <s v="R00340"/>
    <x v="1"/>
    <x v="1"/>
    <x v="26"/>
    <x v="257"/>
    <n v="2785"/>
    <n v="101"/>
    <n v="1962"/>
    <n v="877276"/>
    <n v="34811"/>
    <n v="824324"/>
    <n v="27850"/>
    <n v="9224"/>
    <n v="213000000"/>
  </r>
  <r>
    <s v="R00341"/>
    <x v="2"/>
    <x v="7"/>
    <x v="7"/>
    <x v="258"/>
    <n v="3486"/>
    <n v="198"/>
    <n v="490"/>
    <n v="880762"/>
    <n v="35009"/>
    <n v="824814"/>
    <n v="27888"/>
    <n v="10575"/>
    <n v="1380000000"/>
  </r>
  <r>
    <s v="R00342"/>
    <x v="4"/>
    <x v="13"/>
    <x v="21"/>
    <x v="259"/>
    <n v="3157"/>
    <n v="192"/>
    <n v="317"/>
    <n v="883919"/>
    <n v="35201"/>
    <n v="825131"/>
    <n v="41041"/>
    <n v="120"/>
    <n v="331000000"/>
  </r>
  <r>
    <s v="R00343"/>
    <x v="0"/>
    <x v="4"/>
    <x v="24"/>
    <x v="181"/>
    <n v="4717"/>
    <n v="2"/>
    <n v="4313"/>
    <n v="888636"/>
    <n v="35203"/>
    <n v="829444"/>
    <n v="42453"/>
    <n v="11272"/>
    <n v="83000000"/>
  </r>
  <r>
    <s v="R00344"/>
    <x v="4"/>
    <x v="13"/>
    <x v="15"/>
    <x v="260"/>
    <n v="2243"/>
    <n v="147"/>
    <n v="2548"/>
    <n v="890879"/>
    <n v="35350"/>
    <n v="831992"/>
    <n v="13458"/>
    <n v="16567"/>
    <n v="331000000"/>
  </r>
  <r>
    <s v="R00345"/>
    <x v="2"/>
    <x v="5"/>
    <x v="5"/>
    <x v="69"/>
    <n v="3042"/>
    <n v="129"/>
    <n v="1840"/>
    <n v="893921"/>
    <n v="35479"/>
    <n v="833832"/>
    <n v="54756"/>
    <n v="11923"/>
    <n v="1380000000"/>
  </r>
  <r>
    <s v="R00346"/>
    <x v="3"/>
    <x v="17"/>
    <x v="28"/>
    <x v="261"/>
    <n v="1320"/>
    <n v="41"/>
    <n v="1216"/>
    <n v="895241"/>
    <n v="35520"/>
    <n v="835048"/>
    <n v="14520"/>
    <n v="13176"/>
    <n v="68000000"/>
  </r>
  <r>
    <s v="R00347"/>
    <x v="1"/>
    <x v="3"/>
    <x v="3"/>
    <x v="14"/>
    <n v="2993"/>
    <n v="42"/>
    <n v="332"/>
    <n v="898234"/>
    <n v="35562"/>
    <n v="835380"/>
    <n v="41902"/>
    <n v="18177"/>
    <n v="213000000"/>
  </r>
  <r>
    <s v="R00348"/>
    <x v="0"/>
    <x v="19"/>
    <x v="35"/>
    <x v="262"/>
    <n v="2091"/>
    <n v="20"/>
    <n v="1176"/>
    <n v="900325"/>
    <n v="35582"/>
    <n v="836556"/>
    <n v="33456"/>
    <n v="13056"/>
    <n v="83000000"/>
  </r>
  <r>
    <s v="R00349"/>
    <x v="4"/>
    <x v="14"/>
    <x v="16"/>
    <x v="119"/>
    <n v="4058"/>
    <n v="44"/>
    <n v="2600"/>
    <n v="904383"/>
    <n v="35626"/>
    <n v="839156"/>
    <n v="24348"/>
    <n v="15355"/>
    <n v="331000000"/>
  </r>
  <r>
    <s v="R00350"/>
    <x v="2"/>
    <x v="5"/>
    <x v="13"/>
    <x v="221"/>
    <n v="3025"/>
    <n v="19"/>
    <n v="3094"/>
    <n v="907408"/>
    <n v="35645"/>
    <n v="842250"/>
    <n v="36300"/>
    <n v="329"/>
    <n v="1380000000"/>
  </r>
  <r>
    <s v="R00351"/>
    <x v="2"/>
    <x v="5"/>
    <x v="13"/>
    <x v="193"/>
    <n v="4154"/>
    <n v="170"/>
    <n v="2263"/>
    <n v="911562"/>
    <n v="35815"/>
    <n v="844513"/>
    <n v="45694"/>
    <n v="10710"/>
    <n v="1380000000"/>
  </r>
  <r>
    <s v="R00352"/>
    <x v="1"/>
    <x v="15"/>
    <x v="30"/>
    <x v="202"/>
    <n v="478"/>
    <n v="177"/>
    <n v="1066"/>
    <n v="912040"/>
    <n v="35992"/>
    <n v="845579"/>
    <n v="8604"/>
    <n v="4917"/>
    <n v="213000000"/>
  </r>
  <r>
    <s v="R00353"/>
    <x v="2"/>
    <x v="5"/>
    <x v="13"/>
    <x v="174"/>
    <n v="2665"/>
    <n v="42"/>
    <n v="3432"/>
    <n v="914705"/>
    <n v="36034"/>
    <n v="849011"/>
    <n v="42640"/>
    <n v="13329"/>
    <n v="1380000000"/>
  </r>
  <r>
    <s v="R00354"/>
    <x v="2"/>
    <x v="5"/>
    <x v="13"/>
    <x v="263"/>
    <n v="1756"/>
    <n v="23"/>
    <n v="2790"/>
    <n v="916461"/>
    <n v="36057"/>
    <n v="851801"/>
    <n v="22828"/>
    <n v="17687"/>
    <n v="1380000000"/>
  </r>
  <r>
    <s v="R00355"/>
    <x v="1"/>
    <x v="3"/>
    <x v="3"/>
    <x v="264"/>
    <n v="1798"/>
    <n v="81"/>
    <n v="2461"/>
    <n v="918259"/>
    <n v="36138"/>
    <n v="854262"/>
    <n v="17980"/>
    <n v="7381"/>
    <n v="213000000"/>
  </r>
  <r>
    <s v="R00356"/>
    <x v="0"/>
    <x v="0"/>
    <x v="0"/>
    <x v="265"/>
    <n v="4879"/>
    <n v="83"/>
    <n v="3489"/>
    <n v="923138"/>
    <n v="36221"/>
    <n v="857751"/>
    <n v="53669"/>
    <n v="15635"/>
    <n v="83000000"/>
  </r>
  <r>
    <s v="R00357"/>
    <x v="3"/>
    <x v="10"/>
    <x v="11"/>
    <x v="119"/>
    <n v="3120"/>
    <n v="59"/>
    <n v="2669"/>
    <n v="926258"/>
    <n v="36280"/>
    <n v="860420"/>
    <n v="43680"/>
    <n v="13308"/>
    <n v="68000000"/>
  </r>
  <r>
    <s v="R00358"/>
    <x v="3"/>
    <x v="17"/>
    <x v="20"/>
    <x v="37"/>
    <n v="2987"/>
    <n v="31"/>
    <n v="1673"/>
    <n v="929245"/>
    <n v="36311"/>
    <n v="862093"/>
    <n v="53766"/>
    <n v="16266"/>
    <n v="68000000"/>
  </r>
  <r>
    <s v="R00359"/>
    <x v="4"/>
    <x v="14"/>
    <x v="16"/>
    <x v="266"/>
    <n v="2578"/>
    <n v="121"/>
    <n v="2363"/>
    <n v="931823"/>
    <n v="36432"/>
    <n v="864456"/>
    <n v="46404"/>
    <n v="9544"/>
    <n v="331000000"/>
  </r>
  <r>
    <s v="R00360"/>
    <x v="0"/>
    <x v="0"/>
    <x v="0"/>
    <x v="267"/>
    <n v="1026"/>
    <n v="4"/>
    <n v="3968"/>
    <n v="932849"/>
    <n v="36436"/>
    <n v="868424"/>
    <n v="13338"/>
    <n v="5838"/>
    <n v="83000000"/>
  </r>
  <r>
    <s v="R00361"/>
    <x v="4"/>
    <x v="14"/>
    <x v="32"/>
    <x v="30"/>
    <n v="4473"/>
    <n v="129"/>
    <n v="3723"/>
    <n v="937322"/>
    <n v="36565"/>
    <n v="872147"/>
    <n v="49203"/>
    <n v="2747"/>
    <n v="331000000"/>
  </r>
  <r>
    <s v="R00362"/>
    <x v="3"/>
    <x v="11"/>
    <x v="33"/>
    <x v="26"/>
    <n v="4667"/>
    <n v="153"/>
    <n v="3501"/>
    <n v="941989"/>
    <n v="36718"/>
    <n v="875648"/>
    <n v="60671"/>
    <n v="6580"/>
    <n v="68000000"/>
  </r>
  <r>
    <s v="R00363"/>
    <x v="1"/>
    <x v="15"/>
    <x v="30"/>
    <x v="268"/>
    <n v="1954"/>
    <n v="24"/>
    <n v="2814"/>
    <n v="943943"/>
    <n v="36742"/>
    <n v="878462"/>
    <n v="23448"/>
    <n v="16389"/>
    <n v="213000000"/>
  </r>
  <r>
    <s v="R00364"/>
    <x v="2"/>
    <x v="2"/>
    <x v="29"/>
    <x v="269"/>
    <n v="3313"/>
    <n v="177"/>
    <n v="348"/>
    <n v="947256"/>
    <n v="36919"/>
    <n v="878810"/>
    <n v="29817"/>
    <n v="7648"/>
    <n v="1380000000"/>
  </r>
  <r>
    <s v="R00365"/>
    <x v="3"/>
    <x v="17"/>
    <x v="20"/>
    <x v="270"/>
    <n v="1564"/>
    <n v="85"/>
    <n v="2122"/>
    <n v="948820"/>
    <n v="37004"/>
    <n v="880932"/>
    <n v="17204"/>
    <n v="1663"/>
    <n v="68000000"/>
  </r>
  <r>
    <s v="R00366"/>
    <x v="0"/>
    <x v="19"/>
    <x v="36"/>
    <x v="271"/>
    <n v="586"/>
    <n v="166"/>
    <n v="4133"/>
    <n v="949406"/>
    <n v="37170"/>
    <n v="885065"/>
    <n v="9376"/>
    <n v="15885"/>
    <n v="83000000"/>
  </r>
  <r>
    <s v="R00367"/>
    <x v="3"/>
    <x v="6"/>
    <x v="22"/>
    <x v="67"/>
    <n v="4452"/>
    <n v="85"/>
    <n v="3517"/>
    <n v="953858"/>
    <n v="37255"/>
    <n v="888582"/>
    <n v="48972"/>
    <n v="385"/>
    <n v="68000000"/>
  </r>
  <r>
    <s v="R00368"/>
    <x v="0"/>
    <x v="4"/>
    <x v="24"/>
    <x v="272"/>
    <n v="684"/>
    <n v="74"/>
    <n v="211"/>
    <n v="954542"/>
    <n v="37329"/>
    <n v="888793"/>
    <n v="3420"/>
    <n v="5651"/>
    <n v="83000000"/>
  </r>
  <r>
    <s v="R00369"/>
    <x v="0"/>
    <x v="4"/>
    <x v="4"/>
    <x v="269"/>
    <n v="3268"/>
    <n v="10"/>
    <n v="3529"/>
    <n v="957810"/>
    <n v="37339"/>
    <n v="892322"/>
    <n v="26144"/>
    <n v="11113"/>
    <n v="83000000"/>
  </r>
  <r>
    <s v="R00370"/>
    <x v="0"/>
    <x v="16"/>
    <x v="19"/>
    <x v="273"/>
    <n v="3490"/>
    <n v="190"/>
    <n v="4880"/>
    <n v="961300"/>
    <n v="37529"/>
    <n v="897202"/>
    <n v="31410"/>
    <n v="7439"/>
    <n v="83000000"/>
  </r>
  <r>
    <s v="R00371"/>
    <x v="4"/>
    <x v="14"/>
    <x v="16"/>
    <x v="274"/>
    <n v="658"/>
    <n v="67"/>
    <n v="3636"/>
    <n v="961958"/>
    <n v="37596"/>
    <n v="838"/>
    <n v="10528"/>
    <n v="15554"/>
    <n v="331000000"/>
  </r>
  <r>
    <s v="R00372"/>
    <x v="1"/>
    <x v="18"/>
    <x v="27"/>
    <x v="275"/>
    <n v="1296"/>
    <n v="96"/>
    <n v="4100"/>
    <n v="963254"/>
    <n v="37692"/>
    <n v="4938"/>
    <n v="12960"/>
    <n v="2973"/>
    <n v="213000000"/>
  </r>
  <r>
    <s v="R00373"/>
    <x v="3"/>
    <x v="17"/>
    <x v="20"/>
    <x v="276"/>
    <n v="1525"/>
    <n v="145"/>
    <n v="1266"/>
    <n v="964779"/>
    <n v="37837"/>
    <n v="6204"/>
    <n v="16775"/>
    <n v="6614"/>
    <n v="68000000"/>
  </r>
  <r>
    <s v="R00374"/>
    <x v="1"/>
    <x v="15"/>
    <x v="30"/>
    <x v="277"/>
    <n v="2082"/>
    <n v="107"/>
    <n v="147"/>
    <n v="966861"/>
    <n v="37944"/>
    <n v="6351"/>
    <n v="18738"/>
    <n v="15462"/>
    <n v="213000000"/>
  </r>
  <r>
    <s v="R00375"/>
    <x v="2"/>
    <x v="2"/>
    <x v="29"/>
    <x v="278"/>
    <n v="4607"/>
    <n v="121"/>
    <n v="1709"/>
    <n v="971468"/>
    <n v="38065"/>
    <n v="8060"/>
    <n v="27642"/>
    <n v="7160"/>
    <n v="1380000000"/>
  </r>
  <r>
    <s v="R00376"/>
    <x v="3"/>
    <x v="10"/>
    <x v="10"/>
    <x v="108"/>
    <n v="1071"/>
    <n v="155"/>
    <n v="3022"/>
    <n v="972539"/>
    <n v="38220"/>
    <n v="11082"/>
    <n v="9639"/>
    <n v="16598"/>
    <n v="68000000"/>
  </r>
  <r>
    <s v="R00377"/>
    <x v="1"/>
    <x v="1"/>
    <x v="1"/>
    <x v="23"/>
    <n v="2320"/>
    <n v="41"/>
    <n v="3990"/>
    <n v="974859"/>
    <n v="38261"/>
    <n v="15072"/>
    <n v="20880"/>
    <n v="6220"/>
    <n v="213000000"/>
  </r>
  <r>
    <s v="R00378"/>
    <x v="1"/>
    <x v="1"/>
    <x v="26"/>
    <x v="233"/>
    <n v="2574"/>
    <n v="59"/>
    <n v="3464"/>
    <n v="977433"/>
    <n v="38320"/>
    <n v="18536"/>
    <n v="28314"/>
    <n v="14719"/>
    <n v="213000000"/>
  </r>
  <r>
    <s v="R00379"/>
    <x v="2"/>
    <x v="5"/>
    <x v="5"/>
    <x v="128"/>
    <n v="209"/>
    <n v="149"/>
    <n v="3836"/>
    <n v="977642"/>
    <n v="38469"/>
    <n v="22372"/>
    <n v="3553"/>
    <n v="10029"/>
    <n v="1380000000"/>
  </r>
  <r>
    <s v="R00380"/>
    <x v="0"/>
    <x v="4"/>
    <x v="4"/>
    <x v="279"/>
    <n v="623"/>
    <n v="167"/>
    <n v="3321"/>
    <n v="978265"/>
    <n v="38636"/>
    <n v="25693"/>
    <n v="4361"/>
    <n v="14230"/>
    <n v="83000000"/>
  </r>
  <r>
    <s v="R00381"/>
    <x v="3"/>
    <x v="17"/>
    <x v="28"/>
    <x v="280"/>
    <n v="1805"/>
    <n v="61"/>
    <n v="4523"/>
    <n v="980070"/>
    <n v="38697"/>
    <n v="30216"/>
    <n v="9025"/>
    <n v="836"/>
    <n v="68000000"/>
  </r>
  <r>
    <s v="R00382"/>
    <x v="3"/>
    <x v="10"/>
    <x v="10"/>
    <x v="281"/>
    <n v="4268"/>
    <n v="130"/>
    <n v="368"/>
    <n v="984338"/>
    <n v="38827"/>
    <n v="30584"/>
    <n v="68288"/>
    <n v="4600"/>
    <n v="68000000"/>
  </r>
  <r>
    <s v="R00383"/>
    <x v="2"/>
    <x v="5"/>
    <x v="13"/>
    <x v="69"/>
    <n v="3749"/>
    <n v="70"/>
    <n v="3980"/>
    <n v="988087"/>
    <n v="38897"/>
    <n v="34564"/>
    <n v="37490"/>
    <n v="18165"/>
    <n v="1380000000"/>
  </r>
  <r>
    <s v="R00384"/>
    <x v="0"/>
    <x v="19"/>
    <x v="36"/>
    <x v="35"/>
    <n v="4542"/>
    <n v="190"/>
    <n v="4743"/>
    <n v="992629"/>
    <n v="39087"/>
    <n v="39307"/>
    <n v="72672"/>
    <n v="12182"/>
    <n v="83000000"/>
  </r>
  <r>
    <s v="R00385"/>
    <x v="3"/>
    <x v="17"/>
    <x v="20"/>
    <x v="282"/>
    <n v="10"/>
    <n v="120"/>
    <n v="1470"/>
    <n v="992639"/>
    <n v="39207"/>
    <n v="40777"/>
    <n v="110"/>
    <n v="4558"/>
    <n v="68000000"/>
  </r>
  <r>
    <s v="R00386"/>
    <x v="3"/>
    <x v="10"/>
    <x v="11"/>
    <x v="283"/>
    <n v="760"/>
    <n v="19"/>
    <n v="3093"/>
    <n v="993399"/>
    <n v="39226"/>
    <n v="43870"/>
    <n v="11400"/>
    <n v="18582"/>
    <n v="68000000"/>
  </r>
  <r>
    <s v="R00387"/>
    <x v="3"/>
    <x v="6"/>
    <x v="22"/>
    <x v="141"/>
    <n v="1327"/>
    <n v="198"/>
    <n v="2597"/>
    <n v="994726"/>
    <n v="39424"/>
    <n v="46467"/>
    <n v="18578"/>
    <n v="11398"/>
    <n v="68000000"/>
  </r>
  <r>
    <s v="R00388"/>
    <x v="0"/>
    <x v="0"/>
    <x v="0"/>
    <x v="151"/>
    <n v="1177"/>
    <n v="70"/>
    <n v="4634"/>
    <n v="995903"/>
    <n v="39494"/>
    <n v="51101"/>
    <n v="22363"/>
    <n v="2986"/>
    <n v="83000000"/>
  </r>
  <r>
    <s v="R00389"/>
    <x v="2"/>
    <x v="2"/>
    <x v="29"/>
    <x v="140"/>
    <n v="2370"/>
    <n v="153"/>
    <n v="3353"/>
    <n v="998273"/>
    <n v="39647"/>
    <n v="54454"/>
    <n v="28440"/>
    <n v="1213"/>
    <n v="1380000000"/>
  </r>
  <r>
    <s v="R00390"/>
    <x v="3"/>
    <x v="6"/>
    <x v="22"/>
    <x v="284"/>
    <n v="3608"/>
    <n v="168"/>
    <n v="1302"/>
    <n v="1881"/>
    <n v="39815"/>
    <n v="55756"/>
    <n v="64944"/>
    <n v="3429"/>
    <n v="68000000"/>
  </r>
  <r>
    <s v="R00391"/>
    <x v="1"/>
    <x v="3"/>
    <x v="31"/>
    <x v="285"/>
    <n v="976"/>
    <n v="130"/>
    <n v="3324"/>
    <n v="2857"/>
    <n v="39945"/>
    <n v="59080"/>
    <n v="10736"/>
    <n v="368"/>
    <n v="213000000"/>
  </r>
  <r>
    <s v="R00392"/>
    <x v="0"/>
    <x v="19"/>
    <x v="35"/>
    <x v="286"/>
    <n v="2492"/>
    <n v="170"/>
    <n v="1894"/>
    <n v="5349"/>
    <n v="40115"/>
    <n v="60974"/>
    <n v="47348"/>
    <n v="8363"/>
    <n v="83000000"/>
  </r>
  <r>
    <s v="R00393"/>
    <x v="4"/>
    <x v="8"/>
    <x v="8"/>
    <x v="257"/>
    <n v="2389"/>
    <n v="144"/>
    <n v="4062"/>
    <n v="7738"/>
    <n v="40259"/>
    <n v="65036"/>
    <n v="26279"/>
    <n v="11333"/>
    <n v="331000000"/>
  </r>
  <r>
    <s v="R00394"/>
    <x v="2"/>
    <x v="5"/>
    <x v="13"/>
    <x v="287"/>
    <n v="2457"/>
    <n v="83"/>
    <n v="2524"/>
    <n v="10195"/>
    <n v="40342"/>
    <n v="67560"/>
    <n v="27027"/>
    <n v="8911"/>
    <n v="1380000000"/>
  </r>
  <r>
    <s v="R00395"/>
    <x v="1"/>
    <x v="15"/>
    <x v="30"/>
    <x v="288"/>
    <n v="3673"/>
    <n v="97"/>
    <n v="1088"/>
    <n v="13868"/>
    <n v="40439"/>
    <n v="68648"/>
    <n v="18365"/>
    <n v="6713"/>
    <n v="213000000"/>
  </r>
  <r>
    <s v="R00396"/>
    <x v="3"/>
    <x v="11"/>
    <x v="12"/>
    <x v="289"/>
    <n v="2552"/>
    <n v="180"/>
    <n v="1326"/>
    <n v="16420"/>
    <n v="40619"/>
    <n v="69974"/>
    <n v="33176"/>
    <n v="12970"/>
    <n v="68000000"/>
  </r>
  <r>
    <s v="R00397"/>
    <x v="4"/>
    <x v="14"/>
    <x v="16"/>
    <x v="290"/>
    <n v="4135"/>
    <n v="179"/>
    <n v="4269"/>
    <n v="20555"/>
    <n v="40798"/>
    <n v="74243"/>
    <n v="53755"/>
    <n v="3327"/>
    <n v="331000000"/>
  </r>
  <r>
    <s v="R00398"/>
    <x v="2"/>
    <x v="7"/>
    <x v="7"/>
    <x v="56"/>
    <n v="1482"/>
    <n v="160"/>
    <n v="1283"/>
    <n v="22037"/>
    <n v="40958"/>
    <n v="75526"/>
    <n v="16302"/>
    <n v="17829"/>
    <n v="1380000000"/>
  </r>
  <r>
    <s v="R00399"/>
    <x v="0"/>
    <x v="16"/>
    <x v="19"/>
    <x v="291"/>
    <n v="2310"/>
    <n v="59"/>
    <n v="3356"/>
    <n v="24347"/>
    <n v="41017"/>
    <n v="78882"/>
    <n v="30030"/>
    <n v="8347"/>
    <n v="83000000"/>
  </r>
  <r>
    <s v="R00400"/>
    <x v="4"/>
    <x v="13"/>
    <x v="15"/>
    <x v="79"/>
    <n v="3741"/>
    <n v="67"/>
    <n v="1102"/>
    <n v="28088"/>
    <n v="41084"/>
    <n v="79984"/>
    <n v="56115"/>
    <n v="11448"/>
    <n v="331000000"/>
  </r>
  <r>
    <s v="R00401"/>
    <x v="4"/>
    <x v="8"/>
    <x v="8"/>
    <x v="292"/>
    <n v="3839"/>
    <n v="183"/>
    <n v="1067"/>
    <n v="31927"/>
    <n v="41267"/>
    <n v="81051"/>
    <n v="30712"/>
    <n v="4808"/>
    <n v="331000000"/>
  </r>
  <r>
    <s v="R00402"/>
    <x v="1"/>
    <x v="15"/>
    <x v="30"/>
    <x v="293"/>
    <n v="2755"/>
    <n v="104"/>
    <n v="744"/>
    <n v="34682"/>
    <n v="41371"/>
    <n v="81795"/>
    <n v="30305"/>
    <n v="15320"/>
    <n v="213000000"/>
  </r>
  <r>
    <s v="R00403"/>
    <x v="2"/>
    <x v="5"/>
    <x v="5"/>
    <x v="294"/>
    <n v="822"/>
    <n v="191"/>
    <n v="3074"/>
    <n v="35504"/>
    <n v="41562"/>
    <n v="84869"/>
    <n v="4932"/>
    <n v="3673"/>
    <n v="1380000000"/>
  </r>
  <r>
    <s v="R00404"/>
    <x v="1"/>
    <x v="15"/>
    <x v="18"/>
    <x v="133"/>
    <n v="3597"/>
    <n v="135"/>
    <n v="2490"/>
    <n v="39101"/>
    <n v="41697"/>
    <n v="87359"/>
    <n v="64746"/>
    <n v="15596"/>
    <n v="213000000"/>
  </r>
  <r>
    <s v="R00405"/>
    <x v="1"/>
    <x v="18"/>
    <x v="23"/>
    <x v="38"/>
    <n v="460"/>
    <n v="196"/>
    <n v="2126"/>
    <n v="39561"/>
    <n v="41893"/>
    <n v="89485"/>
    <n v="4600"/>
    <n v="1881"/>
    <n v="213000000"/>
  </r>
  <r>
    <s v="R00406"/>
    <x v="3"/>
    <x v="17"/>
    <x v="20"/>
    <x v="295"/>
    <n v="4312"/>
    <n v="160"/>
    <n v="3764"/>
    <n v="43873"/>
    <n v="42053"/>
    <n v="93249"/>
    <n v="81928"/>
    <n v="7612"/>
    <n v="68000000"/>
  </r>
  <r>
    <s v="R00407"/>
    <x v="0"/>
    <x v="4"/>
    <x v="4"/>
    <x v="296"/>
    <n v="1740"/>
    <n v="152"/>
    <n v="2862"/>
    <n v="45613"/>
    <n v="42205"/>
    <n v="96111"/>
    <n v="10440"/>
    <n v="1526"/>
    <n v="83000000"/>
  </r>
  <r>
    <s v="R00408"/>
    <x v="4"/>
    <x v="13"/>
    <x v="15"/>
    <x v="28"/>
    <n v="2124"/>
    <n v="198"/>
    <n v="3078"/>
    <n v="47737"/>
    <n v="42403"/>
    <n v="99189"/>
    <n v="29736"/>
    <n v="19780"/>
    <n v="331000000"/>
  </r>
  <r>
    <s v="R00409"/>
    <x v="2"/>
    <x v="2"/>
    <x v="29"/>
    <x v="272"/>
    <n v="1444"/>
    <n v="110"/>
    <n v="882"/>
    <n v="49181"/>
    <n v="42513"/>
    <n v="100071"/>
    <n v="10108"/>
    <n v="4030"/>
    <n v="1380000000"/>
  </r>
  <r>
    <s v="R00410"/>
    <x v="0"/>
    <x v="16"/>
    <x v="19"/>
    <x v="297"/>
    <n v="3097"/>
    <n v="134"/>
    <n v="2560"/>
    <n v="52278"/>
    <n v="42647"/>
    <n v="102631"/>
    <n v="46455"/>
    <n v="6992"/>
    <n v="83000000"/>
  </r>
  <r>
    <s v="R00411"/>
    <x v="0"/>
    <x v="4"/>
    <x v="24"/>
    <x v="298"/>
    <n v="4469"/>
    <n v="58"/>
    <n v="4791"/>
    <n v="56747"/>
    <n v="42705"/>
    <n v="107422"/>
    <n v="75973"/>
    <n v="1817"/>
    <n v="83000000"/>
  </r>
  <r>
    <s v="R00412"/>
    <x v="2"/>
    <x v="2"/>
    <x v="29"/>
    <x v="172"/>
    <n v="653"/>
    <n v="32"/>
    <n v="3834"/>
    <n v="57400"/>
    <n v="42737"/>
    <n v="111256"/>
    <n v="9795"/>
    <n v="8694"/>
    <n v="1380000000"/>
  </r>
  <r>
    <s v="R00413"/>
    <x v="0"/>
    <x v="16"/>
    <x v="19"/>
    <x v="35"/>
    <n v="4999"/>
    <n v="40"/>
    <n v="2774"/>
    <n v="62399"/>
    <n v="42777"/>
    <n v="114030"/>
    <n v="24995"/>
    <n v="10090"/>
    <n v="83000000"/>
  </r>
  <r>
    <s v="R00414"/>
    <x v="3"/>
    <x v="17"/>
    <x v="20"/>
    <x v="227"/>
    <n v="3541"/>
    <n v="160"/>
    <n v="76"/>
    <n v="65940"/>
    <n v="42937"/>
    <n v="114106"/>
    <n v="38951"/>
    <n v="456"/>
    <n v="68000000"/>
  </r>
  <r>
    <s v="R00415"/>
    <x v="0"/>
    <x v="19"/>
    <x v="36"/>
    <x v="299"/>
    <n v="743"/>
    <n v="28"/>
    <n v="3114"/>
    <n v="66683"/>
    <n v="42965"/>
    <n v="117220"/>
    <n v="11888"/>
    <n v="4787"/>
    <n v="83000000"/>
  </r>
  <r>
    <s v="R00416"/>
    <x v="3"/>
    <x v="6"/>
    <x v="6"/>
    <x v="123"/>
    <n v="852"/>
    <n v="166"/>
    <n v="3228"/>
    <n v="67535"/>
    <n v="43131"/>
    <n v="120448"/>
    <n v="5112"/>
    <n v="7027"/>
    <n v="68000000"/>
  </r>
  <r>
    <s v="R00417"/>
    <x v="4"/>
    <x v="8"/>
    <x v="8"/>
    <x v="300"/>
    <n v="4926"/>
    <n v="184"/>
    <n v="1012"/>
    <n v="72461"/>
    <n v="43315"/>
    <n v="121460"/>
    <n v="34482"/>
    <n v="9157"/>
    <n v="331000000"/>
  </r>
  <r>
    <s v="R00418"/>
    <x v="4"/>
    <x v="12"/>
    <x v="14"/>
    <x v="86"/>
    <n v="1561"/>
    <n v="104"/>
    <n v="4285"/>
    <n v="74022"/>
    <n v="43419"/>
    <n v="125745"/>
    <n v="24976"/>
    <n v="14211"/>
    <n v="331000000"/>
  </r>
  <r>
    <s v="R00419"/>
    <x v="1"/>
    <x v="18"/>
    <x v="27"/>
    <x v="216"/>
    <n v="3945"/>
    <n v="100"/>
    <n v="874"/>
    <n v="77967"/>
    <n v="43519"/>
    <n v="126619"/>
    <n v="19725"/>
    <n v="8448"/>
    <n v="213000000"/>
  </r>
  <r>
    <s v="R00420"/>
    <x v="3"/>
    <x v="11"/>
    <x v="12"/>
    <x v="149"/>
    <n v="2676"/>
    <n v="63"/>
    <n v="4357"/>
    <n v="80643"/>
    <n v="43582"/>
    <n v="130976"/>
    <n v="18732"/>
    <n v="17541"/>
    <n v="68000000"/>
  </r>
  <r>
    <s v="R00421"/>
    <x v="4"/>
    <x v="13"/>
    <x v="21"/>
    <x v="125"/>
    <n v="1318"/>
    <n v="85"/>
    <n v="3556"/>
    <n v="81961"/>
    <n v="43667"/>
    <n v="134532"/>
    <n v="19770"/>
    <n v="17335"/>
    <n v="331000000"/>
  </r>
  <r>
    <s v="R00422"/>
    <x v="0"/>
    <x v="4"/>
    <x v="24"/>
    <x v="0"/>
    <n v="121"/>
    <n v="65"/>
    <n v="2325"/>
    <n v="82082"/>
    <n v="43732"/>
    <n v="136857"/>
    <n v="968"/>
    <n v="9963"/>
    <n v="83000000"/>
  </r>
  <r>
    <s v="R00423"/>
    <x v="2"/>
    <x v="7"/>
    <x v="7"/>
    <x v="301"/>
    <n v="4254"/>
    <n v="113"/>
    <n v="1725"/>
    <n v="86336"/>
    <n v="43845"/>
    <n v="138582"/>
    <n v="76572"/>
    <n v="15231"/>
    <n v="1380000000"/>
  </r>
  <r>
    <s v="R00424"/>
    <x v="2"/>
    <x v="2"/>
    <x v="2"/>
    <x v="302"/>
    <n v="3727"/>
    <n v="121"/>
    <n v="3988"/>
    <n v="90063"/>
    <n v="43966"/>
    <n v="142570"/>
    <n v="40997"/>
    <n v="14679"/>
    <n v="1380000000"/>
  </r>
  <r>
    <s v="R00425"/>
    <x v="3"/>
    <x v="11"/>
    <x v="33"/>
    <x v="303"/>
    <n v="306"/>
    <n v="8"/>
    <n v="2354"/>
    <n v="90369"/>
    <n v="43974"/>
    <n v="144924"/>
    <n v="3060"/>
    <n v="4521"/>
    <n v="68000000"/>
  </r>
  <r>
    <s v="R00426"/>
    <x v="1"/>
    <x v="3"/>
    <x v="31"/>
    <x v="304"/>
    <n v="3982"/>
    <n v="28"/>
    <n v="3967"/>
    <n v="94351"/>
    <n v="44002"/>
    <n v="148891"/>
    <n v="19910"/>
    <n v="11400"/>
    <n v="213000000"/>
  </r>
  <r>
    <s v="R00427"/>
    <x v="0"/>
    <x v="4"/>
    <x v="4"/>
    <x v="305"/>
    <n v="1112"/>
    <n v="96"/>
    <n v="2654"/>
    <n v="95463"/>
    <n v="44098"/>
    <n v="151545"/>
    <n v="16680"/>
    <n v="848"/>
    <n v="83000000"/>
  </r>
  <r>
    <s v="R00428"/>
    <x v="3"/>
    <x v="10"/>
    <x v="11"/>
    <x v="306"/>
    <n v="4846"/>
    <n v="73"/>
    <n v="3227"/>
    <n v="100309"/>
    <n v="44171"/>
    <n v="154772"/>
    <n v="38768"/>
    <n v="19497"/>
    <n v="68000000"/>
  </r>
  <r>
    <s v="R00429"/>
    <x v="2"/>
    <x v="5"/>
    <x v="5"/>
    <x v="307"/>
    <n v="1896"/>
    <n v="123"/>
    <n v="4395"/>
    <n v="102205"/>
    <n v="44294"/>
    <n v="159167"/>
    <n v="24648"/>
    <n v="18167"/>
    <n v="1380000000"/>
  </r>
  <r>
    <s v="R00430"/>
    <x v="3"/>
    <x v="6"/>
    <x v="22"/>
    <x v="68"/>
    <n v="4686"/>
    <n v="155"/>
    <n v="2394"/>
    <n v="106891"/>
    <n v="44449"/>
    <n v="161561"/>
    <n v="32802"/>
    <n v="8973"/>
    <n v="68000000"/>
  </r>
  <r>
    <s v="R00431"/>
    <x v="0"/>
    <x v="16"/>
    <x v="19"/>
    <x v="246"/>
    <n v="345"/>
    <n v="109"/>
    <n v="4521"/>
    <n v="107236"/>
    <n v="44558"/>
    <n v="166082"/>
    <n v="3450"/>
    <n v="5987"/>
    <n v="83000000"/>
  </r>
  <r>
    <s v="R00432"/>
    <x v="4"/>
    <x v="14"/>
    <x v="32"/>
    <x v="223"/>
    <n v="3911"/>
    <n v="52"/>
    <n v="41"/>
    <n v="111147"/>
    <n v="44610"/>
    <n v="166123"/>
    <n v="58665"/>
    <n v="5292"/>
    <n v="331000000"/>
  </r>
  <r>
    <s v="R00433"/>
    <x v="0"/>
    <x v="0"/>
    <x v="0"/>
    <x v="308"/>
    <n v="148"/>
    <n v="173"/>
    <n v="4733"/>
    <n v="111295"/>
    <n v="44783"/>
    <n v="170856"/>
    <n v="888"/>
    <n v="288"/>
    <n v="83000000"/>
  </r>
  <r>
    <s v="R00434"/>
    <x v="4"/>
    <x v="8"/>
    <x v="8"/>
    <x v="228"/>
    <n v="1039"/>
    <n v="166"/>
    <n v="1848"/>
    <n v="112334"/>
    <n v="44949"/>
    <n v="172704"/>
    <n v="9351"/>
    <n v="18323"/>
    <n v="331000000"/>
  </r>
  <r>
    <s v="R00435"/>
    <x v="4"/>
    <x v="8"/>
    <x v="8"/>
    <x v="309"/>
    <n v="1390"/>
    <n v="75"/>
    <n v="2124"/>
    <n v="113724"/>
    <n v="45024"/>
    <n v="174828"/>
    <n v="18070"/>
    <n v="13473"/>
    <n v="331000000"/>
  </r>
  <r>
    <s v="R00436"/>
    <x v="4"/>
    <x v="8"/>
    <x v="34"/>
    <x v="310"/>
    <n v="3904"/>
    <n v="57"/>
    <n v="4191"/>
    <n v="117628"/>
    <n v="45081"/>
    <n v="179019"/>
    <n v="62464"/>
    <n v="19795"/>
    <n v="331000000"/>
  </r>
  <r>
    <s v="R00437"/>
    <x v="3"/>
    <x v="17"/>
    <x v="20"/>
    <x v="53"/>
    <n v="4876"/>
    <n v="181"/>
    <n v="2866"/>
    <n v="122504"/>
    <n v="45262"/>
    <n v="181885"/>
    <n v="29256"/>
    <n v="16706"/>
    <n v="68000000"/>
  </r>
  <r>
    <s v="R00438"/>
    <x v="2"/>
    <x v="9"/>
    <x v="9"/>
    <x v="311"/>
    <n v="117"/>
    <n v="133"/>
    <n v="4832"/>
    <n v="122621"/>
    <n v="45395"/>
    <n v="186717"/>
    <n v="819"/>
    <n v="7850"/>
    <n v="1380000000"/>
  </r>
  <r>
    <s v="R00439"/>
    <x v="3"/>
    <x v="17"/>
    <x v="28"/>
    <x v="312"/>
    <n v="703"/>
    <n v="44"/>
    <n v="1646"/>
    <n v="123324"/>
    <n v="45439"/>
    <n v="188363"/>
    <n v="11248"/>
    <n v="2782"/>
    <n v="68000000"/>
  </r>
  <r>
    <s v="R00440"/>
    <x v="2"/>
    <x v="7"/>
    <x v="7"/>
    <x v="313"/>
    <n v="4383"/>
    <n v="167"/>
    <n v="204"/>
    <n v="127707"/>
    <n v="45606"/>
    <n v="188567"/>
    <n v="26298"/>
    <n v="12454"/>
    <n v="1380000000"/>
  </r>
  <r>
    <s v="R00441"/>
    <x v="0"/>
    <x v="0"/>
    <x v="0"/>
    <x v="128"/>
    <n v="2955"/>
    <n v="150"/>
    <n v="3334"/>
    <n v="130662"/>
    <n v="45756"/>
    <n v="191901"/>
    <n v="17730"/>
    <n v="12372"/>
    <n v="83000000"/>
  </r>
  <r>
    <s v="R00442"/>
    <x v="1"/>
    <x v="3"/>
    <x v="3"/>
    <x v="209"/>
    <n v="2024"/>
    <n v="116"/>
    <n v="3659"/>
    <n v="132686"/>
    <n v="45872"/>
    <n v="195560"/>
    <n v="20240"/>
    <n v="12075"/>
    <n v="213000000"/>
  </r>
  <r>
    <s v="R00443"/>
    <x v="0"/>
    <x v="0"/>
    <x v="0"/>
    <x v="310"/>
    <n v="4538"/>
    <n v="121"/>
    <n v="654"/>
    <n v="137224"/>
    <n v="45993"/>
    <n v="196214"/>
    <n v="45380"/>
    <n v="14208"/>
    <n v="83000000"/>
  </r>
  <r>
    <s v="R00444"/>
    <x v="3"/>
    <x v="17"/>
    <x v="20"/>
    <x v="314"/>
    <n v="4996"/>
    <n v="169"/>
    <n v="2362"/>
    <n v="142220"/>
    <n v="46162"/>
    <n v="198576"/>
    <n v="44964"/>
    <n v="864"/>
    <n v="68000000"/>
  </r>
  <r>
    <s v="R00445"/>
    <x v="3"/>
    <x v="11"/>
    <x v="33"/>
    <x v="315"/>
    <n v="4396"/>
    <n v="165"/>
    <n v="1392"/>
    <n v="146616"/>
    <n v="46327"/>
    <n v="199968"/>
    <n v="79128"/>
    <n v="4553"/>
    <n v="68000000"/>
  </r>
  <r>
    <s v="R00446"/>
    <x v="2"/>
    <x v="2"/>
    <x v="29"/>
    <x v="136"/>
    <n v="4345"/>
    <n v="143"/>
    <n v="3668"/>
    <n v="150961"/>
    <n v="46470"/>
    <n v="203636"/>
    <n v="26070"/>
    <n v="8055"/>
    <n v="1380000000"/>
  </r>
  <r>
    <s v="R00447"/>
    <x v="3"/>
    <x v="17"/>
    <x v="20"/>
    <x v="183"/>
    <n v="1957"/>
    <n v="73"/>
    <n v="4839"/>
    <n v="152918"/>
    <n v="46543"/>
    <n v="208475"/>
    <n v="9785"/>
    <n v="16755"/>
    <n v="68000000"/>
  </r>
  <r>
    <s v="R00448"/>
    <x v="4"/>
    <x v="12"/>
    <x v="14"/>
    <x v="316"/>
    <n v="4781"/>
    <n v="174"/>
    <n v="284"/>
    <n v="157699"/>
    <n v="46717"/>
    <n v="208759"/>
    <n v="81277"/>
    <n v="5337"/>
    <n v="331000000"/>
  </r>
  <r>
    <s v="R00449"/>
    <x v="3"/>
    <x v="11"/>
    <x v="12"/>
    <x v="317"/>
    <n v="2799"/>
    <n v="148"/>
    <n v="1340"/>
    <n v="160498"/>
    <n v="46865"/>
    <n v="210099"/>
    <n v="47583"/>
    <n v="12546"/>
    <n v="68000000"/>
  </r>
  <r>
    <s v="R00450"/>
    <x v="2"/>
    <x v="5"/>
    <x v="13"/>
    <x v="49"/>
    <n v="997"/>
    <n v="73"/>
    <n v="511"/>
    <n v="161495"/>
    <n v="46938"/>
    <n v="210610"/>
    <n v="6979"/>
    <n v="1997"/>
    <n v="1380000000"/>
  </r>
  <r>
    <s v="R00451"/>
    <x v="2"/>
    <x v="2"/>
    <x v="2"/>
    <x v="318"/>
    <n v="405"/>
    <n v="148"/>
    <n v="3055"/>
    <n v="161900"/>
    <n v="47086"/>
    <n v="213665"/>
    <n v="2835"/>
    <n v="7815"/>
    <n v="1380000000"/>
  </r>
  <r>
    <s v="R00452"/>
    <x v="4"/>
    <x v="14"/>
    <x v="32"/>
    <x v="319"/>
    <n v="2848"/>
    <n v="24"/>
    <n v="4124"/>
    <n v="164748"/>
    <n v="47110"/>
    <n v="217789"/>
    <n v="37024"/>
    <n v="19247"/>
    <n v="331000000"/>
  </r>
  <r>
    <s v="R00453"/>
    <x v="2"/>
    <x v="2"/>
    <x v="2"/>
    <x v="320"/>
    <n v="243"/>
    <n v="123"/>
    <n v="3811"/>
    <n v="164991"/>
    <n v="47233"/>
    <n v="221600"/>
    <n v="1944"/>
    <n v="7537"/>
    <n v="1380000000"/>
  </r>
  <r>
    <s v="R00454"/>
    <x v="1"/>
    <x v="3"/>
    <x v="3"/>
    <x v="321"/>
    <n v="2414"/>
    <n v="60"/>
    <n v="3365"/>
    <n v="167405"/>
    <n v="47293"/>
    <n v="224965"/>
    <n v="43452"/>
    <n v="16040"/>
    <n v="213000000"/>
  </r>
  <r>
    <s v="R00455"/>
    <x v="0"/>
    <x v="0"/>
    <x v="0"/>
    <x v="322"/>
    <n v="3856"/>
    <n v="97"/>
    <n v="3078"/>
    <n v="171261"/>
    <n v="47390"/>
    <n v="228043"/>
    <n v="69408"/>
    <n v="14136"/>
    <n v="83000000"/>
  </r>
  <r>
    <s v="R00456"/>
    <x v="3"/>
    <x v="11"/>
    <x v="12"/>
    <x v="323"/>
    <n v="1605"/>
    <n v="53"/>
    <n v="4637"/>
    <n v="172866"/>
    <n v="47443"/>
    <n v="232680"/>
    <n v="20865"/>
    <n v="5460"/>
    <n v="68000000"/>
  </r>
  <r>
    <s v="R00457"/>
    <x v="1"/>
    <x v="18"/>
    <x v="23"/>
    <x v="324"/>
    <n v="432"/>
    <n v="59"/>
    <n v="2262"/>
    <n v="173298"/>
    <n v="47502"/>
    <n v="234942"/>
    <n v="7344"/>
    <n v="12121"/>
    <n v="213000000"/>
  </r>
  <r>
    <s v="R00458"/>
    <x v="3"/>
    <x v="10"/>
    <x v="10"/>
    <x v="186"/>
    <n v="4278"/>
    <n v="169"/>
    <n v="4722"/>
    <n v="177576"/>
    <n v="47671"/>
    <n v="239664"/>
    <n v="64170"/>
    <n v="14157"/>
    <n v="68000000"/>
  </r>
  <r>
    <s v="R00459"/>
    <x v="1"/>
    <x v="18"/>
    <x v="23"/>
    <x v="325"/>
    <n v="2806"/>
    <n v="188"/>
    <n v="4023"/>
    <n v="180382"/>
    <n v="47859"/>
    <n v="243687"/>
    <n v="14030"/>
    <n v="2531"/>
    <n v="213000000"/>
  </r>
  <r>
    <s v="R00460"/>
    <x v="3"/>
    <x v="6"/>
    <x v="6"/>
    <x v="326"/>
    <n v="1141"/>
    <n v="31"/>
    <n v="214"/>
    <n v="181523"/>
    <n v="47890"/>
    <n v="243901"/>
    <n v="7987"/>
    <n v="11547"/>
    <n v="68000000"/>
  </r>
  <r>
    <s v="R00461"/>
    <x v="4"/>
    <x v="13"/>
    <x v="15"/>
    <x v="304"/>
    <n v="4126"/>
    <n v="52"/>
    <n v="3241"/>
    <n v="185649"/>
    <n v="47942"/>
    <n v="247142"/>
    <n v="20630"/>
    <n v="4443"/>
    <n v="331000000"/>
  </r>
  <r>
    <s v="R00462"/>
    <x v="2"/>
    <x v="5"/>
    <x v="5"/>
    <x v="327"/>
    <n v="3024"/>
    <n v="171"/>
    <n v="2268"/>
    <n v="188673"/>
    <n v="48113"/>
    <n v="249410"/>
    <n v="30240"/>
    <n v="14676"/>
    <n v="1380000000"/>
  </r>
  <r>
    <s v="R00463"/>
    <x v="2"/>
    <x v="2"/>
    <x v="29"/>
    <x v="145"/>
    <n v="1172"/>
    <n v="138"/>
    <n v="3331"/>
    <n v="189845"/>
    <n v="48251"/>
    <n v="252741"/>
    <n v="5860"/>
    <n v="1397"/>
    <n v="1380000000"/>
  </r>
  <r>
    <s v="R00464"/>
    <x v="4"/>
    <x v="14"/>
    <x v="32"/>
    <x v="328"/>
    <n v="3456"/>
    <n v="117"/>
    <n v="2308"/>
    <n v="193301"/>
    <n v="48368"/>
    <n v="255049"/>
    <n v="20736"/>
    <n v="13293"/>
    <n v="331000000"/>
  </r>
  <r>
    <s v="R00465"/>
    <x v="1"/>
    <x v="18"/>
    <x v="27"/>
    <x v="329"/>
    <n v="4197"/>
    <n v="46"/>
    <n v="1837"/>
    <n v="197498"/>
    <n v="48414"/>
    <n v="256886"/>
    <n v="54561"/>
    <n v="16165"/>
    <n v="213000000"/>
  </r>
  <r>
    <s v="R00466"/>
    <x v="0"/>
    <x v="16"/>
    <x v="19"/>
    <x v="181"/>
    <n v="1095"/>
    <n v="89"/>
    <n v="565"/>
    <n v="198593"/>
    <n v="48503"/>
    <n v="257451"/>
    <n v="16425"/>
    <n v="17825"/>
    <n v="83000000"/>
  </r>
  <r>
    <s v="R00467"/>
    <x v="1"/>
    <x v="15"/>
    <x v="30"/>
    <x v="330"/>
    <n v="3905"/>
    <n v="59"/>
    <n v="3691"/>
    <n v="202498"/>
    <n v="48562"/>
    <n v="261142"/>
    <n v="19525"/>
    <n v="2880"/>
    <n v="213000000"/>
  </r>
  <r>
    <s v="R00468"/>
    <x v="2"/>
    <x v="7"/>
    <x v="7"/>
    <x v="303"/>
    <n v="2852"/>
    <n v="35"/>
    <n v="3898"/>
    <n v="205350"/>
    <n v="48597"/>
    <n v="265040"/>
    <n v="22816"/>
    <n v="4377"/>
    <n v="1380000000"/>
  </r>
  <r>
    <s v="R00469"/>
    <x v="0"/>
    <x v="16"/>
    <x v="19"/>
    <x v="331"/>
    <n v="2455"/>
    <n v="187"/>
    <n v="800"/>
    <n v="207805"/>
    <n v="48784"/>
    <n v="265840"/>
    <n v="24550"/>
    <n v="1266"/>
    <n v="83000000"/>
  </r>
  <r>
    <s v="R00470"/>
    <x v="3"/>
    <x v="11"/>
    <x v="33"/>
    <x v="220"/>
    <n v="3923"/>
    <n v="160"/>
    <n v="1278"/>
    <n v="211728"/>
    <n v="48944"/>
    <n v="267118"/>
    <n v="70614"/>
    <n v="2837"/>
    <n v="68000000"/>
  </r>
  <r>
    <s v="R00471"/>
    <x v="0"/>
    <x v="0"/>
    <x v="0"/>
    <x v="332"/>
    <n v="1390"/>
    <n v="41"/>
    <n v="1301"/>
    <n v="213118"/>
    <n v="48985"/>
    <n v="268419"/>
    <n v="8340"/>
    <n v="9646"/>
    <n v="83000000"/>
  </r>
  <r>
    <s v="R00472"/>
    <x v="1"/>
    <x v="18"/>
    <x v="23"/>
    <x v="126"/>
    <n v="4925"/>
    <n v="12"/>
    <n v="3630"/>
    <n v="218043"/>
    <n v="48997"/>
    <n v="272049"/>
    <n v="24625"/>
    <n v="9198"/>
    <n v="213000000"/>
  </r>
  <r>
    <s v="R00473"/>
    <x v="4"/>
    <x v="8"/>
    <x v="8"/>
    <x v="311"/>
    <n v="2836"/>
    <n v="141"/>
    <n v="4741"/>
    <n v="220879"/>
    <n v="49138"/>
    <n v="276790"/>
    <n v="22688"/>
    <n v="4828"/>
    <n v="331000000"/>
  </r>
  <r>
    <s v="R00474"/>
    <x v="3"/>
    <x v="6"/>
    <x v="22"/>
    <x v="333"/>
    <n v="617"/>
    <n v="185"/>
    <n v="3504"/>
    <n v="221496"/>
    <n v="49323"/>
    <n v="280294"/>
    <n v="4319"/>
    <n v="19300"/>
    <n v="68000000"/>
  </r>
  <r>
    <s v="R00475"/>
    <x v="1"/>
    <x v="3"/>
    <x v="31"/>
    <x v="334"/>
    <n v="2596"/>
    <n v="114"/>
    <n v="991"/>
    <n v="224092"/>
    <n v="49437"/>
    <n v="281285"/>
    <n v="28556"/>
    <n v="16611"/>
    <n v="213000000"/>
  </r>
  <r>
    <s v="R00476"/>
    <x v="3"/>
    <x v="6"/>
    <x v="6"/>
    <x v="208"/>
    <n v="4386"/>
    <n v="100"/>
    <n v="4724"/>
    <n v="228478"/>
    <n v="49537"/>
    <n v="286009"/>
    <n v="48246"/>
    <n v="18769"/>
    <n v="68000000"/>
  </r>
  <r>
    <s v="R00477"/>
    <x v="0"/>
    <x v="4"/>
    <x v="24"/>
    <x v="335"/>
    <n v="2469"/>
    <n v="121"/>
    <n v="2525"/>
    <n v="230947"/>
    <n v="49658"/>
    <n v="288534"/>
    <n v="39504"/>
    <n v="11249"/>
    <n v="83000000"/>
  </r>
  <r>
    <s v="R00478"/>
    <x v="2"/>
    <x v="7"/>
    <x v="7"/>
    <x v="106"/>
    <n v="4276"/>
    <n v="167"/>
    <n v="2429"/>
    <n v="235223"/>
    <n v="49825"/>
    <n v="290963"/>
    <n v="76968"/>
    <n v="18301"/>
    <n v="1380000000"/>
  </r>
  <r>
    <s v="R00479"/>
    <x v="1"/>
    <x v="15"/>
    <x v="18"/>
    <x v="218"/>
    <n v="2702"/>
    <n v="64"/>
    <n v="4914"/>
    <n v="237925"/>
    <n v="49889"/>
    <n v="295877"/>
    <n v="37828"/>
    <n v="16497"/>
    <n v="213000000"/>
  </r>
  <r>
    <s v="R00480"/>
    <x v="4"/>
    <x v="12"/>
    <x v="17"/>
    <x v="336"/>
    <n v="3165"/>
    <n v="132"/>
    <n v="2600"/>
    <n v="241090"/>
    <n v="50021"/>
    <n v="298477"/>
    <n v="47475"/>
    <n v="2151"/>
    <n v="331000000"/>
  </r>
  <r>
    <s v="R00481"/>
    <x v="0"/>
    <x v="19"/>
    <x v="36"/>
    <x v="337"/>
    <n v="259"/>
    <n v="157"/>
    <n v="3160"/>
    <n v="241349"/>
    <n v="178"/>
    <n v="301637"/>
    <n v="2849"/>
    <n v="16811"/>
    <n v="83000000"/>
  </r>
  <r>
    <s v="R00482"/>
    <x v="1"/>
    <x v="3"/>
    <x v="31"/>
    <x v="338"/>
    <n v="3178"/>
    <n v="116"/>
    <n v="2139"/>
    <n v="244527"/>
    <n v="294"/>
    <n v="303776"/>
    <n v="41314"/>
    <n v="4598"/>
    <n v="213000000"/>
  </r>
  <r>
    <s v="R00483"/>
    <x v="4"/>
    <x v="13"/>
    <x v="15"/>
    <x v="15"/>
    <n v="2291"/>
    <n v="172"/>
    <n v="376"/>
    <n v="246818"/>
    <n v="466"/>
    <n v="304152"/>
    <n v="29783"/>
    <n v="19762"/>
    <n v="331000000"/>
  </r>
  <r>
    <s v="R00484"/>
    <x v="1"/>
    <x v="3"/>
    <x v="3"/>
    <x v="339"/>
    <n v="4430"/>
    <n v="100"/>
    <n v="1104"/>
    <n v="251248"/>
    <n v="566"/>
    <n v="305256"/>
    <n v="35440"/>
    <n v="18328"/>
    <n v="213000000"/>
  </r>
  <r>
    <s v="R00485"/>
    <x v="0"/>
    <x v="4"/>
    <x v="24"/>
    <x v="340"/>
    <n v="1046"/>
    <n v="185"/>
    <n v="2147"/>
    <n v="252294"/>
    <n v="751"/>
    <n v="307403"/>
    <n v="13598"/>
    <n v="17340"/>
    <n v="83000000"/>
  </r>
  <r>
    <s v="R00486"/>
    <x v="1"/>
    <x v="15"/>
    <x v="18"/>
    <x v="223"/>
    <n v="4366"/>
    <n v="38"/>
    <n v="1613"/>
    <n v="256660"/>
    <n v="789"/>
    <n v="309016"/>
    <n v="82954"/>
    <n v="8336"/>
    <n v="213000000"/>
  </r>
  <r>
    <s v="R00487"/>
    <x v="3"/>
    <x v="11"/>
    <x v="12"/>
    <x v="175"/>
    <n v="4057"/>
    <n v="139"/>
    <n v="2847"/>
    <n v="260717"/>
    <n v="928"/>
    <n v="311863"/>
    <n v="60855"/>
    <n v="7888"/>
    <n v="68000000"/>
  </r>
  <r>
    <s v="R00488"/>
    <x v="0"/>
    <x v="16"/>
    <x v="19"/>
    <x v="170"/>
    <n v="3211"/>
    <n v="161"/>
    <n v="3467"/>
    <n v="263928"/>
    <n v="1089"/>
    <n v="315330"/>
    <n v="35321"/>
    <n v="14008"/>
    <n v="83000000"/>
  </r>
  <r>
    <s v="R00489"/>
    <x v="1"/>
    <x v="3"/>
    <x v="3"/>
    <x v="341"/>
    <n v="1407"/>
    <n v="108"/>
    <n v="22"/>
    <n v="265335"/>
    <n v="1197"/>
    <n v="315352"/>
    <n v="14070"/>
    <n v="12965"/>
    <n v="213000000"/>
  </r>
  <r>
    <s v="R00490"/>
    <x v="2"/>
    <x v="5"/>
    <x v="5"/>
    <x v="255"/>
    <n v="1400"/>
    <n v="13"/>
    <n v="2703"/>
    <n v="266735"/>
    <n v="1210"/>
    <n v="318055"/>
    <n v="21000"/>
    <n v="14916"/>
    <n v="1380000000"/>
  </r>
  <r>
    <s v="R00491"/>
    <x v="1"/>
    <x v="3"/>
    <x v="31"/>
    <x v="342"/>
    <n v="1009"/>
    <n v="165"/>
    <n v="4011"/>
    <n v="267744"/>
    <n v="1375"/>
    <n v="322066"/>
    <n v="13117"/>
    <n v="6692"/>
    <n v="213000000"/>
  </r>
  <r>
    <s v="R00492"/>
    <x v="3"/>
    <x v="11"/>
    <x v="12"/>
    <x v="343"/>
    <n v="3406"/>
    <n v="143"/>
    <n v="4865"/>
    <n v="271150"/>
    <n v="1518"/>
    <n v="326931"/>
    <n v="27248"/>
    <n v="2282"/>
    <n v="68000000"/>
  </r>
  <r>
    <s v="R00493"/>
    <x v="4"/>
    <x v="12"/>
    <x v="17"/>
    <x v="344"/>
    <n v="3602"/>
    <n v="105"/>
    <n v="3348"/>
    <n v="274752"/>
    <n v="1623"/>
    <n v="330279"/>
    <n v="18010"/>
    <n v="14410"/>
    <n v="331000000"/>
  </r>
  <r>
    <s v="R00494"/>
    <x v="4"/>
    <x v="14"/>
    <x v="32"/>
    <x v="174"/>
    <n v="4227"/>
    <n v="188"/>
    <n v="3769"/>
    <n v="278979"/>
    <n v="1811"/>
    <n v="334048"/>
    <n v="42270"/>
    <n v="5739"/>
    <n v="331000000"/>
  </r>
  <r>
    <s v="R00495"/>
    <x v="4"/>
    <x v="12"/>
    <x v="14"/>
    <x v="142"/>
    <n v="2815"/>
    <n v="186"/>
    <n v="918"/>
    <n v="281794"/>
    <n v="1997"/>
    <n v="334966"/>
    <n v="47855"/>
    <n v="12219"/>
    <n v="331000000"/>
  </r>
  <r>
    <s v="R00496"/>
    <x v="2"/>
    <x v="2"/>
    <x v="2"/>
    <x v="32"/>
    <n v="1744"/>
    <n v="74"/>
    <n v="1979"/>
    <n v="283538"/>
    <n v="2071"/>
    <n v="336945"/>
    <n v="8720"/>
    <n v="2342"/>
    <n v="1380000000"/>
  </r>
  <r>
    <s v="R00497"/>
    <x v="3"/>
    <x v="17"/>
    <x v="28"/>
    <x v="16"/>
    <n v="2548"/>
    <n v="78"/>
    <n v="376"/>
    <n v="286086"/>
    <n v="2149"/>
    <n v="337321"/>
    <n v="35672"/>
    <n v="19117"/>
    <n v="68000000"/>
  </r>
  <r>
    <s v="R00498"/>
    <x v="0"/>
    <x v="16"/>
    <x v="19"/>
    <x v="345"/>
    <n v="1545"/>
    <n v="111"/>
    <n v="1250"/>
    <n v="287631"/>
    <n v="2260"/>
    <n v="338571"/>
    <n v="20085"/>
    <n v="14494"/>
    <n v="83000000"/>
  </r>
  <r>
    <s v="R00499"/>
    <x v="4"/>
    <x v="13"/>
    <x v="15"/>
    <x v="104"/>
    <n v="134"/>
    <n v="66"/>
    <n v="1196"/>
    <n v="287765"/>
    <n v="2326"/>
    <n v="339767"/>
    <n v="2412"/>
    <n v="5872"/>
    <n v="331000000"/>
  </r>
  <r>
    <s v="R00500"/>
    <x v="3"/>
    <x v="17"/>
    <x v="28"/>
    <x v="89"/>
    <n v="4862"/>
    <n v="138"/>
    <n v="1670"/>
    <n v="292627"/>
    <n v="2464"/>
    <n v="341437"/>
    <n v="43758"/>
    <n v="16430"/>
    <n v="68000000"/>
  </r>
  <r>
    <s v="R00501"/>
    <x v="1"/>
    <x v="15"/>
    <x v="18"/>
    <x v="346"/>
    <n v="2859"/>
    <n v="10"/>
    <n v="3140"/>
    <n v="295486"/>
    <n v="2474"/>
    <n v="344577"/>
    <n v="17154"/>
    <n v="6047"/>
    <n v="213000000"/>
  </r>
  <r>
    <s v="R00502"/>
    <x v="2"/>
    <x v="9"/>
    <x v="25"/>
    <x v="132"/>
    <n v="3478"/>
    <n v="15"/>
    <n v="3352"/>
    <n v="298964"/>
    <n v="2489"/>
    <n v="347929"/>
    <n v="55648"/>
    <n v="6506"/>
    <n v="1380000000"/>
  </r>
  <r>
    <s v="R00503"/>
    <x v="3"/>
    <x v="6"/>
    <x v="22"/>
    <x v="347"/>
    <n v="4865"/>
    <n v="165"/>
    <n v="2910"/>
    <n v="303829"/>
    <n v="2654"/>
    <n v="350839"/>
    <n v="58380"/>
    <n v="7500"/>
    <n v="68000000"/>
  </r>
  <r>
    <s v="R00504"/>
    <x v="3"/>
    <x v="17"/>
    <x v="20"/>
    <x v="123"/>
    <n v="2141"/>
    <n v="157"/>
    <n v="4965"/>
    <n v="305970"/>
    <n v="2811"/>
    <n v="355804"/>
    <n v="29974"/>
    <n v="4709"/>
    <n v="68000000"/>
  </r>
  <r>
    <s v="R00505"/>
    <x v="0"/>
    <x v="0"/>
    <x v="0"/>
    <x v="176"/>
    <n v="1264"/>
    <n v="168"/>
    <n v="1356"/>
    <n v="307234"/>
    <n v="2979"/>
    <n v="357160"/>
    <n v="18960"/>
    <n v="1187"/>
    <n v="83000000"/>
  </r>
  <r>
    <s v="R00506"/>
    <x v="3"/>
    <x v="11"/>
    <x v="33"/>
    <x v="348"/>
    <n v="1772"/>
    <n v="0"/>
    <n v="1766"/>
    <n v="309006"/>
    <n v="2979"/>
    <n v="358926"/>
    <n v="17720"/>
    <n v="7028"/>
    <n v="68000000"/>
  </r>
  <r>
    <s v="R00507"/>
    <x v="0"/>
    <x v="0"/>
    <x v="0"/>
    <x v="349"/>
    <n v="164"/>
    <n v="123"/>
    <n v="1365"/>
    <n v="309170"/>
    <n v="3102"/>
    <n v="360291"/>
    <n v="2788"/>
    <n v="4265"/>
    <n v="83000000"/>
  </r>
  <r>
    <s v="R00508"/>
    <x v="2"/>
    <x v="5"/>
    <x v="13"/>
    <x v="350"/>
    <n v="4420"/>
    <n v="37"/>
    <n v="2364"/>
    <n v="313590"/>
    <n v="3139"/>
    <n v="362655"/>
    <n v="30940"/>
    <n v="16977"/>
    <n v="1380000000"/>
  </r>
  <r>
    <s v="R00509"/>
    <x v="2"/>
    <x v="7"/>
    <x v="7"/>
    <x v="351"/>
    <n v="2987"/>
    <n v="113"/>
    <n v="3976"/>
    <n v="316577"/>
    <n v="3252"/>
    <n v="366631"/>
    <n v="44805"/>
    <n v="9862"/>
    <n v="1380000000"/>
  </r>
  <r>
    <s v="R00510"/>
    <x v="1"/>
    <x v="18"/>
    <x v="23"/>
    <x v="73"/>
    <n v="619"/>
    <n v="97"/>
    <n v="3841"/>
    <n v="317196"/>
    <n v="3349"/>
    <n v="370472"/>
    <n v="11761"/>
    <n v="2870"/>
    <n v="213000000"/>
  </r>
  <r>
    <s v="R00511"/>
    <x v="0"/>
    <x v="4"/>
    <x v="4"/>
    <x v="329"/>
    <n v="230"/>
    <n v="59"/>
    <n v="3244"/>
    <n v="317426"/>
    <n v="3408"/>
    <n v="373716"/>
    <n v="1380"/>
    <n v="511"/>
    <n v="83000000"/>
  </r>
  <r>
    <s v="R00512"/>
    <x v="0"/>
    <x v="19"/>
    <x v="36"/>
    <x v="352"/>
    <n v="2780"/>
    <n v="18"/>
    <n v="543"/>
    <n v="320206"/>
    <n v="3426"/>
    <n v="374259"/>
    <n v="38920"/>
    <n v="5451"/>
    <n v="83000000"/>
  </r>
  <r>
    <s v="R00513"/>
    <x v="4"/>
    <x v="8"/>
    <x v="8"/>
    <x v="353"/>
    <n v="3151"/>
    <n v="123"/>
    <n v="3271"/>
    <n v="323357"/>
    <n v="3549"/>
    <n v="377530"/>
    <n v="47265"/>
    <n v="5322"/>
    <n v="331000000"/>
  </r>
  <r>
    <s v="R00514"/>
    <x v="4"/>
    <x v="14"/>
    <x v="16"/>
    <x v="265"/>
    <n v="1377"/>
    <n v="186"/>
    <n v="3663"/>
    <n v="324734"/>
    <n v="3735"/>
    <n v="381193"/>
    <n v="24786"/>
    <n v="18460"/>
    <n v="331000000"/>
  </r>
  <r>
    <s v="R00515"/>
    <x v="1"/>
    <x v="3"/>
    <x v="3"/>
    <x v="263"/>
    <n v="1891"/>
    <n v="99"/>
    <n v="775"/>
    <n v="326625"/>
    <n v="3834"/>
    <n v="381968"/>
    <n v="15128"/>
    <n v="3010"/>
    <n v="213000000"/>
  </r>
  <r>
    <s v="R00516"/>
    <x v="2"/>
    <x v="2"/>
    <x v="29"/>
    <x v="30"/>
    <n v="3752"/>
    <n v="67"/>
    <n v="1620"/>
    <n v="330377"/>
    <n v="3901"/>
    <n v="383588"/>
    <n v="18760"/>
    <n v="10401"/>
    <n v="1380000000"/>
  </r>
  <r>
    <s v="R00517"/>
    <x v="4"/>
    <x v="12"/>
    <x v="17"/>
    <x v="101"/>
    <n v="3972"/>
    <n v="137"/>
    <n v="4312"/>
    <n v="334349"/>
    <n v="4038"/>
    <n v="387900"/>
    <n v="19860"/>
    <n v="3745"/>
    <n v="331000000"/>
  </r>
  <r>
    <s v="R00518"/>
    <x v="3"/>
    <x v="6"/>
    <x v="22"/>
    <x v="61"/>
    <n v="3232"/>
    <n v="16"/>
    <n v="531"/>
    <n v="337581"/>
    <n v="4054"/>
    <n v="388431"/>
    <n v="29088"/>
    <n v="11230"/>
    <n v="68000000"/>
  </r>
  <r>
    <s v="R00519"/>
    <x v="2"/>
    <x v="9"/>
    <x v="25"/>
    <x v="79"/>
    <n v="402"/>
    <n v="79"/>
    <n v="4544"/>
    <n v="337983"/>
    <n v="4133"/>
    <n v="392975"/>
    <n v="5628"/>
    <n v="16282"/>
    <n v="1380000000"/>
  </r>
  <r>
    <s v="R00520"/>
    <x v="3"/>
    <x v="17"/>
    <x v="20"/>
    <x v="354"/>
    <n v="2774"/>
    <n v="84"/>
    <n v="888"/>
    <n v="340757"/>
    <n v="4217"/>
    <n v="393863"/>
    <n v="36062"/>
    <n v="558"/>
    <n v="68000000"/>
  </r>
  <r>
    <s v="R00521"/>
    <x v="0"/>
    <x v="16"/>
    <x v="19"/>
    <x v="355"/>
    <n v="4480"/>
    <n v="91"/>
    <n v="1913"/>
    <n v="345237"/>
    <n v="4308"/>
    <n v="395776"/>
    <n v="71680"/>
    <n v="18143"/>
    <n v="83000000"/>
  </r>
  <r>
    <s v="R00522"/>
    <x v="2"/>
    <x v="2"/>
    <x v="2"/>
    <x v="356"/>
    <n v="2607"/>
    <n v="199"/>
    <n v="4056"/>
    <n v="347844"/>
    <n v="4507"/>
    <n v="399832"/>
    <n v="23463"/>
    <n v="6200"/>
    <n v="1380000000"/>
  </r>
  <r>
    <s v="R00523"/>
    <x v="1"/>
    <x v="1"/>
    <x v="26"/>
    <x v="357"/>
    <n v="1190"/>
    <n v="28"/>
    <n v="392"/>
    <n v="349034"/>
    <n v="4535"/>
    <n v="400224"/>
    <n v="11900"/>
    <n v="3705"/>
    <n v="213000000"/>
  </r>
  <r>
    <s v="R00524"/>
    <x v="0"/>
    <x v="4"/>
    <x v="4"/>
    <x v="358"/>
    <n v="388"/>
    <n v="133"/>
    <n v="1621"/>
    <n v="349422"/>
    <n v="4668"/>
    <n v="401845"/>
    <n v="5432"/>
    <n v="6626"/>
    <n v="83000000"/>
  </r>
  <r>
    <s v="R00525"/>
    <x v="0"/>
    <x v="0"/>
    <x v="0"/>
    <x v="359"/>
    <n v="3404"/>
    <n v="193"/>
    <n v="3457"/>
    <n v="352826"/>
    <n v="4861"/>
    <n v="405302"/>
    <n v="44252"/>
    <n v="5264"/>
    <n v="83000000"/>
  </r>
  <r>
    <s v="R00526"/>
    <x v="3"/>
    <x v="11"/>
    <x v="12"/>
    <x v="301"/>
    <n v="1773"/>
    <n v="118"/>
    <n v="2363"/>
    <n v="354599"/>
    <n v="4979"/>
    <n v="407665"/>
    <n v="12411"/>
    <n v="3225"/>
    <n v="68000000"/>
  </r>
  <r>
    <s v="R00527"/>
    <x v="0"/>
    <x v="4"/>
    <x v="4"/>
    <x v="360"/>
    <n v="789"/>
    <n v="121"/>
    <n v="1348"/>
    <n v="355388"/>
    <n v="5100"/>
    <n v="409013"/>
    <n v="12624"/>
    <n v="1404"/>
    <n v="83000000"/>
  </r>
  <r>
    <s v="R00528"/>
    <x v="4"/>
    <x v="13"/>
    <x v="21"/>
    <x v="274"/>
    <n v="1494"/>
    <n v="110"/>
    <n v="2860"/>
    <n v="356882"/>
    <n v="5210"/>
    <n v="411873"/>
    <n v="28386"/>
    <n v="2697"/>
    <n v="331000000"/>
  </r>
  <r>
    <s v="R00529"/>
    <x v="2"/>
    <x v="9"/>
    <x v="25"/>
    <x v="90"/>
    <n v="2751"/>
    <n v="190"/>
    <n v="317"/>
    <n v="359633"/>
    <n v="5400"/>
    <n v="412190"/>
    <n v="22008"/>
    <n v="13459"/>
    <n v="1380000000"/>
  </r>
  <r>
    <s v="R00530"/>
    <x v="4"/>
    <x v="12"/>
    <x v="17"/>
    <x v="361"/>
    <n v="1547"/>
    <n v="158"/>
    <n v="4474"/>
    <n v="361180"/>
    <n v="5558"/>
    <n v="416664"/>
    <n v="9282"/>
    <n v="5646"/>
    <n v="331000000"/>
  </r>
  <r>
    <s v="R00531"/>
    <x v="3"/>
    <x v="10"/>
    <x v="11"/>
    <x v="362"/>
    <n v="820"/>
    <n v="152"/>
    <n v="704"/>
    <n v="362000"/>
    <n v="5710"/>
    <n v="417368"/>
    <n v="14760"/>
    <n v="11495"/>
    <n v="68000000"/>
  </r>
  <r>
    <s v="R00532"/>
    <x v="3"/>
    <x v="11"/>
    <x v="12"/>
    <x v="363"/>
    <n v="4036"/>
    <n v="86"/>
    <n v="3771"/>
    <n v="366036"/>
    <n v="5796"/>
    <n v="421139"/>
    <n v="32288"/>
    <n v="18544"/>
    <n v="68000000"/>
  </r>
  <r>
    <s v="R00533"/>
    <x v="2"/>
    <x v="5"/>
    <x v="13"/>
    <x v="231"/>
    <n v="4957"/>
    <n v="148"/>
    <n v="1041"/>
    <n v="370993"/>
    <n v="5944"/>
    <n v="422180"/>
    <n v="59484"/>
    <n v="650"/>
    <n v="1380000000"/>
  </r>
  <r>
    <s v="R00534"/>
    <x v="0"/>
    <x v="4"/>
    <x v="24"/>
    <x v="364"/>
    <n v="1479"/>
    <n v="15"/>
    <n v="2874"/>
    <n v="372472"/>
    <n v="5959"/>
    <n v="425054"/>
    <n v="8874"/>
    <n v="5597"/>
    <n v="83000000"/>
  </r>
  <r>
    <s v="R00535"/>
    <x v="1"/>
    <x v="15"/>
    <x v="18"/>
    <x v="25"/>
    <n v="2369"/>
    <n v="131"/>
    <n v="4244"/>
    <n v="374841"/>
    <n v="6090"/>
    <n v="429298"/>
    <n v="18952"/>
    <n v="5525"/>
    <n v="213000000"/>
  </r>
  <r>
    <s v="R00536"/>
    <x v="3"/>
    <x v="10"/>
    <x v="11"/>
    <x v="365"/>
    <n v="4065"/>
    <n v="106"/>
    <n v="4653"/>
    <n v="378906"/>
    <n v="6196"/>
    <n v="433951"/>
    <n v="48780"/>
    <n v="4497"/>
    <n v="68000000"/>
  </r>
  <r>
    <s v="R00537"/>
    <x v="2"/>
    <x v="5"/>
    <x v="13"/>
    <x v="366"/>
    <n v="3130"/>
    <n v="173"/>
    <n v="2509"/>
    <n v="382036"/>
    <n v="6369"/>
    <n v="436460"/>
    <n v="34430"/>
    <n v="13971"/>
    <n v="1380000000"/>
  </r>
  <r>
    <s v="R00538"/>
    <x v="1"/>
    <x v="18"/>
    <x v="27"/>
    <x v="367"/>
    <n v="1463"/>
    <n v="7"/>
    <n v="4006"/>
    <n v="383499"/>
    <n v="6376"/>
    <n v="440466"/>
    <n v="19019"/>
    <n v="19719"/>
    <n v="213000000"/>
  </r>
  <r>
    <s v="R00539"/>
    <x v="0"/>
    <x v="19"/>
    <x v="36"/>
    <x v="24"/>
    <n v="1907"/>
    <n v="133"/>
    <n v="3810"/>
    <n v="385406"/>
    <n v="6509"/>
    <n v="444276"/>
    <n v="36233"/>
    <n v="3854"/>
    <n v="83000000"/>
  </r>
  <r>
    <s v="R00540"/>
    <x v="3"/>
    <x v="17"/>
    <x v="28"/>
    <x v="368"/>
    <n v="3065"/>
    <n v="124"/>
    <n v="3024"/>
    <n v="388471"/>
    <n v="6633"/>
    <n v="447300"/>
    <n v="55170"/>
    <n v="1612"/>
    <n v="68000000"/>
  </r>
  <r>
    <s v="R00541"/>
    <x v="2"/>
    <x v="9"/>
    <x v="9"/>
    <x v="119"/>
    <n v="3645"/>
    <n v="127"/>
    <n v="4790"/>
    <n v="392116"/>
    <n v="6760"/>
    <n v="452090"/>
    <n v="69255"/>
    <n v="4476"/>
    <n v="1380000000"/>
  </r>
  <r>
    <s v="R00542"/>
    <x v="2"/>
    <x v="7"/>
    <x v="7"/>
    <x v="369"/>
    <n v="4028"/>
    <n v="52"/>
    <n v="4642"/>
    <n v="396144"/>
    <n v="6812"/>
    <n v="456732"/>
    <n v="24168"/>
    <n v="10317"/>
    <n v="1380000000"/>
  </r>
  <r>
    <s v="R00543"/>
    <x v="2"/>
    <x v="9"/>
    <x v="9"/>
    <x v="136"/>
    <n v="3965"/>
    <n v="118"/>
    <n v="2127"/>
    <n v="400109"/>
    <n v="6930"/>
    <n v="458859"/>
    <n v="31720"/>
    <n v="10222"/>
    <n v="1380000000"/>
  </r>
  <r>
    <s v="R00544"/>
    <x v="3"/>
    <x v="17"/>
    <x v="20"/>
    <x v="16"/>
    <n v="4846"/>
    <n v="191"/>
    <n v="4613"/>
    <n v="404955"/>
    <n v="7121"/>
    <n v="463472"/>
    <n v="62998"/>
    <n v="2276"/>
    <n v="68000000"/>
  </r>
  <r>
    <s v="R00545"/>
    <x v="1"/>
    <x v="18"/>
    <x v="23"/>
    <x v="276"/>
    <n v="1316"/>
    <n v="90"/>
    <n v="2749"/>
    <n v="406271"/>
    <n v="7211"/>
    <n v="466221"/>
    <n v="13160"/>
    <n v="13463"/>
    <n v="213000000"/>
  </r>
  <r>
    <s v="R00546"/>
    <x v="2"/>
    <x v="5"/>
    <x v="5"/>
    <x v="38"/>
    <n v="181"/>
    <n v="178"/>
    <n v="243"/>
    <n v="406452"/>
    <n v="7389"/>
    <n v="466464"/>
    <n v="2353"/>
    <n v="3886"/>
    <n v="1380000000"/>
  </r>
  <r>
    <s v="R00547"/>
    <x v="0"/>
    <x v="19"/>
    <x v="36"/>
    <x v="221"/>
    <n v="2654"/>
    <n v="62"/>
    <n v="8"/>
    <n v="409106"/>
    <n v="7451"/>
    <n v="466472"/>
    <n v="34502"/>
    <n v="12191"/>
    <n v="83000000"/>
  </r>
  <r>
    <s v="R00548"/>
    <x v="2"/>
    <x v="7"/>
    <x v="7"/>
    <x v="370"/>
    <n v="960"/>
    <n v="133"/>
    <n v="3654"/>
    <n v="410066"/>
    <n v="7584"/>
    <n v="470126"/>
    <n v="10560"/>
    <n v="7650"/>
    <n v="1380000000"/>
  </r>
  <r>
    <s v="R00549"/>
    <x v="1"/>
    <x v="15"/>
    <x v="18"/>
    <x v="371"/>
    <n v="4200"/>
    <n v="189"/>
    <n v="2693"/>
    <n v="414266"/>
    <n v="7773"/>
    <n v="472819"/>
    <n v="75600"/>
    <n v="5587"/>
    <n v="213000000"/>
  </r>
  <r>
    <s v="R00550"/>
    <x v="3"/>
    <x v="10"/>
    <x v="11"/>
    <x v="141"/>
    <n v="2654"/>
    <n v="106"/>
    <n v="1323"/>
    <n v="416920"/>
    <n v="7879"/>
    <n v="474142"/>
    <n v="29194"/>
    <n v="3753"/>
    <n v="68000000"/>
  </r>
  <r>
    <s v="R00551"/>
    <x v="2"/>
    <x v="5"/>
    <x v="13"/>
    <x v="372"/>
    <n v="3294"/>
    <n v="160"/>
    <n v="2296"/>
    <n v="420214"/>
    <n v="8039"/>
    <n v="476438"/>
    <n v="39528"/>
    <n v="9311"/>
    <n v="1380000000"/>
  </r>
  <r>
    <s v="R00552"/>
    <x v="2"/>
    <x v="5"/>
    <x v="5"/>
    <x v="87"/>
    <n v="989"/>
    <n v="1"/>
    <n v="2370"/>
    <n v="421203"/>
    <n v="8040"/>
    <n v="478808"/>
    <n v="5934"/>
    <n v="10724"/>
    <n v="1380000000"/>
  </r>
  <r>
    <s v="R00553"/>
    <x v="0"/>
    <x v="4"/>
    <x v="24"/>
    <x v="373"/>
    <n v="4579"/>
    <n v="168"/>
    <n v="2603"/>
    <n v="425782"/>
    <n v="8208"/>
    <n v="481411"/>
    <n v="64106"/>
    <n v="17060"/>
    <n v="83000000"/>
  </r>
  <r>
    <s v="R00554"/>
    <x v="0"/>
    <x v="4"/>
    <x v="24"/>
    <x v="374"/>
    <n v="1725"/>
    <n v="15"/>
    <n v="3533"/>
    <n v="427507"/>
    <n v="8223"/>
    <n v="484944"/>
    <n v="27600"/>
    <n v="3054"/>
    <n v="83000000"/>
  </r>
  <r>
    <s v="R00555"/>
    <x v="2"/>
    <x v="2"/>
    <x v="2"/>
    <x v="375"/>
    <n v="706"/>
    <n v="101"/>
    <n v="392"/>
    <n v="428213"/>
    <n v="8324"/>
    <n v="485336"/>
    <n v="12708"/>
    <n v="15904"/>
    <n v="1380000000"/>
  </r>
  <r>
    <s v="R00556"/>
    <x v="2"/>
    <x v="5"/>
    <x v="13"/>
    <x v="364"/>
    <n v="4115"/>
    <n v="118"/>
    <n v="1251"/>
    <n v="432328"/>
    <n v="8442"/>
    <n v="486587"/>
    <n v="45265"/>
    <n v="15744"/>
    <n v="1380000000"/>
  </r>
  <r>
    <s v="R00557"/>
    <x v="0"/>
    <x v="4"/>
    <x v="24"/>
    <x v="297"/>
    <n v="4847"/>
    <n v="58"/>
    <n v="2966"/>
    <n v="437175"/>
    <n v="8500"/>
    <n v="489553"/>
    <n v="92093"/>
    <n v="17647"/>
    <n v="83000000"/>
  </r>
  <r>
    <s v="R00558"/>
    <x v="1"/>
    <x v="15"/>
    <x v="18"/>
    <x v="352"/>
    <n v="4330"/>
    <n v="8"/>
    <n v="4664"/>
    <n v="441505"/>
    <n v="8508"/>
    <n v="494217"/>
    <n v="43300"/>
    <n v="3344"/>
    <n v="213000000"/>
  </r>
  <r>
    <s v="R00559"/>
    <x v="4"/>
    <x v="13"/>
    <x v="15"/>
    <x v="143"/>
    <n v="1620"/>
    <n v="196"/>
    <n v="4339"/>
    <n v="443125"/>
    <n v="8704"/>
    <n v="498556"/>
    <n v="17820"/>
    <n v="11309"/>
    <n v="331000000"/>
  </r>
  <r>
    <s v="R00560"/>
    <x v="4"/>
    <x v="13"/>
    <x v="15"/>
    <x v="376"/>
    <n v="4701"/>
    <n v="116"/>
    <n v="3128"/>
    <n v="447826"/>
    <n v="8820"/>
    <n v="501684"/>
    <n v="47010"/>
    <n v="19022"/>
    <n v="331000000"/>
  </r>
  <r>
    <s v="R00561"/>
    <x v="2"/>
    <x v="9"/>
    <x v="9"/>
    <x v="377"/>
    <n v="4649"/>
    <n v="9"/>
    <n v="1166"/>
    <n v="452475"/>
    <n v="8829"/>
    <n v="502850"/>
    <n v="69735"/>
    <n v="11252"/>
    <n v="1380000000"/>
  </r>
  <r>
    <s v="R00562"/>
    <x v="0"/>
    <x v="19"/>
    <x v="36"/>
    <x v="335"/>
    <n v="3421"/>
    <n v="93"/>
    <n v="2566"/>
    <n v="455896"/>
    <n v="8922"/>
    <n v="505416"/>
    <n v="23947"/>
    <n v="14686"/>
    <n v="83000000"/>
  </r>
  <r>
    <s v="R00563"/>
    <x v="3"/>
    <x v="17"/>
    <x v="20"/>
    <x v="378"/>
    <n v="4681"/>
    <n v="6"/>
    <n v="3007"/>
    <n v="460577"/>
    <n v="8928"/>
    <n v="508423"/>
    <n v="42129"/>
    <n v="12961"/>
    <n v="68000000"/>
  </r>
  <r>
    <s v="R00564"/>
    <x v="3"/>
    <x v="11"/>
    <x v="33"/>
    <x v="379"/>
    <n v="3580"/>
    <n v="92"/>
    <n v="192"/>
    <n v="464157"/>
    <n v="9020"/>
    <n v="508615"/>
    <n v="25060"/>
    <n v="10498"/>
    <n v="68000000"/>
  </r>
  <r>
    <s v="R00565"/>
    <x v="4"/>
    <x v="13"/>
    <x v="21"/>
    <x v="171"/>
    <n v="422"/>
    <n v="193"/>
    <n v="326"/>
    <n v="464579"/>
    <n v="9213"/>
    <n v="508941"/>
    <n v="4220"/>
    <n v="16011"/>
    <n v="331000000"/>
  </r>
  <r>
    <s v="R00566"/>
    <x v="1"/>
    <x v="3"/>
    <x v="31"/>
    <x v="325"/>
    <n v="4015"/>
    <n v="147"/>
    <n v="4120"/>
    <n v="468594"/>
    <n v="9360"/>
    <n v="513061"/>
    <n v="76285"/>
    <n v="15897"/>
    <n v="213000000"/>
  </r>
  <r>
    <s v="R00567"/>
    <x v="4"/>
    <x v="12"/>
    <x v="17"/>
    <x v="380"/>
    <n v="3196"/>
    <n v="122"/>
    <n v="4197"/>
    <n v="471790"/>
    <n v="9482"/>
    <n v="517258"/>
    <n v="22372"/>
    <n v="5947"/>
    <n v="331000000"/>
  </r>
  <r>
    <s v="R00568"/>
    <x v="2"/>
    <x v="5"/>
    <x v="13"/>
    <x v="58"/>
    <n v="4553"/>
    <n v="62"/>
    <n v="662"/>
    <n v="476343"/>
    <n v="9544"/>
    <n v="517920"/>
    <n v="72848"/>
    <n v="17465"/>
    <n v="1380000000"/>
  </r>
  <r>
    <s v="R00569"/>
    <x v="1"/>
    <x v="1"/>
    <x v="1"/>
    <x v="381"/>
    <n v="1914"/>
    <n v="3"/>
    <n v="4312"/>
    <n v="478257"/>
    <n v="9547"/>
    <n v="522232"/>
    <n v="11484"/>
    <n v="15585"/>
    <n v="213000000"/>
  </r>
  <r>
    <s v="R00570"/>
    <x v="3"/>
    <x v="11"/>
    <x v="33"/>
    <x v="382"/>
    <n v="2601"/>
    <n v="27"/>
    <n v="4837"/>
    <n v="480858"/>
    <n v="9574"/>
    <n v="527069"/>
    <n v="39015"/>
    <n v="6407"/>
    <n v="68000000"/>
  </r>
  <r>
    <s v="R00571"/>
    <x v="0"/>
    <x v="0"/>
    <x v="0"/>
    <x v="135"/>
    <n v="4010"/>
    <n v="71"/>
    <n v="4025"/>
    <n v="484868"/>
    <n v="9645"/>
    <n v="531094"/>
    <n v="68170"/>
    <n v="14074"/>
    <n v="83000000"/>
  </r>
  <r>
    <s v="R00572"/>
    <x v="0"/>
    <x v="16"/>
    <x v="19"/>
    <x v="151"/>
    <n v="4085"/>
    <n v="162"/>
    <n v="4362"/>
    <n v="488953"/>
    <n v="9807"/>
    <n v="535456"/>
    <n v="32680"/>
    <n v="17864"/>
    <n v="83000000"/>
  </r>
  <r>
    <s v="R00573"/>
    <x v="2"/>
    <x v="9"/>
    <x v="25"/>
    <x v="57"/>
    <n v="4941"/>
    <n v="129"/>
    <n v="4257"/>
    <n v="493894"/>
    <n v="9936"/>
    <n v="539713"/>
    <n v="64233"/>
    <n v="18285"/>
    <n v="1380000000"/>
  </r>
  <r>
    <s v="R00574"/>
    <x v="4"/>
    <x v="14"/>
    <x v="16"/>
    <x v="196"/>
    <n v="3182"/>
    <n v="168"/>
    <n v="4773"/>
    <n v="497076"/>
    <n v="10104"/>
    <n v="544486"/>
    <n v="15910"/>
    <n v="16805"/>
    <n v="331000000"/>
  </r>
  <r>
    <s v="R00575"/>
    <x v="2"/>
    <x v="5"/>
    <x v="5"/>
    <x v="330"/>
    <n v="4646"/>
    <n v="155"/>
    <n v="885"/>
    <n v="501722"/>
    <n v="10259"/>
    <n v="545371"/>
    <n v="55752"/>
    <n v="19504"/>
    <n v="1380000000"/>
  </r>
  <r>
    <s v="R00576"/>
    <x v="0"/>
    <x v="0"/>
    <x v="0"/>
    <x v="119"/>
    <n v="3750"/>
    <n v="74"/>
    <n v="3953"/>
    <n v="505472"/>
    <n v="10333"/>
    <n v="549324"/>
    <n v="33750"/>
    <n v="18874"/>
    <n v="83000000"/>
  </r>
  <r>
    <s v="R00577"/>
    <x v="3"/>
    <x v="11"/>
    <x v="12"/>
    <x v="378"/>
    <n v="2058"/>
    <n v="72"/>
    <n v="2294"/>
    <n v="507530"/>
    <n v="10405"/>
    <n v="551618"/>
    <n v="12348"/>
    <n v="16780"/>
    <n v="68000000"/>
  </r>
  <r>
    <s v="R00578"/>
    <x v="0"/>
    <x v="0"/>
    <x v="0"/>
    <x v="383"/>
    <n v="1645"/>
    <n v="101"/>
    <n v="3467"/>
    <n v="509175"/>
    <n v="10506"/>
    <n v="555085"/>
    <n v="29610"/>
    <n v="6498"/>
    <n v="83000000"/>
  </r>
  <r>
    <s v="R00579"/>
    <x v="1"/>
    <x v="3"/>
    <x v="31"/>
    <x v="384"/>
    <n v="4592"/>
    <n v="128"/>
    <n v="1032"/>
    <n v="513767"/>
    <n v="10634"/>
    <n v="556117"/>
    <n v="59696"/>
    <n v="14722"/>
    <n v="213000000"/>
  </r>
  <r>
    <s v="R00580"/>
    <x v="0"/>
    <x v="16"/>
    <x v="19"/>
    <x v="385"/>
    <n v="3087"/>
    <n v="154"/>
    <n v="1471"/>
    <n v="516854"/>
    <n v="10788"/>
    <n v="557588"/>
    <n v="18522"/>
    <n v="2975"/>
    <n v="83000000"/>
  </r>
  <r>
    <s v="R00581"/>
    <x v="0"/>
    <x v="16"/>
    <x v="19"/>
    <x v="54"/>
    <n v="2792"/>
    <n v="66"/>
    <n v="2644"/>
    <n v="519646"/>
    <n v="10854"/>
    <n v="560232"/>
    <n v="41880"/>
    <n v="1812"/>
    <n v="83000000"/>
  </r>
  <r>
    <s v="R00582"/>
    <x v="1"/>
    <x v="15"/>
    <x v="30"/>
    <x v="210"/>
    <n v="2536"/>
    <n v="166"/>
    <n v="4071"/>
    <n v="522182"/>
    <n v="11020"/>
    <n v="564303"/>
    <n v="38040"/>
    <n v="18910"/>
    <n v="213000000"/>
  </r>
  <r>
    <s v="R00583"/>
    <x v="4"/>
    <x v="8"/>
    <x v="34"/>
    <x v="196"/>
    <n v="3259"/>
    <n v="167"/>
    <n v="1148"/>
    <n v="525441"/>
    <n v="11187"/>
    <n v="565451"/>
    <n v="22813"/>
    <n v="11399"/>
    <n v="331000000"/>
  </r>
  <r>
    <s v="R00584"/>
    <x v="0"/>
    <x v="0"/>
    <x v="0"/>
    <x v="386"/>
    <n v="2511"/>
    <n v="27"/>
    <n v="40"/>
    <n v="527952"/>
    <n v="11214"/>
    <n v="565491"/>
    <n v="12555"/>
    <n v="16390"/>
    <n v="83000000"/>
  </r>
  <r>
    <s v="R00585"/>
    <x v="2"/>
    <x v="9"/>
    <x v="25"/>
    <x v="281"/>
    <n v="2090"/>
    <n v="91"/>
    <n v="3756"/>
    <n v="530042"/>
    <n v="11305"/>
    <n v="569247"/>
    <n v="10450"/>
    <n v="4835"/>
    <n v="1380000000"/>
  </r>
  <r>
    <s v="R00586"/>
    <x v="0"/>
    <x v="16"/>
    <x v="19"/>
    <x v="387"/>
    <n v="4634"/>
    <n v="151"/>
    <n v="3756"/>
    <n v="534676"/>
    <n v="11456"/>
    <n v="573003"/>
    <n v="27804"/>
    <n v="8290"/>
    <n v="83000000"/>
  </r>
  <r>
    <s v="R00587"/>
    <x v="2"/>
    <x v="7"/>
    <x v="7"/>
    <x v="388"/>
    <n v="567"/>
    <n v="81"/>
    <n v="3410"/>
    <n v="535243"/>
    <n v="11537"/>
    <n v="576413"/>
    <n v="3402"/>
    <n v="1490"/>
    <n v="1380000000"/>
  </r>
  <r>
    <s v="R00588"/>
    <x v="1"/>
    <x v="18"/>
    <x v="27"/>
    <x v="389"/>
    <n v="120"/>
    <n v="50"/>
    <n v="2966"/>
    <n v="535363"/>
    <n v="11587"/>
    <n v="579379"/>
    <n v="2160"/>
    <n v="10938"/>
    <n v="213000000"/>
  </r>
  <r>
    <s v="R00589"/>
    <x v="0"/>
    <x v="19"/>
    <x v="36"/>
    <x v="390"/>
    <n v="315"/>
    <n v="55"/>
    <n v="3796"/>
    <n v="535678"/>
    <n v="11642"/>
    <n v="583175"/>
    <n v="5355"/>
    <n v="4225"/>
    <n v="83000000"/>
  </r>
  <r>
    <s v="R00590"/>
    <x v="1"/>
    <x v="3"/>
    <x v="31"/>
    <x v="127"/>
    <n v="620"/>
    <n v="72"/>
    <n v="3280"/>
    <n v="536298"/>
    <n v="11714"/>
    <n v="586455"/>
    <n v="6200"/>
    <n v="13636"/>
    <n v="213000000"/>
  </r>
  <r>
    <s v="R00591"/>
    <x v="1"/>
    <x v="18"/>
    <x v="23"/>
    <x v="340"/>
    <n v="4063"/>
    <n v="25"/>
    <n v="3447"/>
    <n v="540361"/>
    <n v="11739"/>
    <n v="589902"/>
    <n v="77197"/>
    <n v="4814"/>
    <n v="213000000"/>
  </r>
  <r>
    <s v="R00592"/>
    <x v="4"/>
    <x v="13"/>
    <x v="21"/>
    <x v="314"/>
    <n v="453"/>
    <n v="87"/>
    <n v="84"/>
    <n v="540814"/>
    <n v="11826"/>
    <n v="589986"/>
    <n v="6795"/>
    <n v="3215"/>
    <n v="331000000"/>
  </r>
  <r>
    <s v="R00593"/>
    <x v="0"/>
    <x v="16"/>
    <x v="19"/>
    <x v="391"/>
    <n v="2734"/>
    <n v="51"/>
    <n v="4302"/>
    <n v="543548"/>
    <n v="11877"/>
    <n v="594288"/>
    <n v="32808"/>
    <n v="18699"/>
    <n v="83000000"/>
  </r>
  <r>
    <s v="R00594"/>
    <x v="2"/>
    <x v="9"/>
    <x v="9"/>
    <x v="238"/>
    <n v="2671"/>
    <n v="124"/>
    <n v="3418"/>
    <n v="546219"/>
    <n v="12001"/>
    <n v="597706"/>
    <n v="42736"/>
    <n v="6627"/>
    <n v="1380000000"/>
  </r>
  <r>
    <s v="R00595"/>
    <x v="2"/>
    <x v="5"/>
    <x v="5"/>
    <x v="10"/>
    <n v="4707"/>
    <n v="5"/>
    <n v="4256"/>
    <n v="550926"/>
    <n v="12006"/>
    <n v="601962"/>
    <n v="37656"/>
    <n v="6453"/>
    <n v="1380000000"/>
  </r>
  <r>
    <s v="R00596"/>
    <x v="0"/>
    <x v="0"/>
    <x v="0"/>
    <x v="392"/>
    <n v="958"/>
    <n v="186"/>
    <n v="4545"/>
    <n v="551884"/>
    <n v="12192"/>
    <n v="606507"/>
    <n v="6706"/>
    <n v="4597"/>
    <n v="83000000"/>
  </r>
  <r>
    <s v="R00597"/>
    <x v="4"/>
    <x v="8"/>
    <x v="8"/>
    <x v="393"/>
    <n v="2008"/>
    <n v="116"/>
    <n v="2163"/>
    <n v="553892"/>
    <n v="12308"/>
    <n v="608670"/>
    <n v="34136"/>
    <n v="16021"/>
    <n v="331000000"/>
  </r>
  <r>
    <s v="R00598"/>
    <x v="4"/>
    <x v="14"/>
    <x v="32"/>
    <x v="394"/>
    <n v="4742"/>
    <n v="11"/>
    <n v="4457"/>
    <n v="558634"/>
    <n v="12319"/>
    <n v="613127"/>
    <n v="85356"/>
    <n v="18435"/>
    <n v="331000000"/>
  </r>
  <r>
    <s v="R00599"/>
    <x v="4"/>
    <x v="13"/>
    <x v="15"/>
    <x v="222"/>
    <n v="762"/>
    <n v="62"/>
    <n v="2959"/>
    <n v="559396"/>
    <n v="12381"/>
    <n v="616086"/>
    <n v="4572"/>
    <n v="4555"/>
    <n v="331000000"/>
  </r>
  <r>
    <s v="R00600"/>
    <x v="2"/>
    <x v="7"/>
    <x v="7"/>
    <x v="395"/>
    <n v="1360"/>
    <n v="35"/>
    <n v="2230"/>
    <n v="560756"/>
    <n v="12416"/>
    <n v="618316"/>
    <n v="6800"/>
    <n v="7956"/>
    <n v="1380000000"/>
  </r>
  <r>
    <s v="R00601"/>
    <x v="1"/>
    <x v="15"/>
    <x v="18"/>
    <x v="21"/>
    <n v="4335"/>
    <n v="8"/>
    <n v="2723"/>
    <n v="565091"/>
    <n v="12424"/>
    <n v="621039"/>
    <n v="52020"/>
    <n v="11226"/>
    <n v="213000000"/>
  </r>
  <r>
    <s v="R00602"/>
    <x v="4"/>
    <x v="12"/>
    <x v="17"/>
    <x v="30"/>
    <n v="2051"/>
    <n v="73"/>
    <n v="2639"/>
    <n v="567142"/>
    <n v="12497"/>
    <n v="623678"/>
    <n v="34867"/>
    <n v="2217"/>
    <n v="331000000"/>
  </r>
  <r>
    <s v="R00603"/>
    <x v="2"/>
    <x v="9"/>
    <x v="9"/>
    <x v="248"/>
    <n v="196"/>
    <n v="66"/>
    <n v="1030"/>
    <n v="567338"/>
    <n v="12563"/>
    <n v="624708"/>
    <n v="2156"/>
    <n v="7002"/>
    <n v="1380000000"/>
  </r>
  <r>
    <s v="R00604"/>
    <x v="2"/>
    <x v="9"/>
    <x v="9"/>
    <x v="396"/>
    <n v="260"/>
    <n v="28"/>
    <n v="930"/>
    <n v="567598"/>
    <n v="12591"/>
    <n v="625638"/>
    <n v="4420"/>
    <n v="8799"/>
    <n v="1380000000"/>
  </r>
  <r>
    <s v="R00605"/>
    <x v="1"/>
    <x v="18"/>
    <x v="27"/>
    <x v="397"/>
    <n v="3908"/>
    <n v="70"/>
    <n v="4858"/>
    <n v="571506"/>
    <n v="12661"/>
    <n v="630496"/>
    <n v="74252"/>
    <n v="10787"/>
    <n v="213000000"/>
  </r>
  <r>
    <s v="R00606"/>
    <x v="0"/>
    <x v="16"/>
    <x v="19"/>
    <x v="398"/>
    <n v="4189"/>
    <n v="89"/>
    <n v="2659"/>
    <n v="575695"/>
    <n v="12750"/>
    <n v="633155"/>
    <n v="62835"/>
    <n v="9488"/>
    <n v="83000000"/>
  </r>
  <r>
    <s v="R00607"/>
    <x v="0"/>
    <x v="19"/>
    <x v="36"/>
    <x v="350"/>
    <n v="1280"/>
    <n v="7"/>
    <n v="1821"/>
    <n v="576975"/>
    <n v="12757"/>
    <n v="634976"/>
    <n v="7680"/>
    <n v="6325"/>
    <n v="83000000"/>
  </r>
  <r>
    <s v="R00608"/>
    <x v="4"/>
    <x v="13"/>
    <x v="15"/>
    <x v="399"/>
    <n v="135"/>
    <n v="42"/>
    <n v="3809"/>
    <n v="577110"/>
    <n v="12799"/>
    <n v="638785"/>
    <n v="2160"/>
    <n v="2394"/>
    <n v="331000000"/>
  </r>
  <r>
    <s v="R00609"/>
    <x v="4"/>
    <x v="8"/>
    <x v="34"/>
    <x v="128"/>
    <n v="2545"/>
    <n v="34"/>
    <n v="1593"/>
    <n v="579655"/>
    <n v="12833"/>
    <n v="640378"/>
    <n v="27995"/>
    <n v="11142"/>
    <n v="331000000"/>
  </r>
  <r>
    <s v="R00610"/>
    <x v="1"/>
    <x v="3"/>
    <x v="31"/>
    <x v="314"/>
    <n v="3485"/>
    <n v="109"/>
    <n v="1120"/>
    <n v="583140"/>
    <n v="12942"/>
    <n v="641498"/>
    <n v="55760"/>
    <n v="1909"/>
    <n v="213000000"/>
  </r>
  <r>
    <s v="R00611"/>
    <x v="4"/>
    <x v="13"/>
    <x v="21"/>
    <x v="400"/>
    <n v="368"/>
    <n v="21"/>
    <n v="1681"/>
    <n v="583508"/>
    <n v="12963"/>
    <n v="643179"/>
    <n v="3680"/>
    <n v="869"/>
    <n v="331000000"/>
  </r>
  <r>
    <s v="R00612"/>
    <x v="1"/>
    <x v="15"/>
    <x v="18"/>
    <x v="401"/>
    <n v="3662"/>
    <n v="65"/>
    <n v="1924"/>
    <n v="587170"/>
    <n v="13028"/>
    <n v="645103"/>
    <n v="43944"/>
    <n v="15933"/>
    <n v="213000000"/>
  </r>
  <r>
    <s v="R00613"/>
    <x v="2"/>
    <x v="7"/>
    <x v="7"/>
    <x v="402"/>
    <n v="4863"/>
    <n v="101"/>
    <n v="2440"/>
    <n v="592033"/>
    <n v="13129"/>
    <n v="647543"/>
    <n v="92397"/>
    <n v="2677"/>
    <n v="1380000000"/>
  </r>
  <r>
    <s v="R00614"/>
    <x v="4"/>
    <x v="13"/>
    <x v="15"/>
    <x v="403"/>
    <n v="3454"/>
    <n v="148"/>
    <n v="4563"/>
    <n v="595487"/>
    <n v="13277"/>
    <n v="652106"/>
    <n v="34540"/>
    <n v="98"/>
    <n v="331000000"/>
  </r>
  <r>
    <s v="R00615"/>
    <x v="2"/>
    <x v="9"/>
    <x v="25"/>
    <x v="232"/>
    <n v="4768"/>
    <n v="93"/>
    <n v="3442"/>
    <n v="600255"/>
    <n v="13370"/>
    <n v="655548"/>
    <n v="38144"/>
    <n v="14830"/>
    <n v="1380000000"/>
  </r>
  <r>
    <s v="R00616"/>
    <x v="3"/>
    <x v="17"/>
    <x v="20"/>
    <x v="404"/>
    <n v="4606"/>
    <n v="198"/>
    <n v="1207"/>
    <n v="604861"/>
    <n v="13568"/>
    <n v="656755"/>
    <n v="78302"/>
    <n v="17696"/>
    <n v="68000000"/>
  </r>
  <r>
    <s v="R00617"/>
    <x v="1"/>
    <x v="3"/>
    <x v="31"/>
    <x v="97"/>
    <n v="4808"/>
    <n v="94"/>
    <n v="1166"/>
    <n v="609669"/>
    <n v="13662"/>
    <n v="657921"/>
    <n v="86544"/>
    <n v="13050"/>
    <n v="213000000"/>
  </r>
  <r>
    <s v="R00618"/>
    <x v="3"/>
    <x v="6"/>
    <x v="6"/>
    <x v="405"/>
    <n v="4915"/>
    <n v="168"/>
    <n v="61"/>
    <n v="614584"/>
    <n v="13830"/>
    <n v="657982"/>
    <n v="58980"/>
    <n v="4695"/>
    <n v="68000000"/>
  </r>
  <r>
    <s v="R00619"/>
    <x v="4"/>
    <x v="8"/>
    <x v="34"/>
    <x v="249"/>
    <n v="544"/>
    <n v="40"/>
    <n v="162"/>
    <n v="615128"/>
    <n v="13870"/>
    <n v="658144"/>
    <n v="2720"/>
    <n v="15646"/>
    <n v="331000000"/>
  </r>
  <r>
    <s v="R00620"/>
    <x v="2"/>
    <x v="9"/>
    <x v="25"/>
    <x v="297"/>
    <n v="4599"/>
    <n v="176"/>
    <n v="4647"/>
    <n v="619727"/>
    <n v="14046"/>
    <n v="662791"/>
    <n v="64386"/>
    <n v="15130"/>
    <n v="1380000000"/>
  </r>
  <r>
    <s v="R00621"/>
    <x v="4"/>
    <x v="12"/>
    <x v="14"/>
    <x v="406"/>
    <n v="3423"/>
    <n v="3"/>
    <n v="1083"/>
    <n v="623150"/>
    <n v="14049"/>
    <n v="663874"/>
    <n v="17115"/>
    <n v="5168"/>
    <n v="331000000"/>
  </r>
  <r>
    <s v="R00622"/>
    <x v="3"/>
    <x v="10"/>
    <x v="10"/>
    <x v="308"/>
    <n v="4900"/>
    <n v="97"/>
    <n v="238"/>
    <n v="628050"/>
    <n v="14146"/>
    <n v="664112"/>
    <n v="39200"/>
    <n v="16968"/>
    <n v="68000000"/>
  </r>
  <r>
    <s v="R00623"/>
    <x v="4"/>
    <x v="13"/>
    <x v="21"/>
    <x v="34"/>
    <n v="4805"/>
    <n v="192"/>
    <n v="2615"/>
    <n v="632855"/>
    <n v="14338"/>
    <n v="666727"/>
    <n v="24025"/>
    <n v="13505"/>
    <n v="331000000"/>
  </r>
  <r>
    <s v="R00624"/>
    <x v="0"/>
    <x v="16"/>
    <x v="19"/>
    <x v="407"/>
    <n v="2372"/>
    <n v="9"/>
    <n v="2793"/>
    <n v="635227"/>
    <n v="14347"/>
    <n v="669520"/>
    <n v="21348"/>
    <n v="4204"/>
    <n v="83000000"/>
  </r>
  <r>
    <s v="R00625"/>
    <x v="3"/>
    <x v="10"/>
    <x v="10"/>
    <x v="87"/>
    <n v="4483"/>
    <n v="93"/>
    <n v="3786"/>
    <n v="639710"/>
    <n v="14440"/>
    <n v="673306"/>
    <n v="67245"/>
    <n v="10606"/>
    <n v="68000000"/>
  </r>
  <r>
    <s v="R00626"/>
    <x v="4"/>
    <x v="12"/>
    <x v="17"/>
    <x v="408"/>
    <n v="4335"/>
    <n v="66"/>
    <n v="2040"/>
    <n v="644045"/>
    <n v="14506"/>
    <n v="675346"/>
    <n v="56355"/>
    <n v="15992"/>
    <n v="331000000"/>
  </r>
  <r>
    <s v="R00627"/>
    <x v="2"/>
    <x v="2"/>
    <x v="29"/>
    <x v="409"/>
    <n v="1097"/>
    <n v="137"/>
    <n v="3112"/>
    <n v="645142"/>
    <n v="14643"/>
    <n v="678458"/>
    <n v="19746"/>
    <n v="9561"/>
    <n v="1380000000"/>
  </r>
  <r>
    <s v="R00628"/>
    <x v="4"/>
    <x v="12"/>
    <x v="14"/>
    <x v="410"/>
    <n v="2078"/>
    <n v="72"/>
    <n v="437"/>
    <n v="647220"/>
    <n v="14715"/>
    <n v="678895"/>
    <n v="27014"/>
    <n v="19901"/>
    <n v="331000000"/>
  </r>
  <r>
    <s v="R00629"/>
    <x v="2"/>
    <x v="2"/>
    <x v="2"/>
    <x v="80"/>
    <n v="2526"/>
    <n v="144"/>
    <n v="528"/>
    <n v="649746"/>
    <n v="14859"/>
    <n v="679423"/>
    <n v="32838"/>
    <n v="3340"/>
    <n v="1380000000"/>
  </r>
  <r>
    <s v="R00630"/>
    <x v="0"/>
    <x v="0"/>
    <x v="0"/>
    <x v="211"/>
    <n v="4163"/>
    <n v="194"/>
    <n v="104"/>
    <n v="653909"/>
    <n v="15053"/>
    <n v="679527"/>
    <n v="41630"/>
    <n v="7919"/>
    <n v="83000000"/>
  </r>
  <r>
    <s v="R00631"/>
    <x v="4"/>
    <x v="12"/>
    <x v="14"/>
    <x v="379"/>
    <n v="3711"/>
    <n v="52"/>
    <n v="4477"/>
    <n v="657620"/>
    <n v="15105"/>
    <n v="684004"/>
    <n v="59376"/>
    <n v="7655"/>
    <n v="331000000"/>
  </r>
  <r>
    <s v="R00632"/>
    <x v="0"/>
    <x v="0"/>
    <x v="0"/>
    <x v="411"/>
    <n v="3053"/>
    <n v="162"/>
    <n v="1238"/>
    <n v="660673"/>
    <n v="15267"/>
    <n v="685242"/>
    <n v="15265"/>
    <n v="10769"/>
    <n v="83000000"/>
  </r>
  <r>
    <s v="R00633"/>
    <x v="3"/>
    <x v="17"/>
    <x v="20"/>
    <x v="46"/>
    <n v="1943"/>
    <n v="3"/>
    <n v="3976"/>
    <n v="662616"/>
    <n v="15270"/>
    <n v="689218"/>
    <n v="27202"/>
    <n v="11308"/>
    <n v="68000000"/>
  </r>
  <r>
    <s v="R00634"/>
    <x v="2"/>
    <x v="5"/>
    <x v="13"/>
    <x v="412"/>
    <n v="1719"/>
    <n v="67"/>
    <n v="2264"/>
    <n v="664335"/>
    <n v="15337"/>
    <n v="691482"/>
    <n v="15471"/>
    <n v="8599"/>
    <n v="1380000000"/>
  </r>
  <r>
    <s v="R00635"/>
    <x v="3"/>
    <x v="11"/>
    <x v="12"/>
    <x v="413"/>
    <n v="290"/>
    <n v="112"/>
    <n v="150"/>
    <n v="664625"/>
    <n v="15449"/>
    <n v="691632"/>
    <n v="4060"/>
    <n v="18358"/>
    <n v="68000000"/>
  </r>
  <r>
    <s v="R00636"/>
    <x v="2"/>
    <x v="7"/>
    <x v="7"/>
    <x v="414"/>
    <n v="3689"/>
    <n v="95"/>
    <n v="1793"/>
    <n v="668314"/>
    <n v="15544"/>
    <n v="693425"/>
    <n v="22134"/>
    <n v="17695"/>
    <n v="1380000000"/>
  </r>
  <r>
    <s v="R00637"/>
    <x v="0"/>
    <x v="16"/>
    <x v="19"/>
    <x v="281"/>
    <n v="974"/>
    <n v="101"/>
    <n v="630"/>
    <n v="669288"/>
    <n v="15645"/>
    <n v="694055"/>
    <n v="15584"/>
    <n v="3078"/>
    <n v="83000000"/>
  </r>
  <r>
    <s v="R00638"/>
    <x v="1"/>
    <x v="1"/>
    <x v="1"/>
    <x v="415"/>
    <n v="414"/>
    <n v="138"/>
    <n v="4517"/>
    <n v="669702"/>
    <n v="15783"/>
    <n v="698572"/>
    <n v="2070"/>
    <n v="275"/>
    <n v="213000000"/>
  </r>
  <r>
    <s v="R00639"/>
    <x v="4"/>
    <x v="8"/>
    <x v="34"/>
    <x v="416"/>
    <n v="850"/>
    <n v="43"/>
    <n v="4741"/>
    <n v="670552"/>
    <n v="15826"/>
    <n v="703313"/>
    <n v="14450"/>
    <n v="6892"/>
    <n v="331000000"/>
  </r>
  <r>
    <s v="R00640"/>
    <x v="0"/>
    <x v="4"/>
    <x v="4"/>
    <x v="417"/>
    <n v="3777"/>
    <n v="118"/>
    <n v="1967"/>
    <n v="674329"/>
    <n v="15944"/>
    <n v="705280"/>
    <n v="33993"/>
    <n v="15329"/>
    <n v="83000000"/>
  </r>
  <r>
    <s v="R00641"/>
    <x v="2"/>
    <x v="5"/>
    <x v="13"/>
    <x v="398"/>
    <n v="2728"/>
    <n v="187"/>
    <n v="206"/>
    <n v="677057"/>
    <n v="16131"/>
    <n v="705486"/>
    <n v="24552"/>
    <n v="11129"/>
    <n v="1380000000"/>
  </r>
  <r>
    <s v="R00642"/>
    <x v="2"/>
    <x v="2"/>
    <x v="29"/>
    <x v="181"/>
    <n v="4641"/>
    <n v="197"/>
    <n v="2822"/>
    <n v="681698"/>
    <n v="16328"/>
    <n v="708308"/>
    <n v="23205"/>
    <n v="12653"/>
    <n v="1380000000"/>
  </r>
  <r>
    <s v="R00643"/>
    <x v="2"/>
    <x v="5"/>
    <x v="13"/>
    <x v="183"/>
    <n v="3960"/>
    <n v="189"/>
    <n v="833"/>
    <n v="685658"/>
    <n v="16517"/>
    <n v="709141"/>
    <n v="67320"/>
    <n v="13215"/>
    <n v="1380000000"/>
  </r>
  <r>
    <s v="R00644"/>
    <x v="2"/>
    <x v="2"/>
    <x v="2"/>
    <x v="310"/>
    <n v="741"/>
    <n v="109"/>
    <n v="3773"/>
    <n v="686399"/>
    <n v="16626"/>
    <n v="712914"/>
    <n v="14079"/>
    <n v="2915"/>
    <n v="1380000000"/>
  </r>
  <r>
    <s v="R00645"/>
    <x v="4"/>
    <x v="12"/>
    <x v="14"/>
    <x v="203"/>
    <n v="591"/>
    <n v="159"/>
    <n v="3741"/>
    <n v="686990"/>
    <n v="16785"/>
    <n v="716655"/>
    <n v="10047"/>
    <n v="12976"/>
    <n v="331000000"/>
  </r>
  <r>
    <s v="R00646"/>
    <x v="3"/>
    <x v="11"/>
    <x v="33"/>
    <x v="36"/>
    <n v="749"/>
    <n v="45"/>
    <n v="1500"/>
    <n v="687739"/>
    <n v="16830"/>
    <n v="718155"/>
    <n v="8239"/>
    <n v="4697"/>
    <n v="68000000"/>
  </r>
  <r>
    <s v="R00647"/>
    <x v="1"/>
    <x v="15"/>
    <x v="18"/>
    <x v="77"/>
    <n v="2219"/>
    <n v="22"/>
    <n v="2635"/>
    <n v="689958"/>
    <n v="16852"/>
    <n v="720790"/>
    <n v="15533"/>
    <n v="11219"/>
    <n v="213000000"/>
  </r>
  <r>
    <s v="R00648"/>
    <x v="4"/>
    <x v="14"/>
    <x v="16"/>
    <x v="418"/>
    <n v="837"/>
    <n v="105"/>
    <n v="4321"/>
    <n v="690795"/>
    <n v="16957"/>
    <n v="725111"/>
    <n v="12555"/>
    <n v="15887"/>
    <n v="331000000"/>
  </r>
  <r>
    <s v="R00649"/>
    <x v="2"/>
    <x v="2"/>
    <x v="2"/>
    <x v="419"/>
    <n v="3130"/>
    <n v="164"/>
    <n v="803"/>
    <n v="693925"/>
    <n v="17121"/>
    <n v="725914"/>
    <n v="53210"/>
    <n v="734"/>
    <n v="1380000000"/>
  </r>
  <r>
    <s v="R00650"/>
    <x v="4"/>
    <x v="12"/>
    <x v="17"/>
    <x v="178"/>
    <n v="3481"/>
    <n v="125"/>
    <n v="1857"/>
    <n v="697406"/>
    <n v="17246"/>
    <n v="727771"/>
    <n v="34810"/>
    <n v="15773"/>
    <n v="331000000"/>
  </r>
  <r>
    <s v="R00651"/>
    <x v="0"/>
    <x v="4"/>
    <x v="4"/>
    <x v="152"/>
    <n v="533"/>
    <n v="89"/>
    <n v="3147"/>
    <n v="697939"/>
    <n v="17335"/>
    <n v="730918"/>
    <n v="3198"/>
    <n v="18137"/>
    <n v="83000000"/>
  </r>
  <r>
    <s v="R00652"/>
    <x v="2"/>
    <x v="7"/>
    <x v="7"/>
    <x v="38"/>
    <n v="4460"/>
    <n v="97"/>
    <n v="4611"/>
    <n v="702399"/>
    <n v="17432"/>
    <n v="735529"/>
    <n v="80280"/>
    <n v="18169"/>
    <n v="1380000000"/>
  </r>
  <r>
    <s v="R00653"/>
    <x v="1"/>
    <x v="15"/>
    <x v="18"/>
    <x v="43"/>
    <n v="4462"/>
    <n v="74"/>
    <n v="1846"/>
    <n v="706861"/>
    <n v="17506"/>
    <n v="737375"/>
    <n v="58006"/>
    <n v="19313"/>
    <n v="213000000"/>
  </r>
  <r>
    <s v="R00654"/>
    <x v="2"/>
    <x v="7"/>
    <x v="7"/>
    <x v="267"/>
    <n v="1773"/>
    <n v="113"/>
    <n v="4282"/>
    <n v="708634"/>
    <n v="17619"/>
    <n v="741657"/>
    <n v="10638"/>
    <n v="14473"/>
    <n v="1380000000"/>
  </r>
  <r>
    <s v="R00655"/>
    <x v="1"/>
    <x v="3"/>
    <x v="31"/>
    <x v="420"/>
    <n v="2343"/>
    <n v="185"/>
    <n v="3719"/>
    <n v="710977"/>
    <n v="17804"/>
    <n v="745376"/>
    <n v="14058"/>
    <n v="13798"/>
    <n v="213000000"/>
  </r>
  <r>
    <s v="R00656"/>
    <x v="1"/>
    <x v="3"/>
    <x v="3"/>
    <x v="370"/>
    <n v="2653"/>
    <n v="119"/>
    <n v="4034"/>
    <n v="713630"/>
    <n v="17923"/>
    <n v="749410"/>
    <n v="13265"/>
    <n v="1264"/>
    <n v="213000000"/>
  </r>
  <r>
    <s v="R00657"/>
    <x v="3"/>
    <x v="10"/>
    <x v="11"/>
    <x v="421"/>
    <n v="2570"/>
    <n v="84"/>
    <n v="2586"/>
    <n v="716200"/>
    <n v="18007"/>
    <n v="751996"/>
    <n v="12850"/>
    <n v="18944"/>
    <n v="68000000"/>
  </r>
  <r>
    <s v="R00658"/>
    <x v="3"/>
    <x v="6"/>
    <x v="22"/>
    <x v="312"/>
    <n v="264"/>
    <n v="42"/>
    <n v="4743"/>
    <n v="716464"/>
    <n v="18049"/>
    <n v="756739"/>
    <n v="4224"/>
    <n v="3694"/>
    <n v="68000000"/>
  </r>
  <r>
    <s v="R00659"/>
    <x v="4"/>
    <x v="12"/>
    <x v="17"/>
    <x v="422"/>
    <n v="3595"/>
    <n v="87"/>
    <n v="2065"/>
    <n v="720059"/>
    <n v="18136"/>
    <n v="758804"/>
    <n v="28760"/>
    <n v="3542"/>
    <n v="331000000"/>
  </r>
  <r>
    <s v="R00660"/>
    <x v="4"/>
    <x v="8"/>
    <x v="8"/>
    <x v="310"/>
    <n v="2034"/>
    <n v="142"/>
    <n v="4380"/>
    <n v="722093"/>
    <n v="18278"/>
    <n v="763184"/>
    <n v="22374"/>
    <n v="13669"/>
    <n v="331000000"/>
  </r>
  <r>
    <s v="R00661"/>
    <x v="1"/>
    <x v="15"/>
    <x v="30"/>
    <x v="73"/>
    <n v="3202"/>
    <n v="194"/>
    <n v="2979"/>
    <n v="725295"/>
    <n v="18472"/>
    <n v="766163"/>
    <n v="25616"/>
    <n v="8649"/>
    <n v="213000000"/>
  </r>
  <r>
    <s v="R00662"/>
    <x v="2"/>
    <x v="9"/>
    <x v="25"/>
    <x v="284"/>
    <n v="381"/>
    <n v="129"/>
    <n v="3970"/>
    <n v="725676"/>
    <n v="18601"/>
    <n v="770133"/>
    <n v="3429"/>
    <n v="5662"/>
    <n v="1380000000"/>
  </r>
  <r>
    <s v="R00663"/>
    <x v="0"/>
    <x v="4"/>
    <x v="4"/>
    <x v="169"/>
    <n v="3296"/>
    <n v="198"/>
    <n v="2952"/>
    <n v="728972"/>
    <n v="18799"/>
    <n v="773085"/>
    <n v="32960"/>
    <n v="4172"/>
    <n v="83000000"/>
  </r>
  <r>
    <s v="R00664"/>
    <x v="0"/>
    <x v="0"/>
    <x v="0"/>
    <x v="417"/>
    <n v="1166"/>
    <n v="132"/>
    <n v="4745"/>
    <n v="730138"/>
    <n v="18931"/>
    <n v="777830"/>
    <n v="10494"/>
    <n v="11810"/>
    <n v="83000000"/>
  </r>
  <r>
    <s v="R00665"/>
    <x v="2"/>
    <x v="7"/>
    <x v="7"/>
    <x v="423"/>
    <n v="2478"/>
    <n v="180"/>
    <n v="1242"/>
    <n v="732616"/>
    <n v="19111"/>
    <n v="779072"/>
    <n v="22302"/>
    <n v="15019"/>
    <n v="1380000000"/>
  </r>
  <r>
    <s v="R00666"/>
    <x v="2"/>
    <x v="9"/>
    <x v="9"/>
    <x v="424"/>
    <n v="388"/>
    <n v="172"/>
    <n v="2691"/>
    <n v="733004"/>
    <n v="19283"/>
    <n v="781763"/>
    <n v="6984"/>
    <n v="18054"/>
    <n v="1380000000"/>
  </r>
  <r>
    <s v="R00667"/>
    <x v="3"/>
    <x v="17"/>
    <x v="28"/>
    <x v="425"/>
    <n v="2071"/>
    <n v="103"/>
    <n v="1967"/>
    <n v="735075"/>
    <n v="19386"/>
    <n v="783730"/>
    <n v="16568"/>
    <n v="12239"/>
    <n v="68000000"/>
  </r>
  <r>
    <s v="R00668"/>
    <x v="0"/>
    <x v="16"/>
    <x v="19"/>
    <x v="188"/>
    <n v="394"/>
    <n v="92"/>
    <n v="2404"/>
    <n v="735469"/>
    <n v="19478"/>
    <n v="786134"/>
    <n v="7092"/>
    <n v="13256"/>
    <n v="83000000"/>
  </r>
  <r>
    <s v="R00669"/>
    <x v="1"/>
    <x v="3"/>
    <x v="31"/>
    <x v="426"/>
    <n v="3657"/>
    <n v="40"/>
    <n v="255"/>
    <n v="739126"/>
    <n v="19518"/>
    <n v="786389"/>
    <n v="47541"/>
    <n v="8103"/>
    <n v="213000000"/>
  </r>
  <r>
    <s v="R00670"/>
    <x v="4"/>
    <x v="12"/>
    <x v="14"/>
    <x v="365"/>
    <n v="3256"/>
    <n v="190"/>
    <n v="2655"/>
    <n v="742382"/>
    <n v="19708"/>
    <n v="789044"/>
    <n v="29304"/>
    <n v="3524"/>
    <n v="331000000"/>
  </r>
  <r>
    <s v="R00671"/>
    <x v="3"/>
    <x v="6"/>
    <x v="6"/>
    <x v="234"/>
    <n v="4019"/>
    <n v="199"/>
    <n v="1836"/>
    <n v="746401"/>
    <n v="19907"/>
    <n v="790880"/>
    <n v="52247"/>
    <n v="18361"/>
    <n v="68000000"/>
  </r>
  <r>
    <s v="R00672"/>
    <x v="0"/>
    <x v="16"/>
    <x v="19"/>
    <x v="223"/>
    <n v="2239"/>
    <n v="31"/>
    <n v="178"/>
    <n v="748640"/>
    <n v="19938"/>
    <n v="791058"/>
    <n v="40302"/>
    <n v="99"/>
    <n v="83000000"/>
  </r>
  <r>
    <s v="R00673"/>
    <x v="2"/>
    <x v="2"/>
    <x v="2"/>
    <x v="427"/>
    <n v="4816"/>
    <n v="105"/>
    <n v="4183"/>
    <n v="753456"/>
    <n v="20043"/>
    <n v="795241"/>
    <n v="91504"/>
    <n v="6985"/>
    <n v="1380000000"/>
  </r>
  <r>
    <s v="R00674"/>
    <x v="0"/>
    <x v="19"/>
    <x v="36"/>
    <x v="428"/>
    <n v="2859"/>
    <n v="1"/>
    <n v="4940"/>
    <n v="756315"/>
    <n v="20044"/>
    <n v="800181"/>
    <n v="22872"/>
    <n v="9868"/>
    <n v="83000000"/>
  </r>
  <r>
    <s v="R00675"/>
    <x v="1"/>
    <x v="3"/>
    <x v="31"/>
    <x v="71"/>
    <n v="2393"/>
    <n v="9"/>
    <n v="3466"/>
    <n v="758708"/>
    <n v="20053"/>
    <n v="803647"/>
    <n v="31109"/>
    <n v="4279"/>
    <n v="213000000"/>
  </r>
  <r>
    <s v="R00676"/>
    <x v="3"/>
    <x v="10"/>
    <x v="10"/>
    <x v="303"/>
    <n v="4568"/>
    <n v="170"/>
    <n v="27"/>
    <n v="763276"/>
    <n v="20223"/>
    <n v="803674"/>
    <n v="41112"/>
    <n v="1170"/>
    <n v="68000000"/>
  </r>
  <r>
    <s v="R00677"/>
    <x v="2"/>
    <x v="5"/>
    <x v="13"/>
    <x v="171"/>
    <n v="2050"/>
    <n v="118"/>
    <n v="2744"/>
    <n v="765326"/>
    <n v="20341"/>
    <n v="806418"/>
    <n v="24600"/>
    <n v="18730"/>
    <n v="1380000000"/>
  </r>
  <r>
    <s v="R00678"/>
    <x v="1"/>
    <x v="3"/>
    <x v="3"/>
    <x v="298"/>
    <n v="3121"/>
    <n v="170"/>
    <n v="53"/>
    <n v="768447"/>
    <n v="20511"/>
    <n v="806471"/>
    <n v="15605"/>
    <n v="18711"/>
    <n v="213000000"/>
  </r>
  <r>
    <s v="R00679"/>
    <x v="4"/>
    <x v="13"/>
    <x v="15"/>
    <x v="429"/>
    <n v="924"/>
    <n v="100"/>
    <n v="320"/>
    <n v="769371"/>
    <n v="20611"/>
    <n v="806791"/>
    <n v="17556"/>
    <n v="224"/>
    <n v="331000000"/>
  </r>
  <r>
    <s v="R00680"/>
    <x v="3"/>
    <x v="17"/>
    <x v="28"/>
    <x v="290"/>
    <n v="4971"/>
    <n v="109"/>
    <n v="3630"/>
    <n v="774342"/>
    <n v="20720"/>
    <n v="810421"/>
    <n v="39768"/>
    <n v="12242"/>
    <n v="68000000"/>
  </r>
  <r>
    <s v="R00681"/>
    <x v="1"/>
    <x v="3"/>
    <x v="31"/>
    <x v="211"/>
    <n v="3575"/>
    <n v="66"/>
    <n v="3305"/>
    <n v="777917"/>
    <n v="20786"/>
    <n v="813726"/>
    <n v="60775"/>
    <n v="1440"/>
    <n v="213000000"/>
  </r>
  <r>
    <s v="R00682"/>
    <x v="1"/>
    <x v="18"/>
    <x v="23"/>
    <x v="315"/>
    <n v="3282"/>
    <n v="22"/>
    <n v="3824"/>
    <n v="781199"/>
    <n v="20808"/>
    <n v="817550"/>
    <n v="62358"/>
    <n v="15470"/>
    <n v="213000000"/>
  </r>
  <r>
    <s v="R00683"/>
    <x v="2"/>
    <x v="9"/>
    <x v="25"/>
    <x v="14"/>
    <n v="3751"/>
    <n v="97"/>
    <n v="331"/>
    <n v="784950"/>
    <n v="20905"/>
    <n v="817881"/>
    <n v="63767"/>
    <n v="4323"/>
    <n v="1380000000"/>
  </r>
  <r>
    <s v="R00684"/>
    <x v="4"/>
    <x v="13"/>
    <x v="15"/>
    <x v="67"/>
    <n v="3354"/>
    <n v="96"/>
    <n v="1717"/>
    <n v="788304"/>
    <n v="21001"/>
    <n v="819598"/>
    <n v="26832"/>
    <n v="8493"/>
    <n v="331000000"/>
  </r>
  <r>
    <s v="R00685"/>
    <x v="1"/>
    <x v="1"/>
    <x v="26"/>
    <x v="160"/>
    <n v="4474"/>
    <n v="187"/>
    <n v="3543"/>
    <n v="792778"/>
    <n v="21188"/>
    <n v="823141"/>
    <n v="26844"/>
    <n v="5201"/>
    <n v="213000000"/>
  </r>
  <r>
    <s v="R00686"/>
    <x v="3"/>
    <x v="10"/>
    <x v="11"/>
    <x v="304"/>
    <n v="3397"/>
    <n v="5"/>
    <n v="316"/>
    <n v="796175"/>
    <n v="21193"/>
    <n v="823457"/>
    <n v="23779"/>
    <n v="19599"/>
    <n v="68000000"/>
  </r>
  <r>
    <s v="R00687"/>
    <x v="1"/>
    <x v="1"/>
    <x v="1"/>
    <x v="289"/>
    <n v="3768"/>
    <n v="12"/>
    <n v="3551"/>
    <n v="799943"/>
    <n v="21205"/>
    <n v="827008"/>
    <n v="45216"/>
    <n v="2617"/>
    <n v="213000000"/>
  </r>
  <r>
    <s v="R00688"/>
    <x v="0"/>
    <x v="16"/>
    <x v="19"/>
    <x v="353"/>
    <n v="4220"/>
    <n v="20"/>
    <n v="2908"/>
    <n v="804163"/>
    <n v="21225"/>
    <n v="829916"/>
    <n v="67520"/>
    <n v="5460"/>
    <n v="83000000"/>
  </r>
  <r>
    <s v="R00689"/>
    <x v="3"/>
    <x v="6"/>
    <x v="6"/>
    <x v="430"/>
    <n v="2981"/>
    <n v="57"/>
    <n v="2917"/>
    <n v="807144"/>
    <n v="21282"/>
    <n v="832833"/>
    <n v="35772"/>
    <n v="4570"/>
    <n v="68000000"/>
  </r>
  <r>
    <s v="R00690"/>
    <x v="3"/>
    <x v="17"/>
    <x v="20"/>
    <x v="431"/>
    <n v="4575"/>
    <n v="119"/>
    <n v="4316"/>
    <n v="811719"/>
    <n v="21401"/>
    <n v="837149"/>
    <n v="82350"/>
    <n v="6680"/>
    <n v="68000000"/>
  </r>
  <r>
    <s v="R00691"/>
    <x v="1"/>
    <x v="15"/>
    <x v="18"/>
    <x v="283"/>
    <n v="3472"/>
    <n v="155"/>
    <n v="1362"/>
    <n v="815191"/>
    <n v="21556"/>
    <n v="838511"/>
    <n v="17360"/>
    <n v="13454"/>
    <n v="213000000"/>
  </r>
  <r>
    <s v="R00692"/>
    <x v="2"/>
    <x v="2"/>
    <x v="2"/>
    <x v="432"/>
    <n v="2617"/>
    <n v="119"/>
    <n v="147"/>
    <n v="817808"/>
    <n v="21675"/>
    <n v="838658"/>
    <n v="15702"/>
    <n v="13897"/>
    <n v="1380000000"/>
  </r>
  <r>
    <s v="R00693"/>
    <x v="3"/>
    <x v="10"/>
    <x v="10"/>
    <x v="14"/>
    <n v="3499"/>
    <n v="197"/>
    <n v="1732"/>
    <n v="821307"/>
    <n v="21872"/>
    <n v="840390"/>
    <n v="27992"/>
    <n v="17821"/>
    <n v="68000000"/>
  </r>
  <r>
    <s v="R00694"/>
    <x v="0"/>
    <x v="19"/>
    <x v="36"/>
    <x v="433"/>
    <n v="3592"/>
    <n v="135"/>
    <n v="2628"/>
    <n v="824899"/>
    <n v="22007"/>
    <n v="843018"/>
    <n v="53880"/>
    <n v="9259"/>
    <n v="83000000"/>
  </r>
  <r>
    <s v="R00695"/>
    <x v="2"/>
    <x v="5"/>
    <x v="13"/>
    <x v="8"/>
    <n v="431"/>
    <n v="76"/>
    <n v="4573"/>
    <n v="825330"/>
    <n v="22083"/>
    <n v="847591"/>
    <n v="7327"/>
    <n v="13192"/>
    <n v="1380000000"/>
  </r>
  <r>
    <s v="R00696"/>
    <x v="2"/>
    <x v="2"/>
    <x v="2"/>
    <x v="152"/>
    <n v="1112"/>
    <n v="97"/>
    <n v="4018"/>
    <n v="826442"/>
    <n v="22180"/>
    <n v="851609"/>
    <n v="11120"/>
    <n v="10634"/>
    <n v="1380000000"/>
  </r>
  <r>
    <s v="R00697"/>
    <x v="2"/>
    <x v="9"/>
    <x v="9"/>
    <x v="365"/>
    <n v="4696"/>
    <n v="57"/>
    <n v="1209"/>
    <n v="831138"/>
    <n v="22237"/>
    <n v="852818"/>
    <n v="32872"/>
    <n v="12133"/>
    <n v="1380000000"/>
  </r>
  <r>
    <s v="R00698"/>
    <x v="3"/>
    <x v="10"/>
    <x v="11"/>
    <x v="354"/>
    <n v="4951"/>
    <n v="167"/>
    <n v="169"/>
    <n v="836089"/>
    <n v="22404"/>
    <n v="852987"/>
    <n v="54461"/>
    <n v="15858"/>
    <n v="68000000"/>
  </r>
  <r>
    <s v="R00699"/>
    <x v="2"/>
    <x v="9"/>
    <x v="9"/>
    <x v="97"/>
    <n v="2053"/>
    <n v="85"/>
    <n v="1567"/>
    <n v="838142"/>
    <n v="22489"/>
    <n v="854554"/>
    <n v="14371"/>
    <n v="12565"/>
    <n v="1380000000"/>
  </r>
  <r>
    <s v="R00700"/>
    <x v="1"/>
    <x v="1"/>
    <x v="1"/>
    <x v="294"/>
    <n v="4253"/>
    <n v="0"/>
    <n v="4396"/>
    <n v="842395"/>
    <n v="22489"/>
    <n v="858950"/>
    <n v="51036"/>
    <n v="16236"/>
    <n v="213000000"/>
  </r>
  <r>
    <s v="R00701"/>
    <x v="2"/>
    <x v="9"/>
    <x v="25"/>
    <x v="50"/>
    <n v="4318"/>
    <n v="76"/>
    <n v="3435"/>
    <n v="846713"/>
    <n v="22565"/>
    <n v="862385"/>
    <n v="43180"/>
    <n v="2972"/>
    <n v="1380000000"/>
  </r>
  <r>
    <s v="R00702"/>
    <x v="0"/>
    <x v="4"/>
    <x v="4"/>
    <x v="434"/>
    <n v="2449"/>
    <n v="192"/>
    <n v="1877"/>
    <n v="849162"/>
    <n v="22757"/>
    <n v="864262"/>
    <n v="29388"/>
    <n v="13145"/>
    <n v="83000000"/>
  </r>
  <r>
    <s v="R00703"/>
    <x v="4"/>
    <x v="12"/>
    <x v="14"/>
    <x v="435"/>
    <n v="544"/>
    <n v="9"/>
    <n v="4052"/>
    <n v="849706"/>
    <n v="22766"/>
    <n v="868314"/>
    <n v="5984"/>
    <n v="6696"/>
    <n v="331000000"/>
  </r>
  <r>
    <s v="R00704"/>
    <x v="0"/>
    <x v="0"/>
    <x v="0"/>
    <x v="91"/>
    <n v="3158"/>
    <n v="187"/>
    <n v="3035"/>
    <n v="852864"/>
    <n v="22953"/>
    <n v="871349"/>
    <n v="50528"/>
    <n v="15226"/>
    <n v="83000000"/>
  </r>
  <r>
    <s v="R00705"/>
    <x v="3"/>
    <x v="11"/>
    <x v="12"/>
    <x v="322"/>
    <n v="2628"/>
    <n v="68"/>
    <n v="3248"/>
    <n v="855492"/>
    <n v="23021"/>
    <n v="874597"/>
    <n v="23652"/>
    <n v="3787"/>
    <n v="68000000"/>
  </r>
  <r>
    <s v="R00706"/>
    <x v="2"/>
    <x v="9"/>
    <x v="25"/>
    <x v="436"/>
    <n v="3451"/>
    <n v="147"/>
    <n v="3873"/>
    <n v="858943"/>
    <n v="23168"/>
    <n v="878470"/>
    <n v="31059"/>
    <n v="5468"/>
    <n v="1380000000"/>
  </r>
  <r>
    <s v="R00707"/>
    <x v="2"/>
    <x v="7"/>
    <x v="7"/>
    <x v="437"/>
    <n v="537"/>
    <n v="61"/>
    <n v="2191"/>
    <n v="859480"/>
    <n v="23229"/>
    <n v="880661"/>
    <n v="3759"/>
    <n v="14162"/>
    <n v="1380000000"/>
  </r>
  <r>
    <s v="R00708"/>
    <x v="1"/>
    <x v="1"/>
    <x v="1"/>
    <x v="112"/>
    <n v="1436"/>
    <n v="12"/>
    <n v="522"/>
    <n v="860916"/>
    <n v="23241"/>
    <n v="881183"/>
    <n v="11488"/>
    <n v="8929"/>
    <n v="213000000"/>
  </r>
  <r>
    <s v="R00709"/>
    <x v="2"/>
    <x v="5"/>
    <x v="5"/>
    <x v="438"/>
    <n v="2815"/>
    <n v="185"/>
    <n v="3552"/>
    <n v="863731"/>
    <n v="23426"/>
    <n v="884735"/>
    <n v="53485"/>
    <n v="10287"/>
    <n v="1380000000"/>
  </r>
  <r>
    <s v="R00710"/>
    <x v="0"/>
    <x v="19"/>
    <x v="36"/>
    <x v="131"/>
    <n v="3765"/>
    <n v="164"/>
    <n v="2706"/>
    <n v="867496"/>
    <n v="23590"/>
    <n v="887441"/>
    <n v="45180"/>
    <n v="13661"/>
    <n v="83000000"/>
  </r>
  <r>
    <s v="R00711"/>
    <x v="3"/>
    <x v="11"/>
    <x v="33"/>
    <x v="439"/>
    <n v="3062"/>
    <n v="9"/>
    <n v="2532"/>
    <n v="870558"/>
    <n v="23599"/>
    <n v="889973"/>
    <n v="27558"/>
    <n v="17124"/>
    <n v="68000000"/>
  </r>
  <r>
    <s v="R00712"/>
    <x v="4"/>
    <x v="8"/>
    <x v="8"/>
    <x v="122"/>
    <n v="259"/>
    <n v="2"/>
    <n v="821"/>
    <n v="870817"/>
    <n v="23601"/>
    <n v="890794"/>
    <n v="4403"/>
    <n v="15768"/>
    <n v="331000000"/>
  </r>
  <r>
    <s v="R00713"/>
    <x v="2"/>
    <x v="2"/>
    <x v="2"/>
    <x v="30"/>
    <n v="4921"/>
    <n v="161"/>
    <n v="3508"/>
    <n v="875738"/>
    <n v="23762"/>
    <n v="894302"/>
    <n v="93499"/>
    <n v="944"/>
    <n v="1380000000"/>
  </r>
  <r>
    <s v="R00714"/>
    <x v="4"/>
    <x v="8"/>
    <x v="34"/>
    <x v="66"/>
    <n v="4411"/>
    <n v="33"/>
    <n v="194"/>
    <n v="880149"/>
    <n v="23795"/>
    <n v="894496"/>
    <n v="57343"/>
    <n v="11973"/>
    <n v="331000000"/>
  </r>
  <r>
    <s v="R00715"/>
    <x v="2"/>
    <x v="7"/>
    <x v="7"/>
    <x v="440"/>
    <n v="4841"/>
    <n v="157"/>
    <n v="465"/>
    <n v="884990"/>
    <n v="23952"/>
    <n v="894961"/>
    <n v="33887"/>
    <n v="9919"/>
    <n v="1380000000"/>
  </r>
  <r>
    <s v="R00716"/>
    <x v="3"/>
    <x v="6"/>
    <x v="6"/>
    <x v="268"/>
    <n v="718"/>
    <n v="164"/>
    <n v="3025"/>
    <n v="885708"/>
    <n v="24116"/>
    <n v="897986"/>
    <n v="10052"/>
    <n v="7558"/>
    <n v="68000000"/>
  </r>
  <r>
    <s v="R00717"/>
    <x v="0"/>
    <x v="0"/>
    <x v="0"/>
    <x v="441"/>
    <n v="2727"/>
    <n v="195"/>
    <n v="3147"/>
    <n v="888435"/>
    <n v="24311"/>
    <n v="1133"/>
    <n v="19089"/>
    <n v="2629"/>
    <n v="83000000"/>
  </r>
  <r>
    <s v="R00718"/>
    <x v="3"/>
    <x v="10"/>
    <x v="10"/>
    <x v="442"/>
    <n v="2901"/>
    <n v="33"/>
    <n v="2537"/>
    <n v="891336"/>
    <n v="24344"/>
    <n v="3670"/>
    <n v="34812"/>
    <n v="1556"/>
    <n v="68000000"/>
  </r>
  <r>
    <s v="R00719"/>
    <x v="4"/>
    <x v="14"/>
    <x v="16"/>
    <x v="443"/>
    <n v="460"/>
    <n v="159"/>
    <n v="99"/>
    <n v="891796"/>
    <n v="24503"/>
    <n v="3769"/>
    <n v="5520"/>
    <n v="6032"/>
    <n v="331000000"/>
  </r>
  <r>
    <s v="R00720"/>
    <x v="2"/>
    <x v="7"/>
    <x v="7"/>
    <x v="52"/>
    <n v="2854"/>
    <n v="84"/>
    <n v="115"/>
    <n v="894650"/>
    <n v="24587"/>
    <n v="3884"/>
    <n v="45664"/>
    <n v="710"/>
    <n v="1380000000"/>
  </r>
  <r>
    <s v="R00721"/>
    <x v="4"/>
    <x v="13"/>
    <x v="21"/>
    <x v="444"/>
    <n v="4067"/>
    <n v="57"/>
    <n v="4475"/>
    <n v="898717"/>
    <n v="24644"/>
    <n v="8359"/>
    <n v="44737"/>
    <n v="5793"/>
    <n v="331000000"/>
  </r>
  <r>
    <s v="R00722"/>
    <x v="0"/>
    <x v="4"/>
    <x v="4"/>
    <x v="125"/>
    <n v="1702"/>
    <n v="104"/>
    <n v="2871"/>
    <n v="900419"/>
    <n v="24748"/>
    <n v="11230"/>
    <n v="17020"/>
    <n v="1817"/>
    <n v="83000000"/>
  </r>
  <r>
    <s v="R00723"/>
    <x v="3"/>
    <x v="6"/>
    <x v="6"/>
    <x v="445"/>
    <n v="3247"/>
    <n v="151"/>
    <n v="2110"/>
    <n v="903666"/>
    <n v="24899"/>
    <n v="13340"/>
    <n v="35717"/>
    <n v="9552"/>
    <n v="68000000"/>
  </r>
  <r>
    <s v="R00724"/>
    <x v="4"/>
    <x v="14"/>
    <x v="32"/>
    <x v="168"/>
    <n v="2977"/>
    <n v="8"/>
    <n v="1271"/>
    <n v="906643"/>
    <n v="24907"/>
    <n v="14611"/>
    <n v="32747"/>
    <n v="16333"/>
    <n v="331000000"/>
  </r>
  <r>
    <s v="R00725"/>
    <x v="4"/>
    <x v="12"/>
    <x v="14"/>
    <x v="94"/>
    <n v="1814"/>
    <n v="40"/>
    <n v="2690"/>
    <n v="908457"/>
    <n v="24947"/>
    <n v="17301"/>
    <n v="18140"/>
    <n v="10882"/>
    <n v="331000000"/>
  </r>
  <r>
    <s v="R00726"/>
    <x v="0"/>
    <x v="0"/>
    <x v="0"/>
    <x v="446"/>
    <n v="3480"/>
    <n v="151"/>
    <n v="1434"/>
    <n v="911937"/>
    <n v="25098"/>
    <n v="18735"/>
    <n v="59160"/>
    <n v="3386"/>
    <n v="83000000"/>
  </r>
  <r>
    <s v="R00727"/>
    <x v="2"/>
    <x v="2"/>
    <x v="2"/>
    <x v="447"/>
    <n v="1741"/>
    <n v="24"/>
    <n v="1902"/>
    <n v="913678"/>
    <n v="25122"/>
    <n v="20637"/>
    <n v="29597"/>
    <n v="2127"/>
    <n v="1380000000"/>
  </r>
  <r>
    <s v="R00728"/>
    <x v="4"/>
    <x v="12"/>
    <x v="17"/>
    <x v="448"/>
    <n v="4071"/>
    <n v="35"/>
    <n v="3023"/>
    <n v="917749"/>
    <n v="25157"/>
    <n v="23660"/>
    <n v="52923"/>
    <n v="14788"/>
    <n v="331000000"/>
  </r>
  <r>
    <s v="R00729"/>
    <x v="0"/>
    <x v="16"/>
    <x v="19"/>
    <x v="377"/>
    <n v="29"/>
    <n v="7"/>
    <n v="2775"/>
    <n v="917778"/>
    <n v="25164"/>
    <n v="26435"/>
    <n v="261"/>
    <n v="18479"/>
    <n v="83000000"/>
  </r>
  <r>
    <s v="R00730"/>
    <x v="2"/>
    <x v="5"/>
    <x v="5"/>
    <x v="449"/>
    <n v="3493"/>
    <n v="125"/>
    <n v="2593"/>
    <n v="921271"/>
    <n v="25289"/>
    <n v="29028"/>
    <n v="31437"/>
    <n v="16022"/>
    <n v="1380000000"/>
  </r>
  <r>
    <s v="R00731"/>
    <x v="2"/>
    <x v="5"/>
    <x v="5"/>
    <x v="99"/>
    <n v="981"/>
    <n v="113"/>
    <n v="4939"/>
    <n v="922252"/>
    <n v="25402"/>
    <n v="33967"/>
    <n v="9810"/>
    <n v="90"/>
    <n v="1380000000"/>
  </r>
  <r>
    <s v="R00732"/>
    <x v="3"/>
    <x v="10"/>
    <x v="10"/>
    <x v="87"/>
    <n v="230"/>
    <n v="104"/>
    <n v="4393"/>
    <n v="922482"/>
    <n v="25506"/>
    <n v="38360"/>
    <n v="3220"/>
    <n v="4005"/>
    <n v="68000000"/>
  </r>
  <r>
    <s v="R00733"/>
    <x v="0"/>
    <x v="0"/>
    <x v="0"/>
    <x v="368"/>
    <n v="2776"/>
    <n v="92"/>
    <n v="4391"/>
    <n v="925258"/>
    <n v="25598"/>
    <n v="42751"/>
    <n v="41640"/>
    <n v="3156"/>
    <n v="83000000"/>
  </r>
  <r>
    <s v="R00734"/>
    <x v="2"/>
    <x v="2"/>
    <x v="2"/>
    <x v="131"/>
    <n v="1251"/>
    <n v="88"/>
    <n v="3598"/>
    <n v="926509"/>
    <n v="25686"/>
    <n v="46349"/>
    <n v="21267"/>
    <n v="1257"/>
    <n v="1380000000"/>
  </r>
  <r>
    <s v="R00735"/>
    <x v="3"/>
    <x v="17"/>
    <x v="28"/>
    <x v="194"/>
    <n v="4494"/>
    <n v="186"/>
    <n v="4210"/>
    <n v="931003"/>
    <n v="25872"/>
    <n v="50559"/>
    <n v="35952"/>
    <n v="5096"/>
    <n v="68000000"/>
  </r>
  <r>
    <s v="R00736"/>
    <x v="1"/>
    <x v="3"/>
    <x v="3"/>
    <x v="450"/>
    <n v="4190"/>
    <n v="162"/>
    <n v="4047"/>
    <n v="935193"/>
    <n v="26034"/>
    <n v="54606"/>
    <n v="58660"/>
    <n v="215"/>
    <n v="213000000"/>
  </r>
  <r>
    <s v="R00737"/>
    <x v="0"/>
    <x v="4"/>
    <x v="4"/>
    <x v="119"/>
    <n v="1963"/>
    <n v="37"/>
    <n v="2926"/>
    <n v="937156"/>
    <n v="26071"/>
    <n v="57532"/>
    <n v="27482"/>
    <n v="6180"/>
    <n v="83000000"/>
  </r>
  <r>
    <s v="R00738"/>
    <x v="1"/>
    <x v="18"/>
    <x v="23"/>
    <x v="34"/>
    <n v="4570"/>
    <n v="91"/>
    <n v="3213"/>
    <n v="941726"/>
    <n v="26162"/>
    <n v="60745"/>
    <n v="59410"/>
    <n v="17286"/>
    <n v="213000000"/>
  </r>
  <r>
    <s v="R00739"/>
    <x v="2"/>
    <x v="5"/>
    <x v="13"/>
    <x v="155"/>
    <n v="3166"/>
    <n v="118"/>
    <n v="2666"/>
    <n v="944892"/>
    <n v="26280"/>
    <n v="63411"/>
    <n v="50656"/>
    <n v="9744"/>
    <n v="1380000000"/>
  </r>
  <r>
    <s v="R00740"/>
    <x v="0"/>
    <x v="0"/>
    <x v="0"/>
    <x v="451"/>
    <n v="1778"/>
    <n v="159"/>
    <n v="1826"/>
    <n v="946670"/>
    <n v="26439"/>
    <n v="65237"/>
    <n v="10668"/>
    <n v="19318"/>
    <n v="83000000"/>
  </r>
  <r>
    <s v="R00741"/>
    <x v="3"/>
    <x v="6"/>
    <x v="6"/>
    <x v="262"/>
    <n v="4870"/>
    <n v="100"/>
    <n v="1025"/>
    <n v="951540"/>
    <n v="26539"/>
    <n v="66262"/>
    <n v="73050"/>
    <n v="10024"/>
    <n v="68000000"/>
  </r>
  <r>
    <s v="R00742"/>
    <x v="2"/>
    <x v="2"/>
    <x v="2"/>
    <x v="36"/>
    <n v="1147"/>
    <n v="112"/>
    <n v="785"/>
    <n v="952687"/>
    <n v="26651"/>
    <n v="67047"/>
    <n v="18352"/>
    <n v="2367"/>
    <n v="1380000000"/>
  </r>
  <r>
    <s v="R00743"/>
    <x v="0"/>
    <x v="0"/>
    <x v="0"/>
    <x v="441"/>
    <n v="2847"/>
    <n v="178"/>
    <n v="4130"/>
    <n v="955534"/>
    <n v="26829"/>
    <n v="71177"/>
    <n v="19929"/>
    <n v="18258"/>
    <n v="83000000"/>
  </r>
  <r>
    <s v="R00744"/>
    <x v="0"/>
    <x v="16"/>
    <x v="19"/>
    <x v="452"/>
    <n v="3850"/>
    <n v="27"/>
    <n v="1800"/>
    <n v="959384"/>
    <n v="26856"/>
    <n v="72977"/>
    <n v="50050"/>
    <n v="15672"/>
    <n v="83000000"/>
  </r>
  <r>
    <s v="R00745"/>
    <x v="1"/>
    <x v="1"/>
    <x v="1"/>
    <x v="453"/>
    <n v="2991"/>
    <n v="183"/>
    <n v="3289"/>
    <n v="962375"/>
    <n v="27039"/>
    <n v="76266"/>
    <n v="14955"/>
    <n v="14804"/>
    <n v="213000000"/>
  </r>
  <r>
    <s v="R00746"/>
    <x v="2"/>
    <x v="2"/>
    <x v="29"/>
    <x v="337"/>
    <n v="3070"/>
    <n v="98"/>
    <n v="360"/>
    <n v="965445"/>
    <n v="27137"/>
    <n v="76626"/>
    <n v="27630"/>
    <n v="2092"/>
    <n v="1380000000"/>
  </r>
  <r>
    <s v="R00747"/>
    <x v="3"/>
    <x v="10"/>
    <x v="10"/>
    <x v="54"/>
    <n v="620"/>
    <n v="135"/>
    <n v="4389"/>
    <n v="966065"/>
    <n v="27272"/>
    <n v="81015"/>
    <n v="4340"/>
    <n v="15432"/>
    <n v="68000000"/>
  </r>
  <r>
    <s v="R00748"/>
    <x v="3"/>
    <x v="6"/>
    <x v="6"/>
    <x v="166"/>
    <n v="963"/>
    <n v="40"/>
    <n v="3397"/>
    <n v="967028"/>
    <n v="27312"/>
    <n v="84412"/>
    <n v="17334"/>
    <n v="3436"/>
    <n v="68000000"/>
  </r>
  <r>
    <s v="R00749"/>
    <x v="2"/>
    <x v="9"/>
    <x v="25"/>
    <x v="413"/>
    <n v="2860"/>
    <n v="117"/>
    <n v="1226"/>
    <n v="969888"/>
    <n v="27429"/>
    <n v="85638"/>
    <n v="20020"/>
    <n v="13165"/>
    <n v="1380000000"/>
  </r>
  <r>
    <s v="R00750"/>
    <x v="2"/>
    <x v="2"/>
    <x v="29"/>
    <x v="454"/>
    <n v="2142"/>
    <n v="22"/>
    <n v="2640"/>
    <n v="972030"/>
    <n v="27451"/>
    <n v="88278"/>
    <n v="10710"/>
    <n v="5228"/>
    <n v="1380000000"/>
  </r>
  <r>
    <s v="R00751"/>
    <x v="4"/>
    <x v="14"/>
    <x v="16"/>
    <x v="455"/>
    <n v="1500"/>
    <n v="181"/>
    <n v="3649"/>
    <n v="973530"/>
    <n v="27632"/>
    <n v="91927"/>
    <n v="18000"/>
    <n v="12634"/>
    <n v="331000000"/>
  </r>
  <r>
    <s v="R00752"/>
    <x v="1"/>
    <x v="18"/>
    <x v="27"/>
    <x v="437"/>
    <n v="3189"/>
    <n v="22"/>
    <n v="4356"/>
    <n v="976719"/>
    <n v="27654"/>
    <n v="96283"/>
    <n v="57402"/>
    <n v="6998"/>
    <n v="213000000"/>
  </r>
  <r>
    <s v="R00753"/>
    <x v="2"/>
    <x v="5"/>
    <x v="13"/>
    <x v="456"/>
    <n v="1326"/>
    <n v="31"/>
    <n v="3203"/>
    <n v="978045"/>
    <n v="27685"/>
    <n v="99486"/>
    <n v="9282"/>
    <n v="13449"/>
    <n v="1380000000"/>
  </r>
  <r>
    <s v="R00754"/>
    <x v="2"/>
    <x v="5"/>
    <x v="13"/>
    <x v="457"/>
    <n v="121"/>
    <n v="137"/>
    <n v="1800"/>
    <n v="978166"/>
    <n v="27822"/>
    <n v="101286"/>
    <n v="968"/>
    <n v="15541"/>
    <n v="1380000000"/>
  </r>
  <r>
    <s v="R00755"/>
    <x v="4"/>
    <x v="8"/>
    <x v="34"/>
    <x v="367"/>
    <n v="4313"/>
    <n v="80"/>
    <n v="3396"/>
    <n v="982479"/>
    <n v="27902"/>
    <n v="104682"/>
    <n v="38817"/>
    <n v="5057"/>
    <n v="331000000"/>
  </r>
  <r>
    <s v="R00756"/>
    <x v="4"/>
    <x v="14"/>
    <x v="16"/>
    <x v="419"/>
    <n v="1076"/>
    <n v="162"/>
    <n v="1416"/>
    <n v="983555"/>
    <n v="28064"/>
    <n v="106098"/>
    <n v="9684"/>
    <n v="2859"/>
    <n v="331000000"/>
  </r>
  <r>
    <s v="R00757"/>
    <x v="0"/>
    <x v="4"/>
    <x v="24"/>
    <x v="292"/>
    <n v="3197"/>
    <n v="98"/>
    <n v="4497"/>
    <n v="986752"/>
    <n v="28162"/>
    <n v="110595"/>
    <n v="51152"/>
    <n v="7471"/>
    <n v="83000000"/>
  </r>
  <r>
    <s v="R00758"/>
    <x v="3"/>
    <x v="10"/>
    <x v="11"/>
    <x v="284"/>
    <n v="1182"/>
    <n v="62"/>
    <n v="335"/>
    <n v="987934"/>
    <n v="28224"/>
    <n v="110930"/>
    <n v="7092"/>
    <n v="14415"/>
    <n v="68000000"/>
  </r>
  <r>
    <s v="R00759"/>
    <x v="1"/>
    <x v="15"/>
    <x v="18"/>
    <x v="458"/>
    <n v="794"/>
    <n v="194"/>
    <n v="3009"/>
    <n v="988728"/>
    <n v="28418"/>
    <n v="113939"/>
    <n v="8734"/>
    <n v="17525"/>
    <n v="213000000"/>
  </r>
  <r>
    <s v="R00760"/>
    <x v="0"/>
    <x v="0"/>
    <x v="0"/>
    <x v="459"/>
    <n v="1624"/>
    <n v="35"/>
    <n v="1961"/>
    <n v="990352"/>
    <n v="28453"/>
    <n v="115900"/>
    <n v="16240"/>
    <n v="14597"/>
    <n v="83000000"/>
  </r>
  <r>
    <s v="R00761"/>
    <x v="2"/>
    <x v="9"/>
    <x v="25"/>
    <x v="460"/>
    <n v="4271"/>
    <n v="92"/>
    <n v="843"/>
    <n v="994623"/>
    <n v="28545"/>
    <n v="116743"/>
    <n v="76878"/>
    <n v="17487"/>
    <n v="1380000000"/>
  </r>
  <r>
    <s v="R00762"/>
    <x v="4"/>
    <x v="8"/>
    <x v="34"/>
    <x v="318"/>
    <n v="291"/>
    <n v="176"/>
    <n v="1640"/>
    <n v="994914"/>
    <n v="28721"/>
    <n v="118383"/>
    <n v="4365"/>
    <n v="14601"/>
    <n v="331000000"/>
  </r>
  <r>
    <s v="R00763"/>
    <x v="3"/>
    <x v="10"/>
    <x v="10"/>
    <x v="461"/>
    <n v="490"/>
    <n v="45"/>
    <n v="4140"/>
    <n v="995404"/>
    <n v="28766"/>
    <n v="122523"/>
    <n v="5390"/>
    <n v="15354"/>
    <n v="68000000"/>
  </r>
  <r>
    <s v="R00764"/>
    <x v="0"/>
    <x v="16"/>
    <x v="19"/>
    <x v="152"/>
    <n v="2808"/>
    <n v="26"/>
    <n v="1124"/>
    <n v="998212"/>
    <n v="28792"/>
    <n v="123647"/>
    <n v="53352"/>
    <n v="8584"/>
    <n v="83000000"/>
  </r>
  <r>
    <s v="R00765"/>
    <x v="3"/>
    <x v="11"/>
    <x v="33"/>
    <x v="462"/>
    <n v="3428"/>
    <n v="158"/>
    <n v="4711"/>
    <n v="1640"/>
    <n v="28950"/>
    <n v="128358"/>
    <n v="47992"/>
    <n v="16351"/>
    <n v="68000000"/>
  </r>
  <r>
    <s v="R00766"/>
    <x v="4"/>
    <x v="8"/>
    <x v="8"/>
    <x v="4"/>
    <n v="633"/>
    <n v="161"/>
    <n v="2309"/>
    <n v="2273"/>
    <n v="29111"/>
    <n v="130667"/>
    <n v="8862"/>
    <n v="14337"/>
    <n v="331000000"/>
  </r>
  <r>
    <s v="R00767"/>
    <x v="0"/>
    <x v="16"/>
    <x v="19"/>
    <x v="208"/>
    <n v="3499"/>
    <n v="75"/>
    <n v="764"/>
    <n v="5772"/>
    <n v="29186"/>
    <n v="131431"/>
    <n v="24493"/>
    <n v="18196"/>
    <n v="83000000"/>
  </r>
  <r>
    <s v="R00768"/>
    <x v="0"/>
    <x v="4"/>
    <x v="24"/>
    <x v="326"/>
    <n v="2172"/>
    <n v="100"/>
    <n v="1700"/>
    <n v="7944"/>
    <n v="29286"/>
    <n v="133131"/>
    <n v="26064"/>
    <n v="8066"/>
    <n v="83000000"/>
  </r>
  <r>
    <s v="R00769"/>
    <x v="3"/>
    <x v="17"/>
    <x v="28"/>
    <x v="463"/>
    <n v="3386"/>
    <n v="186"/>
    <n v="2339"/>
    <n v="11330"/>
    <n v="29472"/>
    <n v="135470"/>
    <n v="64334"/>
    <n v="6889"/>
    <n v="68000000"/>
  </r>
  <r>
    <s v="R00770"/>
    <x v="4"/>
    <x v="8"/>
    <x v="34"/>
    <x v="464"/>
    <n v="3907"/>
    <n v="181"/>
    <n v="3727"/>
    <n v="15237"/>
    <n v="29653"/>
    <n v="139197"/>
    <n v="39070"/>
    <n v="5075"/>
    <n v="331000000"/>
  </r>
  <r>
    <s v="R00771"/>
    <x v="2"/>
    <x v="9"/>
    <x v="9"/>
    <x v="250"/>
    <n v="4699"/>
    <n v="193"/>
    <n v="4629"/>
    <n v="19936"/>
    <n v="29846"/>
    <n v="143826"/>
    <n v="51689"/>
    <n v="3783"/>
    <n v="1380000000"/>
  </r>
  <r>
    <s v="R00772"/>
    <x v="0"/>
    <x v="16"/>
    <x v="19"/>
    <x v="316"/>
    <n v="3468"/>
    <n v="157"/>
    <n v="1092"/>
    <n v="23404"/>
    <n v="30003"/>
    <n v="144918"/>
    <n v="45084"/>
    <n v="5667"/>
    <n v="83000000"/>
  </r>
  <r>
    <s v="R00773"/>
    <x v="2"/>
    <x v="5"/>
    <x v="13"/>
    <x v="465"/>
    <n v="490"/>
    <n v="150"/>
    <n v="1604"/>
    <n v="23894"/>
    <n v="30153"/>
    <n v="146522"/>
    <n v="5880"/>
    <n v="10710"/>
    <n v="1380000000"/>
  </r>
  <r>
    <s v="R00774"/>
    <x v="4"/>
    <x v="14"/>
    <x v="32"/>
    <x v="176"/>
    <n v="4660"/>
    <n v="8"/>
    <n v="1269"/>
    <n v="28554"/>
    <n v="30161"/>
    <n v="147791"/>
    <n v="55920"/>
    <n v="4058"/>
    <n v="331000000"/>
  </r>
  <r>
    <s v="R00775"/>
    <x v="0"/>
    <x v="4"/>
    <x v="4"/>
    <x v="227"/>
    <n v="4263"/>
    <n v="182"/>
    <n v="4670"/>
    <n v="32817"/>
    <n v="30343"/>
    <n v="152461"/>
    <n v="29841"/>
    <n v="13838"/>
    <n v="83000000"/>
  </r>
  <r>
    <s v="R00776"/>
    <x v="0"/>
    <x v="0"/>
    <x v="0"/>
    <x v="466"/>
    <n v="758"/>
    <n v="128"/>
    <n v="4332"/>
    <n v="33575"/>
    <n v="30471"/>
    <n v="156793"/>
    <n v="3790"/>
    <n v="13044"/>
    <n v="83000000"/>
  </r>
  <r>
    <s v="R00777"/>
    <x v="2"/>
    <x v="9"/>
    <x v="25"/>
    <x v="467"/>
    <n v="1197"/>
    <n v="55"/>
    <n v="3402"/>
    <n v="34772"/>
    <n v="30526"/>
    <n v="160195"/>
    <n v="19152"/>
    <n v="8482"/>
    <n v="1380000000"/>
  </r>
  <r>
    <s v="R00778"/>
    <x v="1"/>
    <x v="18"/>
    <x v="27"/>
    <x v="191"/>
    <n v="3443"/>
    <n v="166"/>
    <n v="530"/>
    <n v="38215"/>
    <n v="30692"/>
    <n v="160725"/>
    <n v="17215"/>
    <n v="3703"/>
    <n v="213000000"/>
  </r>
  <r>
    <s v="R00779"/>
    <x v="2"/>
    <x v="7"/>
    <x v="7"/>
    <x v="215"/>
    <n v="1904"/>
    <n v="86"/>
    <n v="2790"/>
    <n v="40119"/>
    <n v="30778"/>
    <n v="163515"/>
    <n v="26656"/>
    <n v="1710"/>
    <n v="1380000000"/>
  </r>
  <r>
    <s v="R00780"/>
    <x v="2"/>
    <x v="7"/>
    <x v="7"/>
    <x v="468"/>
    <n v="1650"/>
    <n v="17"/>
    <n v="2512"/>
    <n v="41769"/>
    <n v="30795"/>
    <n v="166027"/>
    <n v="9900"/>
    <n v="5411"/>
    <n v="1380000000"/>
  </r>
  <r>
    <s v="R00781"/>
    <x v="1"/>
    <x v="3"/>
    <x v="3"/>
    <x v="129"/>
    <n v="4275"/>
    <n v="41"/>
    <n v="1252"/>
    <n v="46044"/>
    <n v="30836"/>
    <n v="167279"/>
    <n v="51300"/>
    <n v="11359"/>
    <n v="213000000"/>
  </r>
  <r>
    <s v="R00782"/>
    <x v="4"/>
    <x v="8"/>
    <x v="34"/>
    <x v="426"/>
    <n v="3191"/>
    <n v="110"/>
    <n v="3941"/>
    <n v="49235"/>
    <n v="30946"/>
    <n v="171220"/>
    <n v="44674"/>
    <n v="14289"/>
    <n v="331000000"/>
  </r>
  <r>
    <s v="R00783"/>
    <x v="4"/>
    <x v="8"/>
    <x v="8"/>
    <x v="146"/>
    <n v="27"/>
    <n v="72"/>
    <n v="2429"/>
    <n v="49262"/>
    <n v="31018"/>
    <n v="173649"/>
    <n v="513"/>
    <n v="8684"/>
    <n v="331000000"/>
  </r>
  <r>
    <s v="R00784"/>
    <x v="0"/>
    <x v="19"/>
    <x v="35"/>
    <x v="361"/>
    <n v="2750"/>
    <n v="64"/>
    <n v="4222"/>
    <n v="52012"/>
    <n v="31082"/>
    <n v="177871"/>
    <n v="27500"/>
    <n v="867"/>
    <n v="83000000"/>
  </r>
  <r>
    <s v="R00785"/>
    <x v="3"/>
    <x v="6"/>
    <x v="22"/>
    <x v="327"/>
    <n v="2704"/>
    <n v="160"/>
    <n v="657"/>
    <n v="54716"/>
    <n v="31242"/>
    <n v="178528"/>
    <n v="51376"/>
    <n v="7000"/>
    <n v="68000000"/>
  </r>
  <r>
    <s v="R00786"/>
    <x v="3"/>
    <x v="10"/>
    <x v="10"/>
    <x v="0"/>
    <n v="2879"/>
    <n v="157"/>
    <n v="1864"/>
    <n v="57595"/>
    <n v="31399"/>
    <n v="180392"/>
    <n v="28790"/>
    <n v="5868"/>
    <n v="68000000"/>
  </r>
  <r>
    <s v="R00787"/>
    <x v="0"/>
    <x v="4"/>
    <x v="4"/>
    <x v="232"/>
    <n v="4357"/>
    <n v="132"/>
    <n v="1168"/>
    <n v="61952"/>
    <n v="31531"/>
    <n v="181560"/>
    <n v="21785"/>
    <n v="5961"/>
    <n v="83000000"/>
  </r>
  <r>
    <s v="R00788"/>
    <x v="3"/>
    <x v="11"/>
    <x v="33"/>
    <x v="322"/>
    <n v="3725"/>
    <n v="177"/>
    <n v="2600"/>
    <n v="65677"/>
    <n v="31708"/>
    <n v="184160"/>
    <n v="22350"/>
    <n v="8687"/>
    <n v="68000000"/>
  </r>
  <r>
    <s v="R00789"/>
    <x v="2"/>
    <x v="7"/>
    <x v="7"/>
    <x v="465"/>
    <n v="2673"/>
    <n v="192"/>
    <n v="2486"/>
    <n v="68350"/>
    <n v="31900"/>
    <n v="186646"/>
    <n v="24057"/>
    <n v="8217"/>
    <n v="1380000000"/>
  </r>
  <r>
    <s v="R00790"/>
    <x v="2"/>
    <x v="9"/>
    <x v="9"/>
    <x v="469"/>
    <n v="2832"/>
    <n v="9"/>
    <n v="2455"/>
    <n v="71182"/>
    <n v="31909"/>
    <n v="189101"/>
    <n v="19824"/>
    <n v="19410"/>
    <n v="1380000000"/>
  </r>
  <r>
    <s v="R00791"/>
    <x v="1"/>
    <x v="1"/>
    <x v="26"/>
    <x v="470"/>
    <n v="3109"/>
    <n v="59"/>
    <n v="2843"/>
    <n v="74291"/>
    <n v="31968"/>
    <n v="191944"/>
    <n v="18654"/>
    <n v="6173"/>
    <n v="213000000"/>
  </r>
  <r>
    <s v="R00792"/>
    <x v="1"/>
    <x v="3"/>
    <x v="31"/>
    <x v="327"/>
    <n v="4292"/>
    <n v="154"/>
    <n v="1730"/>
    <n v="78583"/>
    <n v="32122"/>
    <n v="193674"/>
    <n v="77256"/>
    <n v="3430"/>
    <n v="213000000"/>
  </r>
  <r>
    <s v="R00793"/>
    <x v="0"/>
    <x v="19"/>
    <x v="36"/>
    <x v="323"/>
    <n v="3596"/>
    <n v="71"/>
    <n v="3811"/>
    <n v="82179"/>
    <n v="32193"/>
    <n v="197485"/>
    <n v="46748"/>
    <n v="10635"/>
    <n v="83000000"/>
  </r>
  <r>
    <s v="R00794"/>
    <x v="0"/>
    <x v="19"/>
    <x v="36"/>
    <x v="471"/>
    <n v="3695"/>
    <n v="155"/>
    <n v="4042"/>
    <n v="85874"/>
    <n v="32348"/>
    <n v="201527"/>
    <n v="51730"/>
    <n v="13420"/>
    <n v="83000000"/>
  </r>
  <r>
    <s v="R00795"/>
    <x v="0"/>
    <x v="4"/>
    <x v="24"/>
    <x v="472"/>
    <n v="1460"/>
    <n v="172"/>
    <n v="3238"/>
    <n v="87334"/>
    <n v="32520"/>
    <n v="204765"/>
    <n v="16060"/>
    <n v="12142"/>
    <n v="83000000"/>
  </r>
  <r>
    <s v="R00796"/>
    <x v="2"/>
    <x v="9"/>
    <x v="25"/>
    <x v="473"/>
    <n v="2921"/>
    <n v="51"/>
    <n v="2689"/>
    <n v="90255"/>
    <n v="32571"/>
    <n v="207454"/>
    <n v="14605"/>
    <n v="18286"/>
    <n v="1380000000"/>
  </r>
  <r>
    <s v="R00797"/>
    <x v="3"/>
    <x v="17"/>
    <x v="28"/>
    <x v="254"/>
    <n v="1433"/>
    <n v="193"/>
    <n v="3333"/>
    <n v="91688"/>
    <n v="32764"/>
    <n v="210787"/>
    <n v="27227"/>
    <n v="4945"/>
    <n v="68000000"/>
  </r>
  <r>
    <s v="R00798"/>
    <x v="0"/>
    <x v="16"/>
    <x v="19"/>
    <x v="470"/>
    <n v="4428"/>
    <n v="61"/>
    <n v="3332"/>
    <n v="96116"/>
    <n v="32825"/>
    <n v="214119"/>
    <n v="66420"/>
    <n v="3329"/>
    <n v="83000000"/>
  </r>
  <r>
    <s v="R00799"/>
    <x v="0"/>
    <x v="4"/>
    <x v="4"/>
    <x v="474"/>
    <n v="3536"/>
    <n v="116"/>
    <n v="1198"/>
    <n v="99652"/>
    <n v="32941"/>
    <n v="215317"/>
    <n v="17680"/>
    <n v="333"/>
    <n v="83000000"/>
  </r>
  <r>
    <s v="R00800"/>
    <x v="2"/>
    <x v="2"/>
    <x v="2"/>
    <x v="68"/>
    <n v="1181"/>
    <n v="124"/>
    <n v="1380"/>
    <n v="100833"/>
    <n v="33065"/>
    <n v="216697"/>
    <n v="8267"/>
    <n v="1427"/>
    <n v="1380000000"/>
  </r>
  <r>
    <s v="R00801"/>
    <x v="2"/>
    <x v="9"/>
    <x v="9"/>
    <x v="40"/>
    <n v="3405"/>
    <n v="59"/>
    <n v="4865"/>
    <n v="104238"/>
    <n v="33124"/>
    <n v="221562"/>
    <n v="47670"/>
    <n v="9657"/>
    <n v="1380000000"/>
  </r>
  <r>
    <s v="R00802"/>
    <x v="2"/>
    <x v="5"/>
    <x v="5"/>
    <x v="63"/>
    <n v="4174"/>
    <n v="85"/>
    <n v="1190"/>
    <n v="108412"/>
    <n v="33209"/>
    <n v="222752"/>
    <n v="79306"/>
    <n v="3617"/>
    <n v="1380000000"/>
  </r>
  <r>
    <s v="R00803"/>
    <x v="3"/>
    <x v="6"/>
    <x v="6"/>
    <x v="391"/>
    <n v="3914"/>
    <n v="167"/>
    <n v="1342"/>
    <n v="112326"/>
    <n v="33376"/>
    <n v="224094"/>
    <n v="39140"/>
    <n v="16955"/>
    <n v="68000000"/>
  </r>
  <r>
    <s v="R00804"/>
    <x v="0"/>
    <x v="19"/>
    <x v="36"/>
    <x v="475"/>
    <n v="4292"/>
    <n v="142"/>
    <n v="1654"/>
    <n v="116618"/>
    <n v="33518"/>
    <n v="225748"/>
    <n v="72964"/>
    <n v="801"/>
    <n v="83000000"/>
  </r>
  <r>
    <s v="R00805"/>
    <x v="4"/>
    <x v="12"/>
    <x v="17"/>
    <x v="189"/>
    <n v="3191"/>
    <n v="94"/>
    <n v="4753"/>
    <n v="119809"/>
    <n v="33612"/>
    <n v="230501"/>
    <n v="19146"/>
    <n v="1188"/>
    <n v="331000000"/>
  </r>
  <r>
    <s v="R00806"/>
    <x v="4"/>
    <x v="13"/>
    <x v="15"/>
    <x v="191"/>
    <n v="1783"/>
    <n v="6"/>
    <n v="3406"/>
    <n v="121592"/>
    <n v="33618"/>
    <n v="233907"/>
    <n v="26745"/>
    <n v="4320"/>
    <n v="331000000"/>
  </r>
  <r>
    <s v="R00807"/>
    <x v="0"/>
    <x v="4"/>
    <x v="4"/>
    <x v="430"/>
    <n v="3722"/>
    <n v="38"/>
    <n v="988"/>
    <n v="125314"/>
    <n v="33656"/>
    <n v="234895"/>
    <n v="44664"/>
    <n v="19678"/>
    <n v="83000000"/>
  </r>
  <r>
    <s v="R00808"/>
    <x v="0"/>
    <x v="16"/>
    <x v="19"/>
    <x v="420"/>
    <n v="4321"/>
    <n v="178"/>
    <n v="3545"/>
    <n v="129635"/>
    <n v="33834"/>
    <n v="238440"/>
    <n v="77778"/>
    <n v="2611"/>
    <n v="83000000"/>
  </r>
  <r>
    <s v="R00809"/>
    <x v="0"/>
    <x v="19"/>
    <x v="36"/>
    <x v="330"/>
    <n v="2642"/>
    <n v="6"/>
    <n v="3216"/>
    <n v="132277"/>
    <n v="33840"/>
    <n v="241656"/>
    <n v="42272"/>
    <n v="4651"/>
    <n v="83000000"/>
  </r>
  <r>
    <s v="R00810"/>
    <x v="0"/>
    <x v="4"/>
    <x v="24"/>
    <x v="476"/>
    <n v="3711"/>
    <n v="139"/>
    <n v="1077"/>
    <n v="135988"/>
    <n v="33979"/>
    <n v="242733"/>
    <n v="29688"/>
    <n v="9813"/>
    <n v="83000000"/>
  </r>
  <r>
    <s v="R00811"/>
    <x v="3"/>
    <x v="6"/>
    <x v="22"/>
    <x v="86"/>
    <n v="2960"/>
    <n v="13"/>
    <n v="121"/>
    <n v="138948"/>
    <n v="33992"/>
    <n v="242854"/>
    <n v="35520"/>
    <n v="4250"/>
    <n v="68000000"/>
  </r>
  <r>
    <s v="R00812"/>
    <x v="4"/>
    <x v="14"/>
    <x v="32"/>
    <x v="442"/>
    <n v="4830"/>
    <n v="33"/>
    <n v="3195"/>
    <n v="143778"/>
    <n v="34025"/>
    <n v="246049"/>
    <n v="77280"/>
    <n v="14373"/>
    <n v="331000000"/>
  </r>
  <r>
    <s v="R00813"/>
    <x v="1"/>
    <x v="1"/>
    <x v="1"/>
    <x v="477"/>
    <n v="1579"/>
    <n v="121"/>
    <n v="2214"/>
    <n v="145357"/>
    <n v="34146"/>
    <n v="248263"/>
    <n v="17369"/>
    <n v="12891"/>
    <n v="213000000"/>
  </r>
  <r>
    <s v="R00814"/>
    <x v="4"/>
    <x v="8"/>
    <x v="8"/>
    <x v="415"/>
    <n v="1619"/>
    <n v="166"/>
    <n v="2991"/>
    <n v="146976"/>
    <n v="34312"/>
    <n v="251254"/>
    <n v="9714"/>
    <n v="3732"/>
    <n v="331000000"/>
  </r>
  <r>
    <s v="R00815"/>
    <x v="4"/>
    <x v="12"/>
    <x v="17"/>
    <x v="351"/>
    <n v="2966"/>
    <n v="72"/>
    <n v="833"/>
    <n v="149942"/>
    <n v="34384"/>
    <n v="252087"/>
    <n v="38558"/>
    <n v="15781"/>
    <n v="331000000"/>
  </r>
  <r>
    <s v="R00816"/>
    <x v="2"/>
    <x v="2"/>
    <x v="29"/>
    <x v="478"/>
    <n v="4315"/>
    <n v="63"/>
    <n v="1678"/>
    <n v="154257"/>
    <n v="34447"/>
    <n v="253765"/>
    <n v="38835"/>
    <n v="2452"/>
    <n v="1380000000"/>
  </r>
  <r>
    <s v="R00817"/>
    <x v="0"/>
    <x v="16"/>
    <x v="19"/>
    <x v="276"/>
    <n v="2340"/>
    <n v="96"/>
    <n v="2069"/>
    <n v="156597"/>
    <n v="34543"/>
    <n v="255834"/>
    <n v="23400"/>
    <n v="809"/>
    <n v="83000000"/>
  </r>
  <r>
    <s v="R00818"/>
    <x v="0"/>
    <x v="4"/>
    <x v="4"/>
    <x v="479"/>
    <n v="1227"/>
    <n v="11"/>
    <n v="1884"/>
    <n v="157824"/>
    <n v="34554"/>
    <n v="257718"/>
    <n v="20859"/>
    <n v="8416"/>
    <n v="83000000"/>
  </r>
  <r>
    <s v="R00819"/>
    <x v="0"/>
    <x v="0"/>
    <x v="0"/>
    <x v="462"/>
    <n v="1728"/>
    <n v="125"/>
    <n v="4056"/>
    <n v="159552"/>
    <n v="34679"/>
    <n v="261774"/>
    <n v="31104"/>
    <n v="11309"/>
    <n v="83000000"/>
  </r>
  <r>
    <s v="R00820"/>
    <x v="2"/>
    <x v="7"/>
    <x v="7"/>
    <x v="168"/>
    <n v="3585"/>
    <n v="33"/>
    <n v="1962"/>
    <n v="163137"/>
    <n v="34712"/>
    <n v="263736"/>
    <n v="68115"/>
    <n v="16603"/>
    <n v="1380000000"/>
  </r>
  <r>
    <s v="R00821"/>
    <x v="3"/>
    <x v="11"/>
    <x v="12"/>
    <x v="480"/>
    <n v="201"/>
    <n v="26"/>
    <n v="4023"/>
    <n v="163338"/>
    <n v="34738"/>
    <n v="267759"/>
    <n v="1206"/>
    <n v="7793"/>
    <n v="68000000"/>
  </r>
  <r>
    <s v="R00822"/>
    <x v="3"/>
    <x v="17"/>
    <x v="20"/>
    <x v="481"/>
    <n v="3160"/>
    <n v="149"/>
    <n v="407"/>
    <n v="166498"/>
    <n v="34887"/>
    <n v="268166"/>
    <n v="22120"/>
    <n v="10317"/>
    <n v="68000000"/>
  </r>
  <r>
    <s v="R00823"/>
    <x v="1"/>
    <x v="15"/>
    <x v="18"/>
    <x v="482"/>
    <n v="3273"/>
    <n v="17"/>
    <n v="4577"/>
    <n v="169771"/>
    <n v="34904"/>
    <n v="272743"/>
    <n v="45822"/>
    <n v="12083"/>
    <n v="213000000"/>
  </r>
  <r>
    <s v="R00824"/>
    <x v="3"/>
    <x v="17"/>
    <x v="28"/>
    <x v="483"/>
    <n v="1713"/>
    <n v="173"/>
    <n v="2369"/>
    <n v="171484"/>
    <n v="35077"/>
    <n v="275112"/>
    <n v="27408"/>
    <n v="8469"/>
    <n v="68000000"/>
  </r>
  <r>
    <s v="R00825"/>
    <x v="3"/>
    <x v="10"/>
    <x v="11"/>
    <x v="242"/>
    <n v="752"/>
    <n v="171"/>
    <n v="2162"/>
    <n v="172236"/>
    <n v="35248"/>
    <n v="277274"/>
    <n v="9024"/>
    <n v="14308"/>
    <n v="68000000"/>
  </r>
  <r>
    <s v="R00826"/>
    <x v="0"/>
    <x v="0"/>
    <x v="0"/>
    <x v="242"/>
    <n v="114"/>
    <n v="145"/>
    <n v="2319"/>
    <n v="172350"/>
    <n v="35393"/>
    <n v="279593"/>
    <n v="1710"/>
    <n v="19557"/>
    <n v="83000000"/>
  </r>
  <r>
    <s v="R00827"/>
    <x v="4"/>
    <x v="14"/>
    <x v="32"/>
    <x v="484"/>
    <n v="3980"/>
    <n v="36"/>
    <n v="3239"/>
    <n v="176330"/>
    <n v="35429"/>
    <n v="282832"/>
    <n v="35820"/>
    <n v="19225"/>
    <n v="331000000"/>
  </r>
  <r>
    <s v="R00828"/>
    <x v="3"/>
    <x v="11"/>
    <x v="33"/>
    <x v="485"/>
    <n v="2818"/>
    <n v="134"/>
    <n v="1892"/>
    <n v="179148"/>
    <n v="35563"/>
    <n v="284724"/>
    <n v="39452"/>
    <n v="18366"/>
    <n v="68000000"/>
  </r>
  <r>
    <s v="R00829"/>
    <x v="3"/>
    <x v="11"/>
    <x v="33"/>
    <x v="169"/>
    <n v="468"/>
    <n v="67"/>
    <n v="2297"/>
    <n v="179616"/>
    <n v="35630"/>
    <n v="287021"/>
    <n v="2340"/>
    <n v="2776"/>
    <n v="68000000"/>
  </r>
  <r>
    <s v="R00830"/>
    <x v="2"/>
    <x v="2"/>
    <x v="2"/>
    <x v="486"/>
    <n v="425"/>
    <n v="79"/>
    <n v="3838"/>
    <n v="180041"/>
    <n v="35709"/>
    <n v="290859"/>
    <n v="5525"/>
    <n v="9906"/>
    <n v="1380000000"/>
  </r>
  <r>
    <s v="R00831"/>
    <x v="1"/>
    <x v="3"/>
    <x v="3"/>
    <x v="314"/>
    <n v="1575"/>
    <n v="85"/>
    <n v="1489"/>
    <n v="181616"/>
    <n v="35794"/>
    <n v="292348"/>
    <n v="29925"/>
    <n v="17565"/>
    <n v="213000000"/>
  </r>
  <r>
    <s v="R00832"/>
    <x v="2"/>
    <x v="7"/>
    <x v="7"/>
    <x v="292"/>
    <n v="1865"/>
    <n v="59"/>
    <n v="2052"/>
    <n v="183481"/>
    <n v="35853"/>
    <n v="294400"/>
    <n v="31705"/>
    <n v="18481"/>
    <n v="1380000000"/>
  </r>
  <r>
    <s v="R00833"/>
    <x v="0"/>
    <x v="16"/>
    <x v="19"/>
    <x v="182"/>
    <n v="833"/>
    <n v="47"/>
    <n v="4009"/>
    <n v="184314"/>
    <n v="35900"/>
    <n v="298409"/>
    <n v="12495"/>
    <n v="7078"/>
    <n v="83000000"/>
  </r>
  <r>
    <s v="R00834"/>
    <x v="4"/>
    <x v="14"/>
    <x v="32"/>
    <x v="125"/>
    <n v="4106"/>
    <n v="178"/>
    <n v="1900"/>
    <n v="188420"/>
    <n v="36078"/>
    <n v="300309"/>
    <n v="65696"/>
    <n v="6545"/>
    <n v="331000000"/>
  </r>
  <r>
    <s v="R00835"/>
    <x v="1"/>
    <x v="15"/>
    <x v="30"/>
    <x v="487"/>
    <n v="3703"/>
    <n v="99"/>
    <n v="1821"/>
    <n v="192123"/>
    <n v="36177"/>
    <n v="302130"/>
    <n v="18515"/>
    <n v="15945"/>
    <n v="213000000"/>
  </r>
  <r>
    <s v="R00836"/>
    <x v="2"/>
    <x v="2"/>
    <x v="2"/>
    <x v="309"/>
    <n v="1408"/>
    <n v="83"/>
    <n v="2910"/>
    <n v="193531"/>
    <n v="36260"/>
    <n v="305040"/>
    <n v="18304"/>
    <n v="14010"/>
    <n v="1380000000"/>
  </r>
  <r>
    <s v="R00837"/>
    <x v="3"/>
    <x v="17"/>
    <x v="20"/>
    <x v="35"/>
    <n v="3481"/>
    <n v="94"/>
    <n v="4360"/>
    <n v="197012"/>
    <n v="36354"/>
    <n v="309400"/>
    <n v="48734"/>
    <n v="19187"/>
    <n v="68000000"/>
  </r>
  <r>
    <s v="R00838"/>
    <x v="3"/>
    <x v="10"/>
    <x v="11"/>
    <x v="488"/>
    <n v="2170"/>
    <n v="51"/>
    <n v="1272"/>
    <n v="199182"/>
    <n v="36405"/>
    <n v="310672"/>
    <n v="21700"/>
    <n v="15231"/>
    <n v="68000000"/>
  </r>
  <r>
    <s v="R00839"/>
    <x v="1"/>
    <x v="1"/>
    <x v="26"/>
    <x v="451"/>
    <n v="603"/>
    <n v="76"/>
    <n v="1886"/>
    <n v="199785"/>
    <n v="36481"/>
    <n v="312558"/>
    <n v="6633"/>
    <n v="10305"/>
    <n v="213000000"/>
  </r>
  <r>
    <s v="R00840"/>
    <x v="3"/>
    <x v="11"/>
    <x v="12"/>
    <x v="315"/>
    <n v="212"/>
    <n v="179"/>
    <n v="1832"/>
    <n v="199997"/>
    <n v="36660"/>
    <n v="314390"/>
    <n v="3604"/>
    <n v="19057"/>
    <n v="68000000"/>
  </r>
  <r>
    <s v="R00841"/>
    <x v="2"/>
    <x v="7"/>
    <x v="7"/>
    <x v="452"/>
    <n v="3901"/>
    <n v="83"/>
    <n v="2866"/>
    <n v="203898"/>
    <n v="36743"/>
    <n v="317256"/>
    <n v="19505"/>
    <n v="16077"/>
    <n v="1380000000"/>
  </r>
  <r>
    <s v="R00842"/>
    <x v="2"/>
    <x v="2"/>
    <x v="2"/>
    <x v="171"/>
    <n v="3738"/>
    <n v="53"/>
    <n v="696"/>
    <n v="207636"/>
    <n v="36796"/>
    <n v="317952"/>
    <n v="52332"/>
    <n v="14604"/>
    <n v="1380000000"/>
  </r>
  <r>
    <s v="R00843"/>
    <x v="3"/>
    <x v="6"/>
    <x v="6"/>
    <x v="489"/>
    <n v="2754"/>
    <n v="168"/>
    <n v="4836"/>
    <n v="210390"/>
    <n v="36964"/>
    <n v="322788"/>
    <n v="41310"/>
    <n v="8607"/>
    <n v="68000000"/>
  </r>
  <r>
    <s v="R00844"/>
    <x v="3"/>
    <x v="10"/>
    <x v="10"/>
    <x v="53"/>
    <n v="4635"/>
    <n v="169"/>
    <n v="2364"/>
    <n v="215025"/>
    <n v="37133"/>
    <n v="325152"/>
    <n v="83430"/>
    <n v="3160"/>
    <n v="68000000"/>
  </r>
  <r>
    <s v="R00845"/>
    <x v="0"/>
    <x v="19"/>
    <x v="35"/>
    <x v="261"/>
    <n v="4801"/>
    <n v="149"/>
    <n v="4869"/>
    <n v="219826"/>
    <n v="37282"/>
    <n v="330021"/>
    <n v="24005"/>
    <n v="2569"/>
    <n v="83000000"/>
  </r>
  <r>
    <s v="R00846"/>
    <x v="4"/>
    <x v="8"/>
    <x v="8"/>
    <x v="476"/>
    <n v="1758"/>
    <n v="38"/>
    <n v="4214"/>
    <n v="221584"/>
    <n v="37320"/>
    <n v="334235"/>
    <n v="33402"/>
    <n v="12174"/>
    <n v="331000000"/>
  </r>
  <r>
    <s v="R00847"/>
    <x v="1"/>
    <x v="15"/>
    <x v="18"/>
    <x v="457"/>
    <n v="4593"/>
    <n v="22"/>
    <n v="1769"/>
    <n v="226177"/>
    <n v="37342"/>
    <n v="336004"/>
    <n v="41337"/>
    <n v="7550"/>
    <n v="213000000"/>
  </r>
  <r>
    <s v="R00848"/>
    <x v="2"/>
    <x v="9"/>
    <x v="9"/>
    <x v="72"/>
    <n v="3068"/>
    <n v="47"/>
    <n v="2841"/>
    <n v="229245"/>
    <n v="37389"/>
    <n v="338845"/>
    <n v="18408"/>
    <n v="7401"/>
    <n v="1380000000"/>
  </r>
  <r>
    <s v="R00849"/>
    <x v="1"/>
    <x v="3"/>
    <x v="31"/>
    <x v="490"/>
    <n v="781"/>
    <n v="112"/>
    <n v="2249"/>
    <n v="230026"/>
    <n v="37501"/>
    <n v="341094"/>
    <n v="11715"/>
    <n v="2613"/>
    <n v="213000000"/>
  </r>
  <r>
    <s v="R00850"/>
    <x v="0"/>
    <x v="19"/>
    <x v="36"/>
    <x v="472"/>
    <n v="4221"/>
    <n v="119"/>
    <n v="3124"/>
    <n v="234247"/>
    <n v="37620"/>
    <n v="344218"/>
    <n v="59094"/>
    <n v="18070"/>
    <n v="83000000"/>
  </r>
  <r>
    <s v="R00851"/>
    <x v="2"/>
    <x v="7"/>
    <x v="7"/>
    <x v="303"/>
    <n v="3430"/>
    <n v="160"/>
    <n v="2364"/>
    <n v="237677"/>
    <n v="37780"/>
    <n v="346582"/>
    <n v="54880"/>
    <n v="17222"/>
    <n v="1380000000"/>
  </r>
  <r>
    <s v="R00852"/>
    <x v="0"/>
    <x v="0"/>
    <x v="0"/>
    <x v="491"/>
    <n v="1526"/>
    <n v="126"/>
    <n v="3744"/>
    <n v="239203"/>
    <n v="37906"/>
    <n v="350326"/>
    <n v="13734"/>
    <n v="6449"/>
    <n v="83000000"/>
  </r>
  <r>
    <s v="R00853"/>
    <x v="0"/>
    <x v="0"/>
    <x v="0"/>
    <x v="492"/>
    <n v="840"/>
    <n v="40"/>
    <n v="1117"/>
    <n v="240043"/>
    <n v="37946"/>
    <n v="351443"/>
    <n v="7560"/>
    <n v="18693"/>
    <n v="83000000"/>
  </r>
  <r>
    <s v="R00854"/>
    <x v="3"/>
    <x v="10"/>
    <x v="11"/>
    <x v="448"/>
    <n v="1341"/>
    <n v="157"/>
    <n v="3163"/>
    <n v="241384"/>
    <n v="38103"/>
    <n v="354606"/>
    <n v="13410"/>
    <n v="12737"/>
    <n v="68000000"/>
  </r>
  <r>
    <s v="R00855"/>
    <x v="1"/>
    <x v="1"/>
    <x v="26"/>
    <x v="493"/>
    <n v="4107"/>
    <n v="46"/>
    <n v="812"/>
    <n v="245491"/>
    <n v="38149"/>
    <n v="355418"/>
    <n v="53391"/>
    <n v="15156"/>
    <n v="213000000"/>
  </r>
  <r>
    <s v="R00856"/>
    <x v="1"/>
    <x v="3"/>
    <x v="31"/>
    <x v="302"/>
    <n v="1500"/>
    <n v="184"/>
    <n v="37"/>
    <n v="246991"/>
    <n v="38333"/>
    <n v="355455"/>
    <n v="15000"/>
    <n v="3947"/>
    <n v="213000000"/>
  </r>
  <r>
    <s v="R00857"/>
    <x v="3"/>
    <x v="6"/>
    <x v="22"/>
    <x v="3"/>
    <n v="515"/>
    <n v="71"/>
    <n v="2460"/>
    <n v="247506"/>
    <n v="38404"/>
    <n v="357915"/>
    <n v="7210"/>
    <n v="16466"/>
    <n v="68000000"/>
  </r>
  <r>
    <s v="R00858"/>
    <x v="1"/>
    <x v="15"/>
    <x v="30"/>
    <x v="114"/>
    <n v="3462"/>
    <n v="56"/>
    <n v="4338"/>
    <n v="250968"/>
    <n v="38460"/>
    <n v="362253"/>
    <n v="51930"/>
    <n v="8662"/>
    <n v="213000000"/>
  </r>
  <r>
    <s v="R00859"/>
    <x v="3"/>
    <x v="10"/>
    <x v="10"/>
    <x v="494"/>
    <n v="3079"/>
    <n v="61"/>
    <n v="3719"/>
    <n v="254047"/>
    <n v="38521"/>
    <n v="365972"/>
    <n v="15395"/>
    <n v="14275"/>
    <n v="68000000"/>
  </r>
  <r>
    <s v="R00860"/>
    <x v="2"/>
    <x v="9"/>
    <x v="25"/>
    <x v="495"/>
    <n v="1147"/>
    <n v="85"/>
    <n v="854"/>
    <n v="255194"/>
    <n v="38606"/>
    <n v="366826"/>
    <n v="10323"/>
    <n v="5123"/>
    <n v="1380000000"/>
  </r>
  <r>
    <s v="R00861"/>
    <x v="0"/>
    <x v="16"/>
    <x v="19"/>
    <x v="496"/>
    <n v="3443"/>
    <n v="56"/>
    <n v="3946"/>
    <n v="258637"/>
    <n v="38662"/>
    <n v="370772"/>
    <n v="20658"/>
    <n v="5224"/>
    <n v="83000000"/>
  </r>
  <r>
    <s v="R00862"/>
    <x v="0"/>
    <x v="4"/>
    <x v="4"/>
    <x v="497"/>
    <n v="3256"/>
    <n v="195"/>
    <n v="2248"/>
    <n v="261893"/>
    <n v="38857"/>
    <n v="373020"/>
    <n v="48840"/>
    <n v="1890"/>
    <n v="83000000"/>
  </r>
  <r>
    <s v="R00863"/>
    <x v="1"/>
    <x v="1"/>
    <x v="1"/>
    <x v="433"/>
    <n v="2594"/>
    <n v="71"/>
    <n v="2354"/>
    <n v="264487"/>
    <n v="38928"/>
    <n v="375374"/>
    <n v="46692"/>
    <n v="10746"/>
    <n v="213000000"/>
  </r>
  <r>
    <s v="R00864"/>
    <x v="4"/>
    <x v="8"/>
    <x v="34"/>
    <x v="179"/>
    <n v="3656"/>
    <n v="123"/>
    <n v="4042"/>
    <n v="268143"/>
    <n v="39051"/>
    <n v="379416"/>
    <n v="43872"/>
    <n v="10125"/>
    <n v="331000000"/>
  </r>
  <r>
    <s v="R00865"/>
    <x v="0"/>
    <x v="4"/>
    <x v="4"/>
    <x v="30"/>
    <n v="1548"/>
    <n v="152"/>
    <n v="1797"/>
    <n v="269691"/>
    <n v="39203"/>
    <n v="381213"/>
    <n v="26316"/>
    <n v="4784"/>
    <n v="83000000"/>
  </r>
  <r>
    <s v="R00866"/>
    <x v="3"/>
    <x v="6"/>
    <x v="6"/>
    <x v="172"/>
    <n v="2086"/>
    <n v="167"/>
    <n v="174"/>
    <n v="271777"/>
    <n v="39370"/>
    <n v="381387"/>
    <n v="22946"/>
    <n v="9602"/>
    <n v="68000000"/>
  </r>
  <r>
    <s v="R00867"/>
    <x v="4"/>
    <x v="12"/>
    <x v="17"/>
    <x v="498"/>
    <n v="3155"/>
    <n v="16"/>
    <n v="1712"/>
    <n v="274932"/>
    <n v="39386"/>
    <n v="383099"/>
    <n v="47325"/>
    <n v="6094"/>
    <n v="331000000"/>
  </r>
  <r>
    <s v="R00868"/>
    <x v="4"/>
    <x v="14"/>
    <x v="32"/>
    <x v="468"/>
    <n v="2350"/>
    <n v="79"/>
    <n v="3019"/>
    <n v="277282"/>
    <n v="39465"/>
    <n v="386118"/>
    <n v="23500"/>
    <n v="16700"/>
    <n v="331000000"/>
  </r>
  <r>
    <s v="R00869"/>
    <x v="0"/>
    <x v="0"/>
    <x v="0"/>
    <x v="277"/>
    <n v="978"/>
    <n v="175"/>
    <n v="3063"/>
    <n v="278260"/>
    <n v="39640"/>
    <n v="389181"/>
    <n v="5868"/>
    <n v="14081"/>
    <n v="83000000"/>
  </r>
  <r>
    <s v="R00870"/>
    <x v="0"/>
    <x v="19"/>
    <x v="35"/>
    <x v="493"/>
    <n v="2305"/>
    <n v="38"/>
    <n v="671"/>
    <n v="280565"/>
    <n v="39678"/>
    <n v="389852"/>
    <n v="16135"/>
    <n v="12436"/>
    <n v="83000000"/>
  </r>
  <r>
    <s v="R00871"/>
    <x v="0"/>
    <x v="19"/>
    <x v="36"/>
    <x v="121"/>
    <n v="3883"/>
    <n v="142"/>
    <n v="693"/>
    <n v="284448"/>
    <n v="39820"/>
    <n v="390545"/>
    <n v="50479"/>
    <n v="16888"/>
    <n v="83000000"/>
  </r>
  <r>
    <s v="R00872"/>
    <x v="3"/>
    <x v="6"/>
    <x v="22"/>
    <x v="429"/>
    <n v="3047"/>
    <n v="16"/>
    <n v="547"/>
    <n v="287495"/>
    <n v="39836"/>
    <n v="391092"/>
    <n v="39611"/>
    <n v="11017"/>
    <n v="68000000"/>
  </r>
  <r>
    <s v="R00873"/>
    <x v="4"/>
    <x v="13"/>
    <x v="21"/>
    <x v="311"/>
    <n v="2589"/>
    <n v="34"/>
    <n v="1122"/>
    <n v="290084"/>
    <n v="39870"/>
    <n v="392214"/>
    <n v="28479"/>
    <n v="10074"/>
    <n v="331000000"/>
  </r>
  <r>
    <s v="R00874"/>
    <x v="1"/>
    <x v="18"/>
    <x v="23"/>
    <x v="110"/>
    <n v="2006"/>
    <n v="32"/>
    <n v="3297"/>
    <n v="292090"/>
    <n v="39902"/>
    <n v="395511"/>
    <n v="12036"/>
    <n v="13202"/>
    <n v="213000000"/>
  </r>
  <r>
    <s v="R00875"/>
    <x v="3"/>
    <x v="17"/>
    <x v="28"/>
    <x v="457"/>
    <n v="2599"/>
    <n v="145"/>
    <n v="3986"/>
    <n v="294689"/>
    <n v="40047"/>
    <n v="399497"/>
    <n v="46782"/>
    <n v="8783"/>
    <n v="68000000"/>
  </r>
  <r>
    <s v="R00876"/>
    <x v="2"/>
    <x v="5"/>
    <x v="5"/>
    <x v="499"/>
    <n v="2508"/>
    <n v="157"/>
    <n v="2596"/>
    <n v="297197"/>
    <n v="40204"/>
    <n v="402093"/>
    <n v="42636"/>
    <n v="7268"/>
    <n v="1380000000"/>
  </r>
  <r>
    <s v="R00877"/>
    <x v="0"/>
    <x v="16"/>
    <x v="19"/>
    <x v="23"/>
    <n v="4319"/>
    <n v="164"/>
    <n v="4368"/>
    <n v="301516"/>
    <n v="40368"/>
    <n v="406461"/>
    <n v="69104"/>
    <n v="16984"/>
    <n v="83000000"/>
  </r>
  <r>
    <s v="R00878"/>
    <x v="4"/>
    <x v="14"/>
    <x v="32"/>
    <x v="249"/>
    <n v="2139"/>
    <n v="110"/>
    <n v="3023"/>
    <n v="303655"/>
    <n v="40478"/>
    <n v="409484"/>
    <n v="34224"/>
    <n v="19863"/>
    <n v="331000000"/>
  </r>
  <r>
    <s v="R00879"/>
    <x v="3"/>
    <x v="17"/>
    <x v="28"/>
    <x v="500"/>
    <n v="279"/>
    <n v="134"/>
    <n v="783"/>
    <n v="303934"/>
    <n v="40612"/>
    <n v="410267"/>
    <n v="4464"/>
    <n v="10215"/>
    <n v="68000000"/>
  </r>
  <r>
    <s v="R00880"/>
    <x v="2"/>
    <x v="7"/>
    <x v="7"/>
    <x v="429"/>
    <n v="1193"/>
    <n v="73"/>
    <n v="1209"/>
    <n v="305127"/>
    <n v="40685"/>
    <n v="411476"/>
    <n v="20281"/>
    <n v="18836"/>
    <n v="1380000000"/>
  </r>
  <r>
    <s v="R00881"/>
    <x v="3"/>
    <x v="17"/>
    <x v="20"/>
    <x v="143"/>
    <n v="1757"/>
    <n v="155"/>
    <n v="939"/>
    <n v="306884"/>
    <n v="40840"/>
    <n v="412415"/>
    <n v="19327"/>
    <n v="17531"/>
    <n v="68000000"/>
  </r>
  <r>
    <s v="R00882"/>
    <x v="3"/>
    <x v="10"/>
    <x v="11"/>
    <x v="501"/>
    <n v="2045"/>
    <n v="97"/>
    <n v="4547"/>
    <n v="308929"/>
    <n v="40937"/>
    <n v="416962"/>
    <n v="10225"/>
    <n v="4359"/>
    <n v="68000000"/>
  </r>
  <r>
    <s v="R00883"/>
    <x v="1"/>
    <x v="15"/>
    <x v="30"/>
    <x v="502"/>
    <n v="247"/>
    <n v="17"/>
    <n v="1528"/>
    <n v="309176"/>
    <n v="40954"/>
    <n v="418490"/>
    <n v="3211"/>
    <n v="1114"/>
    <n v="213000000"/>
  </r>
  <r>
    <s v="R00884"/>
    <x v="1"/>
    <x v="18"/>
    <x v="27"/>
    <x v="503"/>
    <n v="1384"/>
    <n v="174"/>
    <n v="93"/>
    <n v="310560"/>
    <n v="41128"/>
    <n v="418583"/>
    <n v="24912"/>
    <n v="14563"/>
    <n v="213000000"/>
  </r>
  <r>
    <s v="R00885"/>
    <x v="3"/>
    <x v="17"/>
    <x v="28"/>
    <x v="504"/>
    <n v="1372"/>
    <n v="22"/>
    <n v="1330"/>
    <n v="311932"/>
    <n v="41150"/>
    <n v="419913"/>
    <n v="24696"/>
    <n v="6515"/>
    <n v="68000000"/>
  </r>
  <r>
    <s v="R00886"/>
    <x v="2"/>
    <x v="5"/>
    <x v="5"/>
    <x v="505"/>
    <n v="2913"/>
    <n v="147"/>
    <n v="1761"/>
    <n v="314845"/>
    <n v="41297"/>
    <n v="421674"/>
    <n v="37869"/>
    <n v="14669"/>
    <n v="1380000000"/>
  </r>
  <r>
    <s v="R00887"/>
    <x v="4"/>
    <x v="12"/>
    <x v="14"/>
    <x v="420"/>
    <n v="3672"/>
    <n v="30"/>
    <n v="2221"/>
    <n v="318517"/>
    <n v="41327"/>
    <n v="423895"/>
    <n v="36720"/>
    <n v="3784"/>
    <n v="331000000"/>
  </r>
  <r>
    <s v="R00888"/>
    <x v="4"/>
    <x v="8"/>
    <x v="34"/>
    <x v="47"/>
    <n v="44"/>
    <n v="13"/>
    <n v="2742"/>
    <n v="318561"/>
    <n v="41340"/>
    <n v="426637"/>
    <n v="616"/>
    <n v="9900"/>
    <n v="331000000"/>
  </r>
  <r>
    <s v="R00889"/>
    <x v="0"/>
    <x v="16"/>
    <x v="19"/>
    <x v="151"/>
    <n v="2085"/>
    <n v="22"/>
    <n v="1096"/>
    <n v="320646"/>
    <n v="41362"/>
    <n v="427733"/>
    <n v="37530"/>
    <n v="12465"/>
    <n v="83000000"/>
  </r>
  <r>
    <s v="R00890"/>
    <x v="0"/>
    <x v="16"/>
    <x v="19"/>
    <x v="93"/>
    <n v="4511"/>
    <n v="1"/>
    <n v="2103"/>
    <n v="325157"/>
    <n v="41363"/>
    <n v="429836"/>
    <n v="22555"/>
    <n v="5565"/>
    <n v="83000000"/>
  </r>
  <r>
    <s v="R00891"/>
    <x v="4"/>
    <x v="12"/>
    <x v="14"/>
    <x v="24"/>
    <n v="2540"/>
    <n v="156"/>
    <n v="2742"/>
    <n v="327697"/>
    <n v="41519"/>
    <n v="432578"/>
    <n v="30480"/>
    <n v="3641"/>
    <n v="331000000"/>
  </r>
  <r>
    <s v="R00892"/>
    <x v="3"/>
    <x v="17"/>
    <x v="28"/>
    <x v="506"/>
    <n v="2370"/>
    <n v="177"/>
    <n v="4729"/>
    <n v="330067"/>
    <n v="41696"/>
    <n v="437307"/>
    <n v="23700"/>
    <n v="17438"/>
    <n v="68000000"/>
  </r>
  <r>
    <s v="R00893"/>
    <x v="3"/>
    <x v="17"/>
    <x v="28"/>
    <x v="44"/>
    <n v="2515"/>
    <n v="72"/>
    <n v="2291"/>
    <n v="332582"/>
    <n v="41768"/>
    <n v="439598"/>
    <n v="32695"/>
    <n v="12927"/>
    <n v="68000000"/>
  </r>
  <r>
    <s v="R00894"/>
    <x v="1"/>
    <x v="15"/>
    <x v="30"/>
    <x v="110"/>
    <n v="4182"/>
    <n v="58"/>
    <n v="4299"/>
    <n v="336764"/>
    <n v="41826"/>
    <n v="443897"/>
    <n v="54366"/>
    <n v="6510"/>
    <n v="213000000"/>
  </r>
  <r>
    <s v="R00895"/>
    <x v="1"/>
    <x v="3"/>
    <x v="31"/>
    <x v="413"/>
    <n v="4323"/>
    <n v="32"/>
    <n v="3662"/>
    <n v="341087"/>
    <n v="41858"/>
    <n v="447559"/>
    <n v="82137"/>
    <n v="4211"/>
    <n v="213000000"/>
  </r>
  <r>
    <s v="R00896"/>
    <x v="0"/>
    <x v="0"/>
    <x v="0"/>
    <x v="281"/>
    <n v="622"/>
    <n v="175"/>
    <n v="15"/>
    <n v="341709"/>
    <n v="42033"/>
    <n v="447574"/>
    <n v="6842"/>
    <n v="12746"/>
    <n v="83000000"/>
  </r>
  <r>
    <s v="R00897"/>
    <x v="4"/>
    <x v="8"/>
    <x v="34"/>
    <x v="373"/>
    <n v="3381"/>
    <n v="171"/>
    <n v="125"/>
    <n v="345090"/>
    <n v="42204"/>
    <n v="447699"/>
    <n v="27048"/>
    <n v="19979"/>
    <n v="331000000"/>
  </r>
  <r>
    <s v="R00898"/>
    <x v="3"/>
    <x v="11"/>
    <x v="33"/>
    <x v="109"/>
    <n v="484"/>
    <n v="139"/>
    <n v="3422"/>
    <n v="345574"/>
    <n v="42343"/>
    <n v="451121"/>
    <n v="7260"/>
    <n v="5420"/>
    <n v="68000000"/>
  </r>
  <r>
    <s v="R00899"/>
    <x v="4"/>
    <x v="13"/>
    <x v="15"/>
    <x v="145"/>
    <n v="2887"/>
    <n v="82"/>
    <n v="4174"/>
    <n v="348461"/>
    <n v="42425"/>
    <n v="455295"/>
    <n v="14435"/>
    <n v="19303"/>
    <n v="331000000"/>
  </r>
  <r>
    <s v="R00900"/>
    <x v="2"/>
    <x v="5"/>
    <x v="13"/>
    <x v="311"/>
    <n v="24"/>
    <n v="169"/>
    <n v="3572"/>
    <n v="348485"/>
    <n v="42594"/>
    <n v="458867"/>
    <n v="168"/>
    <n v="13507"/>
    <n v="1380000000"/>
  </r>
  <r>
    <s v="R00901"/>
    <x v="4"/>
    <x v="13"/>
    <x v="15"/>
    <x v="415"/>
    <n v="1814"/>
    <n v="34"/>
    <n v="788"/>
    <n v="350299"/>
    <n v="42628"/>
    <n v="459655"/>
    <n v="18140"/>
    <n v="5535"/>
    <n v="331000000"/>
  </r>
  <r>
    <s v="R00902"/>
    <x v="2"/>
    <x v="2"/>
    <x v="29"/>
    <x v="507"/>
    <n v="1225"/>
    <n v="40"/>
    <n v="2352"/>
    <n v="351524"/>
    <n v="42668"/>
    <n v="462007"/>
    <n v="23275"/>
    <n v="2472"/>
    <n v="1380000000"/>
  </r>
  <r>
    <s v="R00903"/>
    <x v="1"/>
    <x v="3"/>
    <x v="31"/>
    <x v="437"/>
    <n v="1248"/>
    <n v="182"/>
    <n v="1511"/>
    <n v="352772"/>
    <n v="42850"/>
    <n v="463518"/>
    <n v="6240"/>
    <n v="12129"/>
    <n v="213000000"/>
  </r>
  <r>
    <s v="R00904"/>
    <x v="1"/>
    <x v="3"/>
    <x v="31"/>
    <x v="141"/>
    <n v="778"/>
    <n v="109"/>
    <n v="4220"/>
    <n v="353550"/>
    <n v="42959"/>
    <n v="467738"/>
    <n v="6224"/>
    <n v="3908"/>
    <n v="213000000"/>
  </r>
  <r>
    <s v="R00905"/>
    <x v="0"/>
    <x v="19"/>
    <x v="36"/>
    <x v="508"/>
    <n v="2842"/>
    <n v="140"/>
    <n v="4713"/>
    <n v="356392"/>
    <n v="43099"/>
    <n v="472451"/>
    <n v="34104"/>
    <n v="4612"/>
    <n v="83000000"/>
  </r>
  <r>
    <s v="R00906"/>
    <x v="4"/>
    <x v="14"/>
    <x v="32"/>
    <x v="383"/>
    <n v="3700"/>
    <n v="38"/>
    <n v="4837"/>
    <n v="360092"/>
    <n v="43137"/>
    <n v="477288"/>
    <n v="59200"/>
    <n v="19446"/>
    <n v="331000000"/>
  </r>
  <r>
    <s v="R00907"/>
    <x v="4"/>
    <x v="8"/>
    <x v="34"/>
    <x v="240"/>
    <n v="1582"/>
    <n v="193"/>
    <n v="3717"/>
    <n v="361674"/>
    <n v="43330"/>
    <n v="481005"/>
    <n v="18984"/>
    <n v="13630"/>
    <n v="331000000"/>
  </r>
  <r>
    <s v="R00908"/>
    <x v="2"/>
    <x v="9"/>
    <x v="25"/>
    <x v="366"/>
    <n v="4848"/>
    <n v="162"/>
    <n v="80"/>
    <n v="366522"/>
    <n v="43492"/>
    <n v="481085"/>
    <n v="48480"/>
    <n v="13571"/>
    <n v="1380000000"/>
  </r>
  <r>
    <s v="R00909"/>
    <x v="1"/>
    <x v="18"/>
    <x v="27"/>
    <x v="509"/>
    <n v="1713"/>
    <n v="115"/>
    <n v="1644"/>
    <n v="368235"/>
    <n v="43607"/>
    <n v="482729"/>
    <n v="30834"/>
    <n v="6514"/>
    <n v="213000000"/>
  </r>
  <r>
    <s v="R00910"/>
    <x v="2"/>
    <x v="7"/>
    <x v="7"/>
    <x v="171"/>
    <n v="3591"/>
    <n v="71"/>
    <n v="174"/>
    <n v="371826"/>
    <n v="43678"/>
    <n v="482903"/>
    <n v="35910"/>
    <n v="14632"/>
    <n v="1380000000"/>
  </r>
  <r>
    <s v="R00911"/>
    <x v="1"/>
    <x v="1"/>
    <x v="26"/>
    <x v="387"/>
    <n v="4521"/>
    <n v="160"/>
    <n v="675"/>
    <n v="376347"/>
    <n v="43838"/>
    <n v="483578"/>
    <n v="31647"/>
    <n v="11915"/>
    <n v="213000000"/>
  </r>
  <r>
    <s v="R00912"/>
    <x v="2"/>
    <x v="7"/>
    <x v="7"/>
    <x v="446"/>
    <n v="3138"/>
    <n v="88"/>
    <n v="347"/>
    <n v="379485"/>
    <n v="43926"/>
    <n v="483925"/>
    <n v="34518"/>
    <n v="15414"/>
    <n v="1380000000"/>
  </r>
  <r>
    <s v="R00913"/>
    <x v="1"/>
    <x v="15"/>
    <x v="30"/>
    <x v="478"/>
    <n v="4755"/>
    <n v="163"/>
    <n v="1912"/>
    <n v="384240"/>
    <n v="44089"/>
    <n v="485837"/>
    <n v="90345"/>
    <n v="2715"/>
    <n v="213000000"/>
  </r>
  <r>
    <s v="R00914"/>
    <x v="2"/>
    <x v="9"/>
    <x v="25"/>
    <x v="510"/>
    <n v="1517"/>
    <n v="140"/>
    <n v="1390"/>
    <n v="385757"/>
    <n v="44229"/>
    <n v="487227"/>
    <n v="24272"/>
    <n v="16262"/>
    <n v="1380000000"/>
  </r>
  <r>
    <s v="R00915"/>
    <x v="1"/>
    <x v="18"/>
    <x v="23"/>
    <x v="478"/>
    <n v="2732"/>
    <n v="55"/>
    <n v="1558"/>
    <n v="388489"/>
    <n v="44284"/>
    <n v="488785"/>
    <n v="32784"/>
    <n v="5819"/>
    <n v="213000000"/>
  </r>
  <r>
    <s v="R00916"/>
    <x v="2"/>
    <x v="2"/>
    <x v="2"/>
    <x v="244"/>
    <n v="4642"/>
    <n v="173"/>
    <n v="1438"/>
    <n v="393131"/>
    <n v="44457"/>
    <n v="490223"/>
    <n v="88198"/>
    <n v="5300"/>
    <n v="1380000000"/>
  </r>
  <r>
    <s v="R00917"/>
    <x v="4"/>
    <x v="8"/>
    <x v="8"/>
    <x v="461"/>
    <n v="2963"/>
    <n v="98"/>
    <n v="2925"/>
    <n v="396094"/>
    <n v="44555"/>
    <n v="493148"/>
    <n v="17778"/>
    <n v="19111"/>
    <n v="331000000"/>
  </r>
  <r>
    <s v="R00918"/>
    <x v="0"/>
    <x v="16"/>
    <x v="19"/>
    <x v="504"/>
    <n v="3863"/>
    <n v="45"/>
    <n v="4819"/>
    <n v="399957"/>
    <n v="44600"/>
    <n v="497967"/>
    <n v="65671"/>
    <n v="11896"/>
    <n v="83000000"/>
  </r>
  <r>
    <s v="R00919"/>
    <x v="2"/>
    <x v="9"/>
    <x v="25"/>
    <x v="370"/>
    <n v="3768"/>
    <n v="99"/>
    <n v="4703"/>
    <n v="403725"/>
    <n v="44699"/>
    <n v="502670"/>
    <n v="71592"/>
    <n v="18812"/>
    <n v="1380000000"/>
  </r>
  <r>
    <s v="R00920"/>
    <x v="0"/>
    <x v="4"/>
    <x v="4"/>
    <x v="511"/>
    <n v="1496"/>
    <n v="112"/>
    <n v="3792"/>
    <n v="405221"/>
    <n v="44811"/>
    <n v="506462"/>
    <n v="13464"/>
    <n v="3379"/>
    <n v="83000000"/>
  </r>
  <r>
    <s v="R00921"/>
    <x v="4"/>
    <x v="13"/>
    <x v="21"/>
    <x v="130"/>
    <n v="3727"/>
    <n v="110"/>
    <n v="357"/>
    <n v="408948"/>
    <n v="44921"/>
    <n v="506819"/>
    <n v="37270"/>
    <n v="13291"/>
    <n v="331000000"/>
  </r>
  <r>
    <s v="R00922"/>
    <x v="4"/>
    <x v="12"/>
    <x v="17"/>
    <x v="512"/>
    <n v="1735"/>
    <n v="171"/>
    <n v="3397"/>
    <n v="410683"/>
    <n v="45092"/>
    <n v="510216"/>
    <n v="8675"/>
    <n v="8881"/>
    <n v="331000000"/>
  </r>
  <r>
    <s v="R00923"/>
    <x v="1"/>
    <x v="1"/>
    <x v="26"/>
    <x v="123"/>
    <n v="1343"/>
    <n v="173"/>
    <n v="1088"/>
    <n v="412026"/>
    <n v="45265"/>
    <n v="511304"/>
    <n v="21488"/>
    <n v="16177"/>
    <n v="213000000"/>
  </r>
  <r>
    <s v="R00924"/>
    <x v="0"/>
    <x v="19"/>
    <x v="36"/>
    <x v="262"/>
    <n v="2267"/>
    <n v="73"/>
    <n v="292"/>
    <n v="414293"/>
    <n v="45338"/>
    <n v="511596"/>
    <n v="20403"/>
    <n v="16223"/>
    <n v="83000000"/>
  </r>
  <r>
    <s v="R00925"/>
    <x v="3"/>
    <x v="10"/>
    <x v="10"/>
    <x v="172"/>
    <n v="3915"/>
    <n v="68"/>
    <n v="990"/>
    <n v="418208"/>
    <n v="45406"/>
    <n v="512586"/>
    <n v="27405"/>
    <n v="2170"/>
    <n v="68000000"/>
  </r>
  <r>
    <s v="R00926"/>
    <x v="1"/>
    <x v="18"/>
    <x v="27"/>
    <x v="449"/>
    <n v="48"/>
    <n v="30"/>
    <n v="3402"/>
    <n v="418256"/>
    <n v="45436"/>
    <n v="515988"/>
    <n v="336"/>
    <n v="12766"/>
    <n v="213000000"/>
  </r>
  <r>
    <s v="R00927"/>
    <x v="0"/>
    <x v="4"/>
    <x v="4"/>
    <x v="513"/>
    <n v="2510"/>
    <n v="124"/>
    <n v="2576"/>
    <n v="420766"/>
    <n v="45560"/>
    <n v="518564"/>
    <n v="25100"/>
    <n v="12284"/>
    <n v="83000000"/>
  </r>
  <r>
    <s v="R00928"/>
    <x v="2"/>
    <x v="2"/>
    <x v="29"/>
    <x v="514"/>
    <n v="3334"/>
    <n v="23"/>
    <n v="819"/>
    <n v="424100"/>
    <n v="45583"/>
    <n v="519383"/>
    <n v="50010"/>
    <n v="12847"/>
    <n v="1380000000"/>
  </r>
  <r>
    <s v="R00929"/>
    <x v="2"/>
    <x v="7"/>
    <x v="7"/>
    <x v="515"/>
    <n v="3660"/>
    <n v="31"/>
    <n v="3490"/>
    <n v="427760"/>
    <n v="45614"/>
    <n v="522873"/>
    <n v="18300"/>
    <n v="12755"/>
    <n v="1380000000"/>
  </r>
  <r>
    <s v="R00930"/>
    <x v="4"/>
    <x v="12"/>
    <x v="14"/>
    <x v="156"/>
    <n v="1746"/>
    <n v="112"/>
    <n v="4225"/>
    <n v="429506"/>
    <n v="45726"/>
    <n v="527098"/>
    <n v="15714"/>
    <n v="6325"/>
    <n v="331000000"/>
  </r>
  <r>
    <s v="R00931"/>
    <x v="3"/>
    <x v="11"/>
    <x v="12"/>
    <x v="106"/>
    <n v="495"/>
    <n v="194"/>
    <n v="3620"/>
    <n v="430001"/>
    <n v="45920"/>
    <n v="530718"/>
    <n v="4455"/>
    <n v="5425"/>
    <n v="68000000"/>
  </r>
  <r>
    <s v="R00932"/>
    <x v="2"/>
    <x v="7"/>
    <x v="7"/>
    <x v="453"/>
    <n v="633"/>
    <n v="15"/>
    <n v="3428"/>
    <n v="430634"/>
    <n v="45935"/>
    <n v="534146"/>
    <n v="5697"/>
    <n v="2800"/>
    <n v="1380000000"/>
  </r>
  <r>
    <s v="R00933"/>
    <x v="0"/>
    <x v="0"/>
    <x v="0"/>
    <x v="18"/>
    <n v="4697"/>
    <n v="184"/>
    <n v="2507"/>
    <n v="435331"/>
    <n v="46119"/>
    <n v="536653"/>
    <n v="32879"/>
    <n v="2303"/>
    <n v="83000000"/>
  </r>
  <r>
    <s v="R00934"/>
    <x v="0"/>
    <x v="4"/>
    <x v="4"/>
    <x v="25"/>
    <n v="2817"/>
    <n v="107"/>
    <n v="4688"/>
    <n v="438148"/>
    <n v="46226"/>
    <n v="541341"/>
    <n v="28170"/>
    <n v="15863"/>
    <n v="83000000"/>
  </r>
  <r>
    <s v="R00935"/>
    <x v="2"/>
    <x v="7"/>
    <x v="7"/>
    <x v="162"/>
    <n v="2720"/>
    <n v="23"/>
    <n v="2989"/>
    <n v="440868"/>
    <n v="46249"/>
    <n v="544330"/>
    <n v="40800"/>
    <n v="16596"/>
    <n v="1380000000"/>
  </r>
  <r>
    <s v="R00936"/>
    <x v="0"/>
    <x v="4"/>
    <x v="4"/>
    <x v="516"/>
    <n v="175"/>
    <n v="33"/>
    <n v="1924"/>
    <n v="441043"/>
    <n v="46282"/>
    <n v="546254"/>
    <n v="875"/>
    <n v="4994"/>
    <n v="83000000"/>
  </r>
  <r>
    <s v="R00937"/>
    <x v="0"/>
    <x v="4"/>
    <x v="24"/>
    <x v="115"/>
    <n v="3160"/>
    <n v="127"/>
    <n v="4709"/>
    <n v="444203"/>
    <n v="46409"/>
    <n v="550963"/>
    <n v="56880"/>
    <n v="1320"/>
    <n v="83000000"/>
  </r>
  <r>
    <s v="R00938"/>
    <x v="4"/>
    <x v="13"/>
    <x v="21"/>
    <x v="215"/>
    <n v="638"/>
    <n v="51"/>
    <n v="4634"/>
    <n v="444841"/>
    <n v="46460"/>
    <n v="555597"/>
    <n v="8932"/>
    <n v="10459"/>
    <n v="331000000"/>
  </r>
  <r>
    <s v="R00939"/>
    <x v="3"/>
    <x v="17"/>
    <x v="28"/>
    <x v="255"/>
    <n v="3357"/>
    <n v="47"/>
    <n v="4356"/>
    <n v="448198"/>
    <n v="46507"/>
    <n v="559953"/>
    <n v="57069"/>
    <n v="10779"/>
    <n v="68000000"/>
  </r>
  <r>
    <s v="R00940"/>
    <x v="4"/>
    <x v="8"/>
    <x v="34"/>
    <x v="302"/>
    <n v="4392"/>
    <n v="86"/>
    <n v="3644"/>
    <n v="452590"/>
    <n v="46593"/>
    <n v="563597"/>
    <n v="21960"/>
    <n v="14534"/>
    <n v="331000000"/>
  </r>
  <r>
    <s v="R00941"/>
    <x v="3"/>
    <x v="6"/>
    <x v="6"/>
    <x v="459"/>
    <n v="474"/>
    <n v="118"/>
    <n v="3207"/>
    <n v="453064"/>
    <n v="46711"/>
    <n v="566804"/>
    <n v="7110"/>
    <n v="1214"/>
    <n v="68000000"/>
  </r>
  <r>
    <s v="R00942"/>
    <x v="0"/>
    <x v="16"/>
    <x v="19"/>
    <x v="302"/>
    <n v="3827"/>
    <n v="180"/>
    <n v="2656"/>
    <n v="456891"/>
    <n v="46891"/>
    <n v="569460"/>
    <n v="22962"/>
    <n v="8320"/>
    <n v="83000000"/>
  </r>
  <r>
    <s v="R00943"/>
    <x v="3"/>
    <x v="10"/>
    <x v="10"/>
    <x v="265"/>
    <n v="1646"/>
    <n v="182"/>
    <n v="1684"/>
    <n v="458537"/>
    <n v="47073"/>
    <n v="571144"/>
    <n v="13168"/>
    <n v="9248"/>
    <n v="68000000"/>
  </r>
  <r>
    <s v="R00944"/>
    <x v="0"/>
    <x v="4"/>
    <x v="4"/>
    <x v="16"/>
    <n v="1958"/>
    <n v="37"/>
    <n v="1250"/>
    <n v="460495"/>
    <n v="47110"/>
    <n v="572394"/>
    <n v="27412"/>
    <n v="10746"/>
    <n v="83000000"/>
  </r>
  <r>
    <s v="R00945"/>
    <x v="0"/>
    <x v="4"/>
    <x v="24"/>
    <x v="517"/>
    <n v="4120"/>
    <n v="129"/>
    <n v="1812"/>
    <n v="464615"/>
    <n v="47239"/>
    <n v="574206"/>
    <n v="78280"/>
    <n v="19670"/>
    <n v="83000000"/>
  </r>
  <r>
    <s v="R00946"/>
    <x v="4"/>
    <x v="13"/>
    <x v="15"/>
    <x v="144"/>
    <n v="348"/>
    <n v="68"/>
    <n v="1842"/>
    <n v="464963"/>
    <n v="47307"/>
    <n v="576048"/>
    <n v="4524"/>
    <n v="18165"/>
    <n v="331000000"/>
  </r>
  <r>
    <s v="R00947"/>
    <x v="4"/>
    <x v="12"/>
    <x v="17"/>
    <x v="518"/>
    <n v="636"/>
    <n v="81"/>
    <n v="227"/>
    <n v="465599"/>
    <n v="47388"/>
    <n v="576275"/>
    <n v="8904"/>
    <n v="16381"/>
    <n v="331000000"/>
  </r>
  <r>
    <s v="R00948"/>
    <x v="1"/>
    <x v="15"/>
    <x v="30"/>
    <x v="519"/>
    <n v="3614"/>
    <n v="117"/>
    <n v="3898"/>
    <n v="469213"/>
    <n v="47505"/>
    <n v="580173"/>
    <n v="43368"/>
    <n v="6333"/>
    <n v="213000000"/>
  </r>
  <r>
    <s v="R00949"/>
    <x v="2"/>
    <x v="5"/>
    <x v="13"/>
    <x v="426"/>
    <n v="3820"/>
    <n v="52"/>
    <n v="2305"/>
    <n v="473033"/>
    <n v="47557"/>
    <n v="582478"/>
    <n v="57300"/>
    <n v="18222"/>
    <n v="1380000000"/>
  </r>
  <r>
    <s v="R00950"/>
    <x v="1"/>
    <x v="3"/>
    <x v="3"/>
    <x v="369"/>
    <n v="4322"/>
    <n v="49"/>
    <n v="2873"/>
    <n v="477355"/>
    <n v="47606"/>
    <n v="585351"/>
    <n v="60508"/>
    <n v="13895"/>
    <n v="213000000"/>
  </r>
  <r>
    <s v="R00951"/>
    <x v="1"/>
    <x v="18"/>
    <x v="27"/>
    <x v="340"/>
    <n v="4133"/>
    <n v="156"/>
    <n v="3291"/>
    <n v="481488"/>
    <n v="47762"/>
    <n v="588642"/>
    <n v="61995"/>
    <n v="18824"/>
    <n v="213000000"/>
  </r>
  <r>
    <s v="R00952"/>
    <x v="3"/>
    <x v="10"/>
    <x v="11"/>
    <x v="520"/>
    <n v="2617"/>
    <n v="73"/>
    <n v="1259"/>
    <n v="484105"/>
    <n v="47835"/>
    <n v="589901"/>
    <n v="15702"/>
    <n v="17490"/>
    <n v="68000000"/>
  </r>
  <r>
    <s v="R00953"/>
    <x v="0"/>
    <x v="16"/>
    <x v="19"/>
    <x v="521"/>
    <n v="1204"/>
    <n v="182"/>
    <n v="3460"/>
    <n v="485309"/>
    <n v="48017"/>
    <n v="593361"/>
    <n v="6020"/>
    <n v="13425"/>
    <n v="83000000"/>
  </r>
  <r>
    <s v="R00954"/>
    <x v="0"/>
    <x v="0"/>
    <x v="0"/>
    <x v="522"/>
    <n v="2161"/>
    <n v="105"/>
    <n v="2392"/>
    <n v="487470"/>
    <n v="48122"/>
    <n v="595753"/>
    <n v="17288"/>
    <n v="15111"/>
    <n v="83000000"/>
  </r>
  <r>
    <s v="R00955"/>
    <x v="0"/>
    <x v="16"/>
    <x v="19"/>
    <x v="361"/>
    <n v="2179"/>
    <n v="188"/>
    <n v="2697"/>
    <n v="489649"/>
    <n v="48310"/>
    <n v="598450"/>
    <n v="19611"/>
    <n v="19386"/>
    <n v="83000000"/>
  </r>
  <r>
    <s v="R00956"/>
    <x v="2"/>
    <x v="7"/>
    <x v="7"/>
    <x v="523"/>
    <n v="347"/>
    <n v="49"/>
    <n v="2514"/>
    <n v="489996"/>
    <n v="48359"/>
    <n v="600964"/>
    <n v="2082"/>
    <n v="19789"/>
    <n v="1380000000"/>
  </r>
  <r>
    <s v="R00957"/>
    <x v="3"/>
    <x v="17"/>
    <x v="20"/>
    <x v="148"/>
    <n v="1203"/>
    <n v="15"/>
    <n v="4284"/>
    <n v="491199"/>
    <n v="48374"/>
    <n v="605248"/>
    <n v="19248"/>
    <n v="9004"/>
    <n v="68000000"/>
  </r>
  <r>
    <s v="R00958"/>
    <x v="3"/>
    <x v="11"/>
    <x v="33"/>
    <x v="316"/>
    <n v="982"/>
    <n v="86"/>
    <n v="3439"/>
    <n v="492181"/>
    <n v="48460"/>
    <n v="608687"/>
    <n v="13748"/>
    <n v="3232"/>
    <n v="68000000"/>
  </r>
  <r>
    <s v="R00959"/>
    <x v="0"/>
    <x v="4"/>
    <x v="24"/>
    <x v="524"/>
    <n v="731"/>
    <n v="93"/>
    <n v="3169"/>
    <n v="492912"/>
    <n v="48553"/>
    <n v="611856"/>
    <n v="7310"/>
    <n v="19435"/>
    <n v="83000000"/>
  </r>
  <r>
    <s v="R00960"/>
    <x v="1"/>
    <x v="1"/>
    <x v="1"/>
    <x v="241"/>
    <n v="2600"/>
    <n v="69"/>
    <n v="664"/>
    <n v="495512"/>
    <n v="48622"/>
    <n v="612520"/>
    <n v="31200"/>
    <n v="3877"/>
    <n v="213000000"/>
  </r>
  <r>
    <s v="R00961"/>
    <x v="2"/>
    <x v="7"/>
    <x v="7"/>
    <x v="117"/>
    <n v="452"/>
    <n v="171"/>
    <n v="4116"/>
    <n v="495964"/>
    <n v="48793"/>
    <n v="616636"/>
    <n v="7232"/>
    <n v="7614"/>
    <n v="1380000000"/>
  </r>
  <r>
    <s v="R00962"/>
    <x v="1"/>
    <x v="18"/>
    <x v="27"/>
    <x v="428"/>
    <n v="4073"/>
    <n v="99"/>
    <n v="1183"/>
    <n v="500037"/>
    <n v="48892"/>
    <n v="617819"/>
    <n v="61095"/>
    <n v="7307"/>
    <n v="213000000"/>
  </r>
  <r>
    <s v="R00963"/>
    <x v="4"/>
    <x v="12"/>
    <x v="14"/>
    <x v="400"/>
    <n v="2894"/>
    <n v="143"/>
    <n v="4524"/>
    <n v="502931"/>
    <n v="49035"/>
    <n v="622343"/>
    <n v="46304"/>
    <n v="2882"/>
    <n v="331000000"/>
  </r>
  <r>
    <s v="R00964"/>
    <x v="3"/>
    <x v="11"/>
    <x v="33"/>
    <x v="525"/>
    <n v="2234"/>
    <n v="27"/>
    <n v="2632"/>
    <n v="505165"/>
    <n v="49062"/>
    <n v="624975"/>
    <n v="20106"/>
    <n v="359"/>
    <n v="68000000"/>
  </r>
  <r>
    <s v="R00965"/>
    <x v="3"/>
    <x v="10"/>
    <x v="10"/>
    <x v="103"/>
    <n v="163"/>
    <n v="184"/>
    <n v="3065"/>
    <n v="505328"/>
    <n v="49246"/>
    <n v="628040"/>
    <n v="1304"/>
    <n v="18581"/>
    <n v="68000000"/>
  </r>
  <r>
    <s v="R00966"/>
    <x v="1"/>
    <x v="1"/>
    <x v="1"/>
    <x v="496"/>
    <n v="1447"/>
    <n v="153"/>
    <n v="1889"/>
    <n v="506775"/>
    <n v="49399"/>
    <n v="629929"/>
    <n v="15917"/>
    <n v="98"/>
    <n v="213000000"/>
  </r>
  <r>
    <s v="R00967"/>
    <x v="2"/>
    <x v="5"/>
    <x v="13"/>
    <x v="327"/>
    <n v="3869"/>
    <n v="85"/>
    <n v="3118"/>
    <n v="510644"/>
    <n v="49484"/>
    <n v="633047"/>
    <n v="65773"/>
    <n v="7334"/>
    <n v="1380000000"/>
  </r>
  <r>
    <s v="R00968"/>
    <x v="3"/>
    <x v="6"/>
    <x v="22"/>
    <x v="417"/>
    <n v="101"/>
    <n v="117"/>
    <n v="4318"/>
    <n v="510745"/>
    <n v="49601"/>
    <n v="637365"/>
    <n v="909"/>
    <n v="19087"/>
    <n v="68000000"/>
  </r>
  <r>
    <s v="R00969"/>
    <x v="1"/>
    <x v="15"/>
    <x v="30"/>
    <x v="526"/>
    <n v="4054"/>
    <n v="10"/>
    <n v="959"/>
    <n v="514799"/>
    <n v="49611"/>
    <n v="638324"/>
    <n v="64864"/>
    <n v="11934"/>
    <n v="213000000"/>
  </r>
  <r>
    <s v="R00970"/>
    <x v="2"/>
    <x v="9"/>
    <x v="25"/>
    <x v="452"/>
    <n v="3707"/>
    <n v="128"/>
    <n v="157"/>
    <n v="518506"/>
    <n v="49739"/>
    <n v="638481"/>
    <n v="44484"/>
    <n v="14256"/>
    <n v="1380000000"/>
  </r>
  <r>
    <s v="R00971"/>
    <x v="1"/>
    <x v="3"/>
    <x v="31"/>
    <x v="200"/>
    <n v="1452"/>
    <n v="68"/>
    <n v="2007"/>
    <n v="519958"/>
    <n v="49807"/>
    <n v="640488"/>
    <n v="15972"/>
    <n v="9003"/>
    <n v="213000000"/>
  </r>
  <r>
    <s v="R00972"/>
    <x v="2"/>
    <x v="7"/>
    <x v="7"/>
    <x v="527"/>
    <n v="4786"/>
    <n v="170"/>
    <n v="4896"/>
    <n v="524744"/>
    <n v="49977"/>
    <n v="645384"/>
    <n v="43074"/>
    <n v="10112"/>
    <n v="1380000000"/>
  </r>
  <r>
    <s v="R00973"/>
    <x v="0"/>
    <x v="0"/>
    <x v="0"/>
    <x v="316"/>
    <n v="2658"/>
    <n v="173"/>
    <n v="721"/>
    <n v="527402"/>
    <n v="150"/>
    <n v="646105"/>
    <n v="45186"/>
    <n v="15225"/>
    <n v="83000000"/>
  </r>
  <r>
    <s v="R00974"/>
    <x v="2"/>
    <x v="9"/>
    <x v="9"/>
    <x v="438"/>
    <n v="535"/>
    <n v="104"/>
    <n v="1254"/>
    <n v="527937"/>
    <n v="254"/>
    <n v="647359"/>
    <n v="9630"/>
    <n v="15915"/>
    <n v="1380000000"/>
  </r>
  <r>
    <s v="R00975"/>
    <x v="4"/>
    <x v="13"/>
    <x v="21"/>
    <x v="154"/>
    <n v="1700"/>
    <n v="35"/>
    <n v="2345"/>
    <n v="529637"/>
    <n v="289"/>
    <n v="649704"/>
    <n v="25500"/>
    <n v="18259"/>
    <n v="331000000"/>
  </r>
  <r>
    <s v="R00976"/>
    <x v="0"/>
    <x v="16"/>
    <x v="19"/>
    <x v="427"/>
    <n v="1463"/>
    <n v="65"/>
    <n v="4540"/>
    <n v="531100"/>
    <n v="354"/>
    <n v="654244"/>
    <n v="27797"/>
    <n v="15967"/>
    <n v="83000000"/>
  </r>
  <r>
    <s v="R00977"/>
    <x v="1"/>
    <x v="3"/>
    <x v="3"/>
    <x v="173"/>
    <n v="4219"/>
    <n v="184"/>
    <n v="104"/>
    <n v="535319"/>
    <n v="538"/>
    <n v="654348"/>
    <n v="50628"/>
    <n v="9432"/>
    <n v="213000000"/>
  </r>
  <r>
    <s v="R00978"/>
    <x v="0"/>
    <x v="19"/>
    <x v="35"/>
    <x v="528"/>
    <n v="4344"/>
    <n v="133"/>
    <n v="1661"/>
    <n v="539663"/>
    <n v="671"/>
    <n v="656009"/>
    <n v="21720"/>
    <n v="14516"/>
    <n v="83000000"/>
  </r>
  <r>
    <s v="R00979"/>
    <x v="0"/>
    <x v="4"/>
    <x v="24"/>
    <x v="529"/>
    <n v="1971"/>
    <n v="189"/>
    <n v="4978"/>
    <n v="541634"/>
    <n v="860"/>
    <n v="660987"/>
    <n v="23652"/>
    <n v="11262"/>
    <n v="83000000"/>
  </r>
  <r>
    <s v="R00980"/>
    <x v="1"/>
    <x v="15"/>
    <x v="30"/>
    <x v="419"/>
    <n v="1452"/>
    <n v="154"/>
    <n v="1091"/>
    <n v="543086"/>
    <n v="1014"/>
    <n v="662078"/>
    <n v="10164"/>
    <n v="5536"/>
    <n v="213000000"/>
  </r>
  <r>
    <s v="R00981"/>
    <x v="1"/>
    <x v="15"/>
    <x v="30"/>
    <x v="354"/>
    <n v="1593"/>
    <n v="124"/>
    <n v="537"/>
    <n v="544679"/>
    <n v="1138"/>
    <n v="662615"/>
    <n v="7965"/>
    <n v="17068"/>
    <n v="213000000"/>
  </r>
  <r>
    <s v="R00982"/>
    <x v="4"/>
    <x v="13"/>
    <x v="21"/>
    <x v="288"/>
    <n v="712"/>
    <n v="153"/>
    <n v="2720"/>
    <n v="545391"/>
    <n v="1291"/>
    <n v="665335"/>
    <n v="9256"/>
    <n v="18623"/>
    <n v="331000000"/>
  </r>
  <r>
    <s v="R00983"/>
    <x v="1"/>
    <x v="15"/>
    <x v="30"/>
    <x v="513"/>
    <n v="3655"/>
    <n v="140"/>
    <n v="4896"/>
    <n v="549046"/>
    <n v="1431"/>
    <n v="670231"/>
    <n v="54825"/>
    <n v="14429"/>
    <n v="213000000"/>
  </r>
  <r>
    <s v="R00984"/>
    <x v="3"/>
    <x v="10"/>
    <x v="11"/>
    <x v="530"/>
    <n v="4342"/>
    <n v="75"/>
    <n v="1064"/>
    <n v="553388"/>
    <n v="1506"/>
    <n v="671295"/>
    <n v="73814"/>
    <n v="898"/>
    <n v="68000000"/>
  </r>
  <r>
    <s v="R00985"/>
    <x v="3"/>
    <x v="10"/>
    <x v="11"/>
    <x v="100"/>
    <n v="4576"/>
    <n v="145"/>
    <n v="1571"/>
    <n v="557964"/>
    <n v="1651"/>
    <n v="672866"/>
    <n v="45760"/>
    <n v="9879"/>
    <n v="68000000"/>
  </r>
  <r>
    <s v="R00986"/>
    <x v="4"/>
    <x v="13"/>
    <x v="21"/>
    <x v="34"/>
    <n v="4084"/>
    <n v="37"/>
    <n v="3015"/>
    <n v="562048"/>
    <n v="1688"/>
    <n v="675881"/>
    <n v="77596"/>
    <n v="6814"/>
    <n v="331000000"/>
  </r>
  <r>
    <s v="R00987"/>
    <x v="2"/>
    <x v="9"/>
    <x v="25"/>
    <x v="160"/>
    <n v="1448"/>
    <n v="5"/>
    <n v="3446"/>
    <n v="563496"/>
    <n v="1693"/>
    <n v="679327"/>
    <n v="21720"/>
    <n v="5446"/>
    <n v="1380000000"/>
  </r>
  <r>
    <s v="R00988"/>
    <x v="2"/>
    <x v="5"/>
    <x v="5"/>
    <x v="229"/>
    <n v="3648"/>
    <n v="125"/>
    <n v="1429"/>
    <n v="567144"/>
    <n v="1818"/>
    <n v="680756"/>
    <n v="62016"/>
    <n v="1831"/>
    <n v="1380000000"/>
  </r>
  <r>
    <s v="R00989"/>
    <x v="3"/>
    <x v="17"/>
    <x v="28"/>
    <x v="345"/>
    <n v="2013"/>
    <n v="91"/>
    <n v="241"/>
    <n v="569157"/>
    <n v="1909"/>
    <n v="680997"/>
    <n v="30195"/>
    <n v="5584"/>
    <n v="68000000"/>
  </r>
  <r>
    <s v="R00990"/>
    <x v="1"/>
    <x v="18"/>
    <x v="23"/>
    <x v="443"/>
    <n v="458"/>
    <n v="27"/>
    <n v="1362"/>
    <n v="569615"/>
    <n v="1936"/>
    <n v="682359"/>
    <n v="5496"/>
    <n v="2481"/>
    <n v="213000000"/>
  </r>
  <r>
    <s v="R00991"/>
    <x v="4"/>
    <x v="14"/>
    <x v="16"/>
    <x v="531"/>
    <n v="2843"/>
    <n v="88"/>
    <n v="2067"/>
    <n v="572458"/>
    <n v="2024"/>
    <n v="684426"/>
    <n v="42645"/>
    <n v="12617"/>
    <n v="331000000"/>
  </r>
  <r>
    <s v="R00992"/>
    <x v="2"/>
    <x v="2"/>
    <x v="2"/>
    <x v="532"/>
    <n v="592"/>
    <n v="4"/>
    <n v="1878"/>
    <n v="573050"/>
    <n v="2028"/>
    <n v="686304"/>
    <n v="10656"/>
    <n v="6164"/>
    <n v="1380000000"/>
  </r>
  <r>
    <s v="R00993"/>
    <x v="2"/>
    <x v="5"/>
    <x v="5"/>
    <x v="259"/>
    <n v="497"/>
    <n v="186"/>
    <n v="2888"/>
    <n v="573547"/>
    <n v="2214"/>
    <n v="689192"/>
    <n v="6958"/>
    <n v="617"/>
    <n v="1380000000"/>
  </r>
  <r>
    <s v="R00994"/>
    <x v="0"/>
    <x v="16"/>
    <x v="19"/>
    <x v="533"/>
    <n v="2134"/>
    <n v="110"/>
    <n v="300"/>
    <n v="575681"/>
    <n v="2324"/>
    <n v="689492"/>
    <n v="34144"/>
    <n v="13032"/>
    <n v="83000000"/>
  </r>
  <r>
    <s v="R00995"/>
    <x v="3"/>
    <x v="10"/>
    <x v="11"/>
    <x v="350"/>
    <n v="2449"/>
    <n v="107"/>
    <n v="4260"/>
    <n v="578130"/>
    <n v="2431"/>
    <n v="693752"/>
    <n v="36735"/>
    <n v="17472"/>
    <n v="68000000"/>
  </r>
  <r>
    <s v="R00996"/>
    <x v="1"/>
    <x v="1"/>
    <x v="1"/>
    <x v="180"/>
    <n v="4292"/>
    <n v="44"/>
    <n v="2828"/>
    <n v="582422"/>
    <n v="2475"/>
    <n v="696580"/>
    <n v="34336"/>
    <n v="8340"/>
    <n v="213000000"/>
  </r>
  <r>
    <s v="R00997"/>
    <x v="4"/>
    <x v="13"/>
    <x v="15"/>
    <x v="375"/>
    <n v="2811"/>
    <n v="111"/>
    <n v="3762"/>
    <n v="585233"/>
    <n v="2586"/>
    <n v="700342"/>
    <n v="47787"/>
    <n v="5302"/>
    <n v="331000000"/>
  </r>
  <r>
    <s v="R00998"/>
    <x v="2"/>
    <x v="7"/>
    <x v="7"/>
    <x v="286"/>
    <n v="26"/>
    <n v="180"/>
    <n v="3688"/>
    <n v="585259"/>
    <n v="2766"/>
    <n v="704030"/>
    <n v="156"/>
    <n v="7886"/>
    <n v="1380000000"/>
  </r>
  <r>
    <s v="R00999"/>
    <x v="0"/>
    <x v="4"/>
    <x v="4"/>
    <x v="534"/>
    <n v="3916"/>
    <n v="1"/>
    <n v="2400"/>
    <n v="589175"/>
    <n v="2767"/>
    <n v="706430"/>
    <n v="39160"/>
    <n v="7789"/>
    <n v="83000000"/>
  </r>
  <r>
    <s v="R01000"/>
    <x v="3"/>
    <x v="17"/>
    <x v="28"/>
    <x v="123"/>
    <n v="1717"/>
    <n v="176"/>
    <n v="3158"/>
    <n v="590892"/>
    <n v="2943"/>
    <n v="709588"/>
    <n v="10302"/>
    <n v="16496"/>
    <n v="68000000"/>
  </r>
  <r>
    <s v="R01001"/>
    <x v="3"/>
    <x v="6"/>
    <x v="6"/>
    <x v="535"/>
    <n v="2253"/>
    <n v="89"/>
    <n v="1020"/>
    <n v="593145"/>
    <n v="3032"/>
    <n v="710608"/>
    <n v="11265"/>
    <n v="5332"/>
    <n v="68000000"/>
  </r>
  <r>
    <s v="R01002"/>
    <x v="4"/>
    <x v="13"/>
    <x v="21"/>
    <x v="530"/>
    <n v="3642"/>
    <n v="114"/>
    <n v="1549"/>
    <n v="596787"/>
    <n v="3146"/>
    <n v="712157"/>
    <n v="69198"/>
    <n v="9261"/>
    <n v="331000000"/>
  </r>
  <r>
    <s v="R01003"/>
    <x v="2"/>
    <x v="5"/>
    <x v="5"/>
    <x v="105"/>
    <n v="3655"/>
    <n v="62"/>
    <n v="2918"/>
    <n v="600442"/>
    <n v="3208"/>
    <n v="715075"/>
    <n v="40205"/>
    <n v="10685"/>
    <n v="1380000000"/>
  </r>
  <r>
    <s v="R01004"/>
    <x v="4"/>
    <x v="12"/>
    <x v="17"/>
    <x v="524"/>
    <n v="3298"/>
    <n v="91"/>
    <n v="877"/>
    <n v="603740"/>
    <n v="3299"/>
    <n v="715952"/>
    <n v="59364"/>
    <n v="9285"/>
    <n v="331000000"/>
  </r>
  <r>
    <s v="R01005"/>
    <x v="4"/>
    <x v="14"/>
    <x v="32"/>
    <x v="462"/>
    <n v="4698"/>
    <n v="69"/>
    <n v="3080"/>
    <n v="608438"/>
    <n v="3368"/>
    <n v="719032"/>
    <n v="51678"/>
    <n v="18613"/>
    <n v="331000000"/>
  </r>
  <r>
    <s v="R01006"/>
    <x v="0"/>
    <x v="16"/>
    <x v="19"/>
    <x v="324"/>
    <n v="4457"/>
    <n v="185"/>
    <n v="3534"/>
    <n v="612895"/>
    <n v="3553"/>
    <n v="722566"/>
    <n v="44570"/>
    <n v="12163"/>
    <n v="83000000"/>
  </r>
  <r>
    <s v="R01007"/>
    <x v="3"/>
    <x v="17"/>
    <x v="28"/>
    <x v="165"/>
    <n v="1283"/>
    <n v="3"/>
    <n v="3607"/>
    <n v="614178"/>
    <n v="3556"/>
    <n v="726173"/>
    <n v="20528"/>
    <n v="9172"/>
    <n v="68000000"/>
  </r>
  <r>
    <s v="R01008"/>
    <x v="1"/>
    <x v="18"/>
    <x v="27"/>
    <x v="466"/>
    <n v="1086"/>
    <n v="157"/>
    <n v="1320"/>
    <n v="615264"/>
    <n v="3713"/>
    <n v="727493"/>
    <n v="6516"/>
    <n v="18741"/>
    <n v="213000000"/>
  </r>
  <r>
    <s v="R01009"/>
    <x v="3"/>
    <x v="6"/>
    <x v="6"/>
    <x v="536"/>
    <n v="2015"/>
    <n v="56"/>
    <n v="3103"/>
    <n v="617279"/>
    <n v="3769"/>
    <n v="730596"/>
    <n v="18135"/>
    <n v="7092"/>
    <n v="68000000"/>
  </r>
  <r>
    <s v="R01010"/>
    <x v="3"/>
    <x v="6"/>
    <x v="6"/>
    <x v="363"/>
    <n v="1715"/>
    <n v="46"/>
    <n v="4526"/>
    <n v="618994"/>
    <n v="3815"/>
    <n v="735122"/>
    <n v="8575"/>
    <n v="6059"/>
    <n v="68000000"/>
  </r>
  <r>
    <s v="R01011"/>
    <x v="0"/>
    <x v="16"/>
    <x v="19"/>
    <x v="12"/>
    <n v="1726"/>
    <n v="145"/>
    <n v="2836"/>
    <n v="620720"/>
    <n v="3960"/>
    <n v="737958"/>
    <n v="10356"/>
    <n v="6751"/>
    <n v="83000000"/>
  </r>
  <r>
    <s v="R01012"/>
    <x v="1"/>
    <x v="1"/>
    <x v="1"/>
    <x v="517"/>
    <n v="907"/>
    <n v="107"/>
    <n v="2117"/>
    <n v="621627"/>
    <n v="4067"/>
    <n v="740075"/>
    <n v="15419"/>
    <n v="19435"/>
    <n v="213000000"/>
  </r>
  <r>
    <s v="R01013"/>
    <x v="2"/>
    <x v="7"/>
    <x v="7"/>
    <x v="394"/>
    <n v="3463"/>
    <n v="94"/>
    <n v="1134"/>
    <n v="625090"/>
    <n v="4161"/>
    <n v="741209"/>
    <n v="55408"/>
    <n v="5239"/>
    <n v="1380000000"/>
  </r>
  <r>
    <s v="R01014"/>
    <x v="1"/>
    <x v="15"/>
    <x v="18"/>
    <x v="122"/>
    <n v="4341"/>
    <n v="43"/>
    <n v="3160"/>
    <n v="629431"/>
    <n v="4204"/>
    <n v="744369"/>
    <n v="39069"/>
    <n v="4093"/>
    <n v="213000000"/>
  </r>
  <r>
    <s v="R01015"/>
    <x v="2"/>
    <x v="2"/>
    <x v="2"/>
    <x v="315"/>
    <n v="4442"/>
    <n v="179"/>
    <n v="4097"/>
    <n v="633873"/>
    <n v="4383"/>
    <n v="748466"/>
    <n v="39978"/>
    <n v="4485"/>
    <n v="1380000000"/>
  </r>
  <r>
    <s v="R01016"/>
    <x v="1"/>
    <x v="3"/>
    <x v="3"/>
    <x v="82"/>
    <n v="4467"/>
    <n v="176"/>
    <n v="3127"/>
    <n v="638340"/>
    <n v="4559"/>
    <n v="751593"/>
    <n v="49137"/>
    <n v="19365"/>
    <n v="213000000"/>
  </r>
  <r>
    <s v="R01017"/>
    <x v="4"/>
    <x v="13"/>
    <x v="21"/>
    <x v="513"/>
    <n v="808"/>
    <n v="157"/>
    <n v="2717"/>
    <n v="639148"/>
    <n v="4716"/>
    <n v="754310"/>
    <n v="15352"/>
    <n v="12576"/>
    <n v="331000000"/>
  </r>
  <r>
    <s v="R01018"/>
    <x v="1"/>
    <x v="18"/>
    <x v="23"/>
    <x v="216"/>
    <n v="2896"/>
    <n v="179"/>
    <n v="2591"/>
    <n v="642044"/>
    <n v="4895"/>
    <n v="756901"/>
    <n v="26064"/>
    <n v="12854"/>
    <n v="213000000"/>
  </r>
  <r>
    <s v="R01019"/>
    <x v="0"/>
    <x v="4"/>
    <x v="4"/>
    <x v="202"/>
    <n v="2170"/>
    <n v="36"/>
    <n v="189"/>
    <n v="644214"/>
    <n v="4931"/>
    <n v="757090"/>
    <n v="32550"/>
    <n v="3964"/>
    <n v="83000000"/>
  </r>
  <r>
    <s v="R01020"/>
    <x v="2"/>
    <x v="9"/>
    <x v="9"/>
    <x v="426"/>
    <n v="3128"/>
    <n v="62"/>
    <n v="2769"/>
    <n v="647342"/>
    <n v="4993"/>
    <n v="759859"/>
    <n v="31280"/>
    <n v="4860"/>
    <n v="1380000000"/>
  </r>
  <r>
    <s v="R01021"/>
    <x v="3"/>
    <x v="17"/>
    <x v="28"/>
    <x v="76"/>
    <n v="4255"/>
    <n v="11"/>
    <n v="3554"/>
    <n v="651597"/>
    <n v="5004"/>
    <n v="763413"/>
    <n v="25530"/>
    <n v="1123"/>
    <n v="68000000"/>
  </r>
  <r>
    <s v="R01022"/>
    <x v="0"/>
    <x v="19"/>
    <x v="36"/>
    <x v="537"/>
    <n v="1150"/>
    <n v="16"/>
    <n v="3379"/>
    <n v="652747"/>
    <n v="5020"/>
    <n v="766792"/>
    <n v="10350"/>
    <n v="9243"/>
    <n v="83000000"/>
  </r>
  <r>
    <s v="R01023"/>
    <x v="2"/>
    <x v="2"/>
    <x v="2"/>
    <x v="83"/>
    <n v="3678"/>
    <n v="33"/>
    <n v="4117"/>
    <n v="656425"/>
    <n v="5053"/>
    <n v="770909"/>
    <n v="44136"/>
    <n v="17199"/>
    <n v="1380000000"/>
  </r>
  <r>
    <s v="R01024"/>
    <x v="2"/>
    <x v="5"/>
    <x v="5"/>
    <x v="403"/>
    <n v="1334"/>
    <n v="155"/>
    <n v="3557"/>
    <n v="657759"/>
    <n v="5208"/>
    <n v="774466"/>
    <n v="6670"/>
    <n v="14650"/>
    <n v="1380000000"/>
  </r>
  <r>
    <s v="R01025"/>
    <x v="3"/>
    <x v="11"/>
    <x v="12"/>
    <x v="125"/>
    <n v="517"/>
    <n v="131"/>
    <n v="1569"/>
    <n v="658276"/>
    <n v="5339"/>
    <n v="776035"/>
    <n v="7755"/>
    <n v="17362"/>
    <n v="68000000"/>
  </r>
  <r>
    <s v="R01026"/>
    <x v="4"/>
    <x v="13"/>
    <x v="15"/>
    <x v="107"/>
    <n v="1288"/>
    <n v="97"/>
    <n v="3925"/>
    <n v="659564"/>
    <n v="5436"/>
    <n v="779960"/>
    <n v="21896"/>
    <n v="2858"/>
    <n v="331000000"/>
  </r>
  <r>
    <s v="R01027"/>
    <x v="0"/>
    <x v="4"/>
    <x v="24"/>
    <x v="457"/>
    <n v="745"/>
    <n v="45"/>
    <n v="1487"/>
    <n v="660309"/>
    <n v="5481"/>
    <n v="781447"/>
    <n v="12665"/>
    <n v="17066"/>
    <n v="83000000"/>
  </r>
  <r>
    <s v="R01028"/>
    <x v="3"/>
    <x v="11"/>
    <x v="12"/>
    <x v="527"/>
    <n v="4515"/>
    <n v="13"/>
    <n v="567"/>
    <n v="664824"/>
    <n v="5494"/>
    <n v="782014"/>
    <n v="81270"/>
    <n v="3655"/>
    <n v="68000000"/>
  </r>
  <r>
    <s v="R01029"/>
    <x v="3"/>
    <x v="10"/>
    <x v="10"/>
    <x v="117"/>
    <n v="3967"/>
    <n v="12"/>
    <n v="3823"/>
    <n v="668791"/>
    <n v="5506"/>
    <n v="785837"/>
    <n v="55538"/>
    <n v="780"/>
    <n v="68000000"/>
  </r>
  <r>
    <s v="R01030"/>
    <x v="4"/>
    <x v="13"/>
    <x v="21"/>
    <x v="409"/>
    <n v="4235"/>
    <n v="185"/>
    <n v="3504"/>
    <n v="673026"/>
    <n v="5691"/>
    <n v="789341"/>
    <n v="46585"/>
    <n v="1442"/>
    <n v="331000000"/>
  </r>
  <r>
    <s v="R01031"/>
    <x v="0"/>
    <x v="19"/>
    <x v="35"/>
    <x v="49"/>
    <n v="4802"/>
    <n v="48"/>
    <n v="2622"/>
    <n v="677828"/>
    <n v="5739"/>
    <n v="791963"/>
    <n v="57624"/>
    <n v="15066"/>
    <n v="83000000"/>
  </r>
  <r>
    <s v="R01032"/>
    <x v="3"/>
    <x v="17"/>
    <x v="28"/>
    <x v="389"/>
    <n v="697"/>
    <n v="177"/>
    <n v="4901"/>
    <n v="678525"/>
    <n v="5916"/>
    <n v="796864"/>
    <n v="13243"/>
    <n v="7818"/>
    <n v="68000000"/>
  </r>
  <r>
    <s v="R01033"/>
    <x v="4"/>
    <x v="12"/>
    <x v="17"/>
    <x v="538"/>
    <n v="3034"/>
    <n v="66"/>
    <n v="913"/>
    <n v="681559"/>
    <n v="5982"/>
    <n v="797777"/>
    <n v="45510"/>
    <n v="4500"/>
    <n v="331000000"/>
  </r>
  <r>
    <s v="R01034"/>
    <x v="0"/>
    <x v="19"/>
    <x v="36"/>
    <x v="71"/>
    <n v="474"/>
    <n v="20"/>
    <n v="4863"/>
    <n v="682033"/>
    <n v="6002"/>
    <n v="802640"/>
    <n v="8058"/>
    <n v="19143"/>
    <n v="83000000"/>
  </r>
  <r>
    <s v="R01035"/>
    <x v="1"/>
    <x v="1"/>
    <x v="1"/>
    <x v="82"/>
    <n v="3976"/>
    <n v="50"/>
    <n v="47"/>
    <n v="686009"/>
    <n v="6052"/>
    <n v="802687"/>
    <n v="35784"/>
    <n v="10393"/>
    <n v="213000000"/>
  </r>
  <r>
    <s v="R01036"/>
    <x v="2"/>
    <x v="7"/>
    <x v="7"/>
    <x v="539"/>
    <n v="510"/>
    <n v="37"/>
    <n v="743"/>
    <n v="686519"/>
    <n v="6089"/>
    <n v="803430"/>
    <n v="4080"/>
    <n v="10453"/>
    <n v="1380000000"/>
  </r>
  <r>
    <s v="R01037"/>
    <x v="4"/>
    <x v="8"/>
    <x v="34"/>
    <x v="540"/>
    <n v="537"/>
    <n v="118"/>
    <n v="2733"/>
    <n v="687056"/>
    <n v="6207"/>
    <n v="806163"/>
    <n v="2685"/>
    <n v="3120"/>
    <n v="331000000"/>
  </r>
  <r>
    <s v="R01038"/>
    <x v="2"/>
    <x v="9"/>
    <x v="25"/>
    <x v="429"/>
    <n v="2260"/>
    <n v="25"/>
    <n v="2672"/>
    <n v="689316"/>
    <n v="6232"/>
    <n v="808835"/>
    <n v="29380"/>
    <n v="2545"/>
    <n v="1380000000"/>
  </r>
  <r>
    <s v="R01039"/>
    <x v="1"/>
    <x v="1"/>
    <x v="26"/>
    <x v="132"/>
    <n v="2944"/>
    <n v="5"/>
    <n v="4476"/>
    <n v="692260"/>
    <n v="6237"/>
    <n v="813311"/>
    <n v="17664"/>
    <n v="16217"/>
    <n v="213000000"/>
  </r>
  <r>
    <s v="R01040"/>
    <x v="3"/>
    <x v="17"/>
    <x v="20"/>
    <x v="541"/>
    <n v="3874"/>
    <n v="17"/>
    <n v="4405"/>
    <n v="696134"/>
    <n v="6254"/>
    <n v="817716"/>
    <n v="73606"/>
    <n v="5875"/>
    <n v="68000000"/>
  </r>
  <r>
    <s v="R01041"/>
    <x v="3"/>
    <x v="6"/>
    <x v="6"/>
    <x v="232"/>
    <n v="1366"/>
    <n v="113"/>
    <n v="541"/>
    <n v="697500"/>
    <n v="6367"/>
    <n v="818257"/>
    <n v="20490"/>
    <n v="2828"/>
    <n v="68000000"/>
  </r>
  <r>
    <s v="R01042"/>
    <x v="0"/>
    <x v="16"/>
    <x v="19"/>
    <x v="337"/>
    <n v="1061"/>
    <n v="133"/>
    <n v="4862"/>
    <n v="698561"/>
    <n v="6500"/>
    <n v="823119"/>
    <n v="19098"/>
    <n v="14758"/>
    <n v="83000000"/>
  </r>
  <r>
    <s v="R01043"/>
    <x v="4"/>
    <x v="12"/>
    <x v="17"/>
    <x v="133"/>
    <n v="4328"/>
    <n v="168"/>
    <n v="1206"/>
    <n v="702889"/>
    <n v="6668"/>
    <n v="824325"/>
    <n v="77904"/>
    <n v="17846"/>
    <n v="331000000"/>
  </r>
  <r>
    <s v="R01044"/>
    <x v="4"/>
    <x v="12"/>
    <x v="17"/>
    <x v="290"/>
    <n v="2307"/>
    <n v="56"/>
    <n v="183"/>
    <n v="705196"/>
    <n v="6724"/>
    <n v="824508"/>
    <n v="20763"/>
    <n v="7942"/>
    <n v="331000000"/>
  </r>
  <r>
    <s v="R01045"/>
    <x v="0"/>
    <x v="19"/>
    <x v="36"/>
    <x v="293"/>
    <n v="307"/>
    <n v="177"/>
    <n v="4009"/>
    <n v="705503"/>
    <n v="6901"/>
    <n v="828517"/>
    <n v="3377"/>
    <n v="14579"/>
    <n v="83000000"/>
  </r>
  <r>
    <s v="R01046"/>
    <x v="2"/>
    <x v="2"/>
    <x v="2"/>
    <x v="437"/>
    <n v="4498"/>
    <n v="24"/>
    <n v="1981"/>
    <n v="710001"/>
    <n v="6925"/>
    <n v="830498"/>
    <n v="53976"/>
    <n v="553"/>
    <n v="1380000000"/>
  </r>
  <r>
    <s v="R01047"/>
    <x v="3"/>
    <x v="6"/>
    <x v="6"/>
    <x v="154"/>
    <n v="996"/>
    <n v="47"/>
    <n v="4734"/>
    <n v="710997"/>
    <n v="6972"/>
    <n v="835232"/>
    <n v="18924"/>
    <n v="10764"/>
    <n v="68000000"/>
  </r>
  <r>
    <s v="R01048"/>
    <x v="3"/>
    <x v="11"/>
    <x v="12"/>
    <x v="115"/>
    <n v="1284"/>
    <n v="23"/>
    <n v="4689"/>
    <n v="712281"/>
    <n v="6995"/>
    <n v="839921"/>
    <n v="23112"/>
    <n v="8907"/>
    <n v="68000000"/>
  </r>
  <r>
    <s v="R01049"/>
    <x v="4"/>
    <x v="13"/>
    <x v="15"/>
    <x v="540"/>
    <n v="4845"/>
    <n v="157"/>
    <n v="1256"/>
    <n v="717126"/>
    <n v="7152"/>
    <n v="841177"/>
    <n v="72675"/>
    <n v="3389"/>
    <n v="331000000"/>
  </r>
  <r>
    <s v="R01050"/>
    <x v="4"/>
    <x v="8"/>
    <x v="8"/>
    <x v="233"/>
    <n v="1129"/>
    <n v="86"/>
    <n v="2751"/>
    <n v="718255"/>
    <n v="7238"/>
    <n v="843928"/>
    <n v="15806"/>
    <n v="11934"/>
    <n v="331000000"/>
  </r>
  <r>
    <s v="R01051"/>
    <x v="0"/>
    <x v="16"/>
    <x v="19"/>
    <x v="281"/>
    <n v="303"/>
    <n v="44"/>
    <n v="4096"/>
    <n v="718558"/>
    <n v="7282"/>
    <n v="848024"/>
    <n v="5757"/>
    <n v="5319"/>
    <n v="83000000"/>
  </r>
  <r>
    <s v="R01052"/>
    <x v="1"/>
    <x v="18"/>
    <x v="27"/>
    <x v="195"/>
    <n v="3891"/>
    <n v="42"/>
    <n v="3576"/>
    <n v="722449"/>
    <n v="7324"/>
    <n v="851600"/>
    <n v="31128"/>
    <n v="13604"/>
    <n v="213000000"/>
  </r>
  <r>
    <s v="R01053"/>
    <x v="2"/>
    <x v="2"/>
    <x v="2"/>
    <x v="148"/>
    <n v="854"/>
    <n v="71"/>
    <n v="4814"/>
    <n v="723303"/>
    <n v="7395"/>
    <n v="856414"/>
    <n v="11956"/>
    <n v="14615"/>
    <n v="1380000000"/>
  </r>
  <r>
    <s v="R01054"/>
    <x v="1"/>
    <x v="15"/>
    <x v="30"/>
    <x v="542"/>
    <n v="1745"/>
    <n v="183"/>
    <n v="3780"/>
    <n v="725048"/>
    <n v="7578"/>
    <n v="860194"/>
    <n v="8725"/>
    <n v="3651"/>
    <n v="213000000"/>
  </r>
  <r>
    <s v="R01055"/>
    <x v="1"/>
    <x v="15"/>
    <x v="30"/>
    <x v="543"/>
    <n v="817"/>
    <n v="69"/>
    <n v="282"/>
    <n v="725865"/>
    <n v="7647"/>
    <n v="860476"/>
    <n v="8987"/>
    <n v="19519"/>
    <n v="213000000"/>
  </r>
  <r>
    <s v="R01056"/>
    <x v="4"/>
    <x v="12"/>
    <x v="17"/>
    <x v="544"/>
    <n v="3649"/>
    <n v="32"/>
    <n v="3600"/>
    <n v="729514"/>
    <n v="7679"/>
    <n v="864076"/>
    <n v="58384"/>
    <n v="5263"/>
    <n v="331000000"/>
  </r>
  <r>
    <s v="R01057"/>
    <x v="4"/>
    <x v="8"/>
    <x v="8"/>
    <x v="130"/>
    <n v="972"/>
    <n v="96"/>
    <n v="1209"/>
    <n v="730486"/>
    <n v="7775"/>
    <n v="865285"/>
    <n v="16524"/>
    <n v="11025"/>
    <n v="331000000"/>
  </r>
  <r>
    <s v="R01058"/>
    <x v="4"/>
    <x v="12"/>
    <x v="17"/>
    <x v="545"/>
    <n v="4133"/>
    <n v="44"/>
    <n v="440"/>
    <n v="734619"/>
    <n v="7819"/>
    <n v="865725"/>
    <n v="57862"/>
    <n v="13891"/>
    <n v="331000000"/>
  </r>
  <r>
    <s v="R01059"/>
    <x v="1"/>
    <x v="3"/>
    <x v="31"/>
    <x v="406"/>
    <n v="1178"/>
    <n v="6"/>
    <n v="3807"/>
    <n v="735797"/>
    <n v="7825"/>
    <n v="869532"/>
    <n v="17670"/>
    <n v="7402"/>
    <n v="213000000"/>
  </r>
  <r>
    <s v="R01060"/>
    <x v="2"/>
    <x v="9"/>
    <x v="25"/>
    <x v="93"/>
    <n v="104"/>
    <n v="105"/>
    <n v="4734"/>
    <n v="735901"/>
    <n v="7930"/>
    <n v="874266"/>
    <n v="1560"/>
    <n v="3495"/>
    <n v="1380000000"/>
  </r>
  <r>
    <s v="R01061"/>
    <x v="4"/>
    <x v="8"/>
    <x v="34"/>
    <x v="504"/>
    <n v="254"/>
    <n v="145"/>
    <n v="473"/>
    <n v="736155"/>
    <n v="8075"/>
    <n v="874739"/>
    <n v="3302"/>
    <n v="17721"/>
    <n v="331000000"/>
  </r>
  <r>
    <s v="R01062"/>
    <x v="3"/>
    <x v="17"/>
    <x v="28"/>
    <x v="546"/>
    <n v="2535"/>
    <n v="69"/>
    <n v="1857"/>
    <n v="738690"/>
    <n v="8144"/>
    <n v="876596"/>
    <n v="12675"/>
    <n v="16172"/>
    <n v="68000000"/>
  </r>
  <r>
    <s v="R01063"/>
    <x v="2"/>
    <x v="9"/>
    <x v="25"/>
    <x v="106"/>
    <n v="590"/>
    <n v="44"/>
    <n v="2779"/>
    <n v="739280"/>
    <n v="8188"/>
    <n v="879375"/>
    <n v="10620"/>
    <n v="6196"/>
    <n v="1380000000"/>
  </r>
  <r>
    <s v="R01064"/>
    <x v="3"/>
    <x v="11"/>
    <x v="33"/>
    <x v="547"/>
    <n v="524"/>
    <n v="36"/>
    <n v="4755"/>
    <n v="739804"/>
    <n v="8224"/>
    <n v="884130"/>
    <n v="2620"/>
    <n v="10613"/>
    <n v="68000000"/>
  </r>
  <r>
    <s v="R01065"/>
    <x v="2"/>
    <x v="9"/>
    <x v="9"/>
    <x v="109"/>
    <n v="369"/>
    <n v="148"/>
    <n v="4387"/>
    <n v="740173"/>
    <n v="8372"/>
    <n v="888517"/>
    <n v="7011"/>
    <n v="3011"/>
    <n v="1380000000"/>
  </r>
  <r>
    <s v="R01066"/>
    <x v="4"/>
    <x v="8"/>
    <x v="8"/>
    <x v="231"/>
    <n v="4197"/>
    <n v="171"/>
    <n v="4342"/>
    <n v="744370"/>
    <n v="8543"/>
    <n v="892859"/>
    <n v="79743"/>
    <n v="19043"/>
    <n v="331000000"/>
  </r>
  <r>
    <s v="R01067"/>
    <x v="0"/>
    <x v="0"/>
    <x v="0"/>
    <x v="92"/>
    <n v="2963"/>
    <n v="157"/>
    <n v="1941"/>
    <n v="747333"/>
    <n v="8700"/>
    <n v="894800"/>
    <n v="56297"/>
    <n v="9356"/>
    <n v="83000000"/>
  </r>
  <r>
    <s v="R01068"/>
    <x v="4"/>
    <x v="13"/>
    <x v="21"/>
    <x v="530"/>
    <n v="663"/>
    <n v="138"/>
    <n v="4283"/>
    <n v="747996"/>
    <n v="8838"/>
    <n v="899083"/>
    <n v="7293"/>
    <n v="13234"/>
    <n v="331000000"/>
  </r>
  <r>
    <s v="R01069"/>
    <x v="1"/>
    <x v="18"/>
    <x v="27"/>
    <x v="428"/>
    <n v="689"/>
    <n v="7"/>
    <n v="1546"/>
    <n v="748685"/>
    <n v="8845"/>
    <n v="629"/>
    <n v="8957"/>
    <n v="2735"/>
    <n v="213000000"/>
  </r>
  <r>
    <s v="R01070"/>
    <x v="1"/>
    <x v="1"/>
    <x v="26"/>
    <x v="548"/>
    <n v="2646"/>
    <n v="132"/>
    <n v="3355"/>
    <n v="751331"/>
    <n v="8977"/>
    <n v="3984"/>
    <n v="23814"/>
    <n v="5307"/>
    <n v="213000000"/>
  </r>
  <r>
    <s v="R01071"/>
    <x v="2"/>
    <x v="2"/>
    <x v="2"/>
    <x v="163"/>
    <n v="2588"/>
    <n v="7"/>
    <n v="556"/>
    <n v="753919"/>
    <n v="8984"/>
    <n v="4540"/>
    <n v="20704"/>
    <n v="4813"/>
    <n v="1380000000"/>
  </r>
  <r>
    <s v="R01072"/>
    <x v="1"/>
    <x v="1"/>
    <x v="26"/>
    <x v="106"/>
    <n v="1535"/>
    <n v="4"/>
    <n v="4342"/>
    <n v="755454"/>
    <n v="8988"/>
    <n v="8882"/>
    <n v="15350"/>
    <n v="12910"/>
    <n v="213000000"/>
  </r>
  <r>
    <s v="R01073"/>
    <x v="4"/>
    <x v="14"/>
    <x v="32"/>
    <x v="218"/>
    <n v="2028"/>
    <n v="9"/>
    <n v="3477"/>
    <n v="757482"/>
    <n v="8997"/>
    <n v="12359"/>
    <n v="26364"/>
    <n v="6597"/>
    <n v="331000000"/>
  </r>
  <r>
    <s v="R01074"/>
    <x v="3"/>
    <x v="17"/>
    <x v="28"/>
    <x v="301"/>
    <n v="1856"/>
    <n v="14"/>
    <n v="3230"/>
    <n v="759338"/>
    <n v="9011"/>
    <n v="15589"/>
    <n v="11136"/>
    <n v="178"/>
    <n v="68000000"/>
  </r>
  <r>
    <s v="R01075"/>
    <x v="4"/>
    <x v="8"/>
    <x v="34"/>
    <x v="549"/>
    <n v="3186"/>
    <n v="55"/>
    <n v="3338"/>
    <n v="762524"/>
    <n v="9066"/>
    <n v="18927"/>
    <n v="28674"/>
    <n v="17421"/>
    <n v="331000000"/>
  </r>
  <r>
    <s v="R01076"/>
    <x v="2"/>
    <x v="5"/>
    <x v="5"/>
    <x v="338"/>
    <n v="2769"/>
    <n v="113"/>
    <n v="1826"/>
    <n v="765293"/>
    <n v="9179"/>
    <n v="20753"/>
    <n v="22152"/>
    <n v="4805"/>
    <n v="1380000000"/>
  </r>
  <r>
    <s v="R01077"/>
    <x v="1"/>
    <x v="15"/>
    <x v="18"/>
    <x v="401"/>
    <n v="2987"/>
    <n v="54"/>
    <n v="2198"/>
    <n v="768280"/>
    <n v="9233"/>
    <n v="22951"/>
    <n v="50779"/>
    <n v="10749"/>
    <n v="213000000"/>
  </r>
  <r>
    <s v="R01078"/>
    <x v="3"/>
    <x v="11"/>
    <x v="33"/>
    <x v="550"/>
    <n v="4475"/>
    <n v="130"/>
    <n v="3356"/>
    <n v="772755"/>
    <n v="9363"/>
    <n v="26307"/>
    <n v="31325"/>
    <n v="6331"/>
    <n v="68000000"/>
  </r>
  <r>
    <s v="R01079"/>
    <x v="0"/>
    <x v="16"/>
    <x v="19"/>
    <x v="316"/>
    <n v="1148"/>
    <n v="40"/>
    <n v="4075"/>
    <n v="773903"/>
    <n v="9403"/>
    <n v="30382"/>
    <n v="10332"/>
    <n v="3568"/>
    <n v="83000000"/>
  </r>
  <r>
    <s v="R01080"/>
    <x v="3"/>
    <x v="11"/>
    <x v="12"/>
    <x v="551"/>
    <n v="780"/>
    <n v="137"/>
    <n v="4219"/>
    <n v="774683"/>
    <n v="9540"/>
    <n v="34601"/>
    <n v="14040"/>
    <n v="4423"/>
    <n v="68000000"/>
  </r>
  <r>
    <s v="R01081"/>
    <x v="3"/>
    <x v="6"/>
    <x v="22"/>
    <x v="510"/>
    <n v="4405"/>
    <n v="134"/>
    <n v="3811"/>
    <n v="779088"/>
    <n v="9674"/>
    <n v="38412"/>
    <n v="48455"/>
    <n v="13004"/>
    <n v="68000000"/>
  </r>
  <r>
    <s v="R01082"/>
    <x v="4"/>
    <x v="13"/>
    <x v="21"/>
    <x v="499"/>
    <n v="2153"/>
    <n v="190"/>
    <n v="1894"/>
    <n v="781241"/>
    <n v="9864"/>
    <n v="40306"/>
    <n v="36601"/>
    <n v="3986"/>
    <n v="331000000"/>
  </r>
  <r>
    <s v="R01083"/>
    <x v="0"/>
    <x v="16"/>
    <x v="19"/>
    <x v="482"/>
    <n v="555"/>
    <n v="114"/>
    <n v="1752"/>
    <n v="781796"/>
    <n v="9978"/>
    <n v="42058"/>
    <n v="8325"/>
    <n v="19697"/>
    <n v="83000000"/>
  </r>
  <r>
    <s v="R01084"/>
    <x v="2"/>
    <x v="5"/>
    <x v="13"/>
    <x v="93"/>
    <n v="3296"/>
    <n v="62"/>
    <n v="4754"/>
    <n v="785092"/>
    <n v="10040"/>
    <n v="46812"/>
    <n v="23072"/>
    <n v="6240"/>
    <n v="1380000000"/>
  </r>
  <r>
    <s v="R01085"/>
    <x v="2"/>
    <x v="5"/>
    <x v="5"/>
    <x v="92"/>
    <n v="3313"/>
    <n v="87"/>
    <n v="3801"/>
    <n v="788405"/>
    <n v="10127"/>
    <n v="50613"/>
    <n v="23191"/>
    <n v="14188"/>
    <n v="1380000000"/>
  </r>
  <r>
    <s v="R01086"/>
    <x v="3"/>
    <x v="11"/>
    <x v="12"/>
    <x v="97"/>
    <n v="4492"/>
    <n v="153"/>
    <n v="2655"/>
    <n v="792897"/>
    <n v="10280"/>
    <n v="53268"/>
    <n v="80856"/>
    <n v="13088"/>
    <n v="68000000"/>
  </r>
  <r>
    <s v="R01087"/>
    <x v="3"/>
    <x v="10"/>
    <x v="11"/>
    <x v="531"/>
    <n v="2583"/>
    <n v="33"/>
    <n v="3518"/>
    <n v="795480"/>
    <n v="10313"/>
    <n v="56786"/>
    <n v="25830"/>
    <n v="309"/>
    <n v="68000000"/>
  </r>
  <r>
    <s v="R01088"/>
    <x v="1"/>
    <x v="15"/>
    <x v="30"/>
    <x v="92"/>
    <n v="3707"/>
    <n v="121"/>
    <n v="1480"/>
    <n v="799187"/>
    <n v="10434"/>
    <n v="58266"/>
    <n v="33363"/>
    <n v="7277"/>
    <n v="213000000"/>
  </r>
  <r>
    <s v="R01089"/>
    <x v="0"/>
    <x v="4"/>
    <x v="4"/>
    <x v="303"/>
    <n v="3868"/>
    <n v="199"/>
    <n v="2578"/>
    <n v="803055"/>
    <n v="10633"/>
    <n v="60844"/>
    <n v="27076"/>
    <n v="9893"/>
    <n v="83000000"/>
  </r>
  <r>
    <s v="R01090"/>
    <x v="3"/>
    <x v="17"/>
    <x v="28"/>
    <x v="552"/>
    <n v="3043"/>
    <n v="166"/>
    <n v="4820"/>
    <n v="806098"/>
    <n v="10799"/>
    <n v="65664"/>
    <n v="15215"/>
    <n v="8997"/>
    <n v="68000000"/>
  </r>
  <r>
    <s v="R01091"/>
    <x v="1"/>
    <x v="3"/>
    <x v="3"/>
    <x v="284"/>
    <n v="3013"/>
    <n v="187"/>
    <n v="1553"/>
    <n v="809111"/>
    <n v="10986"/>
    <n v="67217"/>
    <n v="42182"/>
    <n v="12211"/>
    <n v="213000000"/>
  </r>
  <r>
    <s v="R01092"/>
    <x v="0"/>
    <x v="19"/>
    <x v="36"/>
    <x v="184"/>
    <n v="3844"/>
    <n v="196"/>
    <n v="645"/>
    <n v="812955"/>
    <n v="11182"/>
    <n v="67862"/>
    <n v="73036"/>
    <n v="1892"/>
    <n v="83000000"/>
  </r>
  <r>
    <s v="R01093"/>
    <x v="2"/>
    <x v="5"/>
    <x v="5"/>
    <x v="163"/>
    <n v="1169"/>
    <n v="99"/>
    <n v="1826"/>
    <n v="814124"/>
    <n v="11281"/>
    <n v="69688"/>
    <n v="7014"/>
    <n v="9518"/>
    <n v="1380000000"/>
  </r>
  <r>
    <s v="R01094"/>
    <x v="1"/>
    <x v="1"/>
    <x v="26"/>
    <x v="462"/>
    <n v="3262"/>
    <n v="106"/>
    <n v="1549"/>
    <n v="817386"/>
    <n v="11387"/>
    <n v="71237"/>
    <n v="61978"/>
    <n v="1917"/>
    <n v="213000000"/>
  </r>
  <r>
    <s v="R01095"/>
    <x v="0"/>
    <x v="16"/>
    <x v="19"/>
    <x v="553"/>
    <n v="4022"/>
    <n v="153"/>
    <n v="1698"/>
    <n v="821408"/>
    <n v="11540"/>
    <n v="72935"/>
    <n v="28154"/>
    <n v="6499"/>
    <n v="83000000"/>
  </r>
  <r>
    <s v="R01096"/>
    <x v="1"/>
    <x v="3"/>
    <x v="31"/>
    <x v="554"/>
    <n v="200"/>
    <n v="61"/>
    <n v="3570"/>
    <n v="821608"/>
    <n v="11601"/>
    <n v="76505"/>
    <n v="1600"/>
    <n v="13878"/>
    <n v="213000000"/>
  </r>
  <r>
    <s v="R01097"/>
    <x v="3"/>
    <x v="10"/>
    <x v="11"/>
    <x v="157"/>
    <n v="1890"/>
    <n v="137"/>
    <n v="4613"/>
    <n v="823498"/>
    <n v="11738"/>
    <n v="81118"/>
    <n v="35910"/>
    <n v="12602"/>
    <n v="68000000"/>
  </r>
  <r>
    <s v="R01098"/>
    <x v="4"/>
    <x v="12"/>
    <x v="14"/>
    <x v="330"/>
    <n v="11"/>
    <n v="99"/>
    <n v="3426"/>
    <n v="823509"/>
    <n v="11837"/>
    <n v="84544"/>
    <n v="99"/>
    <n v="2241"/>
    <n v="331000000"/>
  </r>
  <r>
    <s v="R01099"/>
    <x v="2"/>
    <x v="7"/>
    <x v="7"/>
    <x v="203"/>
    <n v="1976"/>
    <n v="53"/>
    <n v="3704"/>
    <n v="825485"/>
    <n v="11890"/>
    <n v="88248"/>
    <n v="27664"/>
    <n v="18357"/>
    <n v="1380000000"/>
  </r>
  <r>
    <s v="R01100"/>
    <x v="3"/>
    <x v="17"/>
    <x v="20"/>
    <x v="555"/>
    <n v="1325"/>
    <n v="158"/>
    <n v="3224"/>
    <n v="826810"/>
    <n v="12048"/>
    <n v="91472"/>
    <n v="23850"/>
    <n v="12232"/>
    <n v="68000000"/>
  </r>
  <r>
    <s v="R01101"/>
    <x v="3"/>
    <x v="10"/>
    <x v="11"/>
    <x v="218"/>
    <n v="3371"/>
    <n v="37"/>
    <n v="4424"/>
    <n v="830181"/>
    <n v="12085"/>
    <n v="95896"/>
    <n v="60678"/>
    <n v="3978"/>
    <n v="68000000"/>
  </r>
  <r>
    <s v="R01102"/>
    <x v="0"/>
    <x v="19"/>
    <x v="35"/>
    <x v="530"/>
    <n v="4070"/>
    <n v="113"/>
    <n v="4785"/>
    <n v="834251"/>
    <n v="12198"/>
    <n v="100681"/>
    <n v="77330"/>
    <n v="1315"/>
    <n v="83000000"/>
  </r>
  <r>
    <s v="R01103"/>
    <x v="1"/>
    <x v="15"/>
    <x v="18"/>
    <x v="422"/>
    <n v="3556"/>
    <n v="24"/>
    <n v="4574"/>
    <n v="837807"/>
    <n v="12222"/>
    <n v="105255"/>
    <n v="46228"/>
    <n v="15913"/>
    <n v="213000000"/>
  </r>
  <r>
    <s v="R01104"/>
    <x v="2"/>
    <x v="9"/>
    <x v="25"/>
    <x v="556"/>
    <n v="4966"/>
    <n v="64"/>
    <n v="390"/>
    <n v="842773"/>
    <n v="12286"/>
    <n v="105645"/>
    <n v="39728"/>
    <n v="15458"/>
    <n v="1380000000"/>
  </r>
  <r>
    <s v="R01105"/>
    <x v="3"/>
    <x v="6"/>
    <x v="6"/>
    <x v="337"/>
    <n v="365"/>
    <n v="99"/>
    <n v="4507"/>
    <n v="843138"/>
    <n v="12385"/>
    <n v="110152"/>
    <n v="5840"/>
    <n v="13266"/>
    <n v="68000000"/>
  </r>
  <r>
    <s v="R01106"/>
    <x v="0"/>
    <x v="19"/>
    <x v="36"/>
    <x v="53"/>
    <n v="656"/>
    <n v="177"/>
    <n v="1281"/>
    <n v="843794"/>
    <n v="12562"/>
    <n v="111433"/>
    <n v="8528"/>
    <n v="6795"/>
    <n v="83000000"/>
  </r>
  <r>
    <s v="R01107"/>
    <x v="2"/>
    <x v="7"/>
    <x v="7"/>
    <x v="263"/>
    <n v="160"/>
    <n v="151"/>
    <n v="4964"/>
    <n v="843954"/>
    <n v="12713"/>
    <n v="116397"/>
    <n v="1440"/>
    <n v="6548"/>
    <n v="1380000000"/>
  </r>
  <r>
    <s v="R01108"/>
    <x v="1"/>
    <x v="1"/>
    <x v="1"/>
    <x v="505"/>
    <n v="174"/>
    <n v="154"/>
    <n v="506"/>
    <n v="844128"/>
    <n v="12867"/>
    <n v="116903"/>
    <n v="2958"/>
    <n v="15499"/>
    <n v="213000000"/>
  </r>
  <r>
    <s v="R01109"/>
    <x v="3"/>
    <x v="6"/>
    <x v="6"/>
    <x v="378"/>
    <n v="3470"/>
    <n v="177"/>
    <n v="1722"/>
    <n v="847598"/>
    <n v="13044"/>
    <n v="118625"/>
    <n v="24290"/>
    <n v="17783"/>
    <n v="68000000"/>
  </r>
  <r>
    <s v="R01110"/>
    <x v="3"/>
    <x v="11"/>
    <x v="12"/>
    <x v="126"/>
    <n v="4060"/>
    <n v="177"/>
    <n v="957"/>
    <n v="851658"/>
    <n v="13221"/>
    <n v="119582"/>
    <n v="44660"/>
    <n v="17756"/>
    <n v="68000000"/>
  </r>
  <r>
    <s v="R01111"/>
    <x v="3"/>
    <x v="11"/>
    <x v="12"/>
    <x v="557"/>
    <n v="544"/>
    <n v="142"/>
    <n v="1734"/>
    <n v="852202"/>
    <n v="13363"/>
    <n v="121316"/>
    <n v="6528"/>
    <n v="13734"/>
    <n v="68000000"/>
  </r>
  <r>
    <s v="R01112"/>
    <x v="2"/>
    <x v="7"/>
    <x v="7"/>
    <x v="540"/>
    <n v="3854"/>
    <n v="16"/>
    <n v="762"/>
    <n v="856056"/>
    <n v="13379"/>
    <n v="122078"/>
    <n v="50102"/>
    <n v="9448"/>
    <n v="1380000000"/>
  </r>
  <r>
    <s v="R01113"/>
    <x v="2"/>
    <x v="9"/>
    <x v="9"/>
    <x v="558"/>
    <n v="1761"/>
    <n v="28"/>
    <n v="2555"/>
    <n v="857817"/>
    <n v="13407"/>
    <n v="124633"/>
    <n v="22893"/>
    <n v="5106"/>
    <n v="1380000000"/>
  </r>
  <r>
    <s v="R01114"/>
    <x v="2"/>
    <x v="2"/>
    <x v="2"/>
    <x v="504"/>
    <n v="956"/>
    <n v="4"/>
    <n v="2611"/>
    <n v="858773"/>
    <n v="13411"/>
    <n v="127244"/>
    <n v="9560"/>
    <n v="3203"/>
    <n v="1380000000"/>
  </r>
  <r>
    <s v="R01115"/>
    <x v="2"/>
    <x v="9"/>
    <x v="25"/>
    <x v="540"/>
    <n v="451"/>
    <n v="10"/>
    <n v="3693"/>
    <n v="859224"/>
    <n v="13421"/>
    <n v="130937"/>
    <n v="8569"/>
    <n v="13207"/>
    <n v="1380000000"/>
  </r>
  <r>
    <s v="R01116"/>
    <x v="0"/>
    <x v="4"/>
    <x v="4"/>
    <x v="559"/>
    <n v="81"/>
    <n v="179"/>
    <n v="1759"/>
    <n v="859305"/>
    <n v="13600"/>
    <n v="132696"/>
    <n v="1053"/>
    <n v="2682"/>
    <n v="83000000"/>
  </r>
  <r>
    <s v="R01117"/>
    <x v="4"/>
    <x v="13"/>
    <x v="21"/>
    <x v="27"/>
    <n v="1236"/>
    <n v="161"/>
    <n v="2889"/>
    <n v="860541"/>
    <n v="13761"/>
    <n v="135585"/>
    <n v="8652"/>
    <n v="7922"/>
    <n v="331000000"/>
  </r>
  <r>
    <s v="R01118"/>
    <x v="0"/>
    <x v="0"/>
    <x v="0"/>
    <x v="560"/>
    <n v="4911"/>
    <n v="80"/>
    <n v="1342"/>
    <n v="865452"/>
    <n v="13841"/>
    <n v="136927"/>
    <n v="29466"/>
    <n v="13265"/>
    <n v="83000000"/>
  </r>
  <r>
    <s v="R01119"/>
    <x v="3"/>
    <x v="17"/>
    <x v="20"/>
    <x v="552"/>
    <n v="446"/>
    <n v="32"/>
    <n v="4080"/>
    <n v="865898"/>
    <n v="13873"/>
    <n v="141007"/>
    <n v="4014"/>
    <n v="2137"/>
    <n v="68000000"/>
  </r>
  <r>
    <s v="R01120"/>
    <x v="0"/>
    <x v="4"/>
    <x v="4"/>
    <x v="391"/>
    <n v="2165"/>
    <n v="48"/>
    <n v="1636"/>
    <n v="868063"/>
    <n v="13921"/>
    <n v="142643"/>
    <n v="23815"/>
    <n v="11767"/>
    <n v="83000000"/>
  </r>
  <r>
    <s v="R01121"/>
    <x v="1"/>
    <x v="1"/>
    <x v="26"/>
    <x v="313"/>
    <n v="1619"/>
    <n v="120"/>
    <n v="3509"/>
    <n v="869682"/>
    <n v="14041"/>
    <n v="146152"/>
    <n v="24285"/>
    <n v="19190"/>
    <n v="213000000"/>
  </r>
  <r>
    <s v="R01122"/>
    <x v="2"/>
    <x v="5"/>
    <x v="5"/>
    <x v="68"/>
    <n v="1793"/>
    <n v="158"/>
    <n v="549"/>
    <n v="871475"/>
    <n v="14199"/>
    <n v="146701"/>
    <n v="34067"/>
    <n v="10119"/>
    <n v="1380000000"/>
  </r>
  <r>
    <s v="R01123"/>
    <x v="1"/>
    <x v="15"/>
    <x v="30"/>
    <x v="309"/>
    <n v="3314"/>
    <n v="17"/>
    <n v="2005"/>
    <n v="874789"/>
    <n v="14216"/>
    <n v="148706"/>
    <n v="36454"/>
    <n v="4850"/>
    <n v="213000000"/>
  </r>
  <r>
    <s v="R01124"/>
    <x v="1"/>
    <x v="18"/>
    <x v="27"/>
    <x v="561"/>
    <n v="4844"/>
    <n v="114"/>
    <n v="2183"/>
    <n v="879633"/>
    <n v="14330"/>
    <n v="150889"/>
    <n v="92036"/>
    <n v="14787"/>
    <n v="213000000"/>
  </r>
  <r>
    <s v="R01125"/>
    <x v="3"/>
    <x v="11"/>
    <x v="12"/>
    <x v="292"/>
    <n v="1173"/>
    <n v="4"/>
    <n v="2565"/>
    <n v="880806"/>
    <n v="14334"/>
    <n v="153454"/>
    <n v="17595"/>
    <n v="1957"/>
    <n v="68000000"/>
  </r>
  <r>
    <s v="R01126"/>
    <x v="2"/>
    <x v="2"/>
    <x v="2"/>
    <x v="402"/>
    <n v="645"/>
    <n v="157"/>
    <n v="758"/>
    <n v="881451"/>
    <n v="14491"/>
    <n v="154212"/>
    <n v="6450"/>
    <n v="9685"/>
    <n v="1380000000"/>
  </r>
  <r>
    <s v="R01127"/>
    <x v="1"/>
    <x v="1"/>
    <x v="26"/>
    <x v="78"/>
    <n v="378"/>
    <n v="44"/>
    <n v="323"/>
    <n v="881829"/>
    <n v="14535"/>
    <n v="154535"/>
    <n v="2646"/>
    <n v="931"/>
    <n v="213000000"/>
  </r>
  <r>
    <s v="R01128"/>
    <x v="3"/>
    <x v="6"/>
    <x v="6"/>
    <x v="82"/>
    <n v="2655"/>
    <n v="119"/>
    <n v="1925"/>
    <n v="884484"/>
    <n v="14654"/>
    <n v="156460"/>
    <n v="47790"/>
    <n v="47"/>
    <n v="68000000"/>
  </r>
  <r>
    <s v="R01129"/>
    <x v="2"/>
    <x v="7"/>
    <x v="7"/>
    <x v="562"/>
    <n v="3584"/>
    <n v="127"/>
    <n v="110"/>
    <n v="888068"/>
    <n v="14781"/>
    <n v="156570"/>
    <n v="35840"/>
    <n v="18654"/>
    <n v="1380000000"/>
  </r>
  <r>
    <s v="R01130"/>
    <x v="4"/>
    <x v="13"/>
    <x v="21"/>
    <x v="121"/>
    <n v="3733"/>
    <n v="37"/>
    <n v="1823"/>
    <n v="891801"/>
    <n v="14818"/>
    <n v="158393"/>
    <n v="70927"/>
    <n v="5767"/>
    <n v="331000000"/>
  </r>
  <r>
    <s v="R01131"/>
    <x v="3"/>
    <x v="17"/>
    <x v="20"/>
    <x v="116"/>
    <n v="1140"/>
    <n v="108"/>
    <n v="3621"/>
    <n v="892941"/>
    <n v="14926"/>
    <n v="162014"/>
    <n v="5700"/>
    <n v="10952"/>
    <n v="68000000"/>
  </r>
  <r>
    <s v="R01132"/>
    <x v="0"/>
    <x v="19"/>
    <x v="35"/>
    <x v="123"/>
    <n v="3735"/>
    <n v="95"/>
    <n v="1138"/>
    <n v="896676"/>
    <n v="15021"/>
    <n v="163152"/>
    <n v="26145"/>
    <n v="4561"/>
    <n v="83000000"/>
  </r>
  <r>
    <s v="R01133"/>
    <x v="2"/>
    <x v="2"/>
    <x v="29"/>
    <x v="451"/>
    <n v="2013"/>
    <n v="93"/>
    <n v="1720"/>
    <n v="898689"/>
    <n v="15114"/>
    <n v="164872"/>
    <n v="12078"/>
    <n v="14306"/>
    <n v="1380000000"/>
  </r>
  <r>
    <s v="R01134"/>
    <x v="1"/>
    <x v="15"/>
    <x v="18"/>
    <x v="53"/>
    <n v="661"/>
    <n v="28"/>
    <n v="723"/>
    <n v="899350"/>
    <n v="15142"/>
    <n v="165595"/>
    <n v="12559"/>
    <n v="13591"/>
    <n v="213000000"/>
  </r>
  <r>
    <s v="R01135"/>
    <x v="1"/>
    <x v="18"/>
    <x v="23"/>
    <x v="563"/>
    <n v="4971"/>
    <n v="163"/>
    <n v="2412"/>
    <n v="904321"/>
    <n v="15305"/>
    <n v="168007"/>
    <n v="39768"/>
    <n v="15680"/>
    <n v="213000000"/>
  </r>
  <r>
    <s v="R01136"/>
    <x v="0"/>
    <x v="16"/>
    <x v="19"/>
    <x v="231"/>
    <n v="11"/>
    <n v="136"/>
    <n v="766"/>
    <n v="904332"/>
    <n v="15441"/>
    <n v="168773"/>
    <n v="132"/>
    <n v="678"/>
    <n v="83000000"/>
  </r>
  <r>
    <s v="R01137"/>
    <x v="0"/>
    <x v="16"/>
    <x v="19"/>
    <x v="411"/>
    <n v="387"/>
    <n v="22"/>
    <n v="4927"/>
    <n v="904719"/>
    <n v="15463"/>
    <n v="173700"/>
    <n v="2709"/>
    <n v="12137"/>
    <n v="83000000"/>
  </r>
  <r>
    <s v="R01138"/>
    <x v="1"/>
    <x v="18"/>
    <x v="23"/>
    <x v="419"/>
    <n v="3023"/>
    <n v="130"/>
    <n v="3381"/>
    <n v="907742"/>
    <n v="15593"/>
    <n v="177081"/>
    <n v="57437"/>
    <n v="14286"/>
    <n v="213000000"/>
  </r>
  <r>
    <s v="R01139"/>
    <x v="2"/>
    <x v="7"/>
    <x v="7"/>
    <x v="41"/>
    <n v="3833"/>
    <n v="85"/>
    <n v="2160"/>
    <n v="911575"/>
    <n v="15678"/>
    <n v="179241"/>
    <n v="38330"/>
    <n v="17974"/>
    <n v="1380000000"/>
  </r>
  <r>
    <s v="R01140"/>
    <x v="3"/>
    <x v="6"/>
    <x v="22"/>
    <x v="564"/>
    <n v="1919"/>
    <n v="183"/>
    <n v="1293"/>
    <n v="913494"/>
    <n v="15861"/>
    <n v="180534"/>
    <n v="26866"/>
    <n v="15436"/>
    <n v="68000000"/>
  </r>
  <r>
    <s v="R01141"/>
    <x v="0"/>
    <x v="19"/>
    <x v="35"/>
    <x v="565"/>
    <n v="4491"/>
    <n v="167"/>
    <n v="2367"/>
    <n v="917985"/>
    <n v="16028"/>
    <n v="182901"/>
    <n v="80838"/>
    <n v="2518"/>
    <n v="83000000"/>
  </r>
  <r>
    <s v="R01142"/>
    <x v="0"/>
    <x v="16"/>
    <x v="19"/>
    <x v="566"/>
    <n v="2592"/>
    <n v="183"/>
    <n v="4017"/>
    <n v="920577"/>
    <n v="16211"/>
    <n v="186918"/>
    <n v="12960"/>
    <n v="17950"/>
    <n v="83000000"/>
  </r>
  <r>
    <s v="R01143"/>
    <x v="0"/>
    <x v="19"/>
    <x v="36"/>
    <x v="19"/>
    <n v="2708"/>
    <n v="57"/>
    <n v="4270"/>
    <n v="923285"/>
    <n v="16268"/>
    <n v="191188"/>
    <n v="21664"/>
    <n v="13412"/>
    <n v="83000000"/>
  </r>
  <r>
    <s v="R01144"/>
    <x v="4"/>
    <x v="8"/>
    <x v="8"/>
    <x v="517"/>
    <n v="4735"/>
    <n v="158"/>
    <n v="1958"/>
    <n v="928020"/>
    <n v="16426"/>
    <n v="193146"/>
    <n v="42615"/>
    <n v="17951"/>
    <n v="331000000"/>
  </r>
  <r>
    <s v="R01145"/>
    <x v="2"/>
    <x v="9"/>
    <x v="9"/>
    <x v="75"/>
    <n v="99"/>
    <n v="10"/>
    <n v="4221"/>
    <n v="928119"/>
    <n v="16436"/>
    <n v="197367"/>
    <n v="891"/>
    <n v="11526"/>
    <n v="1380000000"/>
  </r>
  <r>
    <s v="R01146"/>
    <x v="2"/>
    <x v="9"/>
    <x v="9"/>
    <x v="1"/>
    <n v="4552"/>
    <n v="41"/>
    <n v="994"/>
    <n v="932671"/>
    <n v="16477"/>
    <n v="198361"/>
    <n v="22760"/>
    <n v="205"/>
    <n v="1380000000"/>
  </r>
  <r>
    <s v="R01147"/>
    <x v="2"/>
    <x v="2"/>
    <x v="2"/>
    <x v="567"/>
    <n v="4076"/>
    <n v="130"/>
    <n v="1851"/>
    <n v="936747"/>
    <n v="16607"/>
    <n v="200212"/>
    <n v="77444"/>
    <n v="1805"/>
    <n v="1380000000"/>
  </r>
  <r>
    <s v="R01148"/>
    <x v="2"/>
    <x v="2"/>
    <x v="29"/>
    <x v="312"/>
    <n v="2771"/>
    <n v="184"/>
    <n v="2976"/>
    <n v="939518"/>
    <n v="16791"/>
    <n v="203188"/>
    <n v="36023"/>
    <n v="2120"/>
    <n v="1380000000"/>
  </r>
  <r>
    <s v="R01149"/>
    <x v="2"/>
    <x v="5"/>
    <x v="5"/>
    <x v="500"/>
    <n v="4169"/>
    <n v="13"/>
    <n v="3871"/>
    <n v="943687"/>
    <n v="16804"/>
    <n v="207059"/>
    <n v="37521"/>
    <n v="10821"/>
    <n v="1380000000"/>
  </r>
  <r>
    <s v="R01150"/>
    <x v="1"/>
    <x v="15"/>
    <x v="30"/>
    <x v="133"/>
    <n v="2377"/>
    <n v="45"/>
    <n v="3223"/>
    <n v="946064"/>
    <n v="16849"/>
    <n v="210282"/>
    <n v="30901"/>
    <n v="17821"/>
    <n v="213000000"/>
  </r>
  <r>
    <s v="R01151"/>
    <x v="0"/>
    <x v="16"/>
    <x v="19"/>
    <x v="42"/>
    <n v="1863"/>
    <n v="146"/>
    <n v="4010"/>
    <n v="947927"/>
    <n v="16995"/>
    <n v="214292"/>
    <n v="20493"/>
    <n v="14991"/>
    <n v="83000000"/>
  </r>
  <r>
    <s v="R01152"/>
    <x v="1"/>
    <x v="3"/>
    <x v="3"/>
    <x v="507"/>
    <n v="4019"/>
    <n v="123"/>
    <n v="4294"/>
    <n v="951946"/>
    <n v="17118"/>
    <n v="218586"/>
    <n v="36171"/>
    <n v="1942"/>
    <n v="213000000"/>
  </r>
  <r>
    <s v="R01153"/>
    <x v="4"/>
    <x v="8"/>
    <x v="8"/>
    <x v="356"/>
    <n v="4270"/>
    <n v="59"/>
    <n v="1222"/>
    <n v="956216"/>
    <n v="17177"/>
    <n v="219808"/>
    <n v="55510"/>
    <n v="10997"/>
    <n v="331000000"/>
  </r>
  <r>
    <s v="R01154"/>
    <x v="3"/>
    <x v="17"/>
    <x v="20"/>
    <x v="361"/>
    <n v="3758"/>
    <n v="158"/>
    <n v="4782"/>
    <n v="959974"/>
    <n v="17335"/>
    <n v="224590"/>
    <n v="33822"/>
    <n v="2827"/>
    <n v="68000000"/>
  </r>
  <r>
    <s v="R01155"/>
    <x v="0"/>
    <x v="16"/>
    <x v="19"/>
    <x v="23"/>
    <n v="4592"/>
    <n v="35"/>
    <n v="1476"/>
    <n v="964566"/>
    <n v="17370"/>
    <n v="226066"/>
    <n v="64288"/>
    <n v="7380"/>
    <n v="83000000"/>
  </r>
  <r>
    <s v="R01156"/>
    <x v="4"/>
    <x v="13"/>
    <x v="21"/>
    <x v="558"/>
    <n v="4523"/>
    <n v="159"/>
    <n v="4877"/>
    <n v="969089"/>
    <n v="17529"/>
    <n v="230943"/>
    <n v="58799"/>
    <n v="11093"/>
    <n v="331000000"/>
  </r>
  <r>
    <s v="R01157"/>
    <x v="1"/>
    <x v="15"/>
    <x v="18"/>
    <x v="32"/>
    <n v="34"/>
    <n v="190"/>
    <n v="940"/>
    <n v="969123"/>
    <n v="17719"/>
    <n v="231883"/>
    <n v="306"/>
    <n v="8555"/>
    <n v="213000000"/>
  </r>
  <r>
    <s v="R01158"/>
    <x v="3"/>
    <x v="10"/>
    <x v="11"/>
    <x v="357"/>
    <n v="2166"/>
    <n v="25"/>
    <n v="3251"/>
    <n v="971289"/>
    <n v="17744"/>
    <n v="235134"/>
    <n v="10830"/>
    <n v="4495"/>
    <n v="68000000"/>
  </r>
  <r>
    <s v="R01159"/>
    <x v="4"/>
    <x v="13"/>
    <x v="15"/>
    <x v="568"/>
    <n v="3639"/>
    <n v="64"/>
    <n v="817"/>
    <n v="974928"/>
    <n v="17808"/>
    <n v="235951"/>
    <n v="40029"/>
    <n v="19281"/>
    <n v="331000000"/>
  </r>
  <r>
    <s v="R01160"/>
    <x v="3"/>
    <x v="6"/>
    <x v="6"/>
    <x v="569"/>
    <n v="3972"/>
    <n v="129"/>
    <n v="3916"/>
    <n v="978900"/>
    <n v="17937"/>
    <n v="239867"/>
    <n v="35748"/>
    <n v="259"/>
    <n v="68000000"/>
  </r>
  <r>
    <s v="R01161"/>
    <x v="4"/>
    <x v="14"/>
    <x v="32"/>
    <x v="150"/>
    <n v="3380"/>
    <n v="69"/>
    <n v="2070"/>
    <n v="982280"/>
    <n v="18006"/>
    <n v="241937"/>
    <n v="30420"/>
    <n v="7929"/>
    <n v="331000000"/>
  </r>
  <r>
    <s v="R01162"/>
    <x v="1"/>
    <x v="15"/>
    <x v="30"/>
    <x v="544"/>
    <n v="3176"/>
    <n v="125"/>
    <n v="636"/>
    <n v="985456"/>
    <n v="18131"/>
    <n v="242573"/>
    <n v="31760"/>
    <n v="17452"/>
    <n v="213000000"/>
  </r>
  <r>
    <s v="R01163"/>
    <x v="3"/>
    <x v="11"/>
    <x v="33"/>
    <x v="411"/>
    <n v="175"/>
    <n v="172"/>
    <n v="4806"/>
    <n v="985631"/>
    <n v="18303"/>
    <n v="247379"/>
    <n v="1750"/>
    <n v="12126"/>
    <n v="68000000"/>
  </r>
  <r>
    <s v="R01164"/>
    <x v="4"/>
    <x v="12"/>
    <x v="17"/>
    <x v="16"/>
    <n v="2153"/>
    <n v="152"/>
    <n v="2376"/>
    <n v="987784"/>
    <n v="18455"/>
    <n v="249755"/>
    <n v="23683"/>
    <n v="4993"/>
    <n v="331000000"/>
  </r>
  <r>
    <s v="R01165"/>
    <x v="1"/>
    <x v="15"/>
    <x v="18"/>
    <x v="383"/>
    <n v="4687"/>
    <n v="39"/>
    <n v="3675"/>
    <n v="992471"/>
    <n v="18494"/>
    <n v="253430"/>
    <n v="74992"/>
    <n v="16221"/>
    <n v="213000000"/>
  </r>
  <r>
    <s v="R01166"/>
    <x v="0"/>
    <x v="0"/>
    <x v="0"/>
    <x v="339"/>
    <n v="1586"/>
    <n v="145"/>
    <n v="3401"/>
    <n v="994057"/>
    <n v="18639"/>
    <n v="256831"/>
    <n v="30134"/>
    <n v="7707"/>
    <n v="83000000"/>
  </r>
  <r>
    <s v="R01167"/>
    <x v="1"/>
    <x v="18"/>
    <x v="23"/>
    <x v="162"/>
    <n v="3658"/>
    <n v="109"/>
    <n v="2520"/>
    <n v="997715"/>
    <n v="18748"/>
    <n v="259351"/>
    <n v="43896"/>
    <n v="7496"/>
    <n v="213000000"/>
  </r>
  <r>
    <s v="R01168"/>
    <x v="1"/>
    <x v="3"/>
    <x v="31"/>
    <x v="360"/>
    <n v="3002"/>
    <n v="97"/>
    <n v="2525"/>
    <n v="1000717"/>
    <n v="18845"/>
    <n v="261876"/>
    <n v="15010"/>
    <n v="6458"/>
    <n v="213000000"/>
  </r>
  <r>
    <s v="R01169"/>
    <x v="0"/>
    <x v="16"/>
    <x v="19"/>
    <x v="26"/>
    <n v="952"/>
    <n v="11"/>
    <n v="2635"/>
    <n v="1669"/>
    <n v="18856"/>
    <n v="264511"/>
    <n v="13328"/>
    <n v="17826"/>
    <n v="83000000"/>
  </r>
  <r>
    <s v="R01170"/>
    <x v="1"/>
    <x v="15"/>
    <x v="30"/>
    <x v="377"/>
    <n v="4956"/>
    <n v="23"/>
    <n v="4214"/>
    <n v="6625"/>
    <n v="18879"/>
    <n v="268725"/>
    <n v="74340"/>
    <n v="228"/>
    <n v="213000000"/>
  </r>
  <r>
    <s v="R01171"/>
    <x v="0"/>
    <x v="4"/>
    <x v="24"/>
    <x v="329"/>
    <n v="2871"/>
    <n v="170"/>
    <n v="259"/>
    <n v="9496"/>
    <n v="19049"/>
    <n v="268984"/>
    <n v="20097"/>
    <n v="4845"/>
    <n v="83000000"/>
  </r>
  <r>
    <s v="R01172"/>
    <x v="0"/>
    <x v="4"/>
    <x v="4"/>
    <x v="99"/>
    <n v="4329"/>
    <n v="31"/>
    <n v="2996"/>
    <n v="13825"/>
    <n v="19080"/>
    <n v="271980"/>
    <n v="43290"/>
    <n v="1970"/>
    <n v="83000000"/>
  </r>
  <r>
    <s v="R01173"/>
    <x v="0"/>
    <x v="16"/>
    <x v="19"/>
    <x v="18"/>
    <n v="2714"/>
    <n v="113"/>
    <n v="755"/>
    <n v="16539"/>
    <n v="19193"/>
    <n v="272735"/>
    <n v="13570"/>
    <n v="7952"/>
    <n v="83000000"/>
  </r>
  <r>
    <s v="R01174"/>
    <x v="4"/>
    <x v="14"/>
    <x v="16"/>
    <x v="500"/>
    <n v="3656"/>
    <n v="46"/>
    <n v="4101"/>
    <n v="20195"/>
    <n v="19239"/>
    <n v="276836"/>
    <n v="65808"/>
    <n v="12413"/>
    <n v="331000000"/>
  </r>
  <r>
    <s v="R01175"/>
    <x v="3"/>
    <x v="6"/>
    <x v="22"/>
    <x v="570"/>
    <n v="2978"/>
    <n v="172"/>
    <n v="65"/>
    <n v="23173"/>
    <n v="19411"/>
    <n v="276901"/>
    <n v="26802"/>
    <n v="4227"/>
    <n v="68000000"/>
  </r>
  <r>
    <s v="R01176"/>
    <x v="4"/>
    <x v="12"/>
    <x v="17"/>
    <x v="384"/>
    <n v="1809"/>
    <n v="34"/>
    <n v="4077"/>
    <n v="24982"/>
    <n v="19445"/>
    <n v="280978"/>
    <n v="16281"/>
    <n v="18109"/>
    <n v="331000000"/>
  </r>
  <r>
    <s v="R01177"/>
    <x v="0"/>
    <x v="4"/>
    <x v="4"/>
    <x v="256"/>
    <n v="2806"/>
    <n v="121"/>
    <n v="2778"/>
    <n v="27788"/>
    <n v="19566"/>
    <n v="283756"/>
    <n v="39284"/>
    <n v="9808"/>
    <n v="83000000"/>
  </r>
  <r>
    <s v="R01178"/>
    <x v="3"/>
    <x v="6"/>
    <x v="6"/>
    <x v="571"/>
    <n v="4151"/>
    <n v="127"/>
    <n v="1169"/>
    <n v="31939"/>
    <n v="19693"/>
    <n v="284925"/>
    <n v="53963"/>
    <n v="10089"/>
    <n v="68000000"/>
  </r>
  <r>
    <s v="R01179"/>
    <x v="3"/>
    <x v="11"/>
    <x v="12"/>
    <x v="418"/>
    <n v="3759"/>
    <n v="136"/>
    <n v="4124"/>
    <n v="35698"/>
    <n v="19829"/>
    <n v="289049"/>
    <n v="56385"/>
    <n v="16071"/>
    <n v="68000000"/>
  </r>
  <r>
    <s v="R01180"/>
    <x v="0"/>
    <x v="19"/>
    <x v="35"/>
    <x v="368"/>
    <n v="3328"/>
    <n v="9"/>
    <n v="1666"/>
    <n v="39026"/>
    <n v="19838"/>
    <n v="290715"/>
    <n v="19968"/>
    <n v="10323"/>
    <n v="83000000"/>
  </r>
  <r>
    <s v="R01181"/>
    <x v="3"/>
    <x v="6"/>
    <x v="6"/>
    <x v="205"/>
    <n v="2970"/>
    <n v="64"/>
    <n v="659"/>
    <n v="41996"/>
    <n v="19902"/>
    <n v="291374"/>
    <n v="32670"/>
    <n v="18866"/>
    <n v="68000000"/>
  </r>
  <r>
    <s v="R01182"/>
    <x v="3"/>
    <x v="6"/>
    <x v="6"/>
    <x v="572"/>
    <n v="4908"/>
    <n v="186"/>
    <n v="4995"/>
    <n v="46904"/>
    <n v="20088"/>
    <n v="296369"/>
    <n v="63804"/>
    <n v="5285"/>
    <n v="68000000"/>
  </r>
  <r>
    <s v="R01183"/>
    <x v="4"/>
    <x v="14"/>
    <x v="32"/>
    <x v="297"/>
    <n v="3134"/>
    <n v="97"/>
    <n v="4999"/>
    <n v="50038"/>
    <n v="20185"/>
    <n v="301368"/>
    <n v="37608"/>
    <n v="17834"/>
    <n v="331000000"/>
  </r>
  <r>
    <s v="R01184"/>
    <x v="3"/>
    <x v="10"/>
    <x v="10"/>
    <x v="36"/>
    <n v="1959"/>
    <n v="184"/>
    <n v="3541"/>
    <n v="51997"/>
    <n v="20369"/>
    <n v="304909"/>
    <n v="9795"/>
    <n v="6191"/>
    <n v="68000000"/>
  </r>
  <r>
    <s v="R01185"/>
    <x v="0"/>
    <x v="4"/>
    <x v="24"/>
    <x v="99"/>
    <n v="805"/>
    <n v="9"/>
    <n v="360"/>
    <n v="52802"/>
    <n v="20378"/>
    <n v="305269"/>
    <n v="14490"/>
    <n v="5941"/>
    <n v="83000000"/>
  </r>
  <r>
    <s v="R01186"/>
    <x v="2"/>
    <x v="7"/>
    <x v="7"/>
    <x v="5"/>
    <n v="3100"/>
    <n v="146"/>
    <n v="3797"/>
    <n v="55902"/>
    <n v="20524"/>
    <n v="309066"/>
    <n v="55800"/>
    <n v="17639"/>
    <n v="1380000000"/>
  </r>
  <r>
    <s v="R01187"/>
    <x v="2"/>
    <x v="9"/>
    <x v="25"/>
    <x v="481"/>
    <n v="1575"/>
    <n v="108"/>
    <n v="2073"/>
    <n v="57477"/>
    <n v="20632"/>
    <n v="311139"/>
    <n v="7875"/>
    <n v="400"/>
    <n v="1380000000"/>
  </r>
  <r>
    <s v="R01188"/>
    <x v="2"/>
    <x v="7"/>
    <x v="7"/>
    <x v="31"/>
    <n v="3730"/>
    <n v="177"/>
    <n v="3361"/>
    <n v="61207"/>
    <n v="20809"/>
    <n v="314500"/>
    <n v="59680"/>
    <n v="14002"/>
    <n v="1380000000"/>
  </r>
  <r>
    <s v="R01189"/>
    <x v="0"/>
    <x v="16"/>
    <x v="19"/>
    <x v="407"/>
    <n v="599"/>
    <n v="67"/>
    <n v="2118"/>
    <n v="61806"/>
    <n v="20876"/>
    <n v="316618"/>
    <n v="3594"/>
    <n v="5639"/>
    <n v="83000000"/>
  </r>
  <r>
    <s v="R01190"/>
    <x v="2"/>
    <x v="9"/>
    <x v="9"/>
    <x v="557"/>
    <n v="2615"/>
    <n v="103"/>
    <n v="3933"/>
    <n v="64421"/>
    <n v="20979"/>
    <n v="320551"/>
    <n v="13075"/>
    <n v="10174"/>
    <n v="1380000000"/>
  </r>
  <r>
    <s v="R01191"/>
    <x v="4"/>
    <x v="14"/>
    <x v="32"/>
    <x v="10"/>
    <n v="3371"/>
    <n v="4"/>
    <n v="3760"/>
    <n v="67792"/>
    <n v="20983"/>
    <n v="324311"/>
    <n v="40452"/>
    <n v="13679"/>
    <n v="331000000"/>
  </r>
  <r>
    <s v="R01192"/>
    <x v="0"/>
    <x v="19"/>
    <x v="36"/>
    <x v="327"/>
    <n v="611"/>
    <n v="156"/>
    <n v="176"/>
    <n v="68403"/>
    <n v="21139"/>
    <n v="324487"/>
    <n v="6721"/>
    <n v="15981"/>
    <n v="83000000"/>
  </r>
  <r>
    <s v="R01193"/>
    <x v="0"/>
    <x v="4"/>
    <x v="4"/>
    <x v="573"/>
    <n v="1949"/>
    <n v="115"/>
    <n v="4040"/>
    <n v="70352"/>
    <n v="21254"/>
    <n v="328527"/>
    <n v="19490"/>
    <n v="10167"/>
    <n v="83000000"/>
  </r>
  <r>
    <s v="R01194"/>
    <x v="0"/>
    <x v="19"/>
    <x v="35"/>
    <x v="165"/>
    <n v="560"/>
    <n v="4"/>
    <n v="1312"/>
    <n v="70912"/>
    <n v="21258"/>
    <n v="329839"/>
    <n v="10640"/>
    <n v="11845"/>
    <n v="83000000"/>
  </r>
  <r>
    <s v="R01195"/>
    <x v="3"/>
    <x v="17"/>
    <x v="28"/>
    <x v="574"/>
    <n v="2546"/>
    <n v="59"/>
    <n v="4670"/>
    <n v="73458"/>
    <n v="21317"/>
    <n v="334509"/>
    <n v="15276"/>
    <n v="3464"/>
    <n v="68000000"/>
  </r>
  <r>
    <s v="R01196"/>
    <x v="3"/>
    <x v="11"/>
    <x v="33"/>
    <x v="246"/>
    <n v="626"/>
    <n v="64"/>
    <n v="3999"/>
    <n v="74084"/>
    <n v="21381"/>
    <n v="338508"/>
    <n v="9390"/>
    <n v="18798"/>
    <n v="68000000"/>
  </r>
  <r>
    <s v="R01197"/>
    <x v="3"/>
    <x v="17"/>
    <x v="20"/>
    <x v="329"/>
    <n v="2811"/>
    <n v="126"/>
    <n v="3047"/>
    <n v="76895"/>
    <n v="21507"/>
    <n v="341555"/>
    <n v="36543"/>
    <n v="11374"/>
    <n v="68000000"/>
  </r>
  <r>
    <s v="R01198"/>
    <x v="1"/>
    <x v="15"/>
    <x v="30"/>
    <x v="298"/>
    <n v="1610"/>
    <n v="27"/>
    <n v="530"/>
    <n v="78505"/>
    <n v="21534"/>
    <n v="342085"/>
    <n v="27370"/>
    <n v="1087"/>
    <n v="213000000"/>
  </r>
  <r>
    <s v="R01199"/>
    <x v="4"/>
    <x v="13"/>
    <x v="21"/>
    <x v="575"/>
    <n v="3262"/>
    <n v="82"/>
    <n v="3555"/>
    <n v="81767"/>
    <n v="21616"/>
    <n v="345640"/>
    <n v="16310"/>
    <n v="3874"/>
    <n v="331000000"/>
  </r>
  <r>
    <s v="R01200"/>
    <x v="0"/>
    <x v="19"/>
    <x v="35"/>
    <x v="69"/>
    <n v="3782"/>
    <n v="128"/>
    <n v="3505"/>
    <n v="85549"/>
    <n v="21744"/>
    <n v="349145"/>
    <n v="18910"/>
    <n v="10739"/>
    <n v="83000000"/>
  </r>
  <r>
    <s v="R01201"/>
    <x v="0"/>
    <x v="19"/>
    <x v="35"/>
    <x v="576"/>
    <n v="674"/>
    <n v="28"/>
    <n v="4588"/>
    <n v="86223"/>
    <n v="21772"/>
    <n v="353733"/>
    <n v="4044"/>
    <n v="19544"/>
    <n v="83000000"/>
  </r>
  <r>
    <s v="R01202"/>
    <x v="3"/>
    <x v="10"/>
    <x v="10"/>
    <x v="196"/>
    <n v="3722"/>
    <n v="178"/>
    <n v="3417"/>
    <n v="89945"/>
    <n v="21950"/>
    <n v="357150"/>
    <n v="40942"/>
    <n v="6499"/>
    <n v="68000000"/>
  </r>
  <r>
    <s v="R01203"/>
    <x v="0"/>
    <x v="19"/>
    <x v="35"/>
    <x v="577"/>
    <n v="48"/>
    <n v="163"/>
    <n v="3650"/>
    <n v="89993"/>
    <n v="22113"/>
    <n v="360800"/>
    <n v="672"/>
    <n v="9584"/>
    <n v="83000000"/>
  </r>
  <r>
    <s v="R01204"/>
    <x v="0"/>
    <x v="19"/>
    <x v="36"/>
    <x v="376"/>
    <n v="1386"/>
    <n v="159"/>
    <n v="1261"/>
    <n v="91379"/>
    <n v="22272"/>
    <n v="362061"/>
    <n v="24948"/>
    <n v="9707"/>
    <n v="83000000"/>
  </r>
  <r>
    <s v="R01205"/>
    <x v="2"/>
    <x v="5"/>
    <x v="13"/>
    <x v="271"/>
    <n v="1902"/>
    <n v="63"/>
    <n v="2886"/>
    <n v="93281"/>
    <n v="22335"/>
    <n v="364947"/>
    <n v="30432"/>
    <n v="2693"/>
    <n v="1380000000"/>
  </r>
  <r>
    <s v="R01206"/>
    <x v="0"/>
    <x v="4"/>
    <x v="24"/>
    <x v="578"/>
    <n v="4722"/>
    <n v="141"/>
    <n v="4942"/>
    <n v="98003"/>
    <n v="22476"/>
    <n v="369889"/>
    <n v="23610"/>
    <n v="2903"/>
    <n v="83000000"/>
  </r>
  <r>
    <s v="R01207"/>
    <x v="1"/>
    <x v="3"/>
    <x v="3"/>
    <x v="564"/>
    <n v="3567"/>
    <n v="31"/>
    <n v="4388"/>
    <n v="101570"/>
    <n v="22507"/>
    <n v="374277"/>
    <n v="64206"/>
    <n v="6051"/>
    <n v="213000000"/>
  </r>
  <r>
    <s v="R01208"/>
    <x v="3"/>
    <x v="10"/>
    <x v="11"/>
    <x v="579"/>
    <n v="4372"/>
    <n v="8"/>
    <n v="255"/>
    <n v="105942"/>
    <n v="22515"/>
    <n v="374532"/>
    <n v="30604"/>
    <n v="14353"/>
    <n v="68000000"/>
  </r>
  <r>
    <s v="R01209"/>
    <x v="4"/>
    <x v="12"/>
    <x v="14"/>
    <x v="400"/>
    <n v="2094"/>
    <n v="138"/>
    <n v="1778"/>
    <n v="108036"/>
    <n v="22653"/>
    <n v="376310"/>
    <n v="29316"/>
    <n v="12655"/>
    <n v="331000000"/>
  </r>
  <r>
    <s v="R01210"/>
    <x v="4"/>
    <x v="13"/>
    <x v="15"/>
    <x v="436"/>
    <n v="3842"/>
    <n v="175"/>
    <n v="4760"/>
    <n v="111878"/>
    <n v="22828"/>
    <n v="381070"/>
    <n v="46104"/>
    <n v="220"/>
    <n v="331000000"/>
  </r>
  <r>
    <s v="R01211"/>
    <x v="2"/>
    <x v="7"/>
    <x v="7"/>
    <x v="173"/>
    <n v="4311"/>
    <n v="178"/>
    <n v="4360"/>
    <n v="116189"/>
    <n v="23006"/>
    <n v="385430"/>
    <n v="68976"/>
    <n v="6416"/>
    <n v="1380000000"/>
  </r>
  <r>
    <s v="R01212"/>
    <x v="4"/>
    <x v="14"/>
    <x v="16"/>
    <x v="580"/>
    <n v="229"/>
    <n v="131"/>
    <n v="1980"/>
    <n v="116418"/>
    <n v="23137"/>
    <n v="387410"/>
    <n v="2519"/>
    <n v="3012"/>
    <n v="331000000"/>
  </r>
  <r>
    <s v="R01213"/>
    <x v="4"/>
    <x v="13"/>
    <x v="15"/>
    <x v="581"/>
    <n v="3492"/>
    <n v="40"/>
    <n v="1587"/>
    <n v="119910"/>
    <n v="23177"/>
    <n v="388997"/>
    <n v="41904"/>
    <n v="7544"/>
    <n v="331000000"/>
  </r>
  <r>
    <s v="R01214"/>
    <x v="3"/>
    <x v="6"/>
    <x v="22"/>
    <x v="582"/>
    <n v="1685"/>
    <n v="24"/>
    <n v="3552"/>
    <n v="121595"/>
    <n v="23201"/>
    <n v="392549"/>
    <n v="28645"/>
    <n v="5366"/>
    <n v="68000000"/>
  </r>
  <r>
    <s v="R01215"/>
    <x v="3"/>
    <x v="6"/>
    <x v="6"/>
    <x v="583"/>
    <n v="1310"/>
    <n v="144"/>
    <n v="400"/>
    <n v="122905"/>
    <n v="23345"/>
    <n v="392949"/>
    <n v="22270"/>
    <n v="15749"/>
    <n v="68000000"/>
  </r>
  <r>
    <s v="R01216"/>
    <x v="1"/>
    <x v="18"/>
    <x v="27"/>
    <x v="300"/>
    <n v="4141"/>
    <n v="174"/>
    <n v="4872"/>
    <n v="127046"/>
    <n v="23519"/>
    <n v="397821"/>
    <n v="66256"/>
    <n v="4268"/>
    <n v="213000000"/>
  </r>
  <r>
    <s v="R01217"/>
    <x v="2"/>
    <x v="5"/>
    <x v="13"/>
    <x v="584"/>
    <n v="632"/>
    <n v="7"/>
    <n v="3637"/>
    <n v="127678"/>
    <n v="23526"/>
    <n v="401458"/>
    <n v="6320"/>
    <n v="17019"/>
    <n v="1380000000"/>
  </r>
  <r>
    <s v="R01218"/>
    <x v="4"/>
    <x v="14"/>
    <x v="32"/>
    <x v="124"/>
    <n v="2422"/>
    <n v="57"/>
    <n v="1214"/>
    <n v="130100"/>
    <n v="23583"/>
    <n v="402672"/>
    <n v="29064"/>
    <n v="11055"/>
    <n v="331000000"/>
  </r>
  <r>
    <s v="R01219"/>
    <x v="1"/>
    <x v="1"/>
    <x v="26"/>
    <x v="454"/>
    <n v="2750"/>
    <n v="108"/>
    <n v="1147"/>
    <n v="132850"/>
    <n v="23691"/>
    <n v="403819"/>
    <n v="52250"/>
    <n v="2737"/>
    <n v="213000000"/>
  </r>
  <r>
    <s v="R01220"/>
    <x v="2"/>
    <x v="7"/>
    <x v="7"/>
    <x v="74"/>
    <n v="332"/>
    <n v="128"/>
    <n v="3948"/>
    <n v="133182"/>
    <n v="23819"/>
    <n v="407767"/>
    <n v="2988"/>
    <n v="13623"/>
    <n v="1380000000"/>
  </r>
  <r>
    <s v="R01221"/>
    <x v="4"/>
    <x v="14"/>
    <x v="16"/>
    <x v="89"/>
    <n v="1879"/>
    <n v="1"/>
    <n v="2450"/>
    <n v="135061"/>
    <n v="23820"/>
    <n v="410217"/>
    <n v="24427"/>
    <n v="2696"/>
    <n v="331000000"/>
  </r>
  <r>
    <s v="R01222"/>
    <x v="4"/>
    <x v="14"/>
    <x v="16"/>
    <x v="585"/>
    <n v="506"/>
    <n v="9"/>
    <n v="3393"/>
    <n v="135567"/>
    <n v="23829"/>
    <n v="413610"/>
    <n v="7084"/>
    <n v="9691"/>
    <n v="331000000"/>
  </r>
  <r>
    <s v="R01223"/>
    <x v="3"/>
    <x v="17"/>
    <x v="28"/>
    <x v="584"/>
    <n v="4212"/>
    <n v="90"/>
    <n v="3142"/>
    <n v="139779"/>
    <n v="23919"/>
    <n v="416752"/>
    <n v="63180"/>
    <n v="11453"/>
    <n v="68000000"/>
  </r>
  <r>
    <s v="R01224"/>
    <x v="0"/>
    <x v="16"/>
    <x v="19"/>
    <x v="36"/>
    <n v="942"/>
    <n v="116"/>
    <n v="873"/>
    <n v="140721"/>
    <n v="24035"/>
    <n v="417625"/>
    <n v="16014"/>
    <n v="1656"/>
    <n v="83000000"/>
  </r>
  <r>
    <s v="R01225"/>
    <x v="2"/>
    <x v="9"/>
    <x v="9"/>
    <x v="434"/>
    <n v="635"/>
    <n v="154"/>
    <n v="373"/>
    <n v="141356"/>
    <n v="24189"/>
    <n v="417998"/>
    <n v="3175"/>
    <n v="19742"/>
    <n v="1380000000"/>
  </r>
  <r>
    <s v="R01226"/>
    <x v="4"/>
    <x v="12"/>
    <x v="17"/>
    <x v="543"/>
    <n v="1589"/>
    <n v="140"/>
    <n v="1194"/>
    <n v="142945"/>
    <n v="24329"/>
    <n v="419192"/>
    <n v="17479"/>
    <n v="6464"/>
    <n v="331000000"/>
  </r>
  <r>
    <s v="R01227"/>
    <x v="2"/>
    <x v="5"/>
    <x v="5"/>
    <x v="202"/>
    <n v="1462"/>
    <n v="62"/>
    <n v="3527"/>
    <n v="144407"/>
    <n v="24391"/>
    <n v="422719"/>
    <n v="14620"/>
    <n v="1896"/>
    <n v="1380000000"/>
  </r>
  <r>
    <s v="R01228"/>
    <x v="1"/>
    <x v="18"/>
    <x v="23"/>
    <x v="433"/>
    <n v="1991"/>
    <n v="10"/>
    <n v="4957"/>
    <n v="146398"/>
    <n v="24401"/>
    <n v="427676"/>
    <n v="23892"/>
    <n v="2108"/>
    <n v="213000000"/>
  </r>
  <r>
    <s v="R01229"/>
    <x v="1"/>
    <x v="18"/>
    <x v="27"/>
    <x v="567"/>
    <n v="4964"/>
    <n v="141"/>
    <n v="3481"/>
    <n v="151362"/>
    <n v="24542"/>
    <n v="431157"/>
    <n v="29784"/>
    <n v="9353"/>
    <n v="213000000"/>
  </r>
  <r>
    <s v="R01230"/>
    <x v="0"/>
    <x v="0"/>
    <x v="0"/>
    <x v="514"/>
    <n v="1734"/>
    <n v="95"/>
    <n v="4396"/>
    <n v="153096"/>
    <n v="24637"/>
    <n v="435553"/>
    <n v="8670"/>
    <n v="125"/>
    <n v="83000000"/>
  </r>
  <r>
    <s v="R01231"/>
    <x v="4"/>
    <x v="12"/>
    <x v="17"/>
    <x v="586"/>
    <n v="2263"/>
    <n v="123"/>
    <n v="2149"/>
    <n v="155359"/>
    <n v="24760"/>
    <n v="437702"/>
    <n v="11315"/>
    <n v="3775"/>
    <n v="331000000"/>
  </r>
  <r>
    <s v="R01232"/>
    <x v="3"/>
    <x v="10"/>
    <x v="11"/>
    <x v="227"/>
    <n v="112"/>
    <n v="92"/>
    <n v="2057"/>
    <n v="155471"/>
    <n v="24852"/>
    <n v="439759"/>
    <n v="2016"/>
    <n v="11477"/>
    <n v="68000000"/>
  </r>
  <r>
    <s v="R01233"/>
    <x v="4"/>
    <x v="13"/>
    <x v="21"/>
    <x v="448"/>
    <n v="2263"/>
    <n v="101"/>
    <n v="3112"/>
    <n v="157734"/>
    <n v="24953"/>
    <n v="442871"/>
    <n v="13578"/>
    <n v="18624"/>
    <n v="331000000"/>
  </r>
  <r>
    <s v="R01234"/>
    <x v="2"/>
    <x v="7"/>
    <x v="7"/>
    <x v="426"/>
    <n v="426"/>
    <n v="97"/>
    <n v="2417"/>
    <n v="158160"/>
    <n v="25050"/>
    <n v="445288"/>
    <n v="3834"/>
    <n v="16972"/>
    <n v="1380000000"/>
  </r>
  <r>
    <s v="R01235"/>
    <x v="1"/>
    <x v="3"/>
    <x v="3"/>
    <x v="542"/>
    <n v="1066"/>
    <n v="25"/>
    <n v="125"/>
    <n v="159226"/>
    <n v="25075"/>
    <n v="445413"/>
    <n v="11726"/>
    <n v="19478"/>
    <n v="213000000"/>
  </r>
  <r>
    <s v="R01236"/>
    <x v="2"/>
    <x v="7"/>
    <x v="7"/>
    <x v="292"/>
    <n v="2811"/>
    <n v="196"/>
    <n v="2832"/>
    <n v="162037"/>
    <n v="25271"/>
    <n v="448245"/>
    <n v="53409"/>
    <n v="6526"/>
    <n v="1380000000"/>
  </r>
  <r>
    <s v="R01237"/>
    <x v="0"/>
    <x v="19"/>
    <x v="35"/>
    <x v="197"/>
    <n v="4379"/>
    <n v="38"/>
    <n v="4478"/>
    <n v="166416"/>
    <n v="25309"/>
    <n v="452723"/>
    <n v="74443"/>
    <n v="3227"/>
    <n v="83000000"/>
  </r>
  <r>
    <s v="R01238"/>
    <x v="1"/>
    <x v="18"/>
    <x v="23"/>
    <x v="309"/>
    <n v="833"/>
    <n v="91"/>
    <n v="449"/>
    <n v="167249"/>
    <n v="25400"/>
    <n v="453172"/>
    <n v="10829"/>
    <n v="9308"/>
    <n v="213000000"/>
  </r>
  <r>
    <s v="R01239"/>
    <x v="3"/>
    <x v="11"/>
    <x v="12"/>
    <x v="300"/>
    <n v="229"/>
    <n v="155"/>
    <n v="4618"/>
    <n v="167478"/>
    <n v="25555"/>
    <n v="457790"/>
    <n v="1832"/>
    <n v="9017"/>
    <n v="68000000"/>
  </r>
  <r>
    <s v="R01240"/>
    <x v="1"/>
    <x v="3"/>
    <x v="3"/>
    <x v="357"/>
    <n v="4480"/>
    <n v="144"/>
    <n v="1009"/>
    <n v="171958"/>
    <n v="25699"/>
    <n v="458799"/>
    <n v="76160"/>
    <n v="18087"/>
    <n v="213000000"/>
  </r>
  <r>
    <s v="R01241"/>
    <x v="4"/>
    <x v="8"/>
    <x v="8"/>
    <x v="136"/>
    <n v="4254"/>
    <n v="164"/>
    <n v="3778"/>
    <n v="176212"/>
    <n v="25863"/>
    <n v="462577"/>
    <n v="55302"/>
    <n v="15786"/>
    <n v="331000000"/>
  </r>
  <r>
    <s v="R01242"/>
    <x v="4"/>
    <x v="13"/>
    <x v="15"/>
    <x v="13"/>
    <n v="823"/>
    <n v="107"/>
    <n v="941"/>
    <n v="177035"/>
    <n v="25970"/>
    <n v="463518"/>
    <n v="14814"/>
    <n v="12135"/>
    <n v="331000000"/>
  </r>
  <r>
    <s v="R01243"/>
    <x v="1"/>
    <x v="18"/>
    <x v="23"/>
    <x v="457"/>
    <n v="2518"/>
    <n v="154"/>
    <n v="3603"/>
    <n v="179553"/>
    <n v="26124"/>
    <n v="467121"/>
    <n v="37770"/>
    <n v="17889"/>
    <n v="213000000"/>
  </r>
  <r>
    <s v="R01244"/>
    <x v="0"/>
    <x v="4"/>
    <x v="24"/>
    <x v="275"/>
    <n v="3667"/>
    <n v="75"/>
    <n v="3980"/>
    <n v="183220"/>
    <n v="26199"/>
    <n v="471101"/>
    <n v="69673"/>
    <n v="7032"/>
    <n v="83000000"/>
  </r>
  <r>
    <s v="R01245"/>
    <x v="4"/>
    <x v="13"/>
    <x v="21"/>
    <x v="228"/>
    <n v="4303"/>
    <n v="66"/>
    <n v="4368"/>
    <n v="187523"/>
    <n v="26265"/>
    <n v="475469"/>
    <n v="30121"/>
    <n v="18628"/>
    <n v="331000000"/>
  </r>
  <r>
    <s v="R01246"/>
    <x v="4"/>
    <x v="8"/>
    <x v="34"/>
    <x v="587"/>
    <n v="4269"/>
    <n v="121"/>
    <n v="501"/>
    <n v="191792"/>
    <n v="26386"/>
    <n v="475970"/>
    <n v="68304"/>
    <n v="10430"/>
    <n v="331000000"/>
  </r>
  <r>
    <s v="R01247"/>
    <x v="3"/>
    <x v="6"/>
    <x v="6"/>
    <x v="588"/>
    <n v="1823"/>
    <n v="195"/>
    <n v="3818"/>
    <n v="193615"/>
    <n v="26581"/>
    <n v="479788"/>
    <n v="18230"/>
    <n v="19519"/>
    <n v="68000000"/>
  </r>
  <r>
    <s v="R01248"/>
    <x v="1"/>
    <x v="15"/>
    <x v="18"/>
    <x v="406"/>
    <n v="1104"/>
    <n v="174"/>
    <n v="1250"/>
    <n v="194719"/>
    <n v="26755"/>
    <n v="481038"/>
    <n v="14352"/>
    <n v="6085"/>
    <n v="213000000"/>
  </r>
  <r>
    <s v="R01249"/>
    <x v="4"/>
    <x v="14"/>
    <x v="32"/>
    <x v="403"/>
    <n v="1041"/>
    <n v="110"/>
    <n v="2388"/>
    <n v="195760"/>
    <n v="26865"/>
    <n v="483426"/>
    <n v="15615"/>
    <n v="14986"/>
    <n v="331000000"/>
  </r>
  <r>
    <s v="R01250"/>
    <x v="0"/>
    <x v="0"/>
    <x v="0"/>
    <x v="411"/>
    <n v="707"/>
    <n v="161"/>
    <n v="2319"/>
    <n v="196467"/>
    <n v="27026"/>
    <n v="485745"/>
    <n v="13433"/>
    <n v="12781"/>
    <n v="83000000"/>
  </r>
  <r>
    <s v="R01251"/>
    <x v="2"/>
    <x v="5"/>
    <x v="13"/>
    <x v="384"/>
    <n v="1383"/>
    <n v="17"/>
    <n v="3195"/>
    <n v="197850"/>
    <n v="27043"/>
    <n v="488940"/>
    <n v="24894"/>
    <n v="14998"/>
    <n v="1380000000"/>
  </r>
  <r>
    <s v="R01252"/>
    <x v="1"/>
    <x v="18"/>
    <x v="23"/>
    <x v="502"/>
    <n v="1891"/>
    <n v="34"/>
    <n v="2957"/>
    <n v="199741"/>
    <n v="27077"/>
    <n v="491897"/>
    <n v="32147"/>
    <n v="14595"/>
    <n v="213000000"/>
  </r>
  <r>
    <s v="R01253"/>
    <x v="3"/>
    <x v="6"/>
    <x v="6"/>
    <x v="430"/>
    <n v="1302"/>
    <n v="17"/>
    <n v="1196"/>
    <n v="201043"/>
    <n v="27094"/>
    <n v="493093"/>
    <n v="6510"/>
    <n v="7942"/>
    <n v="68000000"/>
  </r>
  <r>
    <s v="R01254"/>
    <x v="4"/>
    <x v="13"/>
    <x v="15"/>
    <x v="229"/>
    <n v="3021"/>
    <n v="197"/>
    <n v="3274"/>
    <n v="204064"/>
    <n v="27291"/>
    <n v="496367"/>
    <n v="48336"/>
    <n v="16560"/>
    <n v="331000000"/>
  </r>
  <r>
    <s v="R01255"/>
    <x v="0"/>
    <x v="0"/>
    <x v="0"/>
    <x v="210"/>
    <n v="676"/>
    <n v="161"/>
    <n v="1056"/>
    <n v="204740"/>
    <n v="27452"/>
    <n v="497423"/>
    <n v="5408"/>
    <n v="17552"/>
    <n v="83000000"/>
  </r>
  <r>
    <s v="R01256"/>
    <x v="1"/>
    <x v="3"/>
    <x v="3"/>
    <x v="456"/>
    <n v="2564"/>
    <n v="160"/>
    <n v="2258"/>
    <n v="207304"/>
    <n v="27612"/>
    <n v="499681"/>
    <n v="23076"/>
    <n v="16970"/>
    <n v="213000000"/>
  </r>
  <r>
    <s v="R01257"/>
    <x v="0"/>
    <x v="19"/>
    <x v="35"/>
    <x v="204"/>
    <n v="3322"/>
    <n v="127"/>
    <n v="4908"/>
    <n v="210626"/>
    <n v="27739"/>
    <n v="504589"/>
    <n v="49830"/>
    <n v="16438"/>
    <n v="83000000"/>
  </r>
  <r>
    <s v="R01258"/>
    <x v="0"/>
    <x v="16"/>
    <x v="19"/>
    <x v="215"/>
    <n v="4757"/>
    <n v="199"/>
    <n v="3048"/>
    <n v="215383"/>
    <n v="27938"/>
    <n v="507637"/>
    <n v="47570"/>
    <n v="6777"/>
    <n v="83000000"/>
  </r>
  <r>
    <s v="R01259"/>
    <x v="3"/>
    <x v="10"/>
    <x v="10"/>
    <x v="589"/>
    <n v="1563"/>
    <n v="126"/>
    <n v="3122"/>
    <n v="216946"/>
    <n v="28064"/>
    <n v="510759"/>
    <n v="23445"/>
    <n v="8327"/>
    <n v="68000000"/>
  </r>
  <r>
    <s v="R01260"/>
    <x v="1"/>
    <x v="18"/>
    <x v="23"/>
    <x v="369"/>
    <n v="1260"/>
    <n v="83"/>
    <n v="1906"/>
    <n v="218206"/>
    <n v="28147"/>
    <n v="512665"/>
    <n v="15120"/>
    <n v="5142"/>
    <n v="213000000"/>
  </r>
  <r>
    <s v="R01261"/>
    <x v="4"/>
    <x v="13"/>
    <x v="21"/>
    <x v="329"/>
    <n v="3203"/>
    <n v="42"/>
    <n v="2939"/>
    <n v="221409"/>
    <n v="28189"/>
    <n v="515604"/>
    <n v="51248"/>
    <n v="8729"/>
    <n v="331000000"/>
  </r>
  <r>
    <s v="R01262"/>
    <x v="3"/>
    <x v="11"/>
    <x v="12"/>
    <x v="37"/>
    <n v="2353"/>
    <n v="81"/>
    <n v="3478"/>
    <n v="223762"/>
    <n v="28270"/>
    <n v="519082"/>
    <n v="14118"/>
    <n v="10401"/>
    <n v="68000000"/>
  </r>
  <r>
    <s v="R01263"/>
    <x v="4"/>
    <x v="8"/>
    <x v="34"/>
    <x v="590"/>
    <n v="357"/>
    <n v="26"/>
    <n v="540"/>
    <n v="224119"/>
    <n v="28296"/>
    <n v="519622"/>
    <n v="3570"/>
    <n v="7927"/>
    <n v="331000000"/>
  </r>
  <r>
    <s v="R01264"/>
    <x v="2"/>
    <x v="9"/>
    <x v="25"/>
    <x v="591"/>
    <n v="3234"/>
    <n v="47"/>
    <n v="517"/>
    <n v="227353"/>
    <n v="28343"/>
    <n v="520139"/>
    <n v="35574"/>
    <n v="18591"/>
    <n v="1380000000"/>
  </r>
  <r>
    <s v="R01265"/>
    <x v="0"/>
    <x v="4"/>
    <x v="4"/>
    <x v="441"/>
    <n v="418"/>
    <n v="68"/>
    <n v="4228"/>
    <n v="227771"/>
    <n v="28411"/>
    <n v="524367"/>
    <n v="4180"/>
    <n v="2565"/>
    <n v="83000000"/>
  </r>
  <r>
    <s v="R01266"/>
    <x v="2"/>
    <x v="5"/>
    <x v="13"/>
    <x v="592"/>
    <n v="4737"/>
    <n v="198"/>
    <n v="423"/>
    <n v="232508"/>
    <n v="28609"/>
    <n v="524790"/>
    <n v="85266"/>
    <n v="18112"/>
    <n v="1380000000"/>
  </r>
  <r>
    <s v="R01267"/>
    <x v="0"/>
    <x v="19"/>
    <x v="35"/>
    <x v="23"/>
    <n v="3955"/>
    <n v="149"/>
    <n v="857"/>
    <n v="236463"/>
    <n v="28758"/>
    <n v="525647"/>
    <n v="31640"/>
    <n v="15025"/>
    <n v="83000000"/>
  </r>
  <r>
    <s v="R01268"/>
    <x v="3"/>
    <x v="11"/>
    <x v="33"/>
    <x v="593"/>
    <n v="1593"/>
    <n v="161"/>
    <n v="4177"/>
    <n v="238056"/>
    <n v="28919"/>
    <n v="529824"/>
    <n v="15930"/>
    <n v="707"/>
    <n v="68000000"/>
  </r>
  <r>
    <s v="R01269"/>
    <x v="4"/>
    <x v="13"/>
    <x v="21"/>
    <x v="289"/>
    <n v="4602"/>
    <n v="170"/>
    <n v="2836"/>
    <n v="242658"/>
    <n v="29089"/>
    <n v="532660"/>
    <n v="36816"/>
    <n v="17624"/>
    <n v="331000000"/>
  </r>
  <r>
    <s v="R01270"/>
    <x v="4"/>
    <x v="14"/>
    <x v="16"/>
    <x v="445"/>
    <n v="1385"/>
    <n v="115"/>
    <n v="1752"/>
    <n v="244043"/>
    <n v="29204"/>
    <n v="534412"/>
    <n v="18005"/>
    <n v="4359"/>
    <n v="331000000"/>
  </r>
  <r>
    <s v="R01271"/>
    <x v="3"/>
    <x v="10"/>
    <x v="11"/>
    <x v="378"/>
    <n v="4407"/>
    <n v="123"/>
    <n v="1666"/>
    <n v="248450"/>
    <n v="29327"/>
    <n v="536078"/>
    <n v="74919"/>
    <n v="17959"/>
    <n v="68000000"/>
  </r>
  <r>
    <s v="R01272"/>
    <x v="1"/>
    <x v="1"/>
    <x v="26"/>
    <x v="427"/>
    <n v="2751"/>
    <n v="15"/>
    <n v="1863"/>
    <n v="251201"/>
    <n v="29342"/>
    <n v="537941"/>
    <n v="13755"/>
    <n v="19373"/>
    <n v="213000000"/>
  </r>
  <r>
    <s v="R01273"/>
    <x v="2"/>
    <x v="5"/>
    <x v="5"/>
    <x v="531"/>
    <n v="244"/>
    <n v="125"/>
    <n v="4461"/>
    <n v="251445"/>
    <n v="29467"/>
    <n v="542402"/>
    <n v="3904"/>
    <n v="12749"/>
    <n v="1380000000"/>
  </r>
  <r>
    <s v="R01274"/>
    <x v="2"/>
    <x v="2"/>
    <x v="2"/>
    <x v="268"/>
    <n v="4572"/>
    <n v="13"/>
    <n v="2413"/>
    <n v="256017"/>
    <n v="29480"/>
    <n v="544815"/>
    <n v="59436"/>
    <n v="6143"/>
    <n v="1380000000"/>
  </r>
  <r>
    <s v="R01275"/>
    <x v="4"/>
    <x v="12"/>
    <x v="14"/>
    <x v="252"/>
    <n v="614"/>
    <n v="38"/>
    <n v="2118"/>
    <n v="256631"/>
    <n v="29518"/>
    <n v="546933"/>
    <n v="9210"/>
    <n v="12601"/>
    <n v="331000000"/>
  </r>
  <r>
    <s v="R01276"/>
    <x v="4"/>
    <x v="14"/>
    <x v="16"/>
    <x v="86"/>
    <n v="249"/>
    <n v="198"/>
    <n v="4421"/>
    <n v="256880"/>
    <n v="29716"/>
    <n v="551354"/>
    <n v="1992"/>
    <n v="12418"/>
    <n v="331000000"/>
  </r>
  <r>
    <s v="R01277"/>
    <x v="4"/>
    <x v="8"/>
    <x v="34"/>
    <x v="406"/>
    <n v="3093"/>
    <n v="107"/>
    <n v="1349"/>
    <n v="259973"/>
    <n v="29823"/>
    <n v="552703"/>
    <n v="21651"/>
    <n v="6222"/>
    <n v="331000000"/>
  </r>
  <r>
    <s v="R01278"/>
    <x v="3"/>
    <x v="10"/>
    <x v="10"/>
    <x v="151"/>
    <n v="1595"/>
    <n v="11"/>
    <n v="2891"/>
    <n v="261568"/>
    <n v="29834"/>
    <n v="555594"/>
    <n v="23925"/>
    <n v="568"/>
    <n v="68000000"/>
  </r>
  <r>
    <s v="R01279"/>
    <x v="1"/>
    <x v="18"/>
    <x v="27"/>
    <x v="594"/>
    <n v="1929"/>
    <n v="96"/>
    <n v="1070"/>
    <n v="263497"/>
    <n v="29930"/>
    <n v="556664"/>
    <n v="17361"/>
    <n v="17826"/>
    <n v="213000000"/>
  </r>
  <r>
    <s v="R01280"/>
    <x v="2"/>
    <x v="9"/>
    <x v="9"/>
    <x v="193"/>
    <n v="510"/>
    <n v="54"/>
    <n v="1753"/>
    <n v="264007"/>
    <n v="29984"/>
    <n v="558417"/>
    <n v="3570"/>
    <n v="946"/>
    <n v="1380000000"/>
  </r>
  <r>
    <s v="R01281"/>
    <x v="0"/>
    <x v="0"/>
    <x v="0"/>
    <x v="102"/>
    <n v="3967"/>
    <n v="133"/>
    <n v="2136"/>
    <n v="267974"/>
    <n v="30117"/>
    <n v="560553"/>
    <n v="19835"/>
    <n v="12236"/>
    <n v="83000000"/>
  </r>
  <r>
    <s v="R01282"/>
    <x v="3"/>
    <x v="17"/>
    <x v="20"/>
    <x v="413"/>
    <n v="4869"/>
    <n v="39"/>
    <n v="3858"/>
    <n v="272843"/>
    <n v="30156"/>
    <n v="564411"/>
    <n v="58428"/>
    <n v="8243"/>
    <n v="68000000"/>
  </r>
  <r>
    <s v="R01283"/>
    <x v="2"/>
    <x v="9"/>
    <x v="25"/>
    <x v="260"/>
    <n v="1365"/>
    <n v="90"/>
    <n v="1420"/>
    <n v="274208"/>
    <n v="30246"/>
    <n v="565831"/>
    <n v="17745"/>
    <n v="13231"/>
    <n v="1380000000"/>
  </r>
  <r>
    <s v="R01284"/>
    <x v="1"/>
    <x v="15"/>
    <x v="18"/>
    <x v="595"/>
    <n v="923"/>
    <n v="12"/>
    <n v="3487"/>
    <n v="275131"/>
    <n v="30258"/>
    <n v="569318"/>
    <n v="9230"/>
    <n v="11851"/>
    <n v="213000000"/>
  </r>
  <r>
    <s v="R01285"/>
    <x v="3"/>
    <x v="17"/>
    <x v="28"/>
    <x v="33"/>
    <n v="73"/>
    <n v="68"/>
    <n v="2941"/>
    <n v="275204"/>
    <n v="30326"/>
    <n v="572259"/>
    <n v="438"/>
    <n v="15974"/>
    <n v="68000000"/>
  </r>
  <r>
    <s v="R01286"/>
    <x v="2"/>
    <x v="2"/>
    <x v="2"/>
    <x v="79"/>
    <n v="808"/>
    <n v="151"/>
    <n v="4265"/>
    <n v="276012"/>
    <n v="30477"/>
    <n v="576524"/>
    <n v="13736"/>
    <n v="13815"/>
    <n v="1380000000"/>
  </r>
  <r>
    <s v="R01287"/>
    <x v="3"/>
    <x v="10"/>
    <x v="11"/>
    <x v="270"/>
    <n v="2878"/>
    <n v="186"/>
    <n v="1388"/>
    <n v="278890"/>
    <n v="30663"/>
    <n v="577912"/>
    <n v="28780"/>
    <n v="12426"/>
    <n v="68000000"/>
  </r>
  <r>
    <s v="R01288"/>
    <x v="2"/>
    <x v="9"/>
    <x v="25"/>
    <x v="596"/>
    <n v="2267"/>
    <n v="173"/>
    <n v="619"/>
    <n v="281157"/>
    <n v="30836"/>
    <n v="578531"/>
    <n v="22670"/>
    <n v="15957"/>
    <n v="1380000000"/>
  </r>
  <r>
    <s v="R01289"/>
    <x v="2"/>
    <x v="9"/>
    <x v="9"/>
    <x v="358"/>
    <n v="2126"/>
    <n v="95"/>
    <n v="3399"/>
    <n v="283283"/>
    <n v="30931"/>
    <n v="581930"/>
    <n v="21260"/>
    <n v="233"/>
    <n v="1380000000"/>
  </r>
  <r>
    <s v="R01290"/>
    <x v="1"/>
    <x v="3"/>
    <x v="3"/>
    <x v="597"/>
    <n v="4330"/>
    <n v="171"/>
    <n v="1256"/>
    <n v="287613"/>
    <n v="31102"/>
    <n v="583186"/>
    <n v="60620"/>
    <n v="12575"/>
    <n v="213000000"/>
  </r>
  <r>
    <s v="R01291"/>
    <x v="0"/>
    <x v="19"/>
    <x v="36"/>
    <x v="429"/>
    <n v="2204"/>
    <n v="10"/>
    <n v="4777"/>
    <n v="289817"/>
    <n v="31112"/>
    <n v="587963"/>
    <n v="33060"/>
    <n v="14364"/>
    <n v="83000000"/>
  </r>
  <r>
    <s v="R01292"/>
    <x v="1"/>
    <x v="18"/>
    <x v="23"/>
    <x v="95"/>
    <n v="3679"/>
    <n v="117"/>
    <n v="3718"/>
    <n v="293496"/>
    <n v="31229"/>
    <n v="591681"/>
    <n v="66222"/>
    <n v="9321"/>
    <n v="213000000"/>
  </r>
  <r>
    <s v="R01293"/>
    <x v="2"/>
    <x v="7"/>
    <x v="7"/>
    <x v="598"/>
    <n v="4737"/>
    <n v="60"/>
    <n v="1010"/>
    <n v="298233"/>
    <n v="31289"/>
    <n v="592691"/>
    <n v="75792"/>
    <n v="18935"/>
    <n v="1380000000"/>
  </r>
  <r>
    <s v="R01294"/>
    <x v="3"/>
    <x v="17"/>
    <x v="20"/>
    <x v="319"/>
    <n v="4716"/>
    <n v="35"/>
    <n v="2683"/>
    <n v="302949"/>
    <n v="31324"/>
    <n v="595374"/>
    <n v="61308"/>
    <n v="16999"/>
    <n v="68000000"/>
  </r>
  <r>
    <s v="R01295"/>
    <x v="1"/>
    <x v="3"/>
    <x v="31"/>
    <x v="483"/>
    <n v="3658"/>
    <n v="199"/>
    <n v="425"/>
    <n v="306607"/>
    <n v="31523"/>
    <n v="595799"/>
    <n v="29264"/>
    <n v="1924"/>
    <n v="213000000"/>
  </r>
  <r>
    <s v="R01296"/>
    <x v="0"/>
    <x v="0"/>
    <x v="0"/>
    <x v="161"/>
    <n v="984"/>
    <n v="137"/>
    <n v="4024"/>
    <n v="307591"/>
    <n v="31660"/>
    <n v="599823"/>
    <n v="5904"/>
    <n v="14988"/>
    <n v="83000000"/>
  </r>
  <r>
    <s v="R01297"/>
    <x v="2"/>
    <x v="2"/>
    <x v="29"/>
    <x v="112"/>
    <n v="1298"/>
    <n v="128"/>
    <n v="216"/>
    <n v="308889"/>
    <n v="31788"/>
    <n v="600039"/>
    <n v="15576"/>
    <n v="3928"/>
    <n v="1380000000"/>
  </r>
  <r>
    <s v="R01298"/>
    <x v="1"/>
    <x v="1"/>
    <x v="26"/>
    <x v="599"/>
    <n v="3744"/>
    <n v="62"/>
    <n v="609"/>
    <n v="312633"/>
    <n v="31850"/>
    <n v="600648"/>
    <n v="37440"/>
    <n v="18729"/>
    <n v="213000000"/>
  </r>
  <r>
    <s v="R01299"/>
    <x v="1"/>
    <x v="15"/>
    <x v="18"/>
    <x v="392"/>
    <n v="3280"/>
    <n v="139"/>
    <n v="4453"/>
    <n v="315913"/>
    <n v="31989"/>
    <n v="605101"/>
    <n v="62320"/>
    <n v="4889"/>
    <n v="213000000"/>
  </r>
  <r>
    <s v="R01300"/>
    <x v="1"/>
    <x v="15"/>
    <x v="18"/>
    <x v="600"/>
    <n v="3955"/>
    <n v="4"/>
    <n v="185"/>
    <n v="319868"/>
    <n v="31993"/>
    <n v="605286"/>
    <n v="75145"/>
    <n v="2772"/>
    <n v="213000000"/>
  </r>
  <r>
    <s v="R01301"/>
    <x v="1"/>
    <x v="3"/>
    <x v="3"/>
    <x v="523"/>
    <n v="2653"/>
    <n v="77"/>
    <n v="724"/>
    <n v="322521"/>
    <n v="32070"/>
    <n v="606010"/>
    <n v="50407"/>
    <n v="918"/>
    <n v="213000000"/>
  </r>
  <r>
    <s v="R01302"/>
    <x v="3"/>
    <x v="6"/>
    <x v="22"/>
    <x v="500"/>
    <n v="3687"/>
    <n v="35"/>
    <n v="4965"/>
    <n v="326208"/>
    <n v="32105"/>
    <n v="610975"/>
    <n v="51618"/>
    <n v="15275"/>
    <n v="68000000"/>
  </r>
  <r>
    <s v="R01303"/>
    <x v="0"/>
    <x v="16"/>
    <x v="19"/>
    <x v="175"/>
    <n v="2962"/>
    <n v="144"/>
    <n v="823"/>
    <n v="329170"/>
    <n v="32249"/>
    <n v="611798"/>
    <n v="14810"/>
    <n v="5195"/>
    <n v="83000000"/>
  </r>
  <r>
    <s v="R01304"/>
    <x v="0"/>
    <x v="0"/>
    <x v="0"/>
    <x v="402"/>
    <n v="2946"/>
    <n v="185"/>
    <n v="1767"/>
    <n v="332116"/>
    <n v="32434"/>
    <n v="613565"/>
    <n v="55974"/>
    <n v="15923"/>
    <n v="83000000"/>
  </r>
  <r>
    <s v="R01305"/>
    <x v="2"/>
    <x v="9"/>
    <x v="9"/>
    <x v="387"/>
    <n v="3045"/>
    <n v="149"/>
    <n v="1977"/>
    <n v="335161"/>
    <n v="32583"/>
    <n v="615542"/>
    <n v="30450"/>
    <n v="4855"/>
    <n v="1380000000"/>
  </r>
  <r>
    <s v="R01306"/>
    <x v="4"/>
    <x v="12"/>
    <x v="14"/>
    <x v="194"/>
    <n v="859"/>
    <n v="158"/>
    <n v="4774"/>
    <n v="336020"/>
    <n v="32741"/>
    <n v="620316"/>
    <n v="5154"/>
    <n v="13113"/>
    <n v="331000000"/>
  </r>
  <r>
    <s v="R01307"/>
    <x v="3"/>
    <x v="6"/>
    <x v="6"/>
    <x v="79"/>
    <n v="2085"/>
    <n v="153"/>
    <n v="3889"/>
    <n v="338105"/>
    <n v="32894"/>
    <n v="624205"/>
    <n v="16680"/>
    <n v="16088"/>
    <n v="68000000"/>
  </r>
  <r>
    <s v="R01308"/>
    <x v="2"/>
    <x v="5"/>
    <x v="13"/>
    <x v="361"/>
    <n v="2727"/>
    <n v="12"/>
    <n v="1184"/>
    <n v="340832"/>
    <n v="32906"/>
    <n v="625389"/>
    <n v="16362"/>
    <n v="15179"/>
    <n v="1380000000"/>
  </r>
  <r>
    <s v="R01309"/>
    <x v="2"/>
    <x v="5"/>
    <x v="13"/>
    <x v="446"/>
    <n v="376"/>
    <n v="190"/>
    <n v="4379"/>
    <n v="341208"/>
    <n v="33096"/>
    <n v="629768"/>
    <n v="3008"/>
    <n v="16657"/>
    <n v="1380000000"/>
  </r>
  <r>
    <s v="R01310"/>
    <x v="1"/>
    <x v="15"/>
    <x v="18"/>
    <x v="270"/>
    <n v="4471"/>
    <n v="194"/>
    <n v="183"/>
    <n v="345679"/>
    <n v="33290"/>
    <n v="629951"/>
    <n v="49181"/>
    <n v="2345"/>
    <n v="213000000"/>
  </r>
  <r>
    <s v="R01311"/>
    <x v="4"/>
    <x v="12"/>
    <x v="17"/>
    <x v="389"/>
    <n v="4690"/>
    <n v="62"/>
    <n v="3608"/>
    <n v="350369"/>
    <n v="33352"/>
    <n v="633559"/>
    <n v="56280"/>
    <n v="19457"/>
    <n v="331000000"/>
  </r>
  <r>
    <s v="R01312"/>
    <x v="4"/>
    <x v="13"/>
    <x v="15"/>
    <x v="560"/>
    <n v="2794"/>
    <n v="10"/>
    <n v="3766"/>
    <n v="353163"/>
    <n v="33362"/>
    <n v="637325"/>
    <n v="50292"/>
    <n v="10528"/>
    <n v="331000000"/>
  </r>
  <r>
    <s v="R01313"/>
    <x v="3"/>
    <x v="11"/>
    <x v="12"/>
    <x v="91"/>
    <n v="1065"/>
    <n v="68"/>
    <n v="1619"/>
    <n v="354228"/>
    <n v="33430"/>
    <n v="638944"/>
    <n v="7455"/>
    <n v="3757"/>
    <n v="68000000"/>
  </r>
  <r>
    <s v="R01314"/>
    <x v="4"/>
    <x v="13"/>
    <x v="21"/>
    <x v="461"/>
    <n v="3682"/>
    <n v="191"/>
    <n v="4326"/>
    <n v="357910"/>
    <n v="33621"/>
    <n v="643270"/>
    <n v="66276"/>
    <n v="5690"/>
    <n v="331000000"/>
  </r>
  <r>
    <s v="R01315"/>
    <x v="2"/>
    <x v="9"/>
    <x v="25"/>
    <x v="258"/>
    <n v="2007"/>
    <n v="101"/>
    <n v="2435"/>
    <n v="359917"/>
    <n v="33722"/>
    <n v="645705"/>
    <n v="34119"/>
    <n v="4792"/>
    <n v="1380000000"/>
  </r>
  <r>
    <s v="R01316"/>
    <x v="4"/>
    <x v="13"/>
    <x v="21"/>
    <x v="166"/>
    <n v="3201"/>
    <n v="195"/>
    <n v="734"/>
    <n v="363118"/>
    <n v="33917"/>
    <n v="646439"/>
    <n v="16005"/>
    <n v="14526"/>
    <n v="331000000"/>
  </r>
  <r>
    <s v="R01317"/>
    <x v="4"/>
    <x v="8"/>
    <x v="8"/>
    <x v="236"/>
    <n v="1051"/>
    <n v="31"/>
    <n v="157"/>
    <n v="364169"/>
    <n v="33948"/>
    <n v="646596"/>
    <n v="14714"/>
    <n v="2888"/>
    <n v="331000000"/>
  </r>
  <r>
    <s v="R01318"/>
    <x v="0"/>
    <x v="4"/>
    <x v="4"/>
    <x v="561"/>
    <n v="628"/>
    <n v="9"/>
    <n v="1341"/>
    <n v="364797"/>
    <n v="33957"/>
    <n v="647937"/>
    <n v="11932"/>
    <n v="19102"/>
    <n v="83000000"/>
  </r>
  <r>
    <s v="R01319"/>
    <x v="2"/>
    <x v="9"/>
    <x v="9"/>
    <x v="394"/>
    <n v="2373"/>
    <n v="107"/>
    <n v="3492"/>
    <n v="367170"/>
    <n v="34064"/>
    <n v="651429"/>
    <n v="42714"/>
    <n v="13990"/>
    <n v="1380000000"/>
  </r>
  <r>
    <s v="R01320"/>
    <x v="4"/>
    <x v="13"/>
    <x v="21"/>
    <x v="601"/>
    <n v="3974"/>
    <n v="53"/>
    <n v="3254"/>
    <n v="371144"/>
    <n v="34117"/>
    <n v="654683"/>
    <n v="19870"/>
    <n v="8788"/>
    <n v="331000000"/>
  </r>
  <r>
    <s v="R01321"/>
    <x v="4"/>
    <x v="12"/>
    <x v="14"/>
    <x v="602"/>
    <n v="1183"/>
    <n v="182"/>
    <n v="1075"/>
    <n v="372327"/>
    <n v="34299"/>
    <n v="655758"/>
    <n v="16562"/>
    <n v="15381"/>
    <n v="331000000"/>
  </r>
  <r>
    <s v="R01322"/>
    <x v="1"/>
    <x v="18"/>
    <x v="27"/>
    <x v="297"/>
    <n v="4841"/>
    <n v="81"/>
    <n v="1861"/>
    <n v="377168"/>
    <n v="34380"/>
    <n v="657619"/>
    <n v="91979"/>
    <n v="15490"/>
    <n v="213000000"/>
  </r>
  <r>
    <s v="R01323"/>
    <x v="4"/>
    <x v="8"/>
    <x v="34"/>
    <x v="251"/>
    <n v="1277"/>
    <n v="189"/>
    <n v="2629"/>
    <n v="378445"/>
    <n v="34569"/>
    <n v="660248"/>
    <n v="19155"/>
    <n v="16159"/>
    <n v="331000000"/>
  </r>
  <r>
    <s v="R01324"/>
    <x v="4"/>
    <x v="14"/>
    <x v="32"/>
    <x v="603"/>
    <n v="1951"/>
    <n v="182"/>
    <n v="4999"/>
    <n v="380396"/>
    <n v="34751"/>
    <n v="665247"/>
    <n v="21461"/>
    <n v="18623"/>
    <n v="331000000"/>
  </r>
  <r>
    <s v="R01325"/>
    <x v="0"/>
    <x v="0"/>
    <x v="0"/>
    <x v="148"/>
    <n v="3921"/>
    <n v="86"/>
    <n v="2964"/>
    <n v="384317"/>
    <n v="34837"/>
    <n v="668211"/>
    <n v="74499"/>
    <n v="3844"/>
    <n v="83000000"/>
  </r>
  <r>
    <s v="R01326"/>
    <x v="2"/>
    <x v="2"/>
    <x v="29"/>
    <x v="604"/>
    <n v="3424"/>
    <n v="81"/>
    <n v="888"/>
    <n v="387741"/>
    <n v="34918"/>
    <n v="669099"/>
    <n v="54784"/>
    <n v="9027"/>
    <n v="1380000000"/>
  </r>
  <r>
    <s v="R01327"/>
    <x v="3"/>
    <x v="10"/>
    <x v="10"/>
    <x v="350"/>
    <n v="1325"/>
    <n v="34"/>
    <n v="1133"/>
    <n v="389066"/>
    <n v="34952"/>
    <n v="670232"/>
    <n v="6625"/>
    <n v="6386"/>
    <n v="68000000"/>
  </r>
  <r>
    <s v="R01328"/>
    <x v="2"/>
    <x v="9"/>
    <x v="25"/>
    <x v="194"/>
    <n v="1171"/>
    <n v="66"/>
    <n v="4238"/>
    <n v="390237"/>
    <n v="35018"/>
    <n v="674470"/>
    <n v="8197"/>
    <n v="4773"/>
    <n v="1380000000"/>
  </r>
  <r>
    <s v="R01329"/>
    <x v="1"/>
    <x v="3"/>
    <x v="31"/>
    <x v="176"/>
    <n v="4316"/>
    <n v="64"/>
    <n v="4302"/>
    <n v="394553"/>
    <n v="35082"/>
    <n v="678772"/>
    <n v="64740"/>
    <n v="9183"/>
    <n v="213000000"/>
  </r>
  <r>
    <s v="R01330"/>
    <x v="2"/>
    <x v="7"/>
    <x v="7"/>
    <x v="58"/>
    <n v="3769"/>
    <n v="16"/>
    <n v="165"/>
    <n v="398322"/>
    <n v="35098"/>
    <n v="678937"/>
    <n v="33921"/>
    <n v="15944"/>
    <n v="1380000000"/>
  </r>
  <r>
    <s v="R01331"/>
    <x v="4"/>
    <x v="12"/>
    <x v="14"/>
    <x v="284"/>
    <n v="1871"/>
    <n v="41"/>
    <n v="3756"/>
    <n v="400193"/>
    <n v="35139"/>
    <n v="682693"/>
    <n v="28065"/>
    <n v="4915"/>
    <n v="331000000"/>
  </r>
  <r>
    <s v="R01332"/>
    <x v="1"/>
    <x v="1"/>
    <x v="26"/>
    <x v="191"/>
    <n v="3631"/>
    <n v="186"/>
    <n v="4489"/>
    <n v="403824"/>
    <n v="35325"/>
    <n v="687182"/>
    <n v="32679"/>
    <n v="14343"/>
    <n v="213000000"/>
  </r>
  <r>
    <s v="R01333"/>
    <x v="2"/>
    <x v="7"/>
    <x v="7"/>
    <x v="36"/>
    <n v="2310"/>
    <n v="197"/>
    <n v="120"/>
    <n v="406134"/>
    <n v="35522"/>
    <n v="687302"/>
    <n v="43890"/>
    <n v="5559"/>
    <n v="1380000000"/>
  </r>
  <r>
    <s v="R01334"/>
    <x v="1"/>
    <x v="15"/>
    <x v="18"/>
    <x v="81"/>
    <n v="2343"/>
    <n v="120"/>
    <n v="2997"/>
    <n v="408477"/>
    <n v="35642"/>
    <n v="690299"/>
    <n v="35145"/>
    <n v="1633"/>
    <n v="213000000"/>
  </r>
  <r>
    <s v="R01335"/>
    <x v="3"/>
    <x v="10"/>
    <x v="10"/>
    <x v="314"/>
    <n v="3386"/>
    <n v="120"/>
    <n v="4508"/>
    <n v="411863"/>
    <n v="35762"/>
    <n v="694807"/>
    <n v="64334"/>
    <n v="4681"/>
    <n v="68000000"/>
  </r>
  <r>
    <s v="R01336"/>
    <x v="2"/>
    <x v="7"/>
    <x v="7"/>
    <x v="439"/>
    <n v="3067"/>
    <n v="138"/>
    <n v="3211"/>
    <n v="414930"/>
    <n v="35900"/>
    <n v="698018"/>
    <n v="24536"/>
    <n v="15863"/>
    <n v="1380000000"/>
  </r>
  <r>
    <s v="R01337"/>
    <x v="4"/>
    <x v="13"/>
    <x v="15"/>
    <x v="605"/>
    <n v="2339"/>
    <n v="77"/>
    <n v="1975"/>
    <n v="417269"/>
    <n v="35977"/>
    <n v="699993"/>
    <n v="28068"/>
    <n v="2746"/>
    <n v="331000000"/>
  </r>
  <r>
    <s v="R01338"/>
    <x v="1"/>
    <x v="18"/>
    <x v="23"/>
    <x v="184"/>
    <n v="683"/>
    <n v="27"/>
    <n v="3155"/>
    <n v="417952"/>
    <n v="36004"/>
    <n v="703148"/>
    <n v="4781"/>
    <n v="3285"/>
    <n v="213000000"/>
  </r>
  <r>
    <s v="R01339"/>
    <x v="0"/>
    <x v="4"/>
    <x v="4"/>
    <x v="505"/>
    <n v="875"/>
    <n v="38"/>
    <n v="420"/>
    <n v="418827"/>
    <n v="36042"/>
    <n v="703568"/>
    <n v="10500"/>
    <n v="3250"/>
    <n v="83000000"/>
  </r>
  <r>
    <s v="R01340"/>
    <x v="1"/>
    <x v="18"/>
    <x v="23"/>
    <x v="606"/>
    <n v="1054"/>
    <n v="181"/>
    <n v="1729"/>
    <n v="419881"/>
    <n v="36223"/>
    <n v="705297"/>
    <n v="10540"/>
    <n v="14331"/>
    <n v="213000000"/>
  </r>
  <r>
    <s v="R01341"/>
    <x v="0"/>
    <x v="16"/>
    <x v="19"/>
    <x v="388"/>
    <n v="3753"/>
    <n v="99"/>
    <n v="2835"/>
    <n v="423634"/>
    <n v="36322"/>
    <n v="708132"/>
    <n v="30024"/>
    <n v="7997"/>
    <n v="83000000"/>
  </r>
  <r>
    <s v="R01342"/>
    <x v="4"/>
    <x v="12"/>
    <x v="17"/>
    <x v="554"/>
    <n v="2602"/>
    <n v="10"/>
    <n v="4363"/>
    <n v="426236"/>
    <n v="36332"/>
    <n v="712495"/>
    <n v="36428"/>
    <n v="2652"/>
    <n v="331000000"/>
  </r>
  <r>
    <s v="R01343"/>
    <x v="3"/>
    <x v="10"/>
    <x v="11"/>
    <x v="564"/>
    <n v="4014"/>
    <n v="114"/>
    <n v="2085"/>
    <n v="430250"/>
    <n v="36446"/>
    <n v="714580"/>
    <n v="60210"/>
    <n v="13446"/>
    <n v="68000000"/>
  </r>
  <r>
    <s v="R01344"/>
    <x v="0"/>
    <x v="4"/>
    <x v="4"/>
    <x v="402"/>
    <n v="348"/>
    <n v="185"/>
    <n v="2385"/>
    <n v="430598"/>
    <n v="36631"/>
    <n v="716965"/>
    <n v="6612"/>
    <n v="6571"/>
    <n v="83000000"/>
  </r>
  <r>
    <s v="R01345"/>
    <x v="3"/>
    <x v="11"/>
    <x v="12"/>
    <x v="423"/>
    <n v="4314"/>
    <n v="116"/>
    <n v="1777"/>
    <n v="434912"/>
    <n v="36747"/>
    <n v="718742"/>
    <n v="30198"/>
    <n v="15493"/>
    <n v="68000000"/>
  </r>
  <r>
    <s v="R01346"/>
    <x v="1"/>
    <x v="18"/>
    <x v="23"/>
    <x v="82"/>
    <n v="1022"/>
    <n v="167"/>
    <n v="2377"/>
    <n v="435934"/>
    <n v="36914"/>
    <n v="721119"/>
    <n v="14308"/>
    <n v="10722"/>
    <n v="213000000"/>
  </r>
  <r>
    <s v="R01347"/>
    <x v="4"/>
    <x v="12"/>
    <x v="14"/>
    <x v="555"/>
    <n v="449"/>
    <n v="131"/>
    <n v="4294"/>
    <n v="436383"/>
    <n v="37045"/>
    <n v="725413"/>
    <n v="8531"/>
    <n v="4925"/>
    <n v="331000000"/>
  </r>
  <r>
    <s v="R01348"/>
    <x v="0"/>
    <x v="19"/>
    <x v="35"/>
    <x v="257"/>
    <n v="503"/>
    <n v="63"/>
    <n v="2857"/>
    <n v="436886"/>
    <n v="37108"/>
    <n v="728270"/>
    <n v="8551"/>
    <n v="1764"/>
    <n v="83000000"/>
  </r>
  <r>
    <s v="R01349"/>
    <x v="1"/>
    <x v="3"/>
    <x v="31"/>
    <x v="365"/>
    <n v="85"/>
    <n v="175"/>
    <n v="4100"/>
    <n v="436971"/>
    <n v="37283"/>
    <n v="732370"/>
    <n v="1360"/>
    <n v="5581"/>
    <n v="213000000"/>
  </r>
  <r>
    <s v="R01350"/>
    <x v="2"/>
    <x v="9"/>
    <x v="9"/>
    <x v="173"/>
    <n v="3322"/>
    <n v="197"/>
    <n v="1455"/>
    <n v="440293"/>
    <n v="37480"/>
    <n v="733825"/>
    <n v="46508"/>
    <n v="764"/>
    <n v="1380000000"/>
  </r>
  <r>
    <s v="R01351"/>
    <x v="1"/>
    <x v="1"/>
    <x v="26"/>
    <x v="199"/>
    <n v="522"/>
    <n v="82"/>
    <n v="988"/>
    <n v="440815"/>
    <n v="37562"/>
    <n v="734813"/>
    <n v="3132"/>
    <n v="4247"/>
    <n v="213000000"/>
  </r>
  <r>
    <s v="R01352"/>
    <x v="3"/>
    <x v="11"/>
    <x v="33"/>
    <x v="234"/>
    <n v="3151"/>
    <n v="158"/>
    <n v="4990"/>
    <n v="443966"/>
    <n v="37720"/>
    <n v="739803"/>
    <n v="31510"/>
    <n v="12535"/>
    <n v="68000000"/>
  </r>
  <r>
    <s v="R01353"/>
    <x v="4"/>
    <x v="12"/>
    <x v="14"/>
    <x v="607"/>
    <n v="3692"/>
    <n v="1"/>
    <n v="1890"/>
    <n v="447658"/>
    <n v="37721"/>
    <n v="741693"/>
    <n v="70148"/>
    <n v="16184"/>
    <n v="331000000"/>
  </r>
  <r>
    <s v="R01354"/>
    <x v="4"/>
    <x v="13"/>
    <x v="15"/>
    <x v="469"/>
    <n v="2508"/>
    <n v="42"/>
    <n v="2482"/>
    <n v="450166"/>
    <n v="37763"/>
    <n v="744175"/>
    <n v="12540"/>
    <n v="14492"/>
    <n v="331000000"/>
  </r>
  <r>
    <s v="R01355"/>
    <x v="1"/>
    <x v="18"/>
    <x v="23"/>
    <x v="584"/>
    <n v="629"/>
    <n v="40"/>
    <n v="649"/>
    <n v="450795"/>
    <n v="37803"/>
    <n v="744824"/>
    <n v="8806"/>
    <n v="8487"/>
    <n v="213000000"/>
  </r>
  <r>
    <s v="R01356"/>
    <x v="2"/>
    <x v="5"/>
    <x v="5"/>
    <x v="504"/>
    <n v="17"/>
    <n v="59"/>
    <n v="1828"/>
    <n v="450812"/>
    <n v="37862"/>
    <n v="746652"/>
    <n v="204"/>
    <n v="14216"/>
    <n v="1380000000"/>
  </r>
  <r>
    <s v="R01357"/>
    <x v="3"/>
    <x v="10"/>
    <x v="11"/>
    <x v="16"/>
    <n v="1268"/>
    <n v="111"/>
    <n v="2428"/>
    <n v="452080"/>
    <n v="37973"/>
    <n v="749080"/>
    <n v="21556"/>
    <n v="6543"/>
    <n v="68000000"/>
  </r>
  <r>
    <s v="R01358"/>
    <x v="1"/>
    <x v="3"/>
    <x v="31"/>
    <x v="608"/>
    <n v="1176"/>
    <n v="173"/>
    <n v="4674"/>
    <n v="453256"/>
    <n v="38146"/>
    <n v="753754"/>
    <n v="10584"/>
    <n v="14348"/>
    <n v="213000000"/>
  </r>
  <r>
    <s v="R01359"/>
    <x v="1"/>
    <x v="18"/>
    <x v="23"/>
    <x v="330"/>
    <n v="1632"/>
    <n v="39"/>
    <n v="2317"/>
    <n v="454888"/>
    <n v="38185"/>
    <n v="756071"/>
    <n v="27744"/>
    <n v="4533"/>
    <n v="213000000"/>
  </r>
  <r>
    <s v="R01360"/>
    <x v="4"/>
    <x v="8"/>
    <x v="8"/>
    <x v="501"/>
    <n v="4595"/>
    <n v="58"/>
    <n v="46"/>
    <n v="459483"/>
    <n v="38243"/>
    <n v="756117"/>
    <n v="50545"/>
    <n v="1422"/>
    <n v="331000000"/>
  </r>
  <r>
    <s v="R01361"/>
    <x v="3"/>
    <x v="10"/>
    <x v="10"/>
    <x v="106"/>
    <n v="4553"/>
    <n v="44"/>
    <n v="4460"/>
    <n v="464036"/>
    <n v="38287"/>
    <n v="760577"/>
    <n v="72848"/>
    <n v="10211"/>
    <n v="68000000"/>
  </r>
  <r>
    <s v="R01362"/>
    <x v="2"/>
    <x v="5"/>
    <x v="5"/>
    <x v="369"/>
    <n v="3769"/>
    <n v="41"/>
    <n v="2115"/>
    <n v="467805"/>
    <n v="38328"/>
    <n v="762692"/>
    <n v="60304"/>
    <n v="14735"/>
    <n v="1380000000"/>
  </r>
  <r>
    <s v="R01363"/>
    <x v="4"/>
    <x v="14"/>
    <x v="32"/>
    <x v="205"/>
    <n v="3613"/>
    <n v="118"/>
    <n v="2254"/>
    <n v="471418"/>
    <n v="38446"/>
    <n v="764946"/>
    <n v="39743"/>
    <n v="19827"/>
    <n v="331000000"/>
  </r>
  <r>
    <s v="R01364"/>
    <x v="1"/>
    <x v="15"/>
    <x v="18"/>
    <x v="9"/>
    <n v="114"/>
    <n v="148"/>
    <n v="72"/>
    <n v="471532"/>
    <n v="38594"/>
    <n v="765018"/>
    <n v="1710"/>
    <n v="10613"/>
    <n v="213000000"/>
  </r>
  <r>
    <s v="R01365"/>
    <x v="4"/>
    <x v="14"/>
    <x v="32"/>
    <x v="42"/>
    <n v="752"/>
    <n v="130"/>
    <n v="3457"/>
    <n v="472284"/>
    <n v="38724"/>
    <n v="768475"/>
    <n v="10528"/>
    <n v="13291"/>
    <n v="331000000"/>
  </r>
  <r>
    <s v="R01366"/>
    <x v="4"/>
    <x v="13"/>
    <x v="15"/>
    <x v="587"/>
    <n v="4864"/>
    <n v="193"/>
    <n v="2022"/>
    <n v="477148"/>
    <n v="38917"/>
    <n v="770497"/>
    <n v="48640"/>
    <n v="11870"/>
    <n v="331000000"/>
  </r>
  <r>
    <s v="R01367"/>
    <x v="0"/>
    <x v="16"/>
    <x v="19"/>
    <x v="609"/>
    <n v="2400"/>
    <n v="138"/>
    <n v="4085"/>
    <n v="479548"/>
    <n v="39055"/>
    <n v="774582"/>
    <n v="21600"/>
    <n v="8750"/>
    <n v="83000000"/>
  </r>
  <r>
    <s v="R01368"/>
    <x v="4"/>
    <x v="13"/>
    <x v="15"/>
    <x v="249"/>
    <n v="1870"/>
    <n v="23"/>
    <n v="2077"/>
    <n v="481418"/>
    <n v="39078"/>
    <n v="776659"/>
    <n v="11220"/>
    <n v="18916"/>
    <n v="331000000"/>
  </r>
  <r>
    <s v="R01369"/>
    <x v="4"/>
    <x v="14"/>
    <x v="32"/>
    <x v="610"/>
    <n v="2588"/>
    <n v="49"/>
    <n v="1026"/>
    <n v="484006"/>
    <n v="39127"/>
    <n v="777685"/>
    <n v="49172"/>
    <n v="17491"/>
    <n v="331000000"/>
  </r>
  <r>
    <s v="R01370"/>
    <x v="3"/>
    <x v="17"/>
    <x v="20"/>
    <x v="112"/>
    <n v="321"/>
    <n v="87"/>
    <n v="1543"/>
    <n v="484327"/>
    <n v="39214"/>
    <n v="779228"/>
    <n v="2247"/>
    <n v="12770"/>
    <n v="68000000"/>
  </r>
  <r>
    <s v="R01371"/>
    <x v="4"/>
    <x v="8"/>
    <x v="34"/>
    <x v="326"/>
    <n v="4321"/>
    <n v="20"/>
    <n v="4616"/>
    <n v="488648"/>
    <n v="39234"/>
    <n v="783844"/>
    <n v="82099"/>
    <n v="11559"/>
    <n v="331000000"/>
  </r>
  <r>
    <s v="R01372"/>
    <x v="2"/>
    <x v="2"/>
    <x v="2"/>
    <x v="442"/>
    <n v="3827"/>
    <n v="152"/>
    <n v="4496"/>
    <n v="492475"/>
    <n v="39386"/>
    <n v="788340"/>
    <n v="26789"/>
    <n v="6060"/>
    <n v="1380000000"/>
  </r>
  <r>
    <s v="R01373"/>
    <x v="1"/>
    <x v="1"/>
    <x v="1"/>
    <x v="360"/>
    <n v="4456"/>
    <n v="131"/>
    <n v="2036"/>
    <n v="496931"/>
    <n v="39517"/>
    <n v="790376"/>
    <n v="40104"/>
    <n v="16489"/>
    <n v="213000000"/>
  </r>
  <r>
    <s v="R01374"/>
    <x v="3"/>
    <x v="17"/>
    <x v="28"/>
    <x v="490"/>
    <n v="833"/>
    <n v="124"/>
    <n v="4749"/>
    <n v="497764"/>
    <n v="39641"/>
    <n v="795125"/>
    <n v="4998"/>
    <n v="3678"/>
    <n v="68000000"/>
  </r>
  <r>
    <s v="R01375"/>
    <x v="4"/>
    <x v="13"/>
    <x v="15"/>
    <x v="611"/>
    <n v="4207"/>
    <n v="42"/>
    <n v="847"/>
    <n v="501971"/>
    <n v="39683"/>
    <n v="795972"/>
    <n v="63105"/>
    <n v="13520"/>
    <n v="331000000"/>
  </r>
  <r>
    <s v="R01376"/>
    <x v="2"/>
    <x v="5"/>
    <x v="13"/>
    <x v="82"/>
    <n v="211"/>
    <n v="174"/>
    <n v="4080"/>
    <n v="502182"/>
    <n v="39857"/>
    <n v="800052"/>
    <n v="1055"/>
    <n v="9898"/>
    <n v="1380000000"/>
  </r>
  <r>
    <s v="R01377"/>
    <x v="1"/>
    <x v="3"/>
    <x v="3"/>
    <x v="258"/>
    <n v="1256"/>
    <n v="22"/>
    <n v="1495"/>
    <n v="503438"/>
    <n v="39879"/>
    <n v="801547"/>
    <n v="10048"/>
    <n v="8135"/>
    <n v="213000000"/>
  </r>
  <r>
    <s v="R01378"/>
    <x v="3"/>
    <x v="6"/>
    <x v="6"/>
    <x v="209"/>
    <n v="158"/>
    <n v="187"/>
    <n v="934"/>
    <n v="503596"/>
    <n v="40066"/>
    <n v="802481"/>
    <n v="2212"/>
    <n v="17174"/>
    <n v="68000000"/>
  </r>
  <r>
    <s v="R01379"/>
    <x v="2"/>
    <x v="7"/>
    <x v="7"/>
    <x v="87"/>
    <n v="2619"/>
    <n v="20"/>
    <n v="1395"/>
    <n v="506215"/>
    <n v="40086"/>
    <n v="803876"/>
    <n v="44523"/>
    <n v="16174"/>
    <n v="1380000000"/>
  </r>
  <r>
    <s v="R01380"/>
    <x v="4"/>
    <x v="14"/>
    <x v="16"/>
    <x v="486"/>
    <n v="1347"/>
    <n v="193"/>
    <n v="538"/>
    <n v="507562"/>
    <n v="40279"/>
    <n v="804414"/>
    <n v="9429"/>
    <n v="9003"/>
    <n v="331000000"/>
  </r>
  <r>
    <s v="R01381"/>
    <x v="0"/>
    <x v="0"/>
    <x v="0"/>
    <x v="540"/>
    <n v="3164"/>
    <n v="178"/>
    <n v="3419"/>
    <n v="510726"/>
    <n v="40457"/>
    <n v="807833"/>
    <n v="47460"/>
    <n v="14845"/>
    <n v="83000000"/>
  </r>
  <r>
    <s v="R01382"/>
    <x v="0"/>
    <x v="16"/>
    <x v="19"/>
    <x v="389"/>
    <n v="3212"/>
    <n v="142"/>
    <n v="70"/>
    <n v="513938"/>
    <n v="40599"/>
    <n v="807903"/>
    <n v="22484"/>
    <n v="4445"/>
    <n v="83000000"/>
  </r>
  <r>
    <s v="R01383"/>
    <x v="3"/>
    <x v="6"/>
    <x v="6"/>
    <x v="383"/>
    <n v="910"/>
    <n v="57"/>
    <n v="255"/>
    <n v="514848"/>
    <n v="40656"/>
    <n v="808158"/>
    <n v="14560"/>
    <n v="13902"/>
    <n v="68000000"/>
  </r>
  <r>
    <s v="R01384"/>
    <x v="2"/>
    <x v="9"/>
    <x v="9"/>
    <x v="281"/>
    <n v="2451"/>
    <n v="25"/>
    <n v="2194"/>
    <n v="517299"/>
    <n v="40681"/>
    <n v="810352"/>
    <n v="34314"/>
    <n v="6609"/>
    <n v="1380000000"/>
  </r>
  <r>
    <s v="R01385"/>
    <x v="1"/>
    <x v="15"/>
    <x v="18"/>
    <x v="17"/>
    <n v="3803"/>
    <n v="58"/>
    <n v="901"/>
    <n v="521102"/>
    <n v="40739"/>
    <n v="811253"/>
    <n v="57045"/>
    <n v="1932"/>
    <n v="213000000"/>
  </r>
  <r>
    <s v="R01386"/>
    <x v="2"/>
    <x v="2"/>
    <x v="2"/>
    <x v="612"/>
    <n v="403"/>
    <n v="89"/>
    <n v="669"/>
    <n v="521505"/>
    <n v="40828"/>
    <n v="811922"/>
    <n v="4030"/>
    <n v="18135"/>
    <n v="1380000000"/>
  </r>
  <r>
    <s v="R01387"/>
    <x v="0"/>
    <x v="16"/>
    <x v="19"/>
    <x v="426"/>
    <n v="1841"/>
    <n v="44"/>
    <n v="1883"/>
    <n v="523346"/>
    <n v="40872"/>
    <n v="813805"/>
    <n v="29456"/>
    <n v="2679"/>
    <n v="83000000"/>
  </r>
  <r>
    <s v="R01388"/>
    <x v="3"/>
    <x v="10"/>
    <x v="10"/>
    <x v="613"/>
    <n v="2648"/>
    <n v="193"/>
    <n v="139"/>
    <n v="525994"/>
    <n v="41065"/>
    <n v="813944"/>
    <n v="34424"/>
    <n v="9316"/>
    <n v="68000000"/>
  </r>
  <r>
    <s v="R01389"/>
    <x v="4"/>
    <x v="8"/>
    <x v="8"/>
    <x v="259"/>
    <n v="1690"/>
    <n v="162"/>
    <n v="2702"/>
    <n v="527684"/>
    <n v="41227"/>
    <n v="816646"/>
    <n v="23660"/>
    <n v="1392"/>
    <n v="331000000"/>
  </r>
  <r>
    <s v="R01390"/>
    <x v="2"/>
    <x v="7"/>
    <x v="7"/>
    <x v="327"/>
    <n v="3485"/>
    <n v="93"/>
    <n v="2668"/>
    <n v="531169"/>
    <n v="41320"/>
    <n v="819314"/>
    <n v="59245"/>
    <n v="18202"/>
    <n v="1380000000"/>
  </r>
  <r>
    <s v="R01391"/>
    <x v="0"/>
    <x v="16"/>
    <x v="19"/>
    <x v="547"/>
    <n v="1256"/>
    <n v="109"/>
    <n v="1446"/>
    <n v="532425"/>
    <n v="41429"/>
    <n v="820760"/>
    <n v="17584"/>
    <n v="1683"/>
    <n v="83000000"/>
  </r>
  <r>
    <s v="R01392"/>
    <x v="1"/>
    <x v="15"/>
    <x v="18"/>
    <x v="614"/>
    <n v="4288"/>
    <n v="63"/>
    <n v="2918"/>
    <n v="536713"/>
    <n v="41492"/>
    <n v="823678"/>
    <n v="64320"/>
    <n v="11793"/>
    <n v="213000000"/>
  </r>
  <r>
    <s v="R01393"/>
    <x v="3"/>
    <x v="10"/>
    <x v="11"/>
    <x v="489"/>
    <n v="3184"/>
    <n v="83"/>
    <n v="3903"/>
    <n v="539897"/>
    <n v="41575"/>
    <n v="827581"/>
    <n v="60496"/>
    <n v="13052"/>
    <n v="68000000"/>
  </r>
  <r>
    <s v="R01394"/>
    <x v="4"/>
    <x v="8"/>
    <x v="8"/>
    <x v="615"/>
    <n v="1642"/>
    <n v="76"/>
    <n v="4159"/>
    <n v="541539"/>
    <n v="41651"/>
    <n v="831740"/>
    <n v="27914"/>
    <n v="9480"/>
    <n v="331000000"/>
  </r>
  <r>
    <s v="R01395"/>
    <x v="2"/>
    <x v="7"/>
    <x v="7"/>
    <x v="123"/>
    <n v="3352"/>
    <n v="26"/>
    <n v="1294"/>
    <n v="544891"/>
    <n v="41677"/>
    <n v="833034"/>
    <n v="60336"/>
    <n v="2249"/>
    <n v="1380000000"/>
  </r>
  <r>
    <s v="R01396"/>
    <x v="1"/>
    <x v="1"/>
    <x v="1"/>
    <x v="616"/>
    <n v="522"/>
    <n v="86"/>
    <n v="867"/>
    <n v="545413"/>
    <n v="41763"/>
    <n v="833901"/>
    <n v="3132"/>
    <n v="9333"/>
    <n v="213000000"/>
  </r>
  <r>
    <s v="R01397"/>
    <x v="4"/>
    <x v="14"/>
    <x v="16"/>
    <x v="258"/>
    <n v="4445"/>
    <n v="158"/>
    <n v="2882"/>
    <n v="549858"/>
    <n v="41921"/>
    <n v="836783"/>
    <n v="40005"/>
    <n v="13434"/>
    <n v="331000000"/>
  </r>
  <r>
    <s v="R01398"/>
    <x v="0"/>
    <x v="19"/>
    <x v="35"/>
    <x v="430"/>
    <n v="1944"/>
    <n v="11"/>
    <n v="4608"/>
    <n v="551802"/>
    <n v="41932"/>
    <n v="841391"/>
    <n v="11664"/>
    <n v="17432"/>
    <n v="83000000"/>
  </r>
  <r>
    <s v="R01399"/>
    <x v="0"/>
    <x v="19"/>
    <x v="35"/>
    <x v="386"/>
    <n v="3571"/>
    <n v="101"/>
    <n v="1416"/>
    <n v="555373"/>
    <n v="42033"/>
    <n v="842807"/>
    <n v="35710"/>
    <n v="10608"/>
    <n v="83000000"/>
  </r>
  <r>
    <s v="R01400"/>
    <x v="1"/>
    <x v="15"/>
    <x v="30"/>
    <x v="174"/>
    <n v="1560"/>
    <n v="44"/>
    <n v="3072"/>
    <n v="556933"/>
    <n v="42077"/>
    <n v="845879"/>
    <n v="7800"/>
    <n v="12672"/>
    <n v="213000000"/>
  </r>
  <r>
    <s v="R01401"/>
    <x v="0"/>
    <x v="4"/>
    <x v="24"/>
    <x v="353"/>
    <n v="4747"/>
    <n v="127"/>
    <n v="3332"/>
    <n v="561680"/>
    <n v="42204"/>
    <n v="849211"/>
    <n v="23735"/>
    <n v="7214"/>
    <n v="83000000"/>
  </r>
  <r>
    <s v="R01402"/>
    <x v="3"/>
    <x v="17"/>
    <x v="28"/>
    <x v="165"/>
    <n v="4730"/>
    <n v="31"/>
    <n v="4963"/>
    <n v="566410"/>
    <n v="42235"/>
    <n v="854174"/>
    <n v="61490"/>
    <n v="10583"/>
    <n v="68000000"/>
  </r>
  <r>
    <s v="R01403"/>
    <x v="1"/>
    <x v="3"/>
    <x v="31"/>
    <x v="617"/>
    <n v="3594"/>
    <n v="53"/>
    <n v="4873"/>
    <n v="570004"/>
    <n v="42288"/>
    <n v="859047"/>
    <n v="50316"/>
    <n v="11584"/>
    <n v="213000000"/>
  </r>
  <r>
    <s v="R01404"/>
    <x v="0"/>
    <x v="16"/>
    <x v="19"/>
    <x v="499"/>
    <n v="592"/>
    <n v="193"/>
    <n v="2582"/>
    <n v="570596"/>
    <n v="42481"/>
    <n v="861629"/>
    <n v="5328"/>
    <n v="4202"/>
    <n v="83000000"/>
  </r>
  <r>
    <s v="R01405"/>
    <x v="2"/>
    <x v="7"/>
    <x v="7"/>
    <x v="404"/>
    <n v="3893"/>
    <n v="112"/>
    <n v="358"/>
    <n v="574489"/>
    <n v="42593"/>
    <n v="861987"/>
    <n v="50609"/>
    <n v="5088"/>
    <n v="1380000000"/>
  </r>
  <r>
    <s v="R01406"/>
    <x v="0"/>
    <x v="0"/>
    <x v="0"/>
    <x v="565"/>
    <n v="2668"/>
    <n v="114"/>
    <n v="1500"/>
    <n v="577157"/>
    <n v="42707"/>
    <n v="863487"/>
    <n v="42688"/>
    <n v="446"/>
    <n v="83000000"/>
  </r>
  <r>
    <s v="R01407"/>
    <x v="3"/>
    <x v="10"/>
    <x v="10"/>
    <x v="63"/>
    <n v="3902"/>
    <n v="31"/>
    <n v="1938"/>
    <n v="581059"/>
    <n v="42738"/>
    <n v="865425"/>
    <n v="62432"/>
    <n v="2509"/>
    <n v="68000000"/>
  </r>
  <r>
    <s v="R01408"/>
    <x v="4"/>
    <x v="8"/>
    <x v="34"/>
    <x v="79"/>
    <n v="755"/>
    <n v="142"/>
    <n v="814"/>
    <n v="581814"/>
    <n v="42880"/>
    <n v="866239"/>
    <n v="9060"/>
    <n v="11479"/>
    <n v="331000000"/>
  </r>
  <r>
    <s v="R01409"/>
    <x v="4"/>
    <x v="14"/>
    <x v="16"/>
    <x v="44"/>
    <n v="1299"/>
    <n v="103"/>
    <n v="595"/>
    <n v="583113"/>
    <n v="42983"/>
    <n v="866834"/>
    <n v="16887"/>
    <n v="11045"/>
    <n v="331000000"/>
  </r>
  <r>
    <s v="R01410"/>
    <x v="0"/>
    <x v="0"/>
    <x v="0"/>
    <x v="168"/>
    <n v="496"/>
    <n v="54"/>
    <n v="226"/>
    <n v="583609"/>
    <n v="43037"/>
    <n v="867060"/>
    <n v="6448"/>
    <n v="7549"/>
    <n v="83000000"/>
  </r>
  <r>
    <s v="R01411"/>
    <x v="4"/>
    <x v="14"/>
    <x v="16"/>
    <x v="162"/>
    <n v="4868"/>
    <n v="40"/>
    <n v="2995"/>
    <n v="588477"/>
    <n v="43077"/>
    <n v="870055"/>
    <n v="58416"/>
    <n v="1072"/>
    <n v="331000000"/>
  </r>
  <r>
    <s v="R01412"/>
    <x v="0"/>
    <x v="19"/>
    <x v="36"/>
    <x v="618"/>
    <n v="2421"/>
    <n v="126"/>
    <n v="3835"/>
    <n v="590898"/>
    <n v="43203"/>
    <n v="873890"/>
    <n v="16947"/>
    <n v="11880"/>
    <n v="83000000"/>
  </r>
  <r>
    <s v="R01413"/>
    <x v="3"/>
    <x v="6"/>
    <x v="22"/>
    <x v="507"/>
    <n v="1598"/>
    <n v="39"/>
    <n v="4912"/>
    <n v="592496"/>
    <n v="43242"/>
    <n v="878802"/>
    <n v="17578"/>
    <n v="19512"/>
    <n v="68000000"/>
  </r>
  <r>
    <s v="R01414"/>
    <x v="4"/>
    <x v="8"/>
    <x v="8"/>
    <x v="487"/>
    <n v="4279"/>
    <n v="71"/>
    <n v="3318"/>
    <n v="596775"/>
    <n v="43313"/>
    <n v="882120"/>
    <n v="34232"/>
    <n v="11789"/>
    <n v="331000000"/>
  </r>
  <r>
    <s v="R01415"/>
    <x v="2"/>
    <x v="7"/>
    <x v="7"/>
    <x v="538"/>
    <n v="4127"/>
    <n v="113"/>
    <n v="2064"/>
    <n v="600902"/>
    <n v="43426"/>
    <n v="884184"/>
    <n v="49524"/>
    <n v="12626"/>
    <n v="1380000000"/>
  </r>
  <r>
    <s v="R01416"/>
    <x v="0"/>
    <x v="19"/>
    <x v="35"/>
    <x v="176"/>
    <n v="4378"/>
    <n v="176"/>
    <n v="2351"/>
    <n v="605280"/>
    <n v="43602"/>
    <n v="886535"/>
    <n v="48158"/>
    <n v="6839"/>
    <n v="83000000"/>
  </r>
  <r>
    <s v="R01417"/>
    <x v="4"/>
    <x v="13"/>
    <x v="21"/>
    <x v="137"/>
    <n v="4931"/>
    <n v="37"/>
    <n v="1537"/>
    <n v="610211"/>
    <n v="43639"/>
    <n v="888072"/>
    <n v="78896"/>
    <n v="17476"/>
    <n v="331000000"/>
  </r>
  <r>
    <s v="R01418"/>
    <x v="3"/>
    <x v="10"/>
    <x v="10"/>
    <x v="619"/>
    <n v="3590"/>
    <n v="55"/>
    <n v="1364"/>
    <n v="613801"/>
    <n v="43694"/>
    <n v="889436"/>
    <n v="46670"/>
    <n v="593"/>
    <n v="68000000"/>
  </r>
  <r>
    <s v="R01419"/>
    <x v="3"/>
    <x v="6"/>
    <x v="22"/>
    <x v="207"/>
    <n v="4781"/>
    <n v="33"/>
    <n v="2828"/>
    <n v="618582"/>
    <n v="43727"/>
    <n v="892264"/>
    <n v="57372"/>
    <n v="10752"/>
    <n v="68000000"/>
  </r>
  <r>
    <s v="R01420"/>
    <x v="2"/>
    <x v="9"/>
    <x v="25"/>
    <x v="282"/>
    <n v="461"/>
    <n v="128"/>
    <n v="1084"/>
    <n v="619043"/>
    <n v="43855"/>
    <n v="893348"/>
    <n v="8298"/>
    <n v="13284"/>
    <n v="1380000000"/>
  </r>
  <r>
    <s v="R01421"/>
    <x v="3"/>
    <x v="17"/>
    <x v="28"/>
    <x v="303"/>
    <n v="4966"/>
    <n v="9"/>
    <n v="266"/>
    <n v="624009"/>
    <n v="43864"/>
    <n v="893614"/>
    <n v="34762"/>
    <n v="276"/>
    <n v="68000000"/>
  </r>
  <r>
    <s v="R01422"/>
    <x v="3"/>
    <x v="10"/>
    <x v="11"/>
    <x v="275"/>
    <n v="367"/>
    <n v="167"/>
    <n v="1270"/>
    <n v="624376"/>
    <n v="44031"/>
    <n v="894884"/>
    <n v="3303"/>
    <n v="8274"/>
    <n v="68000000"/>
  </r>
  <r>
    <s v="R01423"/>
    <x v="4"/>
    <x v="14"/>
    <x v="16"/>
    <x v="342"/>
    <n v="2705"/>
    <n v="15"/>
    <n v="34"/>
    <n v="627081"/>
    <n v="44046"/>
    <n v="894918"/>
    <n v="18935"/>
    <n v="3383"/>
    <n v="331000000"/>
  </r>
  <r>
    <s v="R01424"/>
    <x v="0"/>
    <x v="19"/>
    <x v="35"/>
    <x v="206"/>
    <n v="3323"/>
    <n v="173"/>
    <n v="4881"/>
    <n v="630404"/>
    <n v="44219"/>
    <n v="899799"/>
    <n v="49845"/>
    <n v="14437"/>
    <n v="83000000"/>
  </r>
  <r>
    <s v="R01425"/>
    <x v="1"/>
    <x v="3"/>
    <x v="31"/>
    <x v="191"/>
    <n v="165"/>
    <n v="151"/>
    <n v="67"/>
    <n v="630569"/>
    <n v="44370"/>
    <n v="899866"/>
    <n v="2640"/>
    <n v="13537"/>
    <n v="213000000"/>
  </r>
  <r>
    <s v="R01426"/>
    <x v="3"/>
    <x v="10"/>
    <x v="11"/>
    <x v="145"/>
    <n v="3686"/>
    <n v="13"/>
    <n v="188"/>
    <n v="634255"/>
    <n v="44383"/>
    <n v="900054"/>
    <n v="47918"/>
    <n v="7553"/>
    <n v="68000000"/>
  </r>
  <r>
    <s v="R01427"/>
    <x v="3"/>
    <x v="10"/>
    <x v="11"/>
    <x v="463"/>
    <n v="4082"/>
    <n v="89"/>
    <n v="4136"/>
    <n v="638337"/>
    <n v="44472"/>
    <n v="4190"/>
    <n v="20410"/>
    <n v="467"/>
    <n v="68000000"/>
  </r>
  <r>
    <s v="R01428"/>
    <x v="1"/>
    <x v="1"/>
    <x v="1"/>
    <x v="543"/>
    <n v="3047"/>
    <n v="166"/>
    <n v="4703"/>
    <n v="641384"/>
    <n v="44638"/>
    <n v="8893"/>
    <n v="33517"/>
    <n v="15134"/>
    <n v="213000000"/>
  </r>
  <r>
    <s v="R01429"/>
    <x v="3"/>
    <x v="11"/>
    <x v="12"/>
    <x v="470"/>
    <n v="1728"/>
    <n v="17"/>
    <n v="682"/>
    <n v="643112"/>
    <n v="44655"/>
    <n v="9575"/>
    <n v="22464"/>
    <n v="5260"/>
    <n v="68000000"/>
  </r>
  <r>
    <s v="R01430"/>
    <x v="4"/>
    <x v="13"/>
    <x v="15"/>
    <x v="602"/>
    <n v="4697"/>
    <n v="83"/>
    <n v="2954"/>
    <n v="647809"/>
    <n v="44738"/>
    <n v="12529"/>
    <n v="32879"/>
    <n v="997"/>
    <n v="331000000"/>
  </r>
  <r>
    <s v="R01431"/>
    <x v="4"/>
    <x v="8"/>
    <x v="34"/>
    <x v="396"/>
    <n v="3669"/>
    <n v="168"/>
    <n v="3138"/>
    <n v="651478"/>
    <n v="44906"/>
    <n v="15667"/>
    <n v="40359"/>
    <n v="2379"/>
    <n v="331000000"/>
  </r>
  <r>
    <s v="R01432"/>
    <x v="1"/>
    <x v="15"/>
    <x v="30"/>
    <x v="517"/>
    <n v="3174"/>
    <n v="55"/>
    <n v="1331"/>
    <n v="654652"/>
    <n v="44961"/>
    <n v="16998"/>
    <n v="34914"/>
    <n v="5048"/>
    <n v="213000000"/>
  </r>
  <r>
    <s v="R01433"/>
    <x v="3"/>
    <x v="17"/>
    <x v="20"/>
    <x v="243"/>
    <n v="2173"/>
    <n v="163"/>
    <n v="3190"/>
    <n v="656825"/>
    <n v="45124"/>
    <n v="20188"/>
    <n v="32595"/>
    <n v="9484"/>
    <n v="68000000"/>
  </r>
  <r>
    <s v="R01434"/>
    <x v="3"/>
    <x v="10"/>
    <x v="11"/>
    <x v="612"/>
    <n v="37"/>
    <n v="151"/>
    <n v="852"/>
    <n v="656862"/>
    <n v="45275"/>
    <n v="21040"/>
    <n v="666"/>
    <n v="4095"/>
    <n v="68000000"/>
  </r>
  <r>
    <s v="R01435"/>
    <x v="0"/>
    <x v="0"/>
    <x v="0"/>
    <x v="79"/>
    <n v="4443"/>
    <n v="89"/>
    <n v="3058"/>
    <n v="661305"/>
    <n v="45364"/>
    <n v="24098"/>
    <n v="26658"/>
    <n v="9559"/>
    <n v="83000000"/>
  </r>
  <r>
    <s v="R01436"/>
    <x v="3"/>
    <x v="10"/>
    <x v="11"/>
    <x v="69"/>
    <n v="2021"/>
    <n v="28"/>
    <n v="756"/>
    <n v="663326"/>
    <n v="45392"/>
    <n v="24854"/>
    <n v="18189"/>
    <n v="12126"/>
    <n v="68000000"/>
  </r>
  <r>
    <s v="R01437"/>
    <x v="4"/>
    <x v="8"/>
    <x v="8"/>
    <x v="440"/>
    <n v="733"/>
    <n v="21"/>
    <n v="3996"/>
    <n v="664059"/>
    <n v="45413"/>
    <n v="28850"/>
    <n v="10262"/>
    <n v="93"/>
    <n v="331000000"/>
  </r>
  <r>
    <s v="R01438"/>
    <x v="2"/>
    <x v="5"/>
    <x v="5"/>
    <x v="340"/>
    <n v="4521"/>
    <n v="10"/>
    <n v="1694"/>
    <n v="668580"/>
    <n v="45423"/>
    <n v="30544"/>
    <n v="81378"/>
    <n v="9114"/>
    <n v="1380000000"/>
  </r>
  <r>
    <s v="R01439"/>
    <x v="2"/>
    <x v="2"/>
    <x v="2"/>
    <x v="620"/>
    <n v="647"/>
    <n v="40"/>
    <n v="1307"/>
    <n v="669227"/>
    <n v="45463"/>
    <n v="31851"/>
    <n v="10999"/>
    <n v="11333"/>
    <n v="1380000000"/>
  </r>
  <r>
    <s v="R01440"/>
    <x v="2"/>
    <x v="9"/>
    <x v="9"/>
    <x v="71"/>
    <n v="3302"/>
    <n v="176"/>
    <n v="2595"/>
    <n v="672529"/>
    <n v="45639"/>
    <n v="34446"/>
    <n v="36322"/>
    <n v="7293"/>
    <n v="1380000000"/>
  </r>
  <r>
    <s v="R01441"/>
    <x v="2"/>
    <x v="5"/>
    <x v="13"/>
    <x v="514"/>
    <n v="319"/>
    <n v="138"/>
    <n v="1218"/>
    <n v="672848"/>
    <n v="45777"/>
    <n v="35664"/>
    <n v="1914"/>
    <n v="18293"/>
    <n v="1380000000"/>
  </r>
  <r>
    <s v="R01442"/>
    <x v="3"/>
    <x v="11"/>
    <x v="33"/>
    <x v="108"/>
    <n v="4607"/>
    <n v="51"/>
    <n v="483"/>
    <n v="677455"/>
    <n v="45828"/>
    <n v="36147"/>
    <n v="64498"/>
    <n v="13499"/>
    <n v="68000000"/>
  </r>
  <r>
    <s v="R01443"/>
    <x v="3"/>
    <x v="11"/>
    <x v="12"/>
    <x v="7"/>
    <n v="2553"/>
    <n v="66"/>
    <n v="4683"/>
    <n v="680008"/>
    <n v="45894"/>
    <n v="40830"/>
    <n v="35742"/>
    <n v="18263"/>
    <n v="68000000"/>
  </r>
  <r>
    <s v="R01444"/>
    <x v="0"/>
    <x v="16"/>
    <x v="19"/>
    <x v="373"/>
    <n v="3178"/>
    <n v="84"/>
    <n v="3988"/>
    <n v="683186"/>
    <n v="45978"/>
    <n v="44818"/>
    <n v="19068"/>
    <n v="1158"/>
    <n v="83000000"/>
  </r>
  <r>
    <s v="R01445"/>
    <x v="3"/>
    <x v="11"/>
    <x v="33"/>
    <x v="429"/>
    <n v="1722"/>
    <n v="74"/>
    <n v="3549"/>
    <n v="684908"/>
    <n v="46052"/>
    <n v="48367"/>
    <n v="25830"/>
    <n v="11412"/>
    <n v="68000000"/>
  </r>
  <r>
    <s v="R01446"/>
    <x v="2"/>
    <x v="5"/>
    <x v="13"/>
    <x v="551"/>
    <n v="1756"/>
    <n v="135"/>
    <n v="1121"/>
    <n v="686664"/>
    <n v="46187"/>
    <n v="49488"/>
    <n v="29852"/>
    <n v="5221"/>
    <n v="1380000000"/>
  </r>
  <r>
    <s v="R01447"/>
    <x v="1"/>
    <x v="1"/>
    <x v="26"/>
    <x v="226"/>
    <n v="3678"/>
    <n v="158"/>
    <n v="281"/>
    <n v="690342"/>
    <n v="46345"/>
    <n v="49769"/>
    <n v="36780"/>
    <n v="357"/>
    <n v="213000000"/>
  </r>
  <r>
    <s v="R01448"/>
    <x v="1"/>
    <x v="18"/>
    <x v="27"/>
    <x v="149"/>
    <n v="3778"/>
    <n v="122"/>
    <n v="629"/>
    <n v="694120"/>
    <n v="46467"/>
    <n v="50398"/>
    <n v="22668"/>
    <n v="8333"/>
    <n v="213000000"/>
  </r>
  <r>
    <s v="R01449"/>
    <x v="4"/>
    <x v="8"/>
    <x v="8"/>
    <x v="88"/>
    <n v="2515"/>
    <n v="5"/>
    <n v="2466"/>
    <n v="696635"/>
    <n v="46472"/>
    <n v="52864"/>
    <n v="35210"/>
    <n v="9986"/>
    <n v="331000000"/>
  </r>
  <r>
    <s v="R01450"/>
    <x v="4"/>
    <x v="14"/>
    <x v="16"/>
    <x v="469"/>
    <n v="3847"/>
    <n v="80"/>
    <n v="4318"/>
    <n v="700482"/>
    <n v="46552"/>
    <n v="57182"/>
    <n v="69246"/>
    <n v="2218"/>
    <n v="331000000"/>
  </r>
  <r>
    <s v="R01451"/>
    <x v="3"/>
    <x v="11"/>
    <x v="12"/>
    <x v="17"/>
    <n v="937"/>
    <n v="198"/>
    <n v="4175"/>
    <n v="701419"/>
    <n v="46750"/>
    <n v="61357"/>
    <n v="4685"/>
    <n v="7906"/>
    <n v="68000000"/>
  </r>
  <r>
    <s v="R01452"/>
    <x v="1"/>
    <x v="18"/>
    <x v="27"/>
    <x v="138"/>
    <n v="764"/>
    <n v="12"/>
    <n v="4921"/>
    <n v="702183"/>
    <n v="46762"/>
    <n v="66278"/>
    <n v="5348"/>
    <n v="10251"/>
    <n v="213000000"/>
  </r>
  <r>
    <s v="R01453"/>
    <x v="2"/>
    <x v="2"/>
    <x v="2"/>
    <x v="479"/>
    <n v="652"/>
    <n v="5"/>
    <n v="2729"/>
    <n v="702835"/>
    <n v="46767"/>
    <n v="69007"/>
    <n v="10432"/>
    <n v="9270"/>
    <n v="1380000000"/>
  </r>
  <r>
    <s v="R01454"/>
    <x v="2"/>
    <x v="7"/>
    <x v="7"/>
    <x v="594"/>
    <n v="4080"/>
    <n v="194"/>
    <n v="3464"/>
    <n v="706915"/>
    <n v="46961"/>
    <n v="72471"/>
    <n v="20400"/>
    <n v="6074"/>
    <n v="1380000000"/>
  </r>
  <r>
    <s v="R01455"/>
    <x v="2"/>
    <x v="5"/>
    <x v="13"/>
    <x v="281"/>
    <n v="3602"/>
    <n v="154"/>
    <n v="2381"/>
    <n v="710517"/>
    <n v="47115"/>
    <n v="74852"/>
    <n v="36020"/>
    <n v="885"/>
    <n v="1380000000"/>
  </r>
  <r>
    <s v="R01456"/>
    <x v="3"/>
    <x v="17"/>
    <x v="28"/>
    <x v="621"/>
    <n v="2129"/>
    <n v="120"/>
    <n v="2936"/>
    <n v="712646"/>
    <n v="47235"/>
    <n v="77788"/>
    <n v="17032"/>
    <n v="19323"/>
    <n v="68000000"/>
  </r>
  <r>
    <s v="R01457"/>
    <x v="3"/>
    <x v="11"/>
    <x v="33"/>
    <x v="174"/>
    <n v="4576"/>
    <n v="44"/>
    <n v="1351"/>
    <n v="717222"/>
    <n v="47279"/>
    <n v="79139"/>
    <n v="27456"/>
    <n v="12612"/>
    <n v="68000000"/>
  </r>
  <r>
    <s v="R01458"/>
    <x v="0"/>
    <x v="19"/>
    <x v="36"/>
    <x v="255"/>
    <n v="3964"/>
    <n v="105"/>
    <n v="2305"/>
    <n v="721186"/>
    <n v="47384"/>
    <n v="81444"/>
    <n v="67388"/>
    <n v="10156"/>
    <n v="83000000"/>
  </r>
  <r>
    <s v="R01459"/>
    <x v="2"/>
    <x v="2"/>
    <x v="29"/>
    <x v="202"/>
    <n v="4611"/>
    <n v="25"/>
    <n v="3438"/>
    <n v="725797"/>
    <n v="47409"/>
    <n v="84882"/>
    <n v="87609"/>
    <n v="12086"/>
    <n v="1380000000"/>
  </r>
  <r>
    <s v="R01460"/>
    <x v="2"/>
    <x v="5"/>
    <x v="5"/>
    <x v="352"/>
    <n v="186"/>
    <n v="3"/>
    <n v="836"/>
    <n v="725983"/>
    <n v="47412"/>
    <n v="85718"/>
    <n v="2976"/>
    <n v="5818"/>
    <n v="1380000000"/>
  </r>
  <r>
    <s v="R01461"/>
    <x v="3"/>
    <x v="11"/>
    <x v="33"/>
    <x v="622"/>
    <n v="145"/>
    <n v="36"/>
    <n v="3449"/>
    <n v="726128"/>
    <n v="47448"/>
    <n v="89167"/>
    <n v="1595"/>
    <n v="16202"/>
    <n v="68000000"/>
  </r>
  <r>
    <s v="R01462"/>
    <x v="3"/>
    <x v="17"/>
    <x v="28"/>
    <x v="26"/>
    <n v="4247"/>
    <n v="20"/>
    <n v="4550"/>
    <n v="730375"/>
    <n v="47468"/>
    <n v="93717"/>
    <n v="46717"/>
    <n v="1724"/>
    <n v="68000000"/>
  </r>
  <r>
    <s v="R01463"/>
    <x v="0"/>
    <x v="16"/>
    <x v="19"/>
    <x v="342"/>
    <n v="1386"/>
    <n v="27"/>
    <n v="2066"/>
    <n v="731761"/>
    <n v="47495"/>
    <n v="95783"/>
    <n v="16632"/>
    <n v="16555"/>
    <n v="83000000"/>
  </r>
  <r>
    <s v="R01464"/>
    <x v="0"/>
    <x v="16"/>
    <x v="19"/>
    <x v="90"/>
    <n v="4188"/>
    <n v="31"/>
    <n v="3001"/>
    <n v="735949"/>
    <n v="47526"/>
    <n v="98784"/>
    <n v="67008"/>
    <n v="13701"/>
    <n v="83000000"/>
  </r>
  <r>
    <s v="R01465"/>
    <x v="4"/>
    <x v="13"/>
    <x v="21"/>
    <x v="623"/>
    <n v="2587"/>
    <n v="102"/>
    <n v="432"/>
    <n v="738536"/>
    <n v="47628"/>
    <n v="99216"/>
    <n v="41392"/>
    <n v="4676"/>
    <n v="331000000"/>
  </r>
  <r>
    <s v="R01466"/>
    <x v="1"/>
    <x v="18"/>
    <x v="23"/>
    <x v="613"/>
    <n v="2696"/>
    <n v="180"/>
    <n v="4347"/>
    <n v="741232"/>
    <n v="47808"/>
    <n v="103563"/>
    <n v="29656"/>
    <n v="17685"/>
    <n v="213000000"/>
  </r>
  <r>
    <s v="R01467"/>
    <x v="2"/>
    <x v="7"/>
    <x v="7"/>
    <x v="442"/>
    <n v="4012"/>
    <n v="160"/>
    <n v="4891"/>
    <n v="745244"/>
    <n v="47968"/>
    <n v="108454"/>
    <n v="68204"/>
    <n v="16467"/>
    <n v="1380000000"/>
  </r>
  <r>
    <s v="R01468"/>
    <x v="2"/>
    <x v="5"/>
    <x v="5"/>
    <x v="624"/>
    <n v="4697"/>
    <n v="25"/>
    <n v="3914"/>
    <n v="749941"/>
    <n v="47993"/>
    <n v="112368"/>
    <n v="23485"/>
    <n v="9363"/>
    <n v="1380000000"/>
  </r>
  <r>
    <s v="R01469"/>
    <x v="0"/>
    <x v="4"/>
    <x v="4"/>
    <x v="399"/>
    <n v="48"/>
    <n v="144"/>
    <n v="3633"/>
    <n v="749989"/>
    <n v="48137"/>
    <n v="116001"/>
    <n v="336"/>
    <n v="15101"/>
    <n v="83000000"/>
  </r>
  <r>
    <s v="R01470"/>
    <x v="0"/>
    <x v="19"/>
    <x v="36"/>
    <x v="476"/>
    <n v="3329"/>
    <n v="183"/>
    <n v="2957"/>
    <n v="753318"/>
    <n v="48320"/>
    <n v="118958"/>
    <n v="56593"/>
    <n v="14126"/>
    <n v="83000000"/>
  </r>
  <r>
    <s v="R01471"/>
    <x v="4"/>
    <x v="13"/>
    <x v="15"/>
    <x v="22"/>
    <n v="3589"/>
    <n v="115"/>
    <n v="2785"/>
    <n v="756907"/>
    <n v="48435"/>
    <n v="121743"/>
    <n v="17945"/>
    <n v="9135"/>
    <n v="331000000"/>
  </r>
  <r>
    <s v="R01472"/>
    <x v="1"/>
    <x v="1"/>
    <x v="26"/>
    <x v="444"/>
    <n v="2588"/>
    <n v="92"/>
    <n v="220"/>
    <n v="759495"/>
    <n v="48527"/>
    <n v="121963"/>
    <n v="15528"/>
    <n v="4828"/>
    <n v="213000000"/>
  </r>
  <r>
    <s v="R01473"/>
    <x v="4"/>
    <x v="13"/>
    <x v="15"/>
    <x v="557"/>
    <n v="3481"/>
    <n v="29"/>
    <n v="2160"/>
    <n v="762976"/>
    <n v="48556"/>
    <n v="124123"/>
    <n v="17405"/>
    <n v="15081"/>
    <n v="331000000"/>
  </r>
  <r>
    <s v="R01474"/>
    <x v="1"/>
    <x v="1"/>
    <x v="1"/>
    <x v="47"/>
    <n v="774"/>
    <n v="120"/>
    <n v="4655"/>
    <n v="763750"/>
    <n v="48676"/>
    <n v="128778"/>
    <n v="12384"/>
    <n v="6679"/>
    <n v="213000000"/>
  </r>
  <r>
    <s v="R01475"/>
    <x v="2"/>
    <x v="7"/>
    <x v="7"/>
    <x v="185"/>
    <n v="4641"/>
    <n v="4"/>
    <n v="2244"/>
    <n v="768391"/>
    <n v="48680"/>
    <n v="131022"/>
    <n v="60333"/>
    <n v="18170"/>
    <n v="1380000000"/>
  </r>
  <r>
    <s v="R01476"/>
    <x v="4"/>
    <x v="13"/>
    <x v="15"/>
    <x v="170"/>
    <n v="1260"/>
    <n v="117"/>
    <n v="3808"/>
    <n v="769651"/>
    <n v="48797"/>
    <n v="134830"/>
    <n v="13860"/>
    <n v="14663"/>
    <n v="331000000"/>
  </r>
  <r>
    <s v="R01477"/>
    <x v="0"/>
    <x v="16"/>
    <x v="19"/>
    <x v="281"/>
    <n v="649"/>
    <n v="5"/>
    <n v="779"/>
    <n v="770300"/>
    <n v="48802"/>
    <n v="135609"/>
    <n v="8437"/>
    <n v="1760"/>
    <n v="83000000"/>
  </r>
  <r>
    <s v="R01478"/>
    <x v="4"/>
    <x v="8"/>
    <x v="34"/>
    <x v="402"/>
    <n v="3439"/>
    <n v="105"/>
    <n v="2262"/>
    <n v="773739"/>
    <n v="48907"/>
    <n v="137871"/>
    <n v="65341"/>
    <n v="5491"/>
    <n v="331000000"/>
  </r>
  <r>
    <s v="R01479"/>
    <x v="4"/>
    <x v="12"/>
    <x v="14"/>
    <x v="69"/>
    <n v="3048"/>
    <n v="123"/>
    <n v="4731"/>
    <n v="776787"/>
    <n v="49030"/>
    <n v="142602"/>
    <n v="36576"/>
    <n v="18614"/>
    <n v="331000000"/>
  </r>
  <r>
    <s v="R01480"/>
    <x v="2"/>
    <x v="9"/>
    <x v="9"/>
    <x v="165"/>
    <n v="2023"/>
    <n v="189"/>
    <n v="1039"/>
    <n v="778810"/>
    <n v="49219"/>
    <n v="143641"/>
    <n v="28322"/>
    <n v="1982"/>
    <n v="1380000000"/>
  </r>
  <r>
    <s v="R01481"/>
    <x v="0"/>
    <x v="19"/>
    <x v="35"/>
    <x v="625"/>
    <n v="1080"/>
    <n v="137"/>
    <n v="2280"/>
    <n v="779890"/>
    <n v="49356"/>
    <n v="145921"/>
    <n v="6480"/>
    <n v="12089"/>
    <n v="83000000"/>
  </r>
  <r>
    <s v="R01482"/>
    <x v="0"/>
    <x v="0"/>
    <x v="0"/>
    <x v="328"/>
    <n v="4270"/>
    <n v="69"/>
    <n v="1803"/>
    <n v="784160"/>
    <n v="49425"/>
    <n v="147724"/>
    <n v="21350"/>
    <n v="6553"/>
    <n v="83000000"/>
  </r>
  <r>
    <s v="R01483"/>
    <x v="3"/>
    <x v="11"/>
    <x v="33"/>
    <x v="320"/>
    <n v="2074"/>
    <n v="137"/>
    <n v="1388"/>
    <n v="786234"/>
    <n v="49562"/>
    <n v="149112"/>
    <n v="18666"/>
    <n v="6864"/>
    <n v="68000000"/>
  </r>
  <r>
    <s v="R01484"/>
    <x v="3"/>
    <x v="6"/>
    <x v="22"/>
    <x v="626"/>
    <n v="4242"/>
    <n v="105"/>
    <n v="3508"/>
    <n v="790476"/>
    <n v="49667"/>
    <n v="152620"/>
    <n v="46662"/>
    <n v="356"/>
    <n v="68000000"/>
  </r>
  <r>
    <s v="R01485"/>
    <x v="3"/>
    <x v="17"/>
    <x v="20"/>
    <x v="448"/>
    <n v="4963"/>
    <n v="43"/>
    <n v="2118"/>
    <n v="795439"/>
    <n v="49710"/>
    <n v="154738"/>
    <n v="29778"/>
    <n v="11354"/>
    <n v="68000000"/>
  </r>
  <r>
    <s v="R01486"/>
    <x v="2"/>
    <x v="5"/>
    <x v="5"/>
    <x v="156"/>
    <n v="2312"/>
    <n v="55"/>
    <n v="3783"/>
    <n v="797751"/>
    <n v="49765"/>
    <n v="158521"/>
    <n v="18496"/>
    <n v="4951"/>
    <n v="1380000000"/>
  </r>
  <r>
    <s v="R01487"/>
    <x v="4"/>
    <x v="12"/>
    <x v="14"/>
    <x v="627"/>
    <n v="3474"/>
    <n v="131"/>
    <n v="4055"/>
    <n v="801225"/>
    <n v="49896"/>
    <n v="162576"/>
    <n v="38214"/>
    <n v="10893"/>
    <n v="331000000"/>
  </r>
  <r>
    <s v="R01488"/>
    <x v="0"/>
    <x v="4"/>
    <x v="4"/>
    <x v="161"/>
    <n v="2305"/>
    <n v="12"/>
    <n v="1582"/>
    <n v="803530"/>
    <n v="49908"/>
    <n v="164158"/>
    <n v="39185"/>
    <n v="13709"/>
    <n v="83000000"/>
  </r>
  <r>
    <s v="R01489"/>
    <x v="0"/>
    <x v="19"/>
    <x v="36"/>
    <x v="55"/>
    <n v="3260"/>
    <n v="121"/>
    <n v="4017"/>
    <n v="806790"/>
    <n v="50029"/>
    <n v="168175"/>
    <n v="58680"/>
    <n v="2311"/>
    <n v="83000000"/>
  </r>
  <r>
    <s v="R01490"/>
    <x v="4"/>
    <x v="13"/>
    <x v="15"/>
    <x v="467"/>
    <n v="2874"/>
    <n v="18"/>
    <n v="3445"/>
    <n v="809664"/>
    <n v="50047"/>
    <n v="171620"/>
    <n v="37362"/>
    <n v="10968"/>
    <n v="331000000"/>
  </r>
  <r>
    <s v="R01491"/>
    <x v="0"/>
    <x v="16"/>
    <x v="19"/>
    <x v="348"/>
    <n v="4838"/>
    <n v="197"/>
    <n v="457"/>
    <n v="814502"/>
    <n v="244"/>
    <n v="172077"/>
    <n v="48380"/>
    <n v="19628"/>
    <n v="83000000"/>
  </r>
  <r>
    <s v="R01492"/>
    <x v="4"/>
    <x v="8"/>
    <x v="8"/>
    <x v="368"/>
    <n v="4805"/>
    <n v="89"/>
    <n v="4306"/>
    <n v="819307"/>
    <n v="333"/>
    <n v="176383"/>
    <n v="52855"/>
    <n v="6884"/>
    <n v="331000000"/>
  </r>
  <r>
    <s v="R01493"/>
    <x v="2"/>
    <x v="7"/>
    <x v="7"/>
    <x v="503"/>
    <n v="3310"/>
    <n v="189"/>
    <n v="2818"/>
    <n v="822617"/>
    <n v="522"/>
    <n v="179201"/>
    <n v="39720"/>
    <n v="11522"/>
    <n v="1380000000"/>
  </r>
  <r>
    <s v="R01494"/>
    <x v="2"/>
    <x v="9"/>
    <x v="9"/>
    <x v="575"/>
    <n v="1350"/>
    <n v="8"/>
    <n v="3331"/>
    <n v="823967"/>
    <n v="530"/>
    <n v="182532"/>
    <n v="21600"/>
    <n v="364"/>
    <n v="1380000000"/>
  </r>
  <r>
    <s v="R01495"/>
    <x v="2"/>
    <x v="7"/>
    <x v="7"/>
    <x v="628"/>
    <n v="1093"/>
    <n v="45"/>
    <n v="676"/>
    <n v="825060"/>
    <n v="575"/>
    <n v="183208"/>
    <n v="17488"/>
    <n v="7562"/>
    <n v="1380000000"/>
  </r>
  <r>
    <s v="R01496"/>
    <x v="4"/>
    <x v="12"/>
    <x v="17"/>
    <x v="363"/>
    <n v="3776"/>
    <n v="55"/>
    <n v="2142"/>
    <n v="828836"/>
    <n v="630"/>
    <n v="185350"/>
    <n v="45312"/>
    <n v="12296"/>
    <n v="331000000"/>
  </r>
  <r>
    <s v="R01497"/>
    <x v="4"/>
    <x v="13"/>
    <x v="15"/>
    <x v="246"/>
    <n v="3096"/>
    <n v="73"/>
    <n v="1413"/>
    <n v="831932"/>
    <n v="703"/>
    <n v="186763"/>
    <n v="52632"/>
    <n v="3331"/>
    <n v="331000000"/>
  </r>
  <r>
    <s v="R01498"/>
    <x v="1"/>
    <x v="15"/>
    <x v="30"/>
    <x v="552"/>
    <n v="1854"/>
    <n v="39"/>
    <n v="905"/>
    <n v="833786"/>
    <n v="742"/>
    <n v="187668"/>
    <n v="24102"/>
    <n v="112"/>
    <n v="213000000"/>
  </r>
  <r>
    <s v="R01499"/>
    <x v="0"/>
    <x v="19"/>
    <x v="35"/>
    <x v="446"/>
    <n v="2266"/>
    <n v="66"/>
    <n v="3391"/>
    <n v="836052"/>
    <n v="808"/>
    <n v="191059"/>
    <n v="36256"/>
    <n v="11982"/>
    <n v="83000000"/>
  </r>
  <r>
    <s v="R01500"/>
    <x v="0"/>
    <x v="4"/>
    <x v="24"/>
    <x v="629"/>
    <n v="560"/>
    <n v="112"/>
    <n v="3991"/>
    <n v="836612"/>
    <n v="920"/>
    <n v="195050"/>
    <n v="10080"/>
    <n v="10714"/>
    <n v="83000000"/>
  </r>
  <r>
    <s v="R01501"/>
    <x v="1"/>
    <x v="15"/>
    <x v="18"/>
    <x v="293"/>
    <n v="4987"/>
    <n v="82"/>
    <n v="2222"/>
    <n v="841599"/>
    <n v="1002"/>
    <n v="197272"/>
    <n v="94753"/>
    <n v="13489"/>
    <n v="213000000"/>
  </r>
  <r>
    <s v="R01502"/>
    <x v="1"/>
    <x v="15"/>
    <x v="30"/>
    <x v="333"/>
    <n v="4692"/>
    <n v="61"/>
    <n v="111"/>
    <n v="846291"/>
    <n v="1063"/>
    <n v="197383"/>
    <n v="84456"/>
    <n v="9039"/>
    <n v="213000000"/>
  </r>
  <r>
    <s v="R01503"/>
    <x v="2"/>
    <x v="7"/>
    <x v="7"/>
    <x v="606"/>
    <n v="4545"/>
    <n v="173"/>
    <n v="3379"/>
    <n v="850836"/>
    <n v="1236"/>
    <n v="200762"/>
    <n v="63630"/>
    <n v="15863"/>
    <n v="1380000000"/>
  </r>
  <r>
    <s v="R01504"/>
    <x v="1"/>
    <x v="15"/>
    <x v="18"/>
    <x v="630"/>
    <n v="2383"/>
    <n v="133"/>
    <n v="3873"/>
    <n v="853219"/>
    <n v="1369"/>
    <n v="204635"/>
    <n v="14298"/>
    <n v="18913"/>
    <n v="213000000"/>
  </r>
  <r>
    <s v="R01505"/>
    <x v="4"/>
    <x v="12"/>
    <x v="17"/>
    <x v="631"/>
    <n v="1825"/>
    <n v="28"/>
    <n v="3151"/>
    <n v="855044"/>
    <n v="1397"/>
    <n v="207786"/>
    <n v="31025"/>
    <n v="9861"/>
    <n v="331000000"/>
  </r>
  <r>
    <s v="R01506"/>
    <x v="3"/>
    <x v="6"/>
    <x v="22"/>
    <x v="20"/>
    <n v="1683"/>
    <n v="18"/>
    <n v="1944"/>
    <n v="856727"/>
    <n v="1415"/>
    <n v="209730"/>
    <n v="31977"/>
    <n v="7684"/>
    <n v="68000000"/>
  </r>
  <r>
    <s v="R01507"/>
    <x v="4"/>
    <x v="14"/>
    <x v="32"/>
    <x v="528"/>
    <n v="1198"/>
    <n v="113"/>
    <n v="2500"/>
    <n v="857925"/>
    <n v="1528"/>
    <n v="212230"/>
    <n v="22762"/>
    <n v="14520"/>
    <n v="331000000"/>
  </r>
  <r>
    <s v="R01508"/>
    <x v="1"/>
    <x v="1"/>
    <x v="26"/>
    <x v="199"/>
    <n v="1009"/>
    <n v="107"/>
    <n v="412"/>
    <n v="858934"/>
    <n v="1635"/>
    <n v="212642"/>
    <n v="11099"/>
    <n v="8151"/>
    <n v="213000000"/>
  </r>
  <r>
    <s v="R01509"/>
    <x v="0"/>
    <x v="0"/>
    <x v="0"/>
    <x v="486"/>
    <n v="1771"/>
    <n v="142"/>
    <n v="4068"/>
    <n v="860705"/>
    <n v="1777"/>
    <n v="216710"/>
    <n v="10626"/>
    <n v="16093"/>
    <n v="83000000"/>
  </r>
  <r>
    <s v="R01510"/>
    <x v="4"/>
    <x v="12"/>
    <x v="17"/>
    <x v="89"/>
    <n v="1707"/>
    <n v="56"/>
    <n v="2651"/>
    <n v="862412"/>
    <n v="1833"/>
    <n v="219361"/>
    <n v="18777"/>
    <n v="13003"/>
    <n v="331000000"/>
  </r>
  <r>
    <s v="R01511"/>
    <x v="0"/>
    <x v="0"/>
    <x v="0"/>
    <x v="162"/>
    <n v="4535"/>
    <n v="37"/>
    <n v="185"/>
    <n v="866947"/>
    <n v="1870"/>
    <n v="219546"/>
    <n v="68025"/>
    <n v="8772"/>
    <n v="83000000"/>
  </r>
  <r>
    <s v="R01512"/>
    <x v="4"/>
    <x v="14"/>
    <x v="32"/>
    <x v="626"/>
    <n v="2272"/>
    <n v="20"/>
    <n v="1576"/>
    <n v="869219"/>
    <n v="1890"/>
    <n v="221122"/>
    <n v="29536"/>
    <n v="8567"/>
    <n v="331000000"/>
  </r>
  <r>
    <s v="R01513"/>
    <x v="0"/>
    <x v="0"/>
    <x v="0"/>
    <x v="534"/>
    <n v="2612"/>
    <n v="50"/>
    <n v="3158"/>
    <n v="871831"/>
    <n v="1940"/>
    <n v="224280"/>
    <n v="20896"/>
    <n v="15014"/>
    <n v="83000000"/>
  </r>
  <r>
    <s v="R01514"/>
    <x v="4"/>
    <x v="13"/>
    <x v="21"/>
    <x v="263"/>
    <n v="4341"/>
    <n v="166"/>
    <n v="4077"/>
    <n v="876172"/>
    <n v="2106"/>
    <n v="228357"/>
    <n v="69456"/>
    <n v="19361"/>
    <n v="331000000"/>
  </r>
  <r>
    <s v="R01515"/>
    <x v="0"/>
    <x v="0"/>
    <x v="0"/>
    <x v="20"/>
    <n v="1542"/>
    <n v="19"/>
    <n v="50"/>
    <n v="877714"/>
    <n v="2125"/>
    <n v="228407"/>
    <n v="13878"/>
    <n v="12733"/>
    <n v="83000000"/>
  </r>
  <r>
    <s v="R01516"/>
    <x v="3"/>
    <x v="6"/>
    <x v="22"/>
    <x v="555"/>
    <n v="1237"/>
    <n v="1"/>
    <n v="1169"/>
    <n v="878951"/>
    <n v="2126"/>
    <n v="229576"/>
    <n v="11133"/>
    <n v="13323"/>
    <n v="68000000"/>
  </r>
  <r>
    <s v="R01517"/>
    <x v="2"/>
    <x v="2"/>
    <x v="29"/>
    <x v="374"/>
    <n v="2975"/>
    <n v="31"/>
    <n v="4450"/>
    <n v="881926"/>
    <n v="2157"/>
    <n v="234026"/>
    <n v="47600"/>
    <n v="13508"/>
    <n v="1380000000"/>
  </r>
  <r>
    <s v="R01518"/>
    <x v="4"/>
    <x v="13"/>
    <x v="15"/>
    <x v="252"/>
    <n v="1724"/>
    <n v="110"/>
    <n v="35"/>
    <n v="883650"/>
    <n v="2267"/>
    <n v="234061"/>
    <n v="10344"/>
    <n v="2613"/>
    <n v="331000000"/>
  </r>
  <r>
    <s v="R01519"/>
    <x v="3"/>
    <x v="11"/>
    <x v="12"/>
    <x v="236"/>
    <n v="2263"/>
    <n v="91"/>
    <n v="276"/>
    <n v="885913"/>
    <n v="2358"/>
    <n v="234337"/>
    <n v="38471"/>
    <n v="16868"/>
    <n v="68000000"/>
  </r>
  <r>
    <s v="R01520"/>
    <x v="2"/>
    <x v="7"/>
    <x v="7"/>
    <x v="206"/>
    <n v="282"/>
    <n v="131"/>
    <n v="2464"/>
    <n v="886195"/>
    <n v="2489"/>
    <n v="236801"/>
    <n v="1974"/>
    <n v="14671"/>
    <n v="1380000000"/>
  </r>
  <r>
    <s v="R01521"/>
    <x v="4"/>
    <x v="13"/>
    <x v="21"/>
    <x v="135"/>
    <n v="2620"/>
    <n v="6"/>
    <n v="888"/>
    <n v="888815"/>
    <n v="2495"/>
    <n v="237689"/>
    <n v="44540"/>
    <n v="13640"/>
    <n v="331000000"/>
  </r>
  <r>
    <s v="R01522"/>
    <x v="3"/>
    <x v="10"/>
    <x v="11"/>
    <x v="619"/>
    <n v="3286"/>
    <n v="2"/>
    <n v="403"/>
    <n v="892101"/>
    <n v="2497"/>
    <n v="238092"/>
    <n v="46004"/>
    <n v="6880"/>
    <n v="68000000"/>
  </r>
  <r>
    <s v="R01523"/>
    <x v="3"/>
    <x v="10"/>
    <x v="11"/>
    <x v="632"/>
    <n v="171"/>
    <n v="24"/>
    <n v="4609"/>
    <n v="892272"/>
    <n v="2521"/>
    <n v="242701"/>
    <n v="855"/>
    <n v="12964"/>
    <n v="68000000"/>
  </r>
  <r>
    <s v="R01524"/>
    <x v="3"/>
    <x v="6"/>
    <x v="22"/>
    <x v="203"/>
    <n v="3456"/>
    <n v="111"/>
    <n v="2613"/>
    <n v="895728"/>
    <n v="2632"/>
    <n v="245314"/>
    <n v="24192"/>
    <n v="1710"/>
    <n v="68000000"/>
  </r>
  <r>
    <s v="R01525"/>
    <x v="1"/>
    <x v="15"/>
    <x v="18"/>
    <x v="133"/>
    <n v="1882"/>
    <n v="8"/>
    <n v="2488"/>
    <n v="897610"/>
    <n v="2640"/>
    <n v="247802"/>
    <n v="16938"/>
    <n v="17544"/>
    <n v="213000000"/>
  </r>
  <r>
    <s v="R01526"/>
    <x v="0"/>
    <x v="19"/>
    <x v="35"/>
    <x v="607"/>
    <n v="2275"/>
    <n v="25"/>
    <n v="3985"/>
    <n v="899885"/>
    <n v="2665"/>
    <n v="251787"/>
    <n v="29575"/>
    <n v="6417"/>
    <n v="83000000"/>
  </r>
  <r>
    <s v="R01527"/>
    <x v="2"/>
    <x v="7"/>
    <x v="7"/>
    <x v="144"/>
    <n v="2621"/>
    <n v="63"/>
    <n v="3039"/>
    <n v="902506"/>
    <n v="2728"/>
    <n v="254826"/>
    <n v="13105"/>
    <n v="16212"/>
    <n v="1380000000"/>
  </r>
  <r>
    <s v="R01528"/>
    <x v="0"/>
    <x v="19"/>
    <x v="36"/>
    <x v="90"/>
    <n v="600"/>
    <n v="17"/>
    <n v="2122"/>
    <n v="903106"/>
    <n v="2745"/>
    <n v="256948"/>
    <n v="6000"/>
    <n v="13995"/>
    <n v="83000000"/>
  </r>
  <r>
    <s v="R01529"/>
    <x v="0"/>
    <x v="4"/>
    <x v="4"/>
    <x v="633"/>
    <n v="3790"/>
    <n v="90"/>
    <n v="1172"/>
    <n v="906896"/>
    <n v="2835"/>
    <n v="258120"/>
    <n v="60640"/>
    <n v="15821"/>
    <n v="83000000"/>
  </r>
  <r>
    <s v="R01530"/>
    <x v="0"/>
    <x v="4"/>
    <x v="4"/>
    <x v="430"/>
    <n v="2023"/>
    <n v="1"/>
    <n v="4609"/>
    <n v="908919"/>
    <n v="2836"/>
    <n v="262729"/>
    <n v="12138"/>
    <n v="16614"/>
    <n v="83000000"/>
  </r>
  <r>
    <s v="R01531"/>
    <x v="3"/>
    <x v="17"/>
    <x v="20"/>
    <x v="3"/>
    <n v="466"/>
    <n v="0"/>
    <n v="2587"/>
    <n v="909385"/>
    <n v="2836"/>
    <n v="265316"/>
    <n v="7456"/>
    <n v="3186"/>
    <n v="68000000"/>
  </r>
  <r>
    <s v="R01532"/>
    <x v="0"/>
    <x v="19"/>
    <x v="36"/>
    <x v="252"/>
    <n v="3950"/>
    <n v="47"/>
    <n v="289"/>
    <n v="913335"/>
    <n v="2883"/>
    <n v="265605"/>
    <n v="39500"/>
    <n v="6853"/>
    <n v="83000000"/>
  </r>
  <r>
    <s v="R01533"/>
    <x v="1"/>
    <x v="1"/>
    <x v="26"/>
    <x v="126"/>
    <n v="3889"/>
    <n v="190"/>
    <n v="2228"/>
    <n v="917224"/>
    <n v="3073"/>
    <n v="267833"/>
    <n v="54446"/>
    <n v="2562"/>
    <n v="213000000"/>
  </r>
  <r>
    <s v="R01534"/>
    <x v="4"/>
    <x v="14"/>
    <x v="16"/>
    <x v="151"/>
    <n v="4392"/>
    <n v="106"/>
    <n v="2313"/>
    <n v="921616"/>
    <n v="3179"/>
    <n v="270146"/>
    <n v="43920"/>
    <n v="18415"/>
    <n v="331000000"/>
  </r>
  <r>
    <s v="R01535"/>
    <x v="3"/>
    <x v="17"/>
    <x v="20"/>
    <x v="160"/>
    <n v="2592"/>
    <n v="163"/>
    <n v="4178"/>
    <n v="924208"/>
    <n v="3342"/>
    <n v="274324"/>
    <n v="12960"/>
    <n v="111"/>
    <n v="68000000"/>
  </r>
  <r>
    <s v="R01536"/>
    <x v="2"/>
    <x v="9"/>
    <x v="9"/>
    <x v="401"/>
    <n v="1019"/>
    <n v="190"/>
    <n v="1884"/>
    <n v="925227"/>
    <n v="3532"/>
    <n v="276208"/>
    <n v="9171"/>
    <n v="19601"/>
    <n v="1380000000"/>
  </r>
  <r>
    <s v="R01537"/>
    <x v="4"/>
    <x v="12"/>
    <x v="14"/>
    <x v="227"/>
    <n v="1547"/>
    <n v="74"/>
    <n v="3836"/>
    <n v="926774"/>
    <n v="3606"/>
    <n v="280044"/>
    <n v="21658"/>
    <n v="13220"/>
    <n v="331000000"/>
  </r>
  <r>
    <s v="R01538"/>
    <x v="4"/>
    <x v="8"/>
    <x v="8"/>
    <x v="303"/>
    <n v="4756"/>
    <n v="25"/>
    <n v="1583"/>
    <n v="931530"/>
    <n v="3631"/>
    <n v="281627"/>
    <n v="28536"/>
    <n v="5907"/>
    <n v="331000000"/>
  </r>
  <r>
    <s v="R01539"/>
    <x v="4"/>
    <x v="14"/>
    <x v="16"/>
    <x v="79"/>
    <n v="4749"/>
    <n v="5"/>
    <n v="1669"/>
    <n v="936279"/>
    <n v="3636"/>
    <n v="283296"/>
    <n v="23745"/>
    <n v="6252"/>
    <n v="331000000"/>
  </r>
  <r>
    <s v="R01540"/>
    <x v="0"/>
    <x v="19"/>
    <x v="36"/>
    <x v="368"/>
    <n v="4897"/>
    <n v="25"/>
    <n v="2246"/>
    <n v="941176"/>
    <n v="3661"/>
    <n v="285542"/>
    <n v="73455"/>
    <n v="3149"/>
    <n v="83000000"/>
  </r>
  <r>
    <s v="R01541"/>
    <x v="0"/>
    <x v="4"/>
    <x v="4"/>
    <x v="95"/>
    <n v="4436"/>
    <n v="42"/>
    <n v="647"/>
    <n v="945612"/>
    <n v="3703"/>
    <n v="286189"/>
    <n v="57668"/>
    <n v="13840"/>
    <n v="83000000"/>
  </r>
  <r>
    <s v="R01542"/>
    <x v="3"/>
    <x v="6"/>
    <x v="6"/>
    <x v="119"/>
    <n v="703"/>
    <n v="121"/>
    <n v="3154"/>
    <n v="946315"/>
    <n v="3824"/>
    <n v="289343"/>
    <n v="7030"/>
    <n v="9954"/>
    <n v="68000000"/>
  </r>
  <r>
    <s v="R01543"/>
    <x v="0"/>
    <x v="4"/>
    <x v="4"/>
    <x v="285"/>
    <n v="852"/>
    <n v="128"/>
    <n v="265"/>
    <n v="947167"/>
    <n v="3952"/>
    <n v="289608"/>
    <n v="4260"/>
    <n v="1720"/>
    <n v="83000000"/>
  </r>
  <r>
    <s v="R01544"/>
    <x v="0"/>
    <x v="4"/>
    <x v="4"/>
    <x v="494"/>
    <n v="305"/>
    <n v="8"/>
    <n v="3488"/>
    <n v="947472"/>
    <n v="3960"/>
    <n v="293096"/>
    <n v="4270"/>
    <n v="18480"/>
    <n v="83000000"/>
  </r>
  <r>
    <s v="R01545"/>
    <x v="0"/>
    <x v="4"/>
    <x v="4"/>
    <x v="108"/>
    <n v="3578"/>
    <n v="26"/>
    <n v="2917"/>
    <n v="951050"/>
    <n v="3986"/>
    <n v="296013"/>
    <n v="46514"/>
    <n v="14815"/>
    <n v="83000000"/>
  </r>
  <r>
    <s v="R01546"/>
    <x v="3"/>
    <x v="6"/>
    <x v="6"/>
    <x v="105"/>
    <n v="1933"/>
    <n v="70"/>
    <n v="2778"/>
    <n v="952983"/>
    <n v="4056"/>
    <n v="298791"/>
    <n v="30928"/>
    <n v="11635"/>
    <n v="68000000"/>
  </r>
  <r>
    <s v="R01547"/>
    <x v="3"/>
    <x v="11"/>
    <x v="12"/>
    <x v="345"/>
    <n v="1787"/>
    <n v="116"/>
    <n v="4956"/>
    <n v="954770"/>
    <n v="4172"/>
    <n v="303747"/>
    <n v="23231"/>
    <n v="521"/>
    <n v="68000000"/>
  </r>
  <r>
    <s v="R01548"/>
    <x v="1"/>
    <x v="18"/>
    <x v="23"/>
    <x v="374"/>
    <n v="3787"/>
    <n v="117"/>
    <n v="18"/>
    <n v="958557"/>
    <n v="4289"/>
    <n v="303765"/>
    <n v="64379"/>
    <n v="11164"/>
    <n v="213000000"/>
  </r>
  <r>
    <s v="R01549"/>
    <x v="1"/>
    <x v="3"/>
    <x v="31"/>
    <x v="437"/>
    <n v="873"/>
    <n v="2"/>
    <n v="3601"/>
    <n v="959430"/>
    <n v="4291"/>
    <n v="307366"/>
    <n v="9603"/>
    <n v="2423"/>
    <n v="213000000"/>
  </r>
  <r>
    <s v="R01550"/>
    <x v="1"/>
    <x v="1"/>
    <x v="1"/>
    <x v="499"/>
    <n v="1581"/>
    <n v="188"/>
    <n v="4466"/>
    <n v="961011"/>
    <n v="4479"/>
    <n v="311832"/>
    <n v="20553"/>
    <n v="5242"/>
    <n v="213000000"/>
  </r>
  <r>
    <s v="R01551"/>
    <x v="1"/>
    <x v="1"/>
    <x v="26"/>
    <x v="503"/>
    <n v="3957"/>
    <n v="129"/>
    <n v="3094"/>
    <n v="964968"/>
    <n v="4608"/>
    <n v="314926"/>
    <n v="19785"/>
    <n v="6731"/>
    <n v="213000000"/>
  </r>
  <r>
    <s v="R01552"/>
    <x v="4"/>
    <x v="8"/>
    <x v="34"/>
    <x v="142"/>
    <n v="4590"/>
    <n v="123"/>
    <n v="3827"/>
    <n v="969558"/>
    <n v="4731"/>
    <n v="318753"/>
    <n v="87210"/>
    <n v="17018"/>
    <n v="331000000"/>
  </r>
  <r>
    <s v="R01553"/>
    <x v="4"/>
    <x v="14"/>
    <x v="16"/>
    <x v="228"/>
    <n v="3332"/>
    <n v="73"/>
    <n v="4714"/>
    <n v="972890"/>
    <n v="4804"/>
    <n v="323467"/>
    <n v="56644"/>
    <n v="9364"/>
    <n v="331000000"/>
  </r>
  <r>
    <s v="R01554"/>
    <x v="1"/>
    <x v="18"/>
    <x v="23"/>
    <x v="538"/>
    <n v="1685"/>
    <n v="80"/>
    <n v="642"/>
    <n v="974575"/>
    <n v="4884"/>
    <n v="324109"/>
    <n v="11795"/>
    <n v="13312"/>
    <n v="213000000"/>
  </r>
  <r>
    <s v="R01555"/>
    <x v="1"/>
    <x v="3"/>
    <x v="31"/>
    <x v="535"/>
    <n v="1605"/>
    <n v="158"/>
    <n v="1545"/>
    <n v="976180"/>
    <n v="5042"/>
    <n v="325654"/>
    <n v="19260"/>
    <n v="366"/>
    <n v="213000000"/>
  </r>
  <r>
    <s v="R01556"/>
    <x v="2"/>
    <x v="2"/>
    <x v="29"/>
    <x v="240"/>
    <n v="895"/>
    <n v="64"/>
    <n v="2426"/>
    <n v="977075"/>
    <n v="5106"/>
    <n v="328080"/>
    <n v="6265"/>
    <n v="6289"/>
    <n v="1380000000"/>
  </r>
  <r>
    <s v="R01557"/>
    <x v="4"/>
    <x v="13"/>
    <x v="15"/>
    <x v="336"/>
    <n v="3263"/>
    <n v="121"/>
    <n v="816"/>
    <n v="980338"/>
    <n v="5227"/>
    <n v="328896"/>
    <n v="39156"/>
    <n v="14948"/>
    <n v="331000000"/>
  </r>
  <r>
    <s v="R01558"/>
    <x v="2"/>
    <x v="9"/>
    <x v="9"/>
    <x v="194"/>
    <n v="3424"/>
    <n v="145"/>
    <n v="2871"/>
    <n v="983762"/>
    <n v="5372"/>
    <n v="331767"/>
    <n v="23968"/>
    <n v="3783"/>
    <n v="1380000000"/>
  </r>
  <r>
    <s v="R01559"/>
    <x v="2"/>
    <x v="5"/>
    <x v="5"/>
    <x v="634"/>
    <n v="3853"/>
    <n v="133"/>
    <n v="2137"/>
    <n v="987615"/>
    <n v="5505"/>
    <n v="333904"/>
    <n v="30824"/>
    <n v="6026"/>
    <n v="1380000000"/>
  </r>
  <r>
    <s v="R01560"/>
    <x v="0"/>
    <x v="4"/>
    <x v="24"/>
    <x v="359"/>
    <n v="2346"/>
    <n v="101"/>
    <n v="2191"/>
    <n v="989961"/>
    <n v="5606"/>
    <n v="336095"/>
    <n v="39882"/>
    <n v="11076"/>
    <n v="83000000"/>
  </r>
  <r>
    <s v="R01561"/>
    <x v="3"/>
    <x v="17"/>
    <x v="20"/>
    <x v="269"/>
    <n v="3531"/>
    <n v="41"/>
    <n v="2668"/>
    <n v="993492"/>
    <n v="5647"/>
    <n v="338763"/>
    <n v="56496"/>
    <n v="3988"/>
    <n v="68000000"/>
  </r>
  <r>
    <s v="R01562"/>
    <x v="4"/>
    <x v="8"/>
    <x v="34"/>
    <x v="550"/>
    <n v="2474"/>
    <n v="110"/>
    <n v="863"/>
    <n v="995966"/>
    <n v="5757"/>
    <n v="339626"/>
    <n v="39584"/>
    <n v="12906"/>
    <n v="331000000"/>
  </r>
  <r>
    <s v="R01563"/>
    <x v="1"/>
    <x v="15"/>
    <x v="30"/>
    <x v="139"/>
    <n v="1861"/>
    <n v="195"/>
    <n v="4299"/>
    <n v="997827"/>
    <n v="5952"/>
    <n v="343925"/>
    <n v="33498"/>
    <n v="10708"/>
    <n v="213000000"/>
  </r>
  <r>
    <s v="R01564"/>
    <x v="1"/>
    <x v="3"/>
    <x v="31"/>
    <x v="164"/>
    <n v="2763"/>
    <n v="103"/>
    <n v="3627"/>
    <n v="1000590"/>
    <n v="6055"/>
    <n v="347552"/>
    <n v="22104"/>
    <n v="12552"/>
    <n v="213000000"/>
  </r>
  <r>
    <s v="R01565"/>
    <x v="3"/>
    <x v="6"/>
    <x v="6"/>
    <x v="242"/>
    <n v="4852"/>
    <n v="3"/>
    <n v="3591"/>
    <n v="5442"/>
    <n v="6058"/>
    <n v="351143"/>
    <n v="43668"/>
    <n v="11609"/>
    <n v="68000000"/>
  </r>
  <r>
    <s v="R01566"/>
    <x v="4"/>
    <x v="14"/>
    <x v="32"/>
    <x v="635"/>
    <n v="30"/>
    <n v="98"/>
    <n v="3372"/>
    <n v="5472"/>
    <n v="6156"/>
    <n v="354515"/>
    <n v="420"/>
    <n v="1803"/>
    <n v="331000000"/>
  </r>
  <r>
    <s v="R01567"/>
    <x v="1"/>
    <x v="3"/>
    <x v="31"/>
    <x v="399"/>
    <n v="4007"/>
    <n v="131"/>
    <n v="1930"/>
    <n v="9479"/>
    <n v="6287"/>
    <n v="356445"/>
    <n v="56098"/>
    <n v="1234"/>
    <n v="213000000"/>
  </r>
  <r>
    <s v="R01568"/>
    <x v="1"/>
    <x v="15"/>
    <x v="30"/>
    <x v="95"/>
    <n v="3455"/>
    <n v="64"/>
    <n v="2200"/>
    <n v="12934"/>
    <n v="6351"/>
    <n v="358645"/>
    <n v="51825"/>
    <n v="13304"/>
    <n v="213000000"/>
  </r>
  <r>
    <s v="R01569"/>
    <x v="0"/>
    <x v="19"/>
    <x v="35"/>
    <x v="636"/>
    <n v="242"/>
    <n v="40"/>
    <n v="528"/>
    <n v="13176"/>
    <n v="6391"/>
    <n v="359173"/>
    <n v="1936"/>
    <n v="7250"/>
    <n v="83000000"/>
  </r>
  <r>
    <s v="R01570"/>
    <x v="2"/>
    <x v="2"/>
    <x v="2"/>
    <x v="519"/>
    <n v="4781"/>
    <n v="170"/>
    <n v="4062"/>
    <n v="17957"/>
    <n v="6561"/>
    <n v="363235"/>
    <n v="52591"/>
    <n v="17145"/>
    <n v="1380000000"/>
  </r>
  <r>
    <s v="R01571"/>
    <x v="1"/>
    <x v="1"/>
    <x v="26"/>
    <x v="507"/>
    <n v="1498"/>
    <n v="182"/>
    <n v="4434"/>
    <n v="19455"/>
    <n v="6743"/>
    <n v="367669"/>
    <n v="22470"/>
    <n v="8540"/>
    <n v="213000000"/>
  </r>
  <r>
    <s v="R01572"/>
    <x v="4"/>
    <x v="14"/>
    <x v="16"/>
    <x v="531"/>
    <n v="4668"/>
    <n v="146"/>
    <n v="3583"/>
    <n v="24123"/>
    <n v="6889"/>
    <n v="371252"/>
    <n v="37344"/>
    <n v="895"/>
    <n v="331000000"/>
  </r>
  <r>
    <s v="R01573"/>
    <x v="3"/>
    <x v="10"/>
    <x v="10"/>
    <x v="637"/>
    <n v="3422"/>
    <n v="148"/>
    <n v="1532"/>
    <n v="27545"/>
    <n v="7037"/>
    <n v="372784"/>
    <n v="51330"/>
    <n v="15943"/>
    <n v="68000000"/>
  </r>
  <r>
    <s v="R01574"/>
    <x v="0"/>
    <x v="0"/>
    <x v="0"/>
    <x v="252"/>
    <n v="4003"/>
    <n v="185"/>
    <n v="555"/>
    <n v="31548"/>
    <n v="7222"/>
    <n v="373339"/>
    <n v="20015"/>
    <n v="15237"/>
    <n v="83000000"/>
  </r>
  <r>
    <s v="R01575"/>
    <x v="4"/>
    <x v="13"/>
    <x v="21"/>
    <x v="198"/>
    <n v="1659"/>
    <n v="157"/>
    <n v="3892"/>
    <n v="33207"/>
    <n v="7379"/>
    <n v="377231"/>
    <n v="14931"/>
    <n v="10143"/>
    <n v="331000000"/>
  </r>
  <r>
    <s v="R01576"/>
    <x v="0"/>
    <x v="0"/>
    <x v="0"/>
    <x v="247"/>
    <n v="3228"/>
    <n v="115"/>
    <n v="2800"/>
    <n v="36435"/>
    <n v="7494"/>
    <n v="380031"/>
    <n v="51648"/>
    <n v="7451"/>
    <n v="83000000"/>
  </r>
  <r>
    <s v="R01577"/>
    <x v="2"/>
    <x v="2"/>
    <x v="29"/>
    <x v="586"/>
    <n v="598"/>
    <n v="134"/>
    <n v="930"/>
    <n v="37033"/>
    <n v="7628"/>
    <n v="380961"/>
    <n v="7176"/>
    <n v="330"/>
    <n v="1380000000"/>
  </r>
  <r>
    <s v="R01578"/>
    <x v="1"/>
    <x v="15"/>
    <x v="18"/>
    <x v="444"/>
    <n v="2195"/>
    <n v="196"/>
    <n v="2598"/>
    <n v="39228"/>
    <n v="7824"/>
    <n v="383559"/>
    <n v="21950"/>
    <n v="3551"/>
    <n v="213000000"/>
  </r>
  <r>
    <s v="R01579"/>
    <x v="4"/>
    <x v="13"/>
    <x v="15"/>
    <x v="280"/>
    <n v="69"/>
    <n v="63"/>
    <n v="4193"/>
    <n v="39297"/>
    <n v="7887"/>
    <n v="387752"/>
    <n v="552"/>
    <n v="14376"/>
    <n v="331000000"/>
  </r>
  <r>
    <s v="R01580"/>
    <x v="3"/>
    <x v="10"/>
    <x v="11"/>
    <x v="356"/>
    <n v="1393"/>
    <n v="1"/>
    <n v="792"/>
    <n v="40690"/>
    <n v="7888"/>
    <n v="388544"/>
    <n v="11144"/>
    <n v="14291"/>
    <n v="68000000"/>
  </r>
  <r>
    <s v="R01581"/>
    <x v="2"/>
    <x v="7"/>
    <x v="7"/>
    <x v="638"/>
    <n v="3659"/>
    <n v="114"/>
    <n v="2469"/>
    <n v="44349"/>
    <n v="8002"/>
    <n v="391013"/>
    <n v="62203"/>
    <n v="13911"/>
    <n v="1380000000"/>
  </r>
  <r>
    <s v="R01582"/>
    <x v="2"/>
    <x v="5"/>
    <x v="13"/>
    <x v="221"/>
    <n v="1649"/>
    <n v="194"/>
    <n v="4035"/>
    <n v="45998"/>
    <n v="8196"/>
    <n v="395048"/>
    <n v="8245"/>
    <n v="17306"/>
    <n v="1380000000"/>
  </r>
  <r>
    <s v="R01583"/>
    <x v="0"/>
    <x v="19"/>
    <x v="36"/>
    <x v="50"/>
    <n v="2281"/>
    <n v="127"/>
    <n v="4175"/>
    <n v="48279"/>
    <n v="8323"/>
    <n v="399223"/>
    <n v="31934"/>
    <n v="17902"/>
    <n v="83000000"/>
  </r>
  <r>
    <s v="R01584"/>
    <x v="2"/>
    <x v="5"/>
    <x v="13"/>
    <x v="243"/>
    <n v="3682"/>
    <n v="78"/>
    <n v="4383"/>
    <n v="51961"/>
    <n v="8401"/>
    <n v="403606"/>
    <n v="62594"/>
    <n v="19834"/>
    <n v="1380000000"/>
  </r>
  <r>
    <s v="R01585"/>
    <x v="4"/>
    <x v="8"/>
    <x v="8"/>
    <x v="102"/>
    <n v="2683"/>
    <n v="100"/>
    <n v="2894"/>
    <n v="54644"/>
    <n v="8501"/>
    <n v="406500"/>
    <n v="13415"/>
    <n v="5113"/>
    <n v="331000000"/>
  </r>
  <r>
    <s v="R01586"/>
    <x v="0"/>
    <x v="19"/>
    <x v="35"/>
    <x v="580"/>
    <n v="4562"/>
    <n v="118"/>
    <n v="1769"/>
    <n v="59206"/>
    <n v="8619"/>
    <n v="408269"/>
    <n v="31934"/>
    <n v="3338"/>
    <n v="83000000"/>
  </r>
  <r>
    <s v="R01587"/>
    <x v="2"/>
    <x v="7"/>
    <x v="7"/>
    <x v="519"/>
    <n v="4652"/>
    <n v="73"/>
    <n v="3917"/>
    <n v="63858"/>
    <n v="8692"/>
    <n v="412186"/>
    <n v="37216"/>
    <n v="14934"/>
    <n v="1380000000"/>
  </r>
  <r>
    <s v="R01588"/>
    <x v="3"/>
    <x v="11"/>
    <x v="33"/>
    <x v="408"/>
    <n v="4989"/>
    <n v="8"/>
    <n v="3150"/>
    <n v="68847"/>
    <n v="8700"/>
    <n v="415336"/>
    <n v="94791"/>
    <n v="14997"/>
    <n v="68000000"/>
  </r>
  <r>
    <s v="R01589"/>
    <x v="4"/>
    <x v="8"/>
    <x v="34"/>
    <x v="447"/>
    <n v="4931"/>
    <n v="22"/>
    <n v="4166"/>
    <n v="73778"/>
    <n v="8722"/>
    <n v="419502"/>
    <n v="39448"/>
    <n v="15471"/>
    <n v="331000000"/>
  </r>
  <r>
    <s v="R01590"/>
    <x v="3"/>
    <x v="10"/>
    <x v="10"/>
    <x v="165"/>
    <n v="1310"/>
    <n v="13"/>
    <n v="4358"/>
    <n v="75088"/>
    <n v="8735"/>
    <n v="423860"/>
    <n v="7860"/>
    <n v="8097"/>
    <n v="68000000"/>
  </r>
  <r>
    <s v="R01591"/>
    <x v="3"/>
    <x v="17"/>
    <x v="20"/>
    <x v="202"/>
    <n v="4713"/>
    <n v="53"/>
    <n v="711"/>
    <n v="79801"/>
    <n v="8788"/>
    <n v="424571"/>
    <n v="70695"/>
    <n v="6461"/>
    <n v="68000000"/>
  </r>
  <r>
    <s v="R01592"/>
    <x v="0"/>
    <x v="0"/>
    <x v="0"/>
    <x v="358"/>
    <n v="4229"/>
    <n v="123"/>
    <n v="2577"/>
    <n v="84030"/>
    <n v="8911"/>
    <n v="427148"/>
    <n v="54977"/>
    <n v="8238"/>
    <n v="83000000"/>
  </r>
  <r>
    <s v="R01593"/>
    <x v="1"/>
    <x v="15"/>
    <x v="18"/>
    <x v="294"/>
    <n v="4103"/>
    <n v="44"/>
    <n v="4880"/>
    <n v="88133"/>
    <n v="8955"/>
    <n v="432028"/>
    <n v="49236"/>
    <n v="13604"/>
    <n v="213000000"/>
  </r>
  <r>
    <s v="R01594"/>
    <x v="0"/>
    <x v="16"/>
    <x v="19"/>
    <x v="269"/>
    <n v="2075"/>
    <n v="15"/>
    <n v="4305"/>
    <n v="90208"/>
    <n v="8970"/>
    <n v="436333"/>
    <n v="14525"/>
    <n v="7141"/>
    <n v="83000000"/>
  </r>
  <r>
    <s v="R01595"/>
    <x v="4"/>
    <x v="12"/>
    <x v="17"/>
    <x v="639"/>
    <n v="782"/>
    <n v="199"/>
    <n v="4050"/>
    <n v="90990"/>
    <n v="9169"/>
    <n v="440383"/>
    <n v="11730"/>
    <n v="10623"/>
    <n v="331000000"/>
  </r>
  <r>
    <s v="R01596"/>
    <x v="4"/>
    <x v="8"/>
    <x v="8"/>
    <x v="519"/>
    <n v="3806"/>
    <n v="101"/>
    <n v="2164"/>
    <n v="94796"/>
    <n v="9270"/>
    <n v="442547"/>
    <n v="22836"/>
    <n v="19871"/>
    <n v="331000000"/>
  </r>
  <r>
    <s v="R01597"/>
    <x v="0"/>
    <x v="19"/>
    <x v="35"/>
    <x v="519"/>
    <n v="1333"/>
    <n v="94"/>
    <n v="3148"/>
    <n v="96129"/>
    <n v="9364"/>
    <n v="445695"/>
    <n v="6665"/>
    <n v="12221"/>
    <n v="83000000"/>
  </r>
  <r>
    <s v="R01598"/>
    <x v="1"/>
    <x v="15"/>
    <x v="18"/>
    <x v="106"/>
    <n v="3717"/>
    <n v="108"/>
    <n v="4410"/>
    <n v="99846"/>
    <n v="9472"/>
    <n v="450105"/>
    <n v="52038"/>
    <n v="14232"/>
    <n v="213000000"/>
  </r>
  <r>
    <s v="R01599"/>
    <x v="0"/>
    <x v="4"/>
    <x v="24"/>
    <x v="640"/>
    <n v="4636"/>
    <n v="184"/>
    <n v="1946"/>
    <n v="104482"/>
    <n v="9656"/>
    <n v="452051"/>
    <n v="60268"/>
    <n v="18208"/>
    <n v="83000000"/>
  </r>
  <r>
    <s v="R01600"/>
    <x v="4"/>
    <x v="14"/>
    <x v="32"/>
    <x v="499"/>
    <n v="1057"/>
    <n v="135"/>
    <n v="1572"/>
    <n v="105539"/>
    <n v="9791"/>
    <n v="453623"/>
    <n v="9513"/>
    <n v="17139"/>
    <n v="331000000"/>
  </r>
  <r>
    <s v="R01601"/>
    <x v="1"/>
    <x v="3"/>
    <x v="3"/>
    <x v="204"/>
    <n v="2054"/>
    <n v="24"/>
    <n v="4356"/>
    <n v="107593"/>
    <n v="9815"/>
    <n v="457979"/>
    <n v="24648"/>
    <n v="15759"/>
    <n v="213000000"/>
  </r>
  <r>
    <s v="R01602"/>
    <x v="4"/>
    <x v="12"/>
    <x v="14"/>
    <x v="343"/>
    <n v="3401"/>
    <n v="168"/>
    <n v="3645"/>
    <n v="110994"/>
    <n v="9983"/>
    <n v="461624"/>
    <n v="57817"/>
    <n v="2224"/>
    <n v="331000000"/>
  </r>
  <r>
    <s v="R01603"/>
    <x v="1"/>
    <x v="18"/>
    <x v="23"/>
    <x v="350"/>
    <n v="2109"/>
    <n v="61"/>
    <n v="199"/>
    <n v="113103"/>
    <n v="10044"/>
    <n v="461823"/>
    <n v="40071"/>
    <n v="12380"/>
    <n v="213000000"/>
  </r>
  <r>
    <s v="R01604"/>
    <x v="1"/>
    <x v="3"/>
    <x v="31"/>
    <x v="56"/>
    <n v="3157"/>
    <n v="76"/>
    <n v="2377"/>
    <n v="116260"/>
    <n v="10120"/>
    <n v="464200"/>
    <n v="25256"/>
    <n v="6419"/>
    <n v="213000000"/>
  </r>
  <r>
    <s v="R01605"/>
    <x v="0"/>
    <x v="4"/>
    <x v="24"/>
    <x v="641"/>
    <n v="3796"/>
    <n v="145"/>
    <n v="4068"/>
    <n v="120056"/>
    <n v="10265"/>
    <n v="468268"/>
    <n v="22776"/>
    <n v="533"/>
    <n v="83000000"/>
  </r>
  <r>
    <s v="R01606"/>
    <x v="0"/>
    <x v="16"/>
    <x v="19"/>
    <x v="619"/>
    <n v="3648"/>
    <n v="49"/>
    <n v="89"/>
    <n v="123704"/>
    <n v="10314"/>
    <n v="468357"/>
    <n v="32832"/>
    <n v="18375"/>
    <n v="83000000"/>
  </r>
  <r>
    <s v="R01607"/>
    <x v="0"/>
    <x v="16"/>
    <x v="19"/>
    <x v="619"/>
    <n v="1320"/>
    <n v="168"/>
    <n v="590"/>
    <n v="125024"/>
    <n v="10482"/>
    <n v="468947"/>
    <n v="15840"/>
    <n v="14518"/>
    <n v="83000000"/>
  </r>
  <r>
    <s v="R01608"/>
    <x v="1"/>
    <x v="15"/>
    <x v="18"/>
    <x v="239"/>
    <n v="4417"/>
    <n v="33"/>
    <n v="91"/>
    <n v="129441"/>
    <n v="10515"/>
    <n v="469038"/>
    <n v="83923"/>
    <n v="863"/>
    <n v="213000000"/>
  </r>
  <r>
    <s v="R01609"/>
    <x v="1"/>
    <x v="1"/>
    <x v="26"/>
    <x v="505"/>
    <n v="3699"/>
    <n v="99"/>
    <n v="3657"/>
    <n v="133140"/>
    <n v="10614"/>
    <n v="472695"/>
    <n v="36990"/>
    <n v="13960"/>
    <n v="213000000"/>
  </r>
  <r>
    <s v="R01610"/>
    <x v="4"/>
    <x v="12"/>
    <x v="14"/>
    <x v="147"/>
    <n v="732"/>
    <n v="113"/>
    <n v="2103"/>
    <n v="133872"/>
    <n v="10727"/>
    <n v="474798"/>
    <n v="8784"/>
    <n v="3026"/>
    <n v="331000000"/>
  </r>
  <r>
    <s v="R01611"/>
    <x v="3"/>
    <x v="17"/>
    <x v="20"/>
    <x v="642"/>
    <n v="3633"/>
    <n v="80"/>
    <n v="3815"/>
    <n v="137505"/>
    <n v="10807"/>
    <n v="478613"/>
    <n v="54495"/>
    <n v="11475"/>
    <n v="68000000"/>
  </r>
  <r>
    <s v="R01612"/>
    <x v="0"/>
    <x v="0"/>
    <x v="0"/>
    <x v="388"/>
    <n v="3549"/>
    <n v="11"/>
    <n v="1965"/>
    <n v="141054"/>
    <n v="10818"/>
    <n v="480578"/>
    <n v="24843"/>
    <n v="17592"/>
    <n v="83000000"/>
  </r>
  <r>
    <s v="R01613"/>
    <x v="4"/>
    <x v="12"/>
    <x v="17"/>
    <x v="399"/>
    <n v="3662"/>
    <n v="76"/>
    <n v="4156"/>
    <n v="144716"/>
    <n v="10894"/>
    <n v="484734"/>
    <n v="32958"/>
    <n v="13214"/>
    <n v="331000000"/>
  </r>
  <r>
    <s v="R01614"/>
    <x v="4"/>
    <x v="8"/>
    <x v="34"/>
    <x v="560"/>
    <n v="4644"/>
    <n v="74"/>
    <n v="2164"/>
    <n v="149360"/>
    <n v="10968"/>
    <n v="486898"/>
    <n v="27864"/>
    <n v="17994"/>
    <n v="331000000"/>
  </r>
  <r>
    <s v="R01615"/>
    <x v="2"/>
    <x v="5"/>
    <x v="5"/>
    <x v="267"/>
    <n v="604"/>
    <n v="169"/>
    <n v="589"/>
    <n v="149964"/>
    <n v="11137"/>
    <n v="487487"/>
    <n v="9664"/>
    <n v="11434"/>
    <n v="1380000000"/>
  </r>
  <r>
    <s v="R01616"/>
    <x v="0"/>
    <x v="16"/>
    <x v="19"/>
    <x v="484"/>
    <n v="1722"/>
    <n v="54"/>
    <n v="4331"/>
    <n v="151686"/>
    <n v="11191"/>
    <n v="491818"/>
    <n v="32718"/>
    <n v="17481"/>
    <n v="83000000"/>
  </r>
  <r>
    <s v="R01617"/>
    <x v="4"/>
    <x v="12"/>
    <x v="17"/>
    <x v="232"/>
    <n v="2404"/>
    <n v="91"/>
    <n v="2080"/>
    <n v="154090"/>
    <n v="11282"/>
    <n v="493898"/>
    <n v="36060"/>
    <n v="16636"/>
    <n v="331000000"/>
  </r>
  <r>
    <s v="R01618"/>
    <x v="2"/>
    <x v="2"/>
    <x v="2"/>
    <x v="37"/>
    <n v="3482"/>
    <n v="186"/>
    <n v="3638"/>
    <n v="157572"/>
    <n v="11468"/>
    <n v="497536"/>
    <n v="55712"/>
    <n v="11144"/>
    <n v="1380000000"/>
  </r>
  <r>
    <s v="R01619"/>
    <x v="0"/>
    <x v="0"/>
    <x v="0"/>
    <x v="502"/>
    <n v="2812"/>
    <n v="178"/>
    <n v="3314"/>
    <n v="160384"/>
    <n v="11646"/>
    <n v="500850"/>
    <n v="19684"/>
    <n v="433"/>
    <n v="83000000"/>
  </r>
  <r>
    <s v="R01620"/>
    <x v="1"/>
    <x v="1"/>
    <x v="26"/>
    <x v="391"/>
    <n v="1581"/>
    <n v="87"/>
    <n v="785"/>
    <n v="161965"/>
    <n v="11733"/>
    <n v="501635"/>
    <n v="17391"/>
    <n v="18340"/>
    <n v="213000000"/>
  </r>
  <r>
    <s v="R01621"/>
    <x v="2"/>
    <x v="9"/>
    <x v="9"/>
    <x v="147"/>
    <n v="2278"/>
    <n v="180"/>
    <n v="4116"/>
    <n v="164243"/>
    <n v="11913"/>
    <n v="505751"/>
    <n v="11390"/>
    <n v="19172"/>
    <n v="1380000000"/>
  </r>
  <r>
    <s v="R01622"/>
    <x v="1"/>
    <x v="1"/>
    <x v="1"/>
    <x v="643"/>
    <n v="2350"/>
    <n v="8"/>
    <n v="1888"/>
    <n v="166593"/>
    <n v="11921"/>
    <n v="507639"/>
    <n v="28200"/>
    <n v="9414"/>
    <n v="213000000"/>
  </r>
  <r>
    <s v="R01623"/>
    <x v="3"/>
    <x v="17"/>
    <x v="28"/>
    <x v="644"/>
    <n v="3623"/>
    <n v="2"/>
    <n v="4045"/>
    <n v="170216"/>
    <n v="11923"/>
    <n v="511684"/>
    <n v="32607"/>
    <n v="83"/>
    <n v="68000000"/>
  </r>
  <r>
    <s v="R01624"/>
    <x v="3"/>
    <x v="17"/>
    <x v="20"/>
    <x v="623"/>
    <n v="714"/>
    <n v="117"/>
    <n v="3784"/>
    <n v="170930"/>
    <n v="12040"/>
    <n v="515468"/>
    <n v="4284"/>
    <n v="5776"/>
    <n v="68000000"/>
  </r>
  <r>
    <s v="R01625"/>
    <x v="3"/>
    <x v="10"/>
    <x v="11"/>
    <x v="366"/>
    <n v="924"/>
    <n v="135"/>
    <n v="1177"/>
    <n v="171854"/>
    <n v="12175"/>
    <n v="516645"/>
    <n v="6468"/>
    <n v="3045"/>
    <n v="68000000"/>
  </r>
  <r>
    <s v="R01626"/>
    <x v="3"/>
    <x v="17"/>
    <x v="28"/>
    <x v="169"/>
    <n v="3162"/>
    <n v="186"/>
    <n v="1277"/>
    <n v="175016"/>
    <n v="12361"/>
    <n v="517922"/>
    <n v="53754"/>
    <n v="7628"/>
    <n v="68000000"/>
  </r>
  <r>
    <s v="R01627"/>
    <x v="4"/>
    <x v="13"/>
    <x v="15"/>
    <x v="505"/>
    <n v="4153"/>
    <n v="29"/>
    <n v="2965"/>
    <n v="179169"/>
    <n v="12390"/>
    <n v="520887"/>
    <n v="33224"/>
    <n v="4015"/>
    <n v="331000000"/>
  </r>
  <r>
    <s v="R01628"/>
    <x v="3"/>
    <x v="11"/>
    <x v="12"/>
    <x v="453"/>
    <n v="4529"/>
    <n v="66"/>
    <n v="301"/>
    <n v="183698"/>
    <n v="12456"/>
    <n v="521188"/>
    <n v="27174"/>
    <n v="2558"/>
    <n v="68000000"/>
  </r>
  <r>
    <s v="R01629"/>
    <x v="4"/>
    <x v="14"/>
    <x v="16"/>
    <x v="246"/>
    <n v="4078"/>
    <n v="54"/>
    <n v="2344"/>
    <n v="187776"/>
    <n v="12510"/>
    <n v="523532"/>
    <n v="57092"/>
    <n v="10497"/>
    <n v="331000000"/>
  </r>
  <r>
    <s v="R01630"/>
    <x v="4"/>
    <x v="8"/>
    <x v="8"/>
    <x v="208"/>
    <n v="2569"/>
    <n v="161"/>
    <n v="4868"/>
    <n v="190345"/>
    <n v="12671"/>
    <n v="528400"/>
    <n v="43673"/>
    <n v="2276"/>
    <n v="331000000"/>
  </r>
  <r>
    <s v="R01631"/>
    <x v="0"/>
    <x v="16"/>
    <x v="19"/>
    <x v="590"/>
    <n v="2815"/>
    <n v="122"/>
    <n v="3215"/>
    <n v="193160"/>
    <n v="12793"/>
    <n v="531615"/>
    <n v="25335"/>
    <n v="4393"/>
    <n v="83000000"/>
  </r>
  <r>
    <s v="R01632"/>
    <x v="4"/>
    <x v="8"/>
    <x v="34"/>
    <x v="560"/>
    <n v="4578"/>
    <n v="42"/>
    <n v="3315"/>
    <n v="197738"/>
    <n v="12835"/>
    <n v="534930"/>
    <n v="50358"/>
    <n v="19049"/>
    <n v="331000000"/>
  </r>
  <r>
    <s v="R01633"/>
    <x v="4"/>
    <x v="12"/>
    <x v="17"/>
    <x v="344"/>
    <n v="4462"/>
    <n v="155"/>
    <n v="4514"/>
    <n v="202200"/>
    <n v="12990"/>
    <n v="539444"/>
    <n v="75854"/>
    <n v="16888"/>
    <n v="331000000"/>
  </r>
  <r>
    <s v="R01634"/>
    <x v="3"/>
    <x v="11"/>
    <x v="33"/>
    <x v="381"/>
    <n v="888"/>
    <n v="164"/>
    <n v="61"/>
    <n v="203088"/>
    <n v="13154"/>
    <n v="539505"/>
    <n v="11544"/>
    <n v="9976"/>
    <n v="68000000"/>
  </r>
  <r>
    <s v="R01635"/>
    <x v="4"/>
    <x v="12"/>
    <x v="14"/>
    <x v="645"/>
    <n v="3478"/>
    <n v="157"/>
    <n v="857"/>
    <n v="206566"/>
    <n v="13311"/>
    <n v="540362"/>
    <n v="17390"/>
    <n v="6583"/>
    <n v="331000000"/>
  </r>
  <r>
    <s v="R01636"/>
    <x v="1"/>
    <x v="15"/>
    <x v="18"/>
    <x v="489"/>
    <n v="3589"/>
    <n v="70"/>
    <n v="537"/>
    <n v="210155"/>
    <n v="13381"/>
    <n v="540899"/>
    <n v="50246"/>
    <n v="9800"/>
    <n v="213000000"/>
  </r>
  <r>
    <s v="R01637"/>
    <x v="3"/>
    <x v="6"/>
    <x v="22"/>
    <x v="539"/>
    <n v="1723"/>
    <n v="61"/>
    <n v="1340"/>
    <n v="211878"/>
    <n v="13442"/>
    <n v="542239"/>
    <n v="29291"/>
    <n v="17324"/>
    <n v="68000000"/>
  </r>
  <r>
    <s v="R01638"/>
    <x v="2"/>
    <x v="7"/>
    <x v="7"/>
    <x v="447"/>
    <n v="1258"/>
    <n v="109"/>
    <n v="4791"/>
    <n v="213136"/>
    <n v="13551"/>
    <n v="547030"/>
    <n v="12580"/>
    <n v="4257"/>
    <n v="1380000000"/>
  </r>
  <r>
    <s v="R01639"/>
    <x v="3"/>
    <x v="11"/>
    <x v="33"/>
    <x v="141"/>
    <n v="410"/>
    <n v="28"/>
    <n v="817"/>
    <n v="213546"/>
    <n v="13579"/>
    <n v="547847"/>
    <n v="4100"/>
    <n v="4702"/>
    <n v="68000000"/>
  </r>
  <r>
    <s v="R01640"/>
    <x v="4"/>
    <x v="8"/>
    <x v="34"/>
    <x v="261"/>
    <n v="2230"/>
    <n v="114"/>
    <n v="3107"/>
    <n v="215776"/>
    <n v="13693"/>
    <n v="550954"/>
    <n v="11150"/>
    <n v="4953"/>
    <n v="331000000"/>
  </r>
  <r>
    <s v="R01641"/>
    <x v="1"/>
    <x v="1"/>
    <x v="26"/>
    <x v="484"/>
    <n v="3194"/>
    <n v="1"/>
    <n v="974"/>
    <n v="218970"/>
    <n v="13694"/>
    <n v="551928"/>
    <n v="19164"/>
    <n v="1912"/>
    <n v="213000000"/>
  </r>
  <r>
    <s v="R01642"/>
    <x v="3"/>
    <x v="17"/>
    <x v="28"/>
    <x v="173"/>
    <n v="2205"/>
    <n v="89"/>
    <n v="4637"/>
    <n v="221175"/>
    <n v="13783"/>
    <n v="556565"/>
    <n v="33075"/>
    <n v="16356"/>
    <n v="68000000"/>
  </r>
  <r>
    <s v="R01643"/>
    <x v="1"/>
    <x v="1"/>
    <x v="26"/>
    <x v="171"/>
    <n v="2060"/>
    <n v="104"/>
    <n v="3652"/>
    <n v="223235"/>
    <n v="13887"/>
    <n v="560217"/>
    <n v="39140"/>
    <n v="9963"/>
    <n v="213000000"/>
  </r>
  <r>
    <s v="R01644"/>
    <x v="2"/>
    <x v="7"/>
    <x v="7"/>
    <x v="258"/>
    <n v="3898"/>
    <n v="56"/>
    <n v="3303"/>
    <n v="227133"/>
    <n v="13943"/>
    <n v="563520"/>
    <n v="46776"/>
    <n v="12307"/>
    <n v="1380000000"/>
  </r>
  <r>
    <s v="R01645"/>
    <x v="2"/>
    <x v="5"/>
    <x v="5"/>
    <x v="481"/>
    <n v="2613"/>
    <n v="184"/>
    <n v="1711"/>
    <n v="229746"/>
    <n v="14127"/>
    <n v="565231"/>
    <n v="26130"/>
    <n v="401"/>
    <n v="1380000000"/>
  </r>
  <r>
    <s v="R01646"/>
    <x v="0"/>
    <x v="4"/>
    <x v="4"/>
    <x v="340"/>
    <n v="1812"/>
    <n v="41"/>
    <n v="789"/>
    <n v="231558"/>
    <n v="14168"/>
    <n v="566020"/>
    <n v="30804"/>
    <n v="13755"/>
    <n v="83000000"/>
  </r>
  <r>
    <s v="R01647"/>
    <x v="0"/>
    <x v="19"/>
    <x v="36"/>
    <x v="37"/>
    <n v="1802"/>
    <n v="48"/>
    <n v="2080"/>
    <n v="233360"/>
    <n v="14216"/>
    <n v="568100"/>
    <n v="9010"/>
    <n v="19828"/>
    <n v="83000000"/>
  </r>
  <r>
    <s v="R01648"/>
    <x v="3"/>
    <x v="17"/>
    <x v="20"/>
    <x v="545"/>
    <n v="3906"/>
    <n v="184"/>
    <n v="580"/>
    <n v="237266"/>
    <n v="14400"/>
    <n v="568680"/>
    <n v="54684"/>
    <n v="9752"/>
    <n v="68000000"/>
  </r>
  <r>
    <s v="R01649"/>
    <x v="0"/>
    <x v="4"/>
    <x v="4"/>
    <x v="249"/>
    <n v="677"/>
    <n v="198"/>
    <n v="2041"/>
    <n v="237943"/>
    <n v="14598"/>
    <n v="570721"/>
    <n v="11509"/>
    <n v="15643"/>
    <n v="83000000"/>
  </r>
  <r>
    <s v="R01650"/>
    <x v="1"/>
    <x v="3"/>
    <x v="31"/>
    <x v="104"/>
    <n v="2910"/>
    <n v="17"/>
    <n v="351"/>
    <n v="240853"/>
    <n v="14615"/>
    <n v="571072"/>
    <n v="40740"/>
    <n v="9705"/>
    <n v="213000000"/>
  </r>
  <r>
    <s v="R01651"/>
    <x v="0"/>
    <x v="16"/>
    <x v="19"/>
    <x v="200"/>
    <n v="4713"/>
    <n v="197"/>
    <n v="2302"/>
    <n v="245566"/>
    <n v="14812"/>
    <n v="573374"/>
    <n v="70695"/>
    <n v="3347"/>
    <n v="83000000"/>
  </r>
  <r>
    <s v="R01652"/>
    <x v="1"/>
    <x v="15"/>
    <x v="18"/>
    <x v="9"/>
    <n v="2251"/>
    <n v="26"/>
    <n v="1073"/>
    <n v="247817"/>
    <n v="14838"/>
    <n v="574447"/>
    <n v="22510"/>
    <n v="17733"/>
    <n v="213000000"/>
  </r>
  <r>
    <s v="R01653"/>
    <x v="0"/>
    <x v="19"/>
    <x v="36"/>
    <x v="22"/>
    <n v="3004"/>
    <n v="117"/>
    <n v="2031"/>
    <n v="250821"/>
    <n v="14955"/>
    <n v="576478"/>
    <n v="42056"/>
    <n v="14884"/>
    <n v="83000000"/>
  </r>
  <r>
    <s v="R01654"/>
    <x v="0"/>
    <x v="16"/>
    <x v="19"/>
    <x v="58"/>
    <n v="794"/>
    <n v="53"/>
    <n v="4368"/>
    <n v="251615"/>
    <n v="15008"/>
    <n v="580846"/>
    <n v="15086"/>
    <n v="19471"/>
    <n v="83000000"/>
  </r>
  <r>
    <s v="R01655"/>
    <x v="0"/>
    <x v="19"/>
    <x v="35"/>
    <x v="646"/>
    <n v="728"/>
    <n v="151"/>
    <n v="1882"/>
    <n v="252343"/>
    <n v="15159"/>
    <n v="582728"/>
    <n v="8008"/>
    <n v="2230"/>
    <n v="83000000"/>
  </r>
  <r>
    <s v="R01656"/>
    <x v="4"/>
    <x v="8"/>
    <x v="34"/>
    <x v="171"/>
    <n v="1693"/>
    <n v="161"/>
    <n v="4345"/>
    <n v="254036"/>
    <n v="15320"/>
    <n v="587073"/>
    <n v="10158"/>
    <n v="1791"/>
    <n v="331000000"/>
  </r>
  <r>
    <s v="R01657"/>
    <x v="4"/>
    <x v="8"/>
    <x v="8"/>
    <x v="447"/>
    <n v="4734"/>
    <n v="149"/>
    <n v="1260"/>
    <n v="258770"/>
    <n v="15469"/>
    <n v="588333"/>
    <n v="71010"/>
    <n v="4119"/>
    <n v="331000000"/>
  </r>
  <r>
    <s v="R01658"/>
    <x v="0"/>
    <x v="16"/>
    <x v="19"/>
    <x v="647"/>
    <n v="190"/>
    <n v="62"/>
    <n v="231"/>
    <n v="258960"/>
    <n v="15531"/>
    <n v="588564"/>
    <n v="1520"/>
    <n v="15954"/>
    <n v="83000000"/>
  </r>
  <r>
    <s v="R01659"/>
    <x v="1"/>
    <x v="3"/>
    <x v="31"/>
    <x v="216"/>
    <n v="4994"/>
    <n v="163"/>
    <n v="956"/>
    <n v="263954"/>
    <n v="15694"/>
    <n v="589520"/>
    <n v="54934"/>
    <n v="10475"/>
    <n v="213000000"/>
  </r>
  <r>
    <s v="R01660"/>
    <x v="3"/>
    <x v="6"/>
    <x v="6"/>
    <x v="470"/>
    <n v="1996"/>
    <n v="91"/>
    <n v="4729"/>
    <n v="265950"/>
    <n v="15785"/>
    <n v="594249"/>
    <n v="33932"/>
    <n v="9992"/>
    <n v="68000000"/>
  </r>
  <r>
    <s v="R01661"/>
    <x v="2"/>
    <x v="2"/>
    <x v="2"/>
    <x v="581"/>
    <n v="2107"/>
    <n v="83"/>
    <n v="4337"/>
    <n v="268057"/>
    <n v="15868"/>
    <n v="598586"/>
    <n v="31605"/>
    <n v="16115"/>
    <n v="1380000000"/>
  </r>
  <r>
    <s v="R01662"/>
    <x v="4"/>
    <x v="13"/>
    <x v="15"/>
    <x v="221"/>
    <n v="3866"/>
    <n v="60"/>
    <n v="2181"/>
    <n v="271923"/>
    <n v="15928"/>
    <n v="600767"/>
    <n v="73454"/>
    <n v="12664"/>
    <n v="331000000"/>
  </r>
  <r>
    <s v="R01663"/>
    <x v="0"/>
    <x v="0"/>
    <x v="0"/>
    <x v="599"/>
    <n v="1489"/>
    <n v="81"/>
    <n v="1094"/>
    <n v="273412"/>
    <n v="16009"/>
    <n v="601861"/>
    <n v="14890"/>
    <n v="4044"/>
    <n v="83000000"/>
  </r>
  <r>
    <s v="R01664"/>
    <x v="2"/>
    <x v="7"/>
    <x v="7"/>
    <x v="301"/>
    <n v="2109"/>
    <n v="41"/>
    <n v="3929"/>
    <n v="275521"/>
    <n v="16050"/>
    <n v="605790"/>
    <n v="31635"/>
    <n v="7474"/>
    <n v="1380000000"/>
  </r>
  <r>
    <s v="R01665"/>
    <x v="4"/>
    <x v="13"/>
    <x v="15"/>
    <x v="385"/>
    <n v="637"/>
    <n v="95"/>
    <n v="3536"/>
    <n v="276158"/>
    <n v="16145"/>
    <n v="609326"/>
    <n v="7644"/>
    <n v="1341"/>
    <n v="331000000"/>
  </r>
  <r>
    <s v="R01666"/>
    <x v="3"/>
    <x v="6"/>
    <x v="6"/>
    <x v="52"/>
    <n v="4045"/>
    <n v="160"/>
    <n v="3492"/>
    <n v="280203"/>
    <n v="16305"/>
    <n v="612818"/>
    <n v="72810"/>
    <n v="19198"/>
    <n v="68000000"/>
  </r>
  <r>
    <s v="R01667"/>
    <x v="1"/>
    <x v="3"/>
    <x v="31"/>
    <x v="552"/>
    <n v="4158"/>
    <n v="73"/>
    <n v="3381"/>
    <n v="284361"/>
    <n v="16378"/>
    <n v="616199"/>
    <n v="70686"/>
    <n v="11508"/>
    <n v="213000000"/>
  </r>
  <r>
    <s v="R01668"/>
    <x v="0"/>
    <x v="0"/>
    <x v="0"/>
    <x v="604"/>
    <n v="2819"/>
    <n v="136"/>
    <n v="1302"/>
    <n v="287180"/>
    <n v="16514"/>
    <n v="617501"/>
    <n v="28190"/>
    <n v="8322"/>
    <n v="83000000"/>
  </r>
  <r>
    <s v="R01669"/>
    <x v="3"/>
    <x v="10"/>
    <x v="10"/>
    <x v="24"/>
    <n v="4111"/>
    <n v="118"/>
    <n v="4314"/>
    <n v="291291"/>
    <n v="16632"/>
    <n v="621815"/>
    <n v="24666"/>
    <n v="13231"/>
    <n v="68000000"/>
  </r>
  <r>
    <s v="R01670"/>
    <x v="4"/>
    <x v="8"/>
    <x v="8"/>
    <x v="258"/>
    <n v="841"/>
    <n v="24"/>
    <n v="696"/>
    <n v="292132"/>
    <n v="16656"/>
    <n v="622511"/>
    <n v="4205"/>
    <n v="5544"/>
    <n v="331000000"/>
  </r>
  <r>
    <s v="R01671"/>
    <x v="0"/>
    <x v="0"/>
    <x v="0"/>
    <x v="489"/>
    <n v="3951"/>
    <n v="140"/>
    <n v="306"/>
    <n v="296083"/>
    <n v="16796"/>
    <n v="622817"/>
    <n v="35559"/>
    <n v="15702"/>
    <n v="83000000"/>
  </r>
  <r>
    <s v="R01672"/>
    <x v="2"/>
    <x v="5"/>
    <x v="13"/>
    <x v="191"/>
    <n v="4058"/>
    <n v="46"/>
    <n v="2023"/>
    <n v="300141"/>
    <n v="16842"/>
    <n v="624840"/>
    <n v="60870"/>
    <n v="4314"/>
    <n v="1380000000"/>
  </r>
  <r>
    <s v="R01673"/>
    <x v="1"/>
    <x v="18"/>
    <x v="27"/>
    <x v="606"/>
    <n v="3247"/>
    <n v="121"/>
    <n v="313"/>
    <n v="303388"/>
    <n v="16963"/>
    <n v="625153"/>
    <n v="45458"/>
    <n v="9800"/>
    <n v="213000000"/>
  </r>
  <r>
    <s v="R01674"/>
    <x v="4"/>
    <x v="8"/>
    <x v="34"/>
    <x v="29"/>
    <n v="1216"/>
    <n v="172"/>
    <n v="3474"/>
    <n v="304604"/>
    <n v="17135"/>
    <n v="628627"/>
    <n v="21888"/>
    <n v="8388"/>
    <n v="331000000"/>
  </r>
  <r>
    <s v="R01675"/>
    <x v="1"/>
    <x v="18"/>
    <x v="27"/>
    <x v="311"/>
    <n v="898"/>
    <n v="132"/>
    <n v="1402"/>
    <n v="305502"/>
    <n v="17267"/>
    <n v="630029"/>
    <n v="14368"/>
    <n v="5980"/>
    <n v="213000000"/>
  </r>
  <r>
    <s v="R01676"/>
    <x v="0"/>
    <x v="19"/>
    <x v="36"/>
    <x v="228"/>
    <n v="2222"/>
    <n v="30"/>
    <n v="4376"/>
    <n v="307724"/>
    <n v="17297"/>
    <n v="634405"/>
    <n v="31108"/>
    <n v="4713"/>
    <n v="83000000"/>
  </r>
  <r>
    <s v="R01677"/>
    <x v="3"/>
    <x v="17"/>
    <x v="20"/>
    <x v="558"/>
    <n v="1257"/>
    <n v="158"/>
    <n v="3398"/>
    <n v="308981"/>
    <n v="17455"/>
    <n v="637803"/>
    <n v="16341"/>
    <n v="18019"/>
    <n v="68000000"/>
  </r>
  <r>
    <s v="R01678"/>
    <x v="1"/>
    <x v="18"/>
    <x v="23"/>
    <x v="465"/>
    <n v="1514"/>
    <n v="97"/>
    <n v="34"/>
    <n v="310495"/>
    <n v="17552"/>
    <n v="637837"/>
    <n v="9084"/>
    <n v="10935"/>
    <n v="213000000"/>
  </r>
  <r>
    <s v="R01679"/>
    <x v="2"/>
    <x v="5"/>
    <x v="13"/>
    <x v="76"/>
    <n v="416"/>
    <n v="198"/>
    <n v="2117"/>
    <n v="310911"/>
    <n v="17750"/>
    <n v="639954"/>
    <n v="4576"/>
    <n v="13131"/>
    <n v="1380000000"/>
  </r>
  <r>
    <s v="R01680"/>
    <x v="4"/>
    <x v="12"/>
    <x v="14"/>
    <x v="322"/>
    <n v="4546"/>
    <n v="168"/>
    <n v="359"/>
    <n v="315457"/>
    <n v="17918"/>
    <n v="640313"/>
    <n v="59098"/>
    <n v="13389"/>
    <n v="331000000"/>
  </r>
  <r>
    <s v="R01681"/>
    <x v="2"/>
    <x v="5"/>
    <x v="13"/>
    <x v="39"/>
    <n v="2883"/>
    <n v="114"/>
    <n v="407"/>
    <n v="318340"/>
    <n v="18032"/>
    <n v="640720"/>
    <n v="23064"/>
    <n v="13966"/>
    <n v="1380000000"/>
  </r>
  <r>
    <s v="R01682"/>
    <x v="1"/>
    <x v="18"/>
    <x v="27"/>
    <x v="329"/>
    <n v="3826"/>
    <n v="173"/>
    <n v="4675"/>
    <n v="322166"/>
    <n v="18205"/>
    <n v="645395"/>
    <n v="30608"/>
    <n v="1394"/>
    <n v="213000000"/>
  </r>
  <r>
    <s v="R01683"/>
    <x v="3"/>
    <x v="6"/>
    <x v="22"/>
    <x v="648"/>
    <n v="4375"/>
    <n v="51"/>
    <n v="4701"/>
    <n v="326541"/>
    <n v="18256"/>
    <n v="650096"/>
    <n v="61250"/>
    <n v="18820"/>
    <n v="68000000"/>
  </r>
  <r>
    <s v="R01684"/>
    <x v="3"/>
    <x v="6"/>
    <x v="6"/>
    <x v="365"/>
    <n v="4339"/>
    <n v="106"/>
    <n v="3109"/>
    <n v="330880"/>
    <n v="18362"/>
    <n v="653205"/>
    <n v="39051"/>
    <n v="1835"/>
    <n v="68000000"/>
  </r>
  <r>
    <s v="R01685"/>
    <x v="2"/>
    <x v="7"/>
    <x v="7"/>
    <x v="234"/>
    <n v="674"/>
    <n v="85"/>
    <n v="3933"/>
    <n v="331554"/>
    <n v="18447"/>
    <n v="657138"/>
    <n v="11458"/>
    <n v="10754"/>
    <n v="1380000000"/>
  </r>
  <r>
    <s v="R01686"/>
    <x v="0"/>
    <x v="19"/>
    <x v="35"/>
    <x v="589"/>
    <n v="102"/>
    <n v="132"/>
    <n v="2092"/>
    <n v="331656"/>
    <n v="18579"/>
    <n v="659230"/>
    <n v="1734"/>
    <n v="8238"/>
    <n v="83000000"/>
  </r>
  <r>
    <s v="R01687"/>
    <x v="0"/>
    <x v="0"/>
    <x v="0"/>
    <x v="27"/>
    <n v="2357"/>
    <n v="11"/>
    <n v="136"/>
    <n v="334013"/>
    <n v="18590"/>
    <n v="659366"/>
    <n v="42426"/>
    <n v="7947"/>
    <n v="83000000"/>
  </r>
  <r>
    <s v="R01688"/>
    <x v="3"/>
    <x v="10"/>
    <x v="10"/>
    <x v="502"/>
    <n v="3993"/>
    <n v="20"/>
    <n v="2870"/>
    <n v="338006"/>
    <n v="18610"/>
    <n v="662236"/>
    <n v="39930"/>
    <n v="17435"/>
    <n v="68000000"/>
  </r>
  <r>
    <s v="R01689"/>
    <x v="2"/>
    <x v="7"/>
    <x v="7"/>
    <x v="402"/>
    <n v="4027"/>
    <n v="8"/>
    <n v="978"/>
    <n v="342033"/>
    <n v="18618"/>
    <n v="663214"/>
    <n v="64432"/>
    <n v="5296"/>
    <n v="1380000000"/>
  </r>
  <r>
    <s v="R01690"/>
    <x v="2"/>
    <x v="2"/>
    <x v="29"/>
    <x v="113"/>
    <n v="3708"/>
    <n v="92"/>
    <n v="4915"/>
    <n v="345741"/>
    <n v="18710"/>
    <n v="668129"/>
    <n v="40788"/>
    <n v="14422"/>
    <n v="1380000000"/>
  </r>
  <r>
    <s v="R01691"/>
    <x v="2"/>
    <x v="2"/>
    <x v="29"/>
    <x v="148"/>
    <n v="4212"/>
    <n v="90"/>
    <n v="1484"/>
    <n v="349953"/>
    <n v="18800"/>
    <n v="669613"/>
    <n v="54756"/>
    <n v="8878"/>
    <n v="1380000000"/>
  </r>
  <r>
    <s v="R01692"/>
    <x v="1"/>
    <x v="1"/>
    <x v="26"/>
    <x v="649"/>
    <n v="1495"/>
    <n v="144"/>
    <n v="2414"/>
    <n v="351448"/>
    <n v="18944"/>
    <n v="672027"/>
    <n v="14950"/>
    <n v="9802"/>
    <n v="213000000"/>
  </r>
  <r>
    <s v="R01693"/>
    <x v="0"/>
    <x v="0"/>
    <x v="0"/>
    <x v="12"/>
    <n v="4858"/>
    <n v="103"/>
    <n v="3376"/>
    <n v="356306"/>
    <n v="19047"/>
    <n v="675403"/>
    <n v="87444"/>
    <n v="2909"/>
    <n v="83000000"/>
  </r>
  <r>
    <s v="R01694"/>
    <x v="0"/>
    <x v="4"/>
    <x v="4"/>
    <x v="272"/>
    <n v="3392"/>
    <n v="151"/>
    <n v="466"/>
    <n v="359698"/>
    <n v="19198"/>
    <n v="675869"/>
    <n v="23744"/>
    <n v="757"/>
    <n v="83000000"/>
  </r>
  <r>
    <s v="R01695"/>
    <x v="1"/>
    <x v="18"/>
    <x v="27"/>
    <x v="282"/>
    <n v="3506"/>
    <n v="154"/>
    <n v="4933"/>
    <n v="363204"/>
    <n v="19352"/>
    <n v="680802"/>
    <n v="21036"/>
    <n v="8245"/>
    <n v="213000000"/>
  </r>
  <r>
    <s v="R01696"/>
    <x v="4"/>
    <x v="13"/>
    <x v="15"/>
    <x v="610"/>
    <n v="2785"/>
    <n v="135"/>
    <n v="974"/>
    <n v="365989"/>
    <n v="19487"/>
    <n v="681776"/>
    <n v="27850"/>
    <n v="10322"/>
    <n v="331000000"/>
  </r>
  <r>
    <s v="R01697"/>
    <x v="1"/>
    <x v="3"/>
    <x v="31"/>
    <x v="650"/>
    <n v="2234"/>
    <n v="171"/>
    <n v="4718"/>
    <n v="368223"/>
    <n v="19658"/>
    <n v="686494"/>
    <n v="40212"/>
    <n v="14879"/>
    <n v="213000000"/>
  </r>
  <r>
    <s v="R01698"/>
    <x v="2"/>
    <x v="7"/>
    <x v="7"/>
    <x v="329"/>
    <n v="3659"/>
    <n v="61"/>
    <n v="1922"/>
    <n v="371882"/>
    <n v="19719"/>
    <n v="688416"/>
    <n v="47567"/>
    <n v="6528"/>
    <n v="1380000000"/>
  </r>
  <r>
    <s v="R01699"/>
    <x v="1"/>
    <x v="3"/>
    <x v="31"/>
    <x v="255"/>
    <n v="4880"/>
    <n v="28"/>
    <n v="2597"/>
    <n v="376762"/>
    <n v="19747"/>
    <n v="691013"/>
    <n v="34160"/>
    <n v="10127"/>
    <n v="213000000"/>
  </r>
  <r>
    <s v="R01700"/>
    <x v="2"/>
    <x v="5"/>
    <x v="5"/>
    <x v="119"/>
    <n v="3732"/>
    <n v="82"/>
    <n v="2651"/>
    <n v="380494"/>
    <n v="19829"/>
    <n v="693664"/>
    <n v="29856"/>
    <n v="6666"/>
    <n v="1380000000"/>
  </r>
  <r>
    <s v="R01701"/>
    <x v="3"/>
    <x v="17"/>
    <x v="20"/>
    <x v="352"/>
    <n v="4802"/>
    <n v="73"/>
    <n v="1799"/>
    <n v="385296"/>
    <n v="19902"/>
    <n v="695463"/>
    <n v="33614"/>
    <n v="6366"/>
    <n v="68000000"/>
  </r>
  <r>
    <s v="R01702"/>
    <x v="2"/>
    <x v="2"/>
    <x v="29"/>
    <x v="207"/>
    <n v="4891"/>
    <n v="151"/>
    <n v="1015"/>
    <n v="390187"/>
    <n v="20053"/>
    <n v="696478"/>
    <n v="53801"/>
    <n v="10080"/>
    <n v="1380000000"/>
  </r>
  <r>
    <s v="R01703"/>
    <x v="0"/>
    <x v="4"/>
    <x v="4"/>
    <x v="281"/>
    <n v="4568"/>
    <n v="33"/>
    <n v="1748"/>
    <n v="394755"/>
    <n v="20086"/>
    <n v="698226"/>
    <n v="36544"/>
    <n v="8099"/>
    <n v="83000000"/>
  </r>
  <r>
    <s v="R01704"/>
    <x v="1"/>
    <x v="15"/>
    <x v="18"/>
    <x v="2"/>
    <n v="3525"/>
    <n v="59"/>
    <n v="3317"/>
    <n v="398280"/>
    <n v="20145"/>
    <n v="701543"/>
    <n v="56400"/>
    <n v="18717"/>
    <n v="213000000"/>
  </r>
  <r>
    <s v="R01705"/>
    <x v="2"/>
    <x v="9"/>
    <x v="9"/>
    <x v="92"/>
    <n v="3517"/>
    <n v="103"/>
    <n v="684"/>
    <n v="401797"/>
    <n v="20248"/>
    <n v="702227"/>
    <n v="63306"/>
    <n v="17987"/>
    <n v="1380000000"/>
  </r>
  <r>
    <s v="R01706"/>
    <x v="4"/>
    <x v="8"/>
    <x v="8"/>
    <x v="361"/>
    <n v="4777"/>
    <n v="158"/>
    <n v="3150"/>
    <n v="406574"/>
    <n v="20406"/>
    <n v="705377"/>
    <n v="47770"/>
    <n v="6967"/>
    <n v="331000000"/>
  </r>
  <r>
    <s v="R01707"/>
    <x v="3"/>
    <x v="10"/>
    <x v="10"/>
    <x v="184"/>
    <n v="4189"/>
    <n v="114"/>
    <n v="1456"/>
    <n v="410763"/>
    <n v="20520"/>
    <n v="706833"/>
    <n v="41890"/>
    <n v="11873"/>
    <n v="68000000"/>
  </r>
  <r>
    <s v="R01708"/>
    <x v="4"/>
    <x v="13"/>
    <x v="21"/>
    <x v="39"/>
    <n v="4831"/>
    <n v="131"/>
    <n v="368"/>
    <n v="415594"/>
    <n v="20651"/>
    <n v="707201"/>
    <n v="62803"/>
    <n v="6910"/>
    <n v="331000000"/>
  </r>
  <r>
    <s v="R01709"/>
    <x v="4"/>
    <x v="14"/>
    <x v="32"/>
    <x v="571"/>
    <n v="2529"/>
    <n v="136"/>
    <n v="4446"/>
    <n v="418123"/>
    <n v="20787"/>
    <n v="711647"/>
    <n v="22761"/>
    <n v="13469"/>
    <n v="331000000"/>
  </r>
  <r>
    <s v="R01710"/>
    <x v="4"/>
    <x v="12"/>
    <x v="17"/>
    <x v="29"/>
    <n v="1913"/>
    <n v="89"/>
    <n v="4613"/>
    <n v="420036"/>
    <n v="20876"/>
    <n v="716260"/>
    <n v="21043"/>
    <n v="4364"/>
    <n v="331000000"/>
  </r>
  <r>
    <s v="R01711"/>
    <x v="3"/>
    <x v="11"/>
    <x v="12"/>
    <x v="12"/>
    <n v="2457"/>
    <n v="76"/>
    <n v="1344"/>
    <n v="422493"/>
    <n v="20952"/>
    <n v="717604"/>
    <n v="41769"/>
    <n v="17291"/>
    <n v="68000000"/>
  </r>
  <r>
    <s v="R01712"/>
    <x v="3"/>
    <x v="6"/>
    <x v="22"/>
    <x v="651"/>
    <n v="1150"/>
    <n v="120"/>
    <n v="4117"/>
    <n v="423643"/>
    <n v="21072"/>
    <n v="721721"/>
    <n v="5750"/>
    <n v="3451"/>
    <n v="68000000"/>
  </r>
  <r>
    <s v="R01713"/>
    <x v="3"/>
    <x v="6"/>
    <x v="6"/>
    <x v="593"/>
    <n v="3858"/>
    <n v="181"/>
    <n v="178"/>
    <n v="427501"/>
    <n v="21253"/>
    <n v="721899"/>
    <n v="46296"/>
    <n v="9247"/>
    <n v="68000000"/>
  </r>
  <r>
    <s v="R01714"/>
    <x v="3"/>
    <x v="10"/>
    <x v="11"/>
    <x v="652"/>
    <n v="4137"/>
    <n v="0"/>
    <n v="2755"/>
    <n v="431638"/>
    <n v="21253"/>
    <n v="724654"/>
    <n v="24822"/>
    <n v="2140"/>
    <n v="68000000"/>
  </r>
  <r>
    <s v="R01715"/>
    <x v="4"/>
    <x v="12"/>
    <x v="17"/>
    <x v="626"/>
    <n v="4136"/>
    <n v="188"/>
    <n v="1132"/>
    <n v="435774"/>
    <n v="21441"/>
    <n v="725786"/>
    <n v="33088"/>
    <n v="15869"/>
    <n v="331000000"/>
  </r>
  <r>
    <s v="R01716"/>
    <x v="0"/>
    <x v="0"/>
    <x v="0"/>
    <x v="309"/>
    <n v="1510"/>
    <n v="72"/>
    <n v="1479"/>
    <n v="437284"/>
    <n v="21513"/>
    <n v="727265"/>
    <n v="21140"/>
    <n v="11041"/>
    <n v="83000000"/>
  </r>
  <r>
    <s v="R01717"/>
    <x v="0"/>
    <x v="19"/>
    <x v="35"/>
    <x v="6"/>
    <n v="3970"/>
    <n v="158"/>
    <n v="3066"/>
    <n v="441254"/>
    <n v="21671"/>
    <n v="730331"/>
    <n v="43670"/>
    <n v="16978"/>
    <n v="83000000"/>
  </r>
  <r>
    <s v="R01718"/>
    <x v="3"/>
    <x v="6"/>
    <x v="6"/>
    <x v="468"/>
    <n v="3915"/>
    <n v="87"/>
    <n v="4028"/>
    <n v="445169"/>
    <n v="21758"/>
    <n v="734359"/>
    <n v="62640"/>
    <n v="7947"/>
    <n v="68000000"/>
  </r>
  <r>
    <s v="R01719"/>
    <x v="1"/>
    <x v="1"/>
    <x v="26"/>
    <x v="571"/>
    <n v="3252"/>
    <n v="44"/>
    <n v="4626"/>
    <n v="448421"/>
    <n v="21802"/>
    <n v="738985"/>
    <n v="32520"/>
    <n v="17923"/>
    <n v="213000000"/>
  </r>
  <r>
    <s v="R01720"/>
    <x v="2"/>
    <x v="2"/>
    <x v="2"/>
    <x v="223"/>
    <n v="3749"/>
    <n v="59"/>
    <n v="2411"/>
    <n v="452170"/>
    <n v="21861"/>
    <n v="741396"/>
    <n v="29992"/>
    <n v="8345"/>
    <n v="1380000000"/>
  </r>
  <r>
    <s v="R01721"/>
    <x v="1"/>
    <x v="18"/>
    <x v="23"/>
    <x v="220"/>
    <n v="743"/>
    <n v="85"/>
    <n v="1920"/>
    <n v="452913"/>
    <n v="21946"/>
    <n v="743316"/>
    <n v="8916"/>
    <n v="7871"/>
    <n v="213000000"/>
  </r>
  <r>
    <s v="R01722"/>
    <x v="1"/>
    <x v="3"/>
    <x v="3"/>
    <x v="178"/>
    <n v="2765"/>
    <n v="102"/>
    <n v="2472"/>
    <n v="455678"/>
    <n v="22048"/>
    <n v="745788"/>
    <n v="49770"/>
    <n v="417"/>
    <n v="213000000"/>
  </r>
  <r>
    <s v="R01723"/>
    <x v="1"/>
    <x v="1"/>
    <x v="1"/>
    <x v="609"/>
    <n v="3938"/>
    <n v="86"/>
    <n v="958"/>
    <n v="459616"/>
    <n v="22134"/>
    <n v="746746"/>
    <n v="66946"/>
    <n v="4348"/>
    <n v="213000000"/>
  </r>
  <r>
    <s v="R01724"/>
    <x v="0"/>
    <x v="19"/>
    <x v="36"/>
    <x v="497"/>
    <n v="2511"/>
    <n v="118"/>
    <n v="3287"/>
    <n v="462127"/>
    <n v="22252"/>
    <n v="750033"/>
    <n v="47709"/>
    <n v="15648"/>
    <n v="83000000"/>
  </r>
  <r>
    <s v="R01725"/>
    <x v="2"/>
    <x v="7"/>
    <x v="7"/>
    <x v="272"/>
    <n v="1073"/>
    <n v="41"/>
    <n v="1071"/>
    <n v="463200"/>
    <n v="22293"/>
    <n v="751104"/>
    <n v="18241"/>
    <n v="6911"/>
    <n v="1380000000"/>
  </r>
  <r>
    <s v="R01726"/>
    <x v="1"/>
    <x v="1"/>
    <x v="26"/>
    <x v="621"/>
    <n v="3217"/>
    <n v="154"/>
    <n v="1488"/>
    <n v="466417"/>
    <n v="22447"/>
    <n v="752592"/>
    <n v="51472"/>
    <n v="10398"/>
    <n v="213000000"/>
  </r>
  <r>
    <s v="R01727"/>
    <x v="3"/>
    <x v="10"/>
    <x v="10"/>
    <x v="74"/>
    <n v="4393"/>
    <n v="185"/>
    <n v="4767"/>
    <n v="470810"/>
    <n v="22632"/>
    <n v="757359"/>
    <n v="48323"/>
    <n v="3863"/>
    <n v="68000000"/>
  </r>
  <r>
    <s v="R01728"/>
    <x v="0"/>
    <x v="0"/>
    <x v="0"/>
    <x v="238"/>
    <n v="2192"/>
    <n v="196"/>
    <n v="1933"/>
    <n v="473002"/>
    <n v="22828"/>
    <n v="759292"/>
    <n v="41648"/>
    <n v="4530"/>
    <n v="83000000"/>
  </r>
  <r>
    <s v="R01729"/>
    <x v="3"/>
    <x v="6"/>
    <x v="6"/>
    <x v="489"/>
    <n v="15"/>
    <n v="80"/>
    <n v="2016"/>
    <n v="473017"/>
    <n v="22908"/>
    <n v="761308"/>
    <n v="150"/>
    <n v="3425"/>
    <n v="68000000"/>
  </r>
  <r>
    <s v="R01730"/>
    <x v="3"/>
    <x v="6"/>
    <x v="6"/>
    <x v="2"/>
    <n v="3553"/>
    <n v="161"/>
    <n v="4974"/>
    <n v="476570"/>
    <n v="23069"/>
    <n v="766282"/>
    <n v="31977"/>
    <n v="1005"/>
    <n v="68000000"/>
  </r>
  <r>
    <s v="R01731"/>
    <x v="1"/>
    <x v="15"/>
    <x v="18"/>
    <x v="21"/>
    <n v="106"/>
    <n v="9"/>
    <n v="3937"/>
    <n v="476676"/>
    <n v="23078"/>
    <n v="770219"/>
    <n v="954"/>
    <n v="9223"/>
    <n v="213000000"/>
  </r>
  <r>
    <s v="R01732"/>
    <x v="3"/>
    <x v="17"/>
    <x v="20"/>
    <x v="224"/>
    <n v="4314"/>
    <n v="122"/>
    <n v="3035"/>
    <n v="480990"/>
    <n v="23200"/>
    <n v="773254"/>
    <n v="77652"/>
    <n v="6250"/>
    <n v="68000000"/>
  </r>
  <r>
    <s v="R01733"/>
    <x v="2"/>
    <x v="7"/>
    <x v="7"/>
    <x v="651"/>
    <n v="2968"/>
    <n v="193"/>
    <n v="3261"/>
    <n v="483958"/>
    <n v="23393"/>
    <n v="776515"/>
    <n v="44520"/>
    <n v="2979"/>
    <n v="1380000000"/>
  </r>
  <r>
    <s v="R01734"/>
    <x v="3"/>
    <x v="17"/>
    <x v="20"/>
    <x v="632"/>
    <n v="4466"/>
    <n v="110"/>
    <n v="2199"/>
    <n v="488424"/>
    <n v="23503"/>
    <n v="778714"/>
    <n v="84854"/>
    <n v="11868"/>
    <n v="68000000"/>
  </r>
  <r>
    <s v="R01735"/>
    <x v="1"/>
    <x v="1"/>
    <x v="1"/>
    <x v="653"/>
    <n v="3045"/>
    <n v="24"/>
    <n v="1399"/>
    <n v="491469"/>
    <n v="23527"/>
    <n v="780113"/>
    <n v="33495"/>
    <n v="13026"/>
    <n v="213000000"/>
  </r>
  <r>
    <s v="R01736"/>
    <x v="3"/>
    <x v="11"/>
    <x v="33"/>
    <x v="650"/>
    <n v="2857"/>
    <n v="2"/>
    <n v="2302"/>
    <n v="494326"/>
    <n v="23529"/>
    <n v="782415"/>
    <n v="42855"/>
    <n v="439"/>
    <n v="68000000"/>
  </r>
  <r>
    <s v="R01737"/>
    <x v="0"/>
    <x v="4"/>
    <x v="4"/>
    <x v="308"/>
    <n v="4349"/>
    <n v="161"/>
    <n v="4853"/>
    <n v="498675"/>
    <n v="23690"/>
    <n v="787268"/>
    <n v="43490"/>
    <n v="18221"/>
    <n v="83000000"/>
  </r>
  <r>
    <s v="R01738"/>
    <x v="0"/>
    <x v="4"/>
    <x v="4"/>
    <x v="355"/>
    <n v="1428"/>
    <n v="70"/>
    <n v="4282"/>
    <n v="500103"/>
    <n v="23760"/>
    <n v="791550"/>
    <n v="11424"/>
    <n v="3209"/>
    <n v="83000000"/>
  </r>
  <r>
    <s v="R01739"/>
    <x v="0"/>
    <x v="4"/>
    <x v="24"/>
    <x v="19"/>
    <n v="2008"/>
    <n v="27"/>
    <n v="878"/>
    <n v="502111"/>
    <n v="23787"/>
    <n v="792428"/>
    <n v="22088"/>
    <n v="15717"/>
    <n v="83000000"/>
  </r>
  <r>
    <s v="R01740"/>
    <x v="4"/>
    <x v="8"/>
    <x v="34"/>
    <x v="480"/>
    <n v="3101"/>
    <n v="136"/>
    <n v="4768"/>
    <n v="505212"/>
    <n v="23923"/>
    <n v="797196"/>
    <n v="27909"/>
    <n v="13129"/>
    <n v="331000000"/>
  </r>
  <r>
    <s v="R01741"/>
    <x v="0"/>
    <x v="4"/>
    <x v="24"/>
    <x v="654"/>
    <n v="3636"/>
    <n v="10"/>
    <n v="4971"/>
    <n v="508848"/>
    <n v="23933"/>
    <n v="802167"/>
    <n v="39996"/>
    <n v="17278"/>
    <n v="83000000"/>
  </r>
  <r>
    <s v="R01742"/>
    <x v="0"/>
    <x v="19"/>
    <x v="36"/>
    <x v="251"/>
    <n v="3471"/>
    <n v="92"/>
    <n v="4213"/>
    <n v="512319"/>
    <n v="24025"/>
    <n v="806380"/>
    <n v="38181"/>
    <n v="17034"/>
    <n v="83000000"/>
  </r>
  <r>
    <s v="R01743"/>
    <x v="4"/>
    <x v="14"/>
    <x v="16"/>
    <x v="273"/>
    <n v="3031"/>
    <n v="117"/>
    <n v="3694"/>
    <n v="515350"/>
    <n v="24142"/>
    <n v="810074"/>
    <n v="45465"/>
    <n v="9283"/>
    <n v="331000000"/>
  </r>
  <r>
    <s v="R01744"/>
    <x v="0"/>
    <x v="0"/>
    <x v="0"/>
    <x v="64"/>
    <n v="2921"/>
    <n v="123"/>
    <n v="870"/>
    <n v="518271"/>
    <n v="24265"/>
    <n v="810944"/>
    <n v="17526"/>
    <n v="12433"/>
    <n v="83000000"/>
  </r>
  <r>
    <s v="R01745"/>
    <x v="1"/>
    <x v="18"/>
    <x v="23"/>
    <x v="655"/>
    <n v="4445"/>
    <n v="166"/>
    <n v="705"/>
    <n v="522716"/>
    <n v="24431"/>
    <n v="811649"/>
    <n v="71120"/>
    <n v="12671"/>
    <n v="213000000"/>
  </r>
  <r>
    <s v="R01746"/>
    <x v="0"/>
    <x v="16"/>
    <x v="19"/>
    <x v="178"/>
    <n v="878"/>
    <n v="92"/>
    <n v="2689"/>
    <n v="523594"/>
    <n v="24523"/>
    <n v="814338"/>
    <n v="7024"/>
    <n v="10707"/>
    <n v="83000000"/>
  </r>
  <r>
    <s v="R01747"/>
    <x v="0"/>
    <x v="0"/>
    <x v="0"/>
    <x v="202"/>
    <n v="2512"/>
    <n v="140"/>
    <n v="2259"/>
    <n v="526106"/>
    <n v="24663"/>
    <n v="816597"/>
    <n v="47728"/>
    <n v="15870"/>
    <n v="83000000"/>
  </r>
  <r>
    <s v="R01748"/>
    <x v="4"/>
    <x v="8"/>
    <x v="34"/>
    <x v="388"/>
    <n v="310"/>
    <n v="98"/>
    <n v="4581"/>
    <n v="526416"/>
    <n v="24761"/>
    <n v="821178"/>
    <n v="4340"/>
    <n v="4985"/>
    <n v="331000000"/>
  </r>
  <r>
    <s v="R01749"/>
    <x v="1"/>
    <x v="3"/>
    <x v="31"/>
    <x v="656"/>
    <n v="1114"/>
    <n v="10"/>
    <n v="3867"/>
    <n v="527530"/>
    <n v="24771"/>
    <n v="825045"/>
    <n v="8912"/>
    <n v="2562"/>
    <n v="213000000"/>
  </r>
  <r>
    <s v="R01750"/>
    <x v="3"/>
    <x v="17"/>
    <x v="28"/>
    <x v="561"/>
    <n v="1321"/>
    <n v="34"/>
    <n v="1577"/>
    <n v="528851"/>
    <n v="24805"/>
    <n v="826622"/>
    <n v="22457"/>
    <n v="3783"/>
    <n v="68000000"/>
  </r>
  <r>
    <s v="R01751"/>
    <x v="2"/>
    <x v="7"/>
    <x v="7"/>
    <x v="439"/>
    <n v="3396"/>
    <n v="7"/>
    <n v="1967"/>
    <n v="532247"/>
    <n v="24812"/>
    <n v="828589"/>
    <n v="37356"/>
    <n v="10989"/>
    <n v="1380000000"/>
  </r>
  <r>
    <s v="R01752"/>
    <x v="1"/>
    <x v="15"/>
    <x v="18"/>
    <x v="621"/>
    <n v="4375"/>
    <n v="6"/>
    <n v="1252"/>
    <n v="536622"/>
    <n v="24818"/>
    <n v="829841"/>
    <n v="52500"/>
    <n v="16438"/>
    <n v="213000000"/>
  </r>
  <r>
    <s v="R01753"/>
    <x v="3"/>
    <x v="11"/>
    <x v="33"/>
    <x v="236"/>
    <n v="966"/>
    <n v="68"/>
    <n v="1252"/>
    <n v="537588"/>
    <n v="24886"/>
    <n v="831093"/>
    <n v="14490"/>
    <n v="9285"/>
    <n v="68000000"/>
  </r>
  <r>
    <s v="R01754"/>
    <x v="1"/>
    <x v="1"/>
    <x v="26"/>
    <x v="62"/>
    <n v="3189"/>
    <n v="69"/>
    <n v="3049"/>
    <n v="540777"/>
    <n v="24955"/>
    <n v="834142"/>
    <n v="15945"/>
    <n v="10104"/>
    <n v="213000000"/>
  </r>
  <r>
    <s v="R01755"/>
    <x v="3"/>
    <x v="11"/>
    <x v="33"/>
    <x v="58"/>
    <n v="694"/>
    <n v="184"/>
    <n v="4438"/>
    <n v="541471"/>
    <n v="25139"/>
    <n v="838580"/>
    <n v="7634"/>
    <n v="17901"/>
    <n v="68000000"/>
  </r>
  <r>
    <s v="R01756"/>
    <x v="3"/>
    <x v="17"/>
    <x v="20"/>
    <x v="373"/>
    <n v="2614"/>
    <n v="114"/>
    <n v="3128"/>
    <n v="544085"/>
    <n v="25253"/>
    <n v="841708"/>
    <n v="39210"/>
    <n v="13599"/>
    <n v="68000000"/>
  </r>
  <r>
    <s v="R01757"/>
    <x v="1"/>
    <x v="3"/>
    <x v="31"/>
    <x v="466"/>
    <n v="270"/>
    <n v="123"/>
    <n v="1666"/>
    <n v="544355"/>
    <n v="25376"/>
    <n v="843374"/>
    <n v="2700"/>
    <n v="4869"/>
    <n v="213000000"/>
  </r>
  <r>
    <s v="R01758"/>
    <x v="4"/>
    <x v="13"/>
    <x v="21"/>
    <x v="95"/>
    <n v="1411"/>
    <n v="162"/>
    <n v="4389"/>
    <n v="545766"/>
    <n v="25538"/>
    <n v="847763"/>
    <n v="19754"/>
    <n v="5007"/>
    <n v="331000000"/>
  </r>
  <r>
    <s v="R01759"/>
    <x v="1"/>
    <x v="3"/>
    <x v="3"/>
    <x v="582"/>
    <n v="3027"/>
    <n v="10"/>
    <n v="27"/>
    <n v="548793"/>
    <n v="25548"/>
    <n v="847790"/>
    <n v="15135"/>
    <n v="13296"/>
    <n v="213000000"/>
  </r>
  <r>
    <s v="R01760"/>
    <x v="1"/>
    <x v="15"/>
    <x v="18"/>
    <x v="121"/>
    <n v="3124"/>
    <n v="165"/>
    <n v="3609"/>
    <n v="551917"/>
    <n v="25713"/>
    <n v="851399"/>
    <n v="56232"/>
    <n v="11201"/>
    <n v="213000000"/>
  </r>
  <r>
    <s v="R01761"/>
    <x v="3"/>
    <x v="6"/>
    <x v="6"/>
    <x v="360"/>
    <n v="1753"/>
    <n v="90"/>
    <n v="1619"/>
    <n v="553670"/>
    <n v="25803"/>
    <n v="853018"/>
    <n v="31554"/>
    <n v="2265"/>
    <n v="68000000"/>
  </r>
  <r>
    <s v="R01762"/>
    <x v="2"/>
    <x v="7"/>
    <x v="7"/>
    <x v="312"/>
    <n v="4936"/>
    <n v="84"/>
    <n v="2906"/>
    <n v="558606"/>
    <n v="25887"/>
    <n v="855924"/>
    <n v="59232"/>
    <n v="8915"/>
    <n v="1380000000"/>
  </r>
  <r>
    <s v="R01763"/>
    <x v="3"/>
    <x v="10"/>
    <x v="11"/>
    <x v="23"/>
    <n v="1821"/>
    <n v="48"/>
    <n v="1344"/>
    <n v="560427"/>
    <n v="25935"/>
    <n v="857268"/>
    <n v="16389"/>
    <n v="16084"/>
    <n v="68000000"/>
  </r>
  <r>
    <s v="R01764"/>
    <x v="0"/>
    <x v="16"/>
    <x v="19"/>
    <x v="20"/>
    <n v="4335"/>
    <n v="34"/>
    <n v="3913"/>
    <n v="564762"/>
    <n v="25969"/>
    <n v="861181"/>
    <n v="73695"/>
    <n v="19773"/>
    <n v="83000000"/>
  </r>
  <r>
    <s v="R01765"/>
    <x v="1"/>
    <x v="18"/>
    <x v="27"/>
    <x v="632"/>
    <n v="3285"/>
    <n v="156"/>
    <n v="3785"/>
    <n v="568047"/>
    <n v="26125"/>
    <n v="864966"/>
    <n v="36135"/>
    <n v="13969"/>
    <n v="213000000"/>
  </r>
  <r>
    <s v="R01766"/>
    <x v="1"/>
    <x v="1"/>
    <x v="26"/>
    <x v="637"/>
    <n v="360"/>
    <n v="87"/>
    <n v="4668"/>
    <n v="568407"/>
    <n v="26212"/>
    <n v="869634"/>
    <n v="4320"/>
    <n v="4359"/>
    <n v="213000000"/>
  </r>
  <r>
    <s v="R01767"/>
    <x v="4"/>
    <x v="14"/>
    <x v="32"/>
    <x v="657"/>
    <n v="3435"/>
    <n v="168"/>
    <n v="3768"/>
    <n v="571842"/>
    <n v="26380"/>
    <n v="873402"/>
    <n v="37785"/>
    <n v="12631"/>
    <n v="331000000"/>
  </r>
  <r>
    <s v="R01768"/>
    <x v="3"/>
    <x v="17"/>
    <x v="28"/>
    <x v="458"/>
    <n v="733"/>
    <n v="108"/>
    <n v="3829"/>
    <n v="572575"/>
    <n v="26488"/>
    <n v="877231"/>
    <n v="10995"/>
    <n v="9692"/>
    <n v="68000000"/>
  </r>
  <r>
    <s v="R01769"/>
    <x v="4"/>
    <x v="8"/>
    <x v="8"/>
    <x v="596"/>
    <n v="851"/>
    <n v="133"/>
    <n v="927"/>
    <n v="573426"/>
    <n v="26621"/>
    <n v="878158"/>
    <n v="16169"/>
    <n v="15162"/>
    <n v="331000000"/>
  </r>
  <r>
    <s v="R01770"/>
    <x v="1"/>
    <x v="18"/>
    <x v="23"/>
    <x v="4"/>
    <n v="859"/>
    <n v="9"/>
    <n v="1778"/>
    <n v="574285"/>
    <n v="26630"/>
    <n v="879936"/>
    <n v="13744"/>
    <n v="7185"/>
    <n v="213000000"/>
  </r>
  <r>
    <s v="R01771"/>
    <x v="3"/>
    <x v="11"/>
    <x v="33"/>
    <x v="47"/>
    <n v="4796"/>
    <n v="83"/>
    <n v="3103"/>
    <n v="579081"/>
    <n v="26713"/>
    <n v="883039"/>
    <n v="86328"/>
    <n v="18221"/>
    <n v="68000000"/>
  </r>
  <r>
    <s v="R01772"/>
    <x v="3"/>
    <x v="10"/>
    <x v="11"/>
    <x v="513"/>
    <n v="1350"/>
    <n v="84"/>
    <n v="2444"/>
    <n v="580431"/>
    <n v="26797"/>
    <n v="885483"/>
    <n v="21600"/>
    <n v="14202"/>
    <n v="68000000"/>
  </r>
  <r>
    <s v="R01773"/>
    <x v="0"/>
    <x v="4"/>
    <x v="4"/>
    <x v="85"/>
    <n v="4084"/>
    <n v="150"/>
    <n v="3088"/>
    <n v="584515"/>
    <n v="26947"/>
    <n v="888571"/>
    <n v="57176"/>
    <n v="15569"/>
    <n v="83000000"/>
  </r>
  <r>
    <s v="R01774"/>
    <x v="0"/>
    <x v="16"/>
    <x v="19"/>
    <x v="633"/>
    <n v="2883"/>
    <n v="173"/>
    <n v="4465"/>
    <n v="587398"/>
    <n v="27120"/>
    <n v="893036"/>
    <n v="46128"/>
    <n v="8623"/>
    <n v="83000000"/>
  </r>
  <r>
    <s v="R01775"/>
    <x v="2"/>
    <x v="9"/>
    <x v="9"/>
    <x v="658"/>
    <n v="3547"/>
    <n v="139"/>
    <n v="163"/>
    <n v="590945"/>
    <n v="27259"/>
    <n v="893199"/>
    <n v="60299"/>
    <n v="18203"/>
    <n v="1380000000"/>
  </r>
  <r>
    <s v="R01776"/>
    <x v="0"/>
    <x v="19"/>
    <x v="36"/>
    <x v="265"/>
    <n v="4918"/>
    <n v="54"/>
    <n v="3999"/>
    <n v="595863"/>
    <n v="27313"/>
    <n v="897198"/>
    <n v="24590"/>
    <n v="16164"/>
    <n v="83000000"/>
  </r>
  <r>
    <s v="R01777"/>
    <x v="3"/>
    <x v="11"/>
    <x v="33"/>
    <x v="473"/>
    <n v="4192"/>
    <n v="140"/>
    <n v="2757"/>
    <n v="600055"/>
    <n v="27453"/>
    <n v="899955"/>
    <n v="41920"/>
    <n v="18761"/>
    <n v="68000000"/>
  </r>
  <r>
    <s v="R01778"/>
    <x v="0"/>
    <x v="0"/>
    <x v="0"/>
    <x v="659"/>
    <n v="326"/>
    <n v="73"/>
    <n v="3573"/>
    <n v="600381"/>
    <n v="27526"/>
    <n v="3528"/>
    <n v="4890"/>
    <n v="4371"/>
    <n v="83000000"/>
  </r>
  <r>
    <s v="R01779"/>
    <x v="2"/>
    <x v="7"/>
    <x v="7"/>
    <x v="555"/>
    <n v="2120"/>
    <n v="134"/>
    <n v="350"/>
    <n v="602501"/>
    <n v="27660"/>
    <n v="3878"/>
    <n v="40280"/>
    <n v="17829"/>
    <n v="1380000000"/>
  </r>
  <r>
    <s v="R01780"/>
    <x v="1"/>
    <x v="1"/>
    <x v="1"/>
    <x v="408"/>
    <n v="993"/>
    <n v="139"/>
    <n v="200"/>
    <n v="603494"/>
    <n v="27799"/>
    <n v="4078"/>
    <n v="14895"/>
    <n v="7080"/>
    <n v="213000000"/>
  </r>
  <r>
    <s v="R01781"/>
    <x v="0"/>
    <x v="19"/>
    <x v="36"/>
    <x v="364"/>
    <n v="1766"/>
    <n v="60"/>
    <n v="2552"/>
    <n v="605260"/>
    <n v="27859"/>
    <n v="6630"/>
    <n v="26490"/>
    <n v="18287"/>
    <n v="83000000"/>
  </r>
  <r>
    <s v="R01782"/>
    <x v="3"/>
    <x v="11"/>
    <x v="33"/>
    <x v="614"/>
    <n v="4428"/>
    <n v="152"/>
    <n v="3928"/>
    <n v="609688"/>
    <n v="28011"/>
    <n v="10558"/>
    <n v="70848"/>
    <n v="18299"/>
    <n v="68000000"/>
  </r>
  <r>
    <s v="R01783"/>
    <x v="1"/>
    <x v="1"/>
    <x v="1"/>
    <x v="512"/>
    <n v="1180"/>
    <n v="129"/>
    <n v="1051"/>
    <n v="610868"/>
    <n v="28140"/>
    <n v="11609"/>
    <n v="5900"/>
    <n v="16317"/>
    <n v="213000000"/>
  </r>
  <r>
    <s v="R01784"/>
    <x v="3"/>
    <x v="11"/>
    <x v="33"/>
    <x v="103"/>
    <n v="1964"/>
    <n v="25"/>
    <n v="4432"/>
    <n v="612832"/>
    <n v="28165"/>
    <n v="16041"/>
    <n v="15712"/>
    <n v="15082"/>
    <n v="68000000"/>
  </r>
  <r>
    <s v="R01785"/>
    <x v="1"/>
    <x v="3"/>
    <x v="3"/>
    <x v="492"/>
    <n v="2781"/>
    <n v="178"/>
    <n v="286"/>
    <n v="615613"/>
    <n v="28343"/>
    <n v="16327"/>
    <n v="22248"/>
    <n v="5267"/>
    <n v="213000000"/>
  </r>
  <r>
    <s v="R01786"/>
    <x v="3"/>
    <x v="11"/>
    <x v="33"/>
    <x v="132"/>
    <n v="2905"/>
    <n v="68"/>
    <n v="2678"/>
    <n v="618518"/>
    <n v="28411"/>
    <n v="19005"/>
    <n v="34860"/>
    <n v="19505"/>
    <n v="68000000"/>
  </r>
  <r>
    <s v="R01787"/>
    <x v="0"/>
    <x v="16"/>
    <x v="19"/>
    <x v="13"/>
    <n v="98"/>
    <n v="61"/>
    <n v="1795"/>
    <n v="618616"/>
    <n v="28472"/>
    <n v="20800"/>
    <n v="980"/>
    <n v="11050"/>
    <n v="83000000"/>
  </r>
  <r>
    <s v="R01788"/>
    <x v="0"/>
    <x v="16"/>
    <x v="19"/>
    <x v="660"/>
    <n v="2779"/>
    <n v="199"/>
    <n v="3558"/>
    <n v="621395"/>
    <n v="28671"/>
    <n v="24358"/>
    <n v="47243"/>
    <n v="3965"/>
    <n v="83000000"/>
  </r>
  <r>
    <s v="R01789"/>
    <x v="2"/>
    <x v="7"/>
    <x v="7"/>
    <x v="191"/>
    <n v="243"/>
    <n v="166"/>
    <n v="106"/>
    <n v="621638"/>
    <n v="28837"/>
    <n v="24464"/>
    <n v="4374"/>
    <n v="18536"/>
    <n v="1380000000"/>
  </r>
  <r>
    <s v="R01790"/>
    <x v="1"/>
    <x v="3"/>
    <x v="31"/>
    <x v="394"/>
    <n v="4037"/>
    <n v="115"/>
    <n v="2553"/>
    <n v="625675"/>
    <n v="28952"/>
    <n v="27017"/>
    <n v="44407"/>
    <n v="16675"/>
    <n v="213000000"/>
  </r>
  <r>
    <s v="R01791"/>
    <x v="2"/>
    <x v="2"/>
    <x v="2"/>
    <x v="261"/>
    <n v="1500"/>
    <n v="114"/>
    <n v="3513"/>
    <n v="627175"/>
    <n v="29066"/>
    <n v="30530"/>
    <n v="25500"/>
    <n v="9260"/>
    <n v="1380000000"/>
  </r>
  <r>
    <s v="R01792"/>
    <x v="4"/>
    <x v="13"/>
    <x v="21"/>
    <x v="169"/>
    <n v="2709"/>
    <n v="138"/>
    <n v="116"/>
    <n v="629884"/>
    <n v="29204"/>
    <n v="30646"/>
    <n v="48762"/>
    <n v="5602"/>
    <n v="331000000"/>
  </r>
  <r>
    <s v="R01793"/>
    <x v="0"/>
    <x v="4"/>
    <x v="24"/>
    <x v="636"/>
    <n v="3053"/>
    <n v="191"/>
    <n v="1268"/>
    <n v="632937"/>
    <n v="29395"/>
    <n v="31914"/>
    <n v="54954"/>
    <n v="19612"/>
    <n v="83000000"/>
  </r>
  <r>
    <s v="R01794"/>
    <x v="1"/>
    <x v="18"/>
    <x v="23"/>
    <x v="617"/>
    <n v="4462"/>
    <n v="101"/>
    <n v="740"/>
    <n v="637399"/>
    <n v="29496"/>
    <n v="32654"/>
    <n v="71392"/>
    <n v="14560"/>
    <n v="213000000"/>
  </r>
  <r>
    <s v="R01795"/>
    <x v="2"/>
    <x v="7"/>
    <x v="7"/>
    <x v="607"/>
    <n v="3226"/>
    <n v="41"/>
    <n v="22"/>
    <n v="640625"/>
    <n v="29537"/>
    <n v="32676"/>
    <n v="58068"/>
    <n v="14233"/>
    <n v="1380000000"/>
  </r>
  <r>
    <s v="R01796"/>
    <x v="2"/>
    <x v="5"/>
    <x v="5"/>
    <x v="145"/>
    <n v="1047"/>
    <n v="9"/>
    <n v="360"/>
    <n v="641672"/>
    <n v="29546"/>
    <n v="33036"/>
    <n v="14658"/>
    <n v="7047"/>
    <n v="1380000000"/>
  </r>
  <r>
    <s v="R01797"/>
    <x v="4"/>
    <x v="13"/>
    <x v="21"/>
    <x v="56"/>
    <n v="4378"/>
    <n v="122"/>
    <n v="4093"/>
    <n v="646050"/>
    <n v="29668"/>
    <n v="37129"/>
    <n v="48158"/>
    <n v="11336"/>
    <n v="331000000"/>
  </r>
  <r>
    <s v="R01798"/>
    <x v="2"/>
    <x v="9"/>
    <x v="25"/>
    <x v="203"/>
    <n v="1315"/>
    <n v="18"/>
    <n v="4795"/>
    <n v="647365"/>
    <n v="29686"/>
    <n v="41924"/>
    <n v="14465"/>
    <n v="9109"/>
    <n v="1380000000"/>
  </r>
  <r>
    <s v="R01799"/>
    <x v="3"/>
    <x v="17"/>
    <x v="28"/>
    <x v="229"/>
    <n v="1386"/>
    <n v="3"/>
    <n v="1450"/>
    <n v="648751"/>
    <n v="29689"/>
    <n v="43374"/>
    <n v="19404"/>
    <n v="11435"/>
    <n v="68000000"/>
  </r>
  <r>
    <s v="R01800"/>
    <x v="0"/>
    <x v="0"/>
    <x v="0"/>
    <x v="413"/>
    <n v="3920"/>
    <n v="2"/>
    <n v="216"/>
    <n v="652671"/>
    <n v="29691"/>
    <n v="43590"/>
    <n v="23520"/>
    <n v="7587"/>
    <n v="83000000"/>
  </r>
  <r>
    <s v="R01801"/>
    <x v="2"/>
    <x v="7"/>
    <x v="7"/>
    <x v="52"/>
    <n v="1737"/>
    <n v="141"/>
    <n v="2754"/>
    <n v="654408"/>
    <n v="29832"/>
    <n v="46344"/>
    <n v="17370"/>
    <n v="10975"/>
    <n v="1380000000"/>
  </r>
  <r>
    <s v="R01802"/>
    <x v="2"/>
    <x v="5"/>
    <x v="5"/>
    <x v="65"/>
    <n v="421"/>
    <n v="9"/>
    <n v="627"/>
    <n v="654829"/>
    <n v="29841"/>
    <n v="46971"/>
    <n v="5052"/>
    <n v="15595"/>
    <n v="1380000000"/>
  </r>
  <r>
    <s v="R01803"/>
    <x v="4"/>
    <x v="12"/>
    <x v="17"/>
    <x v="154"/>
    <n v="3801"/>
    <n v="5"/>
    <n v="3267"/>
    <n v="658630"/>
    <n v="29846"/>
    <n v="50238"/>
    <n v="45612"/>
    <n v="13932"/>
    <n v="331000000"/>
  </r>
  <r>
    <s v="R01804"/>
    <x v="3"/>
    <x v="17"/>
    <x v="20"/>
    <x v="645"/>
    <n v="1411"/>
    <n v="30"/>
    <n v="566"/>
    <n v="660041"/>
    <n v="29876"/>
    <n v="50804"/>
    <n v="11288"/>
    <n v="17386"/>
    <n v="68000000"/>
  </r>
  <r>
    <s v="R01805"/>
    <x v="2"/>
    <x v="5"/>
    <x v="5"/>
    <x v="266"/>
    <n v="3249"/>
    <n v="30"/>
    <n v="3758"/>
    <n v="663290"/>
    <n v="29906"/>
    <n v="54562"/>
    <n v="35739"/>
    <n v="16144"/>
    <n v="1380000000"/>
  </r>
  <r>
    <s v="R01806"/>
    <x v="0"/>
    <x v="4"/>
    <x v="24"/>
    <x v="500"/>
    <n v="4570"/>
    <n v="175"/>
    <n v="2490"/>
    <n v="667860"/>
    <n v="30081"/>
    <n v="57052"/>
    <n v="59410"/>
    <n v="10619"/>
    <n v="83000000"/>
  </r>
  <r>
    <s v="R01807"/>
    <x v="0"/>
    <x v="4"/>
    <x v="4"/>
    <x v="0"/>
    <n v="2452"/>
    <n v="8"/>
    <n v="2020"/>
    <n v="670312"/>
    <n v="30089"/>
    <n v="59072"/>
    <n v="29424"/>
    <n v="1539"/>
    <n v="83000000"/>
  </r>
  <r>
    <s v="R01808"/>
    <x v="2"/>
    <x v="7"/>
    <x v="7"/>
    <x v="400"/>
    <n v="2083"/>
    <n v="107"/>
    <n v="3530"/>
    <n v="672395"/>
    <n v="30196"/>
    <n v="62602"/>
    <n v="12498"/>
    <n v="8275"/>
    <n v="1380000000"/>
  </r>
  <r>
    <s v="R01809"/>
    <x v="3"/>
    <x v="17"/>
    <x v="28"/>
    <x v="473"/>
    <n v="4453"/>
    <n v="123"/>
    <n v="2506"/>
    <n v="676848"/>
    <n v="30319"/>
    <n v="65108"/>
    <n v="75701"/>
    <n v="18320"/>
    <n v="68000000"/>
  </r>
  <r>
    <s v="R01810"/>
    <x v="0"/>
    <x v="4"/>
    <x v="24"/>
    <x v="354"/>
    <n v="4653"/>
    <n v="153"/>
    <n v="3555"/>
    <n v="681501"/>
    <n v="30472"/>
    <n v="68663"/>
    <n v="69795"/>
    <n v="19669"/>
    <n v="83000000"/>
  </r>
  <r>
    <s v="R01811"/>
    <x v="0"/>
    <x v="16"/>
    <x v="19"/>
    <x v="273"/>
    <n v="3678"/>
    <n v="129"/>
    <n v="2191"/>
    <n v="685179"/>
    <n v="30601"/>
    <n v="70854"/>
    <n v="44136"/>
    <n v="19846"/>
    <n v="83000000"/>
  </r>
  <r>
    <s v="R01812"/>
    <x v="3"/>
    <x v="6"/>
    <x v="6"/>
    <x v="8"/>
    <n v="1350"/>
    <n v="3"/>
    <n v="4409"/>
    <n v="686529"/>
    <n v="30604"/>
    <n v="75263"/>
    <n v="9450"/>
    <n v="18790"/>
    <n v="68000000"/>
  </r>
  <r>
    <s v="R01813"/>
    <x v="3"/>
    <x v="11"/>
    <x v="12"/>
    <x v="290"/>
    <n v="2367"/>
    <n v="5"/>
    <n v="2922"/>
    <n v="688896"/>
    <n v="30609"/>
    <n v="78185"/>
    <n v="18936"/>
    <n v="5492"/>
    <n v="68000000"/>
  </r>
  <r>
    <s v="R01814"/>
    <x v="2"/>
    <x v="7"/>
    <x v="7"/>
    <x v="68"/>
    <n v="4833"/>
    <n v="29"/>
    <n v="728"/>
    <n v="693729"/>
    <n v="30638"/>
    <n v="78913"/>
    <n v="33831"/>
    <n v="1597"/>
    <n v="1380000000"/>
  </r>
  <r>
    <s v="R01815"/>
    <x v="1"/>
    <x v="15"/>
    <x v="30"/>
    <x v="59"/>
    <n v="3340"/>
    <n v="182"/>
    <n v="3328"/>
    <n v="697069"/>
    <n v="30820"/>
    <n v="82241"/>
    <n v="63460"/>
    <n v="8249"/>
    <n v="213000000"/>
  </r>
  <r>
    <s v="R01816"/>
    <x v="4"/>
    <x v="12"/>
    <x v="14"/>
    <x v="298"/>
    <n v="2572"/>
    <n v="155"/>
    <n v="473"/>
    <n v="699641"/>
    <n v="30975"/>
    <n v="82714"/>
    <n v="30864"/>
    <n v="6827"/>
    <n v="331000000"/>
  </r>
  <r>
    <s v="R01817"/>
    <x v="1"/>
    <x v="3"/>
    <x v="3"/>
    <x v="661"/>
    <n v="4120"/>
    <n v="60"/>
    <n v="4780"/>
    <n v="703761"/>
    <n v="31035"/>
    <n v="87494"/>
    <n v="32960"/>
    <n v="5945"/>
    <n v="213000000"/>
  </r>
  <r>
    <s v="R01818"/>
    <x v="1"/>
    <x v="15"/>
    <x v="18"/>
    <x v="550"/>
    <n v="3844"/>
    <n v="76"/>
    <n v="605"/>
    <n v="707605"/>
    <n v="31111"/>
    <n v="88099"/>
    <n v="57660"/>
    <n v="13301"/>
    <n v="213000000"/>
  </r>
  <r>
    <s v="R01819"/>
    <x v="0"/>
    <x v="19"/>
    <x v="35"/>
    <x v="222"/>
    <n v="639"/>
    <n v="182"/>
    <n v="3570"/>
    <n v="708244"/>
    <n v="31293"/>
    <n v="91669"/>
    <n v="3195"/>
    <n v="19305"/>
    <n v="83000000"/>
  </r>
  <r>
    <s v="R01820"/>
    <x v="3"/>
    <x v="6"/>
    <x v="6"/>
    <x v="490"/>
    <n v="1574"/>
    <n v="109"/>
    <n v="1242"/>
    <n v="709818"/>
    <n v="31402"/>
    <n v="92911"/>
    <n v="20462"/>
    <n v="11003"/>
    <n v="68000000"/>
  </r>
  <r>
    <s v="R01821"/>
    <x v="0"/>
    <x v="4"/>
    <x v="4"/>
    <x v="161"/>
    <n v="3228"/>
    <n v="35"/>
    <n v="3602"/>
    <n v="713046"/>
    <n v="31437"/>
    <n v="96513"/>
    <n v="41964"/>
    <n v="6983"/>
    <n v="83000000"/>
  </r>
  <r>
    <s v="R01822"/>
    <x v="4"/>
    <x v="14"/>
    <x v="16"/>
    <x v="340"/>
    <n v="4269"/>
    <n v="132"/>
    <n v="3754"/>
    <n v="717315"/>
    <n v="31569"/>
    <n v="100267"/>
    <n v="21345"/>
    <n v="14853"/>
    <n v="331000000"/>
  </r>
  <r>
    <s v="R01823"/>
    <x v="2"/>
    <x v="7"/>
    <x v="7"/>
    <x v="185"/>
    <n v="185"/>
    <n v="156"/>
    <n v="4370"/>
    <n v="717500"/>
    <n v="31725"/>
    <n v="104637"/>
    <n v="2220"/>
    <n v="6229"/>
    <n v="1380000000"/>
  </r>
  <r>
    <s v="R01824"/>
    <x v="4"/>
    <x v="13"/>
    <x v="21"/>
    <x v="660"/>
    <n v="1318"/>
    <n v="99"/>
    <n v="3878"/>
    <n v="718818"/>
    <n v="31824"/>
    <n v="108515"/>
    <n v="7908"/>
    <n v="11411"/>
    <n v="331000000"/>
  </r>
  <r>
    <s v="R01825"/>
    <x v="0"/>
    <x v="0"/>
    <x v="0"/>
    <x v="306"/>
    <n v="527"/>
    <n v="139"/>
    <n v="1899"/>
    <n v="719345"/>
    <n v="31963"/>
    <n v="110414"/>
    <n v="5797"/>
    <n v="9791"/>
    <n v="83000000"/>
  </r>
  <r>
    <s v="R01826"/>
    <x v="0"/>
    <x v="16"/>
    <x v="19"/>
    <x v="648"/>
    <n v="3259"/>
    <n v="121"/>
    <n v="3743"/>
    <n v="722604"/>
    <n v="32084"/>
    <n v="114157"/>
    <n v="55403"/>
    <n v="11738"/>
    <n v="83000000"/>
  </r>
  <r>
    <s v="R01827"/>
    <x v="0"/>
    <x v="0"/>
    <x v="0"/>
    <x v="300"/>
    <n v="3483"/>
    <n v="149"/>
    <n v="4847"/>
    <n v="726087"/>
    <n v="32233"/>
    <n v="119004"/>
    <n v="17415"/>
    <n v="6810"/>
    <n v="83000000"/>
  </r>
  <r>
    <s v="R01828"/>
    <x v="0"/>
    <x v="16"/>
    <x v="19"/>
    <x v="345"/>
    <n v="3019"/>
    <n v="58"/>
    <n v="2264"/>
    <n v="729106"/>
    <n v="32291"/>
    <n v="121268"/>
    <n v="30190"/>
    <n v="11398"/>
    <n v="83000000"/>
  </r>
  <r>
    <s v="R01829"/>
    <x v="1"/>
    <x v="18"/>
    <x v="27"/>
    <x v="165"/>
    <n v="4779"/>
    <n v="109"/>
    <n v="3145"/>
    <n v="733885"/>
    <n v="32400"/>
    <n v="124413"/>
    <n v="66906"/>
    <n v="12551"/>
    <n v="213000000"/>
  </r>
  <r>
    <s v="R01830"/>
    <x v="2"/>
    <x v="2"/>
    <x v="29"/>
    <x v="571"/>
    <n v="2233"/>
    <n v="166"/>
    <n v="675"/>
    <n v="736118"/>
    <n v="32566"/>
    <n v="125088"/>
    <n v="35728"/>
    <n v="3939"/>
    <n v="1380000000"/>
  </r>
  <r>
    <s v="R01831"/>
    <x v="1"/>
    <x v="1"/>
    <x v="1"/>
    <x v="165"/>
    <n v="1567"/>
    <n v="129"/>
    <n v="4053"/>
    <n v="737685"/>
    <n v="32695"/>
    <n v="129141"/>
    <n v="23505"/>
    <n v="7745"/>
    <n v="213000000"/>
  </r>
  <r>
    <s v="R01832"/>
    <x v="0"/>
    <x v="19"/>
    <x v="36"/>
    <x v="478"/>
    <n v="574"/>
    <n v="13"/>
    <n v="709"/>
    <n v="738259"/>
    <n v="32708"/>
    <n v="129850"/>
    <n v="8610"/>
    <n v="8454"/>
    <n v="83000000"/>
  </r>
  <r>
    <s v="R01833"/>
    <x v="3"/>
    <x v="6"/>
    <x v="22"/>
    <x v="444"/>
    <n v="2034"/>
    <n v="137"/>
    <n v="922"/>
    <n v="740293"/>
    <n v="32845"/>
    <n v="130772"/>
    <n v="28476"/>
    <n v="11079"/>
    <n v="68000000"/>
  </r>
  <r>
    <s v="R01834"/>
    <x v="1"/>
    <x v="3"/>
    <x v="31"/>
    <x v="662"/>
    <n v="1324"/>
    <n v="175"/>
    <n v="3399"/>
    <n v="741617"/>
    <n v="33020"/>
    <n v="134171"/>
    <n v="23832"/>
    <n v="8645"/>
    <n v="213000000"/>
  </r>
  <r>
    <s v="R01835"/>
    <x v="0"/>
    <x v="16"/>
    <x v="19"/>
    <x v="502"/>
    <n v="4404"/>
    <n v="63"/>
    <n v="407"/>
    <n v="746021"/>
    <n v="33083"/>
    <n v="134578"/>
    <n v="79272"/>
    <n v="9446"/>
    <n v="83000000"/>
  </r>
  <r>
    <s v="R01836"/>
    <x v="0"/>
    <x v="19"/>
    <x v="36"/>
    <x v="12"/>
    <n v="1212"/>
    <n v="130"/>
    <n v="4243"/>
    <n v="747233"/>
    <n v="33213"/>
    <n v="138821"/>
    <n v="14544"/>
    <n v="3671"/>
    <n v="83000000"/>
  </r>
  <r>
    <s v="R01837"/>
    <x v="2"/>
    <x v="9"/>
    <x v="9"/>
    <x v="571"/>
    <n v="1434"/>
    <n v="71"/>
    <n v="1109"/>
    <n v="748667"/>
    <n v="33284"/>
    <n v="139930"/>
    <n v="21510"/>
    <n v="11379"/>
    <n v="1380000000"/>
  </r>
  <r>
    <s v="R01838"/>
    <x v="4"/>
    <x v="12"/>
    <x v="14"/>
    <x v="224"/>
    <n v="537"/>
    <n v="187"/>
    <n v="3592"/>
    <n v="749204"/>
    <n v="33471"/>
    <n v="143522"/>
    <n v="5370"/>
    <n v="12837"/>
    <n v="331000000"/>
  </r>
  <r>
    <s v="R01839"/>
    <x v="1"/>
    <x v="15"/>
    <x v="18"/>
    <x v="66"/>
    <n v="4953"/>
    <n v="195"/>
    <n v="4598"/>
    <n v="754157"/>
    <n v="33666"/>
    <n v="148120"/>
    <n v="64389"/>
    <n v="16582"/>
    <n v="213000000"/>
  </r>
  <r>
    <s v="R01840"/>
    <x v="1"/>
    <x v="15"/>
    <x v="30"/>
    <x v="28"/>
    <n v="1574"/>
    <n v="20"/>
    <n v="1788"/>
    <n v="755731"/>
    <n v="33686"/>
    <n v="149908"/>
    <n v="29906"/>
    <n v="5897"/>
    <n v="213000000"/>
  </r>
  <r>
    <s v="R01841"/>
    <x v="1"/>
    <x v="15"/>
    <x v="18"/>
    <x v="29"/>
    <n v="192"/>
    <n v="93"/>
    <n v="3959"/>
    <n v="755923"/>
    <n v="33779"/>
    <n v="153867"/>
    <n v="2880"/>
    <n v="15005"/>
    <n v="213000000"/>
  </r>
  <r>
    <s v="R01842"/>
    <x v="0"/>
    <x v="19"/>
    <x v="36"/>
    <x v="527"/>
    <n v="1186"/>
    <n v="146"/>
    <n v="1490"/>
    <n v="757109"/>
    <n v="33925"/>
    <n v="155357"/>
    <n v="5930"/>
    <n v="3814"/>
    <n v="83000000"/>
  </r>
  <r>
    <s v="R01843"/>
    <x v="2"/>
    <x v="5"/>
    <x v="5"/>
    <x v="663"/>
    <n v="4148"/>
    <n v="78"/>
    <n v="3584"/>
    <n v="761257"/>
    <n v="34003"/>
    <n v="158941"/>
    <n v="53924"/>
    <n v="7450"/>
    <n v="1380000000"/>
  </r>
  <r>
    <s v="R01844"/>
    <x v="0"/>
    <x v="0"/>
    <x v="0"/>
    <x v="313"/>
    <n v="474"/>
    <n v="19"/>
    <n v="3850"/>
    <n v="761731"/>
    <n v="34022"/>
    <n v="162791"/>
    <n v="3318"/>
    <n v="16669"/>
    <n v="83000000"/>
  </r>
  <r>
    <s v="R01845"/>
    <x v="0"/>
    <x v="19"/>
    <x v="36"/>
    <x v="37"/>
    <n v="4269"/>
    <n v="57"/>
    <n v="4200"/>
    <n v="766000"/>
    <n v="34079"/>
    <n v="166991"/>
    <n v="81111"/>
    <n v="1151"/>
    <n v="83000000"/>
  </r>
  <r>
    <s v="R01846"/>
    <x v="3"/>
    <x v="10"/>
    <x v="10"/>
    <x v="51"/>
    <n v="1813"/>
    <n v="41"/>
    <n v="1481"/>
    <n v="767813"/>
    <n v="34120"/>
    <n v="168472"/>
    <n v="10878"/>
    <n v="9422"/>
    <n v="68000000"/>
  </r>
  <r>
    <s v="R01847"/>
    <x v="2"/>
    <x v="9"/>
    <x v="25"/>
    <x v="353"/>
    <n v="4795"/>
    <n v="93"/>
    <n v="1280"/>
    <n v="772608"/>
    <n v="34213"/>
    <n v="169752"/>
    <n v="76720"/>
    <n v="16641"/>
    <n v="1380000000"/>
  </r>
  <r>
    <s v="R01848"/>
    <x v="1"/>
    <x v="3"/>
    <x v="31"/>
    <x v="585"/>
    <n v="2437"/>
    <n v="137"/>
    <n v="3942"/>
    <n v="775045"/>
    <n v="34350"/>
    <n v="173694"/>
    <n v="29244"/>
    <n v="17159"/>
    <n v="213000000"/>
  </r>
  <r>
    <s v="R01849"/>
    <x v="4"/>
    <x v="13"/>
    <x v="21"/>
    <x v="489"/>
    <n v="3379"/>
    <n v="150"/>
    <n v="4854"/>
    <n v="778424"/>
    <n v="34500"/>
    <n v="178548"/>
    <n v="47306"/>
    <n v="12847"/>
    <n v="331000000"/>
  </r>
  <r>
    <s v="R01850"/>
    <x v="1"/>
    <x v="3"/>
    <x v="31"/>
    <x v="507"/>
    <n v="4552"/>
    <n v="87"/>
    <n v="874"/>
    <n v="782976"/>
    <n v="34587"/>
    <n v="179422"/>
    <n v="40968"/>
    <n v="700"/>
    <n v="213000000"/>
  </r>
  <r>
    <s v="R01851"/>
    <x v="0"/>
    <x v="19"/>
    <x v="35"/>
    <x v="408"/>
    <n v="1354"/>
    <n v="139"/>
    <n v="111"/>
    <n v="784330"/>
    <n v="34726"/>
    <n v="179533"/>
    <n v="23018"/>
    <n v="4236"/>
    <n v="83000000"/>
  </r>
  <r>
    <s v="R01852"/>
    <x v="2"/>
    <x v="9"/>
    <x v="25"/>
    <x v="144"/>
    <n v="3400"/>
    <n v="8"/>
    <n v="201"/>
    <n v="787730"/>
    <n v="34734"/>
    <n v="179734"/>
    <n v="17000"/>
    <n v="977"/>
    <n v="1380000000"/>
  </r>
  <r>
    <s v="R01853"/>
    <x v="2"/>
    <x v="7"/>
    <x v="7"/>
    <x v="8"/>
    <n v="3754"/>
    <n v="78"/>
    <n v="4713"/>
    <n v="791484"/>
    <n v="34812"/>
    <n v="184447"/>
    <n v="18770"/>
    <n v="6036"/>
    <n v="1380000000"/>
  </r>
  <r>
    <s v="R01854"/>
    <x v="2"/>
    <x v="9"/>
    <x v="9"/>
    <x v="204"/>
    <n v="3529"/>
    <n v="156"/>
    <n v="2653"/>
    <n v="795013"/>
    <n v="34968"/>
    <n v="187100"/>
    <n v="21174"/>
    <n v="5761"/>
    <n v="1380000000"/>
  </r>
  <r>
    <s v="R01855"/>
    <x v="3"/>
    <x v="17"/>
    <x v="28"/>
    <x v="41"/>
    <n v="158"/>
    <n v="81"/>
    <n v="994"/>
    <n v="795171"/>
    <n v="35049"/>
    <n v="188094"/>
    <n v="1738"/>
    <n v="1875"/>
    <n v="68000000"/>
  </r>
  <r>
    <s v="R01856"/>
    <x v="1"/>
    <x v="1"/>
    <x v="1"/>
    <x v="560"/>
    <n v="1837"/>
    <n v="147"/>
    <n v="4120"/>
    <n v="797008"/>
    <n v="35196"/>
    <n v="192214"/>
    <n v="11022"/>
    <n v="11926"/>
    <n v="213000000"/>
  </r>
  <r>
    <s v="R01857"/>
    <x v="3"/>
    <x v="11"/>
    <x v="33"/>
    <x v="284"/>
    <n v="4611"/>
    <n v="192"/>
    <n v="4752"/>
    <n v="801619"/>
    <n v="35388"/>
    <n v="196966"/>
    <n v="59943"/>
    <n v="212"/>
    <n v="68000000"/>
  </r>
  <r>
    <s v="R01858"/>
    <x v="4"/>
    <x v="12"/>
    <x v="14"/>
    <x v="506"/>
    <n v="1025"/>
    <n v="2"/>
    <n v="1531"/>
    <n v="802644"/>
    <n v="35390"/>
    <n v="198497"/>
    <n v="10250"/>
    <n v="17181"/>
    <n v="331000000"/>
  </r>
  <r>
    <s v="R01859"/>
    <x v="0"/>
    <x v="0"/>
    <x v="0"/>
    <x v="19"/>
    <n v="658"/>
    <n v="135"/>
    <n v="1389"/>
    <n v="803302"/>
    <n v="35525"/>
    <n v="199886"/>
    <n v="5264"/>
    <n v="15221"/>
    <n v="83000000"/>
  </r>
  <r>
    <s v="R01860"/>
    <x v="3"/>
    <x v="17"/>
    <x v="28"/>
    <x v="371"/>
    <n v="677"/>
    <n v="38"/>
    <n v="530"/>
    <n v="803979"/>
    <n v="35563"/>
    <n v="200416"/>
    <n v="10832"/>
    <n v="37"/>
    <n v="68000000"/>
  </r>
  <r>
    <s v="R01861"/>
    <x v="3"/>
    <x v="17"/>
    <x v="28"/>
    <x v="275"/>
    <n v="4410"/>
    <n v="63"/>
    <n v="1617"/>
    <n v="808389"/>
    <n v="35626"/>
    <n v="202033"/>
    <n v="74970"/>
    <n v="11155"/>
    <n v="68000000"/>
  </r>
  <r>
    <s v="R01862"/>
    <x v="0"/>
    <x v="16"/>
    <x v="19"/>
    <x v="664"/>
    <n v="4046"/>
    <n v="30"/>
    <n v="4141"/>
    <n v="812435"/>
    <n v="35656"/>
    <n v="206174"/>
    <n v="72828"/>
    <n v="15411"/>
    <n v="83000000"/>
  </r>
  <r>
    <s v="R01863"/>
    <x v="2"/>
    <x v="2"/>
    <x v="2"/>
    <x v="440"/>
    <n v="3821"/>
    <n v="110"/>
    <n v="364"/>
    <n v="816256"/>
    <n v="35766"/>
    <n v="206538"/>
    <n v="30568"/>
    <n v="13138"/>
    <n v="1380000000"/>
  </r>
  <r>
    <s v="R01864"/>
    <x v="0"/>
    <x v="16"/>
    <x v="19"/>
    <x v="573"/>
    <n v="2375"/>
    <n v="199"/>
    <n v="3371"/>
    <n v="818631"/>
    <n v="35965"/>
    <n v="209909"/>
    <n v="16625"/>
    <n v="10152"/>
    <n v="83000000"/>
  </r>
  <r>
    <s v="R01865"/>
    <x v="1"/>
    <x v="18"/>
    <x v="27"/>
    <x v="18"/>
    <n v="275"/>
    <n v="122"/>
    <n v="2824"/>
    <n v="818906"/>
    <n v="36087"/>
    <n v="212733"/>
    <n v="3575"/>
    <n v="7376"/>
    <n v="213000000"/>
  </r>
  <r>
    <s v="R01866"/>
    <x v="0"/>
    <x v="16"/>
    <x v="19"/>
    <x v="665"/>
    <n v="4547"/>
    <n v="149"/>
    <n v="1372"/>
    <n v="823453"/>
    <n v="36236"/>
    <n v="214105"/>
    <n v="27282"/>
    <n v="4156"/>
    <n v="83000000"/>
  </r>
  <r>
    <s v="R01867"/>
    <x v="2"/>
    <x v="9"/>
    <x v="25"/>
    <x v="666"/>
    <n v="1588"/>
    <n v="95"/>
    <n v="2857"/>
    <n v="825041"/>
    <n v="36331"/>
    <n v="216962"/>
    <n v="20644"/>
    <n v="4353"/>
    <n v="1380000000"/>
  </r>
  <r>
    <s v="R01868"/>
    <x v="0"/>
    <x v="16"/>
    <x v="19"/>
    <x v="501"/>
    <n v="4581"/>
    <n v="4"/>
    <n v="2237"/>
    <n v="829622"/>
    <n v="36335"/>
    <n v="219199"/>
    <n v="32067"/>
    <n v="16518"/>
    <n v="83000000"/>
  </r>
  <r>
    <s v="R01869"/>
    <x v="3"/>
    <x v="10"/>
    <x v="11"/>
    <x v="33"/>
    <n v="4662"/>
    <n v="57"/>
    <n v="3474"/>
    <n v="834284"/>
    <n v="36392"/>
    <n v="222673"/>
    <n v="37296"/>
    <n v="14395"/>
    <n v="68000000"/>
  </r>
  <r>
    <s v="R01870"/>
    <x v="4"/>
    <x v="14"/>
    <x v="16"/>
    <x v="124"/>
    <n v="245"/>
    <n v="104"/>
    <n v="4444"/>
    <n v="834529"/>
    <n v="36496"/>
    <n v="227117"/>
    <n v="3185"/>
    <n v="10428"/>
    <n v="331000000"/>
  </r>
  <r>
    <s v="R01871"/>
    <x v="3"/>
    <x v="10"/>
    <x v="10"/>
    <x v="413"/>
    <n v="888"/>
    <n v="62"/>
    <n v="4468"/>
    <n v="835417"/>
    <n v="36558"/>
    <n v="231585"/>
    <n v="6216"/>
    <n v="2383"/>
    <n v="68000000"/>
  </r>
  <r>
    <s v="R01872"/>
    <x v="4"/>
    <x v="13"/>
    <x v="21"/>
    <x v="61"/>
    <n v="2211"/>
    <n v="60"/>
    <n v="3576"/>
    <n v="837628"/>
    <n v="36618"/>
    <n v="235161"/>
    <n v="22110"/>
    <n v="15386"/>
    <n v="331000000"/>
  </r>
  <r>
    <s v="R01873"/>
    <x v="0"/>
    <x v="0"/>
    <x v="0"/>
    <x v="379"/>
    <n v="4025"/>
    <n v="51"/>
    <n v="3362"/>
    <n v="841653"/>
    <n v="36669"/>
    <n v="238523"/>
    <n v="64400"/>
    <n v="3072"/>
    <n v="83000000"/>
  </r>
  <r>
    <s v="R01874"/>
    <x v="1"/>
    <x v="3"/>
    <x v="31"/>
    <x v="485"/>
    <n v="0"/>
    <n v="107"/>
    <n v="4043"/>
    <n v="841653"/>
    <n v="36776"/>
    <n v="242566"/>
    <n v="0"/>
    <n v="19157"/>
    <n v="213000000"/>
  </r>
  <r>
    <s v="R01875"/>
    <x v="0"/>
    <x v="0"/>
    <x v="0"/>
    <x v="129"/>
    <n v="2910"/>
    <n v="100"/>
    <n v="3975"/>
    <n v="844563"/>
    <n v="36876"/>
    <n v="246541"/>
    <n v="26190"/>
    <n v="8277"/>
    <n v="83000000"/>
  </r>
  <r>
    <s v="R01876"/>
    <x v="2"/>
    <x v="5"/>
    <x v="13"/>
    <x v="641"/>
    <n v="2184"/>
    <n v="32"/>
    <n v="984"/>
    <n v="846747"/>
    <n v="36908"/>
    <n v="247525"/>
    <n v="21840"/>
    <n v="6715"/>
    <n v="1380000000"/>
  </r>
  <r>
    <s v="R01877"/>
    <x v="0"/>
    <x v="19"/>
    <x v="36"/>
    <x v="635"/>
    <n v="4246"/>
    <n v="21"/>
    <n v="2158"/>
    <n v="850993"/>
    <n v="36929"/>
    <n v="249683"/>
    <n v="38214"/>
    <n v="10036"/>
    <n v="83000000"/>
  </r>
  <r>
    <s v="R01878"/>
    <x v="4"/>
    <x v="13"/>
    <x v="15"/>
    <x v="83"/>
    <n v="3251"/>
    <n v="50"/>
    <n v="1526"/>
    <n v="854244"/>
    <n v="36979"/>
    <n v="251209"/>
    <n v="55267"/>
    <n v="5667"/>
    <n v="331000000"/>
  </r>
  <r>
    <s v="R01879"/>
    <x v="3"/>
    <x v="17"/>
    <x v="20"/>
    <x v="551"/>
    <n v="3051"/>
    <n v="10"/>
    <n v="3372"/>
    <n v="857295"/>
    <n v="36989"/>
    <n v="254581"/>
    <n v="54918"/>
    <n v="15767"/>
    <n v="68000000"/>
  </r>
  <r>
    <s v="R01880"/>
    <x v="1"/>
    <x v="15"/>
    <x v="18"/>
    <x v="667"/>
    <n v="1510"/>
    <n v="126"/>
    <n v="1036"/>
    <n v="858805"/>
    <n v="37115"/>
    <n v="255617"/>
    <n v="22650"/>
    <n v="11042"/>
    <n v="213000000"/>
  </r>
  <r>
    <s v="R01881"/>
    <x v="0"/>
    <x v="4"/>
    <x v="24"/>
    <x v="225"/>
    <n v="3771"/>
    <n v="185"/>
    <n v="4618"/>
    <n v="862576"/>
    <n v="37300"/>
    <n v="260235"/>
    <n v="26397"/>
    <n v="7568"/>
    <n v="83000000"/>
  </r>
  <r>
    <s v="R01882"/>
    <x v="0"/>
    <x v="4"/>
    <x v="4"/>
    <x v="255"/>
    <n v="1128"/>
    <n v="49"/>
    <n v="3173"/>
    <n v="863704"/>
    <n v="37349"/>
    <n v="263408"/>
    <n v="6768"/>
    <n v="5586"/>
    <n v="83000000"/>
  </r>
  <r>
    <s v="R01883"/>
    <x v="3"/>
    <x v="11"/>
    <x v="33"/>
    <x v="594"/>
    <n v="697"/>
    <n v="197"/>
    <n v="1989"/>
    <n v="864401"/>
    <n v="37546"/>
    <n v="265397"/>
    <n v="9758"/>
    <n v="18606"/>
    <n v="68000000"/>
  </r>
  <r>
    <s v="R01884"/>
    <x v="1"/>
    <x v="1"/>
    <x v="26"/>
    <x v="652"/>
    <n v="1088"/>
    <n v="16"/>
    <n v="2244"/>
    <n v="865489"/>
    <n v="37562"/>
    <n v="267641"/>
    <n v="18496"/>
    <n v="5720"/>
    <n v="213000000"/>
  </r>
  <r>
    <s v="R01885"/>
    <x v="0"/>
    <x v="4"/>
    <x v="4"/>
    <x v="427"/>
    <n v="2419"/>
    <n v="173"/>
    <n v="2102"/>
    <n v="867908"/>
    <n v="37735"/>
    <n v="269743"/>
    <n v="31447"/>
    <n v="17466"/>
    <n v="83000000"/>
  </r>
  <r>
    <s v="R01886"/>
    <x v="0"/>
    <x v="19"/>
    <x v="35"/>
    <x v="226"/>
    <n v="2628"/>
    <n v="43"/>
    <n v="2230"/>
    <n v="870536"/>
    <n v="37778"/>
    <n v="271973"/>
    <n v="21024"/>
    <n v="5692"/>
    <n v="83000000"/>
  </r>
  <r>
    <s v="R01887"/>
    <x v="4"/>
    <x v="8"/>
    <x v="8"/>
    <x v="64"/>
    <n v="3789"/>
    <n v="184"/>
    <n v="1042"/>
    <n v="874325"/>
    <n v="37962"/>
    <n v="273015"/>
    <n v="53046"/>
    <n v="8597"/>
    <n v="331000000"/>
  </r>
  <r>
    <s v="R01888"/>
    <x v="4"/>
    <x v="14"/>
    <x v="16"/>
    <x v="368"/>
    <n v="685"/>
    <n v="132"/>
    <n v="4458"/>
    <n v="875010"/>
    <n v="38094"/>
    <n v="277473"/>
    <n v="10960"/>
    <n v="2534"/>
    <n v="331000000"/>
  </r>
  <r>
    <s v="R01889"/>
    <x v="2"/>
    <x v="7"/>
    <x v="7"/>
    <x v="170"/>
    <n v="2756"/>
    <n v="38"/>
    <n v="2520"/>
    <n v="877766"/>
    <n v="38132"/>
    <n v="279993"/>
    <n v="27560"/>
    <n v="10993"/>
    <n v="1380000000"/>
  </r>
  <r>
    <s v="R01890"/>
    <x v="3"/>
    <x v="6"/>
    <x v="6"/>
    <x v="359"/>
    <n v="1842"/>
    <n v="185"/>
    <n v="4104"/>
    <n v="879608"/>
    <n v="38317"/>
    <n v="284097"/>
    <n v="23946"/>
    <n v="4551"/>
    <n v="68000000"/>
  </r>
  <r>
    <s v="R01891"/>
    <x v="1"/>
    <x v="15"/>
    <x v="18"/>
    <x v="231"/>
    <n v="1732"/>
    <n v="136"/>
    <n v="2707"/>
    <n v="881340"/>
    <n v="38453"/>
    <n v="286804"/>
    <n v="15588"/>
    <n v="16605"/>
    <n v="213000000"/>
  </r>
  <r>
    <s v="R01892"/>
    <x v="0"/>
    <x v="19"/>
    <x v="36"/>
    <x v="463"/>
    <n v="4835"/>
    <n v="22"/>
    <n v="1329"/>
    <n v="886175"/>
    <n v="38475"/>
    <n v="288133"/>
    <n v="53185"/>
    <n v="19311"/>
    <n v="83000000"/>
  </r>
  <r>
    <s v="R01893"/>
    <x v="0"/>
    <x v="4"/>
    <x v="24"/>
    <x v="312"/>
    <n v="4366"/>
    <n v="174"/>
    <n v="3655"/>
    <n v="890541"/>
    <n v="38649"/>
    <n v="291788"/>
    <n v="69856"/>
    <n v="7769"/>
    <n v="83000000"/>
  </r>
  <r>
    <s v="R01894"/>
    <x v="2"/>
    <x v="2"/>
    <x v="2"/>
    <x v="257"/>
    <n v="1972"/>
    <n v="163"/>
    <n v="3905"/>
    <n v="892513"/>
    <n v="38812"/>
    <n v="295693"/>
    <n v="35496"/>
    <n v="9742"/>
    <n v="1380000000"/>
  </r>
  <r>
    <s v="R01895"/>
    <x v="0"/>
    <x v="4"/>
    <x v="4"/>
    <x v="146"/>
    <n v="710"/>
    <n v="30"/>
    <n v="1080"/>
    <n v="893223"/>
    <n v="38842"/>
    <n v="296773"/>
    <n v="6390"/>
    <n v="1955"/>
    <n v="83000000"/>
  </r>
  <r>
    <s v="R01896"/>
    <x v="3"/>
    <x v="10"/>
    <x v="11"/>
    <x v="470"/>
    <n v="324"/>
    <n v="83"/>
    <n v="3605"/>
    <n v="893547"/>
    <n v="38925"/>
    <n v="300378"/>
    <n v="6156"/>
    <n v="8044"/>
    <n v="68000000"/>
  </r>
  <r>
    <s v="R01897"/>
    <x v="2"/>
    <x v="7"/>
    <x v="7"/>
    <x v="357"/>
    <n v="4893"/>
    <n v="22"/>
    <n v="823"/>
    <n v="898440"/>
    <n v="38947"/>
    <n v="301201"/>
    <n v="78288"/>
    <n v="11448"/>
    <n v="1380000000"/>
  </r>
  <r>
    <s v="R01898"/>
    <x v="3"/>
    <x v="6"/>
    <x v="6"/>
    <x v="539"/>
    <n v="2967"/>
    <n v="183"/>
    <n v="3619"/>
    <n v="901407"/>
    <n v="39130"/>
    <n v="304820"/>
    <n v="38571"/>
    <n v="715"/>
    <n v="68000000"/>
  </r>
  <r>
    <s v="R01899"/>
    <x v="2"/>
    <x v="7"/>
    <x v="7"/>
    <x v="564"/>
    <n v="3799"/>
    <n v="198"/>
    <n v="3250"/>
    <n v="905206"/>
    <n v="39328"/>
    <n v="308070"/>
    <n v="22794"/>
    <n v="1064"/>
    <n v="1380000000"/>
  </r>
  <r>
    <s v="R01900"/>
    <x v="0"/>
    <x v="0"/>
    <x v="0"/>
    <x v="390"/>
    <n v="2594"/>
    <n v="173"/>
    <n v="2115"/>
    <n v="907800"/>
    <n v="39501"/>
    <n v="310185"/>
    <n v="18158"/>
    <n v="15018"/>
    <n v="83000000"/>
  </r>
  <r>
    <s v="R01901"/>
    <x v="2"/>
    <x v="5"/>
    <x v="13"/>
    <x v="279"/>
    <n v="1092"/>
    <n v="57"/>
    <n v="3567"/>
    <n v="908892"/>
    <n v="39558"/>
    <n v="313752"/>
    <n v="9828"/>
    <n v="4875"/>
    <n v="1380000000"/>
  </r>
  <r>
    <s v="R01902"/>
    <x v="4"/>
    <x v="8"/>
    <x v="34"/>
    <x v="541"/>
    <n v="2955"/>
    <n v="163"/>
    <n v="47"/>
    <n v="911847"/>
    <n v="39721"/>
    <n v="313799"/>
    <n v="17730"/>
    <n v="8899"/>
    <n v="331000000"/>
  </r>
  <r>
    <s v="R01903"/>
    <x v="1"/>
    <x v="1"/>
    <x v="26"/>
    <x v="176"/>
    <n v="211"/>
    <n v="195"/>
    <n v="1440"/>
    <n v="912058"/>
    <n v="39916"/>
    <n v="315239"/>
    <n v="3376"/>
    <n v="19138"/>
    <n v="213000000"/>
  </r>
  <r>
    <s v="R01904"/>
    <x v="0"/>
    <x v="0"/>
    <x v="0"/>
    <x v="124"/>
    <n v="1581"/>
    <n v="87"/>
    <n v="3735"/>
    <n v="913639"/>
    <n v="40003"/>
    <n v="318974"/>
    <n v="28458"/>
    <n v="11748"/>
    <n v="83000000"/>
  </r>
  <r>
    <s v="R01905"/>
    <x v="1"/>
    <x v="18"/>
    <x v="27"/>
    <x v="319"/>
    <n v="3831"/>
    <n v="187"/>
    <n v="944"/>
    <n v="917470"/>
    <n v="40190"/>
    <n v="319918"/>
    <n v="38310"/>
    <n v="13541"/>
    <n v="213000000"/>
  </r>
  <r>
    <s v="R01906"/>
    <x v="0"/>
    <x v="0"/>
    <x v="0"/>
    <x v="668"/>
    <n v="1443"/>
    <n v="141"/>
    <n v="3268"/>
    <n v="918913"/>
    <n v="40331"/>
    <n v="323186"/>
    <n v="20202"/>
    <n v="5727"/>
    <n v="83000000"/>
  </r>
  <r>
    <s v="R01907"/>
    <x v="1"/>
    <x v="3"/>
    <x v="3"/>
    <x v="598"/>
    <n v="4143"/>
    <n v="24"/>
    <n v="3641"/>
    <n v="923056"/>
    <n v="40355"/>
    <n v="326827"/>
    <n v="29001"/>
    <n v="18435"/>
    <n v="213000000"/>
  </r>
  <r>
    <s v="R01908"/>
    <x v="4"/>
    <x v="14"/>
    <x v="16"/>
    <x v="6"/>
    <n v="4326"/>
    <n v="198"/>
    <n v="3119"/>
    <n v="927382"/>
    <n v="40553"/>
    <n v="329946"/>
    <n v="38934"/>
    <n v="15222"/>
    <n v="331000000"/>
  </r>
  <r>
    <s v="R01909"/>
    <x v="1"/>
    <x v="18"/>
    <x v="27"/>
    <x v="480"/>
    <n v="578"/>
    <n v="171"/>
    <n v="1983"/>
    <n v="927960"/>
    <n v="40724"/>
    <n v="331929"/>
    <n v="5202"/>
    <n v="7041"/>
    <n v="213000000"/>
  </r>
  <r>
    <s v="R01910"/>
    <x v="2"/>
    <x v="2"/>
    <x v="29"/>
    <x v="15"/>
    <n v="2997"/>
    <n v="45"/>
    <n v="354"/>
    <n v="930957"/>
    <n v="40769"/>
    <n v="332283"/>
    <n v="41958"/>
    <n v="8237"/>
    <n v="1380000000"/>
  </r>
  <r>
    <s v="R01911"/>
    <x v="1"/>
    <x v="3"/>
    <x v="3"/>
    <x v="547"/>
    <n v="1754"/>
    <n v="140"/>
    <n v="3305"/>
    <n v="932711"/>
    <n v="40909"/>
    <n v="335588"/>
    <n v="21048"/>
    <n v="9352"/>
    <n v="213000000"/>
  </r>
  <r>
    <s v="R01912"/>
    <x v="0"/>
    <x v="16"/>
    <x v="19"/>
    <x v="601"/>
    <n v="2979"/>
    <n v="61"/>
    <n v="4532"/>
    <n v="935690"/>
    <n v="40970"/>
    <n v="340120"/>
    <n v="38727"/>
    <n v="9863"/>
    <n v="83000000"/>
  </r>
  <r>
    <s v="R01913"/>
    <x v="3"/>
    <x v="10"/>
    <x v="11"/>
    <x v="212"/>
    <n v="3605"/>
    <n v="18"/>
    <n v="4795"/>
    <n v="939295"/>
    <n v="40988"/>
    <n v="344915"/>
    <n v="28840"/>
    <n v="1894"/>
    <n v="68000000"/>
  </r>
  <r>
    <s v="R01914"/>
    <x v="1"/>
    <x v="18"/>
    <x v="23"/>
    <x v="429"/>
    <n v="421"/>
    <n v="139"/>
    <n v="1917"/>
    <n v="939716"/>
    <n v="41127"/>
    <n v="346832"/>
    <n v="5894"/>
    <n v="17550"/>
    <n v="213000000"/>
  </r>
  <r>
    <s v="R01915"/>
    <x v="1"/>
    <x v="18"/>
    <x v="23"/>
    <x v="536"/>
    <n v="610"/>
    <n v="111"/>
    <n v="4185"/>
    <n v="940326"/>
    <n v="41238"/>
    <n v="351017"/>
    <n v="3050"/>
    <n v="17833"/>
    <n v="213000000"/>
  </r>
  <r>
    <s v="R01916"/>
    <x v="1"/>
    <x v="15"/>
    <x v="30"/>
    <x v="65"/>
    <n v="445"/>
    <n v="89"/>
    <n v="368"/>
    <n v="940771"/>
    <n v="41327"/>
    <n v="351385"/>
    <n v="4005"/>
    <n v="2397"/>
    <n v="213000000"/>
  </r>
  <r>
    <s v="R01917"/>
    <x v="0"/>
    <x v="0"/>
    <x v="0"/>
    <x v="245"/>
    <n v="960"/>
    <n v="47"/>
    <n v="2986"/>
    <n v="941731"/>
    <n v="41374"/>
    <n v="354371"/>
    <n v="7680"/>
    <n v="19890"/>
    <n v="83000000"/>
  </r>
  <r>
    <s v="R01918"/>
    <x v="1"/>
    <x v="15"/>
    <x v="30"/>
    <x v="629"/>
    <n v="130"/>
    <n v="160"/>
    <n v="1192"/>
    <n v="941861"/>
    <n v="41534"/>
    <n v="355563"/>
    <n v="1170"/>
    <n v="12181"/>
    <n v="213000000"/>
  </r>
  <r>
    <s v="R01919"/>
    <x v="0"/>
    <x v="0"/>
    <x v="0"/>
    <x v="660"/>
    <n v="2647"/>
    <n v="164"/>
    <n v="1386"/>
    <n v="944508"/>
    <n v="41698"/>
    <n v="356949"/>
    <n v="39705"/>
    <n v="8469"/>
    <n v="83000000"/>
  </r>
  <r>
    <s v="R01920"/>
    <x v="0"/>
    <x v="16"/>
    <x v="19"/>
    <x v="165"/>
    <n v="4079"/>
    <n v="133"/>
    <n v="3993"/>
    <n v="948587"/>
    <n v="41831"/>
    <n v="360942"/>
    <n v="73422"/>
    <n v="14020"/>
    <n v="83000000"/>
  </r>
  <r>
    <s v="R01921"/>
    <x v="3"/>
    <x v="10"/>
    <x v="11"/>
    <x v="436"/>
    <n v="2434"/>
    <n v="122"/>
    <n v="3002"/>
    <n v="951021"/>
    <n v="41953"/>
    <n v="363944"/>
    <n v="46246"/>
    <n v="12228"/>
    <n v="68000000"/>
  </r>
  <r>
    <s v="R01922"/>
    <x v="2"/>
    <x v="5"/>
    <x v="5"/>
    <x v="589"/>
    <n v="3729"/>
    <n v="116"/>
    <n v="1896"/>
    <n v="954750"/>
    <n v="42069"/>
    <n v="365840"/>
    <n v="48477"/>
    <n v="1473"/>
    <n v="1380000000"/>
  </r>
  <r>
    <s v="R01923"/>
    <x v="0"/>
    <x v="16"/>
    <x v="19"/>
    <x v="504"/>
    <n v="4431"/>
    <n v="80"/>
    <n v="2547"/>
    <n v="959181"/>
    <n v="42149"/>
    <n v="368387"/>
    <n v="53172"/>
    <n v="477"/>
    <n v="83000000"/>
  </r>
  <r>
    <s v="R01924"/>
    <x v="4"/>
    <x v="12"/>
    <x v="14"/>
    <x v="51"/>
    <n v="1024"/>
    <n v="170"/>
    <n v="4799"/>
    <n v="960205"/>
    <n v="42319"/>
    <n v="373186"/>
    <n v="15360"/>
    <n v="13887"/>
    <n v="331000000"/>
  </r>
  <r>
    <s v="R01925"/>
    <x v="1"/>
    <x v="18"/>
    <x v="27"/>
    <x v="241"/>
    <n v="1652"/>
    <n v="99"/>
    <n v="1553"/>
    <n v="961857"/>
    <n v="42418"/>
    <n v="374739"/>
    <n v="24780"/>
    <n v="7820"/>
    <n v="213000000"/>
  </r>
  <r>
    <s v="R01926"/>
    <x v="4"/>
    <x v="12"/>
    <x v="14"/>
    <x v="109"/>
    <n v="537"/>
    <n v="177"/>
    <n v="2810"/>
    <n v="962394"/>
    <n v="42595"/>
    <n v="377549"/>
    <n v="8055"/>
    <n v="16893"/>
    <n v="331000000"/>
  </r>
  <r>
    <s v="R01927"/>
    <x v="1"/>
    <x v="3"/>
    <x v="3"/>
    <x v="571"/>
    <n v="4591"/>
    <n v="173"/>
    <n v="3032"/>
    <n v="966985"/>
    <n v="42768"/>
    <n v="380581"/>
    <n v="55092"/>
    <n v="11162"/>
    <n v="213000000"/>
  </r>
  <r>
    <s v="R01928"/>
    <x v="3"/>
    <x v="17"/>
    <x v="20"/>
    <x v="184"/>
    <n v="3083"/>
    <n v="72"/>
    <n v="111"/>
    <n v="970068"/>
    <n v="42840"/>
    <n v="380692"/>
    <n v="36996"/>
    <n v="5934"/>
    <n v="68000000"/>
  </r>
  <r>
    <s v="R01929"/>
    <x v="0"/>
    <x v="16"/>
    <x v="19"/>
    <x v="437"/>
    <n v="507"/>
    <n v="27"/>
    <n v="4072"/>
    <n v="970575"/>
    <n v="42867"/>
    <n v="384764"/>
    <n v="2535"/>
    <n v="11540"/>
    <n v="83000000"/>
  </r>
  <r>
    <s v="R01930"/>
    <x v="2"/>
    <x v="5"/>
    <x v="13"/>
    <x v="110"/>
    <n v="3924"/>
    <n v="194"/>
    <n v="1063"/>
    <n v="974499"/>
    <n v="43061"/>
    <n v="385827"/>
    <n v="62784"/>
    <n v="10190"/>
    <n v="1380000000"/>
  </r>
  <r>
    <s v="R01931"/>
    <x v="0"/>
    <x v="0"/>
    <x v="0"/>
    <x v="669"/>
    <n v="680"/>
    <n v="10"/>
    <n v="4197"/>
    <n v="975179"/>
    <n v="43071"/>
    <n v="390024"/>
    <n v="7480"/>
    <n v="9592"/>
    <n v="83000000"/>
  </r>
  <r>
    <s v="R01932"/>
    <x v="1"/>
    <x v="15"/>
    <x v="18"/>
    <x v="238"/>
    <n v="2612"/>
    <n v="147"/>
    <n v="1392"/>
    <n v="977791"/>
    <n v="43218"/>
    <n v="391416"/>
    <n v="44404"/>
    <n v="1061"/>
    <n v="213000000"/>
  </r>
  <r>
    <s v="R01933"/>
    <x v="2"/>
    <x v="5"/>
    <x v="13"/>
    <x v="426"/>
    <n v="4876"/>
    <n v="86"/>
    <n v="1197"/>
    <n v="982667"/>
    <n v="43304"/>
    <n v="392613"/>
    <n v="39008"/>
    <n v="4646"/>
    <n v="1380000000"/>
  </r>
  <r>
    <s v="R01934"/>
    <x v="0"/>
    <x v="19"/>
    <x v="36"/>
    <x v="531"/>
    <n v="759"/>
    <n v="157"/>
    <n v="3897"/>
    <n v="983426"/>
    <n v="43461"/>
    <n v="396510"/>
    <n v="7590"/>
    <n v="4771"/>
    <n v="83000000"/>
  </r>
  <r>
    <s v="R01935"/>
    <x v="2"/>
    <x v="7"/>
    <x v="7"/>
    <x v="460"/>
    <n v="4223"/>
    <n v="100"/>
    <n v="340"/>
    <n v="987649"/>
    <n v="43561"/>
    <n v="396850"/>
    <n v="33784"/>
    <n v="355"/>
    <n v="1380000000"/>
  </r>
  <r>
    <s v="R01936"/>
    <x v="1"/>
    <x v="18"/>
    <x v="23"/>
    <x v="577"/>
    <n v="3147"/>
    <n v="35"/>
    <n v="2861"/>
    <n v="990796"/>
    <n v="43596"/>
    <n v="399711"/>
    <n v="50352"/>
    <n v="3008"/>
    <n v="213000000"/>
  </r>
  <r>
    <s v="R01937"/>
    <x v="3"/>
    <x v="6"/>
    <x v="6"/>
    <x v="27"/>
    <n v="2193"/>
    <n v="99"/>
    <n v="4291"/>
    <n v="992989"/>
    <n v="43695"/>
    <n v="404002"/>
    <n v="19737"/>
    <n v="16673"/>
    <n v="68000000"/>
  </r>
  <r>
    <s v="R01938"/>
    <x v="3"/>
    <x v="17"/>
    <x v="28"/>
    <x v="365"/>
    <n v="2546"/>
    <n v="118"/>
    <n v="1205"/>
    <n v="995535"/>
    <n v="43813"/>
    <n v="405207"/>
    <n v="22914"/>
    <n v="7940"/>
    <n v="68000000"/>
  </r>
  <r>
    <s v="R01939"/>
    <x v="0"/>
    <x v="4"/>
    <x v="4"/>
    <x v="408"/>
    <n v="4655"/>
    <n v="97"/>
    <n v="1574"/>
    <n v="1000190"/>
    <n v="43910"/>
    <n v="406781"/>
    <n v="23275"/>
    <n v="14398"/>
    <n v="83000000"/>
  </r>
  <r>
    <s v="R01940"/>
    <x v="4"/>
    <x v="8"/>
    <x v="34"/>
    <x v="468"/>
    <n v="1222"/>
    <n v="195"/>
    <n v="3306"/>
    <n v="1412"/>
    <n v="44105"/>
    <n v="410087"/>
    <n v="12220"/>
    <n v="9707"/>
    <n v="331000000"/>
  </r>
  <r>
    <s v="R01941"/>
    <x v="1"/>
    <x v="15"/>
    <x v="30"/>
    <x v="603"/>
    <n v="3574"/>
    <n v="87"/>
    <n v="4600"/>
    <n v="4986"/>
    <n v="44192"/>
    <n v="414687"/>
    <n v="50036"/>
    <n v="10409"/>
    <n v="213000000"/>
  </r>
  <r>
    <s v="R01942"/>
    <x v="0"/>
    <x v="16"/>
    <x v="19"/>
    <x v="637"/>
    <n v="3023"/>
    <n v="35"/>
    <n v="1540"/>
    <n v="8009"/>
    <n v="44227"/>
    <n v="416227"/>
    <n v="36276"/>
    <n v="12"/>
    <n v="83000000"/>
  </r>
  <r>
    <s v="R01943"/>
    <x v="0"/>
    <x v="4"/>
    <x v="24"/>
    <x v="443"/>
    <n v="3280"/>
    <n v="57"/>
    <n v="3584"/>
    <n v="11289"/>
    <n v="44284"/>
    <n v="419811"/>
    <n v="55760"/>
    <n v="388"/>
    <n v="83000000"/>
  </r>
  <r>
    <s v="R01944"/>
    <x v="3"/>
    <x v="17"/>
    <x v="28"/>
    <x v="593"/>
    <n v="1071"/>
    <n v="27"/>
    <n v="4053"/>
    <n v="12360"/>
    <n v="44311"/>
    <n v="423864"/>
    <n v="9639"/>
    <n v="18341"/>
    <n v="68000000"/>
  </r>
  <r>
    <s v="R01945"/>
    <x v="2"/>
    <x v="5"/>
    <x v="5"/>
    <x v="572"/>
    <n v="540"/>
    <n v="38"/>
    <n v="1926"/>
    <n v="12900"/>
    <n v="44349"/>
    <n v="425790"/>
    <n v="9720"/>
    <n v="10975"/>
    <n v="1380000000"/>
  </r>
  <r>
    <s v="R01946"/>
    <x v="1"/>
    <x v="3"/>
    <x v="3"/>
    <x v="76"/>
    <n v="510"/>
    <n v="65"/>
    <n v="3519"/>
    <n v="13410"/>
    <n v="44414"/>
    <n v="429309"/>
    <n v="7140"/>
    <n v="3677"/>
    <n v="213000000"/>
  </r>
  <r>
    <s v="R01947"/>
    <x v="2"/>
    <x v="5"/>
    <x v="13"/>
    <x v="617"/>
    <n v="4450"/>
    <n v="170"/>
    <n v="1405"/>
    <n v="17860"/>
    <n v="44584"/>
    <n v="430714"/>
    <n v="75650"/>
    <n v="14000"/>
    <n v="1380000000"/>
  </r>
  <r>
    <s v="R01948"/>
    <x v="1"/>
    <x v="3"/>
    <x v="31"/>
    <x v="355"/>
    <n v="344"/>
    <n v="4"/>
    <n v="2013"/>
    <n v="18204"/>
    <n v="44588"/>
    <n v="432727"/>
    <n v="5504"/>
    <n v="3419"/>
    <n v="213000000"/>
  </r>
  <r>
    <s v="R01949"/>
    <x v="4"/>
    <x v="8"/>
    <x v="34"/>
    <x v="418"/>
    <n v="4242"/>
    <n v="140"/>
    <n v="447"/>
    <n v="22446"/>
    <n v="44728"/>
    <n v="433174"/>
    <n v="42420"/>
    <n v="10596"/>
    <n v="331000000"/>
  </r>
  <r>
    <s v="R01950"/>
    <x v="3"/>
    <x v="6"/>
    <x v="22"/>
    <x v="497"/>
    <n v="3369"/>
    <n v="8"/>
    <n v="1720"/>
    <n v="25815"/>
    <n v="44736"/>
    <n v="434894"/>
    <n v="30321"/>
    <n v="12920"/>
    <n v="68000000"/>
  </r>
  <r>
    <s v="R01951"/>
    <x v="4"/>
    <x v="12"/>
    <x v="17"/>
    <x v="391"/>
    <n v="3822"/>
    <n v="102"/>
    <n v="3867"/>
    <n v="29637"/>
    <n v="44838"/>
    <n v="438761"/>
    <n v="19110"/>
    <n v="3240"/>
    <n v="331000000"/>
  </r>
  <r>
    <s v="R01952"/>
    <x v="0"/>
    <x v="19"/>
    <x v="35"/>
    <x v="670"/>
    <n v="2379"/>
    <n v="56"/>
    <n v="4093"/>
    <n v="32016"/>
    <n v="44894"/>
    <n v="442854"/>
    <n v="21411"/>
    <n v="3755"/>
    <n v="83000000"/>
  </r>
  <r>
    <s v="R01953"/>
    <x v="3"/>
    <x v="6"/>
    <x v="6"/>
    <x v="559"/>
    <n v="2480"/>
    <n v="26"/>
    <n v="33"/>
    <n v="34496"/>
    <n v="44920"/>
    <n v="442887"/>
    <n v="14880"/>
    <n v="2204"/>
    <n v="68000000"/>
  </r>
  <r>
    <s v="R01954"/>
    <x v="0"/>
    <x v="16"/>
    <x v="19"/>
    <x v="315"/>
    <n v="398"/>
    <n v="188"/>
    <n v="496"/>
    <n v="34894"/>
    <n v="45108"/>
    <n v="443383"/>
    <n v="3184"/>
    <n v="1347"/>
    <n v="83000000"/>
  </r>
  <r>
    <s v="R01955"/>
    <x v="4"/>
    <x v="14"/>
    <x v="32"/>
    <x v="567"/>
    <n v="3406"/>
    <n v="102"/>
    <n v="2911"/>
    <n v="38300"/>
    <n v="45210"/>
    <n v="446294"/>
    <n v="20436"/>
    <n v="13521"/>
    <n v="331000000"/>
  </r>
  <r>
    <s v="R01956"/>
    <x v="1"/>
    <x v="3"/>
    <x v="31"/>
    <x v="605"/>
    <n v="3280"/>
    <n v="177"/>
    <n v="1403"/>
    <n v="41580"/>
    <n v="45387"/>
    <n v="447697"/>
    <n v="39360"/>
    <n v="16152"/>
    <n v="213000000"/>
  </r>
  <r>
    <s v="R01957"/>
    <x v="0"/>
    <x v="19"/>
    <x v="36"/>
    <x v="253"/>
    <n v="4682"/>
    <n v="81"/>
    <n v="3219"/>
    <n v="46262"/>
    <n v="45468"/>
    <n v="450916"/>
    <n v="84276"/>
    <n v="9411"/>
    <n v="83000000"/>
  </r>
  <r>
    <s v="R01958"/>
    <x v="2"/>
    <x v="7"/>
    <x v="7"/>
    <x v="491"/>
    <n v="3766"/>
    <n v="161"/>
    <n v="2710"/>
    <n v="50028"/>
    <n v="45629"/>
    <n v="453626"/>
    <n v="64022"/>
    <n v="11962"/>
    <n v="1380000000"/>
  </r>
  <r>
    <s v="R01959"/>
    <x v="1"/>
    <x v="18"/>
    <x v="27"/>
    <x v="3"/>
    <n v="1294"/>
    <n v="84"/>
    <n v="1602"/>
    <n v="51322"/>
    <n v="45713"/>
    <n v="455228"/>
    <n v="21998"/>
    <n v="497"/>
    <n v="213000000"/>
  </r>
  <r>
    <s v="R01960"/>
    <x v="1"/>
    <x v="3"/>
    <x v="3"/>
    <x v="39"/>
    <n v="3251"/>
    <n v="64"/>
    <n v="4685"/>
    <n v="54573"/>
    <n v="45777"/>
    <n v="459913"/>
    <n v="35761"/>
    <n v="7824"/>
    <n v="213000000"/>
  </r>
  <r>
    <s v="R01961"/>
    <x v="4"/>
    <x v="12"/>
    <x v="17"/>
    <x v="332"/>
    <n v="3509"/>
    <n v="172"/>
    <n v="4772"/>
    <n v="58082"/>
    <n v="45949"/>
    <n v="464685"/>
    <n v="45617"/>
    <n v="6260"/>
    <n v="331000000"/>
  </r>
  <r>
    <s v="R01962"/>
    <x v="4"/>
    <x v="14"/>
    <x v="16"/>
    <x v="403"/>
    <n v="2035"/>
    <n v="86"/>
    <n v="3712"/>
    <n v="60117"/>
    <n v="46035"/>
    <n v="468397"/>
    <n v="16280"/>
    <n v="914"/>
    <n v="331000000"/>
  </r>
  <r>
    <s v="R01963"/>
    <x v="3"/>
    <x v="11"/>
    <x v="33"/>
    <x v="298"/>
    <n v="4833"/>
    <n v="33"/>
    <n v="3602"/>
    <n v="64950"/>
    <n v="46068"/>
    <n v="471999"/>
    <n v="43497"/>
    <n v="13724"/>
    <n v="68000000"/>
  </r>
  <r>
    <s v="R01964"/>
    <x v="3"/>
    <x v="17"/>
    <x v="28"/>
    <x v="174"/>
    <n v="3849"/>
    <n v="99"/>
    <n v="4096"/>
    <n v="68799"/>
    <n v="46167"/>
    <n v="476095"/>
    <n v="73131"/>
    <n v="4963"/>
    <n v="68000000"/>
  </r>
  <r>
    <s v="R01965"/>
    <x v="2"/>
    <x v="5"/>
    <x v="5"/>
    <x v="595"/>
    <n v="1777"/>
    <n v="135"/>
    <n v="2334"/>
    <n v="70576"/>
    <n v="46302"/>
    <n v="478429"/>
    <n v="23101"/>
    <n v="18758"/>
    <n v="1380000000"/>
  </r>
  <r>
    <s v="R01966"/>
    <x v="1"/>
    <x v="18"/>
    <x v="27"/>
    <x v="73"/>
    <n v="379"/>
    <n v="93"/>
    <n v="1279"/>
    <n v="70955"/>
    <n v="46395"/>
    <n v="479708"/>
    <n v="4927"/>
    <n v="5659"/>
    <n v="213000000"/>
  </r>
  <r>
    <s v="R01967"/>
    <x v="2"/>
    <x v="9"/>
    <x v="25"/>
    <x v="570"/>
    <n v="3763"/>
    <n v="47"/>
    <n v="3245"/>
    <n v="74718"/>
    <n v="46442"/>
    <n v="482953"/>
    <n v="22578"/>
    <n v="12039"/>
    <n v="1380000000"/>
  </r>
  <r>
    <s v="R01968"/>
    <x v="2"/>
    <x v="7"/>
    <x v="7"/>
    <x v="57"/>
    <n v="1661"/>
    <n v="163"/>
    <n v="4949"/>
    <n v="76379"/>
    <n v="46605"/>
    <n v="487902"/>
    <n v="26576"/>
    <n v="6876"/>
    <n v="1380000000"/>
  </r>
  <r>
    <s v="R01969"/>
    <x v="4"/>
    <x v="12"/>
    <x v="14"/>
    <x v="498"/>
    <n v="3058"/>
    <n v="99"/>
    <n v="49"/>
    <n v="79437"/>
    <n v="46704"/>
    <n v="487951"/>
    <n v="45870"/>
    <n v="12809"/>
    <n v="331000000"/>
  </r>
  <r>
    <s v="R01970"/>
    <x v="2"/>
    <x v="9"/>
    <x v="9"/>
    <x v="149"/>
    <n v="1306"/>
    <n v="81"/>
    <n v="2664"/>
    <n v="80743"/>
    <n v="46785"/>
    <n v="490615"/>
    <n v="23508"/>
    <n v="13315"/>
    <n v="1380000000"/>
  </r>
  <r>
    <s v="R01971"/>
    <x v="2"/>
    <x v="2"/>
    <x v="2"/>
    <x v="444"/>
    <n v="2465"/>
    <n v="193"/>
    <n v="1774"/>
    <n v="83208"/>
    <n v="46978"/>
    <n v="492389"/>
    <n v="46835"/>
    <n v="10420"/>
    <n v="1380000000"/>
  </r>
  <r>
    <s v="R01972"/>
    <x v="0"/>
    <x v="16"/>
    <x v="19"/>
    <x v="536"/>
    <n v="4451"/>
    <n v="116"/>
    <n v="3588"/>
    <n v="87659"/>
    <n v="47094"/>
    <n v="495977"/>
    <n v="22255"/>
    <n v="2533"/>
    <n v="83000000"/>
  </r>
  <r>
    <s v="R01973"/>
    <x v="3"/>
    <x v="10"/>
    <x v="10"/>
    <x v="180"/>
    <n v="15"/>
    <n v="10"/>
    <n v="4046"/>
    <n v="87674"/>
    <n v="47104"/>
    <n v="500023"/>
    <n v="105"/>
    <n v="1222"/>
    <n v="68000000"/>
  </r>
  <r>
    <s v="R01974"/>
    <x v="3"/>
    <x v="17"/>
    <x v="20"/>
    <x v="34"/>
    <n v="4410"/>
    <n v="51"/>
    <n v="65"/>
    <n v="92084"/>
    <n v="47155"/>
    <n v="500088"/>
    <n v="61740"/>
    <n v="7263"/>
    <n v="68000000"/>
  </r>
  <r>
    <s v="R01975"/>
    <x v="1"/>
    <x v="18"/>
    <x v="27"/>
    <x v="629"/>
    <n v="2580"/>
    <n v="163"/>
    <n v="4223"/>
    <n v="94664"/>
    <n v="47318"/>
    <n v="504311"/>
    <n v="12900"/>
    <n v="8062"/>
    <n v="213000000"/>
  </r>
  <r>
    <s v="R01976"/>
    <x v="3"/>
    <x v="6"/>
    <x v="22"/>
    <x v="285"/>
    <n v="2592"/>
    <n v="30"/>
    <n v="2744"/>
    <n v="97256"/>
    <n v="47348"/>
    <n v="507055"/>
    <n v="25920"/>
    <n v="11824"/>
    <n v="68000000"/>
  </r>
  <r>
    <s v="R01977"/>
    <x v="1"/>
    <x v="15"/>
    <x v="18"/>
    <x v="449"/>
    <n v="4789"/>
    <n v="23"/>
    <n v="187"/>
    <n v="102045"/>
    <n v="47371"/>
    <n v="507242"/>
    <n v="57468"/>
    <n v="16472"/>
    <n v="213000000"/>
  </r>
  <r>
    <s v="R01978"/>
    <x v="0"/>
    <x v="16"/>
    <x v="19"/>
    <x v="419"/>
    <n v="68"/>
    <n v="148"/>
    <n v="4673"/>
    <n v="102113"/>
    <n v="47519"/>
    <n v="511915"/>
    <n v="544"/>
    <n v="7685"/>
    <n v="83000000"/>
  </r>
  <r>
    <s v="R01979"/>
    <x v="3"/>
    <x v="17"/>
    <x v="20"/>
    <x v="445"/>
    <n v="410"/>
    <n v="95"/>
    <n v="4039"/>
    <n v="102523"/>
    <n v="47614"/>
    <n v="515954"/>
    <n v="6150"/>
    <n v="19378"/>
    <n v="68000000"/>
  </r>
  <r>
    <s v="R01980"/>
    <x v="0"/>
    <x v="4"/>
    <x v="24"/>
    <x v="61"/>
    <n v="3123"/>
    <n v="157"/>
    <n v="2888"/>
    <n v="105646"/>
    <n v="47771"/>
    <n v="518842"/>
    <n v="24984"/>
    <n v="7066"/>
    <n v="83000000"/>
  </r>
  <r>
    <s v="R01981"/>
    <x v="3"/>
    <x v="17"/>
    <x v="20"/>
    <x v="195"/>
    <n v="2859"/>
    <n v="120"/>
    <n v="4857"/>
    <n v="108505"/>
    <n v="47891"/>
    <n v="523699"/>
    <n v="42885"/>
    <n v="19965"/>
    <n v="68000000"/>
  </r>
  <r>
    <s v="R01982"/>
    <x v="3"/>
    <x v="17"/>
    <x v="28"/>
    <x v="44"/>
    <n v="918"/>
    <n v="71"/>
    <n v="666"/>
    <n v="109423"/>
    <n v="47962"/>
    <n v="524365"/>
    <n v="17442"/>
    <n v="14363"/>
    <n v="68000000"/>
  </r>
  <r>
    <s v="R01983"/>
    <x v="0"/>
    <x v="16"/>
    <x v="19"/>
    <x v="33"/>
    <n v="4835"/>
    <n v="96"/>
    <n v="932"/>
    <n v="114258"/>
    <n v="48058"/>
    <n v="525297"/>
    <n v="67690"/>
    <n v="14890"/>
    <n v="83000000"/>
  </r>
  <r>
    <s v="R01984"/>
    <x v="2"/>
    <x v="7"/>
    <x v="7"/>
    <x v="26"/>
    <n v="1490"/>
    <n v="114"/>
    <n v="1970"/>
    <n v="115748"/>
    <n v="48172"/>
    <n v="527267"/>
    <n v="7450"/>
    <n v="12386"/>
    <n v="1380000000"/>
  </r>
  <r>
    <s v="R01985"/>
    <x v="2"/>
    <x v="2"/>
    <x v="29"/>
    <x v="132"/>
    <n v="3805"/>
    <n v="63"/>
    <n v="3852"/>
    <n v="119553"/>
    <n v="48235"/>
    <n v="531119"/>
    <n v="49465"/>
    <n v="8846"/>
    <n v="1380000000"/>
  </r>
  <r>
    <s v="R01986"/>
    <x v="2"/>
    <x v="7"/>
    <x v="7"/>
    <x v="62"/>
    <n v="3343"/>
    <n v="126"/>
    <n v="4140"/>
    <n v="122896"/>
    <n v="48361"/>
    <n v="535259"/>
    <n v="46802"/>
    <n v="8644"/>
    <n v="1380000000"/>
  </r>
  <r>
    <s v="R01987"/>
    <x v="2"/>
    <x v="2"/>
    <x v="29"/>
    <x v="353"/>
    <n v="2486"/>
    <n v="116"/>
    <n v="2176"/>
    <n v="125382"/>
    <n v="48477"/>
    <n v="537435"/>
    <n v="29832"/>
    <n v="291"/>
    <n v="1380000000"/>
  </r>
  <r>
    <s v="R01988"/>
    <x v="3"/>
    <x v="6"/>
    <x v="22"/>
    <x v="108"/>
    <n v="2577"/>
    <n v="38"/>
    <n v="617"/>
    <n v="127959"/>
    <n v="48515"/>
    <n v="538052"/>
    <n v="46386"/>
    <n v="13920"/>
    <n v="68000000"/>
  </r>
  <r>
    <s v="R01989"/>
    <x v="4"/>
    <x v="14"/>
    <x v="16"/>
    <x v="670"/>
    <n v="272"/>
    <n v="128"/>
    <n v="4858"/>
    <n v="128231"/>
    <n v="48643"/>
    <n v="542910"/>
    <n v="4896"/>
    <n v="14306"/>
    <n v="331000000"/>
  </r>
  <r>
    <s v="R01990"/>
    <x v="0"/>
    <x v="16"/>
    <x v="19"/>
    <x v="388"/>
    <n v="4554"/>
    <n v="96"/>
    <n v="792"/>
    <n v="132785"/>
    <n v="48739"/>
    <n v="543702"/>
    <n v="77418"/>
    <n v="18217"/>
    <n v="83000000"/>
  </r>
  <r>
    <s v="R01991"/>
    <x v="4"/>
    <x v="12"/>
    <x v="17"/>
    <x v="52"/>
    <n v="819"/>
    <n v="169"/>
    <n v="1250"/>
    <n v="133604"/>
    <n v="48908"/>
    <n v="544952"/>
    <n v="5733"/>
    <n v="18301"/>
    <n v="331000000"/>
  </r>
  <r>
    <s v="R01992"/>
    <x v="4"/>
    <x v="14"/>
    <x v="32"/>
    <x v="499"/>
    <n v="2615"/>
    <n v="76"/>
    <n v="3993"/>
    <n v="136219"/>
    <n v="48984"/>
    <n v="548945"/>
    <n v="47070"/>
    <n v="3613"/>
    <n v="331000000"/>
  </r>
  <r>
    <s v="R01993"/>
    <x v="1"/>
    <x v="15"/>
    <x v="18"/>
    <x v="444"/>
    <n v="4956"/>
    <n v="4"/>
    <n v="2444"/>
    <n v="141175"/>
    <n v="48988"/>
    <n v="551389"/>
    <n v="89208"/>
    <n v="12070"/>
    <n v="213000000"/>
  </r>
  <r>
    <s v="R01994"/>
    <x v="2"/>
    <x v="7"/>
    <x v="7"/>
    <x v="415"/>
    <n v="2544"/>
    <n v="139"/>
    <n v="2322"/>
    <n v="143719"/>
    <n v="49127"/>
    <n v="553711"/>
    <n v="17808"/>
    <n v="14509"/>
    <n v="1380000000"/>
  </r>
  <r>
    <s v="R01995"/>
    <x v="3"/>
    <x v="11"/>
    <x v="33"/>
    <x v="87"/>
    <n v="3984"/>
    <n v="156"/>
    <n v="4233"/>
    <n v="147703"/>
    <n v="49283"/>
    <n v="557944"/>
    <n v="67728"/>
    <n v="17593"/>
    <n v="68000000"/>
  </r>
  <r>
    <s v="R01996"/>
    <x v="2"/>
    <x v="9"/>
    <x v="25"/>
    <x v="465"/>
    <n v="4890"/>
    <n v="2"/>
    <n v="1350"/>
    <n v="152593"/>
    <n v="49285"/>
    <n v="559294"/>
    <n v="68460"/>
    <n v="8442"/>
    <n v="1380000000"/>
  </r>
  <r>
    <s v="R01997"/>
    <x v="2"/>
    <x v="2"/>
    <x v="2"/>
    <x v="671"/>
    <n v="4900"/>
    <n v="60"/>
    <n v="2830"/>
    <n v="157493"/>
    <n v="49345"/>
    <n v="562124"/>
    <n v="39200"/>
    <n v="2668"/>
    <n v="1380000000"/>
  </r>
  <r>
    <s v="R01998"/>
    <x v="4"/>
    <x v="12"/>
    <x v="14"/>
    <x v="281"/>
    <n v="2981"/>
    <n v="178"/>
    <n v="2275"/>
    <n v="160474"/>
    <n v="49523"/>
    <n v="564399"/>
    <n v="23848"/>
    <n v="17847"/>
    <n v="331000000"/>
  </r>
  <r>
    <s v="R01999"/>
    <x v="1"/>
    <x v="15"/>
    <x v="30"/>
    <x v="340"/>
    <n v="1890"/>
    <n v="163"/>
    <n v="2206"/>
    <n v="162364"/>
    <n v="49686"/>
    <n v="566605"/>
    <n v="11340"/>
    <n v="3284"/>
    <n v="213000000"/>
  </r>
  <r>
    <s v="R02000"/>
    <x v="2"/>
    <x v="2"/>
    <x v="2"/>
    <x v="189"/>
    <n v="3039"/>
    <n v="110"/>
    <n v="1917"/>
    <n v="165403"/>
    <n v="49796"/>
    <n v="568522"/>
    <n v="24312"/>
    <n v="8535"/>
    <n v="1380000000"/>
  </r>
  <r>
    <s v="R02001"/>
    <x v="0"/>
    <x v="4"/>
    <x v="4"/>
    <x v="658"/>
    <n v="4935"/>
    <n v="74"/>
    <n v="3834"/>
    <n v="170338"/>
    <n v="49870"/>
    <n v="572356"/>
    <n v="29610"/>
    <n v="16053"/>
    <n v="83000000"/>
  </r>
  <r>
    <s v="R02002"/>
    <x v="0"/>
    <x v="19"/>
    <x v="36"/>
    <x v="347"/>
    <n v="2682"/>
    <n v="129"/>
    <n v="2077"/>
    <n v="173020"/>
    <n v="49999"/>
    <n v="574433"/>
    <n v="40230"/>
    <n v="3925"/>
    <n v="83000000"/>
  </r>
  <r>
    <s v="R02003"/>
    <x v="2"/>
    <x v="5"/>
    <x v="13"/>
    <x v="434"/>
    <n v="602"/>
    <n v="28"/>
    <n v="1121"/>
    <n v="173622"/>
    <n v="50027"/>
    <n v="575554"/>
    <n v="11438"/>
    <n v="7146"/>
    <n v="1380000000"/>
  </r>
  <r>
    <s v="R02004"/>
    <x v="4"/>
    <x v="13"/>
    <x v="21"/>
    <x v="59"/>
    <n v="3937"/>
    <n v="40"/>
    <n v="608"/>
    <n v="177559"/>
    <n v="50067"/>
    <n v="576162"/>
    <n v="59055"/>
    <n v="10585"/>
    <n v="331000000"/>
  </r>
  <r>
    <s v="R02005"/>
    <x v="4"/>
    <x v="12"/>
    <x v="14"/>
    <x v="192"/>
    <n v="1432"/>
    <n v="28"/>
    <n v="768"/>
    <n v="178991"/>
    <n v="50095"/>
    <n v="576930"/>
    <n v="15752"/>
    <n v="5613"/>
    <n v="331000000"/>
  </r>
  <r>
    <s v="R02006"/>
    <x v="3"/>
    <x v="17"/>
    <x v="20"/>
    <x v="210"/>
    <n v="4462"/>
    <n v="99"/>
    <n v="783"/>
    <n v="183453"/>
    <n v="194"/>
    <n v="577713"/>
    <n v="40158"/>
    <n v="14871"/>
    <n v="68000000"/>
  </r>
  <r>
    <s v="R02007"/>
    <x v="1"/>
    <x v="1"/>
    <x v="26"/>
    <x v="382"/>
    <n v="255"/>
    <n v="63"/>
    <n v="2929"/>
    <n v="183708"/>
    <n v="257"/>
    <n v="580642"/>
    <n v="2805"/>
    <n v="4962"/>
    <n v="213000000"/>
  </r>
  <r>
    <s v="R02008"/>
    <x v="4"/>
    <x v="8"/>
    <x v="8"/>
    <x v="183"/>
    <n v="2487"/>
    <n v="57"/>
    <n v="2389"/>
    <n v="186195"/>
    <n v="314"/>
    <n v="583031"/>
    <n v="24870"/>
    <n v="7801"/>
    <n v="331000000"/>
  </r>
  <r>
    <s v="R02009"/>
    <x v="3"/>
    <x v="11"/>
    <x v="33"/>
    <x v="471"/>
    <n v="1358"/>
    <n v="137"/>
    <n v="167"/>
    <n v="187553"/>
    <n v="451"/>
    <n v="583198"/>
    <n v="8148"/>
    <n v="16469"/>
    <n v="68000000"/>
  </r>
  <r>
    <s v="R02010"/>
    <x v="0"/>
    <x v="4"/>
    <x v="24"/>
    <x v="343"/>
    <n v="3701"/>
    <n v="10"/>
    <n v="4779"/>
    <n v="191254"/>
    <n v="461"/>
    <n v="587977"/>
    <n v="66618"/>
    <n v="17424"/>
    <n v="83000000"/>
  </r>
  <r>
    <s v="R02011"/>
    <x v="0"/>
    <x v="19"/>
    <x v="36"/>
    <x v="245"/>
    <n v="2482"/>
    <n v="134"/>
    <n v="3256"/>
    <n v="193736"/>
    <n v="595"/>
    <n v="591233"/>
    <n v="39712"/>
    <n v="2291"/>
    <n v="83000000"/>
  </r>
  <r>
    <s v="R02012"/>
    <x v="0"/>
    <x v="19"/>
    <x v="36"/>
    <x v="433"/>
    <n v="689"/>
    <n v="76"/>
    <n v="2479"/>
    <n v="194425"/>
    <n v="671"/>
    <n v="593712"/>
    <n v="4134"/>
    <n v="10173"/>
    <n v="83000000"/>
  </r>
  <r>
    <s v="R02013"/>
    <x v="2"/>
    <x v="2"/>
    <x v="2"/>
    <x v="334"/>
    <n v="3532"/>
    <n v="107"/>
    <n v="4134"/>
    <n v="197957"/>
    <n v="778"/>
    <n v="597846"/>
    <n v="17660"/>
    <n v="13067"/>
    <n v="1380000000"/>
  </r>
  <r>
    <s v="R02014"/>
    <x v="1"/>
    <x v="1"/>
    <x v="26"/>
    <x v="96"/>
    <n v="307"/>
    <n v="188"/>
    <n v="979"/>
    <n v="198264"/>
    <n v="966"/>
    <n v="598825"/>
    <n v="5219"/>
    <n v="1932"/>
    <n v="213000000"/>
  </r>
  <r>
    <s v="R02015"/>
    <x v="3"/>
    <x v="17"/>
    <x v="20"/>
    <x v="546"/>
    <n v="1696"/>
    <n v="193"/>
    <n v="2434"/>
    <n v="199960"/>
    <n v="1159"/>
    <n v="601259"/>
    <n v="8480"/>
    <n v="6149"/>
    <n v="68000000"/>
  </r>
  <r>
    <s v="R02016"/>
    <x v="1"/>
    <x v="18"/>
    <x v="27"/>
    <x v="666"/>
    <n v="3166"/>
    <n v="93"/>
    <n v="4022"/>
    <n v="203126"/>
    <n v="1252"/>
    <n v="605281"/>
    <n v="53822"/>
    <n v="11202"/>
    <n v="213000000"/>
  </r>
  <r>
    <s v="R02017"/>
    <x v="2"/>
    <x v="7"/>
    <x v="7"/>
    <x v="431"/>
    <n v="408"/>
    <n v="85"/>
    <n v="2816"/>
    <n v="203534"/>
    <n v="1337"/>
    <n v="608097"/>
    <n v="3672"/>
    <n v="16764"/>
    <n v="1380000000"/>
  </r>
  <r>
    <s v="R02018"/>
    <x v="3"/>
    <x v="11"/>
    <x v="33"/>
    <x v="401"/>
    <n v="3951"/>
    <n v="180"/>
    <n v="790"/>
    <n v="207485"/>
    <n v="1517"/>
    <n v="608887"/>
    <n v="35559"/>
    <n v="778"/>
    <n v="68000000"/>
  </r>
  <r>
    <s v="R02019"/>
    <x v="3"/>
    <x v="10"/>
    <x v="10"/>
    <x v="658"/>
    <n v="825"/>
    <n v="64"/>
    <n v="4837"/>
    <n v="208310"/>
    <n v="1581"/>
    <n v="613724"/>
    <n v="9075"/>
    <n v="19690"/>
    <n v="68000000"/>
  </r>
  <r>
    <s v="R02020"/>
    <x v="4"/>
    <x v="12"/>
    <x v="14"/>
    <x v="145"/>
    <n v="1191"/>
    <n v="26"/>
    <n v="1474"/>
    <n v="209501"/>
    <n v="1607"/>
    <n v="615198"/>
    <n v="5955"/>
    <n v="3455"/>
    <n v="331000000"/>
  </r>
  <r>
    <s v="R02021"/>
    <x v="1"/>
    <x v="15"/>
    <x v="18"/>
    <x v="579"/>
    <n v="2134"/>
    <n v="134"/>
    <n v="3186"/>
    <n v="211635"/>
    <n v="1741"/>
    <n v="618384"/>
    <n v="19206"/>
    <n v="123"/>
    <n v="213000000"/>
  </r>
  <r>
    <s v="R02022"/>
    <x v="1"/>
    <x v="18"/>
    <x v="23"/>
    <x v="672"/>
    <n v="3094"/>
    <n v="64"/>
    <n v="4001"/>
    <n v="214729"/>
    <n v="1805"/>
    <n v="622385"/>
    <n v="18564"/>
    <n v="1083"/>
    <n v="213000000"/>
  </r>
  <r>
    <s v="R02023"/>
    <x v="4"/>
    <x v="12"/>
    <x v="17"/>
    <x v="624"/>
    <n v="4193"/>
    <n v="57"/>
    <n v="2448"/>
    <n v="218922"/>
    <n v="1862"/>
    <n v="624833"/>
    <n v="58702"/>
    <n v="18441"/>
    <n v="331000000"/>
  </r>
  <r>
    <s v="R02024"/>
    <x v="0"/>
    <x v="19"/>
    <x v="35"/>
    <x v="445"/>
    <n v="1774"/>
    <n v="24"/>
    <n v="3674"/>
    <n v="220696"/>
    <n v="1886"/>
    <n v="628507"/>
    <n v="8870"/>
    <n v="13995"/>
    <n v="83000000"/>
  </r>
  <r>
    <s v="R02025"/>
    <x v="2"/>
    <x v="2"/>
    <x v="29"/>
    <x v="126"/>
    <n v="4416"/>
    <n v="47"/>
    <n v="3380"/>
    <n v="225112"/>
    <n v="1933"/>
    <n v="631887"/>
    <n v="48576"/>
    <n v="19602"/>
    <n v="1380000000"/>
  </r>
  <r>
    <s v="R02026"/>
    <x v="1"/>
    <x v="1"/>
    <x v="1"/>
    <x v="347"/>
    <n v="533"/>
    <n v="3"/>
    <n v="1126"/>
    <n v="225645"/>
    <n v="1936"/>
    <n v="633013"/>
    <n v="10127"/>
    <n v="4707"/>
    <n v="213000000"/>
  </r>
  <r>
    <s v="R02027"/>
    <x v="4"/>
    <x v="13"/>
    <x v="15"/>
    <x v="22"/>
    <n v="2867"/>
    <n v="135"/>
    <n v="1750"/>
    <n v="228512"/>
    <n v="2071"/>
    <n v="634763"/>
    <n v="20069"/>
    <n v="16377"/>
    <n v="331000000"/>
  </r>
  <r>
    <s v="R02028"/>
    <x v="3"/>
    <x v="17"/>
    <x v="20"/>
    <x v="580"/>
    <n v="1207"/>
    <n v="114"/>
    <n v="4197"/>
    <n v="229719"/>
    <n v="2185"/>
    <n v="638960"/>
    <n v="18105"/>
    <n v="1806"/>
    <n v="68000000"/>
  </r>
  <r>
    <s v="R02029"/>
    <x v="4"/>
    <x v="8"/>
    <x v="34"/>
    <x v="437"/>
    <n v="416"/>
    <n v="195"/>
    <n v="4750"/>
    <n v="230135"/>
    <n v="2380"/>
    <n v="643710"/>
    <n v="5408"/>
    <n v="13014"/>
    <n v="331000000"/>
  </r>
  <r>
    <s v="R02030"/>
    <x v="0"/>
    <x v="0"/>
    <x v="0"/>
    <x v="282"/>
    <n v="2776"/>
    <n v="187"/>
    <n v="3161"/>
    <n v="232911"/>
    <n v="2567"/>
    <n v="646871"/>
    <n v="52744"/>
    <n v="5670"/>
    <n v="83000000"/>
  </r>
  <r>
    <s v="R02031"/>
    <x v="2"/>
    <x v="7"/>
    <x v="7"/>
    <x v="97"/>
    <n v="1237"/>
    <n v="3"/>
    <n v="3189"/>
    <n v="234148"/>
    <n v="2570"/>
    <n v="650060"/>
    <n v="11133"/>
    <n v="7666"/>
    <n v="1380000000"/>
  </r>
  <r>
    <s v="R02032"/>
    <x v="0"/>
    <x v="16"/>
    <x v="19"/>
    <x v="468"/>
    <n v="4943"/>
    <n v="135"/>
    <n v="751"/>
    <n v="239091"/>
    <n v="2705"/>
    <n v="650811"/>
    <n v="44487"/>
    <n v="3669"/>
    <n v="83000000"/>
  </r>
  <r>
    <s v="R02033"/>
    <x v="3"/>
    <x v="6"/>
    <x v="22"/>
    <x v="394"/>
    <n v="4765"/>
    <n v="89"/>
    <n v="1232"/>
    <n v="243856"/>
    <n v="2794"/>
    <n v="652043"/>
    <n v="42885"/>
    <n v="12494"/>
    <n v="68000000"/>
  </r>
  <r>
    <s v="R02034"/>
    <x v="3"/>
    <x v="11"/>
    <x v="33"/>
    <x v="642"/>
    <n v="1943"/>
    <n v="15"/>
    <n v="858"/>
    <n v="245799"/>
    <n v="2809"/>
    <n v="652901"/>
    <n v="25259"/>
    <n v="14235"/>
    <n v="68000000"/>
  </r>
  <r>
    <s v="R02035"/>
    <x v="3"/>
    <x v="11"/>
    <x v="33"/>
    <x v="419"/>
    <n v="2180"/>
    <n v="146"/>
    <n v="4414"/>
    <n v="247979"/>
    <n v="2955"/>
    <n v="657315"/>
    <n v="37060"/>
    <n v="11519"/>
    <n v="68000000"/>
  </r>
  <r>
    <s v="R02036"/>
    <x v="3"/>
    <x v="17"/>
    <x v="28"/>
    <x v="204"/>
    <n v="2100"/>
    <n v="128"/>
    <n v="3860"/>
    <n v="250079"/>
    <n v="3083"/>
    <n v="661175"/>
    <n v="29400"/>
    <n v="19123"/>
    <n v="68000000"/>
  </r>
  <r>
    <s v="R02037"/>
    <x v="4"/>
    <x v="12"/>
    <x v="17"/>
    <x v="603"/>
    <n v="4836"/>
    <n v="100"/>
    <n v="4728"/>
    <n v="254915"/>
    <n v="3183"/>
    <n v="665903"/>
    <n v="82212"/>
    <n v="19342"/>
    <n v="331000000"/>
  </r>
  <r>
    <s v="R02038"/>
    <x v="3"/>
    <x v="17"/>
    <x v="20"/>
    <x v="288"/>
    <n v="4118"/>
    <n v="161"/>
    <n v="3941"/>
    <n v="259033"/>
    <n v="3344"/>
    <n v="669844"/>
    <n v="20590"/>
    <n v="7186"/>
    <n v="68000000"/>
  </r>
  <r>
    <s v="R02039"/>
    <x v="3"/>
    <x v="17"/>
    <x v="20"/>
    <x v="86"/>
    <n v="3674"/>
    <n v="111"/>
    <n v="2699"/>
    <n v="262707"/>
    <n v="3455"/>
    <n v="672543"/>
    <n v="33066"/>
    <n v="10193"/>
    <n v="68000000"/>
  </r>
  <r>
    <s v="R02040"/>
    <x v="4"/>
    <x v="13"/>
    <x v="15"/>
    <x v="217"/>
    <n v="459"/>
    <n v="44"/>
    <n v="2000"/>
    <n v="263166"/>
    <n v="3499"/>
    <n v="674543"/>
    <n v="6426"/>
    <n v="713"/>
    <n v="331000000"/>
  </r>
  <r>
    <s v="R02041"/>
    <x v="3"/>
    <x v="6"/>
    <x v="6"/>
    <x v="330"/>
    <n v="649"/>
    <n v="62"/>
    <n v="239"/>
    <n v="263815"/>
    <n v="3561"/>
    <n v="674782"/>
    <n v="6490"/>
    <n v="9073"/>
    <n v="68000000"/>
  </r>
  <r>
    <s v="R02042"/>
    <x v="0"/>
    <x v="16"/>
    <x v="19"/>
    <x v="418"/>
    <n v="4577"/>
    <n v="93"/>
    <n v="2190"/>
    <n v="268392"/>
    <n v="3654"/>
    <n v="676972"/>
    <n v="59501"/>
    <n v="10839"/>
    <n v="83000000"/>
  </r>
  <r>
    <s v="R02043"/>
    <x v="0"/>
    <x v="16"/>
    <x v="19"/>
    <x v="356"/>
    <n v="119"/>
    <n v="133"/>
    <n v="4214"/>
    <n v="268511"/>
    <n v="3787"/>
    <n v="681186"/>
    <n v="833"/>
    <n v="19383"/>
    <n v="83000000"/>
  </r>
  <r>
    <s v="R02044"/>
    <x v="1"/>
    <x v="18"/>
    <x v="27"/>
    <x v="181"/>
    <n v="4768"/>
    <n v="35"/>
    <n v="4691"/>
    <n v="273279"/>
    <n v="3822"/>
    <n v="685877"/>
    <n v="23840"/>
    <n v="8434"/>
    <n v="213000000"/>
  </r>
  <r>
    <s v="R02045"/>
    <x v="0"/>
    <x v="0"/>
    <x v="0"/>
    <x v="322"/>
    <n v="2255"/>
    <n v="120"/>
    <n v="2015"/>
    <n v="275534"/>
    <n v="3942"/>
    <n v="687892"/>
    <n v="36080"/>
    <n v="17380"/>
    <n v="83000000"/>
  </r>
  <r>
    <s v="R02046"/>
    <x v="2"/>
    <x v="9"/>
    <x v="9"/>
    <x v="133"/>
    <n v="317"/>
    <n v="102"/>
    <n v="162"/>
    <n v="275851"/>
    <n v="4044"/>
    <n v="688054"/>
    <n v="4755"/>
    <n v="970"/>
    <n v="1380000000"/>
  </r>
  <r>
    <s v="R02047"/>
    <x v="2"/>
    <x v="9"/>
    <x v="9"/>
    <x v="630"/>
    <n v="867"/>
    <n v="65"/>
    <n v="4749"/>
    <n v="276718"/>
    <n v="4109"/>
    <n v="692803"/>
    <n v="13005"/>
    <n v="1540"/>
    <n v="1380000000"/>
  </r>
  <r>
    <s v="R02048"/>
    <x v="2"/>
    <x v="7"/>
    <x v="7"/>
    <x v="26"/>
    <n v="3226"/>
    <n v="118"/>
    <n v="349"/>
    <n v="279944"/>
    <n v="4227"/>
    <n v="693152"/>
    <n v="38712"/>
    <n v="650"/>
    <n v="1380000000"/>
  </r>
  <r>
    <s v="R02049"/>
    <x v="4"/>
    <x v="12"/>
    <x v="17"/>
    <x v="239"/>
    <n v="393"/>
    <n v="7"/>
    <n v="30"/>
    <n v="280337"/>
    <n v="4234"/>
    <n v="693182"/>
    <n v="5109"/>
    <n v="6246"/>
    <n v="331000000"/>
  </r>
  <r>
    <s v="R02050"/>
    <x v="0"/>
    <x v="4"/>
    <x v="24"/>
    <x v="538"/>
    <n v="2552"/>
    <n v="194"/>
    <n v="2138"/>
    <n v="282889"/>
    <n v="4428"/>
    <n v="695320"/>
    <n v="40832"/>
    <n v="5978"/>
    <n v="83000000"/>
  </r>
  <r>
    <s v="R02051"/>
    <x v="2"/>
    <x v="7"/>
    <x v="7"/>
    <x v="243"/>
    <n v="4408"/>
    <n v="26"/>
    <n v="2175"/>
    <n v="287297"/>
    <n v="4454"/>
    <n v="697495"/>
    <n v="66120"/>
    <n v="9461"/>
    <n v="1380000000"/>
  </r>
  <r>
    <s v="R02052"/>
    <x v="1"/>
    <x v="18"/>
    <x v="27"/>
    <x v="630"/>
    <n v="3228"/>
    <n v="33"/>
    <n v="2826"/>
    <n v="290525"/>
    <n v="4487"/>
    <n v="700321"/>
    <n v="32280"/>
    <n v="2195"/>
    <n v="213000000"/>
  </r>
  <r>
    <s v="R02053"/>
    <x v="4"/>
    <x v="8"/>
    <x v="8"/>
    <x v="645"/>
    <n v="2061"/>
    <n v="27"/>
    <n v="3619"/>
    <n v="292586"/>
    <n v="4514"/>
    <n v="703940"/>
    <n v="18549"/>
    <n v="11249"/>
    <n v="331000000"/>
  </r>
  <r>
    <s v="R02054"/>
    <x v="1"/>
    <x v="3"/>
    <x v="31"/>
    <x v="551"/>
    <n v="76"/>
    <n v="158"/>
    <n v="847"/>
    <n v="292662"/>
    <n v="4672"/>
    <n v="704787"/>
    <n v="1216"/>
    <n v="9391"/>
    <n v="213000000"/>
  </r>
  <r>
    <s v="R02055"/>
    <x v="0"/>
    <x v="4"/>
    <x v="4"/>
    <x v="207"/>
    <n v="3410"/>
    <n v="144"/>
    <n v="791"/>
    <n v="296072"/>
    <n v="4816"/>
    <n v="705578"/>
    <n v="40920"/>
    <n v="768"/>
    <n v="83000000"/>
  </r>
  <r>
    <s v="R02056"/>
    <x v="3"/>
    <x v="17"/>
    <x v="20"/>
    <x v="552"/>
    <n v="408"/>
    <n v="107"/>
    <n v="508"/>
    <n v="296480"/>
    <n v="4923"/>
    <n v="706086"/>
    <n v="6528"/>
    <n v="4514"/>
    <n v="68000000"/>
  </r>
  <r>
    <s v="R02057"/>
    <x v="1"/>
    <x v="15"/>
    <x v="30"/>
    <x v="194"/>
    <n v="4092"/>
    <n v="122"/>
    <n v="4840"/>
    <n v="300572"/>
    <n v="5045"/>
    <n v="710926"/>
    <n v="40920"/>
    <n v="1945"/>
    <n v="213000000"/>
  </r>
  <r>
    <s v="R02058"/>
    <x v="3"/>
    <x v="11"/>
    <x v="12"/>
    <x v="589"/>
    <n v="2267"/>
    <n v="182"/>
    <n v="4835"/>
    <n v="302839"/>
    <n v="5227"/>
    <n v="715761"/>
    <n v="22670"/>
    <n v="19208"/>
    <n v="68000000"/>
  </r>
  <r>
    <s v="R02059"/>
    <x v="4"/>
    <x v="13"/>
    <x v="21"/>
    <x v="614"/>
    <n v="743"/>
    <n v="8"/>
    <n v="4332"/>
    <n v="303582"/>
    <n v="5235"/>
    <n v="720093"/>
    <n v="9659"/>
    <n v="19568"/>
    <n v="331000000"/>
  </r>
  <r>
    <s v="R02060"/>
    <x v="1"/>
    <x v="18"/>
    <x v="23"/>
    <x v="600"/>
    <n v="4528"/>
    <n v="56"/>
    <n v="1012"/>
    <n v="308110"/>
    <n v="5291"/>
    <n v="721105"/>
    <n v="58864"/>
    <n v="15527"/>
    <n v="213000000"/>
  </r>
  <r>
    <s v="R02061"/>
    <x v="1"/>
    <x v="15"/>
    <x v="30"/>
    <x v="583"/>
    <n v="2853"/>
    <n v="44"/>
    <n v="3024"/>
    <n v="310963"/>
    <n v="5335"/>
    <n v="724129"/>
    <n v="14265"/>
    <n v="8419"/>
    <n v="213000000"/>
  </r>
  <r>
    <s v="R02062"/>
    <x v="4"/>
    <x v="12"/>
    <x v="17"/>
    <x v="673"/>
    <n v="3834"/>
    <n v="133"/>
    <n v="3070"/>
    <n v="314797"/>
    <n v="5468"/>
    <n v="727199"/>
    <n v="61344"/>
    <n v="13348"/>
    <n v="331000000"/>
  </r>
  <r>
    <s v="R02063"/>
    <x v="4"/>
    <x v="13"/>
    <x v="15"/>
    <x v="376"/>
    <n v="3997"/>
    <n v="141"/>
    <n v="1074"/>
    <n v="318794"/>
    <n v="5609"/>
    <n v="728273"/>
    <n v="23982"/>
    <n v="18010"/>
    <n v="331000000"/>
  </r>
  <r>
    <s v="R02064"/>
    <x v="2"/>
    <x v="7"/>
    <x v="7"/>
    <x v="638"/>
    <n v="1831"/>
    <n v="158"/>
    <n v="468"/>
    <n v="320625"/>
    <n v="5767"/>
    <n v="728741"/>
    <n v="9155"/>
    <n v="9542"/>
    <n v="1380000000"/>
  </r>
  <r>
    <s v="R02065"/>
    <x v="0"/>
    <x v="19"/>
    <x v="36"/>
    <x v="610"/>
    <n v="987"/>
    <n v="181"/>
    <n v="1915"/>
    <n v="321612"/>
    <n v="5948"/>
    <n v="730656"/>
    <n v="5922"/>
    <n v="19421"/>
    <n v="83000000"/>
  </r>
  <r>
    <s v="R02066"/>
    <x v="1"/>
    <x v="3"/>
    <x v="31"/>
    <x v="440"/>
    <n v="2701"/>
    <n v="10"/>
    <n v="4483"/>
    <n v="324313"/>
    <n v="5958"/>
    <n v="735139"/>
    <n v="18907"/>
    <n v="4273"/>
    <n v="213000000"/>
  </r>
  <r>
    <s v="R02067"/>
    <x v="1"/>
    <x v="1"/>
    <x v="1"/>
    <x v="352"/>
    <n v="3712"/>
    <n v="68"/>
    <n v="735"/>
    <n v="328025"/>
    <n v="6026"/>
    <n v="735874"/>
    <n v="63104"/>
    <n v="15541"/>
    <n v="213000000"/>
  </r>
  <r>
    <s v="R02068"/>
    <x v="4"/>
    <x v="8"/>
    <x v="34"/>
    <x v="372"/>
    <n v="3907"/>
    <n v="94"/>
    <n v="4749"/>
    <n v="331932"/>
    <n v="6120"/>
    <n v="740623"/>
    <n v="70326"/>
    <n v="18397"/>
    <n v="331000000"/>
  </r>
  <r>
    <s v="R02069"/>
    <x v="4"/>
    <x v="12"/>
    <x v="14"/>
    <x v="249"/>
    <n v="2864"/>
    <n v="129"/>
    <n v="2856"/>
    <n v="334796"/>
    <n v="6249"/>
    <n v="743479"/>
    <n v="48688"/>
    <n v="12909"/>
    <n v="331000000"/>
  </r>
  <r>
    <s v="R02070"/>
    <x v="0"/>
    <x v="16"/>
    <x v="19"/>
    <x v="11"/>
    <n v="754"/>
    <n v="102"/>
    <n v="4477"/>
    <n v="335550"/>
    <n v="6351"/>
    <n v="747956"/>
    <n v="4524"/>
    <n v="10087"/>
    <n v="83000000"/>
  </r>
  <r>
    <s v="R02071"/>
    <x v="4"/>
    <x v="13"/>
    <x v="15"/>
    <x v="209"/>
    <n v="675"/>
    <n v="16"/>
    <n v="95"/>
    <n v="336225"/>
    <n v="6367"/>
    <n v="748051"/>
    <n v="6750"/>
    <n v="15468"/>
    <n v="331000000"/>
  </r>
  <r>
    <s v="R02072"/>
    <x v="3"/>
    <x v="6"/>
    <x v="6"/>
    <x v="20"/>
    <n v="4927"/>
    <n v="109"/>
    <n v="911"/>
    <n v="341152"/>
    <n v="6476"/>
    <n v="748962"/>
    <n v="39416"/>
    <n v="15268"/>
    <n v="68000000"/>
  </r>
  <r>
    <s v="R02073"/>
    <x v="3"/>
    <x v="17"/>
    <x v="20"/>
    <x v="58"/>
    <n v="4123"/>
    <n v="35"/>
    <n v="4882"/>
    <n v="345275"/>
    <n v="6511"/>
    <n v="753844"/>
    <n v="78337"/>
    <n v="10499"/>
    <n v="68000000"/>
  </r>
  <r>
    <s v="R02074"/>
    <x v="3"/>
    <x v="6"/>
    <x v="22"/>
    <x v="49"/>
    <n v="4511"/>
    <n v="130"/>
    <n v="4388"/>
    <n v="349786"/>
    <n v="6641"/>
    <n v="758232"/>
    <n v="40599"/>
    <n v="16654"/>
    <n v="68000000"/>
  </r>
  <r>
    <s v="R02075"/>
    <x v="3"/>
    <x v="11"/>
    <x v="33"/>
    <x v="83"/>
    <n v="1710"/>
    <n v="190"/>
    <n v="3306"/>
    <n v="351496"/>
    <n v="6831"/>
    <n v="761538"/>
    <n v="23940"/>
    <n v="7204"/>
    <n v="68000000"/>
  </r>
  <r>
    <s v="R02076"/>
    <x v="0"/>
    <x v="0"/>
    <x v="0"/>
    <x v="137"/>
    <n v="3475"/>
    <n v="42"/>
    <n v="4436"/>
    <n v="354971"/>
    <n v="6873"/>
    <n v="765974"/>
    <n v="45175"/>
    <n v="16776"/>
    <n v="83000000"/>
  </r>
  <r>
    <s v="R02077"/>
    <x v="1"/>
    <x v="3"/>
    <x v="31"/>
    <x v="94"/>
    <n v="541"/>
    <n v="92"/>
    <n v="718"/>
    <n v="355512"/>
    <n v="6965"/>
    <n v="766692"/>
    <n v="3246"/>
    <n v="16141"/>
    <n v="213000000"/>
  </r>
  <r>
    <s v="R02078"/>
    <x v="3"/>
    <x v="17"/>
    <x v="20"/>
    <x v="325"/>
    <n v="164"/>
    <n v="32"/>
    <n v="3004"/>
    <n v="355676"/>
    <n v="6997"/>
    <n v="769696"/>
    <n v="1148"/>
    <n v="14702"/>
    <n v="68000000"/>
  </r>
  <r>
    <s v="R02079"/>
    <x v="4"/>
    <x v="13"/>
    <x v="21"/>
    <x v="206"/>
    <n v="2255"/>
    <n v="101"/>
    <n v="1373"/>
    <n v="357931"/>
    <n v="7098"/>
    <n v="771069"/>
    <n v="40590"/>
    <n v="4989"/>
    <n v="331000000"/>
  </r>
  <r>
    <s v="R02080"/>
    <x v="3"/>
    <x v="10"/>
    <x v="11"/>
    <x v="290"/>
    <n v="984"/>
    <n v="28"/>
    <n v="2428"/>
    <n v="358915"/>
    <n v="7126"/>
    <n v="773497"/>
    <n v="13776"/>
    <n v="8785"/>
    <n v="68000000"/>
  </r>
  <r>
    <s v="R02081"/>
    <x v="0"/>
    <x v="19"/>
    <x v="35"/>
    <x v="355"/>
    <n v="2661"/>
    <n v="150"/>
    <n v="3681"/>
    <n v="361576"/>
    <n v="7276"/>
    <n v="777178"/>
    <n v="13305"/>
    <n v="18993"/>
    <n v="83000000"/>
  </r>
  <r>
    <s v="R02082"/>
    <x v="4"/>
    <x v="14"/>
    <x v="16"/>
    <x v="153"/>
    <n v="4468"/>
    <n v="186"/>
    <n v="2809"/>
    <n v="366044"/>
    <n v="7462"/>
    <n v="779987"/>
    <n v="84892"/>
    <n v="5197"/>
    <n v="331000000"/>
  </r>
  <r>
    <s v="R02083"/>
    <x v="3"/>
    <x v="11"/>
    <x v="12"/>
    <x v="349"/>
    <n v="617"/>
    <n v="80"/>
    <n v="3219"/>
    <n v="366661"/>
    <n v="7542"/>
    <n v="783206"/>
    <n v="3702"/>
    <n v="15001"/>
    <n v="68000000"/>
  </r>
  <r>
    <s v="R02084"/>
    <x v="1"/>
    <x v="18"/>
    <x v="27"/>
    <x v="298"/>
    <n v="3913"/>
    <n v="176"/>
    <n v="2613"/>
    <n v="370574"/>
    <n v="7718"/>
    <n v="785819"/>
    <n v="19565"/>
    <n v="559"/>
    <n v="213000000"/>
  </r>
  <r>
    <s v="R02085"/>
    <x v="4"/>
    <x v="14"/>
    <x v="16"/>
    <x v="174"/>
    <n v="68"/>
    <n v="182"/>
    <n v="504"/>
    <n v="370642"/>
    <n v="7900"/>
    <n v="786323"/>
    <n v="1224"/>
    <n v="6002"/>
    <n v="331000000"/>
  </r>
  <r>
    <s v="R02086"/>
    <x v="4"/>
    <x v="8"/>
    <x v="8"/>
    <x v="537"/>
    <n v="3424"/>
    <n v="74"/>
    <n v="2265"/>
    <n v="374066"/>
    <n v="7974"/>
    <n v="788588"/>
    <n v="44512"/>
    <n v="4008"/>
    <n v="331000000"/>
  </r>
  <r>
    <s v="R02087"/>
    <x v="1"/>
    <x v="3"/>
    <x v="3"/>
    <x v="614"/>
    <n v="4196"/>
    <n v="155"/>
    <n v="4060"/>
    <n v="378262"/>
    <n v="8129"/>
    <n v="792648"/>
    <n v="29372"/>
    <n v="1395"/>
    <n v="213000000"/>
  </r>
  <r>
    <s v="R02088"/>
    <x v="4"/>
    <x v="8"/>
    <x v="8"/>
    <x v="634"/>
    <n v="0"/>
    <n v="198"/>
    <n v="2984"/>
    <n v="378262"/>
    <n v="8327"/>
    <n v="795632"/>
    <n v="0"/>
    <n v="11648"/>
    <n v="331000000"/>
  </r>
  <r>
    <s v="R02089"/>
    <x v="3"/>
    <x v="11"/>
    <x v="33"/>
    <x v="563"/>
    <n v="2398"/>
    <n v="108"/>
    <n v="2796"/>
    <n v="380660"/>
    <n v="8435"/>
    <n v="798428"/>
    <n v="40766"/>
    <n v="4372"/>
    <n v="68000000"/>
  </r>
  <r>
    <s v="R02090"/>
    <x v="4"/>
    <x v="13"/>
    <x v="15"/>
    <x v="503"/>
    <n v="2054"/>
    <n v="103"/>
    <n v="4931"/>
    <n v="382714"/>
    <n v="8538"/>
    <n v="803359"/>
    <n v="22594"/>
    <n v="6765"/>
    <n v="331000000"/>
  </r>
  <r>
    <s v="R02091"/>
    <x v="3"/>
    <x v="10"/>
    <x v="10"/>
    <x v="456"/>
    <n v="4413"/>
    <n v="71"/>
    <n v="3926"/>
    <n v="387127"/>
    <n v="8609"/>
    <n v="807285"/>
    <n v="22065"/>
    <n v="15431"/>
    <n v="68000000"/>
  </r>
  <r>
    <s v="R02092"/>
    <x v="1"/>
    <x v="1"/>
    <x v="1"/>
    <x v="586"/>
    <n v="185"/>
    <n v="24"/>
    <n v="3808"/>
    <n v="387312"/>
    <n v="8633"/>
    <n v="811093"/>
    <n v="2405"/>
    <n v="14326"/>
    <n v="213000000"/>
  </r>
  <r>
    <s v="R02093"/>
    <x v="2"/>
    <x v="7"/>
    <x v="7"/>
    <x v="442"/>
    <n v="4823"/>
    <n v="134"/>
    <n v="488"/>
    <n v="392135"/>
    <n v="8767"/>
    <n v="811581"/>
    <n v="53053"/>
    <n v="3480"/>
    <n v="1380000000"/>
  </r>
  <r>
    <s v="R02094"/>
    <x v="1"/>
    <x v="15"/>
    <x v="30"/>
    <x v="638"/>
    <n v="2509"/>
    <n v="120"/>
    <n v="2258"/>
    <n v="394644"/>
    <n v="8887"/>
    <n v="813839"/>
    <n v="47671"/>
    <n v="19985"/>
    <n v="213000000"/>
  </r>
  <r>
    <s v="R02095"/>
    <x v="3"/>
    <x v="10"/>
    <x v="10"/>
    <x v="602"/>
    <n v="4438"/>
    <n v="74"/>
    <n v="2713"/>
    <n v="399082"/>
    <n v="8961"/>
    <n v="816552"/>
    <n v="57694"/>
    <n v="14350"/>
    <n v="68000000"/>
  </r>
  <r>
    <s v="R02096"/>
    <x v="0"/>
    <x v="16"/>
    <x v="19"/>
    <x v="674"/>
    <n v="4808"/>
    <n v="161"/>
    <n v="4354"/>
    <n v="403890"/>
    <n v="9122"/>
    <n v="820906"/>
    <n v="57696"/>
    <n v="8233"/>
    <n v="83000000"/>
  </r>
  <r>
    <s v="R02097"/>
    <x v="1"/>
    <x v="15"/>
    <x v="30"/>
    <x v="326"/>
    <n v="3079"/>
    <n v="149"/>
    <n v="1250"/>
    <n v="406969"/>
    <n v="9271"/>
    <n v="822156"/>
    <n v="27711"/>
    <n v="12307"/>
    <n v="213000000"/>
  </r>
  <r>
    <s v="R02098"/>
    <x v="0"/>
    <x v="19"/>
    <x v="36"/>
    <x v="293"/>
    <n v="135"/>
    <n v="66"/>
    <n v="3960"/>
    <n v="407104"/>
    <n v="9337"/>
    <n v="826116"/>
    <n v="2160"/>
    <n v="17423"/>
    <n v="83000000"/>
  </r>
  <r>
    <s v="R02099"/>
    <x v="0"/>
    <x v="16"/>
    <x v="19"/>
    <x v="353"/>
    <n v="382"/>
    <n v="177"/>
    <n v="1414"/>
    <n v="407486"/>
    <n v="9514"/>
    <n v="827530"/>
    <n v="2674"/>
    <n v="646"/>
    <n v="83000000"/>
  </r>
  <r>
    <s v="R02100"/>
    <x v="3"/>
    <x v="6"/>
    <x v="22"/>
    <x v="391"/>
    <n v="4281"/>
    <n v="175"/>
    <n v="991"/>
    <n v="411767"/>
    <n v="9689"/>
    <n v="828521"/>
    <n v="64215"/>
    <n v="606"/>
    <n v="68000000"/>
  </r>
  <r>
    <s v="R02101"/>
    <x v="3"/>
    <x v="6"/>
    <x v="22"/>
    <x v="217"/>
    <n v="2686"/>
    <n v="103"/>
    <n v="399"/>
    <n v="414453"/>
    <n v="9792"/>
    <n v="828920"/>
    <n v="34918"/>
    <n v="10332"/>
    <n v="68000000"/>
  </r>
  <r>
    <s v="R02102"/>
    <x v="2"/>
    <x v="9"/>
    <x v="9"/>
    <x v="629"/>
    <n v="927"/>
    <n v="118"/>
    <n v="4404"/>
    <n v="415380"/>
    <n v="9910"/>
    <n v="833324"/>
    <n v="8343"/>
    <n v="10129"/>
    <n v="1380000000"/>
  </r>
  <r>
    <s v="R02103"/>
    <x v="4"/>
    <x v="8"/>
    <x v="34"/>
    <x v="526"/>
    <n v="3443"/>
    <n v="199"/>
    <n v="4055"/>
    <n v="418823"/>
    <n v="10109"/>
    <n v="837379"/>
    <n v="44759"/>
    <n v="5617"/>
    <n v="331000000"/>
  </r>
  <r>
    <s v="R02104"/>
    <x v="1"/>
    <x v="18"/>
    <x v="27"/>
    <x v="351"/>
    <n v="560"/>
    <n v="69"/>
    <n v="4099"/>
    <n v="419383"/>
    <n v="10178"/>
    <n v="841478"/>
    <n v="3920"/>
    <n v="12184"/>
    <n v="213000000"/>
  </r>
  <r>
    <s v="R02105"/>
    <x v="3"/>
    <x v="6"/>
    <x v="22"/>
    <x v="675"/>
    <n v="1189"/>
    <n v="56"/>
    <n v="1567"/>
    <n v="420572"/>
    <n v="10234"/>
    <n v="843045"/>
    <n v="11890"/>
    <n v="455"/>
    <n v="68000000"/>
  </r>
  <r>
    <s v="R02106"/>
    <x v="1"/>
    <x v="1"/>
    <x v="1"/>
    <x v="200"/>
    <n v="897"/>
    <n v="152"/>
    <n v="3817"/>
    <n v="421469"/>
    <n v="10386"/>
    <n v="846862"/>
    <n v="15249"/>
    <n v="12639"/>
    <n v="213000000"/>
  </r>
  <r>
    <s v="R02107"/>
    <x v="0"/>
    <x v="16"/>
    <x v="19"/>
    <x v="612"/>
    <n v="2368"/>
    <n v="65"/>
    <n v="2273"/>
    <n v="423837"/>
    <n v="10451"/>
    <n v="849135"/>
    <n v="14208"/>
    <n v="922"/>
    <n v="83000000"/>
  </r>
  <r>
    <s v="R02108"/>
    <x v="4"/>
    <x v="13"/>
    <x v="15"/>
    <x v="594"/>
    <n v="1738"/>
    <n v="143"/>
    <n v="1125"/>
    <n v="425575"/>
    <n v="10594"/>
    <n v="850260"/>
    <n v="12166"/>
    <n v="4057"/>
    <n v="331000000"/>
  </r>
  <r>
    <s v="R02109"/>
    <x v="2"/>
    <x v="7"/>
    <x v="7"/>
    <x v="347"/>
    <n v="4953"/>
    <n v="57"/>
    <n v="3323"/>
    <n v="430528"/>
    <n v="10651"/>
    <n v="853583"/>
    <n v="29718"/>
    <n v="14638"/>
    <n v="1380000000"/>
  </r>
  <r>
    <s v="R02110"/>
    <x v="1"/>
    <x v="3"/>
    <x v="31"/>
    <x v="6"/>
    <n v="3045"/>
    <n v="116"/>
    <n v="2603"/>
    <n v="433573"/>
    <n v="10767"/>
    <n v="856186"/>
    <n v="48720"/>
    <n v="16710"/>
    <n v="213000000"/>
  </r>
  <r>
    <s v="R02111"/>
    <x v="4"/>
    <x v="12"/>
    <x v="14"/>
    <x v="116"/>
    <n v="4380"/>
    <n v="168"/>
    <n v="3499"/>
    <n v="437953"/>
    <n v="10935"/>
    <n v="859685"/>
    <n v="26280"/>
    <n v="122"/>
    <n v="331000000"/>
  </r>
  <r>
    <s v="R02112"/>
    <x v="2"/>
    <x v="2"/>
    <x v="29"/>
    <x v="676"/>
    <n v="3872"/>
    <n v="50"/>
    <n v="1565"/>
    <n v="441825"/>
    <n v="10985"/>
    <n v="861250"/>
    <n v="34848"/>
    <n v="10417"/>
    <n v="1380000000"/>
  </r>
  <r>
    <s v="R02113"/>
    <x v="1"/>
    <x v="1"/>
    <x v="1"/>
    <x v="343"/>
    <n v="2398"/>
    <n v="20"/>
    <n v="918"/>
    <n v="444223"/>
    <n v="11005"/>
    <n v="862168"/>
    <n v="33572"/>
    <n v="13613"/>
    <n v="213000000"/>
  </r>
  <r>
    <s v="R02114"/>
    <x v="4"/>
    <x v="8"/>
    <x v="8"/>
    <x v="312"/>
    <n v="4761"/>
    <n v="78"/>
    <n v="4619"/>
    <n v="448984"/>
    <n v="11083"/>
    <n v="866787"/>
    <n v="38088"/>
    <n v="8193"/>
    <n v="331000000"/>
  </r>
  <r>
    <s v="R02115"/>
    <x v="3"/>
    <x v="17"/>
    <x v="20"/>
    <x v="198"/>
    <n v="1393"/>
    <n v="55"/>
    <n v="4621"/>
    <n v="450377"/>
    <n v="11138"/>
    <n v="871408"/>
    <n v="20895"/>
    <n v="17553"/>
    <n v="68000000"/>
  </r>
  <r>
    <s v="R02116"/>
    <x v="1"/>
    <x v="15"/>
    <x v="30"/>
    <x v="631"/>
    <n v="2588"/>
    <n v="97"/>
    <n v="1315"/>
    <n v="452965"/>
    <n v="11235"/>
    <n v="872723"/>
    <n v="20704"/>
    <n v="10787"/>
    <n v="213000000"/>
  </r>
  <r>
    <s v="R02117"/>
    <x v="4"/>
    <x v="8"/>
    <x v="8"/>
    <x v="525"/>
    <n v="3466"/>
    <n v="46"/>
    <n v="4119"/>
    <n v="456431"/>
    <n v="11281"/>
    <n v="876842"/>
    <n v="58922"/>
    <n v="13911"/>
    <n v="331000000"/>
  </r>
  <r>
    <s v="R02118"/>
    <x v="2"/>
    <x v="7"/>
    <x v="7"/>
    <x v="292"/>
    <n v="2024"/>
    <n v="117"/>
    <n v="1654"/>
    <n v="458455"/>
    <n v="11398"/>
    <n v="878496"/>
    <n v="24288"/>
    <n v="19062"/>
    <n v="1380000000"/>
  </r>
  <r>
    <s v="R02119"/>
    <x v="4"/>
    <x v="13"/>
    <x v="15"/>
    <x v="552"/>
    <n v="3685"/>
    <n v="170"/>
    <n v="3458"/>
    <n v="462140"/>
    <n v="11568"/>
    <n v="881954"/>
    <n v="66330"/>
    <n v="1065"/>
    <n v="331000000"/>
  </r>
  <r>
    <s v="R02120"/>
    <x v="3"/>
    <x v="17"/>
    <x v="20"/>
    <x v="557"/>
    <n v="929"/>
    <n v="83"/>
    <n v="1613"/>
    <n v="463069"/>
    <n v="11651"/>
    <n v="883567"/>
    <n v="9290"/>
    <n v="17765"/>
    <n v="68000000"/>
  </r>
  <r>
    <s v="R02121"/>
    <x v="1"/>
    <x v="1"/>
    <x v="1"/>
    <x v="244"/>
    <n v="4309"/>
    <n v="107"/>
    <n v="241"/>
    <n v="467378"/>
    <n v="11758"/>
    <n v="883808"/>
    <n v="60326"/>
    <n v="18058"/>
    <n v="213000000"/>
  </r>
  <r>
    <s v="R02122"/>
    <x v="1"/>
    <x v="15"/>
    <x v="18"/>
    <x v="536"/>
    <n v="4399"/>
    <n v="30"/>
    <n v="4298"/>
    <n v="471777"/>
    <n v="11788"/>
    <n v="888106"/>
    <n v="26394"/>
    <n v="2618"/>
    <n v="213000000"/>
  </r>
  <r>
    <s v="R02123"/>
    <x v="1"/>
    <x v="3"/>
    <x v="3"/>
    <x v="14"/>
    <n v="3226"/>
    <n v="14"/>
    <n v="4332"/>
    <n v="475003"/>
    <n v="11802"/>
    <n v="892438"/>
    <n v="54842"/>
    <n v="18121"/>
    <n v="213000000"/>
  </r>
  <r>
    <s v="R02124"/>
    <x v="3"/>
    <x v="11"/>
    <x v="33"/>
    <x v="135"/>
    <n v="1403"/>
    <n v="175"/>
    <n v="950"/>
    <n v="476406"/>
    <n v="11977"/>
    <n v="893388"/>
    <n v="7015"/>
    <n v="2096"/>
    <n v="68000000"/>
  </r>
  <r>
    <s v="R02125"/>
    <x v="2"/>
    <x v="9"/>
    <x v="25"/>
    <x v="600"/>
    <n v="199"/>
    <n v="61"/>
    <n v="3069"/>
    <n v="476605"/>
    <n v="12038"/>
    <n v="896457"/>
    <n v="1791"/>
    <n v="951"/>
    <n v="1380000000"/>
  </r>
  <r>
    <s v="R02126"/>
    <x v="1"/>
    <x v="15"/>
    <x v="30"/>
    <x v="651"/>
    <n v="3751"/>
    <n v="69"/>
    <n v="293"/>
    <n v="480356"/>
    <n v="12107"/>
    <n v="896750"/>
    <n v="71269"/>
    <n v="7621"/>
    <n v="213000000"/>
  </r>
  <r>
    <s v="R02127"/>
    <x v="2"/>
    <x v="2"/>
    <x v="2"/>
    <x v="546"/>
    <n v="2285"/>
    <n v="130"/>
    <n v="4305"/>
    <n v="482641"/>
    <n v="12237"/>
    <n v="1055"/>
    <n v="25135"/>
    <n v="17135"/>
    <n v="1380000000"/>
  </r>
  <r>
    <s v="R02128"/>
    <x v="4"/>
    <x v="12"/>
    <x v="17"/>
    <x v="570"/>
    <n v="670"/>
    <n v="165"/>
    <n v="787"/>
    <n v="483311"/>
    <n v="12402"/>
    <n v="1842"/>
    <n v="6030"/>
    <n v="17023"/>
    <n v="331000000"/>
  </r>
  <r>
    <s v="R02129"/>
    <x v="2"/>
    <x v="7"/>
    <x v="7"/>
    <x v="537"/>
    <n v="1728"/>
    <n v="86"/>
    <n v="1632"/>
    <n v="485039"/>
    <n v="12488"/>
    <n v="3474"/>
    <n v="27648"/>
    <n v="18249"/>
    <n v="1380000000"/>
  </r>
  <r>
    <s v="R02130"/>
    <x v="2"/>
    <x v="5"/>
    <x v="13"/>
    <x v="97"/>
    <n v="3238"/>
    <n v="57"/>
    <n v="3073"/>
    <n v="488277"/>
    <n v="12545"/>
    <n v="6547"/>
    <n v="25904"/>
    <n v="8118"/>
    <n v="1380000000"/>
  </r>
  <r>
    <s v="R02131"/>
    <x v="1"/>
    <x v="1"/>
    <x v="1"/>
    <x v="196"/>
    <n v="1249"/>
    <n v="194"/>
    <n v="4070"/>
    <n v="489526"/>
    <n v="12739"/>
    <n v="10617"/>
    <n v="11241"/>
    <n v="18524"/>
    <n v="213000000"/>
  </r>
  <r>
    <s v="R02132"/>
    <x v="0"/>
    <x v="19"/>
    <x v="36"/>
    <x v="68"/>
    <n v="878"/>
    <n v="44"/>
    <n v="2276"/>
    <n v="490404"/>
    <n v="12783"/>
    <n v="12893"/>
    <n v="13170"/>
    <n v="19122"/>
    <n v="83000000"/>
  </r>
  <r>
    <s v="R02133"/>
    <x v="0"/>
    <x v="0"/>
    <x v="0"/>
    <x v="231"/>
    <n v="4346"/>
    <n v="171"/>
    <n v="4505"/>
    <n v="494750"/>
    <n v="12954"/>
    <n v="17398"/>
    <n v="60844"/>
    <n v="13795"/>
    <n v="83000000"/>
  </r>
  <r>
    <s v="R02134"/>
    <x v="3"/>
    <x v="11"/>
    <x v="33"/>
    <x v="246"/>
    <n v="3351"/>
    <n v="7"/>
    <n v="3314"/>
    <n v="498101"/>
    <n v="12961"/>
    <n v="20712"/>
    <n v="40212"/>
    <n v="6682"/>
    <n v="68000000"/>
  </r>
  <r>
    <s v="R02135"/>
    <x v="3"/>
    <x v="10"/>
    <x v="11"/>
    <x v="393"/>
    <n v="2523"/>
    <n v="126"/>
    <n v="1491"/>
    <n v="500624"/>
    <n v="13087"/>
    <n v="22203"/>
    <n v="22707"/>
    <n v="1951"/>
    <n v="68000000"/>
  </r>
  <r>
    <s v="R02136"/>
    <x v="0"/>
    <x v="0"/>
    <x v="0"/>
    <x v="65"/>
    <n v="497"/>
    <n v="65"/>
    <n v="4553"/>
    <n v="501121"/>
    <n v="13152"/>
    <n v="26756"/>
    <n v="6461"/>
    <n v="12587"/>
    <n v="83000000"/>
  </r>
  <r>
    <s v="R02137"/>
    <x v="4"/>
    <x v="12"/>
    <x v="17"/>
    <x v="645"/>
    <n v="1987"/>
    <n v="70"/>
    <n v="2601"/>
    <n v="503108"/>
    <n v="13222"/>
    <n v="29357"/>
    <n v="27818"/>
    <n v="6019"/>
    <n v="331000000"/>
  </r>
  <r>
    <s v="R02138"/>
    <x v="1"/>
    <x v="3"/>
    <x v="3"/>
    <x v="583"/>
    <n v="977"/>
    <n v="188"/>
    <n v="2260"/>
    <n v="504085"/>
    <n v="13410"/>
    <n v="31617"/>
    <n v="10747"/>
    <n v="16943"/>
    <n v="213000000"/>
  </r>
  <r>
    <s v="R02139"/>
    <x v="1"/>
    <x v="3"/>
    <x v="31"/>
    <x v="354"/>
    <n v="3044"/>
    <n v="16"/>
    <n v="1831"/>
    <n v="507129"/>
    <n v="13426"/>
    <n v="33448"/>
    <n v="45660"/>
    <n v="15713"/>
    <n v="213000000"/>
  </r>
  <r>
    <s v="R02140"/>
    <x v="4"/>
    <x v="12"/>
    <x v="17"/>
    <x v="642"/>
    <n v="2748"/>
    <n v="70"/>
    <n v="385"/>
    <n v="509877"/>
    <n v="13496"/>
    <n v="33833"/>
    <n v="46716"/>
    <n v="8975"/>
    <n v="331000000"/>
  </r>
  <r>
    <s v="R02141"/>
    <x v="4"/>
    <x v="8"/>
    <x v="8"/>
    <x v="302"/>
    <n v="4879"/>
    <n v="96"/>
    <n v="527"/>
    <n v="514756"/>
    <n v="13592"/>
    <n v="34360"/>
    <n v="87822"/>
    <n v="3771"/>
    <n v="331000000"/>
  </r>
  <r>
    <s v="R02142"/>
    <x v="0"/>
    <x v="19"/>
    <x v="35"/>
    <x v="12"/>
    <n v="2476"/>
    <n v="35"/>
    <n v="1411"/>
    <n v="517232"/>
    <n v="13627"/>
    <n v="35771"/>
    <n v="37140"/>
    <n v="6958"/>
    <n v="83000000"/>
  </r>
  <r>
    <s v="R02143"/>
    <x v="3"/>
    <x v="17"/>
    <x v="28"/>
    <x v="214"/>
    <n v="538"/>
    <n v="67"/>
    <n v="3350"/>
    <n v="517770"/>
    <n v="13694"/>
    <n v="39121"/>
    <n v="9684"/>
    <n v="12814"/>
    <n v="68000000"/>
  </r>
  <r>
    <s v="R02144"/>
    <x v="4"/>
    <x v="8"/>
    <x v="8"/>
    <x v="677"/>
    <n v="4040"/>
    <n v="107"/>
    <n v="4197"/>
    <n v="521810"/>
    <n v="13801"/>
    <n v="43318"/>
    <n v="24240"/>
    <n v="6647"/>
    <n v="331000000"/>
  </r>
  <r>
    <s v="R02145"/>
    <x v="3"/>
    <x v="11"/>
    <x v="33"/>
    <x v="613"/>
    <n v="900"/>
    <n v="20"/>
    <n v="389"/>
    <n v="522710"/>
    <n v="13821"/>
    <n v="43707"/>
    <n v="11700"/>
    <n v="13495"/>
    <n v="68000000"/>
  </r>
  <r>
    <s v="R02146"/>
    <x v="2"/>
    <x v="7"/>
    <x v="7"/>
    <x v="646"/>
    <n v="1466"/>
    <n v="45"/>
    <n v="1225"/>
    <n v="524176"/>
    <n v="13866"/>
    <n v="44932"/>
    <n v="8796"/>
    <n v="8079"/>
    <n v="1380000000"/>
  </r>
  <r>
    <s v="R02147"/>
    <x v="1"/>
    <x v="15"/>
    <x v="18"/>
    <x v="281"/>
    <n v="3015"/>
    <n v="173"/>
    <n v="3638"/>
    <n v="527191"/>
    <n v="14039"/>
    <n v="48570"/>
    <n v="30150"/>
    <n v="18560"/>
    <n v="213000000"/>
  </r>
  <r>
    <s v="R02148"/>
    <x v="0"/>
    <x v="0"/>
    <x v="0"/>
    <x v="551"/>
    <n v="4305"/>
    <n v="91"/>
    <n v="3792"/>
    <n v="531496"/>
    <n v="14130"/>
    <n v="52362"/>
    <n v="77490"/>
    <n v="13976"/>
    <n v="83000000"/>
  </r>
  <r>
    <s v="R02149"/>
    <x v="1"/>
    <x v="18"/>
    <x v="23"/>
    <x v="678"/>
    <n v="1733"/>
    <n v="106"/>
    <n v="840"/>
    <n v="533229"/>
    <n v="14236"/>
    <n v="53202"/>
    <n v="20796"/>
    <n v="15679"/>
    <n v="213000000"/>
  </r>
  <r>
    <s v="R02150"/>
    <x v="0"/>
    <x v="4"/>
    <x v="4"/>
    <x v="501"/>
    <n v="490"/>
    <n v="123"/>
    <n v="1377"/>
    <n v="533719"/>
    <n v="14359"/>
    <n v="54579"/>
    <n v="2940"/>
    <n v="12891"/>
    <n v="83000000"/>
  </r>
  <r>
    <s v="R02151"/>
    <x v="2"/>
    <x v="2"/>
    <x v="29"/>
    <x v="134"/>
    <n v="1709"/>
    <n v="15"/>
    <n v="234"/>
    <n v="535428"/>
    <n v="14374"/>
    <n v="54813"/>
    <n v="17090"/>
    <n v="17327"/>
    <n v="1380000000"/>
  </r>
  <r>
    <s v="R02152"/>
    <x v="1"/>
    <x v="3"/>
    <x v="31"/>
    <x v="379"/>
    <n v="1753"/>
    <n v="149"/>
    <n v="113"/>
    <n v="537181"/>
    <n v="14523"/>
    <n v="54926"/>
    <n v="15777"/>
    <n v="9283"/>
    <n v="213000000"/>
  </r>
  <r>
    <s v="R02153"/>
    <x v="2"/>
    <x v="9"/>
    <x v="9"/>
    <x v="212"/>
    <n v="1918"/>
    <n v="133"/>
    <n v="3138"/>
    <n v="539099"/>
    <n v="14656"/>
    <n v="58064"/>
    <n v="36442"/>
    <n v="11533"/>
    <n v="1380000000"/>
  </r>
  <r>
    <s v="R02154"/>
    <x v="0"/>
    <x v="4"/>
    <x v="24"/>
    <x v="140"/>
    <n v="2034"/>
    <n v="183"/>
    <n v="808"/>
    <n v="541133"/>
    <n v="14839"/>
    <n v="58872"/>
    <n v="22374"/>
    <n v="1743"/>
    <n v="83000000"/>
  </r>
  <r>
    <s v="R02155"/>
    <x v="4"/>
    <x v="8"/>
    <x v="34"/>
    <x v="571"/>
    <n v="2711"/>
    <n v="44"/>
    <n v="2150"/>
    <n v="543844"/>
    <n v="14883"/>
    <n v="61022"/>
    <n v="37954"/>
    <n v="3982"/>
    <n v="331000000"/>
  </r>
  <r>
    <s v="R02156"/>
    <x v="1"/>
    <x v="3"/>
    <x v="31"/>
    <x v="588"/>
    <n v="1486"/>
    <n v="185"/>
    <n v="410"/>
    <n v="545330"/>
    <n v="15068"/>
    <n v="61432"/>
    <n v="25262"/>
    <n v="1680"/>
    <n v="213000000"/>
  </r>
  <r>
    <s v="R02157"/>
    <x v="2"/>
    <x v="5"/>
    <x v="13"/>
    <x v="155"/>
    <n v="1500"/>
    <n v="155"/>
    <n v="1318"/>
    <n v="546830"/>
    <n v="15223"/>
    <n v="62750"/>
    <n v="13500"/>
    <n v="16475"/>
    <n v="1380000000"/>
  </r>
  <r>
    <s v="R02158"/>
    <x v="1"/>
    <x v="18"/>
    <x v="27"/>
    <x v="259"/>
    <n v="197"/>
    <n v="144"/>
    <n v="4086"/>
    <n v="547027"/>
    <n v="15367"/>
    <n v="66836"/>
    <n v="3546"/>
    <n v="4019"/>
    <n v="213000000"/>
  </r>
  <r>
    <s v="R02159"/>
    <x v="1"/>
    <x v="1"/>
    <x v="26"/>
    <x v="363"/>
    <n v="1967"/>
    <n v="163"/>
    <n v="4903"/>
    <n v="548994"/>
    <n v="15530"/>
    <n v="71739"/>
    <n v="35406"/>
    <n v="5769"/>
    <n v="213000000"/>
  </r>
  <r>
    <s v="R02160"/>
    <x v="1"/>
    <x v="15"/>
    <x v="30"/>
    <x v="284"/>
    <n v="4616"/>
    <n v="11"/>
    <n v="1587"/>
    <n v="553610"/>
    <n v="15541"/>
    <n v="73326"/>
    <n v="87704"/>
    <n v="9710"/>
    <n v="213000000"/>
  </r>
  <r>
    <s v="R02161"/>
    <x v="3"/>
    <x v="10"/>
    <x v="10"/>
    <x v="679"/>
    <n v="1534"/>
    <n v="49"/>
    <n v="1060"/>
    <n v="555144"/>
    <n v="15590"/>
    <n v="74386"/>
    <n v="29146"/>
    <n v="8630"/>
    <n v="68000000"/>
  </r>
  <r>
    <s v="R02162"/>
    <x v="2"/>
    <x v="7"/>
    <x v="7"/>
    <x v="529"/>
    <n v="1713"/>
    <n v="58"/>
    <n v="66"/>
    <n v="556857"/>
    <n v="15648"/>
    <n v="74452"/>
    <n v="11991"/>
    <n v="6774"/>
    <n v="1380000000"/>
  </r>
  <r>
    <s v="R02163"/>
    <x v="2"/>
    <x v="9"/>
    <x v="25"/>
    <x v="557"/>
    <n v="1348"/>
    <n v="103"/>
    <n v="2253"/>
    <n v="558205"/>
    <n v="15751"/>
    <n v="76705"/>
    <n v="13480"/>
    <n v="5316"/>
    <n v="1380000000"/>
  </r>
  <r>
    <s v="R02164"/>
    <x v="1"/>
    <x v="1"/>
    <x v="26"/>
    <x v="316"/>
    <n v="4783"/>
    <n v="11"/>
    <n v="340"/>
    <n v="562988"/>
    <n v="15762"/>
    <n v="77045"/>
    <n v="52613"/>
    <n v="7381"/>
    <n v="213000000"/>
  </r>
  <r>
    <s v="R02165"/>
    <x v="4"/>
    <x v="8"/>
    <x v="8"/>
    <x v="25"/>
    <n v="4562"/>
    <n v="189"/>
    <n v="3977"/>
    <n v="567550"/>
    <n v="15951"/>
    <n v="81022"/>
    <n v="22810"/>
    <n v="9322"/>
    <n v="331000000"/>
  </r>
  <r>
    <s v="R02166"/>
    <x v="1"/>
    <x v="1"/>
    <x v="1"/>
    <x v="121"/>
    <n v="3844"/>
    <n v="39"/>
    <n v="2473"/>
    <n v="571394"/>
    <n v="15990"/>
    <n v="83495"/>
    <n v="46128"/>
    <n v="8820"/>
    <n v="213000000"/>
  </r>
  <r>
    <s v="R02167"/>
    <x v="3"/>
    <x v="10"/>
    <x v="10"/>
    <x v="181"/>
    <n v="595"/>
    <n v="92"/>
    <n v="955"/>
    <n v="571989"/>
    <n v="16082"/>
    <n v="84450"/>
    <n v="7140"/>
    <n v="19400"/>
    <n v="68000000"/>
  </r>
  <r>
    <s v="R02168"/>
    <x v="0"/>
    <x v="16"/>
    <x v="19"/>
    <x v="496"/>
    <n v="138"/>
    <n v="129"/>
    <n v="4304"/>
    <n v="572127"/>
    <n v="16211"/>
    <n v="88754"/>
    <n v="2346"/>
    <n v="7075"/>
    <n v="83000000"/>
  </r>
  <r>
    <s v="R02169"/>
    <x v="3"/>
    <x v="17"/>
    <x v="28"/>
    <x v="95"/>
    <n v="1014"/>
    <n v="92"/>
    <n v="2010"/>
    <n v="573141"/>
    <n v="16303"/>
    <n v="90764"/>
    <n v="8112"/>
    <n v="3080"/>
    <n v="68000000"/>
  </r>
  <r>
    <s v="R02170"/>
    <x v="4"/>
    <x v="13"/>
    <x v="15"/>
    <x v="443"/>
    <n v="241"/>
    <n v="107"/>
    <n v="1888"/>
    <n v="573382"/>
    <n v="16410"/>
    <n v="92652"/>
    <n v="4338"/>
    <n v="4237"/>
    <n v="331000000"/>
  </r>
  <r>
    <s v="R02171"/>
    <x v="1"/>
    <x v="18"/>
    <x v="23"/>
    <x v="561"/>
    <n v="2363"/>
    <n v="152"/>
    <n v="368"/>
    <n v="575745"/>
    <n v="16562"/>
    <n v="93020"/>
    <n v="42534"/>
    <n v="12047"/>
    <n v="213000000"/>
  </r>
  <r>
    <s v="R02172"/>
    <x v="2"/>
    <x v="9"/>
    <x v="25"/>
    <x v="158"/>
    <n v="732"/>
    <n v="84"/>
    <n v="1762"/>
    <n v="576477"/>
    <n v="16646"/>
    <n v="94782"/>
    <n v="8784"/>
    <n v="3752"/>
    <n v="1380000000"/>
  </r>
  <r>
    <s v="R02173"/>
    <x v="1"/>
    <x v="1"/>
    <x v="1"/>
    <x v="541"/>
    <n v="134"/>
    <n v="73"/>
    <n v="993"/>
    <n v="576611"/>
    <n v="16719"/>
    <n v="95775"/>
    <n v="938"/>
    <n v="16066"/>
    <n v="213000000"/>
  </r>
  <r>
    <s v="R02174"/>
    <x v="4"/>
    <x v="12"/>
    <x v="14"/>
    <x v="35"/>
    <n v="3259"/>
    <n v="126"/>
    <n v="81"/>
    <n v="579870"/>
    <n v="16845"/>
    <n v="95856"/>
    <n v="55403"/>
    <n v="19867"/>
    <n v="331000000"/>
  </r>
  <r>
    <s v="R02175"/>
    <x v="2"/>
    <x v="9"/>
    <x v="9"/>
    <x v="632"/>
    <n v="3761"/>
    <n v="30"/>
    <n v="1187"/>
    <n v="583631"/>
    <n v="16875"/>
    <n v="97043"/>
    <n v="71459"/>
    <n v="11357"/>
    <n v="1380000000"/>
  </r>
  <r>
    <s v="R02176"/>
    <x v="3"/>
    <x v="6"/>
    <x v="6"/>
    <x v="226"/>
    <n v="2626"/>
    <n v="174"/>
    <n v="376"/>
    <n v="586257"/>
    <n v="17049"/>
    <n v="97419"/>
    <n v="23634"/>
    <n v="17307"/>
    <n v="68000000"/>
  </r>
  <r>
    <s v="R02177"/>
    <x v="0"/>
    <x v="16"/>
    <x v="19"/>
    <x v="84"/>
    <n v="3140"/>
    <n v="187"/>
    <n v="2"/>
    <n v="589397"/>
    <n v="17236"/>
    <n v="97421"/>
    <n v="21980"/>
    <n v="9557"/>
    <n v="83000000"/>
  </r>
  <r>
    <s v="R02178"/>
    <x v="0"/>
    <x v="19"/>
    <x v="35"/>
    <x v="256"/>
    <n v="2486"/>
    <n v="104"/>
    <n v="683"/>
    <n v="591883"/>
    <n v="17340"/>
    <n v="98104"/>
    <n v="14916"/>
    <n v="14623"/>
    <n v="83000000"/>
  </r>
  <r>
    <s v="R02179"/>
    <x v="1"/>
    <x v="3"/>
    <x v="3"/>
    <x v="326"/>
    <n v="2124"/>
    <n v="97"/>
    <n v="3189"/>
    <n v="594007"/>
    <n v="17437"/>
    <n v="101293"/>
    <n v="19116"/>
    <n v="7859"/>
    <n v="213000000"/>
  </r>
  <r>
    <s v="R02180"/>
    <x v="3"/>
    <x v="10"/>
    <x v="11"/>
    <x v="629"/>
    <n v="1510"/>
    <n v="102"/>
    <n v="3727"/>
    <n v="595517"/>
    <n v="17539"/>
    <n v="105020"/>
    <n v="18120"/>
    <n v="14233"/>
    <n v="68000000"/>
  </r>
  <r>
    <s v="R02181"/>
    <x v="4"/>
    <x v="8"/>
    <x v="8"/>
    <x v="240"/>
    <n v="1818"/>
    <n v="40"/>
    <n v="763"/>
    <n v="597335"/>
    <n v="17579"/>
    <n v="105783"/>
    <n v="23634"/>
    <n v="15262"/>
    <n v="331000000"/>
  </r>
  <r>
    <s v="R02182"/>
    <x v="0"/>
    <x v="16"/>
    <x v="19"/>
    <x v="680"/>
    <n v="4853"/>
    <n v="177"/>
    <n v="265"/>
    <n v="602188"/>
    <n v="17756"/>
    <n v="106048"/>
    <n v="43677"/>
    <n v="1555"/>
    <n v="83000000"/>
  </r>
  <r>
    <s v="R02183"/>
    <x v="3"/>
    <x v="6"/>
    <x v="6"/>
    <x v="16"/>
    <n v="2796"/>
    <n v="150"/>
    <n v="2482"/>
    <n v="604984"/>
    <n v="17906"/>
    <n v="108530"/>
    <n v="19572"/>
    <n v="14163"/>
    <n v="68000000"/>
  </r>
  <r>
    <s v="R02184"/>
    <x v="1"/>
    <x v="15"/>
    <x v="18"/>
    <x v="414"/>
    <n v="4512"/>
    <n v="11"/>
    <n v="2729"/>
    <n v="609496"/>
    <n v="17917"/>
    <n v="111259"/>
    <n v="72192"/>
    <n v="5060"/>
    <n v="213000000"/>
  </r>
  <r>
    <s v="R02185"/>
    <x v="2"/>
    <x v="5"/>
    <x v="13"/>
    <x v="335"/>
    <n v="4302"/>
    <n v="70"/>
    <n v="724"/>
    <n v="613798"/>
    <n v="17987"/>
    <n v="111983"/>
    <n v="30114"/>
    <n v="5819"/>
    <n v="1380000000"/>
  </r>
  <r>
    <s v="R02186"/>
    <x v="1"/>
    <x v="3"/>
    <x v="3"/>
    <x v="653"/>
    <n v="1643"/>
    <n v="95"/>
    <n v="2840"/>
    <n v="615441"/>
    <n v="18082"/>
    <n v="114823"/>
    <n v="19716"/>
    <n v="2017"/>
    <n v="213000000"/>
  </r>
  <r>
    <s v="R02187"/>
    <x v="1"/>
    <x v="18"/>
    <x v="23"/>
    <x v="46"/>
    <n v="2768"/>
    <n v="21"/>
    <n v="2423"/>
    <n v="618209"/>
    <n v="18103"/>
    <n v="117246"/>
    <n v="19376"/>
    <n v="5725"/>
    <n v="213000000"/>
  </r>
  <r>
    <s v="R02188"/>
    <x v="3"/>
    <x v="11"/>
    <x v="33"/>
    <x v="75"/>
    <n v="4406"/>
    <n v="55"/>
    <n v="2413"/>
    <n v="622615"/>
    <n v="18158"/>
    <n v="119659"/>
    <n v="57278"/>
    <n v="1804"/>
    <n v="68000000"/>
  </r>
  <r>
    <s v="R02189"/>
    <x v="0"/>
    <x v="19"/>
    <x v="35"/>
    <x v="446"/>
    <n v="3364"/>
    <n v="15"/>
    <n v="4862"/>
    <n v="625979"/>
    <n v="18173"/>
    <n v="124521"/>
    <n v="47096"/>
    <n v="16006"/>
    <n v="83000000"/>
  </r>
  <r>
    <s v="R02190"/>
    <x v="3"/>
    <x v="6"/>
    <x v="22"/>
    <x v="365"/>
    <n v="1399"/>
    <n v="185"/>
    <n v="2475"/>
    <n v="627378"/>
    <n v="18358"/>
    <n v="126996"/>
    <n v="26581"/>
    <n v="8861"/>
    <n v="68000000"/>
  </r>
  <r>
    <s v="R02191"/>
    <x v="2"/>
    <x v="5"/>
    <x v="5"/>
    <x v="187"/>
    <n v="1550"/>
    <n v="199"/>
    <n v="1064"/>
    <n v="628928"/>
    <n v="18557"/>
    <n v="128060"/>
    <n v="7750"/>
    <n v="14846"/>
    <n v="1380000000"/>
  </r>
  <r>
    <s v="R02192"/>
    <x v="3"/>
    <x v="17"/>
    <x v="20"/>
    <x v="52"/>
    <n v="3411"/>
    <n v="178"/>
    <n v="2291"/>
    <n v="632339"/>
    <n v="18735"/>
    <n v="130351"/>
    <n v="64809"/>
    <n v="5908"/>
    <n v="68000000"/>
  </r>
  <r>
    <s v="R02193"/>
    <x v="4"/>
    <x v="8"/>
    <x v="34"/>
    <x v="324"/>
    <n v="82"/>
    <n v="133"/>
    <n v="2892"/>
    <n v="632421"/>
    <n v="18868"/>
    <n v="133243"/>
    <n v="410"/>
    <n v="17183"/>
    <n v="331000000"/>
  </r>
  <r>
    <s v="R02194"/>
    <x v="1"/>
    <x v="15"/>
    <x v="18"/>
    <x v="39"/>
    <n v="1479"/>
    <n v="1"/>
    <n v="4398"/>
    <n v="633900"/>
    <n v="18869"/>
    <n v="137641"/>
    <n v="13311"/>
    <n v="16516"/>
    <n v="213000000"/>
  </r>
  <r>
    <s v="R02195"/>
    <x v="0"/>
    <x v="4"/>
    <x v="24"/>
    <x v="31"/>
    <n v="2920"/>
    <n v="61"/>
    <n v="4465"/>
    <n v="636820"/>
    <n v="18930"/>
    <n v="142106"/>
    <n v="23360"/>
    <n v="19817"/>
    <n v="83000000"/>
  </r>
  <r>
    <s v="R02196"/>
    <x v="2"/>
    <x v="7"/>
    <x v="7"/>
    <x v="681"/>
    <n v="2283"/>
    <n v="122"/>
    <n v="4946"/>
    <n v="639103"/>
    <n v="19052"/>
    <n v="147052"/>
    <n v="15981"/>
    <n v="6492"/>
    <n v="1380000000"/>
  </r>
  <r>
    <s v="R02197"/>
    <x v="1"/>
    <x v="15"/>
    <x v="18"/>
    <x v="613"/>
    <n v="2440"/>
    <n v="41"/>
    <n v="2322"/>
    <n v="641543"/>
    <n v="19093"/>
    <n v="149374"/>
    <n v="12200"/>
    <n v="17451"/>
    <n v="213000000"/>
  </r>
  <r>
    <s v="R02198"/>
    <x v="3"/>
    <x v="11"/>
    <x v="33"/>
    <x v="252"/>
    <n v="1782"/>
    <n v="116"/>
    <n v="46"/>
    <n v="643325"/>
    <n v="19209"/>
    <n v="149420"/>
    <n v="19602"/>
    <n v="17685"/>
    <n v="68000000"/>
  </r>
  <r>
    <s v="R02199"/>
    <x v="4"/>
    <x v="12"/>
    <x v="14"/>
    <x v="229"/>
    <n v="604"/>
    <n v="116"/>
    <n v="2164"/>
    <n v="643929"/>
    <n v="19325"/>
    <n v="151584"/>
    <n v="3020"/>
    <n v="10409"/>
    <n v="331000000"/>
  </r>
  <r>
    <s v="R02200"/>
    <x v="3"/>
    <x v="10"/>
    <x v="11"/>
    <x v="506"/>
    <n v="4333"/>
    <n v="42"/>
    <n v="3661"/>
    <n v="648262"/>
    <n v="19367"/>
    <n v="155245"/>
    <n v="43330"/>
    <n v="1239"/>
    <n v="68000000"/>
  </r>
  <r>
    <s v="R02201"/>
    <x v="1"/>
    <x v="15"/>
    <x v="18"/>
    <x v="565"/>
    <n v="730"/>
    <n v="51"/>
    <n v="2564"/>
    <n v="648992"/>
    <n v="19418"/>
    <n v="157809"/>
    <n v="10220"/>
    <n v="16500"/>
    <n v="213000000"/>
  </r>
  <r>
    <s v="R02202"/>
    <x v="2"/>
    <x v="7"/>
    <x v="7"/>
    <x v="18"/>
    <n v="1360"/>
    <n v="122"/>
    <n v="3325"/>
    <n v="650352"/>
    <n v="19540"/>
    <n v="161134"/>
    <n v="8160"/>
    <n v="11501"/>
    <n v="1380000000"/>
  </r>
  <r>
    <s v="R02203"/>
    <x v="0"/>
    <x v="16"/>
    <x v="19"/>
    <x v="333"/>
    <n v="2078"/>
    <n v="185"/>
    <n v="4927"/>
    <n v="652430"/>
    <n v="19725"/>
    <n v="166061"/>
    <n v="37404"/>
    <n v="7923"/>
    <n v="83000000"/>
  </r>
  <r>
    <s v="R02204"/>
    <x v="1"/>
    <x v="18"/>
    <x v="23"/>
    <x v="137"/>
    <n v="977"/>
    <n v="147"/>
    <n v="2666"/>
    <n v="653407"/>
    <n v="19872"/>
    <n v="168727"/>
    <n v="7816"/>
    <n v="1974"/>
    <n v="213000000"/>
  </r>
  <r>
    <s v="R02205"/>
    <x v="2"/>
    <x v="2"/>
    <x v="2"/>
    <x v="105"/>
    <n v="1637"/>
    <n v="55"/>
    <n v="755"/>
    <n v="655044"/>
    <n v="19927"/>
    <n v="169482"/>
    <n v="19644"/>
    <n v="18865"/>
    <n v="1380000000"/>
  </r>
  <r>
    <s v="R02206"/>
    <x v="1"/>
    <x v="15"/>
    <x v="18"/>
    <x v="58"/>
    <n v="1981"/>
    <n v="66"/>
    <n v="3244"/>
    <n v="657025"/>
    <n v="19993"/>
    <n v="172726"/>
    <n v="13867"/>
    <n v="7107"/>
    <n v="213000000"/>
  </r>
  <r>
    <s v="R02207"/>
    <x v="4"/>
    <x v="12"/>
    <x v="17"/>
    <x v="142"/>
    <n v="2950"/>
    <n v="58"/>
    <n v="1452"/>
    <n v="659975"/>
    <n v="20051"/>
    <n v="174178"/>
    <n v="38350"/>
    <n v="608"/>
    <n v="331000000"/>
  </r>
  <r>
    <s v="R02208"/>
    <x v="3"/>
    <x v="6"/>
    <x v="6"/>
    <x v="592"/>
    <n v="3300"/>
    <n v="47"/>
    <n v="904"/>
    <n v="663275"/>
    <n v="20098"/>
    <n v="175082"/>
    <n v="29700"/>
    <n v="16913"/>
    <n v="68000000"/>
  </r>
  <r>
    <s v="R02209"/>
    <x v="0"/>
    <x v="0"/>
    <x v="0"/>
    <x v="532"/>
    <n v="4004"/>
    <n v="34"/>
    <n v="2454"/>
    <n v="667279"/>
    <n v="20132"/>
    <n v="177536"/>
    <n v="40040"/>
    <n v="7278"/>
    <n v="83000000"/>
  </r>
  <r>
    <s v="R02210"/>
    <x v="2"/>
    <x v="5"/>
    <x v="13"/>
    <x v="578"/>
    <n v="582"/>
    <n v="135"/>
    <n v="3487"/>
    <n v="667861"/>
    <n v="20267"/>
    <n v="181023"/>
    <n v="3492"/>
    <n v="1876"/>
    <n v="1380000000"/>
  </r>
  <r>
    <s v="R02211"/>
    <x v="0"/>
    <x v="16"/>
    <x v="19"/>
    <x v="682"/>
    <n v="459"/>
    <n v="75"/>
    <n v="4060"/>
    <n v="668320"/>
    <n v="20342"/>
    <n v="185083"/>
    <n v="2295"/>
    <n v="15936"/>
    <n v="83000000"/>
  </r>
  <r>
    <s v="R02212"/>
    <x v="0"/>
    <x v="4"/>
    <x v="4"/>
    <x v="60"/>
    <n v="135"/>
    <n v="31"/>
    <n v="3763"/>
    <n v="668455"/>
    <n v="20373"/>
    <n v="188846"/>
    <n v="1215"/>
    <n v="18042"/>
    <n v="83000000"/>
  </r>
  <r>
    <s v="R02213"/>
    <x v="0"/>
    <x v="4"/>
    <x v="24"/>
    <x v="428"/>
    <n v="1976"/>
    <n v="44"/>
    <n v="778"/>
    <n v="670431"/>
    <n v="20417"/>
    <n v="189624"/>
    <n v="9880"/>
    <n v="12525"/>
    <n v="83000000"/>
  </r>
  <r>
    <s v="R02214"/>
    <x v="2"/>
    <x v="2"/>
    <x v="29"/>
    <x v="218"/>
    <n v="977"/>
    <n v="84"/>
    <n v="1790"/>
    <n v="671408"/>
    <n v="20501"/>
    <n v="191414"/>
    <n v="7816"/>
    <n v="16792"/>
    <n v="1380000000"/>
  </r>
  <r>
    <s v="R02215"/>
    <x v="2"/>
    <x v="7"/>
    <x v="7"/>
    <x v="513"/>
    <n v="283"/>
    <n v="122"/>
    <n v="4927"/>
    <n v="671691"/>
    <n v="20623"/>
    <n v="196341"/>
    <n v="3396"/>
    <n v="9502"/>
    <n v="1380000000"/>
  </r>
  <r>
    <s v="R02216"/>
    <x v="0"/>
    <x v="4"/>
    <x v="24"/>
    <x v="214"/>
    <n v="2897"/>
    <n v="194"/>
    <n v="1601"/>
    <n v="674588"/>
    <n v="20817"/>
    <n v="197942"/>
    <n v="52146"/>
    <n v="14291"/>
    <n v="83000000"/>
  </r>
  <r>
    <s v="R02217"/>
    <x v="3"/>
    <x v="17"/>
    <x v="28"/>
    <x v="683"/>
    <n v="2398"/>
    <n v="101"/>
    <n v="4739"/>
    <n v="676986"/>
    <n v="20918"/>
    <n v="202681"/>
    <n v="38368"/>
    <n v="217"/>
    <n v="68000000"/>
  </r>
  <r>
    <s v="R02218"/>
    <x v="1"/>
    <x v="1"/>
    <x v="26"/>
    <x v="393"/>
    <n v="4112"/>
    <n v="26"/>
    <n v="4508"/>
    <n v="681098"/>
    <n v="20944"/>
    <n v="207189"/>
    <n v="69904"/>
    <n v="15581"/>
    <n v="213000000"/>
  </r>
  <r>
    <s v="R02219"/>
    <x v="0"/>
    <x v="19"/>
    <x v="35"/>
    <x v="130"/>
    <n v="1238"/>
    <n v="118"/>
    <n v="3843"/>
    <n v="682336"/>
    <n v="21062"/>
    <n v="211032"/>
    <n v="7428"/>
    <n v="14680"/>
    <n v="83000000"/>
  </r>
  <r>
    <s v="R02220"/>
    <x v="4"/>
    <x v="12"/>
    <x v="14"/>
    <x v="168"/>
    <n v="3466"/>
    <n v="2"/>
    <n v="3675"/>
    <n v="685802"/>
    <n v="21064"/>
    <n v="214707"/>
    <n v="34660"/>
    <n v="18915"/>
    <n v="331000000"/>
  </r>
  <r>
    <s v="R02221"/>
    <x v="0"/>
    <x v="0"/>
    <x v="0"/>
    <x v="541"/>
    <n v="2461"/>
    <n v="56"/>
    <n v="3857"/>
    <n v="688263"/>
    <n v="21120"/>
    <n v="218564"/>
    <n v="39376"/>
    <n v="4208"/>
    <n v="83000000"/>
  </r>
  <r>
    <s v="R02222"/>
    <x v="2"/>
    <x v="5"/>
    <x v="13"/>
    <x v="46"/>
    <n v="3166"/>
    <n v="192"/>
    <n v="1005"/>
    <n v="691429"/>
    <n v="21312"/>
    <n v="219569"/>
    <n v="44324"/>
    <n v="7619"/>
    <n v="1380000000"/>
  </r>
  <r>
    <s v="R02223"/>
    <x v="1"/>
    <x v="1"/>
    <x v="26"/>
    <x v="12"/>
    <n v="3704"/>
    <n v="147"/>
    <n v="2700"/>
    <n v="695133"/>
    <n v="21459"/>
    <n v="222269"/>
    <n v="62968"/>
    <n v="14554"/>
    <n v="213000000"/>
  </r>
  <r>
    <s v="R02224"/>
    <x v="4"/>
    <x v="13"/>
    <x v="15"/>
    <x v="193"/>
    <n v="2053"/>
    <n v="198"/>
    <n v="231"/>
    <n v="697186"/>
    <n v="21657"/>
    <n v="222500"/>
    <n v="36954"/>
    <n v="5189"/>
    <n v="331000000"/>
  </r>
  <r>
    <s v="R02225"/>
    <x v="1"/>
    <x v="3"/>
    <x v="3"/>
    <x v="37"/>
    <n v="779"/>
    <n v="120"/>
    <n v="3653"/>
    <n v="697965"/>
    <n v="21777"/>
    <n v="226153"/>
    <n v="14801"/>
    <n v="9216"/>
    <n v="213000000"/>
  </r>
  <r>
    <s v="R02226"/>
    <x v="1"/>
    <x v="3"/>
    <x v="3"/>
    <x v="263"/>
    <n v="2134"/>
    <n v="168"/>
    <n v="4586"/>
    <n v="700099"/>
    <n v="21945"/>
    <n v="230739"/>
    <n v="19206"/>
    <n v="6242"/>
    <n v="213000000"/>
  </r>
  <r>
    <s v="R02227"/>
    <x v="4"/>
    <x v="14"/>
    <x v="16"/>
    <x v="414"/>
    <n v="2236"/>
    <n v="0"/>
    <n v="2133"/>
    <n v="702335"/>
    <n v="21945"/>
    <n v="232872"/>
    <n v="11180"/>
    <n v="10838"/>
    <n v="331000000"/>
  </r>
  <r>
    <s v="R02228"/>
    <x v="0"/>
    <x v="0"/>
    <x v="0"/>
    <x v="240"/>
    <n v="1639"/>
    <n v="73"/>
    <n v="3836"/>
    <n v="703974"/>
    <n v="22018"/>
    <n v="236708"/>
    <n v="19668"/>
    <n v="13903"/>
    <n v="83000000"/>
  </r>
  <r>
    <s v="R02229"/>
    <x v="0"/>
    <x v="19"/>
    <x v="36"/>
    <x v="126"/>
    <n v="419"/>
    <n v="108"/>
    <n v="1690"/>
    <n v="704393"/>
    <n v="22126"/>
    <n v="238398"/>
    <n v="3771"/>
    <n v="16698"/>
    <n v="83000000"/>
  </r>
  <r>
    <s v="R02230"/>
    <x v="0"/>
    <x v="16"/>
    <x v="19"/>
    <x v="614"/>
    <n v="1826"/>
    <n v="131"/>
    <n v="1223"/>
    <n v="706219"/>
    <n v="22257"/>
    <n v="239621"/>
    <n v="23738"/>
    <n v="225"/>
    <n v="83000000"/>
  </r>
  <r>
    <s v="R02231"/>
    <x v="3"/>
    <x v="6"/>
    <x v="22"/>
    <x v="130"/>
    <n v="3138"/>
    <n v="70"/>
    <n v="4970"/>
    <n v="709357"/>
    <n v="22327"/>
    <n v="244591"/>
    <n v="18828"/>
    <n v="8670"/>
    <n v="68000000"/>
  </r>
  <r>
    <s v="R02232"/>
    <x v="0"/>
    <x v="19"/>
    <x v="36"/>
    <x v="275"/>
    <n v="3689"/>
    <n v="9"/>
    <n v="2203"/>
    <n v="713046"/>
    <n v="22336"/>
    <n v="246794"/>
    <n v="70091"/>
    <n v="9907"/>
    <n v="83000000"/>
  </r>
  <r>
    <s v="R02233"/>
    <x v="4"/>
    <x v="13"/>
    <x v="15"/>
    <x v="46"/>
    <n v="4955"/>
    <n v="126"/>
    <n v="897"/>
    <n v="718001"/>
    <n v="22462"/>
    <n v="247691"/>
    <n v="49550"/>
    <n v="6386"/>
    <n v="331000000"/>
  </r>
  <r>
    <s v="R02234"/>
    <x v="3"/>
    <x v="6"/>
    <x v="6"/>
    <x v="684"/>
    <n v="206"/>
    <n v="156"/>
    <n v="1869"/>
    <n v="718207"/>
    <n v="22618"/>
    <n v="249560"/>
    <n v="2266"/>
    <n v="8279"/>
    <n v="68000000"/>
  </r>
  <r>
    <s v="R02235"/>
    <x v="0"/>
    <x v="16"/>
    <x v="19"/>
    <x v="140"/>
    <n v="3390"/>
    <n v="14"/>
    <n v="151"/>
    <n v="721597"/>
    <n v="22632"/>
    <n v="249711"/>
    <n v="16950"/>
    <n v="5078"/>
    <n v="83000000"/>
  </r>
  <r>
    <s v="R02236"/>
    <x v="3"/>
    <x v="10"/>
    <x v="10"/>
    <x v="641"/>
    <n v="3870"/>
    <n v="18"/>
    <n v="1351"/>
    <n v="725467"/>
    <n v="22650"/>
    <n v="251062"/>
    <n v="69660"/>
    <n v="16863"/>
    <n v="68000000"/>
  </r>
  <r>
    <s v="R02237"/>
    <x v="4"/>
    <x v="8"/>
    <x v="8"/>
    <x v="365"/>
    <n v="3796"/>
    <n v="185"/>
    <n v="171"/>
    <n v="729263"/>
    <n v="22835"/>
    <n v="251233"/>
    <n v="53144"/>
    <n v="16692"/>
    <n v="331000000"/>
  </r>
  <r>
    <s v="R02238"/>
    <x v="0"/>
    <x v="0"/>
    <x v="0"/>
    <x v="490"/>
    <n v="2534"/>
    <n v="109"/>
    <n v="1429"/>
    <n v="731797"/>
    <n v="22944"/>
    <n v="252662"/>
    <n v="20272"/>
    <n v="6798"/>
    <n v="83000000"/>
  </r>
  <r>
    <s v="R02239"/>
    <x v="2"/>
    <x v="9"/>
    <x v="9"/>
    <x v="97"/>
    <n v="2180"/>
    <n v="180"/>
    <n v="4857"/>
    <n v="733977"/>
    <n v="23124"/>
    <n v="257519"/>
    <n v="13080"/>
    <n v="16923"/>
    <n v="1380000000"/>
  </r>
  <r>
    <s v="R02240"/>
    <x v="4"/>
    <x v="12"/>
    <x v="17"/>
    <x v="641"/>
    <n v="4210"/>
    <n v="45"/>
    <n v="3433"/>
    <n v="738187"/>
    <n v="23169"/>
    <n v="260952"/>
    <n v="46310"/>
    <n v="13779"/>
    <n v="331000000"/>
  </r>
  <r>
    <s v="R02241"/>
    <x v="1"/>
    <x v="3"/>
    <x v="3"/>
    <x v="410"/>
    <n v="4306"/>
    <n v="17"/>
    <n v="3199"/>
    <n v="742493"/>
    <n v="23186"/>
    <n v="264151"/>
    <n v="30142"/>
    <n v="16473"/>
    <n v="213000000"/>
  </r>
  <r>
    <s v="R02242"/>
    <x v="1"/>
    <x v="1"/>
    <x v="26"/>
    <x v="512"/>
    <n v="4227"/>
    <n v="105"/>
    <n v="1898"/>
    <n v="746720"/>
    <n v="23291"/>
    <n v="266049"/>
    <n v="54951"/>
    <n v="16057"/>
    <n v="213000000"/>
  </r>
  <r>
    <s v="R02243"/>
    <x v="4"/>
    <x v="12"/>
    <x v="17"/>
    <x v="685"/>
    <n v="1397"/>
    <n v="2"/>
    <n v="1359"/>
    <n v="748117"/>
    <n v="23293"/>
    <n v="267408"/>
    <n v="16764"/>
    <n v="13297"/>
    <n v="331000000"/>
  </r>
  <r>
    <s v="R02244"/>
    <x v="1"/>
    <x v="15"/>
    <x v="30"/>
    <x v="31"/>
    <n v="4249"/>
    <n v="69"/>
    <n v="692"/>
    <n v="752366"/>
    <n v="23362"/>
    <n v="268100"/>
    <n v="67984"/>
    <n v="18744"/>
    <n v="213000000"/>
  </r>
  <r>
    <s v="R02245"/>
    <x v="4"/>
    <x v="14"/>
    <x v="32"/>
    <x v="180"/>
    <n v="1446"/>
    <n v="21"/>
    <n v="99"/>
    <n v="753812"/>
    <n v="23383"/>
    <n v="268199"/>
    <n v="20244"/>
    <n v="548"/>
    <n v="331000000"/>
  </r>
  <r>
    <s v="R02246"/>
    <x v="2"/>
    <x v="7"/>
    <x v="7"/>
    <x v="401"/>
    <n v="951"/>
    <n v="54"/>
    <n v="3442"/>
    <n v="754763"/>
    <n v="23437"/>
    <n v="271641"/>
    <n v="16167"/>
    <n v="1"/>
    <n v="1380000000"/>
  </r>
  <r>
    <s v="R02247"/>
    <x v="4"/>
    <x v="13"/>
    <x v="21"/>
    <x v="59"/>
    <n v="4021"/>
    <n v="117"/>
    <n v="3049"/>
    <n v="758784"/>
    <n v="23554"/>
    <n v="274690"/>
    <n v="44231"/>
    <n v="17441"/>
    <n v="331000000"/>
  </r>
  <r>
    <s v="R02248"/>
    <x v="0"/>
    <x v="19"/>
    <x v="35"/>
    <x v="651"/>
    <n v="1717"/>
    <n v="191"/>
    <n v="1920"/>
    <n v="760501"/>
    <n v="23745"/>
    <n v="276610"/>
    <n v="20604"/>
    <n v="13625"/>
    <n v="83000000"/>
  </r>
  <r>
    <s v="R02249"/>
    <x v="0"/>
    <x v="0"/>
    <x v="0"/>
    <x v="142"/>
    <n v="4242"/>
    <n v="40"/>
    <n v="427"/>
    <n v="764743"/>
    <n v="23785"/>
    <n v="277037"/>
    <n v="21210"/>
    <n v="10465"/>
    <n v="83000000"/>
  </r>
  <r>
    <s v="R02250"/>
    <x v="3"/>
    <x v="10"/>
    <x v="11"/>
    <x v="423"/>
    <n v="3805"/>
    <n v="109"/>
    <n v="586"/>
    <n v="768548"/>
    <n v="23894"/>
    <n v="277623"/>
    <n v="53270"/>
    <n v="7752"/>
    <n v="68000000"/>
  </r>
  <r>
    <s v="R02251"/>
    <x v="1"/>
    <x v="1"/>
    <x v="1"/>
    <x v="248"/>
    <n v="3198"/>
    <n v="116"/>
    <n v="2967"/>
    <n v="771746"/>
    <n v="24010"/>
    <n v="280590"/>
    <n v="51168"/>
    <n v="11124"/>
    <n v="213000000"/>
  </r>
  <r>
    <s v="R02252"/>
    <x v="1"/>
    <x v="18"/>
    <x v="27"/>
    <x v="556"/>
    <n v="4810"/>
    <n v="135"/>
    <n v="3204"/>
    <n v="776556"/>
    <n v="24145"/>
    <n v="283794"/>
    <n v="48100"/>
    <n v="5626"/>
    <n v="213000000"/>
  </r>
  <r>
    <s v="R02253"/>
    <x v="4"/>
    <x v="13"/>
    <x v="21"/>
    <x v="64"/>
    <n v="1596"/>
    <n v="64"/>
    <n v="255"/>
    <n v="778152"/>
    <n v="24209"/>
    <n v="284049"/>
    <n v="17556"/>
    <n v="18545"/>
    <n v="331000000"/>
  </r>
  <r>
    <s v="R02254"/>
    <x v="1"/>
    <x v="3"/>
    <x v="3"/>
    <x v="509"/>
    <n v="3733"/>
    <n v="130"/>
    <n v="1473"/>
    <n v="781885"/>
    <n v="24339"/>
    <n v="285522"/>
    <n v="41063"/>
    <n v="9757"/>
    <n v="213000000"/>
  </r>
  <r>
    <s v="R02255"/>
    <x v="0"/>
    <x v="16"/>
    <x v="19"/>
    <x v="589"/>
    <n v="3216"/>
    <n v="156"/>
    <n v="720"/>
    <n v="785101"/>
    <n v="24495"/>
    <n v="286242"/>
    <n v="54672"/>
    <n v="16978"/>
    <n v="83000000"/>
  </r>
  <r>
    <s v="R02256"/>
    <x v="2"/>
    <x v="5"/>
    <x v="5"/>
    <x v="310"/>
    <n v="906"/>
    <n v="69"/>
    <n v="2000"/>
    <n v="786007"/>
    <n v="24564"/>
    <n v="288242"/>
    <n v="16308"/>
    <n v="6622"/>
    <n v="1380000000"/>
  </r>
  <r>
    <s v="R02257"/>
    <x v="4"/>
    <x v="8"/>
    <x v="34"/>
    <x v="160"/>
    <n v="3750"/>
    <n v="17"/>
    <n v="3007"/>
    <n v="789757"/>
    <n v="24581"/>
    <n v="291249"/>
    <n v="48750"/>
    <n v="10959"/>
    <n v="331000000"/>
  </r>
  <r>
    <s v="R02258"/>
    <x v="1"/>
    <x v="1"/>
    <x v="26"/>
    <x v="297"/>
    <n v="4058"/>
    <n v="185"/>
    <n v="2627"/>
    <n v="793815"/>
    <n v="24766"/>
    <n v="293876"/>
    <n v="44638"/>
    <n v="14650"/>
    <n v="213000000"/>
  </r>
  <r>
    <s v="R02259"/>
    <x v="0"/>
    <x v="4"/>
    <x v="4"/>
    <x v="184"/>
    <n v="2154"/>
    <n v="116"/>
    <n v="4502"/>
    <n v="795969"/>
    <n v="24882"/>
    <n v="298378"/>
    <n v="34464"/>
    <n v="11961"/>
    <n v="83000000"/>
  </r>
  <r>
    <s v="R02260"/>
    <x v="3"/>
    <x v="17"/>
    <x v="28"/>
    <x v="79"/>
    <n v="4924"/>
    <n v="0"/>
    <n v="2289"/>
    <n v="800893"/>
    <n v="24882"/>
    <n v="300667"/>
    <n v="54164"/>
    <n v="6007"/>
    <n v="68000000"/>
  </r>
  <r>
    <s v="R02261"/>
    <x v="1"/>
    <x v="15"/>
    <x v="30"/>
    <x v="259"/>
    <n v="1337"/>
    <n v="21"/>
    <n v="4210"/>
    <n v="802230"/>
    <n v="24903"/>
    <n v="304877"/>
    <n v="22729"/>
    <n v="14410"/>
    <n v="213000000"/>
  </r>
  <r>
    <s v="R02262"/>
    <x v="2"/>
    <x v="7"/>
    <x v="7"/>
    <x v="673"/>
    <n v="4106"/>
    <n v="94"/>
    <n v="1731"/>
    <n v="806336"/>
    <n v="24997"/>
    <n v="306608"/>
    <n v="41060"/>
    <n v="7516"/>
    <n v="1380000000"/>
  </r>
  <r>
    <s v="R02263"/>
    <x v="2"/>
    <x v="7"/>
    <x v="7"/>
    <x v="597"/>
    <n v="2495"/>
    <n v="150"/>
    <n v="4901"/>
    <n v="808831"/>
    <n v="25147"/>
    <n v="311509"/>
    <n v="17465"/>
    <n v="6825"/>
    <n v="1380000000"/>
  </r>
  <r>
    <s v="R02264"/>
    <x v="1"/>
    <x v="3"/>
    <x v="3"/>
    <x v="291"/>
    <n v="2974"/>
    <n v="135"/>
    <n v="2177"/>
    <n v="811805"/>
    <n v="25282"/>
    <n v="313686"/>
    <n v="50558"/>
    <n v="12119"/>
    <n v="213000000"/>
  </r>
  <r>
    <s v="R02265"/>
    <x v="1"/>
    <x v="15"/>
    <x v="30"/>
    <x v="289"/>
    <n v="2442"/>
    <n v="156"/>
    <n v="1580"/>
    <n v="814247"/>
    <n v="25438"/>
    <n v="315266"/>
    <n v="24420"/>
    <n v="6482"/>
    <n v="213000000"/>
  </r>
  <r>
    <s v="R02266"/>
    <x v="0"/>
    <x v="16"/>
    <x v="19"/>
    <x v="266"/>
    <n v="4473"/>
    <n v="171"/>
    <n v="3226"/>
    <n v="818720"/>
    <n v="25609"/>
    <n v="318492"/>
    <n v="58149"/>
    <n v="16436"/>
    <n v="83000000"/>
  </r>
  <r>
    <s v="R02267"/>
    <x v="1"/>
    <x v="1"/>
    <x v="1"/>
    <x v="300"/>
    <n v="360"/>
    <n v="114"/>
    <n v="993"/>
    <n v="819080"/>
    <n v="25723"/>
    <n v="319485"/>
    <n v="5400"/>
    <n v="16293"/>
    <n v="213000000"/>
  </r>
  <r>
    <s v="R02268"/>
    <x v="3"/>
    <x v="11"/>
    <x v="12"/>
    <x v="18"/>
    <n v="3064"/>
    <n v="61"/>
    <n v="1996"/>
    <n v="822144"/>
    <n v="25784"/>
    <n v="321481"/>
    <n v="42896"/>
    <n v="16640"/>
    <n v="68000000"/>
  </r>
  <r>
    <s v="R02269"/>
    <x v="0"/>
    <x v="4"/>
    <x v="24"/>
    <x v="175"/>
    <n v="4737"/>
    <n v="18"/>
    <n v="4590"/>
    <n v="826881"/>
    <n v="25802"/>
    <n v="326071"/>
    <n v="33159"/>
    <n v="7755"/>
    <n v="83000000"/>
  </r>
  <r>
    <s v="R02270"/>
    <x v="4"/>
    <x v="8"/>
    <x v="8"/>
    <x v="369"/>
    <n v="572"/>
    <n v="58"/>
    <n v="1852"/>
    <n v="827453"/>
    <n v="25860"/>
    <n v="327923"/>
    <n v="4004"/>
    <n v="2093"/>
    <n v="331000000"/>
  </r>
  <r>
    <s v="R02271"/>
    <x v="3"/>
    <x v="11"/>
    <x v="33"/>
    <x v="220"/>
    <n v="1955"/>
    <n v="123"/>
    <n v="81"/>
    <n v="829408"/>
    <n v="25983"/>
    <n v="328004"/>
    <n v="29325"/>
    <n v="19280"/>
    <n v="68000000"/>
  </r>
  <r>
    <s v="R02272"/>
    <x v="0"/>
    <x v="0"/>
    <x v="0"/>
    <x v="69"/>
    <n v="3044"/>
    <n v="79"/>
    <n v="3850"/>
    <n v="832452"/>
    <n v="26062"/>
    <n v="331854"/>
    <n v="33484"/>
    <n v="2675"/>
    <n v="83000000"/>
  </r>
  <r>
    <s v="R02273"/>
    <x v="0"/>
    <x v="19"/>
    <x v="36"/>
    <x v="603"/>
    <n v="1584"/>
    <n v="146"/>
    <n v="3012"/>
    <n v="834036"/>
    <n v="26208"/>
    <n v="334866"/>
    <n v="17424"/>
    <n v="2048"/>
    <n v="83000000"/>
  </r>
  <r>
    <s v="R02274"/>
    <x v="2"/>
    <x v="9"/>
    <x v="25"/>
    <x v="468"/>
    <n v="2233"/>
    <n v="21"/>
    <n v="2716"/>
    <n v="836269"/>
    <n v="26229"/>
    <n v="337582"/>
    <n v="20097"/>
    <n v="2124"/>
    <n v="1380000000"/>
  </r>
  <r>
    <s v="R02275"/>
    <x v="0"/>
    <x v="0"/>
    <x v="0"/>
    <x v="624"/>
    <n v="3292"/>
    <n v="82"/>
    <n v="1455"/>
    <n v="839561"/>
    <n v="26311"/>
    <n v="339037"/>
    <n v="39504"/>
    <n v="19333"/>
    <n v="83000000"/>
  </r>
  <r>
    <s v="R02276"/>
    <x v="3"/>
    <x v="17"/>
    <x v="28"/>
    <x v="224"/>
    <n v="3246"/>
    <n v="67"/>
    <n v="1197"/>
    <n v="842807"/>
    <n v="26378"/>
    <n v="340234"/>
    <n v="38952"/>
    <n v="6984"/>
    <n v="68000000"/>
  </r>
  <r>
    <s v="R02277"/>
    <x v="1"/>
    <x v="3"/>
    <x v="3"/>
    <x v="686"/>
    <n v="1814"/>
    <n v="4"/>
    <n v="3112"/>
    <n v="844621"/>
    <n v="26382"/>
    <n v="343346"/>
    <n v="27210"/>
    <n v="18049"/>
    <n v="213000000"/>
  </r>
  <r>
    <s v="R02278"/>
    <x v="3"/>
    <x v="17"/>
    <x v="20"/>
    <x v="459"/>
    <n v="4041"/>
    <n v="4"/>
    <n v="2916"/>
    <n v="848662"/>
    <n v="26386"/>
    <n v="346262"/>
    <n v="60615"/>
    <n v="6218"/>
    <n v="68000000"/>
  </r>
  <r>
    <s v="R02279"/>
    <x v="4"/>
    <x v="8"/>
    <x v="34"/>
    <x v="246"/>
    <n v="1889"/>
    <n v="152"/>
    <n v="1311"/>
    <n v="850551"/>
    <n v="26538"/>
    <n v="347573"/>
    <n v="35891"/>
    <n v="12123"/>
    <n v="331000000"/>
  </r>
  <r>
    <s v="R02280"/>
    <x v="0"/>
    <x v="0"/>
    <x v="0"/>
    <x v="158"/>
    <n v="1899"/>
    <n v="23"/>
    <n v="560"/>
    <n v="852450"/>
    <n v="26561"/>
    <n v="348133"/>
    <n v="11394"/>
    <n v="15179"/>
    <n v="83000000"/>
  </r>
  <r>
    <s v="R02281"/>
    <x v="0"/>
    <x v="4"/>
    <x v="4"/>
    <x v="584"/>
    <n v="2655"/>
    <n v="128"/>
    <n v="2104"/>
    <n v="855105"/>
    <n v="26689"/>
    <n v="350237"/>
    <n v="39825"/>
    <n v="2898"/>
    <n v="83000000"/>
  </r>
  <r>
    <s v="R02282"/>
    <x v="0"/>
    <x v="19"/>
    <x v="36"/>
    <x v="353"/>
    <n v="2329"/>
    <n v="113"/>
    <n v="2053"/>
    <n v="857434"/>
    <n v="26802"/>
    <n v="352290"/>
    <n v="23290"/>
    <n v="15869"/>
    <n v="83000000"/>
  </r>
  <r>
    <s v="R02283"/>
    <x v="0"/>
    <x v="0"/>
    <x v="0"/>
    <x v="308"/>
    <n v="3718"/>
    <n v="27"/>
    <n v="1598"/>
    <n v="861152"/>
    <n v="26829"/>
    <n v="353888"/>
    <n v="33462"/>
    <n v="16027"/>
    <n v="83000000"/>
  </r>
  <r>
    <s v="R02284"/>
    <x v="2"/>
    <x v="9"/>
    <x v="9"/>
    <x v="287"/>
    <n v="1056"/>
    <n v="46"/>
    <n v="944"/>
    <n v="862208"/>
    <n v="26875"/>
    <n v="354832"/>
    <n v="8448"/>
    <n v="13791"/>
    <n v="1380000000"/>
  </r>
  <r>
    <s v="R02285"/>
    <x v="2"/>
    <x v="5"/>
    <x v="5"/>
    <x v="97"/>
    <n v="2129"/>
    <n v="84"/>
    <n v="578"/>
    <n v="864337"/>
    <n v="26959"/>
    <n v="355410"/>
    <n v="23419"/>
    <n v="9523"/>
    <n v="1380000000"/>
  </r>
  <r>
    <s v="R02286"/>
    <x v="1"/>
    <x v="1"/>
    <x v="26"/>
    <x v="663"/>
    <n v="1506"/>
    <n v="187"/>
    <n v="914"/>
    <n v="865843"/>
    <n v="27146"/>
    <n v="356324"/>
    <n v="12048"/>
    <n v="5836"/>
    <n v="213000000"/>
  </r>
  <r>
    <s v="R02287"/>
    <x v="0"/>
    <x v="19"/>
    <x v="36"/>
    <x v="304"/>
    <n v="1630"/>
    <n v="18"/>
    <n v="161"/>
    <n v="867473"/>
    <n v="27164"/>
    <n v="356485"/>
    <n v="14670"/>
    <n v="19187"/>
    <n v="83000000"/>
  </r>
  <r>
    <s v="R02288"/>
    <x v="4"/>
    <x v="12"/>
    <x v="14"/>
    <x v="474"/>
    <n v="991"/>
    <n v="86"/>
    <n v="774"/>
    <n v="868464"/>
    <n v="27250"/>
    <n v="357259"/>
    <n v="11892"/>
    <n v="14934"/>
    <n v="331000000"/>
  </r>
  <r>
    <s v="R02289"/>
    <x v="1"/>
    <x v="18"/>
    <x v="27"/>
    <x v="319"/>
    <n v="4590"/>
    <n v="141"/>
    <n v="56"/>
    <n v="873054"/>
    <n v="27391"/>
    <n v="357315"/>
    <n v="41310"/>
    <n v="12899"/>
    <n v="213000000"/>
  </r>
  <r>
    <s v="R02290"/>
    <x v="0"/>
    <x v="4"/>
    <x v="24"/>
    <x v="372"/>
    <n v="1193"/>
    <n v="69"/>
    <n v="1189"/>
    <n v="874247"/>
    <n v="27460"/>
    <n v="358504"/>
    <n v="17895"/>
    <n v="1245"/>
    <n v="83000000"/>
  </r>
  <r>
    <s v="R02291"/>
    <x v="2"/>
    <x v="9"/>
    <x v="25"/>
    <x v="152"/>
    <n v="3968"/>
    <n v="113"/>
    <n v="4044"/>
    <n v="878215"/>
    <n v="27573"/>
    <n v="362548"/>
    <n v="67456"/>
    <n v="18709"/>
    <n v="1380000000"/>
  </r>
  <r>
    <s v="R02292"/>
    <x v="4"/>
    <x v="14"/>
    <x v="32"/>
    <x v="553"/>
    <n v="702"/>
    <n v="7"/>
    <n v="545"/>
    <n v="878917"/>
    <n v="27580"/>
    <n v="363093"/>
    <n v="10530"/>
    <n v="2365"/>
    <n v="331000000"/>
  </r>
  <r>
    <s v="R02293"/>
    <x v="1"/>
    <x v="1"/>
    <x v="26"/>
    <x v="233"/>
    <n v="1030"/>
    <n v="36"/>
    <n v="2980"/>
    <n v="879947"/>
    <n v="27616"/>
    <n v="366073"/>
    <n v="13390"/>
    <n v="19522"/>
    <n v="213000000"/>
  </r>
  <r>
    <s v="R02294"/>
    <x v="4"/>
    <x v="14"/>
    <x v="16"/>
    <x v="572"/>
    <n v="4921"/>
    <n v="85"/>
    <n v="4906"/>
    <n v="884868"/>
    <n v="27701"/>
    <n v="370979"/>
    <n v="68894"/>
    <n v="11144"/>
    <n v="331000000"/>
  </r>
  <r>
    <s v="R02295"/>
    <x v="0"/>
    <x v="16"/>
    <x v="19"/>
    <x v="401"/>
    <n v="2481"/>
    <n v="71"/>
    <n v="4142"/>
    <n v="887349"/>
    <n v="27772"/>
    <n v="375121"/>
    <n v="14886"/>
    <n v="8334"/>
    <n v="83000000"/>
  </r>
  <r>
    <s v="R02296"/>
    <x v="3"/>
    <x v="10"/>
    <x v="11"/>
    <x v="687"/>
    <n v="562"/>
    <n v="124"/>
    <n v="1413"/>
    <n v="887911"/>
    <n v="27896"/>
    <n v="376534"/>
    <n v="3372"/>
    <n v="7261"/>
    <n v="68000000"/>
  </r>
  <r>
    <s v="R02297"/>
    <x v="4"/>
    <x v="12"/>
    <x v="17"/>
    <x v="594"/>
    <n v="366"/>
    <n v="9"/>
    <n v="2415"/>
    <n v="888277"/>
    <n v="27905"/>
    <n v="378949"/>
    <n v="6954"/>
    <n v="19652"/>
    <n v="331000000"/>
  </r>
  <r>
    <s v="R02298"/>
    <x v="4"/>
    <x v="14"/>
    <x v="32"/>
    <x v="286"/>
    <n v="793"/>
    <n v="66"/>
    <n v="4083"/>
    <n v="889070"/>
    <n v="27971"/>
    <n v="383032"/>
    <n v="10309"/>
    <n v="15925"/>
    <n v="331000000"/>
  </r>
  <r>
    <s v="R02299"/>
    <x v="2"/>
    <x v="5"/>
    <x v="13"/>
    <x v="158"/>
    <n v="3103"/>
    <n v="140"/>
    <n v="3388"/>
    <n v="892173"/>
    <n v="28111"/>
    <n v="386420"/>
    <n v="18618"/>
    <n v="11752"/>
    <n v="1380000000"/>
  </r>
  <r>
    <s v="R02300"/>
    <x v="0"/>
    <x v="19"/>
    <x v="36"/>
    <x v="576"/>
    <n v="4731"/>
    <n v="38"/>
    <n v="3203"/>
    <n v="896904"/>
    <n v="28149"/>
    <n v="389623"/>
    <n v="33117"/>
    <n v="6780"/>
    <n v="83000000"/>
  </r>
  <r>
    <s v="R02301"/>
    <x v="4"/>
    <x v="14"/>
    <x v="32"/>
    <x v="423"/>
    <n v="986"/>
    <n v="63"/>
    <n v="1412"/>
    <n v="897890"/>
    <n v="28212"/>
    <n v="391035"/>
    <n v="9860"/>
    <n v="11982"/>
    <n v="331000000"/>
  </r>
  <r>
    <s v="R02302"/>
    <x v="0"/>
    <x v="0"/>
    <x v="0"/>
    <x v="571"/>
    <n v="957"/>
    <n v="29"/>
    <n v="2629"/>
    <n v="898847"/>
    <n v="28241"/>
    <n v="393664"/>
    <n v="7656"/>
    <n v="14316"/>
    <n v="83000000"/>
  </r>
  <r>
    <s v="R02303"/>
    <x v="2"/>
    <x v="7"/>
    <x v="7"/>
    <x v="608"/>
    <n v="3595"/>
    <n v="131"/>
    <n v="571"/>
    <n v="902442"/>
    <n v="28372"/>
    <n v="394235"/>
    <n v="43140"/>
    <n v="12980"/>
    <n v="1380000000"/>
  </r>
  <r>
    <s v="R02304"/>
    <x v="0"/>
    <x v="16"/>
    <x v="19"/>
    <x v="77"/>
    <n v="854"/>
    <n v="44"/>
    <n v="1740"/>
    <n v="903296"/>
    <n v="28416"/>
    <n v="395975"/>
    <n v="10248"/>
    <n v="17170"/>
    <n v="83000000"/>
  </r>
  <r>
    <s v="R02305"/>
    <x v="2"/>
    <x v="7"/>
    <x v="7"/>
    <x v="26"/>
    <n v="1569"/>
    <n v="133"/>
    <n v="3927"/>
    <n v="904865"/>
    <n v="28549"/>
    <n v="399902"/>
    <n v="9414"/>
    <n v="6305"/>
    <n v="1380000000"/>
  </r>
  <r>
    <s v="R02306"/>
    <x v="2"/>
    <x v="2"/>
    <x v="29"/>
    <x v="27"/>
    <n v="2256"/>
    <n v="15"/>
    <n v="347"/>
    <n v="907121"/>
    <n v="28564"/>
    <n v="400249"/>
    <n v="42864"/>
    <n v="465"/>
    <n v="1380000000"/>
  </r>
  <r>
    <s v="R02307"/>
    <x v="1"/>
    <x v="1"/>
    <x v="1"/>
    <x v="530"/>
    <n v="3909"/>
    <n v="21"/>
    <n v="844"/>
    <n v="911030"/>
    <n v="28585"/>
    <n v="401093"/>
    <n v="23454"/>
    <n v="10711"/>
    <n v="213000000"/>
  </r>
  <r>
    <s v="R02308"/>
    <x v="0"/>
    <x v="16"/>
    <x v="19"/>
    <x v="406"/>
    <n v="4103"/>
    <n v="20"/>
    <n v="2665"/>
    <n v="915133"/>
    <n v="28605"/>
    <n v="403758"/>
    <n v="28721"/>
    <n v="140"/>
    <n v="83000000"/>
  </r>
  <r>
    <s v="R02309"/>
    <x v="3"/>
    <x v="10"/>
    <x v="10"/>
    <x v="60"/>
    <n v="4832"/>
    <n v="192"/>
    <n v="4592"/>
    <n v="919965"/>
    <n v="28797"/>
    <n v="408350"/>
    <n v="86976"/>
    <n v="7802"/>
    <n v="68000000"/>
  </r>
  <r>
    <s v="R02310"/>
    <x v="1"/>
    <x v="1"/>
    <x v="1"/>
    <x v="288"/>
    <n v="2222"/>
    <n v="157"/>
    <n v="4791"/>
    <n v="922187"/>
    <n v="28954"/>
    <n v="413141"/>
    <n v="33330"/>
    <n v="18111"/>
    <n v="213000000"/>
  </r>
  <r>
    <s v="R02311"/>
    <x v="2"/>
    <x v="7"/>
    <x v="7"/>
    <x v="254"/>
    <n v="4176"/>
    <n v="23"/>
    <n v="3590"/>
    <n v="926363"/>
    <n v="28977"/>
    <n v="416731"/>
    <n v="25056"/>
    <n v="11831"/>
    <n v="1380000000"/>
  </r>
  <r>
    <s v="R02312"/>
    <x v="3"/>
    <x v="6"/>
    <x v="6"/>
    <x v="276"/>
    <n v="237"/>
    <n v="63"/>
    <n v="2499"/>
    <n v="926600"/>
    <n v="29040"/>
    <n v="419230"/>
    <n v="2133"/>
    <n v="1991"/>
    <n v="68000000"/>
  </r>
  <r>
    <s v="R02313"/>
    <x v="4"/>
    <x v="13"/>
    <x v="15"/>
    <x v="580"/>
    <n v="3288"/>
    <n v="140"/>
    <n v="542"/>
    <n v="929888"/>
    <n v="29180"/>
    <n v="419772"/>
    <n v="16440"/>
    <n v="9001"/>
    <n v="331000000"/>
  </r>
  <r>
    <s v="R02314"/>
    <x v="4"/>
    <x v="13"/>
    <x v="21"/>
    <x v="146"/>
    <n v="4282"/>
    <n v="25"/>
    <n v="215"/>
    <n v="934170"/>
    <n v="29205"/>
    <n v="419987"/>
    <n v="47102"/>
    <n v="2881"/>
    <n v="331000000"/>
  </r>
  <r>
    <s v="R02315"/>
    <x v="1"/>
    <x v="15"/>
    <x v="30"/>
    <x v="418"/>
    <n v="4725"/>
    <n v="97"/>
    <n v="2900"/>
    <n v="938895"/>
    <n v="29302"/>
    <n v="422887"/>
    <n v="56700"/>
    <n v="17086"/>
    <n v="213000000"/>
  </r>
  <r>
    <s v="R02316"/>
    <x v="3"/>
    <x v="10"/>
    <x v="11"/>
    <x v="334"/>
    <n v="1732"/>
    <n v="19"/>
    <n v="4393"/>
    <n v="940627"/>
    <n v="29321"/>
    <n v="427280"/>
    <n v="27712"/>
    <n v="2081"/>
    <n v="68000000"/>
  </r>
  <r>
    <s v="R02317"/>
    <x v="0"/>
    <x v="4"/>
    <x v="24"/>
    <x v="460"/>
    <n v="3061"/>
    <n v="60"/>
    <n v="1369"/>
    <n v="943688"/>
    <n v="29381"/>
    <n v="428649"/>
    <n v="24488"/>
    <n v="10524"/>
    <n v="83000000"/>
  </r>
  <r>
    <s v="R02318"/>
    <x v="3"/>
    <x v="11"/>
    <x v="12"/>
    <x v="339"/>
    <n v="814"/>
    <n v="123"/>
    <n v="285"/>
    <n v="944502"/>
    <n v="29504"/>
    <n v="428934"/>
    <n v="8954"/>
    <n v="9622"/>
    <n v="68000000"/>
  </r>
  <r>
    <s v="R02319"/>
    <x v="1"/>
    <x v="1"/>
    <x v="26"/>
    <x v="81"/>
    <n v="4709"/>
    <n v="133"/>
    <n v="3059"/>
    <n v="949211"/>
    <n v="29637"/>
    <n v="431993"/>
    <n v="61217"/>
    <n v="5155"/>
    <n v="213000000"/>
  </r>
  <r>
    <s v="R02320"/>
    <x v="0"/>
    <x v="16"/>
    <x v="19"/>
    <x v="116"/>
    <n v="1186"/>
    <n v="170"/>
    <n v="4221"/>
    <n v="950397"/>
    <n v="29807"/>
    <n v="436214"/>
    <n v="13046"/>
    <n v="11637"/>
    <n v="83000000"/>
  </r>
  <r>
    <s v="R02321"/>
    <x v="0"/>
    <x v="0"/>
    <x v="0"/>
    <x v="500"/>
    <n v="2225"/>
    <n v="176"/>
    <n v="50"/>
    <n v="952622"/>
    <n v="29983"/>
    <n v="436264"/>
    <n v="13350"/>
    <n v="264"/>
    <n v="83000000"/>
  </r>
  <r>
    <s v="R02322"/>
    <x v="4"/>
    <x v="13"/>
    <x v="21"/>
    <x v="301"/>
    <n v="984"/>
    <n v="8"/>
    <n v="1725"/>
    <n v="953606"/>
    <n v="29991"/>
    <n v="437989"/>
    <n v="5904"/>
    <n v="9044"/>
    <n v="331000000"/>
  </r>
  <r>
    <s v="R02323"/>
    <x v="3"/>
    <x v="6"/>
    <x v="22"/>
    <x v="487"/>
    <n v="797"/>
    <n v="127"/>
    <n v="4566"/>
    <n v="954403"/>
    <n v="30118"/>
    <n v="442555"/>
    <n v="11158"/>
    <n v="18147"/>
    <n v="68000000"/>
  </r>
  <r>
    <s v="R02324"/>
    <x v="0"/>
    <x v="0"/>
    <x v="0"/>
    <x v="624"/>
    <n v="4162"/>
    <n v="100"/>
    <n v="1399"/>
    <n v="958565"/>
    <n v="30218"/>
    <n v="443954"/>
    <n v="58268"/>
    <n v="14870"/>
    <n v="83000000"/>
  </r>
  <r>
    <s v="R02325"/>
    <x v="1"/>
    <x v="15"/>
    <x v="30"/>
    <x v="640"/>
    <n v="543"/>
    <n v="164"/>
    <n v="3436"/>
    <n v="959108"/>
    <n v="30382"/>
    <n v="447390"/>
    <n v="7602"/>
    <n v="14404"/>
    <n v="213000000"/>
  </r>
  <r>
    <s v="R02326"/>
    <x v="4"/>
    <x v="8"/>
    <x v="8"/>
    <x v="105"/>
    <n v="519"/>
    <n v="15"/>
    <n v="3303"/>
    <n v="959627"/>
    <n v="30397"/>
    <n v="450693"/>
    <n v="5190"/>
    <n v="15625"/>
    <n v="331000000"/>
  </r>
  <r>
    <s v="R02327"/>
    <x v="0"/>
    <x v="16"/>
    <x v="19"/>
    <x v="608"/>
    <n v="2546"/>
    <n v="3"/>
    <n v="2717"/>
    <n v="962173"/>
    <n v="30400"/>
    <n v="453410"/>
    <n v="30552"/>
    <n v="19151"/>
    <n v="83000000"/>
  </r>
  <r>
    <s v="R02328"/>
    <x v="3"/>
    <x v="11"/>
    <x v="33"/>
    <x v="290"/>
    <n v="1454"/>
    <n v="31"/>
    <n v="1329"/>
    <n v="963627"/>
    <n v="30431"/>
    <n v="454739"/>
    <n v="23264"/>
    <n v="947"/>
    <n v="68000000"/>
  </r>
  <r>
    <s v="R02329"/>
    <x v="4"/>
    <x v="12"/>
    <x v="17"/>
    <x v="297"/>
    <n v="1058"/>
    <n v="83"/>
    <n v="4533"/>
    <n v="964685"/>
    <n v="30514"/>
    <n v="459272"/>
    <n v="14812"/>
    <n v="11904"/>
    <n v="331000000"/>
  </r>
  <r>
    <s v="R02330"/>
    <x v="3"/>
    <x v="6"/>
    <x v="22"/>
    <x v="50"/>
    <n v="2236"/>
    <n v="92"/>
    <n v="3322"/>
    <n v="966921"/>
    <n v="30606"/>
    <n v="462594"/>
    <n v="33540"/>
    <n v="3781"/>
    <n v="68000000"/>
  </r>
  <r>
    <s v="R02331"/>
    <x v="3"/>
    <x v="17"/>
    <x v="20"/>
    <x v="688"/>
    <n v="1112"/>
    <n v="127"/>
    <n v="2898"/>
    <n v="968033"/>
    <n v="30733"/>
    <n v="465492"/>
    <n v="18904"/>
    <n v="3346"/>
    <n v="68000000"/>
  </r>
  <r>
    <s v="R02332"/>
    <x v="3"/>
    <x v="6"/>
    <x v="6"/>
    <x v="42"/>
    <n v="3406"/>
    <n v="16"/>
    <n v="2389"/>
    <n v="971439"/>
    <n v="30749"/>
    <n v="467881"/>
    <n v="47684"/>
    <n v="13339"/>
    <n v="68000000"/>
  </r>
  <r>
    <s v="R02333"/>
    <x v="4"/>
    <x v="12"/>
    <x v="17"/>
    <x v="108"/>
    <n v="946"/>
    <n v="40"/>
    <n v="748"/>
    <n v="972385"/>
    <n v="30789"/>
    <n v="468629"/>
    <n v="17028"/>
    <n v="14155"/>
    <n v="331000000"/>
  </r>
  <r>
    <s v="R02334"/>
    <x v="0"/>
    <x v="16"/>
    <x v="19"/>
    <x v="353"/>
    <n v="4030"/>
    <n v="44"/>
    <n v="523"/>
    <n v="976415"/>
    <n v="30833"/>
    <n v="469152"/>
    <n v="60450"/>
    <n v="16336"/>
    <n v="83000000"/>
  </r>
  <r>
    <s v="R02335"/>
    <x v="2"/>
    <x v="2"/>
    <x v="29"/>
    <x v="448"/>
    <n v="135"/>
    <n v="15"/>
    <n v="654"/>
    <n v="976550"/>
    <n v="30848"/>
    <n v="469806"/>
    <n v="2160"/>
    <n v="18194"/>
    <n v="1380000000"/>
  </r>
  <r>
    <s v="R02336"/>
    <x v="0"/>
    <x v="16"/>
    <x v="19"/>
    <x v="31"/>
    <n v="2593"/>
    <n v="19"/>
    <n v="4601"/>
    <n v="979143"/>
    <n v="30867"/>
    <n v="474407"/>
    <n v="18151"/>
    <n v="19096"/>
    <n v="83000000"/>
  </r>
  <r>
    <s v="R02337"/>
    <x v="4"/>
    <x v="8"/>
    <x v="34"/>
    <x v="389"/>
    <n v="792"/>
    <n v="41"/>
    <n v="4494"/>
    <n v="979935"/>
    <n v="30908"/>
    <n v="478901"/>
    <n v="3960"/>
    <n v="11784"/>
    <n v="331000000"/>
  </r>
  <r>
    <s v="R02338"/>
    <x v="2"/>
    <x v="9"/>
    <x v="25"/>
    <x v="582"/>
    <n v="1136"/>
    <n v="9"/>
    <n v="2953"/>
    <n v="981071"/>
    <n v="30917"/>
    <n v="481854"/>
    <n v="5680"/>
    <n v="6879"/>
    <n v="1380000000"/>
  </r>
  <r>
    <s v="R02339"/>
    <x v="2"/>
    <x v="5"/>
    <x v="5"/>
    <x v="440"/>
    <n v="1362"/>
    <n v="51"/>
    <n v="3189"/>
    <n v="982433"/>
    <n v="30968"/>
    <n v="485043"/>
    <n v="20430"/>
    <n v="4535"/>
    <n v="1380000000"/>
  </r>
  <r>
    <s v="R02340"/>
    <x v="2"/>
    <x v="7"/>
    <x v="7"/>
    <x v="575"/>
    <n v="554"/>
    <n v="187"/>
    <n v="2108"/>
    <n v="982987"/>
    <n v="31155"/>
    <n v="487151"/>
    <n v="3324"/>
    <n v="19493"/>
    <n v="1380000000"/>
  </r>
  <r>
    <s v="R02341"/>
    <x v="1"/>
    <x v="3"/>
    <x v="3"/>
    <x v="260"/>
    <n v="2572"/>
    <n v="175"/>
    <n v="1938"/>
    <n v="985559"/>
    <n v="31330"/>
    <n v="489089"/>
    <n v="36008"/>
    <n v="14094"/>
    <n v="213000000"/>
  </r>
  <r>
    <s v="R02342"/>
    <x v="4"/>
    <x v="12"/>
    <x v="14"/>
    <x v="499"/>
    <n v="3403"/>
    <n v="150"/>
    <n v="1204"/>
    <n v="988962"/>
    <n v="31480"/>
    <n v="490293"/>
    <n v="34030"/>
    <n v="2477"/>
    <n v="331000000"/>
  </r>
  <r>
    <s v="R02343"/>
    <x v="1"/>
    <x v="1"/>
    <x v="26"/>
    <x v="246"/>
    <n v="2254"/>
    <n v="32"/>
    <n v="4039"/>
    <n v="991216"/>
    <n v="31512"/>
    <n v="494332"/>
    <n v="13524"/>
    <n v="16764"/>
    <n v="213000000"/>
  </r>
  <r>
    <s v="R02344"/>
    <x v="2"/>
    <x v="7"/>
    <x v="7"/>
    <x v="78"/>
    <n v="1366"/>
    <n v="126"/>
    <n v="4082"/>
    <n v="992582"/>
    <n v="31638"/>
    <n v="498414"/>
    <n v="13660"/>
    <n v="9719"/>
    <n v="1380000000"/>
  </r>
  <r>
    <s v="R02345"/>
    <x v="1"/>
    <x v="1"/>
    <x v="26"/>
    <x v="422"/>
    <n v="948"/>
    <n v="152"/>
    <n v="4062"/>
    <n v="993530"/>
    <n v="31790"/>
    <n v="502476"/>
    <n v="14220"/>
    <n v="13883"/>
    <n v="213000000"/>
  </r>
  <r>
    <s v="R02346"/>
    <x v="1"/>
    <x v="3"/>
    <x v="31"/>
    <x v="509"/>
    <n v="103"/>
    <n v="49"/>
    <n v="264"/>
    <n v="993633"/>
    <n v="31839"/>
    <n v="502740"/>
    <n v="515"/>
    <n v="2621"/>
    <n v="213000000"/>
  </r>
  <r>
    <s v="R02347"/>
    <x v="4"/>
    <x v="13"/>
    <x v="15"/>
    <x v="502"/>
    <n v="1046"/>
    <n v="100"/>
    <n v="3334"/>
    <n v="994679"/>
    <n v="31939"/>
    <n v="506074"/>
    <n v="13598"/>
    <n v="3581"/>
    <n v="331000000"/>
  </r>
  <r>
    <s v="R02348"/>
    <x v="3"/>
    <x v="11"/>
    <x v="12"/>
    <x v="429"/>
    <n v="4026"/>
    <n v="99"/>
    <n v="711"/>
    <n v="998705"/>
    <n v="32038"/>
    <n v="506785"/>
    <n v="64416"/>
    <n v="5662"/>
    <n v="68000000"/>
  </r>
  <r>
    <s v="R02349"/>
    <x v="1"/>
    <x v="15"/>
    <x v="18"/>
    <x v="490"/>
    <n v="2614"/>
    <n v="87"/>
    <n v="912"/>
    <n v="1319"/>
    <n v="32125"/>
    <n v="507697"/>
    <n v="49666"/>
    <n v="19485"/>
    <n v="213000000"/>
  </r>
  <r>
    <s v="R02350"/>
    <x v="1"/>
    <x v="18"/>
    <x v="23"/>
    <x v="631"/>
    <n v="3331"/>
    <n v="197"/>
    <n v="1734"/>
    <n v="4650"/>
    <n v="32322"/>
    <n v="509431"/>
    <n v="59958"/>
    <n v="2205"/>
    <n v="213000000"/>
  </r>
  <r>
    <s v="R02351"/>
    <x v="2"/>
    <x v="5"/>
    <x v="5"/>
    <x v="451"/>
    <n v="963"/>
    <n v="78"/>
    <n v="1445"/>
    <n v="5613"/>
    <n v="32400"/>
    <n v="510876"/>
    <n v="10593"/>
    <n v="11424"/>
    <n v="1380000000"/>
  </r>
  <r>
    <s v="R02352"/>
    <x v="2"/>
    <x v="7"/>
    <x v="7"/>
    <x v="104"/>
    <n v="3271"/>
    <n v="182"/>
    <n v="2136"/>
    <n v="8884"/>
    <n v="32582"/>
    <n v="513012"/>
    <n v="16355"/>
    <n v="3439"/>
    <n v="1380000000"/>
  </r>
  <r>
    <s v="R02353"/>
    <x v="2"/>
    <x v="2"/>
    <x v="2"/>
    <x v="146"/>
    <n v="837"/>
    <n v="97"/>
    <n v="331"/>
    <n v="9721"/>
    <n v="32679"/>
    <n v="513343"/>
    <n v="10881"/>
    <n v="1382"/>
    <n v="1380000000"/>
  </r>
  <r>
    <s v="R02354"/>
    <x v="0"/>
    <x v="0"/>
    <x v="0"/>
    <x v="184"/>
    <n v="2458"/>
    <n v="67"/>
    <n v="3849"/>
    <n v="12179"/>
    <n v="32746"/>
    <n v="517192"/>
    <n v="41786"/>
    <n v="12837"/>
    <n v="83000000"/>
  </r>
  <r>
    <s v="R02355"/>
    <x v="1"/>
    <x v="3"/>
    <x v="31"/>
    <x v="487"/>
    <n v="881"/>
    <n v="77"/>
    <n v="3834"/>
    <n v="13060"/>
    <n v="32823"/>
    <n v="521026"/>
    <n v="11453"/>
    <n v="19155"/>
    <n v="213000000"/>
  </r>
  <r>
    <s v="R02356"/>
    <x v="2"/>
    <x v="9"/>
    <x v="9"/>
    <x v="62"/>
    <n v="3188"/>
    <n v="131"/>
    <n v="151"/>
    <n v="16248"/>
    <n v="32954"/>
    <n v="521177"/>
    <n v="47820"/>
    <n v="5522"/>
    <n v="1380000000"/>
  </r>
  <r>
    <s v="R02357"/>
    <x v="4"/>
    <x v="8"/>
    <x v="8"/>
    <x v="627"/>
    <n v="4519"/>
    <n v="27"/>
    <n v="707"/>
    <n v="20767"/>
    <n v="32981"/>
    <n v="521884"/>
    <n v="81342"/>
    <n v="6792"/>
    <n v="331000000"/>
  </r>
  <r>
    <s v="R02358"/>
    <x v="0"/>
    <x v="19"/>
    <x v="36"/>
    <x v="507"/>
    <n v="2202"/>
    <n v="28"/>
    <n v="420"/>
    <n v="22969"/>
    <n v="33009"/>
    <n v="522304"/>
    <n v="30828"/>
    <n v="133"/>
    <n v="83000000"/>
  </r>
  <r>
    <s v="R02359"/>
    <x v="3"/>
    <x v="10"/>
    <x v="10"/>
    <x v="30"/>
    <n v="3334"/>
    <n v="81"/>
    <n v="252"/>
    <n v="26303"/>
    <n v="33090"/>
    <n v="522556"/>
    <n v="50010"/>
    <n v="4796"/>
    <n v="68000000"/>
  </r>
  <r>
    <s v="R02360"/>
    <x v="1"/>
    <x v="15"/>
    <x v="18"/>
    <x v="106"/>
    <n v="2198"/>
    <n v="121"/>
    <n v="998"/>
    <n v="28501"/>
    <n v="33211"/>
    <n v="523554"/>
    <n v="21980"/>
    <n v="12240"/>
    <n v="213000000"/>
  </r>
  <r>
    <s v="R02361"/>
    <x v="1"/>
    <x v="1"/>
    <x v="26"/>
    <x v="689"/>
    <n v="211"/>
    <n v="175"/>
    <n v="3555"/>
    <n v="28712"/>
    <n v="33386"/>
    <n v="527109"/>
    <n v="1266"/>
    <n v="5796"/>
    <n v="213000000"/>
  </r>
  <r>
    <s v="R02362"/>
    <x v="4"/>
    <x v="12"/>
    <x v="17"/>
    <x v="462"/>
    <n v="1215"/>
    <n v="104"/>
    <n v="292"/>
    <n v="29927"/>
    <n v="33490"/>
    <n v="527401"/>
    <n v="7290"/>
    <n v="9467"/>
    <n v="331000000"/>
  </r>
  <r>
    <s v="R02363"/>
    <x v="3"/>
    <x v="17"/>
    <x v="20"/>
    <x v="690"/>
    <n v="880"/>
    <n v="71"/>
    <n v="1240"/>
    <n v="30807"/>
    <n v="33561"/>
    <n v="528641"/>
    <n v="14080"/>
    <n v="12493"/>
    <n v="68000000"/>
  </r>
  <r>
    <s v="R02364"/>
    <x v="3"/>
    <x v="10"/>
    <x v="11"/>
    <x v="343"/>
    <n v="754"/>
    <n v="109"/>
    <n v="168"/>
    <n v="31561"/>
    <n v="33670"/>
    <n v="528809"/>
    <n v="13572"/>
    <n v="8699"/>
    <n v="68000000"/>
  </r>
  <r>
    <s v="R02365"/>
    <x v="0"/>
    <x v="0"/>
    <x v="0"/>
    <x v="691"/>
    <n v="700"/>
    <n v="112"/>
    <n v="2781"/>
    <n v="32261"/>
    <n v="33782"/>
    <n v="531590"/>
    <n v="8400"/>
    <n v="529"/>
    <n v="83000000"/>
  </r>
  <r>
    <s v="R02366"/>
    <x v="1"/>
    <x v="1"/>
    <x v="26"/>
    <x v="589"/>
    <n v="2219"/>
    <n v="140"/>
    <n v="36"/>
    <n v="34480"/>
    <n v="33922"/>
    <n v="531626"/>
    <n v="28847"/>
    <n v="2238"/>
    <n v="213000000"/>
  </r>
  <r>
    <s v="R02367"/>
    <x v="2"/>
    <x v="9"/>
    <x v="9"/>
    <x v="1"/>
    <n v="370"/>
    <n v="42"/>
    <n v="1444"/>
    <n v="34850"/>
    <n v="33964"/>
    <n v="533070"/>
    <n v="2960"/>
    <n v="405"/>
    <n v="1380000000"/>
  </r>
  <r>
    <s v="R02368"/>
    <x v="4"/>
    <x v="12"/>
    <x v="17"/>
    <x v="681"/>
    <n v="1732"/>
    <n v="8"/>
    <n v="4391"/>
    <n v="36582"/>
    <n v="33972"/>
    <n v="537461"/>
    <n v="10392"/>
    <n v="4183"/>
    <n v="331000000"/>
  </r>
  <r>
    <s v="R02369"/>
    <x v="4"/>
    <x v="14"/>
    <x v="16"/>
    <x v="383"/>
    <n v="801"/>
    <n v="39"/>
    <n v="2367"/>
    <n v="37383"/>
    <n v="34011"/>
    <n v="539828"/>
    <n v="15219"/>
    <n v="4702"/>
    <n v="331000000"/>
  </r>
  <r>
    <s v="R02370"/>
    <x v="4"/>
    <x v="8"/>
    <x v="34"/>
    <x v="398"/>
    <n v="989"/>
    <n v="45"/>
    <n v="922"/>
    <n v="38372"/>
    <n v="34056"/>
    <n v="540750"/>
    <n v="8901"/>
    <n v="5552"/>
    <n v="331000000"/>
  </r>
  <r>
    <s v="R02371"/>
    <x v="4"/>
    <x v="13"/>
    <x v="15"/>
    <x v="312"/>
    <n v="4771"/>
    <n v="57"/>
    <n v="1820"/>
    <n v="43143"/>
    <n v="34113"/>
    <n v="542570"/>
    <n v="81107"/>
    <n v="4369"/>
    <n v="331000000"/>
  </r>
  <r>
    <s v="R02372"/>
    <x v="2"/>
    <x v="9"/>
    <x v="9"/>
    <x v="610"/>
    <n v="415"/>
    <n v="183"/>
    <n v="2442"/>
    <n v="43558"/>
    <n v="34296"/>
    <n v="545012"/>
    <n v="4565"/>
    <n v="8252"/>
    <n v="1380000000"/>
  </r>
  <r>
    <s v="R02373"/>
    <x v="2"/>
    <x v="9"/>
    <x v="9"/>
    <x v="103"/>
    <n v="2965"/>
    <n v="139"/>
    <n v="4744"/>
    <n v="46523"/>
    <n v="34435"/>
    <n v="549756"/>
    <n v="53370"/>
    <n v="8273"/>
    <n v="1380000000"/>
  </r>
  <r>
    <s v="R02374"/>
    <x v="0"/>
    <x v="0"/>
    <x v="0"/>
    <x v="507"/>
    <n v="3337"/>
    <n v="100"/>
    <n v="4378"/>
    <n v="49860"/>
    <n v="34535"/>
    <n v="554134"/>
    <n v="26696"/>
    <n v="13389"/>
    <n v="83000000"/>
  </r>
  <r>
    <s v="R02375"/>
    <x v="1"/>
    <x v="3"/>
    <x v="31"/>
    <x v="649"/>
    <n v="3612"/>
    <n v="24"/>
    <n v="1662"/>
    <n v="53472"/>
    <n v="34559"/>
    <n v="555796"/>
    <n v="57792"/>
    <n v="3779"/>
    <n v="213000000"/>
  </r>
  <r>
    <s v="R02376"/>
    <x v="2"/>
    <x v="5"/>
    <x v="5"/>
    <x v="240"/>
    <n v="1620"/>
    <n v="88"/>
    <n v="998"/>
    <n v="55092"/>
    <n v="34647"/>
    <n v="556794"/>
    <n v="21060"/>
    <n v="3974"/>
    <n v="1380000000"/>
  </r>
  <r>
    <s v="R02377"/>
    <x v="0"/>
    <x v="19"/>
    <x v="35"/>
    <x v="417"/>
    <n v="1535"/>
    <n v="143"/>
    <n v="4181"/>
    <n v="56627"/>
    <n v="34790"/>
    <n v="560975"/>
    <n v="24560"/>
    <n v="15219"/>
    <n v="83000000"/>
  </r>
  <r>
    <s v="R02378"/>
    <x v="3"/>
    <x v="11"/>
    <x v="33"/>
    <x v="353"/>
    <n v="4344"/>
    <n v="178"/>
    <n v="4302"/>
    <n v="60971"/>
    <n v="34968"/>
    <n v="565277"/>
    <n v="82536"/>
    <n v="10911"/>
    <n v="68000000"/>
  </r>
  <r>
    <s v="R02379"/>
    <x v="1"/>
    <x v="18"/>
    <x v="27"/>
    <x v="270"/>
    <n v="2792"/>
    <n v="123"/>
    <n v="3946"/>
    <n v="63763"/>
    <n v="35091"/>
    <n v="569223"/>
    <n v="22336"/>
    <n v="3110"/>
    <n v="213000000"/>
  </r>
  <r>
    <s v="R02380"/>
    <x v="2"/>
    <x v="5"/>
    <x v="13"/>
    <x v="170"/>
    <n v="572"/>
    <n v="98"/>
    <n v="2524"/>
    <n v="64335"/>
    <n v="35189"/>
    <n v="571747"/>
    <n v="6864"/>
    <n v="13892"/>
    <n v="1380000000"/>
  </r>
  <r>
    <s v="R02381"/>
    <x v="3"/>
    <x v="10"/>
    <x v="10"/>
    <x v="56"/>
    <n v="4893"/>
    <n v="199"/>
    <n v="130"/>
    <n v="69228"/>
    <n v="35388"/>
    <n v="571877"/>
    <n v="34251"/>
    <n v="19718"/>
    <n v="68000000"/>
  </r>
  <r>
    <s v="R02382"/>
    <x v="0"/>
    <x v="4"/>
    <x v="24"/>
    <x v="398"/>
    <n v="4856"/>
    <n v="180"/>
    <n v="4231"/>
    <n v="74084"/>
    <n v="35568"/>
    <n v="576108"/>
    <n v="77696"/>
    <n v="1021"/>
    <n v="83000000"/>
  </r>
  <r>
    <s v="R02383"/>
    <x v="2"/>
    <x v="9"/>
    <x v="9"/>
    <x v="518"/>
    <n v="3655"/>
    <n v="179"/>
    <n v="3417"/>
    <n v="77739"/>
    <n v="35747"/>
    <n v="579525"/>
    <n v="65790"/>
    <n v="10635"/>
    <n v="1380000000"/>
  </r>
  <r>
    <s v="R02384"/>
    <x v="2"/>
    <x v="9"/>
    <x v="9"/>
    <x v="427"/>
    <n v="292"/>
    <n v="194"/>
    <n v="2217"/>
    <n v="78031"/>
    <n v="35941"/>
    <n v="581742"/>
    <n v="4672"/>
    <n v="11542"/>
    <n v="1380000000"/>
  </r>
  <r>
    <s v="R02385"/>
    <x v="3"/>
    <x v="6"/>
    <x v="22"/>
    <x v="393"/>
    <n v="4293"/>
    <n v="123"/>
    <n v="3016"/>
    <n v="82324"/>
    <n v="36064"/>
    <n v="584758"/>
    <n v="42930"/>
    <n v="18264"/>
    <n v="68000000"/>
  </r>
  <r>
    <s v="R02386"/>
    <x v="2"/>
    <x v="7"/>
    <x v="7"/>
    <x v="323"/>
    <n v="79"/>
    <n v="23"/>
    <n v="1186"/>
    <n v="82403"/>
    <n v="36087"/>
    <n v="585944"/>
    <n v="1501"/>
    <n v="3006"/>
    <n v="1380000000"/>
  </r>
  <r>
    <s v="R02387"/>
    <x v="4"/>
    <x v="12"/>
    <x v="17"/>
    <x v="66"/>
    <n v="4232"/>
    <n v="106"/>
    <n v="4294"/>
    <n v="86635"/>
    <n v="36193"/>
    <n v="590238"/>
    <n v="42320"/>
    <n v="6477"/>
    <n v="331000000"/>
  </r>
  <r>
    <s v="R02388"/>
    <x v="2"/>
    <x v="9"/>
    <x v="25"/>
    <x v="169"/>
    <n v="4308"/>
    <n v="13"/>
    <n v="4834"/>
    <n v="90943"/>
    <n v="36206"/>
    <n v="595072"/>
    <n v="30156"/>
    <n v="1215"/>
    <n v="1380000000"/>
  </r>
  <r>
    <s v="R02389"/>
    <x v="1"/>
    <x v="18"/>
    <x v="27"/>
    <x v="351"/>
    <n v="1862"/>
    <n v="21"/>
    <n v="2812"/>
    <n v="92805"/>
    <n v="36227"/>
    <n v="597884"/>
    <n v="11172"/>
    <n v="16704"/>
    <n v="213000000"/>
  </r>
  <r>
    <s v="R02390"/>
    <x v="3"/>
    <x v="6"/>
    <x v="6"/>
    <x v="218"/>
    <n v="618"/>
    <n v="127"/>
    <n v="1517"/>
    <n v="93423"/>
    <n v="36354"/>
    <n v="599401"/>
    <n v="6180"/>
    <n v="12629"/>
    <n v="68000000"/>
  </r>
  <r>
    <s v="R02391"/>
    <x v="1"/>
    <x v="1"/>
    <x v="26"/>
    <x v="184"/>
    <n v="959"/>
    <n v="30"/>
    <n v="4198"/>
    <n v="94382"/>
    <n v="36384"/>
    <n v="603599"/>
    <n v="10549"/>
    <n v="17435"/>
    <n v="213000000"/>
  </r>
  <r>
    <s v="R02392"/>
    <x v="0"/>
    <x v="4"/>
    <x v="4"/>
    <x v="653"/>
    <n v="3278"/>
    <n v="84"/>
    <n v="4643"/>
    <n v="97660"/>
    <n v="36468"/>
    <n v="608242"/>
    <n v="36058"/>
    <n v="3385"/>
    <n v="83000000"/>
  </r>
  <r>
    <s v="R02393"/>
    <x v="1"/>
    <x v="18"/>
    <x v="27"/>
    <x v="276"/>
    <n v="3735"/>
    <n v="57"/>
    <n v="5"/>
    <n v="101395"/>
    <n v="36525"/>
    <n v="608247"/>
    <n v="52290"/>
    <n v="3181"/>
    <n v="213000000"/>
  </r>
  <r>
    <s v="R02394"/>
    <x v="4"/>
    <x v="14"/>
    <x v="16"/>
    <x v="9"/>
    <n v="2213"/>
    <n v="68"/>
    <n v="710"/>
    <n v="103608"/>
    <n v="36593"/>
    <n v="608957"/>
    <n v="33195"/>
    <n v="4728"/>
    <n v="331000000"/>
  </r>
  <r>
    <s v="R02395"/>
    <x v="4"/>
    <x v="12"/>
    <x v="17"/>
    <x v="603"/>
    <n v="3574"/>
    <n v="146"/>
    <n v="11"/>
    <n v="107182"/>
    <n v="36739"/>
    <n v="608968"/>
    <n v="17870"/>
    <n v="14828"/>
    <n v="331000000"/>
  </r>
  <r>
    <s v="R02396"/>
    <x v="1"/>
    <x v="15"/>
    <x v="18"/>
    <x v="401"/>
    <n v="3996"/>
    <n v="105"/>
    <n v="2150"/>
    <n v="111178"/>
    <n v="36844"/>
    <n v="611118"/>
    <n v="63936"/>
    <n v="11839"/>
    <n v="213000000"/>
  </r>
  <r>
    <s v="R02397"/>
    <x v="0"/>
    <x v="0"/>
    <x v="0"/>
    <x v="9"/>
    <n v="2477"/>
    <n v="180"/>
    <n v="1713"/>
    <n v="113655"/>
    <n v="37024"/>
    <n v="612831"/>
    <n v="24770"/>
    <n v="1538"/>
    <n v="83000000"/>
  </r>
  <r>
    <s v="R02398"/>
    <x v="2"/>
    <x v="9"/>
    <x v="9"/>
    <x v="642"/>
    <n v="3251"/>
    <n v="84"/>
    <n v="4522"/>
    <n v="116906"/>
    <n v="37108"/>
    <n v="617353"/>
    <n v="42263"/>
    <n v="6413"/>
    <n v="1380000000"/>
  </r>
  <r>
    <s v="R02399"/>
    <x v="4"/>
    <x v="8"/>
    <x v="8"/>
    <x v="180"/>
    <n v="2168"/>
    <n v="1"/>
    <n v="4266"/>
    <n v="119074"/>
    <n v="37109"/>
    <n v="621619"/>
    <n v="36856"/>
    <n v="13286"/>
    <n v="331000000"/>
  </r>
  <r>
    <s v="R02400"/>
    <x v="1"/>
    <x v="15"/>
    <x v="30"/>
    <x v="652"/>
    <n v="3245"/>
    <n v="180"/>
    <n v="4184"/>
    <n v="122319"/>
    <n v="37289"/>
    <n v="625803"/>
    <n v="42185"/>
    <n v="6278"/>
    <n v="213000000"/>
  </r>
  <r>
    <s v="R02401"/>
    <x v="1"/>
    <x v="3"/>
    <x v="31"/>
    <x v="345"/>
    <n v="2378"/>
    <n v="194"/>
    <n v="3418"/>
    <n v="124697"/>
    <n v="37483"/>
    <n v="629221"/>
    <n v="45182"/>
    <n v="10751"/>
    <n v="213000000"/>
  </r>
  <r>
    <s v="R02402"/>
    <x v="1"/>
    <x v="3"/>
    <x v="31"/>
    <x v="30"/>
    <n v="1722"/>
    <n v="46"/>
    <n v="4950"/>
    <n v="126419"/>
    <n v="37529"/>
    <n v="634171"/>
    <n v="27552"/>
    <n v="2448"/>
    <n v="213000000"/>
  </r>
  <r>
    <s v="R02403"/>
    <x v="2"/>
    <x v="5"/>
    <x v="5"/>
    <x v="493"/>
    <n v="1161"/>
    <n v="114"/>
    <n v="3282"/>
    <n v="127580"/>
    <n v="37643"/>
    <n v="637453"/>
    <n v="6966"/>
    <n v="1518"/>
    <n v="1380000000"/>
  </r>
  <r>
    <s v="R02404"/>
    <x v="3"/>
    <x v="10"/>
    <x v="11"/>
    <x v="636"/>
    <n v="1889"/>
    <n v="52"/>
    <n v="3604"/>
    <n v="129469"/>
    <n v="37695"/>
    <n v="641057"/>
    <n v="15112"/>
    <n v="5202"/>
    <n v="68000000"/>
  </r>
  <r>
    <s v="R02405"/>
    <x v="0"/>
    <x v="4"/>
    <x v="24"/>
    <x v="367"/>
    <n v="2040"/>
    <n v="184"/>
    <n v="2647"/>
    <n v="131509"/>
    <n v="37879"/>
    <n v="643704"/>
    <n v="20400"/>
    <n v="18126"/>
    <n v="83000000"/>
  </r>
  <r>
    <s v="R02406"/>
    <x v="3"/>
    <x v="6"/>
    <x v="6"/>
    <x v="455"/>
    <n v="3971"/>
    <n v="24"/>
    <n v="3596"/>
    <n v="135480"/>
    <n v="37903"/>
    <n v="647300"/>
    <n v="31768"/>
    <n v="1331"/>
    <n v="68000000"/>
  </r>
  <r>
    <s v="R02407"/>
    <x v="0"/>
    <x v="16"/>
    <x v="19"/>
    <x v="119"/>
    <n v="3401"/>
    <n v="34"/>
    <n v="3982"/>
    <n v="138881"/>
    <n v="37937"/>
    <n v="651282"/>
    <n v="54416"/>
    <n v="10860"/>
    <n v="83000000"/>
  </r>
  <r>
    <s v="R02408"/>
    <x v="0"/>
    <x v="4"/>
    <x v="24"/>
    <x v="423"/>
    <n v="3309"/>
    <n v="156"/>
    <n v="177"/>
    <n v="142190"/>
    <n v="38093"/>
    <n v="651459"/>
    <n v="43017"/>
    <n v="9241"/>
    <n v="83000000"/>
  </r>
  <r>
    <s v="R02409"/>
    <x v="1"/>
    <x v="3"/>
    <x v="3"/>
    <x v="535"/>
    <n v="1099"/>
    <n v="86"/>
    <n v="2610"/>
    <n v="143289"/>
    <n v="38179"/>
    <n v="654069"/>
    <n v="20881"/>
    <n v="2214"/>
    <n v="213000000"/>
  </r>
  <r>
    <s v="R02410"/>
    <x v="4"/>
    <x v="14"/>
    <x v="32"/>
    <x v="570"/>
    <n v="4018"/>
    <n v="109"/>
    <n v="4513"/>
    <n v="147307"/>
    <n v="38288"/>
    <n v="658582"/>
    <n v="24108"/>
    <n v="8876"/>
    <n v="331000000"/>
  </r>
  <r>
    <s v="R02411"/>
    <x v="1"/>
    <x v="18"/>
    <x v="27"/>
    <x v="38"/>
    <n v="1688"/>
    <n v="144"/>
    <n v="553"/>
    <n v="148995"/>
    <n v="38432"/>
    <n v="659135"/>
    <n v="23632"/>
    <n v="16844"/>
    <n v="213000000"/>
  </r>
  <r>
    <s v="R02412"/>
    <x v="2"/>
    <x v="2"/>
    <x v="29"/>
    <x v="600"/>
    <n v="4132"/>
    <n v="79"/>
    <n v="3389"/>
    <n v="153127"/>
    <n v="38511"/>
    <n v="662524"/>
    <n v="41320"/>
    <n v="15510"/>
    <n v="1380000000"/>
  </r>
  <r>
    <s v="R02413"/>
    <x v="0"/>
    <x v="19"/>
    <x v="35"/>
    <x v="214"/>
    <n v="844"/>
    <n v="176"/>
    <n v="241"/>
    <n v="153971"/>
    <n v="38687"/>
    <n v="662765"/>
    <n v="4220"/>
    <n v="9255"/>
    <n v="83000000"/>
  </r>
  <r>
    <s v="R02414"/>
    <x v="4"/>
    <x v="13"/>
    <x v="15"/>
    <x v="424"/>
    <n v="1643"/>
    <n v="183"/>
    <n v="3999"/>
    <n v="155614"/>
    <n v="38870"/>
    <n v="666764"/>
    <n v="21359"/>
    <n v="13087"/>
    <n v="331000000"/>
  </r>
  <r>
    <s v="R02415"/>
    <x v="0"/>
    <x v="4"/>
    <x v="4"/>
    <x v="287"/>
    <n v="2333"/>
    <n v="130"/>
    <n v="1379"/>
    <n v="157947"/>
    <n v="39000"/>
    <n v="668143"/>
    <n v="11665"/>
    <n v="3940"/>
    <n v="83000000"/>
  </r>
  <r>
    <s v="R02416"/>
    <x v="0"/>
    <x v="16"/>
    <x v="19"/>
    <x v="197"/>
    <n v="1263"/>
    <n v="21"/>
    <n v="1596"/>
    <n v="159210"/>
    <n v="39021"/>
    <n v="669739"/>
    <n v="21471"/>
    <n v="3664"/>
    <n v="83000000"/>
  </r>
  <r>
    <s v="R02417"/>
    <x v="1"/>
    <x v="15"/>
    <x v="30"/>
    <x v="692"/>
    <n v="2934"/>
    <n v="141"/>
    <n v="3529"/>
    <n v="162144"/>
    <n v="39162"/>
    <n v="673268"/>
    <n v="49878"/>
    <n v="13651"/>
    <n v="213000000"/>
  </r>
  <r>
    <s v="R02418"/>
    <x v="4"/>
    <x v="12"/>
    <x v="17"/>
    <x v="7"/>
    <n v="3685"/>
    <n v="130"/>
    <n v="2004"/>
    <n v="165829"/>
    <n v="39292"/>
    <n v="675272"/>
    <n v="58960"/>
    <n v="18605"/>
    <n v="331000000"/>
  </r>
  <r>
    <s v="R02419"/>
    <x v="4"/>
    <x v="8"/>
    <x v="8"/>
    <x v="598"/>
    <n v="215"/>
    <n v="37"/>
    <n v="1946"/>
    <n v="166044"/>
    <n v="39329"/>
    <n v="677218"/>
    <n v="3870"/>
    <n v="19552"/>
    <n v="331000000"/>
  </r>
  <r>
    <s v="R02420"/>
    <x v="0"/>
    <x v="19"/>
    <x v="36"/>
    <x v="688"/>
    <n v="4776"/>
    <n v="86"/>
    <n v="1300"/>
    <n v="170820"/>
    <n v="39415"/>
    <n v="678518"/>
    <n v="57312"/>
    <n v="8358"/>
    <n v="83000000"/>
  </r>
  <r>
    <s v="R02421"/>
    <x v="4"/>
    <x v="13"/>
    <x v="21"/>
    <x v="161"/>
    <n v="3657"/>
    <n v="20"/>
    <n v="3089"/>
    <n v="174477"/>
    <n v="39435"/>
    <n v="681607"/>
    <n v="62169"/>
    <n v="6341"/>
    <n v="331000000"/>
  </r>
  <r>
    <s v="R02422"/>
    <x v="4"/>
    <x v="8"/>
    <x v="8"/>
    <x v="89"/>
    <n v="2340"/>
    <n v="178"/>
    <n v="3395"/>
    <n v="176817"/>
    <n v="39613"/>
    <n v="685002"/>
    <n v="44460"/>
    <n v="6583"/>
    <n v="331000000"/>
  </r>
  <r>
    <s v="R02423"/>
    <x v="1"/>
    <x v="18"/>
    <x v="23"/>
    <x v="674"/>
    <n v="1507"/>
    <n v="23"/>
    <n v="1070"/>
    <n v="178324"/>
    <n v="39636"/>
    <n v="686072"/>
    <n v="19591"/>
    <n v="558"/>
    <n v="213000000"/>
  </r>
  <r>
    <s v="R02424"/>
    <x v="3"/>
    <x v="6"/>
    <x v="6"/>
    <x v="231"/>
    <n v="2090"/>
    <n v="95"/>
    <n v="4917"/>
    <n v="180414"/>
    <n v="39731"/>
    <n v="690989"/>
    <n v="10450"/>
    <n v="17937"/>
    <n v="68000000"/>
  </r>
  <r>
    <s v="R02425"/>
    <x v="2"/>
    <x v="9"/>
    <x v="25"/>
    <x v="198"/>
    <n v="3378"/>
    <n v="44"/>
    <n v="3784"/>
    <n v="183792"/>
    <n v="39775"/>
    <n v="694773"/>
    <n v="16890"/>
    <n v="4609"/>
    <n v="1380000000"/>
  </r>
  <r>
    <s v="R02426"/>
    <x v="3"/>
    <x v="11"/>
    <x v="33"/>
    <x v="232"/>
    <n v="1116"/>
    <n v="196"/>
    <n v="1788"/>
    <n v="184908"/>
    <n v="39971"/>
    <n v="696561"/>
    <n v="15624"/>
    <n v="5301"/>
    <n v="68000000"/>
  </r>
  <r>
    <s v="R02427"/>
    <x v="4"/>
    <x v="12"/>
    <x v="17"/>
    <x v="109"/>
    <n v="2740"/>
    <n v="171"/>
    <n v="4287"/>
    <n v="187648"/>
    <n v="40142"/>
    <n v="700848"/>
    <n v="49320"/>
    <n v="15191"/>
    <n v="331000000"/>
  </r>
  <r>
    <s v="R02428"/>
    <x v="0"/>
    <x v="0"/>
    <x v="0"/>
    <x v="345"/>
    <n v="2161"/>
    <n v="46"/>
    <n v="1772"/>
    <n v="189809"/>
    <n v="40188"/>
    <n v="702620"/>
    <n v="23771"/>
    <n v="2461"/>
    <n v="83000000"/>
  </r>
  <r>
    <s v="R02429"/>
    <x v="2"/>
    <x v="7"/>
    <x v="7"/>
    <x v="99"/>
    <n v="3256"/>
    <n v="184"/>
    <n v="3805"/>
    <n v="193065"/>
    <n v="40372"/>
    <n v="706425"/>
    <n v="45584"/>
    <n v="2538"/>
    <n v="1380000000"/>
  </r>
  <r>
    <s v="R02430"/>
    <x v="2"/>
    <x v="5"/>
    <x v="13"/>
    <x v="44"/>
    <n v="2968"/>
    <n v="146"/>
    <n v="2214"/>
    <n v="196033"/>
    <n v="40518"/>
    <n v="708639"/>
    <n v="26712"/>
    <n v="3590"/>
    <n v="1380000000"/>
  </r>
  <r>
    <s v="R02431"/>
    <x v="0"/>
    <x v="0"/>
    <x v="0"/>
    <x v="159"/>
    <n v="1148"/>
    <n v="161"/>
    <n v="56"/>
    <n v="197181"/>
    <n v="40679"/>
    <n v="708695"/>
    <n v="21812"/>
    <n v="16078"/>
    <n v="83000000"/>
  </r>
  <r>
    <s v="R02432"/>
    <x v="2"/>
    <x v="5"/>
    <x v="13"/>
    <x v="70"/>
    <n v="3176"/>
    <n v="130"/>
    <n v="237"/>
    <n v="200357"/>
    <n v="40809"/>
    <n v="708932"/>
    <n v="47640"/>
    <n v="13880"/>
    <n v="1380000000"/>
  </r>
  <r>
    <s v="R02433"/>
    <x v="0"/>
    <x v="0"/>
    <x v="0"/>
    <x v="117"/>
    <n v="4253"/>
    <n v="38"/>
    <n v="732"/>
    <n v="204610"/>
    <n v="40847"/>
    <n v="709664"/>
    <n v="29771"/>
    <n v="10490"/>
    <n v="83000000"/>
  </r>
  <r>
    <s v="R02434"/>
    <x v="2"/>
    <x v="9"/>
    <x v="25"/>
    <x v="681"/>
    <n v="3345"/>
    <n v="91"/>
    <n v="3889"/>
    <n v="207955"/>
    <n v="40938"/>
    <n v="713553"/>
    <n v="43485"/>
    <n v="1756"/>
    <n v="1380000000"/>
  </r>
  <r>
    <s v="R02435"/>
    <x v="3"/>
    <x v="17"/>
    <x v="20"/>
    <x v="396"/>
    <n v="3961"/>
    <n v="74"/>
    <n v="2824"/>
    <n v="211916"/>
    <n v="41012"/>
    <n v="716377"/>
    <n v="23766"/>
    <n v="6896"/>
    <n v="68000000"/>
  </r>
  <r>
    <s v="R02436"/>
    <x v="2"/>
    <x v="7"/>
    <x v="7"/>
    <x v="278"/>
    <n v="1140"/>
    <n v="187"/>
    <n v="1227"/>
    <n v="213056"/>
    <n v="41199"/>
    <n v="717604"/>
    <n v="11400"/>
    <n v="19115"/>
    <n v="1380000000"/>
  </r>
  <r>
    <s v="R02437"/>
    <x v="1"/>
    <x v="1"/>
    <x v="1"/>
    <x v="56"/>
    <n v="2933"/>
    <n v="137"/>
    <n v="4237"/>
    <n v="215989"/>
    <n v="41336"/>
    <n v="721841"/>
    <n v="23464"/>
    <n v="8172"/>
    <n v="213000000"/>
  </r>
  <r>
    <s v="R02438"/>
    <x v="0"/>
    <x v="19"/>
    <x v="36"/>
    <x v="429"/>
    <n v="2107"/>
    <n v="167"/>
    <n v="2454"/>
    <n v="218096"/>
    <n v="41503"/>
    <n v="724295"/>
    <n v="18963"/>
    <n v="1948"/>
    <n v="83000000"/>
  </r>
  <r>
    <s v="R02439"/>
    <x v="2"/>
    <x v="2"/>
    <x v="29"/>
    <x v="58"/>
    <n v="2448"/>
    <n v="1"/>
    <n v="4911"/>
    <n v="220544"/>
    <n v="41504"/>
    <n v="729206"/>
    <n v="14688"/>
    <n v="16217"/>
    <n v="1380000000"/>
  </r>
  <r>
    <s v="R02440"/>
    <x v="0"/>
    <x v="4"/>
    <x v="4"/>
    <x v="549"/>
    <n v="827"/>
    <n v="44"/>
    <n v="4305"/>
    <n v="221371"/>
    <n v="41548"/>
    <n v="733511"/>
    <n v="4135"/>
    <n v="12323"/>
    <n v="83000000"/>
  </r>
  <r>
    <s v="R02441"/>
    <x v="1"/>
    <x v="1"/>
    <x v="1"/>
    <x v="452"/>
    <n v="1203"/>
    <n v="154"/>
    <n v="767"/>
    <n v="222574"/>
    <n v="41702"/>
    <n v="734278"/>
    <n v="15639"/>
    <n v="368"/>
    <n v="213000000"/>
  </r>
  <r>
    <s v="R02442"/>
    <x v="2"/>
    <x v="9"/>
    <x v="25"/>
    <x v="177"/>
    <n v="3303"/>
    <n v="52"/>
    <n v="3383"/>
    <n v="225877"/>
    <n v="41754"/>
    <n v="737661"/>
    <n v="23121"/>
    <n v="16274"/>
    <n v="1380000000"/>
  </r>
  <r>
    <s v="R02443"/>
    <x v="2"/>
    <x v="7"/>
    <x v="7"/>
    <x v="479"/>
    <n v="844"/>
    <n v="136"/>
    <n v="2424"/>
    <n v="226721"/>
    <n v="41890"/>
    <n v="740085"/>
    <n v="8440"/>
    <n v="958"/>
    <n v="1380000000"/>
  </r>
  <r>
    <s v="R02444"/>
    <x v="1"/>
    <x v="15"/>
    <x v="18"/>
    <x v="23"/>
    <n v="2971"/>
    <n v="102"/>
    <n v="3424"/>
    <n v="229692"/>
    <n v="41992"/>
    <n v="743509"/>
    <n v="56449"/>
    <n v="12941"/>
    <n v="213000000"/>
  </r>
  <r>
    <s v="R02445"/>
    <x v="1"/>
    <x v="15"/>
    <x v="18"/>
    <x v="117"/>
    <n v="1268"/>
    <n v="128"/>
    <n v="4548"/>
    <n v="230960"/>
    <n v="42120"/>
    <n v="748057"/>
    <n v="22824"/>
    <n v="7271"/>
    <n v="213000000"/>
  </r>
  <r>
    <s v="R02446"/>
    <x v="1"/>
    <x v="3"/>
    <x v="3"/>
    <x v="604"/>
    <n v="4733"/>
    <n v="160"/>
    <n v="713"/>
    <n v="235693"/>
    <n v="42280"/>
    <n v="748770"/>
    <n v="61529"/>
    <n v="4335"/>
    <n v="213000000"/>
  </r>
  <r>
    <s v="R02447"/>
    <x v="0"/>
    <x v="19"/>
    <x v="36"/>
    <x v="451"/>
    <n v="4744"/>
    <n v="37"/>
    <n v="85"/>
    <n v="240437"/>
    <n v="42317"/>
    <n v="748855"/>
    <n v="90136"/>
    <n v="2415"/>
    <n v="83000000"/>
  </r>
  <r>
    <s v="R02448"/>
    <x v="1"/>
    <x v="15"/>
    <x v="18"/>
    <x v="279"/>
    <n v="1629"/>
    <n v="56"/>
    <n v="1578"/>
    <n v="242066"/>
    <n v="42373"/>
    <n v="750433"/>
    <n v="8145"/>
    <n v="7458"/>
    <n v="213000000"/>
  </r>
  <r>
    <s v="R02449"/>
    <x v="0"/>
    <x v="4"/>
    <x v="24"/>
    <x v="654"/>
    <n v="3530"/>
    <n v="160"/>
    <n v="2016"/>
    <n v="245596"/>
    <n v="42533"/>
    <n v="752449"/>
    <n v="56480"/>
    <n v="14484"/>
    <n v="83000000"/>
  </r>
  <r>
    <s v="R02450"/>
    <x v="3"/>
    <x v="10"/>
    <x v="11"/>
    <x v="565"/>
    <n v="803"/>
    <n v="175"/>
    <n v="3486"/>
    <n v="246399"/>
    <n v="42708"/>
    <n v="755935"/>
    <n v="7227"/>
    <n v="12688"/>
    <n v="68000000"/>
  </r>
  <r>
    <s v="R02451"/>
    <x v="2"/>
    <x v="2"/>
    <x v="29"/>
    <x v="532"/>
    <n v="127"/>
    <n v="2"/>
    <n v="3427"/>
    <n v="246526"/>
    <n v="42710"/>
    <n v="759362"/>
    <n v="1016"/>
    <n v="19953"/>
    <n v="1380000000"/>
  </r>
  <r>
    <s v="R02452"/>
    <x v="2"/>
    <x v="2"/>
    <x v="2"/>
    <x v="289"/>
    <n v="951"/>
    <n v="31"/>
    <n v="3714"/>
    <n v="247477"/>
    <n v="42741"/>
    <n v="763076"/>
    <n v="18069"/>
    <n v="9878"/>
    <n v="1380000000"/>
  </r>
  <r>
    <s v="R02453"/>
    <x v="4"/>
    <x v="13"/>
    <x v="15"/>
    <x v="693"/>
    <n v="2264"/>
    <n v="148"/>
    <n v="4739"/>
    <n v="249741"/>
    <n v="42889"/>
    <n v="767815"/>
    <n v="15848"/>
    <n v="5916"/>
    <n v="331000000"/>
  </r>
  <r>
    <s v="R02454"/>
    <x v="3"/>
    <x v="11"/>
    <x v="12"/>
    <x v="94"/>
    <n v="19"/>
    <n v="67"/>
    <n v="1271"/>
    <n v="249760"/>
    <n v="42956"/>
    <n v="769086"/>
    <n v="114"/>
    <n v="5950"/>
    <n v="68000000"/>
  </r>
  <r>
    <s v="R02455"/>
    <x v="1"/>
    <x v="1"/>
    <x v="26"/>
    <x v="533"/>
    <n v="3638"/>
    <n v="144"/>
    <n v="3813"/>
    <n v="253398"/>
    <n v="43100"/>
    <n v="772899"/>
    <n v="65484"/>
    <n v="9669"/>
    <n v="213000000"/>
  </r>
  <r>
    <s v="R02456"/>
    <x v="1"/>
    <x v="18"/>
    <x v="23"/>
    <x v="425"/>
    <n v="1781"/>
    <n v="169"/>
    <n v="1624"/>
    <n v="255179"/>
    <n v="43269"/>
    <n v="774523"/>
    <n v="12467"/>
    <n v="4320"/>
    <n v="213000000"/>
  </r>
  <r>
    <s v="R02457"/>
    <x v="3"/>
    <x v="10"/>
    <x v="11"/>
    <x v="52"/>
    <n v="3834"/>
    <n v="67"/>
    <n v="2408"/>
    <n v="259013"/>
    <n v="43336"/>
    <n v="776931"/>
    <n v="69012"/>
    <n v="19068"/>
    <n v="68000000"/>
  </r>
  <r>
    <s v="R02458"/>
    <x v="1"/>
    <x v="15"/>
    <x v="30"/>
    <x v="90"/>
    <n v="3131"/>
    <n v="83"/>
    <n v="4845"/>
    <n v="262144"/>
    <n v="43419"/>
    <n v="781776"/>
    <n v="15655"/>
    <n v="2031"/>
    <n v="213000000"/>
  </r>
  <r>
    <s v="R02459"/>
    <x v="4"/>
    <x v="12"/>
    <x v="14"/>
    <x v="425"/>
    <n v="4770"/>
    <n v="11"/>
    <n v="2851"/>
    <n v="266914"/>
    <n v="43430"/>
    <n v="784627"/>
    <n v="81090"/>
    <n v="12895"/>
    <n v="331000000"/>
  </r>
  <r>
    <s v="R02460"/>
    <x v="0"/>
    <x v="16"/>
    <x v="19"/>
    <x v="388"/>
    <n v="4834"/>
    <n v="44"/>
    <n v="1397"/>
    <n v="271748"/>
    <n v="43474"/>
    <n v="786024"/>
    <n v="24170"/>
    <n v="19280"/>
    <n v="83000000"/>
  </r>
  <r>
    <s v="R02461"/>
    <x v="2"/>
    <x v="7"/>
    <x v="7"/>
    <x v="85"/>
    <n v="556"/>
    <n v="163"/>
    <n v="1965"/>
    <n v="272304"/>
    <n v="43637"/>
    <n v="787989"/>
    <n v="9452"/>
    <n v="899"/>
    <n v="1380000000"/>
  </r>
  <r>
    <s v="R02462"/>
    <x v="3"/>
    <x v="6"/>
    <x v="6"/>
    <x v="417"/>
    <n v="2244"/>
    <n v="79"/>
    <n v="4156"/>
    <n v="274548"/>
    <n v="43716"/>
    <n v="792145"/>
    <n v="38148"/>
    <n v="6046"/>
    <n v="68000000"/>
  </r>
  <r>
    <s v="R02463"/>
    <x v="2"/>
    <x v="5"/>
    <x v="13"/>
    <x v="169"/>
    <n v="2983"/>
    <n v="178"/>
    <n v="3241"/>
    <n v="277531"/>
    <n v="43894"/>
    <n v="795386"/>
    <n v="35796"/>
    <n v="7061"/>
    <n v="1380000000"/>
  </r>
  <r>
    <s v="R02464"/>
    <x v="0"/>
    <x v="16"/>
    <x v="19"/>
    <x v="689"/>
    <n v="3563"/>
    <n v="134"/>
    <n v="1530"/>
    <n v="281094"/>
    <n v="44028"/>
    <n v="796916"/>
    <n v="32067"/>
    <n v="16794"/>
    <n v="83000000"/>
  </r>
  <r>
    <s v="R02465"/>
    <x v="3"/>
    <x v="6"/>
    <x v="22"/>
    <x v="694"/>
    <n v="2725"/>
    <n v="160"/>
    <n v="774"/>
    <n v="283819"/>
    <n v="44188"/>
    <n v="797690"/>
    <n v="16350"/>
    <n v="14420"/>
    <n v="68000000"/>
  </r>
  <r>
    <s v="R02466"/>
    <x v="0"/>
    <x v="4"/>
    <x v="4"/>
    <x v="174"/>
    <n v="4599"/>
    <n v="47"/>
    <n v="2461"/>
    <n v="288418"/>
    <n v="44235"/>
    <n v="800151"/>
    <n v="32193"/>
    <n v="16865"/>
    <n v="83000000"/>
  </r>
  <r>
    <s v="R02467"/>
    <x v="1"/>
    <x v="15"/>
    <x v="30"/>
    <x v="37"/>
    <n v="4833"/>
    <n v="193"/>
    <n v="115"/>
    <n v="293251"/>
    <n v="44428"/>
    <n v="800266"/>
    <n v="91827"/>
    <n v="7510"/>
    <n v="213000000"/>
  </r>
  <r>
    <s v="R02468"/>
    <x v="1"/>
    <x v="15"/>
    <x v="18"/>
    <x v="637"/>
    <n v="4887"/>
    <n v="32"/>
    <n v="1349"/>
    <n v="298138"/>
    <n v="44460"/>
    <n v="801615"/>
    <n v="87966"/>
    <n v="8171"/>
    <n v="213000000"/>
  </r>
  <r>
    <s v="R02469"/>
    <x v="1"/>
    <x v="1"/>
    <x v="1"/>
    <x v="70"/>
    <n v="3331"/>
    <n v="83"/>
    <n v="2745"/>
    <n v="301469"/>
    <n v="44543"/>
    <n v="804360"/>
    <n v="59958"/>
    <n v="271"/>
    <n v="213000000"/>
  </r>
  <r>
    <s v="R02470"/>
    <x v="0"/>
    <x v="0"/>
    <x v="0"/>
    <x v="471"/>
    <n v="196"/>
    <n v="100"/>
    <n v="3243"/>
    <n v="301665"/>
    <n v="44643"/>
    <n v="807603"/>
    <n v="1176"/>
    <n v="10245"/>
    <n v="83000000"/>
  </r>
  <r>
    <s v="R02471"/>
    <x v="0"/>
    <x v="16"/>
    <x v="19"/>
    <x v="479"/>
    <n v="2828"/>
    <n v="154"/>
    <n v="2847"/>
    <n v="304493"/>
    <n v="44797"/>
    <n v="810450"/>
    <n v="53732"/>
    <n v="3535"/>
    <n v="83000000"/>
  </r>
  <r>
    <s v="R02472"/>
    <x v="0"/>
    <x v="4"/>
    <x v="4"/>
    <x v="602"/>
    <n v="4839"/>
    <n v="46"/>
    <n v="626"/>
    <n v="309332"/>
    <n v="44843"/>
    <n v="811076"/>
    <n v="67746"/>
    <n v="14349"/>
    <n v="83000000"/>
  </r>
  <r>
    <s v="R02473"/>
    <x v="2"/>
    <x v="7"/>
    <x v="7"/>
    <x v="177"/>
    <n v="3988"/>
    <n v="84"/>
    <n v="4618"/>
    <n v="313320"/>
    <n v="44927"/>
    <n v="815694"/>
    <n v="23928"/>
    <n v="3074"/>
    <n v="1380000000"/>
  </r>
  <r>
    <s v="R02474"/>
    <x v="0"/>
    <x v="4"/>
    <x v="4"/>
    <x v="685"/>
    <n v="2469"/>
    <n v="193"/>
    <n v="1639"/>
    <n v="315789"/>
    <n v="45120"/>
    <n v="817333"/>
    <n v="19752"/>
    <n v="9952"/>
    <n v="83000000"/>
  </r>
  <r>
    <s v="R02475"/>
    <x v="1"/>
    <x v="3"/>
    <x v="3"/>
    <x v="476"/>
    <n v="1630"/>
    <n v="42"/>
    <n v="2222"/>
    <n v="317419"/>
    <n v="45162"/>
    <n v="819555"/>
    <n v="26080"/>
    <n v="8179"/>
    <n v="213000000"/>
  </r>
  <r>
    <s v="R02476"/>
    <x v="4"/>
    <x v="12"/>
    <x v="17"/>
    <x v="135"/>
    <n v="3278"/>
    <n v="79"/>
    <n v="2945"/>
    <n v="320697"/>
    <n v="45241"/>
    <n v="822500"/>
    <n v="26224"/>
    <n v="12774"/>
    <n v="331000000"/>
  </r>
  <r>
    <s v="R02477"/>
    <x v="0"/>
    <x v="4"/>
    <x v="24"/>
    <x v="215"/>
    <n v="2038"/>
    <n v="146"/>
    <n v="2421"/>
    <n v="322735"/>
    <n v="45387"/>
    <n v="824921"/>
    <n v="22418"/>
    <n v="17180"/>
    <n v="83000000"/>
  </r>
  <r>
    <s v="R02478"/>
    <x v="4"/>
    <x v="14"/>
    <x v="16"/>
    <x v="440"/>
    <n v="2479"/>
    <n v="195"/>
    <n v="4727"/>
    <n v="325214"/>
    <n v="45582"/>
    <n v="829648"/>
    <n v="14874"/>
    <n v="8166"/>
    <n v="331000000"/>
  </r>
  <r>
    <s v="R02479"/>
    <x v="1"/>
    <x v="1"/>
    <x v="1"/>
    <x v="234"/>
    <n v="4330"/>
    <n v="137"/>
    <n v="236"/>
    <n v="329544"/>
    <n v="45719"/>
    <n v="829884"/>
    <n v="56290"/>
    <n v="7555"/>
    <n v="213000000"/>
  </r>
  <r>
    <s v="R02480"/>
    <x v="0"/>
    <x v="19"/>
    <x v="36"/>
    <x v="1"/>
    <n v="4574"/>
    <n v="21"/>
    <n v="3057"/>
    <n v="334118"/>
    <n v="45740"/>
    <n v="832941"/>
    <n v="50314"/>
    <n v="18918"/>
    <n v="83000000"/>
  </r>
  <r>
    <s v="R02481"/>
    <x v="2"/>
    <x v="2"/>
    <x v="29"/>
    <x v="232"/>
    <n v="2475"/>
    <n v="193"/>
    <n v="967"/>
    <n v="336593"/>
    <n v="45933"/>
    <n v="833908"/>
    <n v="19800"/>
    <n v="17575"/>
    <n v="1380000000"/>
  </r>
  <r>
    <s v="R02482"/>
    <x v="2"/>
    <x v="7"/>
    <x v="7"/>
    <x v="130"/>
    <n v="4761"/>
    <n v="129"/>
    <n v="4538"/>
    <n v="341354"/>
    <n v="46062"/>
    <n v="838446"/>
    <n v="76176"/>
    <n v="936"/>
    <n v="1380000000"/>
  </r>
  <r>
    <s v="R02483"/>
    <x v="4"/>
    <x v="12"/>
    <x v="17"/>
    <x v="6"/>
    <n v="3309"/>
    <n v="107"/>
    <n v="2831"/>
    <n v="344663"/>
    <n v="46169"/>
    <n v="841277"/>
    <n v="36399"/>
    <n v="10371"/>
    <n v="331000000"/>
  </r>
  <r>
    <s v="R02484"/>
    <x v="2"/>
    <x v="7"/>
    <x v="7"/>
    <x v="130"/>
    <n v="3178"/>
    <n v="97"/>
    <n v="3927"/>
    <n v="347841"/>
    <n v="46266"/>
    <n v="845204"/>
    <n v="60382"/>
    <n v="12793"/>
    <n v="1380000000"/>
  </r>
  <r>
    <s v="R02485"/>
    <x v="2"/>
    <x v="2"/>
    <x v="29"/>
    <x v="352"/>
    <n v="1387"/>
    <n v="17"/>
    <n v="1019"/>
    <n v="349228"/>
    <n v="46283"/>
    <n v="846223"/>
    <n v="19418"/>
    <n v="6097"/>
    <n v="1380000000"/>
  </r>
  <r>
    <s v="R02486"/>
    <x v="2"/>
    <x v="7"/>
    <x v="7"/>
    <x v="179"/>
    <n v="641"/>
    <n v="127"/>
    <n v="2006"/>
    <n v="349869"/>
    <n v="46410"/>
    <n v="848229"/>
    <n v="9615"/>
    <n v="10872"/>
    <n v="1380000000"/>
  </r>
  <r>
    <s v="R02487"/>
    <x v="1"/>
    <x v="18"/>
    <x v="27"/>
    <x v="450"/>
    <n v="574"/>
    <n v="18"/>
    <n v="2893"/>
    <n v="350443"/>
    <n v="46428"/>
    <n v="851122"/>
    <n v="2870"/>
    <n v="14571"/>
    <n v="213000000"/>
  </r>
  <r>
    <s v="R02488"/>
    <x v="2"/>
    <x v="7"/>
    <x v="7"/>
    <x v="24"/>
    <n v="3144"/>
    <n v="157"/>
    <n v="1562"/>
    <n v="353587"/>
    <n v="46585"/>
    <n v="852684"/>
    <n v="53448"/>
    <n v="22"/>
    <n v="1380000000"/>
  </r>
  <r>
    <s v="R02489"/>
    <x v="3"/>
    <x v="6"/>
    <x v="6"/>
    <x v="258"/>
    <n v="1721"/>
    <n v="133"/>
    <n v="841"/>
    <n v="355308"/>
    <n v="46718"/>
    <n v="853525"/>
    <n v="18931"/>
    <n v="12901"/>
    <n v="68000000"/>
  </r>
  <r>
    <s v="R02490"/>
    <x v="0"/>
    <x v="16"/>
    <x v="19"/>
    <x v="228"/>
    <n v="1018"/>
    <n v="26"/>
    <n v="4730"/>
    <n v="356326"/>
    <n v="46744"/>
    <n v="858255"/>
    <n v="17306"/>
    <n v="3203"/>
    <n v="83000000"/>
  </r>
  <r>
    <s v="R02491"/>
    <x v="2"/>
    <x v="7"/>
    <x v="7"/>
    <x v="128"/>
    <n v="4058"/>
    <n v="14"/>
    <n v="2203"/>
    <n v="360384"/>
    <n v="46758"/>
    <n v="860458"/>
    <n v="40580"/>
    <n v="16835"/>
    <n v="1380000000"/>
  </r>
  <r>
    <s v="R02492"/>
    <x v="2"/>
    <x v="7"/>
    <x v="7"/>
    <x v="512"/>
    <n v="3420"/>
    <n v="158"/>
    <n v="812"/>
    <n v="363804"/>
    <n v="46916"/>
    <n v="861270"/>
    <n v="64980"/>
    <n v="273"/>
    <n v="1380000000"/>
  </r>
  <r>
    <s v="R02493"/>
    <x v="2"/>
    <x v="9"/>
    <x v="25"/>
    <x v="96"/>
    <n v="399"/>
    <n v="171"/>
    <n v="3899"/>
    <n v="364203"/>
    <n v="47087"/>
    <n v="865169"/>
    <n v="5187"/>
    <n v="17408"/>
    <n v="1380000000"/>
  </r>
  <r>
    <s v="R02494"/>
    <x v="3"/>
    <x v="10"/>
    <x v="11"/>
    <x v="184"/>
    <n v="4690"/>
    <n v="137"/>
    <n v="3761"/>
    <n v="368893"/>
    <n v="47224"/>
    <n v="868930"/>
    <n v="56280"/>
    <n v="10900"/>
    <n v="68000000"/>
  </r>
  <r>
    <s v="R02495"/>
    <x v="2"/>
    <x v="5"/>
    <x v="5"/>
    <x v="216"/>
    <n v="1456"/>
    <n v="148"/>
    <n v="3197"/>
    <n v="370349"/>
    <n v="47372"/>
    <n v="872127"/>
    <n v="8736"/>
    <n v="8488"/>
    <n v="1380000000"/>
  </r>
  <r>
    <s v="R02496"/>
    <x v="2"/>
    <x v="7"/>
    <x v="7"/>
    <x v="317"/>
    <n v="1595"/>
    <n v="174"/>
    <n v="1709"/>
    <n v="371944"/>
    <n v="47546"/>
    <n v="873836"/>
    <n v="30305"/>
    <n v="7856"/>
    <n v="1380000000"/>
  </r>
  <r>
    <s v="R02497"/>
    <x v="0"/>
    <x v="19"/>
    <x v="35"/>
    <x v="402"/>
    <n v="116"/>
    <n v="182"/>
    <n v="1064"/>
    <n v="372060"/>
    <n v="47728"/>
    <n v="874900"/>
    <n v="1740"/>
    <n v="13404"/>
    <n v="83000000"/>
  </r>
  <r>
    <s v="R02498"/>
    <x v="3"/>
    <x v="17"/>
    <x v="20"/>
    <x v="548"/>
    <n v="382"/>
    <n v="122"/>
    <n v="4281"/>
    <n v="372442"/>
    <n v="47850"/>
    <n v="879181"/>
    <n v="2674"/>
    <n v="9128"/>
    <n v="68000000"/>
  </r>
  <r>
    <s v="R02499"/>
    <x v="3"/>
    <x v="11"/>
    <x v="12"/>
    <x v="443"/>
    <n v="4954"/>
    <n v="94"/>
    <n v="2508"/>
    <n v="377396"/>
    <n v="47944"/>
    <n v="881689"/>
    <n v="84218"/>
    <n v="570"/>
    <n v="68000000"/>
  </r>
  <r>
    <s v="R02500"/>
    <x v="2"/>
    <x v="7"/>
    <x v="7"/>
    <x v="52"/>
    <n v="2129"/>
    <n v="163"/>
    <n v="1718"/>
    <n v="379525"/>
    <n v="48107"/>
    <n v="883407"/>
    <n v="14903"/>
    <n v="15235"/>
    <n v="1380000000"/>
  </r>
  <r>
    <s v="R02501"/>
    <x v="3"/>
    <x v="6"/>
    <x v="22"/>
    <x v="695"/>
    <n v="1850"/>
    <n v="126"/>
    <n v="3332"/>
    <n v="381375"/>
    <n v="48233"/>
    <n v="886739"/>
    <n v="31450"/>
    <n v="6706"/>
    <n v="68000000"/>
  </r>
  <r>
    <s v="R02502"/>
    <x v="4"/>
    <x v="14"/>
    <x v="16"/>
    <x v="253"/>
    <n v="831"/>
    <n v="73"/>
    <n v="2593"/>
    <n v="382206"/>
    <n v="48306"/>
    <n v="889332"/>
    <n v="14958"/>
    <n v="766"/>
    <n v="331000000"/>
  </r>
  <r>
    <s v="R02503"/>
    <x v="3"/>
    <x v="6"/>
    <x v="6"/>
    <x v="525"/>
    <n v="4968"/>
    <n v="57"/>
    <n v="1472"/>
    <n v="387174"/>
    <n v="48363"/>
    <n v="890804"/>
    <n v="79488"/>
    <n v="1626"/>
    <n v="68000000"/>
  </r>
  <r>
    <s v="R02504"/>
    <x v="3"/>
    <x v="17"/>
    <x v="20"/>
    <x v="121"/>
    <n v="2700"/>
    <n v="146"/>
    <n v="698"/>
    <n v="389874"/>
    <n v="48509"/>
    <n v="891502"/>
    <n v="27000"/>
    <n v="653"/>
    <n v="68000000"/>
  </r>
  <r>
    <s v="R02505"/>
    <x v="3"/>
    <x v="17"/>
    <x v="28"/>
    <x v="618"/>
    <n v="2781"/>
    <n v="191"/>
    <n v="944"/>
    <n v="392655"/>
    <n v="48700"/>
    <n v="892446"/>
    <n v="16686"/>
    <n v="14756"/>
    <n v="68000000"/>
  </r>
  <r>
    <s v="R02506"/>
    <x v="1"/>
    <x v="18"/>
    <x v="23"/>
    <x v="649"/>
    <n v="3481"/>
    <n v="109"/>
    <n v="136"/>
    <n v="396136"/>
    <n v="48809"/>
    <n v="892582"/>
    <n v="52215"/>
    <n v="12317"/>
    <n v="213000000"/>
  </r>
  <r>
    <s v="R02507"/>
    <x v="1"/>
    <x v="3"/>
    <x v="31"/>
    <x v="417"/>
    <n v="2117"/>
    <n v="137"/>
    <n v="1225"/>
    <n v="398253"/>
    <n v="48946"/>
    <n v="893807"/>
    <n v="12702"/>
    <n v="5834"/>
    <n v="213000000"/>
  </r>
  <r>
    <s v="R02508"/>
    <x v="1"/>
    <x v="15"/>
    <x v="18"/>
    <x v="9"/>
    <n v="4482"/>
    <n v="48"/>
    <n v="4988"/>
    <n v="402735"/>
    <n v="48994"/>
    <n v="898795"/>
    <n v="35856"/>
    <n v="5624"/>
    <n v="213000000"/>
  </r>
  <r>
    <s v="R02509"/>
    <x v="3"/>
    <x v="6"/>
    <x v="22"/>
    <x v="324"/>
    <n v="2006"/>
    <n v="181"/>
    <n v="2702"/>
    <n v="404741"/>
    <n v="49175"/>
    <n v="1497"/>
    <n v="10030"/>
    <n v="6042"/>
    <n v="68000000"/>
  </r>
  <r>
    <s v="R02510"/>
    <x v="4"/>
    <x v="14"/>
    <x v="32"/>
    <x v="185"/>
    <n v="2571"/>
    <n v="60"/>
    <n v="4716"/>
    <n v="407312"/>
    <n v="49235"/>
    <n v="6213"/>
    <n v="12855"/>
    <n v="2877"/>
    <n v="331000000"/>
  </r>
  <r>
    <s v="R02511"/>
    <x v="3"/>
    <x v="10"/>
    <x v="11"/>
    <x v="460"/>
    <n v="296"/>
    <n v="186"/>
    <n v="2204"/>
    <n v="407608"/>
    <n v="49421"/>
    <n v="8417"/>
    <n v="1480"/>
    <n v="4606"/>
    <n v="68000000"/>
  </r>
  <r>
    <s v="R02512"/>
    <x v="2"/>
    <x v="5"/>
    <x v="13"/>
    <x v="585"/>
    <n v="718"/>
    <n v="129"/>
    <n v="3326"/>
    <n v="408326"/>
    <n v="49550"/>
    <n v="11743"/>
    <n v="6462"/>
    <n v="15362"/>
    <n v="1380000000"/>
  </r>
  <r>
    <s v="R02513"/>
    <x v="4"/>
    <x v="8"/>
    <x v="34"/>
    <x v="688"/>
    <n v="3136"/>
    <n v="74"/>
    <n v="2228"/>
    <n v="411462"/>
    <n v="49624"/>
    <n v="13971"/>
    <n v="53312"/>
    <n v="19909"/>
    <n v="331000000"/>
  </r>
  <r>
    <s v="R02514"/>
    <x v="1"/>
    <x v="15"/>
    <x v="30"/>
    <x v="433"/>
    <n v="3079"/>
    <n v="7"/>
    <n v="2456"/>
    <n v="414541"/>
    <n v="49631"/>
    <n v="16427"/>
    <n v="40027"/>
    <n v="15910"/>
    <n v="213000000"/>
  </r>
  <r>
    <s v="R02515"/>
    <x v="0"/>
    <x v="19"/>
    <x v="35"/>
    <x v="618"/>
    <n v="10"/>
    <n v="146"/>
    <n v="4948"/>
    <n v="414551"/>
    <n v="49777"/>
    <n v="21375"/>
    <n v="80"/>
    <n v="5394"/>
    <n v="83000000"/>
  </r>
  <r>
    <s v="R02516"/>
    <x v="4"/>
    <x v="14"/>
    <x v="32"/>
    <x v="43"/>
    <n v="4880"/>
    <n v="195"/>
    <n v="3802"/>
    <n v="419431"/>
    <n v="49972"/>
    <n v="25177"/>
    <n v="87840"/>
    <n v="11624"/>
    <n v="331000000"/>
  </r>
  <r>
    <s v="R02517"/>
    <x v="1"/>
    <x v="3"/>
    <x v="3"/>
    <x v="585"/>
    <n v="410"/>
    <n v="141"/>
    <n v="3099"/>
    <n v="419841"/>
    <n v="113"/>
    <n v="28276"/>
    <n v="4920"/>
    <n v="14433"/>
    <n v="213000000"/>
  </r>
  <r>
    <s v="R02518"/>
    <x v="4"/>
    <x v="8"/>
    <x v="34"/>
    <x v="351"/>
    <n v="2939"/>
    <n v="21"/>
    <n v="3734"/>
    <n v="422780"/>
    <n v="134"/>
    <n v="32010"/>
    <n v="32329"/>
    <n v="9382"/>
    <n v="331000000"/>
  </r>
  <r>
    <s v="R02519"/>
    <x v="4"/>
    <x v="13"/>
    <x v="21"/>
    <x v="155"/>
    <n v="2654"/>
    <n v="16"/>
    <n v="4966"/>
    <n v="425434"/>
    <n v="150"/>
    <n v="36976"/>
    <n v="45118"/>
    <n v="12553"/>
    <n v="331000000"/>
  </r>
  <r>
    <s v="R02520"/>
    <x v="3"/>
    <x v="17"/>
    <x v="28"/>
    <x v="684"/>
    <n v="3186"/>
    <n v="106"/>
    <n v="4707"/>
    <n v="428620"/>
    <n v="256"/>
    <n v="41683"/>
    <n v="31860"/>
    <n v="7155"/>
    <n v="68000000"/>
  </r>
  <r>
    <s v="R02521"/>
    <x v="2"/>
    <x v="7"/>
    <x v="7"/>
    <x v="327"/>
    <n v="3450"/>
    <n v="62"/>
    <n v="1538"/>
    <n v="432070"/>
    <n v="318"/>
    <n v="43221"/>
    <n v="62100"/>
    <n v="16767"/>
    <n v="1380000000"/>
  </r>
  <r>
    <s v="R02522"/>
    <x v="0"/>
    <x v="4"/>
    <x v="4"/>
    <x v="283"/>
    <n v="598"/>
    <n v="121"/>
    <n v="1568"/>
    <n v="432668"/>
    <n v="439"/>
    <n v="44789"/>
    <n v="7774"/>
    <n v="2198"/>
    <n v="83000000"/>
  </r>
  <r>
    <s v="R02523"/>
    <x v="1"/>
    <x v="3"/>
    <x v="3"/>
    <x v="681"/>
    <n v="823"/>
    <n v="25"/>
    <n v="3270"/>
    <n v="433491"/>
    <n v="464"/>
    <n v="48059"/>
    <n v="11522"/>
    <n v="5367"/>
    <n v="213000000"/>
  </r>
  <r>
    <s v="R02524"/>
    <x v="4"/>
    <x v="14"/>
    <x v="16"/>
    <x v="16"/>
    <n v="2397"/>
    <n v="163"/>
    <n v="4164"/>
    <n v="435888"/>
    <n v="627"/>
    <n v="52223"/>
    <n v="11985"/>
    <n v="16954"/>
    <n v="331000000"/>
  </r>
  <r>
    <s v="R02525"/>
    <x v="0"/>
    <x v="4"/>
    <x v="24"/>
    <x v="258"/>
    <n v="4114"/>
    <n v="116"/>
    <n v="601"/>
    <n v="440002"/>
    <n v="743"/>
    <n v="52824"/>
    <n v="45254"/>
    <n v="19026"/>
    <n v="83000000"/>
  </r>
  <r>
    <s v="R02526"/>
    <x v="4"/>
    <x v="14"/>
    <x v="16"/>
    <x v="452"/>
    <n v="312"/>
    <n v="44"/>
    <n v="2064"/>
    <n v="440314"/>
    <n v="787"/>
    <n v="54888"/>
    <n v="4056"/>
    <n v="3731"/>
    <n v="331000000"/>
  </r>
  <r>
    <s v="R02527"/>
    <x v="2"/>
    <x v="5"/>
    <x v="5"/>
    <x v="205"/>
    <n v="2974"/>
    <n v="29"/>
    <n v="4974"/>
    <n v="443288"/>
    <n v="816"/>
    <n v="59862"/>
    <n v="56506"/>
    <n v="19372"/>
    <n v="1380000000"/>
  </r>
  <r>
    <s v="R02528"/>
    <x v="0"/>
    <x v="4"/>
    <x v="24"/>
    <x v="25"/>
    <n v="3738"/>
    <n v="115"/>
    <n v="3906"/>
    <n v="447026"/>
    <n v="931"/>
    <n v="63768"/>
    <n v="52332"/>
    <n v="6474"/>
    <n v="83000000"/>
  </r>
  <r>
    <s v="R02529"/>
    <x v="1"/>
    <x v="1"/>
    <x v="26"/>
    <x v="695"/>
    <n v="2492"/>
    <n v="148"/>
    <n v="545"/>
    <n v="449518"/>
    <n v="1079"/>
    <n v="64313"/>
    <n v="44856"/>
    <n v="17145"/>
    <n v="213000000"/>
  </r>
  <r>
    <s v="R02530"/>
    <x v="4"/>
    <x v="13"/>
    <x v="21"/>
    <x v="633"/>
    <n v="1945"/>
    <n v="147"/>
    <n v="183"/>
    <n v="451463"/>
    <n v="1226"/>
    <n v="64496"/>
    <n v="33065"/>
    <n v="927"/>
    <n v="331000000"/>
  </r>
  <r>
    <s v="R02531"/>
    <x v="2"/>
    <x v="5"/>
    <x v="5"/>
    <x v="510"/>
    <n v="230"/>
    <n v="169"/>
    <n v="837"/>
    <n v="451693"/>
    <n v="1395"/>
    <n v="65333"/>
    <n v="4140"/>
    <n v="18528"/>
    <n v="1380000000"/>
  </r>
  <r>
    <s v="R02532"/>
    <x v="0"/>
    <x v="16"/>
    <x v="19"/>
    <x v="696"/>
    <n v="3740"/>
    <n v="89"/>
    <n v="1892"/>
    <n v="455433"/>
    <n v="1484"/>
    <n v="67225"/>
    <n v="22440"/>
    <n v="1798"/>
    <n v="83000000"/>
  </r>
  <r>
    <s v="R02533"/>
    <x v="4"/>
    <x v="13"/>
    <x v="15"/>
    <x v="1"/>
    <n v="2672"/>
    <n v="118"/>
    <n v="1388"/>
    <n v="458105"/>
    <n v="1602"/>
    <n v="68613"/>
    <n v="50768"/>
    <n v="11462"/>
    <n v="331000000"/>
  </r>
  <r>
    <s v="R02534"/>
    <x v="4"/>
    <x v="13"/>
    <x v="15"/>
    <x v="631"/>
    <n v="3454"/>
    <n v="183"/>
    <n v="1941"/>
    <n v="461559"/>
    <n v="1785"/>
    <n v="70554"/>
    <n v="58718"/>
    <n v="11363"/>
    <n v="331000000"/>
  </r>
  <r>
    <s v="R02535"/>
    <x v="1"/>
    <x v="1"/>
    <x v="1"/>
    <x v="697"/>
    <n v="3583"/>
    <n v="139"/>
    <n v="1457"/>
    <n v="465142"/>
    <n v="1924"/>
    <n v="72011"/>
    <n v="28664"/>
    <n v="7597"/>
    <n v="213000000"/>
  </r>
  <r>
    <s v="R02536"/>
    <x v="2"/>
    <x v="2"/>
    <x v="2"/>
    <x v="543"/>
    <n v="43"/>
    <n v="7"/>
    <n v="3270"/>
    <n v="465185"/>
    <n v="1931"/>
    <n v="75281"/>
    <n v="387"/>
    <n v="13892"/>
    <n v="1380000000"/>
  </r>
  <r>
    <s v="R02537"/>
    <x v="3"/>
    <x v="6"/>
    <x v="22"/>
    <x v="101"/>
    <n v="2924"/>
    <n v="92"/>
    <n v="2800"/>
    <n v="468109"/>
    <n v="2023"/>
    <n v="78081"/>
    <n v="55556"/>
    <n v="13013"/>
    <n v="68000000"/>
  </r>
  <r>
    <s v="R02538"/>
    <x v="4"/>
    <x v="8"/>
    <x v="34"/>
    <x v="435"/>
    <n v="3693"/>
    <n v="116"/>
    <n v="3303"/>
    <n v="471802"/>
    <n v="2139"/>
    <n v="81384"/>
    <n v="70167"/>
    <n v="12451"/>
    <n v="331000000"/>
  </r>
  <r>
    <s v="R02539"/>
    <x v="0"/>
    <x v="16"/>
    <x v="19"/>
    <x v="40"/>
    <n v="2270"/>
    <n v="190"/>
    <n v="2770"/>
    <n v="474072"/>
    <n v="2329"/>
    <n v="84154"/>
    <n v="34050"/>
    <n v="16834"/>
    <n v="83000000"/>
  </r>
  <r>
    <s v="R02540"/>
    <x v="1"/>
    <x v="15"/>
    <x v="30"/>
    <x v="587"/>
    <n v="3457"/>
    <n v="55"/>
    <n v="1453"/>
    <n v="477529"/>
    <n v="2384"/>
    <n v="85607"/>
    <n v="31113"/>
    <n v="6391"/>
    <n v="213000000"/>
  </r>
  <r>
    <s v="R02541"/>
    <x v="1"/>
    <x v="3"/>
    <x v="31"/>
    <x v="175"/>
    <n v="2949"/>
    <n v="134"/>
    <n v="3635"/>
    <n v="480478"/>
    <n v="2518"/>
    <n v="89242"/>
    <n v="44235"/>
    <n v="6585"/>
    <n v="213000000"/>
  </r>
  <r>
    <s v="R02542"/>
    <x v="4"/>
    <x v="12"/>
    <x v="17"/>
    <x v="531"/>
    <n v="2318"/>
    <n v="61"/>
    <n v="3286"/>
    <n v="482796"/>
    <n v="2579"/>
    <n v="92528"/>
    <n v="39406"/>
    <n v="3885"/>
    <n v="331000000"/>
  </r>
  <r>
    <s v="R02543"/>
    <x v="4"/>
    <x v="13"/>
    <x v="21"/>
    <x v="302"/>
    <n v="3385"/>
    <n v="120"/>
    <n v="1172"/>
    <n v="486181"/>
    <n v="2699"/>
    <n v="93700"/>
    <n v="37235"/>
    <n v="11973"/>
    <n v="331000000"/>
  </r>
  <r>
    <s v="R02544"/>
    <x v="4"/>
    <x v="12"/>
    <x v="14"/>
    <x v="666"/>
    <n v="2294"/>
    <n v="60"/>
    <n v="1711"/>
    <n v="488475"/>
    <n v="2759"/>
    <n v="95411"/>
    <n v="32116"/>
    <n v="18931"/>
    <n v="331000000"/>
  </r>
  <r>
    <s v="R02545"/>
    <x v="3"/>
    <x v="10"/>
    <x v="10"/>
    <x v="480"/>
    <n v="2995"/>
    <n v="137"/>
    <n v="780"/>
    <n v="491470"/>
    <n v="2896"/>
    <n v="96191"/>
    <n v="35940"/>
    <n v="19416"/>
    <n v="68000000"/>
  </r>
  <r>
    <s v="R02546"/>
    <x v="4"/>
    <x v="14"/>
    <x v="32"/>
    <x v="513"/>
    <n v="3638"/>
    <n v="49"/>
    <n v="1028"/>
    <n v="495108"/>
    <n v="2945"/>
    <n v="97219"/>
    <n v="61846"/>
    <n v="10518"/>
    <n v="331000000"/>
  </r>
  <r>
    <s v="R02547"/>
    <x v="2"/>
    <x v="2"/>
    <x v="29"/>
    <x v="475"/>
    <n v="4916"/>
    <n v="147"/>
    <n v="4723"/>
    <n v="500024"/>
    <n v="3092"/>
    <n v="101942"/>
    <n v="63908"/>
    <n v="17593"/>
    <n v="1380000000"/>
  </r>
  <r>
    <s v="R02548"/>
    <x v="0"/>
    <x v="16"/>
    <x v="19"/>
    <x v="530"/>
    <n v="3367"/>
    <n v="27"/>
    <n v="2250"/>
    <n v="503391"/>
    <n v="3119"/>
    <n v="104192"/>
    <n v="30303"/>
    <n v="12775"/>
    <n v="83000000"/>
  </r>
  <r>
    <s v="R02549"/>
    <x v="4"/>
    <x v="8"/>
    <x v="34"/>
    <x v="504"/>
    <n v="3284"/>
    <n v="141"/>
    <n v="4149"/>
    <n v="506675"/>
    <n v="3260"/>
    <n v="108341"/>
    <n v="19704"/>
    <n v="12511"/>
    <n v="331000000"/>
  </r>
  <r>
    <s v="R02550"/>
    <x v="3"/>
    <x v="6"/>
    <x v="6"/>
    <x v="698"/>
    <n v="2342"/>
    <n v="75"/>
    <n v="4383"/>
    <n v="509017"/>
    <n v="3335"/>
    <n v="112724"/>
    <n v="14052"/>
    <n v="17368"/>
    <n v="68000000"/>
  </r>
  <r>
    <s v="R02551"/>
    <x v="0"/>
    <x v="16"/>
    <x v="19"/>
    <x v="181"/>
    <n v="170"/>
    <n v="7"/>
    <n v="3669"/>
    <n v="509187"/>
    <n v="3342"/>
    <n v="116393"/>
    <n v="1530"/>
    <n v="12388"/>
    <n v="83000000"/>
  </r>
  <r>
    <s v="R02552"/>
    <x v="1"/>
    <x v="3"/>
    <x v="3"/>
    <x v="495"/>
    <n v="4341"/>
    <n v="134"/>
    <n v="1068"/>
    <n v="513528"/>
    <n v="3476"/>
    <n v="117461"/>
    <n v="82479"/>
    <n v="11005"/>
    <n v="213000000"/>
  </r>
  <r>
    <s v="R02553"/>
    <x v="4"/>
    <x v="14"/>
    <x v="32"/>
    <x v="340"/>
    <n v="1639"/>
    <n v="4"/>
    <n v="283"/>
    <n v="515167"/>
    <n v="3480"/>
    <n v="117744"/>
    <n v="14751"/>
    <n v="14199"/>
    <n v="331000000"/>
  </r>
  <r>
    <s v="R02554"/>
    <x v="0"/>
    <x v="0"/>
    <x v="0"/>
    <x v="97"/>
    <n v="616"/>
    <n v="0"/>
    <n v="832"/>
    <n v="515783"/>
    <n v="3480"/>
    <n v="118576"/>
    <n v="5544"/>
    <n v="10914"/>
    <n v="83000000"/>
  </r>
  <r>
    <s v="R02555"/>
    <x v="1"/>
    <x v="18"/>
    <x v="27"/>
    <x v="481"/>
    <n v="239"/>
    <n v="110"/>
    <n v="4677"/>
    <n v="516022"/>
    <n v="3590"/>
    <n v="123253"/>
    <n v="4302"/>
    <n v="10671"/>
    <n v="213000000"/>
  </r>
  <r>
    <s v="R02556"/>
    <x v="3"/>
    <x v="6"/>
    <x v="6"/>
    <x v="535"/>
    <n v="4493"/>
    <n v="72"/>
    <n v="3488"/>
    <n v="520515"/>
    <n v="3662"/>
    <n v="126741"/>
    <n v="44930"/>
    <n v="4644"/>
    <n v="68000000"/>
  </r>
  <r>
    <s v="R02557"/>
    <x v="2"/>
    <x v="5"/>
    <x v="13"/>
    <x v="636"/>
    <n v="1856"/>
    <n v="105"/>
    <n v="4367"/>
    <n v="522371"/>
    <n v="3767"/>
    <n v="131108"/>
    <n v="29696"/>
    <n v="9727"/>
    <n v="1380000000"/>
  </r>
  <r>
    <s v="R02558"/>
    <x v="4"/>
    <x v="13"/>
    <x v="15"/>
    <x v="31"/>
    <n v="922"/>
    <n v="9"/>
    <n v="3212"/>
    <n v="523293"/>
    <n v="3776"/>
    <n v="134320"/>
    <n v="17518"/>
    <n v="10629"/>
    <n v="331000000"/>
  </r>
  <r>
    <s v="R02559"/>
    <x v="2"/>
    <x v="5"/>
    <x v="13"/>
    <x v="652"/>
    <n v="4887"/>
    <n v="185"/>
    <n v="916"/>
    <n v="528180"/>
    <n v="3961"/>
    <n v="135236"/>
    <n v="58644"/>
    <n v="6354"/>
    <n v="1380000000"/>
  </r>
  <r>
    <s v="R02560"/>
    <x v="3"/>
    <x v="17"/>
    <x v="28"/>
    <x v="578"/>
    <n v="1904"/>
    <n v="64"/>
    <n v="570"/>
    <n v="530084"/>
    <n v="4025"/>
    <n v="135806"/>
    <n v="28560"/>
    <n v="10111"/>
    <n v="68000000"/>
  </r>
  <r>
    <s v="R02561"/>
    <x v="0"/>
    <x v="4"/>
    <x v="4"/>
    <x v="359"/>
    <n v="3149"/>
    <n v="187"/>
    <n v="2799"/>
    <n v="533233"/>
    <n v="4212"/>
    <n v="138605"/>
    <n v="28341"/>
    <n v="5205"/>
    <n v="83000000"/>
  </r>
  <r>
    <s v="R02562"/>
    <x v="0"/>
    <x v="19"/>
    <x v="35"/>
    <x v="699"/>
    <n v="812"/>
    <n v="147"/>
    <n v="2094"/>
    <n v="534045"/>
    <n v="4359"/>
    <n v="140699"/>
    <n v="13804"/>
    <n v="5624"/>
    <n v="83000000"/>
  </r>
  <r>
    <s v="R02563"/>
    <x v="3"/>
    <x v="6"/>
    <x v="6"/>
    <x v="87"/>
    <n v="4999"/>
    <n v="57"/>
    <n v="3238"/>
    <n v="539044"/>
    <n v="4416"/>
    <n v="143937"/>
    <n v="34993"/>
    <n v="13050"/>
    <n v="68000000"/>
  </r>
  <r>
    <s v="R02564"/>
    <x v="3"/>
    <x v="10"/>
    <x v="10"/>
    <x v="561"/>
    <n v="1730"/>
    <n v="170"/>
    <n v="4567"/>
    <n v="540774"/>
    <n v="4586"/>
    <n v="148504"/>
    <n v="22490"/>
    <n v="9177"/>
    <n v="68000000"/>
  </r>
  <r>
    <s v="R02565"/>
    <x v="4"/>
    <x v="12"/>
    <x v="14"/>
    <x v="445"/>
    <n v="831"/>
    <n v="156"/>
    <n v="4906"/>
    <n v="541605"/>
    <n v="4742"/>
    <n v="153410"/>
    <n v="6648"/>
    <n v="11558"/>
    <n v="331000000"/>
  </r>
  <r>
    <s v="R02566"/>
    <x v="1"/>
    <x v="3"/>
    <x v="3"/>
    <x v="38"/>
    <n v="3424"/>
    <n v="1"/>
    <n v="620"/>
    <n v="545029"/>
    <n v="4743"/>
    <n v="154030"/>
    <n v="54784"/>
    <n v="11151"/>
    <n v="213000000"/>
  </r>
  <r>
    <s v="R02567"/>
    <x v="2"/>
    <x v="5"/>
    <x v="13"/>
    <x v="306"/>
    <n v="2207"/>
    <n v="153"/>
    <n v="4772"/>
    <n v="547236"/>
    <n v="4896"/>
    <n v="158802"/>
    <n v="26484"/>
    <n v="19056"/>
    <n v="1380000000"/>
  </r>
  <r>
    <s v="R02568"/>
    <x v="2"/>
    <x v="2"/>
    <x v="29"/>
    <x v="423"/>
    <n v="4839"/>
    <n v="58"/>
    <n v="770"/>
    <n v="552075"/>
    <n v="4954"/>
    <n v="159572"/>
    <n v="62907"/>
    <n v="7771"/>
    <n v="1380000000"/>
  </r>
  <r>
    <s v="R02569"/>
    <x v="0"/>
    <x v="19"/>
    <x v="36"/>
    <x v="365"/>
    <n v="3432"/>
    <n v="104"/>
    <n v="4793"/>
    <n v="555507"/>
    <n v="5058"/>
    <n v="164365"/>
    <n v="51480"/>
    <n v="11640"/>
    <n v="83000000"/>
  </r>
  <r>
    <s v="R02570"/>
    <x v="0"/>
    <x v="16"/>
    <x v="19"/>
    <x v="219"/>
    <n v="4908"/>
    <n v="0"/>
    <n v="3347"/>
    <n v="560415"/>
    <n v="5058"/>
    <n v="167712"/>
    <n v="53988"/>
    <n v="15489"/>
    <n v="83000000"/>
  </r>
  <r>
    <s v="R02571"/>
    <x v="4"/>
    <x v="13"/>
    <x v="21"/>
    <x v="318"/>
    <n v="3368"/>
    <n v="30"/>
    <n v="1614"/>
    <n v="563783"/>
    <n v="5088"/>
    <n v="169326"/>
    <n v="23576"/>
    <n v="12161"/>
    <n v="331000000"/>
  </r>
  <r>
    <s v="R02572"/>
    <x v="3"/>
    <x v="10"/>
    <x v="11"/>
    <x v="168"/>
    <n v="2227"/>
    <n v="37"/>
    <n v="64"/>
    <n v="566010"/>
    <n v="5125"/>
    <n v="169390"/>
    <n v="31178"/>
    <n v="14935"/>
    <n v="68000000"/>
  </r>
  <r>
    <s v="R02573"/>
    <x v="2"/>
    <x v="7"/>
    <x v="7"/>
    <x v="388"/>
    <n v="2260"/>
    <n v="21"/>
    <n v="3698"/>
    <n v="568270"/>
    <n v="5146"/>
    <n v="173088"/>
    <n v="33900"/>
    <n v="5877"/>
    <n v="1380000000"/>
  </r>
  <r>
    <s v="R02574"/>
    <x v="4"/>
    <x v="13"/>
    <x v="21"/>
    <x v="142"/>
    <n v="4625"/>
    <n v="193"/>
    <n v="201"/>
    <n v="572895"/>
    <n v="5339"/>
    <n v="173289"/>
    <n v="46250"/>
    <n v="10806"/>
    <n v="331000000"/>
  </r>
  <r>
    <s v="R02575"/>
    <x v="0"/>
    <x v="19"/>
    <x v="36"/>
    <x v="677"/>
    <n v="2917"/>
    <n v="174"/>
    <n v="4237"/>
    <n v="575812"/>
    <n v="5513"/>
    <n v="177526"/>
    <n v="32087"/>
    <n v="19290"/>
    <n v="83000000"/>
  </r>
  <r>
    <s v="R02576"/>
    <x v="0"/>
    <x v="0"/>
    <x v="0"/>
    <x v="275"/>
    <n v="3520"/>
    <n v="0"/>
    <n v="3169"/>
    <n v="579332"/>
    <n v="5513"/>
    <n v="180695"/>
    <n v="56320"/>
    <n v="18435"/>
    <n v="83000000"/>
  </r>
  <r>
    <s v="R02577"/>
    <x v="2"/>
    <x v="5"/>
    <x v="13"/>
    <x v="275"/>
    <n v="4380"/>
    <n v="87"/>
    <n v="2864"/>
    <n v="583712"/>
    <n v="5600"/>
    <n v="183559"/>
    <n v="48180"/>
    <n v="15755"/>
    <n v="1380000000"/>
  </r>
  <r>
    <s v="R02578"/>
    <x v="0"/>
    <x v="19"/>
    <x v="35"/>
    <x v="252"/>
    <n v="2708"/>
    <n v="177"/>
    <n v="1157"/>
    <n v="586420"/>
    <n v="5777"/>
    <n v="184716"/>
    <n v="48744"/>
    <n v="4059"/>
    <n v="83000000"/>
  </r>
  <r>
    <s v="R02579"/>
    <x v="0"/>
    <x v="19"/>
    <x v="36"/>
    <x v="592"/>
    <n v="1820"/>
    <n v="163"/>
    <n v="2309"/>
    <n v="588240"/>
    <n v="5940"/>
    <n v="187025"/>
    <n v="21840"/>
    <n v="9019"/>
    <n v="83000000"/>
  </r>
  <r>
    <s v="R02580"/>
    <x v="1"/>
    <x v="15"/>
    <x v="18"/>
    <x v="338"/>
    <n v="648"/>
    <n v="172"/>
    <n v="101"/>
    <n v="588888"/>
    <n v="6112"/>
    <n v="187126"/>
    <n v="9072"/>
    <n v="7155"/>
    <n v="213000000"/>
  </r>
  <r>
    <s v="R02581"/>
    <x v="3"/>
    <x v="11"/>
    <x v="33"/>
    <x v="373"/>
    <n v="188"/>
    <n v="163"/>
    <n v="376"/>
    <n v="589076"/>
    <n v="6275"/>
    <n v="187502"/>
    <n v="1692"/>
    <n v="4141"/>
    <n v="68000000"/>
  </r>
  <r>
    <s v="R02582"/>
    <x v="0"/>
    <x v="16"/>
    <x v="19"/>
    <x v="71"/>
    <n v="1222"/>
    <n v="161"/>
    <n v="205"/>
    <n v="590298"/>
    <n v="6436"/>
    <n v="187707"/>
    <n v="10998"/>
    <n v="4144"/>
    <n v="83000000"/>
  </r>
  <r>
    <s v="R02583"/>
    <x v="1"/>
    <x v="18"/>
    <x v="27"/>
    <x v="479"/>
    <n v="478"/>
    <n v="8"/>
    <n v="3724"/>
    <n v="590776"/>
    <n v="6444"/>
    <n v="191431"/>
    <n v="8126"/>
    <n v="18551"/>
    <n v="213000000"/>
  </r>
  <r>
    <s v="R02584"/>
    <x v="4"/>
    <x v="14"/>
    <x v="16"/>
    <x v="293"/>
    <n v="3062"/>
    <n v="109"/>
    <n v="4856"/>
    <n v="593838"/>
    <n v="6553"/>
    <n v="196287"/>
    <n v="18372"/>
    <n v="11921"/>
    <n v="331000000"/>
  </r>
  <r>
    <s v="R02585"/>
    <x v="0"/>
    <x v="19"/>
    <x v="35"/>
    <x v="318"/>
    <n v="2025"/>
    <n v="83"/>
    <n v="2057"/>
    <n v="595863"/>
    <n v="6636"/>
    <n v="198344"/>
    <n v="32400"/>
    <n v="16203"/>
    <n v="83000000"/>
  </r>
  <r>
    <s v="R02586"/>
    <x v="4"/>
    <x v="8"/>
    <x v="34"/>
    <x v="198"/>
    <n v="4612"/>
    <n v="131"/>
    <n v="3663"/>
    <n v="600475"/>
    <n v="6767"/>
    <n v="202007"/>
    <n v="69180"/>
    <n v="12024"/>
    <n v="331000000"/>
  </r>
  <r>
    <s v="R02587"/>
    <x v="0"/>
    <x v="0"/>
    <x v="0"/>
    <x v="274"/>
    <n v="1888"/>
    <n v="62"/>
    <n v="1634"/>
    <n v="602363"/>
    <n v="6829"/>
    <n v="203641"/>
    <n v="11328"/>
    <n v="3145"/>
    <n v="83000000"/>
  </r>
  <r>
    <s v="R02588"/>
    <x v="2"/>
    <x v="7"/>
    <x v="7"/>
    <x v="22"/>
    <n v="1550"/>
    <n v="131"/>
    <n v="1060"/>
    <n v="603913"/>
    <n v="6960"/>
    <n v="204701"/>
    <n v="29450"/>
    <n v="14608"/>
    <n v="1380000000"/>
  </r>
  <r>
    <s v="R02589"/>
    <x v="1"/>
    <x v="15"/>
    <x v="18"/>
    <x v="83"/>
    <n v="2916"/>
    <n v="132"/>
    <n v="2823"/>
    <n v="606829"/>
    <n v="7092"/>
    <n v="207524"/>
    <n v="23328"/>
    <n v="9215"/>
    <n v="213000000"/>
  </r>
  <r>
    <s v="R02590"/>
    <x v="1"/>
    <x v="1"/>
    <x v="26"/>
    <x v="259"/>
    <n v="3255"/>
    <n v="137"/>
    <n v="889"/>
    <n v="610084"/>
    <n v="7229"/>
    <n v="208413"/>
    <n v="35805"/>
    <n v="15353"/>
    <n v="213000000"/>
  </r>
  <r>
    <s v="R02591"/>
    <x v="2"/>
    <x v="7"/>
    <x v="7"/>
    <x v="275"/>
    <n v="2806"/>
    <n v="107"/>
    <n v="1562"/>
    <n v="612890"/>
    <n v="7336"/>
    <n v="209975"/>
    <n v="33672"/>
    <n v="14175"/>
    <n v="1380000000"/>
  </r>
  <r>
    <s v="R02592"/>
    <x v="3"/>
    <x v="17"/>
    <x v="28"/>
    <x v="327"/>
    <n v="33"/>
    <n v="171"/>
    <n v="3195"/>
    <n v="612923"/>
    <n v="7507"/>
    <n v="213170"/>
    <n v="231"/>
    <n v="9011"/>
    <n v="68000000"/>
  </r>
  <r>
    <s v="R02593"/>
    <x v="1"/>
    <x v="15"/>
    <x v="18"/>
    <x v="273"/>
    <n v="295"/>
    <n v="39"/>
    <n v="4498"/>
    <n v="613218"/>
    <n v="7546"/>
    <n v="217668"/>
    <n v="1475"/>
    <n v="1362"/>
    <n v="213000000"/>
  </r>
  <r>
    <s v="R02594"/>
    <x v="4"/>
    <x v="14"/>
    <x v="32"/>
    <x v="173"/>
    <n v="2500"/>
    <n v="35"/>
    <n v="810"/>
    <n v="615718"/>
    <n v="7581"/>
    <n v="218478"/>
    <n v="20000"/>
    <n v="458"/>
    <n v="331000000"/>
  </r>
  <r>
    <s v="R02595"/>
    <x v="1"/>
    <x v="1"/>
    <x v="1"/>
    <x v="8"/>
    <n v="3779"/>
    <n v="34"/>
    <n v="1058"/>
    <n v="619497"/>
    <n v="7615"/>
    <n v="219536"/>
    <n v="37790"/>
    <n v="14710"/>
    <n v="213000000"/>
  </r>
  <r>
    <s v="R02596"/>
    <x v="3"/>
    <x v="6"/>
    <x v="22"/>
    <x v="659"/>
    <n v="3576"/>
    <n v="58"/>
    <n v="1260"/>
    <n v="623073"/>
    <n v="7673"/>
    <n v="220796"/>
    <n v="35760"/>
    <n v="3742"/>
    <n v="68000000"/>
  </r>
  <r>
    <s v="R02597"/>
    <x v="4"/>
    <x v="13"/>
    <x v="21"/>
    <x v="581"/>
    <n v="1429"/>
    <n v="192"/>
    <n v="2546"/>
    <n v="624502"/>
    <n v="7865"/>
    <n v="223342"/>
    <n v="18577"/>
    <n v="3127"/>
    <n v="331000000"/>
  </r>
  <r>
    <s v="R02598"/>
    <x v="4"/>
    <x v="13"/>
    <x v="21"/>
    <x v="506"/>
    <n v="2189"/>
    <n v="115"/>
    <n v="511"/>
    <n v="626691"/>
    <n v="7980"/>
    <n v="223853"/>
    <n v="41591"/>
    <n v="18426"/>
    <n v="331000000"/>
  </r>
  <r>
    <s v="R02599"/>
    <x v="2"/>
    <x v="9"/>
    <x v="9"/>
    <x v="281"/>
    <n v="1987"/>
    <n v="30"/>
    <n v="1846"/>
    <n v="628678"/>
    <n v="8010"/>
    <n v="225699"/>
    <n v="33779"/>
    <n v="16623"/>
    <n v="1380000000"/>
  </r>
  <r>
    <s v="R02600"/>
    <x v="0"/>
    <x v="4"/>
    <x v="24"/>
    <x v="174"/>
    <n v="4743"/>
    <n v="173"/>
    <n v="4412"/>
    <n v="633421"/>
    <n v="8183"/>
    <n v="230111"/>
    <n v="52173"/>
    <n v="15634"/>
    <n v="83000000"/>
  </r>
  <r>
    <s v="R02601"/>
    <x v="2"/>
    <x v="5"/>
    <x v="13"/>
    <x v="171"/>
    <n v="2882"/>
    <n v="48"/>
    <n v="4398"/>
    <n v="636303"/>
    <n v="8231"/>
    <n v="234509"/>
    <n v="48994"/>
    <n v="4933"/>
    <n v="1380000000"/>
  </r>
  <r>
    <s v="R02602"/>
    <x v="0"/>
    <x v="0"/>
    <x v="0"/>
    <x v="668"/>
    <n v="1709"/>
    <n v="133"/>
    <n v="1125"/>
    <n v="638012"/>
    <n v="8364"/>
    <n v="235634"/>
    <n v="27344"/>
    <n v="11163"/>
    <n v="83000000"/>
  </r>
  <r>
    <s v="R02603"/>
    <x v="2"/>
    <x v="5"/>
    <x v="5"/>
    <x v="423"/>
    <n v="2777"/>
    <n v="197"/>
    <n v="3660"/>
    <n v="640789"/>
    <n v="8561"/>
    <n v="239294"/>
    <n v="49986"/>
    <n v="4763"/>
    <n v="1380000000"/>
  </r>
  <r>
    <s v="R02604"/>
    <x v="0"/>
    <x v="0"/>
    <x v="0"/>
    <x v="352"/>
    <n v="3697"/>
    <n v="105"/>
    <n v="4177"/>
    <n v="644486"/>
    <n v="8666"/>
    <n v="243471"/>
    <n v="48061"/>
    <n v="3663"/>
    <n v="83000000"/>
  </r>
  <r>
    <s v="R02605"/>
    <x v="1"/>
    <x v="1"/>
    <x v="26"/>
    <x v="565"/>
    <n v="1547"/>
    <n v="18"/>
    <n v="657"/>
    <n v="646033"/>
    <n v="8684"/>
    <n v="244128"/>
    <n v="21658"/>
    <n v="9329"/>
    <n v="213000000"/>
  </r>
  <r>
    <s v="R02606"/>
    <x v="4"/>
    <x v="14"/>
    <x v="32"/>
    <x v="183"/>
    <n v="462"/>
    <n v="95"/>
    <n v="52"/>
    <n v="646495"/>
    <n v="8779"/>
    <n v="244180"/>
    <n v="6930"/>
    <n v="7712"/>
    <n v="331000000"/>
  </r>
  <r>
    <s v="R02607"/>
    <x v="0"/>
    <x v="16"/>
    <x v="19"/>
    <x v="263"/>
    <n v="3315"/>
    <n v="169"/>
    <n v="4440"/>
    <n v="649810"/>
    <n v="8948"/>
    <n v="248620"/>
    <n v="29835"/>
    <n v="1000"/>
    <n v="83000000"/>
  </r>
  <r>
    <s v="R02608"/>
    <x v="1"/>
    <x v="15"/>
    <x v="18"/>
    <x v="481"/>
    <n v="3304"/>
    <n v="29"/>
    <n v="1108"/>
    <n v="653114"/>
    <n v="8977"/>
    <n v="249728"/>
    <n v="29736"/>
    <n v="14252"/>
    <n v="213000000"/>
  </r>
  <r>
    <s v="R02609"/>
    <x v="3"/>
    <x v="10"/>
    <x v="11"/>
    <x v="691"/>
    <n v="513"/>
    <n v="25"/>
    <n v="986"/>
    <n v="653627"/>
    <n v="9002"/>
    <n v="250714"/>
    <n v="4617"/>
    <n v="17839"/>
    <n v="68000000"/>
  </r>
  <r>
    <s v="R02610"/>
    <x v="2"/>
    <x v="2"/>
    <x v="2"/>
    <x v="45"/>
    <n v="4096"/>
    <n v="130"/>
    <n v="4736"/>
    <n v="657723"/>
    <n v="9132"/>
    <n v="255450"/>
    <n v="36864"/>
    <n v="9586"/>
    <n v="1380000000"/>
  </r>
  <r>
    <s v="R02611"/>
    <x v="3"/>
    <x v="17"/>
    <x v="20"/>
    <x v="276"/>
    <n v="3566"/>
    <n v="160"/>
    <n v="210"/>
    <n v="661289"/>
    <n v="9292"/>
    <n v="255660"/>
    <n v="64188"/>
    <n v="5694"/>
    <n v="68000000"/>
  </r>
  <r>
    <s v="R02612"/>
    <x v="1"/>
    <x v="18"/>
    <x v="23"/>
    <x v="466"/>
    <n v="3803"/>
    <n v="49"/>
    <n v="4959"/>
    <n v="665092"/>
    <n v="9341"/>
    <n v="260619"/>
    <n v="30424"/>
    <n v="12032"/>
    <n v="213000000"/>
  </r>
  <r>
    <s v="R02613"/>
    <x v="3"/>
    <x v="11"/>
    <x v="33"/>
    <x v="188"/>
    <n v="3687"/>
    <n v="158"/>
    <n v="775"/>
    <n v="668779"/>
    <n v="9499"/>
    <n v="261394"/>
    <n v="36870"/>
    <n v="9661"/>
    <n v="68000000"/>
  </r>
  <r>
    <s v="R02614"/>
    <x v="3"/>
    <x v="11"/>
    <x v="12"/>
    <x v="268"/>
    <n v="3938"/>
    <n v="110"/>
    <n v="914"/>
    <n v="672717"/>
    <n v="9609"/>
    <n v="262308"/>
    <n v="63008"/>
    <n v="4700"/>
    <n v="68000000"/>
  </r>
  <r>
    <s v="R02615"/>
    <x v="1"/>
    <x v="3"/>
    <x v="3"/>
    <x v="549"/>
    <n v="3489"/>
    <n v="195"/>
    <n v="4278"/>
    <n v="676206"/>
    <n v="9804"/>
    <n v="266586"/>
    <n v="17445"/>
    <n v="14210"/>
    <n v="213000000"/>
  </r>
  <r>
    <s v="R02616"/>
    <x v="4"/>
    <x v="8"/>
    <x v="34"/>
    <x v="18"/>
    <n v="1471"/>
    <n v="95"/>
    <n v="505"/>
    <n v="677677"/>
    <n v="9899"/>
    <n v="267091"/>
    <n v="8826"/>
    <n v="15052"/>
    <n v="331000000"/>
  </r>
  <r>
    <s v="R02617"/>
    <x v="0"/>
    <x v="4"/>
    <x v="24"/>
    <x v="392"/>
    <n v="337"/>
    <n v="81"/>
    <n v="3298"/>
    <n v="678014"/>
    <n v="9980"/>
    <n v="270389"/>
    <n v="4381"/>
    <n v="12371"/>
    <n v="83000000"/>
  </r>
  <r>
    <s v="R02618"/>
    <x v="2"/>
    <x v="2"/>
    <x v="29"/>
    <x v="642"/>
    <n v="3081"/>
    <n v="137"/>
    <n v="1857"/>
    <n v="681095"/>
    <n v="10117"/>
    <n v="272246"/>
    <n v="30810"/>
    <n v="7786"/>
    <n v="1380000000"/>
  </r>
  <r>
    <s v="R02619"/>
    <x v="0"/>
    <x v="0"/>
    <x v="0"/>
    <x v="488"/>
    <n v="3412"/>
    <n v="21"/>
    <n v="4188"/>
    <n v="684507"/>
    <n v="10138"/>
    <n v="276434"/>
    <n v="34120"/>
    <n v="5366"/>
    <n v="83000000"/>
  </r>
  <r>
    <s v="R02620"/>
    <x v="2"/>
    <x v="7"/>
    <x v="7"/>
    <x v="487"/>
    <n v="2392"/>
    <n v="190"/>
    <n v="4425"/>
    <n v="686899"/>
    <n v="10328"/>
    <n v="280859"/>
    <n v="33488"/>
    <n v="1907"/>
    <n v="1380000000"/>
  </r>
  <r>
    <s v="R02621"/>
    <x v="0"/>
    <x v="16"/>
    <x v="19"/>
    <x v="139"/>
    <n v="976"/>
    <n v="53"/>
    <n v="2237"/>
    <n v="687875"/>
    <n v="10381"/>
    <n v="283096"/>
    <n v="7808"/>
    <n v="3588"/>
    <n v="83000000"/>
  </r>
  <r>
    <s v="R02622"/>
    <x v="3"/>
    <x v="10"/>
    <x v="11"/>
    <x v="425"/>
    <n v="4978"/>
    <n v="178"/>
    <n v="2913"/>
    <n v="692853"/>
    <n v="10559"/>
    <n v="286009"/>
    <n v="44802"/>
    <n v="7983"/>
    <n v="68000000"/>
  </r>
  <r>
    <s v="R02623"/>
    <x v="4"/>
    <x v="8"/>
    <x v="34"/>
    <x v="636"/>
    <n v="2245"/>
    <n v="80"/>
    <n v="3001"/>
    <n v="695098"/>
    <n v="10639"/>
    <n v="289010"/>
    <n v="29185"/>
    <n v="10457"/>
    <n v="331000000"/>
  </r>
  <r>
    <s v="R02624"/>
    <x v="3"/>
    <x v="6"/>
    <x v="22"/>
    <x v="1"/>
    <n v="4068"/>
    <n v="131"/>
    <n v="260"/>
    <n v="699166"/>
    <n v="10770"/>
    <n v="289270"/>
    <n v="24408"/>
    <n v="15325"/>
    <n v="68000000"/>
  </r>
  <r>
    <s v="R02625"/>
    <x v="4"/>
    <x v="14"/>
    <x v="32"/>
    <x v="157"/>
    <n v="1703"/>
    <n v="36"/>
    <n v="709"/>
    <n v="700869"/>
    <n v="10806"/>
    <n v="289979"/>
    <n v="11921"/>
    <n v="17641"/>
    <n v="331000000"/>
  </r>
  <r>
    <s v="R02626"/>
    <x v="1"/>
    <x v="1"/>
    <x v="26"/>
    <x v="64"/>
    <n v="871"/>
    <n v="198"/>
    <n v="1951"/>
    <n v="701740"/>
    <n v="11004"/>
    <n v="291930"/>
    <n v="12194"/>
    <n v="14380"/>
    <n v="213000000"/>
  </r>
  <r>
    <s v="R02627"/>
    <x v="2"/>
    <x v="9"/>
    <x v="25"/>
    <x v="265"/>
    <n v="3409"/>
    <n v="62"/>
    <n v="2370"/>
    <n v="705149"/>
    <n v="11066"/>
    <n v="294300"/>
    <n v="40908"/>
    <n v="2207"/>
    <n v="1380000000"/>
  </r>
  <r>
    <s v="R02628"/>
    <x v="2"/>
    <x v="5"/>
    <x v="5"/>
    <x v="636"/>
    <n v="2589"/>
    <n v="50"/>
    <n v="87"/>
    <n v="707738"/>
    <n v="11116"/>
    <n v="294387"/>
    <n v="33657"/>
    <n v="13469"/>
    <n v="1380000000"/>
  </r>
  <r>
    <s v="R02629"/>
    <x v="1"/>
    <x v="18"/>
    <x v="23"/>
    <x v="116"/>
    <n v="4552"/>
    <n v="135"/>
    <n v="3389"/>
    <n v="712290"/>
    <n v="11251"/>
    <n v="297776"/>
    <n v="86488"/>
    <n v="8971"/>
    <n v="213000000"/>
  </r>
  <r>
    <s v="R02630"/>
    <x v="0"/>
    <x v="4"/>
    <x v="24"/>
    <x v="13"/>
    <n v="1549"/>
    <n v="0"/>
    <n v="3294"/>
    <n v="713839"/>
    <n v="11251"/>
    <n v="301070"/>
    <n v="24784"/>
    <n v="7267"/>
    <n v="83000000"/>
  </r>
  <r>
    <s v="R02631"/>
    <x v="1"/>
    <x v="15"/>
    <x v="18"/>
    <x v="616"/>
    <n v="3507"/>
    <n v="7"/>
    <n v="2734"/>
    <n v="717346"/>
    <n v="11258"/>
    <n v="303804"/>
    <n v="31563"/>
    <n v="555"/>
    <n v="213000000"/>
  </r>
  <r>
    <s v="R02632"/>
    <x v="1"/>
    <x v="1"/>
    <x v="26"/>
    <x v="131"/>
    <n v="4461"/>
    <n v="80"/>
    <n v="2256"/>
    <n v="721807"/>
    <n v="11338"/>
    <n v="306060"/>
    <n v="31227"/>
    <n v="8160"/>
    <n v="213000000"/>
  </r>
  <r>
    <s v="R02633"/>
    <x v="4"/>
    <x v="8"/>
    <x v="8"/>
    <x v="599"/>
    <n v="2621"/>
    <n v="104"/>
    <n v="1072"/>
    <n v="724428"/>
    <n v="11442"/>
    <n v="307132"/>
    <n v="49799"/>
    <n v="6825"/>
    <n v="331000000"/>
  </r>
  <r>
    <s v="R02634"/>
    <x v="1"/>
    <x v="1"/>
    <x v="26"/>
    <x v="559"/>
    <n v="2529"/>
    <n v="182"/>
    <n v="3607"/>
    <n v="726957"/>
    <n v="11624"/>
    <n v="310739"/>
    <n v="12645"/>
    <n v="3092"/>
    <n v="213000000"/>
  </r>
  <r>
    <s v="R02635"/>
    <x v="2"/>
    <x v="9"/>
    <x v="9"/>
    <x v="700"/>
    <n v="2157"/>
    <n v="111"/>
    <n v="3921"/>
    <n v="729114"/>
    <n v="11735"/>
    <n v="314660"/>
    <n v="34512"/>
    <n v="1273"/>
    <n v="1380000000"/>
  </r>
  <r>
    <s v="R02636"/>
    <x v="3"/>
    <x v="6"/>
    <x v="22"/>
    <x v="5"/>
    <n v="2356"/>
    <n v="136"/>
    <n v="2969"/>
    <n v="731470"/>
    <n v="11871"/>
    <n v="317629"/>
    <n v="14136"/>
    <n v="1212"/>
    <n v="68000000"/>
  </r>
  <r>
    <s v="R02637"/>
    <x v="4"/>
    <x v="8"/>
    <x v="34"/>
    <x v="641"/>
    <n v="159"/>
    <n v="178"/>
    <n v="2310"/>
    <n v="731629"/>
    <n v="12049"/>
    <n v="319939"/>
    <n v="1272"/>
    <n v="8985"/>
    <n v="331000000"/>
  </r>
  <r>
    <s v="R02638"/>
    <x v="4"/>
    <x v="8"/>
    <x v="34"/>
    <x v="482"/>
    <n v="4939"/>
    <n v="143"/>
    <n v="3277"/>
    <n v="736568"/>
    <n v="12192"/>
    <n v="323216"/>
    <n v="39512"/>
    <n v="2719"/>
    <n v="331000000"/>
  </r>
  <r>
    <s v="R02639"/>
    <x v="0"/>
    <x v="19"/>
    <x v="35"/>
    <x v="663"/>
    <n v="2102"/>
    <n v="180"/>
    <n v="3752"/>
    <n v="738670"/>
    <n v="12372"/>
    <n v="326968"/>
    <n v="18918"/>
    <n v="1062"/>
    <n v="83000000"/>
  </r>
  <r>
    <s v="R02640"/>
    <x v="3"/>
    <x v="17"/>
    <x v="28"/>
    <x v="70"/>
    <n v="2808"/>
    <n v="58"/>
    <n v="3568"/>
    <n v="741478"/>
    <n v="12430"/>
    <n v="330536"/>
    <n v="36504"/>
    <n v="16142"/>
    <n v="68000000"/>
  </r>
  <r>
    <s v="R02641"/>
    <x v="4"/>
    <x v="12"/>
    <x v="14"/>
    <x v="572"/>
    <n v="1999"/>
    <n v="44"/>
    <n v="3969"/>
    <n v="743477"/>
    <n v="12474"/>
    <n v="334505"/>
    <n v="35982"/>
    <n v="700"/>
    <n v="331000000"/>
  </r>
  <r>
    <s v="R02642"/>
    <x v="1"/>
    <x v="1"/>
    <x v="1"/>
    <x v="376"/>
    <n v="2581"/>
    <n v="164"/>
    <n v="2717"/>
    <n v="746058"/>
    <n v="12638"/>
    <n v="337222"/>
    <n v="41296"/>
    <n v="6489"/>
    <n v="213000000"/>
  </r>
  <r>
    <s v="R02643"/>
    <x v="4"/>
    <x v="14"/>
    <x v="32"/>
    <x v="337"/>
    <n v="2993"/>
    <n v="90"/>
    <n v="1488"/>
    <n v="749051"/>
    <n v="12728"/>
    <n v="338710"/>
    <n v="17958"/>
    <n v="8494"/>
    <n v="331000000"/>
  </r>
  <r>
    <s v="R02644"/>
    <x v="4"/>
    <x v="13"/>
    <x v="21"/>
    <x v="362"/>
    <n v="2934"/>
    <n v="65"/>
    <n v="1658"/>
    <n v="751985"/>
    <n v="12793"/>
    <n v="340368"/>
    <n v="55746"/>
    <n v="5249"/>
    <n v="331000000"/>
  </r>
  <r>
    <s v="R02645"/>
    <x v="4"/>
    <x v="13"/>
    <x v="15"/>
    <x v="701"/>
    <n v="2311"/>
    <n v="191"/>
    <n v="2067"/>
    <n v="754296"/>
    <n v="12984"/>
    <n v="342435"/>
    <n v="43909"/>
    <n v="6977"/>
    <n v="331000000"/>
  </r>
  <r>
    <s v="R02646"/>
    <x v="0"/>
    <x v="0"/>
    <x v="0"/>
    <x v="613"/>
    <n v="2795"/>
    <n v="35"/>
    <n v="2615"/>
    <n v="757091"/>
    <n v="13019"/>
    <n v="345050"/>
    <n v="16770"/>
    <n v="2991"/>
    <n v="83000000"/>
  </r>
  <r>
    <s v="R02647"/>
    <x v="4"/>
    <x v="14"/>
    <x v="16"/>
    <x v="57"/>
    <n v="4328"/>
    <n v="75"/>
    <n v="3017"/>
    <n v="761419"/>
    <n v="13094"/>
    <n v="348067"/>
    <n v="38952"/>
    <n v="9394"/>
    <n v="331000000"/>
  </r>
  <r>
    <s v="R02648"/>
    <x v="4"/>
    <x v="12"/>
    <x v="14"/>
    <x v="483"/>
    <n v="4328"/>
    <n v="49"/>
    <n v="1131"/>
    <n v="765747"/>
    <n v="13143"/>
    <n v="349198"/>
    <n v="69248"/>
    <n v="5871"/>
    <n v="331000000"/>
  </r>
  <r>
    <s v="R02649"/>
    <x v="0"/>
    <x v="0"/>
    <x v="0"/>
    <x v="270"/>
    <n v="3588"/>
    <n v="98"/>
    <n v="2187"/>
    <n v="769335"/>
    <n v="13241"/>
    <n v="351385"/>
    <n v="21528"/>
    <n v="2691"/>
    <n v="83000000"/>
  </r>
  <r>
    <s v="R02650"/>
    <x v="3"/>
    <x v="11"/>
    <x v="33"/>
    <x v="426"/>
    <n v="3116"/>
    <n v="94"/>
    <n v="270"/>
    <n v="772451"/>
    <n v="13335"/>
    <n v="351655"/>
    <n v="56088"/>
    <n v="14496"/>
    <n v="68000000"/>
  </r>
  <r>
    <s v="R02651"/>
    <x v="2"/>
    <x v="9"/>
    <x v="9"/>
    <x v="478"/>
    <n v="4653"/>
    <n v="180"/>
    <n v="1596"/>
    <n v="777104"/>
    <n v="13515"/>
    <n v="353251"/>
    <n v="65142"/>
    <n v="4502"/>
    <n v="1380000000"/>
  </r>
  <r>
    <s v="R02652"/>
    <x v="0"/>
    <x v="4"/>
    <x v="24"/>
    <x v="702"/>
    <n v="3747"/>
    <n v="184"/>
    <n v="3526"/>
    <n v="780851"/>
    <n v="13699"/>
    <n v="356777"/>
    <n v="33723"/>
    <n v="1204"/>
    <n v="83000000"/>
  </r>
  <r>
    <s v="R02653"/>
    <x v="0"/>
    <x v="19"/>
    <x v="35"/>
    <x v="679"/>
    <n v="1949"/>
    <n v="146"/>
    <n v="4379"/>
    <n v="782800"/>
    <n v="13845"/>
    <n v="361156"/>
    <n v="31184"/>
    <n v="17676"/>
    <n v="83000000"/>
  </r>
  <r>
    <s v="R02654"/>
    <x v="4"/>
    <x v="14"/>
    <x v="16"/>
    <x v="390"/>
    <n v="1459"/>
    <n v="153"/>
    <n v="365"/>
    <n v="784259"/>
    <n v="13998"/>
    <n v="361521"/>
    <n v="13131"/>
    <n v="17977"/>
    <n v="331000000"/>
  </r>
  <r>
    <s v="R02655"/>
    <x v="4"/>
    <x v="12"/>
    <x v="17"/>
    <x v="304"/>
    <n v="4430"/>
    <n v="117"/>
    <n v="2531"/>
    <n v="788689"/>
    <n v="14115"/>
    <n v="364052"/>
    <n v="48730"/>
    <n v="11752"/>
    <n v="331000000"/>
  </r>
  <r>
    <s v="R02656"/>
    <x v="2"/>
    <x v="7"/>
    <x v="7"/>
    <x v="632"/>
    <n v="2451"/>
    <n v="99"/>
    <n v="2"/>
    <n v="791140"/>
    <n v="14214"/>
    <n v="364054"/>
    <n v="19608"/>
    <n v="12781"/>
    <n v="1380000000"/>
  </r>
  <r>
    <s v="R02657"/>
    <x v="4"/>
    <x v="13"/>
    <x v="15"/>
    <x v="96"/>
    <n v="4351"/>
    <n v="67"/>
    <n v="3051"/>
    <n v="795491"/>
    <n v="14281"/>
    <n v="367105"/>
    <n v="26106"/>
    <n v="18622"/>
    <n v="331000000"/>
  </r>
  <r>
    <s v="R02658"/>
    <x v="1"/>
    <x v="3"/>
    <x v="3"/>
    <x v="531"/>
    <n v="3067"/>
    <n v="111"/>
    <n v="783"/>
    <n v="798558"/>
    <n v="14392"/>
    <n v="367888"/>
    <n v="36804"/>
    <n v="553"/>
    <n v="213000000"/>
  </r>
  <r>
    <s v="R02659"/>
    <x v="4"/>
    <x v="8"/>
    <x v="34"/>
    <x v="663"/>
    <n v="4090"/>
    <n v="170"/>
    <n v="2211"/>
    <n v="802648"/>
    <n v="14562"/>
    <n v="370099"/>
    <n v="73620"/>
    <n v="13912"/>
    <n v="331000000"/>
  </r>
  <r>
    <s v="R02660"/>
    <x v="4"/>
    <x v="8"/>
    <x v="8"/>
    <x v="460"/>
    <n v="2988"/>
    <n v="126"/>
    <n v="4483"/>
    <n v="805636"/>
    <n v="14688"/>
    <n v="374582"/>
    <n v="14940"/>
    <n v="15980"/>
    <n v="331000000"/>
  </r>
  <r>
    <s v="R02661"/>
    <x v="1"/>
    <x v="15"/>
    <x v="30"/>
    <x v="233"/>
    <n v="771"/>
    <n v="94"/>
    <n v="1032"/>
    <n v="806407"/>
    <n v="14782"/>
    <n v="375614"/>
    <n v="10794"/>
    <n v="10984"/>
    <n v="213000000"/>
  </r>
  <r>
    <s v="R02662"/>
    <x v="2"/>
    <x v="2"/>
    <x v="2"/>
    <x v="681"/>
    <n v="1111"/>
    <n v="121"/>
    <n v="2059"/>
    <n v="807518"/>
    <n v="14903"/>
    <n v="377673"/>
    <n v="5555"/>
    <n v="3933"/>
    <n v="1380000000"/>
  </r>
  <r>
    <s v="R02663"/>
    <x v="1"/>
    <x v="1"/>
    <x v="26"/>
    <x v="447"/>
    <n v="3311"/>
    <n v="185"/>
    <n v="4169"/>
    <n v="810829"/>
    <n v="15088"/>
    <n v="381842"/>
    <n v="52976"/>
    <n v="19557"/>
    <n v="213000000"/>
  </r>
  <r>
    <s v="R02664"/>
    <x v="0"/>
    <x v="16"/>
    <x v="19"/>
    <x v="587"/>
    <n v="4406"/>
    <n v="126"/>
    <n v="237"/>
    <n v="815235"/>
    <n v="15214"/>
    <n v="382079"/>
    <n v="70496"/>
    <n v="14356"/>
    <n v="83000000"/>
  </r>
  <r>
    <s v="R02665"/>
    <x v="1"/>
    <x v="15"/>
    <x v="30"/>
    <x v="153"/>
    <n v="1594"/>
    <n v="102"/>
    <n v="3883"/>
    <n v="816829"/>
    <n v="15316"/>
    <n v="385962"/>
    <n v="23910"/>
    <n v="7119"/>
    <n v="213000000"/>
  </r>
  <r>
    <s v="R02666"/>
    <x v="3"/>
    <x v="10"/>
    <x v="10"/>
    <x v="443"/>
    <n v="2729"/>
    <n v="58"/>
    <n v="3179"/>
    <n v="819558"/>
    <n v="15374"/>
    <n v="389141"/>
    <n v="43664"/>
    <n v="2414"/>
    <n v="68000000"/>
  </r>
  <r>
    <s v="R02667"/>
    <x v="0"/>
    <x v="0"/>
    <x v="0"/>
    <x v="451"/>
    <n v="1281"/>
    <n v="45"/>
    <n v="1985"/>
    <n v="820839"/>
    <n v="15419"/>
    <n v="391126"/>
    <n v="14091"/>
    <n v="15045"/>
    <n v="83000000"/>
  </r>
  <r>
    <s v="R02668"/>
    <x v="4"/>
    <x v="12"/>
    <x v="14"/>
    <x v="263"/>
    <n v="3585"/>
    <n v="195"/>
    <n v="1462"/>
    <n v="824424"/>
    <n v="15614"/>
    <n v="392588"/>
    <n v="28680"/>
    <n v="10793"/>
    <n v="331000000"/>
  </r>
  <r>
    <s v="R02669"/>
    <x v="0"/>
    <x v="19"/>
    <x v="36"/>
    <x v="109"/>
    <n v="2828"/>
    <n v="39"/>
    <n v="871"/>
    <n v="827252"/>
    <n v="15653"/>
    <n v="393459"/>
    <n v="19796"/>
    <n v="5831"/>
    <n v="83000000"/>
  </r>
  <r>
    <s v="R02670"/>
    <x v="2"/>
    <x v="9"/>
    <x v="9"/>
    <x v="604"/>
    <n v="2373"/>
    <n v="140"/>
    <n v="1221"/>
    <n v="829625"/>
    <n v="15793"/>
    <n v="394680"/>
    <n v="11865"/>
    <n v="5504"/>
    <n v="1380000000"/>
  </r>
  <r>
    <s v="R02671"/>
    <x v="2"/>
    <x v="2"/>
    <x v="29"/>
    <x v="669"/>
    <n v="4885"/>
    <n v="120"/>
    <n v="1666"/>
    <n v="834510"/>
    <n v="15913"/>
    <n v="396346"/>
    <n v="78160"/>
    <n v="1689"/>
    <n v="1380000000"/>
  </r>
  <r>
    <s v="R02672"/>
    <x v="1"/>
    <x v="18"/>
    <x v="23"/>
    <x v="235"/>
    <n v="341"/>
    <n v="104"/>
    <n v="3436"/>
    <n v="834851"/>
    <n v="16017"/>
    <n v="399782"/>
    <n v="5797"/>
    <n v="3952"/>
    <n v="213000000"/>
  </r>
  <r>
    <s v="R02673"/>
    <x v="0"/>
    <x v="0"/>
    <x v="0"/>
    <x v="533"/>
    <n v="4933"/>
    <n v="8"/>
    <n v="1656"/>
    <n v="839784"/>
    <n v="16025"/>
    <n v="401438"/>
    <n v="59196"/>
    <n v="6182"/>
    <n v="83000000"/>
  </r>
  <r>
    <s v="R02674"/>
    <x v="4"/>
    <x v="8"/>
    <x v="34"/>
    <x v="128"/>
    <n v="4723"/>
    <n v="65"/>
    <n v="1131"/>
    <n v="844507"/>
    <n v="16090"/>
    <n v="402569"/>
    <n v="56676"/>
    <n v="14382"/>
    <n v="331000000"/>
  </r>
  <r>
    <s v="R02675"/>
    <x v="2"/>
    <x v="7"/>
    <x v="7"/>
    <x v="406"/>
    <n v="2818"/>
    <n v="52"/>
    <n v="1971"/>
    <n v="847325"/>
    <n v="16142"/>
    <n v="404540"/>
    <n v="45088"/>
    <n v="9527"/>
    <n v="1380000000"/>
  </r>
  <r>
    <s v="R02676"/>
    <x v="4"/>
    <x v="14"/>
    <x v="32"/>
    <x v="549"/>
    <n v="2925"/>
    <n v="80"/>
    <n v="810"/>
    <n v="850250"/>
    <n v="16222"/>
    <n v="405350"/>
    <n v="23400"/>
    <n v="17517"/>
    <n v="331000000"/>
  </r>
  <r>
    <s v="R02677"/>
    <x v="3"/>
    <x v="11"/>
    <x v="12"/>
    <x v="167"/>
    <n v="1272"/>
    <n v="3"/>
    <n v="55"/>
    <n v="851522"/>
    <n v="16225"/>
    <n v="405405"/>
    <n v="7632"/>
    <n v="12272"/>
    <n v="68000000"/>
  </r>
  <r>
    <s v="R02678"/>
    <x v="2"/>
    <x v="2"/>
    <x v="29"/>
    <x v="356"/>
    <n v="709"/>
    <n v="125"/>
    <n v="3523"/>
    <n v="852231"/>
    <n v="16350"/>
    <n v="408928"/>
    <n v="5672"/>
    <n v="14039"/>
    <n v="1380000000"/>
  </r>
  <r>
    <s v="R02679"/>
    <x v="1"/>
    <x v="15"/>
    <x v="18"/>
    <x v="28"/>
    <n v="738"/>
    <n v="141"/>
    <n v="2662"/>
    <n v="852969"/>
    <n v="16491"/>
    <n v="411590"/>
    <n v="8118"/>
    <n v="10349"/>
    <n v="213000000"/>
  </r>
  <r>
    <s v="R02680"/>
    <x v="3"/>
    <x v="17"/>
    <x v="28"/>
    <x v="67"/>
    <n v="1778"/>
    <n v="104"/>
    <n v="3279"/>
    <n v="854747"/>
    <n v="16595"/>
    <n v="414869"/>
    <n v="14224"/>
    <n v="14508"/>
    <n v="68000000"/>
  </r>
  <r>
    <s v="R02681"/>
    <x v="0"/>
    <x v="16"/>
    <x v="19"/>
    <x v="353"/>
    <n v="4590"/>
    <n v="135"/>
    <n v="1533"/>
    <n v="859337"/>
    <n v="16730"/>
    <n v="416402"/>
    <n v="78030"/>
    <n v="17728"/>
    <n v="83000000"/>
  </r>
  <r>
    <s v="R02682"/>
    <x v="4"/>
    <x v="14"/>
    <x v="32"/>
    <x v="597"/>
    <n v="4130"/>
    <n v="96"/>
    <n v="4011"/>
    <n v="863467"/>
    <n v="16826"/>
    <n v="420413"/>
    <n v="61950"/>
    <n v="10755"/>
    <n v="331000000"/>
  </r>
  <r>
    <s v="R02683"/>
    <x v="2"/>
    <x v="7"/>
    <x v="7"/>
    <x v="51"/>
    <n v="3718"/>
    <n v="189"/>
    <n v="933"/>
    <n v="867185"/>
    <n v="17015"/>
    <n v="421346"/>
    <n v="55770"/>
    <n v="1980"/>
    <n v="1380000000"/>
  </r>
  <r>
    <s v="R02684"/>
    <x v="3"/>
    <x v="17"/>
    <x v="20"/>
    <x v="158"/>
    <n v="4913"/>
    <n v="172"/>
    <n v="662"/>
    <n v="872098"/>
    <n v="17187"/>
    <n v="422008"/>
    <n v="34391"/>
    <n v="8252"/>
    <n v="68000000"/>
  </r>
  <r>
    <s v="R02685"/>
    <x v="3"/>
    <x v="6"/>
    <x v="22"/>
    <x v="357"/>
    <n v="9"/>
    <n v="91"/>
    <n v="3845"/>
    <n v="872107"/>
    <n v="17278"/>
    <n v="425853"/>
    <n v="126"/>
    <n v="15506"/>
    <n v="68000000"/>
  </r>
  <r>
    <s v="R02686"/>
    <x v="2"/>
    <x v="2"/>
    <x v="29"/>
    <x v="453"/>
    <n v="1737"/>
    <n v="194"/>
    <n v="3023"/>
    <n v="873844"/>
    <n v="17472"/>
    <n v="428876"/>
    <n v="27792"/>
    <n v="3413"/>
    <n v="1380000000"/>
  </r>
  <r>
    <s v="R02687"/>
    <x v="0"/>
    <x v="19"/>
    <x v="36"/>
    <x v="156"/>
    <n v="2578"/>
    <n v="189"/>
    <n v="2677"/>
    <n v="876422"/>
    <n v="17661"/>
    <n v="431553"/>
    <n v="12890"/>
    <n v="1891"/>
    <n v="83000000"/>
  </r>
  <r>
    <s v="R02688"/>
    <x v="0"/>
    <x v="0"/>
    <x v="0"/>
    <x v="285"/>
    <n v="1558"/>
    <n v="77"/>
    <n v="143"/>
    <n v="877980"/>
    <n v="17738"/>
    <n v="431696"/>
    <n v="20254"/>
    <n v="7742"/>
    <n v="83000000"/>
  </r>
  <r>
    <s v="R02689"/>
    <x v="1"/>
    <x v="15"/>
    <x v="30"/>
    <x v="230"/>
    <n v="2142"/>
    <n v="82"/>
    <n v="3275"/>
    <n v="880122"/>
    <n v="17820"/>
    <n v="434971"/>
    <n v="19278"/>
    <n v="19740"/>
    <n v="213000000"/>
  </r>
  <r>
    <s v="R02690"/>
    <x v="0"/>
    <x v="0"/>
    <x v="0"/>
    <x v="410"/>
    <n v="2623"/>
    <n v="69"/>
    <n v="4324"/>
    <n v="882745"/>
    <n v="17889"/>
    <n v="439295"/>
    <n v="15738"/>
    <n v="18322"/>
    <n v="83000000"/>
  </r>
  <r>
    <s v="R02691"/>
    <x v="1"/>
    <x v="18"/>
    <x v="27"/>
    <x v="697"/>
    <n v="4000"/>
    <n v="35"/>
    <n v="239"/>
    <n v="886745"/>
    <n v="17924"/>
    <n v="439534"/>
    <n v="40000"/>
    <n v="5142"/>
    <n v="213000000"/>
  </r>
  <r>
    <s v="R02692"/>
    <x v="3"/>
    <x v="11"/>
    <x v="12"/>
    <x v="688"/>
    <n v="4545"/>
    <n v="83"/>
    <n v="2004"/>
    <n v="891290"/>
    <n v="18007"/>
    <n v="441538"/>
    <n v="27270"/>
    <n v="768"/>
    <n v="68000000"/>
  </r>
  <r>
    <s v="R02693"/>
    <x v="2"/>
    <x v="2"/>
    <x v="2"/>
    <x v="294"/>
    <n v="2143"/>
    <n v="128"/>
    <n v="3769"/>
    <n v="893433"/>
    <n v="18135"/>
    <n v="445307"/>
    <n v="34288"/>
    <n v="17468"/>
    <n v="1380000000"/>
  </r>
  <r>
    <s v="R02694"/>
    <x v="0"/>
    <x v="4"/>
    <x v="24"/>
    <x v="409"/>
    <n v="864"/>
    <n v="187"/>
    <n v="4246"/>
    <n v="894297"/>
    <n v="18322"/>
    <n v="449553"/>
    <n v="8640"/>
    <n v="8398"/>
    <n v="83000000"/>
  </r>
  <r>
    <s v="R02695"/>
    <x v="1"/>
    <x v="18"/>
    <x v="23"/>
    <x v="504"/>
    <n v="1800"/>
    <n v="140"/>
    <n v="3396"/>
    <n v="896097"/>
    <n v="18462"/>
    <n v="452949"/>
    <n v="23400"/>
    <n v="4888"/>
    <n v="213000000"/>
  </r>
  <r>
    <s v="R02696"/>
    <x v="3"/>
    <x v="10"/>
    <x v="11"/>
    <x v="589"/>
    <n v="3452"/>
    <n v="139"/>
    <n v="802"/>
    <n v="899549"/>
    <n v="18601"/>
    <n v="453751"/>
    <n v="20712"/>
    <n v="16375"/>
    <n v="68000000"/>
  </r>
  <r>
    <s v="R02697"/>
    <x v="0"/>
    <x v="4"/>
    <x v="4"/>
    <x v="409"/>
    <n v="2716"/>
    <n v="74"/>
    <n v="352"/>
    <n v="902265"/>
    <n v="18675"/>
    <n v="454103"/>
    <n v="46172"/>
    <n v="13312"/>
    <n v="83000000"/>
  </r>
  <r>
    <s v="R02698"/>
    <x v="4"/>
    <x v="12"/>
    <x v="14"/>
    <x v="285"/>
    <n v="4302"/>
    <n v="99"/>
    <n v="1974"/>
    <n v="906567"/>
    <n v="18774"/>
    <n v="456077"/>
    <n v="81738"/>
    <n v="17142"/>
    <n v="331000000"/>
  </r>
  <r>
    <s v="R02699"/>
    <x v="3"/>
    <x v="6"/>
    <x v="6"/>
    <x v="656"/>
    <n v="1809"/>
    <n v="144"/>
    <n v="1133"/>
    <n v="908376"/>
    <n v="18918"/>
    <n v="457210"/>
    <n v="9045"/>
    <n v="14250"/>
    <n v="68000000"/>
  </r>
  <r>
    <s v="R02700"/>
    <x v="0"/>
    <x v="19"/>
    <x v="36"/>
    <x v="234"/>
    <n v="4945"/>
    <n v="174"/>
    <n v="4561"/>
    <n v="913321"/>
    <n v="19092"/>
    <n v="461771"/>
    <n v="54395"/>
    <n v="5257"/>
    <n v="83000000"/>
  </r>
  <r>
    <s v="R02701"/>
    <x v="3"/>
    <x v="6"/>
    <x v="6"/>
    <x v="326"/>
    <n v="4341"/>
    <n v="52"/>
    <n v="1063"/>
    <n v="917662"/>
    <n v="19144"/>
    <n v="462834"/>
    <n v="52092"/>
    <n v="6465"/>
    <n v="68000000"/>
  </r>
  <r>
    <s v="R02702"/>
    <x v="2"/>
    <x v="9"/>
    <x v="9"/>
    <x v="384"/>
    <n v="1997"/>
    <n v="66"/>
    <n v="1395"/>
    <n v="919659"/>
    <n v="19210"/>
    <n v="464229"/>
    <n v="11982"/>
    <n v="11792"/>
    <n v="1380000000"/>
  </r>
  <r>
    <s v="R02703"/>
    <x v="2"/>
    <x v="9"/>
    <x v="25"/>
    <x v="451"/>
    <n v="2931"/>
    <n v="9"/>
    <n v="1548"/>
    <n v="922590"/>
    <n v="19219"/>
    <n v="465777"/>
    <n v="23448"/>
    <n v="1626"/>
    <n v="1380000000"/>
  </r>
  <r>
    <s v="R02704"/>
    <x v="2"/>
    <x v="2"/>
    <x v="29"/>
    <x v="75"/>
    <n v="2130"/>
    <n v="45"/>
    <n v="1530"/>
    <n v="924720"/>
    <n v="19264"/>
    <n v="467307"/>
    <n v="25560"/>
    <n v="12763"/>
    <n v="1380000000"/>
  </r>
  <r>
    <s v="R02705"/>
    <x v="4"/>
    <x v="8"/>
    <x v="34"/>
    <x v="247"/>
    <n v="4412"/>
    <n v="82"/>
    <n v="52"/>
    <n v="929132"/>
    <n v="19346"/>
    <n v="467359"/>
    <n v="70592"/>
    <n v="125"/>
    <n v="331000000"/>
  </r>
  <r>
    <s v="R02706"/>
    <x v="2"/>
    <x v="2"/>
    <x v="2"/>
    <x v="88"/>
    <n v="2692"/>
    <n v="116"/>
    <n v="3151"/>
    <n v="931824"/>
    <n v="19462"/>
    <n v="470510"/>
    <n v="51148"/>
    <n v="19701"/>
    <n v="1380000000"/>
  </r>
  <r>
    <s v="R02707"/>
    <x v="4"/>
    <x v="12"/>
    <x v="14"/>
    <x v="703"/>
    <n v="3176"/>
    <n v="3"/>
    <n v="2786"/>
    <n v="935000"/>
    <n v="19465"/>
    <n v="473296"/>
    <n v="57168"/>
    <n v="5357"/>
    <n v="331000000"/>
  </r>
  <r>
    <s v="R02708"/>
    <x v="2"/>
    <x v="9"/>
    <x v="25"/>
    <x v="285"/>
    <n v="2796"/>
    <n v="56"/>
    <n v="1144"/>
    <n v="937796"/>
    <n v="19521"/>
    <n v="474440"/>
    <n v="22368"/>
    <n v="18952"/>
    <n v="1380000000"/>
  </r>
  <r>
    <s v="R02709"/>
    <x v="3"/>
    <x v="11"/>
    <x v="33"/>
    <x v="373"/>
    <n v="4695"/>
    <n v="37"/>
    <n v="2112"/>
    <n v="942491"/>
    <n v="19558"/>
    <n v="476552"/>
    <n v="75120"/>
    <n v="16353"/>
    <n v="68000000"/>
  </r>
  <r>
    <s v="R02710"/>
    <x v="0"/>
    <x v="19"/>
    <x v="35"/>
    <x v="445"/>
    <n v="1555"/>
    <n v="139"/>
    <n v="295"/>
    <n v="944046"/>
    <n v="19697"/>
    <n v="476847"/>
    <n v="20215"/>
    <n v="1069"/>
    <n v="83000000"/>
  </r>
  <r>
    <s v="R02711"/>
    <x v="0"/>
    <x v="16"/>
    <x v="19"/>
    <x v="678"/>
    <n v="3690"/>
    <n v="30"/>
    <n v="2989"/>
    <n v="947736"/>
    <n v="19727"/>
    <n v="479836"/>
    <n v="18450"/>
    <n v="13684"/>
    <n v="83000000"/>
  </r>
  <r>
    <s v="R02712"/>
    <x v="2"/>
    <x v="7"/>
    <x v="7"/>
    <x v="255"/>
    <n v="4936"/>
    <n v="129"/>
    <n v="4742"/>
    <n v="952672"/>
    <n v="19856"/>
    <n v="484578"/>
    <n v="69104"/>
    <n v="3195"/>
    <n v="1380000000"/>
  </r>
  <r>
    <s v="R02713"/>
    <x v="0"/>
    <x v="19"/>
    <x v="36"/>
    <x v="674"/>
    <n v="3572"/>
    <n v="128"/>
    <n v="1580"/>
    <n v="956244"/>
    <n v="19984"/>
    <n v="486158"/>
    <n v="60724"/>
    <n v="7235"/>
    <n v="83000000"/>
  </r>
  <r>
    <s v="R02714"/>
    <x v="2"/>
    <x v="9"/>
    <x v="25"/>
    <x v="429"/>
    <n v="4443"/>
    <n v="80"/>
    <n v="2425"/>
    <n v="960687"/>
    <n v="20064"/>
    <n v="488583"/>
    <n v="48873"/>
    <n v="14837"/>
    <n v="1380000000"/>
  </r>
  <r>
    <s v="R02715"/>
    <x v="2"/>
    <x v="2"/>
    <x v="29"/>
    <x v="663"/>
    <n v="330"/>
    <n v="24"/>
    <n v="2627"/>
    <n v="961017"/>
    <n v="20088"/>
    <n v="491210"/>
    <n v="2310"/>
    <n v="5443"/>
    <n v="1380000000"/>
  </r>
  <r>
    <s v="R02716"/>
    <x v="1"/>
    <x v="18"/>
    <x v="27"/>
    <x v="118"/>
    <n v="4705"/>
    <n v="4"/>
    <n v="4805"/>
    <n v="965722"/>
    <n v="20092"/>
    <n v="496015"/>
    <n v="70575"/>
    <n v="643"/>
    <n v="213000000"/>
  </r>
  <r>
    <s v="R02717"/>
    <x v="1"/>
    <x v="3"/>
    <x v="3"/>
    <x v="343"/>
    <n v="1944"/>
    <n v="47"/>
    <n v="4162"/>
    <n v="967666"/>
    <n v="20139"/>
    <n v="500177"/>
    <n v="31104"/>
    <n v="7528"/>
    <n v="213000000"/>
  </r>
  <r>
    <s v="R02718"/>
    <x v="1"/>
    <x v="3"/>
    <x v="3"/>
    <x v="294"/>
    <n v="4839"/>
    <n v="141"/>
    <n v="1593"/>
    <n v="972505"/>
    <n v="20280"/>
    <n v="501770"/>
    <n v="67746"/>
    <n v="12234"/>
    <n v="213000000"/>
  </r>
  <r>
    <s v="R02719"/>
    <x v="4"/>
    <x v="12"/>
    <x v="17"/>
    <x v="584"/>
    <n v="3958"/>
    <n v="51"/>
    <n v="509"/>
    <n v="976463"/>
    <n v="20331"/>
    <n v="502279"/>
    <n v="59370"/>
    <n v="17132"/>
    <n v="331000000"/>
  </r>
  <r>
    <s v="R02720"/>
    <x v="1"/>
    <x v="3"/>
    <x v="3"/>
    <x v="406"/>
    <n v="4664"/>
    <n v="73"/>
    <n v="1891"/>
    <n v="981127"/>
    <n v="20404"/>
    <n v="504170"/>
    <n v="69960"/>
    <n v="15930"/>
    <n v="213000000"/>
  </r>
  <r>
    <s v="R02721"/>
    <x v="2"/>
    <x v="7"/>
    <x v="7"/>
    <x v="656"/>
    <n v="1684"/>
    <n v="148"/>
    <n v="1461"/>
    <n v="982811"/>
    <n v="20552"/>
    <n v="505631"/>
    <n v="11788"/>
    <n v="11928"/>
    <n v="1380000000"/>
  </r>
  <r>
    <s v="R02722"/>
    <x v="3"/>
    <x v="11"/>
    <x v="33"/>
    <x v="74"/>
    <n v="2436"/>
    <n v="152"/>
    <n v="1999"/>
    <n v="985247"/>
    <n v="20704"/>
    <n v="507630"/>
    <n v="36540"/>
    <n v="5000"/>
    <n v="68000000"/>
  </r>
  <r>
    <s v="R02723"/>
    <x v="1"/>
    <x v="15"/>
    <x v="18"/>
    <x v="246"/>
    <n v="970"/>
    <n v="98"/>
    <n v="1970"/>
    <n v="986217"/>
    <n v="20802"/>
    <n v="509600"/>
    <n v="10670"/>
    <n v="10008"/>
    <n v="213000000"/>
  </r>
  <r>
    <s v="R02724"/>
    <x v="1"/>
    <x v="18"/>
    <x v="23"/>
    <x v="440"/>
    <n v="746"/>
    <n v="66"/>
    <n v="1551"/>
    <n v="986963"/>
    <n v="20868"/>
    <n v="511151"/>
    <n v="14174"/>
    <n v="13905"/>
    <n v="213000000"/>
  </r>
  <r>
    <s v="R02725"/>
    <x v="3"/>
    <x v="11"/>
    <x v="12"/>
    <x v="551"/>
    <n v="2184"/>
    <n v="118"/>
    <n v="3851"/>
    <n v="989147"/>
    <n v="20986"/>
    <n v="515002"/>
    <n v="21840"/>
    <n v="18157"/>
    <n v="68000000"/>
  </r>
  <r>
    <s v="R02726"/>
    <x v="2"/>
    <x v="5"/>
    <x v="13"/>
    <x v="88"/>
    <n v="1384"/>
    <n v="177"/>
    <n v="101"/>
    <n v="990531"/>
    <n v="21163"/>
    <n v="515103"/>
    <n v="9688"/>
    <n v="7577"/>
    <n v="1380000000"/>
  </r>
  <r>
    <s v="R02727"/>
    <x v="4"/>
    <x v="13"/>
    <x v="15"/>
    <x v="653"/>
    <n v="4030"/>
    <n v="102"/>
    <n v="1460"/>
    <n v="994561"/>
    <n v="21265"/>
    <n v="516563"/>
    <n v="72540"/>
    <n v="4919"/>
    <n v="331000000"/>
  </r>
  <r>
    <s v="R02728"/>
    <x v="1"/>
    <x v="18"/>
    <x v="23"/>
    <x v="534"/>
    <n v="1018"/>
    <n v="32"/>
    <n v="2846"/>
    <n v="995579"/>
    <n v="21297"/>
    <n v="519409"/>
    <n v="18324"/>
    <n v="11840"/>
    <n v="213000000"/>
  </r>
  <r>
    <s v="R02729"/>
    <x v="3"/>
    <x v="11"/>
    <x v="33"/>
    <x v="697"/>
    <n v="2578"/>
    <n v="144"/>
    <n v="733"/>
    <n v="998157"/>
    <n v="21441"/>
    <n v="520142"/>
    <n v="15468"/>
    <n v="2748"/>
    <n v="68000000"/>
  </r>
  <r>
    <s v="R02730"/>
    <x v="2"/>
    <x v="9"/>
    <x v="9"/>
    <x v="608"/>
    <n v="4111"/>
    <n v="197"/>
    <n v="3092"/>
    <n v="2268"/>
    <n v="21638"/>
    <n v="523234"/>
    <n v="61665"/>
    <n v="16904"/>
    <n v="1380000000"/>
  </r>
  <r>
    <s v="R02731"/>
    <x v="0"/>
    <x v="0"/>
    <x v="0"/>
    <x v="16"/>
    <n v="4663"/>
    <n v="33"/>
    <n v="2434"/>
    <n v="6931"/>
    <n v="21671"/>
    <n v="525668"/>
    <n v="69945"/>
    <n v="4489"/>
    <n v="83000000"/>
  </r>
  <r>
    <s v="R02732"/>
    <x v="4"/>
    <x v="13"/>
    <x v="15"/>
    <x v="387"/>
    <n v="3940"/>
    <n v="153"/>
    <n v="532"/>
    <n v="10871"/>
    <n v="21824"/>
    <n v="526200"/>
    <n v="39400"/>
    <n v="15215"/>
    <n v="331000000"/>
  </r>
  <r>
    <s v="R02733"/>
    <x v="3"/>
    <x v="6"/>
    <x v="6"/>
    <x v="325"/>
    <n v="2024"/>
    <n v="169"/>
    <n v="91"/>
    <n v="12895"/>
    <n v="21993"/>
    <n v="526291"/>
    <n v="28336"/>
    <n v="8276"/>
    <n v="68000000"/>
  </r>
  <r>
    <s v="R02734"/>
    <x v="3"/>
    <x v="10"/>
    <x v="10"/>
    <x v="474"/>
    <n v="1542"/>
    <n v="158"/>
    <n v="1819"/>
    <n v="14437"/>
    <n v="22151"/>
    <n v="528110"/>
    <n v="16962"/>
    <n v="17443"/>
    <n v="68000000"/>
  </r>
  <r>
    <s v="R02735"/>
    <x v="3"/>
    <x v="11"/>
    <x v="33"/>
    <x v="28"/>
    <n v="2711"/>
    <n v="112"/>
    <n v="1156"/>
    <n v="17148"/>
    <n v="22263"/>
    <n v="529266"/>
    <n v="35243"/>
    <n v="16799"/>
    <n v="68000000"/>
  </r>
  <r>
    <s v="R02736"/>
    <x v="1"/>
    <x v="3"/>
    <x v="31"/>
    <x v="312"/>
    <n v="3046"/>
    <n v="50"/>
    <n v="4934"/>
    <n v="20194"/>
    <n v="22313"/>
    <n v="534200"/>
    <n v="39598"/>
    <n v="6087"/>
    <n v="213000000"/>
  </r>
  <r>
    <s v="R02737"/>
    <x v="0"/>
    <x v="16"/>
    <x v="19"/>
    <x v="322"/>
    <n v="1454"/>
    <n v="35"/>
    <n v="504"/>
    <n v="21648"/>
    <n v="22348"/>
    <n v="534704"/>
    <n v="18902"/>
    <n v="13013"/>
    <n v="83000000"/>
  </r>
  <r>
    <s v="R02738"/>
    <x v="4"/>
    <x v="12"/>
    <x v="17"/>
    <x v="376"/>
    <n v="3003"/>
    <n v="12"/>
    <n v="4936"/>
    <n v="24651"/>
    <n v="22360"/>
    <n v="539640"/>
    <n v="45045"/>
    <n v="14211"/>
    <n v="331000000"/>
  </r>
  <r>
    <s v="R02739"/>
    <x v="2"/>
    <x v="5"/>
    <x v="5"/>
    <x v="333"/>
    <n v="1702"/>
    <n v="84"/>
    <n v="4782"/>
    <n v="26353"/>
    <n v="22444"/>
    <n v="544422"/>
    <n v="23828"/>
    <n v="4316"/>
    <n v="1380000000"/>
  </r>
  <r>
    <s v="R02740"/>
    <x v="2"/>
    <x v="2"/>
    <x v="29"/>
    <x v="284"/>
    <n v="4420"/>
    <n v="12"/>
    <n v="2195"/>
    <n v="30773"/>
    <n v="22456"/>
    <n v="546617"/>
    <n v="22100"/>
    <n v="3901"/>
    <n v="1380000000"/>
  </r>
  <r>
    <s v="R02741"/>
    <x v="0"/>
    <x v="0"/>
    <x v="0"/>
    <x v="302"/>
    <n v="3873"/>
    <n v="31"/>
    <n v="933"/>
    <n v="34646"/>
    <n v="22487"/>
    <n v="547550"/>
    <n v="30984"/>
    <n v="1342"/>
    <n v="83000000"/>
  </r>
  <r>
    <s v="R02742"/>
    <x v="3"/>
    <x v="6"/>
    <x v="6"/>
    <x v="479"/>
    <n v="121"/>
    <n v="132"/>
    <n v="1255"/>
    <n v="34767"/>
    <n v="22619"/>
    <n v="548805"/>
    <n v="968"/>
    <n v="12766"/>
    <n v="68000000"/>
  </r>
  <r>
    <s v="R02743"/>
    <x v="3"/>
    <x v="10"/>
    <x v="11"/>
    <x v="173"/>
    <n v="1476"/>
    <n v="11"/>
    <n v="883"/>
    <n v="36243"/>
    <n v="22630"/>
    <n v="549688"/>
    <n v="20664"/>
    <n v="10631"/>
    <n v="68000000"/>
  </r>
  <r>
    <s v="R02744"/>
    <x v="3"/>
    <x v="11"/>
    <x v="33"/>
    <x v="479"/>
    <n v="265"/>
    <n v="186"/>
    <n v="3236"/>
    <n v="36508"/>
    <n v="22816"/>
    <n v="552924"/>
    <n v="3180"/>
    <n v="15947"/>
    <n v="68000000"/>
  </r>
  <r>
    <s v="R02745"/>
    <x v="3"/>
    <x v="6"/>
    <x v="6"/>
    <x v="254"/>
    <n v="27"/>
    <n v="168"/>
    <n v="4409"/>
    <n v="36535"/>
    <n v="22984"/>
    <n v="557333"/>
    <n v="189"/>
    <n v="18876"/>
    <n v="68000000"/>
  </r>
  <r>
    <s v="R02746"/>
    <x v="3"/>
    <x v="6"/>
    <x v="22"/>
    <x v="446"/>
    <n v="2124"/>
    <n v="36"/>
    <n v="2704"/>
    <n v="38659"/>
    <n v="23020"/>
    <n v="560037"/>
    <n v="38232"/>
    <n v="15453"/>
    <n v="68000000"/>
  </r>
  <r>
    <s v="R02747"/>
    <x v="0"/>
    <x v="19"/>
    <x v="35"/>
    <x v="159"/>
    <n v="431"/>
    <n v="67"/>
    <n v="4059"/>
    <n v="39090"/>
    <n v="23087"/>
    <n v="564096"/>
    <n v="2155"/>
    <n v="4414"/>
    <n v="83000000"/>
  </r>
  <r>
    <s v="R02748"/>
    <x v="1"/>
    <x v="18"/>
    <x v="23"/>
    <x v="173"/>
    <n v="4974"/>
    <n v="105"/>
    <n v="4318"/>
    <n v="44064"/>
    <n v="23192"/>
    <n v="568414"/>
    <n v="34818"/>
    <n v="13628"/>
    <n v="213000000"/>
  </r>
  <r>
    <s v="R02749"/>
    <x v="4"/>
    <x v="12"/>
    <x v="17"/>
    <x v="36"/>
    <n v="3777"/>
    <n v="175"/>
    <n v="4511"/>
    <n v="47841"/>
    <n v="23367"/>
    <n v="572925"/>
    <n v="37770"/>
    <n v="16226"/>
    <n v="331000000"/>
  </r>
  <r>
    <s v="R02750"/>
    <x v="3"/>
    <x v="10"/>
    <x v="10"/>
    <x v="468"/>
    <n v="4531"/>
    <n v="170"/>
    <n v="2109"/>
    <n v="52372"/>
    <n v="23537"/>
    <n v="575034"/>
    <n v="49841"/>
    <n v="11005"/>
    <n v="68000000"/>
  </r>
  <r>
    <s v="R02751"/>
    <x v="1"/>
    <x v="18"/>
    <x v="23"/>
    <x v="316"/>
    <n v="1085"/>
    <n v="92"/>
    <n v="4719"/>
    <n v="53457"/>
    <n v="23629"/>
    <n v="579753"/>
    <n v="14105"/>
    <n v="4611"/>
    <n v="213000000"/>
  </r>
  <r>
    <s v="R02752"/>
    <x v="2"/>
    <x v="9"/>
    <x v="25"/>
    <x v="26"/>
    <n v="2094"/>
    <n v="40"/>
    <n v="2423"/>
    <n v="55551"/>
    <n v="23669"/>
    <n v="582176"/>
    <n v="18846"/>
    <n v="17463"/>
    <n v="1380000000"/>
  </r>
  <r>
    <s v="R02753"/>
    <x v="0"/>
    <x v="4"/>
    <x v="4"/>
    <x v="191"/>
    <n v="2485"/>
    <n v="55"/>
    <n v="2646"/>
    <n v="58036"/>
    <n v="23724"/>
    <n v="584822"/>
    <n v="22365"/>
    <n v="11818"/>
    <n v="83000000"/>
  </r>
  <r>
    <s v="R02754"/>
    <x v="1"/>
    <x v="15"/>
    <x v="30"/>
    <x v="195"/>
    <n v="100"/>
    <n v="68"/>
    <n v="4500"/>
    <n v="58136"/>
    <n v="23792"/>
    <n v="589322"/>
    <n v="700"/>
    <n v="8500"/>
    <n v="213000000"/>
  </r>
  <r>
    <s v="R02755"/>
    <x v="3"/>
    <x v="11"/>
    <x v="33"/>
    <x v="692"/>
    <n v="2154"/>
    <n v="10"/>
    <n v="1278"/>
    <n v="60290"/>
    <n v="23802"/>
    <n v="590600"/>
    <n v="34464"/>
    <n v="2872"/>
    <n v="68000000"/>
  </r>
  <r>
    <s v="R02756"/>
    <x v="3"/>
    <x v="6"/>
    <x v="6"/>
    <x v="203"/>
    <n v="3048"/>
    <n v="136"/>
    <n v="389"/>
    <n v="63338"/>
    <n v="23938"/>
    <n v="590989"/>
    <n v="21336"/>
    <n v="13662"/>
    <n v="68000000"/>
  </r>
  <r>
    <s v="R02757"/>
    <x v="3"/>
    <x v="17"/>
    <x v="28"/>
    <x v="303"/>
    <n v="4982"/>
    <n v="112"/>
    <n v="1648"/>
    <n v="68320"/>
    <n v="24050"/>
    <n v="592637"/>
    <n v="64766"/>
    <n v="11130"/>
    <n v="68000000"/>
  </r>
  <r>
    <s v="R02758"/>
    <x v="1"/>
    <x v="15"/>
    <x v="18"/>
    <x v="631"/>
    <n v="799"/>
    <n v="27"/>
    <n v="765"/>
    <n v="69119"/>
    <n v="24077"/>
    <n v="593402"/>
    <n v="5593"/>
    <n v="13855"/>
    <n v="213000000"/>
  </r>
  <r>
    <s v="R02759"/>
    <x v="3"/>
    <x v="11"/>
    <x v="12"/>
    <x v="162"/>
    <n v="3822"/>
    <n v="21"/>
    <n v="347"/>
    <n v="72941"/>
    <n v="24098"/>
    <n v="593749"/>
    <n v="26754"/>
    <n v="13423"/>
    <n v="68000000"/>
  </r>
  <r>
    <s v="R02760"/>
    <x v="1"/>
    <x v="1"/>
    <x v="1"/>
    <x v="529"/>
    <n v="1295"/>
    <n v="84"/>
    <n v="3573"/>
    <n v="74236"/>
    <n v="24182"/>
    <n v="597322"/>
    <n v="16835"/>
    <n v="14560"/>
    <n v="213000000"/>
  </r>
  <r>
    <s v="R02761"/>
    <x v="3"/>
    <x v="17"/>
    <x v="20"/>
    <x v="457"/>
    <n v="434"/>
    <n v="5"/>
    <n v="1345"/>
    <n v="74670"/>
    <n v="24187"/>
    <n v="598667"/>
    <n v="3472"/>
    <n v="12050"/>
    <n v="68000000"/>
  </r>
  <r>
    <s v="R02762"/>
    <x v="2"/>
    <x v="7"/>
    <x v="7"/>
    <x v="198"/>
    <n v="3804"/>
    <n v="25"/>
    <n v="3005"/>
    <n v="78474"/>
    <n v="24212"/>
    <n v="601672"/>
    <n v="64668"/>
    <n v="10031"/>
    <n v="1380000000"/>
  </r>
  <r>
    <s v="R02763"/>
    <x v="2"/>
    <x v="5"/>
    <x v="13"/>
    <x v="361"/>
    <n v="2613"/>
    <n v="143"/>
    <n v="2564"/>
    <n v="81087"/>
    <n v="24355"/>
    <n v="604236"/>
    <n v="26130"/>
    <n v="15433"/>
    <n v="1380000000"/>
  </r>
  <r>
    <s v="R02764"/>
    <x v="4"/>
    <x v="12"/>
    <x v="17"/>
    <x v="517"/>
    <n v="915"/>
    <n v="13"/>
    <n v="329"/>
    <n v="82002"/>
    <n v="24368"/>
    <n v="604565"/>
    <n v="4575"/>
    <n v="8345"/>
    <n v="331000000"/>
  </r>
  <r>
    <s v="R02765"/>
    <x v="3"/>
    <x v="11"/>
    <x v="12"/>
    <x v="356"/>
    <n v="2275"/>
    <n v="34"/>
    <n v="3534"/>
    <n v="84277"/>
    <n v="24402"/>
    <n v="608099"/>
    <n v="34125"/>
    <n v="8301"/>
    <n v="68000000"/>
  </r>
  <r>
    <s v="R02766"/>
    <x v="3"/>
    <x v="17"/>
    <x v="20"/>
    <x v="287"/>
    <n v="4640"/>
    <n v="41"/>
    <n v="3793"/>
    <n v="88917"/>
    <n v="24443"/>
    <n v="611892"/>
    <n v="27840"/>
    <n v="506"/>
    <n v="68000000"/>
  </r>
  <r>
    <s v="R02767"/>
    <x v="1"/>
    <x v="1"/>
    <x v="26"/>
    <x v="43"/>
    <n v="647"/>
    <n v="52"/>
    <n v="973"/>
    <n v="89564"/>
    <n v="24495"/>
    <n v="612865"/>
    <n v="9705"/>
    <n v="10412"/>
    <n v="213000000"/>
  </r>
  <r>
    <s v="R02768"/>
    <x v="1"/>
    <x v="15"/>
    <x v="18"/>
    <x v="406"/>
    <n v="2295"/>
    <n v="99"/>
    <n v="1245"/>
    <n v="91859"/>
    <n v="24594"/>
    <n v="614110"/>
    <n v="41310"/>
    <n v="19449"/>
    <n v="213000000"/>
  </r>
  <r>
    <s v="R02769"/>
    <x v="3"/>
    <x v="6"/>
    <x v="6"/>
    <x v="494"/>
    <n v="4078"/>
    <n v="149"/>
    <n v="2237"/>
    <n v="95937"/>
    <n v="24743"/>
    <n v="616347"/>
    <n v="28546"/>
    <n v="8163"/>
    <n v="68000000"/>
  </r>
  <r>
    <s v="R02770"/>
    <x v="4"/>
    <x v="13"/>
    <x v="21"/>
    <x v="475"/>
    <n v="1431"/>
    <n v="180"/>
    <n v="2619"/>
    <n v="97368"/>
    <n v="24923"/>
    <n v="618966"/>
    <n v="8586"/>
    <n v="3217"/>
    <n v="331000000"/>
  </r>
  <r>
    <s v="R02771"/>
    <x v="3"/>
    <x v="11"/>
    <x v="12"/>
    <x v="680"/>
    <n v="2361"/>
    <n v="193"/>
    <n v="204"/>
    <n v="99729"/>
    <n v="25116"/>
    <n v="619170"/>
    <n v="42498"/>
    <n v="4894"/>
    <n v="68000000"/>
  </r>
  <r>
    <s v="R02772"/>
    <x v="1"/>
    <x v="15"/>
    <x v="18"/>
    <x v="676"/>
    <n v="4132"/>
    <n v="12"/>
    <n v="2259"/>
    <n v="103861"/>
    <n v="25128"/>
    <n v="621429"/>
    <n v="61980"/>
    <n v="10638"/>
    <n v="213000000"/>
  </r>
  <r>
    <s v="R02773"/>
    <x v="3"/>
    <x v="6"/>
    <x v="22"/>
    <x v="179"/>
    <n v="723"/>
    <n v="10"/>
    <n v="4184"/>
    <n v="104584"/>
    <n v="25138"/>
    <n v="625613"/>
    <n v="10122"/>
    <n v="14437"/>
    <n v="68000000"/>
  </r>
  <r>
    <s v="R02774"/>
    <x v="1"/>
    <x v="18"/>
    <x v="27"/>
    <x v="218"/>
    <n v="1547"/>
    <n v="139"/>
    <n v="3002"/>
    <n v="106131"/>
    <n v="25277"/>
    <n v="628615"/>
    <n v="29393"/>
    <n v="988"/>
    <n v="213000000"/>
  </r>
  <r>
    <s v="R02775"/>
    <x v="3"/>
    <x v="11"/>
    <x v="33"/>
    <x v="572"/>
    <n v="979"/>
    <n v="96"/>
    <n v="362"/>
    <n v="107110"/>
    <n v="25373"/>
    <n v="628977"/>
    <n v="6853"/>
    <n v="15886"/>
    <n v="68000000"/>
  </r>
  <r>
    <s v="R02776"/>
    <x v="0"/>
    <x v="0"/>
    <x v="0"/>
    <x v="162"/>
    <n v="83"/>
    <n v="85"/>
    <n v="3442"/>
    <n v="107193"/>
    <n v="25458"/>
    <n v="632419"/>
    <n v="1328"/>
    <n v="11624"/>
    <n v="83000000"/>
  </r>
  <r>
    <s v="R02777"/>
    <x v="1"/>
    <x v="15"/>
    <x v="30"/>
    <x v="40"/>
    <n v="3486"/>
    <n v="52"/>
    <n v="331"/>
    <n v="110679"/>
    <n v="25510"/>
    <n v="632750"/>
    <n v="62748"/>
    <n v="10198"/>
    <n v="213000000"/>
  </r>
  <r>
    <s v="R02778"/>
    <x v="4"/>
    <x v="8"/>
    <x v="8"/>
    <x v="623"/>
    <n v="1365"/>
    <n v="8"/>
    <n v="2968"/>
    <n v="112044"/>
    <n v="25518"/>
    <n v="635718"/>
    <n v="12285"/>
    <n v="16557"/>
    <n v="331000000"/>
  </r>
  <r>
    <s v="R02779"/>
    <x v="0"/>
    <x v="0"/>
    <x v="0"/>
    <x v="122"/>
    <n v="4814"/>
    <n v="70"/>
    <n v="4803"/>
    <n v="116858"/>
    <n v="25588"/>
    <n v="640521"/>
    <n v="77024"/>
    <n v="10058"/>
    <n v="83000000"/>
  </r>
  <r>
    <s v="R02780"/>
    <x v="3"/>
    <x v="17"/>
    <x v="28"/>
    <x v="263"/>
    <n v="549"/>
    <n v="16"/>
    <n v="421"/>
    <n v="117407"/>
    <n v="25604"/>
    <n v="640942"/>
    <n v="2745"/>
    <n v="1462"/>
    <n v="68000000"/>
  </r>
  <r>
    <s v="R02781"/>
    <x v="1"/>
    <x v="1"/>
    <x v="1"/>
    <x v="324"/>
    <n v="3492"/>
    <n v="188"/>
    <n v="762"/>
    <n v="120899"/>
    <n v="25792"/>
    <n v="641704"/>
    <n v="17460"/>
    <n v="10792"/>
    <n v="213000000"/>
  </r>
  <r>
    <s v="R02782"/>
    <x v="0"/>
    <x v="19"/>
    <x v="36"/>
    <x v="202"/>
    <n v="2762"/>
    <n v="9"/>
    <n v="2783"/>
    <n v="123661"/>
    <n v="25801"/>
    <n v="644487"/>
    <n v="41430"/>
    <n v="12775"/>
    <n v="83000000"/>
  </r>
  <r>
    <s v="R02783"/>
    <x v="4"/>
    <x v="12"/>
    <x v="14"/>
    <x v="256"/>
    <n v="3853"/>
    <n v="165"/>
    <n v="2757"/>
    <n v="127514"/>
    <n v="25966"/>
    <n v="647244"/>
    <n v="42383"/>
    <n v="17168"/>
    <n v="331000000"/>
  </r>
  <r>
    <s v="R02784"/>
    <x v="1"/>
    <x v="18"/>
    <x v="23"/>
    <x v="395"/>
    <n v="4682"/>
    <n v="122"/>
    <n v="248"/>
    <n v="132196"/>
    <n v="26088"/>
    <n v="647492"/>
    <n v="60866"/>
    <n v="5657"/>
    <n v="213000000"/>
  </r>
  <r>
    <s v="R02785"/>
    <x v="0"/>
    <x v="19"/>
    <x v="35"/>
    <x v="322"/>
    <n v="3199"/>
    <n v="38"/>
    <n v="3546"/>
    <n v="135395"/>
    <n v="26126"/>
    <n v="651038"/>
    <n v="60781"/>
    <n v="5237"/>
    <n v="83000000"/>
  </r>
  <r>
    <s v="R02786"/>
    <x v="0"/>
    <x v="16"/>
    <x v="19"/>
    <x v="531"/>
    <n v="151"/>
    <n v="109"/>
    <n v="482"/>
    <n v="135546"/>
    <n v="26235"/>
    <n v="651520"/>
    <n v="1963"/>
    <n v="15673"/>
    <n v="83000000"/>
  </r>
  <r>
    <s v="R02787"/>
    <x v="0"/>
    <x v="0"/>
    <x v="0"/>
    <x v="560"/>
    <n v="3498"/>
    <n v="88"/>
    <n v="3475"/>
    <n v="139044"/>
    <n v="26323"/>
    <n v="654995"/>
    <n v="38478"/>
    <n v="1630"/>
    <n v="83000000"/>
  </r>
  <r>
    <s v="R02788"/>
    <x v="2"/>
    <x v="5"/>
    <x v="5"/>
    <x v="516"/>
    <n v="2212"/>
    <n v="93"/>
    <n v="3858"/>
    <n v="141256"/>
    <n v="26416"/>
    <n v="658853"/>
    <n v="33180"/>
    <n v="10698"/>
    <n v="1380000000"/>
  </r>
  <r>
    <s v="R02789"/>
    <x v="3"/>
    <x v="10"/>
    <x v="11"/>
    <x v="356"/>
    <n v="2985"/>
    <n v="157"/>
    <n v="3232"/>
    <n v="144241"/>
    <n v="26573"/>
    <n v="662085"/>
    <n v="44775"/>
    <n v="15461"/>
    <n v="68000000"/>
  </r>
  <r>
    <s v="R02790"/>
    <x v="1"/>
    <x v="3"/>
    <x v="31"/>
    <x v="692"/>
    <n v="4094"/>
    <n v="106"/>
    <n v="2295"/>
    <n v="148335"/>
    <n v="26679"/>
    <n v="664380"/>
    <n v="69598"/>
    <n v="725"/>
    <n v="213000000"/>
  </r>
  <r>
    <s v="R02791"/>
    <x v="1"/>
    <x v="18"/>
    <x v="23"/>
    <x v="183"/>
    <n v="1567"/>
    <n v="33"/>
    <n v="4414"/>
    <n v="149902"/>
    <n v="26712"/>
    <n v="668794"/>
    <n v="9402"/>
    <n v="7149"/>
    <n v="213000000"/>
  </r>
  <r>
    <s v="R02792"/>
    <x v="1"/>
    <x v="15"/>
    <x v="18"/>
    <x v="539"/>
    <n v="211"/>
    <n v="32"/>
    <n v="3011"/>
    <n v="150113"/>
    <n v="26744"/>
    <n v="671805"/>
    <n v="3165"/>
    <n v="10615"/>
    <n v="213000000"/>
  </r>
  <r>
    <s v="R02793"/>
    <x v="0"/>
    <x v="4"/>
    <x v="24"/>
    <x v="209"/>
    <n v="4837"/>
    <n v="159"/>
    <n v="699"/>
    <n v="154950"/>
    <n v="26903"/>
    <n v="672504"/>
    <n v="53207"/>
    <n v="19867"/>
    <n v="83000000"/>
  </r>
  <r>
    <s v="R02794"/>
    <x v="3"/>
    <x v="6"/>
    <x v="6"/>
    <x v="567"/>
    <n v="2179"/>
    <n v="11"/>
    <n v="4626"/>
    <n v="157129"/>
    <n v="26914"/>
    <n v="677130"/>
    <n v="37043"/>
    <n v="2691"/>
    <n v="68000000"/>
  </r>
  <r>
    <s v="R02795"/>
    <x v="4"/>
    <x v="12"/>
    <x v="14"/>
    <x v="335"/>
    <n v="3223"/>
    <n v="86"/>
    <n v="4091"/>
    <n v="160352"/>
    <n v="27000"/>
    <n v="681221"/>
    <n v="51568"/>
    <n v="10341"/>
    <n v="331000000"/>
  </r>
  <r>
    <s v="R02796"/>
    <x v="1"/>
    <x v="15"/>
    <x v="30"/>
    <x v="411"/>
    <n v="4191"/>
    <n v="92"/>
    <n v="3827"/>
    <n v="164543"/>
    <n v="27092"/>
    <n v="685048"/>
    <n v="54483"/>
    <n v="14282"/>
    <n v="213000000"/>
  </r>
  <r>
    <s v="R02797"/>
    <x v="3"/>
    <x v="6"/>
    <x v="22"/>
    <x v="273"/>
    <n v="1526"/>
    <n v="106"/>
    <n v="1947"/>
    <n v="166069"/>
    <n v="27198"/>
    <n v="686995"/>
    <n v="28994"/>
    <n v="4152"/>
    <n v="68000000"/>
  </r>
  <r>
    <s v="R02798"/>
    <x v="3"/>
    <x v="11"/>
    <x v="12"/>
    <x v="594"/>
    <n v="521"/>
    <n v="192"/>
    <n v="3861"/>
    <n v="166590"/>
    <n v="27390"/>
    <n v="690856"/>
    <n v="5731"/>
    <n v="11456"/>
    <n v="68000000"/>
  </r>
  <r>
    <s v="R02799"/>
    <x v="2"/>
    <x v="9"/>
    <x v="25"/>
    <x v="88"/>
    <n v="3946"/>
    <n v="9"/>
    <n v="1367"/>
    <n v="170536"/>
    <n v="27399"/>
    <n v="692223"/>
    <n v="23676"/>
    <n v="4526"/>
    <n v="1380000000"/>
  </r>
  <r>
    <s v="R02800"/>
    <x v="1"/>
    <x v="15"/>
    <x v="18"/>
    <x v="386"/>
    <n v="1702"/>
    <n v="124"/>
    <n v="122"/>
    <n v="172238"/>
    <n v="27523"/>
    <n v="692345"/>
    <n v="32338"/>
    <n v="15102"/>
    <n v="213000000"/>
  </r>
  <r>
    <s v="R02801"/>
    <x v="0"/>
    <x v="16"/>
    <x v="19"/>
    <x v="518"/>
    <n v="17"/>
    <n v="18"/>
    <n v="749"/>
    <n v="172255"/>
    <n v="27541"/>
    <n v="693094"/>
    <n v="323"/>
    <n v="18895"/>
    <n v="83000000"/>
  </r>
  <r>
    <s v="R02802"/>
    <x v="3"/>
    <x v="11"/>
    <x v="33"/>
    <x v="375"/>
    <n v="3480"/>
    <n v="22"/>
    <n v="4414"/>
    <n v="175735"/>
    <n v="27563"/>
    <n v="697508"/>
    <n v="38280"/>
    <n v="18348"/>
    <n v="68000000"/>
  </r>
  <r>
    <s v="R02803"/>
    <x v="3"/>
    <x v="6"/>
    <x v="22"/>
    <x v="16"/>
    <n v="1719"/>
    <n v="127"/>
    <n v="1597"/>
    <n v="177454"/>
    <n v="27690"/>
    <n v="699105"/>
    <n v="30942"/>
    <n v="18463"/>
    <n v="68000000"/>
  </r>
  <r>
    <s v="R02804"/>
    <x v="4"/>
    <x v="14"/>
    <x v="32"/>
    <x v="369"/>
    <n v="3316"/>
    <n v="84"/>
    <n v="585"/>
    <n v="180770"/>
    <n v="27774"/>
    <n v="699690"/>
    <n v="26528"/>
    <n v="9387"/>
    <n v="331000000"/>
  </r>
  <r>
    <s v="R02805"/>
    <x v="2"/>
    <x v="9"/>
    <x v="9"/>
    <x v="83"/>
    <n v="4014"/>
    <n v="184"/>
    <n v="543"/>
    <n v="184784"/>
    <n v="27958"/>
    <n v="700233"/>
    <n v="48168"/>
    <n v="10336"/>
    <n v="1380000000"/>
  </r>
  <r>
    <s v="R02806"/>
    <x v="3"/>
    <x v="6"/>
    <x v="22"/>
    <x v="283"/>
    <n v="878"/>
    <n v="106"/>
    <n v="2200"/>
    <n v="185662"/>
    <n v="28064"/>
    <n v="702433"/>
    <n v="6146"/>
    <n v="8330"/>
    <n v="68000000"/>
  </r>
  <r>
    <s v="R02807"/>
    <x v="3"/>
    <x v="10"/>
    <x v="10"/>
    <x v="686"/>
    <n v="593"/>
    <n v="98"/>
    <n v="2703"/>
    <n v="186255"/>
    <n v="28162"/>
    <n v="705136"/>
    <n v="9488"/>
    <n v="19411"/>
    <n v="68000000"/>
  </r>
  <r>
    <s v="R02808"/>
    <x v="0"/>
    <x v="19"/>
    <x v="35"/>
    <x v="22"/>
    <n v="4738"/>
    <n v="58"/>
    <n v="14"/>
    <n v="190993"/>
    <n v="28220"/>
    <n v="705150"/>
    <n v="85284"/>
    <n v="1444"/>
    <n v="83000000"/>
  </r>
  <r>
    <s v="R02809"/>
    <x v="0"/>
    <x v="0"/>
    <x v="0"/>
    <x v="297"/>
    <n v="4896"/>
    <n v="181"/>
    <n v="1466"/>
    <n v="195889"/>
    <n v="28401"/>
    <n v="706616"/>
    <n v="44064"/>
    <n v="14169"/>
    <n v="83000000"/>
  </r>
  <r>
    <s v="R02810"/>
    <x v="4"/>
    <x v="8"/>
    <x v="8"/>
    <x v="181"/>
    <n v="4550"/>
    <n v="73"/>
    <n v="3375"/>
    <n v="200439"/>
    <n v="28474"/>
    <n v="709991"/>
    <n v="31850"/>
    <n v="10604"/>
    <n v="331000000"/>
  </r>
  <r>
    <s v="R02811"/>
    <x v="4"/>
    <x v="13"/>
    <x v="21"/>
    <x v="238"/>
    <n v="1609"/>
    <n v="1"/>
    <n v="244"/>
    <n v="202048"/>
    <n v="28475"/>
    <n v="710235"/>
    <n v="17699"/>
    <n v="4633"/>
    <n v="331000000"/>
  </r>
  <r>
    <s v="R02812"/>
    <x v="4"/>
    <x v="8"/>
    <x v="8"/>
    <x v="181"/>
    <n v="875"/>
    <n v="47"/>
    <n v="2614"/>
    <n v="202923"/>
    <n v="28522"/>
    <n v="712849"/>
    <n v="16625"/>
    <n v="9484"/>
    <n v="331000000"/>
  </r>
  <r>
    <s v="R02813"/>
    <x v="0"/>
    <x v="16"/>
    <x v="19"/>
    <x v="76"/>
    <n v="3231"/>
    <n v="5"/>
    <n v="898"/>
    <n v="206154"/>
    <n v="28527"/>
    <n v="713747"/>
    <n v="22617"/>
    <n v="7584"/>
    <n v="83000000"/>
  </r>
  <r>
    <s v="R02814"/>
    <x v="0"/>
    <x v="19"/>
    <x v="36"/>
    <x v="595"/>
    <n v="2448"/>
    <n v="42"/>
    <n v="1478"/>
    <n v="208602"/>
    <n v="28569"/>
    <n v="715225"/>
    <n v="34272"/>
    <n v="18410"/>
    <n v="83000000"/>
  </r>
  <r>
    <s v="R02815"/>
    <x v="2"/>
    <x v="5"/>
    <x v="13"/>
    <x v="287"/>
    <n v="4557"/>
    <n v="144"/>
    <n v="1382"/>
    <n v="213159"/>
    <n v="28713"/>
    <n v="716607"/>
    <n v="41013"/>
    <n v="7375"/>
    <n v="1380000000"/>
  </r>
  <r>
    <s v="R02816"/>
    <x v="1"/>
    <x v="1"/>
    <x v="26"/>
    <x v="411"/>
    <n v="2136"/>
    <n v="126"/>
    <n v="51"/>
    <n v="215295"/>
    <n v="28839"/>
    <n v="716658"/>
    <n v="10680"/>
    <n v="12006"/>
    <n v="213000000"/>
  </r>
  <r>
    <s v="R02817"/>
    <x v="1"/>
    <x v="18"/>
    <x v="27"/>
    <x v="686"/>
    <n v="2053"/>
    <n v="78"/>
    <n v="2058"/>
    <n v="217348"/>
    <n v="28917"/>
    <n v="718716"/>
    <n v="16424"/>
    <n v="15231"/>
    <n v="213000000"/>
  </r>
  <r>
    <s v="R02818"/>
    <x v="2"/>
    <x v="2"/>
    <x v="2"/>
    <x v="364"/>
    <n v="83"/>
    <n v="163"/>
    <n v="4918"/>
    <n v="217431"/>
    <n v="29080"/>
    <n v="723634"/>
    <n v="830"/>
    <n v="14622"/>
    <n v="1380000000"/>
  </r>
  <r>
    <s v="R02819"/>
    <x v="1"/>
    <x v="18"/>
    <x v="27"/>
    <x v="477"/>
    <n v="1439"/>
    <n v="151"/>
    <n v="2274"/>
    <n v="218870"/>
    <n v="29231"/>
    <n v="725908"/>
    <n v="8634"/>
    <n v="12455"/>
    <n v="213000000"/>
  </r>
  <r>
    <s v="R02820"/>
    <x v="0"/>
    <x v="19"/>
    <x v="35"/>
    <x v="516"/>
    <n v="2668"/>
    <n v="120"/>
    <n v="2161"/>
    <n v="221538"/>
    <n v="29351"/>
    <n v="728069"/>
    <n v="26680"/>
    <n v="4310"/>
    <n v="83000000"/>
  </r>
  <r>
    <s v="R02821"/>
    <x v="1"/>
    <x v="15"/>
    <x v="18"/>
    <x v="73"/>
    <n v="2219"/>
    <n v="119"/>
    <n v="3608"/>
    <n v="223757"/>
    <n v="29470"/>
    <n v="731677"/>
    <n v="31066"/>
    <n v="5235"/>
    <n v="213000000"/>
  </r>
  <r>
    <s v="R02822"/>
    <x v="0"/>
    <x v="16"/>
    <x v="19"/>
    <x v="510"/>
    <n v="698"/>
    <n v="188"/>
    <n v="603"/>
    <n v="224455"/>
    <n v="29658"/>
    <n v="732280"/>
    <n v="7678"/>
    <n v="8335"/>
    <n v="83000000"/>
  </r>
  <r>
    <s v="R02823"/>
    <x v="2"/>
    <x v="5"/>
    <x v="5"/>
    <x v="482"/>
    <n v="1820"/>
    <n v="28"/>
    <n v="4043"/>
    <n v="226275"/>
    <n v="29686"/>
    <n v="736323"/>
    <n v="21840"/>
    <n v="11486"/>
    <n v="1380000000"/>
  </r>
  <r>
    <s v="R02824"/>
    <x v="4"/>
    <x v="13"/>
    <x v="15"/>
    <x v="676"/>
    <n v="4625"/>
    <n v="77"/>
    <n v="4688"/>
    <n v="230900"/>
    <n v="29763"/>
    <n v="741011"/>
    <n v="32375"/>
    <n v="1887"/>
    <n v="331000000"/>
  </r>
  <r>
    <s v="R02825"/>
    <x v="2"/>
    <x v="2"/>
    <x v="29"/>
    <x v="375"/>
    <n v="4414"/>
    <n v="57"/>
    <n v="3492"/>
    <n v="235314"/>
    <n v="29820"/>
    <n v="744503"/>
    <n v="70624"/>
    <n v="12756"/>
    <n v="1380000000"/>
  </r>
  <r>
    <s v="R02826"/>
    <x v="1"/>
    <x v="15"/>
    <x v="18"/>
    <x v="463"/>
    <n v="1098"/>
    <n v="193"/>
    <n v="2998"/>
    <n v="236412"/>
    <n v="30013"/>
    <n v="747501"/>
    <n v="15372"/>
    <n v="18396"/>
    <n v="213000000"/>
  </r>
  <r>
    <s v="R02827"/>
    <x v="0"/>
    <x v="0"/>
    <x v="0"/>
    <x v="428"/>
    <n v="2894"/>
    <n v="180"/>
    <n v="3592"/>
    <n v="239306"/>
    <n v="30193"/>
    <n v="751093"/>
    <n v="43410"/>
    <n v="1327"/>
    <n v="83000000"/>
  </r>
  <r>
    <s v="R02828"/>
    <x v="1"/>
    <x v="3"/>
    <x v="3"/>
    <x v="704"/>
    <n v="3417"/>
    <n v="69"/>
    <n v="1004"/>
    <n v="242723"/>
    <n v="30262"/>
    <n v="752097"/>
    <n v="23919"/>
    <n v="19214"/>
    <n v="213000000"/>
  </r>
  <r>
    <s v="R02829"/>
    <x v="1"/>
    <x v="18"/>
    <x v="23"/>
    <x v="301"/>
    <n v="248"/>
    <n v="8"/>
    <n v="3128"/>
    <n v="242971"/>
    <n v="30270"/>
    <n v="755225"/>
    <n v="2232"/>
    <n v="6030"/>
    <n v="213000000"/>
  </r>
  <r>
    <s v="R02830"/>
    <x v="4"/>
    <x v="12"/>
    <x v="17"/>
    <x v="345"/>
    <n v="4482"/>
    <n v="169"/>
    <n v="3134"/>
    <n v="247453"/>
    <n v="30439"/>
    <n v="758359"/>
    <n v="31374"/>
    <n v="14911"/>
    <n v="331000000"/>
  </r>
  <r>
    <s v="R02831"/>
    <x v="1"/>
    <x v="18"/>
    <x v="23"/>
    <x v="396"/>
    <n v="1957"/>
    <n v="38"/>
    <n v="1811"/>
    <n v="249410"/>
    <n v="30477"/>
    <n v="760170"/>
    <n v="25441"/>
    <n v="8326"/>
    <n v="213000000"/>
  </r>
  <r>
    <s v="R02832"/>
    <x v="4"/>
    <x v="13"/>
    <x v="15"/>
    <x v="410"/>
    <n v="1890"/>
    <n v="196"/>
    <n v="4820"/>
    <n v="251300"/>
    <n v="30673"/>
    <n v="764990"/>
    <n v="20790"/>
    <n v="4915"/>
    <n v="331000000"/>
  </r>
  <r>
    <s v="R02833"/>
    <x v="0"/>
    <x v="16"/>
    <x v="19"/>
    <x v="277"/>
    <n v="4458"/>
    <n v="121"/>
    <n v="814"/>
    <n v="255758"/>
    <n v="30794"/>
    <n v="765804"/>
    <n v="40122"/>
    <n v="19029"/>
    <n v="83000000"/>
  </r>
  <r>
    <s v="R02834"/>
    <x v="0"/>
    <x v="19"/>
    <x v="35"/>
    <x v="631"/>
    <n v="3367"/>
    <n v="167"/>
    <n v="531"/>
    <n v="259125"/>
    <n v="30961"/>
    <n v="766335"/>
    <n v="30303"/>
    <n v="4236"/>
    <n v="83000000"/>
  </r>
  <r>
    <s v="R02835"/>
    <x v="4"/>
    <x v="8"/>
    <x v="34"/>
    <x v="169"/>
    <n v="2115"/>
    <n v="58"/>
    <n v="758"/>
    <n v="261240"/>
    <n v="31019"/>
    <n v="767093"/>
    <n v="10575"/>
    <n v="14297"/>
    <n v="331000000"/>
  </r>
  <r>
    <s v="R02836"/>
    <x v="2"/>
    <x v="5"/>
    <x v="5"/>
    <x v="188"/>
    <n v="3063"/>
    <n v="43"/>
    <n v="5"/>
    <n v="264303"/>
    <n v="31062"/>
    <n v="767098"/>
    <n v="39819"/>
    <n v="12693"/>
    <n v="1380000000"/>
  </r>
  <r>
    <s v="R02837"/>
    <x v="0"/>
    <x v="19"/>
    <x v="36"/>
    <x v="205"/>
    <n v="1806"/>
    <n v="64"/>
    <n v="584"/>
    <n v="266109"/>
    <n v="31126"/>
    <n v="767682"/>
    <n v="32508"/>
    <n v="11974"/>
    <n v="83000000"/>
  </r>
  <r>
    <s v="R02838"/>
    <x v="2"/>
    <x v="9"/>
    <x v="9"/>
    <x v="98"/>
    <n v="295"/>
    <n v="10"/>
    <n v="4714"/>
    <n v="266404"/>
    <n v="31136"/>
    <n v="772396"/>
    <n v="5605"/>
    <n v="34"/>
    <n v="1380000000"/>
  </r>
  <r>
    <s v="R02839"/>
    <x v="0"/>
    <x v="0"/>
    <x v="0"/>
    <x v="137"/>
    <n v="2694"/>
    <n v="90"/>
    <n v="3676"/>
    <n v="269098"/>
    <n v="31226"/>
    <n v="776072"/>
    <n v="16164"/>
    <n v="7810"/>
    <n v="83000000"/>
  </r>
  <r>
    <s v="R02840"/>
    <x v="0"/>
    <x v="0"/>
    <x v="0"/>
    <x v="655"/>
    <n v="1991"/>
    <n v="83"/>
    <n v="1534"/>
    <n v="271089"/>
    <n v="31309"/>
    <n v="777606"/>
    <n v="21901"/>
    <n v="14050"/>
    <n v="83000000"/>
  </r>
  <r>
    <s v="R02841"/>
    <x v="3"/>
    <x v="17"/>
    <x v="28"/>
    <x v="623"/>
    <n v="3939"/>
    <n v="4"/>
    <n v="4892"/>
    <n v="275028"/>
    <n v="31313"/>
    <n v="782498"/>
    <n v="70902"/>
    <n v="4751"/>
    <n v="68000000"/>
  </r>
  <r>
    <s v="R02842"/>
    <x v="1"/>
    <x v="18"/>
    <x v="23"/>
    <x v="500"/>
    <n v="31"/>
    <n v="113"/>
    <n v="1484"/>
    <n v="275059"/>
    <n v="31426"/>
    <n v="783982"/>
    <n v="341"/>
    <n v="13740"/>
    <n v="213000000"/>
  </r>
  <r>
    <s v="R02843"/>
    <x v="1"/>
    <x v="3"/>
    <x v="3"/>
    <x v="21"/>
    <n v="4650"/>
    <n v="176"/>
    <n v="4451"/>
    <n v="279709"/>
    <n v="31602"/>
    <n v="788433"/>
    <n v="27900"/>
    <n v="3777"/>
    <n v="213000000"/>
  </r>
  <r>
    <s v="R02844"/>
    <x v="2"/>
    <x v="7"/>
    <x v="7"/>
    <x v="628"/>
    <n v="3875"/>
    <n v="178"/>
    <n v="2266"/>
    <n v="283584"/>
    <n v="31780"/>
    <n v="790699"/>
    <n v="46500"/>
    <n v="3749"/>
    <n v="1380000000"/>
  </r>
  <r>
    <s v="R02845"/>
    <x v="1"/>
    <x v="15"/>
    <x v="30"/>
    <x v="567"/>
    <n v="4400"/>
    <n v="163"/>
    <n v="2414"/>
    <n v="287984"/>
    <n v="31943"/>
    <n v="793113"/>
    <n v="79200"/>
    <n v="12311"/>
    <n v="213000000"/>
  </r>
  <r>
    <s v="R02846"/>
    <x v="2"/>
    <x v="9"/>
    <x v="9"/>
    <x v="403"/>
    <n v="792"/>
    <n v="104"/>
    <n v="4984"/>
    <n v="288776"/>
    <n v="32047"/>
    <n v="798097"/>
    <n v="9504"/>
    <n v="19413"/>
    <n v="1380000000"/>
  </r>
  <r>
    <s v="R02847"/>
    <x v="0"/>
    <x v="16"/>
    <x v="19"/>
    <x v="28"/>
    <n v="4191"/>
    <n v="15"/>
    <n v="560"/>
    <n v="292967"/>
    <n v="32062"/>
    <n v="798657"/>
    <n v="54483"/>
    <n v="2262"/>
    <n v="83000000"/>
  </r>
  <r>
    <s v="R02848"/>
    <x v="3"/>
    <x v="6"/>
    <x v="22"/>
    <x v="6"/>
    <n v="1089"/>
    <n v="6"/>
    <n v="4459"/>
    <n v="294056"/>
    <n v="32068"/>
    <n v="803116"/>
    <n v="6534"/>
    <n v="16747"/>
    <n v="68000000"/>
  </r>
  <r>
    <s v="R02849"/>
    <x v="3"/>
    <x v="11"/>
    <x v="12"/>
    <x v="590"/>
    <n v="229"/>
    <n v="43"/>
    <n v="1413"/>
    <n v="294285"/>
    <n v="32111"/>
    <n v="804529"/>
    <n v="1145"/>
    <n v="18898"/>
    <n v="68000000"/>
  </r>
  <r>
    <s v="R02850"/>
    <x v="0"/>
    <x v="16"/>
    <x v="19"/>
    <x v="324"/>
    <n v="2780"/>
    <n v="25"/>
    <n v="1318"/>
    <n v="297065"/>
    <n v="32136"/>
    <n v="805847"/>
    <n v="36140"/>
    <n v="17208"/>
    <n v="83000000"/>
  </r>
  <r>
    <s v="R02851"/>
    <x v="4"/>
    <x v="14"/>
    <x v="16"/>
    <x v="17"/>
    <n v="4453"/>
    <n v="35"/>
    <n v="2552"/>
    <n v="301518"/>
    <n v="32171"/>
    <n v="808399"/>
    <n v="80154"/>
    <n v="17530"/>
    <n v="331000000"/>
  </r>
  <r>
    <s v="R02852"/>
    <x v="4"/>
    <x v="12"/>
    <x v="14"/>
    <x v="601"/>
    <n v="4497"/>
    <n v="180"/>
    <n v="2860"/>
    <n v="306015"/>
    <n v="32351"/>
    <n v="811259"/>
    <n v="31479"/>
    <n v="16981"/>
    <n v="331000000"/>
  </r>
  <r>
    <s v="R02853"/>
    <x v="1"/>
    <x v="3"/>
    <x v="31"/>
    <x v="72"/>
    <n v="789"/>
    <n v="91"/>
    <n v="1077"/>
    <n v="306804"/>
    <n v="32442"/>
    <n v="812336"/>
    <n v="11046"/>
    <n v="10704"/>
    <n v="213000000"/>
  </r>
  <r>
    <s v="R02854"/>
    <x v="2"/>
    <x v="5"/>
    <x v="13"/>
    <x v="298"/>
    <n v="4194"/>
    <n v="171"/>
    <n v="2866"/>
    <n v="310998"/>
    <n v="32613"/>
    <n v="815202"/>
    <n v="71298"/>
    <n v="7245"/>
    <n v="1380000000"/>
  </r>
  <r>
    <s v="R02855"/>
    <x v="3"/>
    <x v="11"/>
    <x v="33"/>
    <x v="564"/>
    <n v="4366"/>
    <n v="11"/>
    <n v="1834"/>
    <n v="315364"/>
    <n v="32624"/>
    <n v="817036"/>
    <n v="74222"/>
    <n v="9463"/>
    <n v="68000000"/>
  </r>
  <r>
    <s v="R02856"/>
    <x v="1"/>
    <x v="3"/>
    <x v="31"/>
    <x v="382"/>
    <n v="1798"/>
    <n v="89"/>
    <n v="2526"/>
    <n v="317162"/>
    <n v="32713"/>
    <n v="819562"/>
    <n v="10788"/>
    <n v="3685"/>
    <n v="213000000"/>
  </r>
  <r>
    <s v="R02857"/>
    <x v="0"/>
    <x v="4"/>
    <x v="24"/>
    <x v="379"/>
    <n v="3980"/>
    <n v="67"/>
    <n v="721"/>
    <n v="321142"/>
    <n v="32780"/>
    <n v="820283"/>
    <n v="55720"/>
    <n v="2120"/>
    <n v="83000000"/>
  </r>
  <r>
    <s v="R02858"/>
    <x v="3"/>
    <x v="10"/>
    <x v="10"/>
    <x v="512"/>
    <n v="4457"/>
    <n v="107"/>
    <n v="1244"/>
    <n v="325599"/>
    <n v="32887"/>
    <n v="821527"/>
    <n v="26742"/>
    <n v="13031"/>
    <n v="68000000"/>
  </r>
  <r>
    <s v="R02859"/>
    <x v="2"/>
    <x v="7"/>
    <x v="7"/>
    <x v="26"/>
    <n v="3240"/>
    <n v="150"/>
    <n v="1345"/>
    <n v="328839"/>
    <n v="33037"/>
    <n v="822872"/>
    <n v="19440"/>
    <n v="16617"/>
    <n v="1380000000"/>
  </r>
  <r>
    <s v="R02860"/>
    <x v="2"/>
    <x v="2"/>
    <x v="2"/>
    <x v="434"/>
    <n v="4635"/>
    <n v="103"/>
    <n v="4676"/>
    <n v="333474"/>
    <n v="33140"/>
    <n v="827548"/>
    <n v="55620"/>
    <n v="1300"/>
    <n v="1380000000"/>
  </r>
  <r>
    <s v="R02861"/>
    <x v="4"/>
    <x v="13"/>
    <x v="21"/>
    <x v="602"/>
    <n v="3856"/>
    <n v="87"/>
    <n v="745"/>
    <n v="337330"/>
    <n v="33227"/>
    <n v="828293"/>
    <n v="26992"/>
    <n v="18850"/>
    <n v="331000000"/>
  </r>
  <r>
    <s v="R02862"/>
    <x v="1"/>
    <x v="15"/>
    <x v="18"/>
    <x v="685"/>
    <n v="4928"/>
    <n v="94"/>
    <n v="877"/>
    <n v="342258"/>
    <n v="33321"/>
    <n v="829170"/>
    <n v="24640"/>
    <n v="18384"/>
    <n v="213000000"/>
  </r>
  <r>
    <s v="R02863"/>
    <x v="0"/>
    <x v="0"/>
    <x v="0"/>
    <x v="108"/>
    <n v="313"/>
    <n v="125"/>
    <n v="133"/>
    <n v="342571"/>
    <n v="33446"/>
    <n v="829303"/>
    <n v="3756"/>
    <n v="8614"/>
    <n v="83000000"/>
  </r>
  <r>
    <s v="R02864"/>
    <x v="3"/>
    <x v="10"/>
    <x v="11"/>
    <x v="407"/>
    <n v="232"/>
    <n v="29"/>
    <n v="4813"/>
    <n v="342803"/>
    <n v="33475"/>
    <n v="834116"/>
    <n v="1392"/>
    <n v="18456"/>
    <n v="68000000"/>
  </r>
  <r>
    <s v="R02865"/>
    <x v="2"/>
    <x v="5"/>
    <x v="13"/>
    <x v="549"/>
    <n v="3507"/>
    <n v="62"/>
    <n v="1047"/>
    <n v="346310"/>
    <n v="33537"/>
    <n v="835163"/>
    <n v="35070"/>
    <n v="1451"/>
    <n v="1380000000"/>
  </r>
  <r>
    <s v="R02866"/>
    <x v="3"/>
    <x v="6"/>
    <x v="22"/>
    <x v="106"/>
    <n v="1029"/>
    <n v="2"/>
    <n v="2424"/>
    <n v="347339"/>
    <n v="33539"/>
    <n v="837587"/>
    <n v="12348"/>
    <n v="15490"/>
    <n v="68000000"/>
  </r>
  <r>
    <s v="R02867"/>
    <x v="0"/>
    <x v="4"/>
    <x v="4"/>
    <x v="102"/>
    <n v="3606"/>
    <n v="161"/>
    <n v="2699"/>
    <n v="350945"/>
    <n v="33700"/>
    <n v="840286"/>
    <n v="50484"/>
    <n v="4003"/>
    <n v="83000000"/>
  </r>
  <r>
    <s v="R02868"/>
    <x v="3"/>
    <x v="11"/>
    <x v="12"/>
    <x v="16"/>
    <n v="2711"/>
    <n v="101"/>
    <n v="1462"/>
    <n v="353656"/>
    <n v="33801"/>
    <n v="841748"/>
    <n v="35243"/>
    <n v="4736"/>
    <n v="68000000"/>
  </r>
  <r>
    <s v="R02869"/>
    <x v="1"/>
    <x v="1"/>
    <x v="1"/>
    <x v="494"/>
    <n v="4339"/>
    <n v="91"/>
    <n v="1347"/>
    <n v="357995"/>
    <n v="33892"/>
    <n v="843095"/>
    <n v="21695"/>
    <n v="12313"/>
    <n v="213000000"/>
  </r>
  <r>
    <s v="R02870"/>
    <x v="4"/>
    <x v="13"/>
    <x v="15"/>
    <x v="494"/>
    <n v="2288"/>
    <n v="176"/>
    <n v="1364"/>
    <n v="360283"/>
    <n v="34068"/>
    <n v="844459"/>
    <n v="29744"/>
    <n v="529"/>
    <n v="331000000"/>
  </r>
  <r>
    <s v="R02871"/>
    <x v="3"/>
    <x v="17"/>
    <x v="20"/>
    <x v="291"/>
    <n v="3999"/>
    <n v="171"/>
    <n v="1231"/>
    <n v="364282"/>
    <n v="34239"/>
    <n v="845690"/>
    <n v="47988"/>
    <n v="931"/>
    <n v="68000000"/>
  </r>
  <r>
    <s v="R02872"/>
    <x v="4"/>
    <x v="13"/>
    <x v="15"/>
    <x v="110"/>
    <n v="2605"/>
    <n v="168"/>
    <n v="4261"/>
    <n v="366887"/>
    <n v="34407"/>
    <n v="849951"/>
    <n v="26050"/>
    <n v="5035"/>
    <n v="331000000"/>
  </r>
  <r>
    <s v="R02873"/>
    <x v="0"/>
    <x v="19"/>
    <x v="35"/>
    <x v="351"/>
    <n v="3344"/>
    <n v="47"/>
    <n v="3705"/>
    <n v="370231"/>
    <n v="34454"/>
    <n v="853656"/>
    <n v="53504"/>
    <n v="9767"/>
    <n v="83000000"/>
  </r>
  <r>
    <s v="R02874"/>
    <x v="4"/>
    <x v="14"/>
    <x v="32"/>
    <x v="239"/>
    <n v="2122"/>
    <n v="198"/>
    <n v="4082"/>
    <n v="372353"/>
    <n v="34652"/>
    <n v="857738"/>
    <n v="19098"/>
    <n v="19485"/>
    <n v="331000000"/>
  </r>
  <r>
    <s v="R02875"/>
    <x v="3"/>
    <x v="17"/>
    <x v="28"/>
    <x v="693"/>
    <n v="2330"/>
    <n v="7"/>
    <n v="1579"/>
    <n v="374683"/>
    <n v="34659"/>
    <n v="859317"/>
    <n v="23300"/>
    <n v="14153"/>
    <n v="68000000"/>
  </r>
  <r>
    <s v="R02876"/>
    <x v="3"/>
    <x v="11"/>
    <x v="33"/>
    <x v="549"/>
    <n v="3779"/>
    <n v="134"/>
    <n v="3419"/>
    <n v="378462"/>
    <n v="34793"/>
    <n v="862736"/>
    <n v="22674"/>
    <n v="1465"/>
    <n v="68000000"/>
  </r>
  <r>
    <s v="R02877"/>
    <x v="2"/>
    <x v="5"/>
    <x v="5"/>
    <x v="377"/>
    <n v="4182"/>
    <n v="36"/>
    <n v="2017"/>
    <n v="382644"/>
    <n v="34829"/>
    <n v="864753"/>
    <n v="62730"/>
    <n v="3510"/>
    <n v="1380000000"/>
  </r>
  <r>
    <s v="R02878"/>
    <x v="3"/>
    <x v="6"/>
    <x v="6"/>
    <x v="569"/>
    <n v="880"/>
    <n v="182"/>
    <n v="4017"/>
    <n v="383524"/>
    <n v="35011"/>
    <n v="868770"/>
    <n v="6160"/>
    <n v="6307"/>
    <n v="68000000"/>
  </r>
  <r>
    <s v="R02879"/>
    <x v="4"/>
    <x v="8"/>
    <x v="8"/>
    <x v="194"/>
    <n v="2977"/>
    <n v="70"/>
    <n v="3037"/>
    <n v="386501"/>
    <n v="35081"/>
    <n v="871807"/>
    <n v="56563"/>
    <n v="4430"/>
    <n v="331000000"/>
  </r>
  <r>
    <s v="R02880"/>
    <x v="2"/>
    <x v="9"/>
    <x v="9"/>
    <x v="600"/>
    <n v="1172"/>
    <n v="177"/>
    <n v="761"/>
    <n v="387673"/>
    <n v="35258"/>
    <n v="872568"/>
    <n v="15236"/>
    <n v="10653"/>
    <n v="1380000000"/>
  </r>
  <r>
    <s v="R02881"/>
    <x v="3"/>
    <x v="17"/>
    <x v="28"/>
    <x v="195"/>
    <n v="159"/>
    <n v="81"/>
    <n v="3972"/>
    <n v="387832"/>
    <n v="35339"/>
    <n v="876540"/>
    <n v="1113"/>
    <n v="589"/>
    <n v="68000000"/>
  </r>
  <r>
    <s v="R02882"/>
    <x v="3"/>
    <x v="11"/>
    <x v="12"/>
    <x v="194"/>
    <n v="2493"/>
    <n v="111"/>
    <n v="4744"/>
    <n v="390325"/>
    <n v="35450"/>
    <n v="881284"/>
    <n v="42381"/>
    <n v="5462"/>
    <n v="68000000"/>
  </r>
  <r>
    <s v="R02883"/>
    <x v="0"/>
    <x v="16"/>
    <x v="19"/>
    <x v="348"/>
    <n v="2129"/>
    <n v="102"/>
    <n v="4646"/>
    <n v="392454"/>
    <n v="35552"/>
    <n v="885930"/>
    <n v="29806"/>
    <n v="18714"/>
    <n v="83000000"/>
  </r>
  <r>
    <s v="R02884"/>
    <x v="2"/>
    <x v="7"/>
    <x v="7"/>
    <x v="401"/>
    <n v="3078"/>
    <n v="20"/>
    <n v="598"/>
    <n v="395532"/>
    <n v="35572"/>
    <n v="886528"/>
    <n v="33858"/>
    <n v="14699"/>
    <n v="1380000000"/>
  </r>
  <r>
    <s v="R02885"/>
    <x v="0"/>
    <x v="19"/>
    <x v="35"/>
    <x v="591"/>
    <n v="2229"/>
    <n v="33"/>
    <n v="2202"/>
    <n v="397761"/>
    <n v="35605"/>
    <n v="888730"/>
    <n v="33435"/>
    <n v="14589"/>
    <n v="83000000"/>
  </r>
  <r>
    <s v="R02886"/>
    <x v="0"/>
    <x v="19"/>
    <x v="36"/>
    <x v="29"/>
    <n v="2917"/>
    <n v="176"/>
    <n v="3743"/>
    <n v="400678"/>
    <n v="35781"/>
    <n v="892473"/>
    <n v="49589"/>
    <n v="15997"/>
    <n v="83000000"/>
  </r>
  <r>
    <s v="R02887"/>
    <x v="0"/>
    <x v="4"/>
    <x v="4"/>
    <x v="235"/>
    <n v="3013"/>
    <n v="26"/>
    <n v="416"/>
    <n v="403691"/>
    <n v="35807"/>
    <n v="892889"/>
    <n v="51221"/>
    <n v="3469"/>
    <n v="83000000"/>
  </r>
  <r>
    <s v="R02888"/>
    <x v="1"/>
    <x v="18"/>
    <x v="27"/>
    <x v="703"/>
    <n v="1549"/>
    <n v="7"/>
    <n v="3433"/>
    <n v="405240"/>
    <n v="35814"/>
    <n v="896322"/>
    <n v="12392"/>
    <n v="170"/>
    <n v="213000000"/>
  </r>
  <r>
    <s v="R02889"/>
    <x v="0"/>
    <x v="0"/>
    <x v="0"/>
    <x v="669"/>
    <n v="4573"/>
    <n v="161"/>
    <n v="3417"/>
    <n v="409813"/>
    <n v="35975"/>
    <n v="899739"/>
    <n v="73168"/>
    <n v="4298"/>
    <n v="83000000"/>
  </r>
  <r>
    <s v="R02890"/>
    <x v="4"/>
    <x v="12"/>
    <x v="14"/>
    <x v="469"/>
    <n v="3385"/>
    <n v="17"/>
    <n v="2564"/>
    <n v="413198"/>
    <n v="35992"/>
    <n v="2303"/>
    <n v="50775"/>
    <n v="4375"/>
    <n v="331000000"/>
  </r>
  <r>
    <s v="R02891"/>
    <x v="3"/>
    <x v="6"/>
    <x v="6"/>
    <x v="196"/>
    <n v="1579"/>
    <n v="178"/>
    <n v="1082"/>
    <n v="414777"/>
    <n v="36170"/>
    <n v="3385"/>
    <n v="26843"/>
    <n v="403"/>
    <n v="68000000"/>
  </r>
  <r>
    <s v="R02892"/>
    <x v="1"/>
    <x v="3"/>
    <x v="31"/>
    <x v="327"/>
    <n v="3371"/>
    <n v="139"/>
    <n v="587"/>
    <n v="418148"/>
    <n v="36309"/>
    <n v="3972"/>
    <n v="43823"/>
    <n v="3527"/>
    <n v="213000000"/>
  </r>
  <r>
    <s v="R02893"/>
    <x v="0"/>
    <x v="16"/>
    <x v="19"/>
    <x v="541"/>
    <n v="1960"/>
    <n v="50"/>
    <n v="4867"/>
    <n v="420108"/>
    <n v="36359"/>
    <n v="8839"/>
    <n v="31360"/>
    <n v="2065"/>
    <n v="83000000"/>
  </r>
  <r>
    <s v="R02894"/>
    <x v="3"/>
    <x v="17"/>
    <x v="20"/>
    <x v="705"/>
    <n v="3844"/>
    <n v="190"/>
    <n v="2807"/>
    <n v="423952"/>
    <n v="36549"/>
    <n v="11646"/>
    <n v="65348"/>
    <n v="9337"/>
    <n v="68000000"/>
  </r>
  <r>
    <s v="R02895"/>
    <x v="2"/>
    <x v="9"/>
    <x v="9"/>
    <x v="145"/>
    <n v="4697"/>
    <n v="167"/>
    <n v="3658"/>
    <n v="428649"/>
    <n v="36716"/>
    <n v="15304"/>
    <n v="37576"/>
    <n v="18286"/>
    <n v="1380000000"/>
  </r>
  <r>
    <s v="R02896"/>
    <x v="2"/>
    <x v="2"/>
    <x v="29"/>
    <x v="394"/>
    <n v="2390"/>
    <n v="149"/>
    <n v="2223"/>
    <n v="431039"/>
    <n v="36865"/>
    <n v="17527"/>
    <n v="33460"/>
    <n v="9955"/>
    <n v="1380000000"/>
  </r>
  <r>
    <s v="R02897"/>
    <x v="3"/>
    <x v="10"/>
    <x v="10"/>
    <x v="20"/>
    <n v="1419"/>
    <n v="135"/>
    <n v="4417"/>
    <n v="432458"/>
    <n v="37000"/>
    <n v="21944"/>
    <n v="26961"/>
    <n v="4584"/>
    <n v="68000000"/>
  </r>
  <r>
    <s v="R02898"/>
    <x v="4"/>
    <x v="13"/>
    <x v="15"/>
    <x v="192"/>
    <n v="3917"/>
    <n v="155"/>
    <n v="2183"/>
    <n v="436375"/>
    <n v="37155"/>
    <n v="24127"/>
    <n v="66589"/>
    <n v="14767"/>
    <n v="331000000"/>
  </r>
  <r>
    <s v="R02899"/>
    <x v="3"/>
    <x v="11"/>
    <x v="12"/>
    <x v="619"/>
    <n v="3835"/>
    <n v="177"/>
    <n v="2021"/>
    <n v="440210"/>
    <n v="37332"/>
    <n v="26148"/>
    <n v="65195"/>
    <n v="6331"/>
    <n v="68000000"/>
  </r>
  <r>
    <s v="R02900"/>
    <x v="3"/>
    <x v="11"/>
    <x v="33"/>
    <x v="532"/>
    <n v="4428"/>
    <n v="46"/>
    <n v="4775"/>
    <n v="444638"/>
    <n v="37378"/>
    <n v="30923"/>
    <n v="79704"/>
    <n v="123"/>
    <n v="68000000"/>
  </r>
  <r>
    <s v="R02901"/>
    <x v="1"/>
    <x v="3"/>
    <x v="31"/>
    <x v="213"/>
    <n v="4450"/>
    <n v="55"/>
    <n v="3613"/>
    <n v="449088"/>
    <n v="37433"/>
    <n v="34536"/>
    <n v="62300"/>
    <n v="14216"/>
    <n v="213000000"/>
  </r>
  <r>
    <s v="R02902"/>
    <x v="2"/>
    <x v="5"/>
    <x v="5"/>
    <x v="322"/>
    <n v="3630"/>
    <n v="159"/>
    <n v="2369"/>
    <n v="452718"/>
    <n v="37592"/>
    <n v="36905"/>
    <n v="36300"/>
    <n v="8798"/>
    <n v="1380000000"/>
  </r>
  <r>
    <s v="R02903"/>
    <x v="2"/>
    <x v="7"/>
    <x v="7"/>
    <x v="144"/>
    <n v="4942"/>
    <n v="138"/>
    <n v="1359"/>
    <n v="457660"/>
    <n v="37730"/>
    <n v="38264"/>
    <n v="79072"/>
    <n v="12409"/>
    <n v="1380000000"/>
  </r>
  <r>
    <s v="R02904"/>
    <x v="0"/>
    <x v="0"/>
    <x v="0"/>
    <x v="31"/>
    <n v="162"/>
    <n v="148"/>
    <n v="780"/>
    <n v="457822"/>
    <n v="37878"/>
    <n v="39044"/>
    <n v="972"/>
    <n v="19305"/>
    <n v="83000000"/>
  </r>
  <r>
    <s v="R02905"/>
    <x v="3"/>
    <x v="10"/>
    <x v="10"/>
    <x v="574"/>
    <n v="115"/>
    <n v="153"/>
    <n v="1536"/>
    <n v="457937"/>
    <n v="38031"/>
    <n v="40580"/>
    <n v="1265"/>
    <n v="9286"/>
    <n v="68000000"/>
  </r>
  <r>
    <s v="R02906"/>
    <x v="3"/>
    <x v="11"/>
    <x v="12"/>
    <x v="543"/>
    <n v="1470"/>
    <n v="141"/>
    <n v="170"/>
    <n v="459407"/>
    <n v="38172"/>
    <n v="40750"/>
    <n v="10290"/>
    <n v="18535"/>
    <n v="68000000"/>
  </r>
  <r>
    <s v="R02907"/>
    <x v="4"/>
    <x v="12"/>
    <x v="14"/>
    <x v="25"/>
    <n v="3079"/>
    <n v="78"/>
    <n v="4224"/>
    <n v="462486"/>
    <n v="38250"/>
    <n v="44974"/>
    <n v="15395"/>
    <n v="19097"/>
    <n v="331000000"/>
  </r>
  <r>
    <s v="R02908"/>
    <x v="2"/>
    <x v="7"/>
    <x v="7"/>
    <x v="427"/>
    <n v="3852"/>
    <n v="13"/>
    <n v="2727"/>
    <n v="466338"/>
    <n v="38263"/>
    <n v="47701"/>
    <n v="61632"/>
    <n v="15730"/>
    <n v="1380000000"/>
  </r>
  <r>
    <s v="R02909"/>
    <x v="4"/>
    <x v="14"/>
    <x v="32"/>
    <x v="326"/>
    <n v="2838"/>
    <n v="99"/>
    <n v="4492"/>
    <n v="469176"/>
    <n v="38362"/>
    <n v="52193"/>
    <n v="31218"/>
    <n v="12960"/>
    <n v="331000000"/>
  </r>
  <r>
    <s v="R02910"/>
    <x v="1"/>
    <x v="3"/>
    <x v="3"/>
    <x v="662"/>
    <n v="542"/>
    <n v="2"/>
    <n v="2108"/>
    <n v="469718"/>
    <n v="38364"/>
    <n v="54301"/>
    <n v="4878"/>
    <n v="13472"/>
    <n v="213000000"/>
  </r>
  <r>
    <s v="R02911"/>
    <x v="0"/>
    <x v="0"/>
    <x v="0"/>
    <x v="706"/>
    <n v="413"/>
    <n v="184"/>
    <n v="1658"/>
    <n v="470131"/>
    <n v="38548"/>
    <n v="55959"/>
    <n v="6195"/>
    <n v="13176"/>
    <n v="83000000"/>
  </r>
  <r>
    <s v="R02912"/>
    <x v="4"/>
    <x v="8"/>
    <x v="8"/>
    <x v="492"/>
    <n v="681"/>
    <n v="121"/>
    <n v="1795"/>
    <n v="470812"/>
    <n v="38669"/>
    <n v="57754"/>
    <n v="10896"/>
    <n v="1715"/>
    <n v="331000000"/>
  </r>
  <r>
    <s v="R02913"/>
    <x v="2"/>
    <x v="2"/>
    <x v="2"/>
    <x v="137"/>
    <n v="641"/>
    <n v="6"/>
    <n v="2785"/>
    <n v="471453"/>
    <n v="38675"/>
    <n v="60539"/>
    <n v="7051"/>
    <n v="3459"/>
    <n v="1380000000"/>
  </r>
  <r>
    <s v="R02914"/>
    <x v="1"/>
    <x v="15"/>
    <x v="18"/>
    <x v="363"/>
    <n v="3978"/>
    <n v="38"/>
    <n v="396"/>
    <n v="475431"/>
    <n v="38713"/>
    <n v="60935"/>
    <n v="75582"/>
    <n v="13365"/>
    <n v="213000000"/>
  </r>
  <r>
    <s v="R02915"/>
    <x v="3"/>
    <x v="6"/>
    <x v="22"/>
    <x v="425"/>
    <n v="1432"/>
    <n v="184"/>
    <n v="803"/>
    <n v="476863"/>
    <n v="38897"/>
    <n v="61738"/>
    <n v="7160"/>
    <n v="10691"/>
    <n v="68000000"/>
  </r>
  <r>
    <s v="R02916"/>
    <x v="1"/>
    <x v="1"/>
    <x v="26"/>
    <x v="649"/>
    <n v="668"/>
    <n v="114"/>
    <n v="3004"/>
    <n v="477531"/>
    <n v="39011"/>
    <n v="64742"/>
    <n v="6012"/>
    <n v="6894"/>
    <n v="213000000"/>
  </r>
  <r>
    <s v="R02917"/>
    <x v="4"/>
    <x v="13"/>
    <x v="15"/>
    <x v="121"/>
    <n v="2069"/>
    <n v="109"/>
    <n v="3769"/>
    <n v="479600"/>
    <n v="39120"/>
    <n v="68511"/>
    <n v="12414"/>
    <n v="1889"/>
    <n v="331000000"/>
  </r>
  <r>
    <s v="R02918"/>
    <x v="2"/>
    <x v="7"/>
    <x v="7"/>
    <x v="159"/>
    <n v="968"/>
    <n v="64"/>
    <n v="3289"/>
    <n v="480568"/>
    <n v="39184"/>
    <n v="71800"/>
    <n v="4840"/>
    <n v="18279"/>
    <n v="1380000000"/>
  </r>
  <r>
    <s v="R02919"/>
    <x v="4"/>
    <x v="13"/>
    <x v="21"/>
    <x v="309"/>
    <n v="1180"/>
    <n v="24"/>
    <n v="654"/>
    <n v="481748"/>
    <n v="39208"/>
    <n v="72454"/>
    <n v="11800"/>
    <n v="2927"/>
    <n v="331000000"/>
  </r>
  <r>
    <s v="R02920"/>
    <x v="3"/>
    <x v="17"/>
    <x v="20"/>
    <x v="589"/>
    <n v="4819"/>
    <n v="30"/>
    <n v="1876"/>
    <n v="486567"/>
    <n v="39238"/>
    <n v="74330"/>
    <n v="77104"/>
    <n v="19077"/>
    <n v="68000000"/>
  </r>
  <r>
    <s v="R02921"/>
    <x v="3"/>
    <x v="11"/>
    <x v="12"/>
    <x v="707"/>
    <n v="3235"/>
    <n v="85"/>
    <n v="267"/>
    <n v="489802"/>
    <n v="39323"/>
    <n v="74597"/>
    <n v="29115"/>
    <n v="15136"/>
    <n v="68000000"/>
  </r>
  <r>
    <s v="R02922"/>
    <x v="2"/>
    <x v="5"/>
    <x v="5"/>
    <x v="310"/>
    <n v="251"/>
    <n v="137"/>
    <n v="1092"/>
    <n v="490053"/>
    <n v="39460"/>
    <n v="75689"/>
    <n v="2008"/>
    <n v="5252"/>
    <n v="1380000000"/>
  </r>
  <r>
    <s v="R02923"/>
    <x v="0"/>
    <x v="0"/>
    <x v="0"/>
    <x v="496"/>
    <n v="4300"/>
    <n v="76"/>
    <n v="1468"/>
    <n v="494353"/>
    <n v="39536"/>
    <n v="77157"/>
    <n v="21500"/>
    <n v="13266"/>
    <n v="83000000"/>
  </r>
  <r>
    <s v="R02924"/>
    <x v="1"/>
    <x v="18"/>
    <x v="23"/>
    <x v="323"/>
    <n v="2879"/>
    <n v="199"/>
    <n v="1321"/>
    <n v="497232"/>
    <n v="39735"/>
    <n v="78478"/>
    <n v="54701"/>
    <n v="11617"/>
    <n v="213000000"/>
  </r>
  <r>
    <s v="R02925"/>
    <x v="1"/>
    <x v="3"/>
    <x v="31"/>
    <x v="669"/>
    <n v="3998"/>
    <n v="136"/>
    <n v="1497"/>
    <n v="501230"/>
    <n v="39871"/>
    <n v="79975"/>
    <n v="35982"/>
    <n v="18945"/>
    <n v="213000000"/>
  </r>
  <r>
    <s v="R02926"/>
    <x v="3"/>
    <x v="17"/>
    <x v="28"/>
    <x v="218"/>
    <n v="790"/>
    <n v="121"/>
    <n v="4993"/>
    <n v="502020"/>
    <n v="39992"/>
    <n v="84968"/>
    <n v="8690"/>
    <n v="13376"/>
    <n v="68000000"/>
  </r>
  <r>
    <s v="R02927"/>
    <x v="4"/>
    <x v="8"/>
    <x v="34"/>
    <x v="616"/>
    <n v="4560"/>
    <n v="7"/>
    <n v="3079"/>
    <n v="506580"/>
    <n v="39999"/>
    <n v="88047"/>
    <n v="22800"/>
    <n v="1826"/>
    <n v="331000000"/>
  </r>
  <r>
    <s v="R02928"/>
    <x v="4"/>
    <x v="14"/>
    <x v="32"/>
    <x v="548"/>
    <n v="1495"/>
    <n v="96"/>
    <n v="1754"/>
    <n v="508075"/>
    <n v="40095"/>
    <n v="89801"/>
    <n v="11960"/>
    <n v="19890"/>
    <n v="331000000"/>
  </r>
  <r>
    <s v="R02929"/>
    <x v="0"/>
    <x v="4"/>
    <x v="4"/>
    <x v="130"/>
    <n v="4489"/>
    <n v="18"/>
    <n v="1508"/>
    <n v="512564"/>
    <n v="40113"/>
    <n v="91309"/>
    <n v="44890"/>
    <n v="7202"/>
    <n v="83000000"/>
  </r>
  <r>
    <s v="R02930"/>
    <x v="4"/>
    <x v="13"/>
    <x v="21"/>
    <x v="234"/>
    <n v="3068"/>
    <n v="29"/>
    <n v="821"/>
    <n v="515632"/>
    <n v="40142"/>
    <n v="92130"/>
    <n v="52156"/>
    <n v="12615"/>
    <n v="331000000"/>
  </r>
  <r>
    <s v="R02931"/>
    <x v="1"/>
    <x v="18"/>
    <x v="23"/>
    <x v="705"/>
    <n v="2707"/>
    <n v="8"/>
    <n v="3975"/>
    <n v="518339"/>
    <n v="40150"/>
    <n v="96105"/>
    <n v="32484"/>
    <n v="18859"/>
    <n v="213000000"/>
  </r>
  <r>
    <s v="R02932"/>
    <x v="4"/>
    <x v="12"/>
    <x v="14"/>
    <x v="1"/>
    <n v="2577"/>
    <n v="82"/>
    <n v="2135"/>
    <n v="520916"/>
    <n v="40232"/>
    <n v="98240"/>
    <n v="28347"/>
    <n v="11036"/>
    <n v="331000000"/>
  </r>
  <r>
    <s v="R02933"/>
    <x v="0"/>
    <x v="0"/>
    <x v="0"/>
    <x v="49"/>
    <n v="1235"/>
    <n v="46"/>
    <n v="1164"/>
    <n v="522151"/>
    <n v="40278"/>
    <n v="99404"/>
    <n v="23465"/>
    <n v="12195"/>
    <n v="83000000"/>
  </r>
  <r>
    <s v="R02934"/>
    <x v="1"/>
    <x v="15"/>
    <x v="18"/>
    <x v="107"/>
    <n v="1058"/>
    <n v="173"/>
    <n v="2572"/>
    <n v="523209"/>
    <n v="40451"/>
    <n v="101976"/>
    <n v="11638"/>
    <n v="6477"/>
    <n v="213000000"/>
  </r>
  <r>
    <s v="R02935"/>
    <x v="4"/>
    <x v="14"/>
    <x v="16"/>
    <x v="434"/>
    <n v="1170"/>
    <n v="89"/>
    <n v="4921"/>
    <n v="524379"/>
    <n v="40540"/>
    <n v="106897"/>
    <n v="22230"/>
    <n v="5417"/>
    <n v="331000000"/>
  </r>
  <r>
    <s v="R02936"/>
    <x v="1"/>
    <x v="18"/>
    <x v="23"/>
    <x v="347"/>
    <n v="3618"/>
    <n v="0"/>
    <n v="4670"/>
    <n v="527997"/>
    <n v="40540"/>
    <n v="111567"/>
    <n v="43416"/>
    <n v="19568"/>
    <n v="213000000"/>
  </r>
  <r>
    <s v="R02937"/>
    <x v="3"/>
    <x v="6"/>
    <x v="6"/>
    <x v="441"/>
    <n v="3659"/>
    <n v="130"/>
    <n v="686"/>
    <n v="531656"/>
    <n v="40670"/>
    <n v="112253"/>
    <n v="62203"/>
    <n v="4721"/>
    <n v="68000000"/>
  </r>
  <r>
    <s v="R02938"/>
    <x v="3"/>
    <x v="17"/>
    <x v="20"/>
    <x v="664"/>
    <n v="3655"/>
    <n v="161"/>
    <n v="974"/>
    <n v="535311"/>
    <n v="40831"/>
    <n v="113227"/>
    <n v="69445"/>
    <n v="11782"/>
    <n v="68000000"/>
  </r>
  <r>
    <s v="R02939"/>
    <x v="3"/>
    <x v="6"/>
    <x v="22"/>
    <x v="241"/>
    <n v="56"/>
    <n v="152"/>
    <n v="3287"/>
    <n v="535367"/>
    <n v="40983"/>
    <n v="116514"/>
    <n v="616"/>
    <n v="10636"/>
    <n v="68000000"/>
  </r>
  <r>
    <s v="R02940"/>
    <x v="4"/>
    <x v="8"/>
    <x v="34"/>
    <x v="176"/>
    <n v="1892"/>
    <n v="157"/>
    <n v="505"/>
    <n v="537259"/>
    <n v="41140"/>
    <n v="117019"/>
    <n v="32164"/>
    <n v="12821"/>
    <n v="331000000"/>
  </r>
  <r>
    <s v="R02941"/>
    <x v="0"/>
    <x v="4"/>
    <x v="4"/>
    <x v="646"/>
    <n v="2569"/>
    <n v="0"/>
    <n v="1770"/>
    <n v="539828"/>
    <n v="41140"/>
    <n v="118789"/>
    <n v="20552"/>
    <n v="19628"/>
    <n v="83000000"/>
  </r>
  <r>
    <s v="R02942"/>
    <x v="1"/>
    <x v="3"/>
    <x v="3"/>
    <x v="433"/>
    <n v="4080"/>
    <n v="122"/>
    <n v="73"/>
    <n v="543908"/>
    <n v="41262"/>
    <n v="118862"/>
    <n v="61200"/>
    <n v="17077"/>
    <n v="213000000"/>
  </r>
  <r>
    <s v="R02943"/>
    <x v="2"/>
    <x v="9"/>
    <x v="25"/>
    <x v="420"/>
    <n v="4456"/>
    <n v="145"/>
    <n v="4901"/>
    <n v="548364"/>
    <n v="41407"/>
    <n v="123763"/>
    <n v="44560"/>
    <n v="3073"/>
    <n v="1380000000"/>
  </r>
  <r>
    <s v="R02944"/>
    <x v="3"/>
    <x v="6"/>
    <x v="6"/>
    <x v="36"/>
    <n v="1948"/>
    <n v="160"/>
    <n v="580"/>
    <n v="550312"/>
    <n v="41567"/>
    <n v="124343"/>
    <n v="31168"/>
    <n v="15160"/>
    <n v="68000000"/>
  </r>
  <r>
    <s v="R02945"/>
    <x v="3"/>
    <x v="10"/>
    <x v="10"/>
    <x v="562"/>
    <n v="222"/>
    <n v="136"/>
    <n v="3140"/>
    <n v="550534"/>
    <n v="41703"/>
    <n v="127483"/>
    <n v="1332"/>
    <n v="3540"/>
    <n v="68000000"/>
  </r>
  <r>
    <s v="R02946"/>
    <x v="2"/>
    <x v="9"/>
    <x v="25"/>
    <x v="689"/>
    <n v="1639"/>
    <n v="134"/>
    <n v="222"/>
    <n v="552173"/>
    <n v="41837"/>
    <n v="127705"/>
    <n v="19668"/>
    <n v="18003"/>
    <n v="1380000000"/>
  </r>
  <r>
    <s v="R02947"/>
    <x v="2"/>
    <x v="5"/>
    <x v="5"/>
    <x v="44"/>
    <n v="4422"/>
    <n v="29"/>
    <n v="4007"/>
    <n v="556595"/>
    <n v="41866"/>
    <n v="131712"/>
    <n v="30954"/>
    <n v="3873"/>
    <n v="1380000000"/>
  </r>
  <r>
    <s v="R02948"/>
    <x v="4"/>
    <x v="14"/>
    <x v="32"/>
    <x v="683"/>
    <n v="1757"/>
    <n v="76"/>
    <n v="896"/>
    <n v="558352"/>
    <n v="41942"/>
    <n v="132608"/>
    <n v="14056"/>
    <n v="14891"/>
    <n v="331000000"/>
  </r>
  <r>
    <s v="R02949"/>
    <x v="1"/>
    <x v="3"/>
    <x v="3"/>
    <x v="4"/>
    <n v="835"/>
    <n v="80"/>
    <n v="2433"/>
    <n v="559187"/>
    <n v="42022"/>
    <n v="135041"/>
    <n v="5010"/>
    <n v="16948"/>
    <n v="213000000"/>
  </r>
  <r>
    <s v="R02950"/>
    <x v="3"/>
    <x v="11"/>
    <x v="33"/>
    <x v="41"/>
    <n v="2536"/>
    <n v="12"/>
    <n v="3952"/>
    <n v="561723"/>
    <n v="42034"/>
    <n v="138993"/>
    <n v="48184"/>
    <n v="12221"/>
    <n v="68000000"/>
  </r>
  <r>
    <s v="R02951"/>
    <x v="0"/>
    <x v="4"/>
    <x v="4"/>
    <x v="529"/>
    <n v="2525"/>
    <n v="12"/>
    <n v="2169"/>
    <n v="564248"/>
    <n v="42046"/>
    <n v="141162"/>
    <n v="32825"/>
    <n v="8687"/>
    <n v="83000000"/>
  </r>
  <r>
    <s v="R02952"/>
    <x v="4"/>
    <x v="8"/>
    <x v="34"/>
    <x v="691"/>
    <n v="984"/>
    <n v="41"/>
    <n v="732"/>
    <n v="565232"/>
    <n v="42087"/>
    <n v="141894"/>
    <n v="5904"/>
    <n v="10077"/>
    <n v="331000000"/>
  </r>
  <r>
    <s v="R02953"/>
    <x v="4"/>
    <x v="14"/>
    <x v="16"/>
    <x v="233"/>
    <n v="1357"/>
    <n v="123"/>
    <n v="1464"/>
    <n v="566589"/>
    <n v="42210"/>
    <n v="143358"/>
    <n v="24426"/>
    <n v="15691"/>
    <n v="331000000"/>
  </r>
  <r>
    <s v="R02954"/>
    <x v="0"/>
    <x v="19"/>
    <x v="35"/>
    <x v="558"/>
    <n v="4887"/>
    <n v="100"/>
    <n v="822"/>
    <n v="571476"/>
    <n v="42310"/>
    <n v="144180"/>
    <n v="83079"/>
    <n v="12100"/>
    <n v="83000000"/>
  </r>
  <r>
    <s v="R02955"/>
    <x v="0"/>
    <x v="4"/>
    <x v="4"/>
    <x v="130"/>
    <n v="3060"/>
    <n v="77"/>
    <n v="456"/>
    <n v="574536"/>
    <n v="42387"/>
    <n v="144636"/>
    <n v="30600"/>
    <n v="17024"/>
    <n v="83000000"/>
  </r>
  <r>
    <s v="R02956"/>
    <x v="0"/>
    <x v="19"/>
    <x v="36"/>
    <x v="522"/>
    <n v="4477"/>
    <n v="190"/>
    <n v="2211"/>
    <n v="579013"/>
    <n v="42577"/>
    <n v="146847"/>
    <n v="31339"/>
    <n v="16546"/>
    <n v="83000000"/>
  </r>
  <r>
    <s v="R02957"/>
    <x v="2"/>
    <x v="5"/>
    <x v="13"/>
    <x v="638"/>
    <n v="1446"/>
    <n v="106"/>
    <n v="3334"/>
    <n v="580459"/>
    <n v="42683"/>
    <n v="150181"/>
    <n v="23136"/>
    <n v="4346"/>
    <n v="1380000000"/>
  </r>
  <r>
    <s v="R02958"/>
    <x v="3"/>
    <x v="11"/>
    <x v="33"/>
    <x v="176"/>
    <n v="1371"/>
    <n v="196"/>
    <n v="2139"/>
    <n v="581830"/>
    <n v="42879"/>
    <n v="152320"/>
    <n v="26049"/>
    <n v="7704"/>
    <n v="68000000"/>
  </r>
  <r>
    <s v="R02959"/>
    <x v="2"/>
    <x v="5"/>
    <x v="5"/>
    <x v="23"/>
    <n v="3224"/>
    <n v="35"/>
    <n v="3849"/>
    <n v="585054"/>
    <n v="42914"/>
    <n v="156169"/>
    <n v="32240"/>
    <n v="10357"/>
    <n v="1380000000"/>
  </r>
  <r>
    <s v="R02960"/>
    <x v="3"/>
    <x v="10"/>
    <x v="10"/>
    <x v="178"/>
    <n v="1874"/>
    <n v="34"/>
    <n v="2383"/>
    <n v="586928"/>
    <n v="42948"/>
    <n v="158552"/>
    <n v="14992"/>
    <n v="4464"/>
    <n v="68000000"/>
  </r>
  <r>
    <s v="R02961"/>
    <x v="2"/>
    <x v="2"/>
    <x v="2"/>
    <x v="160"/>
    <n v="2499"/>
    <n v="173"/>
    <n v="4681"/>
    <n v="589427"/>
    <n v="43121"/>
    <n v="163233"/>
    <n v="42483"/>
    <n v="9330"/>
    <n v="1380000000"/>
  </r>
  <r>
    <s v="R02962"/>
    <x v="1"/>
    <x v="18"/>
    <x v="27"/>
    <x v="157"/>
    <n v="3361"/>
    <n v="172"/>
    <n v="313"/>
    <n v="592788"/>
    <n v="43293"/>
    <n v="163546"/>
    <n v="40332"/>
    <n v="12482"/>
    <n v="213000000"/>
  </r>
  <r>
    <s v="R02963"/>
    <x v="3"/>
    <x v="10"/>
    <x v="11"/>
    <x v="274"/>
    <n v="1142"/>
    <n v="55"/>
    <n v="2649"/>
    <n v="593930"/>
    <n v="43348"/>
    <n v="166195"/>
    <n v="7994"/>
    <n v="16521"/>
    <n v="68000000"/>
  </r>
  <r>
    <s v="R02964"/>
    <x v="4"/>
    <x v="12"/>
    <x v="14"/>
    <x v="519"/>
    <n v="4309"/>
    <n v="86"/>
    <n v="1889"/>
    <n v="598239"/>
    <n v="43434"/>
    <n v="168084"/>
    <n v="51708"/>
    <n v="9875"/>
    <n v="331000000"/>
  </r>
  <r>
    <s v="R02965"/>
    <x v="3"/>
    <x v="11"/>
    <x v="33"/>
    <x v="708"/>
    <n v="564"/>
    <n v="4"/>
    <n v="3879"/>
    <n v="598803"/>
    <n v="43438"/>
    <n v="171963"/>
    <n v="3948"/>
    <n v="7106"/>
    <n v="68000000"/>
  </r>
  <r>
    <s v="R02966"/>
    <x v="3"/>
    <x v="17"/>
    <x v="28"/>
    <x v="181"/>
    <n v="4827"/>
    <n v="171"/>
    <n v="1489"/>
    <n v="603630"/>
    <n v="43609"/>
    <n v="173452"/>
    <n v="86886"/>
    <n v="15374"/>
    <n v="68000000"/>
  </r>
  <r>
    <s v="R02967"/>
    <x v="3"/>
    <x v="11"/>
    <x v="33"/>
    <x v="96"/>
    <n v="4534"/>
    <n v="120"/>
    <n v="1664"/>
    <n v="608164"/>
    <n v="43729"/>
    <n v="175116"/>
    <n v="40806"/>
    <n v="15731"/>
    <n v="68000000"/>
  </r>
  <r>
    <s v="R02968"/>
    <x v="1"/>
    <x v="1"/>
    <x v="1"/>
    <x v="480"/>
    <n v="1588"/>
    <n v="155"/>
    <n v="2608"/>
    <n v="609752"/>
    <n v="43884"/>
    <n v="177724"/>
    <n v="23820"/>
    <n v="4251"/>
    <n v="213000000"/>
  </r>
  <r>
    <s v="R02969"/>
    <x v="2"/>
    <x v="5"/>
    <x v="5"/>
    <x v="123"/>
    <n v="3985"/>
    <n v="86"/>
    <n v="2532"/>
    <n v="613737"/>
    <n v="43970"/>
    <n v="180256"/>
    <n v="67745"/>
    <n v="1058"/>
    <n v="1380000000"/>
  </r>
  <r>
    <s v="R02970"/>
    <x v="4"/>
    <x v="8"/>
    <x v="8"/>
    <x v="243"/>
    <n v="4724"/>
    <n v="169"/>
    <n v="655"/>
    <n v="618461"/>
    <n v="44139"/>
    <n v="180911"/>
    <n v="28344"/>
    <n v="4614"/>
    <n v="331000000"/>
  </r>
  <r>
    <s v="R02971"/>
    <x v="2"/>
    <x v="7"/>
    <x v="7"/>
    <x v="676"/>
    <n v="4998"/>
    <n v="97"/>
    <n v="3718"/>
    <n v="623459"/>
    <n v="44236"/>
    <n v="184629"/>
    <n v="49980"/>
    <n v="8361"/>
    <n v="1380000000"/>
  </r>
  <r>
    <s v="R02972"/>
    <x v="2"/>
    <x v="5"/>
    <x v="5"/>
    <x v="123"/>
    <n v="1470"/>
    <n v="158"/>
    <n v="3982"/>
    <n v="624929"/>
    <n v="44394"/>
    <n v="188611"/>
    <n v="16170"/>
    <n v="10736"/>
    <n v="1380000000"/>
  </r>
  <r>
    <s v="R02973"/>
    <x v="0"/>
    <x v="16"/>
    <x v="19"/>
    <x v="692"/>
    <n v="3914"/>
    <n v="134"/>
    <n v="2674"/>
    <n v="628843"/>
    <n v="44528"/>
    <n v="191285"/>
    <n v="46968"/>
    <n v="7224"/>
    <n v="83000000"/>
  </r>
  <r>
    <s v="R02974"/>
    <x v="1"/>
    <x v="18"/>
    <x v="27"/>
    <x v="633"/>
    <n v="3113"/>
    <n v="6"/>
    <n v="4015"/>
    <n v="631956"/>
    <n v="44534"/>
    <n v="195300"/>
    <n v="52921"/>
    <n v="15995"/>
    <n v="213000000"/>
  </r>
  <r>
    <s v="R02975"/>
    <x v="0"/>
    <x v="16"/>
    <x v="19"/>
    <x v="659"/>
    <n v="4490"/>
    <n v="3"/>
    <n v="200"/>
    <n v="636446"/>
    <n v="44537"/>
    <n v="195500"/>
    <n v="35920"/>
    <n v="16065"/>
    <n v="83000000"/>
  </r>
  <r>
    <s v="R02976"/>
    <x v="1"/>
    <x v="3"/>
    <x v="31"/>
    <x v="164"/>
    <n v="4342"/>
    <n v="107"/>
    <n v="4529"/>
    <n v="640788"/>
    <n v="44644"/>
    <n v="200029"/>
    <n v="56446"/>
    <n v="3051"/>
    <n v="213000000"/>
  </r>
  <r>
    <s v="R02977"/>
    <x v="2"/>
    <x v="2"/>
    <x v="29"/>
    <x v="489"/>
    <n v="3362"/>
    <n v="127"/>
    <n v="137"/>
    <n v="644150"/>
    <n v="44771"/>
    <n v="200166"/>
    <n v="20172"/>
    <n v="3666"/>
    <n v="1380000000"/>
  </r>
  <r>
    <s v="R02978"/>
    <x v="2"/>
    <x v="7"/>
    <x v="7"/>
    <x v="342"/>
    <n v="1636"/>
    <n v="31"/>
    <n v="3063"/>
    <n v="645786"/>
    <n v="44802"/>
    <n v="203229"/>
    <n v="29448"/>
    <n v="2760"/>
    <n v="1380000000"/>
  </r>
  <r>
    <s v="R02979"/>
    <x v="1"/>
    <x v="18"/>
    <x v="27"/>
    <x v="96"/>
    <n v="2912"/>
    <n v="27"/>
    <n v="1075"/>
    <n v="648698"/>
    <n v="44829"/>
    <n v="204304"/>
    <n v="52416"/>
    <n v="1360"/>
    <n v="213000000"/>
  </r>
  <r>
    <s v="R02980"/>
    <x v="2"/>
    <x v="9"/>
    <x v="25"/>
    <x v="133"/>
    <n v="1472"/>
    <n v="183"/>
    <n v="1748"/>
    <n v="650170"/>
    <n v="45012"/>
    <n v="206052"/>
    <n v="17664"/>
    <n v="8614"/>
    <n v="1380000000"/>
  </r>
  <r>
    <s v="R02981"/>
    <x v="2"/>
    <x v="2"/>
    <x v="2"/>
    <x v="387"/>
    <n v="1244"/>
    <n v="3"/>
    <n v="1475"/>
    <n v="651414"/>
    <n v="45015"/>
    <n v="207527"/>
    <n v="12440"/>
    <n v="2829"/>
    <n v="1380000000"/>
  </r>
  <r>
    <s v="R02982"/>
    <x v="4"/>
    <x v="13"/>
    <x v="21"/>
    <x v="704"/>
    <n v="3737"/>
    <n v="108"/>
    <n v="4957"/>
    <n v="655151"/>
    <n v="45123"/>
    <n v="212484"/>
    <n v="29896"/>
    <n v="14809"/>
    <n v="331000000"/>
  </r>
  <r>
    <s v="R02983"/>
    <x v="0"/>
    <x v="16"/>
    <x v="19"/>
    <x v="246"/>
    <n v="2098"/>
    <n v="7"/>
    <n v="3413"/>
    <n v="657249"/>
    <n v="45130"/>
    <n v="215897"/>
    <n v="12588"/>
    <n v="145"/>
    <n v="83000000"/>
  </r>
  <r>
    <s v="R02984"/>
    <x v="0"/>
    <x v="4"/>
    <x v="24"/>
    <x v="305"/>
    <n v="2597"/>
    <n v="141"/>
    <n v="3904"/>
    <n v="659846"/>
    <n v="45271"/>
    <n v="219801"/>
    <n v="20776"/>
    <n v="2373"/>
    <n v="83000000"/>
  </r>
  <r>
    <s v="R02985"/>
    <x v="0"/>
    <x v="4"/>
    <x v="4"/>
    <x v="74"/>
    <n v="2512"/>
    <n v="29"/>
    <n v="4231"/>
    <n v="662358"/>
    <n v="45300"/>
    <n v="224032"/>
    <n v="47728"/>
    <n v="229"/>
    <n v="83000000"/>
  </r>
  <r>
    <s v="R02986"/>
    <x v="3"/>
    <x v="11"/>
    <x v="33"/>
    <x v="692"/>
    <n v="4514"/>
    <n v="130"/>
    <n v="3146"/>
    <n v="666872"/>
    <n v="45430"/>
    <n v="227178"/>
    <n v="31598"/>
    <n v="10061"/>
    <n v="68000000"/>
  </r>
  <r>
    <s v="R02987"/>
    <x v="4"/>
    <x v="8"/>
    <x v="8"/>
    <x v="614"/>
    <n v="258"/>
    <n v="129"/>
    <n v="448"/>
    <n v="667130"/>
    <n v="45559"/>
    <n v="227626"/>
    <n v="4386"/>
    <n v="5388"/>
    <n v="331000000"/>
  </r>
  <r>
    <s v="R02988"/>
    <x v="0"/>
    <x v="19"/>
    <x v="35"/>
    <x v="151"/>
    <n v="2358"/>
    <n v="9"/>
    <n v="68"/>
    <n v="669488"/>
    <n v="45568"/>
    <n v="227694"/>
    <n v="18864"/>
    <n v="19049"/>
    <n v="83000000"/>
  </r>
  <r>
    <s v="R02989"/>
    <x v="0"/>
    <x v="16"/>
    <x v="19"/>
    <x v="619"/>
    <n v="3393"/>
    <n v="69"/>
    <n v="4908"/>
    <n v="672881"/>
    <n v="45637"/>
    <n v="232602"/>
    <n v="27144"/>
    <n v="15071"/>
    <n v="83000000"/>
  </r>
  <r>
    <s v="R02990"/>
    <x v="4"/>
    <x v="13"/>
    <x v="15"/>
    <x v="186"/>
    <n v="3778"/>
    <n v="118"/>
    <n v="3632"/>
    <n v="676659"/>
    <n v="45755"/>
    <n v="236234"/>
    <n v="71782"/>
    <n v="19977"/>
    <n v="331000000"/>
  </r>
  <r>
    <s v="R02991"/>
    <x v="2"/>
    <x v="9"/>
    <x v="25"/>
    <x v="150"/>
    <n v="3411"/>
    <n v="70"/>
    <n v="1190"/>
    <n v="680070"/>
    <n v="45825"/>
    <n v="237424"/>
    <n v="51165"/>
    <n v="12058"/>
    <n v="1380000000"/>
  </r>
  <r>
    <s v="R02992"/>
    <x v="0"/>
    <x v="19"/>
    <x v="36"/>
    <x v="507"/>
    <n v="1268"/>
    <n v="143"/>
    <n v="1740"/>
    <n v="681338"/>
    <n v="45968"/>
    <n v="239164"/>
    <n v="13948"/>
    <n v="2829"/>
    <n v="83000000"/>
  </r>
  <r>
    <s v="R02993"/>
    <x v="2"/>
    <x v="7"/>
    <x v="7"/>
    <x v="17"/>
    <n v="939"/>
    <n v="69"/>
    <n v="3732"/>
    <n v="682277"/>
    <n v="46037"/>
    <n v="242896"/>
    <n v="4695"/>
    <n v="19720"/>
    <n v="1380000000"/>
  </r>
  <r>
    <s v="R02994"/>
    <x v="0"/>
    <x v="19"/>
    <x v="35"/>
    <x v="641"/>
    <n v="2376"/>
    <n v="90"/>
    <n v="2019"/>
    <n v="684653"/>
    <n v="46127"/>
    <n v="244915"/>
    <n v="45144"/>
    <n v="17625"/>
    <n v="83000000"/>
  </r>
  <r>
    <s v="R02995"/>
    <x v="1"/>
    <x v="1"/>
    <x v="1"/>
    <x v="301"/>
    <n v="3951"/>
    <n v="119"/>
    <n v="3192"/>
    <n v="688604"/>
    <n v="46246"/>
    <n v="248107"/>
    <n v="51363"/>
    <n v="5048"/>
    <n v="213000000"/>
  </r>
  <r>
    <s v="R02996"/>
    <x v="3"/>
    <x v="17"/>
    <x v="28"/>
    <x v="500"/>
    <n v="195"/>
    <n v="149"/>
    <n v="3892"/>
    <n v="688799"/>
    <n v="46395"/>
    <n v="251999"/>
    <n v="1755"/>
    <n v="3295"/>
    <n v="68000000"/>
  </r>
  <r>
    <s v="R02997"/>
    <x v="0"/>
    <x v="4"/>
    <x v="4"/>
    <x v="652"/>
    <n v="4157"/>
    <n v="34"/>
    <n v="96"/>
    <n v="692956"/>
    <n v="46429"/>
    <n v="252095"/>
    <n v="29099"/>
    <n v="9576"/>
    <n v="83000000"/>
  </r>
  <r>
    <s v="R02998"/>
    <x v="1"/>
    <x v="15"/>
    <x v="18"/>
    <x v="452"/>
    <n v="3096"/>
    <n v="123"/>
    <n v="4472"/>
    <n v="696052"/>
    <n v="46552"/>
    <n v="256567"/>
    <n v="34056"/>
    <n v="19746"/>
    <n v="213000000"/>
  </r>
  <r>
    <s v="R02999"/>
    <x v="4"/>
    <x v="12"/>
    <x v="14"/>
    <x v="234"/>
    <n v="3635"/>
    <n v="111"/>
    <n v="1514"/>
    <n v="699687"/>
    <n v="46663"/>
    <n v="258081"/>
    <n v="39985"/>
    <n v="15513"/>
    <n v="331000000"/>
  </r>
  <r>
    <s v="R03000"/>
    <x v="1"/>
    <x v="18"/>
    <x v="27"/>
    <x v="5"/>
    <n v="561"/>
    <n v="101"/>
    <n v="1076"/>
    <n v="700248"/>
    <n v="46764"/>
    <n v="259157"/>
    <n v="6732"/>
    <n v="17772"/>
    <n v="213000000"/>
  </r>
  <r>
    <s v="R03001"/>
    <x v="4"/>
    <x v="13"/>
    <x v="15"/>
    <x v="36"/>
    <n v="3449"/>
    <n v="176"/>
    <n v="8"/>
    <n v="703697"/>
    <n v="46940"/>
    <n v="259165"/>
    <n v="48286"/>
    <n v="11842"/>
    <n v="331000000"/>
  </r>
  <r>
    <s v="R03002"/>
    <x v="0"/>
    <x v="0"/>
    <x v="0"/>
    <x v="69"/>
    <n v="3366"/>
    <n v="129"/>
    <n v="3052"/>
    <n v="707063"/>
    <n v="47069"/>
    <n v="262217"/>
    <n v="26928"/>
    <n v="18205"/>
    <n v="83000000"/>
  </r>
  <r>
    <s v="R03003"/>
    <x v="4"/>
    <x v="12"/>
    <x v="17"/>
    <x v="380"/>
    <n v="3123"/>
    <n v="193"/>
    <n v="250"/>
    <n v="710186"/>
    <n v="47262"/>
    <n v="262467"/>
    <n v="53091"/>
    <n v="8476"/>
    <n v="331000000"/>
  </r>
  <r>
    <s v="R03004"/>
    <x v="1"/>
    <x v="15"/>
    <x v="30"/>
    <x v="620"/>
    <n v="2891"/>
    <n v="146"/>
    <n v="359"/>
    <n v="713077"/>
    <n v="47408"/>
    <n v="262826"/>
    <n v="37583"/>
    <n v="595"/>
    <n v="213000000"/>
  </r>
  <r>
    <s v="R03005"/>
    <x v="3"/>
    <x v="17"/>
    <x v="28"/>
    <x v="708"/>
    <n v="39"/>
    <n v="196"/>
    <n v="2396"/>
    <n v="713116"/>
    <n v="47604"/>
    <n v="265222"/>
    <n v="234"/>
    <n v="11075"/>
    <n v="68000000"/>
  </r>
  <r>
    <s v="R03006"/>
    <x v="2"/>
    <x v="2"/>
    <x v="2"/>
    <x v="709"/>
    <n v="1767"/>
    <n v="131"/>
    <n v="123"/>
    <n v="714883"/>
    <n v="47735"/>
    <n v="265345"/>
    <n v="17670"/>
    <n v="12813"/>
    <n v="1380000000"/>
  </r>
  <r>
    <s v="R03007"/>
    <x v="2"/>
    <x v="5"/>
    <x v="13"/>
    <x v="148"/>
    <n v="2504"/>
    <n v="81"/>
    <n v="4729"/>
    <n v="717387"/>
    <n v="47816"/>
    <n v="270074"/>
    <n v="17528"/>
    <n v="13164"/>
    <n v="1380000000"/>
  </r>
  <r>
    <s v="R03008"/>
    <x v="3"/>
    <x v="10"/>
    <x v="10"/>
    <x v="697"/>
    <n v="787"/>
    <n v="103"/>
    <n v="4294"/>
    <n v="718174"/>
    <n v="47919"/>
    <n v="274368"/>
    <n v="9444"/>
    <n v="9254"/>
    <n v="68000000"/>
  </r>
  <r>
    <s v="R03009"/>
    <x v="2"/>
    <x v="7"/>
    <x v="7"/>
    <x v="216"/>
    <n v="1876"/>
    <n v="40"/>
    <n v="828"/>
    <n v="720050"/>
    <n v="47959"/>
    <n v="275196"/>
    <n v="22512"/>
    <n v="11540"/>
    <n v="1380000000"/>
  </r>
  <r>
    <s v="R03010"/>
    <x v="0"/>
    <x v="16"/>
    <x v="19"/>
    <x v="156"/>
    <n v="4097"/>
    <n v="55"/>
    <n v="1434"/>
    <n v="724147"/>
    <n v="48014"/>
    <n v="276630"/>
    <n v="40970"/>
    <n v="6655"/>
    <n v="83000000"/>
  </r>
  <r>
    <s v="R03011"/>
    <x v="0"/>
    <x v="19"/>
    <x v="35"/>
    <x v="637"/>
    <n v="1492"/>
    <n v="54"/>
    <n v="2077"/>
    <n v="725639"/>
    <n v="48068"/>
    <n v="278707"/>
    <n v="11936"/>
    <n v="13494"/>
    <n v="83000000"/>
  </r>
  <r>
    <s v="R03012"/>
    <x v="1"/>
    <x v="1"/>
    <x v="1"/>
    <x v="442"/>
    <n v="1129"/>
    <n v="158"/>
    <n v="1115"/>
    <n v="726768"/>
    <n v="48226"/>
    <n v="279822"/>
    <n v="20322"/>
    <n v="7877"/>
    <n v="213000000"/>
  </r>
  <r>
    <s v="R03013"/>
    <x v="1"/>
    <x v="18"/>
    <x v="27"/>
    <x v="594"/>
    <n v="2263"/>
    <n v="126"/>
    <n v="595"/>
    <n v="729031"/>
    <n v="48352"/>
    <n v="280417"/>
    <n v="27156"/>
    <n v="13051"/>
    <n v="213000000"/>
  </r>
  <r>
    <s v="R03014"/>
    <x v="4"/>
    <x v="8"/>
    <x v="8"/>
    <x v="367"/>
    <n v="4872"/>
    <n v="149"/>
    <n v="3086"/>
    <n v="733903"/>
    <n v="48501"/>
    <n v="283503"/>
    <n v="48720"/>
    <n v="6884"/>
    <n v="331000000"/>
  </r>
  <r>
    <s v="R03015"/>
    <x v="1"/>
    <x v="1"/>
    <x v="26"/>
    <x v="83"/>
    <n v="4509"/>
    <n v="74"/>
    <n v="2702"/>
    <n v="738412"/>
    <n v="48575"/>
    <n v="286205"/>
    <n v="72144"/>
    <n v="14808"/>
    <n v="213000000"/>
  </r>
  <r>
    <s v="R03016"/>
    <x v="0"/>
    <x v="16"/>
    <x v="19"/>
    <x v="118"/>
    <n v="4021"/>
    <n v="175"/>
    <n v="2507"/>
    <n v="742433"/>
    <n v="48750"/>
    <n v="288712"/>
    <n v="52273"/>
    <n v="12753"/>
    <n v="83000000"/>
  </r>
  <r>
    <s v="R03017"/>
    <x v="1"/>
    <x v="18"/>
    <x v="23"/>
    <x v="252"/>
    <n v="4305"/>
    <n v="79"/>
    <n v="1744"/>
    <n v="746738"/>
    <n v="48829"/>
    <n v="290456"/>
    <n v="77490"/>
    <n v="11352"/>
    <n v="213000000"/>
  </r>
  <r>
    <s v="R03018"/>
    <x v="2"/>
    <x v="9"/>
    <x v="25"/>
    <x v="17"/>
    <n v="2185"/>
    <n v="127"/>
    <n v="22"/>
    <n v="748923"/>
    <n v="48956"/>
    <n v="290478"/>
    <n v="24035"/>
    <n v="19989"/>
    <n v="1380000000"/>
  </r>
  <r>
    <s v="R03019"/>
    <x v="4"/>
    <x v="12"/>
    <x v="14"/>
    <x v="394"/>
    <n v="1644"/>
    <n v="131"/>
    <n v="325"/>
    <n v="750567"/>
    <n v="49087"/>
    <n v="290803"/>
    <n v="21372"/>
    <n v="12589"/>
    <n v="331000000"/>
  </r>
  <r>
    <s v="R03020"/>
    <x v="4"/>
    <x v="14"/>
    <x v="16"/>
    <x v="36"/>
    <n v="3560"/>
    <n v="148"/>
    <n v="4972"/>
    <n v="754127"/>
    <n v="49235"/>
    <n v="295775"/>
    <n v="60520"/>
    <n v="7287"/>
    <n v="331000000"/>
  </r>
  <r>
    <s v="R03021"/>
    <x v="0"/>
    <x v="19"/>
    <x v="36"/>
    <x v="25"/>
    <n v="2685"/>
    <n v="168"/>
    <n v="262"/>
    <n v="756812"/>
    <n v="49403"/>
    <n v="296037"/>
    <n v="48330"/>
    <n v="17079"/>
    <n v="83000000"/>
  </r>
  <r>
    <s v="R03022"/>
    <x v="1"/>
    <x v="3"/>
    <x v="3"/>
    <x v="570"/>
    <n v="4821"/>
    <n v="44"/>
    <n v="3500"/>
    <n v="761633"/>
    <n v="49447"/>
    <n v="299537"/>
    <n v="57852"/>
    <n v="15053"/>
    <n v="213000000"/>
  </r>
  <r>
    <s v="R03023"/>
    <x v="2"/>
    <x v="7"/>
    <x v="7"/>
    <x v="126"/>
    <n v="1412"/>
    <n v="83"/>
    <n v="1585"/>
    <n v="763045"/>
    <n v="49530"/>
    <n v="301122"/>
    <n v="25416"/>
    <n v="19428"/>
    <n v="1380000000"/>
  </r>
  <r>
    <s v="R03024"/>
    <x v="1"/>
    <x v="1"/>
    <x v="26"/>
    <x v="38"/>
    <n v="1221"/>
    <n v="7"/>
    <n v="432"/>
    <n v="764266"/>
    <n v="49537"/>
    <n v="301554"/>
    <n v="9768"/>
    <n v="18330"/>
    <n v="213000000"/>
  </r>
  <r>
    <s v="R03025"/>
    <x v="3"/>
    <x v="17"/>
    <x v="28"/>
    <x v="349"/>
    <n v="2249"/>
    <n v="106"/>
    <n v="559"/>
    <n v="766515"/>
    <n v="49643"/>
    <n v="302113"/>
    <n v="35984"/>
    <n v="14451"/>
    <n v="68000000"/>
  </r>
  <r>
    <s v="R03026"/>
    <x v="1"/>
    <x v="15"/>
    <x v="18"/>
    <x v="104"/>
    <n v="2239"/>
    <n v="116"/>
    <n v="2555"/>
    <n v="768754"/>
    <n v="49759"/>
    <n v="304668"/>
    <n v="22390"/>
    <n v="19106"/>
    <n v="213000000"/>
  </r>
  <r>
    <s v="R03027"/>
    <x v="0"/>
    <x v="4"/>
    <x v="24"/>
    <x v="172"/>
    <n v="4202"/>
    <n v="8"/>
    <n v="4144"/>
    <n v="772956"/>
    <n v="49767"/>
    <n v="308812"/>
    <n v="75636"/>
    <n v="14735"/>
    <n v="83000000"/>
  </r>
  <r>
    <s v="R03028"/>
    <x v="1"/>
    <x v="3"/>
    <x v="31"/>
    <x v="476"/>
    <n v="4422"/>
    <n v="145"/>
    <n v="1702"/>
    <n v="777378"/>
    <n v="49912"/>
    <n v="310514"/>
    <n v="48642"/>
    <n v="9875"/>
    <n v="213000000"/>
  </r>
  <r>
    <s v="R03029"/>
    <x v="4"/>
    <x v="12"/>
    <x v="17"/>
    <x v="91"/>
    <n v="643"/>
    <n v="30"/>
    <n v="2488"/>
    <n v="778021"/>
    <n v="49942"/>
    <n v="313002"/>
    <n v="5144"/>
    <n v="18190"/>
    <n v="331000000"/>
  </r>
  <r>
    <s v="R03030"/>
    <x v="2"/>
    <x v="2"/>
    <x v="29"/>
    <x v="664"/>
    <n v="4452"/>
    <n v="34"/>
    <n v="4689"/>
    <n v="782473"/>
    <n v="49976"/>
    <n v="317691"/>
    <n v="35616"/>
    <n v="8301"/>
    <n v="1380000000"/>
  </r>
  <r>
    <s v="R03031"/>
    <x v="0"/>
    <x v="16"/>
    <x v="19"/>
    <x v="85"/>
    <n v="2548"/>
    <n v="157"/>
    <n v="4323"/>
    <n v="785021"/>
    <n v="133"/>
    <n v="322014"/>
    <n v="35672"/>
    <n v="10439"/>
    <n v="83000000"/>
  </r>
  <r>
    <s v="R03032"/>
    <x v="3"/>
    <x v="10"/>
    <x v="11"/>
    <x v="28"/>
    <n v="4603"/>
    <n v="17"/>
    <n v="213"/>
    <n v="789624"/>
    <n v="150"/>
    <n v="322227"/>
    <n v="32221"/>
    <n v="2639"/>
    <n v="68000000"/>
  </r>
  <r>
    <s v="R03033"/>
    <x v="2"/>
    <x v="5"/>
    <x v="13"/>
    <x v="361"/>
    <n v="3805"/>
    <n v="168"/>
    <n v="1665"/>
    <n v="793429"/>
    <n v="318"/>
    <n v="323892"/>
    <n v="53270"/>
    <n v="15098"/>
    <n v="1380000000"/>
  </r>
  <r>
    <s v="R03034"/>
    <x v="2"/>
    <x v="7"/>
    <x v="7"/>
    <x v="372"/>
    <n v="4290"/>
    <n v="23"/>
    <n v="2655"/>
    <n v="797719"/>
    <n v="341"/>
    <n v="326547"/>
    <n v="42900"/>
    <n v="13531"/>
    <n v="1380000000"/>
  </r>
  <r>
    <s v="R03035"/>
    <x v="4"/>
    <x v="8"/>
    <x v="34"/>
    <x v="280"/>
    <n v="4142"/>
    <n v="85"/>
    <n v="3478"/>
    <n v="801861"/>
    <n v="426"/>
    <n v="330025"/>
    <n v="62130"/>
    <n v="3883"/>
    <n v="331000000"/>
  </r>
  <r>
    <s v="R03036"/>
    <x v="4"/>
    <x v="13"/>
    <x v="15"/>
    <x v="18"/>
    <n v="1385"/>
    <n v="47"/>
    <n v="3815"/>
    <n v="803246"/>
    <n v="473"/>
    <n v="333840"/>
    <n v="8310"/>
    <n v="19148"/>
    <n v="331000000"/>
  </r>
  <r>
    <s v="R03037"/>
    <x v="4"/>
    <x v="14"/>
    <x v="32"/>
    <x v="373"/>
    <n v="2584"/>
    <n v="141"/>
    <n v="2797"/>
    <n v="805830"/>
    <n v="614"/>
    <n v="336637"/>
    <n v="43928"/>
    <n v="10674"/>
    <n v="331000000"/>
  </r>
  <r>
    <s v="R03038"/>
    <x v="0"/>
    <x v="0"/>
    <x v="0"/>
    <x v="149"/>
    <n v="1601"/>
    <n v="146"/>
    <n v="1041"/>
    <n v="807431"/>
    <n v="760"/>
    <n v="337678"/>
    <n v="24015"/>
    <n v="3989"/>
    <n v="83000000"/>
  </r>
  <r>
    <s v="R03039"/>
    <x v="1"/>
    <x v="18"/>
    <x v="27"/>
    <x v="696"/>
    <n v="4942"/>
    <n v="59"/>
    <n v="4562"/>
    <n v="812373"/>
    <n v="819"/>
    <n v="342240"/>
    <n v="39536"/>
    <n v="11997"/>
    <n v="213000000"/>
  </r>
  <r>
    <s v="R03040"/>
    <x v="2"/>
    <x v="5"/>
    <x v="5"/>
    <x v="106"/>
    <n v="4804"/>
    <n v="92"/>
    <n v="2391"/>
    <n v="817177"/>
    <n v="911"/>
    <n v="344631"/>
    <n v="57648"/>
    <n v="591"/>
    <n v="1380000000"/>
  </r>
  <r>
    <s v="R03041"/>
    <x v="1"/>
    <x v="18"/>
    <x v="27"/>
    <x v="438"/>
    <n v="3317"/>
    <n v="21"/>
    <n v="2371"/>
    <n v="820494"/>
    <n v="932"/>
    <n v="347002"/>
    <n v="23219"/>
    <n v="12402"/>
    <n v="213000000"/>
  </r>
  <r>
    <s v="R03042"/>
    <x v="1"/>
    <x v="15"/>
    <x v="18"/>
    <x v="320"/>
    <n v="807"/>
    <n v="29"/>
    <n v="1083"/>
    <n v="821301"/>
    <n v="961"/>
    <n v="348085"/>
    <n v="12912"/>
    <n v="8216"/>
    <n v="213000000"/>
  </r>
  <r>
    <s v="R03043"/>
    <x v="4"/>
    <x v="12"/>
    <x v="14"/>
    <x v="669"/>
    <n v="2659"/>
    <n v="142"/>
    <n v="4957"/>
    <n v="823960"/>
    <n v="1103"/>
    <n v="353042"/>
    <n v="45203"/>
    <n v="5398"/>
    <n v="331000000"/>
  </r>
  <r>
    <s v="R03044"/>
    <x v="1"/>
    <x v="3"/>
    <x v="3"/>
    <x v="681"/>
    <n v="114"/>
    <n v="20"/>
    <n v="2725"/>
    <n v="824074"/>
    <n v="1123"/>
    <n v="355767"/>
    <n v="1368"/>
    <n v="10532"/>
    <n v="213000000"/>
  </r>
  <r>
    <s v="R03045"/>
    <x v="2"/>
    <x v="5"/>
    <x v="13"/>
    <x v="687"/>
    <n v="2727"/>
    <n v="153"/>
    <n v="1950"/>
    <n v="826801"/>
    <n v="1276"/>
    <n v="357717"/>
    <n v="29997"/>
    <n v="5339"/>
    <n v="1380000000"/>
  </r>
  <r>
    <s v="R03046"/>
    <x v="2"/>
    <x v="5"/>
    <x v="13"/>
    <x v="570"/>
    <n v="4726"/>
    <n v="99"/>
    <n v="847"/>
    <n v="831527"/>
    <n v="1375"/>
    <n v="358564"/>
    <n v="85068"/>
    <n v="3899"/>
    <n v="1380000000"/>
  </r>
  <r>
    <s v="R03047"/>
    <x v="3"/>
    <x v="6"/>
    <x v="22"/>
    <x v="303"/>
    <n v="2266"/>
    <n v="11"/>
    <n v="4671"/>
    <n v="833793"/>
    <n v="1386"/>
    <n v="363235"/>
    <n v="24926"/>
    <n v="9622"/>
    <n v="68000000"/>
  </r>
  <r>
    <s v="R03048"/>
    <x v="0"/>
    <x v="19"/>
    <x v="35"/>
    <x v="638"/>
    <n v="4292"/>
    <n v="134"/>
    <n v="544"/>
    <n v="838085"/>
    <n v="1520"/>
    <n v="363779"/>
    <n v="64380"/>
    <n v="9760"/>
    <n v="83000000"/>
  </r>
  <r>
    <s v="R03049"/>
    <x v="1"/>
    <x v="18"/>
    <x v="23"/>
    <x v="112"/>
    <n v="4496"/>
    <n v="102"/>
    <n v="4153"/>
    <n v="842581"/>
    <n v="1622"/>
    <n v="367932"/>
    <n v="58448"/>
    <n v="6837"/>
    <n v="213000000"/>
  </r>
  <r>
    <s v="R03050"/>
    <x v="0"/>
    <x v="0"/>
    <x v="0"/>
    <x v="203"/>
    <n v="3901"/>
    <n v="34"/>
    <n v="3889"/>
    <n v="846482"/>
    <n v="1656"/>
    <n v="371821"/>
    <n v="31208"/>
    <n v="14886"/>
    <n v="83000000"/>
  </r>
  <r>
    <s v="R03051"/>
    <x v="0"/>
    <x v="16"/>
    <x v="19"/>
    <x v="198"/>
    <n v="2728"/>
    <n v="67"/>
    <n v="2111"/>
    <n v="849210"/>
    <n v="1723"/>
    <n v="373932"/>
    <n v="40920"/>
    <n v="9304"/>
    <n v="83000000"/>
  </r>
  <r>
    <s v="R03052"/>
    <x v="0"/>
    <x v="16"/>
    <x v="19"/>
    <x v="419"/>
    <n v="4171"/>
    <n v="129"/>
    <n v="4994"/>
    <n v="853381"/>
    <n v="1852"/>
    <n v="378926"/>
    <n v="50052"/>
    <n v="12390"/>
    <n v="83000000"/>
  </r>
  <r>
    <s v="R03053"/>
    <x v="0"/>
    <x v="4"/>
    <x v="24"/>
    <x v="150"/>
    <n v="1449"/>
    <n v="19"/>
    <n v="2172"/>
    <n v="854830"/>
    <n v="1871"/>
    <n v="381098"/>
    <n v="8694"/>
    <n v="18260"/>
    <n v="83000000"/>
  </r>
  <r>
    <s v="R03054"/>
    <x v="2"/>
    <x v="2"/>
    <x v="2"/>
    <x v="267"/>
    <n v="4382"/>
    <n v="46"/>
    <n v="2108"/>
    <n v="859212"/>
    <n v="1917"/>
    <n v="383206"/>
    <n v="83258"/>
    <n v="14010"/>
    <n v="1380000000"/>
  </r>
  <r>
    <s v="R03055"/>
    <x v="1"/>
    <x v="18"/>
    <x v="23"/>
    <x v="542"/>
    <n v="1568"/>
    <n v="83"/>
    <n v="379"/>
    <n v="860780"/>
    <n v="2000"/>
    <n v="383585"/>
    <n v="10976"/>
    <n v="16542"/>
    <n v="213000000"/>
  </r>
  <r>
    <s v="R03056"/>
    <x v="3"/>
    <x v="10"/>
    <x v="11"/>
    <x v="255"/>
    <n v="1322"/>
    <n v="11"/>
    <n v="1161"/>
    <n v="862102"/>
    <n v="2011"/>
    <n v="384746"/>
    <n v="10576"/>
    <n v="733"/>
    <n v="68000000"/>
  </r>
  <r>
    <s v="R03057"/>
    <x v="0"/>
    <x v="4"/>
    <x v="4"/>
    <x v="175"/>
    <n v="860"/>
    <n v="52"/>
    <n v="65"/>
    <n v="862962"/>
    <n v="2063"/>
    <n v="384811"/>
    <n v="11180"/>
    <n v="2028"/>
    <n v="83000000"/>
  </r>
  <r>
    <s v="R03058"/>
    <x v="3"/>
    <x v="6"/>
    <x v="22"/>
    <x v="290"/>
    <n v="741"/>
    <n v="16"/>
    <n v="797"/>
    <n v="863703"/>
    <n v="2079"/>
    <n v="385608"/>
    <n v="3705"/>
    <n v="17148"/>
    <n v="68000000"/>
  </r>
  <r>
    <s v="R03059"/>
    <x v="2"/>
    <x v="7"/>
    <x v="7"/>
    <x v="267"/>
    <n v="1730"/>
    <n v="17"/>
    <n v="1816"/>
    <n v="865433"/>
    <n v="2096"/>
    <n v="387424"/>
    <n v="19030"/>
    <n v="15212"/>
    <n v="1380000000"/>
  </r>
  <r>
    <s v="R03060"/>
    <x v="2"/>
    <x v="5"/>
    <x v="5"/>
    <x v="704"/>
    <n v="4904"/>
    <n v="103"/>
    <n v="631"/>
    <n v="870337"/>
    <n v="2199"/>
    <n v="388055"/>
    <n v="29424"/>
    <n v="191"/>
    <n v="1380000000"/>
  </r>
  <r>
    <s v="R03061"/>
    <x v="4"/>
    <x v="8"/>
    <x v="8"/>
    <x v="234"/>
    <n v="2933"/>
    <n v="151"/>
    <n v="1367"/>
    <n v="873270"/>
    <n v="2350"/>
    <n v="389422"/>
    <n v="26397"/>
    <n v="7137"/>
    <n v="331000000"/>
  </r>
  <r>
    <s v="R03062"/>
    <x v="0"/>
    <x v="16"/>
    <x v="19"/>
    <x v="567"/>
    <n v="3518"/>
    <n v="71"/>
    <n v="3775"/>
    <n v="876788"/>
    <n v="2421"/>
    <n v="393197"/>
    <n v="17590"/>
    <n v="17484"/>
    <n v="83000000"/>
  </r>
  <r>
    <s v="R03063"/>
    <x v="4"/>
    <x v="8"/>
    <x v="34"/>
    <x v="602"/>
    <n v="4509"/>
    <n v="164"/>
    <n v="3258"/>
    <n v="881297"/>
    <n v="2585"/>
    <n v="396455"/>
    <n v="45090"/>
    <n v="16214"/>
    <n v="331000000"/>
  </r>
  <r>
    <s v="R03064"/>
    <x v="3"/>
    <x v="6"/>
    <x v="22"/>
    <x v="263"/>
    <n v="4526"/>
    <n v="104"/>
    <n v="226"/>
    <n v="885823"/>
    <n v="2689"/>
    <n v="396681"/>
    <n v="76942"/>
    <n v="8972"/>
    <n v="68000000"/>
  </r>
  <r>
    <s v="R03065"/>
    <x v="1"/>
    <x v="15"/>
    <x v="30"/>
    <x v="288"/>
    <n v="3167"/>
    <n v="157"/>
    <n v="191"/>
    <n v="888990"/>
    <n v="2846"/>
    <n v="396872"/>
    <n v="50672"/>
    <n v="17177"/>
    <n v="213000000"/>
  </r>
  <r>
    <s v="R03066"/>
    <x v="4"/>
    <x v="12"/>
    <x v="17"/>
    <x v="27"/>
    <n v="1918"/>
    <n v="83"/>
    <n v="2799"/>
    <n v="890908"/>
    <n v="2929"/>
    <n v="399671"/>
    <n v="13426"/>
    <n v="10972"/>
    <n v="331000000"/>
  </r>
  <r>
    <s v="R03067"/>
    <x v="2"/>
    <x v="2"/>
    <x v="2"/>
    <x v="191"/>
    <n v="2218"/>
    <n v="51"/>
    <n v="1149"/>
    <n v="893126"/>
    <n v="2980"/>
    <n v="400820"/>
    <n v="37706"/>
    <n v="8282"/>
    <n v="1380000000"/>
  </r>
  <r>
    <s v="R03068"/>
    <x v="0"/>
    <x v="19"/>
    <x v="36"/>
    <x v="208"/>
    <n v="1340"/>
    <n v="150"/>
    <n v="3003"/>
    <n v="894466"/>
    <n v="3130"/>
    <n v="403823"/>
    <n v="13400"/>
    <n v="6711"/>
    <n v="83000000"/>
  </r>
  <r>
    <s v="R03069"/>
    <x v="3"/>
    <x v="17"/>
    <x v="20"/>
    <x v="128"/>
    <n v="4639"/>
    <n v="36"/>
    <n v="3545"/>
    <n v="899105"/>
    <n v="3166"/>
    <n v="407368"/>
    <n v="55668"/>
    <n v="1641"/>
    <n v="68000000"/>
  </r>
  <r>
    <s v="R03070"/>
    <x v="2"/>
    <x v="5"/>
    <x v="5"/>
    <x v="129"/>
    <n v="1514"/>
    <n v="122"/>
    <n v="4194"/>
    <n v="900619"/>
    <n v="3288"/>
    <n v="411562"/>
    <n v="18168"/>
    <n v="3358"/>
    <n v="1380000000"/>
  </r>
  <r>
    <s v="R03071"/>
    <x v="1"/>
    <x v="15"/>
    <x v="18"/>
    <x v="558"/>
    <n v="1411"/>
    <n v="96"/>
    <n v="4439"/>
    <n v="902030"/>
    <n v="3384"/>
    <n v="416001"/>
    <n v="22576"/>
    <n v="3856"/>
    <n v="213000000"/>
  </r>
  <r>
    <s v="R03072"/>
    <x v="0"/>
    <x v="4"/>
    <x v="24"/>
    <x v="358"/>
    <n v="3036"/>
    <n v="151"/>
    <n v="19"/>
    <n v="905066"/>
    <n v="3535"/>
    <n v="416020"/>
    <n v="24288"/>
    <n v="8627"/>
    <n v="83000000"/>
  </r>
  <r>
    <s v="R03073"/>
    <x v="1"/>
    <x v="18"/>
    <x v="23"/>
    <x v="148"/>
    <n v="4167"/>
    <n v="99"/>
    <n v="3700"/>
    <n v="909233"/>
    <n v="3634"/>
    <n v="419720"/>
    <n v="45837"/>
    <n v="1916"/>
    <n v="213000000"/>
  </r>
  <r>
    <s v="R03074"/>
    <x v="1"/>
    <x v="1"/>
    <x v="26"/>
    <x v="444"/>
    <n v="1022"/>
    <n v="119"/>
    <n v="2406"/>
    <n v="910255"/>
    <n v="3753"/>
    <n v="422126"/>
    <n v="16352"/>
    <n v="15251"/>
    <n v="213000000"/>
  </r>
  <r>
    <s v="R03075"/>
    <x v="0"/>
    <x v="16"/>
    <x v="19"/>
    <x v="710"/>
    <n v="4627"/>
    <n v="49"/>
    <n v="432"/>
    <n v="914882"/>
    <n v="3802"/>
    <n v="422558"/>
    <n v="46270"/>
    <n v="16430"/>
    <n v="83000000"/>
  </r>
  <r>
    <s v="R03076"/>
    <x v="0"/>
    <x v="16"/>
    <x v="19"/>
    <x v="116"/>
    <n v="2286"/>
    <n v="147"/>
    <n v="999"/>
    <n v="917168"/>
    <n v="3949"/>
    <n v="423557"/>
    <n v="13716"/>
    <n v="2354"/>
    <n v="83000000"/>
  </r>
  <r>
    <s v="R03077"/>
    <x v="1"/>
    <x v="1"/>
    <x v="1"/>
    <x v="514"/>
    <n v="2758"/>
    <n v="46"/>
    <n v="2658"/>
    <n v="919926"/>
    <n v="3995"/>
    <n v="426215"/>
    <n v="27580"/>
    <n v="16497"/>
    <n v="213000000"/>
  </r>
  <r>
    <s v="R03078"/>
    <x v="3"/>
    <x v="10"/>
    <x v="10"/>
    <x v="711"/>
    <n v="4672"/>
    <n v="17"/>
    <n v="2534"/>
    <n v="924598"/>
    <n v="4012"/>
    <n v="428749"/>
    <n v="28032"/>
    <n v="1081"/>
    <n v="68000000"/>
  </r>
  <r>
    <s v="R03079"/>
    <x v="0"/>
    <x v="16"/>
    <x v="19"/>
    <x v="291"/>
    <n v="3771"/>
    <n v="121"/>
    <n v="3962"/>
    <n v="928369"/>
    <n v="4133"/>
    <n v="432711"/>
    <n v="64107"/>
    <n v="11494"/>
    <n v="83000000"/>
  </r>
  <r>
    <s v="R03080"/>
    <x v="2"/>
    <x v="5"/>
    <x v="5"/>
    <x v="439"/>
    <n v="1112"/>
    <n v="25"/>
    <n v="4425"/>
    <n v="929481"/>
    <n v="4158"/>
    <n v="437136"/>
    <n v="8896"/>
    <n v="14090"/>
    <n v="1380000000"/>
  </r>
  <r>
    <s v="R03081"/>
    <x v="4"/>
    <x v="13"/>
    <x v="15"/>
    <x v="530"/>
    <n v="1945"/>
    <n v="119"/>
    <n v="1690"/>
    <n v="931426"/>
    <n v="4277"/>
    <n v="438826"/>
    <n v="17505"/>
    <n v="13323"/>
    <n v="331000000"/>
  </r>
  <r>
    <s v="R03082"/>
    <x v="3"/>
    <x v="10"/>
    <x v="11"/>
    <x v="628"/>
    <n v="4808"/>
    <n v="70"/>
    <n v="334"/>
    <n v="936234"/>
    <n v="4347"/>
    <n v="439160"/>
    <n v="62504"/>
    <n v="15052"/>
    <n v="68000000"/>
  </r>
  <r>
    <s v="R03083"/>
    <x v="0"/>
    <x v="0"/>
    <x v="0"/>
    <x v="335"/>
    <n v="1558"/>
    <n v="42"/>
    <n v="2553"/>
    <n v="937792"/>
    <n v="4389"/>
    <n v="441713"/>
    <n v="26486"/>
    <n v="1589"/>
    <n v="83000000"/>
  </r>
  <r>
    <s v="R03084"/>
    <x v="0"/>
    <x v="16"/>
    <x v="19"/>
    <x v="360"/>
    <n v="3879"/>
    <n v="46"/>
    <n v="2510"/>
    <n v="941671"/>
    <n v="4435"/>
    <n v="444223"/>
    <n v="27153"/>
    <n v="4855"/>
    <n v="83000000"/>
  </r>
  <r>
    <s v="R03085"/>
    <x v="3"/>
    <x v="6"/>
    <x v="22"/>
    <x v="81"/>
    <n v="641"/>
    <n v="84"/>
    <n v="2050"/>
    <n v="942312"/>
    <n v="4519"/>
    <n v="446273"/>
    <n v="10256"/>
    <n v="9629"/>
    <n v="68000000"/>
  </r>
  <r>
    <s v="R03086"/>
    <x v="4"/>
    <x v="8"/>
    <x v="34"/>
    <x v="122"/>
    <n v="2237"/>
    <n v="42"/>
    <n v="2716"/>
    <n v="944549"/>
    <n v="4561"/>
    <n v="448989"/>
    <n v="20133"/>
    <n v="6030"/>
    <n v="331000000"/>
  </r>
  <r>
    <s v="R03087"/>
    <x v="1"/>
    <x v="15"/>
    <x v="18"/>
    <x v="223"/>
    <n v="4907"/>
    <n v="127"/>
    <n v="2222"/>
    <n v="949456"/>
    <n v="4688"/>
    <n v="451211"/>
    <n v="29442"/>
    <n v="1525"/>
    <n v="213000000"/>
  </r>
  <r>
    <s v="R03088"/>
    <x v="2"/>
    <x v="9"/>
    <x v="9"/>
    <x v="474"/>
    <n v="3486"/>
    <n v="159"/>
    <n v="1871"/>
    <n v="952942"/>
    <n v="4847"/>
    <n v="453082"/>
    <n v="24402"/>
    <n v="13959"/>
    <n v="1380000000"/>
  </r>
  <r>
    <s v="R03089"/>
    <x v="0"/>
    <x v="4"/>
    <x v="24"/>
    <x v="609"/>
    <n v="3225"/>
    <n v="6"/>
    <n v="1604"/>
    <n v="956167"/>
    <n v="4853"/>
    <n v="454686"/>
    <n v="54825"/>
    <n v="12643"/>
    <n v="83000000"/>
  </r>
  <r>
    <s v="R03090"/>
    <x v="4"/>
    <x v="12"/>
    <x v="14"/>
    <x v="375"/>
    <n v="1014"/>
    <n v="31"/>
    <n v="1556"/>
    <n v="957181"/>
    <n v="4884"/>
    <n v="456242"/>
    <n v="9126"/>
    <n v="4595"/>
    <n v="331000000"/>
  </r>
  <r>
    <s v="R03091"/>
    <x v="2"/>
    <x v="9"/>
    <x v="25"/>
    <x v="483"/>
    <n v="2021"/>
    <n v="87"/>
    <n v="2345"/>
    <n v="959202"/>
    <n v="4971"/>
    <n v="458587"/>
    <n v="22231"/>
    <n v="5599"/>
    <n v="1380000000"/>
  </r>
  <r>
    <s v="R03092"/>
    <x v="3"/>
    <x v="11"/>
    <x v="33"/>
    <x v="577"/>
    <n v="2676"/>
    <n v="64"/>
    <n v="2165"/>
    <n v="961878"/>
    <n v="5035"/>
    <n v="460752"/>
    <n v="45492"/>
    <n v="8935"/>
    <n v="68000000"/>
  </r>
  <r>
    <s v="R03093"/>
    <x v="0"/>
    <x v="16"/>
    <x v="19"/>
    <x v="76"/>
    <n v="1540"/>
    <n v="57"/>
    <n v="788"/>
    <n v="963418"/>
    <n v="5092"/>
    <n v="461540"/>
    <n v="15400"/>
    <n v="10733"/>
    <n v="83000000"/>
  </r>
  <r>
    <s v="R03094"/>
    <x v="1"/>
    <x v="18"/>
    <x v="27"/>
    <x v="326"/>
    <n v="2936"/>
    <n v="180"/>
    <n v="641"/>
    <n v="966354"/>
    <n v="5272"/>
    <n v="462181"/>
    <n v="52848"/>
    <n v="2165"/>
    <n v="213000000"/>
  </r>
  <r>
    <s v="R03095"/>
    <x v="3"/>
    <x v="6"/>
    <x v="22"/>
    <x v="673"/>
    <n v="3106"/>
    <n v="91"/>
    <n v="4301"/>
    <n v="969460"/>
    <n v="5363"/>
    <n v="466482"/>
    <n v="55908"/>
    <n v="9846"/>
    <n v="68000000"/>
  </r>
  <r>
    <s v="R03096"/>
    <x v="0"/>
    <x v="0"/>
    <x v="0"/>
    <x v="79"/>
    <n v="783"/>
    <n v="33"/>
    <n v="3106"/>
    <n v="970243"/>
    <n v="5396"/>
    <n v="469588"/>
    <n v="4698"/>
    <n v="11699"/>
    <n v="83000000"/>
  </r>
  <r>
    <s v="R03097"/>
    <x v="4"/>
    <x v="13"/>
    <x v="21"/>
    <x v="18"/>
    <n v="670"/>
    <n v="89"/>
    <n v="1451"/>
    <n v="970913"/>
    <n v="5485"/>
    <n v="471039"/>
    <n v="11390"/>
    <n v="5778"/>
    <n v="331000000"/>
  </r>
  <r>
    <s v="R03098"/>
    <x v="2"/>
    <x v="9"/>
    <x v="9"/>
    <x v="455"/>
    <n v="2769"/>
    <n v="196"/>
    <n v="2989"/>
    <n v="973682"/>
    <n v="5681"/>
    <n v="474028"/>
    <n v="49842"/>
    <n v="11993"/>
    <n v="1380000000"/>
  </r>
  <r>
    <s v="R03099"/>
    <x v="2"/>
    <x v="7"/>
    <x v="7"/>
    <x v="563"/>
    <n v="2573"/>
    <n v="183"/>
    <n v="4918"/>
    <n v="976255"/>
    <n v="5864"/>
    <n v="478946"/>
    <n v="33449"/>
    <n v="19853"/>
    <n v="1380000000"/>
  </r>
  <r>
    <s v="R03100"/>
    <x v="0"/>
    <x v="19"/>
    <x v="35"/>
    <x v="623"/>
    <n v="2584"/>
    <n v="65"/>
    <n v="2304"/>
    <n v="978839"/>
    <n v="5929"/>
    <n v="481250"/>
    <n v="31008"/>
    <n v="16646"/>
    <n v="83000000"/>
  </r>
  <r>
    <s v="R03101"/>
    <x v="3"/>
    <x v="11"/>
    <x v="12"/>
    <x v="615"/>
    <n v="4942"/>
    <n v="159"/>
    <n v="2229"/>
    <n v="983781"/>
    <n v="6088"/>
    <n v="483479"/>
    <n v="64246"/>
    <n v="14264"/>
    <n v="68000000"/>
  </r>
  <r>
    <s v="R03102"/>
    <x v="1"/>
    <x v="15"/>
    <x v="18"/>
    <x v="611"/>
    <n v="1277"/>
    <n v="97"/>
    <n v="4303"/>
    <n v="985058"/>
    <n v="6185"/>
    <n v="487782"/>
    <n v="16601"/>
    <n v="4431"/>
    <n v="213000000"/>
  </r>
  <r>
    <s v="R03103"/>
    <x v="4"/>
    <x v="12"/>
    <x v="17"/>
    <x v="253"/>
    <n v="3043"/>
    <n v="49"/>
    <n v="878"/>
    <n v="988101"/>
    <n v="6234"/>
    <n v="488660"/>
    <n v="27387"/>
    <n v="15210"/>
    <n v="331000000"/>
  </r>
  <r>
    <s v="R03104"/>
    <x v="0"/>
    <x v="0"/>
    <x v="0"/>
    <x v="417"/>
    <n v="3172"/>
    <n v="23"/>
    <n v="3712"/>
    <n v="991273"/>
    <n v="6257"/>
    <n v="492372"/>
    <n v="47580"/>
    <n v="9208"/>
    <n v="83000000"/>
  </r>
  <r>
    <s v="R03105"/>
    <x v="4"/>
    <x v="14"/>
    <x v="16"/>
    <x v="407"/>
    <n v="3782"/>
    <n v="173"/>
    <n v="2389"/>
    <n v="995055"/>
    <n v="6430"/>
    <n v="494761"/>
    <n v="41602"/>
    <n v="14539"/>
    <n v="331000000"/>
  </r>
  <r>
    <s v="R03106"/>
    <x v="2"/>
    <x v="7"/>
    <x v="7"/>
    <x v="381"/>
    <n v="177"/>
    <n v="130"/>
    <n v="1612"/>
    <n v="995232"/>
    <n v="6560"/>
    <n v="496373"/>
    <n v="1947"/>
    <n v="17367"/>
    <n v="1380000000"/>
  </r>
  <r>
    <s v="R03107"/>
    <x v="1"/>
    <x v="3"/>
    <x v="3"/>
    <x v="99"/>
    <n v="275"/>
    <n v="113"/>
    <n v="4473"/>
    <n v="995507"/>
    <n v="6673"/>
    <n v="500846"/>
    <n v="3850"/>
    <n v="7671"/>
    <n v="213000000"/>
  </r>
  <r>
    <s v="R03108"/>
    <x v="4"/>
    <x v="13"/>
    <x v="15"/>
    <x v="490"/>
    <n v="2359"/>
    <n v="9"/>
    <n v="4506"/>
    <n v="997866"/>
    <n v="6682"/>
    <n v="505352"/>
    <n v="30667"/>
    <n v="17943"/>
    <n v="331000000"/>
  </r>
  <r>
    <s v="R03109"/>
    <x v="0"/>
    <x v="16"/>
    <x v="19"/>
    <x v="307"/>
    <n v="3481"/>
    <n v="133"/>
    <n v="4478"/>
    <n v="1347"/>
    <n v="6815"/>
    <n v="509830"/>
    <n v="45253"/>
    <n v="2702"/>
    <n v="83000000"/>
  </r>
  <r>
    <s v="R03110"/>
    <x v="1"/>
    <x v="18"/>
    <x v="27"/>
    <x v="245"/>
    <n v="4886"/>
    <n v="97"/>
    <n v="3464"/>
    <n v="6233"/>
    <n v="6912"/>
    <n v="513294"/>
    <n v="48860"/>
    <n v="15191"/>
    <n v="213000000"/>
  </r>
  <r>
    <s v="R03111"/>
    <x v="3"/>
    <x v="6"/>
    <x v="22"/>
    <x v="158"/>
    <n v="3359"/>
    <n v="51"/>
    <n v="570"/>
    <n v="9592"/>
    <n v="6963"/>
    <n v="513864"/>
    <n v="23513"/>
    <n v="10455"/>
    <n v="68000000"/>
  </r>
  <r>
    <s v="R03112"/>
    <x v="0"/>
    <x v="19"/>
    <x v="36"/>
    <x v="420"/>
    <n v="1424"/>
    <n v="49"/>
    <n v="1174"/>
    <n v="11016"/>
    <n v="7012"/>
    <n v="515038"/>
    <n v="17088"/>
    <n v="16281"/>
    <n v="83000000"/>
  </r>
  <r>
    <s v="R03113"/>
    <x v="4"/>
    <x v="12"/>
    <x v="17"/>
    <x v="127"/>
    <n v="4122"/>
    <n v="109"/>
    <n v="279"/>
    <n v="15138"/>
    <n v="7121"/>
    <n v="515317"/>
    <n v="20610"/>
    <n v="5686"/>
    <n v="331000000"/>
  </r>
  <r>
    <s v="R03114"/>
    <x v="1"/>
    <x v="18"/>
    <x v="27"/>
    <x v="228"/>
    <n v="2960"/>
    <n v="57"/>
    <n v="2670"/>
    <n v="18098"/>
    <n v="7178"/>
    <n v="517987"/>
    <n v="41440"/>
    <n v="4497"/>
    <n v="213000000"/>
  </r>
  <r>
    <s v="R03115"/>
    <x v="0"/>
    <x v="4"/>
    <x v="24"/>
    <x v="453"/>
    <n v="2469"/>
    <n v="179"/>
    <n v="2552"/>
    <n v="20567"/>
    <n v="7357"/>
    <n v="520539"/>
    <n v="37035"/>
    <n v="5802"/>
    <n v="83000000"/>
  </r>
  <r>
    <s v="R03116"/>
    <x v="1"/>
    <x v="3"/>
    <x v="3"/>
    <x v="365"/>
    <n v="3085"/>
    <n v="12"/>
    <n v="2153"/>
    <n v="23652"/>
    <n v="7369"/>
    <n v="522692"/>
    <n v="24680"/>
    <n v="4268"/>
    <n v="213000000"/>
  </r>
  <r>
    <s v="R03117"/>
    <x v="1"/>
    <x v="3"/>
    <x v="3"/>
    <x v="694"/>
    <n v="2372"/>
    <n v="124"/>
    <n v="4109"/>
    <n v="26024"/>
    <n v="7493"/>
    <n v="526801"/>
    <n v="33208"/>
    <n v="15128"/>
    <n v="213000000"/>
  </r>
  <r>
    <s v="R03118"/>
    <x v="1"/>
    <x v="1"/>
    <x v="1"/>
    <x v="576"/>
    <n v="4068"/>
    <n v="58"/>
    <n v="2052"/>
    <n v="30092"/>
    <n v="7551"/>
    <n v="528853"/>
    <n v="24408"/>
    <n v="4048"/>
    <n v="213000000"/>
  </r>
  <r>
    <s v="R03119"/>
    <x v="4"/>
    <x v="14"/>
    <x v="16"/>
    <x v="380"/>
    <n v="1590"/>
    <n v="166"/>
    <n v="3066"/>
    <n v="31682"/>
    <n v="7717"/>
    <n v="531919"/>
    <n v="14310"/>
    <n v="506"/>
    <n v="331000000"/>
  </r>
  <r>
    <s v="R03120"/>
    <x v="0"/>
    <x v="19"/>
    <x v="35"/>
    <x v="513"/>
    <n v="4380"/>
    <n v="52"/>
    <n v="3710"/>
    <n v="36062"/>
    <n v="7769"/>
    <n v="535629"/>
    <n v="70080"/>
    <n v="6287"/>
    <n v="83000000"/>
  </r>
  <r>
    <s v="R03121"/>
    <x v="2"/>
    <x v="9"/>
    <x v="9"/>
    <x v="229"/>
    <n v="1112"/>
    <n v="185"/>
    <n v="857"/>
    <n v="37174"/>
    <n v="7954"/>
    <n v="536486"/>
    <n v="17792"/>
    <n v="12214"/>
    <n v="1380000000"/>
  </r>
  <r>
    <s v="R03122"/>
    <x v="2"/>
    <x v="2"/>
    <x v="2"/>
    <x v="363"/>
    <n v="1068"/>
    <n v="19"/>
    <n v="3800"/>
    <n v="38242"/>
    <n v="7973"/>
    <n v="540286"/>
    <n v="11748"/>
    <n v="246"/>
    <n v="1380000000"/>
  </r>
  <r>
    <s v="R03123"/>
    <x v="4"/>
    <x v="12"/>
    <x v="17"/>
    <x v="538"/>
    <n v="2545"/>
    <n v="190"/>
    <n v="4561"/>
    <n v="40787"/>
    <n v="8163"/>
    <n v="544847"/>
    <n v="38175"/>
    <n v="6684"/>
    <n v="331000000"/>
  </r>
  <r>
    <s v="R03124"/>
    <x v="4"/>
    <x v="14"/>
    <x v="32"/>
    <x v="288"/>
    <n v="3649"/>
    <n v="95"/>
    <n v="4841"/>
    <n v="44436"/>
    <n v="8258"/>
    <n v="549688"/>
    <n v="18245"/>
    <n v="14655"/>
    <n v="331000000"/>
  </r>
  <r>
    <s v="R03125"/>
    <x v="1"/>
    <x v="3"/>
    <x v="31"/>
    <x v="188"/>
    <n v="1814"/>
    <n v="9"/>
    <n v="1856"/>
    <n v="46250"/>
    <n v="8267"/>
    <n v="551544"/>
    <n v="14512"/>
    <n v="7552"/>
    <n v="213000000"/>
  </r>
  <r>
    <s v="R03126"/>
    <x v="0"/>
    <x v="0"/>
    <x v="0"/>
    <x v="536"/>
    <n v="3907"/>
    <n v="153"/>
    <n v="4227"/>
    <n v="50157"/>
    <n v="8420"/>
    <n v="555771"/>
    <n v="27349"/>
    <n v="14569"/>
    <n v="83000000"/>
  </r>
  <r>
    <s v="R03127"/>
    <x v="0"/>
    <x v="0"/>
    <x v="0"/>
    <x v="581"/>
    <n v="3731"/>
    <n v="146"/>
    <n v="776"/>
    <n v="53888"/>
    <n v="8566"/>
    <n v="556547"/>
    <n v="29848"/>
    <n v="11801"/>
    <n v="83000000"/>
  </r>
  <r>
    <s v="R03128"/>
    <x v="3"/>
    <x v="10"/>
    <x v="11"/>
    <x v="91"/>
    <n v="2192"/>
    <n v="60"/>
    <n v="3762"/>
    <n v="56080"/>
    <n v="8626"/>
    <n v="560309"/>
    <n v="21920"/>
    <n v="12849"/>
    <n v="68000000"/>
  </r>
  <r>
    <s v="R03129"/>
    <x v="3"/>
    <x v="6"/>
    <x v="22"/>
    <x v="685"/>
    <n v="81"/>
    <n v="76"/>
    <n v="2463"/>
    <n v="56161"/>
    <n v="8702"/>
    <n v="562772"/>
    <n v="1134"/>
    <n v="19098"/>
    <n v="68000000"/>
  </r>
  <r>
    <s v="R03130"/>
    <x v="2"/>
    <x v="2"/>
    <x v="29"/>
    <x v="706"/>
    <n v="3706"/>
    <n v="117"/>
    <n v="4439"/>
    <n v="59867"/>
    <n v="8819"/>
    <n v="567211"/>
    <n v="37060"/>
    <n v="9634"/>
    <n v="1380000000"/>
  </r>
  <r>
    <s v="R03131"/>
    <x v="3"/>
    <x v="6"/>
    <x v="22"/>
    <x v="591"/>
    <n v="3176"/>
    <n v="161"/>
    <n v="3448"/>
    <n v="63043"/>
    <n v="8980"/>
    <n v="570659"/>
    <n v="50816"/>
    <n v="2639"/>
    <n v="68000000"/>
  </r>
  <r>
    <s v="R03132"/>
    <x v="3"/>
    <x v="11"/>
    <x v="33"/>
    <x v="541"/>
    <n v="1825"/>
    <n v="83"/>
    <n v="1555"/>
    <n v="64868"/>
    <n v="9063"/>
    <n v="572214"/>
    <n v="9125"/>
    <n v="4157"/>
    <n v="68000000"/>
  </r>
  <r>
    <s v="R03133"/>
    <x v="2"/>
    <x v="5"/>
    <x v="5"/>
    <x v="563"/>
    <n v="81"/>
    <n v="171"/>
    <n v="3367"/>
    <n v="64949"/>
    <n v="9234"/>
    <n v="575581"/>
    <n v="567"/>
    <n v="13382"/>
    <n v="1380000000"/>
  </r>
  <r>
    <s v="R03134"/>
    <x v="2"/>
    <x v="2"/>
    <x v="29"/>
    <x v="549"/>
    <n v="93"/>
    <n v="17"/>
    <n v="577"/>
    <n v="65042"/>
    <n v="9251"/>
    <n v="576158"/>
    <n v="465"/>
    <n v="1918"/>
    <n v="1380000000"/>
  </r>
  <r>
    <s v="R03135"/>
    <x v="3"/>
    <x v="11"/>
    <x v="12"/>
    <x v="595"/>
    <n v="342"/>
    <n v="120"/>
    <n v="4440"/>
    <n v="65384"/>
    <n v="9371"/>
    <n v="580598"/>
    <n v="5814"/>
    <n v="943"/>
    <n v="68000000"/>
  </r>
  <r>
    <s v="R03136"/>
    <x v="0"/>
    <x v="19"/>
    <x v="36"/>
    <x v="313"/>
    <n v="2408"/>
    <n v="111"/>
    <n v="2522"/>
    <n v="67792"/>
    <n v="9482"/>
    <n v="583120"/>
    <n v="12040"/>
    <n v="18941"/>
    <n v="83000000"/>
  </r>
  <r>
    <s v="R03137"/>
    <x v="3"/>
    <x v="10"/>
    <x v="11"/>
    <x v="712"/>
    <n v="1854"/>
    <n v="71"/>
    <n v="4620"/>
    <n v="69646"/>
    <n v="9553"/>
    <n v="587740"/>
    <n v="9270"/>
    <n v="988"/>
    <n v="68000000"/>
  </r>
  <r>
    <s v="R03138"/>
    <x v="1"/>
    <x v="18"/>
    <x v="23"/>
    <x v="371"/>
    <n v="3999"/>
    <n v="143"/>
    <n v="45"/>
    <n v="73645"/>
    <n v="9696"/>
    <n v="587785"/>
    <n v="27993"/>
    <n v="7936"/>
    <n v="213000000"/>
  </r>
  <r>
    <s v="R03139"/>
    <x v="1"/>
    <x v="3"/>
    <x v="3"/>
    <x v="342"/>
    <n v="1089"/>
    <n v="103"/>
    <n v="1934"/>
    <n v="74734"/>
    <n v="9799"/>
    <n v="589719"/>
    <n v="19602"/>
    <n v="6693"/>
    <n v="213000000"/>
  </r>
  <r>
    <s v="R03140"/>
    <x v="1"/>
    <x v="15"/>
    <x v="30"/>
    <x v="69"/>
    <n v="623"/>
    <n v="76"/>
    <n v="980"/>
    <n v="75357"/>
    <n v="9875"/>
    <n v="590699"/>
    <n v="3738"/>
    <n v="14672"/>
    <n v="213000000"/>
  </r>
  <r>
    <s v="R03141"/>
    <x v="4"/>
    <x v="8"/>
    <x v="8"/>
    <x v="374"/>
    <n v="867"/>
    <n v="25"/>
    <n v="3294"/>
    <n v="76224"/>
    <n v="9900"/>
    <n v="593993"/>
    <n v="15606"/>
    <n v="4279"/>
    <n v="331000000"/>
  </r>
  <r>
    <s v="R03142"/>
    <x v="1"/>
    <x v="1"/>
    <x v="26"/>
    <x v="333"/>
    <n v="2476"/>
    <n v="192"/>
    <n v="2070"/>
    <n v="78700"/>
    <n v="10092"/>
    <n v="596063"/>
    <n v="39616"/>
    <n v="19951"/>
    <n v="213000000"/>
  </r>
  <r>
    <s v="R03143"/>
    <x v="0"/>
    <x v="16"/>
    <x v="19"/>
    <x v="246"/>
    <n v="3472"/>
    <n v="193"/>
    <n v="2114"/>
    <n v="82172"/>
    <n v="10285"/>
    <n v="598177"/>
    <n v="27776"/>
    <n v="14615"/>
    <n v="83000000"/>
  </r>
  <r>
    <s v="R03144"/>
    <x v="4"/>
    <x v="8"/>
    <x v="8"/>
    <x v="176"/>
    <n v="170"/>
    <n v="102"/>
    <n v="625"/>
    <n v="82342"/>
    <n v="10387"/>
    <n v="598802"/>
    <n v="1870"/>
    <n v="9928"/>
    <n v="331000000"/>
  </r>
  <r>
    <s v="R03145"/>
    <x v="4"/>
    <x v="14"/>
    <x v="16"/>
    <x v="61"/>
    <n v="1782"/>
    <n v="154"/>
    <n v="3554"/>
    <n v="84124"/>
    <n v="10541"/>
    <n v="602356"/>
    <n v="26730"/>
    <n v="3113"/>
    <n v="331000000"/>
  </r>
  <r>
    <s v="R03146"/>
    <x v="1"/>
    <x v="18"/>
    <x v="27"/>
    <x v="605"/>
    <n v="577"/>
    <n v="3"/>
    <n v="3649"/>
    <n v="84701"/>
    <n v="10544"/>
    <n v="606005"/>
    <n v="8655"/>
    <n v="9515"/>
    <n v="213000000"/>
  </r>
  <r>
    <s v="R03147"/>
    <x v="3"/>
    <x v="10"/>
    <x v="10"/>
    <x v="600"/>
    <n v="67"/>
    <n v="50"/>
    <n v="3724"/>
    <n v="84768"/>
    <n v="10594"/>
    <n v="609729"/>
    <n v="1206"/>
    <n v="11627"/>
    <n v="68000000"/>
  </r>
  <r>
    <s v="R03148"/>
    <x v="2"/>
    <x v="9"/>
    <x v="25"/>
    <x v="64"/>
    <n v="1515"/>
    <n v="130"/>
    <n v="257"/>
    <n v="86283"/>
    <n v="10724"/>
    <n v="609986"/>
    <n v="28785"/>
    <n v="14325"/>
    <n v="1380000000"/>
  </r>
  <r>
    <s v="R03149"/>
    <x v="3"/>
    <x v="11"/>
    <x v="33"/>
    <x v="384"/>
    <n v="0"/>
    <n v="86"/>
    <n v="4043"/>
    <n v="86283"/>
    <n v="10810"/>
    <n v="614029"/>
    <n v="0"/>
    <n v="4214"/>
    <n v="68000000"/>
  </r>
  <r>
    <s v="R03150"/>
    <x v="3"/>
    <x v="6"/>
    <x v="6"/>
    <x v="565"/>
    <n v="2198"/>
    <n v="65"/>
    <n v="2010"/>
    <n v="88481"/>
    <n v="10875"/>
    <n v="616039"/>
    <n v="13188"/>
    <n v="3148"/>
    <n v="68000000"/>
  </r>
  <r>
    <s v="R03151"/>
    <x v="4"/>
    <x v="12"/>
    <x v="17"/>
    <x v="341"/>
    <n v="901"/>
    <n v="143"/>
    <n v="2593"/>
    <n v="89382"/>
    <n v="11018"/>
    <n v="618632"/>
    <n v="15317"/>
    <n v="2886"/>
    <n v="331000000"/>
  </r>
  <r>
    <s v="R03152"/>
    <x v="4"/>
    <x v="8"/>
    <x v="8"/>
    <x v="217"/>
    <n v="4845"/>
    <n v="27"/>
    <n v="252"/>
    <n v="94227"/>
    <n v="11045"/>
    <n v="618884"/>
    <n v="77520"/>
    <n v="12178"/>
    <n v="331000000"/>
  </r>
  <r>
    <s v="R03153"/>
    <x v="4"/>
    <x v="13"/>
    <x v="15"/>
    <x v="670"/>
    <n v="794"/>
    <n v="43"/>
    <n v="1212"/>
    <n v="95021"/>
    <n v="11088"/>
    <n v="620096"/>
    <n v="12704"/>
    <n v="2481"/>
    <n v="331000000"/>
  </r>
  <r>
    <s v="R03154"/>
    <x v="0"/>
    <x v="0"/>
    <x v="0"/>
    <x v="120"/>
    <n v="2066"/>
    <n v="145"/>
    <n v="2124"/>
    <n v="97087"/>
    <n v="11233"/>
    <n v="622220"/>
    <n v="39254"/>
    <n v="18394"/>
    <n v="83000000"/>
  </r>
  <r>
    <s v="R03155"/>
    <x v="0"/>
    <x v="19"/>
    <x v="35"/>
    <x v="112"/>
    <n v="1819"/>
    <n v="1"/>
    <n v="724"/>
    <n v="98906"/>
    <n v="11234"/>
    <n v="622944"/>
    <n v="30923"/>
    <n v="1425"/>
    <n v="83000000"/>
  </r>
  <r>
    <s v="R03156"/>
    <x v="2"/>
    <x v="2"/>
    <x v="29"/>
    <x v="379"/>
    <n v="370"/>
    <n v="171"/>
    <n v="2416"/>
    <n v="99276"/>
    <n v="11405"/>
    <n v="625360"/>
    <n v="5550"/>
    <n v="667"/>
    <n v="1380000000"/>
  </r>
  <r>
    <s v="R03157"/>
    <x v="4"/>
    <x v="13"/>
    <x v="21"/>
    <x v="552"/>
    <n v="2538"/>
    <n v="147"/>
    <n v="4663"/>
    <n v="101814"/>
    <n v="11552"/>
    <n v="630023"/>
    <n v="27918"/>
    <n v="5532"/>
    <n v="331000000"/>
  </r>
  <r>
    <s v="R03158"/>
    <x v="1"/>
    <x v="15"/>
    <x v="18"/>
    <x v="61"/>
    <n v="3907"/>
    <n v="55"/>
    <n v="2671"/>
    <n v="105721"/>
    <n v="11607"/>
    <n v="632694"/>
    <n v="62512"/>
    <n v="16486"/>
    <n v="213000000"/>
  </r>
  <r>
    <s v="R03159"/>
    <x v="4"/>
    <x v="12"/>
    <x v="14"/>
    <x v="610"/>
    <n v="2054"/>
    <n v="119"/>
    <n v="1177"/>
    <n v="107775"/>
    <n v="11726"/>
    <n v="633871"/>
    <n v="26702"/>
    <n v="3685"/>
    <n v="331000000"/>
  </r>
  <r>
    <s v="R03160"/>
    <x v="0"/>
    <x v="16"/>
    <x v="19"/>
    <x v="118"/>
    <n v="2596"/>
    <n v="103"/>
    <n v="2202"/>
    <n v="110371"/>
    <n v="11829"/>
    <n v="636073"/>
    <n v="38940"/>
    <n v="48"/>
    <n v="83000000"/>
  </r>
  <r>
    <s v="R03161"/>
    <x v="4"/>
    <x v="12"/>
    <x v="17"/>
    <x v="713"/>
    <n v="4466"/>
    <n v="150"/>
    <n v="2841"/>
    <n v="114837"/>
    <n v="11979"/>
    <n v="638914"/>
    <n v="84854"/>
    <n v="4947"/>
    <n v="331000000"/>
  </r>
  <r>
    <s v="R03162"/>
    <x v="0"/>
    <x v="16"/>
    <x v="19"/>
    <x v="94"/>
    <n v="1688"/>
    <n v="117"/>
    <n v="270"/>
    <n v="116525"/>
    <n v="12096"/>
    <n v="639184"/>
    <n v="11816"/>
    <n v="16167"/>
    <n v="83000000"/>
  </r>
  <r>
    <s v="R03163"/>
    <x v="4"/>
    <x v="13"/>
    <x v="15"/>
    <x v="433"/>
    <n v="4852"/>
    <n v="59"/>
    <n v="561"/>
    <n v="121377"/>
    <n v="12155"/>
    <n v="639745"/>
    <n v="67928"/>
    <n v="12288"/>
    <n v="331000000"/>
  </r>
  <r>
    <s v="R03164"/>
    <x v="1"/>
    <x v="3"/>
    <x v="3"/>
    <x v="408"/>
    <n v="3321"/>
    <n v="198"/>
    <n v="3139"/>
    <n v="124698"/>
    <n v="12353"/>
    <n v="642884"/>
    <n v="39852"/>
    <n v="12448"/>
    <n v="213000000"/>
  </r>
  <r>
    <s v="R03165"/>
    <x v="2"/>
    <x v="5"/>
    <x v="5"/>
    <x v="675"/>
    <n v="1138"/>
    <n v="172"/>
    <n v="2179"/>
    <n v="125836"/>
    <n v="12525"/>
    <n v="645063"/>
    <n v="11380"/>
    <n v="4719"/>
    <n v="1380000000"/>
  </r>
  <r>
    <s v="R03166"/>
    <x v="1"/>
    <x v="15"/>
    <x v="30"/>
    <x v="566"/>
    <n v="2621"/>
    <n v="46"/>
    <n v="1693"/>
    <n v="128457"/>
    <n v="12571"/>
    <n v="646756"/>
    <n v="49799"/>
    <n v="17677"/>
    <n v="213000000"/>
  </r>
  <r>
    <s v="R03167"/>
    <x v="0"/>
    <x v="0"/>
    <x v="0"/>
    <x v="577"/>
    <n v="2728"/>
    <n v="77"/>
    <n v="844"/>
    <n v="131185"/>
    <n v="12648"/>
    <n v="647600"/>
    <n v="46376"/>
    <n v="14811"/>
    <n v="83000000"/>
  </r>
  <r>
    <s v="R03168"/>
    <x v="3"/>
    <x v="11"/>
    <x v="33"/>
    <x v="635"/>
    <n v="1165"/>
    <n v="164"/>
    <n v="3753"/>
    <n v="132350"/>
    <n v="12812"/>
    <n v="651353"/>
    <n v="20970"/>
    <n v="6908"/>
    <n v="68000000"/>
  </r>
  <r>
    <s v="R03169"/>
    <x v="1"/>
    <x v="3"/>
    <x v="31"/>
    <x v="250"/>
    <n v="1508"/>
    <n v="135"/>
    <n v="3853"/>
    <n v="133858"/>
    <n v="12947"/>
    <n v="655206"/>
    <n v="15080"/>
    <n v="10155"/>
    <n v="213000000"/>
  </r>
  <r>
    <s v="R03170"/>
    <x v="4"/>
    <x v="12"/>
    <x v="14"/>
    <x v="394"/>
    <n v="3841"/>
    <n v="132"/>
    <n v="4315"/>
    <n v="137699"/>
    <n v="13079"/>
    <n v="659521"/>
    <n v="26887"/>
    <n v="17700"/>
    <n v="331000000"/>
  </r>
  <r>
    <s v="R03171"/>
    <x v="2"/>
    <x v="5"/>
    <x v="5"/>
    <x v="397"/>
    <n v="4558"/>
    <n v="22"/>
    <n v="3623"/>
    <n v="142257"/>
    <n v="13101"/>
    <n v="663144"/>
    <n v="63812"/>
    <n v="13899"/>
    <n v="1380000000"/>
  </r>
  <r>
    <s v="R03172"/>
    <x v="4"/>
    <x v="8"/>
    <x v="8"/>
    <x v="529"/>
    <n v="4576"/>
    <n v="104"/>
    <n v="4994"/>
    <n v="146833"/>
    <n v="13205"/>
    <n v="668138"/>
    <n v="59488"/>
    <n v="498"/>
    <n v="331000000"/>
  </r>
  <r>
    <s v="R03173"/>
    <x v="4"/>
    <x v="13"/>
    <x v="15"/>
    <x v="621"/>
    <n v="4918"/>
    <n v="9"/>
    <n v="1102"/>
    <n v="151751"/>
    <n v="13214"/>
    <n v="669240"/>
    <n v="63934"/>
    <n v="16870"/>
    <n v="331000000"/>
  </r>
  <r>
    <s v="R03174"/>
    <x v="1"/>
    <x v="1"/>
    <x v="26"/>
    <x v="223"/>
    <n v="523"/>
    <n v="112"/>
    <n v="750"/>
    <n v="152274"/>
    <n v="13326"/>
    <n v="669990"/>
    <n v="4184"/>
    <n v="7579"/>
    <n v="213000000"/>
  </r>
  <r>
    <s v="R03175"/>
    <x v="2"/>
    <x v="2"/>
    <x v="29"/>
    <x v="496"/>
    <n v="2258"/>
    <n v="26"/>
    <n v="2367"/>
    <n v="154532"/>
    <n v="13352"/>
    <n v="672357"/>
    <n v="38386"/>
    <n v="5740"/>
    <n v="1380000000"/>
  </r>
  <r>
    <s v="R03176"/>
    <x v="3"/>
    <x v="10"/>
    <x v="11"/>
    <x v="355"/>
    <n v="4339"/>
    <n v="98"/>
    <n v="4413"/>
    <n v="158871"/>
    <n v="13450"/>
    <n v="676770"/>
    <n v="73763"/>
    <n v="888"/>
    <n v="68000000"/>
  </r>
  <r>
    <s v="R03177"/>
    <x v="4"/>
    <x v="8"/>
    <x v="34"/>
    <x v="608"/>
    <n v="238"/>
    <n v="0"/>
    <n v="1772"/>
    <n v="159109"/>
    <n v="13450"/>
    <n v="678542"/>
    <n v="3332"/>
    <n v="11920"/>
    <n v="331000000"/>
  </r>
  <r>
    <s v="R03178"/>
    <x v="2"/>
    <x v="9"/>
    <x v="9"/>
    <x v="695"/>
    <n v="1220"/>
    <n v="70"/>
    <n v="4683"/>
    <n v="160329"/>
    <n v="13520"/>
    <n v="683225"/>
    <n v="19520"/>
    <n v="10483"/>
    <n v="1380000000"/>
  </r>
  <r>
    <s v="R03179"/>
    <x v="3"/>
    <x v="17"/>
    <x v="28"/>
    <x v="704"/>
    <n v="768"/>
    <n v="114"/>
    <n v="2086"/>
    <n v="161097"/>
    <n v="13634"/>
    <n v="685311"/>
    <n v="7680"/>
    <n v="7736"/>
    <n v="68000000"/>
  </r>
  <r>
    <s v="R03180"/>
    <x v="4"/>
    <x v="8"/>
    <x v="34"/>
    <x v="530"/>
    <n v="234"/>
    <n v="135"/>
    <n v="3270"/>
    <n v="161331"/>
    <n v="13769"/>
    <n v="688581"/>
    <n v="2106"/>
    <n v="1104"/>
    <n v="331000000"/>
  </r>
  <r>
    <s v="R03181"/>
    <x v="2"/>
    <x v="7"/>
    <x v="7"/>
    <x v="43"/>
    <n v="2760"/>
    <n v="138"/>
    <n v="4200"/>
    <n v="164091"/>
    <n v="13907"/>
    <n v="692781"/>
    <n v="22080"/>
    <n v="16564"/>
    <n v="1380000000"/>
  </r>
  <r>
    <s v="R03182"/>
    <x v="1"/>
    <x v="18"/>
    <x v="27"/>
    <x v="546"/>
    <n v="4592"/>
    <n v="126"/>
    <n v="3865"/>
    <n v="168683"/>
    <n v="14033"/>
    <n v="696646"/>
    <n v="27552"/>
    <n v="4767"/>
    <n v="213000000"/>
  </r>
  <r>
    <s v="R03183"/>
    <x v="4"/>
    <x v="8"/>
    <x v="34"/>
    <x v="544"/>
    <n v="1519"/>
    <n v="115"/>
    <n v="506"/>
    <n v="170202"/>
    <n v="14148"/>
    <n v="697152"/>
    <n v="12152"/>
    <n v="17253"/>
    <n v="331000000"/>
  </r>
  <r>
    <s v="R03184"/>
    <x v="4"/>
    <x v="13"/>
    <x v="15"/>
    <x v="409"/>
    <n v="1903"/>
    <n v="155"/>
    <n v="4665"/>
    <n v="172105"/>
    <n v="14303"/>
    <n v="701817"/>
    <n v="20933"/>
    <n v="11640"/>
    <n v="331000000"/>
  </r>
  <r>
    <s v="R03185"/>
    <x v="2"/>
    <x v="7"/>
    <x v="7"/>
    <x v="58"/>
    <n v="2234"/>
    <n v="33"/>
    <n v="328"/>
    <n v="174339"/>
    <n v="14336"/>
    <n v="702145"/>
    <n v="15638"/>
    <n v="8408"/>
    <n v="1380000000"/>
  </r>
  <r>
    <s v="R03186"/>
    <x v="4"/>
    <x v="13"/>
    <x v="21"/>
    <x v="152"/>
    <n v="935"/>
    <n v="170"/>
    <n v="1714"/>
    <n v="175274"/>
    <n v="14506"/>
    <n v="703859"/>
    <n v="6545"/>
    <n v="2810"/>
    <n v="331000000"/>
  </r>
  <r>
    <s v="R03187"/>
    <x v="3"/>
    <x v="10"/>
    <x v="11"/>
    <x v="435"/>
    <n v="1268"/>
    <n v="155"/>
    <n v="221"/>
    <n v="176542"/>
    <n v="14661"/>
    <n v="704080"/>
    <n v="19020"/>
    <n v="14337"/>
    <n v="68000000"/>
  </r>
  <r>
    <s v="R03188"/>
    <x v="4"/>
    <x v="13"/>
    <x v="15"/>
    <x v="608"/>
    <n v="818"/>
    <n v="176"/>
    <n v="2703"/>
    <n v="177360"/>
    <n v="14837"/>
    <n v="706783"/>
    <n v="5726"/>
    <n v="13886"/>
    <n v="331000000"/>
  </r>
  <r>
    <s v="R03189"/>
    <x v="0"/>
    <x v="0"/>
    <x v="0"/>
    <x v="325"/>
    <n v="3567"/>
    <n v="188"/>
    <n v="3887"/>
    <n v="180927"/>
    <n v="15025"/>
    <n v="710670"/>
    <n v="46371"/>
    <n v="15834"/>
    <n v="83000000"/>
  </r>
  <r>
    <s v="R03190"/>
    <x v="3"/>
    <x v="10"/>
    <x v="11"/>
    <x v="542"/>
    <n v="4117"/>
    <n v="164"/>
    <n v="4246"/>
    <n v="185044"/>
    <n v="15189"/>
    <n v="714916"/>
    <n v="74106"/>
    <n v="12747"/>
    <n v="68000000"/>
  </r>
  <r>
    <s v="R03191"/>
    <x v="2"/>
    <x v="2"/>
    <x v="29"/>
    <x v="21"/>
    <n v="2115"/>
    <n v="130"/>
    <n v="2770"/>
    <n v="187159"/>
    <n v="15319"/>
    <n v="717686"/>
    <n v="10575"/>
    <n v="17015"/>
    <n v="1380000000"/>
  </r>
  <r>
    <s v="R03192"/>
    <x v="3"/>
    <x v="6"/>
    <x v="6"/>
    <x v="400"/>
    <n v="2439"/>
    <n v="8"/>
    <n v="3939"/>
    <n v="189598"/>
    <n v="15327"/>
    <n v="721625"/>
    <n v="21951"/>
    <n v="13044"/>
    <n v="68000000"/>
  </r>
  <r>
    <s v="R03193"/>
    <x v="0"/>
    <x v="4"/>
    <x v="24"/>
    <x v="74"/>
    <n v="3387"/>
    <n v="88"/>
    <n v="978"/>
    <n v="192985"/>
    <n v="15415"/>
    <n v="722603"/>
    <n v="44031"/>
    <n v="15119"/>
    <n v="83000000"/>
  </r>
  <r>
    <s v="R03194"/>
    <x v="0"/>
    <x v="16"/>
    <x v="19"/>
    <x v="568"/>
    <n v="1088"/>
    <n v="129"/>
    <n v="3093"/>
    <n v="194073"/>
    <n v="15544"/>
    <n v="725696"/>
    <n v="19584"/>
    <n v="16514"/>
    <n v="83000000"/>
  </r>
  <r>
    <s v="R03195"/>
    <x v="4"/>
    <x v="12"/>
    <x v="17"/>
    <x v="418"/>
    <n v="1827"/>
    <n v="22"/>
    <n v="2924"/>
    <n v="195900"/>
    <n v="15566"/>
    <n v="728620"/>
    <n v="20097"/>
    <n v="11480"/>
    <n v="331000000"/>
  </r>
  <r>
    <s v="R03196"/>
    <x v="4"/>
    <x v="14"/>
    <x v="32"/>
    <x v="632"/>
    <n v="4824"/>
    <n v="178"/>
    <n v="620"/>
    <n v="200724"/>
    <n v="15744"/>
    <n v="729240"/>
    <n v="77184"/>
    <n v="8721"/>
    <n v="331000000"/>
  </r>
  <r>
    <s v="R03197"/>
    <x v="1"/>
    <x v="15"/>
    <x v="30"/>
    <x v="585"/>
    <n v="2588"/>
    <n v="144"/>
    <n v="3465"/>
    <n v="203312"/>
    <n v="15888"/>
    <n v="732705"/>
    <n v="41408"/>
    <n v="13542"/>
    <n v="213000000"/>
  </r>
  <r>
    <s v="R03198"/>
    <x v="3"/>
    <x v="6"/>
    <x v="22"/>
    <x v="640"/>
    <n v="2615"/>
    <n v="152"/>
    <n v="1631"/>
    <n v="205927"/>
    <n v="16040"/>
    <n v="734336"/>
    <n v="13075"/>
    <n v="10025"/>
    <n v="68000000"/>
  </r>
  <r>
    <s v="R03199"/>
    <x v="1"/>
    <x v="15"/>
    <x v="30"/>
    <x v="492"/>
    <n v="1873"/>
    <n v="154"/>
    <n v="3406"/>
    <n v="207800"/>
    <n v="16194"/>
    <n v="737742"/>
    <n v="14984"/>
    <n v="1147"/>
    <n v="213000000"/>
  </r>
  <r>
    <s v="R03200"/>
    <x v="0"/>
    <x v="0"/>
    <x v="0"/>
    <x v="293"/>
    <n v="4307"/>
    <n v="19"/>
    <n v="1837"/>
    <n v="212107"/>
    <n v="16213"/>
    <n v="739579"/>
    <n v="43070"/>
    <n v="561"/>
    <n v="83000000"/>
  </r>
  <r>
    <s v="R03201"/>
    <x v="4"/>
    <x v="14"/>
    <x v="32"/>
    <x v="622"/>
    <n v="1773"/>
    <n v="72"/>
    <n v="4935"/>
    <n v="213880"/>
    <n v="16285"/>
    <n v="744514"/>
    <n v="15957"/>
    <n v="19970"/>
    <n v="331000000"/>
  </r>
  <r>
    <s v="R03202"/>
    <x v="4"/>
    <x v="8"/>
    <x v="8"/>
    <x v="494"/>
    <n v="199"/>
    <n v="163"/>
    <n v="1560"/>
    <n v="214079"/>
    <n v="16448"/>
    <n v="746074"/>
    <n v="1194"/>
    <n v="17479"/>
    <n v="331000000"/>
  </r>
  <r>
    <s v="R03203"/>
    <x v="4"/>
    <x v="13"/>
    <x v="15"/>
    <x v="640"/>
    <n v="177"/>
    <n v="155"/>
    <n v="43"/>
    <n v="214256"/>
    <n v="16603"/>
    <n v="746117"/>
    <n v="885"/>
    <n v="15731"/>
    <n v="331000000"/>
  </r>
  <r>
    <s v="R03204"/>
    <x v="2"/>
    <x v="9"/>
    <x v="25"/>
    <x v="72"/>
    <n v="930"/>
    <n v="28"/>
    <n v="4692"/>
    <n v="215186"/>
    <n v="16631"/>
    <n v="750809"/>
    <n v="13950"/>
    <n v="2172"/>
    <n v="1380000000"/>
  </r>
  <r>
    <s v="R03205"/>
    <x v="0"/>
    <x v="16"/>
    <x v="19"/>
    <x v="157"/>
    <n v="3736"/>
    <n v="119"/>
    <n v="4117"/>
    <n v="218922"/>
    <n v="16750"/>
    <n v="754926"/>
    <n v="29888"/>
    <n v="10622"/>
    <n v="83000000"/>
  </r>
  <r>
    <s v="R03206"/>
    <x v="4"/>
    <x v="12"/>
    <x v="14"/>
    <x v="97"/>
    <n v="2036"/>
    <n v="169"/>
    <n v="4321"/>
    <n v="220958"/>
    <n v="16919"/>
    <n v="759247"/>
    <n v="32576"/>
    <n v="14520"/>
    <n v="331000000"/>
  </r>
  <r>
    <s v="R03207"/>
    <x v="0"/>
    <x v="0"/>
    <x v="0"/>
    <x v="9"/>
    <n v="1485"/>
    <n v="57"/>
    <n v="4644"/>
    <n v="222443"/>
    <n v="16976"/>
    <n v="763891"/>
    <n v="20790"/>
    <n v="83"/>
    <n v="83000000"/>
  </r>
  <r>
    <s v="R03208"/>
    <x v="4"/>
    <x v="14"/>
    <x v="16"/>
    <x v="89"/>
    <n v="2091"/>
    <n v="117"/>
    <n v="4469"/>
    <n v="224534"/>
    <n v="17093"/>
    <n v="768360"/>
    <n v="18819"/>
    <n v="2987"/>
    <n v="331000000"/>
  </r>
  <r>
    <s v="R03209"/>
    <x v="3"/>
    <x v="17"/>
    <x v="28"/>
    <x v="679"/>
    <n v="4263"/>
    <n v="31"/>
    <n v="1027"/>
    <n v="228797"/>
    <n v="17124"/>
    <n v="769387"/>
    <n v="80997"/>
    <n v="12952"/>
    <n v="68000000"/>
  </r>
  <r>
    <s v="R03210"/>
    <x v="0"/>
    <x v="19"/>
    <x v="35"/>
    <x v="460"/>
    <n v="2384"/>
    <n v="139"/>
    <n v="1985"/>
    <n v="231181"/>
    <n v="17263"/>
    <n v="771372"/>
    <n v="19072"/>
    <n v="15045"/>
    <n v="83000000"/>
  </r>
  <r>
    <s v="R03211"/>
    <x v="1"/>
    <x v="15"/>
    <x v="30"/>
    <x v="428"/>
    <n v="4088"/>
    <n v="157"/>
    <n v="1726"/>
    <n v="235269"/>
    <n v="17420"/>
    <n v="773098"/>
    <n v="28616"/>
    <n v="6875"/>
    <n v="213000000"/>
  </r>
  <r>
    <s v="R03212"/>
    <x v="2"/>
    <x v="9"/>
    <x v="25"/>
    <x v="485"/>
    <n v="4681"/>
    <n v="59"/>
    <n v="832"/>
    <n v="239950"/>
    <n v="17479"/>
    <n v="773930"/>
    <n v="65534"/>
    <n v="5079"/>
    <n v="1380000000"/>
  </r>
  <r>
    <s v="R03213"/>
    <x v="1"/>
    <x v="3"/>
    <x v="31"/>
    <x v="684"/>
    <n v="1915"/>
    <n v="138"/>
    <n v="3393"/>
    <n v="241865"/>
    <n v="17617"/>
    <n v="777323"/>
    <n v="36385"/>
    <n v="905"/>
    <n v="213000000"/>
  </r>
  <r>
    <s v="R03214"/>
    <x v="0"/>
    <x v="19"/>
    <x v="35"/>
    <x v="577"/>
    <n v="15"/>
    <n v="100"/>
    <n v="2586"/>
    <n v="241880"/>
    <n v="17717"/>
    <n v="779909"/>
    <n v="180"/>
    <n v="6793"/>
    <n v="83000000"/>
  </r>
  <r>
    <s v="R03215"/>
    <x v="4"/>
    <x v="13"/>
    <x v="15"/>
    <x v="628"/>
    <n v="2934"/>
    <n v="138"/>
    <n v="4467"/>
    <n v="244814"/>
    <n v="17855"/>
    <n v="784376"/>
    <n v="46944"/>
    <n v="19616"/>
    <n v="331000000"/>
  </r>
  <r>
    <s v="R03216"/>
    <x v="0"/>
    <x v="16"/>
    <x v="19"/>
    <x v="537"/>
    <n v="836"/>
    <n v="111"/>
    <n v="1388"/>
    <n v="245650"/>
    <n v="17966"/>
    <n v="785764"/>
    <n v="15048"/>
    <n v="19528"/>
    <n v="83000000"/>
  </r>
  <r>
    <s v="R03217"/>
    <x v="2"/>
    <x v="9"/>
    <x v="25"/>
    <x v="333"/>
    <n v="2157"/>
    <n v="110"/>
    <n v="912"/>
    <n v="247807"/>
    <n v="18076"/>
    <n v="786676"/>
    <n v="21570"/>
    <n v="14018"/>
    <n v="1380000000"/>
  </r>
  <r>
    <s v="R03218"/>
    <x v="0"/>
    <x v="0"/>
    <x v="0"/>
    <x v="368"/>
    <n v="1576"/>
    <n v="79"/>
    <n v="1092"/>
    <n v="249383"/>
    <n v="18155"/>
    <n v="787768"/>
    <n v="23640"/>
    <n v="8730"/>
    <n v="83000000"/>
  </r>
  <r>
    <s v="R03219"/>
    <x v="4"/>
    <x v="8"/>
    <x v="8"/>
    <x v="398"/>
    <n v="305"/>
    <n v="98"/>
    <n v="1269"/>
    <n v="249688"/>
    <n v="18253"/>
    <n v="789037"/>
    <n v="5795"/>
    <n v="14498"/>
    <n v="331000000"/>
  </r>
  <r>
    <s v="R03220"/>
    <x v="1"/>
    <x v="15"/>
    <x v="30"/>
    <x v="5"/>
    <n v="2053"/>
    <n v="177"/>
    <n v="757"/>
    <n v="251741"/>
    <n v="18430"/>
    <n v="789794"/>
    <n v="36954"/>
    <n v="6205"/>
    <n v="213000000"/>
  </r>
  <r>
    <s v="R03221"/>
    <x v="3"/>
    <x v="11"/>
    <x v="33"/>
    <x v="256"/>
    <n v="2890"/>
    <n v="0"/>
    <n v="1788"/>
    <n v="254631"/>
    <n v="18430"/>
    <n v="791582"/>
    <n v="46240"/>
    <n v="12550"/>
    <n v="68000000"/>
  </r>
  <r>
    <s v="R03222"/>
    <x v="1"/>
    <x v="1"/>
    <x v="26"/>
    <x v="263"/>
    <n v="3344"/>
    <n v="88"/>
    <n v="2833"/>
    <n v="257975"/>
    <n v="18518"/>
    <n v="794415"/>
    <n v="23408"/>
    <n v="198"/>
    <n v="213000000"/>
  </r>
  <r>
    <s v="R03223"/>
    <x v="4"/>
    <x v="8"/>
    <x v="34"/>
    <x v="38"/>
    <n v="4456"/>
    <n v="112"/>
    <n v="3762"/>
    <n v="262431"/>
    <n v="18630"/>
    <n v="798177"/>
    <n v="44560"/>
    <n v="9723"/>
    <n v="331000000"/>
  </r>
  <r>
    <s v="R03224"/>
    <x v="4"/>
    <x v="13"/>
    <x v="21"/>
    <x v="702"/>
    <n v="1208"/>
    <n v="26"/>
    <n v="3061"/>
    <n v="263639"/>
    <n v="18656"/>
    <n v="801238"/>
    <n v="22952"/>
    <n v="17355"/>
    <n v="331000000"/>
  </r>
  <r>
    <s v="R03225"/>
    <x v="2"/>
    <x v="7"/>
    <x v="7"/>
    <x v="714"/>
    <n v="1858"/>
    <n v="115"/>
    <n v="2087"/>
    <n v="265497"/>
    <n v="18771"/>
    <n v="803325"/>
    <n v="26012"/>
    <n v="5314"/>
    <n v="1380000000"/>
  </r>
  <r>
    <s v="R03226"/>
    <x v="0"/>
    <x v="0"/>
    <x v="0"/>
    <x v="225"/>
    <n v="2703"/>
    <n v="31"/>
    <n v="3110"/>
    <n v="268200"/>
    <n v="18802"/>
    <n v="806435"/>
    <n v="32436"/>
    <n v="11055"/>
    <n v="83000000"/>
  </r>
  <r>
    <s v="R03227"/>
    <x v="0"/>
    <x v="4"/>
    <x v="24"/>
    <x v="356"/>
    <n v="1971"/>
    <n v="5"/>
    <n v="2792"/>
    <n v="270171"/>
    <n v="18807"/>
    <n v="809227"/>
    <n v="21681"/>
    <n v="2370"/>
    <n v="83000000"/>
  </r>
  <r>
    <s v="R03228"/>
    <x v="1"/>
    <x v="15"/>
    <x v="18"/>
    <x v="334"/>
    <n v="1113"/>
    <n v="40"/>
    <n v="4661"/>
    <n v="271284"/>
    <n v="18847"/>
    <n v="813888"/>
    <n v="21147"/>
    <n v="12632"/>
    <n v="213000000"/>
  </r>
  <r>
    <s v="R03229"/>
    <x v="3"/>
    <x v="6"/>
    <x v="22"/>
    <x v="322"/>
    <n v="983"/>
    <n v="163"/>
    <n v="3243"/>
    <n v="272267"/>
    <n v="19010"/>
    <n v="817131"/>
    <n v="16711"/>
    <n v="12199"/>
    <n v="68000000"/>
  </r>
  <r>
    <s v="R03230"/>
    <x v="3"/>
    <x v="10"/>
    <x v="11"/>
    <x v="165"/>
    <n v="3310"/>
    <n v="166"/>
    <n v="4397"/>
    <n v="275577"/>
    <n v="19176"/>
    <n v="821528"/>
    <n v="16550"/>
    <n v="9825"/>
    <n v="68000000"/>
  </r>
  <r>
    <s v="R03231"/>
    <x v="2"/>
    <x v="7"/>
    <x v="7"/>
    <x v="686"/>
    <n v="4001"/>
    <n v="86"/>
    <n v="1724"/>
    <n v="279578"/>
    <n v="19262"/>
    <n v="823252"/>
    <n v="40010"/>
    <n v="5321"/>
    <n v="1380000000"/>
  </r>
  <r>
    <s v="R03232"/>
    <x v="4"/>
    <x v="8"/>
    <x v="8"/>
    <x v="505"/>
    <n v="2771"/>
    <n v="157"/>
    <n v="933"/>
    <n v="282349"/>
    <n v="19419"/>
    <n v="824185"/>
    <n v="13855"/>
    <n v="1371"/>
    <n v="331000000"/>
  </r>
  <r>
    <s v="R03233"/>
    <x v="2"/>
    <x v="2"/>
    <x v="2"/>
    <x v="652"/>
    <n v="3152"/>
    <n v="56"/>
    <n v="554"/>
    <n v="285501"/>
    <n v="19475"/>
    <n v="824739"/>
    <n v="53584"/>
    <n v="18442"/>
    <n v="1380000000"/>
  </r>
  <r>
    <s v="R03234"/>
    <x v="0"/>
    <x v="19"/>
    <x v="35"/>
    <x v="171"/>
    <n v="2162"/>
    <n v="138"/>
    <n v="3"/>
    <n v="287663"/>
    <n v="19613"/>
    <n v="824742"/>
    <n v="17296"/>
    <n v="8626"/>
    <n v="83000000"/>
  </r>
  <r>
    <s v="R03235"/>
    <x v="4"/>
    <x v="8"/>
    <x v="8"/>
    <x v="20"/>
    <n v="2127"/>
    <n v="89"/>
    <n v="1284"/>
    <n v="289790"/>
    <n v="19702"/>
    <n v="826026"/>
    <n v="29778"/>
    <n v="19487"/>
    <n v="331000000"/>
  </r>
  <r>
    <s v="R03236"/>
    <x v="2"/>
    <x v="2"/>
    <x v="29"/>
    <x v="665"/>
    <n v="3639"/>
    <n v="130"/>
    <n v="4068"/>
    <n v="293429"/>
    <n v="19832"/>
    <n v="830094"/>
    <n v="25473"/>
    <n v="839"/>
    <n v="1380000000"/>
  </r>
  <r>
    <s v="R03237"/>
    <x v="1"/>
    <x v="1"/>
    <x v="26"/>
    <x v="660"/>
    <n v="4274"/>
    <n v="47"/>
    <n v="4976"/>
    <n v="297703"/>
    <n v="19879"/>
    <n v="835070"/>
    <n v="47014"/>
    <n v="6291"/>
    <n v="213000000"/>
  </r>
  <r>
    <s v="R03238"/>
    <x v="0"/>
    <x v="4"/>
    <x v="24"/>
    <x v="569"/>
    <n v="560"/>
    <n v="133"/>
    <n v="3620"/>
    <n v="298263"/>
    <n v="20012"/>
    <n v="838690"/>
    <n v="3360"/>
    <n v="11908"/>
    <n v="83000000"/>
  </r>
  <r>
    <s v="R03239"/>
    <x v="3"/>
    <x v="11"/>
    <x v="33"/>
    <x v="619"/>
    <n v="1809"/>
    <n v="6"/>
    <n v="4505"/>
    <n v="300072"/>
    <n v="20018"/>
    <n v="843195"/>
    <n v="30753"/>
    <n v="16296"/>
    <n v="68000000"/>
  </r>
  <r>
    <s v="R03240"/>
    <x v="2"/>
    <x v="7"/>
    <x v="7"/>
    <x v="479"/>
    <n v="4387"/>
    <n v="43"/>
    <n v="87"/>
    <n v="304459"/>
    <n v="20061"/>
    <n v="843282"/>
    <n v="70192"/>
    <n v="6412"/>
    <n v="1380000000"/>
  </r>
  <r>
    <s v="R03241"/>
    <x v="0"/>
    <x v="16"/>
    <x v="19"/>
    <x v="91"/>
    <n v="2932"/>
    <n v="60"/>
    <n v="4194"/>
    <n v="307391"/>
    <n v="20121"/>
    <n v="847476"/>
    <n v="23456"/>
    <n v="15050"/>
    <n v="83000000"/>
  </r>
  <r>
    <s v="R03242"/>
    <x v="0"/>
    <x v="4"/>
    <x v="4"/>
    <x v="208"/>
    <n v="290"/>
    <n v="181"/>
    <n v="1640"/>
    <n v="307681"/>
    <n v="20302"/>
    <n v="849116"/>
    <n v="5510"/>
    <n v="12523"/>
    <n v="83000000"/>
  </r>
  <r>
    <s v="R03243"/>
    <x v="3"/>
    <x v="17"/>
    <x v="20"/>
    <x v="352"/>
    <n v="4637"/>
    <n v="178"/>
    <n v="216"/>
    <n v="312318"/>
    <n v="20480"/>
    <n v="849332"/>
    <n v="41733"/>
    <n v="4738"/>
    <n v="68000000"/>
  </r>
  <r>
    <s v="R03244"/>
    <x v="3"/>
    <x v="10"/>
    <x v="11"/>
    <x v="322"/>
    <n v="1909"/>
    <n v="85"/>
    <n v="190"/>
    <n v="314227"/>
    <n v="20565"/>
    <n v="849522"/>
    <n v="11454"/>
    <n v="18683"/>
    <n v="68000000"/>
  </r>
  <r>
    <s v="R03245"/>
    <x v="3"/>
    <x v="17"/>
    <x v="20"/>
    <x v="600"/>
    <n v="4689"/>
    <n v="47"/>
    <n v="1733"/>
    <n v="318916"/>
    <n v="20612"/>
    <n v="851255"/>
    <n v="60957"/>
    <n v="16224"/>
    <n v="68000000"/>
  </r>
  <r>
    <s v="R03246"/>
    <x v="2"/>
    <x v="5"/>
    <x v="13"/>
    <x v="223"/>
    <n v="1428"/>
    <n v="60"/>
    <n v="4712"/>
    <n v="320344"/>
    <n v="20672"/>
    <n v="855967"/>
    <n v="8568"/>
    <n v="18999"/>
    <n v="1380000000"/>
  </r>
  <r>
    <s v="R03247"/>
    <x v="3"/>
    <x v="17"/>
    <x v="28"/>
    <x v="715"/>
    <n v="947"/>
    <n v="96"/>
    <n v="1205"/>
    <n v="321291"/>
    <n v="20768"/>
    <n v="857172"/>
    <n v="9470"/>
    <n v="891"/>
    <n v="68000000"/>
  </r>
  <r>
    <s v="R03248"/>
    <x v="1"/>
    <x v="3"/>
    <x v="3"/>
    <x v="313"/>
    <n v="2527"/>
    <n v="167"/>
    <n v="2642"/>
    <n v="323818"/>
    <n v="20935"/>
    <n v="859814"/>
    <n v="40432"/>
    <n v="8952"/>
    <n v="213000000"/>
  </r>
  <r>
    <s v="R03249"/>
    <x v="0"/>
    <x v="16"/>
    <x v="19"/>
    <x v="439"/>
    <n v="1348"/>
    <n v="130"/>
    <n v="3230"/>
    <n v="325166"/>
    <n v="21065"/>
    <n v="863044"/>
    <n v="16176"/>
    <n v="1225"/>
    <n v="83000000"/>
  </r>
  <r>
    <s v="R03250"/>
    <x v="3"/>
    <x v="11"/>
    <x v="33"/>
    <x v="147"/>
    <n v="380"/>
    <n v="157"/>
    <n v="3306"/>
    <n v="325546"/>
    <n v="21222"/>
    <n v="866350"/>
    <n v="6080"/>
    <n v="2296"/>
    <n v="68000000"/>
  </r>
  <r>
    <s v="R03251"/>
    <x v="0"/>
    <x v="0"/>
    <x v="0"/>
    <x v="419"/>
    <n v="1704"/>
    <n v="151"/>
    <n v="2847"/>
    <n v="327250"/>
    <n v="21373"/>
    <n v="869197"/>
    <n v="18744"/>
    <n v="19560"/>
    <n v="83000000"/>
  </r>
  <r>
    <s v="R03252"/>
    <x v="4"/>
    <x v="13"/>
    <x v="21"/>
    <x v="350"/>
    <n v="309"/>
    <n v="194"/>
    <n v="3457"/>
    <n v="327559"/>
    <n v="21567"/>
    <n v="872654"/>
    <n v="5562"/>
    <n v="16333"/>
    <n v="331000000"/>
  </r>
  <r>
    <s v="R03253"/>
    <x v="4"/>
    <x v="13"/>
    <x v="21"/>
    <x v="149"/>
    <n v="3414"/>
    <n v="1"/>
    <n v="4625"/>
    <n v="330973"/>
    <n v="21568"/>
    <n v="877279"/>
    <n v="64866"/>
    <n v="11508"/>
    <n v="331000000"/>
  </r>
  <r>
    <s v="R03254"/>
    <x v="3"/>
    <x v="11"/>
    <x v="33"/>
    <x v="376"/>
    <n v="1498"/>
    <n v="43"/>
    <n v="3355"/>
    <n v="332471"/>
    <n v="21611"/>
    <n v="880634"/>
    <n v="14980"/>
    <n v="13536"/>
    <n v="68000000"/>
  </r>
  <r>
    <s v="R03255"/>
    <x v="0"/>
    <x v="16"/>
    <x v="19"/>
    <x v="635"/>
    <n v="2894"/>
    <n v="167"/>
    <n v="4166"/>
    <n v="335365"/>
    <n v="21778"/>
    <n v="884800"/>
    <n v="54986"/>
    <n v="864"/>
    <n v="83000000"/>
  </r>
  <r>
    <s v="R03256"/>
    <x v="4"/>
    <x v="8"/>
    <x v="34"/>
    <x v="632"/>
    <n v="660"/>
    <n v="18"/>
    <n v="2164"/>
    <n v="336025"/>
    <n v="21796"/>
    <n v="886964"/>
    <n v="7920"/>
    <n v="6582"/>
    <n v="331000000"/>
  </r>
  <r>
    <s v="R03257"/>
    <x v="3"/>
    <x v="11"/>
    <x v="33"/>
    <x v="77"/>
    <n v="3447"/>
    <n v="190"/>
    <n v="99"/>
    <n v="339472"/>
    <n v="21986"/>
    <n v="887063"/>
    <n v="31023"/>
    <n v="13622"/>
    <n v="68000000"/>
  </r>
  <r>
    <s v="R03258"/>
    <x v="0"/>
    <x v="19"/>
    <x v="36"/>
    <x v="387"/>
    <n v="2273"/>
    <n v="151"/>
    <n v="599"/>
    <n v="341745"/>
    <n v="22137"/>
    <n v="887662"/>
    <n v="31822"/>
    <n v="11772"/>
    <n v="83000000"/>
  </r>
  <r>
    <s v="R03259"/>
    <x v="3"/>
    <x v="11"/>
    <x v="33"/>
    <x v="176"/>
    <n v="1497"/>
    <n v="49"/>
    <n v="859"/>
    <n v="343242"/>
    <n v="22186"/>
    <n v="888521"/>
    <n v="19461"/>
    <n v="2101"/>
    <n v="68000000"/>
  </r>
  <r>
    <s v="R03260"/>
    <x v="0"/>
    <x v="0"/>
    <x v="0"/>
    <x v="379"/>
    <n v="2072"/>
    <n v="19"/>
    <n v="3891"/>
    <n v="345314"/>
    <n v="22205"/>
    <n v="892412"/>
    <n v="12432"/>
    <n v="18752"/>
    <n v="83000000"/>
  </r>
  <r>
    <s v="R03261"/>
    <x v="4"/>
    <x v="14"/>
    <x v="16"/>
    <x v="716"/>
    <n v="3436"/>
    <n v="56"/>
    <n v="2681"/>
    <n v="348750"/>
    <n v="22261"/>
    <n v="895093"/>
    <n v="34360"/>
    <n v="17626"/>
    <n v="331000000"/>
  </r>
  <r>
    <s v="R03262"/>
    <x v="3"/>
    <x v="17"/>
    <x v="28"/>
    <x v="408"/>
    <n v="2142"/>
    <n v="112"/>
    <n v="2104"/>
    <n v="350892"/>
    <n v="22373"/>
    <n v="897197"/>
    <n v="34272"/>
    <n v="11058"/>
    <n v="68000000"/>
  </r>
  <r>
    <s v="R03263"/>
    <x v="4"/>
    <x v="14"/>
    <x v="16"/>
    <x v="356"/>
    <n v="4660"/>
    <n v="49"/>
    <n v="2240"/>
    <n v="355552"/>
    <n v="22422"/>
    <n v="899437"/>
    <n v="65240"/>
    <n v="17311"/>
    <n v="331000000"/>
  </r>
  <r>
    <s v="R03264"/>
    <x v="3"/>
    <x v="6"/>
    <x v="6"/>
    <x v="0"/>
    <n v="1605"/>
    <n v="94"/>
    <n v="993"/>
    <n v="357157"/>
    <n v="22516"/>
    <n v="900430"/>
    <n v="25680"/>
    <n v="5588"/>
    <n v="68000000"/>
  </r>
  <r>
    <s v="R03265"/>
    <x v="2"/>
    <x v="2"/>
    <x v="29"/>
    <x v="463"/>
    <n v="4739"/>
    <n v="104"/>
    <n v="3910"/>
    <n v="361896"/>
    <n v="22620"/>
    <n v="4340"/>
    <n v="75824"/>
    <n v="19327"/>
    <n v="1380000000"/>
  </r>
  <r>
    <s v="R03266"/>
    <x v="4"/>
    <x v="13"/>
    <x v="15"/>
    <x v="220"/>
    <n v="1431"/>
    <n v="185"/>
    <n v="3581"/>
    <n v="363327"/>
    <n v="22805"/>
    <n v="7921"/>
    <n v="21465"/>
    <n v="346"/>
    <n v="331000000"/>
  </r>
  <r>
    <s v="R03267"/>
    <x v="4"/>
    <x v="12"/>
    <x v="14"/>
    <x v="480"/>
    <n v="1950"/>
    <n v="158"/>
    <n v="1176"/>
    <n v="365277"/>
    <n v="22963"/>
    <n v="9097"/>
    <n v="21450"/>
    <n v="6819"/>
    <n v="331000000"/>
  </r>
  <r>
    <s v="R03268"/>
    <x v="1"/>
    <x v="1"/>
    <x v="26"/>
    <x v="236"/>
    <n v="3922"/>
    <n v="164"/>
    <n v="4125"/>
    <n v="369199"/>
    <n v="23127"/>
    <n v="13222"/>
    <n v="50986"/>
    <n v="488"/>
    <n v="213000000"/>
  </r>
  <r>
    <s v="R03269"/>
    <x v="4"/>
    <x v="8"/>
    <x v="34"/>
    <x v="397"/>
    <n v="458"/>
    <n v="106"/>
    <n v="3440"/>
    <n v="369657"/>
    <n v="23233"/>
    <n v="16662"/>
    <n v="4122"/>
    <n v="19231"/>
    <n v="331000000"/>
  </r>
  <r>
    <s v="R03270"/>
    <x v="0"/>
    <x v="16"/>
    <x v="19"/>
    <x v="675"/>
    <n v="2948"/>
    <n v="92"/>
    <n v="3462"/>
    <n v="372605"/>
    <n v="23325"/>
    <n v="20124"/>
    <n v="29480"/>
    <n v="18790"/>
    <n v="83000000"/>
  </r>
  <r>
    <s v="R03271"/>
    <x v="3"/>
    <x v="17"/>
    <x v="20"/>
    <x v="246"/>
    <n v="337"/>
    <n v="3"/>
    <n v="1376"/>
    <n v="372942"/>
    <n v="23328"/>
    <n v="21500"/>
    <n v="4381"/>
    <n v="9272"/>
    <n v="68000000"/>
  </r>
  <r>
    <s v="R03272"/>
    <x v="2"/>
    <x v="5"/>
    <x v="13"/>
    <x v="566"/>
    <n v="3943"/>
    <n v="185"/>
    <n v="571"/>
    <n v="376885"/>
    <n v="23513"/>
    <n v="22071"/>
    <n v="55202"/>
    <n v="7708"/>
    <n v="1380000000"/>
  </r>
  <r>
    <s v="R03273"/>
    <x v="0"/>
    <x v="0"/>
    <x v="0"/>
    <x v="79"/>
    <n v="2013"/>
    <n v="137"/>
    <n v="4161"/>
    <n v="378898"/>
    <n v="23650"/>
    <n v="26232"/>
    <n v="20130"/>
    <n v="1110"/>
    <n v="83000000"/>
  </r>
  <r>
    <s v="R03274"/>
    <x v="0"/>
    <x v="0"/>
    <x v="0"/>
    <x v="368"/>
    <n v="4020"/>
    <n v="62"/>
    <n v="2213"/>
    <n v="382918"/>
    <n v="23712"/>
    <n v="28445"/>
    <n v="72360"/>
    <n v="2425"/>
    <n v="83000000"/>
  </r>
  <r>
    <s v="R03275"/>
    <x v="0"/>
    <x v="16"/>
    <x v="19"/>
    <x v="39"/>
    <n v="344"/>
    <n v="163"/>
    <n v="1515"/>
    <n v="383262"/>
    <n v="23875"/>
    <n v="29960"/>
    <n v="5160"/>
    <n v="9578"/>
    <n v="83000000"/>
  </r>
  <r>
    <s v="R03276"/>
    <x v="0"/>
    <x v="16"/>
    <x v="19"/>
    <x v="393"/>
    <n v="4671"/>
    <n v="182"/>
    <n v="3724"/>
    <n v="387933"/>
    <n v="24057"/>
    <n v="33684"/>
    <n v="74736"/>
    <n v="17353"/>
    <n v="83000000"/>
  </r>
  <r>
    <s v="R03277"/>
    <x v="2"/>
    <x v="9"/>
    <x v="25"/>
    <x v="552"/>
    <n v="942"/>
    <n v="56"/>
    <n v="4659"/>
    <n v="388875"/>
    <n v="24113"/>
    <n v="38343"/>
    <n v="4710"/>
    <n v="4403"/>
    <n v="1380000000"/>
  </r>
  <r>
    <s v="R03278"/>
    <x v="1"/>
    <x v="18"/>
    <x v="23"/>
    <x v="229"/>
    <n v="345"/>
    <n v="170"/>
    <n v="179"/>
    <n v="389220"/>
    <n v="24283"/>
    <n v="38522"/>
    <n v="2760"/>
    <n v="1934"/>
    <n v="213000000"/>
  </r>
  <r>
    <s v="R03279"/>
    <x v="4"/>
    <x v="13"/>
    <x v="15"/>
    <x v="277"/>
    <n v="3894"/>
    <n v="104"/>
    <n v="725"/>
    <n v="393114"/>
    <n v="24387"/>
    <n v="39247"/>
    <n v="31152"/>
    <n v="3160"/>
    <n v="331000000"/>
  </r>
  <r>
    <s v="R03280"/>
    <x v="0"/>
    <x v="16"/>
    <x v="19"/>
    <x v="231"/>
    <n v="3319"/>
    <n v="64"/>
    <n v="4872"/>
    <n v="396433"/>
    <n v="24451"/>
    <n v="44119"/>
    <n v="23233"/>
    <n v="4786"/>
    <n v="83000000"/>
  </r>
  <r>
    <s v="R03281"/>
    <x v="4"/>
    <x v="14"/>
    <x v="32"/>
    <x v="440"/>
    <n v="3695"/>
    <n v="139"/>
    <n v="1040"/>
    <n v="400128"/>
    <n v="24590"/>
    <n v="45159"/>
    <n v="66510"/>
    <n v="7454"/>
    <n v="331000000"/>
  </r>
  <r>
    <s v="R03282"/>
    <x v="4"/>
    <x v="8"/>
    <x v="34"/>
    <x v="44"/>
    <n v="324"/>
    <n v="61"/>
    <n v="81"/>
    <n v="400452"/>
    <n v="24651"/>
    <n v="45240"/>
    <n v="3888"/>
    <n v="16330"/>
    <n v="331000000"/>
  </r>
  <r>
    <s v="R03283"/>
    <x v="0"/>
    <x v="16"/>
    <x v="19"/>
    <x v="223"/>
    <n v="2138"/>
    <n v="151"/>
    <n v="3111"/>
    <n v="402590"/>
    <n v="24802"/>
    <n v="48351"/>
    <n v="21380"/>
    <n v="11859"/>
    <n v="83000000"/>
  </r>
  <r>
    <s v="R03284"/>
    <x v="1"/>
    <x v="15"/>
    <x v="30"/>
    <x v="647"/>
    <n v="4389"/>
    <n v="129"/>
    <n v="3018"/>
    <n v="406979"/>
    <n v="24931"/>
    <n v="51369"/>
    <n v="48279"/>
    <n v="6799"/>
    <n v="213000000"/>
  </r>
  <r>
    <s v="R03285"/>
    <x v="4"/>
    <x v="8"/>
    <x v="34"/>
    <x v="571"/>
    <n v="3612"/>
    <n v="174"/>
    <n v="1205"/>
    <n v="410591"/>
    <n v="25105"/>
    <n v="52574"/>
    <n v="46956"/>
    <n v="163"/>
    <n v="331000000"/>
  </r>
  <r>
    <s v="R03286"/>
    <x v="3"/>
    <x v="6"/>
    <x v="22"/>
    <x v="173"/>
    <n v="523"/>
    <n v="125"/>
    <n v="3967"/>
    <n v="411114"/>
    <n v="25230"/>
    <n v="56541"/>
    <n v="6276"/>
    <n v="5414"/>
    <n v="68000000"/>
  </r>
  <r>
    <s v="R03287"/>
    <x v="4"/>
    <x v="12"/>
    <x v="14"/>
    <x v="635"/>
    <n v="2897"/>
    <n v="183"/>
    <n v="3797"/>
    <n v="414011"/>
    <n v="25413"/>
    <n v="60338"/>
    <n v="20279"/>
    <n v="11923"/>
    <n v="331000000"/>
  </r>
  <r>
    <s v="R03288"/>
    <x v="0"/>
    <x v="16"/>
    <x v="19"/>
    <x v="561"/>
    <n v="3740"/>
    <n v="143"/>
    <n v="2981"/>
    <n v="417751"/>
    <n v="25556"/>
    <n v="63319"/>
    <n v="71060"/>
    <n v="10551"/>
    <n v="83000000"/>
  </r>
  <r>
    <s v="R03289"/>
    <x v="2"/>
    <x v="5"/>
    <x v="13"/>
    <x v="137"/>
    <n v="258"/>
    <n v="161"/>
    <n v="2781"/>
    <n v="418009"/>
    <n v="25717"/>
    <n v="66100"/>
    <n v="2064"/>
    <n v="7920"/>
    <n v="1380000000"/>
  </r>
  <r>
    <s v="R03290"/>
    <x v="4"/>
    <x v="14"/>
    <x v="16"/>
    <x v="91"/>
    <n v="1110"/>
    <n v="145"/>
    <n v="3845"/>
    <n v="419119"/>
    <n v="25862"/>
    <n v="69945"/>
    <n v="5550"/>
    <n v="7641"/>
    <n v="331000000"/>
  </r>
  <r>
    <s v="R03291"/>
    <x v="1"/>
    <x v="1"/>
    <x v="26"/>
    <x v="450"/>
    <n v="820"/>
    <n v="28"/>
    <n v="4652"/>
    <n v="419939"/>
    <n v="25890"/>
    <n v="74597"/>
    <n v="14760"/>
    <n v="18478"/>
    <n v="213000000"/>
  </r>
  <r>
    <s v="R03292"/>
    <x v="3"/>
    <x v="11"/>
    <x v="33"/>
    <x v="75"/>
    <n v="2788"/>
    <n v="181"/>
    <n v="3446"/>
    <n v="422727"/>
    <n v="26071"/>
    <n v="78043"/>
    <n v="22304"/>
    <n v="13191"/>
    <n v="68000000"/>
  </r>
  <r>
    <s v="R03293"/>
    <x v="3"/>
    <x v="10"/>
    <x v="11"/>
    <x v="442"/>
    <n v="4664"/>
    <n v="50"/>
    <n v="1490"/>
    <n v="427391"/>
    <n v="26121"/>
    <n v="79533"/>
    <n v="74624"/>
    <n v="11556"/>
    <n v="68000000"/>
  </r>
  <r>
    <s v="R03294"/>
    <x v="2"/>
    <x v="7"/>
    <x v="7"/>
    <x v="627"/>
    <n v="4604"/>
    <n v="13"/>
    <n v="2288"/>
    <n v="431995"/>
    <n v="26134"/>
    <n v="81821"/>
    <n v="59852"/>
    <n v="9338"/>
    <n v="1380000000"/>
  </r>
  <r>
    <s v="R03295"/>
    <x v="2"/>
    <x v="2"/>
    <x v="2"/>
    <x v="558"/>
    <n v="1563"/>
    <n v="93"/>
    <n v="2381"/>
    <n v="433558"/>
    <n v="26227"/>
    <n v="84202"/>
    <n v="14067"/>
    <n v="2568"/>
    <n v="1380000000"/>
  </r>
  <r>
    <s v="R03296"/>
    <x v="4"/>
    <x v="12"/>
    <x v="17"/>
    <x v="40"/>
    <n v="4620"/>
    <n v="57"/>
    <n v="47"/>
    <n v="438178"/>
    <n v="26284"/>
    <n v="84249"/>
    <n v="32340"/>
    <n v="4938"/>
    <n v="331000000"/>
  </r>
  <r>
    <s v="R03297"/>
    <x v="0"/>
    <x v="0"/>
    <x v="0"/>
    <x v="316"/>
    <n v="1207"/>
    <n v="162"/>
    <n v="4008"/>
    <n v="439385"/>
    <n v="26446"/>
    <n v="88257"/>
    <n v="7242"/>
    <n v="3796"/>
    <n v="83000000"/>
  </r>
  <r>
    <s v="R03298"/>
    <x v="1"/>
    <x v="1"/>
    <x v="26"/>
    <x v="611"/>
    <n v="308"/>
    <n v="136"/>
    <n v="462"/>
    <n v="439693"/>
    <n v="26582"/>
    <n v="88719"/>
    <n v="3080"/>
    <n v="2374"/>
    <n v="213000000"/>
  </r>
  <r>
    <s v="R03299"/>
    <x v="3"/>
    <x v="17"/>
    <x v="20"/>
    <x v="156"/>
    <n v="1839"/>
    <n v="127"/>
    <n v="2364"/>
    <n v="441532"/>
    <n v="26709"/>
    <n v="91083"/>
    <n v="14712"/>
    <n v="1931"/>
    <n v="68000000"/>
  </r>
  <r>
    <s v="R03300"/>
    <x v="2"/>
    <x v="7"/>
    <x v="7"/>
    <x v="208"/>
    <n v="3352"/>
    <n v="36"/>
    <n v="2419"/>
    <n v="444884"/>
    <n v="26745"/>
    <n v="93502"/>
    <n v="33520"/>
    <n v="15892"/>
    <n v="1380000000"/>
  </r>
  <r>
    <s v="R03301"/>
    <x v="1"/>
    <x v="18"/>
    <x v="27"/>
    <x v="435"/>
    <n v="1383"/>
    <n v="102"/>
    <n v="1793"/>
    <n v="446267"/>
    <n v="26847"/>
    <n v="95295"/>
    <n v="9681"/>
    <n v="7173"/>
    <n v="213000000"/>
  </r>
  <r>
    <s v="R03302"/>
    <x v="0"/>
    <x v="4"/>
    <x v="24"/>
    <x v="571"/>
    <n v="2306"/>
    <n v="11"/>
    <n v="3540"/>
    <n v="448573"/>
    <n v="26858"/>
    <n v="98835"/>
    <n v="16142"/>
    <n v="4138"/>
    <n v="83000000"/>
  </r>
  <r>
    <s v="R03303"/>
    <x v="3"/>
    <x v="10"/>
    <x v="10"/>
    <x v="638"/>
    <n v="1180"/>
    <n v="84"/>
    <n v="1033"/>
    <n v="449753"/>
    <n v="26942"/>
    <n v="99868"/>
    <n v="5900"/>
    <n v="15196"/>
    <n v="68000000"/>
  </r>
  <r>
    <s v="R03304"/>
    <x v="3"/>
    <x v="6"/>
    <x v="6"/>
    <x v="484"/>
    <n v="2472"/>
    <n v="138"/>
    <n v="587"/>
    <n v="452225"/>
    <n v="27080"/>
    <n v="100455"/>
    <n v="32136"/>
    <n v="17973"/>
    <n v="68000000"/>
  </r>
  <r>
    <s v="R03305"/>
    <x v="0"/>
    <x v="19"/>
    <x v="36"/>
    <x v="602"/>
    <n v="2686"/>
    <n v="26"/>
    <n v="4518"/>
    <n v="454911"/>
    <n v="27106"/>
    <n v="104973"/>
    <n v="29546"/>
    <n v="19327"/>
    <n v="83000000"/>
  </r>
  <r>
    <s v="R03306"/>
    <x v="3"/>
    <x v="17"/>
    <x v="20"/>
    <x v="591"/>
    <n v="2967"/>
    <n v="87"/>
    <n v="3009"/>
    <n v="457878"/>
    <n v="27193"/>
    <n v="107982"/>
    <n v="38571"/>
    <n v="7818"/>
    <n v="68000000"/>
  </r>
  <r>
    <s v="R03307"/>
    <x v="0"/>
    <x v="0"/>
    <x v="0"/>
    <x v="355"/>
    <n v="4445"/>
    <n v="170"/>
    <n v="2774"/>
    <n v="462323"/>
    <n v="27363"/>
    <n v="110756"/>
    <n v="66675"/>
    <n v="3096"/>
    <n v="83000000"/>
  </r>
  <r>
    <s v="R03308"/>
    <x v="3"/>
    <x v="6"/>
    <x v="6"/>
    <x v="582"/>
    <n v="960"/>
    <n v="177"/>
    <n v="475"/>
    <n v="463283"/>
    <n v="27540"/>
    <n v="111231"/>
    <n v="4800"/>
    <n v="17291"/>
    <n v="68000000"/>
  </r>
  <r>
    <s v="R03309"/>
    <x v="4"/>
    <x v="8"/>
    <x v="8"/>
    <x v="178"/>
    <n v="3456"/>
    <n v="97"/>
    <n v="4340"/>
    <n v="466739"/>
    <n v="27637"/>
    <n v="115571"/>
    <n v="41472"/>
    <n v="4672"/>
    <n v="331000000"/>
  </r>
  <r>
    <s v="R03310"/>
    <x v="0"/>
    <x v="4"/>
    <x v="24"/>
    <x v="302"/>
    <n v="437"/>
    <n v="19"/>
    <n v="2739"/>
    <n v="467176"/>
    <n v="27656"/>
    <n v="118310"/>
    <n v="2622"/>
    <n v="8451"/>
    <n v="83000000"/>
  </r>
  <r>
    <s v="R03311"/>
    <x v="1"/>
    <x v="3"/>
    <x v="31"/>
    <x v="82"/>
    <n v="455"/>
    <n v="140"/>
    <n v="4583"/>
    <n v="467631"/>
    <n v="27796"/>
    <n v="122893"/>
    <n v="3185"/>
    <n v="14718"/>
    <n v="213000000"/>
  </r>
  <r>
    <s v="R03312"/>
    <x v="4"/>
    <x v="14"/>
    <x v="32"/>
    <x v="344"/>
    <n v="3817"/>
    <n v="46"/>
    <n v="2900"/>
    <n v="471448"/>
    <n v="27842"/>
    <n v="125793"/>
    <n v="19085"/>
    <n v="8128"/>
    <n v="331000000"/>
  </r>
  <r>
    <s v="R03313"/>
    <x v="1"/>
    <x v="3"/>
    <x v="31"/>
    <x v="63"/>
    <n v="1569"/>
    <n v="7"/>
    <n v="1825"/>
    <n v="473017"/>
    <n v="27849"/>
    <n v="127618"/>
    <n v="17259"/>
    <n v="5537"/>
    <n v="213000000"/>
  </r>
  <r>
    <s v="R03314"/>
    <x v="3"/>
    <x v="11"/>
    <x v="33"/>
    <x v="176"/>
    <n v="1103"/>
    <n v="196"/>
    <n v="4848"/>
    <n v="474120"/>
    <n v="28045"/>
    <n v="132466"/>
    <n v="17648"/>
    <n v="5594"/>
    <n v="68000000"/>
  </r>
  <r>
    <s v="R03315"/>
    <x v="1"/>
    <x v="15"/>
    <x v="30"/>
    <x v="105"/>
    <n v="1618"/>
    <n v="70"/>
    <n v="1897"/>
    <n v="475738"/>
    <n v="28115"/>
    <n v="134363"/>
    <n v="24270"/>
    <n v="9324"/>
    <n v="213000000"/>
  </r>
  <r>
    <s v="R03316"/>
    <x v="4"/>
    <x v="14"/>
    <x v="16"/>
    <x v="392"/>
    <n v="3612"/>
    <n v="63"/>
    <n v="3756"/>
    <n v="479350"/>
    <n v="28178"/>
    <n v="138119"/>
    <n v="32508"/>
    <n v="12815"/>
    <n v="331000000"/>
  </r>
  <r>
    <s v="R03317"/>
    <x v="0"/>
    <x v="16"/>
    <x v="19"/>
    <x v="624"/>
    <n v="1512"/>
    <n v="43"/>
    <n v="3566"/>
    <n v="480862"/>
    <n v="28221"/>
    <n v="141685"/>
    <n v="25704"/>
    <n v="19146"/>
    <n v="83000000"/>
  </r>
  <r>
    <s v="R03318"/>
    <x v="2"/>
    <x v="5"/>
    <x v="5"/>
    <x v="336"/>
    <n v="4738"/>
    <n v="11"/>
    <n v="1348"/>
    <n v="485600"/>
    <n v="28232"/>
    <n v="143033"/>
    <n v="71070"/>
    <n v="9869"/>
    <n v="1380000000"/>
  </r>
  <r>
    <s v="R03319"/>
    <x v="1"/>
    <x v="3"/>
    <x v="31"/>
    <x v="425"/>
    <n v="391"/>
    <n v="104"/>
    <n v="2357"/>
    <n v="485991"/>
    <n v="28336"/>
    <n v="145390"/>
    <n v="2737"/>
    <n v="869"/>
    <n v="213000000"/>
  </r>
  <r>
    <s v="R03320"/>
    <x v="2"/>
    <x v="2"/>
    <x v="2"/>
    <x v="117"/>
    <n v="2621"/>
    <n v="3"/>
    <n v="2085"/>
    <n v="488612"/>
    <n v="28339"/>
    <n v="147475"/>
    <n v="44557"/>
    <n v="18415"/>
    <n v="1380000000"/>
  </r>
  <r>
    <s v="R03321"/>
    <x v="1"/>
    <x v="3"/>
    <x v="31"/>
    <x v="256"/>
    <n v="920"/>
    <n v="39"/>
    <n v="4608"/>
    <n v="489532"/>
    <n v="28378"/>
    <n v="152083"/>
    <n v="7360"/>
    <n v="9780"/>
    <n v="213000000"/>
  </r>
  <r>
    <s v="R03322"/>
    <x v="1"/>
    <x v="18"/>
    <x v="23"/>
    <x v="313"/>
    <n v="2457"/>
    <n v="146"/>
    <n v="3542"/>
    <n v="491989"/>
    <n v="28524"/>
    <n v="155625"/>
    <n v="39312"/>
    <n v="15545"/>
    <n v="213000000"/>
  </r>
  <r>
    <s v="R03323"/>
    <x v="0"/>
    <x v="16"/>
    <x v="19"/>
    <x v="340"/>
    <n v="3600"/>
    <n v="181"/>
    <n v="2446"/>
    <n v="495589"/>
    <n v="28705"/>
    <n v="158071"/>
    <n v="57600"/>
    <n v="8766"/>
    <n v="83000000"/>
  </r>
  <r>
    <s v="R03324"/>
    <x v="3"/>
    <x v="11"/>
    <x v="12"/>
    <x v="372"/>
    <n v="4508"/>
    <n v="0"/>
    <n v="1600"/>
    <n v="500097"/>
    <n v="28705"/>
    <n v="159671"/>
    <n v="63112"/>
    <n v="19756"/>
    <n v="68000000"/>
  </r>
  <r>
    <s v="R03325"/>
    <x v="4"/>
    <x v="13"/>
    <x v="15"/>
    <x v="283"/>
    <n v="1788"/>
    <n v="118"/>
    <n v="3077"/>
    <n v="501885"/>
    <n v="28823"/>
    <n v="162748"/>
    <n v="17880"/>
    <n v="15585"/>
    <n v="331000000"/>
  </r>
  <r>
    <s v="R03326"/>
    <x v="4"/>
    <x v="14"/>
    <x v="32"/>
    <x v="43"/>
    <n v="260"/>
    <n v="140"/>
    <n v="2236"/>
    <n v="502145"/>
    <n v="28963"/>
    <n v="164984"/>
    <n v="2600"/>
    <n v="6368"/>
    <n v="331000000"/>
  </r>
  <r>
    <s v="R03327"/>
    <x v="4"/>
    <x v="13"/>
    <x v="21"/>
    <x v="192"/>
    <n v="2013"/>
    <n v="49"/>
    <n v="1686"/>
    <n v="504158"/>
    <n v="29012"/>
    <n v="166670"/>
    <n v="38247"/>
    <n v="9398"/>
    <n v="331000000"/>
  </r>
  <r>
    <s v="R03328"/>
    <x v="3"/>
    <x v="10"/>
    <x v="11"/>
    <x v="25"/>
    <n v="1335"/>
    <n v="180"/>
    <n v="4755"/>
    <n v="505493"/>
    <n v="29192"/>
    <n v="171425"/>
    <n v="8010"/>
    <n v="6304"/>
    <n v="68000000"/>
  </r>
  <r>
    <s v="R03329"/>
    <x v="2"/>
    <x v="2"/>
    <x v="2"/>
    <x v="250"/>
    <n v="334"/>
    <n v="169"/>
    <n v="4123"/>
    <n v="505827"/>
    <n v="29361"/>
    <n v="175548"/>
    <n v="3674"/>
    <n v="9277"/>
    <n v="1380000000"/>
  </r>
  <r>
    <s v="R03330"/>
    <x v="4"/>
    <x v="13"/>
    <x v="15"/>
    <x v="3"/>
    <n v="2779"/>
    <n v="108"/>
    <n v="2001"/>
    <n v="508606"/>
    <n v="29469"/>
    <n v="177549"/>
    <n v="44464"/>
    <n v="15270"/>
    <n v="331000000"/>
  </r>
  <r>
    <s v="R03331"/>
    <x v="2"/>
    <x v="2"/>
    <x v="29"/>
    <x v="393"/>
    <n v="803"/>
    <n v="152"/>
    <n v="134"/>
    <n v="509409"/>
    <n v="29621"/>
    <n v="177683"/>
    <n v="13651"/>
    <n v="16780"/>
    <n v="1380000000"/>
  </r>
  <r>
    <s v="R03332"/>
    <x v="3"/>
    <x v="17"/>
    <x v="20"/>
    <x v="231"/>
    <n v="2437"/>
    <n v="43"/>
    <n v="1789"/>
    <n v="511846"/>
    <n v="29664"/>
    <n v="179472"/>
    <n v="14622"/>
    <n v="15952"/>
    <n v="68000000"/>
  </r>
  <r>
    <s v="R03333"/>
    <x v="3"/>
    <x v="11"/>
    <x v="12"/>
    <x v="213"/>
    <n v="2807"/>
    <n v="108"/>
    <n v="4400"/>
    <n v="514653"/>
    <n v="29772"/>
    <n v="183872"/>
    <n v="36491"/>
    <n v="1864"/>
    <n v="68000000"/>
  </r>
  <r>
    <s v="R03334"/>
    <x v="0"/>
    <x v="16"/>
    <x v="19"/>
    <x v="575"/>
    <n v="940"/>
    <n v="97"/>
    <n v="2542"/>
    <n v="515593"/>
    <n v="29869"/>
    <n v="186414"/>
    <n v="16920"/>
    <n v="13708"/>
    <n v="83000000"/>
  </r>
  <r>
    <s v="R03335"/>
    <x v="4"/>
    <x v="14"/>
    <x v="16"/>
    <x v="245"/>
    <n v="3163"/>
    <n v="188"/>
    <n v="4819"/>
    <n v="518756"/>
    <n v="30057"/>
    <n v="191233"/>
    <n v="18978"/>
    <n v="10255"/>
    <n v="331000000"/>
  </r>
  <r>
    <s v="R03336"/>
    <x v="0"/>
    <x v="4"/>
    <x v="24"/>
    <x v="490"/>
    <n v="902"/>
    <n v="80"/>
    <n v="3351"/>
    <n v="519658"/>
    <n v="30137"/>
    <n v="194584"/>
    <n v="8118"/>
    <n v="15270"/>
    <n v="83000000"/>
  </r>
  <r>
    <s v="R03337"/>
    <x v="4"/>
    <x v="14"/>
    <x v="32"/>
    <x v="314"/>
    <n v="3432"/>
    <n v="148"/>
    <n v="2907"/>
    <n v="523090"/>
    <n v="30285"/>
    <n v="197491"/>
    <n v="41184"/>
    <n v="6752"/>
    <n v="331000000"/>
  </r>
  <r>
    <s v="R03338"/>
    <x v="3"/>
    <x v="6"/>
    <x v="6"/>
    <x v="701"/>
    <n v="1268"/>
    <n v="178"/>
    <n v="4987"/>
    <n v="524358"/>
    <n v="30463"/>
    <n v="202478"/>
    <n v="15216"/>
    <n v="11623"/>
    <n v="68000000"/>
  </r>
  <r>
    <s v="R03339"/>
    <x v="3"/>
    <x v="11"/>
    <x v="12"/>
    <x v="88"/>
    <n v="23"/>
    <n v="75"/>
    <n v="2270"/>
    <n v="524381"/>
    <n v="30538"/>
    <n v="204748"/>
    <n v="391"/>
    <n v="17035"/>
    <n v="68000000"/>
  </r>
  <r>
    <s v="R03340"/>
    <x v="1"/>
    <x v="3"/>
    <x v="3"/>
    <x v="594"/>
    <n v="4652"/>
    <n v="79"/>
    <n v="3674"/>
    <n v="529033"/>
    <n v="30617"/>
    <n v="208422"/>
    <n v="69780"/>
    <n v="18561"/>
    <n v="213000000"/>
  </r>
  <r>
    <s v="R03341"/>
    <x v="1"/>
    <x v="15"/>
    <x v="18"/>
    <x v="416"/>
    <n v="2748"/>
    <n v="51"/>
    <n v="2027"/>
    <n v="531781"/>
    <n v="30668"/>
    <n v="210449"/>
    <n v="46716"/>
    <n v="11168"/>
    <n v="213000000"/>
  </r>
  <r>
    <s v="R03342"/>
    <x v="3"/>
    <x v="6"/>
    <x v="22"/>
    <x v="242"/>
    <n v="2450"/>
    <n v="62"/>
    <n v="827"/>
    <n v="534231"/>
    <n v="30730"/>
    <n v="211276"/>
    <n v="46550"/>
    <n v="8846"/>
    <n v="68000000"/>
  </r>
  <r>
    <s v="R03343"/>
    <x v="3"/>
    <x v="6"/>
    <x v="6"/>
    <x v="570"/>
    <n v="1396"/>
    <n v="83"/>
    <n v="1343"/>
    <n v="535627"/>
    <n v="30813"/>
    <n v="212619"/>
    <n v="11168"/>
    <n v="17232"/>
    <n v="68000000"/>
  </r>
  <r>
    <s v="R03344"/>
    <x v="2"/>
    <x v="7"/>
    <x v="7"/>
    <x v="259"/>
    <n v="3357"/>
    <n v="181"/>
    <n v="4294"/>
    <n v="538984"/>
    <n v="30994"/>
    <n v="216913"/>
    <n v="36927"/>
    <n v="15710"/>
    <n v="1380000000"/>
  </r>
  <r>
    <s v="R03345"/>
    <x v="2"/>
    <x v="9"/>
    <x v="9"/>
    <x v="91"/>
    <n v="3904"/>
    <n v="137"/>
    <n v="3127"/>
    <n v="542888"/>
    <n v="31131"/>
    <n v="220040"/>
    <n v="46848"/>
    <n v="8669"/>
    <n v="1380000000"/>
  </r>
  <r>
    <s v="R03346"/>
    <x v="0"/>
    <x v="4"/>
    <x v="4"/>
    <x v="99"/>
    <n v="2488"/>
    <n v="86"/>
    <n v="406"/>
    <n v="545376"/>
    <n v="31217"/>
    <n v="220446"/>
    <n v="29856"/>
    <n v="1061"/>
    <n v="83000000"/>
  </r>
  <r>
    <s v="R03347"/>
    <x v="1"/>
    <x v="1"/>
    <x v="1"/>
    <x v="337"/>
    <n v="3666"/>
    <n v="110"/>
    <n v="1461"/>
    <n v="549042"/>
    <n v="31327"/>
    <n v="221907"/>
    <n v="32994"/>
    <n v="975"/>
    <n v="213000000"/>
  </r>
  <r>
    <s v="R03348"/>
    <x v="1"/>
    <x v="3"/>
    <x v="3"/>
    <x v="481"/>
    <n v="1757"/>
    <n v="58"/>
    <n v="1774"/>
    <n v="550799"/>
    <n v="31385"/>
    <n v="223681"/>
    <n v="24598"/>
    <n v="15657"/>
    <n v="213000000"/>
  </r>
  <r>
    <s v="R03349"/>
    <x v="3"/>
    <x v="11"/>
    <x v="12"/>
    <x v="361"/>
    <n v="4977"/>
    <n v="7"/>
    <n v="1370"/>
    <n v="555776"/>
    <n v="31392"/>
    <n v="225051"/>
    <n v="29862"/>
    <n v="12140"/>
    <n v="68000000"/>
  </r>
  <r>
    <s v="R03350"/>
    <x v="3"/>
    <x v="17"/>
    <x v="28"/>
    <x v="317"/>
    <n v="1878"/>
    <n v="50"/>
    <n v="485"/>
    <n v="557654"/>
    <n v="31442"/>
    <n v="225536"/>
    <n v="11268"/>
    <n v="11088"/>
    <n v="68000000"/>
  </r>
  <r>
    <s v="R03351"/>
    <x v="0"/>
    <x v="19"/>
    <x v="35"/>
    <x v="169"/>
    <n v="2532"/>
    <n v="132"/>
    <n v="362"/>
    <n v="560186"/>
    <n v="31574"/>
    <n v="225898"/>
    <n v="22788"/>
    <n v="5883"/>
    <n v="83000000"/>
  </r>
  <r>
    <s v="R03352"/>
    <x v="1"/>
    <x v="15"/>
    <x v="30"/>
    <x v="316"/>
    <n v="3514"/>
    <n v="75"/>
    <n v="3801"/>
    <n v="563700"/>
    <n v="31649"/>
    <n v="229699"/>
    <n v="28112"/>
    <n v="16902"/>
    <n v="213000000"/>
  </r>
  <r>
    <s v="R03353"/>
    <x v="2"/>
    <x v="9"/>
    <x v="25"/>
    <x v="335"/>
    <n v="3773"/>
    <n v="169"/>
    <n v="211"/>
    <n v="567473"/>
    <n v="31818"/>
    <n v="229910"/>
    <n v="67914"/>
    <n v="11831"/>
    <n v="1380000000"/>
  </r>
  <r>
    <s v="R03354"/>
    <x v="4"/>
    <x v="12"/>
    <x v="17"/>
    <x v="89"/>
    <n v="2078"/>
    <n v="77"/>
    <n v="4796"/>
    <n v="569551"/>
    <n v="31895"/>
    <n v="234706"/>
    <n v="16624"/>
    <n v="2948"/>
    <n v="331000000"/>
  </r>
  <r>
    <s v="R03355"/>
    <x v="0"/>
    <x v="19"/>
    <x v="36"/>
    <x v="705"/>
    <n v="4661"/>
    <n v="123"/>
    <n v="2661"/>
    <n v="574212"/>
    <n v="32018"/>
    <n v="237367"/>
    <n v="32627"/>
    <n v="14787"/>
    <n v="83000000"/>
  </r>
  <r>
    <s v="R03356"/>
    <x v="4"/>
    <x v="12"/>
    <x v="17"/>
    <x v="717"/>
    <n v="2057"/>
    <n v="11"/>
    <n v="915"/>
    <n v="576269"/>
    <n v="32029"/>
    <n v="238282"/>
    <n v="26741"/>
    <n v="4032"/>
    <n v="331000000"/>
  </r>
  <r>
    <s v="R03357"/>
    <x v="2"/>
    <x v="5"/>
    <x v="5"/>
    <x v="626"/>
    <n v="677"/>
    <n v="23"/>
    <n v="1460"/>
    <n v="576946"/>
    <n v="32052"/>
    <n v="239742"/>
    <n v="8124"/>
    <n v="9044"/>
    <n v="1380000000"/>
  </r>
  <r>
    <s v="R03358"/>
    <x v="2"/>
    <x v="2"/>
    <x v="29"/>
    <x v="432"/>
    <n v="4946"/>
    <n v="44"/>
    <n v="4238"/>
    <n v="581892"/>
    <n v="32096"/>
    <n v="243980"/>
    <n v="39568"/>
    <n v="13025"/>
    <n v="1380000000"/>
  </r>
  <r>
    <s v="R03359"/>
    <x v="4"/>
    <x v="13"/>
    <x v="15"/>
    <x v="502"/>
    <n v="2974"/>
    <n v="52"/>
    <n v="3356"/>
    <n v="584866"/>
    <n v="32148"/>
    <n v="247336"/>
    <n v="32714"/>
    <n v="9153"/>
    <n v="331000000"/>
  </r>
  <r>
    <s v="R03360"/>
    <x v="0"/>
    <x v="0"/>
    <x v="0"/>
    <x v="301"/>
    <n v="284"/>
    <n v="180"/>
    <n v="1093"/>
    <n v="585150"/>
    <n v="32328"/>
    <n v="248429"/>
    <n v="3408"/>
    <n v="11544"/>
    <n v="83000000"/>
  </r>
  <r>
    <s v="R03361"/>
    <x v="4"/>
    <x v="12"/>
    <x v="17"/>
    <x v="700"/>
    <n v="2200"/>
    <n v="144"/>
    <n v="1733"/>
    <n v="587350"/>
    <n v="32472"/>
    <n v="250162"/>
    <n v="39600"/>
    <n v="4359"/>
    <n v="331000000"/>
  </r>
  <r>
    <s v="R03362"/>
    <x v="0"/>
    <x v="0"/>
    <x v="0"/>
    <x v="639"/>
    <n v="4466"/>
    <n v="192"/>
    <n v="1551"/>
    <n v="591816"/>
    <n v="32664"/>
    <n v="251713"/>
    <n v="44660"/>
    <n v="10258"/>
    <n v="83000000"/>
  </r>
  <r>
    <s v="R03363"/>
    <x v="0"/>
    <x v="4"/>
    <x v="24"/>
    <x v="672"/>
    <n v="1840"/>
    <n v="117"/>
    <n v="1333"/>
    <n v="593656"/>
    <n v="32781"/>
    <n v="253046"/>
    <n v="11040"/>
    <n v="18696"/>
    <n v="83000000"/>
  </r>
  <r>
    <s v="R03364"/>
    <x v="3"/>
    <x v="11"/>
    <x v="12"/>
    <x v="529"/>
    <n v="1878"/>
    <n v="185"/>
    <n v="864"/>
    <n v="595534"/>
    <n v="32966"/>
    <n v="253910"/>
    <n v="22536"/>
    <n v="15520"/>
    <n v="68000000"/>
  </r>
  <r>
    <s v="R03365"/>
    <x v="1"/>
    <x v="3"/>
    <x v="31"/>
    <x v="205"/>
    <n v="1610"/>
    <n v="36"/>
    <n v="1286"/>
    <n v="597144"/>
    <n v="33002"/>
    <n v="255196"/>
    <n v="11270"/>
    <n v="16135"/>
    <n v="213000000"/>
  </r>
  <r>
    <s v="R03366"/>
    <x v="1"/>
    <x v="15"/>
    <x v="18"/>
    <x v="546"/>
    <n v="3962"/>
    <n v="74"/>
    <n v="4155"/>
    <n v="601106"/>
    <n v="33076"/>
    <n v="259351"/>
    <n v="71316"/>
    <n v="2853"/>
    <n v="213000000"/>
  </r>
  <r>
    <s v="R03367"/>
    <x v="2"/>
    <x v="9"/>
    <x v="25"/>
    <x v="75"/>
    <n v="4236"/>
    <n v="169"/>
    <n v="4617"/>
    <n v="605342"/>
    <n v="33245"/>
    <n v="263968"/>
    <n v="33888"/>
    <n v="6303"/>
    <n v="1380000000"/>
  </r>
  <r>
    <s v="R03368"/>
    <x v="3"/>
    <x v="11"/>
    <x v="33"/>
    <x v="299"/>
    <n v="3159"/>
    <n v="197"/>
    <n v="308"/>
    <n v="608501"/>
    <n v="33442"/>
    <n v="264276"/>
    <n v="25272"/>
    <n v="15521"/>
    <n v="68000000"/>
  </r>
  <r>
    <s v="R03369"/>
    <x v="1"/>
    <x v="15"/>
    <x v="18"/>
    <x v="105"/>
    <n v="3498"/>
    <n v="78"/>
    <n v="1543"/>
    <n v="611999"/>
    <n v="33520"/>
    <n v="265819"/>
    <n v="38478"/>
    <n v="11606"/>
    <n v="213000000"/>
  </r>
  <r>
    <s v="R03370"/>
    <x v="0"/>
    <x v="0"/>
    <x v="0"/>
    <x v="347"/>
    <n v="2131"/>
    <n v="167"/>
    <n v="1405"/>
    <n v="614130"/>
    <n v="33687"/>
    <n v="267224"/>
    <n v="25572"/>
    <n v="15277"/>
    <n v="83000000"/>
  </r>
  <r>
    <s v="R03371"/>
    <x v="0"/>
    <x v="4"/>
    <x v="24"/>
    <x v="718"/>
    <n v="3314"/>
    <n v="22"/>
    <n v="1572"/>
    <n v="617444"/>
    <n v="33709"/>
    <n v="268796"/>
    <n v="43082"/>
    <n v="2432"/>
    <n v="83000000"/>
  </r>
  <r>
    <s v="R03372"/>
    <x v="4"/>
    <x v="13"/>
    <x v="21"/>
    <x v="32"/>
    <n v="1378"/>
    <n v="150"/>
    <n v="2001"/>
    <n v="618822"/>
    <n v="33859"/>
    <n v="270797"/>
    <n v="6890"/>
    <n v="11270"/>
    <n v="331000000"/>
  </r>
  <r>
    <s v="R03373"/>
    <x v="4"/>
    <x v="13"/>
    <x v="15"/>
    <x v="415"/>
    <n v="3077"/>
    <n v="48"/>
    <n v="899"/>
    <n v="621899"/>
    <n v="33907"/>
    <n v="271696"/>
    <n v="15385"/>
    <n v="4970"/>
    <n v="331000000"/>
  </r>
  <r>
    <s v="R03374"/>
    <x v="0"/>
    <x v="4"/>
    <x v="24"/>
    <x v="637"/>
    <n v="3014"/>
    <n v="127"/>
    <n v="1107"/>
    <n v="624913"/>
    <n v="34034"/>
    <n v="272803"/>
    <n v="48224"/>
    <n v="11119"/>
    <n v="83000000"/>
  </r>
  <r>
    <s v="R03375"/>
    <x v="0"/>
    <x v="16"/>
    <x v="19"/>
    <x v="605"/>
    <n v="3892"/>
    <n v="134"/>
    <n v="3305"/>
    <n v="628805"/>
    <n v="34168"/>
    <n v="276108"/>
    <n v="70056"/>
    <n v="14871"/>
    <n v="83000000"/>
  </r>
  <r>
    <s v="R03376"/>
    <x v="4"/>
    <x v="8"/>
    <x v="8"/>
    <x v="341"/>
    <n v="1715"/>
    <n v="36"/>
    <n v="4857"/>
    <n v="630520"/>
    <n v="34204"/>
    <n v="280965"/>
    <n v="18865"/>
    <n v="12030"/>
    <n v="331000000"/>
  </r>
  <r>
    <s v="R03377"/>
    <x v="1"/>
    <x v="1"/>
    <x v="1"/>
    <x v="103"/>
    <n v="452"/>
    <n v="143"/>
    <n v="4335"/>
    <n v="630972"/>
    <n v="34347"/>
    <n v="285300"/>
    <n v="3616"/>
    <n v="9471"/>
    <n v="213000000"/>
  </r>
  <r>
    <s v="R03378"/>
    <x v="2"/>
    <x v="2"/>
    <x v="2"/>
    <x v="243"/>
    <n v="341"/>
    <n v="37"/>
    <n v="3794"/>
    <n v="631313"/>
    <n v="34384"/>
    <n v="289094"/>
    <n v="4774"/>
    <n v="11153"/>
    <n v="1380000000"/>
  </r>
  <r>
    <s v="R03379"/>
    <x v="4"/>
    <x v="12"/>
    <x v="17"/>
    <x v="159"/>
    <n v="392"/>
    <n v="98"/>
    <n v="4320"/>
    <n v="631705"/>
    <n v="34482"/>
    <n v="293414"/>
    <n v="4704"/>
    <n v="617"/>
    <n v="331000000"/>
  </r>
  <r>
    <s v="R03380"/>
    <x v="1"/>
    <x v="3"/>
    <x v="3"/>
    <x v="626"/>
    <n v="1269"/>
    <n v="167"/>
    <n v="4374"/>
    <n v="632974"/>
    <n v="34649"/>
    <n v="297788"/>
    <n v="11421"/>
    <n v="2359"/>
    <n v="213000000"/>
  </r>
  <r>
    <s v="R03381"/>
    <x v="1"/>
    <x v="15"/>
    <x v="18"/>
    <x v="332"/>
    <n v="3050"/>
    <n v="28"/>
    <n v="3884"/>
    <n v="636024"/>
    <n v="34677"/>
    <n v="301672"/>
    <n v="15250"/>
    <n v="5602"/>
    <n v="213000000"/>
  </r>
  <r>
    <s v="R03382"/>
    <x v="1"/>
    <x v="1"/>
    <x v="1"/>
    <x v="708"/>
    <n v="4059"/>
    <n v="102"/>
    <n v="2476"/>
    <n v="640083"/>
    <n v="34779"/>
    <n v="304148"/>
    <n v="24354"/>
    <n v="18463"/>
    <n v="213000000"/>
  </r>
  <r>
    <s v="R03383"/>
    <x v="3"/>
    <x v="17"/>
    <x v="20"/>
    <x v="643"/>
    <n v="970"/>
    <n v="144"/>
    <n v="401"/>
    <n v="641053"/>
    <n v="34923"/>
    <n v="304549"/>
    <n v="13580"/>
    <n v="11852"/>
    <n v="68000000"/>
  </r>
  <r>
    <s v="R03384"/>
    <x v="3"/>
    <x v="10"/>
    <x v="10"/>
    <x v="48"/>
    <n v="2205"/>
    <n v="147"/>
    <n v="2093"/>
    <n v="643258"/>
    <n v="35070"/>
    <n v="306642"/>
    <n v="39690"/>
    <n v="19269"/>
    <n v="68000000"/>
  </r>
  <r>
    <s v="R03385"/>
    <x v="1"/>
    <x v="15"/>
    <x v="18"/>
    <x v="179"/>
    <n v="4794"/>
    <n v="109"/>
    <n v="3247"/>
    <n v="648052"/>
    <n v="35179"/>
    <n v="309889"/>
    <n v="33558"/>
    <n v="8284"/>
    <n v="213000000"/>
  </r>
  <r>
    <s v="R03386"/>
    <x v="0"/>
    <x v="19"/>
    <x v="36"/>
    <x v="709"/>
    <n v="165"/>
    <n v="152"/>
    <n v="3071"/>
    <n v="648217"/>
    <n v="35331"/>
    <n v="312960"/>
    <n v="990"/>
    <n v="9082"/>
    <n v="83000000"/>
  </r>
  <r>
    <s v="R03387"/>
    <x v="3"/>
    <x v="17"/>
    <x v="28"/>
    <x v="363"/>
    <n v="254"/>
    <n v="59"/>
    <n v="3856"/>
    <n v="648471"/>
    <n v="35390"/>
    <n v="316816"/>
    <n v="3302"/>
    <n v="13139"/>
    <n v="68000000"/>
  </r>
  <r>
    <s v="R03388"/>
    <x v="4"/>
    <x v="14"/>
    <x v="32"/>
    <x v="20"/>
    <n v="301"/>
    <n v="165"/>
    <n v="3701"/>
    <n v="648772"/>
    <n v="35555"/>
    <n v="320517"/>
    <n v="5117"/>
    <n v="15982"/>
    <n v="331000000"/>
  </r>
  <r>
    <s v="R03389"/>
    <x v="3"/>
    <x v="11"/>
    <x v="12"/>
    <x v="514"/>
    <n v="3103"/>
    <n v="62"/>
    <n v="1807"/>
    <n v="651875"/>
    <n v="35617"/>
    <n v="322324"/>
    <n v="34133"/>
    <n v="19744"/>
    <n v="68000000"/>
  </r>
  <r>
    <s v="R03390"/>
    <x v="0"/>
    <x v="19"/>
    <x v="36"/>
    <x v="542"/>
    <n v="3840"/>
    <n v="38"/>
    <n v="1389"/>
    <n v="655715"/>
    <n v="35655"/>
    <n v="323713"/>
    <n v="23040"/>
    <n v="11210"/>
    <n v="83000000"/>
  </r>
  <r>
    <s v="R03391"/>
    <x v="2"/>
    <x v="7"/>
    <x v="7"/>
    <x v="361"/>
    <n v="2556"/>
    <n v="125"/>
    <n v="4399"/>
    <n v="658271"/>
    <n v="35780"/>
    <n v="328112"/>
    <n v="28116"/>
    <n v="7829"/>
    <n v="1380000000"/>
  </r>
  <r>
    <s v="R03392"/>
    <x v="3"/>
    <x v="6"/>
    <x v="6"/>
    <x v="147"/>
    <n v="1505"/>
    <n v="191"/>
    <n v="2398"/>
    <n v="659776"/>
    <n v="35971"/>
    <n v="330510"/>
    <n v="24080"/>
    <n v="13231"/>
    <n v="68000000"/>
  </r>
  <r>
    <s v="R03393"/>
    <x v="1"/>
    <x v="18"/>
    <x v="23"/>
    <x v="500"/>
    <n v="1256"/>
    <n v="82"/>
    <n v="4800"/>
    <n v="661032"/>
    <n v="36053"/>
    <n v="335310"/>
    <n v="20096"/>
    <n v="15581"/>
    <n v="213000000"/>
  </r>
  <r>
    <s v="R03394"/>
    <x v="1"/>
    <x v="15"/>
    <x v="30"/>
    <x v="278"/>
    <n v="2262"/>
    <n v="20"/>
    <n v="91"/>
    <n v="663294"/>
    <n v="36073"/>
    <n v="335401"/>
    <n v="31668"/>
    <n v="12319"/>
    <n v="213000000"/>
  </r>
  <r>
    <s v="R03395"/>
    <x v="1"/>
    <x v="1"/>
    <x v="1"/>
    <x v="650"/>
    <n v="4340"/>
    <n v="31"/>
    <n v="3232"/>
    <n v="667634"/>
    <n v="36104"/>
    <n v="338633"/>
    <n v="21700"/>
    <n v="12924"/>
    <n v="213000000"/>
  </r>
  <r>
    <s v="R03396"/>
    <x v="2"/>
    <x v="7"/>
    <x v="7"/>
    <x v="505"/>
    <n v="209"/>
    <n v="27"/>
    <n v="2179"/>
    <n v="667843"/>
    <n v="36131"/>
    <n v="340812"/>
    <n v="3762"/>
    <n v="4818"/>
    <n v="1380000000"/>
  </r>
  <r>
    <s v="R03397"/>
    <x v="0"/>
    <x v="0"/>
    <x v="0"/>
    <x v="545"/>
    <n v="3793"/>
    <n v="102"/>
    <n v="2816"/>
    <n v="671636"/>
    <n v="36233"/>
    <n v="343628"/>
    <n v="68274"/>
    <n v="19884"/>
    <n v="83000000"/>
  </r>
  <r>
    <s v="R03398"/>
    <x v="4"/>
    <x v="8"/>
    <x v="8"/>
    <x v="167"/>
    <n v="4521"/>
    <n v="11"/>
    <n v="1312"/>
    <n v="676157"/>
    <n v="36244"/>
    <n v="344940"/>
    <n v="40689"/>
    <n v="5095"/>
    <n v="331000000"/>
  </r>
  <r>
    <s v="R03399"/>
    <x v="0"/>
    <x v="4"/>
    <x v="4"/>
    <x v="40"/>
    <n v="3047"/>
    <n v="120"/>
    <n v="4553"/>
    <n v="679204"/>
    <n v="36364"/>
    <n v="349493"/>
    <n v="27423"/>
    <n v="13298"/>
    <n v="83000000"/>
  </r>
  <r>
    <s v="R03400"/>
    <x v="2"/>
    <x v="2"/>
    <x v="29"/>
    <x v="640"/>
    <n v="980"/>
    <n v="110"/>
    <n v="4029"/>
    <n v="680184"/>
    <n v="36474"/>
    <n v="353522"/>
    <n v="12740"/>
    <n v="9677"/>
    <n v="1380000000"/>
  </r>
  <r>
    <s v="R03401"/>
    <x v="1"/>
    <x v="1"/>
    <x v="26"/>
    <x v="295"/>
    <n v="2119"/>
    <n v="78"/>
    <n v="898"/>
    <n v="682303"/>
    <n v="36552"/>
    <n v="354420"/>
    <n v="16952"/>
    <n v="6648"/>
    <n v="213000000"/>
  </r>
  <r>
    <s v="R03402"/>
    <x v="0"/>
    <x v="4"/>
    <x v="24"/>
    <x v="625"/>
    <n v="3745"/>
    <n v="91"/>
    <n v="3172"/>
    <n v="686048"/>
    <n v="36643"/>
    <n v="357592"/>
    <n v="29960"/>
    <n v="14073"/>
    <n v="83000000"/>
  </r>
  <r>
    <s v="R03403"/>
    <x v="4"/>
    <x v="8"/>
    <x v="34"/>
    <x v="474"/>
    <n v="177"/>
    <n v="119"/>
    <n v="3092"/>
    <n v="686225"/>
    <n v="36762"/>
    <n v="360684"/>
    <n v="1770"/>
    <n v="8402"/>
    <n v="331000000"/>
  </r>
  <r>
    <s v="R03404"/>
    <x v="1"/>
    <x v="18"/>
    <x v="23"/>
    <x v="44"/>
    <n v="1546"/>
    <n v="84"/>
    <n v="248"/>
    <n v="687771"/>
    <n v="36846"/>
    <n v="360932"/>
    <n v="29374"/>
    <n v="7949"/>
    <n v="213000000"/>
  </r>
  <r>
    <s v="R03405"/>
    <x v="4"/>
    <x v="8"/>
    <x v="34"/>
    <x v="8"/>
    <n v="2034"/>
    <n v="79"/>
    <n v="2239"/>
    <n v="689805"/>
    <n v="36925"/>
    <n v="363171"/>
    <n v="36612"/>
    <n v="16348"/>
    <n v="331000000"/>
  </r>
  <r>
    <s v="R03406"/>
    <x v="3"/>
    <x v="6"/>
    <x v="6"/>
    <x v="295"/>
    <n v="298"/>
    <n v="150"/>
    <n v="2632"/>
    <n v="690103"/>
    <n v="37075"/>
    <n v="365803"/>
    <n v="4470"/>
    <n v="8974"/>
    <n v="68000000"/>
  </r>
  <r>
    <s v="R03407"/>
    <x v="4"/>
    <x v="12"/>
    <x v="14"/>
    <x v="665"/>
    <n v="2567"/>
    <n v="14"/>
    <n v="3384"/>
    <n v="692670"/>
    <n v="37089"/>
    <n v="369187"/>
    <n v="15402"/>
    <n v="8094"/>
    <n v="331000000"/>
  </r>
  <r>
    <s v="R03408"/>
    <x v="1"/>
    <x v="15"/>
    <x v="30"/>
    <x v="399"/>
    <n v="3566"/>
    <n v="100"/>
    <n v="4263"/>
    <n v="696236"/>
    <n v="37189"/>
    <n v="373450"/>
    <n v="64188"/>
    <n v="7136"/>
    <n v="213000000"/>
  </r>
  <r>
    <s v="R03409"/>
    <x v="3"/>
    <x v="10"/>
    <x v="11"/>
    <x v="198"/>
    <n v="4039"/>
    <n v="11"/>
    <n v="3704"/>
    <n v="700275"/>
    <n v="37200"/>
    <n v="377154"/>
    <n v="56546"/>
    <n v="7370"/>
    <n v="68000000"/>
  </r>
  <r>
    <s v="R03410"/>
    <x v="1"/>
    <x v="18"/>
    <x v="23"/>
    <x v="61"/>
    <n v="274"/>
    <n v="131"/>
    <n v="1197"/>
    <n v="700549"/>
    <n v="37331"/>
    <n v="378351"/>
    <n v="2740"/>
    <n v="111"/>
    <n v="213000000"/>
  </r>
  <r>
    <s v="R03411"/>
    <x v="1"/>
    <x v="3"/>
    <x v="31"/>
    <x v="585"/>
    <n v="2995"/>
    <n v="34"/>
    <n v="1991"/>
    <n v="703544"/>
    <n v="37365"/>
    <n v="380342"/>
    <n v="32945"/>
    <n v="9580"/>
    <n v="213000000"/>
  </r>
  <r>
    <s v="R03412"/>
    <x v="3"/>
    <x v="17"/>
    <x v="28"/>
    <x v="148"/>
    <n v="52"/>
    <n v="94"/>
    <n v="4503"/>
    <n v="703596"/>
    <n v="37459"/>
    <n v="384845"/>
    <n v="416"/>
    <n v="3784"/>
    <n v="68000000"/>
  </r>
  <r>
    <s v="R03413"/>
    <x v="4"/>
    <x v="13"/>
    <x v="21"/>
    <x v="685"/>
    <n v="1423"/>
    <n v="188"/>
    <n v="500"/>
    <n v="705019"/>
    <n v="37647"/>
    <n v="385345"/>
    <n v="19922"/>
    <n v="696"/>
    <n v="331000000"/>
  </r>
  <r>
    <s v="R03414"/>
    <x v="2"/>
    <x v="2"/>
    <x v="29"/>
    <x v="112"/>
    <n v="1627"/>
    <n v="26"/>
    <n v="1161"/>
    <n v="706646"/>
    <n v="37673"/>
    <n v="386506"/>
    <n v="21151"/>
    <n v="17636"/>
    <n v="1380000000"/>
  </r>
  <r>
    <s v="R03415"/>
    <x v="2"/>
    <x v="5"/>
    <x v="5"/>
    <x v="370"/>
    <n v="488"/>
    <n v="124"/>
    <n v="98"/>
    <n v="707134"/>
    <n v="37797"/>
    <n v="386604"/>
    <n v="4392"/>
    <n v="19358"/>
    <n v="1380000000"/>
  </r>
  <r>
    <s v="R03416"/>
    <x v="2"/>
    <x v="2"/>
    <x v="2"/>
    <x v="682"/>
    <n v="2354"/>
    <n v="160"/>
    <n v="3128"/>
    <n v="709488"/>
    <n v="37957"/>
    <n v="389732"/>
    <n v="42372"/>
    <n v="3409"/>
    <n v="1380000000"/>
  </r>
  <r>
    <s v="R03417"/>
    <x v="2"/>
    <x v="2"/>
    <x v="29"/>
    <x v="33"/>
    <n v="416"/>
    <n v="12"/>
    <n v="2294"/>
    <n v="709904"/>
    <n v="37969"/>
    <n v="392026"/>
    <n v="2912"/>
    <n v="257"/>
    <n v="1380000000"/>
  </r>
  <r>
    <s v="R03418"/>
    <x v="0"/>
    <x v="19"/>
    <x v="35"/>
    <x v="566"/>
    <n v="2556"/>
    <n v="164"/>
    <n v="712"/>
    <n v="712460"/>
    <n v="38133"/>
    <n v="392738"/>
    <n v="33228"/>
    <n v="3131"/>
    <n v="83000000"/>
  </r>
  <r>
    <s v="R03419"/>
    <x v="2"/>
    <x v="7"/>
    <x v="7"/>
    <x v="183"/>
    <n v="920"/>
    <n v="171"/>
    <n v="3914"/>
    <n v="713380"/>
    <n v="38304"/>
    <n v="396652"/>
    <n v="4600"/>
    <n v="5077"/>
    <n v="1380000000"/>
  </r>
  <r>
    <s v="R03420"/>
    <x v="3"/>
    <x v="6"/>
    <x v="22"/>
    <x v="406"/>
    <n v="1553"/>
    <n v="1"/>
    <n v="106"/>
    <n v="714933"/>
    <n v="38305"/>
    <n v="396758"/>
    <n v="18636"/>
    <n v="10468"/>
    <n v="68000000"/>
  </r>
  <r>
    <s v="R03421"/>
    <x v="2"/>
    <x v="2"/>
    <x v="2"/>
    <x v="387"/>
    <n v="2685"/>
    <n v="165"/>
    <n v="45"/>
    <n v="717618"/>
    <n v="38470"/>
    <n v="396803"/>
    <n v="13425"/>
    <n v="13651"/>
    <n v="1380000000"/>
  </r>
  <r>
    <s v="R03422"/>
    <x v="1"/>
    <x v="15"/>
    <x v="18"/>
    <x v="599"/>
    <n v="665"/>
    <n v="36"/>
    <n v="2443"/>
    <n v="718283"/>
    <n v="38506"/>
    <n v="399246"/>
    <n v="9310"/>
    <n v="8623"/>
    <n v="213000000"/>
  </r>
  <r>
    <s v="R03423"/>
    <x v="2"/>
    <x v="5"/>
    <x v="5"/>
    <x v="706"/>
    <n v="4101"/>
    <n v="186"/>
    <n v="3131"/>
    <n v="722384"/>
    <n v="38692"/>
    <n v="402377"/>
    <n v="49212"/>
    <n v="117"/>
    <n v="1380000000"/>
  </r>
  <r>
    <s v="R03424"/>
    <x v="4"/>
    <x v="12"/>
    <x v="17"/>
    <x v="330"/>
    <n v="2469"/>
    <n v="113"/>
    <n v="2663"/>
    <n v="724853"/>
    <n v="38805"/>
    <n v="405040"/>
    <n v="22221"/>
    <n v="6076"/>
    <n v="331000000"/>
  </r>
  <r>
    <s v="R03425"/>
    <x v="3"/>
    <x v="10"/>
    <x v="10"/>
    <x v="403"/>
    <n v="1474"/>
    <n v="119"/>
    <n v="949"/>
    <n v="726327"/>
    <n v="38924"/>
    <n v="405989"/>
    <n v="16214"/>
    <n v="2947"/>
    <n v="68000000"/>
  </r>
  <r>
    <s v="R03426"/>
    <x v="3"/>
    <x v="10"/>
    <x v="10"/>
    <x v="207"/>
    <n v="337"/>
    <n v="68"/>
    <n v="3568"/>
    <n v="726664"/>
    <n v="38992"/>
    <n v="409557"/>
    <n v="4044"/>
    <n v="6169"/>
    <n v="68000000"/>
  </r>
  <r>
    <s v="R03427"/>
    <x v="0"/>
    <x v="19"/>
    <x v="35"/>
    <x v="298"/>
    <n v="3159"/>
    <n v="17"/>
    <n v="2721"/>
    <n v="729823"/>
    <n v="39009"/>
    <n v="412278"/>
    <n v="60021"/>
    <n v="16723"/>
    <n v="83000000"/>
  </r>
  <r>
    <s v="R03428"/>
    <x v="1"/>
    <x v="3"/>
    <x v="31"/>
    <x v="464"/>
    <n v="268"/>
    <n v="47"/>
    <n v="3798"/>
    <n v="730091"/>
    <n v="39056"/>
    <n v="416076"/>
    <n v="4020"/>
    <n v="10410"/>
    <n v="213000000"/>
  </r>
  <r>
    <s v="R03429"/>
    <x v="3"/>
    <x v="10"/>
    <x v="10"/>
    <x v="249"/>
    <n v="1087"/>
    <n v="80"/>
    <n v="3289"/>
    <n v="731178"/>
    <n v="39136"/>
    <n v="419365"/>
    <n v="17392"/>
    <n v="17660"/>
    <n v="68000000"/>
  </r>
  <r>
    <s v="R03430"/>
    <x v="4"/>
    <x v="14"/>
    <x v="16"/>
    <x v="107"/>
    <n v="1293"/>
    <n v="65"/>
    <n v="4724"/>
    <n v="732471"/>
    <n v="39201"/>
    <n v="424089"/>
    <n v="6465"/>
    <n v="19759"/>
    <n v="331000000"/>
  </r>
  <r>
    <s v="R03431"/>
    <x v="2"/>
    <x v="2"/>
    <x v="2"/>
    <x v="675"/>
    <n v="656"/>
    <n v="176"/>
    <n v="3334"/>
    <n v="733127"/>
    <n v="39377"/>
    <n v="427423"/>
    <n v="3280"/>
    <n v="6520"/>
    <n v="1380000000"/>
  </r>
  <r>
    <s v="R03432"/>
    <x v="3"/>
    <x v="6"/>
    <x v="22"/>
    <x v="130"/>
    <n v="2828"/>
    <n v="105"/>
    <n v="3221"/>
    <n v="735955"/>
    <n v="39482"/>
    <n v="430644"/>
    <n v="31108"/>
    <n v="1596"/>
    <n v="68000000"/>
  </r>
  <r>
    <s v="R03433"/>
    <x v="4"/>
    <x v="14"/>
    <x v="32"/>
    <x v="291"/>
    <n v="3973"/>
    <n v="57"/>
    <n v="3317"/>
    <n v="739928"/>
    <n v="39539"/>
    <n v="433961"/>
    <n v="19865"/>
    <n v="150"/>
    <n v="331000000"/>
  </r>
  <r>
    <s v="R03434"/>
    <x v="2"/>
    <x v="9"/>
    <x v="9"/>
    <x v="185"/>
    <n v="4957"/>
    <n v="162"/>
    <n v="4596"/>
    <n v="744885"/>
    <n v="39701"/>
    <n v="438557"/>
    <n v="39656"/>
    <n v="828"/>
    <n v="1380000000"/>
  </r>
  <r>
    <s v="R03435"/>
    <x v="0"/>
    <x v="19"/>
    <x v="35"/>
    <x v="387"/>
    <n v="1336"/>
    <n v="77"/>
    <n v="1817"/>
    <n v="746221"/>
    <n v="39778"/>
    <n v="440374"/>
    <n v="25384"/>
    <n v="8466"/>
    <n v="83000000"/>
  </r>
  <r>
    <s v="R03436"/>
    <x v="3"/>
    <x v="10"/>
    <x v="11"/>
    <x v="40"/>
    <n v="2356"/>
    <n v="185"/>
    <n v="4044"/>
    <n v="748577"/>
    <n v="39963"/>
    <n v="444418"/>
    <n v="23560"/>
    <n v="9419"/>
    <n v="68000000"/>
  </r>
  <r>
    <s v="R03437"/>
    <x v="3"/>
    <x v="6"/>
    <x v="22"/>
    <x v="174"/>
    <n v="1667"/>
    <n v="6"/>
    <n v="2221"/>
    <n v="750244"/>
    <n v="39969"/>
    <n v="446639"/>
    <n v="10002"/>
    <n v="11442"/>
    <n v="68000000"/>
  </r>
  <r>
    <s v="R03438"/>
    <x v="4"/>
    <x v="14"/>
    <x v="32"/>
    <x v="334"/>
    <n v="1825"/>
    <n v="102"/>
    <n v="4688"/>
    <n v="752069"/>
    <n v="40071"/>
    <n v="451327"/>
    <n v="25550"/>
    <n v="680"/>
    <n v="331000000"/>
  </r>
  <r>
    <s v="R03439"/>
    <x v="1"/>
    <x v="18"/>
    <x v="27"/>
    <x v="662"/>
    <n v="4030"/>
    <n v="108"/>
    <n v="4267"/>
    <n v="756099"/>
    <n v="40179"/>
    <n v="455594"/>
    <n v="36270"/>
    <n v="8073"/>
    <n v="213000000"/>
  </r>
  <r>
    <s v="R03440"/>
    <x v="0"/>
    <x v="0"/>
    <x v="0"/>
    <x v="704"/>
    <n v="1212"/>
    <n v="8"/>
    <n v="957"/>
    <n v="757311"/>
    <n v="40187"/>
    <n v="456551"/>
    <n v="16968"/>
    <n v="15874"/>
    <n v="83000000"/>
  </r>
  <r>
    <s v="R03441"/>
    <x v="1"/>
    <x v="15"/>
    <x v="30"/>
    <x v="526"/>
    <n v="2768"/>
    <n v="68"/>
    <n v="4904"/>
    <n v="760079"/>
    <n v="40255"/>
    <n v="461455"/>
    <n v="38752"/>
    <n v="13319"/>
    <n v="213000000"/>
  </r>
  <r>
    <s v="R03442"/>
    <x v="3"/>
    <x v="17"/>
    <x v="28"/>
    <x v="100"/>
    <n v="4415"/>
    <n v="131"/>
    <n v="4718"/>
    <n v="764494"/>
    <n v="40386"/>
    <n v="466173"/>
    <n v="66225"/>
    <n v="9834"/>
    <n v="68000000"/>
  </r>
  <r>
    <s v="R03443"/>
    <x v="1"/>
    <x v="1"/>
    <x v="26"/>
    <x v="161"/>
    <n v="3058"/>
    <n v="159"/>
    <n v="4814"/>
    <n v="767552"/>
    <n v="40545"/>
    <n v="470987"/>
    <n v="45870"/>
    <n v="19495"/>
    <n v="213000000"/>
  </r>
  <r>
    <s v="R03444"/>
    <x v="2"/>
    <x v="9"/>
    <x v="25"/>
    <x v="101"/>
    <n v="444"/>
    <n v="132"/>
    <n v="2385"/>
    <n v="767996"/>
    <n v="40677"/>
    <n v="473372"/>
    <n v="8436"/>
    <n v="19366"/>
    <n v="1380000000"/>
  </r>
  <r>
    <s v="R03445"/>
    <x v="0"/>
    <x v="16"/>
    <x v="19"/>
    <x v="155"/>
    <n v="1397"/>
    <n v="55"/>
    <n v="1434"/>
    <n v="769393"/>
    <n v="40732"/>
    <n v="474806"/>
    <n v="19558"/>
    <n v="5075"/>
    <n v="83000000"/>
  </r>
  <r>
    <s v="R03446"/>
    <x v="1"/>
    <x v="15"/>
    <x v="18"/>
    <x v="309"/>
    <n v="4381"/>
    <n v="55"/>
    <n v="3169"/>
    <n v="773774"/>
    <n v="40787"/>
    <n v="477975"/>
    <n v="65715"/>
    <n v="15222"/>
    <n v="213000000"/>
  </r>
  <r>
    <s v="R03447"/>
    <x v="2"/>
    <x v="5"/>
    <x v="5"/>
    <x v="193"/>
    <n v="2218"/>
    <n v="43"/>
    <n v="2984"/>
    <n v="775992"/>
    <n v="40830"/>
    <n v="480959"/>
    <n v="22180"/>
    <n v="14011"/>
    <n v="1380000000"/>
  </r>
  <r>
    <s v="R03448"/>
    <x v="4"/>
    <x v="14"/>
    <x v="16"/>
    <x v="541"/>
    <n v="3676"/>
    <n v="71"/>
    <n v="3256"/>
    <n v="779668"/>
    <n v="40901"/>
    <n v="484215"/>
    <n v="33084"/>
    <n v="242"/>
    <n v="331000000"/>
  </r>
  <r>
    <s v="R03449"/>
    <x v="1"/>
    <x v="15"/>
    <x v="30"/>
    <x v="681"/>
    <n v="2310"/>
    <n v="140"/>
    <n v="1436"/>
    <n v="781978"/>
    <n v="41041"/>
    <n v="485651"/>
    <n v="32340"/>
    <n v="16863"/>
    <n v="213000000"/>
  </r>
  <r>
    <s v="R03450"/>
    <x v="0"/>
    <x v="4"/>
    <x v="4"/>
    <x v="478"/>
    <n v="4040"/>
    <n v="131"/>
    <n v="4473"/>
    <n v="786018"/>
    <n v="41172"/>
    <n v="490124"/>
    <n v="48480"/>
    <n v="5214"/>
    <n v="83000000"/>
  </r>
  <r>
    <s v="R03451"/>
    <x v="2"/>
    <x v="7"/>
    <x v="7"/>
    <x v="100"/>
    <n v="3606"/>
    <n v="179"/>
    <n v="1432"/>
    <n v="789624"/>
    <n v="41351"/>
    <n v="491556"/>
    <n v="54090"/>
    <n v="5030"/>
    <n v="1380000000"/>
  </r>
  <r>
    <s v="R03452"/>
    <x v="1"/>
    <x v="18"/>
    <x v="23"/>
    <x v="327"/>
    <n v="1827"/>
    <n v="14"/>
    <n v="1774"/>
    <n v="791451"/>
    <n v="41365"/>
    <n v="493330"/>
    <n v="14616"/>
    <n v="8400"/>
    <n v="213000000"/>
  </r>
  <r>
    <s v="R03453"/>
    <x v="4"/>
    <x v="13"/>
    <x v="15"/>
    <x v="60"/>
    <n v="3219"/>
    <n v="119"/>
    <n v="417"/>
    <n v="794670"/>
    <n v="41484"/>
    <n v="493747"/>
    <n v="38628"/>
    <n v="9737"/>
    <n v="331000000"/>
  </r>
  <r>
    <s v="R03454"/>
    <x v="1"/>
    <x v="1"/>
    <x v="1"/>
    <x v="373"/>
    <n v="4688"/>
    <n v="109"/>
    <n v="982"/>
    <n v="799358"/>
    <n v="41593"/>
    <n v="494729"/>
    <n v="70320"/>
    <n v="12188"/>
    <n v="213000000"/>
  </r>
  <r>
    <s v="R03455"/>
    <x v="2"/>
    <x v="2"/>
    <x v="2"/>
    <x v="119"/>
    <n v="4511"/>
    <n v="81"/>
    <n v="1138"/>
    <n v="803869"/>
    <n v="41674"/>
    <n v="495867"/>
    <n v="31577"/>
    <n v="19009"/>
    <n v="1380000000"/>
  </r>
  <r>
    <s v="R03456"/>
    <x v="1"/>
    <x v="15"/>
    <x v="18"/>
    <x v="233"/>
    <n v="2072"/>
    <n v="83"/>
    <n v="2928"/>
    <n v="805941"/>
    <n v="41757"/>
    <n v="498795"/>
    <n v="22792"/>
    <n v="480"/>
    <n v="213000000"/>
  </r>
  <r>
    <s v="R03457"/>
    <x v="0"/>
    <x v="4"/>
    <x v="4"/>
    <x v="492"/>
    <n v="4189"/>
    <n v="0"/>
    <n v="1233"/>
    <n v="810130"/>
    <n v="41757"/>
    <n v="500028"/>
    <n v="67024"/>
    <n v="7691"/>
    <n v="83000000"/>
  </r>
  <r>
    <s v="R03458"/>
    <x v="3"/>
    <x v="6"/>
    <x v="22"/>
    <x v="16"/>
    <n v="2330"/>
    <n v="192"/>
    <n v="4542"/>
    <n v="812460"/>
    <n v="41949"/>
    <n v="504570"/>
    <n v="20970"/>
    <n v="17932"/>
    <n v="68000000"/>
  </r>
  <r>
    <s v="R03459"/>
    <x v="2"/>
    <x v="2"/>
    <x v="2"/>
    <x v="403"/>
    <n v="685"/>
    <n v="138"/>
    <n v="830"/>
    <n v="813145"/>
    <n v="42087"/>
    <n v="505400"/>
    <n v="10960"/>
    <n v="1958"/>
    <n v="1380000000"/>
  </r>
  <r>
    <s v="R03460"/>
    <x v="2"/>
    <x v="9"/>
    <x v="9"/>
    <x v="480"/>
    <n v="4958"/>
    <n v="188"/>
    <n v="4093"/>
    <n v="818103"/>
    <n v="42275"/>
    <n v="509493"/>
    <n v="44622"/>
    <n v="1637"/>
    <n v="1380000000"/>
  </r>
  <r>
    <s v="R03461"/>
    <x v="2"/>
    <x v="7"/>
    <x v="7"/>
    <x v="253"/>
    <n v="684"/>
    <n v="92"/>
    <n v="4288"/>
    <n v="818787"/>
    <n v="42367"/>
    <n v="513781"/>
    <n v="6840"/>
    <n v="2260"/>
    <n v="1380000000"/>
  </r>
  <r>
    <s v="R03462"/>
    <x v="2"/>
    <x v="7"/>
    <x v="7"/>
    <x v="401"/>
    <n v="2937"/>
    <n v="87"/>
    <n v="2860"/>
    <n v="821724"/>
    <n v="42454"/>
    <n v="516641"/>
    <n v="55803"/>
    <n v="17576"/>
    <n v="1380000000"/>
  </r>
  <r>
    <s v="R03463"/>
    <x v="1"/>
    <x v="18"/>
    <x v="23"/>
    <x v="308"/>
    <n v="3711"/>
    <n v="83"/>
    <n v="1968"/>
    <n v="825435"/>
    <n v="42537"/>
    <n v="518609"/>
    <n v="59376"/>
    <n v="2017"/>
    <n v="213000000"/>
  </r>
  <r>
    <s v="R03464"/>
    <x v="0"/>
    <x v="4"/>
    <x v="24"/>
    <x v="123"/>
    <n v="340"/>
    <n v="190"/>
    <n v="2471"/>
    <n v="825775"/>
    <n v="42727"/>
    <n v="521080"/>
    <n v="3060"/>
    <n v="13885"/>
    <n v="83000000"/>
  </r>
  <r>
    <s v="R03465"/>
    <x v="4"/>
    <x v="12"/>
    <x v="17"/>
    <x v="689"/>
    <n v="4699"/>
    <n v="165"/>
    <n v="4801"/>
    <n v="830474"/>
    <n v="42892"/>
    <n v="525881"/>
    <n v="79883"/>
    <n v="16904"/>
    <n v="331000000"/>
  </r>
  <r>
    <s v="R03466"/>
    <x v="0"/>
    <x v="0"/>
    <x v="0"/>
    <x v="223"/>
    <n v="733"/>
    <n v="196"/>
    <n v="4743"/>
    <n v="831207"/>
    <n v="43088"/>
    <n v="530624"/>
    <n v="3665"/>
    <n v="15996"/>
    <n v="83000000"/>
  </r>
  <r>
    <s v="R03467"/>
    <x v="2"/>
    <x v="2"/>
    <x v="29"/>
    <x v="657"/>
    <n v="1496"/>
    <n v="44"/>
    <n v="4890"/>
    <n v="832703"/>
    <n v="43132"/>
    <n v="535514"/>
    <n v="28424"/>
    <n v="13985"/>
    <n v="1380000000"/>
  </r>
  <r>
    <s v="R03468"/>
    <x v="1"/>
    <x v="15"/>
    <x v="30"/>
    <x v="412"/>
    <n v="3893"/>
    <n v="73"/>
    <n v="4836"/>
    <n v="836596"/>
    <n v="43205"/>
    <n v="540350"/>
    <n v="50609"/>
    <n v="8210"/>
    <n v="213000000"/>
  </r>
  <r>
    <s v="R03469"/>
    <x v="1"/>
    <x v="3"/>
    <x v="3"/>
    <x v="312"/>
    <n v="2954"/>
    <n v="197"/>
    <n v="4337"/>
    <n v="839550"/>
    <n v="43402"/>
    <n v="544687"/>
    <n v="44310"/>
    <n v="15446"/>
    <n v="213000000"/>
  </r>
  <r>
    <s v="R03470"/>
    <x v="2"/>
    <x v="5"/>
    <x v="5"/>
    <x v="634"/>
    <n v="1131"/>
    <n v="67"/>
    <n v="1509"/>
    <n v="840681"/>
    <n v="43469"/>
    <n v="546196"/>
    <n v="9048"/>
    <n v="4625"/>
    <n v="1380000000"/>
  </r>
  <r>
    <s v="R03471"/>
    <x v="1"/>
    <x v="3"/>
    <x v="31"/>
    <x v="284"/>
    <n v="4635"/>
    <n v="3"/>
    <n v="772"/>
    <n v="845316"/>
    <n v="43472"/>
    <n v="546968"/>
    <n v="41715"/>
    <n v="2284"/>
    <n v="213000000"/>
  </r>
  <r>
    <s v="R03472"/>
    <x v="2"/>
    <x v="5"/>
    <x v="13"/>
    <x v="529"/>
    <n v="1732"/>
    <n v="198"/>
    <n v="3672"/>
    <n v="847048"/>
    <n v="43670"/>
    <n v="550640"/>
    <n v="8660"/>
    <n v="2151"/>
    <n v="1380000000"/>
  </r>
  <r>
    <s v="R03473"/>
    <x v="0"/>
    <x v="16"/>
    <x v="19"/>
    <x v="528"/>
    <n v="3035"/>
    <n v="47"/>
    <n v="3986"/>
    <n v="850083"/>
    <n v="43717"/>
    <n v="554626"/>
    <n v="21245"/>
    <n v="17320"/>
    <n v="83000000"/>
  </r>
  <r>
    <s v="R03474"/>
    <x v="3"/>
    <x v="17"/>
    <x v="28"/>
    <x v="279"/>
    <n v="2713"/>
    <n v="96"/>
    <n v="4196"/>
    <n v="852796"/>
    <n v="43813"/>
    <n v="558822"/>
    <n v="18991"/>
    <n v="16620"/>
    <n v="68000000"/>
  </r>
  <r>
    <s v="R03475"/>
    <x v="1"/>
    <x v="1"/>
    <x v="26"/>
    <x v="565"/>
    <n v="2479"/>
    <n v="136"/>
    <n v="2857"/>
    <n v="855275"/>
    <n v="43949"/>
    <n v="561679"/>
    <n v="29748"/>
    <n v="13949"/>
    <n v="213000000"/>
  </r>
  <r>
    <s v="R03476"/>
    <x v="2"/>
    <x v="7"/>
    <x v="7"/>
    <x v="637"/>
    <n v="1419"/>
    <n v="89"/>
    <n v="2680"/>
    <n v="856694"/>
    <n v="44038"/>
    <n v="564359"/>
    <n v="21285"/>
    <n v="3173"/>
    <n v="1380000000"/>
  </r>
  <r>
    <s v="R03477"/>
    <x v="2"/>
    <x v="2"/>
    <x v="29"/>
    <x v="719"/>
    <n v="1989"/>
    <n v="174"/>
    <n v="1778"/>
    <n v="858683"/>
    <n v="44212"/>
    <n v="566137"/>
    <n v="23868"/>
    <n v="18355"/>
    <n v="1380000000"/>
  </r>
  <r>
    <s v="R03478"/>
    <x v="1"/>
    <x v="15"/>
    <x v="30"/>
    <x v="36"/>
    <n v="4710"/>
    <n v="59"/>
    <n v="2019"/>
    <n v="863393"/>
    <n v="44271"/>
    <n v="568156"/>
    <n v="61230"/>
    <n v="15497"/>
    <n v="213000000"/>
  </r>
  <r>
    <s v="R03479"/>
    <x v="4"/>
    <x v="8"/>
    <x v="34"/>
    <x v="401"/>
    <n v="487"/>
    <n v="51"/>
    <n v="2924"/>
    <n v="863880"/>
    <n v="44322"/>
    <n v="571080"/>
    <n v="8766"/>
    <n v="9134"/>
    <n v="331000000"/>
  </r>
  <r>
    <s v="R03480"/>
    <x v="2"/>
    <x v="5"/>
    <x v="13"/>
    <x v="189"/>
    <n v="3819"/>
    <n v="123"/>
    <n v="588"/>
    <n v="867699"/>
    <n v="44445"/>
    <n v="571668"/>
    <n v="53466"/>
    <n v="390"/>
    <n v="1380000000"/>
  </r>
  <r>
    <s v="R03481"/>
    <x v="1"/>
    <x v="3"/>
    <x v="3"/>
    <x v="285"/>
    <n v="1441"/>
    <n v="85"/>
    <n v="272"/>
    <n v="869140"/>
    <n v="44530"/>
    <n v="571940"/>
    <n v="27379"/>
    <n v="2808"/>
    <n v="213000000"/>
  </r>
  <r>
    <s v="R03482"/>
    <x v="2"/>
    <x v="5"/>
    <x v="13"/>
    <x v="439"/>
    <n v="2390"/>
    <n v="160"/>
    <n v="2929"/>
    <n v="871530"/>
    <n v="44690"/>
    <n v="574869"/>
    <n v="26290"/>
    <n v="3851"/>
    <n v="1380000000"/>
  </r>
  <r>
    <s v="R03483"/>
    <x v="4"/>
    <x v="13"/>
    <x v="21"/>
    <x v="489"/>
    <n v="1384"/>
    <n v="185"/>
    <n v="2034"/>
    <n v="872914"/>
    <n v="44875"/>
    <n v="576903"/>
    <n v="13840"/>
    <n v="12904"/>
    <n v="331000000"/>
  </r>
  <r>
    <s v="R03484"/>
    <x v="3"/>
    <x v="11"/>
    <x v="12"/>
    <x v="516"/>
    <n v="2156"/>
    <n v="96"/>
    <n v="1501"/>
    <n v="875070"/>
    <n v="44971"/>
    <n v="578404"/>
    <n v="38808"/>
    <n v="14752"/>
    <n v="68000000"/>
  </r>
  <r>
    <s v="R03485"/>
    <x v="4"/>
    <x v="8"/>
    <x v="34"/>
    <x v="569"/>
    <n v="4944"/>
    <n v="47"/>
    <n v="2105"/>
    <n v="880014"/>
    <n v="45018"/>
    <n v="580509"/>
    <n v="59328"/>
    <n v="12123"/>
    <n v="331000000"/>
  </r>
  <r>
    <s v="R03486"/>
    <x v="0"/>
    <x v="16"/>
    <x v="19"/>
    <x v="204"/>
    <n v="4396"/>
    <n v="132"/>
    <n v="3576"/>
    <n v="884410"/>
    <n v="45150"/>
    <n v="584085"/>
    <n v="30772"/>
    <n v="5143"/>
    <n v="83000000"/>
  </r>
  <r>
    <s v="R03487"/>
    <x v="1"/>
    <x v="1"/>
    <x v="26"/>
    <x v="500"/>
    <n v="1391"/>
    <n v="26"/>
    <n v="4482"/>
    <n v="885801"/>
    <n v="45176"/>
    <n v="588567"/>
    <n v="26429"/>
    <n v="19887"/>
    <n v="213000000"/>
  </r>
  <r>
    <s v="R03488"/>
    <x v="4"/>
    <x v="8"/>
    <x v="8"/>
    <x v="217"/>
    <n v="4800"/>
    <n v="168"/>
    <n v="4140"/>
    <n v="890601"/>
    <n v="45344"/>
    <n v="592707"/>
    <n v="91200"/>
    <n v="13598"/>
    <n v="331000000"/>
  </r>
  <r>
    <s v="R03489"/>
    <x v="3"/>
    <x v="11"/>
    <x v="12"/>
    <x v="149"/>
    <n v="3142"/>
    <n v="0"/>
    <n v="1281"/>
    <n v="893743"/>
    <n v="45344"/>
    <n v="593988"/>
    <n v="43988"/>
    <n v="15441"/>
    <n v="68000000"/>
  </r>
  <r>
    <s v="R03490"/>
    <x v="2"/>
    <x v="9"/>
    <x v="25"/>
    <x v="516"/>
    <n v="268"/>
    <n v="50"/>
    <n v="814"/>
    <n v="894011"/>
    <n v="45394"/>
    <n v="594802"/>
    <n v="3752"/>
    <n v="10566"/>
    <n v="1380000000"/>
  </r>
  <r>
    <s v="R03491"/>
    <x v="1"/>
    <x v="3"/>
    <x v="3"/>
    <x v="371"/>
    <n v="3917"/>
    <n v="143"/>
    <n v="1269"/>
    <n v="897928"/>
    <n v="45537"/>
    <n v="596071"/>
    <n v="54838"/>
    <n v="7665"/>
    <n v="213000000"/>
  </r>
  <r>
    <s v="R03492"/>
    <x v="4"/>
    <x v="13"/>
    <x v="21"/>
    <x v="510"/>
    <n v="1524"/>
    <n v="98"/>
    <n v="4335"/>
    <n v="899452"/>
    <n v="45635"/>
    <n v="600406"/>
    <n v="18288"/>
    <n v="14919"/>
    <n v="331000000"/>
  </r>
  <r>
    <s v="R03493"/>
    <x v="3"/>
    <x v="11"/>
    <x v="33"/>
    <x v="614"/>
    <n v="477"/>
    <n v="99"/>
    <n v="3484"/>
    <n v="899929"/>
    <n v="45734"/>
    <n v="603890"/>
    <n v="3339"/>
    <n v="629"/>
    <n v="68000000"/>
  </r>
  <r>
    <s v="R03494"/>
    <x v="4"/>
    <x v="8"/>
    <x v="8"/>
    <x v="230"/>
    <n v="4271"/>
    <n v="159"/>
    <n v="1151"/>
    <n v="904200"/>
    <n v="45893"/>
    <n v="605041"/>
    <n v="72607"/>
    <n v="11813"/>
    <n v="331000000"/>
  </r>
  <r>
    <s v="R03495"/>
    <x v="0"/>
    <x v="0"/>
    <x v="0"/>
    <x v="349"/>
    <n v="238"/>
    <n v="102"/>
    <n v="1737"/>
    <n v="904438"/>
    <n v="45995"/>
    <n v="606778"/>
    <n v="1428"/>
    <n v="5978"/>
    <n v="83000000"/>
  </r>
  <r>
    <s v="R03496"/>
    <x v="1"/>
    <x v="1"/>
    <x v="1"/>
    <x v="499"/>
    <n v="609"/>
    <n v="46"/>
    <n v="4371"/>
    <n v="905047"/>
    <n v="46041"/>
    <n v="611149"/>
    <n v="7917"/>
    <n v="17534"/>
    <n v="213000000"/>
  </r>
  <r>
    <s v="R03497"/>
    <x v="2"/>
    <x v="2"/>
    <x v="29"/>
    <x v="116"/>
    <n v="4587"/>
    <n v="150"/>
    <n v="2465"/>
    <n v="909634"/>
    <n v="46191"/>
    <n v="613614"/>
    <n v="22935"/>
    <n v="3051"/>
    <n v="1380000000"/>
  </r>
  <r>
    <s v="R03498"/>
    <x v="3"/>
    <x v="6"/>
    <x v="6"/>
    <x v="631"/>
    <n v="4424"/>
    <n v="14"/>
    <n v="2254"/>
    <n v="914058"/>
    <n v="46205"/>
    <n v="615868"/>
    <n v="61936"/>
    <n v="7086"/>
    <n v="68000000"/>
  </r>
  <r>
    <s v="R03499"/>
    <x v="4"/>
    <x v="13"/>
    <x v="15"/>
    <x v="525"/>
    <n v="3397"/>
    <n v="153"/>
    <n v="1575"/>
    <n v="917455"/>
    <n v="46358"/>
    <n v="617443"/>
    <n v="47558"/>
    <n v="7735"/>
    <n v="331000000"/>
  </r>
  <r>
    <s v="R03500"/>
    <x v="1"/>
    <x v="3"/>
    <x v="31"/>
    <x v="322"/>
    <n v="4540"/>
    <n v="36"/>
    <n v="832"/>
    <n v="921995"/>
    <n v="46394"/>
    <n v="618275"/>
    <n v="27240"/>
    <n v="8828"/>
    <n v="213000000"/>
  </r>
  <r>
    <s v="R03501"/>
    <x v="4"/>
    <x v="12"/>
    <x v="17"/>
    <x v="101"/>
    <n v="4537"/>
    <n v="182"/>
    <n v="1369"/>
    <n v="926532"/>
    <n v="46576"/>
    <n v="619644"/>
    <n v="49907"/>
    <n v="17257"/>
    <n v="331000000"/>
  </r>
  <r>
    <s v="R03502"/>
    <x v="1"/>
    <x v="18"/>
    <x v="23"/>
    <x v="694"/>
    <n v="4890"/>
    <n v="129"/>
    <n v="3902"/>
    <n v="931422"/>
    <n v="46705"/>
    <n v="623546"/>
    <n v="24450"/>
    <n v="12264"/>
    <n v="213000000"/>
  </r>
  <r>
    <s v="R03503"/>
    <x v="0"/>
    <x v="4"/>
    <x v="24"/>
    <x v="132"/>
    <n v="1831"/>
    <n v="75"/>
    <n v="567"/>
    <n v="933253"/>
    <n v="46780"/>
    <n v="624113"/>
    <n v="29296"/>
    <n v="16404"/>
    <n v="83000000"/>
  </r>
  <r>
    <s v="R03504"/>
    <x v="4"/>
    <x v="12"/>
    <x v="17"/>
    <x v="604"/>
    <n v="4986"/>
    <n v="146"/>
    <n v="4255"/>
    <n v="938239"/>
    <n v="46926"/>
    <n v="628368"/>
    <n v="44874"/>
    <n v="5360"/>
    <n v="331000000"/>
  </r>
  <r>
    <s v="R03505"/>
    <x v="0"/>
    <x v="16"/>
    <x v="19"/>
    <x v="590"/>
    <n v="1154"/>
    <n v="31"/>
    <n v="4191"/>
    <n v="939393"/>
    <n v="46957"/>
    <n v="632559"/>
    <n v="18464"/>
    <n v="15941"/>
    <n v="83000000"/>
  </r>
  <r>
    <s v="R03506"/>
    <x v="3"/>
    <x v="6"/>
    <x v="22"/>
    <x v="309"/>
    <n v="1751"/>
    <n v="196"/>
    <n v="3996"/>
    <n v="941144"/>
    <n v="47153"/>
    <n v="636555"/>
    <n v="22763"/>
    <n v="13532"/>
    <n v="68000000"/>
  </r>
  <r>
    <s v="R03507"/>
    <x v="0"/>
    <x v="16"/>
    <x v="19"/>
    <x v="39"/>
    <n v="3598"/>
    <n v="54"/>
    <n v="3187"/>
    <n v="944742"/>
    <n v="47207"/>
    <n v="639742"/>
    <n v="46774"/>
    <n v="19364"/>
    <n v="83000000"/>
  </r>
  <r>
    <s v="R03508"/>
    <x v="1"/>
    <x v="18"/>
    <x v="23"/>
    <x v="249"/>
    <n v="2485"/>
    <n v="98"/>
    <n v="3283"/>
    <n v="947227"/>
    <n v="47305"/>
    <n v="643025"/>
    <n v="37275"/>
    <n v="5733"/>
    <n v="213000000"/>
  </r>
  <r>
    <s v="R03509"/>
    <x v="3"/>
    <x v="11"/>
    <x v="33"/>
    <x v="238"/>
    <n v="3338"/>
    <n v="55"/>
    <n v="598"/>
    <n v="950565"/>
    <n v="47360"/>
    <n v="643623"/>
    <n v="26704"/>
    <n v="14402"/>
    <n v="68000000"/>
  </r>
  <r>
    <s v="R03510"/>
    <x v="4"/>
    <x v="8"/>
    <x v="8"/>
    <x v="114"/>
    <n v="2333"/>
    <n v="28"/>
    <n v="43"/>
    <n v="952898"/>
    <n v="47388"/>
    <n v="643666"/>
    <n v="32662"/>
    <n v="10016"/>
    <n v="331000000"/>
  </r>
  <r>
    <s v="R03511"/>
    <x v="4"/>
    <x v="14"/>
    <x v="16"/>
    <x v="34"/>
    <n v="4386"/>
    <n v="108"/>
    <n v="3529"/>
    <n v="957284"/>
    <n v="47496"/>
    <n v="647195"/>
    <n v="78948"/>
    <n v="241"/>
    <n v="331000000"/>
  </r>
  <r>
    <s v="R03512"/>
    <x v="1"/>
    <x v="18"/>
    <x v="23"/>
    <x v="535"/>
    <n v="4463"/>
    <n v="83"/>
    <n v="1881"/>
    <n v="961747"/>
    <n v="47579"/>
    <n v="649076"/>
    <n v="84797"/>
    <n v="19437"/>
    <n v="213000000"/>
  </r>
  <r>
    <s v="R03513"/>
    <x v="2"/>
    <x v="9"/>
    <x v="9"/>
    <x v="266"/>
    <n v="4581"/>
    <n v="163"/>
    <n v="3543"/>
    <n v="966328"/>
    <n v="47742"/>
    <n v="652619"/>
    <n v="27486"/>
    <n v="11787"/>
    <n v="1380000000"/>
  </r>
  <r>
    <s v="R03514"/>
    <x v="2"/>
    <x v="9"/>
    <x v="9"/>
    <x v="495"/>
    <n v="167"/>
    <n v="115"/>
    <n v="1883"/>
    <n v="966495"/>
    <n v="47857"/>
    <n v="654502"/>
    <n v="2171"/>
    <n v="16779"/>
    <n v="1380000000"/>
  </r>
  <r>
    <s v="R03515"/>
    <x v="4"/>
    <x v="12"/>
    <x v="14"/>
    <x v="204"/>
    <n v="3542"/>
    <n v="70"/>
    <n v="380"/>
    <n v="970037"/>
    <n v="47927"/>
    <n v="654882"/>
    <n v="53130"/>
    <n v="4315"/>
    <n v="331000000"/>
  </r>
  <r>
    <s v="R03516"/>
    <x v="1"/>
    <x v="15"/>
    <x v="30"/>
    <x v="133"/>
    <n v="4009"/>
    <n v="81"/>
    <n v="2162"/>
    <n v="974046"/>
    <n v="48008"/>
    <n v="657044"/>
    <n v="32072"/>
    <n v="15026"/>
    <n v="213000000"/>
  </r>
  <r>
    <s v="R03517"/>
    <x v="2"/>
    <x v="9"/>
    <x v="25"/>
    <x v="269"/>
    <n v="77"/>
    <n v="52"/>
    <n v="1658"/>
    <n v="974123"/>
    <n v="48060"/>
    <n v="658702"/>
    <n v="539"/>
    <n v="4514"/>
    <n v="1380000000"/>
  </r>
  <r>
    <s v="R03518"/>
    <x v="0"/>
    <x v="16"/>
    <x v="19"/>
    <x v="514"/>
    <n v="2898"/>
    <n v="84"/>
    <n v="4483"/>
    <n v="977021"/>
    <n v="48144"/>
    <n v="663185"/>
    <n v="49266"/>
    <n v="3297"/>
    <n v="83000000"/>
  </r>
  <r>
    <s v="R03519"/>
    <x v="4"/>
    <x v="14"/>
    <x v="16"/>
    <x v="533"/>
    <n v="1108"/>
    <n v="85"/>
    <n v="2892"/>
    <n v="978129"/>
    <n v="48229"/>
    <n v="666077"/>
    <n v="7756"/>
    <n v="5333"/>
    <n v="331000000"/>
  </r>
  <r>
    <s v="R03520"/>
    <x v="0"/>
    <x v="0"/>
    <x v="0"/>
    <x v="600"/>
    <n v="891"/>
    <n v="166"/>
    <n v="2982"/>
    <n v="979020"/>
    <n v="48395"/>
    <n v="669059"/>
    <n v="15147"/>
    <n v="18790"/>
    <n v="83000000"/>
  </r>
  <r>
    <s v="R03521"/>
    <x v="1"/>
    <x v="18"/>
    <x v="27"/>
    <x v="5"/>
    <n v="4756"/>
    <n v="75"/>
    <n v="875"/>
    <n v="983776"/>
    <n v="48470"/>
    <n v="669934"/>
    <n v="52316"/>
    <n v="8692"/>
    <n v="213000000"/>
  </r>
  <r>
    <s v="R03522"/>
    <x v="0"/>
    <x v="16"/>
    <x v="19"/>
    <x v="603"/>
    <n v="1224"/>
    <n v="10"/>
    <n v="3515"/>
    <n v="985000"/>
    <n v="48480"/>
    <n v="673449"/>
    <n v="19584"/>
    <n v="3542"/>
    <n v="83000000"/>
  </r>
  <r>
    <s v="R03523"/>
    <x v="2"/>
    <x v="2"/>
    <x v="2"/>
    <x v="84"/>
    <n v="4684"/>
    <n v="75"/>
    <n v="27"/>
    <n v="989684"/>
    <n v="48555"/>
    <n v="673476"/>
    <n v="28104"/>
    <n v="7947"/>
    <n v="1380000000"/>
  </r>
  <r>
    <s v="R03524"/>
    <x v="2"/>
    <x v="2"/>
    <x v="29"/>
    <x v="580"/>
    <n v="564"/>
    <n v="29"/>
    <n v="635"/>
    <n v="990248"/>
    <n v="48584"/>
    <n v="674111"/>
    <n v="5076"/>
    <n v="13330"/>
    <n v="1380000000"/>
  </r>
  <r>
    <s v="R03525"/>
    <x v="3"/>
    <x v="10"/>
    <x v="10"/>
    <x v="713"/>
    <n v="2859"/>
    <n v="78"/>
    <n v="2015"/>
    <n v="993107"/>
    <n v="48662"/>
    <n v="676126"/>
    <n v="17154"/>
    <n v="12148"/>
    <n v="68000000"/>
  </r>
  <r>
    <s v="R03526"/>
    <x v="4"/>
    <x v="8"/>
    <x v="34"/>
    <x v="29"/>
    <n v="301"/>
    <n v="199"/>
    <n v="2124"/>
    <n v="993408"/>
    <n v="48861"/>
    <n v="678250"/>
    <n v="3311"/>
    <n v="11020"/>
    <n v="331000000"/>
  </r>
  <r>
    <s v="R03527"/>
    <x v="1"/>
    <x v="3"/>
    <x v="31"/>
    <x v="202"/>
    <n v="4389"/>
    <n v="106"/>
    <n v="586"/>
    <n v="997797"/>
    <n v="48967"/>
    <n v="678836"/>
    <n v="48279"/>
    <n v="12963"/>
    <n v="213000000"/>
  </r>
  <r>
    <s v="R03528"/>
    <x v="4"/>
    <x v="14"/>
    <x v="32"/>
    <x v="121"/>
    <n v="108"/>
    <n v="180"/>
    <n v="3622"/>
    <n v="997905"/>
    <n v="49147"/>
    <n v="682458"/>
    <n v="756"/>
    <n v="2261"/>
    <n v="331000000"/>
  </r>
  <r>
    <s v="R03529"/>
    <x v="0"/>
    <x v="19"/>
    <x v="35"/>
    <x v="559"/>
    <n v="2412"/>
    <n v="81"/>
    <n v="4329"/>
    <n v="1000317"/>
    <n v="49228"/>
    <n v="686787"/>
    <n v="16884"/>
    <n v="2539"/>
    <n v="83000000"/>
  </r>
  <r>
    <s v="R03530"/>
    <x v="1"/>
    <x v="1"/>
    <x v="1"/>
    <x v="67"/>
    <n v="2647"/>
    <n v="135"/>
    <n v="3470"/>
    <n v="2964"/>
    <n v="49363"/>
    <n v="690257"/>
    <n v="31764"/>
    <n v="8413"/>
    <n v="213000000"/>
  </r>
  <r>
    <s v="R03531"/>
    <x v="1"/>
    <x v="18"/>
    <x v="23"/>
    <x v="513"/>
    <n v="2725"/>
    <n v="19"/>
    <n v="4424"/>
    <n v="5689"/>
    <n v="49382"/>
    <n v="694681"/>
    <n v="29975"/>
    <n v="1923"/>
    <n v="213000000"/>
  </r>
  <r>
    <s v="R03532"/>
    <x v="2"/>
    <x v="9"/>
    <x v="9"/>
    <x v="415"/>
    <n v="3338"/>
    <n v="11"/>
    <n v="3714"/>
    <n v="9027"/>
    <n v="49393"/>
    <n v="698395"/>
    <n v="26704"/>
    <n v="17491"/>
    <n v="1380000000"/>
  </r>
  <r>
    <s v="R03533"/>
    <x v="0"/>
    <x v="19"/>
    <x v="36"/>
    <x v="25"/>
    <n v="2140"/>
    <n v="66"/>
    <n v="3076"/>
    <n v="11167"/>
    <n v="49459"/>
    <n v="701471"/>
    <n v="12840"/>
    <n v="4838"/>
    <n v="83000000"/>
  </r>
  <r>
    <s v="R03534"/>
    <x v="2"/>
    <x v="9"/>
    <x v="25"/>
    <x v="332"/>
    <n v="4523"/>
    <n v="177"/>
    <n v="2395"/>
    <n v="15690"/>
    <n v="49636"/>
    <n v="703866"/>
    <n v="72368"/>
    <n v="2091"/>
    <n v="1380000000"/>
  </r>
  <r>
    <s v="R03535"/>
    <x v="2"/>
    <x v="9"/>
    <x v="25"/>
    <x v="400"/>
    <n v="4733"/>
    <n v="125"/>
    <n v="4009"/>
    <n v="20423"/>
    <n v="49761"/>
    <n v="707875"/>
    <n v="80461"/>
    <n v="1611"/>
    <n v="1380000000"/>
  </r>
  <r>
    <s v="R03536"/>
    <x v="3"/>
    <x v="11"/>
    <x v="33"/>
    <x v="239"/>
    <n v="3813"/>
    <n v="139"/>
    <n v="3470"/>
    <n v="24236"/>
    <n v="49900"/>
    <n v="711345"/>
    <n v="26691"/>
    <n v="5071"/>
    <n v="68000000"/>
  </r>
  <r>
    <s v="R03537"/>
    <x v="2"/>
    <x v="2"/>
    <x v="2"/>
    <x v="16"/>
    <n v="4200"/>
    <n v="53"/>
    <n v="1282"/>
    <n v="28436"/>
    <n v="49953"/>
    <n v="712627"/>
    <n v="63000"/>
    <n v="3948"/>
    <n v="1380000000"/>
  </r>
  <r>
    <s v="R03538"/>
    <x v="4"/>
    <x v="8"/>
    <x v="34"/>
    <x v="122"/>
    <n v="2256"/>
    <n v="79"/>
    <n v="390"/>
    <n v="30692"/>
    <n v="50032"/>
    <n v="713017"/>
    <n v="33840"/>
    <n v="16544"/>
    <n v="331000000"/>
  </r>
  <r>
    <s v="R03539"/>
    <x v="1"/>
    <x v="18"/>
    <x v="23"/>
    <x v="482"/>
    <n v="3645"/>
    <n v="123"/>
    <n v="1943"/>
    <n v="34337"/>
    <n v="155"/>
    <n v="714960"/>
    <n v="65610"/>
    <n v="9592"/>
    <n v="213000000"/>
  </r>
  <r>
    <s v="R03540"/>
    <x v="2"/>
    <x v="5"/>
    <x v="13"/>
    <x v="576"/>
    <n v="3059"/>
    <n v="181"/>
    <n v="1950"/>
    <n v="37396"/>
    <n v="336"/>
    <n v="716910"/>
    <n v="45885"/>
    <n v="4403"/>
    <n v="1380000000"/>
  </r>
  <r>
    <s v="R03541"/>
    <x v="4"/>
    <x v="14"/>
    <x v="32"/>
    <x v="703"/>
    <n v="2521"/>
    <n v="73"/>
    <n v="2637"/>
    <n v="39917"/>
    <n v="409"/>
    <n v="719547"/>
    <n v="47899"/>
    <n v="13913"/>
    <n v="331000000"/>
  </r>
  <r>
    <s v="R03542"/>
    <x v="0"/>
    <x v="19"/>
    <x v="35"/>
    <x v="468"/>
    <n v="3417"/>
    <n v="146"/>
    <n v="3"/>
    <n v="43334"/>
    <n v="555"/>
    <n v="719550"/>
    <n v="23919"/>
    <n v="18770"/>
    <n v="83000000"/>
  </r>
  <r>
    <s v="R03543"/>
    <x v="1"/>
    <x v="1"/>
    <x v="1"/>
    <x v="238"/>
    <n v="11"/>
    <n v="141"/>
    <n v="2690"/>
    <n v="43345"/>
    <n v="696"/>
    <n v="722240"/>
    <n v="99"/>
    <n v="887"/>
    <n v="213000000"/>
  </r>
  <r>
    <s v="R03544"/>
    <x v="0"/>
    <x v="19"/>
    <x v="36"/>
    <x v="376"/>
    <n v="4744"/>
    <n v="179"/>
    <n v="4104"/>
    <n v="48089"/>
    <n v="875"/>
    <n v="726344"/>
    <n v="80648"/>
    <n v="5769"/>
    <n v="83000000"/>
  </r>
  <r>
    <s v="R03545"/>
    <x v="4"/>
    <x v="13"/>
    <x v="15"/>
    <x v="306"/>
    <n v="3266"/>
    <n v="149"/>
    <n v="3538"/>
    <n v="51355"/>
    <n v="1024"/>
    <n v="729882"/>
    <n v="35926"/>
    <n v="13918"/>
    <n v="331000000"/>
  </r>
  <r>
    <s v="R03546"/>
    <x v="0"/>
    <x v="16"/>
    <x v="19"/>
    <x v="300"/>
    <n v="3145"/>
    <n v="131"/>
    <n v="2747"/>
    <n v="54500"/>
    <n v="1155"/>
    <n v="732629"/>
    <n v="25160"/>
    <n v="10906"/>
    <n v="83000000"/>
  </r>
  <r>
    <s v="R03547"/>
    <x v="0"/>
    <x v="0"/>
    <x v="0"/>
    <x v="173"/>
    <n v="874"/>
    <n v="115"/>
    <n v="1674"/>
    <n v="55374"/>
    <n v="1270"/>
    <n v="734303"/>
    <n v="4370"/>
    <n v="13241"/>
    <n v="83000000"/>
  </r>
  <r>
    <s v="R03548"/>
    <x v="0"/>
    <x v="0"/>
    <x v="0"/>
    <x v="318"/>
    <n v="2433"/>
    <n v="58"/>
    <n v="3534"/>
    <n v="57807"/>
    <n v="1328"/>
    <n v="737837"/>
    <n v="17031"/>
    <n v="17323"/>
    <n v="83000000"/>
  </r>
  <r>
    <s v="R03549"/>
    <x v="2"/>
    <x v="7"/>
    <x v="7"/>
    <x v="407"/>
    <n v="883"/>
    <n v="161"/>
    <n v="931"/>
    <n v="58690"/>
    <n v="1489"/>
    <n v="738768"/>
    <n v="6181"/>
    <n v="11588"/>
    <n v="1380000000"/>
  </r>
  <r>
    <s v="R03550"/>
    <x v="2"/>
    <x v="9"/>
    <x v="25"/>
    <x v="474"/>
    <n v="4650"/>
    <n v="63"/>
    <n v="124"/>
    <n v="63340"/>
    <n v="1552"/>
    <n v="738892"/>
    <n v="23250"/>
    <n v="19876"/>
    <n v="1380000000"/>
  </r>
  <r>
    <s v="R03551"/>
    <x v="2"/>
    <x v="2"/>
    <x v="2"/>
    <x v="45"/>
    <n v="3985"/>
    <n v="127"/>
    <n v="2865"/>
    <n v="67325"/>
    <n v="1679"/>
    <n v="741757"/>
    <n v="47820"/>
    <n v="2151"/>
    <n v="1380000000"/>
  </r>
  <r>
    <s v="R03552"/>
    <x v="1"/>
    <x v="3"/>
    <x v="31"/>
    <x v="542"/>
    <n v="1579"/>
    <n v="17"/>
    <n v="258"/>
    <n v="68904"/>
    <n v="1696"/>
    <n v="742015"/>
    <n v="12632"/>
    <n v="9522"/>
    <n v="213000000"/>
  </r>
  <r>
    <s v="R03553"/>
    <x v="4"/>
    <x v="8"/>
    <x v="34"/>
    <x v="94"/>
    <n v="3771"/>
    <n v="81"/>
    <n v="3668"/>
    <n v="72675"/>
    <n v="1777"/>
    <n v="745683"/>
    <n v="33939"/>
    <n v="1164"/>
    <n v="331000000"/>
  </r>
  <r>
    <s v="R03554"/>
    <x v="2"/>
    <x v="9"/>
    <x v="9"/>
    <x v="554"/>
    <n v="352"/>
    <n v="30"/>
    <n v="3133"/>
    <n v="73027"/>
    <n v="1807"/>
    <n v="748816"/>
    <n v="2464"/>
    <n v="4129"/>
    <n v="1380000000"/>
  </r>
  <r>
    <s v="R03555"/>
    <x v="0"/>
    <x v="19"/>
    <x v="35"/>
    <x v="383"/>
    <n v="1506"/>
    <n v="83"/>
    <n v="971"/>
    <n v="74533"/>
    <n v="1890"/>
    <n v="749787"/>
    <n v="12048"/>
    <n v="5475"/>
    <n v="83000000"/>
  </r>
  <r>
    <s v="R03556"/>
    <x v="0"/>
    <x v="19"/>
    <x v="36"/>
    <x v="665"/>
    <n v="3487"/>
    <n v="41"/>
    <n v="4374"/>
    <n v="78020"/>
    <n v="1931"/>
    <n v="754161"/>
    <n v="17435"/>
    <n v="8244"/>
    <n v="83000000"/>
  </r>
  <r>
    <s v="R03557"/>
    <x v="0"/>
    <x v="0"/>
    <x v="0"/>
    <x v="419"/>
    <n v="2851"/>
    <n v="130"/>
    <n v="1146"/>
    <n v="80871"/>
    <n v="2061"/>
    <n v="755307"/>
    <n v="48467"/>
    <n v="3074"/>
    <n v="83000000"/>
  </r>
  <r>
    <s v="R03558"/>
    <x v="0"/>
    <x v="16"/>
    <x v="19"/>
    <x v="665"/>
    <n v="2029"/>
    <n v="84"/>
    <n v="4684"/>
    <n v="82900"/>
    <n v="2145"/>
    <n v="759991"/>
    <n v="34493"/>
    <n v="329"/>
    <n v="83000000"/>
  </r>
  <r>
    <s v="R03559"/>
    <x v="3"/>
    <x v="6"/>
    <x v="6"/>
    <x v="557"/>
    <n v="1846"/>
    <n v="182"/>
    <n v="2319"/>
    <n v="84746"/>
    <n v="2327"/>
    <n v="762310"/>
    <n v="14768"/>
    <n v="7786"/>
    <n v="68000000"/>
  </r>
  <r>
    <s v="R03560"/>
    <x v="1"/>
    <x v="1"/>
    <x v="1"/>
    <x v="97"/>
    <n v="2390"/>
    <n v="9"/>
    <n v="4048"/>
    <n v="87136"/>
    <n v="2336"/>
    <n v="766358"/>
    <n v="14340"/>
    <n v="15970"/>
    <n v="213000000"/>
  </r>
  <r>
    <s v="R03561"/>
    <x v="4"/>
    <x v="12"/>
    <x v="14"/>
    <x v="88"/>
    <n v="4030"/>
    <n v="70"/>
    <n v="4597"/>
    <n v="91166"/>
    <n v="2406"/>
    <n v="770955"/>
    <n v="56420"/>
    <n v="13092"/>
    <n v="331000000"/>
  </r>
  <r>
    <s v="R03562"/>
    <x v="4"/>
    <x v="12"/>
    <x v="17"/>
    <x v="270"/>
    <n v="3438"/>
    <n v="21"/>
    <n v="3340"/>
    <n v="94604"/>
    <n v="2427"/>
    <n v="774295"/>
    <n v="61884"/>
    <n v="11955"/>
    <n v="331000000"/>
  </r>
  <r>
    <s v="R03563"/>
    <x v="2"/>
    <x v="9"/>
    <x v="9"/>
    <x v="112"/>
    <n v="2383"/>
    <n v="150"/>
    <n v="892"/>
    <n v="96987"/>
    <n v="2577"/>
    <n v="775187"/>
    <n v="23830"/>
    <n v="1669"/>
    <n v="1380000000"/>
  </r>
  <r>
    <s v="R03564"/>
    <x v="3"/>
    <x v="10"/>
    <x v="10"/>
    <x v="313"/>
    <n v="3367"/>
    <n v="75"/>
    <n v="2615"/>
    <n v="100354"/>
    <n v="2652"/>
    <n v="777802"/>
    <n v="20202"/>
    <n v="8340"/>
    <n v="68000000"/>
  </r>
  <r>
    <s v="R03565"/>
    <x v="4"/>
    <x v="14"/>
    <x v="16"/>
    <x v="497"/>
    <n v="4980"/>
    <n v="12"/>
    <n v="4313"/>
    <n v="105334"/>
    <n v="2664"/>
    <n v="782115"/>
    <n v="94620"/>
    <n v="19961"/>
    <n v="331000000"/>
  </r>
  <r>
    <s v="R03566"/>
    <x v="1"/>
    <x v="3"/>
    <x v="31"/>
    <x v="365"/>
    <n v="1465"/>
    <n v="167"/>
    <n v="3623"/>
    <n v="106799"/>
    <n v="2831"/>
    <n v="785738"/>
    <n v="19045"/>
    <n v="13612"/>
    <n v="213000000"/>
  </r>
  <r>
    <s v="R03567"/>
    <x v="0"/>
    <x v="4"/>
    <x v="24"/>
    <x v="122"/>
    <n v="2151"/>
    <n v="122"/>
    <n v="2206"/>
    <n v="108950"/>
    <n v="2953"/>
    <n v="787944"/>
    <n v="12906"/>
    <n v="2306"/>
    <n v="83000000"/>
  </r>
  <r>
    <s v="R03568"/>
    <x v="2"/>
    <x v="9"/>
    <x v="9"/>
    <x v="400"/>
    <n v="3483"/>
    <n v="140"/>
    <n v="359"/>
    <n v="112433"/>
    <n v="3093"/>
    <n v="788303"/>
    <n v="27864"/>
    <n v="1299"/>
    <n v="1380000000"/>
  </r>
  <r>
    <s v="R03569"/>
    <x v="1"/>
    <x v="3"/>
    <x v="3"/>
    <x v="70"/>
    <n v="573"/>
    <n v="96"/>
    <n v="1488"/>
    <n v="113006"/>
    <n v="3189"/>
    <n v="789791"/>
    <n v="9741"/>
    <n v="15051"/>
    <n v="213000000"/>
  </r>
  <r>
    <s v="R03570"/>
    <x v="4"/>
    <x v="8"/>
    <x v="8"/>
    <x v="233"/>
    <n v="774"/>
    <n v="94"/>
    <n v="290"/>
    <n v="113780"/>
    <n v="3283"/>
    <n v="790081"/>
    <n v="6192"/>
    <n v="7228"/>
    <n v="331000000"/>
  </r>
  <r>
    <s v="R03571"/>
    <x v="3"/>
    <x v="10"/>
    <x v="10"/>
    <x v="644"/>
    <n v="3365"/>
    <n v="50"/>
    <n v="3026"/>
    <n v="117145"/>
    <n v="3333"/>
    <n v="793107"/>
    <n v="53840"/>
    <n v="10911"/>
    <n v="68000000"/>
  </r>
  <r>
    <s v="R03572"/>
    <x v="2"/>
    <x v="5"/>
    <x v="5"/>
    <x v="380"/>
    <n v="4338"/>
    <n v="191"/>
    <n v="4955"/>
    <n v="121483"/>
    <n v="3524"/>
    <n v="798062"/>
    <n v="65070"/>
    <n v="4937"/>
    <n v="1380000000"/>
  </r>
  <r>
    <s v="R03573"/>
    <x v="4"/>
    <x v="8"/>
    <x v="8"/>
    <x v="382"/>
    <n v="3930"/>
    <n v="82"/>
    <n v="2113"/>
    <n v="125413"/>
    <n v="3606"/>
    <n v="800175"/>
    <n v="19650"/>
    <n v="824"/>
    <n v="331000000"/>
  </r>
  <r>
    <s v="R03574"/>
    <x v="2"/>
    <x v="5"/>
    <x v="13"/>
    <x v="692"/>
    <n v="2680"/>
    <n v="95"/>
    <n v="2204"/>
    <n v="128093"/>
    <n v="3701"/>
    <n v="802379"/>
    <n v="45560"/>
    <n v="5785"/>
    <n v="1380000000"/>
  </r>
  <r>
    <s v="R03575"/>
    <x v="4"/>
    <x v="12"/>
    <x v="14"/>
    <x v="22"/>
    <n v="4960"/>
    <n v="89"/>
    <n v="3858"/>
    <n v="133053"/>
    <n v="3790"/>
    <n v="806237"/>
    <n v="74400"/>
    <n v="4697"/>
    <n v="331000000"/>
  </r>
  <r>
    <s v="R03576"/>
    <x v="0"/>
    <x v="16"/>
    <x v="19"/>
    <x v="431"/>
    <n v="2220"/>
    <n v="125"/>
    <n v="3547"/>
    <n v="135273"/>
    <n v="3915"/>
    <n v="809784"/>
    <n v="24420"/>
    <n v="17823"/>
    <n v="83000000"/>
  </r>
  <r>
    <s v="R03577"/>
    <x v="3"/>
    <x v="11"/>
    <x v="33"/>
    <x v="361"/>
    <n v="1439"/>
    <n v="12"/>
    <n v="1566"/>
    <n v="136712"/>
    <n v="3927"/>
    <n v="811350"/>
    <n v="7195"/>
    <n v="12418"/>
    <n v="68000000"/>
  </r>
  <r>
    <s v="R03578"/>
    <x v="0"/>
    <x v="4"/>
    <x v="4"/>
    <x v="720"/>
    <n v="713"/>
    <n v="156"/>
    <n v="2404"/>
    <n v="137425"/>
    <n v="4083"/>
    <n v="813754"/>
    <n v="12121"/>
    <n v="13539"/>
    <n v="83000000"/>
  </r>
  <r>
    <s v="R03579"/>
    <x v="4"/>
    <x v="13"/>
    <x v="15"/>
    <x v="632"/>
    <n v="575"/>
    <n v="198"/>
    <n v="4626"/>
    <n v="138000"/>
    <n v="4281"/>
    <n v="818380"/>
    <n v="6900"/>
    <n v="5213"/>
    <n v="331000000"/>
  </r>
  <r>
    <s v="R03580"/>
    <x v="1"/>
    <x v="3"/>
    <x v="31"/>
    <x v="88"/>
    <n v="2981"/>
    <n v="174"/>
    <n v="479"/>
    <n v="140981"/>
    <n v="4455"/>
    <n v="818859"/>
    <n v="20867"/>
    <n v="2724"/>
    <n v="213000000"/>
  </r>
  <r>
    <s v="R03581"/>
    <x v="0"/>
    <x v="4"/>
    <x v="4"/>
    <x v="284"/>
    <n v="69"/>
    <n v="153"/>
    <n v="4892"/>
    <n v="141050"/>
    <n v="4608"/>
    <n v="823751"/>
    <n v="1242"/>
    <n v="7788"/>
    <n v="83000000"/>
  </r>
  <r>
    <s v="R03582"/>
    <x v="1"/>
    <x v="1"/>
    <x v="1"/>
    <x v="717"/>
    <n v="3764"/>
    <n v="197"/>
    <n v="1099"/>
    <n v="144814"/>
    <n v="4805"/>
    <n v="824850"/>
    <n v="45168"/>
    <n v="3987"/>
    <n v="213000000"/>
  </r>
  <r>
    <s v="R03583"/>
    <x v="4"/>
    <x v="13"/>
    <x v="15"/>
    <x v="721"/>
    <n v="4938"/>
    <n v="117"/>
    <n v="2235"/>
    <n v="149752"/>
    <n v="4922"/>
    <n v="827085"/>
    <n v="59256"/>
    <n v="16955"/>
    <n v="331000000"/>
  </r>
  <r>
    <s v="R03584"/>
    <x v="3"/>
    <x v="17"/>
    <x v="20"/>
    <x v="494"/>
    <n v="2376"/>
    <n v="150"/>
    <n v="3762"/>
    <n v="152128"/>
    <n v="5072"/>
    <n v="830847"/>
    <n v="33264"/>
    <n v="15546"/>
    <n v="68000000"/>
  </r>
  <r>
    <s v="R03585"/>
    <x v="1"/>
    <x v="1"/>
    <x v="26"/>
    <x v="455"/>
    <n v="2205"/>
    <n v="74"/>
    <n v="475"/>
    <n v="154333"/>
    <n v="5146"/>
    <n v="831322"/>
    <n v="35280"/>
    <n v="9808"/>
    <n v="213000000"/>
  </r>
  <r>
    <s v="R03586"/>
    <x v="4"/>
    <x v="14"/>
    <x v="16"/>
    <x v="190"/>
    <n v="917"/>
    <n v="183"/>
    <n v="3377"/>
    <n v="155250"/>
    <n v="5329"/>
    <n v="834699"/>
    <n v="16506"/>
    <n v="4649"/>
    <n v="331000000"/>
  </r>
  <r>
    <s v="R03587"/>
    <x v="1"/>
    <x v="18"/>
    <x v="23"/>
    <x v="431"/>
    <n v="2745"/>
    <n v="18"/>
    <n v="916"/>
    <n v="157995"/>
    <n v="5347"/>
    <n v="835615"/>
    <n v="38430"/>
    <n v="1686"/>
    <n v="213000000"/>
  </r>
  <r>
    <s v="R03588"/>
    <x v="0"/>
    <x v="4"/>
    <x v="24"/>
    <x v="722"/>
    <n v="742"/>
    <n v="97"/>
    <n v="4744"/>
    <n v="158737"/>
    <n v="5444"/>
    <n v="840359"/>
    <n v="6678"/>
    <n v="19016"/>
    <n v="83000000"/>
  </r>
  <r>
    <s v="R03589"/>
    <x v="4"/>
    <x v="8"/>
    <x v="8"/>
    <x v="669"/>
    <n v="4150"/>
    <n v="110"/>
    <n v="2209"/>
    <n v="162887"/>
    <n v="5554"/>
    <n v="842568"/>
    <n v="74700"/>
    <n v="2586"/>
    <n v="331000000"/>
  </r>
  <r>
    <s v="R03590"/>
    <x v="0"/>
    <x v="19"/>
    <x v="35"/>
    <x v="308"/>
    <n v="2533"/>
    <n v="177"/>
    <n v="4897"/>
    <n v="165420"/>
    <n v="5731"/>
    <n v="847465"/>
    <n v="45594"/>
    <n v="18605"/>
    <n v="83000000"/>
  </r>
  <r>
    <s v="R03591"/>
    <x v="2"/>
    <x v="9"/>
    <x v="9"/>
    <x v="245"/>
    <n v="1837"/>
    <n v="107"/>
    <n v="2071"/>
    <n v="167257"/>
    <n v="5838"/>
    <n v="849536"/>
    <n v="12859"/>
    <n v="18032"/>
    <n v="1380000000"/>
  </r>
  <r>
    <s v="R03592"/>
    <x v="4"/>
    <x v="8"/>
    <x v="8"/>
    <x v="74"/>
    <n v="1376"/>
    <n v="34"/>
    <n v="1359"/>
    <n v="168633"/>
    <n v="5872"/>
    <n v="850895"/>
    <n v="20640"/>
    <n v="16257"/>
    <n v="331000000"/>
  </r>
  <r>
    <s v="R03593"/>
    <x v="1"/>
    <x v="15"/>
    <x v="18"/>
    <x v="89"/>
    <n v="409"/>
    <n v="176"/>
    <n v="1307"/>
    <n v="169042"/>
    <n v="6048"/>
    <n v="852202"/>
    <n v="6135"/>
    <n v="15097"/>
    <n v="213000000"/>
  </r>
  <r>
    <s v="R03594"/>
    <x v="2"/>
    <x v="2"/>
    <x v="29"/>
    <x v="304"/>
    <n v="3007"/>
    <n v="173"/>
    <n v="2221"/>
    <n v="172049"/>
    <n v="6221"/>
    <n v="854423"/>
    <n v="48112"/>
    <n v="762"/>
    <n v="1380000000"/>
  </r>
  <r>
    <s v="R03595"/>
    <x v="0"/>
    <x v="19"/>
    <x v="35"/>
    <x v="431"/>
    <n v="2952"/>
    <n v="92"/>
    <n v="4974"/>
    <n v="175001"/>
    <n v="6313"/>
    <n v="859397"/>
    <n v="44280"/>
    <n v="10101"/>
    <n v="83000000"/>
  </r>
  <r>
    <s v="R03596"/>
    <x v="0"/>
    <x v="19"/>
    <x v="35"/>
    <x v="88"/>
    <n v="4242"/>
    <n v="197"/>
    <n v="2821"/>
    <n v="179243"/>
    <n v="6510"/>
    <n v="862218"/>
    <n v="55146"/>
    <n v="13240"/>
    <n v="83000000"/>
  </r>
  <r>
    <s v="R03597"/>
    <x v="1"/>
    <x v="18"/>
    <x v="27"/>
    <x v="521"/>
    <n v="1679"/>
    <n v="99"/>
    <n v="4325"/>
    <n v="180922"/>
    <n v="6609"/>
    <n v="866543"/>
    <n v="8395"/>
    <n v="17576"/>
    <n v="213000000"/>
  </r>
  <r>
    <s v="R03598"/>
    <x v="2"/>
    <x v="2"/>
    <x v="29"/>
    <x v="442"/>
    <n v="1714"/>
    <n v="180"/>
    <n v="702"/>
    <n v="182636"/>
    <n v="6789"/>
    <n v="867245"/>
    <n v="8570"/>
    <n v="4680"/>
    <n v="1380000000"/>
  </r>
  <r>
    <s v="R03599"/>
    <x v="3"/>
    <x v="11"/>
    <x v="12"/>
    <x v="311"/>
    <n v="1197"/>
    <n v="158"/>
    <n v="117"/>
    <n v="183833"/>
    <n v="6947"/>
    <n v="867362"/>
    <n v="21546"/>
    <n v="17165"/>
    <n v="68000000"/>
  </r>
  <r>
    <s v="R03600"/>
    <x v="1"/>
    <x v="15"/>
    <x v="30"/>
    <x v="533"/>
    <n v="2337"/>
    <n v="95"/>
    <n v="2100"/>
    <n v="186170"/>
    <n v="7042"/>
    <n v="869462"/>
    <n v="14022"/>
    <n v="13063"/>
    <n v="213000000"/>
  </r>
  <r>
    <s v="R03601"/>
    <x v="0"/>
    <x v="19"/>
    <x v="35"/>
    <x v="189"/>
    <n v="3216"/>
    <n v="83"/>
    <n v="3263"/>
    <n v="189386"/>
    <n v="7125"/>
    <n v="872725"/>
    <n v="54672"/>
    <n v="18410"/>
    <n v="83000000"/>
  </r>
  <r>
    <s v="R03602"/>
    <x v="4"/>
    <x v="13"/>
    <x v="15"/>
    <x v="478"/>
    <n v="2956"/>
    <n v="149"/>
    <n v="4667"/>
    <n v="192342"/>
    <n v="7274"/>
    <n v="877392"/>
    <n v="41384"/>
    <n v="11083"/>
    <n v="331000000"/>
  </r>
  <r>
    <s v="R03603"/>
    <x v="2"/>
    <x v="9"/>
    <x v="9"/>
    <x v="420"/>
    <n v="3193"/>
    <n v="66"/>
    <n v="1960"/>
    <n v="195535"/>
    <n v="7340"/>
    <n v="879352"/>
    <n v="31930"/>
    <n v="12166"/>
    <n v="1380000000"/>
  </r>
  <r>
    <s v="R03604"/>
    <x v="3"/>
    <x v="6"/>
    <x v="6"/>
    <x v="717"/>
    <n v="26"/>
    <n v="135"/>
    <n v="4618"/>
    <n v="195561"/>
    <n v="7475"/>
    <n v="883970"/>
    <n v="156"/>
    <n v="2626"/>
    <n v="68000000"/>
  </r>
  <r>
    <s v="R03605"/>
    <x v="4"/>
    <x v="13"/>
    <x v="21"/>
    <x v="539"/>
    <n v="3137"/>
    <n v="18"/>
    <n v="771"/>
    <n v="198698"/>
    <n v="7493"/>
    <n v="884741"/>
    <n v="25096"/>
    <n v="8621"/>
    <n v="331000000"/>
  </r>
  <r>
    <s v="R03606"/>
    <x v="2"/>
    <x v="2"/>
    <x v="29"/>
    <x v="416"/>
    <n v="2973"/>
    <n v="30"/>
    <n v="2829"/>
    <n v="201671"/>
    <n v="7523"/>
    <n v="887570"/>
    <n v="29730"/>
    <n v="17336"/>
    <n v="1380000000"/>
  </r>
  <r>
    <s v="R03607"/>
    <x v="1"/>
    <x v="18"/>
    <x v="27"/>
    <x v="10"/>
    <n v="3165"/>
    <n v="31"/>
    <n v="4208"/>
    <n v="204836"/>
    <n v="7554"/>
    <n v="891778"/>
    <n v="18990"/>
    <n v="11387"/>
    <n v="213000000"/>
  </r>
  <r>
    <s v="R03608"/>
    <x v="1"/>
    <x v="1"/>
    <x v="26"/>
    <x v="595"/>
    <n v="1090"/>
    <n v="54"/>
    <n v="1287"/>
    <n v="205926"/>
    <n v="7608"/>
    <n v="893065"/>
    <n v="8720"/>
    <n v="9389"/>
    <n v="213000000"/>
  </r>
  <r>
    <s v="R03609"/>
    <x v="2"/>
    <x v="2"/>
    <x v="29"/>
    <x v="41"/>
    <n v="249"/>
    <n v="102"/>
    <n v="1367"/>
    <n v="206175"/>
    <n v="7710"/>
    <n v="894432"/>
    <n v="2739"/>
    <n v="7949"/>
    <n v="1380000000"/>
  </r>
  <r>
    <s v="R03610"/>
    <x v="3"/>
    <x v="11"/>
    <x v="33"/>
    <x v="251"/>
    <n v="141"/>
    <n v="158"/>
    <n v="3594"/>
    <n v="206316"/>
    <n v="7868"/>
    <n v="898026"/>
    <n v="705"/>
    <n v="14722"/>
    <n v="68000000"/>
  </r>
  <r>
    <s v="R03611"/>
    <x v="2"/>
    <x v="7"/>
    <x v="7"/>
    <x v="572"/>
    <n v="266"/>
    <n v="194"/>
    <n v="98"/>
    <n v="206582"/>
    <n v="8062"/>
    <n v="898124"/>
    <n v="3458"/>
    <n v="13452"/>
    <n v="1380000000"/>
  </r>
  <r>
    <s v="R03612"/>
    <x v="4"/>
    <x v="14"/>
    <x v="32"/>
    <x v="109"/>
    <n v="4310"/>
    <n v="50"/>
    <n v="1046"/>
    <n v="210892"/>
    <n v="8112"/>
    <n v="899170"/>
    <n v="60340"/>
    <n v="2695"/>
    <n v="331000000"/>
  </r>
  <r>
    <s v="R03613"/>
    <x v="4"/>
    <x v="12"/>
    <x v="17"/>
    <x v="54"/>
    <n v="488"/>
    <n v="121"/>
    <n v="4334"/>
    <n v="211380"/>
    <n v="8233"/>
    <n v="3504"/>
    <n v="6832"/>
    <n v="19895"/>
    <n v="331000000"/>
  </r>
  <r>
    <s v="R03614"/>
    <x v="1"/>
    <x v="18"/>
    <x v="27"/>
    <x v="286"/>
    <n v="495"/>
    <n v="91"/>
    <n v="3803"/>
    <n v="211875"/>
    <n v="8324"/>
    <n v="7307"/>
    <n v="5445"/>
    <n v="3969"/>
    <n v="213000000"/>
  </r>
  <r>
    <s v="R03615"/>
    <x v="2"/>
    <x v="7"/>
    <x v="7"/>
    <x v="171"/>
    <n v="479"/>
    <n v="154"/>
    <n v="3755"/>
    <n v="212354"/>
    <n v="8478"/>
    <n v="11062"/>
    <n v="6227"/>
    <n v="12901"/>
    <n v="1380000000"/>
  </r>
  <r>
    <s v="R03616"/>
    <x v="1"/>
    <x v="18"/>
    <x v="27"/>
    <x v="246"/>
    <n v="2690"/>
    <n v="175"/>
    <n v="4482"/>
    <n v="215044"/>
    <n v="8653"/>
    <n v="15544"/>
    <n v="29590"/>
    <n v="4467"/>
    <n v="213000000"/>
  </r>
  <r>
    <s v="R03617"/>
    <x v="3"/>
    <x v="11"/>
    <x v="12"/>
    <x v="453"/>
    <n v="4096"/>
    <n v="109"/>
    <n v="605"/>
    <n v="219140"/>
    <n v="8762"/>
    <n v="16149"/>
    <n v="61440"/>
    <n v="15149"/>
    <n v="68000000"/>
  </r>
  <r>
    <s v="R03618"/>
    <x v="4"/>
    <x v="13"/>
    <x v="21"/>
    <x v="704"/>
    <n v="3080"/>
    <n v="42"/>
    <n v="2169"/>
    <n v="222220"/>
    <n v="8804"/>
    <n v="18318"/>
    <n v="15400"/>
    <n v="286"/>
    <n v="331000000"/>
  </r>
  <r>
    <s v="R03619"/>
    <x v="0"/>
    <x v="19"/>
    <x v="36"/>
    <x v="182"/>
    <n v="4936"/>
    <n v="178"/>
    <n v="562"/>
    <n v="227156"/>
    <n v="8982"/>
    <n v="18880"/>
    <n v="54296"/>
    <n v="12262"/>
    <n v="83000000"/>
  </r>
  <r>
    <s v="R03620"/>
    <x v="0"/>
    <x v="4"/>
    <x v="24"/>
    <x v="86"/>
    <n v="2427"/>
    <n v="196"/>
    <n v="4000"/>
    <n v="229583"/>
    <n v="9178"/>
    <n v="22880"/>
    <n v="36405"/>
    <n v="3162"/>
    <n v="83000000"/>
  </r>
  <r>
    <s v="R03621"/>
    <x v="2"/>
    <x v="7"/>
    <x v="7"/>
    <x v="567"/>
    <n v="843"/>
    <n v="74"/>
    <n v="19"/>
    <n v="230426"/>
    <n v="9252"/>
    <n v="22899"/>
    <n v="10959"/>
    <n v="2594"/>
    <n v="1380000000"/>
  </r>
  <r>
    <s v="R03622"/>
    <x v="2"/>
    <x v="7"/>
    <x v="7"/>
    <x v="483"/>
    <n v="3215"/>
    <n v="70"/>
    <n v="4637"/>
    <n v="233641"/>
    <n v="9322"/>
    <n v="27536"/>
    <n v="54655"/>
    <n v="5693"/>
    <n v="1380000000"/>
  </r>
  <r>
    <s v="R03623"/>
    <x v="0"/>
    <x v="19"/>
    <x v="35"/>
    <x v="121"/>
    <n v="3911"/>
    <n v="71"/>
    <n v="3960"/>
    <n v="237552"/>
    <n v="9393"/>
    <n v="31496"/>
    <n v="46932"/>
    <n v="9133"/>
    <n v="83000000"/>
  </r>
  <r>
    <s v="R03624"/>
    <x v="2"/>
    <x v="2"/>
    <x v="29"/>
    <x v="643"/>
    <n v="4077"/>
    <n v="177"/>
    <n v="1323"/>
    <n v="241629"/>
    <n v="9570"/>
    <n v="32819"/>
    <n v="65232"/>
    <n v="4672"/>
    <n v="1380000000"/>
  </r>
  <r>
    <s v="R03625"/>
    <x v="4"/>
    <x v="14"/>
    <x v="16"/>
    <x v="495"/>
    <n v="2349"/>
    <n v="188"/>
    <n v="3541"/>
    <n v="243978"/>
    <n v="9758"/>
    <n v="36360"/>
    <n v="18792"/>
    <n v="10460"/>
    <n v="331000000"/>
  </r>
  <r>
    <s v="R03626"/>
    <x v="3"/>
    <x v="6"/>
    <x v="22"/>
    <x v="479"/>
    <n v="649"/>
    <n v="102"/>
    <n v="3157"/>
    <n v="244627"/>
    <n v="9860"/>
    <n v="39517"/>
    <n v="5841"/>
    <n v="9049"/>
    <n v="68000000"/>
  </r>
  <r>
    <s v="R03627"/>
    <x v="3"/>
    <x v="11"/>
    <x v="12"/>
    <x v="337"/>
    <n v="1893"/>
    <n v="40"/>
    <n v="3740"/>
    <n v="246520"/>
    <n v="9900"/>
    <n v="43257"/>
    <n v="13251"/>
    <n v="13611"/>
    <n v="68000000"/>
  </r>
  <r>
    <s v="R03628"/>
    <x v="1"/>
    <x v="18"/>
    <x v="27"/>
    <x v="659"/>
    <n v="2856"/>
    <n v="178"/>
    <n v="2159"/>
    <n v="249376"/>
    <n v="10078"/>
    <n v="45416"/>
    <n v="39984"/>
    <n v="9778"/>
    <n v="213000000"/>
  </r>
  <r>
    <s v="R03629"/>
    <x v="4"/>
    <x v="12"/>
    <x v="14"/>
    <x v="459"/>
    <n v="3250"/>
    <n v="77"/>
    <n v="1314"/>
    <n v="252626"/>
    <n v="10155"/>
    <n v="46730"/>
    <n v="45500"/>
    <n v="855"/>
    <n v="331000000"/>
  </r>
  <r>
    <s v="R03630"/>
    <x v="2"/>
    <x v="2"/>
    <x v="2"/>
    <x v="395"/>
    <n v="2386"/>
    <n v="23"/>
    <n v="2426"/>
    <n v="255012"/>
    <n v="10178"/>
    <n v="49156"/>
    <n v="38176"/>
    <n v="15021"/>
    <n v="1380000000"/>
  </r>
  <r>
    <s v="R03631"/>
    <x v="2"/>
    <x v="9"/>
    <x v="9"/>
    <x v="443"/>
    <n v="1725"/>
    <n v="29"/>
    <n v="3953"/>
    <n v="256737"/>
    <n v="10207"/>
    <n v="53109"/>
    <n v="10350"/>
    <n v="5920"/>
    <n v="1380000000"/>
  </r>
  <r>
    <s v="R03632"/>
    <x v="1"/>
    <x v="3"/>
    <x v="31"/>
    <x v="385"/>
    <n v="1354"/>
    <n v="51"/>
    <n v="939"/>
    <n v="258091"/>
    <n v="10258"/>
    <n v="54048"/>
    <n v="9478"/>
    <n v="9407"/>
    <n v="213000000"/>
  </r>
  <r>
    <s v="R03633"/>
    <x v="1"/>
    <x v="3"/>
    <x v="3"/>
    <x v="77"/>
    <n v="1293"/>
    <n v="177"/>
    <n v="237"/>
    <n v="259384"/>
    <n v="10435"/>
    <n v="54285"/>
    <n v="14223"/>
    <n v="9894"/>
    <n v="213000000"/>
  </r>
  <r>
    <s v="R03634"/>
    <x v="2"/>
    <x v="9"/>
    <x v="25"/>
    <x v="67"/>
    <n v="3046"/>
    <n v="56"/>
    <n v="643"/>
    <n v="262430"/>
    <n v="10491"/>
    <n v="54928"/>
    <n v="36552"/>
    <n v="13054"/>
    <n v="1380000000"/>
  </r>
  <r>
    <s v="R03635"/>
    <x v="2"/>
    <x v="5"/>
    <x v="13"/>
    <x v="135"/>
    <n v="3258"/>
    <n v="189"/>
    <n v="184"/>
    <n v="265688"/>
    <n v="10680"/>
    <n v="55112"/>
    <n v="19548"/>
    <n v="12146"/>
    <n v="1380000000"/>
  </r>
  <r>
    <s v="R03636"/>
    <x v="4"/>
    <x v="8"/>
    <x v="8"/>
    <x v="203"/>
    <n v="2713"/>
    <n v="78"/>
    <n v="1830"/>
    <n v="268401"/>
    <n v="10758"/>
    <n v="56942"/>
    <n v="35269"/>
    <n v="17524"/>
    <n v="331000000"/>
  </r>
  <r>
    <s v="R03637"/>
    <x v="1"/>
    <x v="15"/>
    <x v="30"/>
    <x v="142"/>
    <n v="403"/>
    <n v="116"/>
    <n v="1785"/>
    <n v="268804"/>
    <n v="10874"/>
    <n v="58727"/>
    <n v="6851"/>
    <n v="17226"/>
    <n v="213000000"/>
  </r>
  <r>
    <s v="R03638"/>
    <x v="4"/>
    <x v="13"/>
    <x v="21"/>
    <x v="51"/>
    <n v="3972"/>
    <n v="180"/>
    <n v="1448"/>
    <n v="272776"/>
    <n v="11054"/>
    <n v="60175"/>
    <n v="31776"/>
    <n v="3836"/>
    <n v="331000000"/>
  </r>
  <r>
    <s v="R03639"/>
    <x v="2"/>
    <x v="9"/>
    <x v="9"/>
    <x v="434"/>
    <n v="4032"/>
    <n v="195"/>
    <n v="4577"/>
    <n v="276808"/>
    <n v="11249"/>
    <n v="64752"/>
    <n v="76608"/>
    <n v="13404"/>
    <n v="1380000000"/>
  </r>
  <r>
    <s v="R03640"/>
    <x v="0"/>
    <x v="16"/>
    <x v="19"/>
    <x v="647"/>
    <n v="1546"/>
    <n v="196"/>
    <n v="1381"/>
    <n v="278354"/>
    <n v="11445"/>
    <n v="66133"/>
    <n v="9276"/>
    <n v="11970"/>
    <n v="83000000"/>
  </r>
  <r>
    <s v="R03641"/>
    <x v="0"/>
    <x v="0"/>
    <x v="0"/>
    <x v="86"/>
    <n v="2606"/>
    <n v="30"/>
    <n v="361"/>
    <n v="280960"/>
    <n v="11475"/>
    <n v="66494"/>
    <n v="28666"/>
    <n v="19000"/>
    <n v="83000000"/>
  </r>
  <r>
    <s v="R03642"/>
    <x v="2"/>
    <x v="2"/>
    <x v="29"/>
    <x v="283"/>
    <n v="2825"/>
    <n v="75"/>
    <n v="1059"/>
    <n v="283785"/>
    <n v="11550"/>
    <n v="67553"/>
    <n v="42375"/>
    <n v="1605"/>
    <n v="1380000000"/>
  </r>
  <r>
    <s v="R03643"/>
    <x v="1"/>
    <x v="15"/>
    <x v="30"/>
    <x v="29"/>
    <n v="1852"/>
    <n v="29"/>
    <n v="515"/>
    <n v="285637"/>
    <n v="11579"/>
    <n v="68068"/>
    <n v="11112"/>
    <n v="3831"/>
    <n v="213000000"/>
  </r>
  <r>
    <s v="R03644"/>
    <x v="0"/>
    <x v="4"/>
    <x v="24"/>
    <x v="701"/>
    <n v="4206"/>
    <n v="112"/>
    <n v="329"/>
    <n v="289843"/>
    <n v="11691"/>
    <n v="68397"/>
    <n v="46266"/>
    <n v="19016"/>
    <n v="83000000"/>
  </r>
  <r>
    <s v="R03645"/>
    <x v="1"/>
    <x v="3"/>
    <x v="31"/>
    <x v="70"/>
    <n v="812"/>
    <n v="137"/>
    <n v="3141"/>
    <n v="290655"/>
    <n v="11828"/>
    <n v="71538"/>
    <n v="9744"/>
    <n v="4871"/>
    <n v="213000000"/>
  </r>
  <r>
    <s v="R03646"/>
    <x v="0"/>
    <x v="0"/>
    <x v="0"/>
    <x v="692"/>
    <n v="3374"/>
    <n v="171"/>
    <n v="3739"/>
    <n v="294029"/>
    <n v="11999"/>
    <n v="75277"/>
    <n v="57358"/>
    <n v="13437"/>
    <n v="83000000"/>
  </r>
  <r>
    <s v="R03647"/>
    <x v="1"/>
    <x v="18"/>
    <x v="23"/>
    <x v="477"/>
    <n v="929"/>
    <n v="133"/>
    <n v="292"/>
    <n v="294958"/>
    <n v="12132"/>
    <n v="75569"/>
    <n v="12077"/>
    <n v="6642"/>
    <n v="213000000"/>
  </r>
  <r>
    <s v="R03648"/>
    <x v="0"/>
    <x v="0"/>
    <x v="0"/>
    <x v="33"/>
    <n v="4981"/>
    <n v="154"/>
    <n v="359"/>
    <n v="299939"/>
    <n v="12286"/>
    <n v="75928"/>
    <n v="89658"/>
    <n v="11076"/>
    <n v="83000000"/>
  </r>
  <r>
    <s v="R03649"/>
    <x v="1"/>
    <x v="1"/>
    <x v="26"/>
    <x v="289"/>
    <n v="4075"/>
    <n v="19"/>
    <n v="1609"/>
    <n v="304014"/>
    <n v="12305"/>
    <n v="77537"/>
    <n v="65200"/>
    <n v="15381"/>
    <n v="213000000"/>
  </r>
  <r>
    <s v="R03650"/>
    <x v="4"/>
    <x v="13"/>
    <x v="15"/>
    <x v="487"/>
    <n v="3323"/>
    <n v="19"/>
    <n v="2571"/>
    <n v="307337"/>
    <n v="12324"/>
    <n v="80108"/>
    <n v="53168"/>
    <n v="16363"/>
    <n v="331000000"/>
  </r>
  <r>
    <s v="R03651"/>
    <x v="1"/>
    <x v="18"/>
    <x v="27"/>
    <x v="353"/>
    <n v="174"/>
    <n v="11"/>
    <n v="1360"/>
    <n v="307511"/>
    <n v="12335"/>
    <n v="81468"/>
    <n v="2610"/>
    <n v="7324"/>
    <n v="213000000"/>
  </r>
  <r>
    <s v="R03652"/>
    <x v="4"/>
    <x v="8"/>
    <x v="34"/>
    <x v="506"/>
    <n v="1363"/>
    <n v="84"/>
    <n v="623"/>
    <n v="308874"/>
    <n v="12419"/>
    <n v="82091"/>
    <n v="6815"/>
    <n v="8453"/>
    <n v="331000000"/>
  </r>
  <r>
    <s v="R03653"/>
    <x v="4"/>
    <x v="14"/>
    <x v="32"/>
    <x v="717"/>
    <n v="2895"/>
    <n v="48"/>
    <n v="1565"/>
    <n v="311769"/>
    <n v="12467"/>
    <n v="83656"/>
    <n v="17370"/>
    <n v="14445"/>
    <n v="331000000"/>
  </r>
  <r>
    <s v="R03654"/>
    <x v="2"/>
    <x v="7"/>
    <x v="7"/>
    <x v="291"/>
    <n v="1037"/>
    <n v="179"/>
    <n v="1920"/>
    <n v="312806"/>
    <n v="12646"/>
    <n v="85576"/>
    <n v="6222"/>
    <n v="9990"/>
    <n v="1380000000"/>
  </r>
  <r>
    <s v="R03655"/>
    <x v="4"/>
    <x v="12"/>
    <x v="14"/>
    <x v="277"/>
    <n v="3011"/>
    <n v="9"/>
    <n v="1511"/>
    <n v="315817"/>
    <n v="12655"/>
    <n v="87087"/>
    <n v="54198"/>
    <n v="8692"/>
    <n v="331000000"/>
  </r>
  <r>
    <s v="R03656"/>
    <x v="3"/>
    <x v="6"/>
    <x v="6"/>
    <x v="361"/>
    <n v="2090"/>
    <n v="4"/>
    <n v="4713"/>
    <n v="317907"/>
    <n v="12659"/>
    <n v="91800"/>
    <n v="22990"/>
    <n v="8032"/>
    <n v="68000000"/>
  </r>
  <r>
    <s v="R03657"/>
    <x v="4"/>
    <x v="13"/>
    <x v="15"/>
    <x v="648"/>
    <n v="460"/>
    <n v="63"/>
    <n v="574"/>
    <n v="318367"/>
    <n v="12722"/>
    <n v="92374"/>
    <n v="4600"/>
    <n v="11214"/>
    <n v="331000000"/>
  </r>
  <r>
    <s v="R03658"/>
    <x v="1"/>
    <x v="18"/>
    <x v="27"/>
    <x v="31"/>
    <n v="2752"/>
    <n v="185"/>
    <n v="2001"/>
    <n v="321119"/>
    <n v="12907"/>
    <n v="94375"/>
    <n v="52288"/>
    <n v="12350"/>
    <n v="213000000"/>
  </r>
  <r>
    <s v="R03659"/>
    <x v="4"/>
    <x v="12"/>
    <x v="17"/>
    <x v="654"/>
    <n v="148"/>
    <n v="135"/>
    <n v="396"/>
    <n v="321267"/>
    <n v="13042"/>
    <n v="94771"/>
    <n v="2664"/>
    <n v="13664"/>
    <n v="331000000"/>
  </r>
  <r>
    <s v="R03660"/>
    <x v="1"/>
    <x v="3"/>
    <x v="3"/>
    <x v="428"/>
    <n v="4433"/>
    <n v="157"/>
    <n v="2708"/>
    <n v="325700"/>
    <n v="13199"/>
    <n v="97479"/>
    <n v="66495"/>
    <n v="13330"/>
    <n v="213000000"/>
  </r>
  <r>
    <s v="R03661"/>
    <x v="1"/>
    <x v="1"/>
    <x v="26"/>
    <x v="134"/>
    <n v="1133"/>
    <n v="16"/>
    <n v="4497"/>
    <n v="326833"/>
    <n v="13215"/>
    <n v="101976"/>
    <n v="14729"/>
    <n v="16964"/>
    <n v="213000000"/>
  </r>
  <r>
    <s v="R03662"/>
    <x v="3"/>
    <x v="17"/>
    <x v="20"/>
    <x v="326"/>
    <n v="353"/>
    <n v="66"/>
    <n v="1511"/>
    <n v="327186"/>
    <n v="13281"/>
    <n v="103487"/>
    <n v="2471"/>
    <n v="1851"/>
    <n v="68000000"/>
  </r>
  <r>
    <s v="R03663"/>
    <x v="4"/>
    <x v="14"/>
    <x v="32"/>
    <x v="136"/>
    <n v="1107"/>
    <n v="20"/>
    <n v="2093"/>
    <n v="328293"/>
    <n v="13301"/>
    <n v="105580"/>
    <n v="13284"/>
    <n v="18523"/>
    <n v="331000000"/>
  </r>
  <r>
    <s v="R03664"/>
    <x v="4"/>
    <x v="14"/>
    <x v="16"/>
    <x v="121"/>
    <n v="2602"/>
    <n v="15"/>
    <n v="4782"/>
    <n v="330895"/>
    <n v="13316"/>
    <n v="110362"/>
    <n v="23418"/>
    <n v="18576"/>
    <n v="331000000"/>
  </r>
  <r>
    <s v="R03665"/>
    <x v="0"/>
    <x v="19"/>
    <x v="35"/>
    <x v="192"/>
    <n v="2113"/>
    <n v="26"/>
    <n v="4249"/>
    <n v="333008"/>
    <n v="13342"/>
    <n v="114611"/>
    <n v="19017"/>
    <n v="18606"/>
    <n v="83000000"/>
  </r>
  <r>
    <s v="R03666"/>
    <x v="0"/>
    <x v="16"/>
    <x v="19"/>
    <x v="597"/>
    <n v="4094"/>
    <n v="114"/>
    <n v="4356"/>
    <n v="337102"/>
    <n v="13456"/>
    <n v="118967"/>
    <n v="57316"/>
    <n v="19600"/>
    <n v="83000000"/>
  </r>
  <r>
    <s v="R03667"/>
    <x v="2"/>
    <x v="2"/>
    <x v="2"/>
    <x v="675"/>
    <n v="3685"/>
    <n v="5"/>
    <n v="2692"/>
    <n v="340787"/>
    <n v="13461"/>
    <n v="121659"/>
    <n v="62645"/>
    <n v="6278"/>
    <n v="1380000000"/>
  </r>
  <r>
    <s v="R03668"/>
    <x v="1"/>
    <x v="3"/>
    <x v="3"/>
    <x v="13"/>
    <n v="3206"/>
    <n v="41"/>
    <n v="2032"/>
    <n v="343993"/>
    <n v="13502"/>
    <n v="123691"/>
    <n v="48090"/>
    <n v="16924"/>
    <n v="213000000"/>
  </r>
  <r>
    <s v="R03669"/>
    <x v="3"/>
    <x v="17"/>
    <x v="28"/>
    <x v="66"/>
    <n v="1109"/>
    <n v="143"/>
    <n v="1354"/>
    <n v="345102"/>
    <n v="13645"/>
    <n v="125045"/>
    <n v="17744"/>
    <n v="1735"/>
    <n v="68000000"/>
  </r>
  <r>
    <s v="R03670"/>
    <x v="0"/>
    <x v="4"/>
    <x v="24"/>
    <x v="341"/>
    <n v="4179"/>
    <n v="172"/>
    <n v="4734"/>
    <n v="349281"/>
    <n v="13817"/>
    <n v="129779"/>
    <n v="37611"/>
    <n v="11011"/>
    <n v="83000000"/>
  </r>
  <r>
    <s v="R03671"/>
    <x v="4"/>
    <x v="8"/>
    <x v="8"/>
    <x v="92"/>
    <n v="1977"/>
    <n v="2"/>
    <n v="2752"/>
    <n v="351258"/>
    <n v="13819"/>
    <n v="132531"/>
    <n v="23724"/>
    <n v="5706"/>
    <n v="331000000"/>
  </r>
  <r>
    <s v="R03672"/>
    <x v="2"/>
    <x v="9"/>
    <x v="9"/>
    <x v="432"/>
    <n v="226"/>
    <n v="39"/>
    <n v="1292"/>
    <n v="351484"/>
    <n v="13858"/>
    <n v="133823"/>
    <n v="2486"/>
    <n v="5160"/>
    <n v="1380000000"/>
  </r>
  <r>
    <s v="R03673"/>
    <x v="3"/>
    <x v="11"/>
    <x v="33"/>
    <x v="696"/>
    <n v="2939"/>
    <n v="19"/>
    <n v="3735"/>
    <n v="354423"/>
    <n v="13877"/>
    <n v="137558"/>
    <n v="44085"/>
    <n v="6602"/>
    <n v="68000000"/>
  </r>
  <r>
    <s v="R03674"/>
    <x v="4"/>
    <x v="13"/>
    <x v="21"/>
    <x v="158"/>
    <n v="1012"/>
    <n v="6"/>
    <n v="4252"/>
    <n v="355435"/>
    <n v="13883"/>
    <n v="141810"/>
    <n v="16192"/>
    <n v="9156"/>
    <n v="331000000"/>
  </r>
  <r>
    <s v="R03675"/>
    <x v="4"/>
    <x v="14"/>
    <x v="16"/>
    <x v="348"/>
    <n v="4115"/>
    <n v="58"/>
    <n v="3739"/>
    <n v="359550"/>
    <n v="13941"/>
    <n v="145549"/>
    <n v="45265"/>
    <n v="6121"/>
    <n v="331000000"/>
  </r>
  <r>
    <s v="R03676"/>
    <x v="1"/>
    <x v="15"/>
    <x v="18"/>
    <x v="676"/>
    <n v="3106"/>
    <n v="138"/>
    <n v="4709"/>
    <n v="362656"/>
    <n v="14079"/>
    <n v="150258"/>
    <n v="24848"/>
    <n v="7909"/>
    <n v="213000000"/>
  </r>
  <r>
    <s v="R03677"/>
    <x v="1"/>
    <x v="1"/>
    <x v="1"/>
    <x v="223"/>
    <n v="3936"/>
    <n v="92"/>
    <n v="2476"/>
    <n v="366592"/>
    <n v="14171"/>
    <n v="152734"/>
    <n v="70848"/>
    <n v="4719"/>
    <n v="213000000"/>
  </r>
  <r>
    <s v="R03678"/>
    <x v="0"/>
    <x v="0"/>
    <x v="0"/>
    <x v="517"/>
    <n v="2802"/>
    <n v="51"/>
    <n v="1908"/>
    <n v="369394"/>
    <n v="14222"/>
    <n v="154642"/>
    <n v="53238"/>
    <n v="14539"/>
    <n v="83000000"/>
  </r>
  <r>
    <s v="R03679"/>
    <x v="0"/>
    <x v="19"/>
    <x v="36"/>
    <x v="464"/>
    <n v="1466"/>
    <n v="130"/>
    <n v="2899"/>
    <n v="370860"/>
    <n v="14352"/>
    <n v="157541"/>
    <n v="14660"/>
    <n v="18489"/>
    <n v="83000000"/>
  </r>
  <r>
    <s v="R03680"/>
    <x v="4"/>
    <x v="12"/>
    <x v="14"/>
    <x v="59"/>
    <n v="2988"/>
    <n v="20"/>
    <n v="1275"/>
    <n v="373848"/>
    <n v="14372"/>
    <n v="158816"/>
    <n v="50796"/>
    <n v="6828"/>
    <n v="331000000"/>
  </r>
  <r>
    <s v="R03681"/>
    <x v="4"/>
    <x v="14"/>
    <x v="32"/>
    <x v="588"/>
    <n v="269"/>
    <n v="180"/>
    <n v="4362"/>
    <n v="374117"/>
    <n v="14552"/>
    <n v="163178"/>
    <n v="1345"/>
    <n v="14924"/>
    <n v="331000000"/>
  </r>
  <r>
    <s v="R03682"/>
    <x v="0"/>
    <x v="16"/>
    <x v="19"/>
    <x v="335"/>
    <n v="3806"/>
    <n v="157"/>
    <n v="58"/>
    <n v="377923"/>
    <n v="14709"/>
    <n v="163236"/>
    <n v="38060"/>
    <n v="14383"/>
    <n v="83000000"/>
  </r>
  <r>
    <s v="R03683"/>
    <x v="0"/>
    <x v="4"/>
    <x v="4"/>
    <x v="557"/>
    <n v="1531"/>
    <n v="10"/>
    <n v="3923"/>
    <n v="379454"/>
    <n v="14719"/>
    <n v="167159"/>
    <n v="13779"/>
    <n v="9738"/>
    <n v="83000000"/>
  </r>
  <r>
    <s v="R03684"/>
    <x v="4"/>
    <x v="13"/>
    <x v="15"/>
    <x v="455"/>
    <n v="303"/>
    <n v="152"/>
    <n v="616"/>
    <n v="379757"/>
    <n v="14871"/>
    <n v="167775"/>
    <n v="5151"/>
    <n v="7655"/>
    <n v="331000000"/>
  </r>
  <r>
    <s v="R03685"/>
    <x v="3"/>
    <x v="10"/>
    <x v="11"/>
    <x v="377"/>
    <n v="4905"/>
    <n v="49"/>
    <n v="3671"/>
    <n v="384662"/>
    <n v="14920"/>
    <n v="171446"/>
    <n v="24525"/>
    <n v="4044"/>
    <n v="68000000"/>
  </r>
  <r>
    <s v="R03686"/>
    <x v="4"/>
    <x v="14"/>
    <x v="32"/>
    <x v="195"/>
    <n v="1932"/>
    <n v="8"/>
    <n v="2218"/>
    <n v="386594"/>
    <n v="14928"/>
    <n v="173664"/>
    <n v="32844"/>
    <n v="13427"/>
    <n v="331000000"/>
  </r>
  <r>
    <s v="R03687"/>
    <x v="3"/>
    <x v="11"/>
    <x v="33"/>
    <x v="215"/>
    <n v="2040"/>
    <n v="44"/>
    <n v="1711"/>
    <n v="388634"/>
    <n v="14972"/>
    <n v="175375"/>
    <n v="30600"/>
    <n v="16411"/>
    <n v="68000000"/>
  </r>
  <r>
    <s v="R03688"/>
    <x v="3"/>
    <x v="6"/>
    <x v="22"/>
    <x v="639"/>
    <n v="4021"/>
    <n v="28"/>
    <n v="1342"/>
    <n v="392655"/>
    <n v="15000"/>
    <n v="176717"/>
    <n v="20105"/>
    <n v="9330"/>
    <n v="68000000"/>
  </r>
  <r>
    <s v="R03689"/>
    <x v="4"/>
    <x v="13"/>
    <x v="21"/>
    <x v="132"/>
    <n v="141"/>
    <n v="61"/>
    <n v="4752"/>
    <n v="392796"/>
    <n v="15061"/>
    <n v="181469"/>
    <n v="987"/>
    <n v="2947"/>
    <n v="331000000"/>
  </r>
  <r>
    <s v="R03690"/>
    <x v="2"/>
    <x v="9"/>
    <x v="9"/>
    <x v="700"/>
    <n v="808"/>
    <n v="14"/>
    <n v="4932"/>
    <n v="393604"/>
    <n v="15075"/>
    <n v="186401"/>
    <n v="6464"/>
    <n v="12507"/>
    <n v="1380000000"/>
  </r>
  <r>
    <s v="R03691"/>
    <x v="0"/>
    <x v="16"/>
    <x v="19"/>
    <x v="191"/>
    <n v="947"/>
    <n v="18"/>
    <n v="1023"/>
    <n v="394551"/>
    <n v="15093"/>
    <n v="187424"/>
    <n v="4735"/>
    <n v="5874"/>
    <n v="83000000"/>
  </r>
  <r>
    <s v="R03692"/>
    <x v="1"/>
    <x v="1"/>
    <x v="1"/>
    <x v="294"/>
    <n v="3951"/>
    <n v="142"/>
    <n v="733"/>
    <n v="398502"/>
    <n v="15235"/>
    <n v="188157"/>
    <n v="63216"/>
    <n v="15538"/>
    <n v="213000000"/>
  </r>
  <r>
    <s v="R03693"/>
    <x v="4"/>
    <x v="13"/>
    <x v="15"/>
    <x v="289"/>
    <n v="3412"/>
    <n v="166"/>
    <n v="397"/>
    <n v="401914"/>
    <n v="15401"/>
    <n v="188554"/>
    <n v="61416"/>
    <n v="10633"/>
    <n v="331000000"/>
  </r>
  <r>
    <s v="R03694"/>
    <x v="3"/>
    <x v="10"/>
    <x v="10"/>
    <x v="126"/>
    <n v="2292"/>
    <n v="34"/>
    <n v="3086"/>
    <n v="404206"/>
    <n v="15435"/>
    <n v="191640"/>
    <n v="32088"/>
    <n v="16368"/>
    <n v="68000000"/>
  </r>
  <r>
    <s v="R03695"/>
    <x v="4"/>
    <x v="14"/>
    <x v="16"/>
    <x v="364"/>
    <n v="765"/>
    <n v="140"/>
    <n v="968"/>
    <n v="404971"/>
    <n v="15575"/>
    <n v="192608"/>
    <n v="8415"/>
    <n v="18422"/>
    <n v="331000000"/>
  </r>
  <r>
    <s v="R03696"/>
    <x v="0"/>
    <x v="16"/>
    <x v="19"/>
    <x v="595"/>
    <n v="2923"/>
    <n v="143"/>
    <n v="461"/>
    <n v="407894"/>
    <n v="15718"/>
    <n v="193069"/>
    <n v="17538"/>
    <n v="6963"/>
    <n v="83000000"/>
  </r>
  <r>
    <s v="R03697"/>
    <x v="3"/>
    <x v="11"/>
    <x v="12"/>
    <x v="579"/>
    <n v="938"/>
    <n v="66"/>
    <n v="137"/>
    <n v="408832"/>
    <n v="15784"/>
    <n v="193206"/>
    <n v="14070"/>
    <n v="18193"/>
    <n v="68000000"/>
  </r>
  <r>
    <s v="R03698"/>
    <x v="1"/>
    <x v="18"/>
    <x v="23"/>
    <x v="337"/>
    <n v="2496"/>
    <n v="94"/>
    <n v="761"/>
    <n v="411328"/>
    <n v="15878"/>
    <n v="193967"/>
    <n v="19968"/>
    <n v="8897"/>
    <n v="213000000"/>
  </r>
  <r>
    <s v="R03699"/>
    <x v="1"/>
    <x v="1"/>
    <x v="1"/>
    <x v="83"/>
    <n v="3562"/>
    <n v="54"/>
    <n v="2197"/>
    <n v="414890"/>
    <n v="15932"/>
    <n v="196164"/>
    <n v="56992"/>
    <n v="18087"/>
    <n v="213000000"/>
  </r>
  <r>
    <s v="R03700"/>
    <x v="1"/>
    <x v="3"/>
    <x v="3"/>
    <x v="392"/>
    <n v="1262"/>
    <n v="192"/>
    <n v="862"/>
    <n v="416152"/>
    <n v="16124"/>
    <n v="197026"/>
    <n v="16406"/>
    <n v="3093"/>
    <n v="213000000"/>
  </r>
  <r>
    <s v="R03701"/>
    <x v="2"/>
    <x v="9"/>
    <x v="9"/>
    <x v="533"/>
    <n v="542"/>
    <n v="34"/>
    <n v="4876"/>
    <n v="416694"/>
    <n v="16158"/>
    <n v="201902"/>
    <n v="6504"/>
    <n v="7268"/>
    <n v="1380000000"/>
  </r>
  <r>
    <s v="R03702"/>
    <x v="3"/>
    <x v="6"/>
    <x v="22"/>
    <x v="688"/>
    <n v="2679"/>
    <n v="15"/>
    <n v="592"/>
    <n v="419373"/>
    <n v="16173"/>
    <n v="202494"/>
    <n v="16074"/>
    <n v="3247"/>
    <n v="68000000"/>
  </r>
  <r>
    <s v="R03703"/>
    <x v="3"/>
    <x v="10"/>
    <x v="10"/>
    <x v="656"/>
    <n v="2954"/>
    <n v="128"/>
    <n v="2347"/>
    <n v="422327"/>
    <n v="16301"/>
    <n v="204841"/>
    <n v="44310"/>
    <n v="16655"/>
    <n v="68000000"/>
  </r>
  <r>
    <s v="R03704"/>
    <x v="2"/>
    <x v="2"/>
    <x v="2"/>
    <x v="592"/>
    <n v="2931"/>
    <n v="177"/>
    <n v="1446"/>
    <n v="425258"/>
    <n v="16478"/>
    <n v="206287"/>
    <n v="43965"/>
    <n v="5168"/>
    <n v="1380000000"/>
  </r>
  <r>
    <s v="R03705"/>
    <x v="3"/>
    <x v="10"/>
    <x v="11"/>
    <x v="588"/>
    <n v="2781"/>
    <n v="13"/>
    <n v="1442"/>
    <n v="428039"/>
    <n v="16491"/>
    <n v="207729"/>
    <n v="36153"/>
    <n v="6718"/>
    <n v="68000000"/>
  </r>
  <r>
    <s v="R03706"/>
    <x v="2"/>
    <x v="2"/>
    <x v="29"/>
    <x v="566"/>
    <n v="4239"/>
    <n v="61"/>
    <n v="2806"/>
    <n v="432278"/>
    <n v="16552"/>
    <n v="210535"/>
    <n v="21195"/>
    <n v="13223"/>
    <n v="1380000000"/>
  </r>
  <r>
    <s v="R03707"/>
    <x v="4"/>
    <x v="13"/>
    <x v="15"/>
    <x v="524"/>
    <n v="2991"/>
    <n v="134"/>
    <n v="3325"/>
    <n v="435269"/>
    <n v="16686"/>
    <n v="213860"/>
    <n v="29910"/>
    <n v="14647"/>
    <n v="331000000"/>
  </r>
  <r>
    <s v="R03708"/>
    <x v="0"/>
    <x v="19"/>
    <x v="35"/>
    <x v="611"/>
    <n v="2612"/>
    <n v="150"/>
    <n v="3756"/>
    <n v="437881"/>
    <n v="16836"/>
    <n v="217616"/>
    <n v="18284"/>
    <n v="9569"/>
    <n v="83000000"/>
  </r>
  <r>
    <s v="R03709"/>
    <x v="1"/>
    <x v="15"/>
    <x v="30"/>
    <x v="704"/>
    <n v="3648"/>
    <n v="98"/>
    <n v="1336"/>
    <n v="441529"/>
    <n v="16934"/>
    <n v="218952"/>
    <n v="18240"/>
    <n v="15211"/>
    <n v="213000000"/>
  </r>
  <r>
    <s v="R03710"/>
    <x v="2"/>
    <x v="9"/>
    <x v="9"/>
    <x v="573"/>
    <n v="1199"/>
    <n v="190"/>
    <n v="801"/>
    <n v="442728"/>
    <n v="17124"/>
    <n v="219753"/>
    <n v="14388"/>
    <n v="19276"/>
    <n v="1380000000"/>
  </r>
  <r>
    <s v="R03711"/>
    <x v="2"/>
    <x v="9"/>
    <x v="25"/>
    <x v="219"/>
    <n v="2117"/>
    <n v="28"/>
    <n v="2357"/>
    <n v="444845"/>
    <n v="17152"/>
    <n v="222110"/>
    <n v="21170"/>
    <n v="1967"/>
    <n v="1380000000"/>
  </r>
  <r>
    <s v="R03712"/>
    <x v="2"/>
    <x v="9"/>
    <x v="25"/>
    <x v="629"/>
    <n v="2680"/>
    <n v="149"/>
    <n v="3257"/>
    <n v="447525"/>
    <n v="17301"/>
    <n v="225367"/>
    <n v="21440"/>
    <n v="9099"/>
    <n v="1380000000"/>
  </r>
  <r>
    <s v="R03713"/>
    <x v="4"/>
    <x v="8"/>
    <x v="34"/>
    <x v="688"/>
    <n v="2848"/>
    <n v="92"/>
    <n v="3939"/>
    <n v="450373"/>
    <n v="17393"/>
    <n v="229306"/>
    <n v="19936"/>
    <n v="4814"/>
    <n v="331000000"/>
  </r>
  <r>
    <s v="R03714"/>
    <x v="2"/>
    <x v="9"/>
    <x v="9"/>
    <x v="436"/>
    <n v="4688"/>
    <n v="5"/>
    <n v="4079"/>
    <n v="455061"/>
    <n v="17398"/>
    <n v="233385"/>
    <n v="79696"/>
    <n v="3805"/>
    <n v="1380000000"/>
  </r>
  <r>
    <s v="R03715"/>
    <x v="0"/>
    <x v="19"/>
    <x v="36"/>
    <x v="217"/>
    <n v="4662"/>
    <n v="156"/>
    <n v="3295"/>
    <n v="459723"/>
    <n v="17554"/>
    <n v="236680"/>
    <n v="65268"/>
    <n v="6497"/>
    <n v="83000000"/>
  </r>
  <r>
    <s v="R03716"/>
    <x v="0"/>
    <x v="0"/>
    <x v="0"/>
    <x v="435"/>
    <n v="4786"/>
    <n v="88"/>
    <n v="4669"/>
    <n v="464509"/>
    <n v="17642"/>
    <n v="241349"/>
    <n v="28716"/>
    <n v="1567"/>
    <n v="83000000"/>
  </r>
  <r>
    <s v="R03717"/>
    <x v="1"/>
    <x v="15"/>
    <x v="30"/>
    <x v="660"/>
    <n v="3681"/>
    <n v="1"/>
    <n v="595"/>
    <n v="468190"/>
    <n v="17643"/>
    <n v="241944"/>
    <n v="62577"/>
    <n v="5396"/>
    <n v="213000000"/>
  </r>
  <r>
    <s v="R03718"/>
    <x v="4"/>
    <x v="13"/>
    <x v="15"/>
    <x v="720"/>
    <n v="3495"/>
    <n v="191"/>
    <n v="2047"/>
    <n v="471685"/>
    <n v="17834"/>
    <n v="243991"/>
    <n v="31455"/>
    <n v="202"/>
    <n v="331000000"/>
  </r>
  <r>
    <s v="R03719"/>
    <x v="0"/>
    <x v="19"/>
    <x v="36"/>
    <x v="468"/>
    <n v="664"/>
    <n v="95"/>
    <n v="26"/>
    <n v="472349"/>
    <n v="17929"/>
    <n v="244017"/>
    <n v="12616"/>
    <n v="1931"/>
    <n v="83000000"/>
  </r>
  <r>
    <s v="R03720"/>
    <x v="3"/>
    <x v="17"/>
    <x v="20"/>
    <x v="405"/>
    <n v="4501"/>
    <n v="35"/>
    <n v="2428"/>
    <n v="476850"/>
    <n v="17964"/>
    <n v="246445"/>
    <n v="54012"/>
    <n v="8806"/>
    <n v="68000000"/>
  </r>
  <r>
    <s v="R03721"/>
    <x v="3"/>
    <x v="11"/>
    <x v="12"/>
    <x v="393"/>
    <n v="3162"/>
    <n v="95"/>
    <n v="130"/>
    <n v="480012"/>
    <n v="18059"/>
    <n v="246575"/>
    <n v="50592"/>
    <n v="4270"/>
    <n v="68000000"/>
  </r>
  <r>
    <s v="R03722"/>
    <x v="3"/>
    <x v="10"/>
    <x v="11"/>
    <x v="234"/>
    <n v="3365"/>
    <n v="147"/>
    <n v="3067"/>
    <n v="483377"/>
    <n v="18206"/>
    <n v="249642"/>
    <n v="40380"/>
    <n v="5372"/>
    <n v="68000000"/>
  </r>
  <r>
    <s v="R03723"/>
    <x v="2"/>
    <x v="9"/>
    <x v="9"/>
    <x v="466"/>
    <n v="1416"/>
    <n v="182"/>
    <n v="3351"/>
    <n v="484793"/>
    <n v="18388"/>
    <n v="252993"/>
    <n v="9912"/>
    <n v="13665"/>
    <n v="1380000000"/>
  </r>
  <r>
    <s v="R03724"/>
    <x v="2"/>
    <x v="5"/>
    <x v="13"/>
    <x v="58"/>
    <n v="3108"/>
    <n v="36"/>
    <n v="2332"/>
    <n v="487901"/>
    <n v="18424"/>
    <n v="255325"/>
    <n v="40404"/>
    <n v="19821"/>
    <n v="1380000000"/>
  </r>
  <r>
    <s v="R03725"/>
    <x v="3"/>
    <x v="17"/>
    <x v="20"/>
    <x v="533"/>
    <n v="516"/>
    <n v="101"/>
    <n v="736"/>
    <n v="488417"/>
    <n v="18525"/>
    <n v="256061"/>
    <n v="7224"/>
    <n v="1177"/>
    <n v="68000000"/>
  </r>
  <r>
    <s v="R03726"/>
    <x v="1"/>
    <x v="18"/>
    <x v="23"/>
    <x v="558"/>
    <n v="849"/>
    <n v="179"/>
    <n v="3847"/>
    <n v="489266"/>
    <n v="18704"/>
    <n v="259908"/>
    <n v="7641"/>
    <n v="9511"/>
    <n v="213000000"/>
  </r>
  <r>
    <s v="R03727"/>
    <x v="1"/>
    <x v="18"/>
    <x v="23"/>
    <x v="352"/>
    <n v="1901"/>
    <n v="68"/>
    <n v="1298"/>
    <n v="491167"/>
    <n v="18772"/>
    <n v="261206"/>
    <n v="20911"/>
    <n v="7823"/>
    <n v="213000000"/>
  </r>
  <r>
    <s v="R03728"/>
    <x v="2"/>
    <x v="7"/>
    <x v="7"/>
    <x v="15"/>
    <n v="907"/>
    <n v="69"/>
    <n v="1091"/>
    <n v="492074"/>
    <n v="18841"/>
    <n v="262297"/>
    <n v="13605"/>
    <n v="19377"/>
    <n v="1380000000"/>
  </r>
  <r>
    <s v="R03729"/>
    <x v="3"/>
    <x v="11"/>
    <x v="33"/>
    <x v="643"/>
    <n v="315"/>
    <n v="149"/>
    <n v="232"/>
    <n v="492389"/>
    <n v="18990"/>
    <n v="262529"/>
    <n v="4095"/>
    <n v="2412"/>
    <n v="68000000"/>
  </r>
  <r>
    <s v="R03730"/>
    <x v="1"/>
    <x v="18"/>
    <x v="27"/>
    <x v="722"/>
    <n v="3243"/>
    <n v="106"/>
    <n v="221"/>
    <n v="495632"/>
    <n v="19096"/>
    <n v="262750"/>
    <n v="35673"/>
    <n v="8457"/>
    <n v="213000000"/>
  </r>
  <r>
    <s v="R03731"/>
    <x v="2"/>
    <x v="7"/>
    <x v="7"/>
    <x v="164"/>
    <n v="1507"/>
    <n v="14"/>
    <n v="452"/>
    <n v="497139"/>
    <n v="19110"/>
    <n v="263202"/>
    <n v="21098"/>
    <n v="16891"/>
    <n v="1380000000"/>
  </r>
  <r>
    <s v="R03732"/>
    <x v="3"/>
    <x v="10"/>
    <x v="10"/>
    <x v="535"/>
    <n v="4122"/>
    <n v="97"/>
    <n v="4399"/>
    <n v="501261"/>
    <n v="19207"/>
    <n v="267601"/>
    <n v="28854"/>
    <n v="17771"/>
    <n v="68000000"/>
  </r>
  <r>
    <s v="R03733"/>
    <x v="4"/>
    <x v="13"/>
    <x v="21"/>
    <x v="473"/>
    <n v="1518"/>
    <n v="46"/>
    <n v="935"/>
    <n v="502779"/>
    <n v="19253"/>
    <n v="268536"/>
    <n v="9108"/>
    <n v="4029"/>
    <n v="331000000"/>
  </r>
  <r>
    <s v="R03734"/>
    <x v="3"/>
    <x v="10"/>
    <x v="11"/>
    <x v="12"/>
    <n v="4150"/>
    <n v="198"/>
    <n v="1343"/>
    <n v="506929"/>
    <n v="19451"/>
    <n v="269879"/>
    <n v="66400"/>
    <n v="16634"/>
    <n v="68000000"/>
  </r>
  <r>
    <s v="R03735"/>
    <x v="3"/>
    <x v="10"/>
    <x v="11"/>
    <x v="15"/>
    <n v="1934"/>
    <n v="107"/>
    <n v="2311"/>
    <n v="508863"/>
    <n v="19558"/>
    <n v="272190"/>
    <n v="21274"/>
    <n v="18950"/>
    <n v="68000000"/>
  </r>
  <r>
    <s v="R03736"/>
    <x v="0"/>
    <x v="19"/>
    <x v="36"/>
    <x v="684"/>
    <n v="4344"/>
    <n v="107"/>
    <n v="364"/>
    <n v="513207"/>
    <n v="19665"/>
    <n v="272554"/>
    <n v="60816"/>
    <n v="8677"/>
    <n v="83000000"/>
  </r>
  <r>
    <s v="R03737"/>
    <x v="0"/>
    <x v="0"/>
    <x v="0"/>
    <x v="417"/>
    <n v="1801"/>
    <n v="68"/>
    <n v="2789"/>
    <n v="515008"/>
    <n v="19733"/>
    <n v="275343"/>
    <n v="21612"/>
    <n v="196"/>
    <n v="83000000"/>
  </r>
  <r>
    <s v="R03738"/>
    <x v="4"/>
    <x v="13"/>
    <x v="21"/>
    <x v="74"/>
    <n v="2622"/>
    <n v="51"/>
    <n v="1250"/>
    <n v="517630"/>
    <n v="19784"/>
    <n v="276593"/>
    <n v="41952"/>
    <n v="17682"/>
    <n v="331000000"/>
  </r>
  <r>
    <s v="R03739"/>
    <x v="4"/>
    <x v="8"/>
    <x v="8"/>
    <x v="118"/>
    <n v="856"/>
    <n v="166"/>
    <n v="455"/>
    <n v="518486"/>
    <n v="19950"/>
    <n v="277048"/>
    <n v="13696"/>
    <n v="5485"/>
    <n v="331000000"/>
  </r>
  <r>
    <s v="R03740"/>
    <x v="3"/>
    <x v="10"/>
    <x v="10"/>
    <x v="214"/>
    <n v="1876"/>
    <n v="1"/>
    <n v="1763"/>
    <n v="520362"/>
    <n v="19951"/>
    <n v="278811"/>
    <n v="15008"/>
    <n v="11798"/>
    <n v="68000000"/>
  </r>
  <r>
    <s v="R03741"/>
    <x v="1"/>
    <x v="3"/>
    <x v="31"/>
    <x v="47"/>
    <n v="1525"/>
    <n v="44"/>
    <n v="3892"/>
    <n v="521887"/>
    <n v="19995"/>
    <n v="282703"/>
    <n v="7625"/>
    <n v="14590"/>
    <n v="213000000"/>
  </r>
  <r>
    <s v="R03742"/>
    <x v="4"/>
    <x v="8"/>
    <x v="8"/>
    <x v="503"/>
    <n v="1416"/>
    <n v="151"/>
    <n v="4423"/>
    <n v="523303"/>
    <n v="20146"/>
    <n v="287126"/>
    <n v="14160"/>
    <n v="5205"/>
    <n v="331000000"/>
  </r>
  <r>
    <s v="R03743"/>
    <x v="3"/>
    <x v="10"/>
    <x v="10"/>
    <x v="110"/>
    <n v="3479"/>
    <n v="188"/>
    <n v="3732"/>
    <n v="526782"/>
    <n v="20334"/>
    <n v="290858"/>
    <n v="45227"/>
    <n v="11107"/>
    <n v="68000000"/>
  </r>
  <r>
    <s v="R03744"/>
    <x v="2"/>
    <x v="7"/>
    <x v="7"/>
    <x v="200"/>
    <n v="3871"/>
    <n v="110"/>
    <n v="818"/>
    <n v="530653"/>
    <n v="20444"/>
    <n v="291676"/>
    <n v="30968"/>
    <n v="10420"/>
    <n v="1380000000"/>
  </r>
  <r>
    <s v="R03745"/>
    <x v="0"/>
    <x v="0"/>
    <x v="0"/>
    <x v="423"/>
    <n v="1794"/>
    <n v="91"/>
    <n v="4092"/>
    <n v="532447"/>
    <n v="20535"/>
    <n v="295768"/>
    <n v="12558"/>
    <n v="2196"/>
    <n v="83000000"/>
  </r>
  <r>
    <s v="R03746"/>
    <x v="1"/>
    <x v="3"/>
    <x v="3"/>
    <x v="435"/>
    <n v="3065"/>
    <n v="121"/>
    <n v="1965"/>
    <n v="535512"/>
    <n v="20656"/>
    <n v="297733"/>
    <n v="30650"/>
    <n v="17745"/>
    <n v="213000000"/>
  </r>
  <r>
    <s v="R03747"/>
    <x v="3"/>
    <x v="11"/>
    <x v="33"/>
    <x v="318"/>
    <n v="2720"/>
    <n v="64"/>
    <n v="3391"/>
    <n v="538232"/>
    <n v="20720"/>
    <n v="301124"/>
    <n v="27200"/>
    <n v="19045"/>
    <n v="68000000"/>
  </r>
  <r>
    <s v="R03748"/>
    <x v="2"/>
    <x v="5"/>
    <x v="13"/>
    <x v="250"/>
    <n v="4204"/>
    <n v="180"/>
    <n v="735"/>
    <n v="542436"/>
    <n v="20900"/>
    <n v="301859"/>
    <n v="33632"/>
    <n v="6692"/>
    <n v="1380000000"/>
  </r>
  <r>
    <s v="R03749"/>
    <x v="0"/>
    <x v="0"/>
    <x v="0"/>
    <x v="94"/>
    <n v="3676"/>
    <n v="115"/>
    <n v="3606"/>
    <n v="546112"/>
    <n v="21015"/>
    <n v="305465"/>
    <n v="40436"/>
    <n v="18328"/>
    <n v="83000000"/>
  </r>
  <r>
    <s v="R03750"/>
    <x v="2"/>
    <x v="9"/>
    <x v="9"/>
    <x v="560"/>
    <n v="352"/>
    <n v="148"/>
    <n v="1467"/>
    <n v="546464"/>
    <n v="21163"/>
    <n v="306932"/>
    <n v="5280"/>
    <n v="17446"/>
    <n v="1380000000"/>
  </r>
  <r>
    <s v="R03751"/>
    <x v="3"/>
    <x v="17"/>
    <x v="28"/>
    <x v="704"/>
    <n v="3231"/>
    <n v="126"/>
    <n v="3514"/>
    <n v="549695"/>
    <n v="21289"/>
    <n v="310446"/>
    <n v="19386"/>
    <n v="12842"/>
    <n v="68000000"/>
  </r>
  <r>
    <s v="R03752"/>
    <x v="4"/>
    <x v="8"/>
    <x v="34"/>
    <x v="80"/>
    <n v="1427"/>
    <n v="66"/>
    <n v="3775"/>
    <n v="551122"/>
    <n v="21355"/>
    <n v="314221"/>
    <n v="7135"/>
    <n v="1229"/>
    <n v="331000000"/>
  </r>
  <r>
    <s v="R03753"/>
    <x v="0"/>
    <x v="16"/>
    <x v="19"/>
    <x v="392"/>
    <n v="2192"/>
    <n v="93"/>
    <n v="4661"/>
    <n v="553314"/>
    <n v="21448"/>
    <n v="318882"/>
    <n v="32880"/>
    <n v="8417"/>
    <n v="83000000"/>
  </r>
  <r>
    <s v="R03754"/>
    <x v="2"/>
    <x v="5"/>
    <x v="13"/>
    <x v="234"/>
    <n v="1777"/>
    <n v="128"/>
    <n v="819"/>
    <n v="555091"/>
    <n v="21576"/>
    <n v="319701"/>
    <n v="17770"/>
    <n v="2485"/>
    <n v="1380000000"/>
  </r>
  <r>
    <s v="R03755"/>
    <x v="4"/>
    <x v="14"/>
    <x v="16"/>
    <x v="141"/>
    <n v="3536"/>
    <n v="58"/>
    <n v="1714"/>
    <n v="558627"/>
    <n v="21634"/>
    <n v="321415"/>
    <n v="24752"/>
    <n v="7262"/>
    <n v="331000000"/>
  </r>
  <r>
    <s v="R03756"/>
    <x v="1"/>
    <x v="15"/>
    <x v="18"/>
    <x v="567"/>
    <n v="1116"/>
    <n v="114"/>
    <n v="515"/>
    <n v="559743"/>
    <n v="21748"/>
    <n v="321930"/>
    <n v="7812"/>
    <n v="1456"/>
    <n v="213000000"/>
  </r>
  <r>
    <s v="R03757"/>
    <x v="3"/>
    <x v="6"/>
    <x v="22"/>
    <x v="256"/>
    <n v="2320"/>
    <n v="115"/>
    <n v="1428"/>
    <n v="562063"/>
    <n v="21863"/>
    <n v="323358"/>
    <n v="39440"/>
    <n v="1534"/>
    <n v="68000000"/>
  </r>
  <r>
    <s v="R03758"/>
    <x v="3"/>
    <x v="11"/>
    <x v="33"/>
    <x v="316"/>
    <n v="533"/>
    <n v="46"/>
    <n v="3590"/>
    <n v="562596"/>
    <n v="21909"/>
    <n v="326948"/>
    <n v="2665"/>
    <n v="4582"/>
    <n v="68000000"/>
  </r>
  <r>
    <s v="R03759"/>
    <x v="0"/>
    <x v="4"/>
    <x v="4"/>
    <x v="227"/>
    <n v="1217"/>
    <n v="108"/>
    <n v="843"/>
    <n v="563813"/>
    <n v="22017"/>
    <n v="327791"/>
    <n v="20689"/>
    <n v="2658"/>
    <n v="83000000"/>
  </r>
  <r>
    <s v="R03760"/>
    <x v="2"/>
    <x v="5"/>
    <x v="5"/>
    <x v="532"/>
    <n v="2988"/>
    <n v="17"/>
    <n v="4130"/>
    <n v="566801"/>
    <n v="22034"/>
    <n v="331921"/>
    <n v="17928"/>
    <n v="13846"/>
    <n v="1380000000"/>
  </r>
  <r>
    <s v="R03761"/>
    <x v="1"/>
    <x v="15"/>
    <x v="18"/>
    <x v="54"/>
    <n v="2228"/>
    <n v="112"/>
    <n v="3473"/>
    <n v="569029"/>
    <n v="22146"/>
    <n v="335394"/>
    <n v="15596"/>
    <n v="10973"/>
    <n v="213000000"/>
  </r>
  <r>
    <s v="R03762"/>
    <x v="0"/>
    <x v="19"/>
    <x v="35"/>
    <x v="616"/>
    <n v="1979"/>
    <n v="32"/>
    <n v="3135"/>
    <n v="571008"/>
    <n v="22178"/>
    <n v="338529"/>
    <n v="9895"/>
    <n v="2559"/>
    <n v="83000000"/>
  </r>
  <r>
    <s v="R03763"/>
    <x v="0"/>
    <x v="19"/>
    <x v="36"/>
    <x v="86"/>
    <n v="2076"/>
    <n v="142"/>
    <n v="2615"/>
    <n v="573084"/>
    <n v="22320"/>
    <n v="341144"/>
    <n v="24912"/>
    <n v="6953"/>
    <n v="83000000"/>
  </r>
  <r>
    <s v="R03764"/>
    <x v="2"/>
    <x v="2"/>
    <x v="29"/>
    <x v="646"/>
    <n v="531"/>
    <n v="23"/>
    <n v="4324"/>
    <n v="573615"/>
    <n v="22343"/>
    <n v="345468"/>
    <n v="5310"/>
    <n v="10228"/>
    <n v="1380000000"/>
  </r>
  <r>
    <s v="R03765"/>
    <x v="1"/>
    <x v="15"/>
    <x v="18"/>
    <x v="439"/>
    <n v="3076"/>
    <n v="35"/>
    <n v="3979"/>
    <n v="576691"/>
    <n v="22378"/>
    <n v="349447"/>
    <n v="39988"/>
    <n v="17373"/>
    <n v="213000000"/>
  </r>
  <r>
    <s v="R03766"/>
    <x v="2"/>
    <x v="7"/>
    <x v="7"/>
    <x v="141"/>
    <n v="1944"/>
    <n v="59"/>
    <n v="1276"/>
    <n v="578635"/>
    <n v="22437"/>
    <n v="350723"/>
    <n v="9720"/>
    <n v="19015"/>
    <n v="1380000000"/>
  </r>
  <r>
    <s v="R03767"/>
    <x v="3"/>
    <x v="11"/>
    <x v="12"/>
    <x v="166"/>
    <n v="4235"/>
    <n v="161"/>
    <n v="1511"/>
    <n v="582870"/>
    <n v="22598"/>
    <n v="352234"/>
    <n v="63525"/>
    <n v="2697"/>
    <n v="68000000"/>
  </r>
  <r>
    <s v="R03768"/>
    <x v="4"/>
    <x v="12"/>
    <x v="17"/>
    <x v="614"/>
    <n v="3099"/>
    <n v="89"/>
    <n v="4900"/>
    <n v="585969"/>
    <n v="22687"/>
    <n v="357134"/>
    <n v="55782"/>
    <n v="15569"/>
    <n v="331000000"/>
  </r>
  <r>
    <s v="R03769"/>
    <x v="3"/>
    <x v="10"/>
    <x v="10"/>
    <x v="127"/>
    <n v="4357"/>
    <n v="50"/>
    <n v="4659"/>
    <n v="590326"/>
    <n v="22737"/>
    <n v="361793"/>
    <n v="69712"/>
    <n v="3183"/>
    <n v="68000000"/>
  </r>
  <r>
    <s v="R03770"/>
    <x v="3"/>
    <x v="6"/>
    <x v="22"/>
    <x v="475"/>
    <n v="3829"/>
    <n v="167"/>
    <n v="2962"/>
    <n v="594155"/>
    <n v="22904"/>
    <n v="364755"/>
    <n v="72751"/>
    <n v="17123"/>
    <n v="68000000"/>
  </r>
  <r>
    <s v="R03771"/>
    <x v="0"/>
    <x v="16"/>
    <x v="19"/>
    <x v="104"/>
    <n v="4114"/>
    <n v="149"/>
    <n v="894"/>
    <n v="598269"/>
    <n v="23053"/>
    <n v="365649"/>
    <n v="32912"/>
    <n v="7912"/>
    <n v="83000000"/>
  </r>
  <r>
    <s v="R03772"/>
    <x v="3"/>
    <x v="10"/>
    <x v="11"/>
    <x v="178"/>
    <n v="2584"/>
    <n v="143"/>
    <n v="853"/>
    <n v="600853"/>
    <n v="23196"/>
    <n v="366502"/>
    <n v="20672"/>
    <n v="16886"/>
    <n v="68000000"/>
  </r>
  <r>
    <s v="R03773"/>
    <x v="1"/>
    <x v="18"/>
    <x v="27"/>
    <x v="478"/>
    <n v="1548"/>
    <n v="103"/>
    <n v="4435"/>
    <n v="602401"/>
    <n v="23299"/>
    <n v="370937"/>
    <n v="13932"/>
    <n v="5681"/>
    <n v="213000000"/>
  </r>
  <r>
    <s v="R03774"/>
    <x v="3"/>
    <x v="11"/>
    <x v="33"/>
    <x v="673"/>
    <n v="1488"/>
    <n v="169"/>
    <n v="2410"/>
    <n v="603889"/>
    <n v="23468"/>
    <n v="373347"/>
    <n v="22320"/>
    <n v="14666"/>
    <n v="68000000"/>
  </r>
  <r>
    <s v="R03775"/>
    <x v="1"/>
    <x v="3"/>
    <x v="31"/>
    <x v="258"/>
    <n v="3659"/>
    <n v="15"/>
    <n v="179"/>
    <n v="607548"/>
    <n v="23483"/>
    <n v="373526"/>
    <n v="21954"/>
    <n v="12679"/>
    <n v="213000000"/>
  </r>
  <r>
    <s v="R03776"/>
    <x v="2"/>
    <x v="7"/>
    <x v="7"/>
    <x v="411"/>
    <n v="227"/>
    <n v="132"/>
    <n v="588"/>
    <n v="607775"/>
    <n v="23615"/>
    <n v="374114"/>
    <n v="3859"/>
    <n v="6594"/>
    <n v="1380000000"/>
  </r>
  <r>
    <s v="R03777"/>
    <x v="0"/>
    <x v="19"/>
    <x v="36"/>
    <x v="656"/>
    <n v="4471"/>
    <n v="133"/>
    <n v="2045"/>
    <n v="612246"/>
    <n v="23748"/>
    <n v="376159"/>
    <n v="22355"/>
    <n v="8474"/>
    <n v="83000000"/>
  </r>
  <r>
    <s v="R03778"/>
    <x v="1"/>
    <x v="1"/>
    <x v="1"/>
    <x v="139"/>
    <n v="4831"/>
    <n v="169"/>
    <n v="3225"/>
    <n v="617077"/>
    <n v="23917"/>
    <n v="379384"/>
    <n v="77296"/>
    <n v="8380"/>
    <n v="213000000"/>
  </r>
  <r>
    <s v="R03779"/>
    <x v="3"/>
    <x v="6"/>
    <x v="22"/>
    <x v="138"/>
    <n v="4352"/>
    <n v="29"/>
    <n v="2399"/>
    <n v="621429"/>
    <n v="23946"/>
    <n v="381783"/>
    <n v="56576"/>
    <n v="18198"/>
    <n v="68000000"/>
  </r>
  <r>
    <s v="R03780"/>
    <x v="0"/>
    <x v="16"/>
    <x v="19"/>
    <x v="421"/>
    <n v="4928"/>
    <n v="159"/>
    <n v="3036"/>
    <n v="626357"/>
    <n v="24105"/>
    <n v="384819"/>
    <n v="44352"/>
    <n v="17323"/>
    <n v="83000000"/>
  </r>
  <r>
    <s v="R03781"/>
    <x v="0"/>
    <x v="16"/>
    <x v="19"/>
    <x v="561"/>
    <n v="4796"/>
    <n v="180"/>
    <n v="564"/>
    <n v="631153"/>
    <n v="24285"/>
    <n v="385383"/>
    <n v="57552"/>
    <n v="3939"/>
    <n v="83000000"/>
  </r>
  <r>
    <s v="R03782"/>
    <x v="1"/>
    <x v="15"/>
    <x v="18"/>
    <x v="88"/>
    <n v="698"/>
    <n v="146"/>
    <n v="4764"/>
    <n v="631851"/>
    <n v="24431"/>
    <n v="390147"/>
    <n v="12564"/>
    <n v="2661"/>
    <n v="213000000"/>
  </r>
  <r>
    <s v="R03783"/>
    <x v="1"/>
    <x v="15"/>
    <x v="18"/>
    <x v="248"/>
    <n v="437"/>
    <n v="50"/>
    <n v="4053"/>
    <n v="632288"/>
    <n v="24481"/>
    <n v="394200"/>
    <n v="6992"/>
    <n v="10014"/>
    <n v="213000000"/>
  </r>
  <r>
    <s v="R03784"/>
    <x v="4"/>
    <x v="12"/>
    <x v="14"/>
    <x v="445"/>
    <n v="1684"/>
    <n v="155"/>
    <n v="4464"/>
    <n v="633972"/>
    <n v="24636"/>
    <n v="398664"/>
    <n v="11788"/>
    <n v="1979"/>
    <n v="331000000"/>
  </r>
  <r>
    <s v="R03785"/>
    <x v="4"/>
    <x v="14"/>
    <x v="16"/>
    <x v="570"/>
    <n v="2153"/>
    <n v="174"/>
    <n v="2706"/>
    <n v="636125"/>
    <n v="24810"/>
    <n v="401370"/>
    <n v="17224"/>
    <n v="19766"/>
    <n v="331000000"/>
  </r>
  <r>
    <s v="R03786"/>
    <x v="0"/>
    <x v="0"/>
    <x v="0"/>
    <x v="39"/>
    <n v="4710"/>
    <n v="71"/>
    <n v="4789"/>
    <n v="640835"/>
    <n v="24881"/>
    <n v="406159"/>
    <n v="37680"/>
    <n v="8599"/>
    <n v="83000000"/>
  </r>
  <r>
    <s v="R03787"/>
    <x v="4"/>
    <x v="8"/>
    <x v="34"/>
    <x v="694"/>
    <n v="2914"/>
    <n v="127"/>
    <n v="3966"/>
    <n v="643749"/>
    <n v="25008"/>
    <n v="410125"/>
    <n v="29140"/>
    <n v="9533"/>
    <n v="331000000"/>
  </r>
  <r>
    <s v="R03788"/>
    <x v="3"/>
    <x v="6"/>
    <x v="6"/>
    <x v="233"/>
    <n v="3217"/>
    <n v="106"/>
    <n v="4454"/>
    <n v="646966"/>
    <n v="25114"/>
    <n v="414579"/>
    <n v="25736"/>
    <n v="10740"/>
    <n v="68000000"/>
  </r>
  <r>
    <s v="R03789"/>
    <x v="2"/>
    <x v="5"/>
    <x v="5"/>
    <x v="309"/>
    <n v="959"/>
    <n v="126"/>
    <n v="3926"/>
    <n v="647925"/>
    <n v="25240"/>
    <n v="418505"/>
    <n v="8631"/>
    <n v="15711"/>
    <n v="1380000000"/>
  </r>
  <r>
    <s v="R03790"/>
    <x v="0"/>
    <x v="0"/>
    <x v="0"/>
    <x v="294"/>
    <n v="1839"/>
    <n v="128"/>
    <n v="1640"/>
    <n v="649764"/>
    <n v="25368"/>
    <n v="420145"/>
    <n v="29424"/>
    <n v="8464"/>
    <n v="83000000"/>
  </r>
  <r>
    <s v="R03791"/>
    <x v="2"/>
    <x v="2"/>
    <x v="2"/>
    <x v="436"/>
    <n v="277"/>
    <n v="195"/>
    <n v="1650"/>
    <n v="650041"/>
    <n v="25563"/>
    <n v="421795"/>
    <n v="4986"/>
    <n v="2914"/>
    <n v="1380000000"/>
  </r>
  <r>
    <s v="R03792"/>
    <x v="4"/>
    <x v="14"/>
    <x v="16"/>
    <x v="388"/>
    <n v="4220"/>
    <n v="184"/>
    <n v="502"/>
    <n v="654261"/>
    <n v="25747"/>
    <n v="422297"/>
    <n v="37980"/>
    <n v="1035"/>
    <n v="331000000"/>
  </r>
  <r>
    <s v="R03793"/>
    <x v="1"/>
    <x v="1"/>
    <x v="1"/>
    <x v="35"/>
    <n v="3756"/>
    <n v="149"/>
    <n v="2405"/>
    <n v="658017"/>
    <n v="25896"/>
    <n v="424702"/>
    <n v="45072"/>
    <n v="1190"/>
    <n v="213000000"/>
  </r>
  <r>
    <s v="R03794"/>
    <x v="0"/>
    <x v="0"/>
    <x v="0"/>
    <x v="143"/>
    <n v="1343"/>
    <n v="93"/>
    <n v="61"/>
    <n v="659360"/>
    <n v="25989"/>
    <n v="424763"/>
    <n v="17459"/>
    <n v="268"/>
    <n v="83000000"/>
  </r>
  <r>
    <s v="R03795"/>
    <x v="4"/>
    <x v="14"/>
    <x v="16"/>
    <x v="579"/>
    <n v="4770"/>
    <n v="57"/>
    <n v="3449"/>
    <n v="664130"/>
    <n v="26046"/>
    <n v="428212"/>
    <n v="71550"/>
    <n v="18525"/>
    <n v="331000000"/>
  </r>
  <r>
    <s v="R03796"/>
    <x v="3"/>
    <x v="17"/>
    <x v="28"/>
    <x v="464"/>
    <n v="714"/>
    <n v="12"/>
    <n v="4547"/>
    <n v="664844"/>
    <n v="26058"/>
    <n v="432759"/>
    <n v="8568"/>
    <n v="18537"/>
    <n v="68000000"/>
  </r>
  <r>
    <s v="R03797"/>
    <x v="0"/>
    <x v="4"/>
    <x v="4"/>
    <x v="700"/>
    <n v="1505"/>
    <n v="166"/>
    <n v="3286"/>
    <n v="666349"/>
    <n v="26224"/>
    <n v="436045"/>
    <n v="24080"/>
    <n v="18120"/>
    <n v="83000000"/>
  </r>
  <r>
    <s v="R03798"/>
    <x v="0"/>
    <x v="16"/>
    <x v="19"/>
    <x v="422"/>
    <n v="3921"/>
    <n v="26"/>
    <n v="1692"/>
    <n v="670270"/>
    <n v="26250"/>
    <n v="437737"/>
    <n v="35289"/>
    <n v="1336"/>
    <n v="83000000"/>
  </r>
  <r>
    <s v="R03799"/>
    <x v="1"/>
    <x v="15"/>
    <x v="30"/>
    <x v="543"/>
    <n v="2714"/>
    <n v="166"/>
    <n v="356"/>
    <n v="672984"/>
    <n v="26416"/>
    <n v="438093"/>
    <n v="43424"/>
    <n v="12523"/>
    <n v="213000000"/>
  </r>
  <r>
    <s v="R03800"/>
    <x v="0"/>
    <x v="16"/>
    <x v="19"/>
    <x v="360"/>
    <n v="1347"/>
    <n v="120"/>
    <n v="595"/>
    <n v="674331"/>
    <n v="26536"/>
    <n v="438688"/>
    <n v="21552"/>
    <n v="12010"/>
    <n v="83000000"/>
  </r>
  <r>
    <s v="R03801"/>
    <x v="1"/>
    <x v="15"/>
    <x v="18"/>
    <x v="293"/>
    <n v="2442"/>
    <n v="199"/>
    <n v="1624"/>
    <n v="676773"/>
    <n v="26735"/>
    <n v="440312"/>
    <n v="24420"/>
    <n v="17079"/>
    <n v="213000000"/>
  </r>
  <r>
    <s v="R03802"/>
    <x v="4"/>
    <x v="13"/>
    <x v="15"/>
    <x v="113"/>
    <n v="4868"/>
    <n v="139"/>
    <n v="1129"/>
    <n v="681641"/>
    <n v="26874"/>
    <n v="441441"/>
    <n v="38944"/>
    <n v="17816"/>
    <n v="331000000"/>
  </r>
  <r>
    <s v="R03803"/>
    <x v="3"/>
    <x v="6"/>
    <x v="22"/>
    <x v="584"/>
    <n v="3960"/>
    <n v="151"/>
    <n v="2441"/>
    <n v="685601"/>
    <n v="27025"/>
    <n v="443882"/>
    <n v="23760"/>
    <n v="1383"/>
    <n v="68000000"/>
  </r>
  <r>
    <s v="R03804"/>
    <x v="3"/>
    <x v="11"/>
    <x v="33"/>
    <x v="396"/>
    <n v="1752"/>
    <n v="17"/>
    <n v="4966"/>
    <n v="687353"/>
    <n v="27042"/>
    <n v="448848"/>
    <n v="26280"/>
    <n v="3971"/>
    <n v="68000000"/>
  </r>
  <r>
    <s v="R03805"/>
    <x v="0"/>
    <x v="19"/>
    <x v="35"/>
    <x v="183"/>
    <n v="2505"/>
    <n v="118"/>
    <n v="2030"/>
    <n v="689858"/>
    <n v="27160"/>
    <n v="450878"/>
    <n v="37575"/>
    <n v="11910"/>
    <n v="83000000"/>
  </r>
  <r>
    <s v="R03806"/>
    <x v="0"/>
    <x v="0"/>
    <x v="0"/>
    <x v="353"/>
    <n v="1737"/>
    <n v="14"/>
    <n v="3172"/>
    <n v="691595"/>
    <n v="27174"/>
    <n v="454050"/>
    <n v="15633"/>
    <n v="10326"/>
    <n v="83000000"/>
  </r>
  <r>
    <s v="R03807"/>
    <x v="4"/>
    <x v="12"/>
    <x v="14"/>
    <x v="722"/>
    <n v="4169"/>
    <n v="187"/>
    <n v="1831"/>
    <n v="695764"/>
    <n v="27361"/>
    <n v="455881"/>
    <n v="20845"/>
    <n v="8939"/>
    <n v="331000000"/>
  </r>
  <r>
    <s v="R03808"/>
    <x v="1"/>
    <x v="15"/>
    <x v="18"/>
    <x v="84"/>
    <n v="1108"/>
    <n v="143"/>
    <n v="3953"/>
    <n v="696872"/>
    <n v="27504"/>
    <n v="459834"/>
    <n v="5540"/>
    <n v="3179"/>
    <n v="213000000"/>
  </r>
  <r>
    <s v="R03809"/>
    <x v="3"/>
    <x v="10"/>
    <x v="10"/>
    <x v="714"/>
    <n v="2679"/>
    <n v="96"/>
    <n v="3301"/>
    <n v="699551"/>
    <n v="27600"/>
    <n v="463135"/>
    <n v="13395"/>
    <n v="2696"/>
    <n v="68000000"/>
  </r>
  <r>
    <s v="R03810"/>
    <x v="1"/>
    <x v="18"/>
    <x v="27"/>
    <x v="14"/>
    <n v="1037"/>
    <n v="73"/>
    <n v="2570"/>
    <n v="700588"/>
    <n v="27673"/>
    <n v="465705"/>
    <n v="8296"/>
    <n v="16760"/>
    <n v="213000000"/>
  </r>
  <r>
    <s v="R03811"/>
    <x v="4"/>
    <x v="12"/>
    <x v="14"/>
    <x v="385"/>
    <n v="911"/>
    <n v="46"/>
    <n v="92"/>
    <n v="701499"/>
    <n v="27719"/>
    <n v="465797"/>
    <n v="16398"/>
    <n v="16136"/>
    <n v="331000000"/>
  </r>
  <r>
    <s v="R03812"/>
    <x v="3"/>
    <x v="11"/>
    <x v="12"/>
    <x v="45"/>
    <n v="4889"/>
    <n v="151"/>
    <n v="4899"/>
    <n v="706388"/>
    <n v="27870"/>
    <n v="470696"/>
    <n v="44001"/>
    <n v="12244"/>
    <n v="68000000"/>
  </r>
  <r>
    <s v="R03813"/>
    <x v="3"/>
    <x v="6"/>
    <x v="6"/>
    <x v="510"/>
    <n v="2096"/>
    <n v="172"/>
    <n v="2200"/>
    <n v="708484"/>
    <n v="28042"/>
    <n v="472896"/>
    <n v="39824"/>
    <n v="8578"/>
    <n v="68000000"/>
  </r>
  <r>
    <s v="R03814"/>
    <x v="2"/>
    <x v="7"/>
    <x v="7"/>
    <x v="504"/>
    <n v="3013"/>
    <n v="18"/>
    <n v="4449"/>
    <n v="711497"/>
    <n v="28060"/>
    <n v="477345"/>
    <n v="24104"/>
    <n v="14156"/>
    <n v="1380000000"/>
  </r>
  <r>
    <s v="R03815"/>
    <x v="4"/>
    <x v="8"/>
    <x v="34"/>
    <x v="664"/>
    <n v="358"/>
    <n v="90"/>
    <n v="878"/>
    <n v="711855"/>
    <n v="28150"/>
    <n v="478223"/>
    <n v="3580"/>
    <n v="4325"/>
    <n v="331000000"/>
  </r>
  <r>
    <s v="R03816"/>
    <x v="4"/>
    <x v="8"/>
    <x v="34"/>
    <x v="367"/>
    <n v="1076"/>
    <n v="168"/>
    <n v="4703"/>
    <n v="712931"/>
    <n v="28318"/>
    <n v="482926"/>
    <n v="6456"/>
    <n v="4049"/>
    <n v="331000000"/>
  </r>
  <r>
    <s v="R03817"/>
    <x v="2"/>
    <x v="7"/>
    <x v="7"/>
    <x v="142"/>
    <n v="2103"/>
    <n v="30"/>
    <n v="1896"/>
    <n v="715034"/>
    <n v="28348"/>
    <n v="484822"/>
    <n v="18927"/>
    <n v="18806"/>
    <n v="1380000000"/>
  </r>
  <r>
    <s v="R03818"/>
    <x v="1"/>
    <x v="15"/>
    <x v="18"/>
    <x v="11"/>
    <n v="4974"/>
    <n v="15"/>
    <n v="982"/>
    <n v="720008"/>
    <n v="28363"/>
    <n v="485804"/>
    <n v="84558"/>
    <n v="2285"/>
    <n v="213000000"/>
  </r>
  <r>
    <s v="R03819"/>
    <x v="2"/>
    <x v="2"/>
    <x v="2"/>
    <x v="154"/>
    <n v="3527"/>
    <n v="150"/>
    <n v="2964"/>
    <n v="723535"/>
    <n v="28513"/>
    <n v="488768"/>
    <n v="35270"/>
    <n v="4062"/>
    <n v="1380000000"/>
  </r>
  <r>
    <s v="R03820"/>
    <x v="4"/>
    <x v="13"/>
    <x v="21"/>
    <x v="364"/>
    <n v="2302"/>
    <n v="77"/>
    <n v="2962"/>
    <n v="725837"/>
    <n v="28590"/>
    <n v="491730"/>
    <n v="43738"/>
    <n v="6390"/>
    <n v="331000000"/>
  </r>
  <r>
    <s v="R03821"/>
    <x v="1"/>
    <x v="3"/>
    <x v="3"/>
    <x v="241"/>
    <n v="4100"/>
    <n v="22"/>
    <n v="1110"/>
    <n v="729937"/>
    <n v="28612"/>
    <n v="492840"/>
    <n v="36900"/>
    <n v="8577"/>
    <n v="213000000"/>
  </r>
  <r>
    <s v="R03822"/>
    <x v="3"/>
    <x v="17"/>
    <x v="28"/>
    <x v="77"/>
    <n v="1604"/>
    <n v="40"/>
    <n v="382"/>
    <n v="731541"/>
    <n v="28652"/>
    <n v="493222"/>
    <n v="16040"/>
    <n v="16030"/>
    <n v="68000000"/>
  </r>
  <r>
    <s v="R03823"/>
    <x v="2"/>
    <x v="2"/>
    <x v="2"/>
    <x v="721"/>
    <n v="1075"/>
    <n v="145"/>
    <n v="3810"/>
    <n v="732616"/>
    <n v="28797"/>
    <n v="497032"/>
    <n v="12900"/>
    <n v="1061"/>
    <n v="1380000000"/>
  </r>
  <r>
    <s v="R03824"/>
    <x v="1"/>
    <x v="3"/>
    <x v="3"/>
    <x v="492"/>
    <n v="4048"/>
    <n v="163"/>
    <n v="1547"/>
    <n v="736664"/>
    <n v="28960"/>
    <n v="498579"/>
    <n v="24288"/>
    <n v="17484"/>
    <n v="213000000"/>
  </r>
  <r>
    <s v="R03825"/>
    <x v="1"/>
    <x v="1"/>
    <x v="26"/>
    <x v="33"/>
    <n v="328"/>
    <n v="11"/>
    <n v="2918"/>
    <n v="736992"/>
    <n v="28971"/>
    <n v="501497"/>
    <n v="5576"/>
    <n v="9984"/>
    <n v="213000000"/>
  </r>
  <r>
    <s v="R03826"/>
    <x v="1"/>
    <x v="1"/>
    <x v="1"/>
    <x v="583"/>
    <n v="3232"/>
    <n v="74"/>
    <n v="2458"/>
    <n v="740224"/>
    <n v="29045"/>
    <n v="503955"/>
    <n v="35552"/>
    <n v="4504"/>
    <n v="213000000"/>
  </r>
  <r>
    <s v="R03827"/>
    <x v="2"/>
    <x v="2"/>
    <x v="29"/>
    <x v="540"/>
    <n v="3477"/>
    <n v="196"/>
    <n v="3443"/>
    <n v="743701"/>
    <n v="29241"/>
    <n v="507398"/>
    <n v="62586"/>
    <n v="15709"/>
    <n v="1380000000"/>
  </r>
  <r>
    <s v="R03828"/>
    <x v="3"/>
    <x v="17"/>
    <x v="20"/>
    <x v="242"/>
    <n v="1002"/>
    <n v="178"/>
    <n v="1106"/>
    <n v="744703"/>
    <n v="29419"/>
    <n v="508504"/>
    <n v="10020"/>
    <n v="3649"/>
    <n v="68000000"/>
  </r>
  <r>
    <s v="R03829"/>
    <x v="1"/>
    <x v="1"/>
    <x v="1"/>
    <x v="207"/>
    <n v="4878"/>
    <n v="84"/>
    <n v="430"/>
    <n v="749581"/>
    <n v="29503"/>
    <n v="508934"/>
    <n v="68292"/>
    <n v="15971"/>
    <n v="213000000"/>
  </r>
  <r>
    <s v="R03830"/>
    <x v="2"/>
    <x v="9"/>
    <x v="9"/>
    <x v="92"/>
    <n v="576"/>
    <n v="159"/>
    <n v="3543"/>
    <n v="750157"/>
    <n v="29662"/>
    <n v="512477"/>
    <n v="6912"/>
    <n v="843"/>
    <n v="1380000000"/>
  </r>
  <r>
    <s v="R03831"/>
    <x v="4"/>
    <x v="13"/>
    <x v="21"/>
    <x v="194"/>
    <n v="326"/>
    <n v="70"/>
    <n v="3433"/>
    <n v="750483"/>
    <n v="29732"/>
    <n v="515910"/>
    <n v="4238"/>
    <n v="5582"/>
    <n v="331000000"/>
  </r>
  <r>
    <s v="R03832"/>
    <x v="2"/>
    <x v="2"/>
    <x v="29"/>
    <x v="252"/>
    <n v="1527"/>
    <n v="163"/>
    <n v="2459"/>
    <n v="752010"/>
    <n v="29895"/>
    <n v="518369"/>
    <n v="27486"/>
    <n v="4649"/>
    <n v="1380000000"/>
  </r>
  <r>
    <s v="R03833"/>
    <x v="2"/>
    <x v="7"/>
    <x v="7"/>
    <x v="647"/>
    <n v="2821"/>
    <n v="167"/>
    <n v="2082"/>
    <n v="754831"/>
    <n v="30062"/>
    <n v="520451"/>
    <n v="33852"/>
    <n v="11711"/>
    <n v="1380000000"/>
  </r>
  <r>
    <s v="R03834"/>
    <x v="2"/>
    <x v="9"/>
    <x v="9"/>
    <x v="477"/>
    <n v="1465"/>
    <n v="125"/>
    <n v="3727"/>
    <n v="756296"/>
    <n v="30187"/>
    <n v="524178"/>
    <n v="26370"/>
    <n v="11257"/>
    <n v="1380000000"/>
  </r>
  <r>
    <s v="R03835"/>
    <x v="1"/>
    <x v="15"/>
    <x v="18"/>
    <x v="649"/>
    <n v="3225"/>
    <n v="69"/>
    <n v="2122"/>
    <n v="759521"/>
    <n v="30256"/>
    <n v="526300"/>
    <n v="29025"/>
    <n v="10029"/>
    <n v="213000000"/>
  </r>
  <r>
    <s v="R03836"/>
    <x v="2"/>
    <x v="7"/>
    <x v="7"/>
    <x v="198"/>
    <n v="2281"/>
    <n v="165"/>
    <n v="2858"/>
    <n v="761802"/>
    <n v="30421"/>
    <n v="529158"/>
    <n v="18248"/>
    <n v="3142"/>
    <n v="1380000000"/>
  </r>
  <r>
    <s v="R03837"/>
    <x v="4"/>
    <x v="8"/>
    <x v="8"/>
    <x v="289"/>
    <n v="4747"/>
    <n v="181"/>
    <n v="283"/>
    <n v="766549"/>
    <n v="30602"/>
    <n v="529441"/>
    <n v="33229"/>
    <n v="16629"/>
    <n v="331000000"/>
  </r>
  <r>
    <s v="R03838"/>
    <x v="1"/>
    <x v="15"/>
    <x v="30"/>
    <x v="126"/>
    <n v="2380"/>
    <n v="3"/>
    <n v="726"/>
    <n v="768929"/>
    <n v="30605"/>
    <n v="530167"/>
    <n v="33320"/>
    <n v="5110"/>
    <n v="213000000"/>
  </r>
  <r>
    <s v="R03839"/>
    <x v="4"/>
    <x v="14"/>
    <x v="16"/>
    <x v="255"/>
    <n v="494"/>
    <n v="173"/>
    <n v="1781"/>
    <n v="769423"/>
    <n v="30778"/>
    <n v="531948"/>
    <n v="6422"/>
    <n v="15170"/>
    <n v="331000000"/>
  </r>
  <r>
    <s v="R03840"/>
    <x v="0"/>
    <x v="4"/>
    <x v="24"/>
    <x v="356"/>
    <n v="1138"/>
    <n v="62"/>
    <n v="336"/>
    <n v="770561"/>
    <n v="30840"/>
    <n v="532284"/>
    <n v="12518"/>
    <n v="14397"/>
    <n v="83000000"/>
  </r>
  <r>
    <s v="R03841"/>
    <x v="2"/>
    <x v="9"/>
    <x v="25"/>
    <x v="233"/>
    <n v="2416"/>
    <n v="49"/>
    <n v="3602"/>
    <n v="772977"/>
    <n v="30889"/>
    <n v="535886"/>
    <n v="12080"/>
    <n v="14874"/>
    <n v="1380000000"/>
  </r>
  <r>
    <s v="R03842"/>
    <x v="1"/>
    <x v="1"/>
    <x v="26"/>
    <x v="128"/>
    <n v="1356"/>
    <n v="29"/>
    <n v="585"/>
    <n v="774333"/>
    <n v="30918"/>
    <n v="536471"/>
    <n v="9492"/>
    <n v="8533"/>
    <n v="213000000"/>
  </r>
  <r>
    <s v="R03843"/>
    <x v="1"/>
    <x v="3"/>
    <x v="31"/>
    <x v="506"/>
    <n v="1153"/>
    <n v="15"/>
    <n v="1914"/>
    <n v="775486"/>
    <n v="30933"/>
    <n v="538385"/>
    <n v="19601"/>
    <n v="13689"/>
    <n v="213000000"/>
  </r>
  <r>
    <s v="R03844"/>
    <x v="2"/>
    <x v="7"/>
    <x v="7"/>
    <x v="452"/>
    <n v="3249"/>
    <n v="179"/>
    <n v="566"/>
    <n v="778735"/>
    <n v="31112"/>
    <n v="538951"/>
    <n v="61731"/>
    <n v="6067"/>
    <n v="1380000000"/>
  </r>
  <r>
    <s v="R03845"/>
    <x v="3"/>
    <x v="6"/>
    <x v="22"/>
    <x v="170"/>
    <n v="2142"/>
    <n v="3"/>
    <n v="2365"/>
    <n v="780877"/>
    <n v="31115"/>
    <n v="541316"/>
    <n v="34272"/>
    <n v="2886"/>
    <n v="68000000"/>
  </r>
  <r>
    <s v="R03846"/>
    <x v="3"/>
    <x v="11"/>
    <x v="12"/>
    <x v="709"/>
    <n v="3388"/>
    <n v="25"/>
    <n v="4970"/>
    <n v="784265"/>
    <n v="31140"/>
    <n v="546286"/>
    <n v="23716"/>
    <n v="17693"/>
    <n v="68000000"/>
  </r>
  <r>
    <s v="R03847"/>
    <x v="4"/>
    <x v="12"/>
    <x v="14"/>
    <x v="11"/>
    <n v="1124"/>
    <n v="156"/>
    <n v="1651"/>
    <n v="785389"/>
    <n v="31296"/>
    <n v="547937"/>
    <n v="19108"/>
    <n v="9671"/>
    <n v="331000000"/>
  </r>
  <r>
    <s v="R03848"/>
    <x v="2"/>
    <x v="7"/>
    <x v="7"/>
    <x v="290"/>
    <n v="801"/>
    <n v="138"/>
    <n v="1320"/>
    <n v="786190"/>
    <n v="31434"/>
    <n v="549257"/>
    <n v="8010"/>
    <n v="9938"/>
    <n v="1380000000"/>
  </r>
  <r>
    <s v="R03849"/>
    <x v="2"/>
    <x v="9"/>
    <x v="25"/>
    <x v="435"/>
    <n v="2042"/>
    <n v="91"/>
    <n v="1790"/>
    <n v="788232"/>
    <n v="31525"/>
    <n v="551047"/>
    <n v="38798"/>
    <n v="7622"/>
    <n v="1380000000"/>
  </r>
  <r>
    <s v="R03850"/>
    <x v="0"/>
    <x v="4"/>
    <x v="24"/>
    <x v="599"/>
    <n v="207"/>
    <n v="107"/>
    <n v="2881"/>
    <n v="788439"/>
    <n v="31632"/>
    <n v="553928"/>
    <n v="3519"/>
    <n v="4288"/>
    <n v="83000000"/>
  </r>
  <r>
    <s v="R03851"/>
    <x v="3"/>
    <x v="6"/>
    <x v="6"/>
    <x v="171"/>
    <n v="2654"/>
    <n v="151"/>
    <n v="954"/>
    <n v="791093"/>
    <n v="31783"/>
    <n v="554882"/>
    <n v="15924"/>
    <n v="14223"/>
    <n v="68000000"/>
  </r>
  <r>
    <s v="R03852"/>
    <x v="3"/>
    <x v="17"/>
    <x v="20"/>
    <x v="569"/>
    <n v="472"/>
    <n v="50"/>
    <n v="2066"/>
    <n v="791565"/>
    <n v="31833"/>
    <n v="556948"/>
    <n v="3776"/>
    <n v="15864"/>
    <n v="68000000"/>
  </r>
  <r>
    <s v="R03853"/>
    <x v="2"/>
    <x v="7"/>
    <x v="7"/>
    <x v="619"/>
    <n v="1638"/>
    <n v="41"/>
    <n v="3951"/>
    <n v="793203"/>
    <n v="31874"/>
    <n v="560899"/>
    <n v="26208"/>
    <n v="10087"/>
    <n v="1380000000"/>
  </r>
  <r>
    <s v="R03854"/>
    <x v="4"/>
    <x v="8"/>
    <x v="8"/>
    <x v="354"/>
    <n v="135"/>
    <n v="166"/>
    <n v="2861"/>
    <n v="793338"/>
    <n v="32040"/>
    <n v="563760"/>
    <n v="810"/>
    <n v="17050"/>
    <n v="331000000"/>
  </r>
  <r>
    <s v="R03855"/>
    <x v="2"/>
    <x v="9"/>
    <x v="25"/>
    <x v="21"/>
    <n v="4356"/>
    <n v="134"/>
    <n v="2237"/>
    <n v="797694"/>
    <n v="32174"/>
    <n v="565997"/>
    <n v="39204"/>
    <n v="16969"/>
    <n v="1380000000"/>
  </r>
  <r>
    <s v="R03856"/>
    <x v="4"/>
    <x v="13"/>
    <x v="21"/>
    <x v="655"/>
    <n v="1170"/>
    <n v="17"/>
    <n v="62"/>
    <n v="798864"/>
    <n v="32191"/>
    <n v="566059"/>
    <n v="19890"/>
    <n v="353"/>
    <n v="331000000"/>
  </r>
  <r>
    <s v="R03857"/>
    <x v="3"/>
    <x v="11"/>
    <x v="12"/>
    <x v="679"/>
    <n v="457"/>
    <n v="2"/>
    <n v="1013"/>
    <n v="799321"/>
    <n v="32193"/>
    <n v="567072"/>
    <n v="8683"/>
    <n v="10414"/>
    <n v="68000000"/>
  </r>
  <r>
    <s v="R03858"/>
    <x v="0"/>
    <x v="16"/>
    <x v="19"/>
    <x v="428"/>
    <n v="1436"/>
    <n v="190"/>
    <n v="1989"/>
    <n v="800757"/>
    <n v="32383"/>
    <n v="569061"/>
    <n v="11488"/>
    <n v="18998"/>
    <n v="83000000"/>
  </r>
  <r>
    <s v="R03859"/>
    <x v="1"/>
    <x v="1"/>
    <x v="26"/>
    <x v="496"/>
    <n v="3571"/>
    <n v="19"/>
    <n v="1902"/>
    <n v="804328"/>
    <n v="32402"/>
    <n v="570963"/>
    <n v="28568"/>
    <n v="3097"/>
    <n v="213000000"/>
  </r>
  <r>
    <s v="R03860"/>
    <x v="3"/>
    <x v="6"/>
    <x v="22"/>
    <x v="383"/>
    <n v="2148"/>
    <n v="97"/>
    <n v="1804"/>
    <n v="806476"/>
    <n v="32499"/>
    <n v="572767"/>
    <n v="34368"/>
    <n v="9796"/>
    <n v="68000000"/>
  </r>
  <r>
    <s v="R03861"/>
    <x v="4"/>
    <x v="12"/>
    <x v="14"/>
    <x v="366"/>
    <n v="4242"/>
    <n v="72"/>
    <n v="3325"/>
    <n v="810718"/>
    <n v="32571"/>
    <n v="576092"/>
    <n v="33936"/>
    <n v="19279"/>
    <n v="331000000"/>
  </r>
  <r>
    <s v="R03862"/>
    <x v="2"/>
    <x v="2"/>
    <x v="2"/>
    <x v="609"/>
    <n v="4812"/>
    <n v="73"/>
    <n v="3698"/>
    <n v="815530"/>
    <n v="32644"/>
    <n v="579790"/>
    <n v="81804"/>
    <n v="8715"/>
    <n v="1380000000"/>
  </r>
  <r>
    <s v="R03863"/>
    <x v="3"/>
    <x v="11"/>
    <x v="33"/>
    <x v="408"/>
    <n v="506"/>
    <n v="122"/>
    <n v="1025"/>
    <n v="816036"/>
    <n v="32766"/>
    <n v="580815"/>
    <n v="4048"/>
    <n v="13675"/>
    <n v="68000000"/>
  </r>
  <r>
    <s v="R03864"/>
    <x v="0"/>
    <x v="4"/>
    <x v="24"/>
    <x v="404"/>
    <n v="2605"/>
    <n v="69"/>
    <n v="877"/>
    <n v="818641"/>
    <n v="32835"/>
    <n v="581692"/>
    <n v="46890"/>
    <n v="11536"/>
    <n v="83000000"/>
  </r>
  <r>
    <s v="R03865"/>
    <x v="4"/>
    <x v="8"/>
    <x v="34"/>
    <x v="634"/>
    <n v="2383"/>
    <n v="144"/>
    <n v="3357"/>
    <n v="821024"/>
    <n v="32979"/>
    <n v="585049"/>
    <n v="21447"/>
    <n v="16063"/>
    <n v="331000000"/>
  </r>
  <r>
    <s v="R03866"/>
    <x v="2"/>
    <x v="5"/>
    <x v="13"/>
    <x v="131"/>
    <n v="445"/>
    <n v="78"/>
    <n v="131"/>
    <n v="821469"/>
    <n v="33057"/>
    <n v="585180"/>
    <n v="2670"/>
    <n v="6794"/>
    <n v="1380000000"/>
  </r>
  <r>
    <s v="R03867"/>
    <x v="1"/>
    <x v="3"/>
    <x v="31"/>
    <x v="388"/>
    <n v="2781"/>
    <n v="186"/>
    <n v="2652"/>
    <n v="824250"/>
    <n v="33243"/>
    <n v="587832"/>
    <n v="27810"/>
    <n v="7843"/>
    <n v="213000000"/>
  </r>
  <r>
    <s v="R03868"/>
    <x v="4"/>
    <x v="13"/>
    <x v="15"/>
    <x v="77"/>
    <n v="443"/>
    <n v="181"/>
    <n v="992"/>
    <n v="824693"/>
    <n v="33424"/>
    <n v="588824"/>
    <n v="2215"/>
    <n v="14082"/>
    <n v="331000000"/>
  </r>
  <r>
    <s v="R03869"/>
    <x v="2"/>
    <x v="5"/>
    <x v="5"/>
    <x v="481"/>
    <n v="117"/>
    <n v="140"/>
    <n v="1070"/>
    <n v="824810"/>
    <n v="33564"/>
    <n v="589894"/>
    <n v="1638"/>
    <n v="2386"/>
    <n v="1380000000"/>
  </r>
  <r>
    <s v="R03870"/>
    <x v="1"/>
    <x v="15"/>
    <x v="18"/>
    <x v="706"/>
    <n v="1540"/>
    <n v="41"/>
    <n v="1759"/>
    <n v="826350"/>
    <n v="33605"/>
    <n v="591653"/>
    <n v="9240"/>
    <n v="6742"/>
    <n v="213000000"/>
  </r>
  <r>
    <s v="R03871"/>
    <x v="2"/>
    <x v="2"/>
    <x v="29"/>
    <x v="647"/>
    <n v="2770"/>
    <n v="43"/>
    <n v="2596"/>
    <n v="829120"/>
    <n v="33648"/>
    <n v="594249"/>
    <n v="19390"/>
    <n v="18246"/>
    <n v="1380000000"/>
  </r>
  <r>
    <s v="R03872"/>
    <x v="1"/>
    <x v="3"/>
    <x v="31"/>
    <x v="587"/>
    <n v="566"/>
    <n v="79"/>
    <n v="3099"/>
    <n v="829686"/>
    <n v="33727"/>
    <n v="597348"/>
    <n v="3396"/>
    <n v="11630"/>
    <n v="213000000"/>
  </r>
  <r>
    <s v="R03873"/>
    <x v="1"/>
    <x v="1"/>
    <x v="26"/>
    <x v="256"/>
    <n v="3602"/>
    <n v="66"/>
    <n v="2949"/>
    <n v="833288"/>
    <n v="33793"/>
    <n v="600297"/>
    <n v="68438"/>
    <n v="7019"/>
    <n v="213000000"/>
  </r>
  <r>
    <s v="R03874"/>
    <x v="1"/>
    <x v="15"/>
    <x v="30"/>
    <x v="39"/>
    <n v="1936"/>
    <n v="199"/>
    <n v="901"/>
    <n v="835224"/>
    <n v="33992"/>
    <n v="601198"/>
    <n v="13552"/>
    <n v="17160"/>
    <n v="213000000"/>
  </r>
  <r>
    <s v="R03875"/>
    <x v="2"/>
    <x v="2"/>
    <x v="29"/>
    <x v="135"/>
    <n v="4183"/>
    <n v="19"/>
    <n v="3484"/>
    <n v="839407"/>
    <n v="34011"/>
    <n v="604682"/>
    <n v="50196"/>
    <n v="18047"/>
    <n v="1380000000"/>
  </r>
  <r>
    <s v="R03876"/>
    <x v="1"/>
    <x v="3"/>
    <x v="3"/>
    <x v="614"/>
    <n v="1652"/>
    <n v="46"/>
    <n v="4437"/>
    <n v="841059"/>
    <n v="34057"/>
    <n v="609119"/>
    <n v="11564"/>
    <n v="11385"/>
    <n v="213000000"/>
  </r>
  <r>
    <s v="R03877"/>
    <x v="4"/>
    <x v="13"/>
    <x v="15"/>
    <x v="499"/>
    <n v="4571"/>
    <n v="23"/>
    <n v="65"/>
    <n v="845630"/>
    <n v="34080"/>
    <n v="609184"/>
    <n v="68565"/>
    <n v="17139"/>
    <n v="331000000"/>
  </r>
  <r>
    <s v="R03878"/>
    <x v="0"/>
    <x v="19"/>
    <x v="36"/>
    <x v="250"/>
    <n v="4390"/>
    <n v="178"/>
    <n v="4702"/>
    <n v="850020"/>
    <n v="34258"/>
    <n v="613886"/>
    <n v="79020"/>
    <n v="12607"/>
    <n v="83000000"/>
  </r>
  <r>
    <s v="R03879"/>
    <x v="0"/>
    <x v="4"/>
    <x v="24"/>
    <x v="37"/>
    <n v="4815"/>
    <n v="145"/>
    <n v="3764"/>
    <n v="854835"/>
    <n v="34403"/>
    <n v="617650"/>
    <n v="67410"/>
    <n v="3695"/>
    <n v="83000000"/>
  </r>
  <r>
    <s v="R03880"/>
    <x v="1"/>
    <x v="15"/>
    <x v="18"/>
    <x v="386"/>
    <n v="4781"/>
    <n v="22"/>
    <n v="3141"/>
    <n v="859616"/>
    <n v="34425"/>
    <n v="620791"/>
    <n v="23905"/>
    <n v="16686"/>
    <n v="213000000"/>
  </r>
  <r>
    <s v="R03881"/>
    <x v="0"/>
    <x v="19"/>
    <x v="35"/>
    <x v="529"/>
    <n v="2686"/>
    <n v="128"/>
    <n v="2793"/>
    <n v="862302"/>
    <n v="34553"/>
    <n v="623584"/>
    <n v="51034"/>
    <n v="17482"/>
    <n v="83000000"/>
  </r>
  <r>
    <s v="R03882"/>
    <x v="0"/>
    <x v="4"/>
    <x v="4"/>
    <x v="551"/>
    <n v="1203"/>
    <n v="122"/>
    <n v="3332"/>
    <n v="863505"/>
    <n v="34675"/>
    <n v="626916"/>
    <n v="21654"/>
    <n v="1404"/>
    <n v="83000000"/>
  </r>
  <r>
    <s v="R03883"/>
    <x v="1"/>
    <x v="3"/>
    <x v="31"/>
    <x v="207"/>
    <n v="2937"/>
    <n v="114"/>
    <n v="2579"/>
    <n v="866442"/>
    <n v="34789"/>
    <n v="629495"/>
    <n v="44055"/>
    <n v="17705"/>
    <n v="213000000"/>
  </r>
  <r>
    <s v="R03884"/>
    <x v="1"/>
    <x v="1"/>
    <x v="1"/>
    <x v="273"/>
    <n v="405"/>
    <n v="65"/>
    <n v="1419"/>
    <n v="866847"/>
    <n v="34854"/>
    <n v="630914"/>
    <n v="4860"/>
    <n v="304"/>
    <n v="213000000"/>
  </r>
  <r>
    <s v="R03885"/>
    <x v="4"/>
    <x v="8"/>
    <x v="34"/>
    <x v="52"/>
    <n v="3907"/>
    <n v="132"/>
    <n v="4453"/>
    <n v="870754"/>
    <n v="34986"/>
    <n v="635367"/>
    <n v="46884"/>
    <n v="16391"/>
    <n v="331000000"/>
  </r>
  <r>
    <s v="R03886"/>
    <x v="3"/>
    <x v="17"/>
    <x v="20"/>
    <x v="125"/>
    <n v="4214"/>
    <n v="17"/>
    <n v="1415"/>
    <n v="874968"/>
    <n v="35003"/>
    <n v="636782"/>
    <n v="46354"/>
    <n v="1214"/>
    <n v="68000000"/>
  </r>
  <r>
    <s v="R03887"/>
    <x v="2"/>
    <x v="5"/>
    <x v="13"/>
    <x v="375"/>
    <n v="4079"/>
    <n v="116"/>
    <n v="375"/>
    <n v="879047"/>
    <n v="35119"/>
    <n v="637157"/>
    <n v="32632"/>
    <n v="12543"/>
    <n v="1380000000"/>
  </r>
  <r>
    <s v="R03888"/>
    <x v="1"/>
    <x v="3"/>
    <x v="31"/>
    <x v="418"/>
    <n v="312"/>
    <n v="34"/>
    <n v="177"/>
    <n v="879359"/>
    <n v="35153"/>
    <n v="637334"/>
    <n v="4992"/>
    <n v="10472"/>
    <n v="213000000"/>
  </r>
  <r>
    <s v="R03889"/>
    <x v="1"/>
    <x v="15"/>
    <x v="30"/>
    <x v="12"/>
    <n v="162"/>
    <n v="152"/>
    <n v="234"/>
    <n v="879521"/>
    <n v="35305"/>
    <n v="637568"/>
    <n v="1458"/>
    <n v="6520"/>
    <n v="213000000"/>
  </r>
  <r>
    <s v="R03890"/>
    <x v="0"/>
    <x v="16"/>
    <x v="19"/>
    <x v="687"/>
    <n v="1528"/>
    <n v="105"/>
    <n v="2912"/>
    <n v="881049"/>
    <n v="35410"/>
    <n v="640480"/>
    <n v="24448"/>
    <n v="697"/>
    <n v="83000000"/>
  </r>
  <r>
    <s v="R03891"/>
    <x v="4"/>
    <x v="13"/>
    <x v="21"/>
    <x v="67"/>
    <n v="4388"/>
    <n v="151"/>
    <n v="761"/>
    <n v="885437"/>
    <n v="35561"/>
    <n v="641241"/>
    <n v="70208"/>
    <n v="14968"/>
    <n v="331000000"/>
  </r>
  <r>
    <s v="R03892"/>
    <x v="0"/>
    <x v="4"/>
    <x v="24"/>
    <x v="229"/>
    <n v="4785"/>
    <n v="140"/>
    <n v="3878"/>
    <n v="890222"/>
    <n v="35701"/>
    <n v="645119"/>
    <n v="71775"/>
    <n v="2726"/>
    <n v="83000000"/>
  </r>
  <r>
    <s v="R03893"/>
    <x v="1"/>
    <x v="15"/>
    <x v="30"/>
    <x v="232"/>
    <n v="1565"/>
    <n v="148"/>
    <n v="1282"/>
    <n v="891787"/>
    <n v="35849"/>
    <n v="646401"/>
    <n v="28170"/>
    <n v="6799"/>
    <n v="213000000"/>
  </r>
  <r>
    <s v="R03894"/>
    <x v="1"/>
    <x v="15"/>
    <x v="30"/>
    <x v="93"/>
    <n v="4768"/>
    <n v="38"/>
    <n v="1263"/>
    <n v="896555"/>
    <n v="35887"/>
    <n v="647664"/>
    <n v="66752"/>
    <n v="1923"/>
    <n v="213000000"/>
  </r>
  <r>
    <s v="R03895"/>
    <x v="0"/>
    <x v="4"/>
    <x v="24"/>
    <x v="494"/>
    <n v="398"/>
    <n v="161"/>
    <n v="3574"/>
    <n v="896953"/>
    <n v="36048"/>
    <n v="651238"/>
    <n v="3980"/>
    <n v="19807"/>
    <n v="83000000"/>
  </r>
  <r>
    <s v="R03896"/>
    <x v="1"/>
    <x v="3"/>
    <x v="3"/>
    <x v="8"/>
    <n v="3586"/>
    <n v="146"/>
    <n v="3613"/>
    <n v="900539"/>
    <n v="36194"/>
    <n v="654851"/>
    <n v="35860"/>
    <n v="9828"/>
    <n v="213000000"/>
  </r>
  <r>
    <s v="R03897"/>
    <x v="3"/>
    <x v="17"/>
    <x v="28"/>
    <x v="25"/>
    <n v="1047"/>
    <n v="155"/>
    <n v="4446"/>
    <n v="901586"/>
    <n v="36349"/>
    <n v="659297"/>
    <n v="11517"/>
    <n v="16813"/>
    <n v="68000000"/>
  </r>
  <r>
    <s v="R03898"/>
    <x v="2"/>
    <x v="2"/>
    <x v="29"/>
    <x v="439"/>
    <n v="1942"/>
    <n v="90"/>
    <n v="4636"/>
    <n v="903528"/>
    <n v="36439"/>
    <n v="663933"/>
    <n v="15536"/>
    <n v="13333"/>
    <n v="1380000000"/>
  </r>
  <r>
    <s v="R03899"/>
    <x v="2"/>
    <x v="2"/>
    <x v="2"/>
    <x v="220"/>
    <n v="3130"/>
    <n v="113"/>
    <n v="3383"/>
    <n v="906658"/>
    <n v="36552"/>
    <n v="667316"/>
    <n v="37560"/>
    <n v="5388"/>
    <n v="1380000000"/>
  </r>
  <r>
    <s v="R03900"/>
    <x v="2"/>
    <x v="7"/>
    <x v="7"/>
    <x v="66"/>
    <n v="2796"/>
    <n v="138"/>
    <n v="3009"/>
    <n v="909454"/>
    <n v="36690"/>
    <n v="670325"/>
    <n v="16776"/>
    <n v="19537"/>
    <n v="1380000000"/>
  </r>
  <r>
    <s v="R03901"/>
    <x v="3"/>
    <x v="11"/>
    <x v="12"/>
    <x v="192"/>
    <n v="239"/>
    <n v="176"/>
    <n v="1622"/>
    <n v="909693"/>
    <n v="36866"/>
    <n v="671947"/>
    <n v="3107"/>
    <n v="9897"/>
    <n v="68000000"/>
  </r>
  <r>
    <s v="R03902"/>
    <x v="1"/>
    <x v="1"/>
    <x v="1"/>
    <x v="117"/>
    <n v="2358"/>
    <n v="34"/>
    <n v="2878"/>
    <n v="912051"/>
    <n v="36900"/>
    <n v="674825"/>
    <n v="44802"/>
    <n v="6156"/>
    <n v="213000000"/>
  </r>
  <r>
    <s v="R03903"/>
    <x v="0"/>
    <x v="16"/>
    <x v="19"/>
    <x v="549"/>
    <n v="671"/>
    <n v="83"/>
    <n v="29"/>
    <n v="912722"/>
    <n v="36983"/>
    <n v="674854"/>
    <n v="6710"/>
    <n v="13281"/>
    <n v="83000000"/>
  </r>
  <r>
    <s v="R03904"/>
    <x v="4"/>
    <x v="12"/>
    <x v="14"/>
    <x v="459"/>
    <n v="2619"/>
    <n v="75"/>
    <n v="308"/>
    <n v="915341"/>
    <n v="37058"/>
    <n v="675162"/>
    <n v="47142"/>
    <n v="11182"/>
    <n v="331000000"/>
  </r>
  <r>
    <s v="R03905"/>
    <x v="1"/>
    <x v="18"/>
    <x v="27"/>
    <x v="558"/>
    <n v="2461"/>
    <n v="56"/>
    <n v="1509"/>
    <n v="917802"/>
    <n v="37114"/>
    <n v="676671"/>
    <n v="39376"/>
    <n v="1220"/>
    <n v="213000000"/>
  </r>
  <r>
    <s v="R03906"/>
    <x v="3"/>
    <x v="17"/>
    <x v="28"/>
    <x v="578"/>
    <n v="3393"/>
    <n v="27"/>
    <n v="2093"/>
    <n v="921195"/>
    <n v="37141"/>
    <n v="678764"/>
    <n v="16965"/>
    <n v="19445"/>
    <n v="68000000"/>
  </r>
  <r>
    <s v="R03907"/>
    <x v="3"/>
    <x v="17"/>
    <x v="20"/>
    <x v="413"/>
    <n v="401"/>
    <n v="65"/>
    <n v="3430"/>
    <n v="921596"/>
    <n v="37206"/>
    <n v="682194"/>
    <n v="7619"/>
    <n v="5726"/>
    <n v="68000000"/>
  </r>
  <r>
    <s v="R03908"/>
    <x v="2"/>
    <x v="2"/>
    <x v="29"/>
    <x v="263"/>
    <n v="2106"/>
    <n v="64"/>
    <n v="136"/>
    <n v="923702"/>
    <n v="37270"/>
    <n v="682330"/>
    <n v="10530"/>
    <n v="12554"/>
    <n v="1380000000"/>
  </r>
  <r>
    <s v="R03909"/>
    <x v="1"/>
    <x v="3"/>
    <x v="31"/>
    <x v="340"/>
    <n v="4148"/>
    <n v="149"/>
    <n v="774"/>
    <n v="927850"/>
    <n v="37419"/>
    <n v="683104"/>
    <n v="70516"/>
    <n v="5950"/>
    <n v="213000000"/>
  </r>
  <r>
    <s v="R03910"/>
    <x v="2"/>
    <x v="7"/>
    <x v="7"/>
    <x v="503"/>
    <n v="1087"/>
    <n v="50"/>
    <n v="1598"/>
    <n v="928937"/>
    <n v="37469"/>
    <n v="684702"/>
    <n v="13044"/>
    <n v="3122"/>
    <n v="1380000000"/>
  </r>
  <r>
    <s v="R03911"/>
    <x v="4"/>
    <x v="12"/>
    <x v="17"/>
    <x v="262"/>
    <n v="1142"/>
    <n v="90"/>
    <n v="1454"/>
    <n v="930079"/>
    <n v="37559"/>
    <n v="686156"/>
    <n v="15988"/>
    <n v="13499"/>
    <n v="331000000"/>
  </r>
  <r>
    <s v="R03912"/>
    <x v="2"/>
    <x v="5"/>
    <x v="13"/>
    <x v="485"/>
    <n v="4381"/>
    <n v="136"/>
    <n v="2603"/>
    <n v="934460"/>
    <n v="37695"/>
    <n v="688759"/>
    <n v="61334"/>
    <n v="302"/>
    <n v="1380000000"/>
  </r>
  <r>
    <s v="R03913"/>
    <x v="4"/>
    <x v="13"/>
    <x v="21"/>
    <x v="480"/>
    <n v="2065"/>
    <n v="198"/>
    <n v="2480"/>
    <n v="936525"/>
    <n v="37893"/>
    <n v="691239"/>
    <n v="35105"/>
    <n v="14086"/>
    <n v="331000000"/>
  </r>
  <r>
    <s v="R03914"/>
    <x v="3"/>
    <x v="11"/>
    <x v="33"/>
    <x v="59"/>
    <n v="3908"/>
    <n v="163"/>
    <n v="846"/>
    <n v="940433"/>
    <n v="38056"/>
    <n v="692085"/>
    <n v="42988"/>
    <n v="7510"/>
    <n v="68000000"/>
  </r>
  <r>
    <s v="R03915"/>
    <x v="2"/>
    <x v="2"/>
    <x v="29"/>
    <x v="90"/>
    <n v="4255"/>
    <n v="181"/>
    <n v="206"/>
    <n v="944688"/>
    <n v="38237"/>
    <n v="692291"/>
    <n v="29785"/>
    <n v="18462"/>
    <n v="1380000000"/>
  </r>
  <r>
    <s v="R03916"/>
    <x v="2"/>
    <x v="9"/>
    <x v="25"/>
    <x v="392"/>
    <n v="3959"/>
    <n v="165"/>
    <n v="2493"/>
    <n v="948647"/>
    <n v="38402"/>
    <n v="694784"/>
    <n v="47508"/>
    <n v="14032"/>
    <n v="1380000000"/>
  </r>
  <r>
    <s v="R03917"/>
    <x v="0"/>
    <x v="4"/>
    <x v="24"/>
    <x v="149"/>
    <n v="141"/>
    <n v="65"/>
    <n v="3130"/>
    <n v="948788"/>
    <n v="38467"/>
    <n v="697914"/>
    <n v="2679"/>
    <n v="3669"/>
    <n v="83000000"/>
  </r>
  <r>
    <s v="R03918"/>
    <x v="3"/>
    <x v="6"/>
    <x v="22"/>
    <x v="26"/>
    <n v="396"/>
    <n v="170"/>
    <n v="1229"/>
    <n v="949184"/>
    <n v="38637"/>
    <n v="699143"/>
    <n v="4752"/>
    <n v="14032"/>
    <n v="68000000"/>
  </r>
  <r>
    <s v="R03919"/>
    <x v="0"/>
    <x v="4"/>
    <x v="4"/>
    <x v="596"/>
    <n v="2627"/>
    <n v="132"/>
    <n v="4691"/>
    <n v="951811"/>
    <n v="38769"/>
    <n v="703834"/>
    <n v="44659"/>
    <n v="13354"/>
    <n v="83000000"/>
  </r>
  <r>
    <s v="R03920"/>
    <x v="4"/>
    <x v="14"/>
    <x v="32"/>
    <x v="11"/>
    <n v="4629"/>
    <n v="80"/>
    <n v="2796"/>
    <n v="956440"/>
    <n v="38849"/>
    <n v="706630"/>
    <n v="50919"/>
    <n v="6549"/>
    <n v="331000000"/>
  </r>
  <r>
    <s v="R03921"/>
    <x v="4"/>
    <x v="8"/>
    <x v="8"/>
    <x v="715"/>
    <n v="1555"/>
    <n v="164"/>
    <n v="3229"/>
    <n v="957995"/>
    <n v="39013"/>
    <n v="709859"/>
    <n v="27990"/>
    <n v="2479"/>
    <n v="331000000"/>
  </r>
  <r>
    <s v="R03922"/>
    <x v="3"/>
    <x v="17"/>
    <x v="20"/>
    <x v="680"/>
    <n v="2508"/>
    <n v="185"/>
    <n v="1127"/>
    <n v="960503"/>
    <n v="39198"/>
    <n v="710986"/>
    <n v="22572"/>
    <n v="10095"/>
    <n v="68000000"/>
  </r>
  <r>
    <s v="R03923"/>
    <x v="4"/>
    <x v="12"/>
    <x v="17"/>
    <x v="592"/>
    <n v="4381"/>
    <n v="62"/>
    <n v="4947"/>
    <n v="964884"/>
    <n v="39260"/>
    <n v="715933"/>
    <n v="52572"/>
    <n v="19384"/>
    <n v="331000000"/>
  </r>
  <r>
    <s v="R03924"/>
    <x v="3"/>
    <x v="10"/>
    <x v="11"/>
    <x v="432"/>
    <n v="1028"/>
    <n v="98"/>
    <n v="4650"/>
    <n v="965912"/>
    <n v="39358"/>
    <n v="720583"/>
    <n v="9252"/>
    <n v="11097"/>
    <n v="68000000"/>
  </r>
  <r>
    <s v="R03925"/>
    <x v="4"/>
    <x v="8"/>
    <x v="34"/>
    <x v="21"/>
    <n v="2176"/>
    <n v="50"/>
    <n v="1202"/>
    <n v="968088"/>
    <n v="39408"/>
    <n v="721785"/>
    <n v="10880"/>
    <n v="17744"/>
    <n v="331000000"/>
  </r>
  <r>
    <s v="R03926"/>
    <x v="1"/>
    <x v="15"/>
    <x v="18"/>
    <x v="516"/>
    <n v="670"/>
    <n v="71"/>
    <n v="2405"/>
    <n v="968758"/>
    <n v="39479"/>
    <n v="724190"/>
    <n v="8040"/>
    <n v="3818"/>
    <n v="213000000"/>
  </r>
  <r>
    <s v="R03927"/>
    <x v="2"/>
    <x v="5"/>
    <x v="5"/>
    <x v="239"/>
    <n v="4594"/>
    <n v="42"/>
    <n v="1287"/>
    <n v="973352"/>
    <n v="39521"/>
    <n v="725477"/>
    <n v="50534"/>
    <n v="2386"/>
    <n v="1380000000"/>
  </r>
  <r>
    <s v="R03928"/>
    <x v="1"/>
    <x v="18"/>
    <x v="23"/>
    <x v="320"/>
    <n v="1855"/>
    <n v="66"/>
    <n v="4850"/>
    <n v="975207"/>
    <n v="39587"/>
    <n v="730327"/>
    <n v="20405"/>
    <n v="11857"/>
    <n v="213000000"/>
  </r>
  <r>
    <s v="R03929"/>
    <x v="3"/>
    <x v="10"/>
    <x v="11"/>
    <x v="240"/>
    <n v="3429"/>
    <n v="194"/>
    <n v="548"/>
    <n v="978636"/>
    <n v="39781"/>
    <n v="730875"/>
    <n v="20574"/>
    <n v="16283"/>
    <n v="68000000"/>
  </r>
  <r>
    <s v="R03930"/>
    <x v="3"/>
    <x v="17"/>
    <x v="20"/>
    <x v="80"/>
    <n v="2078"/>
    <n v="64"/>
    <n v="3945"/>
    <n v="980714"/>
    <n v="39845"/>
    <n v="734820"/>
    <n v="31170"/>
    <n v="14196"/>
    <n v="68000000"/>
  </r>
  <r>
    <s v="R03931"/>
    <x v="1"/>
    <x v="15"/>
    <x v="18"/>
    <x v="317"/>
    <n v="2006"/>
    <n v="61"/>
    <n v="3929"/>
    <n v="982720"/>
    <n v="39906"/>
    <n v="738749"/>
    <n v="32096"/>
    <n v="13977"/>
    <n v="213000000"/>
  </r>
  <r>
    <s v="R03932"/>
    <x v="2"/>
    <x v="5"/>
    <x v="5"/>
    <x v="482"/>
    <n v="1688"/>
    <n v="190"/>
    <n v="1387"/>
    <n v="984408"/>
    <n v="40096"/>
    <n v="740136"/>
    <n v="27008"/>
    <n v="12046"/>
    <n v="1380000000"/>
  </r>
  <r>
    <s v="R03933"/>
    <x v="2"/>
    <x v="2"/>
    <x v="29"/>
    <x v="143"/>
    <n v="4431"/>
    <n v="157"/>
    <n v="1273"/>
    <n v="988839"/>
    <n v="40253"/>
    <n v="741409"/>
    <n v="70896"/>
    <n v="4996"/>
    <n v="1380000000"/>
  </r>
  <r>
    <s v="R03934"/>
    <x v="0"/>
    <x v="0"/>
    <x v="0"/>
    <x v="354"/>
    <n v="569"/>
    <n v="89"/>
    <n v="3263"/>
    <n v="989408"/>
    <n v="40342"/>
    <n v="744672"/>
    <n v="3983"/>
    <n v="8215"/>
    <n v="83000000"/>
  </r>
  <r>
    <s v="R03935"/>
    <x v="4"/>
    <x v="8"/>
    <x v="34"/>
    <x v="459"/>
    <n v="4694"/>
    <n v="165"/>
    <n v="806"/>
    <n v="994102"/>
    <n v="40507"/>
    <n v="745478"/>
    <n v="75104"/>
    <n v="17409"/>
    <n v="331000000"/>
  </r>
  <r>
    <s v="R03936"/>
    <x v="0"/>
    <x v="0"/>
    <x v="0"/>
    <x v="635"/>
    <n v="1146"/>
    <n v="103"/>
    <n v="1927"/>
    <n v="995248"/>
    <n v="40610"/>
    <n v="747405"/>
    <n v="8022"/>
    <n v="17571"/>
    <n v="83000000"/>
  </r>
  <r>
    <s v="R03937"/>
    <x v="2"/>
    <x v="5"/>
    <x v="5"/>
    <x v="100"/>
    <n v="3774"/>
    <n v="50"/>
    <n v="3133"/>
    <n v="999022"/>
    <n v="40660"/>
    <n v="750538"/>
    <n v="60384"/>
    <n v="15859"/>
    <n v="1380000000"/>
  </r>
  <r>
    <s v="R03938"/>
    <x v="1"/>
    <x v="3"/>
    <x v="3"/>
    <x v="336"/>
    <n v="864"/>
    <n v="106"/>
    <n v="3981"/>
    <n v="999886"/>
    <n v="40766"/>
    <n v="754519"/>
    <n v="13824"/>
    <n v="17391"/>
    <n v="213000000"/>
  </r>
  <r>
    <s v="R03939"/>
    <x v="4"/>
    <x v="8"/>
    <x v="8"/>
    <x v="49"/>
    <n v="4900"/>
    <n v="37"/>
    <n v="2099"/>
    <n v="4786"/>
    <n v="40803"/>
    <n v="756618"/>
    <n v="73500"/>
    <n v="5470"/>
    <n v="331000000"/>
  </r>
  <r>
    <s v="R03940"/>
    <x v="1"/>
    <x v="15"/>
    <x v="18"/>
    <x v="47"/>
    <n v="4409"/>
    <n v="66"/>
    <n v="1745"/>
    <n v="9195"/>
    <n v="40869"/>
    <n v="758363"/>
    <n v="61726"/>
    <n v="1117"/>
    <n v="213000000"/>
  </r>
  <r>
    <s v="R03941"/>
    <x v="0"/>
    <x v="0"/>
    <x v="0"/>
    <x v="376"/>
    <n v="27"/>
    <n v="76"/>
    <n v="4408"/>
    <n v="9222"/>
    <n v="40945"/>
    <n v="762771"/>
    <n v="270"/>
    <n v="7290"/>
    <n v="83000000"/>
  </r>
  <r>
    <s v="R03942"/>
    <x v="3"/>
    <x v="10"/>
    <x v="10"/>
    <x v="624"/>
    <n v="1029"/>
    <n v="99"/>
    <n v="3988"/>
    <n v="10251"/>
    <n v="41044"/>
    <n v="766759"/>
    <n v="10290"/>
    <n v="8228"/>
    <n v="68000000"/>
  </r>
  <r>
    <s v="R03943"/>
    <x v="1"/>
    <x v="1"/>
    <x v="26"/>
    <x v="326"/>
    <n v="1996"/>
    <n v="104"/>
    <n v="4483"/>
    <n v="12247"/>
    <n v="41148"/>
    <n v="771242"/>
    <n v="13972"/>
    <n v="15288"/>
    <n v="213000000"/>
  </r>
  <r>
    <s v="R03944"/>
    <x v="0"/>
    <x v="19"/>
    <x v="36"/>
    <x v="66"/>
    <n v="1341"/>
    <n v="47"/>
    <n v="1225"/>
    <n v="13588"/>
    <n v="41195"/>
    <n v="772467"/>
    <n v="20115"/>
    <n v="9044"/>
    <n v="83000000"/>
  </r>
  <r>
    <s v="R03945"/>
    <x v="0"/>
    <x v="4"/>
    <x v="4"/>
    <x v="692"/>
    <n v="1248"/>
    <n v="139"/>
    <n v="2066"/>
    <n v="14836"/>
    <n v="41334"/>
    <n v="774533"/>
    <n v="11232"/>
    <n v="633"/>
    <n v="83000000"/>
  </r>
  <r>
    <s v="R03946"/>
    <x v="0"/>
    <x v="19"/>
    <x v="36"/>
    <x v="149"/>
    <n v="2136"/>
    <n v="19"/>
    <n v="94"/>
    <n v="16972"/>
    <n v="41353"/>
    <n v="774627"/>
    <n v="27768"/>
    <n v="9444"/>
    <n v="83000000"/>
  </r>
  <r>
    <s v="R03947"/>
    <x v="3"/>
    <x v="6"/>
    <x v="6"/>
    <x v="619"/>
    <n v="2087"/>
    <n v="102"/>
    <n v="129"/>
    <n v="19059"/>
    <n v="41455"/>
    <n v="774756"/>
    <n v="22957"/>
    <n v="4514"/>
    <n v="68000000"/>
  </r>
  <r>
    <s v="R03948"/>
    <x v="3"/>
    <x v="17"/>
    <x v="20"/>
    <x v="295"/>
    <n v="680"/>
    <n v="71"/>
    <n v="3268"/>
    <n v="19739"/>
    <n v="41526"/>
    <n v="778024"/>
    <n v="8840"/>
    <n v="12181"/>
    <n v="68000000"/>
  </r>
  <r>
    <s v="R03949"/>
    <x v="3"/>
    <x v="10"/>
    <x v="10"/>
    <x v="291"/>
    <n v="374"/>
    <n v="116"/>
    <n v="1953"/>
    <n v="20113"/>
    <n v="41642"/>
    <n v="779977"/>
    <n v="2244"/>
    <n v="1030"/>
    <n v="68000000"/>
  </r>
  <r>
    <s v="R03950"/>
    <x v="4"/>
    <x v="8"/>
    <x v="34"/>
    <x v="373"/>
    <n v="3369"/>
    <n v="110"/>
    <n v="2307"/>
    <n v="23482"/>
    <n v="41752"/>
    <n v="782284"/>
    <n v="47166"/>
    <n v="18946"/>
    <n v="331000000"/>
  </r>
  <r>
    <s v="R03951"/>
    <x v="3"/>
    <x v="17"/>
    <x v="20"/>
    <x v="676"/>
    <n v="3045"/>
    <n v="129"/>
    <n v="986"/>
    <n v="26527"/>
    <n v="41881"/>
    <n v="783270"/>
    <n v="42630"/>
    <n v="10243"/>
    <n v="68000000"/>
  </r>
  <r>
    <s v="R03952"/>
    <x v="3"/>
    <x v="17"/>
    <x v="28"/>
    <x v="625"/>
    <n v="2337"/>
    <n v="119"/>
    <n v="3110"/>
    <n v="28864"/>
    <n v="42000"/>
    <n v="786380"/>
    <n v="11685"/>
    <n v="9416"/>
    <n v="68000000"/>
  </r>
  <r>
    <s v="R03953"/>
    <x v="3"/>
    <x v="11"/>
    <x v="33"/>
    <x v="442"/>
    <n v="805"/>
    <n v="182"/>
    <n v="3572"/>
    <n v="29669"/>
    <n v="42182"/>
    <n v="789952"/>
    <n v="4830"/>
    <n v="7059"/>
    <n v="68000000"/>
  </r>
  <r>
    <s v="R03954"/>
    <x v="1"/>
    <x v="1"/>
    <x v="1"/>
    <x v="186"/>
    <n v="3039"/>
    <n v="133"/>
    <n v="816"/>
    <n v="32708"/>
    <n v="42315"/>
    <n v="790768"/>
    <n v="30390"/>
    <n v="14585"/>
    <n v="213000000"/>
  </r>
  <r>
    <s v="R03955"/>
    <x v="3"/>
    <x v="10"/>
    <x v="10"/>
    <x v="480"/>
    <n v="278"/>
    <n v="82"/>
    <n v="2600"/>
    <n v="32986"/>
    <n v="42397"/>
    <n v="793368"/>
    <n v="3892"/>
    <n v="11396"/>
    <n v="68000000"/>
  </r>
  <r>
    <s v="R03956"/>
    <x v="4"/>
    <x v="14"/>
    <x v="16"/>
    <x v="557"/>
    <n v="1405"/>
    <n v="127"/>
    <n v="2169"/>
    <n v="34391"/>
    <n v="42524"/>
    <n v="795537"/>
    <n v="15455"/>
    <n v="685"/>
    <n v="331000000"/>
  </r>
  <r>
    <s v="R03957"/>
    <x v="0"/>
    <x v="19"/>
    <x v="36"/>
    <x v="679"/>
    <n v="787"/>
    <n v="107"/>
    <n v="1779"/>
    <n v="35178"/>
    <n v="42631"/>
    <n v="797316"/>
    <n v="9444"/>
    <n v="3140"/>
    <n v="83000000"/>
  </r>
  <r>
    <s v="R03958"/>
    <x v="1"/>
    <x v="18"/>
    <x v="23"/>
    <x v="433"/>
    <n v="1332"/>
    <n v="189"/>
    <n v="756"/>
    <n v="36510"/>
    <n v="42820"/>
    <n v="798072"/>
    <n v="19980"/>
    <n v="14626"/>
    <n v="213000000"/>
  </r>
  <r>
    <s v="R03959"/>
    <x v="2"/>
    <x v="5"/>
    <x v="5"/>
    <x v="547"/>
    <n v="4372"/>
    <n v="176"/>
    <n v="1167"/>
    <n v="40882"/>
    <n v="42996"/>
    <n v="799239"/>
    <n v="43720"/>
    <n v="6080"/>
    <n v="1380000000"/>
  </r>
  <r>
    <s v="R03960"/>
    <x v="3"/>
    <x v="6"/>
    <x v="22"/>
    <x v="666"/>
    <n v="3147"/>
    <n v="83"/>
    <n v="2594"/>
    <n v="44029"/>
    <n v="43079"/>
    <n v="801833"/>
    <n v="31470"/>
    <n v="18409"/>
    <n v="68000000"/>
  </r>
  <r>
    <s v="R03961"/>
    <x v="0"/>
    <x v="0"/>
    <x v="0"/>
    <x v="658"/>
    <n v="2345"/>
    <n v="181"/>
    <n v="3104"/>
    <n v="46374"/>
    <n v="43260"/>
    <n v="804937"/>
    <n v="16415"/>
    <n v="10894"/>
    <n v="83000000"/>
  </r>
  <r>
    <s v="R03962"/>
    <x v="0"/>
    <x v="4"/>
    <x v="4"/>
    <x v="524"/>
    <n v="3449"/>
    <n v="137"/>
    <n v="405"/>
    <n v="49823"/>
    <n v="43397"/>
    <n v="805342"/>
    <n v="65531"/>
    <n v="5648"/>
    <n v="83000000"/>
  </r>
  <r>
    <s v="R03963"/>
    <x v="1"/>
    <x v="18"/>
    <x v="27"/>
    <x v="347"/>
    <n v="432"/>
    <n v="151"/>
    <n v="1852"/>
    <n v="50255"/>
    <n v="43548"/>
    <n v="807194"/>
    <n v="5616"/>
    <n v="18763"/>
    <n v="213000000"/>
  </r>
  <r>
    <s v="R03964"/>
    <x v="2"/>
    <x v="2"/>
    <x v="29"/>
    <x v="281"/>
    <n v="1009"/>
    <n v="156"/>
    <n v="2411"/>
    <n v="51264"/>
    <n v="43704"/>
    <n v="809605"/>
    <n v="15135"/>
    <n v="429"/>
    <n v="1380000000"/>
  </r>
  <r>
    <s v="R03965"/>
    <x v="4"/>
    <x v="13"/>
    <x v="21"/>
    <x v="102"/>
    <n v="3849"/>
    <n v="118"/>
    <n v="3027"/>
    <n v="55113"/>
    <n v="43822"/>
    <n v="812632"/>
    <n v="23094"/>
    <n v="19191"/>
    <n v="331000000"/>
  </r>
  <r>
    <s v="R03966"/>
    <x v="0"/>
    <x v="4"/>
    <x v="24"/>
    <x v="199"/>
    <n v="316"/>
    <n v="93"/>
    <n v="4087"/>
    <n v="55429"/>
    <n v="43915"/>
    <n v="816719"/>
    <n v="4740"/>
    <n v="17578"/>
    <n v="83000000"/>
  </r>
  <r>
    <s v="R03967"/>
    <x v="0"/>
    <x v="4"/>
    <x v="24"/>
    <x v="375"/>
    <n v="4216"/>
    <n v="108"/>
    <n v="162"/>
    <n v="59645"/>
    <n v="44023"/>
    <n v="816881"/>
    <n v="75888"/>
    <n v="12665"/>
    <n v="83000000"/>
  </r>
  <r>
    <s v="R03968"/>
    <x v="0"/>
    <x v="16"/>
    <x v="19"/>
    <x v="723"/>
    <n v="1365"/>
    <n v="133"/>
    <n v="2811"/>
    <n v="61010"/>
    <n v="44156"/>
    <n v="819692"/>
    <n v="12285"/>
    <n v="11889"/>
    <n v="83000000"/>
  </r>
  <r>
    <s v="R03969"/>
    <x v="0"/>
    <x v="0"/>
    <x v="0"/>
    <x v="485"/>
    <n v="4399"/>
    <n v="185"/>
    <n v="4646"/>
    <n v="65409"/>
    <n v="44341"/>
    <n v="824338"/>
    <n v="30793"/>
    <n v="17544"/>
    <n v="83000000"/>
  </r>
  <r>
    <s v="R03970"/>
    <x v="1"/>
    <x v="1"/>
    <x v="26"/>
    <x v="145"/>
    <n v="935"/>
    <n v="77"/>
    <n v="130"/>
    <n v="66344"/>
    <n v="44418"/>
    <n v="824468"/>
    <n v="4675"/>
    <n v="11566"/>
    <n v="213000000"/>
  </r>
  <r>
    <s v="R03971"/>
    <x v="2"/>
    <x v="7"/>
    <x v="7"/>
    <x v="616"/>
    <n v="3518"/>
    <n v="184"/>
    <n v="3167"/>
    <n v="69862"/>
    <n v="44602"/>
    <n v="827635"/>
    <n v="21108"/>
    <n v="14338"/>
    <n v="1380000000"/>
  </r>
  <r>
    <s v="R03972"/>
    <x v="0"/>
    <x v="19"/>
    <x v="35"/>
    <x v="517"/>
    <n v="3787"/>
    <n v="130"/>
    <n v="2700"/>
    <n v="73649"/>
    <n v="44732"/>
    <n v="830335"/>
    <n v="37870"/>
    <n v="19230"/>
    <n v="83000000"/>
  </r>
  <r>
    <s v="R03973"/>
    <x v="4"/>
    <x v="8"/>
    <x v="34"/>
    <x v="700"/>
    <n v="2768"/>
    <n v="23"/>
    <n v="3055"/>
    <n v="76417"/>
    <n v="44755"/>
    <n v="833390"/>
    <n v="49824"/>
    <n v="3084"/>
    <n v="331000000"/>
  </r>
  <r>
    <s v="R03974"/>
    <x v="4"/>
    <x v="8"/>
    <x v="34"/>
    <x v="395"/>
    <n v="495"/>
    <n v="146"/>
    <n v="2317"/>
    <n v="76912"/>
    <n v="44901"/>
    <n v="835707"/>
    <n v="6930"/>
    <n v="12801"/>
    <n v="331000000"/>
  </r>
  <r>
    <s v="R03975"/>
    <x v="3"/>
    <x v="10"/>
    <x v="10"/>
    <x v="369"/>
    <n v="3592"/>
    <n v="8"/>
    <n v="2951"/>
    <n v="80504"/>
    <n v="44909"/>
    <n v="838658"/>
    <n v="17960"/>
    <n v="9582"/>
    <n v="68000000"/>
  </r>
  <r>
    <s v="R03976"/>
    <x v="0"/>
    <x v="4"/>
    <x v="24"/>
    <x v="123"/>
    <n v="2232"/>
    <n v="157"/>
    <n v="4882"/>
    <n v="82736"/>
    <n v="45066"/>
    <n v="843540"/>
    <n v="33480"/>
    <n v="13084"/>
    <n v="83000000"/>
  </r>
  <r>
    <s v="R03977"/>
    <x v="0"/>
    <x v="16"/>
    <x v="19"/>
    <x v="257"/>
    <n v="4018"/>
    <n v="95"/>
    <n v="2412"/>
    <n v="86754"/>
    <n v="45161"/>
    <n v="845952"/>
    <n v="76342"/>
    <n v="13187"/>
    <n v="83000000"/>
  </r>
  <r>
    <s v="R03978"/>
    <x v="0"/>
    <x v="19"/>
    <x v="36"/>
    <x v="570"/>
    <n v="2935"/>
    <n v="76"/>
    <n v="1933"/>
    <n v="89689"/>
    <n v="45237"/>
    <n v="847885"/>
    <n v="17610"/>
    <n v="15491"/>
    <n v="83000000"/>
  </r>
  <r>
    <s v="R03979"/>
    <x v="0"/>
    <x v="16"/>
    <x v="19"/>
    <x v="712"/>
    <n v="4808"/>
    <n v="81"/>
    <n v="3505"/>
    <n v="94497"/>
    <n v="45318"/>
    <n v="851390"/>
    <n v="67312"/>
    <n v="11095"/>
    <n v="83000000"/>
  </r>
  <r>
    <s v="R03980"/>
    <x v="0"/>
    <x v="19"/>
    <x v="35"/>
    <x v="138"/>
    <n v="4445"/>
    <n v="171"/>
    <n v="2658"/>
    <n v="98942"/>
    <n v="45489"/>
    <n v="854048"/>
    <n v="40005"/>
    <n v="7060"/>
    <n v="83000000"/>
  </r>
  <r>
    <s v="R03981"/>
    <x v="4"/>
    <x v="12"/>
    <x v="17"/>
    <x v="118"/>
    <n v="2367"/>
    <n v="180"/>
    <n v="3132"/>
    <n v="101309"/>
    <n v="45669"/>
    <n v="857180"/>
    <n v="11835"/>
    <n v="18405"/>
    <n v="331000000"/>
  </r>
  <r>
    <s v="R03982"/>
    <x v="2"/>
    <x v="9"/>
    <x v="9"/>
    <x v="399"/>
    <n v="2584"/>
    <n v="85"/>
    <n v="2979"/>
    <n v="103893"/>
    <n v="45754"/>
    <n v="860159"/>
    <n v="46512"/>
    <n v="6407"/>
    <n v="1380000000"/>
  </r>
  <r>
    <s v="R03983"/>
    <x v="2"/>
    <x v="2"/>
    <x v="29"/>
    <x v="521"/>
    <n v="905"/>
    <n v="195"/>
    <n v="1346"/>
    <n v="104798"/>
    <n v="45949"/>
    <n v="861505"/>
    <n v="16290"/>
    <n v="12841"/>
    <n v="1380000000"/>
  </r>
  <r>
    <s v="R03984"/>
    <x v="3"/>
    <x v="6"/>
    <x v="6"/>
    <x v="41"/>
    <n v="3227"/>
    <n v="59"/>
    <n v="3800"/>
    <n v="108025"/>
    <n v="46008"/>
    <n v="865305"/>
    <n v="61313"/>
    <n v="12781"/>
    <n v="68000000"/>
  </r>
  <r>
    <s v="R03985"/>
    <x v="4"/>
    <x v="14"/>
    <x v="32"/>
    <x v="77"/>
    <n v="1827"/>
    <n v="150"/>
    <n v="2636"/>
    <n v="109852"/>
    <n v="46158"/>
    <n v="867941"/>
    <n v="27405"/>
    <n v="11588"/>
    <n v="331000000"/>
  </r>
  <r>
    <s v="R03986"/>
    <x v="0"/>
    <x v="19"/>
    <x v="36"/>
    <x v="711"/>
    <n v="3722"/>
    <n v="60"/>
    <n v="44"/>
    <n v="113574"/>
    <n v="46218"/>
    <n v="867985"/>
    <n v="55830"/>
    <n v="14329"/>
    <n v="83000000"/>
  </r>
  <r>
    <s v="R03987"/>
    <x v="2"/>
    <x v="9"/>
    <x v="25"/>
    <x v="123"/>
    <n v="2580"/>
    <n v="134"/>
    <n v="346"/>
    <n v="116154"/>
    <n v="46352"/>
    <n v="868331"/>
    <n v="36120"/>
    <n v="2914"/>
    <n v="1380000000"/>
  </r>
  <r>
    <s v="R03988"/>
    <x v="1"/>
    <x v="15"/>
    <x v="18"/>
    <x v="278"/>
    <n v="4597"/>
    <n v="171"/>
    <n v="4809"/>
    <n v="120751"/>
    <n v="46523"/>
    <n v="873140"/>
    <n v="36776"/>
    <n v="3996"/>
    <n v="213000000"/>
  </r>
  <r>
    <s v="R03989"/>
    <x v="1"/>
    <x v="15"/>
    <x v="18"/>
    <x v="202"/>
    <n v="1515"/>
    <n v="182"/>
    <n v="3793"/>
    <n v="122266"/>
    <n v="46705"/>
    <n v="876933"/>
    <n v="13635"/>
    <n v="5685"/>
    <n v="213000000"/>
  </r>
  <r>
    <s v="R03990"/>
    <x v="1"/>
    <x v="3"/>
    <x v="31"/>
    <x v="416"/>
    <n v="4622"/>
    <n v="74"/>
    <n v="4742"/>
    <n v="126888"/>
    <n v="46779"/>
    <n v="881675"/>
    <n v="41598"/>
    <n v="19678"/>
    <n v="213000000"/>
  </r>
  <r>
    <s v="R03991"/>
    <x v="0"/>
    <x v="0"/>
    <x v="0"/>
    <x v="398"/>
    <n v="4806"/>
    <n v="38"/>
    <n v="2416"/>
    <n v="131694"/>
    <n v="46817"/>
    <n v="884091"/>
    <n v="43254"/>
    <n v="1578"/>
    <n v="83000000"/>
  </r>
  <r>
    <s v="R03992"/>
    <x v="0"/>
    <x v="0"/>
    <x v="0"/>
    <x v="417"/>
    <n v="3003"/>
    <n v="121"/>
    <n v="4453"/>
    <n v="134697"/>
    <n v="46938"/>
    <n v="888544"/>
    <n v="54054"/>
    <n v="13411"/>
    <n v="83000000"/>
  </r>
  <r>
    <s v="R03993"/>
    <x v="3"/>
    <x v="10"/>
    <x v="11"/>
    <x v="443"/>
    <n v="111"/>
    <n v="186"/>
    <n v="2542"/>
    <n v="134808"/>
    <n v="47124"/>
    <n v="891086"/>
    <n v="1554"/>
    <n v="1295"/>
    <n v="68000000"/>
  </r>
  <r>
    <s v="R03994"/>
    <x v="3"/>
    <x v="6"/>
    <x v="6"/>
    <x v="380"/>
    <n v="1672"/>
    <n v="105"/>
    <n v="59"/>
    <n v="136480"/>
    <n v="47229"/>
    <n v="891145"/>
    <n v="21736"/>
    <n v="10400"/>
    <n v="68000000"/>
  </r>
  <r>
    <s v="R03995"/>
    <x v="3"/>
    <x v="11"/>
    <x v="12"/>
    <x v="250"/>
    <n v="2302"/>
    <n v="97"/>
    <n v="2345"/>
    <n v="138782"/>
    <n v="47326"/>
    <n v="893490"/>
    <n v="29926"/>
    <n v="8857"/>
    <n v="68000000"/>
  </r>
  <r>
    <s v="R03996"/>
    <x v="1"/>
    <x v="15"/>
    <x v="30"/>
    <x v="186"/>
    <n v="1650"/>
    <n v="132"/>
    <n v="4326"/>
    <n v="140432"/>
    <n v="47458"/>
    <n v="897816"/>
    <n v="14850"/>
    <n v="3862"/>
    <n v="213000000"/>
  </r>
  <r>
    <s v="R03997"/>
    <x v="0"/>
    <x v="16"/>
    <x v="19"/>
    <x v="484"/>
    <n v="4395"/>
    <n v="169"/>
    <n v="2844"/>
    <n v="144827"/>
    <n v="47627"/>
    <n v="660"/>
    <n v="43950"/>
    <n v="16472"/>
    <n v="83000000"/>
  </r>
  <r>
    <s v="R03998"/>
    <x v="1"/>
    <x v="3"/>
    <x v="31"/>
    <x v="476"/>
    <n v="2474"/>
    <n v="91"/>
    <n v="3766"/>
    <n v="147301"/>
    <n v="47718"/>
    <n v="4426"/>
    <n v="29688"/>
    <n v="12627"/>
    <n v="213000000"/>
  </r>
  <r>
    <s v="R03999"/>
    <x v="3"/>
    <x v="10"/>
    <x v="11"/>
    <x v="101"/>
    <n v="3995"/>
    <n v="13"/>
    <n v="447"/>
    <n v="151296"/>
    <n v="47731"/>
    <n v="4873"/>
    <n v="63920"/>
    <n v="11310"/>
    <n v="68000000"/>
  </r>
  <r>
    <s v="R04000"/>
    <x v="0"/>
    <x v="16"/>
    <x v="19"/>
    <x v="96"/>
    <n v="1890"/>
    <n v="154"/>
    <n v="2415"/>
    <n v="153186"/>
    <n v="47885"/>
    <n v="7288"/>
    <n v="20790"/>
    <n v="19573"/>
    <n v="83000000"/>
  </r>
  <r>
    <s v="R04001"/>
    <x v="4"/>
    <x v="8"/>
    <x v="8"/>
    <x v="169"/>
    <n v="306"/>
    <n v="15"/>
    <n v="4078"/>
    <n v="153492"/>
    <n v="47900"/>
    <n v="11366"/>
    <n v="5814"/>
    <n v="5795"/>
    <n v="331000000"/>
  </r>
  <r>
    <s v="R04002"/>
    <x v="2"/>
    <x v="9"/>
    <x v="9"/>
    <x v="49"/>
    <n v="120"/>
    <n v="129"/>
    <n v="4649"/>
    <n v="153612"/>
    <n v="48029"/>
    <n v="16015"/>
    <n v="1200"/>
    <n v="3874"/>
    <n v="1380000000"/>
  </r>
  <r>
    <s v="R04003"/>
    <x v="2"/>
    <x v="2"/>
    <x v="2"/>
    <x v="355"/>
    <n v="3101"/>
    <n v="146"/>
    <n v="3035"/>
    <n v="156713"/>
    <n v="48175"/>
    <n v="19050"/>
    <n v="24808"/>
    <n v="10410"/>
    <n v="1380000000"/>
  </r>
  <r>
    <s v="R04004"/>
    <x v="3"/>
    <x v="17"/>
    <x v="20"/>
    <x v="407"/>
    <n v="1277"/>
    <n v="150"/>
    <n v="2324"/>
    <n v="157990"/>
    <n v="48325"/>
    <n v="21374"/>
    <n v="8939"/>
    <n v="416"/>
    <n v="68000000"/>
  </r>
  <r>
    <s v="R04005"/>
    <x v="1"/>
    <x v="3"/>
    <x v="31"/>
    <x v="225"/>
    <n v="1427"/>
    <n v="168"/>
    <n v="4926"/>
    <n v="159417"/>
    <n v="48493"/>
    <n v="26300"/>
    <n v="11416"/>
    <n v="19001"/>
    <n v="213000000"/>
  </r>
  <r>
    <s v="R04006"/>
    <x v="4"/>
    <x v="13"/>
    <x v="21"/>
    <x v="602"/>
    <n v="3102"/>
    <n v="13"/>
    <n v="4057"/>
    <n v="162519"/>
    <n v="48506"/>
    <n v="30357"/>
    <n v="52734"/>
    <n v="18631"/>
    <n v="331000000"/>
  </r>
  <r>
    <s v="R04007"/>
    <x v="0"/>
    <x v="16"/>
    <x v="19"/>
    <x v="524"/>
    <n v="1185"/>
    <n v="174"/>
    <n v="37"/>
    <n v="163704"/>
    <n v="48680"/>
    <n v="30394"/>
    <n v="8295"/>
    <n v="18282"/>
    <n v="83000000"/>
  </r>
  <r>
    <s v="R04008"/>
    <x v="1"/>
    <x v="3"/>
    <x v="3"/>
    <x v="104"/>
    <n v="1455"/>
    <n v="62"/>
    <n v="1230"/>
    <n v="165159"/>
    <n v="48742"/>
    <n v="31624"/>
    <n v="24735"/>
    <n v="10673"/>
    <n v="213000000"/>
  </r>
  <r>
    <s v="R04009"/>
    <x v="3"/>
    <x v="11"/>
    <x v="33"/>
    <x v="213"/>
    <n v="1179"/>
    <n v="7"/>
    <n v="288"/>
    <n v="166338"/>
    <n v="48749"/>
    <n v="31912"/>
    <n v="14148"/>
    <n v="7817"/>
    <n v="68000000"/>
  </r>
  <r>
    <s v="R04010"/>
    <x v="1"/>
    <x v="18"/>
    <x v="23"/>
    <x v="179"/>
    <n v="1346"/>
    <n v="26"/>
    <n v="4797"/>
    <n v="167684"/>
    <n v="48775"/>
    <n v="36709"/>
    <n v="13460"/>
    <n v="12666"/>
    <n v="213000000"/>
  </r>
  <r>
    <s v="R04011"/>
    <x v="3"/>
    <x v="11"/>
    <x v="33"/>
    <x v="161"/>
    <n v="628"/>
    <n v="110"/>
    <n v="2381"/>
    <n v="168312"/>
    <n v="48885"/>
    <n v="39090"/>
    <n v="6280"/>
    <n v="15225"/>
    <n v="68000000"/>
  </r>
  <r>
    <s v="R04012"/>
    <x v="2"/>
    <x v="9"/>
    <x v="25"/>
    <x v="711"/>
    <n v="1214"/>
    <n v="39"/>
    <n v="203"/>
    <n v="169526"/>
    <n v="48924"/>
    <n v="39293"/>
    <n v="6070"/>
    <n v="5919"/>
    <n v="1380000000"/>
  </r>
  <r>
    <s v="R04013"/>
    <x v="2"/>
    <x v="2"/>
    <x v="2"/>
    <x v="381"/>
    <n v="1961"/>
    <n v="155"/>
    <n v="1043"/>
    <n v="171487"/>
    <n v="49079"/>
    <n v="40336"/>
    <n v="17649"/>
    <n v="1242"/>
    <n v="1380000000"/>
  </r>
  <r>
    <s v="R04014"/>
    <x v="1"/>
    <x v="15"/>
    <x v="18"/>
    <x v="258"/>
    <n v="2995"/>
    <n v="67"/>
    <n v="1620"/>
    <n v="174482"/>
    <n v="49146"/>
    <n v="41956"/>
    <n v="35940"/>
    <n v="13081"/>
    <n v="213000000"/>
  </r>
  <r>
    <s v="R04015"/>
    <x v="4"/>
    <x v="8"/>
    <x v="8"/>
    <x v="47"/>
    <n v="4612"/>
    <n v="122"/>
    <n v="2959"/>
    <n v="179094"/>
    <n v="49268"/>
    <n v="44915"/>
    <n v="69180"/>
    <n v="889"/>
    <n v="331000000"/>
  </r>
  <r>
    <s v="R04016"/>
    <x v="0"/>
    <x v="4"/>
    <x v="4"/>
    <x v="284"/>
    <n v="4940"/>
    <n v="60"/>
    <n v="2443"/>
    <n v="184034"/>
    <n v="49328"/>
    <n v="47358"/>
    <n v="83980"/>
    <n v="7330"/>
    <n v="83000000"/>
  </r>
  <r>
    <s v="R04017"/>
    <x v="3"/>
    <x v="6"/>
    <x v="22"/>
    <x v="266"/>
    <n v="1547"/>
    <n v="165"/>
    <n v="3836"/>
    <n v="185581"/>
    <n v="49493"/>
    <n v="51194"/>
    <n v="9282"/>
    <n v="10048"/>
    <n v="68000000"/>
  </r>
  <r>
    <s v="R04018"/>
    <x v="0"/>
    <x v="19"/>
    <x v="36"/>
    <x v="388"/>
    <n v="4915"/>
    <n v="127"/>
    <n v="3123"/>
    <n v="190496"/>
    <n v="49620"/>
    <n v="54317"/>
    <n v="88470"/>
    <n v="13174"/>
    <n v="83000000"/>
  </r>
  <r>
    <s v="R04019"/>
    <x v="2"/>
    <x v="5"/>
    <x v="13"/>
    <x v="412"/>
    <n v="2858"/>
    <n v="107"/>
    <n v="3731"/>
    <n v="193354"/>
    <n v="49727"/>
    <n v="58048"/>
    <n v="20006"/>
    <n v="10245"/>
    <n v="1380000000"/>
  </r>
  <r>
    <s v="R04020"/>
    <x v="4"/>
    <x v="12"/>
    <x v="14"/>
    <x v="590"/>
    <n v="761"/>
    <n v="151"/>
    <n v="3257"/>
    <n v="194115"/>
    <n v="49878"/>
    <n v="61305"/>
    <n v="12176"/>
    <n v="19248"/>
    <n v="331000000"/>
  </r>
  <r>
    <s v="R04021"/>
    <x v="4"/>
    <x v="12"/>
    <x v="14"/>
    <x v="552"/>
    <n v="2366"/>
    <n v="155"/>
    <n v="3756"/>
    <n v="196481"/>
    <n v="50033"/>
    <n v="65061"/>
    <n v="30758"/>
    <n v="8408"/>
    <n v="331000000"/>
  </r>
  <r>
    <s v="R04022"/>
    <x v="0"/>
    <x v="0"/>
    <x v="0"/>
    <x v="580"/>
    <n v="4206"/>
    <n v="168"/>
    <n v="4448"/>
    <n v="200687"/>
    <n v="201"/>
    <n v="69509"/>
    <n v="67296"/>
    <n v="8537"/>
    <n v="83000000"/>
  </r>
  <r>
    <s v="R04023"/>
    <x v="2"/>
    <x v="7"/>
    <x v="7"/>
    <x v="310"/>
    <n v="1841"/>
    <n v="145"/>
    <n v="1137"/>
    <n v="202528"/>
    <n v="346"/>
    <n v="70646"/>
    <n v="31297"/>
    <n v="1428"/>
    <n v="1380000000"/>
  </r>
  <r>
    <s v="R04024"/>
    <x v="0"/>
    <x v="16"/>
    <x v="19"/>
    <x v="326"/>
    <n v="4902"/>
    <n v="48"/>
    <n v="2561"/>
    <n v="207430"/>
    <n v="394"/>
    <n v="73207"/>
    <n v="39216"/>
    <n v="2655"/>
    <n v="83000000"/>
  </r>
  <r>
    <s v="R04025"/>
    <x v="1"/>
    <x v="15"/>
    <x v="30"/>
    <x v="225"/>
    <n v="1496"/>
    <n v="153"/>
    <n v="545"/>
    <n v="208926"/>
    <n v="547"/>
    <n v="73752"/>
    <n v="22440"/>
    <n v="10264"/>
    <n v="213000000"/>
  </r>
  <r>
    <s v="R04026"/>
    <x v="4"/>
    <x v="14"/>
    <x v="16"/>
    <x v="159"/>
    <n v="3919"/>
    <n v="2"/>
    <n v="4377"/>
    <n v="212845"/>
    <n v="549"/>
    <n v="78129"/>
    <n v="54866"/>
    <n v="8040"/>
    <n v="331000000"/>
  </r>
  <r>
    <s v="R04027"/>
    <x v="4"/>
    <x v="14"/>
    <x v="16"/>
    <x v="627"/>
    <n v="3088"/>
    <n v="76"/>
    <n v="672"/>
    <n v="215933"/>
    <n v="625"/>
    <n v="78801"/>
    <n v="49408"/>
    <n v="11765"/>
    <n v="331000000"/>
  </r>
  <r>
    <s v="R04028"/>
    <x v="1"/>
    <x v="18"/>
    <x v="23"/>
    <x v="515"/>
    <n v="1243"/>
    <n v="165"/>
    <n v="759"/>
    <n v="217176"/>
    <n v="790"/>
    <n v="79560"/>
    <n v="11187"/>
    <n v="5182"/>
    <n v="213000000"/>
  </r>
  <r>
    <s v="R04029"/>
    <x v="2"/>
    <x v="2"/>
    <x v="29"/>
    <x v="525"/>
    <n v="4582"/>
    <n v="141"/>
    <n v="1344"/>
    <n v="221758"/>
    <n v="931"/>
    <n v="80904"/>
    <n v="73312"/>
    <n v="16722"/>
    <n v="1380000000"/>
  </r>
  <r>
    <s v="R04030"/>
    <x v="4"/>
    <x v="12"/>
    <x v="17"/>
    <x v="91"/>
    <n v="4906"/>
    <n v="128"/>
    <n v="519"/>
    <n v="226664"/>
    <n v="1059"/>
    <n v="81423"/>
    <n v="78496"/>
    <n v="321"/>
    <n v="331000000"/>
  </r>
  <r>
    <s v="R04031"/>
    <x v="3"/>
    <x v="11"/>
    <x v="12"/>
    <x v="450"/>
    <n v="2043"/>
    <n v="91"/>
    <n v="4205"/>
    <n v="228707"/>
    <n v="1150"/>
    <n v="85628"/>
    <n v="38817"/>
    <n v="16719"/>
    <n v="68000000"/>
  </r>
  <r>
    <s v="R04032"/>
    <x v="3"/>
    <x v="10"/>
    <x v="11"/>
    <x v="672"/>
    <n v="3376"/>
    <n v="122"/>
    <n v="3615"/>
    <n v="232083"/>
    <n v="1272"/>
    <n v="89243"/>
    <n v="50640"/>
    <n v="5271"/>
    <n v="68000000"/>
  </r>
  <r>
    <s v="R04033"/>
    <x v="2"/>
    <x v="9"/>
    <x v="9"/>
    <x v="191"/>
    <n v="516"/>
    <n v="117"/>
    <n v="4775"/>
    <n v="232599"/>
    <n v="1389"/>
    <n v="94018"/>
    <n v="9804"/>
    <n v="5214"/>
    <n v="1380000000"/>
  </r>
  <r>
    <s v="R04034"/>
    <x v="1"/>
    <x v="1"/>
    <x v="1"/>
    <x v="599"/>
    <n v="834"/>
    <n v="10"/>
    <n v="1601"/>
    <n v="233433"/>
    <n v="1399"/>
    <n v="95619"/>
    <n v="9174"/>
    <n v="18409"/>
    <n v="213000000"/>
  </r>
  <r>
    <s v="R04035"/>
    <x v="0"/>
    <x v="19"/>
    <x v="36"/>
    <x v="291"/>
    <n v="623"/>
    <n v="167"/>
    <n v="3614"/>
    <n v="234056"/>
    <n v="1566"/>
    <n v="99233"/>
    <n v="10591"/>
    <n v="8598"/>
    <n v="83000000"/>
  </r>
  <r>
    <s v="R04036"/>
    <x v="2"/>
    <x v="7"/>
    <x v="7"/>
    <x v="240"/>
    <n v="1047"/>
    <n v="3"/>
    <n v="1822"/>
    <n v="235103"/>
    <n v="1569"/>
    <n v="101055"/>
    <n v="19893"/>
    <n v="16480"/>
    <n v="1380000000"/>
  </r>
  <r>
    <s v="R04037"/>
    <x v="0"/>
    <x v="0"/>
    <x v="0"/>
    <x v="441"/>
    <n v="1564"/>
    <n v="161"/>
    <n v="2024"/>
    <n v="236667"/>
    <n v="1730"/>
    <n v="103079"/>
    <n v="14076"/>
    <n v="19236"/>
    <n v="83000000"/>
  </r>
  <r>
    <s v="R04038"/>
    <x v="2"/>
    <x v="9"/>
    <x v="25"/>
    <x v="268"/>
    <n v="3982"/>
    <n v="192"/>
    <n v="1184"/>
    <n v="240649"/>
    <n v="1922"/>
    <n v="104263"/>
    <n v="23892"/>
    <n v="18787"/>
    <n v="1380000000"/>
  </r>
  <r>
    <s v="R04039"/>
    <x v="3"/>
    <x v="17"/>
    <x v="28"/>
    <x v="696"/>
    <n v="496"/>
    <n v="183"/>
    <n v="3773"/>
    <n v="241145"/>
    <n v="2105"/>
    <n v="108036"/>
    <n v="5456"/>
    <n v="3134"/>
    <n v="68000000"/>
  </r>
  <r>
    <s v="R04040"/>
    <x v="1"/>
    <x v="15"/>
    <x v="18"/>
    <x v="565"/>
    <n v="2429"/>
    <n v="9"/>
    <n v="379"/>
    <n v="243574"/>
    <n v="2114"/>
    <n v="108415"/>
    <n v="36435"/>
    <n v="3831"/>
    <n v="213000000"/>
  </r>
  <r>
    <s v="R04041"/>
    <x v="3"/>
    <x v="11"/>
    <x v="12"/>
    <x v="119"/>
    <n v="2263"/>
    <n v="80"/>
    <n v="2127"/>
    <n v="245837"/>
    <n v="2194"/>
    <n v="110542"/>
    <n v="22630"/>
    <n v="10679"/>
    <n v="68000000"/>
  </r>
  <r>
    <s v="R04042"/>
    <x v="1"/>
    <x v="1"/>
    <x v="26"/>
    <x v="394"/>
    <n v="542"/>
    <n v="70"/>
    <n v="1294"/>
    <n v="246379"/>
    <n v="2264"/>
    <n v="111836"/>
    <n v="8130"/>
    <n v="6930"/>
    <n v="213000000"/>
  </r>
  <r>
    <s v="R04043"/>
    <x v="0"/>
    <x v="4"/>
    <x v="4"/>
    <x v="449"/>
    <n v="915"/>
    <n v="102"/>
    <n v="615"/>
    <n v="247294"/>
    <n v="2366"/>
    <n v="112451"/>
    <n v="11895"/>
    <n v="916"/>
    <n v="83000000"/>
  </r>
  <r>
    <s v="R04044"/>
    <x v="2"/>
    <x v="2"/>
    <x v="2"/>
    <x v="182"/>
    <n v="1801"/>
    <n v="191"/>
    <n v="435"/>
    <n v="249095"/>
    <n v="2557"/>
    <n v="112886"/>
    <n v="10806"/>
    <n v="2130"/>
    <n v="1380000000"/>
  </r>
  <r>
    <s v="R04045"/>
    <x v="4"/>
    <x v="13"/>
    <x v="15"/>
    <x v="387"/>
    <n v="3082"/>
    <n v="140"/>
    <n v="3149"/>
    <n v="252177"/>
    <n v="2697"/>
    <n v="116035"/>
    <n v="18492"/>
    <n v="5691"/>
    <n v="331000000"/>
  </r>
  <r>
    <s v="R04046"/>
    <x v="4"/>
    <x v="13"/>
    <x v="21"/>
    <x v="37"/>
    <n v="81"/>
    <n v="21"/>
    <n v="1547"/>
    <n v="252258"/>
    <n v="2718"/>
    <n v="117582"/>
    <n v="1377"/>
    <n v="14673"/>
    <n v="331000000"/>
  </r>
  <r>
    <s v="R04047"/>
    <x v="1"/>
    <x v="1"/>
    <x v="26"/>
    <x v="655"/>
    <n v="1179"/>
    <n v="55"/>
    <n v="4890"/>
    <n v="253437"/>
    <n v="2773"/>
    <n v="122472"/>
    <n v="20043"/>
    <n v="4301"/>
    <n v="213000000"/>
  </r>
  <r>
    <s v="R04048"/>
    <x v="1"/>
    <x v="3"/>
    <x v="3"/>
    <x v="468"/>
    <n v="165"/>
    <n v="121"/>
    <n v="1134"/>
    <n v="253602"/>
    <n v="2894"/>
    <n v="123606"/>
    <n v="1980"/>
    <n v="6353"/>
    <n v="213000000"/>
  </r>
  <r>
    <s v="R04049"/>
    <x v="3"/>
    <x v="17"/>
    <x v="20"/>
    <x v="407"/>
    <n v="2255"/>
    <n v="192"/>
    <n v="451"/>
    <n v="255857"/>
    <n v="3086"/>
    <n v="124057"/>
    <n v="31570"/>
    <n v="13147"/>
    <n v="68000000"/>
  </r>
  <r>
    <s v="R04050"/>
    <x v="4"/>
    <x v="8"/>
    <x v="34"/>
    <x v="326"/>
    <n v="2071"/>
    <n v="91"/>
    <n v="4355"/>
    <n v="257928"/>
    <n v="3177"/>
    <n v="128412"/>
    <n v="31065"/>
    <n v="633"/>
    <n v="331000000"/>
  </r>
  <r>
    <s v="R04051"/>
    <x v="3"/>
    <x v="17"/>
    <x v="28"/>
    <x v="598"/>
    <n v="806"/>
    <n v="96"/>
    <n v="2705"/>
    <n v="258734"/>
    <n v="3273"/>
    <n v="131117"/>
    <n v="4030"/>
    <n v="4448"/>
    <n v="68000000"/>
  </r>
  <r>
    <s v="R04052"/>
    <x v="0"/>
    <x v="0"/>
    <x v="0"/>
    <x v="452"/>
    <n v="2738"/>
    <n v="140"/>
    <n v="711"/>
    <n v="261472"/>
    <n v="3413"/>
    <n v="131828"/>
    <n v="32856"/>
    <n v="12934"/>
    <n v="83000000"/>
  </r>
  <r>
    <s v="R04053"/>
    <x v="4"/>
    <x v="14"/>
    <x v="32"/>
    <x v="451"/>
    <n v="331"/>
    <n v="0"/>
    <n v="3689"/>
    <n v="261803"/>
    <n v="3413"/>
    <n v="135517"/>
    <n v="2979"/>
    <n v="1723"/>
    <n v="331000000"/>
  </r>
  <r>
    <s v="R04054"/>
    <x v="0"/>
    <x v="0"/>
    <x v="0"/>
    <x v="78"/>
    <n v="3590"/>
    <n v="37"/>
    <n v="1978"/>
    <n v="265393"/>
    <n v="3450"/>
    <n v="137495"/>
    <n v="17950"/>
    <n v="1125"/>
    <n v="83000000"/>
  </r>
  <r>
    <s v="R04055"/>
    <x v="2"/>
    <x v="9"/>
    <x v="9"/>
    <x v="409"/>
    <n v="1534"/>
    <n v="185"/>
    <n v="3960"/>
    <n v="266927"/>
    <n v="3635"/>
    <n v="141455"/>
    <n v="21476"/>
    <n v="12216"/>
    <n v="1380000000"/>
  </r>
  <r>
    <s v="R04056"/>
    <x v="3"/>
    <x v="6"/>
    <x v="22"/>
    <x v="571"/>
    <n v="180"/>
    <n v="152"/>
    <n v="3797"/>
    <n v="267107"/>
    <n v="3787"/>
    <n v="145252"/>
    <n v="2700"/>
    <n v="16526"/>
    <n v="68000000"/>
  </r>
  <r>
    <s v="R04057"/>
    <x v="1"/>
    <x v="15"/>
    <x v="18"/>
    <x v="631"/>
    <n v="1316"/>
    <n v="41"/>
    <n v="2699"/>
    <n v="268423"/>
    <n v="3828"/>
    <n v="147951"/>
    <n v="6580"/>
    <n v="12048"/>
    <n v="213000000"/>
  </r>
  <r>
    <s v="R04058"/>
    <x v="4"/>
    <x v="12"/>
    <x v="14"/>
    <x v="159"/>
    <n v="1106"/>
    <n v="84"/>
    <n v="166"/>
    <n v="269529"/>
    <n v="3912"/>
    <n v="148117"/>
    <n v="11060"/>
    <n v="19433"/>
    <n v="331000000"/>
  </r>
  <r>
    <s v="R04059"/>
    <x v="3"/>
    <x v="6"/>
    <x v="22"/>
    <x v="387"/>
    <n v="1589"/>
    <n v="160"/>
    <n v="4588"/>
    <n v="271118"/>
    <n v="4072"/>
    <n v="152705"/>
    <n v="25424"/>
    <n v="12234"/>
    <n v="68000000"/>
  </r>
  <r>
    <s v="R04060"/>
    <x v="1"/>
    <x v="15"/>
    <x v="18"/>
    <x v="674"/>
    <n v="2486"/>
    <n v="184"/>
    <n v="2119"/>
    <n v="273604"/>
    <n v="4256"/>
    <n v="154824"/>
    <n v="34804"/>
    <n v="19097"/>
    <n v="213000000"/>
  </r>
  <r>
    <s v="R04061"/>
    <x v="2"/>
    <x v="2"/>
    <x v="2"/>
    <x v="660"/>
    <n v="2590"/>
    <n v="36"/>
    <n v="2546"/>
    <n v="276194"/>
    <n v="4292"/>
    <n v="157370"/>
    <n v="38850"/>
    <n v="1639"/>
    <n v="1380000000"/>
  </r>
  <r>
    <s v="R04062"/>
    <x v="4"/>
    <x v="12"/>
    <x v="14"/>
    <x v="698"/>
    <n v="2240"/>
    <n v="184"/>
    <n v="1108"/>
    <n v="278434"/>
    <n v="4476"/>
    <n v="158478"/>
    <n v="13440"/>
    <n v="4908"/>
    <n v="331000000"/>
  </r>
  <r>
    <s v="R04063"/>
    <x v="0"/>
    <x v="19"/>
    <x v="35"/>
    <x v="204"/>
    <n v="487"/>
    <n v="97"/>
    <n v="1840"/>
    <n v="278921"/>
    <n v="4573"/>
    <n v="160318"/>
    <n v="2922"/>
    <n v="19077"/>
    <n v="83000000"/>
  </r>
  <r>
    <s v="R04064"/>
    <x v="2"/>
    <x v="9"/>
    <x v="9"/>
    <x v="235"/>
    <n v="611"/>
    <n v="61"/>
    <n v="2938"/>
    <n v="279532"/>
    <n v="4634"/>
    <n v="163256"/>
    <n v="3055"/>
    <n v="98"/>
    <n v="1380000000"/>
  </r>
  <r>
    <s v="R04065"/>
    <x v="1"/>
    <x v="1"/>
    <x v="1"/>
    <x v="7"/>
    <n v="3420"/>
    <n v="130"/>
    <n v="2854"/>
    <n v="282952"/>
    <n v="4764"/>
    <n v="166110"/>
    <n v="17100"/>
    <n v="16599"/>
    <n v="213000000"/>
  </r>
  <r>
    <s v="R04066"/>
    <x v="4"/>
    <x v="14"/>
    <x v="32"/>
    <x v="439"/>
    <n v="3194"/>
    <n v="29"/>
    <n v="3214"/>
    <n v="286146"/>
    <n v="4793"/>
    <n v="169324"/>
    <n v="25552"/>
    <n v="18162"/>
    <n v="331000000"/>
  </r>
  <r>
    <s v="R04067"/>
    <x v="4"/>
    <x v="8"/>
    <x v="34"/>
    <x v="600"/>
    <n v="1397"/>
    <n v="194"/>
    <n v="890"/>
    <n v="287543"/>
    <n v="4987"/>
    <n v="170214"/>
    <n v="12573"/>
    <n v="12006"/>
    <n v="331000000"/>
  </r>
  <r>
    <s v="R04068"/>
    <x v="2"/>
    <x v="5"/>
    <x v="13"/>
    <x v="43"/>
    <n v="1456"/>
    <n v="190"/>
    <n v="1334"/>
    <n v="288999"/>
    <n v="5177"/>
    <n v="171548"/>
    <n v="11648"/>
    <n v="6581"/>
    <n v="1380000000"/>
  </r>
  <r>
    <s v="R04069"/>
    <x v="4"/>
    <x v="13"/>
    <x v="15"/>
    <x v="32"/>
    <n v="2193"/>
    <n v="81"/>
    <n v="3440"/>
    <n v="291192"/>
    <n v="5258"/>
    <n v="174988"/>
    <n v="21930"/>
    <n v="10711"/>
    <n v="331000000"/>
  </r>
  <r>
    <s v="R04070"/>
    <x v="1"/>
    <x v="3"/>
    <x v="31"/>
    <x v="2"/>
    <n v="3074"/>
    <n v="22"/>
    <n v="1719"/>
    <n v="294266"/>
    <n v="5280"/>
    <n v="176707"/>
    <n v="36888"/>
    <n v="10252"/>
    <n v="213000000"/>
  </r>
  <r>
    <s v="R04071"/>
    <x v="2"/>
    <x v="7"/>
    <x v="7"/>
    <x v="700"/>
    <n v="1337"/>
    <n v="199"/>
    <n v="2860"/>
    <n v="295603"/>
    <n v="5479"/>
    <n v="179567"/>
    <n v="20055"/>
    <n v="4330"/>
    <n v="1380000000"/>
  </r>
  <r>
    <s v="R04072"/>
    <x v="0"/>
    <x v="0"/>
    <x v="0"/>
    <x v="593"/>
    <n v="4422"/>
    <n v="65"/>
    <n v="970"/>
    <n v="300025"/>
    <n v="5544"/>
    <n v="180537"/>
    <n v="84018"/>
    <n v="7250"/>
    <n v="83000000"/>
  </r>
  <r>
    <s v="R04073"/>
    <x v="2"/>
    <x v="7"/>
    <x v="7"/>
    <x v="57"/>
    <n v="2200"/>
    <n v="188"/>
    <n v="3512"/>
    <n v="302225"/>
    <n v="5732"/>
    <n v="184049"/>
    <n v="33000"/>
    <n v="4338"/>
    <n v="1380000000"/>
  </r>
  <r>
    <s v="R04074"/>
    <x v="2"/>
    <x v="9"/>
    <x v="9"/>
    <x v="193"/>
    <n v="4497"/>
    <n v="1"/>
    <n v="66"/>
    <n v="306722"/>
    <n v="5733"/>
    <n v="184115"/>
    <n v="26982"/>
    <n v="1759"/>
    <n v="1380000000"/>
  </r>
  <r>
    <s v="R04075"/>
    <x v="0"/>
    <x v="16"/>
    <x v="19"/>
    <x v="157"/>
    <n v="2867"/>
    <n v="154"/>
    <n v="3845"/>
    <n v="309589"/>
    <n v="5887"/>
    <n v="187960"/>
    <n v="14335"/>
    <n v="17631"/>
    <n v="83000000"/>
  </r>
  <r>
    <s v="R04076"/>
    <x v="1"/>
    <x v="15"/>
    <x v="30"/>
    <x v="519"/>
    <n v="4583"/>
    <n v="175"/>
    <n v="837"/>
    <n v="314172"/>
    <n v="6062"/>
    <n v="188797"/>
    <n v="27498"/>
    <n v="14520"/>
    <n v="213000000"/>
  </r>
  <r>
    <s v="R04077"/>
    <x v="3"/>
    <x v="11"/>
    <x v="12"/>
    <x v="321"/>
    <n v="3882"/>
    <n v="62"/>
    <n v="926"/>
    <n v="318054"/>
    <n v="6124"/>
    <n v="189723"/>
    <n v="65994"/>
    <n v="12973"/>
    <n v="68000000"/>
  </r>
  <r>
    <s v="R04078"/>
    <x v="3"/>
    <x v="11"/>
    <x v="33"/>
    <x v="689"/>
    <n v="2114"/>
    <n v="4"/>
    <n v="3605"/>
    <n v="320168"/>
    <n v="6128"/>
    <n v="193328"/>
    <n v="29596"/>
    <n v="15115"/>
    <n v="68000000"/>
  </r>
  <r>
    <s v="R04079"/>
    <x v="0"/>
    <x v="0"/>
    <x v="0"/>
    <x v="656"/>
    <n v="2136"/>
    <n v="128"/>
    <n v="340"/>
    <n v="322304"/>
    <n v="6256"/>
    <n v="193668"/>
    <n v="38448"/>
    <n v="17504"/>
    <n v="83000000"/>
  </r>
  <r>
    <s v="R04080"/>
    <x v="1"/>
    <x v="15"/>
    <x v="30"/>
    <x v="656"/>
    <n v="78"/>
    <n v="149"/>
    <n v="3749"/>
    <n v="322382"/>
    <n v="6405"/>
    <n v="197417"/>
    <n v="1170"/>
    <n v="16704"/>
    <n v="213000000"/>
  </r>
  <r>
    <s v="R04081"/>
    <x v="4"/>
    <x v="14"/>
    <x v="32"/>
    <x v="523"/>
    <n v="377"/>
    <n v="73"/>
    <n v="101"/>
    <n v="322759"/>
    <n v="6478"/>
    <n v="197518"/>
    <n v="3770"/>
    <n v="18224"/>
    <n v="331000000"/>
  </r>
  <r>
    <s v="R04082"/>
    <x v="0"/>
    <x v="16"/>
    <x v="19"/>
    <x v="717"/>
    <n v="164"/>
    <n v="108"/>
    <n v="3385"/>
    <n v="322923"/>
    <n v="6586"/>
    <n v="200903"/>
    <n v="2460"/>
    <n v="4995"/>
    <n v="83000000"/>
  </r>
  <r>
    <s v="R04083"/>
    <x v="3"/>
    <x v="10"/>
    <x v="11"/>
    <x v="724"/>
    <n v="4844"/>
    <n v="23"/>
    <n v="1133"/>
    <n v="327767"/>
    <n v="6609"/>
    <n v="202036"/>
    <n v="87192"/>
    <n v="10454"/>
    <n v="68000000"/>
  </r>
  <r>
    <s v="R04084"/>
    <x v="1"/>
    <x v="1"/>
    <x v="1"/>
    <x v="289"/>
    <n v="1720"/>
    <n v="58"/>
    <n v="2389"/>
    <n v="329487"/>
    <n v="6667"/>
    <n v="204425"/>
    <n v="13760"/>
    <n v="18971"/>
    <n v="213000000"/>
  </r>
  <r>
    <s v="R04085"/>
    <x v="2"/>
    <x v="7"/>
    <x v="7"/>
    <x v="264"/>
    <n v="2984"/>
    <n v="177"/>
    <n v="827"/>
    <n v="332471"/>
    <n v="6844"/>
    <n v="205252"/>
    <n v="32824"/>
    <n v="19946"/>
    <n v="1380000000"/>
  </r>
  <r>
    <s v="R04086"/>
    <x v="1"/>
    <x v="18"/>
    <x v="27"/>
    <x v="687"/>
    <n v="154"/>
    <n v="22"/>
    <n v="2726"/>
    <n v="332625"/>
    <n v="6866"/>
    <n v="207978"/>
    <n v="2772"/>
    <n v="1073"/>
    <n v="213000000"/>
  </r>
  <r>
    <s v="R04087"/>
    <x v="1"/>
    <x v="18"/>
    <x v="23"/>
    <x v="159"/>
    <n v="1146"/>
    <n v="145"/>
    <n v="2181"/>
    <n v="333771"/>
    <n v="7011"/>
    <n v="210159"/>
    <n v="6876"/>
    <n v="4178"/>
    <n v="213000000"/>
  </r>
  <r>
    <s v="R04088"/>
    <x v="3"/>
    <x v="10"/>
    <x v="11"/>
    <x v="372"/>
    <n v="1063"/>
    <n v="88"/>
    <n v="384"/>
    <n v="334834"/>
    <n v="7099"/>
    <n v="210543"/>
    <n v="5315"/>
    <n v="6387"/>
    <n v="68000000"/>
  </r>
  <r>
    <s v="R04089"/>
    <x v="3"/>
    <x v="11"/>
    <x v="33"/>
    <x v="324"/>
    <n v="2216"/>
    <n v="21"/>
    <n v="597"/>
    <n v="337050"/>
    <n v="7120"/>
    <n v="211140"/>
    <n v="37672"/>
    <n v="8416"/>
    <n v="68000000"/>
  </r>
  <r>
    <s v="R04090"/>
    <x v="4"/>
    <x v="13"/>
    <x v="21"/>
    <x v="218"/>
    <n v="2839"/>
    <n v="43"/>
    <n v="8"/>
    <n v="339889"/>
    <n v="7163"/>
    <n v="211148"/>
    <n v="25551"/>
    <n v="3037"/>
    <n v="331000000"/>
  </r>
  <r>
    <s v="R04091"/>
    <x v="4"/>
    <x v="14"/>
    <x v="16"/>
    <x v="264"/>
    <n v="1463"/>
    <n v="43"/>
    <n v="4231"/>
    <n v="341352"/>
    <n v="7206"/>
    <n v="215379"/>
    <n v="26334"/>
    <n v="15722"/>
    <n v="331000000"/>
  </r>
  <r>
    <s v="R04092"/>
    <x v="0"/>
    <x v="4"/>
    <x v="24"/>
    <x v="239"/>
    <n v="3470"/>
    <n v="36"/>
    <n v="1313"/>
    <n v="344822"/>
    <n v="7242"/>
    <n v="216692"/>
    <n v="45110"/>
    <n v="14446"/>
    <n v="83000000"/>
  </r>
  <r>
    <s v="R04093"/>
    <x v="2"/>
    <x v="7"/>
    <x v="7"/>
    <x v="60"/>
    <n v="1516"/>
    <n v="6"/>
    <n v="978"/>
    <n v="346338"/>
    <n v="7248"/>
    <n v="217670"/>
    <n v="25772"/>
    <n v="19019"/>
    <n v="1380000000"/>
  </r>
  <r>
    <s v="R04094"/>
    <x v="4"/>
    <x v="8"/>
    <x v="8"/>
    <x v="37"/>
    <n v="3050"/>
    <n v="23"/>
    <n v="3723"/>
    <n v="349388"/>
    <n v="7271"/>
    <n v="221393"/>
    <n v="30500"/>
    <n v="16539"/>
    <n v="331000000"/>
  </r>
  <r>
    <s v="R04095"/>
    <x v="3"/>
    <x v="10"/>
    <x v="11"/>
    <x v="67"/>
    <n v="4423"/>
    <n v="168"/>
    <n v="2090"/>
    <n v="353811"/>
    <n v="7439"/>
    <n v="223483"/>
    <n v="44230"/>
    <n v="3274"/>
    <n v="68000000"/>
  </r>
  <r>
    <s v="R04096"/>
    <x v="1"/>
    <x v="3"/>
    <x v="31"/>
    <x v="200"/>
    <n v="1526"/>
    <n v="69"/>
    <n v="3176"/>
    <n v="355337"/>
    <n v="7508"/>
    <n v="226659"/>
    <n v="7630"/>
    <n v="16481"/>
    <n v="213000000"/>
  </r>
  <r>
    <s v="R04097"/>
    <x v="0"/>
    <x v="16"/>
    <x v="19"/>
    <x v="336"/>
    <n v="3610"/>
    <n v="70"/>
    <n v="1847"/>
    <n v="358947"/>
    <n v="7578"/>
    <n v="228506"/>
    <n v="18050"/>
    <n v="16084"/>
    <n v="83000000"/>
  </r>
  <r>
    <s v="R04098"/>
    <x v="4"/>
    <x v="13"/>
    <x v="21"/>
    <x v="532"/>
    <n v="2392"/>
    <n v="145"/>
    <n v="3102"/>
    <n v="361339"/>
    <n v="7723"/>
    <n v="231608"/>
    <n v="19136"/>
    <n v="14307"/>
    <n v="331000000"/>
  </r>
  <r>
    <s v="R04099"/>
    <x v="1"/>
    <x v="3"/>
    <x v="31"/>
    <x v="707"/>
    <n v="788"/>
    <n v="71"/>
    <n v="3753"/>
    <n v="362127"/>
    <n v="7794"/>
    <n v="235361"/>
    <n v="14184"/>
    <n v="12891"/>
    <n v="213000000"/>
  </r>
  <r>
    <s v="R04100"/>
    <x v="1"/>
    <x v="3"/>
    <x v="31"/>
    <x v="543"/>
    <n v="2548"/>
    <n v="59"/>
    <n v="3744"/>
    <n v="364675"/>
    <n v="7853"/>
    <n v="239105"/>
    <n v="15288"/>
    <n v="9657"/>
    <n v="213000000"/>
  </r>
  <r>
    <s v="R04101"/>
    <x v="4"/>
    <x v="8"/>
    <x v="34"/>
    <x v="7"/>
    <n v="4657"/>
    <n v="179"/>
    <n v="1788"/>
    <n v="369332"/>
    <n v="8032"/>
    <n v="240893"/>
    <n v="32599"/>
    <n v="13368"/>
    <n v="331000000"/>
  </r>
  <r>
    <s v="R04102"/>
    <x v="2"/>
    <x v="2"/>
    <x v="29"/>
    <x v="456"/>
    <n v="4608"/>
    <n v="176"/>
    <n v="1242"/>
    <n v="373940"/>
    <n v="8208"/>
    <n v="242135"/>
    <n v="69120"/>
    <n v="19176"/>
    <n v="1380000000"/>
  </r>
  <r>
    <s v="R04103"/>
    <x v="2"/>
    <x v="7"/>
    <x v="7"/>
    <x v="661"/>
    <n v="515"/>
    <n v="194"/>
    <n v="2007"/>
    <n v="374455"/>
    <n v="8402"/>
    <n v="244142"/>
    <n v="5150"/>
    <n v="15193"/>
    <n v="1380000000"/>
  </r>
  <r>
    <s v="R04104"/>
    <x v="0"/>
    <x v="16"/>
    <x v="19"/>
    <x v="508"/>
    <n v="3062"/>
    <n v="44"/>
    <n v="112"/>
    <n v="377517"/>
    <n v="8446"/>
    <n v="244254"/>
    <n v="42868"/>
    <n v="6579"/>
    <n v="83000000"/>
  </r>
  <r>
    <s v="R04105"/>
    <x v="2"/>
    <x v="7"/>
    <x v="7"/>
    <x v="663"/>
    <n v="4762"/>
    <n v="136"/>
    <n v="3766"/>
    <n v="382279"/>
    <n v="8582"/>
    <n v="248020"/>
    <n v="80954"/>
    <n v="6497"/>
    <n v="1380000000"/>
  </r>
  <r>
    <s v="R04106"/>
    <x v="0"/>
    <x v="0"/>
    <x v="0"/>
    <x v="382"/>
    <n v="1567"/>
    <n v="115"/>
    <n v="3331"/>
    <n v="383846"/>
    <n v="8697"/>
    <n v="251351"/>
    <n v="29773"/>
    <n v="5586"/>
    <n v="83000000"/>
  </r>
  <r>
    <s v="R04107"/>
    <x v="3"/>
    <x v="10"/>
    <x v="10"/>
    <x v="132"/>
    <n v="1448"/>
    <n v="153"/>
    <n v="3542"/>
    <n v="385294"/>
    <n v="8850"/>
    <n v="254893"/>
    <n v="7240"/>
    <n v="7004"/>
    <n v="68000000"/>
  </r>
  <r>
    <s v="R04108"/>
    <x v="4"/>
    <x v="14"/>
    <x v="16"/>
    <x v="297"/>
    <n v="966"/>
    <n v="153"/>
    <n v="1363"/>
    <n v="386260"/>
    <n v="9003"/>
    <n v="256256"/>
    <n v="14490"/>
    <n v="8861"/>
    <n v="331000000"/>
  </r>
  <r>
    <s v="R04109"/>
    <x v="1"/>
    <x v="18"/>
    <x v="27"/>
    <x v="247"/>
    <n v="363"/>
    <n v="29"/>
    <n v="2919"/>
    <n v="386623"/>
    <n v="9032"/>
    <n v="259175"/>
    <n v="5808"/>
    <n v="18841"/>
    <n v="213000000"/>
  </r>
  <r>
    <s v="R04110"/>
    <x v="0"/>
    <x v="4"/>
    <x v="4"/>
    <x v="34"/>
    <n v="107"/>
    <n v="26"/>
    <n v="3995"/>
    <n v="386730"/>
    <n v="9058"/>
    <n v="263170"/>
    <n v="1819"/>
    <n v="6072"/>
    <n v="83000000"/>
  </r>
  <r>
    <s v="R04111"/>
    <x v="2"/>
    <x v="9"/>
    <x v="9"/>
    <x v="231"/>
    <n v="3094"/>
    <n v="131"/>
    <n v="2293"/>
    <n v="389824"/>
    <n v="9189"/>
    <n v="265463"/>
    <n v="49504"/>
    <n v="7206"/>
    <n v="1380000000"/>
  </r>
  <r>
    <s v="R04112"/>
    <x v="0"/>
    <x v="16"/>
    <x v="19"/>
    <x v="699"/>
    <n v="622"/>
    <n v="178"/>
    <n v="3375"/>
    <n v="390446"/>
    <n v="9367"/>
    <n v="268838"/>
    <n v="9330"/>
    <n v="4092"/>
    <n v="83000000"/>
  </r>
  <r>
    <s v="R04113"/>
    <x v="0"/>
    <x v="16"/>
    <x v="19"/>
    <x v="675"/>
    <n v="4416"/>
    <n v="82"/>
    <n v="3959"/>
    <n v="394862"/>
    <n v="9449"/>
    <n v="272797"/>
    <n v="61824"/>
    <n v="2080"/>
    <n v="83000000"/>
  </r>
  <r>
    <s v="R04114"/>
    <x v="2"/>
    <x v="7"/>
    <x v="7"/>
    <x v="465"/>
    <n v="509"/>
    <n v="97"/>
    <n v="3432"/>
    <n v="395371"/>
    <n v="9546"/>
    <n v="276229"/>
    <n v="3054"/>
    <n v="14157"/>
    <n v="1380000000"/>
  </r>
  <r>
    <s v="R04115"/>
    <x v="2"/>
    <x v="5"/>
    <x v="5"/>
    <x v="474"/>
    <n v="1064"/>
    <n v="69"/>
    <n v="1349"/>
    <n v="396435"/>
    <n v="9615"/>
    <n v="277578"/>
    <n v="8512"/>
    <n v="12062"/>
    <n v="1380000000"/>
  </r>
  <r>
    <s v="R04116"/>
    <x v="4"/>
    <x v="14"/>
    <x v="32"/>
    <x v="81"/>
    <n v="3865"/>
    <n v="78"/>
    <n v="307"/>
    <n v="400300"/>
    <n v="9693"/>
    <n v="277885"/>
    <n v="38650"/>
    <n v="1743"/>
    <n v="331000000"/>
  </r>
  <r>
    <s v="R04117"/>
    <x v="1"/>
    <x v="18"/>
    <x v="23"/>
    <x v="507"/>
    <n v="303"/>
    <n v="137"/>
    <n v="1346"/>
    <n v="400603"/>
    <n v="9830"/>
    <n v="279231"/>
    <n v="5151"/>
    <n v="3249"/>
    <n v="213000000"/>
  </r>
  <r>
    <s v="R04118"/>
    <x v="4"/>
    <x v="14"/>
    <x v="16"/>
    <x v="235"/>
    <n v="968"/>
    <n v="117"/>
    <n v="866"/>
    <n v="401571"/>
    <n v="9947"/>
    <n v="280097"/>
    <n v="6776"/>
    <n v="4479"/>
    <n v="331000000"/>
  </r>
  <r>
    <s v="R04119"/>
    <x v="4"/>
    <x v="13"/>
    <x v="21"/>
    <x v="163"/>
    <n v="1438"/>
    <n v="105"/>
    <n v="4806"/>
    <n v="403009"/>
    <n v="10052"/>
    <n v="284903"/>
    <n v="18694"/>
    <n v="7867"/>
    <n v="331000000"/>
  </r>
  <r>
    <s v="R04120"/>
    <x v="2"/>
    <x v="7"/>
    <x v="7"/>
    <x v="62"/>
    <n v="3521"/>
    <n v="35"/>
    <n v="1512"/>
    <n v="406530"/>
    <n v="10087"/>
    <n v="286415"/>
    <n v="49294"/>
    <n v="8406"/>
    <n v="1380000000"/>
  </r>
  <r>
    <s v="R04121"/>
    <x v="2"/>
    <x v="5"/>
    <x v="13"/>
    <x v="671"/>
    <n v="3871"/>
    <n v="45"/>
    <n v="2283"/>
    <n v="410401"/>
    <n v="10132"/>
    <n v="288698"/>
    <n v="30968"/>
    <n v="13512"/>
    <n v="1380000000"/>
  </r>
  <r>
    <s v="R04122"/>
    <x v="1"/>
    <x v="15"/>
    <x v="30"/>
    <x v="652"/>
    <n v="3500"/>
    <n v="103"/>
    <n v="4024"/>
    <n v="413901"/>
    <n v="10235"/>
    <n v="292722"/>
    <n v="38500"/>
    <n v="10636"/>
    <n v="213000000"/>
  </r>
  <r>
    <s v="R04123"/>
    <x v="0"/>
    <x v="4"/>
    <x v="4"/>
    <x v="405"/>
    <n v="2199"/>
    <n v="133"/>
    <n v="3778"/>
    <n v="416100"/>
    <n v="10368"/>
    <n v="296500"/>
    <n v="32985"/>
    <n v="8875"/>
    <n v="83000000"/>
  </r>
  <r>
    <s v="R04124"/>
    <x v="4"/>
    <x v="13"/>
    <x v="15"/>
    <x v="107"/>
    <n v="4354"/>
    <n v="107"/>
    <n v="867"/>
    <n v="420454"/>
    <n v="10475"/>
    <n v="297367"/>
    <n v="39186"/>
    <n v="6350"/>
    <n v="331000000"/>
  </r>
  <r>
    <s v="R04125"/>
    <x v="1"/>
    <x v="18"/>
    <x v="23"/>
    <x v="303"/>
    <n v="3901"/>
    <n v="103"/>
    <n v="1382"/>
    <n v="424355"/>
    <n v="10578"/>
    <n v="298749"/>
    <n v="39010"/>
    <n v="16954"/>
    <n v="213000000"/>
  </r>
  <r>
    <s v="R04126"/>
    <x v="4"/>
    <x v="14"/>
    <x v="32"/>
    <x v="208"/>
    <n v="2270"/>
    <n v="69"/>
    <n v="3614"/>
    <n v="426625"/>
    <n v="10647"/>
    <n v="302363"/>
    <n v="29510"/>
    <n v="8038"/>
    <n v="331000000"/>
  </r>
  <r>
    <s v="R04127"/>
    <x v="0"/>
    <x v="4"/>
    <x v="24"/>
    <x v="722"/>
    <n v="229"/>
    <n v="88"/>
    <n v="2072"/>
    <n v="426854"/>
    <n v="10735"/>
    <n v="304435"/>
    <n v="2977"/>
    <n v="19691"/>
    <n v="83000000"/>
  </r>
  <r>
    <s v="R04128"/>
    <x v="4"/>
    <x v="14"/>
    <x v="16"/>
    <x v="241"/>
    <n v="2486"/>
    <n v="2"/>
    <n v="2862"/>
    <n v="429340"/>
    <n v="10737"/>
    <n v="307297"/>
    <n v="24860"/>
    <n v="5712"/>
    <n v="331000000"/>
  </r>
  <r>
    <s v="R04129"/>
    <x v="3"/>
    <x v="6"/>
    <x v="6"/>
    <x v="29"/>
    <n v="149"/>
    <n v="177"/>
    <n v="983"/>
    <n v="429489"/>
    <n v="10914"/>
    <n v="308280"/>
    <n v="894"/>
    <n v="2476"/>
    <n v="68000000"/>
  </r>
  <r>
    <s v="R04130"/>
    <x v="1"/>
    <x v="1"/>
    <x v="1"/>
    <x v="425"/>
    <n v="909"/>
    <n v="41"/>
    <n v="1024"/>
    <n v="430398"/>
    <n v="10955"/>
    <n v="309304"/>
    <n v="11817"/>
    <n v="14140"/>
    <n v="213000000"/>
  </r>
  <r>
    <s v="R04131"/>
    <x v="2"/>
    <x v="2"/>
    <x v="29"/>
    <x v="607"/>
    <n v="3528"/>
    <n v="109"/>
    <n v="2405"/>
    <n v="433926"/>
    <n v="11064"/>
    <n v="311709"/>
    <n v="52920"/>
    <n v="551"/>
    <n v="1380000000"/>
  </r>
  <r>
    <s v="R04132"/>
    <x v="4"/>
    <x v="13"/>
    <x v="21"/>
    <x v="565"/>
    <n v="977"/>
    <n v="181"/>
    <n v="117"/>
    <n v="434903"/>
    <n v="11245"/>
    <n v="311826"/>
    <n v="5862"/>
    <n v="12369"/>
    <n v="331000000"/>
  </r>
  <r>
    <s v="R04133"/>
    <x v="1"/>
    <x v="3"/>
    <x v="31"/>
    <x v="320"/>
    <n v="634"/>
    <n v="166"/>
    <n v="2526"/>
    <n v="435537"/>
    <n v="11411"/>
    <n v="314352"/>
    <n v="3804"/>
    <n v="9739"/>
    <n v="213000000"/>
  </r>
  <r>
    <s v="R04134"/>
    <x v="1"/>
    <x v="18"/>
    <x v="27"/>
    <x v="619"/>
    <n v="4717"/>
    <n v="117"/>
    <n v="2160"/>
    <n v="440254"/>
    <n v="11528"/>
    <n v="316512"/>
    <n v="28302"/>
    <n v="15758"/>
    <n v="213000000"/>
  </r>
  <r>
    <s v="R04135"/>
    <x v="4"/>
    <x v="13"/>
    <x v="15"/>
    <x v="75"/>
    <n v="2190"/>
    <n v="54"/>
    <n v="1218"/>
    <n v="442444"/>
    <n v="11582"/>
    <n v="317730"/>
    <n v="39420"/>
    <n v="2045"/>
    <n v="331000000"/>
  </r>
  <r>
    <s v="R04136"/>
    <x v="2"/>
    <x v="7"/>
    <x v="7"/>
    <x v="574"/>
    <n v="4149"/>
    <n v="138"/>
    <n v="1043"/>
    <n v="446593"/>
    <n v="11720"/>
    <n v="318773"/>
    <n v="45639"/>
    <n v="12138"/>
    <n v="1380000000"/>
  </r>
  <r>
    <s v="R04137"/>
    <x v="2"/>
    <x v="2"/>
    <x v="29"/>
    <x v="514"/>
    <n v="4939"/>
    <n v="113"/>
    <n v="2505"/>
    <n v="451532"/>
    <n v="11833"/>
    <n v="321278"/>
    <n v="74085"/>
    <n v="6615"/>
    <n v="1380000000"/>
  </r>
  <r>
    <s v="R04138"/>
    <x v="4"/>
    <x v="14"/>
    <x v="16"/>
    <x v="74"/>
    <n v="3474"/>
    <n v="29"/>
    <n v="3814"/>
    <n v="455006"/>
    <n v="11862"/>
    <n v="325092"/>
    <n v="27792"/>
    <n v="19720"/>
    <n v="331000000"/>
  </r>
  <r>
    <s v="R04139"/>
    <x v="1"/>
    <x v="3"/>
    <x v="31"/>
    <x v="218"/>
    <n v="3780"/>
    <n v="107"/>
    <n v="3519"/>
    <n v="458786"/>
    <n v="11969"/>
    <n v="328611"/>
    <n v="45360"/>
    <n v="12007"/>
    <n v="213000000"/>
  </r>
  <r>
    <s v="R04140"/>
    <x v="2"/>
    <x v="9"/>
    <x v="25"/>
    <x v="95"/>
    <n v="1865"/>
    <n v="80"/>
    <n v="2687"/>
    <n v="460651"/>
    <n v="12049"/>
    <n v="331298"/>
    <n v="22380"/>
    <n v="5208"/>
    <n v="1380000000"/>
  </r>
  <r>
    <s v="R04141"/>
    <x v="4"/>
    <x v="13"/>
    <x v="21"/>
    <x v="696"/>
    <n v="298"/>
    <n v="183"/>
    <n v="3156"/>
    <n v="460949"/>
    <n v="12232"/>
    <n v="334454"/>
    <n v="1490"/>
    <n v="215"/>
    <n v="331000000"/>
  </r>
  <r>
    <s v="R04142"/>
    <x v="4"/>
    <x v="12"/>
    <x v="17"/>
    <x v="713"/>
    <n v="2739"/>
    <n v="156"/>
    <n v="575"/>
    <n v="463688"/>
    <n v="12388"/>
    <n v="335029"/>
    <n v="13695"/>
    <n v="16345"/>
    <n v="331000000"/>
  </r>
  <r>
    <s v="R04143"/>
    <x v="4"/>
    <x v="14"/>
    <x v="16"/>
    <x v="443"/>
    <n v="3725"/>
    <n v="16"/>
    <n v="3345"/>
    <n v="467413"/>
    <n v="12404"/>
    <n v="338374"/>
    <n v="29800"/>
    <n v="11055"/>
    <n v="331000000"/>
  </r>
  <r>
    <s v="R04144"/>
    <x v="1"/>
    <x v="18"/>
    <x v="27"/>
    <x v="121"/>
    <n v="3391"/>
    <n v="32"/>
    <n v="2847"/>
    <n v="470804"/>
    <n v="12436"/>
    <n v="341221"/>
    <n v="20346"/>
    <n v="9016"/>
    <n v="213000000"/>
  </r>
  <r>
    <s v="R04145"/>
    <x v="2"/>
    <x v="2"/>
    <x v="29"/>
    <x v="43"/>
    <n v="4540"/>
    <n v="101"/>
    <n v="402"/>
    <n v="475344"/>
    <n v="12537"/>
    <n v="341623"/>
    <n v="77180"/>
    <n v="16220"/>
    <n v="1380000000"/>
  </r>
  <r>
    <s v="R04146"/>
    <x v="1"/>
    <x v="1"/>
    <x v="1"/>
    <x v="317"/>
    <n v="97"/>
    <n v="20"/>
    <n v="252"/>
    <n v="475441"/>
    <n v="12557"/>
    <n v="341875"/>
    <n v="679"/>
    <n v="12859"/>
    <n v="213000000"/>
  </r>
  <r>
    <s v="R04147"/>
    <x v="3"/>
    <x v="6"/>
    <x v="6"/>
    <x v="1"/>
    <n v="3197"/>
    <n v="110"/>
    <n v="1629"/>
    <n v="478638"/>
    <n v="12667"/>
    <n v="343504"/>
    <n v="44758"/>
    <n v="14672"/>
    <n v="68000000"/>
  </r>
  <r>
    <s v="R04148"/>
    <x v="2"/>
    <x v="7"/>
    <x v="7"/>
    <x v="478"/>
    <n v="2105"/>
    <n v="9"/>
    <n v="2709"/>
    <n v="480743"/>
    <n v="12676"/>
    <n v="346213"/>
    <n v="12630"/>
    <n v="6901"/>
    <n v="1380000000"/>
  </r>
  <r>
    <s v="R04149"/>
    <x v="1"/>
    <x v="1"/>
    <x v="26"/>
    <x v="236"/>
    <n v="4272"/>
    <n v="102"/>
    <n v="4764"/>
    <n v="485015"/>
    <n v="12778"/>
    <n v="350977"/>
    <n v="59808"/>
    <n v="8490"/>
    <n v="213000000"/>
  </r>
  <r>
    <s v="R04150"/>
    <x v="2"/>
    <x v="9"/>
    <x v="9"/>
    <x v="550"/>
    <n v="4814"/>
    <n v="38"/>
    <n v="4823"/>
    <n v="489829"/>
    <n v="12816"/>
    <n v="355800"/>
    <n v="62582"/>
    <n v="1237"/>
    <n v="1380000000"/>
  </r>
  <r>
    <s v="R04151"/>
    <x v="3"/>
    <x v="11"/>
    <x v="33"/>
    <x v="614"/>
    <n v="3522"/>
    <n v="77"/>
    <n v="3331"/>
    <n v="493351"/>
    <n v="12893"/>
    <n v="359131"/>
    <n v="63396"/>
    <n v="10833"/>
    <n v="68000000"/>
  </r>
  <r>
    <s v="R04152"/>
    <x v="0"/>
    <x v="19"/>
    <x v="36"/>
    <x v="267"/>
    <n v="4418"/>
    <n v="174"/>
    <n v="4043"/>
    <n v="497769"/>
    <n v="13067"/>
    <n v="363174"/>
    <n v="44180"/>
    <n v="7002"/>
    <n v="83000000"/>
  </r>
  <r>
    <s v="R04153"/>
    <x v="4"/>
    <x v="12"/>
    <x v="17"/>
    <x v="364"/>
    <n v="845"/>
    <n v="85"/>
    <n v="2659"/>
    <n v="498614"/>
    <n v="13152"/>
    <n v="365833"/>
    <n v="9295"/>
    <n v="6207"/>
    <n v="331000000"/>
  </r>
  <r>
    <s v="R04154"/>
    <x v="1"/>
    <x v="15"/>
    <x v="30"/>
    <x v="40"/>
    <n v="4185"/>
    <n v="51"/>
    <n v="978"/>
    <n v="502799"/>
    <n v="13203"/>
    <n v="366811"/>
    <n v="41850"/>
    <n v="17153"/>
    <n v="213000000"/>
  </r>
  <r>
    <s v="R04155"/>
    <x v="3"/>
    <x v="17"/>
    <x v="20"/>
    <x v="63"/>
    <n v="4226"/>
    <n v="40"/>
    <n v="3816"/>
    <n v="507025"/>
    <n v="13243"/>
    <n v="370627"/>
    <n v="21130"/>
    <n v="6773"/>
    <n v="68000000"/>
  </r>
  <r>
    <s v="R04156"/>
    <x v="3"/>
    <x v="17"/>
    <x v="28"/>
    <x v="207"/>
    <n v="3881"/>
    <n v="174"/>
    <n v="2726"/>
    <n v="510906"/>
    <n v="13417"/>
    <n v="373353"/>
    <n v="69858"/>
    <n v="6975"/>
    <n v="68000000"/>
  </r>
  <r>
    <s v="R04157"/>
    <x v="2"/>
    <x v="9"/>
    <x v="9"/>
    <x v="13"/>
    <n v="1052"/>
    <n v="86"/>
    <n v="568"/>
    <n v="511958"/>
    <n v="13503"/>
    <n v="373921"/>
    <n v="9468"/>
    <n v="9704"/>
    <n v="1380000000"/>
  </r>
  <r>
    <s v="R04158"/>
    <x v="2"/>
    <x v="2"/>
    <x v="2"/>
    <x v="400"/>
    <n v="3848"/>
    <n v="198"/>
    <n v="4638"/>
    <n v="515806"/>
    <n v="13701"/>
    <n v="378559"/>
    <n v="26936"/>
    <n v="8519"/>
    <n v="1380000000"/>
  </r>
  <r>
    <s v="R04159"/>
    <x v="4"/>
    <x v="14"/>
    <x v="32"/>
    <x v="233"/>
    <n v="3615"/>
    <n v="87"/>
    <n v="4614"/>
    <n v="519421"/>
    <n v="13788"/>
    <n v="383173"/>
    <n v="68685"/>
    <n v="15188"/>
    <n v="331000000"/>
  </r>
  <r>
    <s v="R04160"/>
    <x v="2"/>
    <x v="5"/>
    <x v="5"/>
    <x v="136"/>
    <n v="3157"/>
    <n v="170"/>
    <n v="4105"/>
    <n v="522578"/>
    <n v="13958"/>
    <n v="387278"/>
    <n v="44198"/>
    <n v="6679"/>
    <n v="1380000000"/>
  </r>
  <r>
    <s v="R04161"/>
    <x v="1"/>
    <x v="3"/>
    <x v="31"/>
    <x v="693"/>
    <n v="2105"/>
    <n v="36"/>
    <n v="4252"/>
    <n v="524683"/>
    <n v="13994"/>
    <n v="391530"/>
    <n v="25260"/>
    <n v="1409"/>
    <n v="213000000"/>
  </r>
  <r>
    <s v="R04162"/>
    <x v="1"/>
    <x v="18"/>
    <x v="27"/>
    <x v="195"/>
    <n v="993"/>
    <n v="122"/>
    <n v="2772"/>
    <n v="525676"/>
    <n v="14116"/>
    <n v="394302"/>
    <n v="18867"/>
    <n v="19770"/>
    <n v="213000000"/>
  </r>
  <r>
    <s v="R04163"/>
    <x v="1"/>
    <x v="1"/>
    <x v="1"/>
    <x v="419"/>
    <n v="3096"/>
    <n v="63"/>
    <n v="4236"/>
    <n v="528772"/>
    <n v="14179"/>
    <n v="398538"/>
    <n v="55728"/>
    <n v="4709"/>
    <n v="213000000"/>
  </r>
  <r>
    <s v="R04164"/>
    <x v="0"/>
    <x v="19"/>
    <x v="35"/>
    <x v="116"/>
    <n v="189"/>
    <n v="198"/>
    <n v="4054"/>
    <n v="528961"/>
    <n v="14377"/>
    <n v="402592"/>
    <n v="3591"/>
    <n v="417"/>
    <n v="83000000"/>
  </r>
  <r>
    <s v="R04165"/>
    <x v="1"/>
    <x v="3"/>
    <x v="3"/>
    <x v="561"/>
    <n v="2123"/>
    <n v="187"/>
    <n v="2686"/>
    <n v="531084"/>
    <n v="14564"/>
    <n v="405278"/>
    <n v="23353"/>
    <n v="9675"/>
    <n v="213000000"/>
  </r>
  <r>
    <s v="R04166"/>
    <x v="2"/>
    <x v="7"/>
    <x v="7"/>
    <x v="46"/>
    <n v="2418"/>
    <n v="152"/>
    <n v="3998"/>
    <n v="533502"/>
    <n v="14716"/>
    <n v="409276"/>
    <n v="31434"/>
    <n v="16753"/>
    <n v="1380000000"/>
  </r>
  <r>
    <s v="R04167"/>
    <x v="2"/>
    <x v="7"/>
    <x v="7"/>
    <x v="60"/>
    <n v="4994"/>
    <n v="118"/>
    <n v="136"/>
    <n v="538496"/>
    <n v="14834"/>
    <n v="409412"/>
    <n v="79904"/>
    <n v="18436"/>
    <n v="1380000000"/>
  </r>
  <r>
    <s v="R04168"/>
    <x v="1"/>
    <x v="15"/>
    <x v="30"/>
    <x v="183"/>
    <n v="2898"/>
    <n v="149"/>
    <n v="4786"/>
    <n v="541394"/>
    <n v="14983"/>
    <n v="414198"/>
    <n v="14490"/>
    <n v="16492"/>
    <n v="213000000"/>
  </r>
  <r>
    <s v="R04169"/>
    <x v="3"/>
    <x v="6"/>
    <x v="6"/>
    <x v="567"/>
    <n v="4601"/>
    <n v="170"/>
    <n v="1423"/>
    <n v="545995"/>
    <n v="15153"/>
    <n v="415621"/>
    <n v="27606"/>
    <n v="1915"/>
    <n v="68000000"/>
  </r>
  <r>
    <s v="R04170"/>
    <x v="3"/>
    <x v="17"/>
    <x v="28"/>
    <x v="102"/>
    <n v="1966"/>
    <n v="123"/>
    <n v="1465"/>
    <n v="547961"/>
    <n v="15276"/>
    <n v="417086"/>
    <n v="11796"/>
    <n v="16566"/>
    <n v="68000000"/>
  </r>
  <r>
    <s v="R04171"/>
    <x v="3"/>
    <x v="11"/>
    <x v="33"/>
    <x v="357"/>
    <n v="4278"/>
    <n v="198"/>
    <n v="3338"/>
    <n v="552239"/>
    <n v="15474"/>
    <n v="420424"/>
    <n v="21390"/>
    <n v="13942"/>
    <n v="68000000"/>
  </r>
  <r>
    <s v="R04172"/>
    <x v="4"/>
    <x v="13"/>
    <x v="21"/>
    <x v="239"/>
    <n v="4249"/>
    <n v="197"/>
    <n v="4771"/>
    <n v="556488"/>
    <n v="15671"/>
    <n v="425195"/>
    <n v="50988"/>
    <n v="19747"/>
    <n v="331000000"/>
  </r>
  <r>
    <s v="R04173"/>
    <x v="0"/>
    <x v="0"/>
    <x v="0"/>
    <x v="69"/>
    <n v="3411"/>
    <n v="35"/>
    <n v="3832"/>
    <n v="559899"/>
    <n v="15706"/>
    <n v="429027"/>
    <n v="54576"/>
    <n v="2887"/>
    <n v="83000000"/>
  </r>
  <r>
    <s v="R04174"/>
    <x v="1"/>
    <x v="1"/>
    <x v="26"/>
    <x v="490"/>
    <n v="3946"/>
    <n v="45"/>
    <n v="1536"/>
    <n v="563845"/>
    <n v="15751"/>
    <n v="430563"/>
    <n v="31568"/>
    <n v="9389"/>
    <n v="213000000"/>
  </r>
  <r>
    <s v="R04175"/>
    <x v="4"/>
    <x v="12"/>
    <x v="17"/>
    <x v="557"/>
    <n v="1046"/>
    <n v="21"/>
    <n v="2324"/>
    <n v="564891"/>
    <n v="15772"/>
    <n v="432887"/>
    <n v="11506"/>
    <n v="8755"/>
    <n v="331000000"/>
  </r>
  <r>
    <s v="R04176"/>
    <x v="3"/>
    <x v="6"/>
    <x v="6"/>
    <x v="516"/>
    <n v="2573"/>
    <n v="34"/>
    <n v="3755"/>
    <n v="567464"/>
    <n v="15806"/>
    <n v="436642"/>
    <n v="36022"/>
    <n v="12001"/>
    <n v="68000000"/>
  </r>
  <r>
    <s v="R04177"/>
    <x v="1"/>
    <x v="1"/>
    <x v="1"/>
    <x v="640"/>
    <n v="605"/>
    <n v="112"/>
    <n v="1379"/>
    <n v="568069"/>
    <n v="15918"/>
    <n v="438021"/>
    <n v="11495"/>
    <n v="643"/>
    <n v="213000000"/>
  </r>
  <r>
    <s v="R04178"/>
    <x v="4"/>
    <x v="8"/>
    <x v="34"/>
    <x v="55"/>
    <n v="1366"/>
    <n v="174"/>
    <n v="932"/>
    <n v="569435"/>
    <n v="16092"/>
    <n v="438953"/>
    <n v="6830"/>
    <n v="1290"/>
    <n v="331000000"/>
  </r>
  <r>
    <s v="R04179"/>
    <x v="2"/>
    <x v="2"/>
    <x v="2"/>
    <x v="471"/>
    <n v="2926"/>
    <n v="32"/>
    <n v="3845"/>
    <n v="572361"/>
    <n v="16124"/>
    <n v="442798"/>
    <n v="35112"/>
    <n v="18901"/>
    <n v="1380000000"/>
  </r>
  <r>
    <s v="R04180"/>
    <x v="3"/>
    <x v="10"/>
    <x v="11"/>
    <x v="625"/>
    <n v="1958"/>
    <n v="140"/>
    <n v="1067"/>
    <n v="574319"/>
    <n v="16264"/>
    <n v="443865"/>
    <n v="29370"/>
    <n v="3176"/>
    <n v="68000000"/>
  </r>
  <r>
    <s v="R04181"/>
    <x v="4"/>
    <x v="14"/>
    <x v="16"/>
    <x v="663"/>
    <n v="1064"/>
    <n v="55"/>
    <n v="2938"/>
    <n v="575383"/>
    <n v="16319"/>
    <n v="446803"/>
    <n v="12768"/>
    <n v="14513"/>
    <n v="331000000"/>
  </r>
  <r>
    <s v="R04182"/>
    <x v="2"/>
    <x v="7"/>
    <x v="7"/>
    <x v="495"/>
    <n v="517"/>
    <n v="66"/>
    <n v="210"/>
    <n v="575900"/>
    <n v="16385"/>
    <n v="447013"/>
    <n v="7755"/>
    <n v="7549"/>
    <n v="1380000000"/>
  </r>
  <r>
    <s v="R04183"/>
    <x v="3"/>
    <x v="11"/>
    <x v="12"/>
    <x v="133"/>
    <n v="2454"/>
    <n v="12"/>
    <n v="2390"/>
    <n v="578354"/>
    <n v="16397"/>
    <n v="449403"/>
    <n v="34356"/>
    <n v="3184"/>
    <n v="68000000"/>
  </r>
  <r>
    <s v="R04184"/>
    <x v="0"/>
    <x v="4"/>
    <x v="4"/>
    <x v="31"/>
    <n v="4233"/>
    <n v="49"/>
    <n v="2806"/>
    <n v="582587"/>
    <n v="16446"/>
    <n v="452209"/>
    <n v="67728"/>
    <n v="12257"/>
    <n v="83000000"/>
  </r>
  <r>
    <s v="R04185"/>
    <x v="3"/>
    <x v="6"/>
    <x v="6"/>
    <x v="325"/>
    <n v="3807"/>
    <n v="184"/>
    <n v="4603"/>
    <n v="586394"/>
    <n v="16630"/>
    <n v="456812"/>
    <n v="26649"/>
    <n v="122"/>
    <n v="68000000"/>
  </r>
  <r>
    <s v="R04186"/>
    <x v="0"/>
    <x v="4"/>
    <x v="4"/>
    <x v="579"/>
    <n v="2589"/>
    <n v="27"/>
    <n v="231"/>
    <n v="588983"/>
    <n v="16657"/>
    <n v="457043"/>
    <n v="33657"/>
    <n v="16471"/>
    <n v="83000000"/>
  </r>
  <r>
    <s v="R04187"/>
    <x v="0"/>
    <x v="4"/>
    <x v="4"/>
    <x v="387"/>
    <n v="2272"/>
    <n v="103"/>
    <n v="803"/>
    <n v="591255"/>
    <n v="16760"/>
    <n v="457846"/>
    <n v="43168"/>
    <n v="12824"/>
    <n v="83000000"/>
  </r>
  <r>
    <s v="R04188"/>
    <x v="0"/>
    <x v="4"/>
    <x v="4"/>
    <x v="479"/>
    <n v="2308"/>
    <n v="97"/>
    <n v="1193"/>
    <n v="593563"/>
    <n v="16857"/>
    <n v="459039"/>
    <n v="20772"/>
    <n v="541"/>
    <n v="83000000"/>
  </r>
  <r>
    <s v="R04189"/>
    <x v="1"/>
    <x v="15"/>
    <x v="18"/>
    <x v="24"/>
    <n v="1102"/>
    <n v="95"/>
    <n v="3475"/>
    <n v="594665"/>
    <n v="16952"/>
    <n v="462514"/>
    <n v="9918"/>
    <n v="8171"/>
    <n v="213000000"/>
  </r>
  <r>
    <s v="R04190"/>
    <x v="1"/>
    <x v="15"/>
    <x v="30"/>
    <x v="94"/>
    <n v="4792"/>
    <n v="86"/>
    <n v="233"/>
    <n v="599457"/>
    <n v="17038"/>
    <n v="462747"/>
    <n v="76672"/>
    <n v="4047"/>
    <n v="213000000"/>
  </r>
  <r>
    <s v="R04191"/>
    <x v="0"/>
    <x v="0"/>
    <x v="0"/>
    <x v="311"/>
    <n v="810"/>
    <n v="87"/>
    <n v="2567"/>
    <n v="600267"/>
    <n v="17125"/>
    <n v="465314"/>
    <n v="14580"/>
    <n v="11849"/>
    <n v="83000000"/>
  </r>
  <r>
    <s v="R04192"/>
    <x v="2"/>
    <x v="5"/>
    <x v="13"/>
    <x v="15"/>
    <n v="3763"/>
    <n v="192"/>
    <n v="2147"/>
    <n v="604030"/>
    <n v="17317"/>
    <n v="467461"/>
    <n v="33867"/>
    <n v="12254"/>
    <n v="1380000000"/>
  </r>
  <r>
    <s v="R04193"/>
    <x v="0"/>
    <x v="4"/>
    <x v="24"/>
    <x v="659"/>
    <n v="4568"/>
    <n v="151"/>
    <n v="2355"/>
    <n v="608598"/>
    <n v="17468"/>
    <n v="469816"/>
    <n v="22840"/>
    <n v="9083"/>
    <n v="83000000"/>
  </r>
  <r>
    <s v="R04194"/>
    <x v="4"/>
    <x v="13"/>
    <x v="21"/>
    <x v="270"/>
    <n v="76"/>
    <n v="194"/>
    <n v="2850"/>
    <n v="608674"/>
    <n v="17662"/>
    <n v="472666"/>
    <n v="1368"/>
    <n v="6026"/>
    <n v="331000000"/>
  </r>
  <r>
    <s v="R04195"/>
    <x v="0"/>
    <x v="16"/>
    <x v="19"/>
    <x v="588"/>
    <n v="2309"/>
    <n v="124"/>
    <n v="1723"/>
    <n v="610983"/>
    <n v="17786"/>
    <n v="474389"/>
    <n v="32326"/>
    <n v="9800"/>
    <n v="83000000"/>
  </r>
  <r>
    <s v="R04196"/>
    <x v="1"/>
    <x v="1"/>
    <x v="1"/>
    <x v="370"/>
    <n v="1025"/>
    <n v="80"/>
    <n v="4482"/>
    <n v="612008"/>
    <n v="17866"/>
    <n v="478871"/>
    <n v="6150"/>
    <n v="4515"/>
    <n v="213000000"/>
  </r>
  <r>
    <s v="R04197"/>
    <x v="1"/>
    <x v="15"/>
    <x v="18"/>
    <x v="351"/>
    <n v="2064"/>
    <n v="6"/>
    <n v="1146"/>
    <n v="614072"/>
    <n v="17872"/>
    <n v="480017"/>
    <n v="10320"/>
    <n v="14034"/>
    <n v="213000000"/>
  </r>
  <r>
    <s v="R04198"/>
    <x v="4"/>
    <x v="14"/>
    <x v="32"/>
    <x v="105"/>
    <n v="4439"/>
    <n v="73"/>
    <n v="131"/>
    <n v="618511"/>
    <n v="17945"/>
    <n v="480148"/>
    <n v="26634"/>
    <n v="17075"/>
    <n v="331000000"/>
  </r>
  <r>
    <s v="R04199"/>
    <x v="4"/>
    <x v="14"/>
    <x v="32"/>
    <x v="318"/>
    <n v="2741"/>
    <n v="82"/>
    <n v="2109"/>
    <n v="621252"/>
    <n v="18027"/>
    <n v="482257"/>
    <n v="35633"/>
    <n v="4612"/>
    <n v="331000000"/>
  </r>
  <r>
    <s v="R04200"/>
    <x v="3"/>
    <x v="11"/>
    <x v="12"/>
    <x v="457"/>
    <n v="4941"/>
    <n v="23"/>
    <n v="831"/>
    <n v="626193"/>
    <n v="18050"/>
    <n v="483088"/>
    <n v="64233"/>
    <n v="12107"/>
    <n v="68000000"/>
  </r>
  <r>
    <s v="R04201"/>
    <x v="2"/>
    <x v="9"/>
    <x v="9"/>
    <x v="76"/>
    <n v="3999"/>
    <n v="136"/>
    <n v="3761"/>
    <n v="630192"/>
    <n v="18186"/>
    <n v="486849"/>
    <n v="67983"/>
    <n v="1279"/>
    <n v="1380000000"/>
  </r>
  <r>
    <s v="R04202"/>
    <x v="2"/>
    <x v="9"/>
    <x v="9"/>
    <x v="464"/>
    <n v="3228"/>
    <n v="113"/>
    <n v="731"/>
    <n v="633420"/>
    <n v="18299"/>
    <n v="487580"/>
    <n v="58104"/>
    <n v="12941"/>
    <n v="1380000000"/>
  </r>
  <r>
    <s v="R04203"/>
    <x v="2"/>
    <x v="9"/>
    <x v="9"/>
    <x v="5"/>
    <n v="4269"/>
    <n v="14"/>
    <n v="402"/>
    <n v="637689"/>
    <n v="18313"/>
    <n v="487982"/>
    <n v="38421"/>
    <n v="915"/>
    <n v="1380000000"/>
  </r>
  <r>
    <s v="R04204"/>
    <x v="1"/>
    <x v="3"/>
    <x v="3"/>
    <x v="118"/>
    <n v="3558"/>
    <n v="112"/>
    <n v="1617"/>
    <n v="641247"/>
    <n v="18425"/>
    <n v="489599"/>
    <n v="28464"/>
    <n v="11795"/>
    <n v="213000000"/>
  </r>
  <r>
    <s v="R04205"/>
    <x v="2"/>
    <x v="7"/>
    <x v="7"/>
    <x v="515"/>
    <n v="845"/>
    <n v="183"/>
    <n v="4109"/>
    <n v="642092"/>
    <n v="18608"/>
    <n v="493708"/>
    <n v="14365"/>
    <n v="10155"/>
    <n v="1380000000"/>
  </r>
  <r>
    <s v="R04206"/>
    <x v="3"/>
    <x v="11"/>
    <x v="12"/>
    <x v="350"/>
    <n v="692"/>
    <n v="121"/>
    <n v="269"/>
    <n v="642784"/>
    <n v="18729"/>
    <n v="493977"/>
    <n v="4152"/>
    <n v="7155"/>
    <n v="68000000"/>
  </r>
  <r>
    <s v="R04207"/>
    <x v="3"/>
    <x v="10"/>
    <x v="11"/>
    <x v="404"/>
    <n v="4048"/>
    <n v="85"/>
    <n v="1154"/>
    <n v="646832"/>
    <n v="18814"/>
    <n v="495131"/>
    <n v="40480"/>
    <n v="17688"/>
    <n v="68000000"/>
  </r>
  <r>
    <s v="R04208"/>
    <x v="2"/>
    <x v="7"/>
    <x v="7"/>
    <x v="672"/>
    <n v="1332"/>
    <n v="144"/>
    <n v="2348"/>
    <n v="648164"/>
    <n v="18958"/>
    <n v="497479"/>
    <n v="22644"/>
    <n v="14504"/>
    <n v="1380000000"/>
  </r>
  <r>
    <s v="R04209"/>
    <x v="4"/>
    <x v="13"/>
    <x v="21"/>
    <x v="220"/>
    <n v="3037"/>
    <n v="18"/>
    <n v="2751"/>
    <n v="651201"/>
    <n v="18976"/>
    <n v="500230"/>
    <n v="39481"/>
    <n v="15725"/>
    <n v="331000000"/>
  </r>
  <r>
    <s v="R04210"/>
    <x v="3"/>
    <x v="11"/>
    <x v="33"/>
    <x v="157"/>
    <n v="4332"/>
    <n v="8"/>
    <n v="1983"/>
    <n v="655533"/>
    <n v="18984"/>
    <n v="502213"/>
    <n v="73644"/>
    <n v="11646"/>
    <n v="68000000"/>
  </r>
  <r>
    <s v="R04211"/>
    <x v="4"/>
    <x v="12"/>
    <x v="17"/>
    <x v="343"/>
    <n v="1274"/>
    <n v="63"/>
    <n v="4522"/>
    <n v="656807"/>
    <n v="19047"/>
    <n v="506735"/>
    <n v="15288"/>
    <n v="12612"/>
    <n v="331000000"/>
  </r>
  <r>
    <s v="R04212"/>
    <x v="1"/>
    <x v="18"/>
    <x v="27"/>
    <x v="66"/>
    <n v="1244"/>
    <n v="184"/>
    <n v="2163"/>
    <n v="658051"/>
    <n v="19231"/>
    <n v="508898"/>
    <n v="17416"/>
    <n v="17640"/>
    <n v="213000000"/>
  </r>
  <r>
    <s v="R04213"/>
    <x v="3"/>
    <x v="10"/>
    <x v="11"/>
    <x v="141"/>
    <n v="337"/>
    <n v="37"/>
    <n v="2283"/>
    <n v="658388"/>
    <n v="19268"/>
    <n v="511181"/>
    <n v="2696"/>
    <n v="19201"/>
    <n v="68000000"/>
  </r>
  <r>
    <s v="R04214"/>
    <x v="4"/>
    <x v="12"/>
    <x v="17"/>
    <x v="716"/>
    <n v="3294"/>
    <n v="135"/>
    <n v="4163"/>
    <n v="661682"/>
    <n v="19403"/>
    <n v="515344"/>
    <n v="32940"/>
    <n v="16411"/>
    <n v="331000000"/>
  </r>
  <r>
    <s v="R04215"/>
    <x v="2"/>
    <x v="5"/>
    <x v="13"/>
    <x v="681"/>
    <n v="336"/>
    <n v="133"/>
    <n v="2790"/>
    <n v="662018"/>
    <n v="19536"/>
    <n v="518134"/>
    <n v="5040"/>
    <n v="6454"/>
    <n v="1380000000"/>
  </r>
  <r>
    <s v="R04216"/>
    <x v="1"/>
    <x v="3"/>
    <x v="3"/>
    <x v="223"/>
    <n v="1867"/>
    <n v="176"/>
    <n v="4062"/>
    <n v="663885"/>
    <n v="19712"/>
    <n v="522196"/>
    <n v="33606"/>
    <n v="6011"/>
    <n v="213000000"/>
  </r>
  <r>
    <s v="R04217"/>
    <x v="0"/>
    <x v="16"/>
    <x v="19"/>
    <x v="648"/>
    <n v="4005"/>
    <n v="101"/>
    <n v="4486"/>
    <n v="667890"/>
    <n v="19813"/>
    <n v="526682"/>
    <n v="52065"/>
    <n v="1396"/>
    <n v="83000000"/>
  </r>
  <r>
    <s v="R04218"/>
    <x v="0"/>
    <x v="0"/>
    <x v="0"/>
    <x v="617"/>
    <n v="494"/>
    <n v="172"/>
    <n v="2151"/>
    <n v="668384"/>
    <n v="19985"/>
    <n v="528833"/>
    <n v="6916"/>
    <n v="12043"/>
    <n v="83000000"/>
  </r>
  <r>
    <s v="R04219"/>
    <x v="2"/>
    <x v="7"/>
    <x v="7"/>
    <x v="714"/>
    <n v="4642"/>
    <n v="148"/>
    <n v="2661"/>
    <n v="673026"/>
    <n v="20133"/>
    <n v="531494"/>
    <n v="64988"/>
    <n v="1067"/>
    <n v="1380000000"/>
  </r>
  <r>
    <s v="R04220"/>
    <x v="1"/>
    <x v="15"/>
    <x v="18"/>
    <x v="454"/>
    <n v="3886"/>
    <n v="92"/>
    <n v="772"/>
    <n v="676912"/>
    <n v="20225"/>
    <n v="532266"/>
    <n v="73834"/>
    <n v="8202"/>
    <n v="213000000"/>
  </r>
  <r>
    <s v="R04221"/>
    <x v="1"/>
    <x v="3"/>
    <x v="31"/>
    <x v="538"/>
    <n v="160"/>
    <n v="33"/>
    <n v="1966"/>
    <n v="677072"/>
    <n v="20258"/>
    <n v="534232"/>
    <n v="2400"/>
    <n v="13074"/>
    <n v="213000000"/>
  </r>
  <r>
    <s v="R04222"/>
    <x v="1"/>
    <x v="1"/>
    <x v="26"/>
    <x v="203"/>
    <n v="2036"/>
    <n v="139"/>
    <n v="2351"/>
    <n v="679108"/>
    <n v="20397"/>
    <n v="536583"/>
    <n v="16288"/>
    <n v="14139"/>
    <n v="213000000"/>
  </r>
  <r>
    <s v="R04223"/>
    <x v="1"/>
    <x v="18"/>
    <x v="27"/>
    <x v="462"/>
    <n v="1741"/>
    <n v="38"/>
    <n v="2426"/>
    <n v="680849"/>
    <n v="20435"/>
    <n v="539009"/>
    <n v="22633"/>
    <n v="3783"/>
    <n v="213000000"/>
  </r>
  <r>
    <s v="R04224"/>
    <x v="0"/>
    <x v="0"/>
    <x v="0"/>
    <x v="588"/>
    <n v="1507"/>
    <n v="95"/>
    <n v="3246"/>
    <n v="682356"/>
    <n v="20530"/>
    <n v="542255"/>
    <n v="24112"/>
    <n v="12486"/>
    <n v="83000000"/>
  </r>
  <r>
    <s v="R04225"/>
    <x v="4"/>
    <x v="14"/>
    <x v="16"/>
    <x v="59"/>
    <n v="3560"/>
    <n v="5"/>
    <n v="3476"/>
    <n v="685916"/>
    <n v="20535"/>
    <n v="545731"/>
    <n v="42720"/>
    <n v="8090"/>
    <n v="331000000"/>
  </r>
  <r>
    <s v="R04226"/>
    <x v="1"/>
    <x v="3"/>
    <x v="31"/>
    <x v="210"/>
    <n v="1375"/>
    <n v="80"/>
    <n v="4183"/>
    <n v="687291"/>
    <n v="20615"/>
    <n v="549914"/>
    <n v="9625"/>
    <n v="7181"/>
    <n v="213000000"/>
  </r>
  <r>
    <s v="R04227"/>
    <x v="4"/>
    <x v="14"/>
    <x v="16"/>
    <x v="591"/>
    <n v="1553"/>
    <n v="31"/>
    <n v="2677"/>
    <n v="688844"/>
    <n v="20646"/>
    <n v="552591"/>
    <n v="20189"/>
    <n v="16351"/>
    <n v="331000000"/>
  </r>
  <r>
    <s v="R04228"/>
    <x v="1"/>
    <x v="18"/>
    <x v="27"/>
    <x v="363"/>
    <n v="2281"/>
    <n v="187"/>
    <n v="4720"/>
    <n v="691125"/>
    <n v="20833"/>
    <n v="557311"/>
    <n v="38777"/>
    <n v="6620"/>
    <n v="213000000"/>
  </r>
  <r>
    <s v="R04229"/>
    <x v="3"/>
    <x v="11"/>
    <x v="12"/>
    <x v="29"/>
    <n v="1868"/>
    <n v="135"/>
    <n v="2924"/>
    <n v="692993"/>
    <n v="20968"/>
    <n v="560235"/>
    <n v="29888"/>
    <n v="13019"/>
    <n v="68000000"/>
  </r>
  <r>
    <s v="R04230"/>
    <x v="3"/>
    <x v="6"/>
    <x v="6"/>
    <x v="567"/>
    <n v="1601"/>
    <n v="165"/>
    <n v="3892"/>
    <n v="694594"/>
    <n v="21133"/>
    <n v="564127"/>
    <n v="14409"/>
    <n v="5877"/>
    <n v="68000000"/>
  </r>
  <r>
    <s v="R04231"/>
    <x v="3"/>
    <x v="17"/>
    <x v="20"/>
    <x v="396"/>
    <n v="3827"/>
    <n v="146"/>
    <n v="2779"/>
    <n v="698421"/>
    <n v="21279"/>
    <n v="566906"/>
    <n v="19135"/>
    <n v="1921"/>
    <n v="68000000"/>
  </r>
  <r>
    <s v="R04232"/>
    <x v="1"/>
    <x v="18"/>
    <x v="23"/>
    <x v="62"/>
    <n v="3480"/>
    <n v="182"/>
    <n v="2462"/>
    <n v="701901"/>
    <n v="21461"/>
    <n v="569368"/>
    <n v="52200"/>
    <n v="4019"/>
    <n v="213000000"/>
  </r>
  <r>
    <s v="R04233"/>
    <x v="4"/>
    <x v="12"/>
    <x v="17"/>
    <x v="245"/>
    <n v="1299"/>
    <n v="8"/>
    <n v="454"/>
    <n v="703200"/>
    <n v="21469"/>
    <n v="569822"/>
    <n v="15588"/>
    <n v="10334"/>
    <n v="331000000"/>
  </r>
  <r>
    <s v="R04234"/>
    <x v="0"/>
    <x v="19"/>
    <x v="36"/>
    <x v="416"/>
    <n v="710"/>
    <n v="179"/>
    <n v="3634"/>
    <n v="703910"/>
    <n v="21648"/>
    <n v="573456"/>
    <n v="6390"/>
    <n v="8459"/>
    <n v="83000000"/>
  </r>
  <r>
    <s v="R04235"/>
    <x v="2"/>
    <x v="2"/>
    <x v="2"/>
    <x v="274"/>
    <n v="4167"/>
    <n v="155"/>
    <n v="3246"/>
    <n v="708077"/>
    <n v="21803"/>
    <n v="576702"/>
    <n v="37503"/>
    <n v="5084"/>
    <n v="1380000000"/>
  </r>
  <r>
    <s v="R04236"/>
    <x v="0"/>
    <x v="4"/>
    <x v="24"/>
    <x v="511"/>
    <n v="2046"/>
    <n v="61"/>
    <n v="4304"/>
    <n v="710123"/>
    <n v="21864"/>
    <n v="581006"/>
    <n v="12276"/>
    <n v="16477"/>
    <n v="83000000"/>
  </r>
  <r>
    <s v="R04237"/>
    <x v="1"/>
    <x v="18"/>
    <x v="23"/>
    <x v="544"/>
    <n v="2881"/>
    <n v="175"/>
    <n v="3384"/>
    <n v="713004"/>
    <n v="22039"/>
    <n v="584390"/>
    <n v="37453"/>
    <n v="8489"/>
    <n v="213000000"/>
  </r>
  <r>
    <s v="R04238"/>
    <x v="3"/>
    <x v="17"/>
    <x v="20"/>
    <x v="558"/>
    <n v="1817"/>
    <n v="113"/>
    <n v="2418"/>
    <n v="714821"/>
    <n v="22152"/>
    <n v="586808"/>
    <n v="18170"/>
    <n v="8704"/>
    <n v="68000000"/>
  </r>
  <r>
    <s v="R04239"/>
    <x v="3"/>
    <x v="11"/>
    <x v="12"/>
    <x v="406"/>
    <n v="2198"/>
    <n v="166"/>
    <n v="2850"/>
    <n v="717019"/>
    <n v="22318"/>
    <n v="589658"/>
    <n v="32970"/>
    <n v="15721"/>
    <n v="68000000"/>
  </r>
  <r>
    <s v="R04240"/>
    <x v="4"/>
    <x v="8"/>
    <x v="8"/>
    <x v="201"/>
    <n v="3332"/>
    <n v="180"/>
    <n v="2133"/>
    <n v="720351"/>
    <n v="22498"/>
    <n v="591791"/>
    <n v="46648"/>
    <n v="17292"/>
    <n v="331000000"/>
  </r>
  <r>
    <s v="R04241"/>
    <x v="1"/>
    <x v="18"/>
    <x v="23"/>
    <x v="198"/>
    <n v="1103"/>
    <n v="190"/>
    <n v="4742"/>
    <n v="721454"/>
    <n v="22688"/>
    <n v="596533"/>
    <n v="17648"/>
    <n v="2253"/>
    <n v="213000000"/>
  </r>
  <r>
    <s v="R04242"/>
    <x v="0"/>
    <x v="19"/>
    <x v="35"/>
    <x v="173"/>
    <n v="3177"/>
    <n v="18"/>
    <n v="2868"/>
    <n v="724631"/>
    <n v="22706"/>
    <n v="599401"/>
    <n v="22239"/>
    <n v="18409"/>
    <n v="83000000"/>
  </r>
  <r>
    <s v="R04243"/>
    <x v="1"/>
    <x v="18"/>
    <x v="23"/>
    <x v="353"/>
    <n v="3594"/>
    <n v="32"/>
    <n v="3337"/>
    <n v="728225"/>
    <n v="22738"/>
    <n v="602738"/>
    <n v="39534"/>
    <n v="13504"/>
    <n v="213000000"/>
  </r>
  <r>
    <s v="R04244"/>
    <x v="1"/>
    <x v="1"/>
    <x v="26"/>
    <x v="415"/>
    <n v="3474"/>
    <n v="63"/>
    <n v="1721"/>
    <n v="731699"/>
    <n v="22801"/>
    <n v="604459"/>
    <n v="20844"/>
    <n v="6181"/>
    <n v="213000000"/>
  </r>
  <r>
    <s v="R04245"/>
    <x v="3"/>
    <x v="11"/>
    <x v="12"/>
    <x v="54"/>
    <n v="4815"/>
    <n v="25"/>
    <n v="2026"/>
    <n v="736514"/>
    <n v="22826"/>
    <n v="606485"/>
    <n v="52965"/>
    <n v="12735"/>
    <n v="68000000"/>
  </r>
  <r>
    <s v="R04246"/>
    <x v="0"/>
    <x v="0"/>
    <x v="0"/>
    <x v="11"/>
    <n v="2177"/>
    <n v="172"/>
    <n v="1186"/>
    <n v="738691"/>
    <n v="22998"/>
    <n v="607671"/>
    <n v="34832"/>
    <n v="819"/>
    <n v="83000000"/>
  </r>
  <r>
    <s v="R04247"/>
    <x v="2"/>
    <x v="9"/>
    <x v="9"/>
    <x v="157"/>
    <n v="1194"/>
    <n v="0"/>
    <n v="1150"/>
    <n v="739885"/>
    <n v="22998"/>
    <n v="608821"/>
    <n v="22686"/>
    <n v="19948"/>
    <n v="1380000000"/>
  </r>
  <r>
    <s v="R04248"/>
    <x v="3"/>
    <x v="10"/>
    <x v="10"/>
    <x v="528"/>
    <n v="4501"/>
    <n v="193"/>
    <n v="2874"/>
    <n v="744386"/>
    <n v="23191"/>
    <n v="611695"/>
    <n v="67515"/>
    <n v="14587"/>
    <n v="68000000"/>
  </r>
  <r>
    <s v="R04249"/>
    <x v="0"/>
    <x v="16"/>
    <x v="19"/>
    <x v="191"/>
    <n v="535"/>
    <n v="162"/>
    <n v="4212"/>
    <n v="744921"/>
    <n v="23353"/>
    <n v="615907"/>
    <n v="3210"/>
    <n v="16207"/>
    <n v="83000000"/>
  </r>
  <r>
    <s v="R04250"/>
    <x v="4"/>
    <x v="13"/>
    <x v="21"/>
    <x v="548"/>
    <n v="1069"/>
    <n v="76"/>
    <n v="1429"/>
    <n v="745990"/>
    <n v="23429"/>
    <n v="617336"/>
    <n v="16035"/>
    <n v="3543"/>
    <n v="331000000"/>
  </r>
  <r>
    <s v="R04251"/>
    <x v="3"/>
    <x v="6"/>
    <x v="22"/>
    <x v="401"/>
    <n v="4369"/>
    <n v="102"/>
    <n v="648"/>
    <n v="750359"/>
    <n v="23531"/>
    <n v="617984"/>
    <n v="39321"/>
    <n v="6635"/>
    <n v="68000000"/>
  </r>
  <r>
    <s v="R04252"/>
    <x v="4"/>
    <x v="13"/>
    <x v="21"/>
    <x v="386"/>
    <n v="132"/>
    <n v="95"/>
    <n v="355"/>
    <n v="750491"/>
    <n v="23626"/>
    <n v="618339"/>
    <n v="1848"/>
    <n v="11754"/>
    <n v="331000000"/>
  </r>
  <r>
    <s v="R04253"/>
    <x v="3"/>
    <x v="17"/>
    <x v="28"/>
    <x v="330"/>
    <n v="263"/>
    <n v="172"/>
    <n v="2823"/>
    <n v="750754"/>
    <n v="23798"/>
    <n v="621162"/>
    <n v="4471"/>
    <n v="666"/>
    <n v="68000000"/>
  </r>
  <r>
    <s v="R04254"/>
    <x v="1"/>
    <x v="3"/>
    <x v="31"/>
    <x v="316"/>
    <n v="4462"/>
    <n v="75"/>
    <n v="3385"/>
    <n v="755216"/>
    <n v="23873"/>
    <n v="624547"/>
    <n v="62468"/>
    <n v="2145"/>
    <n v="213000000"/>
  </r>
  <r>
    <s v="R04255"/>
    <x v="0"/>
    <x v="4"/>
    <x v="24"/>
    <x v="33"/>
    <n v="2052"/>
    <n v="32"/>
    <n v="3966"/>
    <n v="757268"/>
    <n v="23905"/>
    <n v="628513"/>
    <n v="34884"/>
    <n v="5820"/>
    <n v="83000000"/>
  </r>
  <r>
    <s v="R04256"/>
    <x v="4"/>
    <x v="13"/>
    <x v="21"/>
    <x v="113"/>
    <n v="4946"/>
    <n v="81"/>
    <n v="3934"/>
    <n v="762214"/>
    <n v="23986"/>
    <n v="632447"/>
    <n v="93974"/>
    <n v="258"/>
    <n v="331000000"/>
  </r>
  <r>
    <s v="R04257"/>
    <x v="3"/>
    <x v="17"/>
    <x v="20"/>
    <x v="165"/>
    <n v="4089"/>
    <n v="68"/>
    <n v="3934"/>
    <n v="766303"/>
    <n v="24054"/>
    <n v="636381"/>
    <n v="53157"/>
    <n v="10320"/>
    <n v="68000000"/>
  </r>
  <r>
    <s v="R04258"/>
    <x v="4"/>
    <x v="13"/>
    <x v="15"/>
    <x v="680"/>
    <n v="2847"/>
    <n v="82"/>
    <n v="1191"/>
    <n v="769150"/>
    <n v="24136"/>
    <n v="637572"/>
    <n v="48399"/>
    <n v="12157"/>
    <n v="331000000"/>
  </r>
  <r>
    <s v="R04259"/>
    <x v="3"/>
    <x v="6"/>
    <x v="6"/>
    <x v="207"/>
    <n v="357"/>
    <n v="158"/>
    <n v="3483"/>
    <n v="769507"/>
    <n v="24294"/>
    <n v="641055"/>
    <n v="4641"/>
    <n v="3533"/>
    <n v="68000000"/>
  </r>
  <r>
    <s v="R04260"/>
    <x v="3"/>
    <x v="11"/>
    <x v="33"/>
    <x v="376"/>
    <n v="4420"/>
    <n v="191"/>
    <n v="4164"/>
    <n v="773927"/>
    <n v="24485"/>
    <n v="645219"/>
    <n v="44200"/>
    <n v="13146"/>
    <n v="68000000"/>
  </r>
  <r>
    <s v="R04261"/>
    <x v="2"/>
    <x v="7"/>
    <x v="7"/>
    <x v="121"/>
    <n v="750"/>
    <n v="105"/>
    <n v="266"/>
    <n v="774677"/>
    <n v="24590"/>
    <n v="645485"/>
    <n v="5250"/>
    <n v="6502"/>
    <n v="1380000000"/>
  </r>
  <r>
    <s v="R04262"/>
    <x v="2"/>
    <x v="9"/>
    <x v="9"/>
    <x v="725"/>
    <n v="3250"/>
    <n v="101"/>
    <n v="4910"/>
    <n v="777927"/>
    <n v="24691"/>
    <n v="650395"/>
    <n v="61750"/>
    <n v="13406"/>
    <n v="1380000000"/>
  </r>
  <r>
    <s v="R04263"/>
    <x v="2"/>
    <x v="7"/>
    <x v="7"/>
    <x v="442"/>
    <n v="4351"/>
    <n v="113"/>
    <n v="1880"/>
    <n v="782278"/>
    <n v="24804"/>
    <n v="652275"/>
    <n v="69616"/>
    <n v="15646"/>
    <n v="1380000000"/>
  </r>
  <r>
    <s v="R04264"/>
    <x v="4"/>
    <x v="13"/>
    <x v="21"/>
    <x v="529"/>
    <n v="2258"/>
    <n v="142"/>
    <n v="1548"/>
    <n v="784536"/>
    <n v="24946"/>
    <n v="653823"/>
    <n v="18064"/>
    <n v="5689"/>
    <n v="331000000"/>
  </r>
  <r>
    <s v="R04265"/>
    <x v="1"/>
    <x v="18"/>
    <x v="23"/>
    <x v="705"/>
    <n v="910"/>
    <n v="45"/>
    <n v="381"/>
    <n v="785446"/>
    <n v="24991"/>
    <n v="654204"/>
    <n v="7280"/>
    <n v="9373"/>
    <n v="213000000"/>
  </r>
  <r>
    <s v="R04266"/>
    <x v="3"/>
    <x v="11"/>
    <x v="12"/>
    <x v="588"/>
    <n v="3810"/>
    <n v="119"/>
    <n v="1635"/>
    <n v="789256"/>
    <n v="25110"/>
    <n v="655839"/>
    <n v="49530"/>
    <n v="18666"/>
    <n v="68000000"/>
  </r>
  <r>
    <s v="R04267"/>
    <x v="0"/>
    <x v="4"/>
    <x v="24"/>
    <x v="106"/>
    <n v="583"/>
    <n v="47"/>
    <n v="4469"/>
    <n v="789839"/>
    <n v="25157"/>
    <n v="660308"/>
    <n v="4664"/>
    <n v="1874"/>
    <n v="83000000"/>
  </r>
  <r>
    <s v="R04268"/>
    <x v="2"/>
    <x v="2"/>
    <x v="29"/>
    <x v="557"/>
    <n v="3438"/>
    <n v="67"/>
    <n v="684"/>
    <n v="793277"/>
    <n v="25224"/>
    <n v="660992"/>
    <n v="27504"/>
    <n v="956"/>
    <n v="1380000000"/>
  </r>
  <r>
    <s v="R04269"/>
    <x v="4"/>
    <x v="14"/>
    <x v="32"/>
    <x v="571"/>
    <n v="576"/>
    <n v="82"/>
    <n v="4601"/>
    <n v="793853"/>
    <n v="25306"/>
    <n v="665593"/>
    <n v="5184"/>
    <n v="5531"/>
    <n v="331000000"/>
  </r>
  <r>
    <s v="R04270"/>
    <x v="4"/>
    <x v="8"/>
    <x v="8"/>
    <x v="726"/>
    <n v="2576"/>
    <n v="84"/>
    <n v="2284"/>
    <n v="796429"/>
    <n v="25390"/>
    <n v="667877"/>
    <n v="25760"/>
    <n v="16172"/>
    <n v="331000000"/>
  </r>
  <r>
    <s v="R04271"/>
    <x v="4"/>
    <x v="13"/>
    <x v="21"/>
    <x v="543"/>
    <n v="1871"/>
    <n v="125"/>
    <n v="3658"/>
    <n v="798300"/>
    <n v="25515"/>
    <n v="671535"/>
    <n v="22452"/>
    <n v="4489"/>
    <n v="331000000"/>
  </r>
  <r>
    <s v="R04272"/>
    <x v="0"/>
    <x v="16"/>
    <x v="19"/>
    <x v="654"/>
    <n v="1152"/>
    <n v="167"/>
    <n v="2372"/>
    <n v="799452"/>
    <n v="25682"/>
    <n v="673907"/>
    <n v="18432"/>
    <n v="2057"/>
    <n v="83000000"/>
  </r>
  <r>
    <s v="R04273"/>
    <x v="0"/>
    <x v="16"/>
    <x v="19"/>
    <x v="10"/>
    <n v="4990"/>
    <n v="120"/>
    <n v="2637"/>
    <n v="804442"/>
    <n v="25802"/>
    <n v="676544"/>
    <n v="24950"/>
    <n v="15870"/>
    <n v="83000000"/>
  </r>
  <r>
    <s v="R04274"/>
    <x v="2"/>
    <x v="7"/>
    <x v="7"/>
    <x v="429"/>
    <n v="1783"/>
    <n v="128"/>
    <n v="4849"/>
    <n v="806225"/>
    <n v="25930"/>
    <n v="681393"/>
    <n v="16047"/>
    <n v="18761"/>
    <n v="1380000000"/>
  </r>
  <r>
    <s v="R04275"/>
    <x v="0"/>
    <x v="0"/>
    <x v="0"/>
    <x v="10"/>
    <n v="1093"/>
    <n v="19"/>
    <n v="1951"/>
    <n v="807318"/>
    <n v="25949"/>
    <n v="683344"/>
    <n v="14209"/>
    <n v="12123"/>
    <n v="83000000"/>
  </r>
  <r>
    <s v="R04276"/>
    <x v="2"/>
    <x v="7"/>
    <x v="7"/>
    <x v="182"/>
    <n v="2099"/>
    <n v="149"/>
    <n v="1445"/>
    <n v="809417"/>
    <n v="26098"/>
    <n v="684789"/>
    <n v="29386"/>
    <n v="11531"/>
    <n v="1380000000"/>
  </r>
  <r>
    <s v="R04277"/>
    <x v="0"/>
    <x v="0"/>
    <x v="0"/>
    <x v="270"/>
    <n v="4532"/>
    <n v="181"/>
    <n v="4827"/>
    <n v="813949"/>
    <n v="26279"/>
    <n v="689616"/>
    <n v="36256"/>
    <n v="16913"/>
    <n v="83000000"/>
  </r>
  <r>
    <s v="R04278"/>
    <x v="0"/>
    <x v="19"/>
    <x v="36"/>
    <x v="69"/>
    <n v="2141"/>
    <n v="64"/>
    <n v="20"/>
    <n v="816090"/>
    <n v="26343"/>
    <n v="689636"/>
    <n v="25692"/>
    <n v="15259"/>
    <n v="83000000"/>
  </r>
  <r>
    <s v="R04279"/>
    <x v="0"/>
    <x v="16"/>
    <x v="19"/>
    <x v="225"/>
    <n v="2133"/>
    <n v="142"/>
    <n v="4400"/>
    <n v="818223"/>
    <n v="26485"/>
    <n v="694036"/>
    <n v="27729"/>
    <n v="19946"/>
    <n v="83000000"/>
  </r>
  <r>
    <s v="R04280"/>
    <x v="2"/>
    <x v="7"/>
    <x v="7"/>
    <x v="402"/>
    <n v="517"/>
    <n v="60"/>
    <n v="3424"/>
    <n v="818740"/>
    <n v="26545"/>
    <n v="697460"/>
    <n v="2585"/>
    <n v="10982"/>
    <n v="1380000000"/>
  </r>
  <r>
    <s v="R04281"/>
    <x v="3"/>
    <x v="6"/>
    <x v="22"/>
    <x v="85"/>
    <n v="741"/>
    <n v="78"/>
    <n v="4699"/>
    <n v="819481"/>
    <n v="26623"/>
    <n v="702159"/>
    <n v="8892"/>
    <n v="16647"/>
    <n v="68000000"/>
  </r>
  <r>
    <s v="R04282"/>
    <x v="2"/>
    <x v="2"/>
    <x v="29"/>
    <x v="413"/>
    <n v="2477"/>
    <n v="13"/>
    <n v="1009"/>
    <n v="821958"/>
    <n v="26636"/>
    <n v="703168"/>
    <n v="29724"/>
    <n v="477"/>
    <n v="1380000000"/>
  </r>
  <r>
    <s v="R04283"/>
    <x v="3"/>
    <x v="11"/>
    <x v="12"/>
    <x v="418"/>
    <n v="4958"/>
    <n v="68"/>
    <n v="4540"/>
    <n v="826916"/>
    <n v="26704"/>
    <n v="707708"/>
    <n v="44622"/>
    <n v="8547"/>
    <n v="68000000"/>
  </r>
  <r>
    <s v="R04284"/>
    <x v="4"/>
    <x v="8"/>
    <x v="34"/>
    <x v="386"/>
    <n v="2876"/>
    <n v="121"/>
    <n v="1081"/>
    <n v="829792"/>
    <n v="26825"/>
    <n v="708789"/>
    <n v="40264"/>
    <n v="11522"/>
    <n v="331000000"/>
  </r>
  <r>
    <s v="R04285"/>
    <x v="4"/>
    <x v="14"/>
    <x v="16"/>
    <x v="103"/>
    <n v="42"/>
    <n v="48"/>
    <n v="2648"/>
    <n v="829834"/>
    <n v="26873"/>
    <n v="711437"/>
    <n v="252"/>
    <n v="4172"/>
    <n v="331000000"/>
  </r>
  <r>
    <s v="R04286"/>
    <x v="2"/>
    <x v="5"/>
    <x v="13"/>
    <x v="126"/>
    <n v="3441"/>
    <n v="133"/>
    <n v="4852"/>
    <n v="833275"/>
    <n v="27006"/>
    <n v="716289"/>
    <n v="55056"/>
    <n v="13141"/>
    <n v="1380000000"/>
  </r>
  <r>
    <s v="R04287"/>
    <x v="3"/>
    <x v="10"/>
    <x v="10"/>
    <x v="117"/>
    <n v="403"/>
    <n v="168"/>
    <n v="4419"/>
    <n v="833678"/>
    <n v="27174"/>
    <n v="720708"/>
    <n v="4433"/>
    <n v="18327"/>
    <n v="68000000"/>
  </r>
  <r>
    <s v="R04288"/>
    <x v="3"/>
    <x v="6"/>
    <x v="6"/>
    <x v="546"/>
    <n v="1326"/>
    <n v="158"/>
    <n v="2463"/>
    <n v="835004"/>
    <n v="27332"/>
    <n v="723171"/>
    <n v="23868"/>
    <n v="18444"/>
    <n v="68000000"/>
  </r>
  <r>
    <s v="R04289"/>
    <x v="3"/>
    <x v="10"/>
    <x v="10"/>
    <x v="75"/>
    <n v="2216"/>
    <n v="115"/>
    <n v="3756"/>
    <n v="837220"/>
    <n v="27447"/>
    <n v="726927"/>
    <n v="33240"/>
    <n v="18098"/>
    <n v="68000000"/>
  </r>
  <r>
    <s v="R04290"/>
    <x v="4"/>
    <x v="14"/>
    <x v="16"/>
    <x v="258"/>
    <n v="2149"/>
    <n v="89"/>
    <n v="2452"/>
    <n v="839369"/>
    <n v="27536"/>
    <n v="729379"/>
    <n v="32235"/>
    <n v="14139"/>
    <n v="331000000"/>
  </r>
  <r>
    <s v="R04291"/>
    <x v="2"/>
    <x v="7"/>
    <x v="7"/>
    <x v="521"/>
    <n v="2393"/>
    <n v="191"/>
    <n v="3994"/>
    <n v="841762"/>
    <n v="27727"/>
    <n v="733373"/>
    <n v="21537"/>
    <n v="8860"/>
    <n v="1380000000"/>
  </r>
  <r>
    <s v="R04292"/>
    <x v="1"/>
    <x v="18"/>
    <x v="27"/>
    <x v="262"/>
    <n v="2650"/>
    <n v="88"/>
    <n v="3967"/>
    <n v="844412"/>
    <n v="27815"/>
    <n v="737340"/>
    <n v="50350"/>
    <n v="19983"/>
    <n v="213000000"/>
  </r>
  <r>
    <s v="R04293"/>
    <x v="3"/>
    <x v="17"/>
    <x v="20"/>
    <x v="272"/>
    <n v="4537"/>
    <n v="178"/>
    <n v="3741"/>
    <n v="848949"/>
    <n v="27993"/>
    <n v="741081"/>
    <n v="72592"/>
    <n v="19510"/>
    <n v="68000000"/>
  </r>
  <r>
    <s v="R04294"/>
    <x v="3"/>
    <x v="11"/>
    <x v="33"/>
    <x v="341"/>
    <n v="4345"/>
    <n v="186"/>
    <n v="3913"/>
    <n v="853294"/>
    <n v="28179"/>
    <n v="744994"/>
    <n v="39105"/>
    <n v="7501"/>
    <n v="68000000"/>
  </r>
  <r>
    <s v="R04295"/>
    <x v="1"/>
    <x v="15"/>
    <x v="18"/>
    <x v="647"/>
    <n v="877"/>
    <n v="182"/>
    <n v="3796"/>
    <n v="854171"/>
    <n v="28361"/>
    <n v="748790"/>
    <n v="8770"/>
    <n v="14523"/>
    <n v="213000000"/>
  </r>
  <r>
    <s v="R04296"/>
    <x v="2"/>
    <x v="2"/>
    <x v="29"/>
    <x v="165"/>
    <n v="1886"/>
    <n v="116"/>
    <n v="384"/>
    <n v="856057"/>
    <n v="28477"/>
    <n v="749174"/>
    <n v="30176"/>
    <n v="4776"/>
    <n v="1380000000"/>
  </r>
  <r>
    <s v="R04297"/>
    <x v="3"/>
    <x v="10"/>
    <x v="11"/>
    <x v="239"/>
    <n v="1303"/>
    <n v="121"/>
    <n v="4104"/>
    <n v="857360"/>
    <n v="28598"/>
    <n v="753278"/>
    <n v="18242"/>
    <n v="1743"/>
    <n v="68000000"/>
  </r>
  <r>
    <s v="R04298"/>
    <x v="2"/>
    <x v="7"/>
    <x v="7"/>
    <x v="590"/>
    <n v="1740"/>
    <n v="176"/>
    <n v="2562"/>
    <n v="859100"/>
    <n v="28774"/>
    <n v="755840"/>
    <n v="20880"/>
    <n v="5532"/>
    <n v="1380000000"/>
  </r>
  <r>
    <s v="R04299"/>
    <x v="3"/>
    <x v="11"/>
    <x v="12"/>
    <x v="311"/>
    <n v="1112"/>
    <n v="167"/>
    <n v="2217"/>
    <n v="860212"/>
    <n v="28941"/>
    <n v="758057"/>
    <n v="16680"/>
    <n v="11921"/>
    <n v="68000000"/>
  </r>
  <r>
    <s v="R04300"/>
    <x v="0"/>
    <x v="0"/>
    <x v="0"/>
    <x v="522"/>
    <n v="3876"/>
    <n v="14"/>
    <n v="146"/>
    <n v="864088"/>
    <n v="28955"/>
    <n v="758203"/>
    <n v="19380"/>
    <n v="16663"/>
    <n v="83000000"/>
  </r>
  <r>
    <s v="R04301"/>
    <x v="3"/>
    <x v="11"/>
    <x v="12"/>
    <x v="512"/>
    <n v="1898"/>
    <n v="197"/>
    <n v="3589"/>
    <n v="865986"/>
    <n v="29152"/>
    <n v="761792"/>
    <n v="13286"/>
    <n v="13072"/>
    <n v="68000000"/>
  </r>
  <r>
    <s v="R04302"/>
    <x v="0"/>
    <x v="4"/>
    <x v="24"/>
    <x v="604"/>
    <n v="247"/>
    <n v="192"/>
    <n v="1926"/>
    <n v="866233"/>
    <n v="29344"/>
    <n v="763718"/>
    <n v="3952"/>
    <n v="19414"/>
    <n v="83000000"/>
  </r>
  <r>
    <s v="R04303"/>
    <x v="2"/>
    <x v="9"/>
    <x v="25"/>
    <x v="368"/>
    <n v="3260"/>
    <n v="6"/>
    <n v="3754"/>
    <n v="869493"/>
    <n v="29350"/>
    <n v="767472"/>
    <n v="35860"/>
    <n v="12404"/>
    <n v="1380000000"/>
  </r>
  <r>
    <s v="R04304"/>
    <x v="3"/>
    <x v="11"/>
    <x v="12"/>
    <x v="332"/>
    <n v="567"/>
    <n v="189"/>
    <n v="79"/>
    <n v="870060"/>
    <n v="29539"/>
    <n v="767551"/>
    <n v="10206"/>
    <n v="17780"/>
    <n v="68000000"/>
  </r>
  <r>
    <s v="R04305"/>
    <x v="4"/>
    <x v="14"/>
    <x v="16"/>
    <x v="678"/>
    <n v="3809"/>
    <n v="53"/>
    <n v="4899"/>
    <n v="873869"/>
    <n v="29592"/>
    <n v="772450"/>
    <n v="57135"/>
    <n v="11573"/>
    <n v="331000000"/>
  </r>
  <r>
    <s v="R04306"/>
    <x v="4"/>
    <x v="14"/>
    <x v="16"/>
    <x v="178"/>
    <n v="1188"/>
    <n v="179"/>
    <n v="3537"/>
    <n v="875057"/>
    <n v="29771"/>
    <n v="775987"/>
    <n v="15444"/>
    <n v="12458"/>
    <n v="331000000"/>
  </r>
  <r>
    <s v="R04307"/>
    <x v="1"/>
    <x v="1"/>
    <x v="1"/>
    <x v="469"/>
    <n v="2595"/>
    <n v="178"/>
    <n v="1759"/>
    <n v="877652"/>
    <n v="29949"/>
    <n v="777746"/>
    <n v="36330"/>
    <n v="2773"/>
    <n v="213000000"/>
  </r>
  <r>
    <s v="R04308"/>
    <x v="4"/>
    <x v="13"/>
    <x v="21"/>
    <x v="642"/>
    <n v="1353"/>
    <n v="3"/>
    <n v="977"/>
    <n v="879005"/>
    <n v="29952"/>
    <n v="778723"/>
    <n v="8118"/>
    <n v="2770"/>
    <n v="331000000"/>
  </r>
  <r>
    <s v="R04309"/>
    <x v="0"/>
    <x v="19"/>
    <x v="35"/>
    <x v="224"/>
    <n v="3612"/>
    <n v="0"/>
    <n v="4902"/>
    <n v="882617"/>
    <n v="29952"/>
    <n v="783625"/>
    <n v="28896"/>
    <n v="3734"/>
    <n v="83000000"/>
  </r>
  <r>
    <s v="R04310"/>
    <x v="4"/>
    <x v="14"/>
    <x v="16"/>
    <x v="591"/>
    <n v="980"/>
    <n v="104"/>
    <n v="2804"/>
    <n v="883597"/>
    <n v="30056"/>
    <n v="786429"/>
    <n v="14700"/>
    <n v="10479"/>
    <n v="331000000"/>
  </r>
  <r>
    <s v="R04311"/>
    <x v="4"/>
    <x v="12"/>
    <x v="14"/>
    <x v="307"/>
    <n v="4965"/>
    <n v="65"/>
    <n v="1585"/>
    <n v="888562"/>
    <n v="30121"/>
    <n v="788014"/>
    <n v="39720"/>
    <n v="11896"/>
    <n v="331000000"/>
  </r>
  <r>
    <s v="R04312"/>
    <x v="4"/>
    <x v="12"/>
    <x v="14"/>
    <x v="646"/>
    <n v="168"/>
    <n v="162"/>
    <n v="4390"/>
    <n v="888730"/>
    <n v="30283"/>
    <n v="792404"/>
    <n v="2520"/>
    <n v="16086"/>
    <n v="331000000"/>
  </r>
  <r>
    <s v="R04313"/>
    <x v="3"/>
    <x v="10"/>
    <x v="11"/>
    <x v="473"/>
    <n v="3164"/>
    <n v="80"/>
    <n v="1153"/>
    <n v="891894"/>
    <n v="30363"/>
    <n v="793557"/>
    <n v="34804"/>
    <n v="17191"/>
    <n v="68000000"/>
  </r>
  <r>
    <s v="R04314"/>
    <x v="1"/>
    <x v="15"/>
    <x v="18"/>
    <x v="29"/>
    <n v="2671"/>
    <n v="137"/>
    <n v="612"/>
    <n v="894565"/>
    <n v="30500"/>
    <n v="794169"/>
    <n v="24039"/>
    <n v="18184"/>
    <n v="213000000"/>
  </r>
  <r>
    <s v="R04315"/>
    <x v="2"/>
    <x v="9"/>
    <x v="9"/>
    <x v="326"/>
    <n v="378"/>
    <n v="194"/>
    <n v="2930"/>
    <n v="894943"/>
    <n v="30694"/>
    <n v="797099"/>
    <n v="6048"/>
    <n v="9367"/>
    <n v="1380000000"/>
  </r>
  <r>
    <s v="R04316"/>
    <x v="1"/>
    <x v="15"/>
    <x v="18"/>
    <x v="187"/>
    <n v="1932"/>
    <n v="67"/>
    <n v="1810"/>
    <n v="896875"/>
    <n v="30761"/>
    <n v="798909"/>
    <n v="28980"/>
    <n v="16203"/>
    <n v="213000000"/>
  </r>
  <r>
    <s v="R04317"/>
    <x v="0"/>
    <x v="16"/>
    <x v="19"/>
    <x v="539"/>
    <n v="193"/>
    <n v="101"/>
    <n v="3578"/>
    <n v="897068"/>
    <n v="30862"/>
    <n v="802487"/>
    <n v="1737"/>
    <n v="8267"/>
    <n v="83000000"/>
  </r>
  <r>
    <s v="R04318"/>
    <x v="3"/>
    <x v="17"/>
    <x v="20"/>
    <x v="710"/>
    <n v="263"/>
    <n v="192"/>
    <n v="4164"/>
    <n v="897331"/>
    <n v="31054"/>
    <n v="806651"/>
    <n v="2893"/>
    <n v="17119"/>
    <n v="68000000"/>
  </r>
  <r>
    <s v="R04319"/>
    <x v="3"/>
    <x v="6"/>
    <x v="6"/>
    <x v="546"/>
    <n v="1471"/>
    <n v="50"/>
    <n v="4651"/>
    <n v="898802"/>
    <n v="31104"/>
    <n v="811302"/>
    <n v="23536"/>
    <n v="2689"/>
    <n v="68000000"/>
  </r>
  <r>
    <s v="R04320"/>
    <x v="4"/>
    <x v="13"/>
    <x v="15"/>
    <x v="658"/>
    <n v="2015"/>
    <n v="29"/>
    <n v="2956"/>
    <n v="900817"/>
    <n v="31133"/>
    <n v="814258"/>
    <n v="38285"/>
    <n v="11077"/>
    <n v="331000000"/>
  </r>
  <r>
    <s v="R04321"/>
    <x v="4"/>
    <x v="14"/>
    <x v="16"/>
    <x v="248"/>
    <n v="4616"/>
    <n v="38"/>
    <n v="4595"/>
    <n v="905433"/>
    <n v="31171"/>
    <n v="818853"/>
    <n v="27696"/>
    <n v="2307"/>
    <n v="331000000"/>
  </r>
  <r>
    <s v="R04322"/>
    <x v="0"/>
    <x v="16"/>
    <x v="19"/>
    <x v="285"/>
    <n v="1300"/>
    <n v="137"/>
    <n v="3206"/>
    <n v="906733"/>
    <n v="31308"/>
    <n v="822059"/>
    <n v="15600"/>
    <n v="15052"/>
    <n v="83000000"/>
  </r>
  <r>
    <s v="R04323"/>
    <x v="3"/>
    <x v="6"/>
    <x v="22"/>
    <x v="660"/>
    <n v="3200"/>
    <n v="171"/>
    <n v="829"/>
    <n v="909933"/>
    <n v="31479"/>
    <n v="822888"/>
    <n v="32000"/>
    <n v="17533"/>
    <n v="68000000"/>
  </r>
  <r>
    <s v="R04324"/>
    <x v="2"/>
    <x v="2"/>
    <x v="29"/>
    <x v="205"/>
    <n v="3373"/>
    <n v="159"/>
    <n v="4597"/>
    <n v="913306"/>
    <n v="31638"/>
    <n v="827485"/>
    <n v="30357"/>
    <n v="16931"/>
    <n v="1380000000"/>
  </r>
  <r>
    <s v="R04325"/>
    <x v="1"/>
    <x v="18"/>
    <x v="27"/>
    <x v="613"/>
    <n v="573"/>
    <n v="171"/>
    <n v="973"/>
    <n v="913879"/>
    <n v="31809"/>
    <n v="828458"/>
    <n v="10887"/>
    <n v="11816"/>
    <n v="213000000"/>
  </r>
  <r>
    <s v="R04326"/>
    <x v="3"/>
    <x v="10"/>
    <x v="11"/>
    <x v="182"/>
    <n v="1537"/>
    <n v="62"/>
    <n v="3416"/>
    <n v="915416"/>
    <n v="31871"/>
    <n v="831874"/>
    <n v="24592"/>
    <n v="13966"/>
    <n v="68000000"/>
  </r>
  <r>
    <s v="R04327"/>
    <x v="2"/>
    <x v="9"/>
    <x v="25"/>
    <x v="375"/>
    <n v="1383"/>
    <n v="60"/>
    <n v="729"/>
    <n v="916799"/>
    <n v="31931"/>
    <n v="832603"/>
    <n v="6915"/>
    <n v="3817"/>
    <n v="1380000000"/>
  </r>
  <r>
    <s v="R04328"/>
    <x v="2"/>
    <x v="9"/>
    <x v="9"/>
    <x v="681"/>
    <n v="1380"/>
    <n v="64"/>
    <n v="900"/>
    <n v="918179"/>
    <n v="31995"/>
    <n v="833503"/>
    <n v="24840"/>
    <n v="16797"/>
    <n v="1380000000"/>
  </r>
  <r>
    <s v="R04329"/>
    <x v="1"/>
    <x v="1"/>
    <x v="26"/>
    <x v="57"/>
    <n v="3537"/>
    <n v="168"/>
    <n v="659"/>
    <n v="921716"/>
    <n v="32163"/>
    <n v="834162"/>
    <n v="21222"/>
    <n v="3811"/>
    <n v="213000000"/>
  </r>
  <r>
    <s v="R04330"/>
    <x v="2"/>
    <x v="5"/>
    <x v="5"/>
    <x v="22"/>
    <n v="3159"/>
    <n v="80"/>
    <n v="760"/>
    <n v="924875"/>
    <n v="32243"/>
    <n v="834922"/>
    <n v="31590"/>
    <n v="702"/>
    <n v="1380000000"/>
  </r>
  <r>
    <s v="R04331"/>
    <x v="0"/>
    <x v="0"/>
    <x v="0"/>
    <x v="19"/>
    <n v="1523"/>
    <n v="11"/>
    <n v="331"/>
    <n v="926398"/>
    <n v="32254"/>
    <n v="835253"/>
    <n v="15230"/>
    <n v="8963"/>
    <n v="83000000"/>
  </r>
  <r>
    <s v="R04332"/>
    <x v="2"/>
    <x v="5"/>
    <x v="5"/>
    <x v="422"/>
    <n v="4991"/>
    <n v="123"/>
    <n v="958"/>
    <n v="931389"/>
    <n v="32377"/>
    <n v="836211"/>
    <n v="84847"/>
    <n v="17909"/>
    <n v="1380000000"/>
  </r>
  <r>
    <s v="R04333"/>
    <x v="0"/>
    <x v="4"/>
    <x v="24"/>
    <x v="498"/>
    <n v="4612"/>
    <n v="1"/>
    <n v="3491"/>
    <n v="936001"/>
    <n v="32378"/>
    <n v="839702"/>
    <n v="69180"/>
    <n v="19808"/>
    <n v="83000000"/>
  </r>
  <r>
    <s v="R04334"/>
    <x v="2"/>
    <x v="7"/>
    <x v="7"/>
    <x v="157"/>
    <n v="3932"/>
    <n v="72"/>
    <n v="1758"/>
    <n v="939933"/>
    <n v="32450"/>
    <n v="841460"/>
    <n v="51116"/>
    <n v="13793"/>
    <n v="1380000000"/>
  </r>
  <r>
    <s v="R04335"/>
    <x v="4"/>
    <x v="12"/>
    <x v="14"/>
    <x v="490"/>
    <n v="3622"/>
    <n v="75"/>
    <n v="4408"/>
    <n v="943555"/>
    <n v="32525"/>
    <n v="845868"/>
    <n v="54330"/>
    <n v="19008"/>
    <n v="331000000"/>
  </r>
  <r>
    <s v="R04336"/>
    <x v="2"/>
    <x v="5"/>
    <x v="13"/>
    <x v="254"/>
    <n v="895"/>
    <n v="187"/>
    <n v="1855"/>
    <n v="944450"/>
    <n v="32712"/>
    <n v="847723"/>
    <n v="8950"/>
    <n v="1562"/>
    <n v="1380000000"/>
  </r>
  <r>
    <s v="R04337"/>
    <x v="0"/>
    <x v="19"/>
    <x v="36"/>
    <x v="666"/>
    <n v="3393"/>
    <n v="24"/>
    <n v="3209"/>
    <n v="947843"/>
    <n v="32736"/>
    <n v="850932"/>
    <n v="16965"/>
    <n v="19387"/>
    <n v="83000000"/>
  </r>
  <r>
    <s v="R04338"/>
    <x v="2"/>
    <x v="7"/>
    <x v="7"/>
    <x v="317"/>
    <n v="464"/>
    <n v="117"/>
    <n v="354"/>
    <n v="948307"/>
    <n v="32853"/>
    <n v="851286"/>
    <n v="7424"/>
    <n v="11194"/>
    <n v="1380000000"/>
  </r>
  <r>
    <s v="R04339"/>
    <x v="2"/>
    <x v="9"/>
    <x v="25"/>
    <x v="200"/>
    <n v="1610"/>
    <n v="188"/>
    <n v="2272"/>
    <n v="949917"/>
    <n v="33041"/>
    <n v="853558"/>
    <n v="17710"/>
    <n v="3307"/>
    <n v="1380000000"/>
  </r>
  <r>
    <s v="R04340"/>
    <x v="2"/>
    <x v="2"/>
    <x v="29"/>
    <x v="514"/>
    <n v="612"/>
    <n v="107"/>
    <n v="4709"/>
    <n v="950529"/>
    <n v="33148"/>
    <n v="858267"/>
    <n v="9792"/>
    <n v="8374"/>
    <n v="1380000000"/>
  </r>
  <r>
    <s v="R04341"/>
    <x v="0"/>
    <x v="0"/>
    <x v="0"/>
    <x v="15"/>
    <n v="3212"/>
    <n v="98"/>
    <n v="4194"/>
    <n v="953741"/>
    <n v="33246"/>
    <n v="862461"/>
    <n v="22484"/>
    <n v="16777"/>
    <n v="83000000"/>
  </r>
  <r>
    <s v="R04342"/>
    <x v="2"/>
    <x v="2"/>
    <x v="29"/>
    <x v="33"/>
    <n v="604"/>
    <n v="21"/>
    <n v="4890"/>
    <n v="954345"/>
    <n v="33267"/>
    <n v="867351"/>
    <n v="7248"/>
    <n v="15325"/>
    <n v="1380000000"/>
  </r>
  <r>
    <s v="R04343"/>
    <x v="1"/>
    <x v="3"/>
    <x v="3"/>
    <x v="420"/>
    <n v="620"/>
    <n v="55"/>
    <n v="2438"/>
    <n v="954965"/>
    <n v="33322"/>
    <n v="869789"/>
    <n v="6200"/>
    <n v="2924"/>
    <n v="213000000"/>
  </r>
  <r>
    <s v="R04344"/>
    <x v="1"/>
    <x v="3"/>
    <x v="31"/>
    <x v="344"/>
    <n v="2602"/>
    <n v="148"/>
    <n v="3162"/>
    <n v="957567"/>
    <n v="33470"/>
    <n v="872951"/>
    <n v="18214"/>
    <n v="18152"/>
    <n v="213000000"/>
  </r>
  <r>
    <s v="R04345"/>
    <x v="0"/>
    <x v="16"/>
    <x v="19"/>
    <x v="362"/>
    <n v="2183"/>
    <n v="54"/>
    <n v="3880"/>
    <n v="959750"/>
    <n v="33524"/>
    <n v="876831"/>
    <n v="15281"/>
    <n v="4281"/>
    <n v="83000000"/>
  </r>
  <r>
    <s v="R04346"/>
    <x v="4"/>
    <x v="12"/>
    <x v="17"/>
    <x v="588"/>
    <n v="3800"/>
    <n v="39"/>
    <n v="203"/>
    <n v="963550"/>
    <n v="33563"/>
    <n v="877034"/>
    <n v="64600"/>
    <n v="8280"/>
    <n v="331000000"/>
  </r>
  <r>
    <s v="R04347"/>
    <x v="1"/>
    <x v="18"/>
    <x v="23"/>
    <x v="94"/>
    <n v="155"/>
    <n v="178"/>
    <n v="3965"/>
    <n v="963705"/>
    <n v="33741"/>
    <n v="880999"/>
    <n v="1860"/>
    <n v="16469"/>
    <n v="213000000"/>
  </r>
  <r>
    <s v="R04348"/>
    <x v="3"/>
    <x v="11"/>
    <x v="12"/>
    <x v="511"/>
    <n v="3353"/>
    <n v="149"/>
    <n v="1773"/>
    <n v="967058"/>
    <n v="33890"/>
    <n v="882772"/>
    <n v="33530"/>
    <n v="3687"/>
    <n v="68000000"/>
  </r>
  <r>
    <s v="R04349"/>
    <x v="1"/>
    <x v="15"/>
    <x v="30"/>
    <x v="326"/>
    <n v="3911"/>
    <n v="155"/>
    <n v="608"/>
    <n v="970969"/>
    <n v="34045"/>
    <n v="883380"/>
    <n v="23466"/>
    <n v="15981"/>
    <n v="213000000"/>
  </r>
  <r>
    <s v="R04350"/>
    <x v="3"/>
    <x v="10"/>
    <x v="11"/>
    <x v="627"/>
    <n v="2917"/>
    <n v="120"/>
    <n v="2680"/>
    <n v="973886"/>
    <n v="34165"/>
    <n v="886060"/>
    <n v="20419"/>
    <n v="119"/>
    <n v="68000000"/>
  </r>
  <r>
    <s v="R04351"/>
    <x v="0"/>
    <x v="0"/>
    <x v="0"/>
    <x v="649"/>
    <n v="3117"/>
    <n v="3"/>
    <n v="1140"/>
    <n v="977003"/>
    <n v="34168"/>
    <n v="887200"/>
    <n v="49872"/>
    <n v="8279"/>
    <n v="83000000"/>
  </r>
  <r>
    <s v="R04352"/>
    <x v="4"/>
    <x v="12"/>
    <x v="17"/>
    <x v="515"/>
    <n v="2715"/>
    <n v="25"/>
    <n v="4161"/>
    <n v="979718"/>
    <n v="34193"/>
    <n v="891361"/>
    <n v="51585"/>
    <n v="9370"/>
    <n v="331000000"/>
  </r>
  <r>
    <s v="R04353"/>
    <x v="3"/>
    <x v="6"/>
    <x v="22"/>
    <x v="18"/>
    <n v="4339"/>
    <n v="111"/>
    <n v="2178"/>
    <n v="984057"/>
    <n v="34304"/>
    <n v="893539"/>
    <n v="43390"/>
    <n v="17295"/>
    <n v="68000000"/>
  </r>
  <r>
    <s v="R04354"/>
    <x v="3"/>
    <x v="6"/>
    <x v="22"/>
    <x v="317"/>
    <n v="449"/>
    <n v="112"/>
    <n v="4874"/>
    <n v="984506"/>
    <n v="34416"/>
    <n v="898413"/>
    <n v="8082"/>
    <n v="3365"/>
    <n v="68000000"/>
  </r>
  <r>
    <s v="R04355"/>
    <x v="1"/>
    <x v="3"/>
    <x v="3"/>
    <x v="687"/>
    <n v="4849"/>
    <n v="187"/>
    <n v="4996"/>
    <n v="989355"/>
    <n v="34603"/>
    <n v="3409"/>
    <n v="87282"/>
    <n v="12648"/>
    <n v="213000000"/>
  </r>
  <r>
    <s v="R04356"/>
    <x v="3"/>
    <x v="6"/>
    <x v="6"/>
    <x v="194"/>
    <n v="4501"/>
    <n v="22"/>
    <n v="4923"/>
    <n v="993856"/>
    <n v="34625"/>
    <n v="8332"/>
    <n v="49511"/>
    <n v="8116"/>
    <n v="68000000"/>
  </r>
  <r>
    <s v="R04357"/>
    <x v="0"/>
    <x v="0"/>
    <x v="0"/>
    <x v="22"/>
    <n v="3961"/>
    <n v="168"/>
    <n v="738"/>
    <n v="997817"/>
    <n v="34793"/>
    <n v="9070"/>
    <n v="31688"/>
    <n v="18966"/>
    <n v="83000000"/>
  </r>
  <r>
    <s v="R04358"/>
    <x v="0"/>
    <x v="0"/>
    <x v="0"/>
    <x v="383"/>
    <n v="1069"/>
    <n v="57"/>
    <n v="2700"/>
    <n v="998886"/>
    <n v="34850"/>
    <n v="11770"/>
    <n v="12828"/>
    <n v="4791"/>
    <n v="83000000"/>
  </r>
  <r>
    <s v="R04359"/>
    <x v="0"/>
    <x v="19"/>
    <x v="35"/>
    <x v="253"/>
    <n v="4017"/>
    <n v="7"/>
    <n v="3723"/>
    <n v="2903"/>
    <n v="34857"/>
    <n v="15493"/>
    <n v="28119"/>
    <n v="18126"/>
    <n v="83000000"/>
  </r>
  <r>
    <s v="R04360"/>
    <x v="1"/>
    <x v="15"/>
    <x v="18"/>
    <x v="460"/>
    <n v="4844"/>
    <n v="115"/>
    <n v="657"/>
    <n v="7747"/>
    <n v="34972"/>
    <n v="16150"/>
    <n v="87192"/>
    <n v="734"/>
    <n v="213000000"/>
  </r>
  <r>
    <s v="R04361"/>
    <x v="4"/>
    <x v="8"/>
    <x v="8"/>
    <x v="408"/>
    <n v="3591"/>
    <n v="50"/>
    <n v="2726"/>
    <n v="11338"/>
    <n v="35022"/>
    <n v="18876"/>
    <n v="35910"/>
    <n v="11351"/>
    <n v="331000000"/>
  </r>
  <r>
    <s v="R04362"/>
    <x v="1"/>
    <x v="15"/>
    <x v="18"/>
    <x v="706"/>
    <n v="2819"/>
    <n v="188"/>
    <n v="1109"/>
    <n v="14157"/>
    <n v="35210"/>
    <n v="19985"/>
    <n v="31009"/>
    <n v="52"/>
    <n v="213000000"/>
  </r>
  <r>
    <s v="R04363"/>
    <x v="0"/>
    <x v="16"/>
    <x v="19"/>
    <x v="502"/>
    <n v="2285"/>
    <n v="0"/>
    <n v="3212"/>
    <n v="16442"/>
    <n v="35210"/>
    <n v="23197"/>
    <n v="27420"/>
    <n v="18121"/>
    <n v="83000000"/>
  </r>
  <r>
    <s v="R04364"/>
    <x v="1"/>
    <x v="1"/>
    <x v="26"/>
    <x v="517"/>
    <n v="2035"/>
    <n v="119"/>
    <n v="2164"/>
    <n v="18477"/>
    <n v="35329"/>
    <n v="25361"/>
    <n v="30525"/>
    <n v="14018"/>
    <n v="213000000"/>
  </r>
  <r>
    <s v="R04365"/>
    <x v="0"/>
    <x v="19"/>
    <x v="36"/>
    <x v="689"/>
    <n v="1190"/>
    <n v="29"/>
    <n v="146"/>
    <n v="19667"/>
    <n v="35358"/>
    <n v="25507"/>
    <n v="22610"/>
    <n v="3996"/>
    <n v="83000000"/>
  </r>
  <r>
    <s v="R04366"/>
    <x v="2"/>
    <x v="9"/>
    <x v="25"/>
    <x v="455"/>
    <n v="1399"/>
    <n v="16"/>
    <n v="4055"/>
    <n v="21066"/>
    <n v="35374"/>
    <n v="29562"/>
    <n v="11192"/>
    <n v="18348"/>
    <n v="1380000000"/>
  </r>
  <r>
    <s v="R04367"/>
    <x v="2"/>
    <x v="2"/>
    <x v="2"/>
    <x v="532"/>
    <n v="3740"/>
    <n v="150"/>
    <n v="4631"/>
    <n v="24806"/>
    <n v="35524"/>
    <n v="34193"/>
    <n v="33660"/>
    <n v="4968"/>
    <n v="1380000000"/>
  </r>
  <r>
    <s v="R04368"/>
    <x v="3"/>
    <x v="6"/>
    <x v="6"/>
    <x v="231"/>
    <n v="2248"/>
    <n v="101"/>
    <n v="3229"/>
    <n v="27054"/>
    <n v="35625"/>
    <n v="37422"/>
    <n v="22480"/>
    <n v="11061"/>
    <n v="68000000"/>
  </r>
  <r>
    <s v="R04369"/>
    <x v="4"/>
    <x v="8"/>
    <x v="8"/>
    <x v="490"/>
    <n v="2793"/>
    <n v="121"/>
    <n v="4514"/>
    <n v="29847"/>
    <n v="35746"/>
    <n v="41936"/>
    <n v="13965"/>
    <n v="13555"/>
    <n v="331000000"/>
  </r>
  <r>
    <s v="R04370"/>
    <x v="2"/>
    <x v="7"/>
    <x v="7"/>
    <x v="319"/>
    <n v="723"/>
    <n v="151"/>
    <n v="2618"/>
    <n v="30570"/>
    <n v="35897"/>
    <n v="44554"/>
    <n v="11568"/>
    <n v="4733"/>
    <n v="1380000000"/>
  </r>
  <r>
    <s v="R04371"/>
    <x v="0"/>
    <x v="4"/>
    <x v="24"/>
    <x v="261"/>
    <n v="1441"/>
    <n v="85"/>
    <n v="3600"/>
    <n v="32011"/>
    <n v="35982"/>
    <n v="48154"/>
    <n v="18733"/>
    <n v="8904"/>
    <n v="83000000"/>
  </r>
  <r>
    <s v="R04372"/>
    <x v="1"/>
    <x v="1"/>
    <x v="1"/>
    <x v="686"/>
    <n v="4820"/>
    <n v="68"/>
    <n v="3375"/>
    <n v="36831"/>
    <n v="36050"/>
    <n v="51529"/>
    <n v="33740"/>
    <n v="12339"/>
    <n v="213000000"/>
  </r>
  <r>
    <s v="R04373"/>
    <x v="1"/>
    <x v="3"/>
    <x v="3"/>
    <x v="640"/>
    <n v="86"/>
    <n v="88"/>
    <n v="3638"/>
    <n v="36917"/>
    <n v="36138"/>
    <n v="55167"/>
    <n v="516"/>
    <n v="6127"/>
    <n v="213000000"/>
  </r>
  <r>
    <s v="R04374"/>
    <x v="3"/>
    <x v="17"/>
    <x v="28"/>
    <x v="280"/>
    <n v="4149"/>
    <n v="179"/>
    <n v="2317"/>
    <n v="41066"/>
    <n v="36317"/>
    <n v="57484"/>
    <n v="62235"/>
    <n v="12689"/>
    <n v="68000000"/>
  </r>
  <r>
    <s v="R04375"/>
    <x v="1"/>
    <x v="1"/>
    <x v="1"/>
    <x v="473"/>
    <n v="1751"/>
    <n v="70"/>
    <n v="921"/>
    <n v="42817"/>
    <n v="36387"/>
    <n v="58405"/>
    <n v="19261"/>
    <n v="5842"/>
    <n v="213000000"/>
  </r>
  <r>
    <s v="R04376"/>
    <x v="2"/>
    <x v="2"/>
    <x v="29"/>
    <x v="308"/>
    <n v="3420"/>
    <n v="57"/>
    <n v="4787"/>
    <n v="46237"/>
    <n v="36444"/>
    <n v="63192"/>
    <n v="51300"/>
    <n v="7280"/>
    <n v="1380000000"/>
  </r>
  <r>
    <s v="R04377"/>
    <x v="1"/>
    <x v="18"/>
    <x v="23"/>
    <x v="306"/>
    <n v="4837"/>
    <n v="149"/>
    <n v="4907"/>
    <n v="51074"/>
    <n v="36593"/>
    <n v="68099"/>
    <n v="72555"/>
    <n v="14558"/>
    <n v="213000000"/>
  </r>
  <r>
    <s v="R04378"/>
    <x v="2"/>
    <x v="7"/>
    <x v="7"/>
    <x v="227"/>
    <n v="2483"/>
    <n v="58"/>
    <n v="3539"/>
    <n v="53557"/>
    <n v="36651"/>
    <n v="71638"/>
    <n v="44694"/>
    <n v="10209"/>
    <n v="1380000000"/>
  </r>
  <r>
    <s v="R04379"/>
    <x v="2"/>
    <x v="2"/>
    <x v="2"/>
    <x v="345"/>
    <n v="3212"/>
    <n v="171"/>
    <n v="3890"/>
    <n v="56769"/>
    <n v="36822"/>
    <n v="75528"/>
    <n v="25696"/>
    <n v="6328"/>
    <n v="1380000000"/>
  </r>
  <r>
    <s v="R04380"/>
    <x v="4"/>
    <x v="12"/>
    <x v="17"/>
    <x v="105"/>
    <n v="3922"/>
    <n v="36"/>
    <n v="4337"/>
    <n v="60691"/>
    <n v="36858"/>
    <n v="79865"/>
    <n v="31376"/>
    <n v="4491"/>
    <n v="331000000"/>
  </r>
  <r>
    <s v="R04381"/>
    <x v="3"/>
    <x v="6"/>
    <x v="6"/>
    <x v="609"/>
    <n v="2489"/>
    <n v="161"/>
    <n v="4029"/>
    <n v="63180"/>
    <n v="37019"/>
    <n v="83894"/>
    <n v="34846"/>
    <n v="10552"/>
    <n v="68000000"/>
  </r>
  <r>
    <s v="R04382"/>
    <x v="0"/>
    <x v="4"/>
    <x v="4"/>
    <x v="334"/>
    <n v="1486"/>
    <n v="99"/>
    <n v="2978"/>
    <n v="64666"/>
    <n v="37118"/>
    <n v="86872"/>
    <n v="28234"/>
    <n v="17605"/>
    <n v="83000000"/>
  </r>
  <r>
    <s v="R04383"/>
    <x v="2"/>
    <x v="7"/>
    <x v="7"/>
    <x v="313"/>
    <n v="3527"/>
    <n v="112"/>
    <n v="1087"/>
    <n v="68193"/>
    <n v="37230"/>
    <n v="87959"/>
    <n v="45851"/>
    <n v="8100"/>
    <n v="1380000000"/>
  </r>
  <r>
    <s v="R04384"/>
    <x v="3"/>
    <x v="11"/>
    <x v="12"/>
    <x v="421"/>
    <n v="72"/>
    <n v="184"/>
    <n v="3166"/>
    <n v="68265"/>
    <n v="37414"/>
    <n v="91125"/>
    <n v="792"/>
    <n v="15430"/>
    <n v="68000000"/>
  </r>
  <r>
    <s v="R04385"/>
    <x v="0"/>
    <x v="16"/>
    <x v="19"/>
    <x v="57"/>
    <n v="724"/>
    <n v="184"/>
    <n v="2096"/>
    <n v="68989"/>
    <n v="37598"/>
    <n v="93221"/>
    <n v="9412"/>
    <n v="4805"/>
    <n v="83000000"/>
  </r>
  <r>
    <s v="R04386"/>
    <x v="1"/>
    <x v="3"/>
    <x v="31"/>
    <x v="2"/>
    <n v="3754"/>
    <n v="167"/>
    <n v="2192"/>
    <n v="72743"/>
    <n v="37765"/>
    <n v="95413"/>
    <n v="18770"/>
    <n v="18996"/>
    <n v="213000000"/>
  </r>
  <r>
    <s v="R04387"/>
    <x v="3"/>
    <x v="10"/>
    <x v="10"/>
    <x v="583"/>
    <n v="2995"/>
    <n v="19"/>
    <n v="916"/>
    <n v="75738"/>
    <n v="37784"/>
    <n v="96329"/>
    <n v="20965"/>
    <n v="9748"/>
    <n v="68000000"/>
  </r>
  <r>
    <s v="R04388"/>
    <x v="3"/>
    <x v="6"/>
    <x v="6"/>
    <x v="355"/>
    <n v="4365"/>
    <n v="16"/>
    <n v="4493"/>
    <n v="80103"/>
    <n v="37800"/>
    <n v="100822"/>
    <n v="61110"/>
    <n v="13151"/>
    <n v="68000000"/>
  </r>
  <r>
    <s v="R04389"/>
    <x v="3"/>
    <x v="11"/>
    <x v="33"/>
    <x v="107"/>
    <n v="218"/>
    <n v="179"/>
    <n v="4866"/>
    <n v="80321"/>
    <n v="37979"/>
    <n v="105688"/>
    <n v="3270"/>
    <n v="3801"/>
    <n v="68000000"/>
  </r>
  <r>
    <s v="R04390"/>
    <x v="1"/>
    <x v="3"/>
    <x v="31"/>
    <x v="490"/>
    <n v="546"/>
    <n v="3"/>
    <n v="4766"/>
    <n v="80867"/>
    <n v="37982"/>
    <n v="110454"/>
    <n v="7644"/>
    <n v="6526"/>
    <n v="213000000"/>
  </r>
  <r>
    <s v="R04391"/>
    <x v="1"/>
    <x v="1"/>
    <x v="1"/>
    <x v="687"/>
    <n v="3729"/>
    <n v="190"/>
    <n v="427"/>
    <n v="84596"/>
    <n v="38172"/>
    <n v="110881"/>
    <n v="63393"/>
    <n v="17614"/>
    <n v="213000000"/>
  </r>
  <r>
    <s v="R04392"/>
    <x v="3"/>
    <x v="6"/>
    <x v="22"/>
    <x v="351"/>
    <n v="1968"/>
    <n v="49"/>
    <n v="3088"/>
    <n v="86564"/>
    <n v="38221"/>
    <n v="113969"/>
    <n v="31488"/>
    <n v="18269"/>
    <n v="68000000"/>
  </r>
  <r>
    <s v="R04393"/>
    <x v="4"/>
    <x v="12"/>
    <x v="14"/>
    <x v="156"/>
    <n v="4516"/>
    <n v="81"/>
    <n v="4176"/>
    <n v="91080"/>
    <n v="38302"/>
    <n v="118145"/>
    <n v="81288"/>
    <n v="3503"/>
    <n v="331000000"/>
  </r>
  <r>
    <s v="R04394"/>
    <x v="2"/>
    <x v="5"/>
    <x v="13"/>
    <x v="91"/>
    <n v="1259"/>
    <n v="49"/>
    <n v="2231"/>
    <n v="92339"/>
    <n v="38351"/>
    <n v="120376"/>
    <n v="12590"/>
    <n v="7672"/>
    <n v="1380000000"/>
  </r>
  <r>
    <s v="R04395"/>
    <x v="1"/>
    <x v="18"/>
    <x v="23"/>
    <x v="399"/>
    <n v="2933"/>
    <n v="15"/>
    <n v="708"/>
    <n v="95272"/>
    <n v="38366"/>
    <n v="121084"/>
    <n v="52794"/>
    <n v="5559"/>
    <n v="213000000"/>
  </r>
  <r>
    <s v="R04396"/>
    <x v="4"/>
    <x v="13"/>
    <x v="21"/>
    <x v="508"/>
    <n v="2509"/>
    <n v="71"/>
    <n v="3663"/>
    <n v="97781"/>
    <n v="38437"/>
    <n v="124747"/>
    <n v="37635"/>
    <n v="2479"/>
    <n v="331000000"/>
  </r>
  <r>
    <s v="R04397"/>
    <x v="1"/>
    <x v="15"/>
    <x v="18"/>
    <x v="90"/>
    <n v="4008"/>
    <n v="60"/>
    <n v="1981"/>
    <n v="101789"/>
    <n v="38497"/>
    <n v="126728"/>
    <n v="68136"/>
    <n v="5787"/>
    <n v="213000000"/>
  </r>
  <r>
    <s v="R04398"/>
    <x v="3"/>
    <x v="10"/>
    <x v="10"/>
    <x v="707"/>
    <n v="4072"/>
    <n v="43"/>
    <n v="1388"/>
    <n v="105861"/>
    <n v="38540"/>
    <n v="128116"/>
    <n v="20360"/>
    <n v="11029"/>
    <n v="68000000"/>
  </r>
  <r>
    <s v="R04399"/>
    <x v="4"/>
    <x v="14"/>
    <x v="16"/>
    <x v="281"/>
    <n v="4680"/>
    <n v="145"/>
    <n v="202"/>
    <n v="110541"/>
    <n v="38685"/>
    <n v="128318"/>
    <n v="84240"/>
    <n v="10230"/>
    <n v="331000000"/>
  </r>
  <r>
    <s v="R04400"/>
    <x v="0"/>
    <x v="0"/>
    <x v="0"/>
    <x v="370"/>
    <n v="1562"/>
    <n v="49"/>
    <n v="3302"/>
    <n v="112103"/>
    <n v="38734"/>
    <n v="131620"/>
    <n v="14058"/>
    <n v="15814"/>
    <n v="83000000"/>
  </r>
  <r>
    <s v="R04401"/>
    <x v="2"/>
    <x v="2"/>
    <x v="2"/>
    <x v="210"/>
    <n v="2085"/>
    <n v="79"/>
    <n v="4694"/>
    <n v="114188"/>
    <n v="38813"/>
    <n v="136314"/>
    <n v="37530"/>
    <n v="9963"/>
    <n v="1380000000"/>
  </r>
  <r>
    <s v="R04402"/>
    <x v="2"/>
    <x v="5"/>
    <x v="13"/>
    <x v="478"/>
    <n v="1789"/>
    <n v="29"/>
    <n v="4101"/>
    <n v="115977"/>
    <n v="38842"/>
    <n v="140415"/>
    <n v="14312"/>
    <n v="14458"/>
    <n v="1380000000"/>
  </r>
  <r>
    <s v="R04403"/>
    <x v="1"/>
    <x v="3"/>
    <x v="31"/>
    <x v="713"/>
    <n v="3669"/>
    <n v="48"/>
    <n v="2404"/>
    <n v="119646"/>
    <n v="38890"/>
    <n v="142819"/>
    <n v="66042"/>
    <n v="700"/>
    <n v="213000000"/>
  </r>
  <r>
    <s v="R04404"/>
    <x v="2"/>
    <x v="9"/>
    <x v="9"/>
    <x v="1"/>
    <n v="2481"/>
    <n v="97"/>
    <n v="3520"/>
    <n v="122127"/>
    <n v="38987"/>
    <n v="146339"/>
    <n v="19848"/>
    <n v="6991"/>
    <n v="1380000000"/>
  </r>
  <r>
    <s v="R04405"/>
    <x v="0"/>
    <x v="4"/>
    <x v="24"/>
    <x v="303"/>
    <n v="3430"/>
    <n v="148"/>
    <n v="3217"/>
    <n v="125557"/>
    <n v="39135"/>
    <n v="149556"/>
    <n v="61740"/>
    <n v="11555"/>
    <n v="83000000"/>
  </r>
  <r>
    <s v="R04406"/>
    <x v="4"/>
    <x v="13"/>
    <x v="15"/>
    <x v="133"/>
    <n v="204"/>
    <n v="149"/>
    <n v="2102"/>
    <n v="125761"/>
    <n v="39284"/>
    <n v="151658"/>
    <n v="3672"/>
    <n v="9153"/>
    <n v="331000000"/>
  </r>
  <r>
    <s v="R04407"/>
    <x v="4"/>
    <x v="12"/>
    <x v="14"/>
    <x v="633"/>
    <n v="741"/>
    <n v="174"/>
    <n v="146"/>
    <n v="126502"/>
    <n v="39458"/>
    <n v="151804"/>
    <n v="11856"/>
    <n v="18362"/>
    <n v="331000000"/>
  </r>
  <r>
    <s v="R04408"/>
    <x v="3"/>
    <x v="11"/>
    <x v="33"/>
    <x v="330"/>
    <n v="2888"/>
    <n v="24"/>
    <n v="4681"/>
    <n v="129390"/>
    <n v="39482"/>
    <n v="156485"/>
    <n v="31768"/>
    <n v="13979"/>
    <n v="68000000"/>
  </r>
  <r>
    <s v="R04409"/>
    <x v="4"/>
    <x v="14"/>
    <x v="32"/>
    <x v="727"/>
    <n v="3494"/>
    <n v="55"/>
    <n v="979"/>
    <n v="132884"/>
    <n v="39537"/>
    <n v="157464"/>
    <n v="62892"/>
    <n v="4204"/>
    <n v="331000000"/>
  </r>
  <r>
    <s v="R04410"/>
    <x v="1"/>
    <x v="3"/>
    <x v="31"/>
    <x v="82"/>
    <n v="4263"/>
    <n v="191"/>
    <n v="735"/>
    <n v="137147"/>
    <n v="39728"/>
    <n v="158199"/>
    <n v="38367"/>
    <n v="1896"/>
    <n v="213000000"/>
  </r>
  <r>
    <s v="R04411"/>
    <x v="0"/>
    <x v="16"/>
    <x v="19"/>
    <x v="188"/>
    <n v="4737"/>
    <n v="155"/>
    <n v="694"/>
    <n v="141884"/>
    <n v="39883"/>
    <n v="158893"/>
    <n v="52107"/>
    <n v="11079"/>
    <n v="83000000"/>
  </r>
  <r>
    <s v="R04412"/>
    <x v="3"/>
    <x v="17"/>
    <x v="28"/>
    <x v="486"/>
    <n v="1105"/>
    <n v="160"/>
    <n v="853"/>
    <n v="142989"/>
    <n v="40043"/>
    <n v="159746"/>
    <n v="5525"/>
    <n v="1149"/>
    <n v="68000000"/>
  </r>
  <r>
    <s v="R04413"/>
    <x v="1"/>
    <x v="3"/>
    <x v="3"/>
    <x v="28"/>
    <n v="1823"/>
    <n v="193"/>
    <n v="247"/>
    <n v="144812"/>
    <n v="40236"/>
    <n v="159993"/>
    <n v="27345"/>
    <n v="3828"/>
    <n v="213000000"/>
  </r>
  <r>
    <s v="R04414"/>
    <x v="1"/>
    <x v="1"/>
    <x v="26"/>
    <x v="26"/>
    <n v="2647"/>
    <n v="3"/>
    <n v="2179"/>
    <n v="147459"/>
    <n v="40239"/>
    <n v="162172"/>
    <n v="47646"/>
    <n v="6470"/>
    <n v="213000000"/>
  </r>
  <r>
    <s v="R04415"/>
    <x v="1"/>
    <x v="18"/>
    <x v="27"/>
    <x v="11"/>
    <n v="4197"/>
    <n v="11"/>
    <n v="4537"/>
    <n v="151656"/>
    <n v="40250"/>
    <n v="166709"/>
    <n v="79743"/>
    <n v="6791"/>
    <n v="213000000"/>
  </r>
  <r>
    <s v="R04416"/>
    <x v="2"/>
    <x v="9"/>
    <x v="9"/>
    <x v="722"/>
    <n v="88"/>
    <n v="144"/>
    <n v="2303"/>
    <n v="151744"/>
    <n v="40394"/>
    <n v="169012"/>
    <n v="1144"/>
    <n v="3347"/>
    <n v="1380000000"/>
  </r>
  <r>
    <s v="R04417"/>
    <x v="1"/>
    <x v="18"/>
    <x v="27"/>
    <x v="85"/>
    <n v="3381"/>
    <n v="35"/>
    <n v="1409"/>
    <n v="155125"/>
    <n v="40429"/>
    <n v="170421"/>
    <n v="40572"/>
    <n v="12349"/>
    <n v="213000000"/>
  </r>
  <r>
    <s v="R04418"/>
    <x v="2"/>
    <x v="5"/>
    <x v="13"/>
    <x v="524"/>
    <n v="4703"/>
    <n v="15"/>
    <n v="2552"/>
    <n v="159828"/>
    <n v="40444"/>
    <n v="172973"/>
    <n v="51733"/>
    <n v="3146"/>
    <n v="1380000000"/>
  </r>
  <r>
    <s v="R04419"/>
    <x v="4"/>
    <x v="14"/>
    <x v="32"/>
    <x v="217"/>
    <n v="3511"/>
    <n v="150"/>
    <n v="3771"/>
    <n v="163339"/>
    <n v="40594"/>
    <n v="176744"/>
    <n v="66709"/>
    <n v="11889"/>
    <n v="331000000"/>
  </r>
  <r>
    <s v="R04420"/>
    <x v="2"/>
    <x v="7"/>
    <x v="7"/>
    <x v="115"/>
    <n v="2206"/>
    <n v="199"/>
    <n v="2463"/>
    <n v="165545"/>
    <n v="40793"/>
    <n v="179207"/>
    <n v="30884"/>
    <n v="6281"/>
    <n v="1380000000"/>
  </r>
  <r>
    <s v="R04421"/>
    <x v="1"/>
    <x v="15"/>
    <x v="18"/>
    <x v="532"/>
    <n v="3185"/>
    <n v="120"/>
    <n v="3737"/>
    <n v="168730"/>
    <n v="40913"/>
    <n v="182944"/>
    <n v="19110"/>
    <n v="5287"/>
    <n v="213000000"/>
  </r>
  <r>
    <s v="R04422"/>
    <x v="0"/>
    <x v="0"/>
    <x v="0"/>
    <x v="85"/>
    <n v="4381"/>
    <n v="136"/>
    <n v="985"/>
    <n v="173111"/>
    <n v="41049"/>
    <n v="183929"/>
    <n v="65715"/>
    <n v="6659"/>
    <n v="83000000"/>
  </r>
  <r>
    <s v="R04423"/>
    <x v="0"/>
    <x v="19"/>
    <x v="36"/>
    <x v="530"/>
    <n v="864"/>
    <n v="77"/>
    <n v="4054"/>
    <n v="173975"/>
    <n v="41126"/>
    <n v="187983"/>
    <n v="8640"/>
    <n v="2248"/>
    <n v="83000000"/>
  </r>
  <r>
    <s v="R04424"/>
    <x v="4"/>
    <x v="14"/>
    <x v="16"/>
    <x v="277"/>
    <n v="54"/>
    <n v="54"/>
    <n v="3134"/>
    <n v="174029"/>
    <n v="41180"/>
    <n v="191117"/>
    <n v="972"/>
    <n v="2149"/>
    <n v="331000000"/>
  </r>
  <r>
    <s v="R04425"/>
    <x v="1"/>
    <x v="3"/>
    <x v="3"/>
    <x v="615"/>
    <n v="4671"/>
    <n v="72"/>
    <n v="4000"/>
    <n v="178700"/>
    <n v="41252"/>
    <n v="195117"/>
    <n v="37368"/>
    <n v="19440"/>
    <n v="213000000"/>
  </r>
  <r>
    <s v="R04426"/>
    <x v="2"/>
    <x v="5"/>
    <x v="5"/>
    <x v="689"/>
    <n v="2080"/>
    <n v="63"/>
    <n v="1932"/>
    <n v="180780"/>
    <n v="41315"/>
    <n v="197049"/>
    <n v="14560"/>
    <n v="14354"/>
    <n v="1380000000"/>
  </r>
  <r>
    <s v="R04427"/>
    <x v="0"/>
    <x v="19"/>
    <x v="35"/>
    <x v="514"/>
    <n v="557"/>
    <n v="174"/>
    <n v="1420"/>
    <n v="181337"/>
    <n v="41489"/>
    <n v="198469"/>
    <n v="9469"/>
    <n v="13733"/>
    <n v="83000000"/>
  </r>
  <r>
    <s v="R04428"/>
    <x v="3"/>
    <x v="17"/>
    <x v="20"/>
    <x v="534"/>
    <n v="4826"/>
    <n v="89"/>
    <n v="4896"/>
    <n v="186163"/>
    <n v="41578"/>
    <n v="203365"/>
    <n v="57912"/>
    <n v="15718"/>
    <n v="68000000"/>
  </r>
  <r>
    <s v="R04429"/>
    <x v="1"/>
    <x v="15"/>
    <x v="30"/>
    <x v="645"/>
    <n v="992"/>
    <n v="194"/>
    <n v="122"/>
    <n v="187155"/>
    <n v="41772"/>
    <n v="203487"/>
    <n v="17856"/>
    <n v="10880"/>
    <n v="213000000"/>
  </r>
  <r>
    <s v="R04430"/>
    <x v="1"/>
    <x v="18"/>
    <x v="27"/>
    <x v="241"/>
    <n v="4896"/>
    <n v="137"/>
    <n v="2317"/>
    <n v="192051"/>
    <n v="41909"/>
    <n v="205804"/>
    <n v="39168"/>
    <n v="13168"/>
    <n v="213000000"/>
  </r>
  <r>
    <s v="R04431"/>
    <x v="3"/>
    <x v="6"/>
    <x v="6"/>
    <x v="273"/>
    <n v="4291"/>
    <n v="88"/>
    <n v="685"/>
    <n v="196342"/>
    <n v="41997"/>
    <n v="206489"/>
    <n v="30037"/>
    <n v="2196"/>
    <n v="68000000"/>
  </r>
  <r>
    <s v="R04432"/>
    <x v="0"/>
    <x v="19"/>
    <x v="36"/>
    <x v="178"/>
    <n v="447"/>
    <n v="3"/>
    <n v="1661"/>
    <n v="196789"/>
    <n v="42000"/>
    <n v="208150"/>
    <n v="6705"/>
    <n v="11654"/>
    <n v="83000000"/>
  </r>
  <r>
    <s v="R04433"/>
    <x v="3"/>
    <x v="6"/>
    <x v="22"/>
    <x v="711"/>
    <n v="1821"/>
    <n v="29"/>
    <n v="1920"/>
    <n v="198610"/>
    <n v="42029"/>
    <n v="210070"/>
    <n v="34599"/>
    <n v="17133"/>
    <n v="68000000"/>
  </r>
  <r>
    <s v="R04434"/>
    <x v="4"/>
    <x v="12"/>
    <x v="17"/>
    <x v="132"/>
    <n v="3819"/>
    <n v="138"/>
    <n v="2875"/>
    <n v="202429"/>
    <n v="42167"/>
    <n v="212945"/>
    <n v="34371"/>
    <n v="1046"/>
    <n v="331000000"/>
  </r>
  <r>
    <s v="R04435"/>
    <x v="2"/>
    <x v="2"/>
    <x v="2"/>
    <x v="600"/>
    <n v="2972"/>
    <n v="50"/>
    <n v="3632"/>
    <n v="205401"/>
    <n v="42217"/>
    <n v="216577"/>
    <n v="50524"/>
    <n v="1979"/>
    <n v="1380000000"/>
  </r>
  <r>
    <s v="R04436"/>
    <x v="2"/>
    <x v="9"/>
    <x v="25"/>
    <x v="108"/>
    <n v="91"/>
    <n v="146"/>
    <n v="4431"/>
    <n v="205492"/>
    <n v="42363"/>
    <n v="221008"/>
    <n v="1183"/>
    <n v="11221"/>
    <n v="1380000000"/>
  </r>
  <r>
    <s v="R04437"/>
    <x v="0"/>
    <x v="19"/>
    <x v="36"/>
    <x v="596"/>
    <n v="607"/>
    <n v="140"/>
    <n v="4956"/>
    <n v="206099"/>
    <n v="42503"/>
    <n v="225964"/>
    <n v="8498"/>
    <n v="3601"/>
    <n v="83000000"/>
  </r>
  <r>
    <s v="R04438"/>
    <x v="3"/>
    <x v="17"/>
    <x v="20"/>
    <x v="490"/>
    <n v="1251"/>
    <n v="184"/>
    <n v="3900"/>
    <n v="207350"/>
    <n v="42687"/>
    <n v="229864"/>
    <n v="8757"/>
    <n v="10292"/>
    <n v="68000000"/>
  </r>
  <r>
    <s v="R04439"/>
    <x v="1"/>
    <x v="15"/>
    <x v="18"/>
    <x v="60"/>
    <n v="285"/>
    <n v="130"/>
    <n v="2163"/>
    <n v="207635"/>
    <n v="42817"/>
    <n v="232027"/>
    <n v="5415"/>
    <n v="12690"/>
    <n v="213000000"/>
  </r>
  <r>
    <s v="R04440"/>
    <x v="1"/>
    <x v="15"/>
    <x v="18"/>
    <x v="66"/>
    <n v="2921"/>
    <n v="111"/>
    <n v="2838"/>
    <n v="210556"/>
    <n v="42928"/>
    <n v="234865"/>
    <n v="37973"/>
    <n v="4799"/>
    <n v="213000000"/>
  </r>
  <r>
    <s v="R04441"/>
    <x v="1"/>
    <x v="15"/>
    <x v="18"/>
    <x v="676"/>
    <n v="3306"/>
    <n v="77"/>
    <n v="3460"/>
    <n v="213862"/>
    <n v="43005"/>
    <n v="238325"/>
    <n v="26448"/>
    <n v="17432"/>
    <n v="213000000"/>
  </r>
  <r>
    <s v="R04442"/>
    <x v="4"/>
    <x v="14"/>
    <x v="32"/>
    <x v="539"/>
    <n v="101"/>
    <n v="165"/>
    <n v="1919"/>
    <n v="213963"/>
    <n v="43170"/>
    <n v="240244"/>
    <n v="1616"/>
    <n v="17145"/>
    <n v="331000000"/>
  </r>
  <r>
    <s v="R04443"/>
    <x v="4"/>
    <x v="13"/>
    <x v="21"/>
    <x v="370"/>
    <n v="3835"/>
    <n v="26"/>
    <n v="2097"/>
    <n v="217798"/>
    <n v="43196"/>
    <n v="242341"/>
    <n v="53690"/>
    <n v="2735"/>
    <n v="331000000"/>
  </r>
  <r>
    <s v="R04444"/>
    <x v="1"/>
    <x v="3"/>
    <x v="31"/>
    <x v="726"/>
    <n v="4235"/>
    <n v="87"/>
    <n v="1171"/>
    <n v="222033"/>
    <n v="43283"/>
    <n v="243512"/>
    <n v="33880"/>
    <n v="1401"/>
    <n v="213000000"/>
  </r>
  <r>
    <s v="R04445"/>
    <x v="0"/>
    <x v="16"/>
    <x v="19"/>
    <x v="665"/>
    <n v="4930"/>
    <n v="137"/>
    <n v="554"/>
    <n v="226963"/>
    <n v="43420"/>
    <n v="244066"/>
    <n v="29580"/>
    <n v="7379"/>
    <n v="83000000"/>
  </r>
  <r>
    <s v="R04446"/>
    <x v="4"/>
    <x v="8"/>
    <x v="34"/>
    <x v="164"/>
    <n v="1678"/>
    <n v="117"/>
    <n v="3207"/>
    <n v="228641"/>
    <n v="43537"/>
    <n v="247273"/>
    <n v="26848"/>
    <n v="15211"/>
    <n v="331000000"/>
  </r>
  <r>
    <s v="R04447"/>
    <x v="4"/>
    <x v="8"/>
    <x v="8"/>
    <x v="639"/>
    <n v="3823"/>
    <n v="180"/>
    <n v="3289"/>
    <n v="232464"/>
    <n v="43717"/>
    <n v="250562"/>
    <n v="45876"/>
    <n v="7792"/>
    <n v="331000000"/>
  </r>
  <r>
    <s v="R04448"/>
    <x v="2"/>
    <x v="9"/>
    <x v="9"/>
    <x v="199"/>
    <n v="534"/>
    <n v="154"/>
    <n v="4008"/>
    <n v="232998"/>
    <n v="43871"/>
    <n v="254570"/>
    <n v="4272"/>
    <n v="10388"/>
    <n v="1380000000"/>
  </r>
  <r>
    <s v="R04449"/>
    <x v="2"/>
    <x v="7"/>
    <x v="7"/>
    <x v="379"/>
    <n v="15"/>
    <n v="6"/>
    <n v="4601"/>
    <n v="233013"/>
    <n v="43877"/>
    <n v="259171"/>
    <n v="105"/>
    <n v="13114"/>
    <n v="1380000000"/>
  </r>
  <r>
    <s v="R04450"/>
    <x v="0"/>
    <x v="4"/>
    <x v="4"/>
    <x v="272"/>
    <n v="560"/>
    <n v="114"/>
    <n v="1816"/>
    <n v="233573"/>
    <n v="43991"/>
    <n v="260987"/>
    <n v="9520"/>
    <n v="15735"/>
    <n v="83000000"/>
  </r>
  <r>
    <s v="R04451"/>
    <x v="4"/>
    <x v="14"/>
    <x v="32"/>
    <x v="505"/>
    <n v="2925"/>
    <n v="91"/>
    <n v="1877"/>
    <n v="236498"/>
    <n v="44082"/>
    <n v="262864"/>
    <n v="20475"/>
    <n v="3148"/>
    <n v="331000000"/>
  </r>
  <r>
    <s v="R04452"/>
    <x v="4"/>
    <x v="13"/>
    <x v="15"/>
    <x v="190"/>
    <n v="2383"/>
    <n v="89"/>
    <n v="188"/>
    <n v="238881"/>
    <n v="44171"/>
    <n v="263052"/>
    <n v="11915"/>
    <n v="4621"/>
    <n v="331000000"/>
  </r>
  <r>
    <s v="R04453"/>
    <x v="3"/>
    <x v="17"/>
    <x v="20"/>
    <x v="88"/>
    <n v="909"/>
    <n v="81"/>
    <n v="1440"/>
    <n v="239790"/>
    <n v="44252"/>
    <n v="264492"/>
    <n v="10908"/>
    <n v="3006"/>
    <n v="68000000"/>
  </r>
  <r>
    <s v="R04454"/>
    <x v="0"/>
    <x v="4"/>
    <x v="24"/>
    <x v="707"/>
    <n v="1413"/>
    <n v="12"/>
    <n v="1220"/>
    <n v="241203"/>
    <n v="44264"/>
    <n v="265712"/>
    <n v="24021"/>
    <n v="8757"/>
    <n v="83000000"/>
  </r>
  <r>
    <s v="R04455"/>
    <x v="0"/>
    <x v="16"/>
    <x v="19"/>
    <x v="231"/>
    <n v="118"/>
    <n v="71"/>
    <n v="2597"/>
    <n v="241321"/>
    <n v="44335"/>
    <n v="268309"/>
    <n v="1770"/>
    <n v="1788"/>
    <n v="83000000"/>
  </r>
  <r>
    <s v="R04456"/>
    <x v="3"/>
    <x v="6"/>
    <x v="22"/>
    <x v="274"/>
    <n v="4062"/>
    <n v="90"/>
    <n v="2868"/>
    <n v="245383"/>
    <n v="44425"/>
    <n v="271177"/>
    <n v="36558"/>
    <n v="10191"/>
    <n v="68000000"/>
  </r>
  <r>
    <s v="R04457"/>
    <x v="3"/>
    <x v="17"/>
    <x v="20"/>
    <x v="80"/>
    <n v="3113"/>
    <n v="187"/>
    <n v="2061"/>
    <n v="248496"/>
    <n v="44612"/>
    <n v="273238"/>
    <n v="28017"/>
    <n v="6828"/>
    <n v="68000000"/>
  </r>
  <r>
    <s v="R04458"/>
    <x v="2"/>
    <x v="9"/>
    <x v="9"/>
    <x v="676"/>
    <n v="3060"/>
    <n v="141"/>
    <n v="2907"/>
    <n v="251556"/>
    <n v="44753"/>
    <n v="276145"/>
    <n v="52020"/>
    <n v="945"/>
    <n v="1380000000"/>
  </r>
  <r>
    <s v="R04459"/>
    <x v="0"/>
    <x v="4"/>
    <x v="4"/>
    <x v="665"/>
    <n v="1491"/>
    <n v="104"/>
    <n v="1715"/>
    <n v="253047"/>
    <n v="44857"/>
    <n v="277860"/>
    <n v="11928"/>
    <n v="18426"/>
    <n v="83000000"/>
  </r>
  <r>
    <s v="R04460"/>
    <x v="0"/>
    <x v="0"/>
    <x v="0"/>
    <x v="470"/>
    <n v="2096"/>
    <n v="43"/>
    <n v="3535"/>
    <n v="255143"/>
    <n v="44900"/>
    <n v="281395"/>
    <n v="35632"/>
    <n v="7848"/>
    <n v="83000000"/>
  </r>
  <r>
    <s v="R04461"/>
    <x v="3"/>
    <x v="10"/>
    <x v="11"/>
    <x v="56"/>
    <n v="2254"/>
    <n v="197"/>
    <n v="611"/>
    <n v="257397"/>
    <n v="45097"/>
    <n v="282006"/>
    <n v="36064"/>
    <n v="8699"/>
    <n v="68000000"/>
  </r>
  <r>
    <s v="R04462"/>
    <x v="1"/>
    <x v="1"/>
    <x v="26"/>
    <x v="668"/>
    <n v="513"/>
    <n v="83"/>
    <n v="2509"/>
    <n v="257910"/>
    <n v="45180"/>
    <n v="284515"/>
    <n v="9234"/>
    <n v="15102"/>
    <n v="213000000"/>
  </r>
  <r>
    <s v="R04463"/>
    <x v="1"/>
    <x v="3"/>
    <x v="31"/>
    <x v="99"/>
    <n v="1233"/>
    <n v="27"/>
    <n v="2925"/>
    <n v="259143"/>
    <n v="45207"/>
    <n v="287440"/>
    <n v="11097"/>
    <n v="4748"/>
    <n v="213000000"/>
  </r>
  <r>
    <s v="R04464"/>
    <x v="2"/>
    <x v="5"/>
    <x v="5"/>
    <x v="18"/>
    <n v="4132"/>
    <n v="22"/>
    <n v="283"/>
    <n v="263275"/>
    <n v="45229"/>
    <n v="287723"/>
    <n v="66112"/>
    <n v="11237"/>
    <n v="1380000000"/>
  </r>
  <r>
    <s v="R04465"/>
    <x v="1"/>
    <x v="15"/>
    <x v="30"/>
    <x v="257"/>
    <n v="1479"/>
    <n v="11"/>
    <n v="2670"/>
    <n v="264754"/>
    <n v="45240"/>
    <n v="290393"/>
    <n v="13311"/>
    <n v="5245"/>
    <n v="213000000"/>
  </r>
  <r>
    <s v="R04466"/>
    <x v="1"/>
    <x v="15"/>
    <x v="18"/>
    <x v="100"/>
    <n v="3349"/>
    <n v="151"/>
    <n v="4094"/>
    <n v="268103"/>
    <n v="45391"/>
    <n v="294487"/>
    <n v="43537"/>
    <n v="5882"/>
    <n v="213000000"/>
  </r>
  <r>
    <s v="R04467"/>
    <x v="1"/>
    <x v="1"/>
    <x v="1"/>
    <x v="294"/>
    <n v="1540"/>
    <n v="50"/>
    <n v="1627"/>
    <n v="269643"/>
    <n v="45441"/>
    <n v="296114"/>
    <n v="23100"/>
    <n v="9720"/>
    <n v="213000000"/>
  </r>
  <r>
    <s v="R04468"/>
    <x v="4"/>
    <x v="14"/>
    <x v="32"/>
    <x v="671"/>
    <n v="129"/>
    <n v="107"/>
    <n v="1611"/>
    <n v="269772"/>
    <n v="45548"/>
    <n v="297725"/>
    <n v="1290"/>
    <n v="4609"/>
    <n v="331000000"/>
  </r>
  <r>
    <s v="R04469"/>
    <x v="2"/>
    <x v="5"/>
    <x v="5"/>
    <x v="477"/>
    <n v="3716"/>
    <n v="149"/>
    <n v="716"/>
    <n v="273488"/>
    <n v="45697"/>
    <n v="298441"/>
    <n v="63172"/>
    <n v="1033"/>
    <n v="1380000000"/>
  </r>
  <r>
    <s v="R04470"/>
    <x v="3"/>
    <x v="6"/>
    <x v="22"/>
    <x v="492"/>
    <n v="3743"/>
    <n v="61"/>
    <n v="4629"/>
    <n v="277231"/>
    <n v="45758"/>
    <n v="303070"/>
    <n v="48659"/>
    <n v="4566"/>
    <n v="68000000"/>
  </r>
  <r>
    <s v="R04471"/>
    <x v="1"/>
    <x v="18"/>
    <x v="23"/>
    <x v="268"/>
    <n v="1771"/>
    <n v="25"/>
    <n v="681"/>
    <n v="279002"/>
    <n v="45783"/>
    <n v="303751"/>
    <n v="21252"/>
    <n v="7541"/>
    <n v="213000000"/>
  </r>
  <r>
    <s v="R04472"/>
    <x v="4"/>
    <x v="13"/>
    <x v="15"/>
    <x v="111"/>
    <n v="4454"/>
    <n v="57"/>
    <n v="3439"/>
    <n v="283456"/>
    <n v="45840"/>
    <n v="307190"/>
    <n v="31178"/>
    <n v="11037"/>
    <n v="331000000"/>
  </r>
  <r>
    <s v="R04473"/>
    <x v="1"/>
    <x v="3"/>
    <x v="3"/>
    <x v="494"/>
    <n v="3075"/>
    <n v="198"/>
    <n v="4256"/>
    <n v="286531"/>
    <n v="46038"/>
    <n v="311446"/>
    <n v="18450"/>
    <n v="8927"/>
    <n v="213000000"/>
  </r>
  <r>
    <s v="R04474"/>
    <x v="4"/>
    <x v="14"/>
    <x v="16"/>
    <x v="13"/>
    <n v="505"/>
    <n v="142"/>
    <n v="4269"/>
    <n v="287036"/>
    <n v="46180"/>
    <n v="315715"/>
    <n v="5050"/>
    <n v="7232"/>
    <n v="331000000"/>
  </r>
  <r>
    <s v="R04475"/>
    <x v="2"/>
    <x v="2"/>
    <x v="29"/>
    <x v="129"/>
    <n v="4913"/>
    <n v="67"/>
    <n v="1522"/>
    <n v="291949"/>
    <n v="46247"/>
    <n v="317237"/>
    <n v="88434"/>
    <n v="2156"/>
    <n v="1380000000"/>
  </r>
  <r>
    <s v="R04476"/>
    <x v="1"/>
    <x v="3"/>
    <x v="3"/>
    <x v="96"/>
    <n v="4889"/>
    <n v="5"/>
    <n v="1359"/>
    <n v="296838"/>
    <n v="46252"/>
    <n v="318596"/>
    <n v="83113"/>
    <n v="13353"/>
    <n v="213000000"/>
  </r>
  <r>
    <s v="R04477"/>
    <x v="4"/>
    <x v="8"/>
    <x v="8"/>
    <x v="503"/>
    <n v="838"/>
    <n v="110"/>
    <n v="2073"/>
    <n v="297676"/>
    <n v="46362"/>
    <n v="320669"/>
    <n v="5028"/>
    <n v="6766"/>
    <n v="331000000"/>
  </r>
  <r>
    <s v="R04478"/>
    <x v="0"/>
    <x v="19"/>
    <x v="36"/>
    <x v="491"/>
    <n v="3871"/>
    <n v="129"/>
    <n v="1789"/>
    <n v="301547"/>
    <n v="46491"/>
    <n v="322458"/>
    <n v="27097"/>
    <n v="4123"/>
    <n v="83000000"/>
  </r>
  <r>
    <s v="R04479"/>
    <x v="0"/>
    <x v="19"/>
    <x v="35"/>
    <x v="155"/>
    <n v="4718"/>
    <n v="158"/>
    <n v="3575"/>
    <n v="306265"/>
    <n v="46649"/>
    <n v="326033"/>
    <n v="33026"/>
    <n v="2610"/>
    <n v="83000000"/>
  </r>
  <r>
    <s v="R04480"/>
    <x v="4"/>
    <x v="14"/>
    <x v="16"/>
    <x v="673"/>
    <n v="2676"/>
    <n v="23"/>
    <n v="3370"/>
    <n v="308941"/>
    <n v="46672"/>
    <n v="329403"/>
    <n v="45492"/>
    <n v="12500"/>
    <n v="331000000"/>
  </r>
  <r>
    <s v="R04481"/>
    <x v="1"/>
    <x v="1"/>
    <x v="26"/>
    <x v="247"/>
    <n v="96"/>
    <n v="34"/>
    <n v="2484"/>
    <n v="309037"/>
    <n v="46706"/>
    <n v="331887"/>
    <n v="480"/>
    <n v="3708"/>
    <n v="213000000"/>
  </r>
  <r>
    <s v="R04482"/>
    <x v="1"/>
    <x v="1"/>
    <x v="26"/>
    <x v="334"/>
    <n v="1963"/>
    <n v="46"/>
    <n v="1818"/>
    <n v="311000"/>
    <n v="46752"/>
    <n v="333705"/>
    <n v="17667"/>
    <n v="12441"/>
    <n v="213000000"/>
  </r>
  <r>
    <s v="R04483"/>
    <x v="2"/>
    <x v="2"/>
    <x v="2"/>
    <x v="452"/>
    <n v="2866"/>
    <n v="30"/>
    <n v="2058"/>
    <n v="313866"/>
    <n v="46782"/>
    <n v="335763"/>
    <n v="34392"/>
    <n v="19303"/>
    <n v="1380000000"/>
  </r>
  <r>
    <s v="R04484"/>
    <x v="2"/>
    <x v="7"/>
    <x v="7"/>
    <x v="413"/>
    <n v="4026"/>
    <n v="88"/>
    <n v="2666"/>
    <n v="317892"/>
    <n v="46870"/>
    <n v="338429"/>
    <n v="52338"/>
    <n v="157"/>
    <n v="1380000000"/>
  </r>
  <r>
    <s v="R04485"/>
    <x v="3"/>
    <x v="6"/>
    <x v="6"/>
    <x v="6"/>
    <n v="598"/>
    <n v="199"/>
    <n v="1433"/>
    <n v="318490"/>
    <n v="47069"/>
    <n v="339862"/>
    <n v="6578"/>
    <n v="15255"/>
    <n v="68000000"/>
  </r>
  <r>
    <s v="R04486"/>
    <x v="2"/>
    <x v="5"/>
    <x v="5"/>
    <x v="52"/>
    <n v="2981"/>
    <n v="75"/>
    <n v="3405"/>
    <n v="321471"/>
    <n v="47144"/>
    <n v="343267"/>
    <n v="26829"/>
    <n v="10533"/>
    <n v="1380000000"/>
  </r>
  <r>
    <s v="R04487"/>
    <x v="1"/>
    <x v="15"/>
    <x v="18"/>
    <x v="58"/>
    <n v="3963"/>
    <n v="117"/>
    <n v="3384"/>
    <n v="325434"/>
    <n v="47261"/>
    <n v="346651"/>
    <n v="47556"/>
    <n v="3437"/>
    <n v="213000000"/>
  </r>
  <r>
    <s v="R04488"/>
    <x v="3"/>
    <x v="10"/>
    <x v="11"/>
    <x v="684"/>
    <n v="428"/>
    <n v="129"/>
    <n v="3072"/>
    <n v="325862"/>
    <n v="47390"/>
    <n v="349723"/>
    <n v="5564"/>
    <n v="11023"/>
    <n v="68000000"/>
  </r>
  <r>
    <s v="R04489"/>
    <x v="2"/>
    <x v="2"/>
    <x v="2"/>
    <x v="468"/>
    <n v="3781"/>
    <n v="103"/>
    <n v="522"/>
    <n v="329643"/>
    <n v="47493"/>
    <n v="350245"/>
    <n v="60496"/>
    <n v="10473"/>
    <n v="1380000000"/>
  </r>
  <r>
    <s v="R04490"/>
    <x v="4"/>
    <x v="14"/>
    <x v="32"/>
    <x v="375"/>
    <n v="1324"/>
    <n v="58"/>
    <n v="1693"/>
    <n v="330967"/>
    <n v="47551"/>
    <n v="351938"/>
    <n v="17212"/>
    <n v="10416"/>
    <n v="331000000"/>
  </r>
  <r>
    <s v="R04491"/>
    <x v="0"/>
    <x v="4"/>
    <x v="24"/>
    <x v="511"/>
    <n v="2590"/>
    <n v="95"/>
    <n v="4183"/>
    <n v="333557"/>
    <n v="47646"/>
    <n v="356121"/>
    <n v="33670"/>
    <n v="638"/>
    <n v="83000000"/>
  </r>
  <r>
    <s v="R04492"/>
    <x v="2"/>
    <x v="5"/>
    <x v="13"/>
    <x v="330"/>
    <n v="2414"/>
    <n v="62"/>
    <n v="2289"/>
    <n v="335971"/>
    <n v="47708"/>
    <n v="358410"/>
    <n v="36210"/>
    <n v="19023"/>
    <n v="1380000000"/>
  </r>
  <r>
    <s v="R04493"/>
    <x v="2"/>
    <x v="7"/>
    <x v="7"/>
    <x v="96"/>
    <n v="1767"/>
    <n v="144"/>
    <n v="1155"/>
    <n v="337738"/>
    <n v="47852"/>
    <n v="359565"/>
    <n v="10602"/>
    <n v="51"/>
    <n v="1380000000"/>
  </r>
  <r>
    <s v="R04494"/>
    <x v="4"/>
    <x v="13"/>
    <x v="15"/>
    <x v="301"/>
    <n v="1516"/>
    <n v="53"/>
    <n v="597"/>
    <n v="339254"/>
    <n v="47905"/>
    <n v="360162"/>
    <n v="25772"/>
    <n v="17855"/>
    <n v="331000000"/>
  </r>
  <r>
    <s v="R04495"/>
    <x v="1"/>
    <x v="1"/>
    <x v="1"/>
    <x v="528"/>
    <n v="1339"/>
    <n v="124"/>
    <n v="1645"/>
    <n v="340593"/>
    <n v="48029"/>
    <n v="361807"/>
    <n v="9373"/>
    <n v="7983"/>
    <n v="213000000"/>
  </r>
  <r>
    <s v="R04496"/>
    <x v="4"/>
    <x v="8"/>
    <x v="34"/>
    <x v="299"/>
    <n v="4094"/>
    <n v="148"/>
    <n v="2158"/>
    <n v="344687"/>
    <n v="48177"/>
    <n v="363965"/>
    <n v="24564"/>
    <n v="329"/>
    <n v="331000000"/>
  </r>
  <r>
    <s v="R04497"/>
    <x v="2"/>
    <x v="7"/>
    <x v="7"/>
    <x v="157"/>
    <n v="4659"/>
    <n v="21"/>
    <n v="2336"/>
    <n v="349346"/>
    <n v="48198"/>
    <n v="366301"/>
    <n v="69885"/>
    <n v="11857"/>
    <n v="1380000000"/>
  </r>
  <r>
    <s v="R04498"/>
    <x v="1"/>
    <x v="1"/>
    <x v="1"/>
    <x v="501"/>
    <n v="3403"/>
    <n v="124"/>
    <n v="1857"/>
    <n v="352749"/>
    <n v="48322"/>
    <n v="368158"/>
    <n v="61254"/>
    <n v="8976"/>
    <n v="213000000"/>
  </r>
  <r>
    <s v="R04499"/>
    <x v="3"/>
    <x v="6"/>
    <x v="6"/>
    <x v="644"/>
    <n v="2546"/>
    <n v="96"/>
    <n v="1714"/>
    <n v="355295"/>
    <n v="48418"/>
    <n v="369872"/>
    <n v="38190"/>
    <n v="15912"/>
    <n v="68000000"/>
  </r>
  <r>
    <s v="R04500"/>
    <x v="2"/>
    <x v="5"/>
    <x v="5"/>
    <x v="293"/>
    <n v="976"/>
    <n v="115"/>
    <n v="3738"/>
    <n v="356271"/>
    <n v="48533"/>
    <n v="373610"/>
    <n v="8784"/>
    <n v="15157"/>
    <n v="1380000000"/>
  </r>
  <r>
    <s v="R04501"/>
    <x v="4"/>
    <x v="14"/>
    <x v="32"/>
    <x v="25"/>
    <n v="1614"/>
    <n v="182"/>
    <n v="4896"/>
    <n v="357885"/>
    <n v="48715"/>
    <n v="378506"/>
    <n v="29052"/>
    <n v="16729"/>
    <n v="331000000"/>
  </r>
  <r>
    <s v="R04502"/>
    <x v="3"/>
    <x v="11"/>
    <x v="12"/>
    <x v="486"/>
    <n v="1584"/>
    <n v="28"/>
    <n v="2784"/>
    <n v="359469"/>
    <n v="48743"/>
    <n v="381290"/>
    <n v="25344"/>
    <n v="2201"/>
    <n v="68000000"/>
  </r>
  <r>
    <s v="R04503"/>
    <x v="0"/>
    <x v="19"/>
    <x v="36"/>
    <x v="534"/>
    <n v="4061"/>
    <n v="148"/>
    <n v="3176"/>
    <n v="363530"/>
    <n v="48891"/>
    <n v="384466"/>
    <n v="28427"/>
    <n v="7313"/>
    <n v="83000000"/>
  </r>
  <r>
    <s v="R04504"/>
    <x v="3"/>
    <x v="17"/>
    <x v="20"/>
    <x v="728"/>
    <n v="4651"/>
    <n v="1"/>
    <n v="202"/>
    <n v="368181"/>
    <n v="48892"/>
    <n v="384668"/>
    <n v="79067"/>
    <n v="17889"/>
    <n v="68000000"/>
  </r>
  <r>
    <s v="R04505"/>
    <x v="4"/>
    <x v="13"/>
    <x v="15"/>
    <x v="236"/>
    <n v="1270"/>
    <n v="41"/>
    <n v="2898"/>
    <n v="369451"/>
    <n v="48933"/>
    <n v="387566"/>
    <n v="16510"/>
    <n v="3874"/>
    <n v="331000000"/>
  </r>
  <r>
    <s v="R04506"/>
    <x v="3"/>
    <x v="17"/>
    <x v="20"/>
    <x v="624"/>
    <n v="218"/>
    <n v="51"/>
    <n v="3572"/>
    <n v="369669"/>
    <n v="48984"/>
    <n v="391138"/>
    <n v="1308"/>
    <n v="19831"/>
    <n v="68000000"/>
  </r>
  <r>
    <s v="R04507"/>
    <x v="4"/>
    <x v="8"/>
    <x v="8"/>
    <x v="659"/>
    <n v="533"/>
    <n v="37"/>
    <n v="1264"/>
    <n v="370202"/>
    <n v="49021"/>
    <n v="392402"/>
    <n v="10127"/>
    <n v="10186"/>
    <n v="331000000"/>
  </r>
  <r>
    <s v="R04508"/>
    <x v="2"/>
    <x v="2"/>
    <x v="2"/>
    <x v="41"/>
    <n v="1495"/>
    <n v="130"/>
    <n v="2459"/>
    <n v="371697"/>
    <n v="49151"/>
    <n v="394861"/>
    <n v="13455"/>
    <n v="3956"/>
    <n v="1380000000"/>
  </r>
  <r>
    <s v="R04509"/>
    <x v="1"/>
    <x v="3"/>
    <x v="3"/>
    <x v="467"/>
    <n v="1373"/>
    <n v="152"/>
    <n v="1237"/>
    <n v="373070"/>
    <n v="49303"/>
    <n v="396098"/>
    <n v="21968"/>
    <n v="8221"/>
    <n v="213000000"/>
  </r>
  <r>
    <s v="R04510"/>
    <x v="0"/>
    <x v="4"/>
    <x v="24"/>
    <x v="369"/>
    <n v="4139"/>
    <n v="76"/>
    <n v="1554"/>
    <n v="377209"/>
    <n v="49379"/>
    <n v="397652"/>
    <n v="78641"/>
    <n v="6641"/>
    <n v="83000000"/>
  </r>
  <r>
    <s v="R04511"/>
    <x v="1"/>
    <x v="3"/>
    <x v="31"/>
    <x v="563"/>
    <n v="3823"/>
    <n v="189"/>
    <n v="3742"/>
    <n v="381032"/>
    <n v="49568"/>
    <n v="401394"/>
    <n v="34407"/>
    <n v="18925"/>
    <n v="213000000"/>
  </r>
  <r>
    <s v="R04512"/>
    <x v="1"/>
    <x v="1"/>
    <x v="26"/>
    <x v="377"/>
    <n v="3949"/>
    <n v="142"/>
    <n v="52"/>
    <n v="384981"/>
    <n v="49710"/>
    <n v="401446"/>
    <n v="35541"/>
    <n v="10803"/>
    <n v="213000000"/>
  </r>
  <r>
    <s v="R04513"/>
    <x v="1"/>
    <x v="15"/>
    <x v="30"/>
    <x v="679"/>
    <n v="64"/>
    <n v="197"/>
    <n v="3582"/>
    <n v="385045"/>
    <n v="49907"/>
    <n v="405028"/>
    <n v="320"/>
    <n v="11459"/>
    <n v="213000000"/>
  </r>
  <r>
    <s v="R04514"/>
    <x v="4"/>
    <x v="13"/>
    <x v="21"/>
    <x v="28"/>
    <n v="4341"/>
    <n v="104"/>
    <n v="3159"/>
    <n v="389386"/>
    <n v="50011"/>
    <n v="408187"/>
    <n v="60774"/>
    <n v="6883"/>
    <n v="331000000"/>
  </r>
  <r>
    <s v="R04515"/>
    <x v="4"/>
    <x v="8"/>
    <x v="8"/>
    <x v="548"/>
    <n v="3142"/>
    <n v="9"/>
    <n v="671"/>
    <n v="392528"/>
    <n v="50020"/>
    <n v="408858"/>
    <n v="34562"/>
    <n v="19593"/>
    <n v="331000000"/>
  </r>
  <r>
    <s v="R04516"/>
    <x v="0"/>
    <x v="16"/>
    <x v="19"/>
    <x v="425"/>
    <n v="1724"/>
    <n v="119"/>
    <n v="4104"/>
    <n v="394252"/>
    <n v="139"/>
    <n v="412962"/>
    <n v="31032"/>
    <n v="17077"/>
    <n v="83000000"/>
  </r>
  <r>
    <s v="R04517"/>
    <x v="4"/>
    <x v="13"/>
    <x v="15"/>
    <x v="517"/>
    <n v="2205"/>
    <n v="126"/>
    <n v="690"/>
    <n v="396457"/>
    <n v="265"/>
    <n v="413652"/>
    <n v="13230"/>
    <n v="10234"/>
    <n v="331000000"/>
  </r>
  <r>
    <s v="R04518"/>
    <x v="4"/>
    <x v="12"/>
    <x v="17"/>
    <x v="520"/>
    <n v="2985"/>
    <n v="113"/>
    <n v="82"/>
    <n v="399442"/>
    <n v="378"/>
    <n v="413734"/>
    <n v="47760"/>
    <n v="1503"/>
    <n v="331000000"/>
  </r>
  <r>
    <s v="R04519"/>
    <x v="4"/>
    <x v="14"/>
    <x v="16"/>
    <x v="387"/>
    <n v="3913"/>
    <n v="68"/>
    <n v="4320"/>
    <n v="403355"/>
    <n v="446"/>
    <n v="418054"/>
    <n v="70434"/>
    <n v="177"/>
    <n v="331000000"/>
  </r>
  <r>
    <s v="R04520"/>
    <x v="4"/>
    <x v="13"/>
    <x v="15"/>
    <x v="122"/>
    <n v="1048"/>
    <n v="108"/>
    <n v="3568"/>
    <n v="404403"/>
    <n v="554"/>
    <n v="421622"/>
    <n v="18864"/>
    <n v="14747"/>
    <n v="331000000"/>
  </r>
  <r>
    <s v="R04521"/>
    <x v="2"/>
    <x v="7"/>
    <x v="7"/>
    <x v="281"/>
    <n v="3654"/>
    <n v="43"/>
    <n v="2477"/>
    <n v="408057"/>
    <n v="597"/>
    <n v="424099"/>
    <n v="21924"/>
    <n v="15908"/>
    <n v="1380000000"/>
  </r>
  <r>
    <s v="R04522"/>
    <x v="0"/>
    <x v="0"/>
    <x v="0"/>
    <x v="18"/>
    <n v="2872"/>
    <n v="168"/>
    <n v="1451"/>
    <n v="410929"/>
    <n v="765"/>
    <n v="425550"/>
    <n v="37336"/>
    <n v="9936"/>
    <n v="83000000"/>
  </r>
  <r>
    <s v="R04523"/>
    <x v="4"/>
    <x v="13"/>
    <x v="15"/>
    <x v="512"/>
    <n v="4255"/>
    <n v="19"/>
    <n v="2020"/>
    <n v="415184"/>
    <n v="784"/>
    <n v="427570"/>
    <n v="68080"/>
    <n v="17377"/>
    <n v="331000000"/>
  </r>
  <r>
    <s v="R04524"/>
    <x v="0"/>
    <x v="4"/>
    <x v="4"/>
    <x v="572"/>
    <n v="1004"/>
    <n v="106"/>
    <n v="2125"/>
    <n v="416188"/>
    <n v="890"/>
    <n v="429695"/>
    <n v="5020"/>
    <n v="4898"/>
    <n v="83000000"/>
  </r>
  <r>
    <s v="R04525"/>
    <x v="3"/>
    <x v="17"/>
    <x v="20"/>
    <x v="531"/>
    <n v="2122"/>
    <n v="164"/>
    <n v="1175"/>
    <n v="418310"/>
    <n v="1054"/>
    <n v="430870"/>
    <n v="27586"/>
    <n v="19430"/>
    <n v="68000000"/>
  </r>
  <r>
    <s v="R04526"/>
    <x v="2"/>
    <x v="7"/>
    <x v="7"/>
    <x v="623"/>
    <n v="4574"/>
    <n v="166"/>
    <n v="1079"/>
    <n v="422884"/>
    <n v="1220"/>
    <n v="431949"/>
    <n v="45740"/>
    <n v="5345"/>
    <n v="1380000000"/>
  </r>
  <r>
    <s v="R04527"/>
    <x v="4"/>
    <x v="12"/>
    <x v="17"/>
    <x v="585"/>
    <n v="3981"/>
    <n v="118"/>
    <n v="2404"/>
    <n v="426865"/>
    <n v="1338"/>
    <n v="434353"/>
    <n v="35829"/>
    <n v="13319"/>
    <n v="331000000"/>
  </r>
  <r>
    <s v="R04528"/>
    <x v="2"/>
    <x v="5"/>
    <x v="13"/>
    <x v="694"/>
    <n v="4482"/>
    <n v="108"/>
    <n v="1282"/>
    <n v="431347"/>
    <n v="1446"/>
    <n v="435635"/>
    <n v="40338"/>
    <n v="6050"/>
    <n v="1380000000"/>
  </r>
  <r>
    <s v="R04529"/>
    <x v="2"/>
    <x v="7"/>
    <x v="7"/>
    <x v="325"/>
    <n v="471"/>
    <n v="197"/>
    <n v="534"/>
    <n v="431818"/>
    <n v="1643"/>
    <n v="436169"/>
    <n v="4239"/>
    <n v="8188"/>
    <n v="1380000000"/>
  </r>
  <r>
    <s v="R04530"/>
    <x v="3"/>
    <x v="6"/>
    <x v="22"/>
    <x v="289"/>
    <n v="3405"/>
    <n v="7"/>
    <n v="3848"/>
    <n v="435223"/>
    <n v="1650"/>
    <n v="440017"/>
    <n v="34050"/>
    <n v="19413"/>
    <n v="68000000"/>
  </r>
  <r>
    <s v="R04531"/>
    <x v="0"/>
    <x v="19"/>
    <x v="35"/>
    <x v="22"/>
    <n v="308"/>
    <n v="42"/>
    <n v="4666"/>
    <n v="435531"/>
    <n v="1692"/>
    <n v="444683"/>
    <n v="3388"/>
    <n v="734"/>
    <n v="83000000"/>
  </r>
  <r>
    <s v="R04532"/>
    <x v="2"/>
    <x v="2"/>
    <x v="29"/>
    <x v="121"/>
    <n v="2934"/>
    <n v="137"/>
    <n v="4673"/>
    <n v="438465"/>
    <n v="1829"/>
    <n v="449356"/>
    <n v="44010"/>
    <n v="5468"/>
    <n v="1380000000"/>
  </r>
  <r>
    <s v="R04533"/>
    <x v="1"/>
    <x v="15"/>
    <x v="18"/>
    <x v="367"/>
    <n v="4796"/>
    <n v="40"/>
    <n v="2453"/>
    <n v="443261"/>
    <n v="1869"/>
    <n v="451809"/>
    <n v="62348"/>
    <n v="7442"/>
    <n v="213000000"/>
  </r>
  <r>
    <s v="R04534"/>
    <x v="3"/>
    <x v="11"/>
    <x v="12"/>
    <x v="329"/>
    <n v="3047"/>
    <n v="131"/>
    <n v="2162"/>
    <n v="446308"/>
    <n v="2000"/>
    <n v="453971"/>
    <n v="18282"/>
    <n v="17333"/>
    <n v="68000000"/>
  </r>
  <r>
    <s v="R04535"/>
    <x v="1"/>
    <x v="3"/>
    <x v="31"/>
    <x v="448"/>
    <n v="1921"/>
    <n v="131"/>
    <n v="1826"/>
    <n v="448229"/>
    <n v="2131"/>
    <n v="455797"/>
    <n v="15368"/>
    <n v="14124"/>
    <n v="213000000"/>
  </r>
  <r>
    <s v="R04536"/>
    <x v="3"/>
    <x v="10"/>
    <x v="10"/>
    <x v="166"/>
    <n v="2999"/>
    <n v="23"/>
    <n v="3998"/>
    <n v="451228"/>
    <n v="2154"/>
    <n v="459795"/>
    <n v="44985"/>
    <n v="8739"/>
    <n v="68000000"/>
  </r>
  <r>
    <s v="R04537"/>
    <x v="1"/>
    <x v="3"/>
    <x v="3"/>
    <x v="601"/>
    <n v="2017"/>
    <n v="20"/>
    <n v="3692"/>
    <n v="453245"/>
    <n v="2174"/>
    <n v="463487"/>
    <n v="18153"/>
    <n v="16048"/>
    <n v="213000000"/>
  </r>
  <r>
    <s v="R04538"/>
    <x v="1"/>
    <x v="1"/>
    <x v="26"/>
    <x v="398"/>
    <n v="4881"/>
    <n v="137"/>
    <n v="1839"/>
    <n v="458126"/>
    <n v="2311"/>
    <n v="465326"/>
    <n v="48810"/>
    <n v="16059"/>
    <n v="213000000"/>
  </r>
  <r>
    <s v="R04539"/>
    <x v="2"/>
    <x v="7"/>
    <x v="7"/>
    <x v="169"/>
    <n v="1478"/>
    <n v="45"/>
    <n v="4059"/>
    <n v="459604"/>
    <n v="2356"/>
    <n v="469385"/>
    <n v="16258"/>
    <n v="311"/>
    <n v="1380000000"/>
  </r>
  <r>
    <s v="R04540"/>
    <x v="2"/>
    <x v="7"/>
    <x v="7"/>
    <x v="439"/>
    <n v="2352"/>
    <n v="197"/>
    <n v="330"/>
    <n v="461956"/>
    <n v="2553"/>
    <n v="469715"/>
    <n v="16464"/>
    <n v="9160"/>
    <n v="1380000000"/>
  </r>
  <r>
    <s v="R04541"/>
    <x v="3"/>
    <x v="11"/>
    <x v="12"/>
    <x v="620"/>
    <n v="4197"/>
    <n v="120"/>
    <n v="2772"/>
    <n v="466153"/>
    <n v="2673"/>
    <n v="472487"/>
    <n v="75546"/>
    <n v="2274"/>
    <n v="68000000"/>
  </r>
  <r>
    <s v="R04542"/>
    <x v="0"/>
    <x v="4"/>
    <x v="4"/>
    <x v="658"/>
    <n v="4870"/>
    <n v="43"/>
    <n v="1527"/>
    <n v="471023"/>
    <n v="2716"/>
    <n v="474014"/>
    <n v="34090"/>
    <n v="17466"/>
    <n v="83000000"/>
  </r>
  <r>
    <s v="R04543"/>
    <x v="2"/>
    <x v="5"/>
    <x v="13"/>
    <x v="215"/>
    <n v="3459"/>
    <n v="99"/>
    <n v="4183"/>
    <n v="474482"/>
    <n v="2815"/>
    <n v="478197"/>
    <n v="44967"/>
    <n v="11008"/>
    <n v="1380000000"/>
  </r>
  <r>
    <s v="R04544"/>
    <x v="2"/>
    <x v="9"/>
    <x v="9"/>
    <x v="721"/>
    <n v="3754"/>
    <n v="32"/>
    <n v="573"/>
    <n v="478236"/>
    <n v="2847"/>
    <n v="478770"/>
    <n v="48802"/>
    <n v="5216"/>
    <n v="1380000000"/>
  </r>
  <r>
    <s v="R04545"/>
    <x v="4"/>
    <x v="12"/>
    <x v="14"/>
    <x v="191"/>
    <n v="1231"/>
    <n v="93"/>
    <n v="3695"/>
    <n v="479467"/>
    <n v="2940"/>
    <n v="482465"/>
    <n v="22158"/>
    <n v="720"/>
    <n v="331000000"/>
  </r>
  <r>
    <s v="R04546"/>
    <x v="2"/>
    <x v="2"/>
    <x v="2"/>
    <x v="186"/>
    <n v="3120"/>
    <n v="35"/>
    <n v="523"/>
    <n v="482587"/>
    <n v="2975"/>
    <n v="482988"/>
    <n v="18720"/>
    <n v="8012"/>
    <n v="1380000000"/>
  </r>
  <r>
    <s v="R04547"/>
    <x v="0"/>
    <x v="0"/>
    <x v="0"/>
    <x v="540"/>
    <n v="571"/>
    <n v="152"/>
    <n v="1171"/>
    <n v="483158"/>
    <n v="3127"/>
    <n v="484159"/>
    <n v="4568"/>
    <n v="18692"/>
    <n v="83000000"/>
  </r>
  <r>
    <s v="R04548"/>
    <x v="4"/>
    <x v="14"/>
    <x v="16"/>
    <x v="683"/>
    <n v="3589"/>
    <n v="12"/>
    <n v="2553"/>
    <n v="486747"/>
    <n v="3139"/>
    <n v="486712"/>
    <n v="28712"/>
    <n v="17810"/>
    <n v="331000000"/>
  </r>
  <r>
    <s v="R04549"/>
    <x v="1"/>
    <x v="15"/>
    <x v="18"/>
    <x v="442"/>
    <n v="147"/>
    <n v="166"/>
    <n v="4179"/>
    <n v="486894"/>
    <n v="3305"/>
    <n v="490891"/>
    <n v="1323"/>
    <n v="11320"/>
    <n v="213000000"/>
  </r>
  <r>
    <s v="R04550"/>
    <x v="1"/>
    <x v="1"/>
    <x v="26"/>
    <x v="44"/>
    <n v="3443"/>
    <n v="165"/>
    <n v="1421"/>
    <n v="490337"/>
    <n v="3470"/>
    <n v="492312"/>
    <n v="20658"/>
    <n v="11945"/>
    <n v="213000000"/>
  </r>
  <r>
    <s v="R04551"/>
    <x v="4"/>
    <x v="14"/>
    <x v="16"/>
    <x v="148"/>
    <n v="596"/>
    <n v="157"/>
    <n v="2231"/>
    <n v="490933"/>
    <n v="3627"/>
    <n v="494543"/>
    <n v="9536"/>
    <n v="16456"/>
    <n v="331000000"/>
  </r>
  <r>
    <s v="R04552"/>
    <x v="4"/>
    <x v="12"/>
    <x v="14"/>
    <x v="149"/>
    <n v="1070"/>
    <n v="13"/>
    <n v="2216"/>
    <n v="492003"/>
    <n v="3640"/>
    <n v="496759"/>
    <n v="20330"/>
    <n v="15749"/>
    <n v="331000000"/>
  </r>
  <r>
    <s v="R04553"/>
    <x v="4"/>
    <x v="8"/>
    <x v="8"/>
    <x v="271"/>
    <n v="3745"/>
    <n v="49"/>
    <n v="2155"/>
    <n v="495748"/>
    <n v="3689"/>
    <n v="498914"/>
    <n v="56175"/>
    <n v="15188"/>
    <n v="331000000"/>
  </r>
  <r>
    <s v="R04554"/>
    <x v="3"/>
    <x v="11"/>
    <x v="12"/>
    <x v="524"/>
    <n v="4250"/>
    <n v="67"/>
    <n v="851"/>
    <n v="499998"/>
    <n v="3756"/>
    <n v="499765"/>
    <n v="63750"/>
    <n v="10808"/>
    <n v="68000000"/>
  </r>
  <r>
    <s v="R04555"/>
    <x v="0"/>
    <x v="0"/>
    <x v="0"/>
    <x v="18"/>
    <n v="4325"/>
    <n v="0"/>
    <n v="1179"/>
    <n v="504323"/>
    <n v="3756"/>
    <n v="500944"/>
    <n v="34600"/>
    <n v="4198"/>
    <n v="83000000"/>
  </r>
  <r>
    <s v="R04556"/>
    <x v="0"/>
    <x v="0"/>
    <x v="0"/>
    <x v="106"/>
    <n v="3371"/>
    <n v="188"/>
    <n v="3595"/>
    <n v="507694"/>
    <n v="3944"/>
    <n v="504539"/>
    <n v="50565"/>
    <n v="9327"/>
    <n v="83000000"/>
  </r>
  <r>
    <s v="R04557"/>
    <x v="1"/>
    <x v="1"/>
    <x v="26"/>
    <x v="22"/>
    <n v="157"/>
    <n v="2"/>
    <n v="4367"/>
    <n v="507851"/>
    <n v="3946"/>
    <n v="508906"/>
    <n v="2826"/>
    <n v="17202"/>
    <n v="213000000"/>
  </r>
  <r>
    <s v="R04558"/>
    <x v="1"/>
    <x v="15"/>
    <x v="18"/>
    <x v="596"/>
    <n v="922"/>
    <n v="177"/>
    <n v="1859"/>
    <n v="508773"/>
    <n v="4123"/>
    <n v="510765"/>
    <n v="6454"/>
    <n v="14084"/>
    <n v="213000000"/>
  </r>
  <r>
    <s v="R04559"/>
    <x v="1"/>
    <x v="15"/>
    <x v="30"/>
    <x v="183"/>
    <n v="3318"/>
    <n v="188"/>
    <n v="737"/>
    <n v="512091"/>
    <n v="4311"/>
    <n v="511502"/>
    <n v="59724"/>
    <n v="17301"/>
    <n v="213000000"/>
  </r>
  <r>
    <s v="R04560"/>
    <x v="2"/>
    <x v="9"/>
    <x v="9"/>
    <x v="392"/>
    <n v="2346"/>
    <n v="163"/>
    <n v="2812"/>
    <n v="514437"/>
    <n v="4474"/>
    <n v="514314"/>
    <n v="39882"/>
    <n v="17914"/>
    <n v="1380000000"/>
  </r>
  <r>
    <s v="R04561"/>
    <x v="1"/>
    <x v="1"/>
    <x v="26"/>
    <x v="185"/>
    <n v="4050"/>
    <n v="131"/>
    <n v="2792"/>
    <n v="518487"/>
    <n v="4605"/>
    <n v="517106"/>
    <n v="60750"/>
    <n v="6975"/>
    <n v="213000000"/>
  </r>
  <r>
    <s v="R04562"/>
    <x v="4"/>
    <x v="12"/>
    <x v="17"/>
    <x v="101"/>
    <n v="1246"/>
    <n v="170"/>
    <n v="2818"/>
    <n v="519733"/>
    <n v="4775"/>
    <n v="519924"/>
    <n v="12460"/>
    <n v="17433"/>
    <n v="331000000"/>
  </r>
  <r>
    <s v="R04563"/>
    <x v="1"/>
    <x v="3"/>
    <x v="3"/>
    <x v="314"/>
    <n v="765"/>
    <n v="13"/>
    <n v="4894"/>
    <n v="520498"/>
    <n v="4788"/>
    <n v="524818"/>
    <n v="6120"/>
    <n v="13124"/>
    <n v="213000000"/>
  </r>
  <r>
    <s v="R04564"/>
    <x v="4"/>
    <x v="8"/>
    <x v="8"/>
    <x v="532"/>
    <n v="3651"/>
    <n v="88"/>
    <n v="2163"/>
    <n v="524149"/>
    <n v="4876"/>
    <n v="526981"/>
    <n v="18255"/>
    <n v="927"/>
    <n v="331000000"/>
  </r>
  <r>
    <s v="R04565"/>
    <x v="3"/>
    <x v="6"/>
    <x v="6"/>
    <x v="358"/>
    <n v="2612"/>
    <n v="102"/>
    <n v="3076"/>
    <n v="526761"/>
    <n v="4978"/>
    <n v="530057"/>
    <n v="18284"/>
    <n v="11784"/>
    <n v="68000000"/>
  </r>
  <r>
    <s v="R04566"/>
    <x v="2"/>
    <x v="5"/>
    <x v="13"/>
    <x v="464"/>
    <n v="4562"/>
    <n v="124"/>
    <n v="4161"/>
    <n v="531323"/>
    <n v="5102"/>
    <n v="534218"/>
    <n v="54744"/>
    <n v="1845"/>
    <n v="1380000000"/>
  </r>
  <r>
    <s v="R04567"/>
    <x v="2"/>
    <x v="9"/>
    <x v="25"/>
    <x v="611"/>
    <n v="3828"/>
    <n v="66"/>
    <n v="526"/>
    <n v="535151"/>
    <n v="5168"/>
    <n v="534744"/>
    <n v="61248"/>
    <n v="15579"/>
    <n v="1380000000"/>
  </r>
  <r>
    <s v="R04568"/>
    <x v="0"/>
    <x v="19"/>
    <x v="35"/>
    <x v="167"/>
    <n v="4581"/>
    <n v="6"/>
    <n v="448"/>
    <n v="539732"/>
    <n v="5174"/>
    <n v="535192"/>
    <n v="32067"/>
    <n v="12994"/>
    <n v="83000000"/>
  </r>
  <r>
    <s v="R04569"/>
    <x v="3"/>
    <x v="10"/>
    <x v="10"/>
    <x v="435"/>
    <n v="443"/>
    <n v="7"/>
    <n v="3220"/>
    <n v="540175"/>
    <n v="5181"/>
    <n v="538412"/>
    <n v="4873"/>
    <n v="13481"/>
    <n v="68000000"/>
  </r>
  <r>
    <s v="R04570"/>
    <x v="4"/>
    <x v="12"/>
    <x v="14"/>
    <x v="555"/>
    <n v="904"/>
    <n v="43"/>
    <n v="4161"/>
    <n v="541079"/>
    <n v="5224"/>
    <n v="542573"/>
    <n v="5424"/>
    <n v="8156"/>
    <n v="331000000"/>
  </r>
  <r>
    <s v="R04571"/>
    <x v="3"/>
    <x v="6"/>
    <x v="22"/>
    <x v="62"/>
    <n v="2910"/>
    <n v="191"/>
    <n v="1851"/>
    <n v="543989"/>
    <n v="5415"/>
    <n v="544424"/>
    <n v="52380"/>
    <n v="18311"/>
    <n v="68000000"/>
  </r>
  <r>
    <s v="R04572"/>
    <x v="2"/>
    <x v="2"/>
    <x v="29"/>
    <x v="705"/>
    <n v="3209"/>
    <n v="134"/>
    <n v="119"/>
    <n v="547198"/>
    <n v="5549"/>
    <n v="544543"/>
    <n v="28881"/>
    <n v="17069"/>
    <n v="1380000000"/>
  </r>
  <r>
    <s v="R04573"/>
    <x v="4"/>
    <x v="8"/>
    <x v="8"/>
    <x v="186"/>
    <n v="1801"/>
    <n v="47"/>
    <n v="4484"/>
    <n v="548999"/>
    <n v="5596"/>
    <n v="549027"/>
    <n v="19811"/>
    <n v="6723"/>
    <n v="331000000"/>
  </r>
  <r>
    <s v="R04574"/>
    <x v="3"/>
    <x v="6"/>
    <x v="6"/>
    <x v="529"/>
    <n v="925"/>
    <n v="61"/>
    <n v="4382"/>
    <n v="549924"/>
    <n v="5657"/>
    <n v="553409"/>
    <n v="4625"/>
    <n v="138"/>
    <n v="68000000"/>
  </r>
  <r>
    <s v="R04575"/>
    <x v="2"/>
    <x v="9"/>
    <x v="9"/>
    <x v="313"/>
    <n v="3721"/>
    <n v="24"/>
    <n v="2847"/>
    <n v="553645"/>
    <n v="5681"/>
    <n v="556256"/>
    <n v="66978"/>
    <n v="5338"/>
    <n v="1380000000"/>
  </r>
  <r>
    <s v="R04576"/>
    <x v="4"/>
    <x v="13"/>
    <x v="15"/>
    <x v="204"/>
    <n v="4387"/>
    <n v="117"/>
    <n v="1790"/>
    <n v="558032"/>
    <n v="5798"/>
    <n v="558046"/>
    <n v="65805"/>
    <n v="15762"/>
    <n v="331000000"/>
  </r>
  <r>
    <s v="R04577"/>
    <x v="4"/>
    <x v="14"/>
    <x v="32"/>
    <x v="316"/>
    <n v="751"/>
    <n v="195"/>
    <n v="4513"/>
    <n v="558783"/>
    <n v="5993"/>
    <n v="562559"/>
    <n v="12016"/>
    <n v="8689"/>
    <n v="331000000"/>
  </r>
  <r>
    <s v="R04578"/>
    <x v="2"/>
    <x v="7"/>
    <x v="7"/>
    <x v="652"/>
    <n v="1234"/>
    <n v="191"/>
    <n v="3017"/>
    <n v="560017"/>
    <n v="6184"/>
    <n v="565576"/>
    <n v="6170"/>
    <n v="1048"/>
    <n v="1380000000"/>
  </r>
  <r>
    <s v="R04579"/>
    <x v="4"/>
    <x v="12"/>
    <x v="14"/>
    <x v="647"/>
    <n v="2922"/>
    <n v="112"/>
    <n v="350"/>
    <n v="562939"/>
    <n v="6296"/>
    <n v="565926"/>
    <n v="43830"/>
    <n v="8597"/>
    <n v="331000000"/>
  </r>
  <r>
    <s v="R04580"/>
    <x v="2"/>
    <x v="9"/>
    <x v="25"/>
    <x v="16"/>
    <n v="662"/>
    <n v="145"/>
    <n v="2202"/>
    <n v="563601"/>
    <n v="6441"/>
    <n v="568128"/>
    <n v="7944"/>
    <n v="5371"/>
    <n v="1380000000"/>
  </r>
  <r>
    <s v="R04581"/>
    <x v="1"/>
    <x v="15"/>
    <x v="18"/>
    <x v="632"/>
    <n v="3195"/>
    <n v="121"/>
    <n v="3332"/>
    <n v="566796"/>
    <n v="6562"/>
    <n v="571460"/>
    <n v="19170"/>
    <n v="18134"/>
    <n v="213000000"/>
  </r>
  <r>
    <s v="R04582"/>
    <x v="1"/>
    <x v="3"/>
    <x v="3"/>
    <x v="505"/>
    <n v="1584"/>
    <n v="3"/>
    <n v="1552"/>
    <n v="568380"/>
    <n v="6565"/>
    <n v="573012"/>
    <n v="25344"/>
    <n v="10685"/>
    <n v="213000000"/>
  </r>
  <r>
    <s v="R04583"/>
    <x v="4"/>
    <x v="14"/>
    <x v="16"/>
    <x v="60"/>
    <n v="919"/>
    <n v="144"/>
    <n v="2250"/>
    <n v="569299"/>
    <n v="6709"/>
    <n v="575262"/>
    <n v="15623"/>
    <n v="7049"/>
    <n v="331000000"/>
  </r>
  <r>
    <s v="R04584"/>
    <x v="4"/>
    <x v="8"/>
    <x v="34"/>
    <x v="517"/>
    <n v="4219"/>
    <n v="46"/>
    <n v="3237"/>
    <n v="573518"/>
    <n v="6755"/>
    <n v="578499"/>
    <n v="63285"/>
    <n v="18000"/>
    <n v="331000000"/>
  </r>
  <r>
    <s v="R04585"/>
    <x v="2"/>
    <x v="5"/>
    <x v="5"/>
    <x v="579"/>
    <n v="67"/>
    <n v="117"/>
    <n v="3509"/>
    <n v="573585"/>
    <n v="6872"/>
    <n v="582008"/>
    <n v="536"/>
    <n v="9292"/>
    <n v="1380000000"/>
  </r>
  <r>
    <s v="R04586"/>
    <x v="4"/>
    <x v="13"/>
    <x v="15"/>
    <x v="106"/>
    <n v="4570"/>
    <n v="44"/>
    <n v="47"/>
    <n v="578155"/>
    <n v="6916"/>
    <n v="582055"/>
    <n v="86830"/>
    <n v="16863"/>
    <n v="331000000"/>
  </r>
  <r>
    <s v="R04587"/>
    <x v="0"/>
    <x v="16"/>
    <x v="19"/>
    <x v="254"/>
    <n v="4453"/>
    <n v="88"/>
    <n v="2276"/>
    <n v="582608"/>
    <n v="7004"/>
    <n v="584331"/>
    <n v="31171"/>
    <n v="1709"/>
    <n v="83000000"/>
  </r>
  <r>
    <s v="R04588"/>
    <x v="1"/>
    <x v="1"/>
    <x v="1"/>
    <x v="376"/>
    <n v="1766"/>
    <n v="185"/>
    <n v="3796"/>
    <n v="584374"/>
    <n v="7189"/>
    <n v="588127"/>
    <n v="15894"/>
    <n v="5262"/>
    <n v="213000000"/>
  </r>
  <r>
    <s v="R04589"/>
    <x v="4"/>
    <x v="12"/>
    <x v="17"/>
    <x v="242"/>
    <n v="1953"/>
    <n v="2"/>
    <n v="4024"/>
    <n v="586327"/>
    <n v="7191"/>
    <n v="592151"/>
    <n v="11718"/>
    <n v="14978"/>
    <n v="331000000"/>
  </r>
  <r>
    <s v="R04590"/>
    <x v="4"/>
    <x v="12"/>
    <x v="17"/>
    <x v="430"/>
    <n v="2568"/>
    <n v="139"/>
    <n v="3184"/>
    <n v="588895"/>
    <n v="7330"/>
    <n v="595335"/>
    <n v="25680"/>
    <n v="5456"/>
    <n v="331000000"/>
  </r>
  <r>
    <s v="R04591"/>
    <x v="3"/>
    <x v="6"/>
    <x v="22"/>
    <x v="579"/>
    <n v="3708"/>
    <n v="144"/>
    <n v="1892"/>
    <n v="592603"/>
    <n v="7474"/>
    <n v="597227"/>
    <n v="44496"/>
    <n v="16836"/>
    <n v="68000000"/>
  </r>
  <r>
    <s v="R04592"/>
    <x v="4"/>
    <x v="12"/>
    <x v="17"/>
    <x v="460"/>
    <n v="4928"/>
    <n v="117"/>
    <n v="897"/>
    <n v="597531"/>
    <n v="7591"/>
    <n v="598124"/>
    <n v="44352"/>
    <n v="15623"/>
    <n v="331000000"/>
  </r>
  <r>
    <s v="R04593"/>
    <x v="0"/>
    <x v="19"/>
    <x v="35"/>
    <x v="291"/>
    <n v="2671"/>
    <n v="21"/>
    <n v="1738"/>
    <n v="600202"/>
    <n v="7612"/>
    <n v="599862"/>
    <n v="29381"/>
    <n v="1369"/>
    <n v="83000000"/>
  </r>
  <r>
    <s v="R04594"/>
    <x v="1"/>
    <x v="15"/>
    <x v="18"/>
    <x v="101"/>
    <n v="3399"/>
    <n v="38"/>
    <n v="968"/>
    <n v="603601"/>
    <n v="7650"/>
    <n v="600830"/>
    <n v="30591"/>
    <n v="10625"/>
    <n v="213000000"/>
  </r>
  <r>
    <s v="R04595"/>
    <x v="3"/>
    <x v="17"/>
    <x v="28"/>
    <x v="557"/>
    <n v="1353"/>
    <n v="38"/>
    <n v="3002"/>
    <n v="604954"/>
    <n v="7688"/>
    <n v="603832"/>
    <n v="23001"/>
    <n v="6308"/>
    <n v="68000000"/>
  </r>
  <r>
    <s v="R04596"/>
    <x v="2"/>
    <x v="9"/>
    <x v="9"/>
    <x v="485"/>
    <n v="442"/>
    <n v="106"/>
    <n v="3160"/>
    <n v="605396"/>
    <n v="7794"/>
    <n v="606992"/>
    <n v="4420"/>
    <n v="7563"/>
    <n v="1380000000"/>
  </r>
  <r>
    <s v="R04597"/>
    <x v="2"/>
    <x v="7"/>
    <x v="7"/>
    <x v="448"/>
    <n v="600"/>
    <n v="99"/>
    <n v="4741"/>
    <n v="605996"/>
    <n v="7893"/>
    <n v="611733"/>
    <n v="7800"/>
    <n v="530"/>
    <n v="1380000000"/>
  </r>
  <r>
    <s v="R04598"/>
    <x v="1"/>
    <x v="18"/>
    <x v="27"/>
    <x v="477"/>
    <n v="3166"/>
    <n v="15"/>
    <n v="4106"/>
    <n v="609162"/>
    <n v="7908"/>
    <n v="615839"/>
    <n v="50656"/>
    <n v="6938"/>
    <n v="213000000"/>
  </r>
  <r>
    <s v="R04599"/>
    <x v="2"/>
    <x v="9"/>
    <x v="25"/>
    <x v="317"/>
    <n v="3942"/>
    <n v="178"/>
    <n v="3098"/>
    <n v="613104"/>
    <n v="8086"/>
    <n v="618937"/>
    <n v="59130"/>
    <n v="10689"/>
    <n v="1380000000"/>
  </r>
  <r>
    <s v="R04600"/>
    <x v="0"/>
    <x v="16"/>
    <x v="19"/>
    <x v="724"/>
    <n v="2809"/>
    <n v="117"/>
    <n v="2503"/>
    <n v="615913"/>
    <n v="8203"/>
    <n v="621440"/>
    <n v="50562"/>
    <n v="1551"/>
    <n v="83000000"/>
  </r>
  <r>
    <s v="R04601"/>
    <x v="4"/>
    <x v="8"/>
    <x v="34"/>
    <x v="625"/>
    <n v="3388"/>
    <n v="28"/>
    <n v="1470"/>
    <n v="619301"/>
    <n v="8231"/>
    <n v="622910"/>
    <n v="47432"/>
    <n v="6657"/>
    <n v="331000000"/>
  </r>
  <r>
    <s v="R04602"/>
    <x v="1"/>
    <x v="15"/>
    <x v="18"/>
    <x v="661"/>
    <n v="4582"/>
    <n v="70"/>
    <n v="3499"/>
    <n v="623883"/>
    <n v="8301"/>
    <n v="626409"/>
    <n v="68730"/>
    <n v="16788"/>
    <n v="213000000"/>
  </r>
  <r>
    <s v="R04603"/>
    <x v="3"/>
    <x v="6"/>
    <x v="22"/>
    <x v="539"/>
    <n v="2786"/>
    <n v="168"/>
    <n v="3752"/>
    <n v="626669"/>
    <n v="8469"/>
    <n v="630161"/>
    <n v="13930"/>
    <n v="617"/>
    <n v="68000000"/>
  </r>
  <r>
    <s v="R04604"/>
    <x v="4"/>
    <x v="14"/>
    <x v="32"/>
    <x v="150"/>
    <n v="2695"/>
    <n v="184"/>
    <n v="3630"/>
    <n v="629364"/>
    <n v="8653"/>
    <n v="633791"/>
    <n v="37730"/>
    <n v="18448"/>
    <n v="331000000"/>
  </r>
  <r>
    <s v="R04605"/>
    <x v="2"/>
    <x v="2"/>
    <x v="2"/>
    <x v="449"/>
    <n v="3648"/>
    <n v="155"/>
    <n v="2638"/>
    <n v="633012"/>
    <n v="8808"/>
    <n v="636429"/>
    <n v="47424"/>
    <n v="12491"/>
    <n v="1380000000"/>
  </r>
  <r>
    <s v="R04606"/>
    <x v="2"/>
    <x v="5"/>
    <x v="5"/>
    <x v="258"/>
    <n v="2052"/>
    <n v="76"/>
    <n v="2561"/>
    <n v="635064"/>
    <n v="8884"/>
    <n v="638990"/>
    <n v="14364"/>
    <n v="15366"/>
    <n v="1380000000"/>
  </r>
  <r>
    <s v="R04607"/>
    <x v="3"/>
    <x v="11"/>
    <x v="12"/>
    <x v="729"/>
    <n v="631"/>
    <n v="148"/>
    <n v="4494"/>
    <n v="635695"/>
    <n v="9032"/>
    <n v="643484"/>
    <n v="8834"/>
    <n v="9928"/>
    <n v="68000000"/>
  </r>
  <r>
    <s v="R04608"/>
    <x v="0"/>
    <x v="19"/>
    <x v="36"/>
    <x v="305"/>
    <n v="3442"/>
    <n v="131"/>
    <n v="3603"/>
    <n v="639137"/>
    <n v="9163"/>
    <n v="647087"/>
    <n v="65398"/>
    <n v="9225"/>
    <n v="83000000"/>
  </r>
  <r>
    <s v="R04609"/>
    <x v="3"/>
    <x v="17"/>
    <x v="28"/>
    <x v="341"/>
    <n v="1754"/>
    <n v="125"/>
    <n v="386"/>
    <n v="640891"/>
    <n v="9288"/>
    <n v="647473"/>
    <n v="31572"/>
    <n v="1792"/>
    <n v="68000000"/>
  </r>
  <r>
    <s v="R04610"/>
    <x v="1"/>
    <x v="15"/>
    <x v="30"/>
    <x v="298"/>
    <n v="3033"/>
    <n v="98"/>
    <n v="3673"/>
    <n v="643924"/>
    <n v="9386"/>
    <n v="651146"/>
    <n v="21231"/>
    <n v="2236"/>
    <n v="213000000"/>
  </r>
  <r>
    <s v="R04611"/>
    <x v="3"/>
    <x v="6"/>
    <x v="6"/>
    <x v="416"/>
    <n v="1578"/>
    <n v="115"/>
    <n v="137"/>
    <n v="645502"/>
    <n v="9501"/>
    <n v="651283"/>
    <n v="12624"/>
    <n v="7599"/>
    <n v="68000000"/>
  </r>
  <r>
    <s v="R04612"/>
    <x v="2"/>
    <x v="2"/>
    <x v="2"/>
    <x v="502"/>
    <n v="25"/>
    <n v="14"/>
    <n v="3751"/>
    <n v="645527"/>
    <n v="9515"/>
    <n v="655034"/>
    <n v="300"/>
    <n v="10525"/>
    <n v="1380000000"/>
  </r>
  <r>
    <s v="R04613"/>
    <x v="0"/>
    <x v="19"/>
    <x v="36"/>
    <x v="28"/>
    <n v="2209"/>
    <n v="180"/>
    <n v="2700"/>
    <n v="647736"/>
    <n v="9695"/>
    <n v="657734"/>
    <n v="11045"/>
    <n v="18124"/>
    <n v="83000000"/>
  </r>
  <r>
    <s v="R04614"/>
    <x v="0"/>
    <x v="0"/>
    <x v="0"/>
    <x v="0"/>
    <n v="2902"/>
    <n v="89"/>
    <n v="4577"/>
    <n v="650638"/>
    <n v="9784"/>
    <n v="662311"/>
    <n v="23216"/>
    <n v="694"/>
    <n v="83000000"/>
  </r>
  <r>
    <s v="R04615"/>
    <x v="3"/>
    <x v="6"/>
    <x v="22"/>
    <x v="672"/>
    <n v="1129"/>
    <n v="173"/>
    <n v="299"/>
    <n v="651767"/>
    <n v="9957"/>
    <n v="662610"/>
    <n v="21451"/>
    <n v="15882"/>
    <n v="68000000"/>
  </r>
  <r>
    <s v="R04616"/>
    <x v="1"/>
    <x v="15"/>
    <x v="30"/>
    <x v="117"/>
    <n v="4996"/>
    <n v="134"/>
    <n v="31"/>
    <n v="656763"/>
    <n v="10091"/>
    <n v="662641"/>
    <n v="54956"/>
    <n v="2928"/>
    <n v="213000000"/>
  </r>
  <r>
    <s v="R04617"/>
    <x v="2"/>
    <x v="7"/>
    <x v="7"/>
    <x v="569"/>
    <n v="4104"/>
    <n v="145"/>
    <n v="2504"/>
    <n v="660867"/>
    <n v="10236"/>
    <n v="665145"/>
    <n v="65664"/>
    <n v="10675"/>
    <n v="1380000000"/>
  </r>
  <r>
    <s v="R04618"/>
    <x v="4"/>
    <x v="12"/>
    <x v="17"/>
    <x v="138"/>
    <n v="4145"/>
    <n v="88"/>
    <n v="541"/>
    <n v="665012"/>
    <n v="10324"/>
    <n v="665686"/>
    <n v="29015"/>
    <n v="5086"/>
    <n v="331000000"/>
  </r>
  <r>
    <s v="R04619"/>
    <x v="0"/>
    <x v="16"/>
    <x v="19"/>
    <x v="507"/>
    <n v="441"/>
    <n v="148"/>
    <n v="3456"/>
    <n v="665453"/>
    <n v="10472"/>
    <n v="669142"/>
    <n v="4851"/>
    <n v="13802"/>
    <n v="83000000"/>
  </r>
  <r>
    <s v="R04620"/>
    <x v="3"/>
    <x v="10"/>
    <x v="11"/>
    <x v="444"/>
    <n v="3895"/>
    <n v="115"/>
    <n v="3403"/>
    <n v="669348"/>
    <n v="10587"/>
    <n v="672545"/>
    <n v="58425"/>
    <n v="8522"/>
    <n v="68000000"/>
  </r>
  <r>
    <s v="R04621"/>
    <x v="1"/>
    <x v="1"/>
    <x v="1"/>
    <x v="178"/>
    <n v="4797"/>
    <n v="135"/>
    <n v="2091"/>
    <n v="674145"/>
    <n v="10722"/>
    <n v="674636"/>
    <n v="43173"/>
    <n v="1055"/>
    <n v="213000000"/>
  </r>
  <r>
    <s v="R04622"/>
    <x v="1"/>
    <x v="3"/>
    <x v="31"/>
    <x v="129"/>
    <n v="4849"/>
    <n v="186"/>
    <n v="546"/>
    <n v="678994"/>
    <n v="10908"/>
    <n v="675182"/>
    <n v="82433"/>
    <n v="19409"/>
    <n v="213000000"/>
  </r>
  <r>
    <s v="R04623"/>
    <x v="2"/>
    <x v="9"/>
    <x v="9"/>
    <x v="139"/>
    <n v="1828"/>
    <n v="19"/>
    <n v="983"/>
    <n v="680822"/>
    <n v="10927"/>
    <n v="676165"/>
    <n v="25592"/>
    <n v="9307"/>
    <n v="1380000000"/>
  </r>
  <r>
    <s v="R04624"/>
    <x v="0"/>
    <x v="0"/>
    <x v="0"/>
    <x v="602"/>
    <n v="1535"/>
    <n v="81"/>
    <n v="4140"/>
    <n v="682357"/>
    <n v="11008"/>
    <n v="680305"/>
    <n v="23025"/>
    <n v="4284"/>
    <n v="83000000"/>
  </r>
  <r>
    <s v="R04625"/>
    <x v="2"/>
    <x v="7"/>
    <x v="7"/>
    <x v="185"/>
    <n v="4325"/>
    <n v="116"/>
    <n v="379"/>
    <n v="686682"/>
    <n v="11124"/>
    <n v="680684"/>
    <n v="56225"/>
    <n v="5197"/>
    <n v="1380000000"/>
  </r>
  <r>
    <s v="R04626"/>
    <x v="4"/>
    <x v="13"/>
    <x v="21"/>
    <x v="89"/>
    <n v="559"/>
    <n v="66"/>
    <n v="496"/>
    <n v="687241"/>
    <n v="11190"/>
    <n v="681180"/>
    <n v="6708"/>
    <n v="6583"/>
    <n v="331000000"/>
  </r>
  <r>
    <s v="R04627"/>
    <x v="4"/>
    <x v="8"/>
    <x v="8"/>
    <x v="196"/>
    <n v="1173"/>
    <n v="182"/>
    <n v="1915"/>
    <n v="688414"/>
    <n v="11372"/>
    <n v="683095"/>
    <n v="17595"/>
    <n v="117"/>
    <n v="331000000"/>
  </r>
  <r>
    <s v="R04628"/>
    <x v="4"/>
    <x v="8"/>
    <x v="34"/>
    <x v="383"/>
    <n v="1878"/>
    <n v="61"/>
    <n v="2185"/>
    <n v="690292"/>
    <n v="11433"/>
    <n v="685280"/>
    <n v="13146"/>
    <n v="14359"/>
    <n v="331000000"/>
  </r>
  <r>
    <s v="R04629"/>
    <x v="1"/>
    <x v="15"/>
    <x v="30"/>
    <x v="432"/>
    <n v="2255"/>
    <n v="17"/>
    <n v="4503"/>
    <n v="692547"/>
    <n v="11450"/>
    <n v="689783"/>
    <n v="40590"/>
    <n v="7707"/>
    <n v="213000000"/>
  </r>
  <r>
    <s v="R04630"/>
    <x v="0"/>
    <x v="4"/>
    <x v="24"/>
    <x v="490"/>
    <n v="1084"/>
    <n v="90"/>
    <n v="184"/>
    <n v="693631"/>
    <n v="11540"/>
    <n v="689967"/>
    <n v="17344"/>
    <n v="13066"/>
    <n v="83000000"/>
  </r>
  <r>
    <s v="R04631"/>
    <x v="2"/>
    <x v="7"/>
    <x v="7"/>
    <x v="595"/>
    <n v="3914"/>
    <n v="109"/>
    <n v="488"/>
    <n v="697545"/>
    <n v="11649"/>
    <n v="690455"/>
    <n v="31312"/>
    <n v="14066"/>
    <n v="1380000000"/>
  </r>
  <r>
    <s v="R04632"/>
    <x v="2"/>
    <x v="9"/>
    <x v="25"/>
    <x v="485"/>
    <n v="238"/>
    <n v="55"/>
    <n v="2065"/>
    <n v="697783"/>
    <n v="11704"/>
    <n v="692520"/>
    <n v="2618"/>
    <n v="11227"/>
    <n v="1380000000"/>
  </r>
  <r>
    <s v="R04633"/>
    <x v="4"/>
    <x v="14"/>
    <x v="32"/>
    <x v="43"/>
    <n v="2914"/>
    <n v="84"/>
    <n v="1720"/>
    <n v="700697"/>
    <n v="11788"/>
    <n v="694240"/>
    <n v="49538"/>
    <n v="14037"/>
    <n v="331000000"/>
  </r>
  <r>
    <s v="R04634"/>
    <x v="0"/>
    <x v="16"/>
    <x v="19"/>
    <x v="549"/>
    <n v="2095"/>
    <n v="149"/>
    <n v="170"/>
    <n v="702792"/>
    <n v="11937"/>
    <n v="694410"/>
    <n v="37710"/>
    <n v="14032"/>
    <n v="83000000"/>
  </r>
  <r>
    <s v="R04635"/>
    <x v="0"/>
    <x v="0"/>
    <x v="0"/>
    <x v="343"/>
    <n v="1471"/>
    <n v="7"/>
    <n v="399"/>
    <n v="704263"/>
    <n v="11944"/>
    <n v="694809"/>
    <n v="8826"/>
    <n v="7800"/>
    <n v="83000000"/>
  </r>
  <r>
    <s v="R04636"/>
    <x v="3"/>
    <x v="17"/>
    <x v="28"/>
    <x v="512"/>
    <n v="2045"/>
    <n v="138"/>
    <n v="3592"/>
    <n v="706308"/>
    <n v="12082"/>
    <n v="698401"/>
    <n v="28630"/>
    <n v="8403"/>
    <n v="68000000"/>
  </r>
  <r>
    <s v="R04637"/>
    <x v="0"/>
    <x v="16"/>
    <x v="19"/>
    <x v="101"/>
    <n v="4612"/>
    <n v="106"/>
    <n v="3652"/>
    <n v="710920"/>
    <n v="12188"/>
    <n v="702053"/>
    <n v="69180"/>
    <n v="1600"/>
    <n v="83000000"/>
  </r>
  <r>
    <s v="R04638"/>
    <x v="0"/>
    <x v="0"/>
    <x v="0"/>
    <x v="594"/>
    <n v="3683"/>
    <n v="11"/>
    <n v="238"/>
    <n v="714603"/>
    <n v="12199"/>
    <n v="702291"/>
    <n v="36830"/>
    <n v="13739"/>
    <n v="83000000"/>
  </r>
  <r>
    <s v="R04639"/>
    <x v="2"/>
    <x v="7"/>
    <x v="7"/>
    <x v="572"/>
    <n v="204"/>
    <n v="175"/>
    <n v="1340"/>
    <n v="714807"/>
    <n v="12374"/>
    <n v="703631"/>
    <n v="2652"/>
    <n v="8223"/>
    <n v="1380000000"/>
  </r>
  <r>
    <s v="R04640"/>
    <x v="0"/>
    <x v="16"/>
    <x v="19"/>
    <x v="655"/>
    <n v="3600"/>
    <n v="102"/>
    <n v="4415"/>
    <n v="718407"/>
    <n v="12476"/>
    <n v="708046"/>
    <n v="57600"/>
    <n v="13593"/>
    <n v="83000000"/>
  </r>
  <r>
    <s v="R04641"/>
    <x v="0"/>
    <x v="16"/>
    <x v="19"/>
    <x v="381"/>
    <n v="2137"/>
    <n v="62"/>
    <n v="3621"/>
    <n v="720544"/>
    <n v="12538"/>
    <n v="711667"/>
    <n v="27781"/>
    <n v="5949"/>
    <n v="83000000"/>
  </r>
  <r>
    <s v="R04642"/>
    <x v="2"/>
    <x v="2"/>
    <x v="2"/>
    <x v="362"/>
    <n v="1213"/>
    <n v="26"/>
    <n v="2569"/>
    <n v="721757"/>
    <n v="12564"/>
    <n v="714236"/>
    <n v="12130"/>
    <n v="4716"/>
    <n v="1380000000"/>
  </r>
  <r>
    <s v="R04643"/>
    <x v="0"/>
    <x v="19"/>
    <x v="35"/>
    <x v="404"/>
    <n v="3834"/>
    <n v="34"/>
    <n v="2575"/>
    <n v="725591"/>
    <n v="12598"/>
    <n v="716811"/>
    <n v="61344"/>
    <n v="15535"/>
    <n v="83000000"/>
  </r>
  <r>
    <s v="R04644"/>
    <x v="2"/>
    <x v="7"/>
    <x v="7"/>
    <x v="223"/>
    <n v="3091"/>
    <n v="129"/>
    <n v="1348"/>
    <n v="728682"/>
    <n v="12727"/>
    <n v="718159"/>
    <n v="30910"/>
    <n v="901"/>
    <n v="1380000000"/>
  </r>
  <r>
    <s v="R04645"/>
    <x v="3"/>
    <x v="10"/>
    <x v="11"/>
    <x v="575"/>
    <n v="1382"/>
    <n v="135"/>
    <n v="4854"/>
    <n v="730064"/>
    <n v="12862"/>
    <n v="723013"/>
    <n v="13820"/>
    <n v="6005"/>
    <n v="68000000"/>
  </r>
  <r>
    <s v="R04646"/>
    <x v="1"/>
    <x v="15"/>
    <x v="30"/>
    <x v="100"/>
    <n v="3680"/>
    <n v="19"/>
    <n v="2089"/>
    <n v="733744"/>
    <n v="12881"/>
    <n v="725102"/>
    <n v="55200"/>
    <n v="12061"/>
    <n v="213000000"/>
  </r>
  <r>
    <s v="R04647"/>
    <x v="2"/>
    <x v="9"/>
    <x v="9"/>
    <x v="388"/>
    <n v="1679"/>
    <n v="7"/>
    <n v="233"/>
    <n v="735423"/>
    <n v="12888"/>
    <n v="725335"/>
    <n v="23506"/>
    <n v="7318"/>
    <n v="1380000000"/>
  </r>
  <r>
    <s v="R04648"/>
    <x v="2"/>
    <x v="2"/>
    <x v="2"/>
    <x v="474"/>
    <n v="6"/>
    <n v="190"/>
    <n v="555"/>
    <n v="735429"/>
    <n v="13078"/>
    <n v="725890"/>
    <n v="60"/>
    <n v="11224"/>
    <n v="1380000000"/>
  </r>
  <r>
    <s v="R04649"/>
    <x v="0"/>
    <x v="0"/>
    <x v="0"/>
    <x v="703"/>
    <n v="1885"/>
    <n v="67"/>
    <n v="2484"/>
    <n v="737314"/>
    <n v="13145"/>
    <n v="728374"/>
    <n v="13195"/>
    <n v="16024"/>
    <n v="83000000"/>
  </r>
  <r>
    <s v="R04650"/>
    <x v="2"/>
    <x v="9"/>
    <x v="25"/>
    <x v="695"/>
    <n v="3498"/>
    <n v="158"/>
    <n v="1954"/>
    <n v="740812"/>
    <n v="13303"/>
    <n v="730328"/>
    <n v="27984"/>
    <n v="3344"/>
    <n v="1380000000"/>
  </r>
  <r>
    <s v="R04651"/>
    <x v="4"/>
    <x v="12"/>
    <x v="17"/>
    <x v="393"/>
    <n v="295"/>
    <n v="159"/>
    <n v="4771"/>
    <n v="741107"/>
    <n v="13462"/>
    <n v="735099"/>
    <n v="2950"/>
    <n v="10859"/>
    <n v="331000000"/>
  </r>
  <r>
    <s v="R04652"/>
    <x v="4"/>
    <x v="12"/>
    <x v="17"/>
    <x v="327"/>
    <n v="263"/>
    <n v="140"/>
    <n v="3733"/>
    <n v="741370"/>
    <n v="13602"/>
    <n v="738832"/>
    <n v="3682"/>
    <n v="12421"/>
    <n v="331000000"/>
  </r>
  <r>
    <s v="R04653"/>
    <x v="3"/>
    <x v="10"/>
    <x v="10"/>
    <x v="382"/>
    <n v="2137"/>
    <n v="85"/>
    <n v="3275"/>
    <n v="743507"/>
    <n v="13687"/>
    <n v="742107"/>
    <n v="10685"/>
    <n v="9806"/>
    <n v="68000000"/>
  </r>
  <r>
    <s v="R04654"/>
    <x v="2"/>
    <x v="5"/>
    <x v="13"/>
    <x v="317"/>
    <n v="4948"/>
    <n v="25"/>
    <n v="802"/>
    <n v="748455"/>
    <n v="13712"/>
    <n v="742909"/>
    <n v="24740"/>
    <n v="15727"/>
    <n v="1380000000"/>
  </r>
  <r>
    <s v="R04655"/>
    <x v="0"/>
    <x v="19"/>
    <x v="36"/>
    <x v="400"/>
    <n v="3865"/>
    <n v="80"/>
    <n v="4946"/>
    <n v="752320"/>
    <n v="13792"/>
    <n v="747855"/>
    <n v="65705"/>
    <n v="4810"/>
    <n v="83000000"/>
  </r>
  <r>
    <s v="R04656"/>
    <x v="0"/>
    <x v="19"/>
    <x v="35"/>
    <x v="97"/>
    <n v="4496"/>
    <n v="156"/>
    <n v="996"/>
    <n v="756816"/>
    <n v="13948"/>
    <n v="748851"/>
    <n v="49456"/>
    <n v="18537"/>
    <n v="83000000"/>
  </r>
  <r>
    <s v="R04657"/>
    <x v="1"/>
    <x v="3"/>
    <x v="3"/>
    <x v="488"/>
    <n v="4452"/>
    <n v="119"/>
    <n v="845"/>
    <n v="761268"/>
    <n v="14067"/>
    <n v="749696"/>
    <n v="22260"/>
    <n v="8668"/>
    <n v="213000000"/>
  </r>
  <r>
    <s v="R04658"/>
    <x v="3"/>
    <x v="10"/>
    <x v="11"/>
    <x v="262"/>
    <n v="2546"/>
    <n v="17"/>
    <n v="1319"/>
    <n v="763814"/>
    <n v="14084"/>
    <n v="751015"/>
    <n v="22914"/>
    <n v="3015"/>
    <n v="68000000"/>
  </r>
  <r>
    <s v="R04659"/>
    <x v="0"/>
    <x v="4"/>
    <x v="4"/>
    <x v="648"/>
    <n v="4929"/>
    <n v="68"/>
    <n v="4117"/>
    <n v="768743"/>
    <n v="14152"/>
    <n v="755132"/>
    <n v="69006"/>
    <n v="11578"/>
    <n v="83000000"/>
  </r>
  <r>
    <s v="R04660"/>
    <x v="1"/>
    <x v="18"/>
    <x v="27"/>
    <x v="671"/>
    <n v="4530"/>
    <n v="139"/>
    <n v="1710"/>
    <n v="773273"/>
    <n v="14291"/>
    <n v="756842"/>
    <n v="67950"/>
    <n v="3081"/>
    <n v="213000000"/>
  </r>
  <r>
    <s v="R04661"/>
    <x v="0"/>
    <x v="19"/>
    <x v="35"/>
    <x v="554"/>
    <n v="118"/>
    <n v="129"/>
    <n v="241"/>
    <n v="773391"/>
    <n v="14420"/>
    <n v="757083"/>
    <n v="1416"/>
    <n v="7424"/>
    <n v="83000000"/>
  </r>
  <r>
    <s v="R04662"/>
    <x v="1"/>
    <x v="15"/>
    <x v="30"/>
    <x v="470"/>
    <n v="2395"/>
    <n v="169"/>
    <n v="2890"/>
    <n v="775786"/>
    <n v="14589"/>
    <n v="759973"/>
    <n v="23950"/>
    <n v="14060"/>
    <n v="213000000"/>
  </r>
  <r>
    <s v="R04663"/>
    <x v="4"/>
    <x v="13"/>
    <x v="15"/>
    <x v="266"/>
    <n v="3367"/>
    <n v="134"/>
    <n v="2625"/>
    <n v="779153"/>
    <n v="14723"/>
    <n v="762598"/>
    <n v="60606"/>
    <n v="10966"/>
    <n v="331000000"/>
  </r>
  <r>
    <s v="R04664"/>
    <x v="4"/>
    <x v="12"/>
    <x v="17"/>
    <x v="256"/>
    <n v="1702"/>
    <n v="46"/>
    <n v="3498"/>
    <n v="780855"/>
    <n v="14769"/>
    <n v="766096"/>
    <n v="32338"/>
    <n v="16214"/>
    <n v="331000000"/>
  </r>
  <r>
    <s v="R04665"/>
    <x v="0"/>
    <x v="19"/>
    <x v="35"/>
    <x v="284"/>
    <n v="529"/>
    <n v="122"/>
    <n v="452"/>
    <n v="781384"/>
    <n v="14891"/>
    <n v="766548"/>
    <n v="3703"/>
    <n v="16132"/>
    <n v="83000000"/>
  </r>
  <r>
    <s v="R04666"/>
    <x v="3"/>
    <x v="10"/>
    <x v="11"/>
    <x v="590"/>
    <n v="3674"/>
    <n v="53"/>
    <n v="1629"/>
    <n v="785058"/>
    <n v="14944"/>
    <n v="768177"/>
    <n v="66132"/>
    <n v="12159"/>
    <n v="68000000"/>
  </r>
  <r>
    <s v="R04667"/>
    <x v="2"/>
    <x v="2"/>
    <x v="29"/>
    <x v="715"/>
    <n v="302"/>
    <n v="14"/>
    <n v="2260"/>
    <n v="785360"/>
    <n v="14958"/>
    <n v="770437"/>
    <n v="1812"/>
    <n v="19813"/>
    <n v="1380000000"/>
  </r>
  <r>
    <s v="R04668"/>
    <x v="3"/>
    <x v="11"/>
    <x v="12"/>
    <x v="147"/>
    <n v="4067"/>
    <n v="185"/>
    <n v="3312"/>
    <n v="789427"/>
    <n v="15143"/>
    <n v="773749"/>
    <n v="73206"/>
    <n v="15221"/>
    <n v="68000000"/>
  </r>
  <r>
    <s v="R04669"/>
    <x v="3"/>
    <x v="6"/>
    <x v="6"/>
    <x v="470"/>
    <n v="4251"/>
    <n v="160"/>
    <n v="4717"/>
    <n v="793678"/>
    <n v="15303"/>
    <n v="778466"/>
    <n v="80769"/>
    <n v="15732"/>
    <n v="68000000"/>
  </r>
  <r>
    <s v="R04670"/>
    <x v="2"/>
    <x v="9"/>
    <x v="25"/>
    <x v="427"/>
    <n v="3968"/>
    <n v="194"/>
    <n v="558"/>
    <n v="797646"/>
    <n v="15497"/>
    <n v="779024"/>
    <n v="71424"/>
    <n v="16220"/>
    <n v="1380000000"/>
  </r>
  <r>
    <s v="R04671"/>
    <x v="4"/>
    <x v="8"/>
    <x v="34"/>
    <x v="674"/>
    <n v="13"/>
    <n v="190"/>
    <n v="4967"/>
    <n v="797659"/>
    <n v="15687"/>
    <n v="783991"/>
    <n v="78"/>
    <n v="4143"/>
    <n v="331000000"/>
  </r>
  <r>
    <s v="R04672"/>
    <x v="4"/>
    <x v="12"/>
    <x v="14"/>
    <x v="550"/>
    <n v="2803"/>
    <n v="175"/>
    <n v="2715"/>
    <n v="800462"/>
    <n v="15862"/>
    <n v="786706"/>
    <n v="22424"/>
    <n v="17592"/>
    <n v="331000000"/>
  </r>
  <r>
    <s v="R04673"/>
    <x v="2"/>
    <x v="5"/>
    <x v="5"/>
    <x v="269"/>
    <n v="888"/>
    <n v="65"/>
    <n v="1068"/>
    <n v="801350"/>
    <n v="15927"/>
    <n v="787774"/>
    <n v="11544"/>
    <n v="10342"/>
    <n v="1380000000"/>
  </r>
  <r>
    <s v="R04674"/>
    <x v="1"/>
    <x v="18"/>
    <x v="23"/>
    <x v="503"/>
    <n v="3528"/>
    <n v="80"/>
    <n v="2754"/>
    <n v="804878"/>
    <n v="16007"/>
    <n v="790528"/>
    <n v="45864"/>
    <n v="1247"/>
    <n v="213000000"/>
  </r>
  <r>
    <s v="R04675"/>
    <x v="3"/>
    <x v="17"/>
    <x v="28"/>
    <x v="726"/>
    <n v="1196"/>
    <n v="192"/>
    <n v="1260"/>
    <n v="806074"/>
    <n v="16199"/>
    <n v="791788"/>
    <n v="5980"/>
    <n v="7979"/>
    <n v="68000000"/>
  </r>
  <r>
    <s v="R04676"/>
    <x v="0"/>
    <x v="19"/>
    <x v="36"/>
    <x v="62"/>
    <n v="4540"/>
    <n v="35"/>
    <n v="2770"/>
    <n v="810614"/>
    <n v="16234"/>
    <n v="794558"/>
    <n v="40860"/>
    <n v="17784"/>
    <n v="83000000"/>
  </r>
  <r>
    <s v="R04677"/>
    <x v="4"/>
    <x v="8"/>
    <x v="34"/>
    <x v="519"/>
    <n v="2169"/>
    <n v="16"/>
    <n v="4602"/>
    <n v="812783"/>
    <n v="16250"/>
    <n v="799160"/>
    <n v="28197"/>
    <n v="19414"/>
    <n v="331000000"/>
  </r>
  <r>
    <s v="R04678"/>
    <x v="0"/>
    <x v="16"/>
    <x v="19"/>
    <x v="33"/>
    <n v="3568"/>
    <n v="1"/>
    <n v="449"/>
    <n v="816351"/>
    <n v="16251"/>
    <n v="799609"/>
    <n v="64224"/>
    <n v="4206"/>
    <n v="83000000"/>
  </r>
  <r>
    <s v="R04679"/>
    <x v="2"/>
    <x v="2"/>
    <x v="29"/>
    <x v="117"/>
    <n v="2231"/>
    <n v="32"/>
    <n v="3639"/>
    <n v="818582"/>
    <n v="16283"/>
    <n v="803248"/>
    <n v="40158"/>
    <n v="8513"/>
    <n v="1380000000"/>
  </r>
  <r>
    <s v="R04680"/>
    <x v="0"/>
    <x v="0"/>
    <x v="0"/>
    <x v="583"/>
    <n v="1843"/>
    <n v="92"/>
    <n v="1913"/>
    <n v="820425"/>
    <n v="16375"/>
    <n v="805161"/>
    <n v="14744"/>
    <n v="11903"/>
    <n v="83000000"/>
  </r>
  <r>
    <s v="R04681"/>
    <x v="0"/>
    <x v="16"/>
    <x v="19"/>
    <x v="609"/>
    <n v="3651"/>
    <n v="123"/>
    <n v="2797"/>
    <n v="824076"/>
    <n v="16498"/>
    <n v="807958"/>
    <n v="54765"/>
    <n v="4858"/>
    <n v="83000000"/>
  </r>
  <r>
    <s v="R04682"/>
    <x v="3"/>
    <x v="10"/>
    <x v="10"/>
    <x v="216"/>
    <n v="3876"/>
    <n v="133"/>
    <n v="4633"/>
    <n v="827952"/>
    <n v="16631"/>
    <n v="812591"/>
    <n v="42636"/>
    <n v="7153"/>
    <n v="68000000"/>
  </r>
  <r>
    <s v="R04683"/>
    <x v="2"/>
    <x v="7"/>
    <x v="7"/>
    <x v="8"/>
    <n v="2718"/>
    <n v="170"/>
    <n v="2545"/>
    <n v="830670"/>
    <n v="16801"/>
    <n v="815136"/>
    <n v="40770"/>
    <n v="3224"/>
    <n v="1380000000"/>
  </r>
  <r>
    <s v="R04684"/>
    <x v="0"/>
    <x v="4"/>
    <x v="24"/>
    <x v="718"/>
    <n v="48"/>
    <n v="99"/>
    <n v="3254"/>
    <n v="830718"/>
    <n v="16900"/>
    <n v="818390"/>
    <n v="480"/>
    <n v="10006"/>
    <n v="83000000"/>
  </r>
  <r>
    <s v="R04685"/>
    <x v="4"/>
    <x v="8"/>
    <x v="8"/>
    <x v="676"/>
    <n v="180"/>
    <n v="87"/>
    <n v="4811"/>
    <n v="830898"/>
    <n v="16987"/>
    <n v="823201"/>
    <n v="3060"/>
    <n v="7080"/>
    <n v="331000000"/>
  </r>
  <r>
    <s v="R04686"/>
    <x v="2"/>
    <x v="5"/>
    <x v="13"/>
    <x v="136"/>
    <n v="3878"/>
    <n v="10"/>
    <n v="4495"/>
    <n v="834776"/>
    <n v="16997"/>
    <n v="827696"/>
    <n v="31024"/>
    <n v="9632"/>
    <n v="1380000000"/>
  </r>
  <r>
    <s v="R04687"/>
    <x v="4"/>
    <x v="12"/>
    <x v="17"/>
    <x v="22"/>
    <n v="1417"/>
    <n v="4"/>
    <n v="3461"/>
    <n v="836193"/>
    <n v="17001"/>
    <n v="831157"/>
    <n v="19838"/>
    <n v="8056"/>
    <n v="331000000"/>
  </r>
  <r>
    <s v="R04688"/>
    <x v="1"/>
    <x v="1"/>
    <x v="1"/>
    <x v="392"/>
    <n v="3464"/>
    <n v="29"/>
    <n v="1459"/>
    <n v="839657"/>
    <n v="17030"/>
    <n v="832616"/>
    <n v="62352"/>
    <n v="1180"/>
    <n v="213000000"/>
  </r>
  <r>
    <s v="R04689"/>
    <x v="0"/>
    <x v="4"/>
    <x v="4"/>
    <x v="374"/>
    <n v="3419"/>
    <n v="137"/>
    <n v="920"/>
    <n v="843076"/>
    <n v="17167"/>
    <n v="833536"/>
    <n v="51285"/>
    <n v="17263"/>
    <n v="83000000"/>
  </r>
  <r>
    <s v="R04690"/>
    <x v="2"/>
    <x v="7"/>
    <x v="7"/>
    <x v="268"/>
    <n v="529"/>
    <n v="90"/>
    <n v="3218"/>
    <n v="843605"/>
    <n v="17257"/>
    <n v="836754"/>
    <n v="10051"/>
    <n v="6839"/>
    <n v="1380000000"/>
  </r>
  <r>
    <s v="R04691"/>
    <x v="4"/>
    <x v="13"/>
    <x v="21"/>
    <x v="31"/>
    <n v="4679"/>
    <n v="90"/>
    <n v="456"/>
    <n v="848284"/>
    <n v="17347"/>
    <n v="837210"/>
    <n v="74864"/>
    <n v="17806"/>
    <n v="331000000"/>
  </r>
  <r>
    <s v="R04692"/>
    <x v="0"/>
    <x v="0"/>
    <x v="0"/>
    <x v="152"/>
    <n v="1286"/>
    <n v="151"/>
    <n v="1884"/>
    <n v="849570"/>
    <n v="17498"/>
    <n v="839094"/>
    <n v="14146"/>
    <n v="19236"/>
    <n v="83000000"/>
  </r>
  <r>
    <s v="R04693"/>
    <x v="3"/>
    <x v="10"/>
    <x v="11"/>
    <x v="730"/>
    <n v="2190"/>
    <n v="186"/>
    <n v="644"/>
    <n v="851760"/>
    <n v="17684"/>
    <n v="839738"/>
    <n v="24090"/>
    <n v="2962"/>
    <n v="68000000"/>
  </r>
  <r>
    <s v="R04694"/>
    <x v="4"/>
    <x v="14"/>
    <x v="32"/>
    <x v="198"/>
    <n v="706"/>
    <n v="121"/>
    <n v="2329"/>
    <n v="852466"/>
    <n v="17805"/>
    <n v="842067"/>
    <n v="4236"/>
    <n v="12279"/>
    <n v="331000000"/>
  </r>
  <r>
    <s v="R04695"/>
    <x v="4"/>
    <x v="8"/>
    <x v="8"/>
    <x v="610"/>
    <n v="3217"/>
    <n v="117"/>
    <n v="4509"/>
    <n v="855683"/>
    <n v="17922"/>
    <n v="846576"/>
    <n v="35387"/>
    <n v="3506"/>
    <n v="331000000"/>
  </r>
  <r>
    <s v="R04696"/>
    <x v="1"/>
    <x v="1"/>
    <x v="26"/>
    <x v="661"/>
    <n v="293"/>
    <n v="194"/>
    <n v="2210"/>
    <n v="855976"/>
    <n v="18116"/>
    <n v="848786"/>
    <n v="4981"/>
    <n v="8439"/>
    <n v="213000000"/>
  </r>
  <r>
    <s v="R04697"/>
    <x v="3"/>
    <x v="10"/>
    <x v="10"/>
    <x v="241"/>
    <n v="1561"/>
    <n v="60"/>
    <n v="4938"/>
    <n v="857537"/>
    <n v="18176"/>
    <n v="853724"/>
    <n v="28098"/>
    <n v="19362"/>
    <n v="68000000"/>
  </r>
  <r>
    <s v="R04698"/>
    <x v="1"/>
    <x v="1"/>
    <x v="26"/>
    <x v="498"/>
    <n v="4517"/>
    <n v="101"/>
    <n v="4256"/>
    <n v="862054"/>
    <n v="18277"/>
    <n v="857980"/>
    <n v="58721"/>
    <n v="1497"/>
    <n v="213000000"/>
  </r>
  <r>
    <s v="R04699"/>
    <x v="3"/>
    <x v="10"/>
    <x v="10"/>
    <x v="114"/>
    <n v="2611"/>
    <n v="25"/>
    <n v="4350"/>
    <n v="864665"/>
    <n v="18302"/>
    <n v="862330"/>
    <n v="26110"/>
    <n v="12245"/>
    <n v="68000000"/>
  </r>
  <r>
    <s v="R04700"/>
    <x v="4"/>
    <x v="12"/>
    <x v="14"/>
    <x v="421"/>
    <n v="660"/>
    <n v="108"/>
    <n v="1093"/>
    <n v="865325"/>
    <n v="18410"/>
    <n v="863423"/>
    <n v="10560"/>
    <n v="17931"/>
    <n v="331000000"/>
  </r>
  <r>
    <s v="R04701"/>
    <x v="1"/>
    <x v="15"/>
    <x v="18"/>
    <x v="702"/>
    <n v="3178"/>
    <n v="111"/>
    <n v="2459"/>
    <n v="868503"/>
    <n v="18521"/>
    <n v="865882"/>
    <n v="31780"/>
    <n v="18374"/>
    <n v="213000000"/>
  </r>
  <r>
    <s v="R04702"/>
    <x v="0"/>
    <x v="16"/>
    <x v="19"/>
    <x v="112"/>
    <n v="3389"/>
    <n v="38"/>
    <n v="2761"/>
    <n v="871892"/>
    <n v="18559"/>
    <n v="868643"/>
    <n v="50835"/>
    <n v="3146"/>
    <n v="83000000"/>
  </r>
  <r>
    <s v="R04703"/>
    <x v="3"/>
    <x v="10"/>
    <x v="10"/>
    <x v="463"/>
    <n v="2106"/>
    <n v="2"/>
    <n v="2042"/>
    <n v="873998"/>
    <n v="18561"/>
    <n v="870685"/>
    <n v="35802"/>
    <n v="14414"/>
    <n v="68000000"/>
  </r>
  <r>
    <s v="R04704"/>
    <x v="4"/>
    <x v="14"/>
    <x v="16"/>
    <x v="28"/>
    <n v="3063"/>
    <n v="37"/>
    <n v="35"/>
    <n v="877061"/>
    <n v="18598"/>
    <n v="870720"/>
    <n v="30630"/>
    <n v="1746"/>
    <n v="331000000"/>
  </r>
  <r>
    <s v="R04705"/>
    <x v="2"/>
    <x v="9"/>
    <x v="9"/>
    <x v="698"/>
    <n v="2840"/>
    <n v="41"/>
    <n v="469"/>
    <n v="879901"/>
    <n v="18639"/>
    <n v="871189"/>
    <n v="45440"/>
    <n v="15438"/>
    <n v="1380000000"/>
  </r>
  <r>
    <s v="R04706"/>
    <x v="3"/>
    <x v="17"/>
    <x v="20"/>
    <x v="575"/>
    <n v="3496"/>
    <n v="47"/>
    <n v="308"/>
    <n v="883397"/>
    <n v="18686"/>
    <n v="871497"/>
    <n v="59432"/>
    <n v="19144"/>
    <n v="68000000"/>
  </r>
  <r>
    <s v="R04707"/>
    <x v="3"/>
    <x v="6"/>
    <x v="6"/>
    <x v="713"/>
    <n v="2578"/>
    <n v="12"/>
    <n v="3268"/>
    <n v="885975"/>
    <n v="18698"/>
    <n v="874765"/>
    <n v="15468"/>
    <n v="6961"/>
    <n v="68000000"/>
  </r>
  <r>
    <s v="R04708"/>
    <x v="0"/>
    <x v="16"/>
    <x v="19"/>
    <x v="28"/>
    <n v="2051"/>
    <n v="88"/>
    <n v="480"/>
    <n v="888026"/>
    <n v="18786"/>
    <n v="875245"/>
    <n v="32816"/>
    <n v="4636"/>
    <n v="83000000"/>
  </r>
  <r>
    <s v="R04709"/>
    <x v="3"/>
    <x v="11"/>
    <x v="33"/>
    <x v="406"/>
    <n v="2409"/>
    <n v="87"/>
    <n v="788"/>
    <n v="890435"/>
    <n v="18873"/>
    <n v="876033"/>
    <n v="24090"/>
    <n v="16406"/>
    <n v="68000000"/>
  </r>
  <r>
    <s v="R04710"/>
    <x v="3"/>
    <x v="6"/>
    <x v="22"/>
    <x v="596"/>
    <n v="2953"/>
    <n v="55"/>
    <n v="290"/>
    <n v="893388"/>
    <n v="18928"/>
    <n v="876323"/>
    <n v="29530"/>
    <n v="1679"/>
    <n v="68000000"/>
  </r>
  <r>
    <s v="R04711"/>
    <x v="0"/>
    <x v="16"/>
    <x v="19"/>
    <x v="720"/>
    <n v="368"/>
    <n v="186"/>
    <n v="429"/>
    <n v="893756"/>
    <n v="19114"/>
    <n v="876752"/>
    <n v="4784"/>
    <n v="7782"/>
    <n v="83000000"/>
  </r>
  <r>
    <s v="R04712"/>
    <x v="0"/>
    <x v="0"/>
    <x v="0"/>
    <x v="44"/>
    <n v="538"/>
    <n v="62"/>
    <n v="597"/>
    <n v="894294"/>
    <n v="19176"/>
    <n v="877349"/>
    <n v="3228"/>
    <n v="1629"/>
    <n v="83000000"/>
  </r>
  <r>
    <s v="R04713"/>
    <x v="1"/>
    <x v="1"/>
    <x v="26"/>
    <x v="697"/>
    <n v="2927"/>
    <n v="79"/>
    <n v="4527"/>
    <n v="897221"/>
    <n v="19255"/>
    <n v="881876"/>
    <n v="38051"/>
    <n v="10132"/>
    <n v="213000000"/>
  </r>
  <r>
    <s v="R04714"/>
    <x v="4"/>
    <x v="12"/>
    <x v="17"/>
    <x v="322"/>
    <n v="2393"/>
    <n v="42"/>
    <n v="1557"/>
    <n v="899614"/>
    <n v="19297"/>
    <n v="883433"/>
    <n v="21537"/>
    <n v="17909"/>
    <n v="331000000"/>
  </r>
  <r>
    <s v="R04715"/>
    <x v="4"/>
    <x v="13"/>
    <x v="21"/>
    <x v="616"/>
    <n v="730"/>
    <n v="74"/>
    <n v="4600"/>
    <n v="900344"/>
    <n v="19371"/>
    <n v="888033"/>
    <n v="13870"/>
    <n v="6585"/>
    <n v="331000000"/>
  </r>
  <r>
    <s v="R04716"/>
    <x v="1"/>
    <x v="15"/>
    <x v="18"/>
    <x v="139"/>
    <n v="896"/>
    <n v="56"/>
    <n v="672"/>
    <n v="901240"/>
    <n v="19427"/>
    <n v="888705"/>
    <n v="11648"/>
    <n v="14617"/>
    <n v="213000000"/>
  </r>
  <r>
    <s v="R04717"/>
    <x v="4"/>
    <x v="13"/>
    <x v="21"/>
    <x v="619"/>
    <n v="4659"/>
    <n v="148"/>
    <n v="2854"/>
    <n v="905899"/>
    <n v="19575"/>
    <n v="891559"/>
    <n v="65226"/>
    <n v="14191"/>
    <n v="331000000"/>
  </r>
  <r>
    <s v="R04718"/>
    <x v="3"/>
    <x v="10"/>
    <x v="11"/>
    <x v="678"/>
    <n v="2368"/>
    <n v="181"/>
    <n v="1578"/>
    <n v="908267"/>
    <n v="19756"/>
    <n v="893137"/>
    <n v="33152"/>
    <n v="12253"/>
    <n v="68000000"/>
  </r>
  <r>
    <s v="R04719"/>
    <x v="1"/>
    <x v="1"/>
    <x v="26"/>
    <x v="56"/>
    <n v="4559"/>
    <n v="180"/>
    <n v="1432"/>
    <n v="912826"/>
    <n v="19936"/>
    <n v="894569"/>
    <n v="27354"/>
    <n v="15290"/>
    <n v="213000000"/>
  </r>
  <r>
    <s v="R04720"/>
    <x v="1"/>
    <x v="18"/>
    <x v="23"/>
    <x v="380"/>
    <n v="2680"/>
    <n v="172"/>
    <n v="40"/>
    <n v="915506"/>
    <n v="20108"/>
    <n v="894609"/>
    <n v="48240"/>
    <n v="19541"/>
    <n v="213000000"/>
  </r>
  <r>
    <s v="R04721"/>
    <x v="4"/>
    <x v="8"/>
    <x v="34"/>
    <x v="181"/>
    <n v="2380"/>
    <n v="163"/>
    <n v="4479"/>
    <n v="917886"/>
    <n v="20271"/>
    <n v="899088"/>
    <n v="21420"/>
    <n v="5817"/>
    <n v="331000000"/>
  </r>
  <r>
    <s v="R04722"/>
    <x v="2"/>
    <x v="9"/>
    <x v="25"/>
    <x v="175"/>
    <n v="14"/>
    <n v="62"/>
    <n v="2933"/>
    <n v="917900"/>
    <n v="20333"/>
    <n v="2021"/>
    <n v="210"/>
    <n v="17004"/>
    <n v="1380000000"/>
  </r>
  <r>
    <s v="R04723"/>
    <x v="4"/>
    <x v="12"/>
    <x v="14"/>
    <x v="191"/>
    <n v="3128"/>
    <n v="125"/>
    <n v="1314"/>
    <n v="921028"/>
    <n v="20458"/>
    <n v="3335"/>
    <n v="53176"/>
    <n v="19969"/>
    <n v="331000000"/>
  </r>
  <r>
    <s v="R04724"/>
    <x v="2"/>
    <x v="2"/>
    <x v="29"/>
    <x v="287"/>
    <n v="1353"/>
    <n v="124"/>
    <n v="1815"/>
    <n v="922381"/>
    <n v="20582"/>
    <n v="5150"/>
    <n v="8118"/>
    <n v="4651"/>
    <n v="1380000000"/>
  </r>
  <r>
    <s v="R04725"/>
    <x v="1"/>
    <x v="18"/>
    <x v="23"/>
    <x v="79"/>
    <n v="3135"/>
    <n v="0"/>
    <n v="4278"/>
    <n v="925516"/>
    <n v="20582"/>
    <n v="9428"/>
    <n v="28215"/>
    <n v="715"/>
    <n v="213000000"/>
  </r>
  <r>
    <s v="R04726"/>
    <x v="2"/>
    <x v="7"/>
    <x v="7"/>
    <x v="605"/>
    <n v="2277"/>
    <n v="91"/>
    <n v="1895"/>
    <n v="927793"/>
    <n v="20673"/>
    <n v="11323"/>
    <n v="25047"/>
    <n v="8297"/>
    <n v="1380000000"/>
  </r>
  <r>
    <s v="R04727"/>
    <x v="3"/>
    <x v="17"/>
    <x v="28"/>
    <x v="108"/>
    <n v="10"/>
    <n v="194"/>
    <n v="1063"/>
    <n v="927803"/>
    <n v="20867"/>
    <n v="12386"/>
    <n v="160"/>
    <n v="14554"/>
    <n v="68000000"/>
  </r>
  <r>
    <s v="R04728"/>
    <x v="0"/>
    <x v="0"/>
    <x v="0"/>
    <x v="44"/>
    <n v="1656"/>
    <n v="118"/>
    <n v="3296"/>
    <n v="929459"/>
    <n v="20985"/>
    <n v="15682"/>
    <n v="31464"/>
    <n v="6699"/>
    <n v="83000000"/>
  </r>
  <r>
    <s v="R04729"/>
    <x v="2"/>
    <x v="2"/>
    <x v="2"/>
    <x v="244"/>
    <n v="1247"/>
    <n v="160"/>
    <n v="137"/>
    <n v="930706"/>
    <n v="21145"/>
    <n v="15819"/>
    <n v="13717"/>
    <n v="17112"/>
    <n v="1380000000"/>
  </r>
  <r>
    <s v="R04730"/>
    <x v="0"/>
    <x v="4"/>
    <x v="24"/>
    <x v="117"/>
    <n v="1660"/>
    <n v="31"/>
    <n v="334"/>
    <n v="932366"/>
    <n v="21176"/>
    <n v="16153"/>
    <n v="26560"/>
    <n v="12592"/>
    <n v="83000000"/>
  </r>
  <r>
    <s v="R04731"/>
    <x v="3"/>
    <x v="17"/>
    <x v="28"/>
    <x v="35"/>
    <n v="1763"/>
    <n v="185"/>
    <n v="4233"/>
    <n v="934129"/>
    <n v="21361"/>
    <n v="20386"/>
    <n v="26445"/>
    <n v="10330"/>
    <n v="68000000"/>
  </r>
  <r>
    <s v="R04732"/>
    <x v="0"/>
    <x v="0"/>
    <x v="0"/>
    <x v="379"/>
    <n v="541"/>
    <n v="125"/>
    <n v="4583"/>
    <n v="934670"/>
    <n v="21486"/>
    <n v="24969"/>
    <n v="5951"/>
    <n v="2543"/>
    <n v="83000000"/>
  </r>
  <r>
    <s v="R04733"/>
    <x v="3"/>
    <x v="11"/>
    <x v="12"/>
    <x v="305"/>
    <n v="1529"/>
    <n v="25"/>
    <n v="4671"/>
    <n v="936199"/>
    <n v="21511"/>
    <n v="29640"/>
    <n v="13761"/>
    <n v="3152"/>
    <n v="68000000"/>
  </r>
  <r>
    <s v="R04734"/>
    <x v="0"/>
    <x v="16"/>
    <x v="19"/>
    <x v="634"/>
    <n v="1180"/>
    <n v="60"/>
    <n v="2676"/>
    <n v="937379"/>
    <n v="21571"/>
    <n v="32316"/>
    <n v="22420"/>
    <n v="17080"/>
    <n v="83000000"/>
  </r>
  <r>
    <s v="R04735"/>
    <x v="0"/>
    <x v="4"/>
    <x v="4"/>
    <x v="227"/>
    <n v="2688"/>
    <n v="111"/>
    <n v="1633"/>
    <n v="940067"/>
    <n v="21682"/>
    <n v="33949"/>
    <n v="29568"/>
    <n v="8598"/>
    <n v="83000000"/>
  </r>
  <r>
    <s v="R04736"/>
    <x v="4"/>
    <x v="14"/>
    <x v="16"/>
    <x v="722"/>
    <n v="2617"/>
    <n v="144"/>
    <n v="4993"/>
    <n v="942684"/>
    <n v="21826"/>
    <n v="38942"/>
    <n v="26170"/>
    <n v="9771"/>
    <n v="331000000"/>
  </r>
  <r>
    <s v="R04737"/>
    <x v="2"/>
    <x v="2"/>
    <x v="2"/>
    <x v="480"/>
    <n v="2754"/>
    <n v="68"/>
    <n v="1533"/>
    <n v="945438"/>
    <n v="21894"/>
    <n v="40475"/>
    <n v="30294"/>
    <n v="11760"/>
    <n v="1380000000"/>
  </r>
  <r>
    <s v="R04738"/>
    <x v="0"/>
    <x v="0"/>
    <x v="0"/>
    <x v="540"/>
    <n v="928"/>
    <n v="28"/>
    <n v="1108"/>
    <n v="946366"/>
    <n v="21922"/>
    <n v="41583"/>
    <n v="8352"/>
    <n v="5185"/>
    <n v="83000000"/>
  </r>
  <r>
    <s v="R04739"/>
    <x v="1"/>
    <x v="3"/>
    <x v="3"/>
    <x v="33"/>
    <n v="1426"/>
    <n v="62"/>
    <n v="1586"/>
    <n v="947792"/>
    <n v="21984"/>
    <n v="43169"/>
    <n v="22816"/>
    <n v="2348"/>
    <n v="213000000"/>
  </r>
  <r>
    <s v="R04740"/>
    <x v="4"/>
    <x v="13"/>
    <x v="15"/>
    <x v="519"/>
    <n v="3659"/>
    <n v="133"/>
    <n v="3861"/>
    <n v="951451"/>
    <n v="22117"/>
    <n v="47030"/>
    <n v="21954"/>
    <n v="13842"/>
    <n v="331000000"/>
  </r>
  <r>
    <s v="R04741"/>
    <x v="2"/>
    <x v="5"/>
    <x v="5"/>
    <x v="319"/>
    <n v="2233"/>
    <n v="104"/>
    <n v="4954"/>
    <n v="953684"/>
    <n v="22221"/>
    <n v="51984"/>
    <n v="29029"/>
    <n v="19698"/>
    <n v="1380000000"/>
  </r>
  <r>
    <s v="R04742"/>
    <x v="4"/>
    <x v="8"/>
    <x v="34"/>
    <x v="23"/>
    <n v="3909"/>
    <n v="186"/>
    <n v="1112"/>
    <n v="957593"/>
    <n v="22407"/>
    <n v="53096"/>
    <n v="23454"/>
    <n v="11511"/>
    <n v="331000000"/>
  </r>
  <r>
    <s v="R04743"/>
    <x v="2"/>
    <x v="9"/>
    <x v="25"/>
    <x v="524"/>
    <n v="4990"/>
    <n v="114"/>
    <n v="1112"/>
    <n v="962583"/>
    <n v="22521"/>
    <n v="54208"/>
    <n v="34930"/>
    <n v="515"/>
    <n v="1380000000"/>
  </r>
  <r>
    <s v="R04744"/>
    <x v="3"/>
    <x v="6"/>
    <x v="22"/>
    <x v="648"/>
    <n v="2061"/>
    <n v="20"/>
    <n v="2266"/>
    <n v="964644"/>
    <n v="22541"/>
    <n v="56474"/>
    <n v="26793"/>
    <n v="18528"/>
    <n v="68000000"/>
  </r>
  <r>
    <s v="R04745"/>
    <x v="0"/>
    <x v="19"/>
    <x v="35"/>
    <x v="532"/>
    <n v="4097"/>
    <n v="172"/>
    <n v="2889"/>
    <n v="968741"/>
    <n v="22713"/>
    <n v="59363"/>
    <n v="24582"/>
    <n v="3425"/>
    <n v="83000000"/>
  </r>
  <r>
    <s v="R04746"/>
    <x v="1"/>
    <x v="15"/>
    <x v="30"/>
    <x v="526"/>
    <n v="2563"/>
    <n v="172"/>
    <n v="349"/>
    <n v="971304"/>
    <n v="22885"/>
    <n v="59712"/>
    <n v="43571"/>
    <n v="1745"/>
    <n v="213000000"/>
  </r>
  <r>
    <s v="R04747"/>
    <x v="4"/>
    <x v="13"/>
    <x v="15"/>
    <x v="637"/>
    <n v="2803"/>
    <n v="86"/>
    <n v="3962"/>
    <n v="974107"/>
    <n v="22971"/>
    <n v="63674"/>
    <n v="50454"/>
    <n v="2184"/>
    <n v="331000000"/>
  </r>
  <r>
    <s v="R04748"/>
    <x v="4"/>
    <x v="8"/>
    <x v="34"/>
    <x v="129"/>
    <n v="2293"/>
    <n v="34"/>
    <n v="1923"/>
    <n v="976400"/>
    <n v="23005"/>
    <n v="65597"/>
    <n v="43567"/>
    <n v="3428"/>
    <n v="331000000"/>
  </r>
  <r>
    <s v="R04749"/>
    <x v="4"/>
    <x v="8"/>
    <x v="34"/>
    <x v="343"/>
    <n v="1625"/>
    <n v="51"/>
    <n v="4500"/>
    <n v="978025"/>
    <n v="23056"/>
    <n v="70097"/>
    <n v="19500"/>
    <n v="1071"/>
    <n v="331000000"/>
  </r>
  <r>
    <s v="R04750"/>
    <x v="4"/>
    <x v="8"/>
    <x v="34"/>
    <x v="102"/>
    <n v="571"/>
    <n v="45"/>
    <n v="42"/>
    <n v="978596"/>
    <n v="23101"/>
    <n v="70139"/>
    <n v="9707"/>
    <n v="1187"/>
    <n v="331000000"/>
  </r>
  <r>
    <s v="R04751"/>
    <x v="0"/>
    <x v="19"/>
    <x v="35"/>
    <x v="72"/>
    <n v="4531"/>
    <n v="193"/>
    <n v="3545"/>
    <n v="983127"/>
    <n v="23294"/>
    <n v="73684"/>
    <n v="72496"/>
    <n v="16883"/>
    <n v="83000000"/>
  </r>
  <r>
    <s v="R04752"/>
    <x v="2"/>
    <x v="7"/>
    <x v="7"/>
    <x v="591"/>
    <n v="2400"/>
    <n v="56"/>
    <n v="2305"/>
    <n v="985527"/>
    <n v="23350"/>
    <n v="75989"/>
    <n v="40800"/>
    <n v="10434"/>
    <n v="1380000000"/>
  </r>
  <r>
    <s v="R04753"/>
    <x v="0"/>
    <x v="19"/>
    <x v="36"/>
    <x v="434"/>
    <n v="1711"/>
    <n v="41"/>
    <n v="851"/>
    <n v="987238"/>
    <n v="23391"/>
    <n v="76840"/>
    <n v="29087"/>
    <n v="12561"/>
    <n v="83000000"/>
  </r>
  <r>
    <s v="R04754"/>
    <x v="3"/>
    <x v="6"/>
    <x v="22"/>
    <x v="378"/>
    <n v="382"/>
    <n v="76"/>
    <n v="3392"/>
    <n v="987620"/>
    <n v="23467"/>
    <n v="80232"/>
    <n v="2674"/>
    <n v="2549"/>
    <n v="68000000"/>
  </r>
  <r>
    <s v="R04755"/>
    <x v="0"/>
    <x v="19"/>
    <x v="35"/>
    <x v="564"/>
    <n v="1083"/>
    <n v="97"/>
    <n v="1286"/>
    <n v="988703"/>
    <n v="23564"/>
    <n v="81518"/>
    <n v="20577"/>
    <n v="6081"/>
    <n v="83000000"/>
  </r>
  <r>
    <s v="R04756"/>
    <x v="0"/>
    <x v="19"/>
    <x v="35"/>
    <x v="393"/>
    <n v="1949"/>
    <n v="15"/>
    <n v="2482"/>
    <n v="990652"/>
    <n v="23579"/>
    <n v="84000"/>
    <n v="19490"/>
    <n v="7147"/>
    <n v="83000000"/>
  </r>
  <r>
    <s v="R04757"/>
    <x v="3"/>
    <x v="11"/>
    <x v="12"/>
    <x v="165"/>
    <n v="2517"/>
    <n v="132"/>
    <n v="3779"/>
    <n v="993169"/>
    <n v="23711"/>
    <n v="87779"/>
    <n v="32721"/>
    <n v="14656"/>
    <n v="68000000"/>
  </r>
  <r>
    <s v="R04758"/>
    <x v="0"/>
    <x v="19"/>
    <x v="35"/>
    <x v="370"/>
    <n v="4169"/>
    <n v="0"/>
    <n v="4625"/>
    <n v="997338"/>
    <n v="23711"/>
    <n v="92404"/>
    <n v="58366"/>
    <n v="16343"/>
    <n v="83000000"/>
  </r>
  <r>
    <s v="R04759"/>
    <x v="2"/>
    <x v="7"/>
    <x v="7"/>
    <x v="382"/>
    <n v="3497"/>
    <n v="149"/>
    <n v="3368"/>
    <n v="1000835"/>
    <n v="23860"/>
    <n v="95772"/>
    <n v="48958"/>
    <n v="14516"/>
    <n v="1380000000"/>
  </r>
  <r>
    <s v="R04760"/>
    <x v="1"/>
    <x v="15"/>
    <x v="30"/>
    <x v="374"/>
    <n v="3314"/>
    <n v="47"/>
    <n v="3690"/>
    <n v="4149"/>
    <n v="23907"/>
    <n v="99462"/>
    <n v="23198"/>
    <n v="5745"/>
    <n v="213000000"/>
  </r>
  <r>
    <s v="R04761"/>
    <x v="3"/>
    <x v="11"/>
    <x v="12"/>
    <x v="43"/>
    <n v="4930"/>
    <n v="121"/>
    <n v="2116"/>
    <n v="9079"/>
    <n v="24028"/>
    <n v="101578"/>
    <n v="64090"/>
    <n v="17204"/>
    <n v="68000000"/>
  </r>
  <r>
    <s v="R04762"/>
    <x v="4"/>
    <x v="14"/>
    <x v="32"/>
    <x v="448"/>
    <n v="2675"/>
    <n v="25"/>
    <n v="1048"/>
    <n v="11754"/>
    <n v="24053"/>
    <n v="102626"/>
    <n v="29425"/>
    <n v="9191"/>
    <n v="331000000"/>
  </r>
  <r>
    <s v="R04763"/>
    <x v="2"/>
    <x v="7"/>
    <x v="7"/>
    <x v="242"/>
    <n v="3394"/>
    <n v="33"/>
    <n v="2615"/>
    <n v="15148"/>
    <n v="24086"/>
    <n v="105241"/>
    <n v="30546"/>
    <n v="8765"/>
    <n v="1380000000"/>
  </r>
  <r>
    <s v="R04764"/>
    <x v="1"/>
    <x v="18"/>
    <x v="23"/>
    <x v="582"/>
    <n v="1203"/>
    <n v="113"/>
    <n v="512"/>
    <n v="16351"/>
    <n v="24199"/>
    <n v="105753"/>
    <n v="14436"/>
    <n v="1698"/>
    <n v="213000000"/>
  </r>
  <r>
    <s v="R04765"/>
    <x v="2"/>
    <x v="9"/>
    <x v="25"/>
    <x v="581"/>
    <n v="773"/>
    <n v="57"/>
    <n v="182"/>
    <n v="17124"/>
    <n v="24256"/>
    <n v="105935"/>
    <n v="7730"/>
    <n v="19426"/>
    <n v="1380000000"/>
  </r>
  <r>
    <s v="R04766"/>
    <x v="2"/>
    <x v="5"/>
    <x v="13"/>
    <x v="486"/>
    <n v="3056"/>
    <n v="134"/>
    <n v="2101"/>
    <n v="20180"/>
    <n v="24390"/>
    <n v="108036"/>
    <n v="33616"/>
    <n v="3256"/>
    <n v="1380000000"/>
  </r>
  <r>
    <s v="R04767"/>
    <x v="4"/>
    <x v="13"/>
    <x v="15"/>
    <x v="96"/>
    <n v="2313"/>
    <n v="24"/>
    <n v="1104"/>
    <n v="22493"/>
    <n v="24414"/>
    <n v="109140"/>
    <n v="16191"/>
    <n v="2187"/>
    <n v="331000000"/>
  </r>
  <r>
    <s v="R04768"/>
    <x v="1"/>
    <x v="18"/>
    <x v="23"/>
    <x v="284"/>
    <n v="2597"/>
    <n v="184"/>
    <n v="159"/>
    <n v="25090"/>
    <n v="24598"/>
    <n v="109299"/>
    <n v="44149"/>
    <n v="1778"/>
    <n v="213000000"/>
  </r>
  <r>
    <s v="R04769"/>
    <x v="2"/>
    <x v="9"/>
    <x v="25"/>
    <x v="570"/>
    <n v="1403"/>
    <n v="139"/>
    <n v="3457"/>
    <n v="26493"/>
    <n v="24737"/>
    <n v="112756"/>
    <n v="19642"/>
    <n v="48"/>
    <n v="1380000000"/>
  </r>
  <r>
    <s v="R04770"/>
    <x v="4"/>
    <x v="14"/>
    <x v="16"/>
    <x v="561"/>
    <n v="4172"/>
    <n v="158"/>
    <n v="737"/>
    <n v="30665"/>
    <n v="24895"/>
    <n v="113493"/>
    <n v="62580"/>
    <n v="1494"/>
    <n v="331000000"/>
  </r>
  <r>
    <s v="R04771"/>
    <x v="3"/>
    <x v="6"/>
    <x v="6"/>
    <x v="563"/>
    <n v="3061"/>
    <n v="26"/>
    <n v="2311"/>
    <n v="33726"/>
    <n v="24921"/>
    <n v="115804"/>
    <n v="30610"/>
    <n v="14832"/>
    <n v="68000000"/>
  </r>
  <r>
    <s v="R04772"/>
    <x v="4"/>
    <x v="8"/>
    <x v="34"/>
    <x v="646"/>
    <n v="3325"/>
    <n v="85"/>
    <n v="2668"/>
    <n v="37051"/>
    <n v="25006"/>
    <n v="118472"/>
    <n v="49875"/>
    <n v="9365"/>
    <n v="331000000"/>
  </r>
  <r>
    <s v="R04773"/>
    <x v="0"/>
    <x v="19"/>
    <x v="35"/>
    <x v="453"/>
    <n v="1403"/>
    <n v="161"/>
    <n v="3053"/>
    <n v="38454"/>
    <n v="25167"/>
    <n v="121525"/>
    <n v="9821"/>
    <n v="13913"/>
    <n v="83000000"/>
  </r>
  <r>
    <s v="R04774"/>
    <x v="4"/>
    <x v="8"/>
    <x v="34"/>
    <x v="129"/>
    <n v="3320"/>
    <n v="117"/>
    <n v="3380"/>
    <n v="41774"/>
    <n v="25284"/>
    <n v="124905"/>
    <n v="36520"/>
    <n v="6467"/>
    <n v="331000000"/>
  </r>
  <r>
    <s v="R04775"/>
    <x v="4"/>
    <x v="13"/>
    <x v="15"/>
    <x v="48"/>
    <n v="869"/>
    <n v="80"/>
    <n v="3115"/>
    <n v="42643"/>
    <n v="25364"/>
    <n v="128020"/>
    <n v="12166"/>
    <n v="17302"/>
    <n v="331000000"/>
  </r>
  <r>
    <s v="R04776"/>
    <x v="4"/>
    <x v="13"/>
    <x v="15"/>
    <x v="713"/>
    <n v="1083"/>
    <n v="74"/>
    <n v="200"/>
    <n v="43726"/>
    <n v="25438"/>
    <n v="128220"/>
    <n v="10830"/>
    <n v="350"/>
    <n v="331000000"/>
  </r>
  <r>
    <s v="R04777"/>
    <x v="2"/>
    <x v="7"/>
    <x v="7"/>
    <x v="55"/>
    <n v="973"/>
    <n v="92"/>
    <n v="1307"/>
    <n v="44699"/>
    <n v="25530"/>
    <n v="129527"/>
    <n v="13622"/>
    <n v="1926"/>
    <n v="1380000000"/>
  </r>
  <r>
    <s v="R04778"/>
    <x v="1"/>
    <x v="15"/>
    <x v="30"/>
    <x v="55"/>
    <n v="1225"/>
    <n v="33"/>
    <n v="2194"/>
    <n v="45924"/>
    <n v="25563"/>
    <n v="131721"/>
    <n v="19600"/>
    <n v="1917"/>
    <n v="213000000"/>
  </r>
  <r>
    <s v="R04779"/>
    <x v="4"/>
    <x v="13"/>
    <x v="15"/>
    <x v="332"/>
    <n v="1802"/>
    <n v="114"/>
    <n v="3475"/>
    <n v="47726"/>
    <n v="25677"/>
    <n v="135196"/>
    <n v="21624"/>
    <n v="12441"/>
    <n v="331000000"/>
  </r>
  <r>
    <s v="R04780"/>
    <x v="4"/>
    <x v="8"/>
    <x v="34"/>
    <x v="26"/>
    <n v="2964"/>
    <n v="164"/>
    <n v="4806"/>
    <n v="50690"/>
    <n v="25841"/>
    <n v="140002"/>
    <n v="35568"/>
    <n v="6010"/>
    <n v="331000000"/>
  </r>
  <r>
    <s v="R04781"/>
    <x v="0"/>
    <x v="16"/>
    <x v="19"/>
    <x v="435"/>
    <n v="1188"/>
    <n v="185"/>
    <n v="4089"/>
    <n v="51878"/>
    <n v="26026"/>
    <n v="144091"/>
    <n v="11880"/>
    <n v="12712"/>
    <n v="83000000"/>
  </r>
  <r>
    <s v="R04782"/>
    <x v="0"/>
    <x v="16"/>
    <x v="19"/>
    <x v="103"/>
    <n v="3443"/>
    <n v="112"/>
    <n v="1769"/>
    <n v="55321"/>
    <n v="26138"/>
    <n v="145860"/>
    <n v="20658"/>
    <n v="5269"/>
    <n v="83000000"/>
  </r>
  <r>
    <s v="R04783"/>
    <x v="3"/>
    <x v="6"/>
    <x v="6"/>
    <x v="166"/>
    <n v="3934"/>
    <n v="111"/>
    <n v="3255"/>
    <n v="59255"/>
    <n v="26249"/>
    <n v="149115"/>
    <n v="70812"/>
    <n v="10541"/>
    <n v="68000000"/>
  </r>
  <r>
    <s v="R04784"/>
    <x v="3"/>
    <x v="6"/>
    <x v="22"/>
    <x v="133"/>
    <n v="4409"/>
    <n v="59"/>
    <n v="2594"/>
    <n v="63664"/>
    <n v="26308"/>
    <n v="151709"/>
    <n v="61726"/>
    <n v="15924"/>
    <n v="68000000"/>
  </r>
  <r>
    <s v="R04785"/>
    <x v="0"/>
    <x v="19"/>
    <x v="36"/>
    <x v="488"/>
    <n v="1321"/>
    <n v="25"/>
    <n v="1938"/>
    <n v="64985"/>
    <n v="26333"/>
    <n v="153647"/>
    <n v="22457"/>
    <n v="11153"/>
    <n v="83000000"/>
  </r>
  <r>
    <s v="R04786"/>
    <x v="1"/>
    <x v="18"/>
    <x v="27"/>
    <x v="410"/>
    <n v="2023"/>
    <n v="125"/>
    <n v="1232"/>
    <n v="67008"/>
    <n v="26458"/>
    <n v="154879"/>
    <n v="28322"/>
    <n v="4104"/>
    <n v="213000000"/>
  </r>
  <r>
    <s v="R04787"/>
    <x v="3"/>
    <x v="10"/>
    <x v="11"/>
    <x v="451"/>
    <n v="4731"/>
    <n v="172"/>
    <n v="4967"/>
    <n v="71739"/>
    <n v="26630"/>
    <n v="159846"/>
    <n v="47310"/>
    <n v="1501"/>
    <n v="68000000"/>
  </r>
  <r>
    <s v="R04788"/>
    <x v="1"/>
    <x v="15"/>
    <x v="30"/>
    <x v="170"/>
    <n v="4512"/>
    <n v="44"/>
    <n v="574"/>
    <n v="76251"/>
    <n v="26674"/>
    <n v="160420"/>
    <n v="22560"/>
    <n v="2823"/>
    <n v="213000000"/>
  </r>
  <r>
    <s v="R04789"/>
    <x v="0"/>
    <x v="19"/>
    <x v="36"/>
    <x v="104"/>
    <n v="438"/>
    <n v="31"/>
    <n v="81"/>
    <n v="76689"/>
    <n v="26705"/>
    <n v="160501"/>
    <n v="7446"/>
    <n v="13719"/>
    <n v="83000000"/>
  </r>
  <r>
    <s v="R04790"/>
    <x v="3"/>
    <x v="10"/>
    <x v="10"/>
    <x v="654"/>
    <n v="164"/>
    <n v="196"/>
    <n v="262"/>
    <n v="76853"/>
    <n v="26901"/>
    <n v="160763"/>
    <n v="1640"/>
    <n v="67"/>
    <n v="68000000"/>
  </r>
  <r>
    <s v="R04791"/>
    <x v="4"/>
    <x v="8"/>
    <x v="34"/>
    <x v="401"/>
    <n v="3337"/>
    <n v="70"/>
    <n v="3838"/>
    <n v="80190"/>
    <n v="26971"/>
    <n v="164601"/>
    <n v="33370"/>
    <n v="12589"/>
    <n v="331000000"/>
  </r>
  <r>
    <s v="R04792"/>
    <x v="0"/>
    <x v="0"/>
    <x v="0"/>
    <x v="228"/>
    <n v="3350"/>
    <n v="22"/>
    <n v="2970"/>
    <n v="83540"/>
    <n v="26993"/>
    <n v="167571"/>
    <n v="33500"/>
    <n v="10512"/>
    <n v="83000000"/>
  </r>
  <r>
    <s v="R04793"/>
    <x v="3"/>
    <x v="6"/>
    <x v="22"/>
    <x v="345"/>
    <n v="987"/>
    <n v="192"/>
    <n v="285"/>
    <n v="84527"/>
    <n v="27185"/>
    <n v="167856"/>
    <n v="15792"/>
    <n v="17147"/>
    <n v="68000000"/>
  </r>
  <r>
    <s v="R04794"/>
    <x v="1"/>
    <x v="15"/>
    <x v="30"/>
    <x v="243"/>
    <n v="2529"/>
    <n v="166"/>
    <n v="22"/>
    <n v="87056"/>
    <n v="27351"/>
    <n v="167878"/>
    <n v="32877"/>
    <n v="5572"/>
    <n v="213000000"/>
  </r>
  <r>
    <s v="R04795"/>
    <x v="1"/>
    <x v="15"/>
    <x v="18"/>
    <x v="87"/>
    <n v="4612"/>
    <n v="194"/>
    <n v="3667"/>
    <n v="91668"/>
    <n v="27545"/>
    <n v="171545"/>
    <n v="36896"/>
    <n v="8669"/>
    <n v="213000000"/>
  </r>
  <r>
    <s v="R04796"/>
    <x v="3"/>
    <x v="17"/>
    <x v="28"/>
    <x v="493"/>
    <n v="4177"/>
    <n v="172"/>
    <n v="3990"/>
    <n v="95845"/>
    <n v="27717"/>
    <n v="175535"/>
    <n v="62655"/>
    <n v="13255"/>
    <n v="68000000"/>
  </r>
  <r>
    <s v="R04797"/>
    <x v="1"/>
    <x v="15"/>
    <x v="30"/>
    <x v="633"/>
    <n v="4214"/>
    <n v="194"/>
    <n v="3545"/>
    <n v="100059"/>
    <n v="27911"/>
    <n v="179080"/>
    <n v="46354"/>
    <n v="5039"/>
    <n v="213000000"/>
  </r>
  <r>
    <s v="R04798"/>
    <x v="3"/>
    <x v="17"/>
    <x v="28"/>
    <x v="143"/>
    <n v="3845"/>
    <n v="62"/>
    <n v="4301"/>
    <n v="103904"/>
    <n v="27973"/>
    <n v="183381"/>
    <n v="57675"/>
    <n v="12333"/>
    <n v="68000000"/>
  </r>
  <r>
    <s v="R04799"/>
    <x v="3"/>
    <x v="17"/>
    <x v="28"/>
    <x v="241"/>
    <n v="1326"/>
    <n v="69"/>
    <n v="1455"/>
    <n v="105230"/>
    <n v="28042"/>
    <n v="184836"/>
    <n v="9282"/>
    <n v="13920"/>
    <n v="68000000"/>
  </r>
  <r>
    <s v="R04800"/>
    <x v="1"/>
    <x v="15"/>
    <x v="18"/>
    <x v="58"/>
    <n v="3286"/>
    <n v="53"/>
    <n v="94"/>
    <n v="108516"/>
    <n v="28095"/>
    <n v="184930"/>
    <n v="39432"/>
    <n v="17407"/>
    <n v="213000000"/>
  </r>
  <r>
    <s v="R04801"/>
    <x v="2"/>
    <x v="7"/>
    <x v="7"/>
    <x v="233"/>
    <n v="27"/>
    <n v="26"/>
    <n v="2522"/>
    <n v="108543"/>
    <n v="28121"/>
    <n v="187452"/>
    <n v="513"/>
    <n v="14959"/>
    <n v="1380000000"/>
  </r>
  <r>
    <s v="R04802"/>
    <x v="4"/>
    <x v="8"/>
    <x v="8"/>
    <x v="682"/>
    <n v="2024"/>
    <n v="92"/>
    <n v="136"/>
    <n v="110567"/>
    <n v="28213"/>
    <n v="187588"/>
    <n v="12144"/>
    <n v="10084"/>
    <n v="331000000"/>
  </r>
  <r>
    <s v="R04803"/>
    <x v="0"/>
    <x v="0"/>
    <x v="0"/>
    <x v="248"/>
    <n v="4593"/>
    <n v="78"/>
    <n v="2037"/>
    <n v="115160"/>
    <n v="28291"/>
    <n v="189625"/>
    <n v="87267"/>
    <n v="4738"/>
    <n v="83000000"/>
  </r>
  <r>
    <s v="R04804"/>
    <x v="4"/>
    <x v="13"/>
    <x v="21"/>
    <x v="344"/>
    <n v="193"/>
    <n v="35"/>
    <n v="2249"/>
    <n v="115353"/>
    <n v="28326"/>
    <n v="191874"/>
    <n v="1158"/>
    <n v="6814"/>
    <n v="331000000"/>
  </r>
  <r>
    <s v="R04805"/>
    <x v="0"/>
    <x v="4"/>
    <x v="24"/>
    <x v="300"/>
    <n v="591"/>
    <n v="132"/>
    <n v="3670"/>
    <n v="115944"/>
    <n v="28458"/>
    <n v="195544"/>
    <n v="5319"/>
    <n v="18810"/>
    <n v="83000000"/>
  </r>
  <r>
    <s v="R04806"/>
    <x v="0"/>
    <x v="16"/>
    <x v="19"/>
    <x v="11"/>
    <n v="2489"/>
    <n v="194"/>
    <n v="4169"/>
    <n v="118433"/>
    <n v="28652"/>
    <n v="199713"/>
    <n v="12445"/>
    <n v="6758"/>
    <n v="83000000"/>
  </r>
  <r>
    <s v="R04807"/>
    <x v="4"/>
    <x v="8"/>
    <x v="8"/>
    <x v="411"/>
    <n v="1857"/>
    <n v="178"/>
    <n v="1345"/>
    <n v="120290"/>
    <n v="28830"/>
    <n v="201058"/>
    <n v="35283"/>
    <n v="1531"/>
    <n v="331000000"/>
  </r>
  <r>
    <s v="R04808"/>
    <x v="3"/>
    <x v="11"/>
    <x v="33"/>
    <x v="530"/>
    <n v="112"/>
    <n v="31"/>
    <n v="4644"/>
    <n v="120402"/>
    <n v="28861"/>
    <n v="205702"/>
    <n v="560"/>
    <n v="17785"/>
    <n v="68000000"/>
  </r>
  <r>
    <s v="R04809"/>
    <x v="1"/>
    <x v="1"/>
    <x v="26"/>
    <x v="243"/>
    <n v="1317"/>
    <n v="148"/>
    <n v="2684"/>
    <n v="121719"/>
    <n v="29009"/>
    <n v="208386"/>
    <n v="23706"/>
    <n v="5858"/>
    <n v="213000000"/>
  </r>
  <r>
    <s v="R04810"/>
    <x v="2"/>
    <x v="5"/>
    <x v="5"/>
    <x v="251"/>
    <n v="1737"/>
    <n v="16"/>
    <n v="999"/>
    <n v="123456"/>
    <n v="29025"/>
    <n v="209385"/>
    <n v="26055"/>
    <n v="17038"/>
    <n v="1380000000"/>
  </r>
  <r>
    <s v="R04811"/>
    <x v="2"/>
    <x v="7"/>
    <x v="7"/>
    <x v="670"/>
    <n v="2061"/>
    <n v="153"/>
    <n v="3237"/>
    <n v="125517"/>
    <n v="29178"/>
    <n v="212622"/>
    <n v="14427"/>
    <n v="8966"/>
    <n v="1380000000"/>
  </r>
  <r>
    <s v="R04812"/>
    <x v="2"/>
    <x v="7"/>
    <x v="7"/>
    <x v="219"/>
    <n v="1690"/>
    <n v="21"/>
    <n v="1024"/>
    <n v="127207"/>
    <n v="29199"/>
    <n v="213646"/>
    <n v="16900"/>
    <n v="14690"/>
    <n v="1380000000"/>
  </r>
  <r>
    <s v="R04813"/>
    <x v="4"/>
    <x v="12"/>
    <x v="14"/>
    <x v="727"/>
    <n v="3668"/>
    <n v="40"/>
    <n v="4386"/>
    <n v="130875"/>
    <n v="29239"/>
    <n v="218032"/>
    <n v="51352"/>
    <n v="6622"/>
    <n v="331000000"/>
  </r>
  <r>
    <s v="R04814"/>
    <x v="4"/>
    <x v="13"/>
    <x v="21"/>
    <x v="412"/>
    <n v="1394"/>
    <n v="58"/>
    <n v="4166"/>
    <n v="132269"/>
    <n v="29297"/>
    <n v="222198"/>
    <n v="22304"/>
    <n v="6053"/>
    <n v="331000000"/>
  </r>
  <r>
    <s v="R04815"/>
    <x v="3"/>
    <x v="6"/>
    <x v="6"/>
    <x v="713"/>
    <n v="3168"/>
    <n v="74"/>
    <n v="4203"/>
    <n v="135437"/>
    <n v="29371"/>
    <n v="226401"/>
    <n v="31680"/>
    <n v="5511"/>
    <n v="68000000"/>
  </r>
  <r>
    <s v="R04816"/>
    <x v="2"/>
    <x v="7"/>
    <x v="7"/>
    <x v="494"/>
    <n v="3559"/>
    <n v="121"/>
    <n v="2645"/>
    <n v="138996"/>
    <n v="29492"/>
    <n v="229046"/>
    <n v="42708"/>
    <n v="11447"/>
    <n v="1380000000"/>
  </r>
  <r>
    <s v="R04817"/>
    <x v="3"/>
    <x v="6"/>
    <x v="22"/>
    <x v="454"/>
    <n v="2236"/>
    <n v="9"/>
    <n v="3096"/>
    <n v="141232"/>
    <n v="29501"/>
    <n v="232142"/>
    <n v="24596"/>
    <n v="12261"/>
    <n v="68000000"/>
  </r>
  <r>
    <s v="R04818"/>
    <x v="2"/>
    <x v="2"/>
    <x v="2"/>
    <x v="416"/>
    <n v="3883"/>
    <n v="86"/>
    <n v="1833"/>
    <n v="145115"/>
    <n v="29587"/>
    <n v="233975"/>
    <n v="19415"/>
    <n v="7631"/>
    <n v="1380000000"/>
  </r>
  <r>
    <s v="R04819"/>
    <x v="4"/>
    <x v="13"/>
    <x v="21"/>
    <x v="249"/>
    <n v="3251"/>
    <n v="4"/>
    <n v="2250"/>
    <n v="148366"/>
    <n v="29591"/>
    <n v="236225"/>
    <n v="16255"/>
    <n v="8801"/>
    <n v="331000000"/>
  </r>
  <r>
    <s v="R04820"/>
    <x v="1"/>
    <x v="18"/>
    <x v="27"/>
    <x v="104"/>
    <n v="3932"/>
    <n v="54"/>
    <n v="3634"/>
    <n v="152298"/>
    <n v="29645"/>
    <n v="239859"/>
    <n v="31456"/>
    <n v="16768"/>
    <n v="213000000"/>
  </r>
  <r>
    <s v="R04821"/>
    <x v="1"/>
    <x v="18"/>
    <x v="23"/>
    <x v="677"/>
    <n v="3014"/>
    <n v="25"/>
    <n v="1498"/>
    <n v="155312"/>
    <n v="29670"/>
    <n v="241357"/>
    <n v="15070"/>
    <n v="14866"/>
    <n v="213000000"/>
  </r>
  <r>
    <s v="R04822"/>
    <x v="1"/>
    <x v="15"/>
    <x v="18"/>
    <x v="137"/>
    <n v="3486"/>
    <n v="3"/>
    <n v="568"/>
    <n v="158798"/>
    <n v="29673"/>
    <n v="241925"/>
    <n v="17430"/>
    <n v="19542"/>
    <n v="213000000"/>
  </r>
  <r>
    <s v="R04823"/>
    <x v="1"/>
    <x v="3"/>
    <x v="31"/>
    <x v="287"/>
    <n v="1128"/>
    <n v="106"/>
    <n v="4259"/>
    <n v="159926"/>
    <n v="29779"/>
    <n v="246184"/>
    <n v="21432"/>
    <n v="14083"/>
    <n v="213000000"/>
  </r>
  <r>
    <s v="R04824"/>
    <x v="0"/>
    <x v="16"/>
    <x v="19"/>
    <x v="30"/>
    <n v="1696"/>
    <n v="26"/>
    <n v="1292"/>
    <n v="161622"/>
    <n v="29805"/>
    <n v="247476"/>
    <n v="23744"/>
    <n v="191"/>
    <n v="83000000"/>
  </r>
  <r>
    <s v="R04825"/>
    <x v="2"/>
    <x v="5"/>
    <x v="13"/>
    <x v="12"/>
    <n v="132"/>
    <n v="125"/>
    <n v="4275"/>
    <n v="161754"/>
    <n v="29930"/>
    <n v="251751"/>
    <n v="660"/>
    <n v="8161"/>
    <n v="1380000000"/>
  </r>
  <r>
    <s v="R04826"/>
    <x v="1"/>
    <x v="18"/>
    <x v="27"/>
    <x v="143"/>
    <n v="4665"/>
    <n v="185"/>
    <n v="2645"/>
    <n v="166419"/>
    <n v="30115"/>
    <n v="254396"/>
    <n v="69975"/>
    <n v="6785"/>
    <n v="213000000"/>
  </r>
  <r>
    <s v="R04827"/>
    <x v="0"/>
    <x v="0"/>
    <x v="0"/>
    <x v="101"/>
    <n v="4220"/>
    <n v="2"/>
    <n v="471"/>
    <n v="170639"/>
    <n v="30117"/>
    <n v="254867"/>
    <n v="29540"/>
    <n v="11467"/>
    <n v="83000000"/>
  </r>
  <r>
    <s v="R04828"/>
    <x v="0"/>
    <x v="16"/>
    <x v="19"/>
    <x v="420"/>
    <n v="3539"/>
    <n v="49"/>
    <n v="3621"/>
    <n v="174178"/>
    <n v="30166"/>
    <n v="258488"/>
    <n v="60163"/>
    <n v="2743"/>
    <n v="83000000"/>
  </r>
  <r>
    <s v="R04829"/>
    <x v="0"/>
    <x v="4"/>
    <x v="24"/>
    <x v="217"/>
    <n v="2988"/>
    <n v="124"/>
    <n v="531"/>
    <n v="177166"/>
    <n v="30290"/>
    <n v="259019"/>
    <n v="41832"/>
    <n v="11764"/>
    <n v="83000000"/>
  </r>
  <r>
    <s v="R04830"/>
    <x v="3"/>
    <x v="11"/>
    <x v="33"/>
    <x v="360"/>
    <n v="4302"/>
    <n v="25"/>
    <n v="1989"/>
    <n v="181468"/>
    <n v="30315"/>
    <n v="261008"/>
    <n v="25812"/>
    <n v="15839"/>
    <n v="68000000"/>
  </r>
  <r>
    <s v="R04831"/>
    <x v="3"/>
    <x v="6"/>
    <x v="22"/>
    <x v="549"/>
    <n v="3293"/>
    <n v="145"/>
    <n v="608"/>
    <n v="184761"/>
    <n v="30460"/>
    <n v="261616"/>
    <n v="49395"/>
    <n v="12210"/>
    <n v="68000000"/>
  </r>
  <r>
    <s v="R04832"/>
    <x v="0"/>
    <x v="4"/>
    <x v="4"/>
    <x v="473"/>
    <n v="311"/>
    <n v="134"/>
    <n v="1082"/>
    <n v="185072"/>
    <n v="30594"/>
    <n v="262698"/>
    <n v="4354"/>
    <n v="8350"/>
    <n v="83000000"/>
  </r>
  <r>
    <s v="R04833"/>
    <x v="1"/>
    <x v="15"/>
    <x v="18"/>
    <x v="211"/>
    <n v="2429"/>
    <n v="116"/>
    <n v="974"/>
    <n v="187501"/>
    <n v="30710"/>
    <n v="263672"/>
    <n v="29148"/>
    <n v="19769"/>
    <n v="213000000"/>
  </r>
  <r>
    <s v="R04834"/>
    <x v="2"/>
    <x v="5"/>
    <x v="13"/>
    <x v="78"/>
    <n v="1785"/>
    <n v="44"/>
    <n v="974"/>
    <n v="189286"/>
    <n v="30754"/>
    <n v="264646"/>
    <n v="19635"/>
    <n v="14243"/>
    <n v="1380000000"/>
  </r>
  <r>
    <s v="R04835"/>
    <x v="4"/>
    <x v="14"/>
    <x v="32"/>
    <x v="580"/>
    <n v="4391"/>
    <n v="140"/>
    <n v="4319"/>
    <n v="193677"/>
    <n v="30894"/>
    <n v="268965"/>
    <n v="61474"/>
    <n v="7158"/>
    <n v="331000000"/>
  </r>
  <r>
    <s v="R04836"/>
    <x v="3"/>
    <x v="10"/>
    <x v="11"/>
    <x v="724"/>
    <n v="401"/>
    <n v="5"/>
    <n v="3981"/>
    <n v="194078"/>
    <n v="30899"/>
    <n v="272946"/>
    <n v="6817"/>
    <n v="18393"/>
    <n v="68000000"/>
  </r>
  <r>
    <s v="R04837"/>
    <x v="1"/>
    <x v="1"/>
    <x v="1"/>
    <x v="560"/>
    <n v="1596"/>
    <n v="162"/>
    <n v="4284"/>
    <n v="195674"/>
    <n v="31061"/>
    <n v="277230"/>
    <n v="19152"/>
    <n v="19106"/>
    <n v="213000000"/>
  </r>
  <r>
    <s v="R04838"/>
    <x v="1"/>
    <x v="1"/>
    <x v="1"/>
    <x v="371"/>
    <n v="121"/>
    <n v="52"/>
    <n v="4154"/>
    <n v="195795"/>
    <n v="31113"/>
    <n v="281384"/>
    <n v="968"/>
    <n v="5123"/>
    <n v="213000000"/>
  </r>
  <r>
    <s v="R04839"/>
    <x v="4"/>
    <x v="8"/>
    <x v="34"/>
    <x v="129"/>
    <n v="750"/>
    <n v="195"/>
    <n v="1507"/>
    <n v="196545"/>
    <n v="31308"/>
    <n v="282891"/>
    <n v="13500"/>
    <n v="13641"/>
    <n v="331000000"/>
  </r>
  <r>
    <s v="R04840"/>
    <x v="4"/>
    <x v="13"/>
    <x v="21"/>
    <x v="392"/>
    <n v="105"/>
    <n v="169"/>
    <n v="4920"/>
    <n v="196650"/>
    <n v="31477"/>
    <n v="287811"/>
    <n v="1365"/>
    <n v="9421"/>
    <n v="331000000"/>
  </r>
  <r>
    <s v="R04841"/>
    <x v="1"/>
    <x v="15"/>
    <x v="18"/>
    <x v="175"/>
    <n v="1059"/>
    <n v="3"/>
    <n v="4501"/>
    <n v="197709"/>
    <n v="31480"/>
    <n v="292312"/>
    <n v="9531"/>
    <n v="15364"/>
    <n v="213000000"/>
  </r>
  <r>
    <s v="R04842"/>
    <x v="4"/>
    <x v="12"/>
    <x v="14"/>
    <x v="720"/>
    <n v="4167"/>
    <n v="59"/>
    <n v="613"/>
    <n v="201876"/>
    <n v="31539"/>
    <n v="292925"/>
    <n v="45837"/>
    <n v="3849"/>
    <n v="331000000"/>
  </r>
  <r>
    <s v="R04843"/>
    <x v="1"/>
    <x v="1"/>
    <x v="1"/>
    <x v="663"/>
    <n v="4663"/>
    <n v="172"/>
    <n v="3543"/>
    <n v="206539"/>
    <n v="31711"/>
    <n v="296468"/>
    <n v="37304"/>
    <n v="11416"/>
    <n v="213000000"/>
  </r>
  <r>
    <s v="R04844"/>
    <x v="4"/>
    <x v="12"/>
    <x v="17"/>
    <x v="224"/>
    <n v="3238"/>
    <n v="71"/>
    <n v="383"/>
    <n v="209777"/>
    <n v="31782"/>
    <n v="296851"/>
    <n v="16190"/>
    <n v="1448"/>
    <n v="331000000"/>
  </r>
  <r>
    <s v="R04845"/>
    <x v="4"/>
    <x v="14"/>
    <x v="16"/>
    <x v="441"/>
    <n v="1244"/>
    <n v="74"/>
    <n v="411"/>
    <n v="211021"/>
    <n v="31856"/>
    <n v="297262"/>
    <n v="18660"/>
    <n v="1004"/>
    <n v="331000000"/>
  </r>
  <r>
    <s v="R04846"/>
    <x v="1"/>
    <x v="18"/>
    <x v="27"/>
    <x v="295"/>
    <n v="75"/>
    <n v="65"/>
    <n v="3376"/>
    <n v="211096"/>
    <n v="31921"/>
    <n v="300638"/>
    <n v="1200"/>
    <n v="9970"/>
    <n v="213000000"/>
  </r>
  <r>
    <s v="R04847"/>
    <x v="0"/>
    <x v="4"/>
    <x v="24"/>
    <x v="475"/>
    <n v="1009"/>
    <n v="21"/>
    <n v="2775"/>
    <n v="212105"/>
    <n v="31942"/>
    <n v="303413"/>
    <n v="12108"/>
    <n v="16595"/>
    <n v="83000000"/>
  </r>
  <r>
    <s v="R04848"/>
    <x v="1"/>
    <x v="18"/>
    <x v="27"/>
    <x v="404"/>
    <n v="3282"/>
    <n v="139"/>
    <n v="2283"/>
    <n v="215387"/>
    <n v="32081"/>
    <n v="305696"/>
    <n v="42666"/>
    <n v="8369"/>
    <n v="213000000"/>
  </r>
  <r>
    <s v="R04849"/>
    <x v="2"/>
    <x v="5"/>
    <x v="13"/>
    <x v="507"/>
    <n v="2275"/>
    <n v="50"/>
    <n v="662"/>
    <n v="217662"/>
    <n v="32131"/>
    <n v="306358"/>
    <n v="38675"/>
    <n v="11934"/>
    <n v="1380000000"/>
  </r>
  <r>
    <s v="R04850"/>
    <x v="4"/>
    <x v="14"/>
    <x v="16"/>
    <x v="706"/>
    <n v="3808"/>
    <n v="144"/>
    <n v="4141"/>
    <n v="221470"/>
    <n v="32275"/>
    <n v="310499"/>
    <n v="49504"/>
    <n v="12461"/>
    <n v="331000000"/>
  </r>
  <r>
    <s v="R04851"/>
    <x v="3"/>
    <x v="17"/>
    <x v="20"/>
    <x v="494"/>
    <n v="452"/>
    <n v="163"/>
    <n v="4035"/>
    <n v="221922"/>
    <n v="32438"/>
    <n v="314534"/>
    <n v="6328"/>
    <n v="13042"/>
    <n v="68000000"/>
  </r>
  <r>
    <s v="R04852"/>
    <x v="4"/>
    <x v="8"/>
    <x v="8"/>
    <x v="139"/>
    <n v="765"/>
    <n v="92"/>
    <n v="221"/>
    <n v="222687"/>
    <n v="32530"/>
    <n v="314755"/>
    <n v="13770"/>
    <n v="8814"/>
    <n v="331000000"/>
  </r>
  <r>
    <s v="R04853"/>
    <x v="2"/>
    <x v="2"/>
    <x v="29"/>
    <x v="662"/>
    <n v="4582"/>
    <n v="48"/>
    <n v="751"/>
    <n v="227269"/>
    <n v="32578"/>
    <n v="315506"/>
    <n v="54984"/>
    <n v="17027"/>
    <n v="1380000000"/>
  </r>
  <r>
    <s v="R04854"/>
    <x v="3"/>
    <x v="10"/>
    <x v="11"/>
    <x v="376"/>
    <n v="2715"/>
    <n v="15"/>
    <n v="3166"/>
    <n v="229984"/>
    <n v="32593"/>
    <n v="318672"/>
    <n v="13575"/>
    <n v="30"/>
    <n v="68000000"/>
  </r>
  <r>
    <s v="R04855"/>
    <x v="3"/>
    <x v="17"/>
    <x v="20"/>
    <x v="559"/>
    <n v="1497"/>
    <n v="43"/>
    <n v="4913"/>
    <n v="231481"/>
    <n v="32636"/>
    <n v="323585"/>
    <n v="10479"/>
    <n v="8195"/>
    <n v="68000000"/>
  </r>
  <r>
    <s v="R04856"/>
    <x v="1"/>
    <x v="15"/>
    <x v="18"/>
    <x v="442"/>
    <n v="3946"/>
    <n v="106"/>
    <n v="3154"/>
    <n v="235427"/>
    <n v="32742"/>
    <n v="326739"/>
    <n v="35514"/>
    <n v="13178"/>
    <n v="213000000"/>
  </r>
  <r>
    <s v="R04857"/>
    <x v="0"/>
    <x v="19"/>
    <x v="35"/>
    <x v="395"/>
    <n v="3732"/>
    <n v="149"/>
    <n v="1268"/>
    <n v="239159"/>
    <n v="32891"/>
    <n v="328007"/>
    <n v="41052"/>
    <n v="17"/>
    <n v="83000000"/>
  </r>
  <r>
    <s v="R04858"/>
    <x v="1"/>
    <x v="3"/>
    <x v="31"/>
    <x v="494"/>
    <n v="4925"/>
    <n v="93"/>
    <n v="4105"/>
    <n v="244084"/>
    <n v="32984"/>
    <n v="332112"/>
    <n v="78800"/>
    <n v="4327"/>
    <n v="213000000"/>
  </r>
  <r>
    <s v="R04859"/>
    <x v="3"/>
    <x v="11"/>
    <x v="33"/>
    <x v="293"/>
    <n v="2838"/>
    <n v="7"/>
    <n v="2136"/>
    <n v="246922"/>
    <n v="32991"/>
    <n v="334248"/>
    <n v="34056"/>
    <n v="1825"/>
    <n v="68000000"/>
  </r>
  <r>
    <s v="R04860"/>
    <x v="3"/>
    <x v="10"/>
    <x v="11"/>
    <x v="670"/>
    <n v="489"/>
    <n v="109"/>
    <n v="2373"/>
    <n v="247411"/>
    <n v="33100"/>
    <n v="336621"/>
    <n v="2445"/>
    <n v="6206"/>
    <n v="68000000"/>
  </r>
  <r>
    <s v="R04861"/>
    <x v="0"/>
    <x v="4"/>
    <x v="4"/>
    <x v="114"/>
    <n v="2423"/>
    <n v="17"/>
    <n v="2333"/>
    <n v="249834"/>
    <n v="33117"/>
    <n v="338954"/>
    <n v="21807"/>
    <n v="19545"/>
    <n v="83000000"/>
  </r>
  <r>
    <s v="R04862"/>
    <x v="4"/>
    <x v="13"/>
    <x v="15"/>
    <x v="697"/>
    <n v="1935"/>
    <n v="79"/>
    <n v="214"/>
    <n v="251769"/>
    <n v="33196"/>
    <n v="339168"/>
    <n v="13545"/>
    <n v="2047"/>
    <n v="331000000"/>
  </r>
  <r>
    <s v="R04863"/>
    <x v="0"/>
    <x v="0"/>
    <x v="0"/>
    <x v="696"/>
    <n v="2749"/>
    <n v="117"/>
    <n v="995"/>
    <n v="254518"/>
    <n v="33313"/>
    <n v="340163"/>
    <n v="30239"/>
    <n v="7766"/>
    <n v="83000000"/>
  </r>
  <r>
    <s v="R04864"/>
    <x v="1"/>
    <x v="15"/>
    <x v="30"/>
    <x v="563"/>
    <n v="3296"/>
    <n v="71"/>
    <n v="1871"/>
    <n v="257814"/>
    <n v="33384"/>
    <n v="342034"/>
    <n v="32960"/>
    <n v="7248"/>
    <n v="213000000"/>
  </r>
  <r>
    <s v="R04865"/>
    <x v="4"/>
    <x v="8"/>
    <x v="34"/>
    <x v="371"/>
    <n v="4570"/>
    <n v="93"/>
    <n v="3210"/>
    <n v="262384"/>
    <n v="33477"/>
    <n v="345244"/>
    <n v="73120"/>
    <n v="19327"/>
    <n v="331000000"/>
  </r>
  <r>
    <s v="R04866"/>
    <x v="1"/>
    <x v="1"/>
    <x v="1"/>
    <x v="435"/>
    <n v="3691"/>
    <n v="37"/>
    <n v="3450"/>
    <n v="266075"/>
    <n v="33514"/>
    <n v="348694"/>
    <n v="70129"/>
    <n v="16031"/>
    <n v="213000000"/>
  </r>
  <r>
    <s v="R04867"/>
    <x v="0"/>
    <x v="4"/>
    <x v="24"/>
    <x v="441"/>
    <n v="1103"/>
    <n v="156"/>
    <n v="1664"/>
    <n v="267178"/>
    <n v="33670"/>
    <n v="350358"/>
    <n v="5515"/>
    <n v="7645"/>
    <n v="83000000"/>
  </r>
  <r>
    <s v="R04868"/>
    <x v="4"/>
    <x v="8"/>
    <x v="8"/>
    <x v="267"/>
    <n v="1599"/>
    <n v="80"/>
    <n v="981"/>
    <n v="268777"/>
    <n v="33750"/>
    <n v="351339"/>
    <n v="23985"/>
    <n v="18574"/>
    <n v="331000000"/>
  </r>
  <r>
    <s v="R04869"/>
    <x v="0"/>
    <x v="4"/>
    <x v="24"/>
    <x v="515"/>
    <n v="3281"/>
    <n v="106"/>
    <n v="401"/>
    <n v="272058"/>
    <n v="33856"/>
    <n v="351740"/>
    <n v="19686"/>
    <n v="6515"/>
    <n v="83000000"/>
  </r>
  <r>
    <s v="R04870"/>
    <x v="2"/>
    <x v="9"/>
    <x v="25"/>
    <x v="40"/>
    <n v="3160"/>
    <n v="129"/>
    <n v="611"/>
    <n v="275218"/>
    <n v="33985"/>
    <n v="352351"/>
    <n v="28440"/>
    <n v="12018"/>
    <n v="1380000000"/>
  </r>
  <r>
    <s v="R04871"/>
    <x v="3"/>
    <x v="17"/>
    <x v="20"/>
    <x v="565"/>
    <n v="3945"/>
    <n v="186"/>
    <n v="4924"/>
    <n v="279163"/>
    <n v="34171"/>
    <n v="357275"/>
    <n v="35505"/>
    <n v="13894"/>
    <n v="68000000"/>
  </r>
  <r>
    <s v="R04872"/>
    <x v="4"/>
    <x v="8"/>
    <x v="8"/>
    <x v="64"/>
    <n v="225"/>
    <n v="41"/>
    <n v="905"/>
    <n v="279388"/>
    <n v="34212"/>
    <n v="358180"/>
    <n v="1125"/>
    <n v="14728"/>
    <n v="331000000"/>
  </r>
  <r>
    <s v="R04873"/>
    <x v="3"/>
    <x v="11"/>
    <x v="33"/>
    <x v="173"/>
    <n v="4803"/>
    <n v="117"/>
    <n v="4452"/>
    <n v="284191"/>
    <n v="34329"/>
    <n v="362632"/>
    <n v="72045"/>
    <n v="9361"/>
    <n v="68000000"/>
  </r>
  <r>
    <s v="R04874"/>
    <x v="2"/>
    <x v="2"/>
    <x v="29"/>
    <x v="399"/>
    <n v="1714"/>
    <n v="20"/>
    <n v="1905"/>
    <n v="285905"/>
    <n v="34349"/>
    <n v="364537"/>
    <n v="27424"/>
    <n v="11938"/>
    <n v="1380000000"/>
  </r>
  <r>
    <s v="R04875"/>
    <x v="4"/>
    <x v="13"/>
    <x v="15"/>
    <x v="522"/>
    <n v="4149"/>
    <n v="129"/>
    <n v="4360"/>
    <n v="290054"/>
    <n v="34478"/>
    <n v="368897"/>
    <n v="66384"/>
    <n v="0"/>
    <n v="331000000"/>
  </r>
  <r>
    <s v="R04876"/>
    <x v="3"/>
    <x v="11"/>
    <x v="12"/>
    <x v="582"/>
    <n v="2243"/>
    <n v="4"/>
    <n v="4095"/>
    <n v="292297"/>
    <n v="34482"/>
    <n v="372992"/>
    <n v="17944"/>
    <n v="6871"/>
    <n v="68000000"/>
  </r>
  <r>
    <s v="R04877"/>
    <x v="3"/>
    <x v="6"/>
    <x v="6"/>
    <x v="51"/>
    <n v="2892"/>
    <n v="16"/>
    <n v="1106"/>
    <n v="295189"/>
    <n v="34498"/>
    <n v="374098"/>
    <n v="46272"/>
    <n v="5244"/>
    <n v="68000000"/>
  </r>
  <r>
    <s v="R04878"/>
    <x v="4"/>
    <x v="13"/>
    <x v="15"/>
    <x v="525"/>
    <n v="2345"/>
    <n v="23"/>
    <n v="227"/>
    <n v="297534"/>
    <n v="34521"/>
    <n v="374325"/>
    <n v="30485"/>
    <n v="7203"/>
    <n v="331000000"/>
  </r>
  <r>
    <s v="R04879"/>
    <x v="3"/>
    <x v="11"/>
    <x v="12"/>
    <x v="275"/>
    <n v="578"/>
    <n v="135"/>
    <n v="1988"/>
    <n v="298112"/>
    <n v="34656"/>
    <n v="376313"/>
    <n v="7514"/>
    <n v="16625"/>
    <n v="68000000"/>
  </r>
  <r>
    <s v="R04880"/>
    <x v="3"/>
    <x v="17"/>
    <x v="20"/>
    <x v="321"/>
    <n v="1698"/>
    <n v="157"/>
    <n v="2178"/>
    <n v="299810"/>
    <n v="34813"/>
    <n v="378491"/>
    <n v="32262"/>
    <n v="12030"/>
    <n v="68000000"/>
  </r>
  <r>
    <s v="R04881"/>
    <x v="4"/>
    <x v="13"/>
    <x v="21"/>
    <x v="278"/>
    <n v="4595"/>
    <n v="177"/>
    <n v="4007"/>
    <n v="304405"/>
    <n v="34990"/>
    <n v="382498"/>
    <n v="41355"/>
    <n v="11202"/>
    <n v="331000000"/>
  </r>
  <r>
    <s v="R04882"/>
    <x v="3"/>
    <x v="17"/>
    <x v="20"/>
    <x v="41"/>
    <n v="2671"/>
    <n v="149"/>
    <n v="4640"/>
    <n v="307076"/>
    <n v="35139"/>
    <n v="387138"/>
    <n v="29381"/>
    <n v="16173"/>
    <n v="68000000"/>
  </r>
  <r>
    <s v="R04883"/>
    <x v="3"/>
    <x v="10"/>
    <x v="10"/>
    <x v="726"/>
    <n v="4301"/>
    <n v="58"/>
    <n v="243"/>
    <n v="311377"/>
    <n v="35197"/>
    <n v="387381"/>
    <n v="64515"/>
    <n v="18921"/>
    <n v="68000000"/>
  </r>
  <r>
    <s v="R04884"/>
    <x v="1"/>
    <x v="18"/>
    <x v="23"/>
    <x v="622"/>
    <n v="2927"/>
    <n v="151"/>
    <n v="1249"/>
    <n v="314304"/>
    <n v="35348"/>
    <n v="388630"/>
    <n v="17562"/>
    <n v="19025"/>
    <n v="213000000"/>
  </r>
  <r>
    <s v="R04885"/>
    <x v="1"/>
    <x v="3"/>
    <x v="3"/>
    <x v="289"/>
    <n v="278"/>
    <n v="25"/>
    <n v="443"/>
    <n v="314582"/>
    <n v="35373"/>
    <n v="389073"/>
    <n v="1390"/>
    <n v="12285"/>
    <n v="213000000"/>
  </r>
  <r>
    <s v="R04886"/>
    <x v="2"/>
    <x v="5"/>
    <x v="13"/>
    <x v="361"/>
    <n v="1468"/>
    <n v="60"/>
    <n v="614"/>
    <n v="316050"/>
    <n v="35433"/>
    <n v="389687"/>
    <n v="27892"/>
    <n v="16346"/>
    <n v="1380000000"/>
  </r>
  <r>
    <s v="R04887"/>
    <x v="1"/>
    <x v="3"/>
    <x v="31"/>
    <x v="25"/>
    <n v="4772"/>
    <n v="135"/>
    <n v="3780"/>
    <n v="320822"/>
    <n v="35568"/>
    <n v="393467"/>
    <n v="76352"/>
    <n v="18219"/>
    <n v="213000000"/>
  </r>
  <r>
    <s v="R04888"/>
    <x v="1"/>
    <x v="15"/>
    <x v="18"/>
    <x v="452"/>
    <n v="940"/>
    <n v="11"/>
    <n v="824"/>
    <n v="321762"/>
    <n v="35579"/>
    <n v="394291"/>
    <n v="5640"/>
    <n v="16195"/>
    <n v="213000000"/>
  </r>
  <r>
    <s v="R04889"/>
    <x v="2"/>
    <x v="2"/>
    <x v="29"/>
    <x v="675"/>
    <n v="2318"/>
    <n v="13"/>
    <n v="3532"/>
    <n v="324080"/>
    <n v="35592"/>
    <n v="397823"/>
    <n v="44042"/>
    <n v="5195"/>
    <n v="1380000000"/>
  </r>
  <r>
    <s v="R04890"/>
    <x v="3"/>
    <x v="6"/>
    <x v="6"/>
    <x v="512"/>
    <n v="4536"/>
    <n v="29"/>
    <n v="935"/>
    <n v="328616"/>
    <n v="35621"/>
    <n v="398758"/>
    <n v="77112"/>
    <n v="3762"/>
    <n v="68000000"/>
  </r>
  <r>
    <s v="R04891"/>
    <x v="3"/>
    <x v="11"/>
    <x v="12"/>
    <x v="619"/>
    <n v="1783"/>
    <n v="182"/>
    <n v="1744"/>
    <n v="330399"/>
    <n v="35803"/>
    <n v="400502"/>
    <n v="14264"/>
    <n v="15049"/>
    <n v="68000000"/>
  </r>
  <r>
    <s v="R04892"/>
    <x v="1"/>
    <x v="15"/>
    <x v="30"/>
    <x v="34"/>
    <n v="1875"/>
    <n v="98"/>
    <n v="4477"/>
    <n v="332274"/>
    <n v="35901"/>
    <n v="404979"/>
    <n v="18750"/>
    <n v="8968"/>
    <n v="213000000"/>
  </r>
  <r>
    <s v="R04893"/>
    <x v="2"/>
    <x v="5"/>
    <x v="13"/>
    <x v="411"/>
    <n v="4643"/>
    <n v="188"/>
    <n v="2686"/>
    <n v="336917"/>
    <n v="36089"/>
    <n v="407665"/>
    <n v="32501"/>
    <n v="16753"/>
    <n v="1380000000"/>
  </r>
  <r>
    <s v="R04894"/>
    <x v="3"/>
    <x v="10"/>
    <x v="11"/>
    <x v="454"/>
    <n v="3226"/>
    <n v="61"/>
    <n v="521"/>
    <n v="340143"/>
    <n v="36150"/>
    <n v="408186"/>
    <n v="19356"/>
    <n v="16964"/>
    <n v="68000000"/>
  </r>
  <r>
    <s v="R04895"/>
    <x v="0"/>
    <x v="4"/>
    <x v="4"/>
    <x v="657"/>
    <n v="3728"/>
    <n v="30"/>
    <n v="4937"/>
    <n v="343871"/>
    <n v="36180"/>
    <n v="413123"/>
    <n v="63376"/>
    <n v="13376"/>
    <n v="83000000"/>
  </r>
  <r>
    <s v="R04896"/>
    <x v="4"/>
    <x v="13"/>
    <x v="21"/>
    <x v="692"/>
    <n v="985"/>
    <n v="26"/>
    <n v="1876"/>
    <n v="344856"/>
    <n v="36206"/>
    <n v="414999"/>
    <n v="10835"/>
    <n v="1562"/>
    <n v="331000000"/>
  </r>
  <r>
    <s v="R04897"/>
    <x v="4"/>
    <x v="8"/>
    <x v="8"/>
    <x v="672"/>
    <n v="2819"/>
    <n v="0"/>
    <n v="4032"/>
    <n v="347675"/>
    <n v="36206"/>
    <n v="419031"/>
    <n v="33828"/>
    <n v="13223"/>
    <n v="331000000"/>
  </r>
  <r>
    <s v="R04898"/>
    <x v="4"/>
    <x v="13"/>
    <x v="21"/>
    <x v="137"/>
    <n v="3970"/>
    <n v="40"/>
    <n v="2205"/>
    <n v="351645"/>
    <n v="36246"/>
    <n v="421236"/>
    <n v="51610"/>
    <n v="2053"/>
    <n v="331000000"/>
  </r>
  <r>
    <s v="R04899"/>
    <x v="1"/>
    <x v="15"/>
    <x v="30"/>
    <x v="540"/>
    <n v="2066"/>
    <n v="141"/>
    <n v="546"/>
    <n v="353711"/>
    <n v="36387"/>
    <n v="421782"/>
    <n v="30990"/>
    <n v="10036"/>
    <n v="213000000"/>
  </r>
  <r>
    <s v="R04900"/>
    <x v="4"/>
    <x v="14"/>
    <x v="16"/>
    <x v="608"/>
    <n v="424"/>
    <n v="73"/>
    <n v="2553"/>
    <n v="354135"/>
    <n v="36460"/>
    <n v="424335"/>
    <n v="6784"/>
    <n v="8629"/>
    <n v="331000000"/>
  </r>
  <r>
    <s v="R04901"/>
    <x v="4"/>
    <x v="12"/>
    <x v="17"/>
    <x v="121"/>
    <n v="2105"/>
    <n v="177"/>
    <n v="2868"/>
    <n v="356240"/>
    <n v="36637"/>
    <n v="427203"/>
    <n v="29470"/>
    <n v="19572"/>
    <n v="331000000"/>
  </r>
  <r>
    <s v="R04902"/>
    <x v="0"/>
    <x v="19"/>
    <x v="36"/>
    <x v="596"/>
    <n v="2470"/>
    <n v="41"/>
    <n v="166"/>
    <n v="358710"/>
    <n v="36678"/>
    <n v="427369"/>
    <n v="41990"/>
    <n v="1990"/>
    <n v="83000000"/>
  </r>
  <r>
    <s v="R04903"/>
    <x v="3"/>
    <x v="10"/>
    <x v="11"/>
    <x v="485"/>
    <n v="3794"/>
    <n v="198"/>
    <n v="2069"/>
    <n v="362504"/>
    <n v="36876"/>
    <n v="429438"/>
    <n v="45528"/>
    <n v="19446"/>
    <n v="68000000"/>
  </r>
  <r>
    <s v="R04904"/>
    <x v="0"/>
    <x v="19"/>
    <x v="35"/>
    <x v="650"/>
    <n v="2891"/>
    <n v="39"/>
    <n v="4943"/>
    <n v="365395"/>
    <n v="36915"/>
    <n v="434381"/>
    <n v="17346"/>
    <n v="3967"/>
    <n v="83000000"/>
  </r>
  <r>
    <s v="R04905"/>
    <x v="1"/>
    <x v="18"/>
    <x v="23"/>
    <x v="288"/>
    <n v="1683"/>
    <n v="13"/>
    <n v="2935"/>
    <n v="367078"/>
    <n v="36928"/>
    <n v="437316"/>
    <n v="11781"/>
    <n v="3381"/>
    <n v="213000000"/>
  </r>
  <r>
    <s v="R04906"/>
    <x v="4"/>
    <x v="12"/>
    <x v="14"/>
    <x v="709"/>
    <n v="3173"/>
    <n v="99"/>
    <n v="16"/>
    <n v="370251"/>
    <n v="37027"/>
    <n v="437332"/>
    <n v="60287"/>
    <n v="6305"/>
    <n v="331000000"/>
  </r>
  <r>
    <s v="R04907"/>
    <x v="3"/>
    <x v="17"/>
    <x v="28"/>
    <x v="225"/>
    <n v="3147"/>
    <n v="90"/>
    <n v="2706"/>
    <n v="373398"/>
    <n v="37117"/>
    <n v="440038"/>
    <n v="15735"/>
    <n v="7455"/>
    <n v="68000000"/>
  </r>
  <r>
    <s v="R04908"/>
    <x v="4"/>
    <x v="14"/>
    <x v="16"/>
    <x v="709"/>
    <n v="4061"/>
    <n v="138"/>
    <n v="2809"/>
    <n v="377459"/>
    <n v="37255"/>
    <n v="442847"/>
    <n v="20305"/>
    <n v="18050"/>
    <n v="331000000"/>
  </r>
  <r>
    <s v="R04909"/>
    <x v="4"/>
    <x v="14"/>
    <x v="16"/>
    <x v="235"/>
    <n v="4051"/>
    <n v="190"/>
    <n v="4350"/>
    <n v="381510"/>
    <n v="37445"/>
    <n v="447197"/>
    <n v="76969"/>
    <n v="16192"/>
    <n v="331000000"/>
  </r>
  <r>
    <s v="R04910"/>
    <x v="1"/>
    <x v="1"/>
    <x v="26"/>
    <x v="245"/>
    <n v="3651"/>
    <n v="105"/>
    <n v="3259"/>
    <n v="385161"/>
    <n v="37550"/>
    <n v="450456"/>
    <n v="36510"/>
    <n v="13836"/>
    <n v="213000000"/>
  </r>
  <r>
    <s v="R04911"/>
    <x v="4"/>
    <x v="13"/>
    <x v="15"/>
    <x v="33"/>
    <n v="4161"/>
    <n v="48"/>
    <n v="327"/>
    <n v="389322"/>
    <n v="37598"/>
    <n v="450783"/>
    <n v="29127"/>
    <n v="12807"/>
    <n v="331000000"/>
  </r>
  <r>
    <s v="R04912"/>
    <x v="2"/>
    <x v="2"/>
    <x v="29"/>
    <x v="351"/>
    <n v="4910"/>
    <n v="164"/>
    <n v="3451"/>
    <n v="394232"/>
    <n v="37762"/>
    <n v="454234"/>
    <n v="39280"/>
    <n v="19883"/>
    <n v="1380000000"/>
  </r>
  <r>
    <s v="R04913"/>
    <x v="3"/>
    <x v="11"/>
    <x v="12"/>
    <x v="129"/>
    <n v="1174"/>
    <n v="105"/>
    <n v="1997"/>
    <n v="395406"/>
    <n v="37867"/>
    <n v="456231"/>
    <n v="16436"/>
    <n v="5383"/>
    <n v="68000000"/>
  </r>
  <r>
    <s v="R04914"/>
    <x v="3"/>
    <x v="10"/>
    <x v="11"/>
    <x v="82"/>
    <n v="2949"/>
    <n v="137"/>
    <n v="345"/>
    <n v="398355"/>
    <n v="38004"/>
    <n v="456576"/>
    <n v="47184"/>
    <n v="17209"/>
    <n v="68000000"/>
  </r>
  <r>
    <s v="R04915"/>
    <x v="2"/>
    <x v="2"/>
    <x v="2"/>
    <x v="316"/>
    <n v="1809"/>
    <n v="181"/>
    <n v="2354"/>
    <n v="400164"/>
    <n v="38185"/>
    <n v="458930"/>
    <n v="21708"/>
    <n v="17275"/>
    <n v="1380000000"/>
  </r>
  <r>
    <s v="R04916"/>
    <x v="1"/>
    <x v="1"/>
    <x v="1"/>
    <x v="427"/>
    <n v="436"/>
    <n v="6"/>
    <n v="4271"/>
    <n v="400600"/>
    <n v="38191"/>
    <n v="463201"/>
    <n v="3924"/>
    <n v="3418"/>
    <n v="213000000"/>
  </r>
  <r>
    <s v="R04917"/>
    <x v="4"/>
    <x v="8"/>
    <x v="34"/>
    <x v="581"/>
    <n v="4885"/>
    <n v="80"/>
    <n v="543"/>
    <n v="405485"/>
    <n v="38271"/>
    <n v="463744"/>
    <n v="78160"/>
    <n v="13447"/>
    <n v="331000000"/>
  </r>
  <r>
    <s v="R04918"/>
    <x v="4"/>
    <x v="8"/>
    <x v="34"/>
    <x v="473"/>
    <n v="234"/>
    <n v="139"/>
    <n v="2382"/>
    <n v="405719"/>
    <n v="38410"/>
    <n v="466126"/>
    <n v="4212"/>
    <n v="316"/>
    <n v="331000000"/>
  </r>
  <r>
    <s v="R04919"/>
    <x v="3"/>
    <x v="10"/>
    <x v="10"/>
    <x v="124"/>
    <n v="4770"/>
    <n v="100"/>
    <n v="3450"/>
    <n v="410489"/>
    <n v="38510"/>
    <n v="469576"/>
    <n v="71550"/>
    <n v="14798"/>
    <n v="68000000"/>
  </r>
  <r>
    <s v="R04920"/>
    <x v="1"/>
    <x v="18"/>
    <x v="23"/>
    <x v="570"/>
    <n v="2145"/>
    <n v="54"/>
    <n v="3705"/>
    <n v="412634"/>
    <n v="38564"/>
    <n v="473281"/>
    <n v="21450"/>
    <n v="9213"/>
    <n v="213000000"/>
  </r>
  <r>
    <s v="R04921"/>
    <x v="1"/>
    <x v="18"/>
    <x v="23"/>
    <x v="189"/>
    <n v="3575"/>
    <n v="163"/>
    <n v="2748"/>
    <n v="416209"/>
    <n v="38727"/>
    <n v="476029"/>
    <n v="46475"/>
    <n v="17483"/>
    <n v="213000000"/>
  </r>
  <r>
    <s v="R04922"/>
    <x v="1"/>
    <x v="3"/>
    <x v="3"/>
    <x v="354"/>
    <n v="4856"/>
    <n v="6"/>
    <n v="1356"/>
    <n v="421065"/>
    <n v="38733"/>
    <n v="477385"/>
    <n v="87408"/>
    <n v="18851"/>
    <n v="213000000"/>
  </r>
  <r>
    <s v="R04923"/>
    <x v="4"/>
    <x v="12"/>
    <x v="17"/>
    <x v="331"/>
    <n v="3561"/>
    <n v="151"/>
    <n v="1806"/>
    <n v="424626"/>
    <n v="38884"/>
    <n v="479191"/>
    <n v="53415"/>
    <n v="11709"/>
    <n v="331000000"/>
  </r>
  <r>
    <s v="R04924"/>
    <x v="1"/>
    <x v="3"/>
    <x v="31"/>
    <x v="533"/>
    <n v="2474"/>
    <n v="33"/>
    <n v="1366"/>
    <n v="427100"/>
    <n v="38917"/>
    <n v="480557"/>
    <n v="37110"/>
    <n v="18834"/>
    <n v="213000000"/>
  </r>
  <r>
    <s v="R04925"/>
    <x v="2"/>
    <x v="7"/>
    <x v="7"/>
    <x v="250"/>
    <n v="226"/>
    <n v="125"/>
    <n v="2853"/>
    <n v="427326"/>
    <n v="39042"/>
    <n v="483410"/>
    <n v="1356"/>
    <n v="9899"/>
    <n v="1380000000"/>
  </r>
  <r>
    <s v="R04926"/>
    <x v="0"/>
    <x v="0"/>
    <x v="0"/>
    <x v="282"/>
    <n v="2610"/>
    <n v="192"/>
    <n v="185"/>
    <n v="429936"/>
    <n v="39234"/>
    <n v="483595"/>
    <n v="18270"/>
    <n v="10608"/>
    <n v="83000000"/>
  </r>
  <r>
    <s v="R04927"/>
    <x v="1"/>
    <x v="3"/>
    <x v="31"/>
    <x v="230"/>
    <n v="2275"/>
    <n v="28"/>
    <n v="4205"/>
    <n v="432211"/>
    <n v="39262"/>
    <n v="487800"/>
    <n v="20475"/>
    <n v="2707"/>
    <n v="213000000"/>
  </r>
  <r>
    <s v="R04928"/>
    <x v="0"/>
    <x v="0"/>
    <x v="0"/>
    <x v="296"/>
    <n v="4801"/>
    <n v="25"/>
    <n v="766"/>
    <n v="437012"/>
    <n v="39287"/>
    <n v="488566"/>
    <n v="28806"/>
    <n v="18945"/>
    <n v="83000000"/>
  </r>
  <r>
    <s v="R04929"/>
    <x v="4"/>
    <x v="12"/>
    <x v="17"/>
    <x v="203"/>
    <n v="1815"/>
    <n v="73"/>
    <n v="34"/>
    <n v="438827"/>
    <n v="39360"/>
    <n v="488600"/>
    <n v="21780"/>
    <n v="29"/>
    <n v="331000000"/>
  </r>
  <r>
    <s v="R04930"/>
    <x v="1"/>
    <x v="1"/>
    <x v="1"/>
    <x v="433"/>
    <n v="3854"/>
    <n v="192"/>
    <n v="3915"/>
    <n v="442681"/>
    <n v="39552"/>
    <n v="492515"/>
    <n v="23124"/>
    <n v="434"/>
    <n v="213000000"/>
  </r>
  <r>
    <s v="R04931"/>
    <x v="3"/>
    <x v="6"/>
    <x v="22"/>
    <x v="402"/>
    <n v="3995"/>
    <n v="44"/>
    <n v="1645"/>
    <n v="446676"/>
    <n v="39596"/>
    <n v="494160"/>
    <n v="31960"/>
    <n v="11513"/>
    <n v="68000000"/>
  </r>
  <r>
    <s v="R04932"/>
    <x v="4"/>
    <x v="14"/>
    <x v="32"/>
    <x v="82"/>
    <n v="1410"/>
    <n v="16"/>
    <n v="3585"/>
    <n v="448086"/>
    <n v="39612"/>
    <n v="497745"/>
    <n v="25380"/>
    <n v="13802"/>
    <n v="331000000"/>
  </r>
  <r>
    <s v="R04933"/>
    <x v="2"/>
    <x v="2"/>
    <x v="29"/>
    <x v="596"/>
    <n v="4764"/>
    <n v="163"/>
    <n v="797"/>
    <n v="452850"/>
    <n v="39775"/>
    <n v="498542"/>
    <n v="33348"/>
    <n v="16430"/>
    <n v="1380000000"/>
  </r>
  <r>
    <s v="R04934"/>
    <x v="2"/>
    <x v="7"/>
    <x v="7"/>
    <x v="150"/>
    <n v="3379"/>
    <n v="62"/>
    <n v="4105"/>
    <n v="456229"/>
    <n v="39837"/>
    <n v="502647"/>
    <n v="27032"/>
    <n v="9738"/>
    <n v="1380000000"/>
  </r>
  <r>
    <s v="R04935"/>
    <x v="0"/>
    <x v="16"/>
    <x v="19"/>
    <x v="55"/>
    <n v="1845"/>
    <n v="150"/>
    <n v="3656"/>
    <n v="458074"/>
    <n v="39987"/>
    <n v="506303"/>
    <n v="14760"/>
    <n v="19925"/>
    <n v="83000000"/>
  </r>
  <r>
    <s v="R04936"/>
    <x v="0"/>
    <x v="0"/>
    <x v="0"/>
    <x v="159"/>
    <n v="1337"/>
    <n v="92"/>
    <n v="1659"/>
    <n v="459411"/>
    <n v="40079"/>
    <n v="507962"/>
    <n v="13370"/>
    <n v="13827"/>
    <n v="83000000"/>
  </r>
  <r>
    <s v="R04937"/>
    <x v="3"/>
    <x v="17"/>
    <x v="20"/>
    <x v="187"/>
    <n v="117"/>
    <n v="65"/>
    <n v="37"/>
    <n v="459528"/>
    <n v="40144"/>
    <n v="507999"/>
    <n v="1638"/>
    <n v="3554"/>
    <n v="68000000"/>
  </r>
  <r>
    <s v="R04938"/>
    <x v="3"/>
    <x v="10"/>
    <x v="11"/>
    <x v="196"/>
    <n v="1868"/>
    <n v="91"/>
    <n v="1978"/>
    <n v="461396"/>
    <n v="40235"/>
    <n v="509977"/>
    <n v="29888"/>
    <n v="10952"/>
    <n v="68000000"/>
  </r>
  <r>
    <s v="R04939"/>
    <x v="2"/>
    <x v="5"/>
    <x v="13"/>
    <x v="396"/>
    <n v="2097"/>
    <n v="116"/>
    <n v="886"/>
    <n v="463493"/>
    <n v="40351"/>
    <n v="510863"/>
    <n v="33552"/>
    <n v="10695"/>
    <n v="1380000000"/>
  </r>
  <r>
    <s v="R04940"/>
    <x v="1"/>
    <x v="18"/>
    <x v="23"/>
    <x v="721"/>
    <n v="1813"/>
    <n v="41"/>
    <n v="2729"/>
    <n v="465306"/>
    <n v="40392"/>
    <n v="513592"/>
    <n v="25382"/>
    <n v="4257"/>
    <n v="213000000"/>
  </r>
  <r>
    <s v="R04941"/>
    <x v="2"/>
    <x v="7"/>
    <x v="7"/>
    <x v="448"/>
    <n v="1587"/>
    <n v="70"/>
    <n v="3454"/>
    <n v="466893"/>
    <n v="40462"/>
    <n v="517046"/>
    <n v="22218"/>
    <n v="19762"/>
    <n v="1380000000"/>
  </r>
  <r>
    <s v="R04942"/>
    <x v="2"/>
    <x v="5"/>
    <x v="5"/>
    <x v="278"/>
    <n v="3252"/>
    <n v="74"/>
    <n v="4674"/>
    <n v="470145"/>
    <n v="40536"/>
    <n v="521720"/>
    <n v="42276"/>
    <n v="338"/>
    <n v="1380000000"/>
  </r>
  <r>
    <s v="R04943"/>
    <x v="3"/>
    <x v="17"/>
    <x v="28"/>
    <x v="264"/>
    <n v="542"/>
    <n v="70"/>
    <n v="3360"/>
    <n v="470687"/>
    <n v="40606"/>
    <n v="525080"/>
    <n v="3794"/>
    <n v="13348"/>
    <n v="68000000"/>
  </r>
  <r>
    <s v="R04944"/>
    <x v="0"/>
    <x v="0"/>
    <x v="0"/>
    <x v="10"/>
    <n v="2374"/>
    <n v="42"/>
    <n v="2663"/>
    <n v="473061"/>
    <n v="40648"/>
    <n v="527743"/>
    <n v="11870"/>
    <n v="6202"/>
    <n v="83000000"/>
  </r>
  <r>
    <s v="R04945"/>
    <x v="3"/>
    <x v="10"/>
    <x v="11"/>
    <x v="13"/>
    <n v="1526"/>
    <n v="54"/>
    <n v="4236"/>
    <n v="474587"/>
    <n v="40702"/>
    <n v="531979"/>
    <n v="27468"/>
    <n v="11115"/>
    <n v="68000000"/>
  </r>
  <r>
    <s v="R04946"/>
    <x v="3"/>
    <x v="11"/>
    <x v="33"/>
    <x v="268"/>
    <n v="3567"/>
    <n v="55"/>
    <n v="4298"/>
    <n v="478154"/>
    <n v="40757"/>
    <n v="536277"/>
    <n v="42804"/>
    <n v="5339"/>
    <n v="68000000"/>
  </r>
  <r>
    <s v="R04947"/>
    <x v="3"/>
    <x v="10"/>
    <x v="10"/>
    <x v="34"/>
    <n v="1269"/>
    <n v="78"/>
    <n v="3475"/>
    <n v="479423"/>
    <n v="40835"/>
    <n v="539752"/>
    <n v="13959"/>
    <n v="2408"/>
    <n v="68000000"/>
  </r>
  <r>
    <s v="R04948"/>
    <x v="2"/>
    <x v="9"/>
    <x v="9"/>
    <x v="490"/>
    <n v="601"/>
    <n v="158"/>
    <n v="2849"/>
    <n v="480024"/>
    <n v="40993"/>
    <n v="542601"/>
    <n v="3606"/>
    <n v="11025"/>
    <n v="1380000000"/>
  </r>
  <r>
    <s v="R04949"/>
    <x v="1"/>
    <x v="18"/>
    <x v="23"/>
    <x v="544"/>
    <n v="3614"/>
    <n v="82"/>
    <n v="3377"/>
    <n v="483638"/>
    <n v="41075"/>
    <n v="545978"/>
    <n v="32526"/>
    <n v="6168"/>
    <n v="213000000"/>
  </r>
  <r>
    <s v="R04950"/>
    <x v="2"/>
    <x v="5"/>
    <x v="13"/>
    <x v="508"/>
    <n v="2149"/>
    <n v="183"/>
    <n v="2184"/>
    <n v="485787"/>
    <n v="41258"/>
    <n v="548162"/>
    <n v="34384"/>
    <n v="18313"/>
    <n v="1380000000"/>
  </r>
  <r>
    <s v="R04951"/>
    <x v="4"/>
    <x v="13"/>
    <x v="15"/>
    <x v="167"/>
    <n v="3301"/>
    <n v="120"/>
    <n v="4870"/>
    <n v="489088"/>
    <n v="41378"/>
    <n v="553032"/>
    <n v="52816"/>
    <n v="18884"/>
    <n v="331000000"/>
  </r>
  <r>
    <s v="R04952"/>
    <x v="3"/>
    <x v="10"/>
    <x v="10"/>
    <x v="694"/>
    <n v="387"/>
    <n v="175"/>
    <n v="4713"/>
    <n v="489475"/>
    <n v="41553"/>
    <n v="557745"/>
    <n v="5418"/>
    <n v="9299"/>
    <n v="68000000"/>
  </r>
  <r>
    <s v="R04953"/>
    <x v="3"/>
    <x v="17"/>
    <x v="20"/>
    <x v="340"/>
    <n v="3680"/>
    <n v="179"/>
    <n v="2672"/>
    <n v="493155"/>
    <n v="41732"/>
    <n v="560417"/>
    <n v="29440"/>
    <n v="18679"/>
    <n v="68000000"/>
  </r>
  <r>
    <s v="R04954"/>
    <x v="4"/>
    <x v="8"/>
    <x v="34"/>
    <x v="506"/>
    <n v="1602"/>
    <n v="71"/>
    <n v="1139"/>
    <n v="494757"/>
    <n v="41803"/>
    <n v="561556"/>
    <n v="20826"/>
    <n v="7415"/>
    <n v="331000000"/>
  </r>
  <r>
    <s v="R04955"/>
    <x v="3"/>
    <x v="17"/>
    <x v="20"/>
    <x v="300"/>
    <n v="3282"/>
    <n v="0"/>
    <n v="4233"/>
    <n v="498039"/>
    <n v="41803"/>
    <n v="565789"/>
    <n v="26256"/>
    <n v="7218"/>
    <n v="68000000"/>
  </r>
  <r>
    <s v="R04956"/>
    <x v="3"/>
    <x v="10"/>
    <x v="10"/>
    <x v="129"/>
    <n v="2696"/>
    <n v="129"/>
    <n v="2462"/>
    <n v="500735"/>
    <n v="41932"/>
    <n v="568251"/>
    <n v="24264"/>
    <n v="7092"/>
    <n v="68000000"/>
  </r>
  <r>
    <s v="R04957"/>
    <x v="3"/>
    <x v="17"/>
    <x v="28"/>
    <x v="265"/>
    <n v="4434"/>
    <n v="92"/>
    <n v="3232"/>
    <n v="505169"/>
    <n v="42024"/>
    <n v="571483"/>
    <n v="53208"/>
    <n v="9737"/>
    <n v="68000000"/>
  </r>
  <r>
    <s v="R04958"/>
    <x v="4"/>
    <x v="13"/>
    <x v="21"/>
    <x v="633"/>
    <n v="4151"/>
    <n v="41"/>
    <n v="2667"/>
    <n v="509320"/>
    <n v="42065"/>
    <n v="574150"/>
    <n v="29057"/>
    <n v="18608"/>
    <n v="331000000"/>
  </r>
  <r>
    <s v="R04959"/>
    <x v="2"/>
    <x v="5"/>
    <x v="5"/>
    <x v="670"/>
    <n v="3833"/>
    <n v="73"/>
    <n v="247"/>
    <n v="513153"/>
    <n v="42138"/>
    <n v="574397"/>
    <n v="38330"/>
    <n v="6268"/>
    <n v="1380000000"/>
  </r>
  <r>
    <s v="R04960"/>
    <x v="3"/>
    <x v="17"/>
    <x v="20"/>
    <x v="89"/>
    <n v="1305"/>
    <n v="8"/>
    <n v="525"/>
    <n v="514458"/>
    <n v="42146"/>
    <n v="574922"/>
    <n v="13050"/>
    <n v="11611"/>
    <n v="68000000"/>
  </r>
  <r>
    <s v="R04961"/>
    <x v="1"/>
    <x v="18"/>
    <x v="27"/>
    <x v="19"/>
    <n v="716"/>
    <n v="113"/>
    <n v="4320"/>
    <n v="515174"/>
    <n v="42259"/>
    <n v="579242"/>
    <n v="12888"/>
    <n v="3440"/>
    <n v="213000000"/>
  </r>
  <r>
    <s v="R04962"/>
    <x v="4"/>
    <x v="8"/>
    <x v="34"/>
    <x v="506"/>
    <n v="3655"/>
    <n v="30"/>
    <n v="1144"/>
    <n v="518829"/>
    <n v="42289"/>
    <n v="580386"/>
    <n v="40205"/>
    <n v="17265"/>
    <n v="331000000"/>
  </r>
  <r>
    <s v="R04963"/>
    <x v="0"/>
    <x v="19"/>
    <x v="35"/>
    <x v="176"/>
    <n v="2991"/>
    <n v="95"/>
    <n v="4830"/>
    <n v="521820"/>
    <n v="42384"/>
    <n v="585216"/>
    <n v="38883"/>
    <n v="5933"/>
    <n v="83000000"/>
  </r>
  <r>
    <s v="R04964"/>
    <x v="4"/>
    <x v="12"/>
    <x v="17"/>
    <x v="657"/>
    <n v="313"/>
    <n v="1"/>
    <n v="4816"/>
    <n v="522133"/>
    <n v="42385"/>
    <n v="590032"/>
    <n v="4695"/>
    <n v="7414"/>
    <n v="331000000"/>
  </r>
  <r>
    <s v="R04965"/>
    <x v="2"/>
    <x v="7"/>
    <x v="7"/>
    <x v="302"/>
    <n v="2280"/>
    <n v="23"/>
    <n v="462"/>
    <n v="524413"/>
    <n v="42408"/>
    <n v="590494"/>
    <n v="15960"/>
    <n v="4165"/>
    <n v="1380000000"/>
  </r>
  <r>
    <s v="R04966"/>
    <x v="4"/>
    <x v="12"/>
    <x v="17"/>
    <x v="600"/>
    <n v="2622"/>
    <n v="170"/>
    <n v="2963"/>
    <n v="527035"/>
    <n v="42578"/>
    <n v="593457"/>
    <n v="44574"/>
    <n v="6137"/>
    <n v="331000000"/>
  </r>
  <r>
    <s v="R04967"/>
    <x v="0"/>
    <x v="19"/>
    <x v="35"/>
    <x v="592"/>
    <n v="887"/>
    <n v="197"/>
    <n v="4116"/>
    <n v="527922"/>
    <n v="42775"/>
    <n v="597573"/>
    <n v="15966"/>
    <n v="522"/>
    <n v="83000000"/>
  </r>
  <r>
    <s v="R04968"/>
    <x v="1"/>
    <x v="1"/>
    <x v="26"/>
    <x v="469"/>
    <n v="4342"/>
    <n v="199"/>
    <n v="1978"/>
    <n v="532264"/>
    <n v="42974"/>
    <n v="599551"/>
    <n v="39078"/>
    <n v="9615"/>
    <n v="213000000"/>
  </r>
  <r>
    <s v="R04969"/>
    <x v="0"/>
    <x v="0"/>
    <x v="0"/>
    <x v="729"/>
    <n v="2489"/>
    <n v="42"/>
    <n v="3400"/>
    <n v="534753"/>
    <n v="43016"/>
    <n v="602951"/>
    <n v="22401"/>
    <n v="10911"/>
    <n v="83000000"/>
  </r>
  <r>
    <s v="R04970"/>
    <x v="4"/>
    <x v="12"/>
    <x v="14"/>
    <x v="594"/>
    <n v="1922"/>
    <n v="50"/>
    <n v="4543"/>
    <n v="536675"/>
    <n v="43066"/>
    <n v="607494"/>
    <n v="17298"/>
    <n v="9601"/>
    <n v="331000000"/>
  </r>
  <r>
    <s v="R04971"/>
    <x v="0"/>
    <x v="0"/>
    <x v="0"/>
    <x v="272"/>
    <n v="4029"/>
    <n v="173"/>
    <n v="1963"/>
    <n v="540704"/>
    <n v="43239"/>
    <n v="609457"/>
    <n v="40290"/>
    <n v="14310"/>
    <n v="83000000"/>
  </r>
  <r>
    <s v="R04972"/>
    <x v="4"/>
    <x v="13"/>
    <x v="15"/>
    <x v="670"/>
    <n v="3063"/>
    <n v="74"/>
    <n v="4350"/>
    <n v="543767"/>
    <n v="43313"/>
    <n v="613807"/>
    <n v="15315"/>
    <n v="3129"/>
    <n v="331000000"/>
  </r>
  <r>
    <s v="R04973"/>
    <x v="1"/>
    <x v="18"/>
    <x v="23"/>
    <x v="680"/>
    <n v="160"/>
    <n v="98"/>
    <n v="1185"/>
    <n v="543927"/>
    <n v="43411"/>
    <n v="614992"/>
    <n v="3040"/>
    <n v="19929"/>
    <n v="213000000"/>
  </r>
  <r>
    <s v="R04974"/>
    <x v="1"/>
    <x v="18"/>
    <x v="23"/>
    <x v="431"/>
    <n v="2187"/>
    <n v="0"/>
    <n v="302"/>
    <n v="546114"/>
    <n v="43411"/>
    <n v="615294"/>
    <n v="37179"/>
    <n v="19365"/>
    <n v="213000000"/>
  </r>
  <r>
    <s v="R04975"/>
    <x v="2"/>
    <x v="5"/>
    <x v="13"/>
    <x v="118"/>
    <n v="2351"/>
    <n v="123"/>
    <n v="776"/>
    <n v="548465"/>
    <n v="43534"/>
    <n v="616070"/>
    <n v="30563"/>
    <n v="3150"/>
    <n v="1380000000"/>
  </r>
  <r>
    <s v="R04976"/>
    <x v="1"/>
    <x v="15"/>
    <x v="18"/>
    <x v="135"/>
    <n v="1483"/>
    <n v="116"/>
    <n v="3259"/>
    <n v="549948"/>
    <n v="43650"/>
    <n v="619329"/>
    <n v="23728"/>
    <n v="13388"/>
    <n v="213000000"/>
  </r>
  <r>
    <s v="R04977"/>
    <x v="3"/>
    <x v="17"/>
    <x v="20"/>
    <x v="44"/>
    <n v="3892"/>
    <n v="86"/>
    <n v="623"/>
    <n v="553840"/>
    <n v="43736"/>
    <n v="619952"/>
    <n v="27244"/>
    <n v="1094"/>
    <n v="68000000"/>
  </r>
  <r>
    <s v="R04978"/>
    <x v="0"/>
    <x v="4"/>
    <x v="24"/>
    <x v="571"/>
    <n v="1737"/>
    <n v="194"/>
    <n v="3856"/>
    <n v="555577"/>
    <n v="43930"/>
    <n v="623808"/>
    <n v="17370"/>
    <n v="17523"/>
    <n v="83000000"/>
  </r>
  <r>
    <s v="R04979"/>
    <x v="0"/>
    <x v="0"/>
    <x v="0"/>
    <x v="183"/>
    <n v="4220"/>
    <n v="128"/>
    <n v="1459"/>
    <n v="559797"/>
    <n v="44058"/>
    <n v="625267"/>
    <n v="33760"/>
    <n v="6466"/>
    <n v="83000000"/>
  </r>
  <r>
    <s v="R04980"/>
    <x v="4"/>
    <x v="13"/>
    <x v="21"/>
    <x v="632"/>
    <n v="1908"/>
    <n v="117"/>
    <n v="3386"/>
    <n v="561705"/>
    <n v="44175"/>
    <n v="628653"/>
    <n v="20988"/>
    <n v="8206"/>
    <n v="331000000"/>
  </r>
  <r>
    <s v="R04981"/>
    <x v="1"/>
    <x v="3"/>
    <x v="31"/>
    <x v="82"/>
    <n v="1370"/>
    <n v="62"/>
    <n v="4775"/>
    <n v="563075"/>
    <n v="44237"/>
    <n v="633428"/>
    <n v="16440"/>
    <n v="15187"/>
    <n v="213000000"/>
  </r>
  <r>
    <s v="R04982"/>
    <x v="2"/>
    <x v="5"/>
    <x v="5"/>
    <x v="466"/>
    <n v="1977"/>
    <n v="75"/>
    <n v="479"/>
    <n v="565052"/>
    <n v="44312"/>
    <n v="633907"/>
    <n v="15816"/>
    <n v="6585"/>
    <n v="1380000000"/>
  </r>
  <r>
    <s v="R04983"/>
    <x v="2"/>
    <x v="2"/>
    <x v="2"/>
    <x v="493"/>
    <n v="3395"/>
    <n v="189"/>
    <n v="4230"/>
    <n v="568447"/>
    <n v="44501"/>
    <n v="638137"/>
    <n v="47530"/>
    <n v="1538"/>
    <n v="1380000000"/>
  </r>
  <r>
    <s v="R04984"/>
    <x v="2"/>
    <x v="5"/>
    <x v="13"/>
    <x v="481"/>
    <n v="2454"/>
    <n v="188"/>
    <n v="1061"/>
    <n v="570901"/>
    <n v="44689"/>
    <n v="639198"/>
    <n v="24540"/>
    <n v="5177"/>
    <n v="1380000000"/>
  </r>
  <r>
    <s v="R04985"/>
    <x v="3"/>
    <x v="17"/>
    <x v="28"/>
    <x v="690"/>
    <n v="4259"/>
    <n v="167"/>
    <n v="287"/>
    <n v="575160"/>
    <n v="44856"/>
    <n v="639485"/>
    <n v="68144"/>
    <n v="6542"/>
    <n v="68000000"/>
  </r>
  <r>
    <s v="R04986"/>
    <x v="1"/>
    <x v="1"/>
    <x v="1"/>
    <x v="24"/>
    <n v="4957"/>
    <n v="94"/>
    <n v="3639"/>
    <n v="580117"/>
    <n v="44950"/>
    <n v="643124"/>
    <n v="79312"/>
    <n v="13058"/>
    <n v="213000000"/>
  </r>
  <r>
    <s v="R04987"/>
    <x v="2"/>
    <x v="9"/>
    <x v="25"/>
    <x v="485"/>
    <n v="2287"/>
    <n v="156"/>
    <n v="1143"/>
    <n v="582404"/>
    <n v="45106"/>
    <n v="644267"/>
    <n v="32018"/>
    <n v="7579"/>
    <n v="1380000000"/>
  </r>
  <r>
    <s v="R04988"/>
    <x v="3"/>
    <x v="11"/>
    <x v="33"/>
    <x v="639"/>
    <n v="1236"/>
    <n v="34"/>
    <n v="1423"/>
    <n v="583640"/>
    <n v="45140"/>
    <n v="645690"/>
    <n v="22248"/>
    <n v="10816"/>
    <n v="68000000"/>
  </r>
  <r>
    <s v="R04989"/>
    <x v="0"/>
    <x v="19"/>
    <x v="35"/>
    <x v="653"/>
    <n v="3174"/>
    <n v="91"/>
    <n v="657"/>
    <n v="586814"/>
    <n v="45231"/>
    <n v="646347"/>
    <n v="34914"/>
    <n v="9652"/>
    <n v="83000000"/>
  </r>
  <r>
    <s v="R04990"/>
    <x v="4"/>
    <x v="14"/>
    <x v="16"/>
    <x v="532"/>
    <n v="1206"/>
    <n v="84"/>
    <n v="3085"/>
    <n v="588020"/>
    <n v="45315"/>
    <n v="649432"/>
    <n v="19296"/>
    <n v="5011"/>
    <n v="331000000"/>
  </r>
  <r>
    <s v="R04991"/>
    <x v="1"/>
    <x v="1"/>
    <x v="1"/>
    <x v="281"/>
    <n v="504"/>
    <n v="138"/>
    <n v="1739"/>
    <n v="588524"/>
    <n v="45453"/>
    <n v="651171"/>
    <n v="7056"/>
    <n v="13322"/>
    <n v="213000000"/>
  </r>
  <r>
    <s v="R04992"/>
    <x v="1"/>
    <x v="18"/>
    <x v="23"/>
    <x v="435"/>
    <n v="3767"/>
    <n v="138"/>
    <n v="2516"/>
    <n v="592291"/>
    <n v="45591"/>
    <n v="653687"/>
    <n v="41437"/>
    <n v="1816"/>
    <n v="213000000"/>
  </r>
  <r>
    <s v="R04993"/>
    <x v="0"/>
    <x v="16"/>
    <x v="19"/>
    <x v="256"/>
    <n v="4620"/>
    <n v="190"/>
    <n v="4988"/>
    <n v="596911"/>
    <n v="45781"/>
    <n v="658675"/>
    <n v="60060"/>
    <n v="5635"/>
    <n v="83000000"/>
  </r>
  <r>
    <s v="R04994"/>
    <x v="1"/>
    <x v="1"/>
    <x v="26"/>
    <x v="231"/>
    <n v="1403"/>
    <n v="196"/>
    <n v="2201"/>
    <n v="598314"/>
    <n v="45977"/>
    <n v="660876"/>
    <n v="16836"/>
    <n v="6994"/>
    <n v="213000000"/>
  </r>
  <r>
    <s v="R04995"/>
    <x v="1"/>
    <x v="15"/>
    <x v="30"/>
    <x v="541"/>
    <n v="1767"/>
    <n v="55"/>
    <n v="678"/>
    <n v="600081"/>
    <n v="46032"/>
    <n v="661554"/>
    <n v="12369"/>
    <n v="6203"/>
    <n v="213000000"/>
  </r>
  <r>
    <s v="R04996"/>
    <x v="1"/>
    <x v="18"/>
    <x v="27"/>
    <x v="533"/>
    <n v="3733"/>
    <n v="6"/>
    <n v="3457"/>
    <n v="603814"/>
    <n v="46038"/>
    <n v="665011"/>
    <n v="63461"/>
    <n v="4251"/>
    <n v="213000000"/>
  </r>
  <r>
    <s v="R04997"/>
    <x v="1"/>
    <x v="1"/>
    <x v="1"/>
    <x v="140"/>
    <n v="700"/>
    <n v="50"/>
    <n v="2744"/>
    <n v="604514"/>
    <n v="46088"/>
    <n v="667755"/>
    <n v="5600"/>
    <n v="11401"/>
    <n v="213000000"/>
  </r>
  <r>
    <s v="R04998"/>
    <x v="3"/>
    <x v="17"/>
    <x v="20"/>
    <x v="688"/>
    <n v="3204"/>
    <n v="38"/>
    <n v="2353"/>
    <n v="607718"/>
    <n v="46126"/>
    <n v="670108"/>
    <n v="60876"/>
    <n v="13306"/>
    <n v="68000000"/>
  </r>
  <r>
    <s v="R04999"/>
    <x v="3"/>
    <x v="17"/>
    <x v="20"/>
    <x v="145"/>
    <n v="4145"/>
    <n v="41"/>
    <n v="1648"/>
    <n v="611863"/>
    <n v="46167"/>
    <n v="671756"/>
    <n v="53885"/>
    <n v="6612"/>
    <n v="68000000"/>
  </r>
  <r>
    <s v="R05000"/>
    <x v="4"/>
    <x v="13"/>
    <x v="15"/>
    <x v="255"/>
    <n v="3005"/>
    <n v="71"/>
    <n v="1679"/>
    <n v="614868"/>
    <n v="46238"/>
    <n v="673435"/>
    <n v="45075"/>
    <n v="9891"/>
    <n v="331000000"/>
  </r>
  <r>
    <s v="R05001"/>
    <x v="1"/>
    <x v="1"/>
    <x v="1"/>
    <x v="340"/>
    <n v="4790"/>
    <n v="52"/>
    <n v="3966"/>
    <n v="619658"/>
    <n v="46290"/>
    <n v="677401"/>
    <n v="52690"/>
    <n v="13903"/>
    <n v="213000000"/>
  </r>
  <r>
    <s v="R05002"/>
    <x v="0"/>
    <x v="16"/>
    <x v="19"/>
    <x v="85"/>
    <n v="4121"/>
    <n v="90"/>
    <n v="2741"/>
    <n v="623779"/>
    <n v="46380"/>
    <n v="680142"/>
    <n v="45331"/>
    <n v="19360"/>
    <n v="83000000"/>
  </r>
  <r>
    <s v="R05003"/>
    <x v="2"/>
    <x v="9"/>
    <x v="25"/>
    <x v="473"/>
    <n v="4082"/>
    <n v="148"/>
    <n v="853"/>
    <n v="627861"/>
    <n v="46528"/>
    <n v="680995"/>
    <n v="77558"/>
    <n v="13357"/>
    <n v="1380000000"/>
  </r>
  <r>
    <s v="R05004"/>
    <x v="4"/>
    <x v="8"/>
    <x v="8"/>
    <x v="662"/>
    <n v="10"/>
    <n v="29"/>
    <n v="592"/>
    <n v="627871"/>
    <n v="46557"/>
    <n v="681587"/>
    <n v="50"/>
    <n v="11660"/>
    <n v="331000000"/>
  </r>
  <r>
    <s v="R05005"/>
    <x v="2"/>
    <x v="7"/>
    <x v="7"/>
    <x v="363"/>
    <n v="4903"/>
    <n v="122"/>
    <n v="3406"/>
    <n v="632774"/>
    <n v="46679"/>
    <n v="684993"/>
    <n v="29418"/>
    <n v="2458"/>
    <n v="1380000000"/>
  </r>
  <r>
    <s v="R05006"/>
    <x v="2"/>
    <x v="7"/>
    <x v="7"/>
    <x v="289"/>
    <n v="2058"/>
    <n v="128"/>
    <n v="2952"/>
    <n v="634832"/>
    <n v="46807"/>
    <n v="687945"/>
    <n v="39102"/>
    <n v="16519"/>
    <n v="1380000000"/>
  </r>
  <r>
    <s v="R05007"/>
    <x v="1"/>
    <x v="3"/>
    <x v="31"/>
    <x v="180"/>
    <n v="3677"/>
    <n v="23"/>
    <n v="1019"/>
    <n v="638509"/>
    <n v="46830"/>
    <n v="688964"/>
    <n v="18385"/>
    <n v="17197"/>
    <n v="213000000"/>
  </r>
  <r>
    <s v="R05008"/>
    <x v="0"/>
    <x v="16"/>
    <x v="19"/>
    <x v="643"/>
    <n v="2819"/>
    <n v="124"/>
    <n v="4993"/>
    <n v="641328"/>
    <n v="46954"/>
    <n v="693957"/>
    <n v="53561"/>
    <n v="11143"/>
    <n v="83000000"/>
  </r>
  <r>
    <s v="R05009"/>
    <x v="2"/>
    <x v="7"/>
    <x v="7"/>
    <x v="245"/>
    <n v="972"/>
    <n v="133"/>
    <n v="1584"/>
    <n v="642300"/>
    <n v="47087"/>
    <n v="695541"/>
    <n v="7776"/>
    <n v="18392"/>
    <n v="1380000000"/>
  </r>
  <r>
    <s v="R05010"/>
    <x v="2"/>
    <x v="2"/>
    <x v="29"/>
    <x v="555"/>
    <n v="3792"/>
    <n v="5"/>
    <n v="4911"/>
    <n v="646092"/>
    <n v="47092"/>
    <n v="700452"/>
    <n v="30336"/>
    <n v="18457"/>
    <n v="1380000000"/>
  </r>
  <r>
    <s v="R05011"/>
    <x v="4"/>
    <x v="12"/>
    <x v="17"/>
    <x v="263"/>
    <n v="2454"/>
    <n v="126"/>
    <n v="2614"/>
    <n v="648546"/>
    <n v="47218"/>
    <n v="703066"/>
    <n v="44172"/>
    <n v="6656"/>
    <n v="331000000"/>
  </r>
  <r>
    <s v="R05012"/>
    <x v="0"/>
    <x v="0"/>
    <x v="0"/>
    <x v="136"/>
    <n v="841"/>
    <n v="116"/>
    <n v="1871"/>
    <n v="649387"/>
    <n v="47334"/>
    <n v="704937"/>
    <n v="7569"/>
    <n v="6076"/>
    <n v="83000000"/>
  </r>
  <r>
    <s v="R05013"/>
    <x v="0"/>
    <x v="19"/>
    <x v="36"/>
    <x v="38"/>
    <n v="4454"/>
    <n v="196"/>
    <n v="1090"/>
    <n v="653841"/>
    <n v="47530"/>
    <n v="706027"/>
    <n v="40086"/>
    <n v="12755"/>
    <n v="83000000"/>
  </r>
  <r>
    <s v="R05014"/>
    <x v="2"/>
    <x v="5"/>
    <x v="13"/>
    <x v="220"/>
    <n v="284"/>
    <n v="189"/>
    <n v="626"/>
    <n v="654125"/>
    <n v="47719"/>
    <n v="706653"/>
    <n v="4544"/>
    <n v="2769"/>
    <n v="1380000000"/>
  </r>
  <r>
    <s v="R05015"/>
    <x v="0"/>
    <x v="0"/>
    <x v="0"/>
    <x v="24"/>
    <n v="2435"/>
    <n v="34"/>
    <n v="4207"/>
    <n v="656560"/>
    <n v="47753"/>
    <n v="710860"/>
    <n v="12175"/>
    <n v="3673"/>
    <n v="83000000"/>
  </r>
  <r>
    <s v="R05016"/>
    <x v="4"/>
    <x v="13"/>
    <x v="21"/>
    <x v="708"/>
    <n v="2831"/>
    <n v="127"/>
    <n v="4766"/>
    <n v="659391"/>
    <n v="47880"/>
    <n v="715626"/>
    <n v="53789"/>
    <n v="8389"/>
    <n v="331000000"/>
  </r>
  <r>
    <s v="R05017"/>
    <x v="4"/>
    <x v="13"/>
    <x v="21"/>
    <x v="627"/>
    <n v="4520"/>
    <n v="78"/>
    <n v="3178"/>
    <n v="663911"/>
    <n v="47958"/>
    <n v="718804"/>
    <n v="49720"/>
    <n v="15251"/>
    <n v="331000000"/>
  </r>
  <r>
    <s v="R05018"/>
    <x v="4"/>
    <x v="8"/>
    <x v="8"/>
    <x v="577"/>
    <n v="1029"/>
    <n v="34"/>
    <n v="25"/>
    <n v="664940"/>
    <n v="47992"/>
    <n v="718829"/>
    <n v="10290"/>
    <n v="9189"/>
    <n v="331000000"/>
  </r>
  <r>
    <s v="R05019"/>
    <x v="1"/>
    <x v="1"/>
    <x v="26"/>
    <x v="270"/>
    <n v="4451"/>
    <n v="47"/>
    <n v="3048"/>
    <n v="669391"/>
    <n v="48039"/>
    <n v="721877"/>
    <n v="53412"/>
    <n v="15077"/>
    <n v="213000000"/>
  </r>
  <r>
    <s v="R05020"/>
    <x v="2"/>
    <x v="7"/>
    <x v="7"/>
    <x v="691"/>
    <n v="2966"/>
    <n v="113"/>
    <n v="621"/>
    <n v="672357"/>
    <n v="48152"/>
    <n v="722498"/>
    <n v="53388"/>
    <n v="15887"/>
    <n v="1380000000"/>
  </r>
  <r>
    <s v="R05021"/>
    <x v="0"/>
    <x v="16"/>
    <x v="19"/>
    <x v="720"/>
    <n v="553"/>
    <n v="104"/>
    <n v="3485"/>
    <n v="672910"/>
    <n v="48256"/>
    <n v="725983"/>
    <n v="10507"/>
    <n v="14275"/>
    <n v="83000000"/>
  </r>
  <r>
    <s v="R05022"/>
    <x v="4"/>
    <x v="14"/>
    <x v="32"/>
    <x v="235"/>
    <n v="267"/>
    <n v="71"/>
    <n v="716"/>
    <n v="673177"/>
    <n v="48327"/>
    <n v="726699"/>
    <n v="5073"/>
    <n v="17730"/>
    <n v="331000000"/>
  </r>
  <r>
    <s v="R05023"/>
    <x v="2"/>
    <x v="2"/>
    <x v="29"/>
    <x v="459"/>
    <n v="1240"/>
    <n v="42"/>
    <n v="2660"/>
    <n v="674417"/>
    <n v="48369"/>
    <n v="729359"/>
    <n v="9920"/>
    <n v="14357"/>
    <n v="1380000000"/>
  </r>
  <r>
    <s v="R05024"/>
    <x v="2"/>
    <x v="5"/>
    <x v="13"/>
    <x v="675"/>
    <n v="4159"/>
    <n v="34"/>
    <n v="1741"/>
    <n v="678576"/>
    <n v="48403"/>
    <n v="731100"/>
    <n v="20795"/>
    <n v="13384"/>
    <n v="1380000000"/>
  </r>
  <r>
    <s v="R05025"/>
    <x v="1"/>
    <x v="15"/>
    <x v="18"/>
    <x v="437"/>
    <n v="2489"/>
    <n v="132"/>
    <n v="3072"/>
    <n v="681065"/>
    <n v="48535"/>
    <n v="734172"/>
    <n v="39824"/>
    <n v="1719"/>
    <n v="213000000"/>
  </r>
  <r>
    <s v="R05026"/>
    <x v="0"/>
    <x v="19"/>
    <x v="36"/>
    <x v="94"/>
    <n v="2588"/>
    <n v="30"/>
    <n v="3733"/>
    <n v="683653"/>
    <n v="48565"/>
    <n v="737905"/>
    <n v="18116"/>
    <n v="8583"/>
    <n v="83000000"/>
  </r>
  <r>
    <s v="R05027"/>
    <x v="0"/>
    <x v="0"/>
    <x v="0"/>
    <x v="186"/>
    <n v="469"/>
    <n v="105"/>
    <n v="4464"/>
    <n v="684122"/>
    <n v="48670"/>
    <n v="742369"/>
    <n v="6097"/>
    <n v="9547"/>
    <n v="83000000"/>
  </r>
  <r>
    <s v="R05028"/>
    <x v="4"/>
    <x v="14"/>
    <x v="16"/>
    <x v="108"/>
    <n v="3287"/>
    <n v="158"/>
    <n v="2774"/>
    <n v="687409"/>
    <n v="48828"/>
    <n v="745143"/>
    <n v="46018"/>
    <n v="2255"/>
    <n v="331000000"/>
  </r>
  <r>
    <s v="R05029"/>
    <x v="4"/>
    <x v="12"/>
    <x v="17"/>
    <x v="187"/>
    <n v="3936"/>
    <n v="100"/>
    <n v="1845"/>
    <n v="691345"/>
    <n v="48928"/>
    <n v="746988"/>
    <n v="43296"/>
    <n v="12301"/>
    <n v="331000000"/>
  </r>
  <r>
    <s v="R05030"/>
    <x v="2"/>
    <x v="7"/>
    <x v="7"/>
    <x v="68"/>
    <n v="2019"/>
    <n v="7"/>
    <n v="4237"/>
    <n v="693364"/>
    <n v="48935"/>
    <n v="751225"/>
    <n v="12114"/>
    <n v="5341"/>
    <n v="1380000000"/>
  </r>
  <r>
    <s v="R05031"/>
    <x v="0"/>
    <x v="4"/>
    <x v="4"/>
    <x v="264"/>
    <n v="2023"/>
    <n v="5"/>
    <n v="13"/>
    <n v="695387"/>
    <n v="48940"/>
    <n v="751238"/>
    <n v="38437"/>
    <n v="2026"/>
    <n v="83000000"/>
  </r>
  <r>
    <s v="R05032"/>
    <x v="0"/>
    <x v="19"/>
    <x v="35"/>
    <x v="189"/>
    <n v="1589"/>
    <n v="86"/>
    <n v="2758"/>
    <n v="696976"/>
    <n v="49026"/>
    <n v="753996"/>
    <n v="30191"/>
    <n v="4339"/>
    <n v="83000000"/>
  </r>
  <r>
    <s v="R05033"/>
    <x v="4"/>
    <x v="14"/>
    <x v="32"/>
    <x v="252"/>
    <n v="4973"/>
    <n v="180"/>
    <n v="530"/>
    <n v="701949"/>
    <n v="49206"/>
    <n v="754526"/>
    <n v="84541"/>
    <n v="1298"/>
    <n v="331000000"/>
  </r>
  <r>
    <s v="R05034"/>
    <x v="3"/>
    <x v="17"/>
    <x v="28"/>
    <x v="538"/>
    <n v="2060"/>
    <n v="79"/>
    <n v="2878"/>
    <n v="704009"/>
    <n v="49285"/>
    <n v="757404"/>
    <n v="14420"/>
    <n v="1612"/>
    <n v="68000000"/>
  </r>
  <r>
    <s v="R05035"/>
    <x v="2"/>
    <x v="7"/>
    <x v="7"/>
    <x v="243"/>
    <n v="4317"/>
    <n v="43"/>
    <n v="3404"/>
    <n v="708326"/>
    <n v="49328"/>
    <n v="760808"/>
    <n v="25902"/>
    <n v="107"/>
    <n v="1380000000"/>
  </r>
  <r>
    <s v="R05036"/>
    <x v="0"/>
    <x v="4"/>
    <x v="4"/>
    <x v="668"/>
    <n v="1419"/>
    <n v="176"/>
    <n v="437"/>
    <n v="709745"/>
    <n v="49504"/>
    <n v="761245"/>
    <n v="26961"/>
    <n v="1353"/>
    <n v="83000000"/>
  </r>
  <r>
    <s v="R05037"/>
    <x v="1"/>
    <x v="15"/>
    <x v="18"/>
    <x v="564"/>
    <n v="880"/>
    <n v="135"/>
    <n v="382"/>
    <n v="710625"/>
    <n v="49639"/>
    <n v="761627"/>
    <n v="7040"/>
    <n v="1646"/>
    <n v="213000000"/>
  </r>
  <r>
    <s v="R05038"/>
    <x v="1"/>
    <x v="1"/>
    <x v="26"/>
    <x v="631"/>
    <n v="838"/>
    <n v="63"/>
    <n v="1289"/>
    <n v="711463"/>
    <n v="49702"/>
    <n v="762916"/>
    <n v="5028"/>
    <n v="4220"/>
    <n v="213000000"/>
  </r>
  <r>
    <s v="R05039"/>
    <x v="3"/>
    <x v="17"/>
    <x v="20"/>
    <x v="68"/>
    <n v="751"/>
    <n v="131"/>
    <n v="2852"/>
    <n v="712214"/>
    <n v="49833"/>
    <n v="765768"/>
    <n v="6008"/>
    <n v="17500"/>
    <n v="68000000"/>
  </r>
  <r>
    <s v="R05040"/>
    <x v="4"/>
    <x v="8"/>
    <x v="34"/>
    <x v="2"/>
    <n v="269"/>
    <n v="31"/>
    <n v="2037"/>
    <n v="712483"/>
    <n v="49864"/>
    <n v="767805"/>
    <n v="4035"/>
    <n v="8603"/>
    <n v="331000000"/>
  </r>
  <r>
    <s v="R05041"/>
    <x v="4"/>
    <x v="14"/>
    <x v="16"/>
    <x v="115"/>
    <n v="3369"/>
    <n v="52"/>
    <n v="3716"/>
    <n v="715852"/>
    <n v="49916"/>
    <n v="771521"/>
    <n v="60642"/>
    <n v="3020"/>
    <n v="331000000"/>
  </r>
  <r>
    <s v="R05042"/>
    <x v="4"/>
    <x v="12"/>
    <x v="17"/>
    <x v="705"/>
    <n v="4827"/>
    <n v="112"/>
    <n v="2452"/>
    <n v="720679"/>
    <n v="50028"/>
    <n v="773973"/>
    <n v="86886"/>
    <n v="236"/>
    <n v="331000000"/>
  </r>
  <r>
    <s v="R05043"/>
    <x v="1"/>
    <x v="3"/>
    <x v="31"/>
    <x v="141"/>
    <n v="4711"/>
    <n v="194"/>
    <n v="885"/>
    <n v="725390"/>
    <n v="222"/>
    <n v="774858"/>
    <n v="84798"/>
    <n v="2702"/>
    <n v="213000000"/>
  </r>
  <r>
    <s v="R05044"/>
    <x v="4"/>
    <x v="14"/>
    <x v="32"/>
    <x v="574"/>
    <n v="3503"/>
    <n v="62"/>
    <n v="3494"/>
    <n v="728893"/>
    <n v="284"/>
    <n v="778352"/>
    <n v="38533"/>
    <n v="8400"/>
    <n v="331000000"/>
  </r>
  <r>
    <s v="R05045"/>
    <x v="1"/>
    <x v="15"/>
    <x v="30"/>
    <x v="128"/>
    <n v="3960"/>
    <n v="113"/>
    <n v="3014"/>
    <n v="732853"/>
    <n v="397"/>
    <n v="781366"/>
    <n v="67320"/>
    <n v="13630"/>
    <n v="213000000"/>
  </r>
  <r>
    <s v="R05046"/>
    <x v="3"/>
    <x v="6"/>
    <x v="6"/>
    <x v="519"/>
    <n v="2075"/>
    <n v="187"/>
    <n v="3982"/>
    <n v="734928"/>
    <n v="584"/>
    <n v="785348"/>
    <n v="24900"/>
    <n v="12297"/>
    <n v="68000000"/>
  </r>
  <r>
    <s v="R05047"/>
    <x v="2"/>
    <x v="7"/>
    <x v="7"/>
    <x v="203"/>
    <n v="1312"/>
    <n v="76"/>
    <n v="4174"/>
    <n v="736240"/>
    <n v="660"/>
    <n v="789522"/>
    <n v="23616"/>
    <n v="15103"/>
    <n v="1380000000"/>
  </r>
  <r>
    <s v="R05048"/>
    <x v="0"/>
    <x v="0"/>
    <x v="0"/>
    <x v="126"/>
    <n v="2284"/>
    <n v="160"/>
    <n v="308"/>
    <n v="738524"/>
    <n v="820"/>
    <n v="789830"/>
    <n v="31976"/>
    <n v="19632"/>
    <n v="83000000"/>
  </r>
  <r>
    <s v="R05049"/>
    <x v="3"/>
    <x v="10"/>
    <x v="11"/>
    <x v="604"/>
    <n v="383"/>
    <n v="21"/>
    <n v="726"/>
    <n v="738907"/>
    <n v="841"/>
    <n v="790556"/>
    <n v="6511"/>
    <n v="16269"/>
    <n v="68000000"/>
  </r>
  <r>
    <s v="R05050"/>
    <x v="1"/>
    <x v="3"/>
    <x v="31"/>
    <x v="590"/>
    <n v="4180"/>
    <n v="126"/>
    <n v="3104"/>
    <n v="743087"/>
    <n v="967"/>
    <n v="793660"/>
    <n v="41800"/>
    <n v="19197"/>
    <n v="213000000"/>
  </r>
  <r>
    <s v="R05051"/>
    <x v="3"/>
    <x v="6"/>
    <x v="6"/>
    <x v="84"/>
    <n v="4341"/>
    <n v="30"/>
    <n v="2937"/>
    <n v="747428"/>
    <n v="997"/>
    <n v="796597"/>
    <n v="78138"/>
    <n v="2337"/>
    <n v="68000000"/>
  </r>
  <r>
    <s v="R05052"/>
    <x v="0"/>
    <x v="16"/>
    <x v="19"/>
    <x v="112"/>
    <n v="2808"/>
    <n v="23"/>
    <n v="1713"/>
    <n v="750236"/>
    <n v="1020"/>
    <n v="798310"/>
    <n v="42120"/>
    <n v="5726"/>
    <n v="83000000"/>
  </r>
  <r>
    <s v="R05053"/>
    <x v="2"/>
    <x v="7"/>
    <x v="7"/>
    <x v="323"/>
    <n v="803"/>
    <n v="2"/>
    <n v="3871"/>
    <n v="751039"/>
    <n v="1022"/>
    <n v="802181"/>
    <n v="10439"/>
    <n v="10022"/>
    <n v="1380000000"/>
  </r>
  <r>
    <s v="R05054"/>
    <x v="0"/>
    <x v="4"/>
    <x v="24"/>
    <x v="59"/>
    <n v="4335"/>
    <n v="32"/>
    <n v="712"/>
    <n v="755374"/>
    <n v="1054"/>
    <n v="802893"/>
    <n v="43350"/>
    <n v="18335"/>
    <n v="83000000"/>
  </r>
  <r>
    <s v="R05055"/>
    <x v="1"/>
    <x v="18"/>
    <x v="23"/>
    <x v="247"/>
    <n v="1096"/>
    <n v="153"/>
    <n v="950"/>
    <n v="756470"/>
    <n v="1207"/>
    <n v="803843"/>
    <n v="16440"/>
    <n v="10319"/>
    <n v="213000000"/>
  </r>
  <r>
    <s v="R05056"/>
    <x v="0"/>
    <x v="16"/>
    <x v="19"/>
    <x v="697"/>
    <n v="3742"/>
    <n v="50"/>
    <n v="1435"/>
    <n v="760212"/>
    <n v="1257"/>
    <n v="805278"/>
    <n v="56130"/>
    <n v="7888"/>
    <n v="83000000"/>
  </r>
  <r>
    <s v="R05057"/>
    <x v="3"/>
    <x v="10"/>
    <x v="10"/>
    <x v="299"/>
    <n v="4483"/>
    <n v="29"/>
    <n v="4565"/>
    <n v="764695"/>
    <n v="1286"/>
    <n v="809843"/>
    <n v="85177"/>
    <n v="18837"/>
    <n v="68000000"/>
  </r>
  <r>
    <s v="R05058"/>
    <x v="4"/>
    <x v="13"/>
    <x v="21"/>
    <x v="407"/>
    <n v="3719"/>
    <n v="162"/>
    <n v="1538"/>
    <n v="768414"/>
    <n v="1448"/>
    <n v="811381"/>
    <n v="26033"/>
    <n v="6562"/>
    <n v="331000000"/>
  </r>
  <r>
    <s v="R05059"/>
    <x v="3"/>
    <x v="17"/>
    <x v="20"/>
    <x v="234"/>
    <n v="4771"/>
    <n v="24"/>
    <n v="2612"/>
    <n v="773185"/>
    <n v="1472"/>
    <n v="813993"/>
    <n v="23855"/>
    <n v="16152"/>
    <n v="68000000"/>
  </r>
  <r>
    <s v="R05060"/>
    <x v="1"/>
    <x v="1"/>
    <x v="1"/>
    <x v="114"/>
    <n v="2696"/>
    <n v="27"/>
    <n v="2168"/>
    <n v="775881"/>
    <n v="1499"/>
    <n v="816161"/>
    <n v="35048"/>
    <n v="8438"/>
    <n v="213000000"/>
  </r>
  <r>
    <s v="R05061"/>
    <x v="2"/>
    <x v="7"/>
    <x v="7"/>
    <x v="271"/>
    <n v="4266"/>
    <n v="96"/>
    <n v="2197"/>
    <n v="780147"/>
    <n v="1595"/>
    <n v="818358"/>
    <n v="29862"/>
    <n v="14267"/>
    <n v="1380000000"/>
  </r>
  <r>
    <s v="R05062"/>
    <x v="0"/>
    <x v="0"/>
    <x v="0"/>
    <x v="187"/>
    <n v="808"/>
    <n v="86"/>
    <n v="2200"/>
    <n v="780955"/>
    <n v="1681"/>
    <n v="820558"/>
    <n v="4040"/>
    <n v="18917"/>
    <n v="83000000"/>
  </r>
  <r>
    <s v="R05063"/>
    <x v="2"/>
    <x v="2"/>
    <x v="29"/>
    <x v="685"/>
    <n v="2151"/>
    <n v="25"/>
    <n v="3051"/>
    <n v="783106"/>
    <n v="1706"/>
    <n v="823609"/>
    <n v="34416"/>
    <n v="13330"/>
    <n v="1380000000"/>
  </r>
  <r>
    <s v="R05064"/>
    <x v="1"/>
    <x v="1"/>
    <x v="1"/>
    <x v="199"/>
    <n v="3293"/>
    <n v="119"/>
    <n v="1670"/>
    <n v="786399"/>
    <n v="1825"/>
    <n v="825279"/>
    <n v="49395"/>
    <n v="8978"/>
    <n v="213000000"/>
  </r>
  <r>
    <s v="R05065"/>
    <x v="0"/>
    <x v="16"/>
    <x v="19"/>
    <x v="642"/>
    <n v="1305"/>
    <n v="135"/>
    <n v="4669"/>
    <n v="787704"/>
    <n v="1960"/>
    <n v="829948"/>
    <n v="23490"/>
    <n v="15214"/>
    <n v="83000000"/>
  </r>
  <r>
    <s v="R05066"/>
    <x v="3"/>
    <x v="10"/>
    <x v="11"/>
    <x v="447"/>
    <n v="3459"/>
    <n v="100"/>
    <n v="3134"/>
    <n v="791163"/>
    <n v="2060"/>
    <n v="833082"/>
    <n v="20754"/>
    <n v="5726"/>
    <n v="68000000"/>
  </r>
  <r>
    <s v="R05067"/>
    <x v="3"/>
    <x v="10"/>
    <x v="11"/>
    <x v="318"/>
    <n v="2419"/>
    <n v="96"/>
    <n v="3364"/>
    <n v="793582"/>
    <n v="2156"/>
    <n v="836446"/>
    <n v="38704"/>
    <n v="10635"/>
    <n v="68000000"/>
  </r>
  <r>
    <s v="R05068"/>
    <x v="1"/>
    <x v="18"/>
    <x v="23"/>
    <x v="426"/>
    <n v="4224"/>
    <n v="14"/>
    <n v="2115"/>
    <n v="797806"/>
    <n v="2170"/>
    <n v="838561"/>
    <n v="29568"/>
    <n v="341"/>
    <n v="213000000"/>
  </r>
  <r>
    <s v="R05069"/>
    <x v="0"/>
    <x v="19"/>
    <x v="35"/>
    <x v="66"/>
    <n v="1196"/>
    <n v="48"/>
    <n v="224"/>
    <n v="799002"/>
    <n v="2218"/>
    <n v="838785"/>
    <n v="14352"/>
    <n v="6731"/>
    <n v="83000000"/>
  </r>
  <r>
    <s v="R05070"/>
    <x v="3"/>
    <x v="6"/>
    <x v="6"/>
    <x v="645"/>
    <n v="4567"/>
    <n v="110"/>
    <n v="846"/>
    <n v="803569"/>
    <n v="2328"/>
    <n v="839631"/>
    <n v="54804"/>
    <n v="9374"/>
    <n v="68000000"/>
  </r>
  <r>
    <s v="R05071"/>
    <x v="1"/>
    <x v="18"/>
    <x v="27"/>
    <x v="88"/>
    <n v="3524"/>
    <n v="7"/>
    <n v="4069"/>
    <n v="807093"/>
    <n v="2335"/>
    <n v="843700"/>
    <n v="21144"/>
    <n v="17430"/>
    <n v="213000000"/>
  </r>
  <r>
    <s v="R05072"/>
    <x v="1"/>
    <x v="18"/>
    <x v="23"/>
    <x v="76"/>
    <n v="1525"/>
    <n v="182"/>
    <n v="2956"/>
    <n v="808618"/>
    <n v="2517"/>
    <n v="846656"/>
    <n v="28975"/>
    <n v="1020"/>
    <n v="213000000"/>
  </r>
  <r>
    <s v="R05073"/>
    <x v="2"/>
    <x v="5"/>
    <x v="5"/>
    <x v="265"/>
    <n v="1599"/>
    <n v="84"/>
    <n v="4387"/>
    <n v="810217"/>
    <n v="2601"/>
    <n v="851043"/>
    <n v="15990"/>
    <n v="14028"/>
    <n v="1380000000"/>
  </r>
  <r>
    <s v="R05074"/>
    <x v="3"/>
    <x v="11"/>
    <x v="12"/>
    <x v="607"/>
    <n v="1044"/>
    <n v="127"/>
    <n v="2261"/>
    <n v="811261"/>
    <n v="2728"/>
    <n v="853304"/>
    <n v="6264"/>
    <n v="16252"/>
    <n v="68000000"/>
  </r>
  <r>
    <s v="R05075"/>
    <x v="0"/>
    <x v="19"/>
    <x v="36"/>
    <x v="409"/>
    <n v="2153"/>
    <n v="185"/>
    <n v="1583"/>
    <n v="813414"/>
    <n v="2913"/>
    <n v="854887"/>
    <n v="36601"/>
    <n v="2242"/>
    <n v="83000000"/>
  </r>
  <r>
    <s v="R05076"/>
    <x v="3"/>
    <x v="17"/>
    <x v="20"/>
    <x v="208"/>
    <n v="1867"/>
    <n v="130"/>
    <n v="970"/>
    <n v="815281"/>
    <n v="3043"/>
    <n v="855857"/>
    <n v="20537"/>
    <n v="8902"/>
    <n v="68000000"/>
  </r>
  <r>
    <s v="R05077"/>
    <x v="3"/>
    <x v="10"/>
    <x v="10"/>
    <x v="4"/>
    <n v="1375"/>
    <n v="136"/>
    <n v="3972"/>
    <n v="816656"/>
    <n v="3179"/>
    <n v="859829"/>
    <n v="23375"/>
    <n v="17545"/>
    <n v="68000000"/>
  </r>
  <r>
    <s v="R05078"/>
    <x v="3"/>
    <x v="6"/>
    <x v="22"/>
    <x v="169"/>
    <n v="611"/>
    <n v="13"/>
    <n v="1216"/>
    <n v="817267"/>
    <n v="3192"/>
    <n v="861045"/>
    <n v="11609"/>
    <n v="2557"/>
    <n v="68000000"/>
  </r>
  <r>
    <s v="R05079"/>
    <x v="1"/>
    <x v="3"/>
    <x v="31"/>
    <x v="199"/>
    <n v="3316"/>
    <n v="90"/>
    <n v="1638"/>
    <n v="820583"/>
    <n v="3282"/>
    <n v="862683"/>
    <n v="46424"/>
    <n v="5547"/>
    <n v="213000000"/>
  </r>
  <r>
    <s v="R05080"/>
    <x v="4"/>
    <x v="8"/>
    <x v="34"/>
    <x v="708"/>
    <n v="1598"/>
    <n v="147"/>
    <n v="2121"/>
    <n v="822181"/>
    <n v="3429"/>
    <n v="864804"/>
    <n v="23970"/>
    <n v="14161"/>
    <n v="331000000"/>
  </r>
  <r>
    <s v="R05081"/>
    <x v="4"/>
    <x v="8"/>
    <x v="8"/>
    <x v="267"/>
    <n v="4949"/>
    <n v="3"/>
    <n v="4720"/>
    <n v="827130"/>
    <n v="3432"/>
    <n v="869524"/>
    <n v="74235"/>
    <n v="8918"/>
    <n v="331000000"/>
  </r>
  <r>
    <s v="R05082"/>
    <x v="2"/>
    <x v="2"/>
    <x v="2"/>
    <x v="232"/>
    <n v="1977"/>
    <n v="151"/>
    <n v="2711"/>
    <n v="829107"/>
    <n v="3583"/>
    <n v="872235"/>
    <n v="13839"/>
    <n v="14193"/>
    <n v="1380000000"/>
  </r>
  <r>
    <s v="R05083"/>
    <x v="3"/>
    <x v="6"/>
    <x v="22"/>
    <x v="228"/>
    <n v="4397"/>
    <n v="75"/>
    <n v="1286"/>
    <n v="833504"/>
    <n v="3658"/>
    <n v="873521"/>
    <n v="52764"/>
    <n v="12571"/>
    <n v="68000000"/>
  </r>
  <r>
    <s v="R05084"/>
    <x v="4"/>
    <x v="8"/>
    <x v="34"/>
    <x v="181"/>
    <n v="638"/>
    <n v="27"/>
    <n v="3157"/>
    <n v="834142"/>
    <n v="3685"/>
    <n v="876678"/>
    <n v="4466"/>
    <n v="9708"/>
    <n v="331000000"/>
  </r>
  <r>
    <s v="R05085"/>
    <x v="2"/>
    <x v="7"/>
    <x v="7"/>
    <x v="86"/>
    <n v="4166"/>
    <n v="98"/>
    <n v="57"/>
    <n v="838308"/>
    <n v="3783"/>
    <n v="876735"/>
    <n v="58324"/>
    <n v="12726"/>
    <n v="1380000000"/>
  </r>
  <r>
    <s v="R05086"/>
    <x v="1"/>
    <x v="3"/>
    <x v="31"/>
    <x v="416"/>
    <n v="1922"/>
    <n v="158"/>
    <n v="1684"/>
    <n v="840230"/>
    <n v="3941"/>
    <n v="878419"/>
    <n v="19220"/>
    <n v="14078"/>
    <n v="213000000"/>
  </r>
  <r>
    <s v="R05087"/>
    <x v="3"/>
    <x v="6"/>
    <x v="22"/>
    <x v="647"/>
    <n v="645"/>
    <n v="66"/>
    <n v="3488"/>
    <n v="840875"/>
    <n v="4007"/>
    <n v="881907"/>
    <n v="3225"/>
    <n v="6466"/>
    <n v="68000000"/>
  </r>
  <r>
    <s v="R05088"/>
    <x v="0"/>
    <x v="19"/>
    <x v="36"/>
    <x v="124"/>
    <n v="4269"/>
    <n v="191"/>
    <n v="1304"/>
    <n v="845144"/>
    <n v="4198"/>
    <n v="883211"/>
    <n v="51228"/>
    <n v="6858"/>
    <n v="83000000"/>
  </r>
  <r>
    <s v="R05089"/>
    <x v="1"/>
    <x v="15"/>
    <x v="18"/>
    <x v="319"/>
    <n v="1998"/>
    <n v="116"/>
    <n v="1630"/>
    <n v="847142"/>
    <n v="4314"/>
    <n v="884841"/>
    <n v="21978"/>
    <n v="6556"/>
    <n v="213000000"/>
  </r>
  <r>
    <s v="R05090"/>
    <x v="2"/>
    <x v="7"/>
    <x v="7"/>
    <x v="84"/>
    <n v="89"/>
    <n v="16"/>
    <n v="4080"/>
    <n v="847231"/>
    <n v="4330"/>
    <n v="888921"/>
    <n v="445"/>
    <n v="16005"/>
    <n v="1380000000"/>
  </r>
  <r>
    <s v="R05091"/>
    <x v="1"/>
    <x v="3"/>
    <x v="31"/>
    <x v="608"/>
    <n v="3278"/>
    <n v="133"/>
    <n v="4303"/>
    <n v="850509"/>
    <n v="4463"/>
    <n v="893224"/>
    <n v="59004"/>
    <n v="19725"/>
    <n v="213000000"/>
  </r>
  <r>
    <s v="R05092"/>
    <x v="0"/>
    <x v="0"/>
    <x v="0"/>
    <x v="170"/>
    <n v="2366"/>
    <n v="106"/>
    <n v="1166"/>
    <n v="852875"/>
    <n v="4569"/>
    <n v="894390"/>
    <n v="42588"/>
    <n v="4772"/>
    <n v="83000000"/>
  </r>
  <r>
    <s v="R05093"/>
    <x v="1"/>
    <x v="18"/>
    <x v="23"/>
    <x v="232"/>
    <n v="823"/>
    <n v="187"/>
    <n v="412"/>
    <n v="853698"/>
    <n v="4756"/>
    <n v="894802"/>
    <n v="9053"/>
    <n v="19313"/>
    <n v="213000000"/>
  </r>
  <r>
    <s v="R05094"/>
    <x v="2"/>
    <x v="9"/>
    <x v="9"/>
    <x v="556"/>
    <n v="550"/>
    <n v="80"/>
    <n v="1618"/>
    <n v="854248"/>
    <n v="4836"/>
    <n v="896420"/>
    <n v="8250"/>
    <n v="18026"/>
    <n v="1380000000"/>
  </r>
  <r>
    <s v="R05095"/>
    <x v="0"/>
    <x v="19"/>
    <x v="36"/>
    <x v="186"/>
    <n v="59"/>
    <n v="10"/>
    <n v="2777"/>
    <n v="854307"/>
    <n v="4846"/>
    <n v="899197"/>
    <n v="531"/>
    <n v="1874"/>
    <n v="83000000"/>
  </r>
  <r>
    <s v="R05096"/>
    <x v="0"/>
    <x v="0"/>
    <x v="0"/>
    <x v="4"/>
    <n v="4222"/>
    <n v="165"/>
    <n v="739"/>
    <n v="858529"/>
    <n v="5011"/>
    <n v="899936"/>
    <n v="25332"/>
    <n v="17236"/>
    <n v="83000000"/>
  </r>
  <r>
    <s v="R05097"/>
    <x v="1"/>
    <x v="18"/>
    <x v="23"/>
    <x v="671"/>
    <n v="4178"/>
    <n v="100"/>
    <n v="4899"/>
    <n v="862707"/>
    <n v="5111"/>
    <n v="4835"/>
    <n v="20890"/>
    <n v="3100"/>
    <n v="213000000"/>
  </r>
  <r>
    <s v="R05098"/>
    <x v="0"/>
    <x v="4"/>
    <x v="4"/>
    <x v="520"/>
    <n v="1243"/>
    <n v="161"/>
    <n v="4514"/>
    <n v="863950"/>
    <n v="5272"/>
    <n v="9349"/>
    <n v="22374"/>
    <n v="9936"/>
    <n v="83000000"/>
  </r>
  <r>
    <s v="R05099"/>
    <x v="1"/>
    <x v="1"/>
    <x v="26"/>
    <x v="62"/>
    <n v="3479"/>
    <n v="174"/>
    <n v="918"/>
    <n v="867429"/>
    <n v="5446"/>
    <n v="10267"/>
    <n v="20874"/>
    <n v="7216"/>
    <n v="213000000"/>
  </r>
  <r>
    <s v="R05100"/>
    <x v="3"/>
    <x v="6"/>
    <x v="22"/>
    <x v="659"/>
    <n v="945"/>
    <n v="159"/>
    <n v="2248"/>
    <n v="868374"/>
    <n v="5605"/>
    <n v="12515"/>
    <n v="16065"/>
    <n v="18424"/>
    <n v="68000000"/>
  </r>
  <r>
    <s v="R05101"/>
    <x v="0"/>
    <x v="16"/>
    <x v="19"/>
    <x v="213"/>
    <n v="1640"/>
    <n v="106"/>
    <n v="4082"/>
    <n v="870014"/>
    <n v="5711"/>
    <n v="16597"/>
    <n v="16400"/>
    <n v="5121"/>
    <n v="83000000"/>
  </r>
  <r>
    <s v="R05102"/>
    <x v="1"/>
    <x v="1"/>
    <x v="1"/>
    <x v="178"/>
    <n v="1952"/>
    <n v="119"/>
    <n v="4175"/>
    <n v="871966"/>
    <n v="5830"/>
    <n v="20772"/>
    <n v="11712"/>
    <n v="8901"/>
    <n v="213000000"/>
  </r>
  <r>
    <s v="R05103"/>
    <x v="3"/>
    <x v="10"/>
    <x v="11"/>
    <x v="143"/>
    <n v="2633"/>
    <n v="184"/>
    <n v="1503"/>
    <n v="874599"/>
    <n v="6014"/>
    <n v="22275"/>
    <n v="44761"/>
    <n v="10840"/>
    <n v="68000000"/>
  </r>
  <r>
    <s v="R05104"/>
    <x v="0"/>
    <x v="4"/>
    <x v="24"/>
    <x v="325"/>
    <n v="3501"/>
    <n v="173"/>
    <n v="3227"/>
    <n v="878100"/>
    <n v="6187"/>
    <n v="25502"/>
    <n v="35010"/>
    <n v="69"/>
    <n v="83000000"/>
  </r>
  <r>
    <s v="R05105"/>
    <x v="3"/>
    <x v="10"/>
    <x v="11"/>
    <x v="377"/>
    <n v="889"/>
    <n v="162"/>
    <n v="827"/>
    <n v="878989"/>
    <n v="6349"/>
    <n v="26329"/>
    <n v="15113"/>
    <n v="4800"/>
    <n v="68000000"/>
  </r>
  <r>
    <s v="R05106"/>
    <x v="0"/>
    <x v="4"/>
    <x v="24"/>
    <x v="202"/>
    <n v="573"/>
    <n v="149"/>
    <n v="3231"/>
    <n v="879562"/>
    <n v="6498"/>
    <n v="29560"/>
    <n v="10887"/>
    <n v="19518"/>
    <n v="83000000"/>
  </r>
  <r>
    <s v="R05107"/>
    <x v="2"/>
    <x v="5"/>
    <x v="5"/>
    <x v="712"/>
    <n v="512"/>
    <n v="143"/>
    <n v="2873"/>
    <n v="880074"/>
    <n v="6641"/>
    <n v="32433"/>
    <n v="8192"/>
    <n v="18038"/>
    <n v="1380000000"/>
  </r>
  <r>
    <s v="R05108"/>
    <x v="2"/>
    <x v="9"/>
    <x v="25"/>
    <x v="81"/>
    <n v="4160"/>
    <n v="105"/>
    <n v="1617"/>
    <n v="884234"/>
    <n v="6746"/>
    <n v="34050"/>
    <n v="49920"/>
    <n v="17300"/>
    <n v="1380000000"/>
  </r>
  <r>
    <s v="R05109"/>
    <x v="1"/>
    <x v="1"/>
    <x v="1"/>
    <x v="471"/>
    <n v="1964"/>
    <n v="117"/>
    <n v="1185"/>
    <n v="886198"/>
    <n v="6863"/>
    <n v="35235"/>
    <n v="23568"/>
    <n v="10736"/>
    <n v="213000000"/>
  </r>
  <r>
    <s v="R05110"/>
    <x v="4"/>
    <x v="8"/>
    <x v="8"/>
    <x v="642"/>
    <n v="4051"/>
    <n v="75"/>
    <n v="1684"/>
    <n v="890249"/>
    <n v="6938"/>
    <n v="36919"/>
    <n v="40510"/>
    <n v="1050"/>
    <n v="331000000"/>
  </r>
  <r>
    <s v="R05111"/>
    <x v="2"/>
    <x v="2"/>
    <x v="29"/>
    <x v="313"/>
    <n v="2230"/>
    <n v="4"/>
    <n v="509"/>
    <n v="892479"/>
    <n v="6942"/>
    <n v="37428"/>
    <n v="20070"/>
    <n v="17598"/>
    <n v="1380000000"/>
  </r>
  <r>
    <s v="R05112"/>
    <x v="4"/>
    <x v="12"/>
    <x v="14"/>
    <x v="603"/>
    <n v="2283"/>
    <n v="25"/>
    <n v="694"/>
    <n v="894762"/>
    <n v="6967"/>
    <n v="38122"/>
    <n v="18264"/>
    <n v="1814"/>
    <n v="331000000"/>
  </r>
  <r>
    <s v="R05113"/>
    <x v="3"/>
    <x v="17"/>
    <x v="20"/>
    <x v="83"/>
    <n v="4984"/>
    <n v="76"/>
    <n v="3279"/>
    <n v="899746"/>
    <n v="7043"/>
    <n v="41401"/>
    <n v="89712"/>
    <n v="3299"/>
    <n v="68000000"/>
  </r>
  <r>
    <s v="R05114"/>
    <x v="3"/>
    <x v="6"/>
    <x v="22"/>
    <x v="375"/>
    <n v="611"/>
    <n v="151"/>
    <n v="4016"/>
    <n v="900357"/>
    <n v="7194"/>
    <n v="45417"/>
    <n v="6110"/>
    <n v="1081"/>
    <n v="68000000"/>
  </r>
  <r>
    <s v="R05115"/>
    <x v="4"/>
    <x v="8"/>
    <x v="8"/>
    <x v="719"/>
    <n v="437"/>
    <n v="66"/>
    <n v="2068"/>
    <n v="900794"/>
    <n v="7260"/>
    <n v="47485"/>
    <n v="7429"/>
    <n v="9004"/>
    <n v="331000000"/>
  </r>
  <r>
    <s v="R05116"/>
    <x v="1"/>
    <x v="1"/>
    <x v="1"/>
    <x v="662"/>
    <n v="1459"/>
    <n v="31"/>
    <n v="1246"/>
    <n v="902253"/>
    <n v="7291"/>
    <n v="48731"/>
    <n v="27721"/>
    <n v="4816"/>
    <n v="213000000"/>
  </r>
  <r>
    <s v="R05117"/>
    <x v="0"/>
    <x v="16"/>
    <x v="19"/>
    <x v="608"/>
    <n v="523"/>
    <n v="150"/>
    <n v="399"/>
    <n v="902776"/>
    <n v="7441"/>
    <n v="49130"/>
    <n v="4707"/>
    <n v="6797"/>
    <n v="83000000"/>
  </r>
  <r>
    <s v="R05118"/>
    <x v="4"/>
    <x v="8"/>
    <x v="34"/>
    <x v="48"/>
    <n v="3577"/>
    <n v="176"/>
    <n v="2607"/>
    <n v="906353"/>
    <n v="7617"/>
    <n v="51737"/>
    <n v="50078"/>
    <n v="6672"/>
    <n v="331000000"/>
  </r>
  <r>
    <s v="R05119"/>
    <x v="4"/>
    <x v="8"/>
    <x v="8"/>
    <x v="141"/>
    <n v="4895"/>
    <n v="118"/>
    <n v="4584"/>
    <n v="911248"/>
    <n v="7735"/>
    <n v="56321"/>
    <n v="93005"/>
    <n v="9116"/>
    <n v="331000000"/>
  </r>
  <r>
    <s v="R05120"/>
    <x v="4"/>
    <x v="12"/>
    <x v="17"/>
    <x v="147"/>
    <n v="3398"/>
    <n v="189"/>
    <n v="287"/>
    <n v="914646"/>
    <n v="7924"/>
    <n v="56608"/>
    <n v="64562"/>
    <n v="6895"/>
    <n v="331000000"/>
  </r>
  <r>
    <s v="R05121"/>
    <x v="4"/>
    <x v="12"/>
    <x v="14"/>
    <x v="277"/>
    <n v="2261"/>
    <n v="101"/>
    <n v="1403"/>
    <n v="916907"/>
    <n v="8025"/>
    <n v="58011"/>
    <n v="18088"/>
    <n v="16158"/>
    <n v="331000000"/>
  </r>
  <r>
    <s v="R05122"/>
    <x v="4"/>
    <x v="12"/>
    <x v="17"/>
    <x v="274"/>
    <n v="1023"/>
    <n v="108"/>
    <n v="4532"/>
    <n v="917930"/>
    <n v="8133"/>
    <n v="62543"/>
    <n v="10230"/>
    <n v="19553"/>
    <n v="331000000"/>
  </r>
  <r>
    <s v="R05123"/>
    <x v="1"/>
    <x v="15"/>
    <x v="30"/>
    <x v="670"/>
    <n v="1579"/>
    <n v="78"/>
    <n v="2177"/>
    <n v="919509"/>
    <n v="8211"/>
    <n v="64720"/>
    <n v="20527"/>
    <n v="18489"/>
    <n v="213000000"/>
  </r>
  <r>
    <s v="R05124"/>
    <x v="2"/>
    <x v="5"/>
    <x v="5"/>
    <x v="406"/>
    <n v="321"/>
    <n v="65"/>
    <n v="440"/>
    <n v="919830"/>
    <n v="8276"/>
    <n v="65160"/>
    <n v="4173"/>
    <n v="17754"/>
    <n v="1380000000"/>
  </r>
  <r>
    <s v="R05125"/>
    <x v="0"/>
    <x v="0"/>
    <x v="0"/>
    <x v="458"/>
    <n v="3126"/>
    <n v="138"/>
    <n v="4885"/>
    <n v="922956"/>
    <n v="8414"/>
    <n v="70045"/>
    <n v="37512"/>
    <n v="528"/>
    <n v="83000000"/>
  </r>
  <r>
    <s v="R05126"/>
    <x v="2"/>
    <x v="9"/>
    <x v="25"/>
    <x v="495"/>
    <n v="2831"/>
    <n v="79"/>
    <n v="1268"/>
    <n v="925787"/>
    <n v="8493"/>
    <n v="71313"/>
    <n v="39634"/>
    <n v="8823"/>
    <n v="1380000000"/>
  </r>
  <r>
    <s v="R05127"/>
    <x v="4"/>
    <x v="14"/>
    <x v="32"/>
    <x v="254"/>
    <n v="4275"/>
    <n v="145"/>
    <n v="2512"/>
    <n v="930062"/>
    <n v="8638"/>
    <n v="73825"/>
    <n v="21375"/>
    <n v="19153"/>
    <n v="331000000"/>
  </r>
  <r>
    <s v="R05128"/>
    <x v="2"/>
    <x v="7"/>
    <x v="7"/>
    <x v="373"/>
    <n v="2427"/>
    <n v="9"/>
    <n v="185"/>
    <n v="932489"/>
    <n v="8647"/>
    <n v="74010"/>
    <n v="31551"/>
    <n v="8404"/>
    <n v="1380000000"/>
  </r>
  <r>
    <s v="R05129"/>
    <x v="1"/>
    <x v="3"/>
    <x v="3"/>
    <x v="310"/>
    <n v="2980"/>
    <n v="76"/>
    <n v="4257"/>
    <n v="935469"/>
    <n v="8723"/>
    <n v="78267"/>
    <n v="26820"/>
    <n v="2195"/>
    <n v="213000000"/>
  </r>
  <r>
    <s v="R05130"/>
    <x v="3"/>
    <x v="11"/>
    <x v="33"/>
    <x v="586"/>
    <n v="3757"/>
    <n v="59"/>
    <n v="3270"/>
    <n v="939226"/>
    <n v="8782"/>
    <n v="81537"/>
    <n v="56355"/>
    <n v="17503"/>
    <n v="68000000"/>
  </r>
  <r>
    <s v="R05131"/>
    <x v="2"/>
    <x v="5"/>
    <x v="13"/>
    <x v="604"/>
    <n v="449"/>
    <n v="7"/>
    <n v="2448"/>
    <n v="939675"/>
    <n v="8789"/>
    <n v="83985"/>
    <n v="3143"/>
    <n v="4144"/>
    <n v="1380000000"/>
  </r>
  <r>
    <s v="R05132"/>
    <x v="0"/>
    <x v="16"/>
    <x v="19"/>
    <x v="387"/>
    <n v="1284"/>
    <n v="198"/>
    <n v="3543"/>
    <n v="940959"/>
    <n v="8987"/>
    <n v="87528"/>
    <n v="15408"/>
    <n v="19677"/>
    <n v="83000000"/>
  </r>
  <r>
    <s v="R05133"/>
    <x v="1"/>
    <x v="3"/>
    <x v="3"/>
    <x v="372"/>
    <n v="3518"/>
    <n v="47"/>
    <n v="1479"/>
    <n v="944477"/>
    <n v="9034"/>
    <n v="89007"/>
    <n v="42216"/>
    <n v="17177"/>
    <n v="213000000"/>
  </r>
  <r>
    <s v="R05134"/>
    <x v="3"/>
    <x v="17"/>
    <x v="20"/>
    <x v="273"/>
    <n v="1660"/>
    <n v="80"/>
    <n v="4886"/>
    <n v="946137"/>
    <n v="9114"/>
    <n v="93893"/>
    <n v="21580"/>
    <n v="4600"/>
    <n v="68000000"/>
  </r>
  <r>
    <s v="R05135"/>
    <x v="1"/>
    <x v="18"/>
    <x v="27"/>
    <x v="586"/>
    <n v="903"/>
    <n v="40"/>
    <n v="3062"/>
    <n v="947040"/>
    <n v="9154"/>
    <n v="96955"/>
    <n v="5418"/>
    <n v="2866"/>
    <n v="213000000"/>
  </r>
  <r>
    <s v="R05136"/>
    <x v="4"/>
    <x v="8"/>
    <x v="34"/>
    <x v="515"/>
    <n v="1177"/>
    <n v="122"/>
    <n v="4640"/>
    <n v="948217"/>
    <n v="9276"/>
    <n v="101595"/>
    <n v="16478"/>
    <n v="679"/>
    <n v="331000000"/>
  </r>
  <r>
    <s v="R05137"/>
    <x v="3"/>
    <x v="17"/>
    <x v="20"/>
    <x v="311"/>
    <n v="329"/>
    <n v="7"/>
    <n v="2460"/>
    <n v="948546"/>
    <n v="9283"/>
    <n v="104055"/>
    <n v="2632"/>
    <n v="10985"/>
    <n v="68000000"/>
  </r>
  <r>
    <s v="R05138"/>
    <x v="0"/>
    <x v="0"/>
    <x v="0"/>
    <x v="478"/>
    <n v="636"/>
    <n v="92"/>
    <n v="2578"/>
    <n v="949182"/>
    <n v="9375"/>
    <n v="106633"/>
    <n v="8904"/>
    <n v="15342"/>
    <n v="83000000"/>
  </r>
  <r>
    <s v="R05139"/>
    <x v="3"/>
    <x v="10"/>
    <x v="11"/>
    <x v="143"/>
    <n v="1889"/>
    <n v="164"/>
    <n v="1144"/>
    <n v="951071"/>
    <n v="9539"/>
    <n v="107777"/>
    <n v="11334"/>
    <n v="17586"/>
    <n v="68000000"/>
  </r>
  <r>
    <s v="R05140"/>
    <x v="0"/>
    <x v="16"/>
    <x v="19"/>
    <x v="426"/>
    <n v="1867"/>
    <n v="90"/>
    <n v="4164"/>
    <n v="952938"/>
    <n v="9629"/>
    <n v="111941"/>
    <n v="31739"/>
    <n v="8248"/>
    <n v="83000000"/>
  </r>
  <r>
    <s v="R05141"/>
    <x v="4"/>
    <x v="13"/>
    <x v="21"/>
    <x v="174"/>
    <n v="2515"/>
    <n v="164"/>
    <n v="634"/>
    <n v="955453"/>
    <n v="9793"/>
    <n v="112575"/>
    <n v="42755"/>
    <n v="10735"/>
    <n v="331000000"/>
  </r>
  <r>
    <s v="R05142"/>
    <x v="0"/>
    <x v="16"/>
    <x v="19"/>
    <x v="570"/>
    <n v="412"/>
    <n v="63"/>
    <n v="1303"/>
    <n v="955865"/>
    <n v="9856"/>
    <n v="113878"/>
    <n v="4120"/>
    <n v="583"/>
    <n v="83000000"/>
  </r>
  <r>
    <s v="R05143"/>
    <x v="1"/>
    <x v="15"/>
    <x v="18"/>
    <x v="153"/>
    <n v="3833"/>
    <n v="186"/>
    <n v="4661"/>
    <n v="959698"/>
    <n v="10042"/>
    <n v="118539"/>
    <n v="19165"/>
    <n v="3262"/>
    <n v="213000000"/>
  </r>
  <r>
    <s v="R05144"/>
    <x v="2"/>
    <x v="2"/>
    <x v="2"/>
    <x v="5"/>
    <n v="2415"/>
    <n v="126"/>
    <n v="532"/>
    <n v="962113"/>
    <n v="10168"/>
    <n v="119071"/>
    <n v="43470"/>
    <n v="10123"/>
    <n v="1380000000"/>
  </r>
  <r>
    <s v="R05145"/>
    <x v="1"/>
    <x v="15"/>
    <x v="30"/>
    <x v="320"/>
    <n v="2586"/>
    <n v="87"/>
    <n v="1881"/>
    <n v="964699"/>
    <n v="10255"/>
    <n v="120952"/>
    <n v="36204"/>
    <n v="5230"/>
    <n v="213000000"/>
  </r>
  <r>
    <s v="R05146"/>
    <x v="1"/>
    <x v="15"/>
    <x v="18"/>
    <x v="65"/>
    <n v="1564"/>
    <n v="44"/>
    <n v="2697"/>
    <n v="966263"/>
    <n v="10299"/>
    <n v="123649"/>
    <n v="10948"/>
    <n v="15706"/>
    <n v="213000000"/>
  </r>
  <r>
    <s v="R05147"/>
    <x v="3"/>
    <x v="11"/>
    <x v="33"/>
    <x v="622"/>
    <n v="4610"/>
    <n v="143"/>
    <n v="4649"/>
    <n v="970873"/>
    <n v="10442"/>
    <n v="128298"/>
    <n v="27660"/>
    <n v="2610"/>
    <n v="68000000"/>
  </r>
  <r>
    <s v="R05148"/>
    <x v="4"/>
    <x v="8"/>
    <x v="8"/>
    <x v="34"/>
    <n v="480"/>
    <n v="25"/>
    <n v="952"/>
    <n v="971353"/>
    <n v="10467"/>
    <n v="129250"/>
    <n v="5280"/>
    <n v="10989"/>
    <n v="331000000"/>
  </r>
  <r>
    <s v="R05149"/>
    <x v="2"/>
    <x v="5"/>
    <x v="13"/>
    <x v="576"/>
    <n v="2275"/>
    <n v="158"/>
    <n v="2805"/>
    <n v="973628"/>
    <n v="10625"/>
    <n v="132055"/>
    <n v="27300"/>
    <n v="9098"/>
    <n v="1380000000"/>
  </r>
  <r>
    <s v="R05150"/>
    <x v="0"/>
    <x v="19"/>
    <x v="36"/>
    <x v="533"/>
    <n v="3840"/>
    <n v="154"/>
    <n v="569"/>
    <n v="977468"/>
    <n v="10779"/>
    <n v="132624"/>
    <n v="23040"/>
    <n v="3205"/>
    <n v="83000000"/>
  </r>
  <r>
    <s v="R05151"/>
    <x v="3"/>
    <x v="10"/>
    <x v="11"/>
    <x v="170"/>
    <n v="3311"/>
    <n v="170"/>
    <n v="4523"/>
    <n v="980779"/>
    <n v="10949"/>
    <n v="137147"/>
    <n v="43043"/>
    <n v="10123"/>
    <n v="68000000"/>
  </r>
  <r>
    <s v="R05152"/>
    <x v="4"/>
    <x v="8"/>
    <x v="8"/>
    <x v="612"/>
    <n v="2882"/>
    <n v="14"/>
    <n v="2822"/>
    <n v="983661"/>
    <n v="10963"/>
    <n v="139969"/>
    <n v="43230"/>
    <n v="2001"/>
    <n v="331000000"/>
  </r>
  <r>
    <s v="R05153"/>
    <x v="2"/>
    <x v="7"/>
    <x v="7"/>
    <x v="691"/>
    <n v="3743"/>
    <n v="57"/>
    <n v="3215"/>
    <n v="987404"/>
    <n v="11020"/>
    <n v="143184"/>
    <n v="18715"/>
    <n v="1304"/>
    <n v="1380000000"/>
  </r>
  <r>
    <s v="R05154"/>
    <x v="1"/>
    <x v="15"/>
    <x v="18"/>
    <x v="331"/>
    <n v="2519"/>
    <n v="176"/>
    <n v="979"/>
    <n v="989923"/>
    <n v="11196"/>
    <n v="144163"/>
    <n v="15114"/>
    <n v="5345"/>
    <n v="213000000"/>
  </r>
  <r>
    <s v="R05155"/>
    <x v="4"/>
    <x v="8"/>
    <x v="8"/>
    <x v="85"/>
    <n v="4613"/>
    <n v="78"/>
    <n v="4130"/>
    <n v="994536"/>
    <n v="11274"/>
    <n v="148293"/>
    <n v="32291"/>
    <n v="8121"/>
    <n v="331000000"/>
  </r>
  <r>
    <s v="R05156"/>
    <x v="4"/>
    <x v="13"/>
    <x v="15"/>
    <x v="138"/>
    <n v="4400"/>
    <n v="24"/>
    <n v="3541"/>
    <n v="998936"/>
    <n v="11298"/>
    <n v="151834"/>
    <n v="26400"/>
    <n v="2639"/>
    <n v="331000000"/>
  </r>
  <r>
    <s v="R05157"/>
    <x v="4"/>
    <x v="8"/>
    <x v="34"/>
    <x v="524"/>
    <n v="654"/>
    <n v="67"/>
    <n v="2573"/>
    <n v="999590"/>
    <n v="11365"/>
    <n v="154407"/>
    <n v="11772"/>
    <n v="11555"/>
    <n v="331000000"/>
  </r>
  <r>
    <s v="R05158"/>
    <x v="1"/>
    <x v="3"/>
    <x v="3"/>
    <x v="565"/>
    <n v="1977"/>
    <n v="35"/>
    <n v="3386"/>
    <n v="1567"/>
    <n v="11400"/>
    <n v="157793"/>
    <n v="9885"/>
    <n v="3092"/>
    <n v="213000000"/>
  </r>
  <r>
    <s v="R05159"/>
    <x v="0"/>
    <x v="16"/>
    <x v="19"/>
    <x v="215"/>
    <n v="180"/>
    <n v="116"/>
    <n v="3555"/>
    <n v="1747"/>
    <n v="11516"/>
    <n v="161348"/>
    <n v="2160"/>
    <n v="1595"/>
    <n v="83000000"/>
  </r>
  <r>
    <s v="R05160"/>
    <x v="3"/>
    <x v="6"/>
    <x v="6"/>
    <x v="41"/>
    <n v="4125"/>
    <n v="79"/>
    <n v="2877"/>
    <n v="5872"/>
    <n v="11595"/>
    <n v="164225"/>
    <n v="78375"/>
    <n v="4969"/>
    <n v="68000000"/>
  </r>
  <r>
    <s v="R05161"/>
    <x v="0"/>
    <x v="19"/>
    <x v="36"/>
    <x v="9"/>
    <n v="3019"/>
    <n v="174"/>
    <n v="1737"/>
    <n v="8891"/>
    <n v="11769"/>
    <n v="165962"/>
    <n v="15095"/>
    <n v="8945"/>
    <n v="83000000"/>
  </r>
  <r>
    <s v="R05162"/>
    <x v="2"/>
    <x v="7"/>
    <x v="7"/>
    <x v="159"/>
    <n v="764"/>
    <n v="58"/>
    <n v="2423"/>
    <n v="9655"/>
    <n v="11827"/>
    <n v="168385"/>
    <n v="6876"/>
    <n v="8637"/>
    <n v="1380000000"/>
  </r>
  <r>
    <s v="R05163"/>
    <x v="3"/>
    <x v="6"/>
    <x v="22"/>
    <x v="290"/>
    <n v="4135"/>
    <n v="179"/>
    <n v="2881"/>
    <n v="13790"/>
    <n v="12006"/>
    <n v="171266"/>
    <n v="62025"/>
    <n v="14714"/>
    <n v="68000000"/>
  </r>
  <r>
    <s v="R05164"/>
    <x v="2"/>
    <x v="2"/>
    <x v="29"/>
    <x v="112"/>
    <n v="2366"/>
    <n v="39"/>
    <n v="2703"/>
    <n v="16156"/>
    <n v="12045"/>
    <n v="173969"/>
    <n v="40222"/>
    <n v="4490"/>
    <n v="1380000000"/>
  </r>
  <r>
    <s v="R05165"/>
    <x v="1"/>
    <x v="18"/>
    <x v="23"/>
    <x v="339"/>
    <n v="3298"/>
    <n v="170"/>
    <n v="2535"/>
    <n v="19454"/>
    <n v="12215"/>
    <n v="176504"/>
    <n v="32980"/>
    <n v="3661"/>
    <n v="213000000"/>
  </r>
  <r>
    <s v="R05166"/>
    <x v="0"/>
    <x v="0"/>
    <x v="0"/>
    <x v="413"/>
    <n v="2779"/>
    <n v="116"/>
    <n v="3567"/>
    <n v="22233"/>
    <n v="12331"/>
    <n v="180071"/>
    <n v="30569"/>
    <n v="5475"/>
    <n v="83000000"/>
  </r>
  <r>
    <s v="R05167"/>
    <x v="4"/>
    <x v="14"/>
    <x v="32"/>
    <x v="594"/>
    <n v="4987"/>
    <n v="183"/>
    <n v="2400"/>
    <n v="27220"/>
    <n v="12514"/>
    <n v="182471"/>
    <n v="34909"/>
    <n v="642"/>
    <n v="331000000"/>
  </r>
  <r>
    <s v="R05168"/>
    <x v="3"/>
    <x v="17"/>
    <x v="20"/>
    <x v="718"/>
    <n v="2371"/>
    <n v="80"/>
    <n v="4449"/>
    <n v="29591"/>
    <n v="12594"/>
    <n v="186920"/>
    <n v="37936"/>
    <n v="18026"/>
    <n v="68000000"/>
  </r>
  <r>
    <s v="R05169"/>
    <x v="4"/>
    <x v="8"/>
    <x v="8"/>
    <x v="54"/>
    <n v="3390"/>
    <n v="130"/>
    <n v="3955"/>
    <n v="32981"/>
    <n v="12724"/>
    <n v="190875"/>
    <n v="64410"/>
    <n v="13764"/>
    <n v="331000000"/>
  </r>
  <r>
    <s v="R05170"/>
    <x v="2"/>
    <x v="2"/>
    <x v="2"/>
    <x v="289"/>
    <n v="1782"/>
    <n v="70"/>
    <n v="3552"/>
    <n v="34763"/>
    <n v="12794"/>
    <n v="194427"/>
    <n v="26730"/>
    <n v="12993"/>
    <n v="1380000000"/>
  </r>
  <r>
    <s v="R05171"/>
    <x v="4"/>
    <x v="14"/>
    <x v="32"/>
    <x v="382"/>
    <n v="4780"/>
    <n v="139"/>
    <n v="978"/>
    <n v="39543"/>
    <n v="12933"/>
    <n v="195405"/>
    <n v="90820"/>
    <n v="11581"/>
    <n v="331000000"/>
  </r>
  <r>
    <s v="R05172"/>
    <x v="4"/>
    <x v="12"/>
    <x v="14"/>
    <x v="172"/>
    <n v="1064"/>
    <n v="192"/>
    <n v="402"/>
    <n v="40607"/>
    <n v="13125"/>
    <n v="195807"/>
    <n v="11704"/>
    <n v="17452"/>
    <n v="331000000"/>
  </r>
  <r>
    <s v="R05173"/>
    <x v="1"/>
    <x v="15"/>
    <x v="30"/>
    <x v="349"/>
    <n v="2456"/>
    <n v="170"/>
    <n v="2804"/>
    <n v="43063"/>
    <n v="13295"/>
    <n v="198611"/>
    <n v="29472"/>
    <n v="10296"/>
    <n v="213000000"/>
  </r>
  <r>
    <s v="R05174"/>
    <x v="1"/>
    <x v="3"/>
    <x v="3"/>
    <x v="471"/>
    <n v="1346"/>
    <n v="100"/>
    <n v="1514"/>
    <n v="44409"/>
    <n v="13395"/>
    <n v="200125"/>
    <n v="18844"/>
    <n v="4481"/>
    <n v="213000000"/>
  </r>
  <r>
    <s v="R05175"/>
    <x v="0"/>
    <x v="4"/>
    <x v="4"/>
    <x v="164"/>
    <n v="2227"/>
    <n v="69"/>
    <n v="1547"/>
    <n v="46636"/>
    <n v="13464"/>
    <n v="201672"/>
    <n v="15589"/>
    <n v="5906"/>
    <n v="83000000"/>
  </r>
  <r>
    <s v="R05176"/>
    <x v="2"/>
    <x v="2"/>
    <x v="29"/>
    <x v="726"/>
    <n v="1182"/>
    <n v="173"/>
    <n v="393"/>
    <n v="47818"/>
    <n v="13637"/>
    <n v="202065"/>
    <n v="10638"/>
    <n v="13628"/>
    <n v="1380000000"/>
  </r>
  <r>
    <s v="R05177"/>
    <x v="1"/>
    <x v="3"/>
    <x v="3"/>
    <x v="57"/>
    <n v="4132"/>
    <n v="187"/>
    <n v="2630"/>
    <n v="51950"/>
    <n v="13824"/>
    <n v="204695"/>
    <n v="20660"/>
    <n v="2564"/>
    <n v="213000000"/>
  </r>
  <r>
    <s v="R05178"/>
    <x v="1"/>
    <x v="3"/>
    <x v="31"/>
    <x v="419"/>
    <n v="2453"/>
    <n v="188"/>
    <n v="103"/>
    <n v="54403"/>
    <n v="14012"/>
    <n v="204798"/>
    <n v="31889"/>
    <n v="16025"/>
    <n v="213000000"/>
  </r>
  <r>
    <s v="R05179"/>
    <x v="0"/>
    <x v="16"/>
    <x v="19"/>
    <x v="616"/>
    <n v="538"/>
    <n v="176"/>
    <n v="1743"/>
    <n v="54941"/>
    <n v="14188"/>
    <n v="206541"/>
    <n v="6456"/>
    <n v="18338"/>
    <n v="83000000"/>
  </r>
  <r>
    <s v="R05180"/>
    <x v="3"/>
    <x v="17"/>
    <x v="20"/>
    <x v="469"/>
    <n v="2423"/>
    <n v="24"/>
    <n v="421"/>
    <n v="57364"/>
    <n v="14212"/>
    <n v="206962"/>
    <n v="16961"/>
    <n v="3090"/>
    <n v="68000000"/>
  </r>
  <r>
    <s v="R05181"/>
    <x v="0"/>
    <x v="16"/>
    <x v="19"/>
    <x v="84"/>
    <n v="2303"/>
    <n v="88"/>
    <n v="4713"/>
    <n v="59667"/>
    <n v="14300"/>
    <n v="211675"/>
    <n v="18424"/>
    <n v="9246"/>
    <n v="83000000"/>
  </r>
  <r>
    <s v="R05182"/>
    <x v="4"/>
    <x v="14"/>
    <x v="16"/>
    <x v="380"/>
    <n v="248"/>
    <n v="130"/>
    <n v="3177"/>
    <n v="59915"/>
    <n v="14430"/>
    <n v="214852"/>
    <n v="1240"/>
    <n v="1514"/>
    <n v="331000000"/>
  </r>
  <r>
    <s v="R05183"/>
    <x v="4"/>
    <x v="12"/>
    <x v="14"/>
    <x v="528"/>
    <n v="4788"/>
    <n v="195"/>
    <n v="3776"/>
    <n v="64703"/>
    <n v="14625"/>
    <n v="218628"/>
    <n v="86184"/>
    <n v="13227"/>
    <n v="331000000"/>
  </r>
  <r>
    <s v="R05184"/>
    <x v="1"/>
    <x v="18"/>
    <x v="27"/>
    <x v="254"/>
    <n v="1040"/>
    <n v="62"/>
    <n v="4390"/>
    <n v="65743"/>
    <n v="14687"/>
    <n v="223018"/>
    <n v="5200"/>
    <n v="16018"/>
    <n v="213000000"/>
  </r>
  <r>
    <s v="R05185"/>
    <x v="1"/>
    <x v="15"/>
    <x v="30"/>
    <x v="319"/>
    <n v="1391"/>
    <n v="29"/>
    <n v="275"/>
    <n v="67134"/>
    <n v="14716"/>
    <n v="223293"/>
    <n v="26429"/>
    <n v="7017"/>
    <n v="213000000"/>
  </r>
  <r>
    <s v="R05186"/>
    <x v="0"/>
    <x v="16"/>
    <x v="19"/>
    <x v="4"/>
    <n v="2172"/>
    <n v="92"/>
    <n v="193"/>
    <n v="69306"/>
    <n v="14808"/>
    <n v="223486"/>
    <n v="39096"/>
    <n v="18256"/>
    <n v="83000000"/>
  </r>
  <r>
    <s v="R05187"/>
    <x v="0"/>
    <x v="0"/>
    <x v="0"/>
    <x v="484"/>
    <n v="1335"/>
    <n v="131"/>
    <n v="4406"/>
    <n v="70641"/>
    <n v="14939"/>
    <n v="227892"/>
    <n v="13350"/>
    <n v="8610"/>
    <n v="83000000"/>
  </r>
  <r>
    <s v="R05188"/>
    <x v="2"/>
    <x v="5"/>
    <x v="5"/>
    <x v="38"/>
    <n v="2259"/>
    <n v="77"/>
    <n v="4715"/>
    <n v="72900"/>
    <n v="15016"/>
    <n v="232607"/>
    <n v="22590"/>
    <n v="16217"/>
    <n v="1380000000"/>
  </r>
  <r>
    <s v="R05189"/>
    <x v="4"/>
    <x v="8"/>
    <x v="8"/>
    <x v="176"/>
    <n v="499"/>
    <n v="84"/>
    <n v="1126"/>
    <n v="73399"/>
    <n v="15100"/>
    <n v="233733"/>
    <n v="6487"/>
    <n v="5492"/>
    <n v="331000000"/>
  </r>
  <r>
    <s v="R05190"/>
    <x v="0"/>
    <x v="4"/>
    <x v="4"/>
    <x v="286"/>
    <n v="810"/>
    <n v="70"/>
    <n v="4018"/>
    <n v="74209"/>
    <n v="15170"/>
    <n v="237751"/>
    <n v="12960"/>
    <n v="19068"/>
    <n v="83000000"/>
  </r>
  <r>
    <s v="R05191"/>
    <x v="3"/>
    <x v="6"/>
    <x v="6"/>
    <x v="3"/>
    <n v="4984"/>
    <n v="148"/>
    <n v="249"/>
    <n v="79193"/>
    <n v="15318"/>
    <n v="238000"/>
    <n v="44856"/>
    <n v="15687"/>
    <n v="68000000"/>
  </r>
  <r>
    <s v="R05192"/>
    <x v="2"/>
    <x v="7"/>
    <x v="7"/>
    <x v="695"/>
    <n v="3713"/>
    <n v="70"/>
    <n v="3467"/>
    <n v="82906"/>
    <n v="15388"/>
    <n v="241467"/>
    <n v="25991"/>
    <n v="7015"/>
    <n v="1380000000"/>
  </r>
  <r>
    <s v="R05193"/>
    <x v="0"/>
    <x v="16"/>
    <x v="19"/>
    <x v="389"/>
    <n v="3704"/>
    <n v="128"/>
    <n v="2829"/>
    <n v="86610"/>
    <n v="15516"/>
    <n v="244296"/>
    <n v="37040"/>
    <n v="14872"/>
    <n v="83000000"/>
  </r>
  <r>
    <s v="R05194"/>
    <x v="1"/>
    <x v="18"/>
    <x v="27"/>
    <x v="81"/>
    <n v="1210"/>
    <n v="187"/>
    <n v="4391"/>
    <n v="87820"/>
    <n v="15703"/>
    <n v="248687"/>
    <n v="14520"/>
    <n v="15084"/>
    <n v="213000000"/>
  </r>
  <r>
    <s v="R05195"/>
    <x v="0"/>
    <x v="16"/>
    <x v="19"/>
    <x v="100"/>
    <n v="3745"/>
    <n v="33"/>
    <n v="237"/>
    <n v="91565"/>
    <n v="15736"/>
    <n v="248924"/>
    <n v="59920"/>
    <n v="19157"/>
    <n v="83000000"/>
  </r>
  <r>
    <s v="R05196"/>
    <x v="1"/>
    <x v="18"/>
    <x v="27"/>
    <x v="7"/>
    <n v="1986"/>
    <n v="86"/>
    <n v="3720"/>
    <n v="93551"/>
    <n v="15822"/>
    <n v="252644"/>
    <n v="37734"/>
    <n v="5772"/>
    <n v="213000000"/>
  </r>
  <r>
    <s v="R05197"/>
    <x v="1"/>
    <x v="1"/>
    <x v="1"/>
    <x v="559"/>
    <n v="1491"/>
    <n v="130"/>
    <n v="4009"/>
    <n v="95042"/>
    <n v="15952"/>
    <n v="256653"/>
    <n v="16401"/>
    <n v="1321"/>
    <n v="213000000"/>
  </r>
  <r>
    <s v="R05198"/>
    <x v="4"/>
    <x v="14"/>
    <x v="32"/>
    <x v="373"/>
    <n v="4270"/>
    <n v="17"/>
    <n v="4905"/>
    <n v="99312"/>
    <n v="15969"/>
    <n v="261558"/>
    <n v="64050"/>
    <n v="19598"/>
    <n v="331000000"/>
  </r>
  <r>
    <s v="R05199"/>
    <x v="4"/>
    <x v="13"/>
    <x v="15"/>
    <x v="254"/>
    <n v="3048"/>
    <n v="42"/>
    <n v="2336"/>
    <n v="102360"/>
    <n v="16011"/>
    <n v="263894"/>
    <n v="42672"/>
    <n v="11798"/>
    <n v="331000000"/>
  </r>
  <r>
    <s v="R05200"/>
    <x v="0"/>
    <x v="0"/>
    <x v="0"/>
    <x v="185"/>
    <n v="4919"/>
    <n v="75"/>
    <n v="2584"/>
    <n v="107279"/>
    <n v="16086"/>
    <n v="266478"/>
    <n v="88542"/>
    <n v="16155"/>
    <n v="83000000"/>
  </r>
  <r>
    <s v="R05201"/>
    <x v="0"/>
    <x v="0"/>
    <x v="0"/>
    <x v="151"/>
    <n v="2934"/>
    <n v="77"/>
    <n v="1765"/>
    <n v="110213"/>
    <n v="16163"/>
    <n v="268243"/>
    <n v="20538"/>
    <n v="18762"/>
    <n v="83000000"/>
  </r>
  <r>
    <s v="R05202"/>
    <x v="3"/>
    <x v="10"/>
    <x v="11"/>
    <x v="83"/>
    <n v="4364"/>
    <n v="40"/>
    <n v="3917"/>
    <n v="114577"/>
    <n v="16203"/>
    <n v="272160"/>
    <n v="78552"/>
    <n v="5291"/>
    <n v="68000000"/>
  </r>
  <r>
    <s v="R05203"/>
    <x v="2"/>
    <x v="2"/>
    <x v="2"/>
    <x v="577"/>
    <n v="1817"/>
    <n v="105"/>
    <n v="4616"/>
    <n v="116394"/>
    <n v="16308"/>
    <n v="276776"/>
    <n v="9085"/>
    <n v="9677"/>
    <n v="1380000000"/>
  </r>
  <r>
    <s v="R05204"/>
    <x v="2"/>
    <x v="2"/>
    <x v="2"/>
    <x v="116"/>
    <n v="4319"/>
    <n v="108"/>
    <n v="1142"/>
    <n v="120713"/>
    <n v="16416"/>
    <n v="277918"/>
    <n v="34552"/>
    <n v="4386"/>
    <n v="1380000000"/>
  </r>
  <r>
    <s v="R05205"/>
    <x v="0"/>
    <x v="16"/>
    <x v="19"/>
    <x v="639"/>
    <n v="1275"/>
    <n v="23"/>
    <n v="2166"/>
    <n v="121988"/>
    <n v="16439"/>
    <n v="280084"/>
    <n v="12750"/>
    <n v="4330"/>
    <n v="83000000"/>
  </r>
  <r>
    <s v="R05206"/>
    <x v="4"/>
    <x v="8"/>
    <x v="34"/>
    <x v="66"/>
    <n v="3022"/>
    <n v="23"/>
    <n v="1114"/>
    <n v="125010"/>
    <n v="16462"/>
    <n v="281198"/>
    <n v="24176"/>
    <n v="13730"/>
    <n v="331000000"/>
  </r>
  <r>
    <s v="R05207"/>
    <x v="3"/>
    <x v="17"/>
    <x v="28"/>
    <x v="297"/>
    <n v="2877"/>
    <n v="2"/>
    <n v="2219"/>
    <n v="127887"/>
    <n v="16464"/>
    <n v="283417"/>
    <n v="25893"/>
    <n v="12593"/>
    <n v="68000000"/>
  </r>
  <r>
    <s v="R05208"/>
    <x v="2"/>
    <x v="9"/>
    <x v="25"/>
    <x v="673"/>
    <n v="4014"/>
    <n v="186"/>
    <n v="4818"/>
    <n v="131901"/>
    <n v="16650"/>
    <n v="288235"/>
    <n v="56196"/>
    <n v="4182"/>
    <n v="1380000000"/>
  </r>
  <r>
    <s v="R05209"/>
    <x v="0"/>
    <x v="16"/>
    <x v="19"/>
    <x v="90"/>
    <n v="4087"/>
    <n v="185"/>
    <n v="1139"/>
    <n v="135988"/>
    <n v="16835"/>
    <n v="289374"/>
    <n v="44957"/>
    <n v="5452"/>
    <n v="83000000"/>
  </r>
  <r>
    <s v="R05210"/>
    <x v="4"/>
    <x v="12"/>
    <x v="14"/>
    <x v="24"/>
    <n v="1147"/>
    <n v="72"/>
    <n v="4662"/>
    <n v="137135"/>
    <n v="16907"/>
    <n v="294036"/>
    <n v="21793"/>
    <n v="709"/>
    <n v="331000000"/>
  </r>
  <r>
    <s v="R05211"/>
    <x v="4"/>
    <x v="13"/>
    <x v="21"/>
    <x v="101"/>
    <n v="237"/>
    <n v="23"/>
    <n v="4571"/>
    <n v="137372"/>
    <n v="16930"/>
    <n v="298607"/>
    <n v="2133"/>
    <n v="17116"/>
    <n v="331000000"/>
  </r>
  <r>
    <s v="R05212"/>
    <x v="4"/>
    <x v="13"/>
    <x v="21"/>
    <x v="556"/>
    <n v="2122"/>
    <n v="193"/>
    <n v="3516"/>
    <n v="139494"/>
    <n v="17123"/>
    <n v="302123"/>
    <n v="19098"/>
    <n v="11406"/>
    <n v="331000000"/>
  </r>
  <r>
    <s v="R05213"/>
    <x v="1"/>
    <x v="15"/>
    <x v="18"/>
    <x v="171"/>
    <n v="4595"/>
    <n v="118"/>
    <n v="1976"/>
    <n v="144089"/>
    <n v="17241"/>
    <n v="304099"/>
    <n v="27570"/>
    <n v="15419"/>
    <n v="213000000"/>
  </r>
  <r>
    <s v="R05214"/>
    <x v="4"/>
    <x v="12"/>
    <x v="14"/>
    <x v="234"/>
    <n v="1545"/>
    <n v="39"/>
    <n v="1596"/>
    <n v="145634"/>
    <n v="17280"/>
    <n v="305695"/>
    <n v="7725"/>
    <n v="18208"/>
    <n v="331000000"/>
  </r>
  <r>
    <s v="R05215"/>
    <x v="0"/>
    <x v="4"/>
    <x v="4"/>
    <x v="564"/>
    <n v="3983"/>
    <n v="70"/>
    <n v="1145"/>
    <n v="149617"/>
    <n v="17350"/>
    <n v="306840"/>
    <n v="31864"/>
    <n v="10151"/>
    <n v="83000000"/>
  </r>
  <r>
    <s v="R05216"/>
    <x v="3"/>
    <x v="10"/>
    <x v="11"/>
    <x v="100"/>
    <n v="4363"/>
    <n v="136"/>
    <n v="1627"/>
    <n v="153980"/>
    <n v="17486"/>
    <n v="308467"/>
    <n v="65445"/>
    <n v="4512"/>
    <n v="68000000"/>
  </r>
  <r>
    <s v="R05217"/>
    <x v="0"/>
    <x v="0"/>
    <x v="0"/>
    <x v="423"/>
    <n v="986"/>
    <n v="108"/>
    <n v="1858"/>
    <n v="154966"/>
    <n v="17594"/>
    <n v="310325"/>
    <n v="13804"/>
    <n v="11416"/>
    <n v="83000000"/>
  </r>
  <r>
    <s v="R05218"/>
    <x v="4"/>
    <x v="13"/>
    <x v="21"/>
    <x v="358"/>
    <n v="1623"/>
    <n v="102"/>
    <n v="1245"/>
    <n v="156589"/>
    <n v="17696"/>
    <n v="311570"/>
    <n v="27591"/>
    <n v="13565"/>
    <n v="331000000"/>
  </r>
  <r>
    <s v="R05219"/>
    <x v="3"/>
    <x v="11"/>
    <x v="33"/>
    <x v="442"/>
    <n v="3121"/>
    <n v="187"/>
    <n v="1482"/>
    <n v="159710"/>
    <n v="17883"/>
    <n v="313052"/>
    <n v="37452"/>
    <n v="13239"/>
    <n v="68000000"/>
  </r>
  <r>
    <s v="R05220"/>
    <x v="2"/>
    <x v="5"/>
    <x v="5"/>
    <x v="99"/>
    <n v="3726"/>
    <n v="166"/>
    <n v="1521"/>
    <n v="163436"/>
    <n v="18049"/>
    <n v="314573"/>
    <n v="70794"/>
    <n v="3096"/>
    <n v="1380000000"/>
  </r>
  <r>
    <s v="R05221"/>
    <x v="2"/>
    <x v="9"/>
    <x v="25"/>
    <x v="233"/>
    <n v="3901"/>
    <n v="32"/>
    <n v="369"/>
    <n v="167337"/>
    <n v="18081"/>
    <n v="314942"/>
    <n v="27307"/>
    <n v="19698"/>
    <n v="1380000000"/>
  </r>
  <r>
    <s v="R05222"/>
    <x v="0"/>
    <x v="4"/>
    <x v="4"/>
    <x v="432"/>
    <n v="722"/>
    <n v="161"/>
    <n v="4855"/>
    <n v="168059"/>
    <n v="18242"/>
    <n v="319797"/>
    <n v="7220"/>
    <n v="13927"/>
    <n v="83000000"/>
  </r>
  <r>
    <s v="R05223"/>
    <x v="3"/>
    <x v="11"/>
    <x v="33"/>
    <x v="373"/>
    <n v="1095"/>
    <n v="61"/>
    <n v="3192"/>
    <n v="169154"/>
    <n v="18303"/>
    <n v="322989"/>
    <n v="15330"/>
    <n v="8643"/>
    <n v="68000000"/>
  </r>
  <r>
    <s v="R05224"/>
    <x v="0"/>
    <x v="4"/>
    <x v="24"/>
    <x v="520"/>
    <n v="3827"/>
    <n v="84"/>
    <n v="3232"/>
    <n v="172981"/>
    <n v="18387"/>
    <n v="326221"/>
    <n v="68886"/>
    <n v="17485"/>
    <n v="83000000"/>
  </r>
  <r>
    <s v="R05225"/>
    <x v="3"/>
    <x v="10"/>
    <x v="11"/>
    <x v="204"/>
    <n v="4285"/>
    <n v="60"/>
    <n v="1785"/>
    <n v="177266"/>
    <n v="18447"/>
    <n v="328006"/>
    <n v="25710"/>
    <n v="19152"/>
    <n v="68000000"/>
  </r>
  <r>
    <s v="R05226"/>
    <x v="3"/>
    <x v="6"/>
    <x v="6"/>
    <x v="189"/>
    <n v="995"/>
    <n v="92"/>
    <n v="574"/>
    <n v="178261"/>
    <n v="18539"/>
    <n v="328580"/>
    <n v="12935"/>
    <n v="2152"/>
    <n v="68000000"/>
  </r>
  <r>
    <s v="R05227"/>
    <x v="0"/>
    <x v="19"/>
    <x v="36"/>
    <x v="110"/>
    <n v="4661"/>
    <n v="26"/>
    <n v="3703"/>
    <n v="182922"/>
    <n v="18565"/>
    <n v="332283"/>
    <n v="83898"/>
    <n v="10915"/>
    <n v="83000000"/>
  </r>
  <r>
    <s v="R05228"/>
    <x v="3"/>
    <x v="17"/>
    <x v="28"/>
    <x v="530"/>
    <n v="992"/>
    <n v="125"/>
    <n v="4472"/>
    <n v="183914"/>
    <n v="18690"/>
    <n v="336755"/>
    <n v="12896"/>
    <n v="15739"/>
    <n v="68000000"/>
  </r>
  <r>
    <s v="R05229"/>
    <x v="4"/>
    <x v="8"/>
    <x v="8"/>
    <x v="445"/>
    <n v="2783"/>
    <n v="144"/>
    <n v="2572"/>
    <n v="186697"/>
    <n v="18834"/>
    <n v="339327"/>
    <n v="22264"/>
    <n v="18825"/>
    <n v="331000000"/>
  </r>
  <r>
    <s v="R05230"/>
    <x v="3"/>
    <x v="11"/>
    <x v="33"/>
    <x v="629"/>
    <n v="155"/>
    <n v="59"/>
    <n v="2115"/>
    <n v="186852"/>
    <n v="18893"/>
    <n v="341442"/>
    <n v="2480"/>
    <n v="17522"/>
    <n v="68000000"/>
  </r>
  <r>
    <s v="R05231"/>
    <x v="3"/>
    <x v="17"/>
    <x v="20"/>
    <x v="564"/>
    <n v="1895"/>
    <n v="169"/>
    <n v="1902"/>
    <n v="188747"/>
    <n v="19062"/>
    <n v="343344"/>
    <n v="28425"/>
    <n v="15080"/>
    <n v="68000000"/>
  </r>
  <r>
    <s v="R05232"/>
    <x v="0"/>
    <x v="19"/>
    <x v="35"/>
    <x v="42"/>
    <n v="1776"/>
    <n v="46"/>
    <n v="4079"/>
    <n v="190523"/>
    <n v="19108"/>
    <n v="347423"/>
    <n v="28416"/>
    <n v="8789"/>
    <n v="83000000"/>
  </r>
  <r>
    <s v="R05233"/>
    <x v="2"/>
    <x v="5"/>
    <x v="13"/>
    <x v="240"/>
    <n v="4768"/>
    <n v="111"/>
    <n v="1156"/>
    <n v="195291"/>
    <n v="19219"/>
    <n v="348579"/>
    <n v="57216"/>
    <n v="13851"/>
    <n v="1380000000"/>
  </r>
  <r>
    <s v="R05234"/>
    <x v="1"/>
    <x v="1"/>
    <x v="1"/>
    <x v="121"/>
    <n v="2116"/>
    <n v="86"/>
    <n v="1085"/>
    <n v="197407"/>
    <n v="19305"/>
    <n v="349664"/>
    <n v="38088"/>
    <n v="4143"/>
    <n v="213000000"/>
  </r>
  <r>
    <s v="R05235"/>
    <x v="3"/>
    <x v="11"/>
    <x v="33"/>
    <x v="126"/>
    <n v="2420"/>
    <n v="180"/>
    <n v="160"/>
    <n v="199827"/>
    <n v="19485"/>
    <n v="349824"/>
    <n v="43560"/>
    <n v="15344"/>
    <n v="68000000"/>
  </r>
  <r>
    <s v="R05236"/>
    <x v="1"/>
    <x v="1"/>
    <x v="1"/>
    <x v="377"/>
    <n v="54"/>
    <n v="108"/>
    <n v="758"/>
    <n v="199881"/>
    <n v="19593"/>
    <n v="350582"/>
    <n v="324"/>
    <n v="5694"/>
    <n v="213000000"/>
  </r>
  <r>
    <s v="R05237"/>
    <x v="3"/>
    <x v="11"/>
    <x v="12"/>
    <x v="727"/>
    <n v="84"/>
    <n v="148"/>
    <n v="2748"/>
    <n v="199965"/>
    <n v="19741"/>
    <n v="353330"/>
    <n v="1176"/>
    <n v="2273"/>
    <n v="68000000"/>
  </r>
  <r>
    <s v="R05238"/>
    <x v="0"/>
    <x v="0"/>
    <x v="0"/>
    <x v="365"/>
    <n v="2888"/>
    <n v="135"/>
    <n v="829"/>
    <n v="202853"/>
    <n v="19876"/>
    <n v="354159"/>
    <n v="17328"/>
    <n v="11631"/>
    <n v="83000000"/>
  </r>
  <r>
    <s v="R05239"/>
    <x v="0"/>
    <x v="16"/>
    <x v="19"/>
    <x v="310"/>
    <n v="4687"/>
    <n v="72"/>
    <n v="848"/>
    <n v="207540"/>
    <n v="19948"/>
    <n v="355007"/>
    <n v="46870"/>
    <n v="19535"/>
    <n v="83000000"/>
  </r>
  <r>
    <s v="R05240"/>
    <x v="3"/>
    <x v="17"/>
    <x v="20"/>
    <x v="305"/>
    <n v="2779"/>
    <n v="121"/>
    <n v="1976"/>
    <n v="210319"/>
    <n v="20069"/>
    <n v="356983"/>
    <n v="16674"/>
    <n v="9421"/>
    <n v="68000000"/>
  </r>
  <r>
    <s v="R05241"/>
    <x v="0"/>
    <x v="0"/>
    <x v="0"/>
    <x v="471"/>
    <n v="2669"/>
    <n v="96"/>
    <n v="4344"/>
    <n v="212988"/>
    <n v="20165"/>
    <n v="361327"/>
    <n v="13345"/>
    <n v="4723"/>
    <n v="83000000"/>
  </r>
  <r>
    <s v="R05242"/>
    <x v="0"/>
    <x v="4"/>
    <x v="24"/>
    <x v="272"/>
    <n v="3836"/>
    <n v="185"/>
    <n v="1529"/>
    <n v="216824"/>
    <n v="20350"/>
    <n v="362856"/>
    <n v="53704"/>
    <n v="11008"/>
    <n v="83000000"/>
  </r>
  <r>
    <s v="R05243"/>
    <x v="3"/>
    <x v="11"/>
    <x v="12"/>
    <x v="275"/>
    <n v="1008"/>
    <n v="67"/>
    <n v="2249"/>
    <n v="217832"/>
    <n v="20417"/>
    <n v="365105"/>
    <n v="6048"/>
    <n v="11262"/>
    <n v="68000000"/>
  </r>
  <r>
    <s v="R05244"/>
    <x v="2"/>
    <x v="2"/>
    <x v="2"/>
    <x v="450"/>
    <n v="2364"/>
    <n v="62"/>
    <n v="2892"/>
    <n v="220196"/>
    <n v="20479"/>
    <n v="367997"/>
    <n v="14184"/>
    <n v="7566"/>
    <n v="1380000000"/>
  </r>
  <r>
    <s v="R05245"/>
    <x v="3"/>
    <x v="6"/>
    <x v="22"/>
    <x v="510"/>
    <n v="3686"/>
    <n v="186"/>
    <n v="3624"/>
    <n v="223882"/>
    <n v="20665"/>
    <n v="371621"/>
    <n v="33174"/>
    <n v="9432"/>
    <n v="68000000"/>
  </r>
  <r>
    <s v="R05246"/>
    <x v="2"/>
    <x v="2"/>
    <x v="2"/>
    <x v="186"/>
    <n v="4347"/>
    <n v="81"/>
    <n v="1677"/>
    <n v="228229"/>
    <n v="20746"/>
    <n v="373298"/>
    <n v="78246"/>
    <n v="15402"/>
    <n v="1380000000"/>
  </r>
  <r>
    <s v="R05247"/>
    <x v="0"/>
    <x v="19"/>
    <x v="36"/>
    <x v="37"/>
    <n v="2199"/>
    <n v="29"/>
    <n v="4105"/>
    <n v="230428"/>
    <n v="20775"/>
    <n v="377403"/>
    <n v="21990"/>
    <n v="8647"/>
    <n v="83000000"/>
  </r>
  <r>
    <s v="R05248"/>
    <x v="2"/>
    <x v="7"/>
    <x v="7"/>
    <x v="600"/>
    <n v="1359"/>
    <n v="24"/>
    <n v="4810"/>
    <n v="231787"/>
    <n v="20799"/>
    <n v="382213"/>
    <n v="20385"/>
    <n v="15228"/>
    <n v="1380000000"/>
  </r>
  <r>
    <s v="R05249"/>
    <x v="0"/>
    <x v="19"/>
    <x v="35"/>
    <x v="455"/>
    <n v="909"/>
    <n v="120"/>
    <n v="4454"/>
    <n v="232696"/>
    <n v="20919"/>
    <n v="386667"/>
    <n v="16362"/>
    <n v="15653"/>
    <n v="83000000"/>
  </r>
  <r>
    <s v="R05250"/>
    <x v="2"/>
    <x v="2"/>
    <x v="29"/>
    <x v="390"/>
    <n v="3439"/>
    <n v="96"/>
    <n v="1299"/>
    <n v="236135"/>
    <n v="21015"/>
    <n v="387966"/>
    <n v="65341"/>
    <n v="1766"/>
    <n v="1380000000"/>
  </r>
  <r>
    <s v="R05251"/>
    <x v="2"/>
    <x v="2"/>
    <x v="29"/>
    <x v="80"/>
    <n v="2913"/>
    <n v="98"/>
    <n v="2171"/>
    <n v="239048"/>
    <n v="21113"/>
    <n v="390137"/>
    <n v="20391"/>
    <n v="10477"/>
    <n v="1380000000"/>
  </r>
  <r>
    <s v="R05252"/>
    <x v="3"/>
    <x v="10"/>
    <x v="11"/>
    <x v="720"/>
    <n v="4695"/>
    <n v="105"/>
    <n v="629"/>
    <n v="243743"/>
    <n v="21218"/>
    <n v="390766"/>
    <n v="56340"/>
    <n v="8106"/>
    <n v="68000000"/>
  </r>
  <r>
    <s v="R05253"/>
    <x v="2"/>
    <x v="7"/>
    <x v="7"/>
    <x v="482"/>
    <n v="1006"/>
    <n v="55"/>
    <n v="4363"/>
    <n v="244749"/>
    <n v="21273"/>
    <n v="395129"/>
    <n v="6036"/>
    <n v="9522"/>
    <n v="1380000000"/>
  </r>
  <r>
    <s v="R05254"/>
    <x v="0"/>
    <x v="4"/>
    <x v="24"/>
    <x v="558"/>
    <n v="3052"/>
    <n v="161"/>
    <n v="277"/>
    <n v="247801"/>
    <n v="21434"/>
    <n v="395406"/>
    <n v="54936"/>
    <n v="2809"/>
    <n v="83000000"/>
  </r>
  <r>
    <s v="R05255"/>
    <x v="3"/>
    <x v="10"/>
    <x v="10"/>
    <x v="197"/>
    <n v="1143"/>
    <n v="177"/>
    <n v="1023"/>
    <n v="248944"/>
    <n v="21611"/>
    <n v="396429"/>
    <n v="16002"/>
    <n v="13901"/>
    <n v="68000000"/>
  </r>
  <r>
    <s v="R05256"/>
    <x v="2"/>
    <x v="7"/>
    <x v="7"/>
    <x v="323"/>
    <n v="4398"/>
    <n v="129"/>
    <n v="4171"/>
    <n v="253342"/>
    <n v="21740"/>
    <n v="400600"/>
    <n v="30786"/>
    <n v="14489"/>
    <n v="1380000000"/>
  </r>
  <r>
    <s v="R05257"/>
    <x v="3"/>
    <x v="6"/>
    <x v="6"/>
    <x v="27"/>
    <n v="3220"/>
    <n v="52"/>
    <n v="4621"/>
    <n v="256562"/>
    <n v="21792"/>
    <n v="405221"/>
    <n v="25760"/>
    <n v="8843"/>
    <n v="68000000"/>
  </r>
  <r>
    <s v="R05258"/>
    <x v="1"/>
    <x v="3"/>
    <x v="3"/>
    <x v="98"/>
    <n v="1224"/>
    <n v="125"/>
    <n v="4713"/>
    <n v="257786"/>
    <n v="21917"/>
    <n v="409934"/>
    <n v="11016"/>
    <n v="5212"/>
    <n v="213000000"/>
  </r>
  <r>
    <s v="R05259"/>
    <x v="3"/>
    <x v="6"/>
    <x v="22"/>
    <x v="84"/>
    <n v="3878"/>
    <n v="40"/>
    <n v="1199"/>
    <n v="261664"/>
    <n v="21957"/>
    <n v="411133"/>
    <n v="34902"/>
    <n v="9244"/>
    <n v="68000000"/>
  </r>
  <r>
    <s v="R05260"/>
    <x v="1"/>
    <x v="18"/>
    <x v="23"/>
    <x v="306"/>
    <n v="4495"/>
    <n v="22"/>
    <n v="1717"/>
    <n v="266159"/>
    <n v="21979"/>
    <n v="412850"/>
    <n v="44950"/>
    <n v="9064"/>
    <n v="213000000"/>
  </r>
  <r>
    <s v="R05261"/>
    <x v="1"/>
    <x v="1"/>
    <x v="26"/>
    <x v="21"/>
    <n v="67"/>
    <n v="188"/>
    <n v="1980"/>
    <n v="266226"/>
    <n v="22167"/>
    <n v="414830"/>
    <n v="536"/>
    <n v="10280"/>
    <n v="213000000"/>
  </r>
  <r>
    <s v="R05262"/>
    <x v="3"/>
    <x v="17"/>
    <x v="20"/>
    <x v="517"/>
    <n v="4249"/>
    <n v="30"/>
    <n v="1590"/>
    <n v="270475"/>
    <n v="22197"/>
    <n v="416420"/>
    <n v="59486"/>
    <n v="5933"/>
    <n v="68000000"/>
  </r>
  <r>
    <s v="R05263"/>
    <x v="0"/>
    <x v="19"/>
    <x v="35"/>
    <x v="57"/>
    <n v="1014"/>
    <n v="193"/>
    <n v="269"/>
    <n v="271489"/>
    <n v="22390"/>
    <n v="416689"/>
    <n v="15210"/>
    <n v="2806"/>
    <n v="83000000"/>
  </r>
  <r>
    <s v="R05264"/>
    <x v="0"/>
    <x v="0"/>
    <x v="0"/>
    <x v="189"/>
    <n v="181"/>
    <n v="1"/>
    <n v="4097"/>
    <n v="271670"/>
    <n v="22391"/>
    <n v="420786"/>
    <n v="1991"/>
    <n v="9885"/>
    <n v="83000000"/>
  </r>
  <r>
    <s v="R05265"/>
    <x v="0"/>
    <x v="16"/>
    <x v="19"/>
    <x v="394"/>
    <n v="4620"/>
    <n v="196"/>
    <n v="2620"/>
    <n v="276290"/>
    <n v="22587"/>
    <n v="423406"/>
    <n v="78540"/>
    <n v="12270"/>
    <n v="83000000"/>
  </r>
  <r>
    <s v="R05266"/>
    <x v="4"/>
    <x v="13"/>
    <x v="15"/>
    <x v="603"/>
    <n v="4115"/>
    <n v="59"/>
    <n v="1386"/>
    <n v="280405"/>
    <n v="22646"/>
    <n v="424792"/>
    <n v="65840"/>
    <n v="13607"/>
    <n v="331000000"/>
  </r>
  <r>
    <s v="R05267"/>
    <x v="1"/>
    <x v="15"/>
    <x v="30"/>
    <x v="98"/>
    <n v="4946"/>
    <n v="77"/>
    <n v="534"/>
    <n v="285351"/>
    <n v="22723"/>
    <n v="425326"/>
    <n v="59352"/>
    <n v="5298"/>
    <n v="213000000"/>
  </r>
  <r>
    <s v="R05268"/>
    <x v="3"/>
    <x v="17"/>
    <x v="20"/>
    <x v="245"/>
    <n v="2945"/>
    <n v="22"/>
    <n v="1608"/>
    <n v="288296"/>
    <n v="22745"/>
    <n v="426934"/>
    <n v="55955"/>
    <n v="17856"/>
    <n v="68000000"/>
  </r>
  <r>
    <s v="R05269"/>
    <x v="0"/>
    <x v="19"/>
    <x v="35"/>
    <x v="288"/>
    <n v="2057"/>
    <n v="184"/>
    <n v="2398"/>
    <n v="290353"/>
    <n v="22929"/>
    <n v="429332"/>
    <n v="16456"/>
    <n v="3378"/>
    <n v="83000000"/>
  </r>
  <r>
    <s v="R05270"/>
    <x v="0"/>
    <x v="19"/>
    <x v="36"/>
    <x v="507"/>
    <n v="2747"/>
    <n v="34"/>
    <n v="4632"/>
    <n v="293100"/>
    <n v="22963"/>
    <n v="433964"/>
    <n v="35711"/>
    <n v="10526"/>
    <n v="83000000"/>
  </r>
  <r>
    <s v="R05271"/>
    <x v="3"/>
    <x v="10"/>
    <x v="11"/>
    <x v="34"/>
    <n v="1880"/>
    <n v="0"/>
    <n v="2914"/>
    <n v="294980"/>
    <n v="22963"/>
    <n v="436878"/>
    <n v="18800"/>
    <n v="9403"/>
    <n v="68000000"/>
  </r>
  <r>
    <s v="R05272"/>
    <x v="1"/>
    <x v="15"/>
    <x v="18"/>
    <x v="542"/>
    <n v="3602"/>
    <n v="104"/>
    <n v="463"/>
    <n v="298582"/>
    <n v="23067"/>
    <n v="437341"/>
    <n v="57632"/>
    <n v="10481"/>
    <n v="213000000"/>
  </r>
  <r>
    <s v="R05273"/>
    <x v="3"/>
    <x v="10"/>
    <x v="11"/>
    <x v="463"/>
    <n v="654"/>
    <n v="175"/>
    <n v="22"/>
    <n v="299236"/>
    <n v="23242"/>
    <n v="437363"/>
    <n v="7848"/>
    <n v="1618"/>
    <n v="68000000"/>
  </r>
  <r>
    <s v="R05274"/>
    <x v="4"/>
    <x v="12"/>
    <x v="14"/>
    <x v="177"/>
    <n v="3686"/>
    <n v="48"/>
    <n v="688"/>
    <n v="302922"/>
    <n v="23290"/>
    <n v="438051"/>
    <n v="47918"/>
    <n v="8847"/>
    <n v="331000000"/>
  </r>
  <r>
    <s v="R05275"/>
    <x v="4"/>
    <x v="12"/>
    <x v="17"/>
    <x v="572"/>
    <n v="2288"/>
    <n v="167"/>
    <n v="4066"/>
    <n v="305210"/>
    <n v="23457"/>
    <n v="442117"/>
    <n v="11440"/>
    <n v="10518"/>
    <n v="331000000"/>
  </r>
  <r>
    <s v="R05276"/>
    <x v="3"/>
    <x v="17"/>
    <x v="28"/>
    <x v="490"/>
    <n v="2199"/>
    <n v="61"/>
    <n v="4223"/>
    <n v="307409"/>
    <n v="23518"/>
    <n v="446340"/>
    <n v="39582"/>
    <n v="394"/>
    <n v="68000000"/>
  </r>
  <r>
    <s v="R05277"/>
    <x v="1"/>
    <x v="1"/>
    <x v="26"/>
    <x v="449"/>
    <n v="2831"/>
    <n v="14"/>
    <n v="1286"/>
    <n v="310240"/>
    <n v="23532"/>
    <n v="447626"/>
    <n v="25479"/>
    <n v="471"/>
    <n v="213000000"/>
  </r>
  <r>
    <s v="R05278"/>
    <x v="0"/>
    <x v="0"/>
    <x v="0"/>
    <x v="481"/>
    <n v="3408"/>
    <n v="157"/>
    <n v="3860"/>
    <n v="313648"/>
    <n v="23689"/>
    <n v="451486"/>
    <n v="64752"/>
    <n v="9909"/>
    <n v="83000000"/>
  </r>
  <r>
    <s v="R05279"/>
    <x v="4"/>
    <x v="13"/>
    <x v="21"/>
    <x v="443"/>
    <n v="2235"/>
    <n v="20"/>
    <n v="2082"/>
    <n v="315883"/>
    <n v="23709"/>
    <n v="453568"/>
    <n v="24585"/>
    <n v="13257"/>
    <n v="331000000"/>
  </r>
  <r>
    <s v="R05280"/>
    <x v="4"/>
    <x v="14"/>
    <x v="32"/>
    <x v="697"/>
    <n v="2511"/>
    <n v="135"/>
    <n v="2534"/>
    <n v="318394"/>
    <n v="23844"/>
    <n v="456102"/>
    <n v="35154"/>
    <n v="13636"/>
    <n v="331000000"/>
  </r>
  <r>
    <s v="R05281"/>
    <x v="1"/>
    <x v="18"/>
    <x v="23"/>
    <x v="226"/>
    <n v="721"/>
    <n v="134"/>
    <n v="4196"/>
    <n v="319115"/>
    <n v="23978"/>
    <n v="460298"/>
    <n v="4326"/>
    <n v="19747"/>
    <n v="213000000"/>
  </r>
  <r>
    <s v="R05282"/>
    <x v="4"/>
    <x v="8"/>
    <x v="34"/>
    <x v="125"/>
    <n v="3248"/>
    <n v="104"/>
    <n v="736"/>
    <n v="322363"/>
    <n v="24082"/>
    <n v="461034"/>
    <n v="51968"/>
    <n v="4152"/>
    <n v="331000000"/>
  </r>
  <r>
    <s v="R05283"/>
    <x v="4"/>
    <x v="8"/>
    <x v="34"/>
    <x v="242"/>
    <n v="1200"/>
    <n v="33"/>
    <n v="4706"/>
    <n v="323563"/>
    <n v="24115"/>
    <n v="465740"/>
    <n v="18000"/>
    <n v="15963"/>
    <n v="331000000"/>
  </r>
  <r>
    <s v="R05284"/>
    <x v="1"/>
    <x v="18"/>
    <x v="23"/>
    <x v="157"/>
    <n v="4976"/>
    <n v="120"/>
    <n v="1340"/>
    <n v="328539"/>
    <n v="24235"/>
    <n v="467080"/>
    <n v="54736"/>
    <n v="16985"/>
    <n v="213000000"/>
  </r>
  <r>
    <s v="R05285"/>
    <x v="3"/>
    <x v="17"/>
    <x v="28"/>
    <x v="201"/>
    <n v="2462"/>
    <n v="191"/>
    <n v="2377"/>
    <n v="331001"/>
    <n v="24426"/>
    <n v="469457"/>
    <n v="27082"/>
    <n v="4611"/>
    <n v="68000000"/>
  </r>
  <r>
    <s v="R05286"/>
    <x v="0"/>
    <x v="16"/>
    <x v="19"/>
    <x v="173"/>
    <n v="4673"/>
    <n v="169"/>
    <n v="195"/>
    <n v="335674"/>
    <n v="24595"/>
    <n v="469652"/>
    <n v="32711"/>
    <n v="2780"/>
    <n v="83000000"/>
  </r>
  <r>
    <s v="R05287"/>
    <x v="0"/>
    <x v="0"/>
    <x v="0"/>
    <x v="2"/>
    <n v="309"/>
    <n v="180"/>
    <n v="2461"/>
    <n v="335983"/>
    <n v="24775"/>
    <n v="472113"/>
    <n v="4017"/>
    <n v="16405"/>
    <n v="83000000"/>
  </r>
  <r>
    <s v="R05288"/>
    <x v="4"/>
    <x v="8"/>
    <x v="34"/>
    <x v="238"/>
    <n v="1025"/>
    <n v="95"/>
    <n v="1504"/>
    <n v="337008"/>
    <n v="24870"/>
    <n v="473617"/>
    <n v="11275"/>
    <n v="18857"/>
    <n v="331000000"/>
  </r>
  <r>
    <s v="R05289"/>
    <x v="0"/>
    <x v="4"/>
    <x v="24"/>
    <x v="27"/>
    <n v="4412"/>
    <n v="197"/>
    <n v="2115"/>
    <n v="341420"/>
    <n v="25067"/>
    <n v="475732"/>
    <n v="79416"/>
    <n v="7406"/>
    <n v="83000000"/>
  </r>
  <r>
    <s v="R05290"/>
    <x v="3"/>
    <x v="11"/>
    <x v="12"/>
    <x v="450"/>
    <n v="1532"/>
    <n v="9"/>
    <n v="2918"/>
    <n v="342952"/>
    <n v="25076"/>
    <n v="478650"/>
    <n v="24512"/>
    <n v="8230"/>
    <n v="68000000"/>
  </r>
  <r>
    <s v="R05291"/>
    <x v="4"/>
    <x v="12"/>
    <x v="17"/>
    <x v="388"/>
    <n v="3643"/>
    <n v="89"/>
    <n v="4024"/>
    <n v="346595"/>
    <n v="25165"/>
    <n v="482674"/>
    <n v="58288"/>
    <n v="13230"/>
    <n v="331000000"/>
  </r>
  <r>
    <s v="R05292"/>
    <x v="0"/>
    <x v="19"/>
    <x v="36"/>
    <x v="73"/>
    <n v="367"/>
    <n v="57"/>
    <n v="870"/>
    <n v="346962"/>
    <n v="25222"/>
    <n v="483544"/>
    <n v="5138"/>
    <n v="8221"/>
    <n v="83000000"/>
  </r>
  <r>
    <s v="R05293"/>
    <x v="2"/>
    <x v="7"/>
    <x v="7"/>
    <x v="449"/>
    <n v="4650"/>
    <n v="108"/>
    <n v="184"/>
    <n v="351612"/>
    <n v="25330"/>
    <n v="483728"/>
    <n v="69750"/>
    <n v="2208"/>
    <n v="1380000000"/>
  </r>
  <r>
    <s v="R05294"/>
    <x v="2"/>
    <x v="5"/>
    <x v="5"/>
    <x v="39"/>
    <n v="2652"/>
    <n v="98"/>
    <n v="1689"/>
    <n v="354264"/>
    <n v="25428"/>
    <n v="485417"/>
    <n v="23868"/>
    <n v="615"/>
    <n v="1380000000"/>
  </r>
  <r>
    <s v="R05295"/>
    <x v="2"/>
    <x v="5"/>
    <x v="5"/>
    <x v="74"/>
    <n v="1249"/>
    <n v="108"/>
    <n v="1212"/>
    <n v="355513"/>
    <n v="25536"/>
    <n v="486629"/>
    <n v="13739"/>
    <n v="5789"/>
    <n v="1380000000"/>
  </r>
  <r>
    <s v="R05296"/>
    <x v="2"/>
    <x v="9"/>
    <x v="25"/>
    <x v="677"/>
    <n v="2983"/>
    <n v="131"/>
    <n v="3645"/>
    <n v="358496"/>
    <n v="25667"/>
    <n v="490274"/>
    <n v="32813"/>
    <n v="2181"/>
    <n v="1380000000"/>
  </r>
  <r>
    <s v="R05297"/>
    <x v="2"/>
    <x v="2"/>
    <x v="29"/>
    <x v="709"/>
    <n v="4575"/>
    <n v="88"/>
    <n v="497"/>
    <n v="363071"/>
    <n v="25755"/>
    <n v="490771"/>
    <n v="45750"/>
    <n v="18997"/>
    <n v="1380000000"/>
  </r>
  <r>
    <s v="R05298"/>
    <x v="4"/>
    <x v="12"/>
    <x v="14"/>
    <x v="528"/>
    <n v="3028"/>
    <n v="135"/>
    <n v="1565"/>
    <n v="366099"/>
    <n v="25890"/>
    <n v="492336"/>
    <n v="24224"/>
    <n v="12323"/>
    <n v="331000000"/>
  </r>
  <r>
    <s v="R05299"/>
    <x v="1"/>
    <x v="3"/>
    <x v="3"/>
    <x v="289"/>
    <n v="3134"/>
    <n v="11"/>
    <n v="1662"/>
    <n v="369233"/>
    <n v="25901"/>
    <n v="493998"/>
    <n v="37608"/>
    <n v="13118"/>
    <n v="213000000"/>
  </r>
  <r>
    <s v="R05300"/>
    <x v="1"/>
    <x v="15"/>
    <x v="18"/>
    <x v="409"/>
    <n v="4095"/>
    <n v="117"/>
    <n v="217"/>
    <n v="373328"/>
    <n v="26018"/>
    <n v="494215"/>
    <n v="65520"/>
    <n v="7992"/>
    <n v="213000000"/>
  </r>
  <r>
    <s v="R05301"/>
    <x v="4"/>
    <x v="12"/>
    <x v="17"/>
    <x v="585"/>
    <n v="939"/>
    <n v="87"/>
    <n v="4620"/>
    <n v="374267"/>
    <n v="26105"/>
    <n v="498835"/>
    <n v="5634"/>
    <n v="79"/>
    <n v="331000000"/>
  </r>
  <r>
    <s v="R05302"/>
    <x v="4"/>
    <x v="12"/>
    <x v="17"/>
    <x v="243"/>
    <n v="4109"/>
    <n v="87"/>
    <n v="1361"/>
    <n v="378376"/>
    <n v="26192"/>
    <n v="500196"/>
    <n v="69853"/>
    <n v="12199"/>
    <n v="331000000"/>
  </r>
  <r>
    <s v="R05303"/>
    <x v="3"/>
    <x v="11"/>
    <x v="12"/>
    <x v="479"/>
    <n v="4237"/>
    <n v="152"/>
    <n v="4216"/>
    <n v="382613"/>
    <n v="26344"/>
    <n v="504412"/>
    <n v="72029"/>
    <n v="7130"/>
    <n v="68000000"/>
  </r>
  <r>
    <s v="R05304"/>
    <x v="1"/>
    <x v="15"/>
    <x v="30"/>
    <x v="698"/>
    <n v="4023"/>
    <n v="154"/>
    <n v="1505"/>
    <n v="386636"/>
    <n v="26498"/>
    <n v="505917"/>
    <n v="48276"/>
    <n v="17541"/>
    <n v="213000000"/>
  </r>
  <r>
    <s v="R05305"/>
    <x v="2"/>
    <x v="7"/>
    <x v="7"/>
    <x v="96"/>
    <n v="3691"/>
    <n v="129"/>
    <n v="2158"/>
    <n v="390327"/>
    <n v="26627"/>
    <n v="508075"/>
    <n v="62747"/>
    <n v="12692"/>
    <n v="1380000000"/>
  </r>
  <r>
    <s v="R05306"/>
    <x v="4"/>
    <x v="12"/>
    <x v="17"/>
    <x v="279"/>
    <n v="589"/>
    <n v="72"/>
    <n v="2056"/>
    <n v="390916"/>
    <n v="26699"/>
    <n v="510131"/>
    <n v="10602"/>
    <n v="12520"/>
    <n v="331000000"/>
  </r>
  <r>
    <s v="R05307"/>
    <x v="2"/>
    <x v="7"/>
    <x v="7"/>
    <x v="49"/>
    <n v="1782"/>
    <n v="182"/>
    <n v="4317"/>
    <n v="392698"/>
    <n v="26881"/>
    <n v="514448"/>
    <n v="16038"/>
    <n v="446"/>
    <n v="1380000000"/>
  </r>
  <r>
    <s v="R05308"/>
    <x v="1"/>
    <x v="18"/>
    <x v="23"/>
    <x v="146"/>
    <n v="4568"/>
    <n v="185"/>
    <n v="796"/>
    <n v="397266"/>
    <n v="27066"/>
    <n v="515244"/>
    <n v="50248"/>
    <n v="13255"/>
    <n v="213000000"/>
  </r>
  <r>
    <s v="R05309"/>
    <x v="0"/>
    <x v="16"/>
    <x v="19"/>
    <x v="246"/>
    <n v="1207"/>
    <n v="160"/>
    <n v="4956"/>
    <n v="398473"/>
    <n v="27226"/>
    <n v="520200"/>
    <n v="8449"/>
    <n v="5420"/>
    <n v="83000000"/>
  </r>
  <r>
    <s v="R05310"/>
    <x v="0"/>
    <x v="0"/>
    <x v="0"/>
    <x v="561"/>
    <n v="4412"/>
    <n v="82"/>
    <n v="4050"/>
    <n v="402885"/>
    <n v="27308"/>
    <n v="524250"/>
    <n v="79416"/>
    <n v="9785"/>
    <n v="83000000"/>
  </r>
  <r>
    <s v="R05311"/>
    <x v="4"/>
    <x v="14"/>
    <x v="32"/>
    <x v="423"/>
    <n v="4540"/>
    <n v="176"/>
    <n v="3719"/>
    <n v="407425"/>
    <n v="27484"/>
    <n v="527969"/>
    <n v="49940"/>
    <n v="978"/>
    <n v="331000000"/>
  </r>
  <r>
    <s v="R05312"/>
    <x v="3"/>
    <x v="17"/>
    <x v="20"/>
    <x v="724"/>
    <n v="2343"/>
    <n v="4"/>
    <n v="2251"/>
    <n v="409768"/>
    <n v="27488"/>
    <n v="530220"/>
    <n v="30459"/>
    <n v="28"/>
    <n v="68000000"/>
  </r>
  <r>
    <s v="R05313"/>
    <x v="2"/>
    <x v="5"/>
    <x v="13"/>
    <x v="159"/>
    <n v="846"/>
    <n v="46"/>
    <n v="2500"/>
    <n v="410614"/>
    <n v="27534"/>
    <n v="532720"/>
    <n v="9306"/>
    <n v="18808"/>
    <n v="1380000000"/>
  </r>
  <r>
    <s v="R05314"/>
    <x v="4"/>
    <x v="8"/>
    <x v="34"/>
    <x v="121"/>
    <n v="2424"/>
    <n v="23"/>
    <n v="2308"/>
    <n v="413038"/>
    <n v="27557"/>
    <n v="535028"/>
    <n v="41208"/>
    <n v="18357"/>
    <n v="331000000"/>
  </r>
  <r>
    <s v="R05315"/>
    <x v="3"/>
    <x v="17"/>
    <x v="28"/>
    <x v="384"/>
    <n v="4680"/>
    <n v="120"/>
    <n v="4961"/>
    <n v="417718"/>
    <n v="27677"/>
    <n v="539989"/>
    <n v="23400"/>
    <n v="16416"/>
    <n v="68000000"/>
  </r>
  <r>
    <s v="R05316"/>
    <x v="2"/>
    <x v="5"/>
    <x v="13"/>
    <x v="459"/>
    <n v="798"/>
    <n v="94"/>
    <n v="1032"/>
    <n v="418516"/>
    <n v="27771"/>
    <n v="541021"/>
    <n v="10374"/>
    <n v="5055"/>
    <n v="1380000000"/>
  </r>
  <r>
    <s v="R05317"/>
    <x v="1"/>
    <x v="18"/>
    <x v="23"/>
    <x v="254"/>
    <n v="470"/>
    <n v="171"/>
    <n v="3844"/>
    <n v="418986"/>
    <n v="27942"/>
    <n v="544865"/>
    <n v="5170"/>
    <n v="2947"/>
    <n v="213000000"/>
  </r>
  <r>
    <s v="R05318"/>
    <x v="0"/>
    <x v="0"/>
    <x v="0"/>
    <x v="192"/>
    <n v="3909"/>
    <n v="195"/>
    <n v="3184"/>
    <n v="422895"/>
    <n v="28137"/>
    <n v="548049"/>
    <n v="23454"/>
    <n v="7668"/>
    <n v="83000000"/>
  </r>
  <r>
    <s v="R05319"/>
    <x v="3"/>
    <x v="11"/>
    <x v="12"/>
    <x v="290"/>
    <n v="4827"/>
    <n v="141"/>
    <n v="339"/>
    <n v="427722"/>
    <n v="28278"/>
    <n v="548388"/>
    <n v="43443"/>
    <n v="9487"/>
    <n v="68000000"/>
  </r>
  <r>
    <s v="R05320"/>
    <x v="2"/>
    <x v="2"/>
    <x v="2"/>
    <x v="463"/>
    <n v="2094"/>
    <n v="163"/>
    <n v="2094"/>
    <n v="429816"/>
    <n v="28441"/>
    <n v="550482"/>
    <n v="31410"/>
    <n v="18932"/>
    <n v="1380000000"/>
  </r>
  <r>
    <s v="R05321"/>
    <x v="4"/>
    <x v="8"/>
    <x v="34"/>
    <x v="263"/>
    <n v="2994"/>
    <n v="50"/>
    <n v="4925"/>
    <n v="432810"/>
    <n v="28491"/>
    <n v="555407"/>
    <n v="41916"/>
    <n v="9090"/>
    <n v="331000000"/>
  </r>
  <r>
    <s v="R05322"/>
    <x v="2"/>
    <x v="5"/>
    <x v="13"/>
    <x v="383"/>
    <n v="3129"/>
    <n v="133"/>
    <n v="4908"/>
    <n v="435939"/>
    <n v="28624"/>
    <n v="560315"/>
    <n v="59451"/>
    <n v="4798"/>
    <n v="1380000000"/>
  </r>
  <r>
    <s v="R05323"/>
    <x v="4"/>
    <x v="14"/>
    <x v="32"/>
    <x v="410"/>
    <n v="1313"/>
    <n v="144"/>
    <n v="488"/>
    <n v="437252"/>
    <n v="28768"/>
    <n v="560803"/>
    <n v="7878"/>
    <n v="18325"/>
    <n v="331000000"/>
  </r>
  <r>
    <s v="R05324"/>
    <x v="0"/>
    <x v="19"/>
    <x v="36"/>
    <x v="179"/>
    <n v="2878"/>
    <n v="81"/>
    <n v="1345"/>
    <n v="440130"/>
    <n v="28849"/>
    <n v="562148"/>
    <n v="31658"/>
    <n v="11345"/>
    <n v="83000000"/>
  </r>
  <r>
    <s v="R05325"/>
    <x v="0"/>
    <x v="16"/>
    <x v="19"/>
    <x v="235"/>
    <n v="3515"/>
    <n v="71"/>
    <n v="790"/>
    <n v="443645"/>
    <n v="28920"/>
    <n v="562938"/>
    <n v="45695"/>
    <n v="10847"/>
    <n v="83000000"/>
  </r>
  <r>
    <s v="R05326"/>
    <x v="2"/>
    <x v="7"/>
    <x v="7"/>
    <x v="594"/>
    <n v="1047"/>
    <n v="50"/>
    <n v="3516"/>
    <n v="444692"/>
    <n v="28970"/>
    <n v="566454"/>
    <n v="8376"/>
    <n v="3217"/>
    <n v="1380000000"/>
  </r>
  <r>
    <s v="R05327"/>
    <x v="2"/>
    <x v="5"/>
    <x v="5"/>
    <x v="468"/>
    <n v="1087"/>
    <n v="51"/>
    <n v="4188"/>
    <n v="445779"/>
    <n v="29021"/>
    <n v="570642"/>
    <n v="7609"/>
    <n v="12184"/>
    <n v="1380000000"/>
  </r>
  <r>
    <s v="R05328"/>
    <x v="4"/>
    <x v="14"/>
    <x v="32"/>
    <x v="289"/>
    <n v="3681"/>
    <n v="11"/>
    <n v="1834"/>
    <n v="449460"/>
    <n v="29032"/>
    <n v="572476"/>
    <n v="36810"/>
    <n v="6427"/>
    <n v="331000000"/>
  </r>
  <r>
    <s v="R05329"/>
    <x v="4"/>
    <x v="13"/>
    <x v="21"/>
    <x v="412"/>
    <n v="282"/>
    <n v="80"/>
    <n v="1186"/>
    <n v="449742"/>
    <n v="29112"/>
    <n v="573662"/>
    <n v="3384"/>
    <n v="16379"/>
    <n v="331000000"/>
  </r>
  <r>
    <s v="R05330"/>
    <x v="3"/>
    <x v="17"/>
    <x v="28"/>
    <x v="668"/>
    <n v="3648"/>
    <n v="94"/>
    <n v="4233"/>
    <n v="453390"/>
    <n v="29206"/>
    <n v="577895"/>
    <n v="43776"/>
    <n v="6279"/>
    <n v="68000000"/>
  </r>
  <r>
    <s v="R05331"/>
    <x v="3"/>
    <x v="17"/>
    <x v="28"/>
    <x v="565"/>
    <n v="1398"/>
    <n v="114"/>
    <n v="3455"/>
    <n v="454788"/>
    <n v="29320"/>
    <n v="581350"/>
    <n v="16776"/>
    <n v="3243"/>
    <n v="68000000"/>
  </r>
  <r>
    <s v="R05332"/>
    <x v="3"/>
    <x v="17"/>
    <x v="20"/>
    <x v="121"/>
    <n v="2733"/>
    <n v="128"/>
    <n v="4407"/>
    <n v="457521"/>
    <n v="29448"/>
    <n v="585757"/>
    <n v="24597"/>
    <n v="4984"/>
    <n v="68000000"/>
  </r>
  <r>
    <s v="R05333"/>
    <x v="2"/>
    <x v="2"/>
    <x v="2"/>
    <x v="276"/>
    <n v="4067"/>
    <n v="10"/>
    <n v="3269"/>
    <n v="461588"/>
    <n v="29458"/>
    <n v="589026"/>
    <n v="69139"/>
    <n v="9774"/>
    <n v="1380000000"/>
  </r>
  <r>
    <s v="R05334"/>
    <x v="3"/>
    <x v="11"/>
    <x v="12"/>
    <x v="24"/>
    <n v="2357"/>
    <n v="15"/>
    <n v="1706"/>
    <n v="463945"/>
    <n v="29473"/>
    <n v="590732"/>
    <n v="35355"/>
    <n v="2344"/>
    <n v="68000000"/>
  </r>
  <r>
    <s v="R05335"/>
    <x v="2"/>
    <x v="5"/>
    <x v="5"/>
    <x v="598"/>
    <n v="2935"/>
    <n v="100"/>
    <n v="3599"/>
    <n v="466880"/>
    <n v="29573"/>
    <n v="594331"/>
    <n v="49895"/>
    <n v="19138"/>
    <n v="1380000000"/>
  </r>
  <r>
    <s v="R05336"/>
    <x v="0"/>
    <x v="4"/>
    <x v="4"/>
    <x v="52"/>
    <n v="3818"/>
    <n v="112"/>
    <n v="702"/>
    <n v="470698"/>
    <n v="29685"/>
    <n v="595033"/>
    <n v="61088"/>
    <n v="329"/>
    <n v="83000000"/>
  </r>
  <r>
    <s v="R05337"/>
    <x v="1"/>
    <x v="3"/>
    <x v="31"/>
    <x v="475"/>
    <n v="3238"/>
    <n v="91"/>
    <n v="1273"/>
    <n v="473936"/>
    <n v="29776"/>
    <n v="596306"/>
    <n v="32380"/>
    <n v="2263"/>
    <n v="213000000"/>
  </r>
  <r>
    <s v="R05338"/>
    <x v="0"/>
    <x v="16"/>
    <x v="19"/>
    <x v="642"/>
    <n v="1772"/>
    <n v="8"/>
    <n v="538"/>
    <n v="475708"/>
    <n v="29784"/>
    <n v="596844"/>
    <n v="28352"/>
    <n v="5372"/>
    <n v="83000000"/>
  </r>
  <r>
    <s v="R05339"/>
    <x v="2"/>
    <x v="7"/>
    <x v="7"/>
    <x v="339"/>
    <n v="4077"/>
    <n v="118"/>
    <n v="3753"/>
    <n v="479785"/>
    <n v="29902"/>
    <n v="600597"/>
    <n v="69309"/>
    <n v="2611"/>
    <n v="1380000000"/>
  </r>
  <r>
    <s v="R05340"/>
    <x v="2"/>
    <x v="9"/>
    <x v="25"/>
    <x v="556"/>
    <n v="4102"/>
    <n v="122"/>
    <n v="4212"/>
    <n v="483887"/>
    <n v="30024"/>
    <n v="604809"/>
    <n v="24612"/>
    <n v="5549"/>
    <n v="1380000000"/>
  </r>
  <r>
    <s v="R05341"/>
    <x v="1"/>
    <x v="1"/>
    <x v="26"/>
    <x v="115"/>
    <n v="787"/>
    <n v="7"/>
    <n v="2939"/>
    <n v="484674"/>
    <n v="30031"/>
    <n v="607748"/>
    <n v="7870"/>
    <n v="1082"/>
    <n v="213000000"/>
  </r>
  <r>
    <s v="R05342"/>
    <x v="4"/>
    <x v="12"/>
    <x v="14"/>
    <x v="188"/>
    <n v="3224"/>
    <n v="24"/>
    <n v="2614"/>
    <n v="487898"/>
    <n v="30055"/>
    <n v="610362"/>
    <n v="58032"/>
    <n v="6319"/>
    <n v="331000000"/>
  </r>
  <r>
    <s v="R05343"/>
    <x v="4"/>
    <x v="13"/>
    <x v="21"/>
    <x v="494"/>
    <n v="42"/>
    <n v="167"/>
    <n v="485"/>
    <n v="487940"/>
    <n v="30222"/>
    <n v="610847"/>
    <n v="714"/>
    <n v="13685"/>
    <n v="331000000"/>
  </r>
  <r>
    <s v="R05344"/>
    <x v="4"/>
    <x v="12"/>
    <x v="14"/>
    <x v="24"/>
    <n v="4296"/>
    <n v="194"/>
    <n v="1386"/>
    <n v="492236"/>
    <n v="30416"/>
    <n v="612233"/>
    <n v="38664"/>
    <n v="12261"/>
    <n v="331000000"/>
  </r>
  <r>
    <s v="R05345"/>
    <x v="3"/>
    <x v="10"/>
    <x v="10"/>
    <x v="125"/>
    <n v="2942"/>
    <n v="118"/>
    <n v="1049"/>
    <n v="495178"/>
    <n v="30534"/>
    <n v="613282"/>
    <n v="20594"/>
    <n v="12582"/>
    <n v="68000000"/>
  </r>
  <r>
    <s v="R05346"/>
    <x v="4"/>
    <x v="12"/>
    <x v="14"/>
    <x v="319"/>
    <n v="4643"/>
    <n v="150"/>
    <n v="783"/>
    <n v="499821"/>
    <n v="30684"/>
    <n v="614065"/>
    <n v="55716"/>
    <n v="13949"/>
    <n v="331000000"/>
  </r>
  <r>
    <s v="R05347"/>
    <x v="3"/>
    <x v="11"/>
    <x v="12"/>
    <x v="388"/>
    <n v="4321"/>
    <n v="189"/>
    <n v="3059"/>
    <n v="504142"/>
    <n v="30873"/>
    <n v="617124"/>
    <n v="34568"/>
    <n v="13865"/>
    <n v="68000000"/>
  </r>
  <r>
    <s v="R05348"/>
    <x v="3"/>
    <x v="11"/>
    <x v="33"/>
    <x v="624"/>
    <n v="3905"/>
    <n v="22"/>
    <n v="2924"/>
    <n v="508047"/>
    <n v="30895"/>
    <n v="620048"/>
    <n v="70290"/>
    <n v="14642"/>
    <n v="68000000"/>
  </r>
  <r>
    <s v="R05349"/>
    <x v="4"/>
    <x v="12"/>
    <x v="17"/>
    <x v="665"/>
    <n v="4728"/>
    <n v="43"/>
    <n v="619"/>
    <n v="512775"/>
    <n v="30938"/>
    <n v="620667"/>
    <n v="28368"/>
    <n v="3419"/>
    <n v="331000000"/>
  </r>
  <r>
    <s v="R05350"/>
    <x v="4"/>
    <x v="8"/>
    <x v="8"/>
    <x v="493"/>
    <n v="3410"/>
    <n v="55"/>
    <n v="4509"/>
    <n v="516185"/>
    <n v="30993"/>
    <n v="625176"/>
    <n v="51150"/>
    <n v="4456"/>
    <n v="331000000"/>
  </r>
  <r>
    <s v="R05351"/>
    <x v="1"/>
    <x v="1"/>
    <x v="1"/>
    <x v="514"/>
    <n v="1358"/>
    <n v="195"/>
    <n v="3532"/>
    <n v="517543"/>
    <n v="31188"/>
    <n v="628708"/>
    <n v="9506"/>
    <n v="1789"/>
    <n v="213000000"/>
  </r>
  <r>
    <s v="R05352"/>
    <x v="1"/>
    <x v="15"/>
    <x v="18"/>
    <x v="319"/>
    <n v="1204"/>
    <n v="122"/>
    <n v="4524"/>
    <n v="518747"/>
    <n v="31310"/>
    <n v="633232"/>
    <n v="7224"/>
    <n v="7233"/>
    <n v="213000000"/>
  </r>
  <r>
    <s v="R05353"/>
    <x v="3"/>
    <x v="6"/>
    <x v="22"/>
    <x v="725"/>
    <n v="3604"/>
    <n v="22"/>
    <n v="4338"/>
    <n v="522351"/>
    <n v="31332"/>
    <n v="637570"/>
    <n v="21624"/>
    <n v="19001"/>
    <n v="68000000"/>
  </r>
  <r>
    <s v="R05354"/>
    <x v="1"/>
    <x v="3"/>
    <x v="3"/>
    <x v="630"/>
    <n v="2993"/>
    <n v="8"/>
    <n v="3474"/>
    <n v="525344"/>
    <n v="31340"/>
    <n v="641044"/>
    <n v="20951"/>
    <n v="8830"/>
    <n v="213000000"/>
  </r>
  <r>
    <s v="R05355"/>
    <x v="3"/>
    <x v="11"/>
    <x v="12"/>
    <x v="619"/>
    <n v="2241"/>
    <n v="3"/>
    <n v="1804"/>
    <n v="527585"/>
    <n v="31343"/>
    <n v="642848"/>
    <n v="38097"/>
    <n v="2563"/>
    <n v="68000000"/>
  </r>
  <r>
    <s v="R05356"/>
    <x v="2"/>
    <x v="7"/>
    <x v="7"/>
    <x v="591"/>
    <n v="537"/>
    <n v="161"/>
    <n v="1098"/>
    <n v="528122"/>
    <n v="31504"/>
    <n v="643946"/>
    <n v="5907"/>
    <n v="10474"/>
    <n v="1380000000"/>
  </r>
  <r>
    <s v="R05357"/>
    <x v="3"/>
    <x v="17"/>
    <x v="20"/>
    <x v="460"/>
    <n v="4011"/>
    <n v="161"/>
    <n v="111"/>
    <n v="532133"/>
    <n v="31665"/>
    <n v="644057"/>
    <n v="56154"/>
    <n v="18864"/>
    <n v="68000000"/>
  </r>
  <r>
    <s v="R05358"/>
    <x v="3"/>
    <x v="10"/>
    <x v="10"/>
    <x v="481"/>
    <n v="3868"/>
    <n v="120"/>
    <n v="4877"/>
    <n v="536001"/>
    <n v="31785"/>
    <n v="648934"/>
    <n v="69624"/>
    <n v="12674"/>
    <n v="68000000"/>
  </r>
  <r>
    <s v="R05359"/>
    <x v="1"/>
    <x v="3"/>
    <x v="31"/>
    <x v="37"/>
    <n v="4576"/>
    <n v="97"/>
    <n v="969"/>
    <n v="540577"/>
    <n v="31882"/>
    <n v="649903"/>
    <n v="22880"/>
    <n v="1597"/>
    <n v="213000000"/>
  </r>
  <r>
    <s v="R05360"/>
    <x v="2"/>
    <x v="2"/>
    <x v="29"/>
    <x v="701"/>
    <n v="4525"/>
    <n v="169"/>
    <n v="1633"/>
    <n v="545102"/>
    <n v="32051"/>
    <n v="651536"/>
    <n v="63350"/>
    <n v="2273"/>
    <n v="1380000000"/>
  </r>
  <r>
    <s v="R05361"/>
    <x v="0"/>
    <x v="0"/>
    <x v="0"/>
    <x v="613"/>
    <n v="3583"/>
    <n v="130"/>
    <n v="359"/>
    <n v="548685"/>
    <n v="32181"/>
    <n v="651895"/>
    <n v="35830"/>
    <n v="2779"/>
    <n v="83000000"/>
  </r>
  <r>
    <s v="R05362"/>
    <x v="0"/>
    <x v="16"/>
    <x v="19"/>
    <x v="356"/>
    <n v="1350"/>
    <n v="82"/>
    <n v="4862"/>
    <n v="550035"/>
    <n v="32263"/>
    <n v="656757"/>
    <n v="20250"/>
    <n v="6889"/>
    <n v="83000000"/>
  </r>
  <r>
    <s v="R05363"/>
    <x v="0"/>
    <x v="4"/>
    <x v="4"/>
    <x v="458"/>
    <n v="944"/>
    <n v="33"/>
    <n v="918"/>
    <n v="550979"/>
    <n v="32296"/>
    <n v="657675"/>
    <n v="4720"/>
    <n v="746"/>
    <n v="83000000"/>
  </r>
  <r>
    <s v="R05364"/>
    <x v="2"/>
    <x v="9"/>
    <x v="9"/>
    <x v="379"/>
    <n v="3856"/>
    <n v="104"/>
    <n v="167"/>
    <n v="554835"/>
    <n v="32400"/>
    <n v="657842"/>
    <n v="26992"/>
    <n v="18793"/>
    <n v="1380000000"/>
  </r>
  <r>
    <s v="R05365"/>
    <x v="4"/>
    <x v="12"/>
    <x v="14"/>
    <x v="250"/>
    <n v="1823"/>
    <n v="106"/>
    <n v="3321"/>
    <n v="556658"/>
    <n v="32506"/>
    <n v="661163"/>
    <n v="29168"/>
    <n v="12608"/>
    <n v="331000000"/>
  </r>
  <r>
    <s v="R05366"/>
    <x v="2"/>
    <x v="5"/>
    <x v="5"/>
    <x v="524"/>
    <n v="2625"/>
    <n v="42"/>
    <n v="3903"/>
    <n v="559283"/>
    <n v="32548"/>
    <n v="665066"/>
    <n v="21000"/>
    <n v="14408"/>
    <n v="1380000000"/>
  </r>
  <r>
    <s v="R05367"/>
    <x v="1"/>
    <x v="1"/>
    <x v="26"/>
    <x v="367"/>
    <n v="3898"/>
    <n v="194"/>
    <n v="2805"/>
    <n v="563181"/>
    <n v="32742"/>
    <n v="667871"/>
    <n v="66266"/>
    <n v="4944"/>
    <n v="213000000"/>
  </r>
  <r>
    <s v="R05368"/>
    <x v="3"/>
    <x v="11"/>
    <x v="33"/>
    <x v="7"/>
    <n v="3487"/>
    <n v="164"/>
    <n v="2260"/>
    <n v="566668"/>
    <n v="32906"/>
    <n v="670131"/>
    <n v="41844"/>
    <n v="13793"/>
    <n v="68000000"/>
  </r>
  <r>
    <s v="R05369"/>
    <x v="3"/>
    <x v="6"/>
    <x v="6"/>
    <x v="294"/>
    <n v="4206"/>
    <n v="11"/>
    <n v="4883"/>
    <n v="570874"/>
    <n v="32917"/>
    <n v="675014"/>
    <n v="25236"/>
    <n v="4351"/>
    <n v="68000000"/>
  </r>
  <r>
    <s v="R05370"/>
    <x v="1"/>
    <x v="18"/>
    <x v="27"/>
    <x v="482"/>
    <n v="4307"/>
    <n v="15"/>
    <n v="1869"/>
    <n v="575181"/>
    <n v="32932"/>
    <n v="676883"/>
    <n v="81833"/>
    <n v="5434"/>
    <n v="213000000"/>
  </r>
  <r>
    <s v="R05371"/>
    <x v="1"/>
    <x v="15"/>
    <x v="18"/>
    <x v="658"/>
    <n v="850"/>
    <n v="61"/>
    <n v="2839"/>
    <n v="576031"/>
    <n v="32993"/>
    <n v="679722"/>
    <n v="9350"/>
    <n v="10401"/>
    <n v="213000000"/>
  </r>
  <r>
    <s v="R05372"/>
    <x v="3"/>
    <x v="6"/>
    <x v="22"/>
    <x v="464"/>
    <n v="2925"/>
    <n v="16"/>
    <n v="4974"/>
    <n v="578956"/>
    <n v="33009"/>
    <n v="684696"/>
    <n v="20475"/>
    <n v="10532"/>
    <n v="68000000"/>
  </r>
  <r>
    <s v="R05373"/>
    <x v="4"/>
    <x v="14"/>
    <x v="32"/>
    <x v="186"/>
    <n v="995"/>
    <n v="14"/>
    <n v="757"/>
    <n v="579951"/>
    <n v="33023"/>
    <n v="685453"/>
    <n v="4975"/>
    <n v="16545"/>
    <n v="331000000"/>
  </r>
  <r>
    <s v="R05374"/>
    <x v="4"/>
    <x v="14"/>
    <x v="16"/>
    <x v="518"/>
    <n v="4761"/>
    <n v="25"/>
    <n v="4783"/>
    <n v="584712"/>
    <n v="33048"/>
    <n v="690236"/>
    <n v="47610"/>
    <n v="4012"/>
    <n v="331000000"/>
  </r>
  <r>
    <s v="R05375"/>
    <x v="4"/>
    <x v="13"/>
    <x v="21"/>
    <x v="135"/>
    <n v="349"/>
    <n v="44"/>
    <n v="4493"/>
    <n v="585061"/>
    <n v="33092"/>
    <n v="694729"/>
    <n v="2094"/>
    <n v="15204"/>
    <n v="331000000"/>
  </r>
  <r>
    <s v="R05376"/>
    <x v="1"/>
    <x v="3"/>
    <x v="3"/>
    <x v="394"/>
    <n v="1537"/>
    <n v="129"/>
    <n v="3817"/>
    <n v="586598"/>
    <n v="33221"/>
    <n v="698546"/>
    <n v="26129"/>
    <n v="3214"/>
    <n v="213000000"/>
  </r>
  <r>
    <s v="R05377"/>
    <x v="3"/>
    <x v="6"/>
    <x v="6"/>
    <x v="187"/>
    <n v="2977"/>
    <n v="144"/>
    <n v="1973"/>
    <n v="589575"/>
    <n v="33365"/>
    <n v="700519"/>
    <n v="20839"/>
    <n v="12301"/>
    <n v="68000000"/>
  </r>
  <r>
    <s v="R05378"/>
    <x v="3"/>
    <x v="11"/>
    <x v="12"/>
    <x v="599"/>
    <n v="2728"/>
    <n v="64"/>
    <n v="2708"/>
    <n v="592303"/>
    <n v="33429"/>
    <n v="703227"/>
    <n v="49104"/>
    <n v="16235"/>
    <n v="68000000"/>
  </r>
  <r>
    <s v="R05379"/>
    <x v="3"/>
    <x v="6"/>
    <x v="22"/>
    <x v="598"/>
    <n v="4346"/>
    <n v="93"/>
    <n v="97"/>
    <n v="596649"/>
    <n v="33522"/>
    <n v="703324"/>
    <n v="43460"/>
    <n v="9825"/>
    <n v="68000000"/>
  </r>
  <r>
    <s v="R05380"/>
    <x v="2"/>
    <x v="7"/>
    <x v="7"/>
    <x v="123"/>
    <n v="2366"/>
    <n v="29"/>
    <n v="3076"/>
    <n v="599015"/>
    <n v="33551"/>
    <n v="706400"/>
    <n v="16562"/>
    <n v="16954"/>
    <n v="1380000000"/>
  </r>
  <r>
    <s v="R05381"/>
    <x v="2"/>
    <x v="7"/>
    <x v="7"/>
    <x v="478"/>
    <n v="2236"/>
    <n v="67"/>
    <n v="1919"/>
    <n v="601251"/>
    <n v="33618"/>
    <n v="708319"/>
    <n v="35776"/>
    <n v="15539"/>
    <n v="1380000000"/>
  </r>
  <r>
    <s v="R05382"/>
    <x v="0"/>
    <x v="4"/>
    <x v="4"/>
    <x v="155"/>
    <n v="3875"/>
    <n v="105"/>
    <n v="2206"/>
    <n v="605126"/>
    <n v="33723"/>
    <n v="710525"/>
    <n v="34875"/>
    <n v="13770"/>
    <n v="83000000"/>
  </r>
  <r>
    <s v="R05383"/>
    <x v="2"/>
    <x v="2"/>
    <x v="2"/>
    <x v="267"/>
    <n v="3094"/>
    <n v="43"/>
    <n v="86"/>
    <n v="608220"/>
    <n v="33766"/>
    <n v="710611"/>
    <n v="55692"/>
    <n v="3895"/>
    <n v="1380000000"/>
  </r>
  <r>
    <s v="R05384"/>
    <x v="4"/>
    <x v="13"/>
    <x v="15"/>
    <x v="108"/>
    <n v="3601"/>
    <n v="95"/>
    <n v="1766"/>
    <n v="611821"/>
    <n v="33861"/>
    <n v="712377"/>
    <n v="25207"/>
    <n v="13956"/>
    <n v="331000000"/>
  </r>
  <r>
    <s v="R05385"/>
    <x v="4"/>
    <x v="12"/>
    <x v="17"/>
    <x v="726"/>
    <n v="4174"/>
    <n v="59"/>
    <n v="3191"/>
    <n v="615995"/>
    <n v="33920"/>
    <n v="715568"/>
    <n v="66784"/>
    <n v="8977"/>
    <n v="331000000"/>
  </r>
  <r>
    <s v="R05386"/>
    <x v="4"/>
    <x v="13"/>
    <x v="21"/>
    <x v="623"/>
    <n v="4641"/>
    <n v="0"/>
    <n v="4538"/>
    <n v="620636"/>
    <n v="33920"/>
    <n v="720106"/>
    <n v="51051"/>
    <n v="12120"/>
    <n v="331000000"/>
  </r>
  <r>
    <s v="R05387"/>
    <x v="4"/>
    <x v="13"/>
    <x v="21"/>
    <x v="451"/>
    <n v="923"/>
    <n v="18"/>
    <n v="3647"/>
    <n v="621559"/>
    <n v="33938"/>
    <n v="723753"/>
    <n v="10153"/>
    <n v="822"/>
    <n v="331000000"/>
  </r>
  <r>
    <s v="R05388"/>
    <x v="0"/>
    <x v="4"/>
    <x v="24"/>
    <x v="470"/>
    <n v="618"/>
    <n v="32"/>
    <n v="3677"/>
    <n v="622177"/>
    <n v="33970"/>
    <n v="727430"/>
    <n v="9888"/>
    <n v="6626"/>
    <n v="83000000"/>
  </r>
  <r>
    <s v="R05389"/>
    <x v="4"/>
    <x v="8"/>
    <x v="8"/>
    <x v="597"/>
    <n v="4400"/>
    <n v="163"/>
    <n v="681"/>
    <n v="626577"/>
    <n v="34133"/>
    <n v="728111"/>
    <n v="22000"/>
    <n v="7062"/>
    <n v="331000000"/>
  </r>
  <r>
    <s v="R05390"/>
    <x v="1"/>
    <x v="3"/>
    <x v="3"/>
    <x v="29"/>
    <n v="3262"/>
    <n v="90"/>
    <n v="4216"/>
    <n v="629839"/>
    <n v="34223"/>
    <n v="732327"/>
    <n v="32620"/>
    <n v="2733"/>
    <n v="213000000"/>
  </r>
  <r>
    <s v="R05391"/>
    <x v="1"/>
    <x v="3"/>
    <x v="31"/>
    <x v="582"/>
    <n v="3303"/>
    <n v="23"/>
    <n v="4592"/>
    <n v="633142"/>
    <n v="34246"/>
    <n v="736919"/>
    <n v="56151"/>
    <n v="12809"/>
    <n v="213000000"/>
  </r>
  <r>
    <s v="R05392"/>
    <x v="1"/>
    <x v="3"/>
    <x v="3"/>
    <x v="213"/>
    <n v="2601"/>
    <n v="82"/>
    <n v="4707"/>
    <n v="635743"/>
    <n v="34328"/>
    <n v="741626"/>
    <n v="44217"/>
    <n v="11347"/>
    <n v="213000000"/>
  </r>
  <r>
    <s v="R05393"/>
    <x v="2"/>
    <x v="2"/>
    <x v="29"/>
    <x v="224"/>
    <n v="1047"/>
    <n v="124"/>
    <n v="2469"/>
    <n v="636790"/>
    <n v="34452"/>
    <n v="744095"/>
    <n v="19893"/>
    <n v="5172"/>
    <n v="1380000000"/>
  </r>
  <r>
    <s v="R05394"/>
    <x v="3"/>
    <x v="6"/>
    <x v="6"/>
    <x v="433"/>
    <n v="1698"/>
    <n v="152"/>
    <n v="134"/>
    <n v="638488"/>
    <n v="34604"/>
    <n v="744229"/>
    <n v="11886"/>
    <n v="9501"/>
    <n v="68000000"/>
  </r>
  <r>
    <s v="R05395"/>
    <x v="0"/>
    <x v="19"/>
    <x v="36"/>
    <x v="81"/>
    <n v="2230"/>
    <n v="138"/>
    <n v="4410"/>
    <n v="640718"/>
    <n v="34742"/>
    <n v="748639"/>
    <n v="24530"/>
    <n v="18268"/>
    <n v="83000000"/>
  </r>
  <r>
    <s v="R05396"/>
    <x v="1"/>
    <x v="1"/>
    <x v="26"/>
    <x v="39"/>
    <n v="1868"/>
    <n v="8"/>
    <n v="2245"/>
    <n v="642586"/>
    <n v="34750"/>
    <n v="750884"/>
    <n v="9340"/>
    <n v="12342"/>
    <n v="213000000"/>
  </r>
  <r>
    <s v="R05397"/>
    <x v="1"/>
    <x v="15"/>
    <x v="18"/>
    <x v="569"/>
    <n v="2654"/>
    <n v="5"/>
    <n v="3789"/>
    <n v="645240"/>
    <n v="34755"/>
    <n v="754673"/>
    <n v="37156"/>
    <n v="10995"/>
    <n v="213000000"/>
  </r>
  <r>
    <s v="R05398"/>
    <x v="4"/>
    <x v="13"/>
    <x v="15"/>
    <x v="356"/>
    <n v="82"/>
    <n v="57"/>
    <n v="4106"/>
    <n v="645322"/>
    <n v="34812"/>
    <n v="758779"/>
    <n v="574"/>
    <n v="5140"/>
    <n v="331000000"/>
  </r>
  <r>
    <s v="R05399"/>
    <x v="1"/>
    <x v="1"/>
    <x v="26"/>
    <x v="398"/>
    <n v="92"/>
    <n v="99"/>
    <n v="4964"/>
    <n v="645414"/>
    <n v="34911"/>
    <n v="763743"/>
    <n v="1472"/>
    <n v="15110"/>
    <n v="213000000"/>
  </r>
  <r>
    <s v="R05400"/>
    <x v="4"/>
    <x v="14"/>
    <x v="32"/>
    <x v="308"/>
    <n v="3156"/>
    <n v="121"/>
    <n v="3201"/>
    <n v="648570"/>
    <n v="35032"/>
    <n v="766944"/>
    <n v="44184"/>
    <n v="7467"/>
    <n v="331000000"/>
  </r>
  <r>
    <s v="R05401"/>
    <x v="4"/>
    <x v="8"/>
    <x v="34"/>
    <x v="473"/>
    <n v="3048"/>
    <n v="100"/>
    <n v="734"/>
    <n v="651618"/>
    <n v="35132"/>
    <n v="767678"/>
    <n v="18288"/>
    <n v="13123"/>
    <n v="331000000"/>
  </r>
  <r>
    <s v="R05402"/>
    <x v="3"/>
    <x v="11"/>
    <x v="12"/>
    <x v="405"/>
    <n v="1467"/>
    <n v="156"/>
    <n v="1133"/>
    <n v="653085"/>
    <n v="35288"/>
    <n v="768811"/>
    <n v="26406"/>
    <n v="6502"/>
    <n v="68000000"/>
  </r>
  <r>
    <s v="R05403"/>
    <x v="2"/>
    <x v="2"/>
    <x v="2"/>
    <x v="578"/>
    <n v="2024"/>
    <n v="10"/>
    <n v="3098"/>
    <n v="655109"/>
    <n v="35298"/>
    <n v="771909"/>
    <n v="24288"/>
    <n v="8334"/>
    <n v="1380000000"/>
  </r>
  <r>
    <s v="R05404"/>
    <x v="4"/>
    <x v="8"/>
    <x v="8"/>
    <x v="575"/>
    <n v="4869"/>
    <n v="150"/>
    <n v="3471"/>
    <n v="659978"/>
    <n v="35448"/>
    <n v="775380"/>
    <n v="58428"/>
    <n v="4705"/>
    <n v="331000000"/>
  </r>
  <r>
    <s v="R05405"/>
    <x v="4"/>
    <x v="8"/>
    <x v="34"/>
    <x v="238"/>
    <n v="3817"/>
    <n v="153"/>
    <n v="3265"/>
    <n v="663795"/>
    <n v="35601"/>
    <n v="778645"/>
    <n v="57255"/>
    <n v="7169"/>
    <n v="331000000"/>
  </r>
  <r>
    <s v="R05406"/>
    <x v="3"/>
    <x v="17"/>
    <x v="28"/>
    <x v="633"/>
    <n v="2698"/>
    <n v="0"/>
    <n v="1968"/>
    <n v="666493"/>
    <n v="35601"/>
    <n v="780613"/>
    <n v="48564"/>
    <n v="12644"/>
    <n v="68000000"/>
  </r>
  <r>
    <s v="R05407"/>
    <x v="4"/>
    <x v="12"/>
    <x v="14"/>
    <x v="429"/>
    <n v="791"/>
    <n v="80"/>
    <n v="4111"/>
    <n v="667284"/>
    <n v="35681"/>
    <n v="784724"/>
    <n v="10283"/>
    <n v="17026"/>
    <n v="331000000"/>
  </r>
  <r>
    <s v="R05408"/>
    <x v="0"/>
    <x v="0"/>
    <x v="0"/>
    <x v="448"/>
    <n v="475"/>
    <n v="174"/>
    <n v="3144"/>
    <n v="667759"/>
    <n v="35855"/>
    <n v="787868"/>
    <n v="8075"/>
    <n v="7855"/>
    <n v="83000000"/>
  </r>
  <r>
    <s v="R05409"/>
    <x v="2"/>
    <x v="2"/>
    <x v="29"/>
    <x v="4"/>
    <n v="503"/>
    <n v="109"/>
    <n v="1224"/>
    <n v="668262"/>
    <n v="35964"/>
    <n v="789092"/>
    <n v="6539"/>
    <n v="18883"/>
    <n v="1380000000"/>
  </r>
  <r>
    <s v="R05410"/>
    <x v="0"/>
    <x v="4"/>
    <x v="24"/>
    <x v="379"/>
    <n v="230"/>
    <n v="168"/>
    <n v="1187"/>
    <n v="668492"/>
    <n v="36132"/>
    <n v="790279"/>
    <n v="3450"/>
    <n v="4142"/>
    <n v="83000000"/>
  </r>
  <r>
    <s v="R05411"/>
    <x v="1"/>
    <x v="3"/>
    <x v="3"/>
    <x v="137"/>
    <n v="1586"/>
    <n v="150"/>
    <n v="6"/>
    <n v="670078"/>
    <n v="36282"/>
    <n v="790285"/>
    <n v="26962"/>
    <n v="867"/>
    <n v="213000000"/>
  </r>
  <r>
    <s v="R05412"/>
    <x v="2"/>
    <x v="5"/>
    <x v="5"/>
    <x v="60"/>
    <n v="1774"/>
    <n v="99"/>
    <n v="2108"/>
    <n v="671852"/>
    <n v="36381"/>
    <n v="792393"/>
    <n v="10644"/>
    <n v="17946"/>
    <n v="1380000000"/>
  </r>
  <r>
    <s v="R05413"/>
    <x v="1"/>
    <x v="1"/>
    <x v="26"/>
    <x v="305"/>
    <n v="3090"/>
    <n v="104"/>
    <n v="2532"/>
    <n v="674942"/>
    <n v="36485"/>
    <n v="794925"/>
    <n v="33990"/>
    <n v="2947"/>
    <n v="213000000"/>
  </r>
  <r>
    <s v="R05414"/>
    <x v="4"/>
    <x v="14"/>
    <x v="16"/>
    <x v="211"/>
    <n v="2256"/>
    <n v="132"/>
    <n v="4727"/>
    <n v="677198"/>
    <n v="36617"/>
    <n v="799652"/>
    <n v="24816"/>
    <n v="11090"/>
    <n v="331000000"/>
  </r>
  <r>
    <s v="R05415"/>
    <x v="3"/>
    <x v="17"/>
    <x v="28"/>
    <x v="625"/>
    <n v="3970"/>
    <n v="98"/>
    <n v="3522"/>
    <n v="681168"/>
    <n v="36715"/>
    <n v="803174"/>
    <n v="31760"/>
    <n v="2739"/>
    <n v="68000000"/>
  </r>
  <r>
    <s v="R05416"/>
    <x v="0"/>
    <x v="19"/>
    <x v="36"/>
    <x v="104"/>
    <n v="4226"/>
    <n v="177"/>
    <n v="1437"/>
    <n v="685394"/>
    <n v="36892"/>
    <n v="804611"/>
    <n v="42260"/>
    <n v="5036"/>
    <n v="83000000"/>
  </r>
  <r>
    <s v="R05417"/>
    <x v="1"/>
    <x v="15"/>
    <x v="18"/>
    <x v="653"/>
    <n v="4838"/>
    <n v="8"/>
    <n v="935"/>
    <n v="690232"/>
    <n v="36900"/>
    <n v="805546"/>
    <n v="24190"/>
    <n v="9778"/>
    <n v="213000000"/>
  </r>
  <r>
    <s v="R05418"/>
    <x v="4"/>
    <x v="12"/>
    <x v="17"/>
    <x v="520"/>
    <n v="383"/>
    <n v="131"/>
    <n v="559"/>
    <n v="690615"/>
    <n v="37031"/>
    <n v="806105"/>
    <n v="6894"/>
    <n v="16912"/>
    <n v="331000000"/>
  </r>
  <r>
    <s v="R05419"/>
    <x v="0"/>
    <x v="0"/>
    <x v="0"/>
    <x v="441"/>
    <n v="3163"/>
    <n v="198"/>
    <n v="4186"/>
    <n v="693778"/>
    <n v="37229"/>
    <n v="810291"/>
    <n v="31630"/>
    <n v="3350"/>
    <n v="83000000"/>
  </r>
  <r>
    <s v="R05420"/>
    <x v="0"/>
    <x v="16"/>
    <x v="19"/>
    <x v="272"/>
    <n v="2409"/>
    <n v="192"/>
    <n v="445"/>
    <n v="696187"/>
    <n v="37421"/>
    <n v="810736"/>
    <n v="45771"/>
    <n v="14507"/>
    <n v="83000000"/>
  </r>
  <r>
    <s v="R05421"/>
    <x v="1"/>
    <x v="18"/>
    <x v="23"/>
    <x v="116"/>
    <n v="760"/>
    <n v="56"/>
    <n v="1308"/>
    <n v="696947"/>
    <n v="37477"/>
    <n v="812044"/>
    <n v="12920"/>
    <n v="9611"/>
    <n v="213000000"/>
  </r>
  <r>
    <s v="R05422"/>
    <x v="4"/>
    <x v="8"/>
    <x v="34"/>
    <x v="87"/>
    <n v="3952"/>
    <n v="123"/>
    <n v="1416"/>
    <n v="700899"/>
    <n v="37600"/>
    <n v="813460"/>
    <n v="19760"/>
    <n v="4661"/>
    <n v="331000000"/>
  </r>
  <r>
    <s v="R05423"/>
    <x v="3"/>
    <x v="17"/>
    <x v="20"/>
    <x v="496"/>
    <n v="942"/>
    <n v="152"/>
    <n v="1905"/>
    <n v="701841"/>
    <n v="37752"/>
    <n v="815365"/>
    <n v="8478"/>
    <n v="8716"/>
    <n v="68000000"/>
  </r>
  <r>
    <s v="R05424"/>
    <x v="1"/>
    <x v="18"/>
    <x v="23"/>
    <x v="125"/>
    <n v="2695"/>
    <n v="185"/>
    <n v="3210"/>
    <n v="704536"/>
    <n v="37937"/>
    <n v="818575"/>
    <n v="21560"/>
    <n v="11977"/>
    <n v="213000000"/>
  </r>
  <r>
    <s v="R05425"/>
    <x v="0"/>
    <x v="0"/>
    <x v="0"/>
    <x v="427"/>
    <n v="1296"/>
    <n v="5"/>
    <n v="329"/>
    <n v="705832"/>
    <n v="37942"/>
    <n v="818904"/>
    <n v="12960"/>
    <n v="9155"/>
    <n v="83000000"/>
  </r>
  <r>
    <s v="R05426"/>
    <x v="0"/>
    <x v="19"/>
    <x v="35"/>
    <x v="66"/>
    <n v="2402"/>
    <n v="141"/>
    <n v="3397"/>
    <n v="708234"/>
    <n v="38083"/>
    <n v="822301"/>
    <n v="36030"/>
    <n v="13638"/>
    <n v="83000000"/>
  </r>
  <r>
    <s v="R05427"/>
    <x v="2"/>
    <x v="5"/>
    <x v="13"/>
    <x v="162"/>
    <n v="2147"/>
    <n v="62"/>
    <n v="3678"/>
    <n v="710381"/>
    <n v="38145"/>
    <n v="825979"/>
    <n v="40793"/>
    <n v="6901"/>
    <n v="1380000000"/>
  </r>
  <r>
    <s v="R05428"/>
    <x v="4"/>
    <x v="14"/>
    <x v="32"/>
    <x v="619"/>
    <n v="1639"/>
    <n v="117"/>
    <n v="1553"/>
    <n v="712020"/>
    <n v="38262"/>
    <n v="827532"/>
    <n v="24585"/>
    <n v="1763"/>
    <n v="331000000"/>
  </r>
  <r>
    <s v="R05429"/>
    <x v="2"/>
    <x v="7"/>
    <x v="7"/>
    <x v="545"/>
    <n v="4396"/>
    <n v="64"/>
    <n v="3002"/>
    <n v="716416"/>
    <n v="38326"/>
    <n v="830534"/>
    <n v="39564"/>
    <n v="13381"/>
    <n v="1380000000"/>
  </r>
  <r>
    <s v="R05430"/>
    <x v="3"/>
    <x v="10"/>
    <x v="10"/>
    <x v="446"/>
    <n v="608"/>
    <n v="51"/>
    <n v="3529"/>
    <n v="717024"/>
    <n v="38377"/>
    <n v="834063"/>
    <n v="5472"/>
    <n v="16880"/>
    <n v="68000000"/>
  </r>
  <r>
    <s v="R05431"/>
    <x v="1"/>
    <x v="1"/>
    <x v="1"/>
    <x v="48"/>
    <n v="881"/>
    <n v="64"/>
    <n v="2565"/>
    <n v="717905"/>
    <n v="38441"/>
    <n v="836628"/>
    <n v="6167"/>
    <n v="19270"/>
    <n v="213000000"/>
  </r>
  <r>
    <s v="R05432"/>
    <x v="0"/>
    <x v="19"/>
    <x v="35"/>
    <x v="472"/>
    <n v="2250"/>
    <n v="124"/>
    <n v="2583"/>
    <n v="720155"/>
    <n v="38565"/>
    <n v="839211"/>
    <n v="31500"/>
    <n v="8399"/>
    <n v="83000000"/>
  </r>
  <r>
    <s v="R05433"/>
    <x v="4"/>
    <x v="12"/>
    <x v="17"/>
    <x v="429"/>
    <n v="3092"/>
    <n v="99"/>
    <n v="2272"/>
    <n v="723247"/>
    <n v="38664"/>
    <n v="841483"/>
    <n v="58748"/>
    <n v="5584"/>
    <n v="331000000"/>
  </r>
  <r>
    <s v="R05434"/>
    <x v="0"/>
    <x v="16"/>
    <x v="19"/>
    <x v="78"/>
    <n v="2159"/>
    <n v="135"/>
    <n v="2619"/>
    <n v="725406"/>
    <n v="38799"/>
    <n v="844102"/>
    <n v="12954"/>
    <n v="17885"/>
    <n v="83000000"/>
  </r>
  <r>
    <s v="R05435"/>
    <x v="2"/>
    <x v="9"/>
    <x v="25"/>
    <x v="533"/>
    <n v="2428"/>
    <n v="95"/>
    <n v="1814"/>
    <n v="727834"/>
    <n v="38894"/>
    <n v="845916"/>
    <n v="26708"/>
    <n v="13442"/>
    <n v="1380000000"/>
  </r>
  <r>
    <s v="R05436"/>
    <x v="2"/>
    <x v="2"/>
    <x v="2"/>
    <x v="382"/>
    <n v="4850"/>
    <n v="7"/>
    <n v="3918"/>
    <n v="732684"/>
    <n v="38901"/>
    <n v="849834"/>
    <n v="67900"/>
    <n v="15636"/>
    <n v="1380000000"/>
  </r>
  <r>
    <s v="R05437"/>
    <x v="1"/>
    <x v="15"/>
    <x v="18"/>
    <x v="73"/>
    <n v="3001"/>
    <n v="13"/>
    <n v="3213"/>
    <n v="735685"/>
    <n v="38914"/>
    <n v="853047"/>
    <n v="57019"/>
    <n v="6197"/>
    <n v="213000000"/>
  </r>
  <r>
    <s v="R05438"/>
    <x v="4"/>
    <x v="8"/>
    <x v="34"/>
    <x v="631"/>
    <n v="4891"/>
    <n v="23"/>
    <n v="3887"/>
    <n v="740576"/>
    <n v="38937"/>
    <n v="856934"/>
    <n v="78256"/>
    <n v="1779"/>
    <n v="331000000"/>
  </r>
  <r>
    <s v="R05439"/>
    <x v="4"/>
    <x v="13"/>
    <x v="21"/>
    <x v="376"/>
    <n v="1994"/>
    <n v="191"/>
    <n v="1222"/>
    <n v="742570"/>
    <n v="39128"/>
    <n v="858156"/>
    <n v="23928"/>
    <n v="9080"/>
    <n v="331000000"/>
  </r>
  <r>
    <s v="R05440"/>
    <x v="1"/>
    <x v="3"/>
    <x v="3"/>
    <x v="133"/>
    <n v="1323"/>
    <n v="92"/>
    <n v="3107"/>
    <n v="743893"/>
    <n v="39220"/>
    <n v="861263"/>
    <n v="11907"/>
    <n v="6358"/>
    <n v="213000000"/>
  </r>
  <r>
    <s v="R05441"/>
    <x v="2"/>
    <x v="2"/>
    <x v="29"/>
    <x v="587"/>
    <n v="4317"/>
    <n v="24"/>
    <n v="2513"/>
    <n v="748210"/>
    <n v="39244"/>
    <n v="863776"/>
    <n v="56121"/>
    <n v="10225"/>
    <n v="1380000000"/>
  </r>
  <r>
    <s v="R05442"/>
    <x v="2"/>
    <x v="9"/>
    <x v="25"/>
    <x v="105"/>
    <n v="1011"/>
    <n v="133"/>
    <n v="4667"/>
    <n v="749221"/>
    <n v="39377"/>
    <n v="868443"/>
    <n v="5055"/>
    <n v="2501"/>
    <n v="1380000000"/>
  </r>
  <r>
    <s v="R05443"/>
    <x v="2"/>
    <x v="7"/>
    <x v="7"/>
    <x v="495"/>
    <n v="4038"/>
    <n v="128"/>
    <n v="4533"/>
    <n v="753259"/>
    <n v="39505"/>
    <n v="872976"/>
    <n v="68646"/>
    <n v="11976"/>
    <n v="1380000000"/>
  </r>
  <r>
    <s v="R05444"/>
    <x v="0"/>
    <x v="19"/>
    <x v="36"/>
    <x v="105"/>
    <n v="688"/>
    <n v="86"/>
    <n v="4852"/>
    <n v="753947"/>
    <n v="39591"/>
    <n v="877828"/>
    <n v="4816"/>
    <n v="4204"/>
    <n v="83000000"/>
  </r>
  <r>
    <s v="R05445"/>
    <x v="3"/>
    <x v="11"/>
    <x v="33"/>
    <x v="335"/>
    <n v="4068"/>
    <n v="32"/>
    <n v="4686"/>
    <n v="758015"/>
    <n v="39623"/>
    <n v="882514"/>
    <n v="48816"/>
    <n v="16410"/>
    <n v="68000000"/>
  </r>
  <r>
    <s v="R05446"/>
    <x v="2"/>
    <x v="5"/>
    <x v="13"/>
    <x v="104"/>
    <n v="4213"/>
    <n v="141"/>
    <n v="4976"/>
    <n v="762228"/>
    <n v="39764"/>
    <n v="887490"/>
    <n v="37917"/>
    <n v="17823"/>
    <n v="1380000000"/>
  </r>
  <r>
    <s v="R05447"/>
    <x v="3"/>
    <x v="6"/>
    <x v="22"/>
    <x v="8"/>
    <n v="4269"/>
    <n v="190"/>
    <n v="2551"/>
    <n v="766497"/>
    <n v="39954"/>
    <n v="890041"/>
    <n v="25614"/>
    <n v="17389"/>
    <n v="68000000"/>
  </r>
  <r>
    <s v="R05448"/>
    <x v="3"/>
    <x v="17"/>
    <x v="28"/>
    <x v="333"/>
    <n v="1242"/>
    <n v="55"/>
    <n v="3438"/>
    <n v="767739"/>
    <n v="40009"/>
    <n v="893479"/>
    <n v="17388"/>
    <n v="9504"/>
    <n v="68000000"/>
  </r>
  <r>
    <s v="R05449"/>
    <x v="4"/>
    <x v="14"/>
    <x v="16"/>
    <x v="616"/>
    <n v="3447"/>
    <n v="189"/>
    <n v="4983"/>
    <n v="771186"/>
    <n v="40198"/>
    <n v="898462"/>
    <n v="44811"/>
    <n v="11749"/>
    <n v="331000000"/>
  </r>
  <r>
    <s v="R05450"/>
    <x v="1"/>
    <x v="15"/>
    <x v="18"/>
    <x v="661"/>
    <n v="2044"/>
    <n v="27"/>
    <n v="2197"/>
    <n v="773230"/>
    <n v="40225"/>
    <n v="659"/>
    <n v="34748"/>
    <n v="11528"/>
    <n v="213000000"/>
  </r>
  <r>
    <s v="R05451"/>
    <x v="0"/>
    <x v="4"/>
    <x v="24"/>
    <x v="589"/>
    <n v="440"/>
    <n v="28"/>
    <n v="4138"/>
    <n v="773670"/>
    <n v="40253"/>
    <n v="4797"/>
    <n v="2200"/>
    <n v="17395"/>
    <n v="83000000"/>
  </r>
  <r>
    <s v="R05452"/>
    <x v="3"/>
    <x v="10"/>
    <x v="11"/>
    <x v="437"/>
    <n v="1224"/>
    <n v="22"/>
    <n v="1320"/>
    <n v="774894"/>
    <n v="40275"/>
    <n v="6117"/>
    <n v="8568"/>
    <n v="10464"/>
    <n v="68000000"/>
  </r>
  <r>
    <s v="R05453"/>
    <x v="0"/>
    <x v="0"/>
    <x v="0"/>
    <x v="407"/>
    <n v="2462"/>
    <n v="171"/>
    <n v="2366"/>
    <n v="777356"/>
    <n v="40446"/>
    <n v="8483"/>
    <n v="44316"/>
    <n v="6005"/>
    <n v="83000000"/>
  </r>
  <r>
    <s v="R05454"/>
    <x v="4"/>
    <x v="8"/>
    <x v="8"/>
    <x v="505"/>
    <n v="4178"/>
    <n v="37"/>
    <n v="4313"/>
    <n v="781534"/>
    <n v="40483"/>
    <n v="12796"/>
    <n v="75204"/>
    <n v="13400"/>
    <n v="331000000"/>
  </r>
  <r>
    <s v="R05455"/>
    <x v="2"/>
    <x v="7"/>
    <x v="7"/>
    <x v="680"/>
    <n v="2752"/>
    <n v="176"/>
    <n v="3790"/>
    <n v="784286"/>
    <n v="40659"/>
    <n v="16586"/>
    <n v="49536"/>
    <n v="13414"/>
    <n v="1380000000"/>
  </r>
  <r>
    <s v="R05456"/>
    <x v="3"/>
    <x v="6"/>
    <x v="6"/>
    <x v="94"/>
    <n v="1752"/>
    <n v="42"/>
    <n v="2535"/>
    <n v="786038"/>
    <n v="40701"/>
    <n v="19121"/>
    <n v="14016"/>
    <n v="8521"/>
    <n v="68000000"/>
  </r>
  <r>
    <s v="R05457"/>
    <x v="1"/>
    <x v="3"/>
    <x v="31"/>
    <x v="720"/>
    <n v="4442"/>
    <n v="9"/>
    <n v="2375"/>
    <n v="790480"/>
    <n v="40710"/>
    <n v="21496"/>
    <n v="48862"/>
    <n v="6051"/>
    <n v="213000000"/>
  </r>
  <r>
    <s v="R05458"/>
    <x v="4"/>
    <x v="13"/>
    <x v="21"/>
    <x v="689"/>
    <n v="4629"/>
    <n v="26"/>
    <n v="2306"/>
    <n v="795109"/>
    <n v="40736"/>
    <n v="23802"/>
    <n v="37032"/>
    <n v="13436"/>
    <n v="331000000"/>
  </r>
  <r>
    <s v="R05459"/>
    <x v="0"/>
    <x v="0"/>
    <x v="0"/>
    <x v="557"/>
    <n v="3002"/>
    <n v="135"/>
    <n v="2613"/>
    <n v="798111"/>
    <n v="40871"/>
    <n v="26415"/>
    <n v="45030"/>
    <n v="4017"/>
    <n v="83000000"/>
  </r>
  <r>
    <s v="R05460"/>
    <x v="2"/>
    <x v="9"/>
    <x v="25"/>
    <x v="270"/>
    <n v="4546"/>
    <n v="195"/>
    <n v="4214"/>
    <n v="802657"/>
    <n v="41066"/>
    <n v="30629"/>
    <n v="27276"/>
    <n v="19388"/>
    <n v="1380000000"/>
  </r>
  <r>
    <s v="R05461"/>
    <x v="0"/>
    <x v="4"/>
    <x v="4"/>
    <x v="127"/>
    <n v="3216"/>
    <n v="84"/>
    <n v="4385"/>
    <n v="805873"/>
    <n v="41150"/>
    <n v="35014"/>
    <n v="19296"/>
    <n v="19841"/>
    <n v="83000000"/>
  </r>
  <r>
    <s v="R05462"/>
    <x v="1"/>
    <x v="15"/>
    <x v="18"/>
    <x v="636"/>
    <n v="3359"/>
    <n v="157"/>
    <n v="1662"/>
    <n v="809232"/>
    <n v="41307"/>
    <n v="36676"/>
    <n v="47026"/>
    <n v="12038"/>
    <n v="213000000"/>
  </r>
  <r>
    <s v="R05463"/>
    <x v="3"/>
    <x v="10"/>
    <x v="10"/>
    <x v="199"/>
    <n v="3942"/>
    <n v="12"/>
    <n v="224"/>
    <n v="813174"/>
    <n v="41319"/>
    <n v="36900"/>
    <n v="19710"/>
    <n v="5176"/>
    <n v="68000000"/>
  </r>
  <r>
    <s v="R05464"/>
    <x v="1"/>
    <x v="18"/>
    <x v="23"/>
    <x v="84"/>
    <n v="3296"/>
    <n v="57"/>
    <n v="4989"/>
    <n v="816470"/>
    <n v="41376"/>
    <n v="41889"/>
    <n v="36256"/>
    <n v="6942"/>
    <n v="213000000"/>
  </r>
  <r>
    <s v="R05465"/>
    <x v="0"/>
    <x v="19"/>
    <x v="36"/>
    <x v="38"/>
    <n v="4309"/>
    <n v="2"/>
    <n v="2800"/>
    <n v="820779"/>
    <n v="41378"/>
    <n v="44689"/>
    <n v="77562"/>
    <n v="11640"/>
    <n v="83000000"/>
  </r>
  <r>
    <s v="R05466"/>
    <x v="0"/>
    <x v="19"/>
    <x v="35"/>
    <x v="48"/>
    <n v="4014"/>
    <n v="99"/>
    <n v="1280"/>
    <n v="824793"/>
    <n v="41477"/>
    <n v="45969"/>
    <n v="52182"/>
    <n v="2234"/>
    <n v="83000000"/>
  </r>
  <r>
    <s v="R05467"/>
    <x v="1"/>
    <x v="15"/>
    <x v="30"/>
    <x v="575"/>
    <n v="899"/>
    <n v="103"/>
    <n v="4340"/>
    <n v="825692"/>
    <n v="41580"/>
    <n v="50309"/>
    <n v="14384"/>
    <n v="10718"/>
    <n v="213000000"/>
  </r>
  <r>
    <s v="R05468"/>
    <x v="1"/>
    <x v="1"/>
    <x v="26"/>
    <x v="253"/>
    <n v="1189"/>
    <n v="4"/>
    <n v="521"/>
    <n v="826881"/>
    <n v="41584"/>
    <n v="50830"/>
    <n v="16646"/>
    <n v="10925"/>
    <n v="213000000"/>
  </r>
  <r>
    <s v="R05469"/>
    <x v="1"/>
    <x v="15"/>
    <x v="18"/>
    <x v="319"/>
    <n v="652"/>
    <n v="21"/>
    <n v="1618"/>
    <n v="827533"/>
    <n v="41605"/>
    <n v="52448"/>
    <n v="3912"/>
    <n v="7504"/>
    <n v="213000000"/>
  </r>
  <r>
    <s v="R05470"/>
    <x v="2"/>
    <x v="5"/>
    <x v="5"/>
    <x v="400"/>
    <n v="982"/>
    <n v="185"/>
    <n v="4214"/>
    <n v="828515"/>
    <n v="41790"/>
    <n v="56662"/>
    <n v="10802"/>
    <n v="18254"/>
    <n v="1380000000"/>
  </r>
  <r>
    <s v="R05471"/>
    <x v="0"/>
    <x v="19"/>
    <x v="35"/>
    <x v="603"/>
    <n v="575"/>
    <n v="65"/>
    <n v="3682"/>
    <n v="829090"/>
    <n v="41855"/>
    <n v="60344"/>
    <n v="10350"/>
    <n v="11357"/>
    <n v="83000000"/>
  </r>
  <r>
    <s v="R05472"/>
    <x v="4"/>
    <x v="12"/>
    <x v="17"/>
    <x v="702"/>
    <n v="332"/>
    <n v="88"/>
    <n v="1601"/>
    <n v="829422"/>
    <n v="41943"/>
    <n v="61945"/>
    <n v="6308"/>
    <n v="5606"/>
    <n v="331000000"/>
  </r>
  <r>
    <s v="R05473"/>
    <x v="2"/>
    <x v="5"/>
    <x v="13"/>
    <x v="138"/>
    <n v="4307"/>
    <n v="39"/>
    <n v="2306"/>
    <n v="833729"/>
    <n v="41982"/>
    <n v="64251"/>
    <n v="51684"/>
    <n v="10637"/>
    <n v="1380000000"/>
  </r>
  <r>
    <s v="R05474"/>
    <x v="2"/>
    <x v="9"/>
    <x v="25"/>
    <x v="551"/>
    <n v="288"/>
    <n v="87"/>
    <n v="4666"/>
    <n v="834017"/>
    <n v="42069"/>
    <n v="68917"/>
    <n v="2016"/>
    <n v="13150"/>
    <n v="1380000000"/>
  </r>
  <r>
    <s v="R05475"/>
    <x v="2"/>
    <x v="2"/>
    <x v="29"/>
    <x v="112"/>
    <n v="2213"/>
    <n v="121"/>
    <n v="3827"/>
    <n v="836230"/>
    <n v="42190"/>
    <n v="72744"/>
    <n v="17704"/>
    <n v="9736"/>
    <n v="1380000000"/>
  </r>
  <r>
    <s v="R05476"/>
    <x v="4"/>
    <x v="13"/>
    <x v="21"/>
    <x v="719"/>
    <n v="2173"/>
    <n v="4"/>
    <n v="1215"/>
    <n v="838403"/>
    <n v="42194"/>
    <n v="73959"/>
    <n v="39114"/>
    <n v="6132"/>
    <n v="331000000"/>
  </r>
  <r>
    <s v="R05477"/>
    <x v="1"/>
    <x v="3"/>
    <x v="3"/>
    <x v="147"/>
    <n v="3833"/>
    <n v="143"/>
    <n v="942"/>
    <n v="842236"/>
    <n v="42337"/>
    <n v="74901"/>
    <n v="49829"/>
    <n v="19797"/>
    <n v="213000000"/>
  </r>
  <r>
    <s v="R05478"/>
    <x v="0"/>
    <x v="16"/>
    <x v="19"/>
    <x v="678"/>
    <n v="1055"/>
    <n v="116"/>
    <n v="3931"/>
    <n v="843291"/>
    <n v="42453"/>
    <n v="78832"/>
    <n v="8440"/>
    <n v="7937"/>
    <n v="83000000"/>
  </r>
  <r>
    <s v="R05479"/>
    <x v="3"/>
    <x v="6"/>
    <x v="6"/>
    <x v="241"/>
    <n v="4369"/>
    <n v="14"/>
    <n v="1153"/>
    <n v="847660"/>
    <n v="42467"/>
    <n v="79985"/>
    <n v="43690"/>
    <n v="7630"/>
    <n v="68000000"/>
  </r>
  <r>
    <s v="R05480"/>
    <x v="3"/>
    <x v="17"/>
    <x v="28"/>
    <x v="564"/>
    <n v="1324"/>
    <n v="74"/>
    <n v="2205"/>
    <n v="848984"/>
    <n v="42541"/>
    <n v="82190"/>
    <n v="15888"/>
    <n v="17302"/>
    <n v="68000000"/>
  </r>
  <r>
    <s v="R05481"/>
    <x v="0"/>
    <x v="19"/>
    <x v="36"/>
    <x v="0"/>
    <n v="3595"/>
    <n v="79"/>
    <n v="3749"/>
    <n v="852579"/>
    <n v="42620"/>
    <n v="85939"/>
    <n v="50330"/>
    <n v="8347"/>
    <n v="83000000"/>
  </r>
  <r>
    <s v="R05482"/>
    <x v="4"/>
    <x v="12"/>
    <x v="17"/>
    <x v="295"/>
    <n v="3827"/>
    <n v="17"/>
    <n v="260"/>
    <n v="856406"/>
    <n v="42637"/>
    <n v="86199"/>
    <n v="22962"/>
    <n v="17982"/>
    <n v="331000000"/>
  </r>
  <r>
    <s v="R05483"/>
    <x v="3"/>
    <x v="10"/>
    <x v="11"/>
    <x v="567"/>
    <n v="2662"/>
    <n v="174"/>
    <n v="389"/>
    <n v="859068"/>
    <n v="42811"/>
    <n v="86588"/>
    <n v="13310"/>
    <n v="10620"/>
    <n v="68000000"/>
  </r>
  <r>
    <s v="R05484"/>
    <x v="2"/>
    <x v="2"/>
    <x v="29"/>
    <x v="454"/>
    <n v="2323"/>
    <n v="101"/>
    <n v="4740"/>
    <n v="861391"/>
    <n v="42912"/>
    <n v="91328"/>
    <n v="25553"/>
    <n v="9872"/>
    <n v="1380000000"/>
  </r>
  <r>
    <s v="R05485"/>
    <x v="3"/>
    <x v="6"/>
    <x v="22"/>
    <x v="248"/>
    <n v="1882"/>
    <n v="131"/>
    <n v="4227"/>
    <n v="863273"/>
    <n v="43043"/>
    <n v="95555"/>
    <n v="9410"/>
    <n v="10628"/>
    <n v="68000000"/>
  </r>
  <r>
    <s v="R05486"/>
    <x v="0"/>
    <x v="0"/>
    <x v="0"/>
    <x v="393"/>
    <n v="3063"/>
    <n v="52"/>
    <n v="407"/>
    <n v="866336"/>
    <n v="43095"/>
    <n v="95962"/>
    <n v="24504"/>
    <n v="1046"/>
    <n v="83000000"/>
  </r>
  <r>
    <s v="R05487"/>
    <x v="2"/>
    <x v="7"/>
    <x v="7"/>
    <x v="725"/>
    <n v="1153"/>
    <n v="57"/>
    <n v="2043"/>
    <n v="867489"/>
    <n v="43152"/>
    <n v="98005"/>
    <n v="10377"/>
    <n v="11647"/>
    <n v="1380000000"/>
  </r>
  <r>
    <s v="R05488"/>
    <x v="3"/>
    <x v="17"/>
    <x v="20"/>
    <x v="693"/>
    <n v="3370"/>
    <n v="111"/>
    <n v="566"/>
    <n v="870859"/>
    <n v="43263"/>
    <n v="98571"/>
    <n v="20220"/>
    <n v="15488"/>
    <n v="68000000"/>
  </r>
  <r>
    <s v="R05489"/>
    <x v="0"/>
    <x v="0"/>
    <x v="0"/>
    <x v="216"/>
    <n v="96"/>
    <n v="84"/>
    <n v="4781"/>
    <n v="870955"/>
    <n v="43347"/>
    <n v="103352"/>
    <n v="1344"/>
    <n v="3482"/>
    <n v="83000000"/>
  </r>
  <r>
    <s v="R05490"/>
    <x v="4"/>
    <x v="13"/>
    <x v="15"/>
    <x v="194"/>
    <n v="276"/>
    <n v="74"/>
    <n v="3370"/>
    <n v="871231"/>
    <n v="43421"/>
    <n v="106722"/>
    <n v="4692"/>
    <n v="10026"/>
    <n v="331000000"/>
  </r>
  <r>
    <s v="R05491"/>
    <x v="0"/>
    <x v="19"/>
    <x v="36"/>
    <x v="138"/>
    <n v="2847"/>
    <n v="57"/>
    <n v="1979"/>
    <n v="874078"/>
    <n v="43478"/>
    <n v="108701"/>
    <n v="22776"/>
    <n v="7941"/>
    <n v="83000000"/>
  </r>
  <r>
    <s v="R05492"/>
    <x v="4"/>
    <x v="13"/>
    <x v="15"/>
    <x v="652"/>
    <n v="331"/>
    <n v="115"/>
    <n v="1952"/>
    <n v="874409"/>
    <n v="43593"/>
    <n v="110653"/>
    <n v="4965"/>
    <n v="227"/>
    <n v="331000000"/>
  </r>
  <r>
    <s v="R05493"/>
    <x v="2"/>
    <x v="9"/>
    <x v="25"/>
    <x v="417"/>
    <n v="2252"/>
    <n v="58"/>
    <n v="2006"/>
    <n v="876661"/>
    <n v="43651"/>
    <n v="112659"/>
    <n v="33780"/>
    <n v="19536"/>
    <n v="1380000000"/>
  </r>
  <r>
    <s v="R05494"/>
    <x v="0"/>
    <x v="16"/>
    <x v="19"/>
    <x v="276"/>
    <n v="4198"/>
    <n v="161"/>
    <n v="3838"/>
    <n v="880859"/>
    <n v="43812"/>
    <n v="116497"/>
    <n v="58772"/>
    <n v="19019"/>
    <n v="83000000"/>
  </r>
  <r>
    <s v="R05495"/>
    <x v="1"/>
    <x v="15"/>
    <x v="30"/>
    <x v="220"/>
    <n v="3051"/>
    <n v="29"/>
    <n v="2315"/>
    <n v="883910"/>
    <n v="43841"/>
    <n v="118812"/>
    <n v="45765"/>
    <n v="3352"/>
    <n v="213000000"/>
  </r>
  <r>
    <s v="R05496"/>
    <x v="1"/>
    <x v="3"/>
    <x v="31"/>
    <x v="302"/>
    <n v="3696"/>
    <n v="181"/>
    <n v="100"/>
    <n v="887606"/>
    <n v="44022"/>
    <n v="118912"/>
    <n v="40656"/>
    <n v="13001"/>
    <n v="213000000"/>
  </r>
  <r>
    <s v="R05497"/>
    <x v="1"/>
    <x v="18"/>
    <x v="23"/>
    <x v="314"/>
    <n v="2407"/>
    <n v="67"/>
    <n v="4756"/>
    <n v="890013"/>
    <n v="44089"/>
    <n v="123668"/>
    <n v="19256"/>
    <n v="6774"/>
    <n v="213000000"/>
  </r>
  <r>
    <s v="R05498"/>
    <x v="1"/>
    <x v="18"/>
    <x v="27"/>
    <x v="600"/>
    <n v="3202"/>
    <n v="74"/>
    <n v="3444"/>
    <n v="893215"/>
    <n v="44163"/>
    <n v="127112"/>
    <n v="48030"/>
    <n v="2811"/>
    <n v="213000000"/>
  </r>
  <r>
    <s v="R05499"/>
    <x v="1"/>
    <x v="1"/>
    <x v="26"/>
    <x v="149"/>
    <n v="2086"/>
    <n v="67"/>
    <n v="32"/>
    <n v="895301"/>
    <n v="44230"/>
    <n v="127144"/>
    <n v="10430"/>
    <n v="14969"/>
    <n v="213000000"/>
  </r>
  <r>
    <s v="R05500"/>
    <x v="4"/>
    <x v="12"/>
    <x v="17"/>
    <x v="523"/>
    <n v="306"/>
    <n v="153"/>
    <n v="4331"/>
    <n v="895607"/>
    <n v="44383"/>
    <n v="131475"/>
    <n v="4896"/>
    <n v="15930"/>
    <n v="331000000"/>
  </r>
  <r>
    <s v="R05501"/>
    <x v="0"/>
    <x v="16"/>
    <x v="19"/>
    <x v="485"/>
    <n v="883"/>
    <n v="130"/>
    <n v="4602"/>
    <n v="896490"/>
    <n v="44513"/>
    <n v="136077"/>
    <n v="15011"/>
    <n v="17782"/>
    <n v="83000000"/>
  </r>
  <r>
    <s v="R05502"/>
    <x v="2"/>
    <x v="9"/>
    <x v="25"/>
    <x v="520"/>
    <n v="4289"/>
    <n v="56"/>
    <n v="331"/>
    <n v="900779"/>
    <n v="44569"/>
    <n v="136408"/>
    <n v="60046"/>
    <n v="7831"/>
    <n v="1380000000"/>
  </r>
  <r>
    <s v="R05503"/>
    <x v="1"/>
    <x v="15"/>
    <x v="18"/>
    <x v="275"/>
    <n v="3589"/>
    <n v="164"/>
    <n v="3516"/>
    <n v="904368"/>
    <n v="44733"/>
    <n v="139924"/>
    <n v="28712"/>
    <n v="3402"/>
    <n v="213000000"/>
  </r>
  <r>
    <s v="R05504"/>
    <x v="1"/>
    <x v="3"/>
    <x v="3"/>
    <x v="686"/>
    <n v="3641"/>
    <n v="165"/>
    <n v="4581"/>
    <n v="908009"/>
    <n v="44898"/>
    <n v="144505"/>
    <n v="54615"/>
    <n v="3735"/>
    <n v="213000000"/>
  </r>
  <r>
    <s v="R05505"/>
    <x v="2"/>
    <x v="2"/>
    <x v="2"/>
    <x v="446"/>
    <n v="4344"/>
    <n v="40"/>
    <n v="4215"/>
    <n v="912353"/>
    <n v="44938"/>
    <n v="148720"/>
    <n v="69504"/>
    <n v="2434"/>
    <n v="1380000000"/>
  </r>
  <r>
    <s v="R05506"/>
    <x v="2"/>
    <x v="5"/>
    <x v="5"/>
    <x v="577"/>
    <n v="2162"/>
    <n v="3"/>
    <n v="157"/>
    <n v="914515"/>
    <n v="44941"/>
    <n v="148877"/>
    <n v="21620"/>
    <n v="15015"/>
    <n v="1380000000"/>
  </r>
  <r>
    <s v="R05507"/>
    <x v="1"/>
    <x v="1"/>
    <x v="26"/>
    <x v="170"/>
    <n v="3147"/>
    <n v="153"/>
    <n v="3108"/>
    <n v="917662"/>
    <n v="45094"/>
    <n v="151985"/>
    <n v="53499"/>
    <n v="3219"/>
    <n v="213000000"/>
  </r>
  <r>
    <s v="R05508"/>
    <x v="4"/>
    <x v="8"/>
    <x v="34"/>
    <x v="367"/>
    <n v="2783"/>
    <n v="38"/>
    <n v="4945"/>
    <n v="920445"/>
    <n v="45132"/>
    <n v="156930"/>
    <n v="50094"/>
    <n v="17531"/>
    <n v="331000000"/>
  </r>
  <r>
    <s v="R05509"/>
    <x v="2"/>
    <x v="9"/>
    <x v="25"/>
    <x v="75"/>
    <n v="3141"/>
    <n v="108"/>
    <n v="2191"/>
    <n v="923586"/>
    <n v="45240"/>
    <n v="159121"/>
    <n v="50256"/>
    <n v="4835"/>
    <n v="1380000000"/>
  </r>
  <r>
    <s v="R05510"/>
    <x v="0"/>
    <x v="0"/>
    <x v="0"/>
    <x v="508"/>
    <n v="4603"/>
    <n v="105"/>
    <n v="3628"/>
    <n v="928189"/>
    <n v="45345"/>
    <n v="162749"/>
    <n v="41427"/>
    <n v="17089"/>
    <n v="83000000"/>
  </r>
  <r>
    <s v="R05511"/>
    <x v="0"/>
    <x v="4"/>
    <x v="24"/>
    <x v="520"/>
    <n v="154"/>
    <n v="107"/>
    <n v="3782"/>
    <n v="928343"/>
    <n v="45452"/>
    <n v="166531"/>
    <n v="2618"/>
    <n v="11612"/>
    <n v="83000000"/>
  </r>
  <r>
    <s v="R05512"/>
    <x v="4"/>
    <x v="12"/>
    <x v="14"/>
    <x v="215"/>
    <n v="3630"/>
    <n v="169"/>
    <n v="3821"/>
    <n v="931973"/>
    <n v="45621"/>
    <n v="170352"/>
    <n v="29040"/>
    <n v="10692"/>
    <n v="331000000"/>
  </r>
  <r>
    <s v="R05513"/>
    <x v="3"/>
    <x v="17"/>
    <x v="28"/>
    <x v="363"/>
    <n v="460"/>
    <n v="10"/>
    <n v="2688"/>
    <n v="932433"/>
    <n v="45631"/>
    <n v="173040"/>
    <n v="2760"/>
    <n v="6222"/>
    <n v="68000000"/>
  </r>
  <r>
    <s v="R05514"/>
    <x v="4"/>
    <x v="14"/>
    <x v="16"/>
    <x v="323"/>
    <n v="1396"/>
    <n v="10"/>
    <n v="692"/>
    <n v="933829"/>
    <n v="45641"/>
    <n v="173732"/>
    <n v="26524"/>
    <n v="10247"/>
    <n v="331000000"/>
  </r>
  <r>
    <s v="R05515"/>
    <x v="1"/>
    <x v="1"/>
    <x v="1"/>
    <x v="68"/>
    <n v="790"/>
    <n v="53"/>
    <n v="1051"/>
    <n v="934619"/>
    <n v="45694"/>
    <n v="174783"/>
    <n v="11060"/>
    <n v="10081"/>
    <n v="213000000"/>
  </r>
  <r>
    <s v="R05516"/>
    <x v="3"/>
    <x v="6"/>
    <x v="22"/>
    <x v="696"/>
    <n v="3709"/>
    <n v="165"/>
    <n v="3883"/>
    <n v="938328"/>
    <n v="45859"/>
    <n v="178666"/>
    <n v="55635"/>
    <n v="18980"/>
    <n v="68000000"/>
  </r>
  <r>
    <s v="R05517"/>
    <x v="1"/>
    <x v="1"/>
    <x v="1"/>
    <x v="191"/>
    <n v="1867"/>
    <n v="19"/>
    <n v="2922"/>
    <n v="940195"/>
    <n v="45878"/>
    <n v="181588"/>
    <n v="18670"/>
    <n v="16217"/>
    <n v="213000000"/>
  </r>
  <r>
    <s v="R05518"/>
    <x v="0"/>
    <x v="0"/>
    <x v="0"/>
    <x v="136"/>
    <n v="1688"/>
    <n v="153"/>
    <n v="2098"/>
    <n v="941883"/>
    <n v="46031"/>
    <n v="183686"/>
    <n v="27008"/>
    <n v="3528"/>
    <n v="83000000"/>
  </r>
  <r>
    <s v="R05519"/>
    <x v="2"/>
    <x v="7"/>
    <x v="7"/>
    <x v="48"/>
    <n v="576"/>
    <n v="127"/>
    <n v="2156"/>
    <n v="942459"/>
    <n v="46158"/>
    <n v="185842"/>
    <n v="5760"/>
    <n v="4807"/>
    <n v="1380000000"/>
  </r>
  <r>
    <s v="R05520"/>
    <x v="1"/>
    <x v="15"/>
    <x v="30"/>
    <x v="588"/>
    <n v="3764"/>
    <n v="75"/>
    <n v="133"/>
    <n v="946223"/>
    <n v="46233"/>
    <n v="185975"/>
    <n v="37640"/>
    <n v="14767"/>
    <n v="213000000"/>
  </r>
  <r>
    <s v="R05521"/>
    <x v="0"/>
    <x v="0"/>
    <x v="0"/>
    <x v="185"/>
    <n v="2543"/>
    <n v="118"/>
    <n v="3750"/>
    <n v="948766"/>
    <n v="46351"/>
    <n v="189725"/>
    <n v="20344"/>
    <n v="8792"/>
    <n v="83000000"/>
  </r>
  <r>
    <s v="R05522"/>
    <x v="4"/>
    <x v="14"/>
    <x v="16"/>
    <x v="121"/>
    <n v="361"/>
    <n v="13"/>
    <n v="2127"/>
    <n v="949127"/>
    <n v="46364"/>
    <n v="191852"/>
    <n v="4332"/>
    <n v="13731"/>
    <n v="331000000"/>
  </r>
  <r>
    <s v="R05523"/>
    <x v="1"/>
    <x v="18"/>
    <x v="23"/>
    <x v="241"/>
    <n v="456"/>
    <n v="177"/>
    <n v="2385"/>
    <n v="949583"/>
    <n v="46541"/>
    <n v="194237"/>
    <n v="2280"/>
    <n v="12164"/>
    <n v="213000000"/>
  </r>
  <r>
    <s v="R05524"/>
    <x v="0"/>
    <x v="0"/>
    <x v="0"/>
    <x v="638"/>
    <n v="3249"/>
    <n v="122"/>
    <n v="4527"/>
    <n v="952832"/>
    <n v="46663"/>
    <n v="198764"/>
    <n v="45486"/>
    <n v="18766"/>
    <n v="83000000"/>
  </r>
  <r>
    <s v="R05525"/>
    <x v="2"/>
    <x v="7"/>
    <x v="7"/>
    <x v="537"/>
    <n v="4224"/>
    <n v="24"/>
    <n v="4197"/>
    <n v="957056"/>
    <n v="46687"/>
    <n v="202961"/>
    <n v="50688"/>
    <n v="475"/>
    <n v="1380000000"/>
  </r>
  <r>
    <s v="R05526"/>
    <x v="1"/>
    <x v="1"/>
    <x v="26"/>
    <x v="488"/>
    <n v="3561"/>
    <n v="182"/>
    <n v="4426"/>
    <n v="960617"/>
    <n v="46869"/>
    <n v="207387"/>
    <n v="42732"/>
    <n v="8428"/>
    <n v="213000000"/>
  </r>
  <r>
    <s v="R05527"/>
    <x v="0"/>
    <x v="4"/>
    <x v="4"/>
    <x v="672"/>
    <n v="3110"/>
    <n v="178"/>
    <n v="4471"/>
    <n v="963727"/>
    <n v="47047"/>
    <n v="211858"/>
    <n v="27990"/>
    <n v="19210"/>
    <n v="83000000"/>
  </r>
  <r>
    <s v="R05528"/>
    <x v="1"/>
    <x v="15"/>
    <x v="30"/>
    <x v="296"/>
    <n v="3529"/>
    <n v="105"/>
    <n v="2278"/>
    <n v="967256"/>
    <n v="47152"/>
    <n v="214136"/>
    <n v="45877"/>
    <n v="9859"/>
    <n v="213000000"/>
  </r>
  <r>
    <s v="R05529"/>
    <x v="2"/>
    <x v="5"/>
    <x v="13"/>
    <x v="663"/>
    <n v="4907"/>
    <n v="105"/>
    <n v="1474"/>
    <n v="972163"/>
    <n v="47257"/>
    <n v="215610"/>
    <n v="78512"/>
    <n v="8573"/>
    <n v="1380000000"/>
  </r>
  <r>
    <s v="R05530"/>
    <x v="1"/>
    <x v="18"/>
    <x v="23"/>
    <x v="128"/>
    <n v="4968"/>
    <n v="102"/>
    <n v="4859"/>
    <n v="977131"/>
    <n v="47359"/>
    <n v="220469"/>
    <n v="64584"/>
    <n v="17854"/>
    <n v="213000000"/>
  </r>
  <r>
    <s v="R05531"/>
    <x v="1"/>
    <x v="1"/>
    <x v="1"/>
    <x v="50"/>
    <n v="349"/>
    <n v="9"/>
    <n v="4519"/>
    <n v="977480"/>
    <n v="47368"/>
    <n v="224988"/>
    <n v="4886"/>
    <n v="3264"/>
    <n v="213000000"/>
  </r>
  <r>
    <s v="R05532"/>
    <x v="0"/>
    <x v="19"/>
    <x v="35"/>
    <x v="325"/>
    <n v="2692"/>
    <n v="13"/>
    <n v="1048"/>
    <n v="980172"/>
    <n v="47381"/>
    <n v="226036"/>
    <n v="21536"/>
    <n v="12748"/>
    <n v="83000000"/>
  </r>
  <r>
    <s v="R05533"/>
    <x v="3"/>
    <x v="10"/>
    <x v="11"/>
    <x v="601"/>
    <n v="4547"/>
    <n v="132"/>
    <n v="415"/>
    <n v="984719"/>
    <n v="47513"/>
    <n v="226451"/>
    <n v="81846"/>
    <n v="12501"/>
    <n v="68000000"/>
  </r>
  <r>
    <s v="R05534"/>
    <x v="1"/>
    <x v="3"/>
    <x v="31"/>
    <x v="76"/>
    <n v="4083"/>
    <n v="184"/>
    <n v="4397"/>
    <n v="988802"/>
    <n v="47697"/>
    <n v="230848"/>
    <n v="73494"/>
    <n v="3724"/>
    <n v="213000000"/>
  </r>
  <r>
    <s v="R05535"/>
    <x v="3"/>
    <x v="10"/>
    <x v="10"/>
    <x v="154"/>
    <n v="108"/>
    <n v="21"/>
    <n v="2166"/>
    <n v="988910"/>
    <n v="47718"/>
    <n v="233014"/>
    <n v="648"/>
    <n v="18894"/>
    <n v="68000000"/>
  </r>
  <r>
    <s v="R05536"/>
    <x v="4"/>
    <x v="13"/>
    <x v="15"/>
    <x v="668"/>
    <n v="1231"/>
    <n v="74"/>
    <n v="2378"/>
    <n v="990141"/>
    <n v="47792"/>
    <n v="235392"/>
    <n v="6155"/>
    <n v="16898"/>
    <n v="331000000"/>
  </r>
  <r>
    <s v="R05537"/>
    <x v="1"/>
    <x v="18"/>
    <x v="27"/>
    <x v="173"/>
    <n v="576"/>
    <n v="28"/>
    <n v="661"/>
    <n v="990717"/>
    <n v="47820"/>
    <n v="236053"/>
    <n v="6912"/>
    <n v="3467"/>
    <n v="213000000"/>
  </r>
  <r>
    <s v="R05538"/>
    <x v="3"/>
    <x v="11"/>
    <x v="33"/>
    <x v="444"/>
    <n v="240"/>
    <n v="134"/>
    <n v="4454"/>
    <n v="990957"/>
    <n v="47954"/>
    <n v="240507"/>
    <n v="2880"/>
    <n v="16593"/>
    <n v="68000000"/>
  </r>
  <r>
    <s v="R05539"/>
    <x v="4"/>
    <x v="8"/>
    <x v="8"/>
    <x v="171"/>
    <n v="2638"/>
    <n v="145"/>
    <n v="288"/>
    <n v="993595"/>
    <n v="48099"/>
    <n v="240795"/>
    <n v="39570"/>
    <n v="12771"/>
    <n v="331000000"/>
  </r>
  <r>
    <s v="R05540"/>
    <x v="0"/>
    <x v="19"/>
    <x v="36"/>
    <x v="413"/>
    <n v="2041"/>
    <n v="158"/>
    <n v="2600"/>
    <n v="995636"/>
    <n v="48257"/>
    <n v="243395"/>
    <n v="22451"/>
    <n v="9944"/>
    <n v="83000000"/>
  </r>
  <r>
    <s v="R05541"/>
    <x v="1"/>
    <x v="18"/>
    <x v="23"/>
    <x v="455"/>
    <n v="370"/>
    <n v="170"/>
    <n v="1725"/>
    <n v="996006"/>
    <n v="48427"/>
    <n v="245120"/>
    <n v="6290"/>
    <n v="16270"/>
    <n v="213000000"/>
  </r>
  <r>
    <s v="R05542"/>
    <x v="0"/>
    <x v="0"/>
    <x v="0"/>
    <x v="295"/>
    <n v="2152"/>
    <n v="34"/>
    <n v="574"/>
    <n v="998158"/>
    <n v="48461"/>
    <n v="245694"/>
    <n v="36584"/>
    <n v="4039"/>
    <n v="83000000"/>
  </r>
  <r>
    <s v="R05543"/>
    <x v="4"/>
    <x v="12"/>
    <x v="14"/>
    <x v="579"/>
    <n v="97"/>
    <n v="70"/>
    <n v="716"/>
    <n v="998255"/>
    <n v="48531"/>
    <n v="246410"/>
    <n v="1843"/>
    <n v="5232"/>
    <n v="331000000"/>
  </r>
  <r>
    <s v="R05544"/>
    <x v="0"/>
    <x v="19"/>
    <x v="36"/>
    <x v="330"/>
    <n v="4191"/>
    <n v="93"/>
    <n v="3412"/>
    <n v="2446"/>
    <n v="48624"/>
    <n v="249822"/>
    <n v="79629"/>
    <n v="9698"/>
    <n v="83000000"/>
  </r>
  <r>
    <s v="R05545"/>
    <x v="0"/>
    <x v="0"/>
    <x v="0"/>
    <x v="303"/>
    <n v="1948"/>
    <n v="3"/>
    <n v="4022"/>
    <n v="4394"/>
    <n v="48627"/>
    <n v="253844"/>
    <n v="29220"/>
    <n v="13925"/>
    <n v="83000000"/>
  </r>
  <r>
    <s v="R05546"/>
    <x v="2"/>
    <x v="2"/>
    <x v="29"/>
    <x v="268"/>
    <n v="1495"/>
    <n v="50"/>
    <n v="2393"/>
    <n v="5889"/>
    <n v="48677"/>
    <n v="256237"/>
    <n v="10465"/>
    <n v="1068"/>
    <n v="1380000000"/>
  </r>
  <r>
    <s v="R05547"/>
    <x v="4"/>
    <x v="12"/>
    <x v="14"/>
    <x v="79"/>
    <n v="2093"/>
    <n v="93"/>
    <n v="4080"/>
    <n v="7982"/>
    <n v="48770"/>
    <n v="260317"/>
    <n v="14651"/>
    <n v="10895"/>
    <n v="331000000"/>
  </r>
  <r>
    <s v="R05548"/>
    <x v="0"/>
    <x v="16"/>
    <x v="19"/>
    <x v="701"/>
    <n v="2937"/>
    <n v="29"/>
    <n v="3062"/>
    <n v="10919"/>
    <n v="48799"/>
    <n v="263379"/>
    <n v="41118"/>
    <n v="15994"/>
    <n v="83000000"/>
  </r>
  <r>
    <s v="R05549"/>
    <x v="3"/>
    <x v="6"/>
    <x v="6"/>
    <x v="483"/>
    <n v="2078"/>
    <n v="93"/>
    <n v="1012"/>
    <n v="12997"/>
    <n v="48892"/>
    <n v="264391"/>
    <n v="24936"/>
    <n v="3856"/>
    <n v="68000000"/>
  </r>
  <r>
    <s v="R05550"/>
    <x v="4"/>
    <x v="14"/>
    <x v="16"/>
    <x v="319"/>
    <n v="2455"/>
    <n v="180"/>
    <n v="2360"/>
    <n v="15452"/>
    <n v="49072"/>
    <n v="266751"/>
    <n v="39280"/>
    <n v="18149"/>
    <n v="331000000"/>
  </r>
  <r>
    <s v="R05551"/>
    <x v="2"/>
    <x v="7"/>
    <x v="7"/>
    <x v="687"/>
    <n v="3446"/>
    <n v="109"/>
    <n v="2133"/>
    <n v="18898"/>
    <n v="49181"/>
    <n v="268884"/>
    <n v="51690"/>
    <n v="6685"/>
    <n v="1380000000"/>
  </r>
  <r>
    <s v="R05552"/>
    <x v="1"/>
    <x v="1"/>
    <x v="26"/>
    <x v="698"/>
    <n v="1405"/>
    <n v="73"/>
    <n v="1946"/>
    <n v="20303"/>
    <n v="49254"/>
    <n v="270830"/>
    <n v="16860"/>
    <n v="11025"/>
    <n v="213000000"/>
  </r>
  <r>
    <s v="R05553"/>
    <x v="0"/>
    <x v="19"/>
    <x v="36"/>
    <x v="658"/>
    <n v="4811"/>
    <n v="141"/>
    <n v="3512"/>
    <n v="25114"/>
    <n v="49395"/>
    <n v="274342"/>
    <n v="28866"/>
    <n v="15331"/>
    <n v="83000000"/>
  </r>
  <r>
    <s v="R05554"/>
    <x v="3"/>
    <x v="10"/>
    <x v="10"/>
    <x v="383"/>
    <n v="2691"/>
    <n v="163"/>
    <n v="1351"/>
    <n v="27805"/>
    <n v="49558"/>
    <n v="275693"/>
    <n v="48438"/>
    <n v="4571"/>
    <n v="68000000"/>
  </r>
  <r>
    <s v="R05555"/>
    <x v="2"/>
    <x v="9"/>
    <x v="9"/>
    <x v="646"/>
    <n v="2745"/>
    <n v="86"/>
    <n v="2897"/>
    <n v="30550"/>
    <n v="49644"/>
    <n v="278590"/>
    <n v="13725"/>
    <n v="16955"/>
    <n v="1380000000"/>
  </r>
  <r>
    <s v="R05556"/>
    <x v="4"/>
    <x v="12"/>
    <x v="17"/>
    <x v="381"/>
    <n v="972"/>
    <n v="139"/>
    <n v="3075"/>
    <n v="31522"/>
    <n v="49783"/>
    <n v="281665"/>
    <n v="4860"/>
    <n v="16378"/>
    <n v="331000000"/>
  </r>
  <r>
    <s v="R05557"/>
    <x v="0"/>
    <x v="19"/>
    <x v="36"/>
    <x v="108"/>
    <n v="2748"/>
    <n v="75"/>
    <n v="3904"/>
    <n v="34270"/>
    <n v="49858"/>
    <n v="285569"/>
    <n v="41220"/>
    <n v="19609"/>
    <n v="83000000"/>
  </r>
  <r>
    <s v="R05558"/>
    <x v="2"/>
    <x v="9"/>
    <x v="9"/>
    <x v="600"/>
    <n v="1512"/>
    <n v="161"/>
    <n v="3255"/>
    <n v="35782"/>
    <n v="50019"/>
    <n v="288824"/>
    <n v="7560"/>
    <n v="12936"/>
    <n v="1380000000"/>
  </r>
  <r>
    <s v="R05559"/>
    <x v="2"/>
    <x v="9"/>
    <x v="9"/>
    <x v="28"/>
    <n v="2923"/>
    <n v="25"/>
    <n v="2347"/>
    <n v="38705"/>
    <n v="50044"/>
    <n v="291171"/>
    <n v="20461"/>
    <n v="4561"/>
    <n v="1380000000"/>
  </r>
  <r>
    <s v="R05560"/>
    <x v="3"/>
    <x v="6"/>
    <x v="22"/>
    <x v="524"/>
    <n v="808"/>
    <n v="133"/>
    <n v="527"/>
    <n v="39513"/>
    <n v="177"/>
    <n v="291698"/>
    <n v="4040"/>
    <n v="224"/>
    <n v="68000000"/>
  </r>
  <r>
    <s v="R05561"/>
    <x v="1"/>
    <x v="1"/>
    <x v="1"/>
    <x v="245"/>
    <n v="4694"/>
    <n v="100"/>
    <n v="2653"/>
    <n v="44207"/>
    <n v="277"/>
    <n v="294351"/>
    <n v="56328"/>
    <n v="11208"/>
    <n v="213000000"/>
  </r>
  <r>
    <s v="R05562"/>
    <x v="1"/>
    <x v="18"/>
    <x v="23"/>
    <x v="277"/>
    <n v="4230"/>
    <n v="114"/>
    <n v="2974"/>
    <n v="48437"/>
    <n v="391"/>
    <n v="297325"/>
    <n v="50760"/>
    <n v="15019"/>
    <n v="213000000"/>
  </r>
  <r>
    <s v="R05563"/>
    <x v="1"/>
    <x v="3"/>
    <x v="3"/>
    <x v="383"/>
    <n v="327"/>
    <n v="180"/>
    <n v="2696"/>
    <n v="48764"/>
    <n v="571"/>
    <n v="300021"/>
    <n v="4251"/>
    <n v="5673"/>
    <n v="213000000"/>
  </r>
  <r>
    <s v="R05564"/>
    <x v="4"/>
    <x v="14"/>
    <x v="16"/>
    <x v="536"/>
    <n v="4294"/>
    <n v="142"/>
    <n v="1281"/>
    <n v="53058"/>
    <n v="713"/>
    <n v="301302"/>
    <n v="34352"/>
    <n v="19912"/>
    <n v="331000000"/>
  </r>
  <r>
    <s v="R05565"/>
    <x v="2"/>
    <x v="7"/>
    <x v="7"/>
    <x v="720"/>
    <n v="682"/>
    <n v="105"/>
    <n v="4650"/>
    <n v="53740"/>
    <n v="818"/>
    <n v="305952"/>
    <n v="8184"/>
    <n v="14834"/>
    <n v="1380000000"/>
  </r>
  <r>
    <s v="R05566"/>
    <x v="4"/>
    <x v="8"/>
    <x v="8"/>
    <x v="266"/>
    <n v="3331"/>
    <n v="102"/>
    <n v="3279"/>
    <n v="57071"/>
    <n v="920"/>
    <n v="309231"/>
    <n v="36641"/>
    <n v="1897"/>
    <n v="331000000"/>
  </r>
  <r>
    <s v="R05567"/>
    <x v="2"/>
    <x v="7"/>
    <x v="7"/>
    <x v="114"/>
    <n v="123"/>
    <n v="146"/>
    <n v="4016"/>
    <n v="57194"/>
    <n v="1066"/>
    <n v="313247"/>
    <n v="984"/>
    <n v="2849"/>
    <n v="1380000000"/>
  </r>
  <r>
    <s v="R05568"/>
    <x v="3"/>
    <x v="6"/>
    <x v="22"/>
    <x v="119"/>
    <n v="753"/>
    <n v="103"/>
    <n v="4826"/>
    <n v="57947"/>
    <n v="1169"/>
    <n v="318073"/>
    <n v="3765"/>
    <n v="741"/>
    <n v="68000000"/>
  </r>
  <r>
    <s v="R05569"/>
    <x v="3"/>
    <x v="10"/>
    <x v="10"/>
    <x v="12"/>
    <n v="1606"/>
    <n v="174"/>
    <n v="3294"/>
    <n v="59553"/>
    <n v="1343"/>
    <n v="321367"/>
    <n v="25696"/>
    <n v="10133"/>
    <n v="68000000"/>
  </r>
  <r>
    <s v="R05570"/>
    <x v="4"/>
    <x v="14"/>
    <x v="16"/>
    <x v="592"/>
    <n v="3578"/>
    <n v="76"/>
    <n v="3936"/>
    <n v="63131"/>
    <n v="1419"/>
    <n v="325303"/>
    <n v="53670"/>
    <n v="8900"/>
    <n v="331000000"/>
  </r>
  <r>
    <s v="R05571"/>
    <x v="4"/>
    <x v="13"/>
    <x v="15"/>
    <x v="683"/>
    <n v="4666"/>
    <n v="94"/>
    <n v="1044"/>
    <n v="67797"/>
    <n v="1513"/>
    <n v="326347"/>
    <n v="79322"/>
    <n v="12480"/>
    <n v="331000000"/>
  </r>
  <r>
    <s v="R05572"/>
    <x v="3"/>
    <x v="11"/>
    <x v="33"/>
    <x v="451"/>
    <n v="1468"/>
    <n v="188"/>
    <n v="3439"/>
    <n v="69265"/>
    <n v="1701"/>
    <n v="329786"/>
    <n v="10276"/>
    <n v="8345"/>
    <n v="68000000"/>
  </r>
  <r>
    <s v="R05573"/>
    <x v="0"/>
    <x v="0"/>
    <x v="0"/>
    <x v="492"/>
    <n v="2845"/>
    <n v="106"/>
    <n v="312"/>
    <n v="72110"/>
    <n v="1807"/>
    <n v="330098"/>
    <n v="34140"/>
    <n v="8657"/>
    <n v="83000000"/>
  </r>
  <r>
    <s v="R05574"/>
    <x v="1"/>
    <x v="15"/>
    <x v="18"/>
    <x v="284"/>
    <n v="2938"/>
    <n v="111"/>
    <n v="315"/>
    <n v="75048"/>
    <n v="1918"/>
    <n v="330413"/>
    <n v="35256"/>
    <n v="8758"/>
    <n v="213000000"/>
  </r>
  <r>
    <s v="R05575"/>
    <x v="1"/>
    <x v="15"/>
    <x v="18"/>
    <x v="115"/>
    <n v="1926"/>
    <n v="51"/>
    <n v="2450"/>
    <n v="76974"/>
    <n v="1969"/>
    <n v="332863"/>
    <n v="30816"/>
    <n v="4057"/>
    <n v="213000000"/>
  </r>
  <r>
    <s v="R05576"/>
    <x v="3"/>
    <x v="17"/>
    <x v="20"/>
    <x v="596"/>
    <n v="2427"/>
    <n v="17"/>
    <n v="1890"/>
    <n v="79401"/>
    <n v="1986"/>
    <n v="334753"/>
    <n v="14562"/>
    <n v="2814"/>
    <n v="68000000"/>
  </r>
  <r>
    <s v="R05577"/>
    <x v="1"/>
    <x v="3"/>
    <x v="3"/>
    <x v="545"/>
    <n v="164"/>
    <n v="187"/>
    <n v="3618"/>
    <n v="79565"/>
    <n v="2173"/>
    <n v="338371"/>
    <n v="1804"/>
    <n v="15374"/>
    <n v="213000000"/>
  </r>
  <r>
    <s v="R05578"/>
    <x v="0"/>
    <x v="19"/>
    <x v="36"/>
    <x v="605"/>
    <n v="1509"/>
    <n v="174"/>
    <n v="4221"/>
    <n v="81074"/>
    <n v="2347"/>
    <n v="342592"/>
    <n v="7545"/>
    <n v="5569"/>
    <n v="83000000"/>
  </r>
  <r>
    <s v="R05579"/>
    <x v="0"/>
    <x v="16"/>
    <x v="19"/>
    <x v="344"/>
    <n v="4710"/>
    <n v="56"/>
    <n v="4000"/>
    <n v="85784"/>
    <n v="2403"/>
    <n v="346592"/>
    <n v="37680"/>
    <n v="16052"/>
    <n v="83000000"/>
  </r>
  <r>
    <s v="R05580"/>
    <x v="2"/>
    <x v="7"/>
    <x v="7"/>
    <x v="491"/>
    <n v="4092"/>
    <n v="32"/>
    <n v="495"/>
    <n v="89876"/>
    <n v="2435"/>
    <n v="347087"/>
    <n v="73656"/>
    <n v="8202"/>
    <n v="1380000000"/>
  </r>
  <r>
    <s v="R05581"/>
    <x v="4"/>
    <x v="13"/>
    <x v="15"/>
    <x v="227"/>
    <n v="2810"/>
    <n v="103"/>
    <n v="980"/>
    <n v="92686"/>
    <n v="2538"/>
    <n v="348067"/>
    <n v="50580"/>
    <n v="12857"/>
    <n v="331000000"/>
  </r>
  <r>
    <s v="R05582"/>
    <x v="1"/>
    <x v="1"/>
    <x v="26"/>
    <x v="11"/>
    <n v="1200"/>
    <n v="159"/>
    <n v="4839"/>
    <n v="93886"/>
    <n v="2697"/>
    <n v="352906"/>
    <n v="22800"/>
    <n v="17388"/>
    <n v="213000000"/>
  </r>
  <r>
    <s v="R05583"/>
    <x v="0"/>
    <x v="16"/>
    <x v="19"/>
    <x v="134"/>
    <n v="3281"/>
    <n v="131"/>
    <n v="4795"/>
    <n v="97167"/>
    <n v="2828"/>
    <n v="357701"/>
    <n v="36091"/>
    <n v="12243"/>
    <n v="83000000"/>
  </r>
  <r>
    <s v="R05584"/>
    <x v="4"/>
    <x v="8"/>
    <x v="8"/>
    <x v="668"/>
    <n v="618"/>
    <n v="168"/>
    <n v="2028"/>
    <n v="97785"/>
    <n v="2996"/>
    <n v="359729"/>
    <n v="4944"/>
    <n v="4905"/>
    <n v="331000000"/>
  </r>
  <r>
    <s v="R05585"/>
    <x v="4"/>
    <x v="13"/>
    <x v="15"/>
    <x v="681"/>
    <n v="2712"/>
    <n v="18"/>
    <n v="2092"/>
    <n v="100497"/>
    <n v="3014"/>
    <n v="361821"/>
    <n v="21696"/>
    <n v="4944"/>
    <n v="331000000"/>
  </r>
  <r>
    <s v="R05586"/>
    <x v="2"/>
    <x v="5"/>
    <x v="13"/>
    <x v="199"/>
    <n v="4954"/>
    <n v="6"/>
    <n v="4931"/>
    <n v="105451"/>
    <n v="3020"/>
    <n v="366752"/>
    <n v="89172"/>
    <n v="14532"/>
    <n v="1380000000"/>
  </r>
  <r>
    <s v="R05587"/>
    <x v="4"/>
    <x v="13"/>
    <x v="21"/>
    <x v="304"/>
    <n v="3723"/>
    <n v="25"/>
    <n v="2907"/>
    <n v="109174"/>
    <n v="3045"/>
    <n v="369659"/>
    <n v="70737"/>
    <n v="6304"/>
    <n v="331000000"/>
  </r>
  <r>
    <s v="R05588"/>
    <x v="4"/>
    <x v="13"/>
    <x v="15"/>
    <x v="640"/>
    <n v="1686"/>
    <n v="86"/>
    <n v="3143"/>
    <n v="110860"/>
    <n v="3131"/>
    <n v="372802"/>
    <n v="25290"/>
    <n v="498"/>
    <n v="331000000"/>
  </r>
  <r>
    <s v="R05589"/>
    <x v="3"/>
    <x v="17"/>
    <x v="28"/>
    <x v="594"/>
    <n v="1606"/>
    <n v="97"/>
    <n v="727"/>
    <n v="112466"/>
    <n v="3228"/>
    <n v="373529"/>
    <n v="17666"/>
    <n v="6315"/>
    <n v="68000000"/>
  </r>
  <r>
    <s v="R05590"/>
    <x v="2"/>
    <x v="5"/>
    <x v="13"/>
    <x v="587"/>
    <n v="4732"/>
    <n v="178"/>
    <n v="4193"/>
    <n v="117198"/>
    <n v="3406"/>
    <n v="377722"/>
    <n v="23660"/>
    <n v="7000"/>
    <n v="1380000000"/>
  </r>
  <r>
    <s v="R05591"/>
    <x v="2"/>
    <x v="7"/>
    <x v="7"/>
    <x v="566"/>
    <n v="3932"/>
    <n v="183"/>
    <n v="1467"/>
    <n v="121130"/>
    <n v="3589"/>
    <n v="379189"/>
    <n v="35388"/>
    <n v="11214"/>
    <n v="1380000000"/>
  </r>
  <r>
    <s v="R05592"/>
    <x v="1"/>
    <x v="1"/>
    <x v="26"/>
    <x v="448"/>
    <n v="3892"/>
    <n v="198"/>
    <n v="1114"/>
    <n v="125022"/>
    <n v="3787"/>
    <n v="380303"/>
    <n v="70056"/>
    <n v="5939"/>
    <n v="213000000"/>
  </r>
  <r>
    <s v="R05593"/>
    <x v="4"/>
    <x v="8"/>
    <x v="8"/>
    <x v="217"/>
    <n v="3803"/>
    <n v="178"/>
    <n v="1677"/>
    <n v="128825"/>
    <n v="3965"/>
    <n v="381980"/>
    <n v="68454"/>
    <n v="12319"/>
    <n v="331000000"/>
  </r>
  <r>
    <s v="R05594"/>
    <x v="1"/>
    <x v="3"/>
    <x v="31"/>
    <x v="212"/>
    <n v="4310"/>
    <n v="135"/>
    <n v="2043"/>
    <n v="133135"/>
    <n v="4100"/>
    <n v="384023"/>
    <n v="43100"/>
    <n v="4390"/>
    <n v="213000000"/>
  </r>
  <r>
    <s v="R05595"/>
    <x v="0"/>
    <x v="16"/>
    <x v="19"/>
    <x v="325"/>
    <n v="1353"/>
    <n v="140"/>
    <n v="2164"/>
    <n v="134488"/>
    <n v="4240"/>
    <n v="386187"/>
    <n v="14883"/>
    <n v="13901"/>
    <n v="83000000"/>
  </r>
  <r>
    <s v="R05596"/>
    <x v="4"/>
    <x v="8"/>
    <x v="8"/>
    <x v="37"/>
    <n v="4239"/>
    <n v="31"/>
    <n v="3964"/>
    <n v="138727"/>
    <n v="4271"/>
    <n v="390151"/>
    <n v="46629"/>
    <n v="7486"/>
    <n v="331000000"/>
  </r>
  <r>
    <s v="R05597"/>
    <x v="0"/>
    <x v="4"/>
    <x v="4"/>
    <x v="715"/>
    <n v="618"/>
    <n v="33"/>
    <n v="3114"/>
    <n v="139345"/>
    <n v="4304"/>
    <n v="393265"/>
    <n v="9888"/>
    <n v="13843"/>
    <n v="83000000"/>
  </r>
  <r>
    <s v="R05598"/>
    <x v="3"/>
    <x v="10"/>
    <x v="10"/>
    <x v="180"/>
    <n v="353"/>
    <n v="145"/>
    <n v="4166"/>
    <n v="139698"/>
    <n v="4449"/>
    <n v="397431"/>
    <n v="3883"/>
    <n v="17935"/>
    <n v="68000000"/>
  </r>
  <r>
    <s v="R05599"/>
    <x v="4"/>
    <x v="14"/>
    <x v="16"/>
    <x v="311"/>
    <n v="280"/>
    <n v="54"/>
    <n v="4853"/>
    <n v="139978"/>
    <n v="4503"/>
    <n v="402284"/>
    <n v="1680"/>
    <n v="13469"/>
    <n v="331000000"/>
  </r>
  <r>
    <s v="R05600"/>
    <x v="1"/>
    <x v="1"/>
    <x v="26"/>
    <x v="157"/>
    <n v="3377"/>
    <n v="42"/>
    <n v="2843"/>
    <n v="143355"/>
    <n v="4545"/>
    <n v="405127"/>
    <n v="33770"/>
    <n v="13416"/>
    <n v="213000000"/>
  </r>
  <r>
    <s v="R05601"/>
    <x v="1"/>
    <x v="3"/>
    <x v="31"/>
    <x v="654"/>
    <n v="4932"/>
    <n v="151"/>
    <n v="2886"/>
    <n v="148287"/>
    <n v="4696"/>
    <n v="408013"/>
    <n v="64116"/>
    <n v="12178"/>
    <n v="213000000"/>
  </r>
  <r>
    <s v="R05602"/>
    <x v="4"/>
    <x v="12"/>
    <x v="17"/>
    <x v="4"/>
    <n v="3550"/>
    <n v="148"/>
    <n v="4821"/>
    <n v="151837"/>
    <n v="4844"/>
    <n v="412834"/>
    <n v="39050"/>
    <n v="725"/>
    <n v="331000000"/>
  </r>
  <r>
    <s v="R05603"/>
    <x v="1"/>
    <x v="15"/>
    <x v="18"/>
    <x v="214"/>
    <n v="1959"/>
    <n v="145"/>
    <n v="106"/>
    <n v="153796"/>
    <n v="4989"/>
    <n v="412940"/>
    <n v="21549"/>
    <n v="15716"/>
    <n v="213000000"/>
  </r>
  <r>
    <s v="R05604"/>
    <x v="4"/>
    <x v="12"/>
    <x v="17"/>
    <x v="70"/>
    <n v="389"/>
    <n v="141"/>
    <n v="4870"/>
    <n v="154185"/>
    <n v="5130"/>
    <n v="417810"/>
    <n v="6613"/>
    <n v="4681"/>
    <n v="331000000"/>
  </r>
  <r>
    <s v="R05605"/>
    <x v="2"/>
    <x v="5"/>
    <x v="5"/>
    <x v="133"/>
    <n v="3867"/>
    <n v="180"/>
    <n v="2341"/>
    <n v="158052"/>
    <n v="5310"/>
    <n v="420151"/>
    <n v="69606"/>
    <n v="6727"/>
    <n v="1380000000"/>
  </r>
  <r>
    <s v="R05606"/>
    <x v="1"/>
    <x v="3"/>
    <x v="31"/>
    <x v="353"/>
    <n v="4360"/>
    <n v="18"/>
    <n v="4052"/>
    <n v="162412"/>
    <n v="5328"/>
    <n v="424203"/>
    <n v="26160"/>
    <n v="4429"/>
    <n v="213000000"/>
  </r>
  <r>
    <s v="R05607"/>
    <x v="4"/>
    <x v="12"/>
    <x v="14"/>
    <x v="557"/>
    <n v="2053"/>
    <n v="56"/>
    <n v="1130"/>
    <n v="164465"/>
    <n v="5384"/>
    <n v="425333"/>
    <n v="36954"/>
    <n v="14026"/>
    <n v="331000000"/>
  </r>
  <r>
    <s v="R05608"/>
    <x v="4"/>
    <x v="14"/>
    <x v="16"/>
    <x v="714"/>
    <n v="167"/>
    <n v="191"/>
    <n v="1109"/>
    <n v="164632"/>
    <n v="5575"/>
    <n v="426442"/>
    <n v="3173"/>
    <n v="4457"/>
    <n v="331000000"/>
  </r>
  <r>
    <s v="R05609"/>
    <x v="1"/>
    <x v="15"/>
    <x v="30"/>
    <x v="258"/>
    <n v="4945"/>
    <n v="79"/>
    <n v="3581"/>
    <n v="169577"/>
    <n v="5654"/>
    <n v="430023"/>
    <n v="84065"/>
    <n v="934"/>
    <n v="213000000"/>
  </r>
  <r>
    <s v="R05610"/>
    <x v="2"/>
    <x v="2"/>
    <x v="29"/>
    <x v="99"/>
    <n v="2166"/>
    <n v="1"/>
    <n v="1250"/>
    <n v="171743"/>
    <n v="5655"/>
    <n v="431273"/>
    <n v="36822"/>
    <n v="9264"/>
    <n v="1380000000"/>
  </r>
  <r>
    <s v="R05611"/>
    <x v="1"/>
    <x v="18"/>
    <x v="23"/>
    <x v="30"/>
    <n v="4269"/>
    <n v="184"/>
    <n v="2641"/>
    <n v="176012"/>
    <n v="5839"/>
    <n v="433914"/>
    <n v="76842"/>
    <n v="15972"/>
    <n v="213000000"/>
  </r>
  <r>
    <s v="R05612"/>
    <x v="4"/>
    <x v="12"/>
    <x v="17"/>
    <x v="694"/>
    <n v="3006"/>
    <n v="161"/>
    <n v="3073"/>
    <n v="179018"/>
    <n v="6000"/>
    <n v="436987"/>
    <n v="33066"/>
    <n v="4585"/>
    <n v="331000000"/>
  </r>
  <r>
    <s v="R05613"/>
    <x v="2"/>
    <x v="2"/>
    <x v="2"/>
    <x v="363"/>
    <n v="186"/>
    <n v="48"/>
    <n v="2089"/>
    <n v="179204"/>
    <n v="6048"/>
    <n v="439076"/>
    <n v="2418"/>
    <n v="3812"/>
    <n v="1380000000"/>
  </r>
  <r>
    <s v="R05614"/>
    <x v="0"/>
    <x v="16"/>
    <x v="19"/>
    <x v="480"/>
    <n v="4046"/>
    <n v="89"/>
    <n v="80"/>
    <n v="183250"/>
    <n v="6137"/>
    <n v="439156"/>
    <n v="28322"/>
    <n v="12420"/>
    <n v="83000000"/>
  </r>
  <r>
    <s v="R05615"/>
    <x v="3"/>
    <x v="17"/>
    <x v="28"/>
    <x v="354"/>
    <n v="2940"/>
    <n v="181"/>
    <n v="2535"/>
    <n v="186190"/>
    <n v="6318"/>
    <n v="441691"/>
    <n v="17640"/>
    <n v="872"/>
    <n v="68000000"/>
  </r>
  <r>
    <s v="R05616"/>
    <x v="1"/>
    <x v="18"/>
    <x v="27"/>
    <x v="84"/>
    <n v="1297"/>
    <n v="21"/>
    <n v="915"/>
    <n v="187487"/>
    <n v="6339"/>
    <n v="442606"/>
    <n v="12970"/>
    <n v="18990"/>
    <n v="213000000"/>
  </r>
  <r>
    <s v="R05617"/>
    <x v="4"/>
    <x v="8"/>
    <x v="8"/>
    <x v="572"/>
    <n v="2645"/>
    <n v="171"/>
    <n v="261"/>
    <n v="190132"/>
    <n v="6510"/>
    <n v="442867"/>
    <n v="42320"/>
    <n v="3268"/>
    <n v="331000000"/>
  </r>
  <r>
    <s v="R05618"/>
    <x v="2"/>
    <x v="5"/>
    <x v="13"/>
    <x v="579"/>
    <n v="1216"/>
    <n v="90"/>
    <n v="3319"/>
    <n v="191348"/>
    <n v="6600"/>
    <n v="446186"/>
    <n v="20672"/>
    <n v="12030"/>
    <n v="1380000000"/>
  </r>
  <r>
    <s v="R05619"/>
    <x v="2"/>
    <x v="5"/>
    <x v="13"/>
    <x v="325"/>
    <n v="4627"/>
    <n v="162"/>
    <n v="3040"/>
    <n v="195975"/>
    <n v="6762"/>
    <n v="449226"/>
    <n v="27762"/>
    <n v="3984"/>
    <n v="1380000000"/>
  </r>
  <r>
    <s v="R05620"/>
    <x v="0"/>
    <x v="16"/>
    <x v="19"/>
    <x v="123"/>
    <n v="2999"/>
    <n v="28"/>
    <n v="4903"/>
    <n v="198974"/>
    <n v="6790"/>
    <n v="454129"/>
    <n v="14995"/>
    <n v="5273"/>
    <n v="83000000"/>
  </r>
  <r>
    <s v="R05621"/>
    <x v="1"/>
    <x v="18"/>
    <x v="23"/>
    <x v="276"/>
    <n v="1205"/>
    <n v="5"/>
    <n v="4643"/>
    <n v="200179"/>
    <n v="6795"/>
    <n v="458772"/>
    <n v="16870"/>
    <n v="14733"/>
    <n v="213000000"/>
  </r>
  <r>
    <s v="R05622"/>
    <x v="2"/>
    <x v="5"/>
    <x v="5"/>
    <x v="287"/>
    <n v="227"/>
    <n v="164"/>
    <n v="2662"/>
    <n v="200406"/>
    <n v="6959"/>
    <n v="461434"/>
    <n v="3632"/>
    <n v="19035"/>
    <n v="1380000000"/>
  </r>
  <r>
    <s v="R05623"/>
    <x v="0"/>
    <x v="16"/>
    <x v="19"/>
    <x v="729"/>
    <n v="2613"/>
    <n v="122"/>
    <n v="2994"/>
    <n v="203019"/>
    <n v="7081"/>
    <n v="464428"/>
    <n v="20904"/>
    <n v="18819"/>
    <n v="83000000"/>
  </r>
  <r>
    <s v="R05624"/>
    <x v="4"/>
    <x v="8"/>
    <x v="8"/>
    <x v="339"/>
    <n v="4709"/>
    <n v="84"/>
    <n v="1972"/>
    <n v="207728"/>
    <n v="7165"/>
    <n v="466400"/>
    <n v="61217"/>
    <n v="14978"/>
    <n v="331000000"/>
  </r>
  <r>
    <s v="R05625"/>
    <x v="0"/>
    <x v="16"/>
    <x v="19"/>
    <x v="198"/>
    <n v="2136"/>
    <n v="185"/>
    <n v="2174"/>
    <n v="209864"/>
    <n v="7350"/>
    <n v="468574"/>
    <n v="29904"/>
    <n v="10574"/>
    <n v="83000000"/>
  </r>
  <r>
    <s v="R05626"/>
    <x v="1"/>
    <x v="3"/>
    <x v="3"/>
    <x v="589"/>
    <n v="3731"/>
    <n v="191"/>
    <n v="1327"/>
    <n v="213595"/>
    <n v="7541"/>
    <n v="469901"/>
    <n v="67158"/>
    <n v="16751"/>
    <n v="213000000"/>
  </r>
  <r>
    <s v="R05627"/>
    <x v="0"/>
    <x v="16"/>
    <x v="19"/>
    <x v="629"/>
    <n v="249"/>
    <n v="158"/>
    <n v="4890"/>
    <n v="213844"/>
    <n v="7699"/>
    <n v="474791"/>
    <n v="1743"/>
    <n v="18993"/>
    <n v="83000000"/>
  </r>
  <r>
    <s v="R05628"/>
    <x v="2"/>
    <x v="9"/>
    <x v="9"/>
    <x v="242"/>
    <n v="2272"/>
    <n v="122"/>
    <n v="3885"/>
    <n v="216116"/>
    <n v="7821"/>
    <n v="478676"/>
    <n v="15904"/>
    <n v="7615"/>
    <n v="1380000000"/>
  </r>
  <r>
    <s v="R05629"/>
    <x v="2"/>
    <x v="9"/>
    <x v="9"/>
    <x v="510"/>
    <n v="2950"/>
    <n v="103"/>
    <n v="839"/>
    <n v="219066"/>
    <n v="7924"/>
    <n v="479515"/>
    <n v="29500"/>
    <n v="7945"/>
    <n v="1380000000"/>
  </r>
  <r>
    <s v="R05630"/>
    <x v="3"/>
    <x v="17"/>
    <x v="20"/>
    <x v="566"/>
    <n v="3018"/>
    <n v="177"/>
    <n v="3836"/>
    <n v="222084"/>
    <n v="8101"/>
    <n v="483351"/>
    <n v="51306"/>
    <n v="14844"/>
    <n v="68000000"/>
  </r>
  <r>
    <s v="R05631"/>
    <x v="0"/>
    <x v="4"/>
    <x v="24"/>
    <x v="1"/>
    <n v="4768"/>
    <n v="187"/>
    <n v="3313"/>
    <n v="226852"/>
    <n v="8288"/>
    <n v="486664"/>
    <n v="47680"/>
    <n v="18273"/>
    <n v="83000000"/>
  </r>
  <r>
    <s v="R05632"/>
    <x v="4"/>
    <x v="13"/>
    <x v="21"/>
    <x v="131"/>
    <n v="2215"/>
    <n v="13"/>
    <n v="3648"/>
    <n v="229067"/>
    <n v="8301"/>
    <n v="490312"/>
    <n v="42085"/>
    <n v="16164"/>
    <n v="331000000"/>
  </r>
  <r>
    <s v="R05633"/>
    <x v="1"/>
    <x v="3"/>
    <x v="3"/>
    <x v="686"/>
    <n v="2157"/>
    <n v="69"/>
    <n v="547"/>
    <n v="231224"/>
    <n v="8370"/>
    <n v="490859"/>
    <n v="25884"/>
    <n v="18531"/>
    <n v="213000000"/>
  </r>
  <r>
    <s v="R05634"/>
    <x v="3"/>
    <x v="10"/>
    <x v="10"/>
    <x v="6"/>
    <n v="1796"/>
    <n v="138"/>
    <n v="4162"/>
    <n v="233020"/>
    <n v="8508"/>
    <n v="495021"/>
    <n v="30532"/>
    <n v="17785"/>
    <n v="68000000"/>
  </r>
  <r>
    <s v="R05635"/>
    <x v="0"/>
    <x v="0"/>
    <x v="0"/>
    <x v="657"/>
    <n v="3244"/>
    <n v="154"/>
    <n v="3666"/>
    <n v="236264"/>
    <n v="8662"/>
    <n v="498687"/>
    <n v="45416"/>
    <n v="12715"/>
    <n v="83000000"/>
  </r>
  <r>
    <s v="R05636"/>
    <x v="4"/>
    <x v="8"/>
    <x v="8"/>
    <x v="403"/>
    <n v="296"/>
    <n v="101"/>
    <n v="4777"/>
    <n v="236560"/>
    <n v="8763"/>
    <n v="503464"/>
    <n v="2960"/>
    <n v="16712"/>
    <n v="331000000"/>
  </r>
  <r>
    <s v="R05637"/>
    <x v="3"/>
    <x v="6"/>
    <x v="22"/>
    <x v="251"/>
    <n v="1927"/>
    <n v="68"/>
    <n v="2626"/>
    <n v="238487"/>
    <n v="8831"/>
    <n v="506090"/>
    <n v="23124"/>
    <n v="1023"/>
    <n v="68000000"/>
  </r>
  <r>
    <s v="R05638"/>
    <x v="2"/>
    <x v="7"/>
    <x v="7"/>
    <x v="624"/>
    <n v="2256"/>
    <n v="78"/>
    <n v="4932"/>
    <n v="240743"/>
    <n v="8909"/>
    <n v="511022"/>
    <n v="27072"/>
    <n v="8955"/>
    <n v="1380000000"/>
  </r>
  <r>
    <s v="R05639"/>
    <x v="1"/>
    <x v="18"/>
    <x v="27"/>
    <x v="329"/>
    <n v="1457"/>
    <n v="37"/>
    <n v="3876"/>
    <n v="242200"/>
    <n v="8946"/>
    <n v="514898"/>
    <n v="16027"/>
    <n v="16416"/>
    <n v="213000000"/>
  </r>
  <r>
    <s v="R05640"/>
    <x v="0"/>
    <x v="0"/>
    <x v="0"/>
    <x v="203"/>
    <n v="3546"/>
    <n v="61"/>
    <n v="1325"/>
    <n v="245746"/>
    <n v="9007"/>
    <n v="516223"/>
    <n v="31914"/>
    <n v="14455"/>
    <n v="83000000"/>
  </r>
  <r>
    <s v="R05641"/>
    <x v="4"/>
    <x v="12"/>
    <x v="17"/>
    <x v="483"/>
    <n v="3127"/>
    <n v="180"/>
    <n v="3791"/>
    <n v="248873"/>
    <n v="9187"/>
    <n v="520014"/>
    <n v="25016"/>
    <n v="3168"/>
    <n v="331000000"/>
  </r>
  <r>
    <s v="R05642"/>
    <x v="2"/>
    <x v="9"/>
    <x v="25"/>
    <x v="689"/>
    <n v="2308"/>
    <n v="79"/>
    <n v="2871"/>
    <n v="251181"/>
    <n v="9266"/>
    <n v="522885"/>
    <n v="11540"/>
    <n v="385"/>
    <n v="1380000000"/>
  </r>
  <r>
    <s v="R05643"/>
    <x v="3"/>
    <x v="17"/>
    <x v="20"/>
    <x v="447"/>
    <n v="3664"/>
    <n v="145"/>
    <n v="574"/>
    <n v="254845"/>
    <n v="9411"/>
    <n v="523459"/>
    <n v="62288"/>
    <n v="6756"/>
    <n v="68000000"/>
  </r>
  <r>
    <s v="R05644"/>
    <x v="1"/>
    <x v="15"/>
    <x v="18"/>
    <x v="446"/>
    <n v="1589"/>
    <n v="116"/>
    <n v="1101"/>
    <n v="256434"/>
    <n v="9527"/>
    <n v="524560"/>
    <n v="15890"/>
    <n v="19772"/>
    <n v="213000000"/>
  </r>
  <r>
    <s v="R05645"/>
    <x v="3"/>
    <x v="17"/>
    <x v="20"/>
    <x v="701"/>
    <n v="95"/>
    <n v="125"/>
    <n v="29"/>
    <n v="256529"/>
    <n v="9652"/>
    <n v="524589"/>
    <n v="1140"/>
    <n v="2589"/>
    <n v="68000000"/>
  </r>
  <r>
    <s v="R05646"/>
    <x v="3"/>
    <x v="10"/>
    <x v="10"/>
    <x v="721"/>
    <n v="3932"/>
    <n v="179"/>
    <n v="1375"/>
    <n v="260461"/>
    <n v="9831"/>
    <n v="525964"/>
    <n v="58980"/>
    <n v="8271"/>
    <n v="68000000"/>
  </r>
  <r>
    <s v="R05647"/>
    <x v="4"/>
    <x v="14"/>
    <x v="32"/>
    <x v="289"/>
    <n v="1359"/>
    <n v="23"/>
    <n v="2810"/>
    <n v="261820"/>
    <n v="9854"/>
    <n v="528774"/>
    <n v="24462"/>
    <n v="393"/>
    <n v="331000000"/>
  </r>
  <r>
    <s v="R05648"/>
    <x v="2"/>
    <x v="2"/>
    <x v="2"/>
    <x v="461"/>
    <n v="1739"/>
    <n v="98"/>
    <n v="4926"/>
    <n v="263559"/>
    <n v="9952"/>
    <n v="533700"/>
    <n v="13912"/>
    <n v="666"/>
    <n v="1380000000"/>
  </r>
  <r>
    <s v="R05649"/>
    <x v="0"/>
    <x v="19"/>
    <x v="36"/>
    <x v="398"/>
    <n v="3794"/>
    <n v="134"/>
    <n v="3948"/>
    <n v="267353"/>
    <n v="10086"/>
    <n v="537648"/>
    <n v="41734"/>
    <n v="14209"/>
    <n v="83000000"/>
  </r>
  <r>
    <s v="R05650"/>
    <x v="4"/>
    <x v="13"/>
    <x v="21"/>
    <x v="347"/>
    <n v="1352"/>
    <n v="13"/>
    <n v="3804"/>
    <n v="268705"/>
    <n v="10099"/>
    <n v="541452"/>
    <n v="9464"/>
    <n v="13661"/>
    <n v="331000000"/>
  </r>
  <r>
    <s v="R05651"/>
    <x v="1"/>
    <x v="1"/>
    <x v="26"/>
    <x v="674"/>
    <n v="4924"/>
    <n v="177"/>
    <n v="4630"/>
    <n v="273629"/>
    <n v="10276"/>
    <n v="546082"/>
    <n v="83708"/>
    <n v="19309"/>
    <n v="213000000"/>
  </r>
  <r>
    <s v="R05652"/>
    <x v="3"/>
    <x v="11"/>
    <x v="12"/>
    <x v="488"/>
    <n v="1542"/>
    <n v="93"/>
    <n v="4464"/>
    <n v="275171"/>
    <n v="10369"/>
    <n v="550546"/>
    <n v="27756"/>
    <n v="7978"/>
    <n v="68000000"/>
  </r>
  <r>
    <s v="R05653"/>
    <x v="1"/>
    <x v="15"/>
    <x v="18"/>
    <x v="172"/>
    <n v="2667"/>
    <n v="23"/>
    <n v="3731"/>
    <n v="277838"/>
    <n v="10392"/>
    <n v="554277"/>
    <n v="24003"/>
    <n v="18642"/>
    <n v="213000000"/>
  </r>
  <r>
    <s v="R05654"/>
    <x v="4"/>
    <x v="8"/>
    <x v="8"/>
    <x v="57"/>
    <n v="830"/>
    <n v="12"/>
    <n v="4397"/>
    <n v="278668"/>
    <n v="10404"/>
    <n v="558674"/>
    <n v="9130"/>
    <n v="7266"/>
    <n v="331000000"/>
  </r>
  <r>
    <s v="R05655"/>
    <x v="4"/>
    <x v="8"/>
    <x v="8"/>
    <x v="530"/>
    <n v="1605"/>
    <n v="146"/>
    <n v="3522"/>
    <n v="280273"/>
    <n v="10550"/>
    <n v="562196"/>
    <n v="25680"/>
    <n v="18698"/>
    <n v="331000000"/>
  </r>
  <r>
    <s v="R05656"/>
    <x v="0"/>
    <x v="0"/>
    <x v="0"/>
    <x v="516"/>
    <n v="4645"/>
    <n v="28"/>
    <n v="2354"/>
    <n v="284918"/>
    <n v="10578"/>
    <n v="564550"/>
    <n v="69675"/>
    <n v="14973"/>
    <n v="83000000"/>
  </r>
  <r>
    <s v="R05657"/>
    <x v="3"/>
    <x v="17"/>
    <x v="28"/>
    <x v="266"/>
    <n v="2747"/>
    <n v="21"/>
    <n v="3750"/>
    <n v="287665"/>
    <n v="10599"/>
    <n v="568300"/>
    <n v="35711"/>
    <n v="31"/>
    <n v="68000000"/>
  </r>
  <r>
    <s v="R05658"/>
    <x v="4"/>
    <x v="14"/>
    <x v="16"/>
    <x v="448"/>
    <n v="3810"/>
    <n v="1"/>
    <n v="3134"/>
    <n v="291475"/>
    <n v="10600"/>
    <n v="571434"/>
    <n v="49530"/>
    <n v="17404"/>
    <n v="331000000"/>
  </r>
  <r>
    <s v="R05659"/>
    <x v="1"/>
    <x v="3"/>
    <x v="3"/>
    <x v="470"/>
    <n v="4658"/>
    <n v="102"/>
    <n v="4932"/>
    <n v="296133"/>
    <n v="10702"/>
    <n v="576366"/>
    <n v="51238"/>
    <n v="14288"/>
    <n v="213000000"/>
  </r>
  <r>
    <s v="R05660"/>
    <x v="0"/>
    <x v="19"/>
    <x v="36"/>
    <x v="428"/>
    <n v="221"/>
    <n v="35"/>
    <n v="1299"/>
    <n v="296354"/>
    <n v="10737"/>
    <n v="577665"/>
    <n v="1768"/>
    <n v="14108"/>
    <n v="83000000"/>
  </r>
  <r>
    <s v="R05661"/>
    <x v="1"/>
    <x v="18"/>
    <x v="27"/>
    <x v="205"/>
    <n v="3951"/>
    <n v="37"/>
    <n v="4606"/>
    <n v="300305"/>
    <n v="10774"/>
    <n v="582271"/>
    <n v="39510"/>
    <n v="4563"/>
    <n v="213000000"/>
  </r>
  <r>
    <s v="R05662"/>
    <x v="3"/>
    <x v="11"/>
    <x v="12"/>
    <x v="222"/>
    <n v="530"/>
    <n v="17"/>
    <n v="3065"/>
    <n v="300835"/>
    <n v="10791"/>
    <n v="585336"/>
    <n v="9010"/>
    <n v="291"/>
    <n v="68000000"/>
  </r>
  <r>
    <s v="R05663"/>
    <x v="0"/>
    <x v="16"/>
    <x v="19"/>
    <x v="275"/>
    <n v="4126"/>
    <n v="50"/>
    <n v="886"/>
    <n v="304961"/>
    <n v="10841"/>
    <n v="586222"/>
    <n v="74268"/>
    <n v="7598"/>
    <n v="83000000"/>
  </r>
  <r>
    <s v="R05664"/>
    <x v="0"/>
    <x v="0"/>
    <x v="0"/>
    <x v="48"/>
    <n v="1381"/>
    <n v="142"/>
    <n v="1558"/>
    <n v="306342"/>
    <n v="10983"/>
    <n v="587780"/>
    <n v="11048"/>
    <n v="8791"/>
    <n v="83000000"/>
  </r>
  <r>
    <s v="R05665"/>
    <x v="0"/>
    <x v="4"/>
    <x v="4"/>
    <x v="680"/>
    <n v="4117"/>
    <n v="127"/>
    <n v="3807"/>
    <n v="310459"/>
    <n v="11110"/>
    <n v="591587"/>
    <n v="28819"/>
    <n v="170"/>
    <n v="83000000"/>
  </r>
  <r>
    <s v="R05666"/>
    <x v="2"/>
    <x v="9"/>
    <x v="9"/>
    <x v="401"/>
    <n v="753"/>
    <n v="179"/>
    <n v="2985"/>
    <n v="311212"/>
    <n v="11289"/>
    <n v="594572"/>
    <n v="9789"/>
    <n v="6511"/>
    <n v="1380000000"/>
  </r>
  <r>
    <s v="R05667"/>
    <x v="0"/>
    <x v="4"/>
    <x v="24"/>
    <x v="183"/>
    <n v="4309"/>
    <n v="16"/>
    <n v="3784"/>
    <n v="315521"/>
    <n v="11305"/>
    <n v="598356"/>
    <n v="38781"/>
    <n v="14403"/>
    <n v="83000000"/>
  </r>
  <r>
    <s v="R05668"/>
    <x v="1"/>
    <x v="1"/>
    <x v="26"/>
    <x v="230"/>
    <n v="4807"/>
    <n v="111"/>
    <n v="2046"/>
    <n v="320328"/>
    <n v="11416"/>
    <n v="600402"/>
    <n v="57684"/>
    <n v="2930"/>
    <n v="213000000"/>
  </r>
  <r>
    <s v="R05669"/>
    <x v="1"/>
    <x v="18"/>
    <x v="27"/>
    <x v="166"/>
    <n v="1188"/>
    <n v="76"/>
    <n v="4890"/>
    <n v="321516"/>
    <n v="11492"/>
    <n v="605292"/>
    <n v="8316"/>
    <n v="2939"/>
    <n v="213000000"/>
  </r>
  <r>
    <s v="R05670"/>
    <x v="3"/>
    <x v="17"/>
    <x v="28"/>
    <x v="599"/>
    <n v="408"/>
    <n v="21"/>
    <n v="3457"/>
    <n v="321924"/>
    <n v="11513"/>
    <n v="608749"/>
    <n v="5304"/>
    <n v="10109"/>
    <n v="68000000"/>
  </r>
  <r>
    <s v="R05671"/>
    <x v="4"/>
    <x v="13"/>
    <x v="15"/>
    <x v="526"/>
    <n v="2485"/>
    <n v="122"/>
    <n v="3300"/>
    <n v="324409"/>
    <n v="11635"/>
    <n v="612049"/>
    <n v="12425"/>
    <n v="16495"/>
    <n v="331000000"/>
  </r>
  <r>
    <s v="R05672"/>
    <x v="4"/>
    <x v="13"/>
    <x v="15"/>
    <x v="645"/>
    <n v="796"/>
    <n v="181"/>
    <n v="3298"/>
    <n v="325205"/>
    <n v="11816"/>
    <n v="615347"/>
    <n v="4776"/>
    <n v="14080"/>
    <n v="331000000"/>
  </r>
  <r>
    <s v="R05673"/>
    <x v="2"/>
    <x v="2"/>
    <x v="2"/>
    <x v="164"/>
    <n v="860"/>
    <n v="179"/>
    <n v="3398"/>
    <n v="326065"/>
    <n v="11995"/>
    <n v="618745"/>
    <n v="14620"/>
    <n v="16738"/>
    <n v="1380000000"/>
  </r>
  <r>
    <s v="R05674"/>
    <x v="0"/>
    <x v="4"/>
    <x v="4"/>
    <x v="686"/>
    <n v="4171"/>
    <n v="127"/>
    <n v="4372"/>
    <n v="330236"/>
    <n v="12122"/>
    <n v="623117"/>
    <n v="33368"/>
    <n v="3642"/>
    <n v="83000000"/>
  </r>
  <r>
    <s v="R05675"/>
    <x v="2"/>
    <x v="5"/>
    <x v="5"/>
    <x v="265"/>
    <n v="365"/>
    <n v="89"/>
    <n v="4325"/>
    <n v="330601"/>
    <n v="12211"/>
    <n v="627442"/>
    <n v="2190"/>
    <n v="18693"/>
    <n v="1380000000"/>
  </r>
  <r>
    <s v="R05676"/>
    <x v="3"/>
    <x v="10"/>
    <x v="11"/>
    <x v="111"/>
    <n v="1514"/>
    <n v="173"/>
    <n v="2060"/>
    <n v="332115"/>
    <n v="12384"/>
    <n v="629502"/>
    <n v="19682"/>
    <n v="16101"/>
    <n v="68000000"/>
  </r>
  <r>
    <s v="R05677"/>
    <x v="3"/>
    <x v="6"/>
    <x v="6"/>
    <x v="240"/>
    <n v="4936"/>
    <n v="131"/>
    <n v="1526"/>
    <n v="337051"/>
    <n v="12515"/>
    <n v="631028"/>
    <n v="83912"/>
    <n v="9554"/>
    <n v="68000000"/>
  </r>
  <r>
    <s v="R05678"/>
    <x v="4"/>
    <x v="12"/>
    <x v="14"/>
    <x v="204"/>
    <n v="2934"/>
    <n v="6"/>
    <n v="3694"/>
    <n v="339985"/>
    <n v="12521"/>
    <n v="634722"/>
    <n v="32274"/>
    <n v="15779"/>
    <n v="331000000"/>
  </r>
  <r>
    <s v="R05679"/>
    <x v="3"/>
    <x v="10"/>
    <x v="11"/>
    <x v="108"/>
    <n v="1583"/>
    <n v="137"/>
    <n v="4710"/>
    <n v="341568"/>
    <n v="12658"/>
    <n v="639432"/>
    <n v="30077"/>
    <n v="5020"/>
    <n v="68000000"/>
  </r>
  <r>
    <s v="R05680"/>
    <x v="0"/>
    <x v="19"/>
    <x v="36"/>
    <x v="547"/>
    <n v="498"/>
    <n v="14"/>
    <n v="2150"/>
    <n v="342066"/>
    <n v="12672"/>
    <n v="641582"/>
    <n v="8466"/>
    <n v="13224"/>
    <n v="83000000"/>
  </r>
  <r>
    <s v="R05681"/>
    <x v="1"/>
    <x v="1"/>
    <x v="26"/>
    <x v="551"/>
    <n v="3241"/>
    <n v="153"/>
    <n v="2156"/>
    <n v="345307"/>
    <n v="12825"/>
    <n v="643738"/>
    <n v="19446"/>
    <n v="10623"/>
    <n v="213000000"/>
  </r>
  <r>
    <s v="R05682"/>
    <x v="3"/>
    <x v="17"/>
    <x v="28"/>
    <x v="382"/>
    <n v="1369"/>
    <n v="39"/>
    <n v="2423"/>
    <n v="346676"/>
    <n v="12864"/>
    <n v="646161"/>
    <n v="20535"/>
    <n v="4424"/>
    <n v="68000000"/>
  </r>
  <r>
    <s v="R05683"/>
    <x v="2"/>
    <x v="5"/>
    <x v="13"/>
    <x v="238"/>
    <n v="1251"/>
    <n v="188"/>
    <n v="2794"/>
    <n v="347927"/>
    <n v="13052"/>
    <n v="648955"/>
    <n v="18765"/>
    <n v="2919"/>
    <n v="1380000000"/>
  </r>
  <r>
    <s v="R05684"/>
    <x v="0"/>
    <x v="4"/>
    <x v="4"/>
    <x v="428"/>
    <n v="698"/>
    <n v="101"/>
    <n v="4243"/>
    <n v="348625"/>
    <n v="13153"/>
    <n v="653198"/>
    <n v="13262"/>
    <n v="13052"/>
    <n v="83000000"/>
  </r>
  <r>
    <s v="R05685"/>
    <x v="3"/>
    <x v="11"/>
    <x v="33"/>
    <x v="321"/>
    <n v="2727"/>
    <n v="143"/>
    <n v="3042"/>
    <n v="351352"/>
    <n v="13296"/>
    <n v="656240"/>
    <n v="21816"/>
    <n v="8964"/>
    <n v="68000000"/>
  </r>
  <r>
    <s v="R05686"/>
    <x v="3"/>
    <x v="10"/>
    <x v="11"/>
    <x v="211"/>
    <n v="2250"/>
    <n v="97"/>
    <n v="4091"/>
    <n v="353602"/>
    <n v="13393"/>
    <n v="660331"/>
    <n v="38250"/>
    <n v="2064"/>
    <n v="68000000"/>
  </r>
  <r>
    <s v="R05687"/>
    <x v="0"/>
    <x v="19"/>
    <x v="35"/>
    <x v="404"/>
    <n v="2493"/>
    <n v="119"/>
    <n v="3078"/>
    <n v="356095"/>
    <n v="13512"/>
    <n v="663409"/>
    <n v="24930"/>
    <n v="8026"/>
    <n v="83000000"/>
  </r>
  <r>
    <s v="R05688"/>
    <x v="3"/>
    <x v="17"/>
    <x v="20"/>
    <x v="265"/>
    <n v="131"/>
    <n v="17"/>
    <n v="3234"/>
    <n v="356226"/>
    <n v="13529"/>
    <n v="666643"/>
    <n v="786"/>
    <n v="6225"/>
    <n v="68000000"/>
  </r>
  <r>
    <s v="R05689"/>
    <x v="1"/>
    <x v="3"/>
    <x v="3"/>
    <x v="264"/>
    <n v="90"/>
    <n v="1"/>
    <n v="435"/>
    <n v="356316"/>
    <n v="13530"/>
    <n v="667078"/>
    <n v="1170"/>
    <n v="19227"/>
    <n v="213000000"/>
  </r>
  <r>
    <s v="R05690"/>
    <x v="4"/>
    <x v="14"/>
    <x v="32"/>
    <x v="275"/>
    <n v="3894"/>
    <n v="181"/>
    <n v="1457"/>
    <n v="360210"/>
    <n v="13711"/>
    <n v="668535"/>
    <n v="27258"/>
    <n v="6249"/>
    <n v="331000000"/>
  </r>
  <r>
    <s v="R05691"/>
    <x v="0"/>
    <x v="16"/>
    <x v="19"/>
    <x v="199"/>
    <n v="3197"/>
    <n v="119"/>
    <n v="2372"/>
    <n v="363407"/>
    <n v="13830"/>
    <n v="670907"/>
    <n v="19182"/>
    <n v="1683"/>
    <n v="83000000"/>
  </r>
  <r>
    <s v="R05692"/>
    <x v="2"/>
    <x v="7"/>
    <x v="7"/>
    <x v="475"/>
    <n v="471"/>
    <n v="145"/>
    <n v="2204"/>
    <n v="363878"/>
    <n v="13975"/>
    <n v="673111"/>
    <n v="7536"/>
    <n v="16530"/>
    <n v="1380000000"/>
  </r>
  <r>
    <s v="R05693"/>
    <x v="3"/>
    <x v="17"/>
    <x v="20"/>
    <x v="184"/>
    <n v="1265"/>
    <n v="53"/>
    <n v="111"/>
    <n v="365143"/>
    <n v="14028"/>
    <n v="673222"/>
    <n v="10120"/>
    <n v="3079"/>
    <n v="68000000"/>
  </r>
  <r>
    <s v="R05694"/>
    <x v="4"/>
    <x v="14"/>
    <x v="16"/>
    <x v="400"/>
    <n v="4597"/>
    <n v="165"/>
    <n v="3034"/>
    <n v="369740"/>
    <n v="14193"/>
    <n v="676256"/>
    <n v="82746"/>
    <n v="14609"/>
    <n v="331000000"/>
  </r>
  <r>
    <s v="R05695"/>
    <x v="2"/>
    <x v="9"/>
    <x v="25"/>
    <x v="50"/>
    <n v="2808"/>
    <n v="96"/>
    <n v="1096"/>
    <n v="372548"/>
    <n v="14289"/>
    <n v="677352"/>
    <n v="25272"/>
    <n v="3876"/>
    <n v="1380000000"/>
  </r>
  <r>
    <s v="R05696"/>
    <x v="2"/>
    <x v="2"/>
    <x v="2"/>
    <x v="196"/>
    <n v="4482"/>
    <n v="72"/>
    <n v="1296"/>
    <n v="377030"/>
    <n v="14361"/>
    <n v="678648"/>
    <n v="35856"/>
    <n v="11948"/>
    <n v="1380000000"/>
  </r>
  <r>
    <s v="R05697"/>
    <x v="1"/>
    <x v="15"/>
    <x v="30"/>
    <x v="342"/>
    <n v="1111"/>
    <n v="142"/>
    <n v="957"/>
    <n v="378141"/>
    <n v="14503"/>
    <n v="679605"/>
    <n v="17776"/>
    <n v="2558"/>
    <n v="213000000"/>
  </r>
  <r>
    <s v="R05698"/>
    <x v="4"/>
    <x v="8"/>
    <x v="34"/>
    <x v="263"/>
    <n v="597"/>
    <n v="191"/>
    <n v="4831"/>
    <n v="378738"/>
    <n v="14694"/>
    <n v="684436"/>
    <n v="10746"/>
    <n v="16366"/>
    <n v="331000000"/>
  </r>
  <r>
    <s v="R05699"/>
    <x v="0"/>
    <x v="4"/>
    <x v="4"/>
    <x v="693"/>
    <n v="907"/>
    <n v="91"/>
    <n v="4968"/>
    <n v="379645"/>
    <n v="14785"/>
    <n v="689404"/>
    <n v="16326"/>
    <n v="8926"/>
    <n v="83000000"/>
  </r>
  <r>
    <s v="R05700"/>
    <x v="4"/>
    <x v="12"/>
    <x v="14"/>
    <x v="625"/>
    <n v="2914"/>
    <n v="7"/>
    <n v="4086"/>
    <n v="382559"/>
    <n v="14792"/>
    <n v="693490"/>
    <n v="20398"/>
    <n v="15873"/>
    <n v="331000000"/>
  </r>
  <r>
    <s v="R05701"/>
    <x v="4"/>
    <x v="12"/>
    <x v="17"/>
    <x v="3"/>
    <n v="3216"/>
    <n v="173"/>
    <n v="93"/>
    <n v="385775"/>
    <n v="14965"/>
    <n v="693583"/>
    <n v="22512"/>
    <n v="8078"/>
    <n v="331000000"/>
  </r>
  <r>
    <s v="R05702"/>
    <x v="2"/>
    <x v="2"/>
    <x v="29"/>
    <x v="13"/>
    <n v="1354"/>
    <n v="99"/>
    <n v="2766"/>
    <n v="387129"/>
    <n v="15064"/>
    <n v="696349"/>
    <n v="21664"/>
    <n v="8762"/>
    <n v="1380000000"/>
  </r>
  <r>
    <s v="R05703"/>
    <x v="1"/>
    <x v="3"/>
    <x v="3"/>
    <x v="96"/>
    <n v="3946"/>
    <n v="38"/>
    <n v="667"/>
    <n v="391075"/>
    <n v="15102"/>
    <n v="697016"/>
    <n v="74974"/>
    <n v="7529"/>
    <n v="213000000"/>
  </r>
  <r>
    <s v="R05704"/>
    <x v="1"/>
    <x v="18"/>
    <x v="23"/>
    <x v="334"/>
    <n v="3235"/>
    <n v="179"/>
    <n v="514"/>
    <n v="394310"/>
    <n v="15281"/>
    <n v="697530"/>
    <n v="58230"/>
    <n v="11484"/>
    <n v="213000000"/>
  </r>
  <r>
    <s v="R05705"/>
    <x v="4"/>
    <x v="8"/>
    <x v="34"/>
    <x v="523"/>
    <n v="2704"/>
    <n v="135"/>
    <n v="1243"/>
    <n v="397014"/>
    <n v="15416"/>
    <n v="698773"/>
    <n v="51376"/>
    <n v="9939"/>
    <n v="331000000"/>
  </r>
  <r>
    <s v="R05706"/>
    <x v="4"/>
    <x v="8"/>
    <x v="8"/>
    <x v="407"/>
    <n v="2389"/>
    <n v="105"/>
    <n v="3076"/>
    <n v="399403"/>
    <n v="15521"/>
    <n v="701849"/>
    <n v="40613"/>
    <n v="17803"/>
    <n v="331000000"/>
  </r>
  <r>
    <s v="R05707"/>
    <x v="3"/>
    <x v="6"/>
    <x v="6"/>
    <x v="527"/>
    <n v="4075"/>
    <n v="177"/>
    <n v="4289"/>
    <n v="403478"/>
    <n v="15698"/>
    <n v="706138"/>
    <n v="28525"/>
    <n v="15544"/>
    <n v="68000000"/>
  </r>
  <r>
    <s v="R05708"/>
    <x v="2"/>
    <x v="2"/>
    <x v="2"/>
    <x v="465"/>
    <n v="3650"/>
    <n v="49"/>
    <n v="2101"/>
    <n v="407128"/>
    <n v="15747"/>
    <n v="708239"/>
    <n v="25550"/>
    <n v="17232"/>
    <n v="1380000000"/>
  </r>
  <r>
    <s v="R05709"/>
    <x v="0"/>
    <x v="16"/>
    <x v="19"/>
    <x v="265"/>
    <n v="463"/>
    <n v="82"/>
    <n v="3023"/>
    <n v="407591"/>
    <n v="15829"/>
    <n v="711262"/>
    <n v="4630"/>
    <n v="6930"/>
    <n v="83000000"/>
  </r>
  <r>
    <s v="R05710"/>
    <x v="0"/>
    <x v="19"/>
    <x v="35"/>
    <x v="596"/>
    <n v="3938"/>
    <n v="195"/>
    <n v="811"/>
    <n v="411529"/>
    <n v="16024"/>
    <n v="712073"/>
    <n v="74822"/>
    <n v="13560"/>
    <n v="83000000"/>
  </r>
  <r>
    <s v="R05711"/>
    <x v="1"/>
    <x v="1"/>
    <x v="26"/>
    <x v="154"/>
    <n v="1072"/>
    <n v="26"/>
    <n v="1520"/>
    <n v="412601"/>
    <n v="16050"/>
    <n v="713593"/>
    <n v="8576"/>
    <n v="10225"/>
    <n v="213000000"/>
  </r>
  <r>
    <s v="R05712"/>
    <x v="2"/>
    <x v="7"/>
    <x v="7"/>
    <x v="152"/>
    <n v="473"/>
    <n v="76"/>
    <n v="1478"/>
    <n v="413074"/>
    <n v="16126"/>
    <n v="715071"/>
    <n v="8041"/>
    <n v="15987"/>
    <n v="1380000000"/>
  </r>
  <r>
    <s v="R05713"/>
    <x v="1"/>
    <x v="18"/>
    <x v="23"/>
    <x v="286"/>
    <n v="4983"/>
    <n v="37"/>
    <n v="3863"/>
    <n v="418057"/>
    <n v="16163"/>
    <n v="718934"/>
    <n v="54813"/>
    <n v="7604"/>
    <n v="213000000"/>
  </r>
  <r>
    <s v="R05714"/>
    <x v="0"/>
    <x v="16"/>
    <x v="19"/>
    <x v="529"/>
    <n v="938"/>
    <n v="20"/>
    <n v="2001"/>
    <n v="418995"/>
    <n v="16183"/>
    <n v="720935"/>
    <n v="10318"/>
    <n v="5801"/>
    <n v="83000000"/>
  </r>
  <r>
    <s v="R05715"/>
    <x v="4"/>
    <x v="14"/>
    <x v="16"/>
    <x v="264"/>
    <n v="1310"/>
    <n v="44"/>
    <n v="1031"/>
    <n v="420305"/>
    <n v="16227"/>
    <n v="721966"/>
    <n v="10480"/>
    <n v="9587"/>
    <n v="331000000"/>
  </r>
  <r>
    <s v="R05716"/>
    <x v="2"/>
    <x v="9"/>
    <x v="25"/>
    <x v="686"/>
    <n v="2340"/>
    <n v="185"/>
    <n v="2138"/>
    <n v="422645"/>
    <n v="16412"/>
    <n v="724104"/>
    <n v="11700"/>
    <n v="9539"/>
    <n v="1380000000"/>
  </r>
  <r>
    <s v="R05717"/>
    <x v="2"/>
    <x v="7"/>
    <x v="7"/>
    <x v="206"/>
    <n v="3520"/>
    <n v="150"/>
    <n v="4441"/>
    <n v="426165"/>
    <n v="16562"/>
    <n v="728545"/>
    <n v="45760"/>
    <n v="8899"/>
    <n v="1380000000"/>
  </r>
  <r>
    <s v="R05718"/>
    <x v="3"/>
    <x v="17"/>
    <x v="28"/>
    <x v="23"/>
    <n v="4056"/>
    <n v="181"/>
    <n v="3069"/>
    <n v="430221"/>
    <n v="16743"/>
    <n v="731614"/>
    <n v="44616"/>
    <n v="9046"/>
    <n v="68000000"/>
  </r>
  <r>
    <s v="R05719"/>
    <x v="4"/>
    <x v="14"/>
    <x v="16"/>
    <x v="686"/>
    <n v="1086"/>
    <n v="29"/>
    <n v="350"/>
    <n v="431307"/>
    <n v="16772"/>
    <n v="731964"/>
    <n v="10860"/>
    <n v="18467"/>
    <n v="331000000"/>
  </r>
  <r>
    <s v="R05720"/>
    <x v="4"/>
    <x v="14"/>
    <x v="32"/>
    <x v="613"/>
    <n v="4663"/>
    <n v="94"/>
    <n v="4305"/>
    <n v="435970"/>
    <n v="16866"/>
    <n v="736269"/>
    <n v="41967"/>
    <n v="7626"/>
    <n v="331000000"/>
  </r>
  <r>
    <s v="R05721"/>
    <x v="1"/>
    <x v="1"/>
    <x v="1"/>
    <x v="414"/>
    <n v="3529"/>
    <n v="143"/>
    <n v="2305"/>
    <n v="439499"/>
    <n v="17009"/>
    <n v="738574"/>
    <n v="45877"/>
    <n v="19738"/>
    <n v="213000000"/>
  </r>
  <r>
    <s v="R05722"/>
    <x v="2"/>
    <x v="2"/>
    <x v="29"/>
    <x v="527"/>
    <n v="4969"/>
    <n v="51"/>
    <n v="4791"/>
    <n v="444468"/>
    <n v="17060"/>
    <n v="743365"/>
    <n v="89442"/>
    <n v="9822"/>
    <n v="1380000000"/>
  </r>
  <r>
    <s v="R05723"/>
    <x v="1"/>
    <x v="18"/>
    <x v="27"/>
    <x v="82"/>
    <n v="259"/>
    <n v="105"/>
    <n v="1264"/>
    <n v="444727"/>
    <n v="17165"/>
    <n v="744629"/>
    <n v="4403"/>
    <n v="11438"/>
    <n v="213000000"/>
  </r>
  <r>
    <s v="R05724"/>
    <x v="4"/>
    <x v="14"/>
    <x v="32"/>
    <x v="138"/>
    <n v="1656"/>
    <n v="40"/>
    <n v="1557"/>
    <n v="446383"/>
    <n v="17205"/>
    <n v="746186"/>
    <n v="21528"/>
    <n v="7103"/>
    <n v="331000000"/>
  </r>
  <r>
    <s v="R05725"/>
    <x v="3"/>
    <x v="10"/>
    <x v="10"/>
    <x v="11"/>
    <n v="2955"/>
    <n v="198"/>
    <n v="4960"/>
    <n v="449338"/>
    <n v="17403"/>
    <n v="751146"/>
    <n v="41370"/>
    <n v="2949"/>
    <n v="68000000"/>
  </r>
  <r>
    <s v="R05726"/>
    <x v="2"/>
    <x v="5"/>
    <x v="13"/>
    <x v="90"/>
    <n v="4279"/>
    <n v="80"/>
    <n v="785"/>
    <n v="453617"/>
    <n v="17483"/>
    <n v="751931"/>
    <n v="64185"/>
    <n v="3511"/>
    <n v="1380000000"/>
  </r>
  <r>
    <s v="R05727"/>
    <x v="4"/>
    <x v="8"/>
    <x v="34"/>
    <x v="242"/>
    <n v="3119"/>
    <n v="23"/>
    <n v="3906"/>
    <n v="456736"/>
    <n v="17506"/>
    <n v="755837"/>
    <n v="31190"/>
    <n v="17535"/>
    <n v="331000000"/>
  </r>
  <r>
    <s v="R05728"/>
    <x v="3"/>
    <x v="11"/>
    <x v="12"/>
    <x v="353"/>
    <n v="591"/>
    <n v="147"/>
    <n v="4206"/>
    <n v="457327"/>
    <n v="17653"/>
    <n v="760043"/>
    <n v="7092"/>
    <n v="15093"/>
    <n v="68000000"/>
  </r>
  <r>
    <s v="R05729"/>
    <x v="0"/>
    <x v="4"/>
    <x v="24"/>
    <x v="242"/>
    <n v="1432"/>
    <n v="102"/>
    <n v="3433"/>
    <n v="458759"/>
    <n v="17755"/>
    <n v="763476"/>
    <n v="15752"/>
    <n v="11661"/>
    <n v="83000000"/>
  </r>
  <r>
    <s v="R05730"/>
    <x v="4"/>
    <x v="12"/>
    <x v="17"/>
    <x v="108"/>
    <n v="2487"/>
    <n v="154"/>
    <n v="2307"/>
    <n v="461246"/>
    <n v="17909"/>
    <n v="765783"/>
    <n v="39792"/>
    <n v="16661"/>
    <n v="331000000"/>
  </r>
  <r>
    <s v="R05731"/>
    <x v="0"/>
    <x v="0"/>
    <x v="0"/>
    <x v="411"/>
    <n v="228"/>
    <n v="1"/>
    <n v="665"/>
    <n v="461474"/>
    <n v="17910"/>
    <n v="766448"/>
    <n v="3876"/>
    <n v="8522"/>
    <n v="83000000"/>
  </r>
  <r>
    <s v="R05732"/>
    <x v="1"/>
    <x v="15"/>
    <x v="30"/>
    <x v="304"/>
    <n v="2779"/>
    <n v="59"/>
    <n v="560"/>
    <n v="464253"/>
    <n v="17969"/>
    <n v="767008"/>
    <n v="13895"/>
    <n v="6503"/>
    <n v="213000000"/>
  </r>
  <r>
    <s v="R05733"/>
    <x v="0"/>
    <x v="19"/>
    <x v="36"/>
    <x v="50"/>
    <n v="1368"/>
    <n v="50"/>
    <n v="3657"/>
    <n v="465621"/>
    <n v="18019"/>
    <n v="770665"/>
    <n v="25992"/>
    <n v="7731"/>
    <n v="83000000"/>
  </r>
  <r>
    <s v="R05734"/>
    <x v="4"/>
    <x v="13"/>
    <x v="21"/>
    <x v="726"/>
    <n v="1624"/>
    <n v="128"/>
    <n v="4148"/>
    <n v="467245"/>
    <n v="18147"/>
    <n v="774813"/>
    <n v="9744"/>
    <n v="870"/>
    <n v="331000000"/>
  </r>
  <r>
    <s v="R05735"/>
    <x v="0"/>
    <x v="19"/>
    <x v="36"/>
    <x v="701"/>
    <n v="3979"/>
    <n v="90"/>
    <n v="4997"/>
    <n v="471224"/>
    <n v="18237"/>
    <n v="779810"/>
    <n v="51727"/>
    <n v="6245"/>
    <n v="83000000"/>
  </r>
  <r>
    <s v="R05736"/>
    <x v="2"/>
    <x v="9"/>
    <x v="9"/>
    <x v="375"/>
    <n v="739"/>
    <n v="100"/>
    <n v="2191"/>
    <n v="471963"/>
    <n v="18337"/>
    <n v="782001"/>
    <n v="10346"/>
    <n v="8568"/>
    <n v="1380000000"/>
  </r>
  <r>
    <s v="R05737"/>
    <x v="4"/>
    <x v="14"/>
    <x v="32"/>
    <x v="582"/>
    <n v="3174"/>
    <n v="113"/>
    <n v="1542"/>
    <n v="475137"/>
    <n v="18450"/>
    <n v="783543"/>
    <n v="25392"/>
    <n v="19020"/>
    <n v="331000000"/>
  </r>
  <r>
    <s v="R05738"/>
    <x v="3"/>
    <x v="17"/>
    <x v="28"/>
    <x v="136"/>
    <n v="2647"/>
    <n v="5"/>
    <n v="2850"/>
    <n v="477784"/>
    <n v="18455"/>
    <n v="786393"/>
    <n v="39705"/>
    <n v="11013"/>
    <n v="68000000"/>
  </r>
  <r>
    <s v="R05739"/>
    <x v="0"/>
    <x v="4"/>
    <x v="4"/>
    <x v="589"/>
    <n v="2070"/>
    <n v="165"/>
    <n v="717"/>
    <n v="479854"/>
    <n v="18620"/>
    <n v="787110"/>
    <n v="39330"/>
    <n v="4093"/>
    <n v="83000000"/>
  </r>
  <r>
    <s v="R05740"/>
    <x v="2"/>
    <x v="2"/>
    <x v="29"/>
    <x v="299"/>
    <n v="4571"/>
    <n v="53"/>
    <n v="3139"/>
    <n v="484425"/>
    <n v="18673"/>
    <n v="790249"/>
    <n v="31997"/>
    <n v="9013"/>
    <n v="1380000000"/>
  </r>
  <r>
    <s v="R05741"/>
    <x v="1"/>
    <x v="18"/>
    <x v="23"/>
    <x v="212"/>
    <n v="4993"/>
    <n v="187"/>
    <n v="2920"/>
    <n v="489418"/>
    <n v="18860"/>
    <n v="793169"/>
    <n v="29958"/>
    <n v="18247"/>
    <n v="213000000"/>
  </r>
  <r>
    <s v="R05742"/>
    <x v="1"/>
    <x v="18"/>
    <x v="27"/>
    <x v="418"/>
    <n v="2034"/>
    <n v="26"/>
    <n v="654"/>
    <n v="491452"/>
    <n v="18886"/>
    <n v="793823"/>
    <n v="24408"/>
    <n v="5978"/>
    <n v="213000000"/>
  </r>
  <r>
    <s v="R05743"/>
    <x v="0"/>
    <x v="0"/>
    <x v="0"/>
    <x v="168"/>
    <n v="4380"/>
    <n v="79"/>
    <n v="1131"/>
    <n v="495832"/>
    <n v="18965"/>
    <n v="794954"/>
    <n v="78840"/>
    <n v="15703"/>
    <n v="83000000"/>
  </r>
  <r>
    <s v="R05744"/>
    <x v="1"/>
    <x v="1"/>
    <x v="26"/>
    <x v="130"/>
    <n v="1185"/>
    <n v="189"/>
    <n v="1775"/>
    <n v="497017"/>
    <n v="19154"/>
    <n v="796729"/>
    <n v="13035"/>
    <n v="6495"/>
    <n v="213000000"/>
  </r>
  <r>
    <s v="R05745"/>
    <x v="3"/>
    <x v="11"/>
    <x v="12"/>
    <x v="468"/>
    <n v="589"/>
    <n v="62"/>
    <n v="3222"/>
    <n v="497606"/>
    <n v="19216"/>
    <n v="799951"/>
    <n v="7657"/>
    <n v="15762"/>
    <n v="68000000"/>
  </r>
  <r>
    <s v="R05746"/>
    <x v="4"/>
    <x v="12"/>
    <x v="14"/>
    <x v="700"/>
    <n v="4217"/>
    <n v="98"/>
    <n v="3811"/>
    <n v="501823"/>
    <n v="19314"/>
    <n v="803762"/>
    <n v="29519"/>
    <n v="13666"/>
    <n v="331000000"/>
  </r>
  <r>
    <s v="R05747"/>
    <x v="2"/>
    <x v="9"/>
    <x v="25"/>
    <x v="279"/>
    <n v="1135"/>
    <n v="90"/>
    <n v="1749"/>
    <n v="502958"/>
    <n v="19404"/>
    <n v="805511"/>
    <n v="5675"/>
    <n v="3753"/>
    <n v="1380000000"/>
  </r>
  <r>
    <s v="R05748"/>
    <x v="0"/>
    <x v="4"/>
    <x v="24"/>
    <x v="84"/>
    <n v="3420"/>
    <n v="34"/>
    <n v="3210"/>
    <n v="506378"/>
    <n v="19438"/>
    <n v="808721"/>
    <n v="58140"/>
    <n v="16178"/>
    <n v="83000000"/>
  </r>
  <r>
    <s v="R05749"/>
    <x v="1"/>
    <x v="15"/>
    <x v="30"/>
    <x v="319"/>
    <n v="2558"/>
    <n v="57"/>
    <n v="2727"/>
    <n v="508936"/>
    <n v="19495"/>
    <n v="811448"/>
    <n v="33254"/>
    <n v="9425"/>
    <n v="213000000"/>
  </r>
  <r>
    <s v="R05750"/>
    <x v="4"/>
    <x v="8"/>
    <x v="8"/>
    <x v="488"/>
    <n v="1"/>
    <n v="188"/>
    <n v="2536"/>
    <n v="508937"/>
    <n v="19683"/>
    <n v="813984"/>
    <n v="18"/>
    <n v="18453"/>
    <n v="331000000"/>
  </r>
  <r>
    <s v="R05751"/>
    <x v="3"/>
    <x v="11"/>
    <x v="33"/>
    <x v="671"/>
    <n v="891"/>
    <n v="35"/>
    <n v="1081"/>
    <n v="509828"/>
    <n v="19718"/>
    <n v="815065"/>
    <n v="8019"/>
    <n v="1184"/>
    <n v="68000000"/>
  </r>
  <r>
    <s v="R05752"/>
    <x v="1"/>
    <x v="18"/>
    <x v="23"/>
    <x v="522"/>
    <n v="4894"/>
    <n v="101"/>
    <n v="4183"/>
    <n v="514722"/>
    <n v="19819"/>
    <n v="819248"/>
    <n v="44046"/>
    <n v="18790"/>
    <n v="213000000"/>
  </r>
  <r>
    <s v="R05753"/>
    <x v="1"/>
    <x v="18"/>
    <x v="23"/>
    <x v="505"/>
    <n v="4724"/>
    <n v="91"/>
    <n v="3041"/>
    <n v="519446"/>
    <n v="19910"/>
    <n v="822289"/>
    <n v="33068"/>
    <n v="15713"/>
    <n v="213000000"/>
  </r>
  <r>
    <s v="R05754"/>
    <x v="2"/>
    <x v="5"/>
    <x v="5"/>
    <x v="157"/>
    <n v="4556"/>
    <n v="55"/>
    <n v="2341"/>
    <n v="524002"/>
    <n v="19965"/>
    <n v="824630"/>
    <n v="77452"/>
    <n v="1878"/>
    <n v="1380000000"/>
  </r>
  <r>
    <s v="R05755"/>
    <x v="3"/>
    <x v="10"/>
    <x v="11"/>
    <x v="660"/>
    <n v="2999"/>
    <n v="66"/>
    <n v="3201"/>
    <n v="527001"/>
    <n v="20031"/>
    <n v="827831"/>
    <n v="35988"/>
    <n v="829"/>
    <n v="68000000"/>
  </r>
  <r>
    <s v="R05756"/>
    <x v="3"/>
    <x v="11"/>
    <x v="33"/>
    <x v="343"/>
    <n v="3553"/>
    <n v="56"/>
    <n v="2087"/>
    <n v="530554"/>
    <n v="20087"/>
    <n v="829918"/>
    <n v="42636"/>
    <n v="14204"/>
    <n v="68000000"/>
  </r>
  <r>
    <s v="R05757"/>
    <x v="0"/>
    <x v="16"/>
    <x v="19"/>
    <x v="74"/>
    <n v="3657"/>
    <n v="168"/>
    <n v="1079"/>
    <n v="534211"/>
    <n v="20255"/>
    <n v="830997"/>
    <n v="18285"/>
    <n v="12301"/>
    <n v="83000000"/>
  </r>
  <r>
    <s v="R05758"/>
    <x v="2"/>
    <x v="9"/>
    <x v="9"/>
    <x v="142"/>
    <n v="971"/>
    <n v="30"/>
    <n v="2759"/>
    <n v="535182"/>
    <n v="20285"/>
    <n v="833756"/>
    <n v="18449"/>
    <n v="47"/>
    <n v="1380000000"/>
  </r>
  <r>
    <s v="R05759"/>
    <x v="0"/>
    <x v="0"/>
    <x v="0"/>
    <x v="311"/>
    <n v="4149"/>
    <n v="130"/>
    <n v="290"/>
    <n v="539331"/>
    <n v="20415"/>
    <n v="834046"/>
    <n v="33192"/>
    <n v="3575"/>
    <n v="83000000"/>
  </r>
  <r>
    <s v="R05760"/>
    <x v="2"/>
    <x v="7"/>
    <x v="7"/>
    <x v="49"/>
    <n v="3742"/>
    <n v="165"/>
    <n v="4802"/>
    <n v="543073"/>
    <n v="20580"/>
    <n v="838848"/>
    <n v="37420"/>
    <n v="18118"/>
    <n v="1380000000"/>
  </r>
  <r>
    <s v="R05761"/>
    <x v="3"/>
    <x v="10"/>
    <x v="11"/>
    <x v="521"/>
    <n v="4204"/>
    <n v="180"/>
    <n v="3423"/>
    <n v="547277"/>
    <n v="20760"/>
    <n v="842271"/>
    <n v="54652"/>
    <n v="9313"/>
    <n v="68000000"/>
  </r>
  <r>
    <s v="R05762"/>
    <x v="2"/>
    <x v="5"/>
    <x v="13"/>
    <x v="353"/>
    <n v="279"/>
    <n v="51"/>
    <n v="3166"/>
    <n v="547556"/>
    <n v="20811"/>
    <n v="845437"/>
    <n v="1674"/>
    <n v="5384"/>
    <n v="1380000000"/>
  </r>
  <r>
    <s v="R05763"/>
    <x v="2"/>
    <x v="9"/>
    <x v="9"/>
    <x v="577"/>
    <n v="1698"/>
    <n v="151"/>
    <n v="3499"/>
    <n v="549254"/>
    <n v="20962"/>
    <n v="848936"/>
    <n v="18678"/>
    <n v="13558"/>
    <n v="1380000000"/>
  </r>
  <r>
    <s v="R05764"/>
    <x v="2"/>
    <x v="9"/>
    <x v="25"/>
    <x v="490"/>
    <n v="2887"/>
    <n v="153"/>
    <n v="4894"/>
    <n v="552141"/>
    <n v="21115"/>
    <n v="853830"/>
    <n v="40418"/>
    <n v="9911"/>
    <n v="1380000000"/>
  </r>
  <r>
    <s v="R05765"/>
    <x v="4"/>
    <x v="8"/>
    <x v="8"/>
    <x v="394"/>
    <n v="2884"/>
    <n v="104"/>
    <n v="843"/>
    <n v="555025"/>
    <n v="21219"/>
    <n v="854673"/>
    <n v="14420"/>
    <n v="6926"/>
    <n v="331000000"/>
  </r>
  <r>
    <s v="R05766"/>
    <x v="4"/>
    <x v="8"/>
    <x v="34"/>
    <x v="112"/>
    <n v="3285"/>
    <n v="110"/>
    <n v="913"/>
    <n v="558310"/>
    <n v="21329"/>
    <n v="855586"/>
    <n v="45990"/>
    <n v="14966"/>
    <n v="331000000"/>
  </r>
  <r>
    <s v="R05767"/>
    <x v="3"/>
    <x v="10"/>
    <x v="10"/>
    <x v="338"/>
    <n v="3579"/>
    <n v="91"/>
    <n v="4439"/>
    <n v="561889"/>
    <n v="21420"/>
    <n v="860025"/>
    <n v="28632"/>
    <n v="8926"/>
    <n v="68000000"/>
  </r>
  <r>
    <s v="R05768"/>
    <x v="2"/>
    <x v="5"/>
    <x v="13"/>
    <x v="43"/>
    <n v="2251"/>
    <n v="36"/>
    <n v="3990"/>
    <n v="564140"/>
    <n v="21456"/>
    <n v="864015"/>
    <n v="31514"/>
    <n v="19900"/>
    <n v="1380000000"/>
  </r>
  <r>
    <s v="R05769"/>
    <x v="3"/>
    <x v="11"/>
    <x v="33"/>
    <x v="243"/>
    <n v="4640"/>
    <n v="116"/>
    <n v="976"/>
    <n v="568780"/>
    <n v="21572"/>
    <n v="864991"/>
    <n v="69600"/>
    <n v="16015"/>
    <n v="68000000"/>
  </r>
  <r>
    <s v="R05770"/>
    <x v="4"/>
    <x v="12"/>
    <x v="17"/>
    <x v="281"/>
    <n v="2356"/>
    <n v="175"/>
    <n v="3326"/>
    <n v="571136"/>
    <n v="21747"/>
    <n v="868317"/>
    <n v="44764"/>
    <n v="18290"/>
    <n v="331000000"/>
  </r>
  <r>
    <s v="R05771"/>
    <x v="2"/>
    <x v="7"/>
    <x v="7"/>
    <x v="653"/>
    <n v="4623"/>
    <n v="66"/>
    <n v="2092"/>
    <n v="575759"/>
    <n v="21813"/>
    <n v="870409"/>
    <n v="87837"/>
    <n v="1262"/>
    <n v="1380000000"/>
  </r>
  <r>
    <s v="R05772"/>
    <x v="0"/>
    <x v="19"/>
    <x v="36"/>
    <x v="146"/>
    <n v="1931"/>
    <n v="168"/>
    <n v="1200"/>
    <n v="577690"/>
    <n v="21981"/>
    <n v="871609"/>
    <n v="36689"/>
    <n v="16941"/>
    <n v="83000000"/>
  </r>
  <r>
    <s v="R05773"/>
    <x v="4"/>
    <x v="12"/>
    <x v="14"/>
    <x v="286"/>
    <n v="3414"/>
    <n v="48"/>
    <n v="1648"/>
    <n v="581104"/>
    <n v="22029"/>
    <n v="873257"/>
    <n v="54624"/>
    <n v="6470"/>
    <n v="331000000"/>
  </r>
  <r>
    <s v="R05774"/>
    <x v="4"/>
    <x v="12"/>
    <x v="14"/>
    <x v="327"/>
    <n v="1008"/>
    <n v="27"/>
    <n v="121"/>
    <n v="582112"/>
    <n v="22056"/>
    <n v="873378"/>
    <n v="11088"/>
    <n v="19746"/>
    <n v="331000000"/>
  </r>
  <r>
    <s v="R05775"/>
    <x v="4"/>
    <x v="8"/>
    <x v="8"/>
    <x v="307"/>
    <n v="4712"/>
    <n v="31"/>
    <n v="4370"/>
    <n v="586824"/>
    <n v="22087"/>
    <n v="877748"/>
    <n v="32984"/>
    <n v="12353"/>
    <n v="331000000"/>
  </r>
  <r>
    <s v="R05776"/>
    <x v="2"/>
    <x v="9"/>
    <x v="9"/>
    <x v="365"/>
    <n v="2078"/>
    <n v="98"/>
    <n v="959"/>
    <n v="588902"/>
    <n v="22185"/>
    <n v="878707"/>
    <n v="14546"/>
    <n v="14648"/>
    <n v="1380000000"/>
  </r>
  <r>
    <s v="R05777"/>
    <x v="1"/>
    <x v="1"/>
    <x v="1"/>
    <x v="283"/>
    <n v="4195"/>
    <n v="198"/>
    <n v="3815"/>
    <n v="593097"/>
    <n v="22383"/>
    <n v="882522"/>
    <n v="79705"/>
    <n v="8047"/>
    <n v="213000000"/>
  </r>
  <r>
    <s v="R05778"/>
    <x v="0"/>
    <x v="16"/>
    <x v="19"/>
    <x v="23"/>
    <n v="2714"/>
    <n v="70"/>
    <n v="4407"/>
    <n v="595811"/>
    <n v="22453"/>
    <n v="886929"/>
    <n v="21712"/>
    <n v="16673"/>
    <n v="83000000"/>
  </r>
  <r>
    <s v="R05779"/>
    <x v="0"/>
    <x v="4"/>
    <x v="24"/>
    <x v="730"/>
    <n v="1338"/>
    <n v="31"/>
    <n v="1352"/>
    <n v="597149"/>
    <n v="22484"/>
    <n v="888281"/>
    <n v="16056"/>
    <n v="18658"/>
    <n v="83000000"/>
  </r>
  <r>
    <s v="R05780"/>
    <x v="3"/>
    <x v="10"/>
    <x v="11"/>
    <x v="386"/>
    <n v="4590"/>
    <n v="165"/>
    <n v="687"/>
    <n v="601739"/>
    <n v="22649"/>
    <n v="888968"/>
    <n v="82620"/>
    <n v="19979"/>
    <n v="68000000"/>
  </r>
  <r>
    <s v="R05781"/>
    <x v="2"/>
    <x v="9"/>
    <x v="9"/>
    <x v="457"/>
    <n v="3689"/>
    <n v="147"/>
    <n v="2329"/>
    <n v="605428"/>
    <n v="22796"/>
    <n v="891297"/>
    <n v="25823"/>
    <n v="15296"/>
    <n v="1380000000"/>
  </r>
  <r>
    <s v="R05782"/>
    <x v="4"/>
    <x v="8"/>
    <x v="8"/>
    <x v="400"/>
    <n v="741"/>
    <n v="135"/>
    <n v="855"/>
    <n v="606169"/>
    <n v="22931"/>
    <n v="892152"/>
    <n v="8892"/>
    <n v="11484"/>
    <n v="331000000"/>
  </r>
  <r>
    <s v="R05783"/>
    <x v="1"/>
    <x v="15"/>
    <x v="30"/>
    <x v="329"/>
    <n v="733"/>
    <n v="67"/>
    <n v="4436"/>
    <n v="606902"/>
    <n v="22998"/>
    <n v="896588"/>
    <n v="10262"/>
    <n v="17230"/>
    <n v="213000000"/>
  </r>
  <r>
    <s v="R05784"/>
    <x v="2"/>
    <x v="7"/>
    <x v="7"/>
    <x v="621"/>
    <n v="1806"/>
    <n v="153"/>
    <n v="21"/>
    <n v="608708"/>
    <n v="23151"/>
    <n v="896609"/>
    <n v="23478"/>
    <n v="19193"/>
    <n v="1380000000"/>
  </r>
  <r>
    <s v="R05785"/>
    <x v="2"/>
    <x v="5"/>
    <x v="13"/>
    <x v="489"/>
    <n v="2378"/>
    <n v="69"/>
    <n v="2004"/>
    <n v="611086"/>
    <n v="23220"/>
    <n v="898613"/>
    <n v="38048"/>
    <n v="10509"/>
    <n v="1380000000"/>
  </r>
  <r>
    <s v="R05786"/>
    <x v="1"/>
    <x v="1"/>
    <x v="26"/>
    <x v="123"/>
    <n v="3265"/>
    <n v="47"/>
    <n v="3952"/>
    <n v="614351"/>
    <n v="23267"/>
    <n v="2565"/>
    <n v="39180"/>
    <n v="14517"/>
    <n v="213000000"/>
  </r>
  <r>
    <s v="R05787"/>
    <x v="4"/>
    <x v="13"/>
    <x v="21"/>
    <x v="570"/>
    <n v="1753"/>
    <n v="95"/>
    <n v="3886"/>
    <n v="616104"/>
    <n v="23362"/>
    <n v="6451"/>
    <n v="33307"/>
    <n v="11145"/>
    <n v="331000000"/>
  </r>
  <r>
    <s v="R05788"/>
    <x v="2"/>
    <x v="5"/>
    <x v="5"/>
    <x v="55"/>
    <n v="1024"/>
    <n v="196"/>
    <n v="969"/>
    <n v="617128"/>
    <n v="23558"/>
    <n v="7420"/>
    <n v="12288"/>
    <n v="11135"/>
    <n v="1380000000"/>
  </r>
  <r>
    <s v="R05789"/>
    <x v="0"/>
    <x v="0"/>
    <x v="0"/>
    <x v="295"/>
    <n v="1482"/>
    <n v="107"/>
    <n v="3778"/>
    <n v="618610"/>
    <n v="23665"/>
    <n v="11198"/>
    <n v="19266"/>
    <n v="7473"/>
    <n v="83000000"/>
  </r>
  <r>
    <s v="R05790"/>
    <x v="0"/>
    <x v="16"/>
    <x v="19"/>
    <x v="193"/>
    <n v="2565"/>
    <n v="45"/>
    <n v="344"/>
    <n v="621175"/>
    <n v="23710"/>
    <n v="11542"/>
    <n v="20520"/>
    <n v="4982"/>
    <n v="83000000"/>
  </r>
  <r>
    <s v="R05791"/>
    <x v="1"/>
    <x v="3"/>
    <x v="31"/>
    <x v="563"/>
    <n v="3554"/>
    <n v="185"/>
    <n v="1729"/>
    <n v="624729"/>
    <n v="23895"/>
    <n v="13271"/>
    <n v="56864"/>
    <n v="18303"/>
    <n v="213000000"/>
  </r>
  <r>
    <s v="R05792"/>
    <x v="4"/>
    <x v="12"/>
    <x v="17"/>
    <x v="393"/>
    <n v="1779"/>
    <n v="197"/>
    <n v="3331"/>
    <n v="626508"/>
    <n v="24092"/>
    <n v="16602"/>
    <n v="12453"/>
    <n v="7779"/>
    <n v="331000000"/>
  </r>
  <r>
    <s v="R05793"/>
    <x v="1"/>
    <x v="3"/>
    <x v="31"/>
    <x v="118"/>
    <n v="3716"/>
    <n v="66"/>
    <n v="4295"/>
    <n v="630224"/>
    <n v="24158"/>
    <n v="20897"/>
    <n v="44592"/>
    <n v="17242"/>
    <n v="213000000"/>
  </r>
  <r>
    <s v="R05794"/>
    <x v="2"/>
    <x v="9"/>
    <x v="25"/>
    <x v="464"/>
    <n v="4818"/>
    <n v="28"/>
    <n v="3607"/>
    <n v="635042"/>
    <n v="24186"/>
    <n v="24504"/>
    <n v="24090"/>
    <n v="6896"/>
    <n v="1380000000"/>
  </r>
  <r>
    <s v="R05795"/>
    <x v="0"/>
    <x v="0"/>
    <x v="0"/>
    <x v="270"/>
    <n v="2116"/>
    <n v="82"/>
    <n v="3307"/>
    <n v="637158"/>
    <n v="24268"/>
    <n v="27811"/>
    <n v="38088"/>
    <n v="17523"/>
    <n v="83000000"/>
  </r>
  <r>
    <s v="R05796"/>
    <x v="3"/>
    <x v="6"/>
    <x v="6"/>
    <x v="28"/>
    <n v="4566"/>
    <n v="137"/>
    <n v="539"/>
    <n v="641724"/>
    <n v="24405"/>
    <n v="28350"/>
    <n v="86754"/>
    <n v="9226"/>
    <n v="68000000"/>
  </r>
  <r>
    <s v="R05797"/>
    <x v="1"/>
    <x v="18"/>
    <x v="27"/>
    <x v="635"/>
    <n v="2539"/>
    <n v="70"/>
    <n v="2293"/>
    <n v="644263"/>
    <n v="24475"/>
    <n v="30643"/>
    <n v="35546"/>
    <n v="8358"/>
    <n v="213000000"/>
  </r>
  <r>
    <s v="R05798"/>
    <x v="3"/>
    <x v="17"/>
    <x v="20"/>
    <x v="296"/>
    <n v="2965"/>
    <n v="192"/>
    <n v="2060"/>
    <n v="647228"/>
    <n v="24667"/>
    <n v="32703"/>
    <n v="14825"/>
    <n v="7177"/>
    <n v="68000000"/>
  </r>
  <r>
    <s v="R05799"/>
    <x v="3"/>
    <x v="17"/>
    <x v="20"/>
    <x v="638"/>
    <n v="2760"/>
    <n v="64"/>
    <n v="3638"/>
    <n v="649988"/>
    <n v="24731"/>
    <n v="36341"/>
    <n v="22080"/>
    <n v="18207"/>
    <n v="68000000"/>
  </r>
  <r>
    <s v="R05800"/>
    <x v="0"/>
    <x v="19"/>
    <x v="36"/>
    <x v="140"/>
    <n v="2454"/>
    <n v="144"/>
    <n v="1488"/>
    <n v="652442"/>
    <n v="24875"/>
    <n v="37829"/>
    <n v="34356"/>
    <n v="1971"/>
    <n v="83000000"/>
  </r>
  <r>
    <s v="R05801"/>
    <x v="1"/>
    <x v="15"/>
    <x v="18"/>
    <x v="284"/>
    <n v="3754"/>
    <n v="21"/>
    <n v="285"/>
    <n v="656196"/>
    <n v="24896"/>
    <n v="38114"/>
    <n v="26278"/>
    <n v="8519"/>
    <n v="213000000"/>
  </r>
  <r>
    <s v="R05802"/>
    <x v="3"/>
    <x v="6"/>
    <x v="22"/>
    <x v="231"/>
    <n v="1945"/>
    <n v="99"/>
    <n v="1237"/>
    <n v="658141"/>
    <n v="24995"/>
    <n v="39351"/>
    <n v="27230"/>
    <n v="5166"/>
    <n v="68000000"/>
  </r>
  <r>
    <s v="R05803"/>
    <x v="2"/>
    <x v="5"/>
    <x v="5"/>
    <x v="29"/>
    <n v="3368"/>
    <n v="13"/>
    <n v="112"/>
    <n v="661509"/>
    <n v="25008"/>
    <n v="39463"/>
    <n v="20208"/>
    <n v="19980"/>
    <n v="1380000000"/>
  </r>
  <r>
    <s v="R05804"/>
    <x v="4"/>
    <x v="8"/>
    <x v="8"/>
    <x v="62"/>
    <n v="2629"/>
    <n v="5"/>
    <n v="4433"/>
    <n v="664138"/>
    <n v="25013"/>
    <n v="43896"/>
    <n v="34177"/>
    <n v="13689"/>
    <n v="331000000"/>
  </r>
  <r>
    <s v="R05805"/>
    <x v="4"/>
    <x v="13"/>
    <x v="21"/>
    <x v="277"/>
    <n v="528"/>
    <n v="157"/>
    <n v="89"/>
    <n v="664666"/>
    <n v="25170"/>
    <n v="43985"/>
    <n v="8448"/>
    <n v="5954"/>
    <n v="331000000"/>
  </r>
  <r>
    <s v="R05806"/>
    <x v="0"/>
    <x v="16"/>
    <x v="19"/>
    <x v="560"/>
    <n v="4232"/>
    <n v="46"/>
    <n v="2806"/>
    <n v="668898"/>
    <n v="25216"/>
    <n v="46791"/>
    <n v="67712"/>
    <n v="17204"/>
    <n v="83000000"/>
  </r>
  <r>
    <s v="R05807"/>
    <x v="1"/>
    <x v="1"/>
    <x v="26"/>
    <x v="626"/>
    <n v="1471"/>
    <n v="147"/>
    <n v="1499"/>
    <n v="670369"/>
    <n v="25363"/>
    <n v="48290"/>
    <n v="23536"/>
    <n v="12084"/>
    <n v="213000000"/>
  </r>
  <r>
    <s v="R05808"/>
    <x v="1"/>
    <x v="15"/>
    <x v="18"/>
    <x v="364"/>
    <n v="2035"/>
    <n v="143"/>
    <n v="1053"/>
    <n v="672404"/>
    <n v="25506"/>
    <n v="49343"/>
    <n v="18315"/>
    <n v="11384"/>
    <n v="213000000"/>
  </r>
  <r>
    <s v="R05809"/>
    <x v="4"/>
    <x v="13"/>
    <x v="15"/>
    <x v="136"/>
    <n v="4034"/>
    <n v="195"/>
    <n v="1563"/>
    <n v="676438"/>
    <n v="25701"/>
    <n v="50906"/>
    <n v="28238"/>
    <n v="11049"/>
    <n v="331000000"/>
  </r>
  <r>
    <s v="R05810"/>
    <x v="2"/>
    <x v="9"/>
    <x v="25"/>
    <x v="689"/>
    <n v="1367"/>
    <n v="33"/>
    <n v="356"/>
    <n v="677805"/>
    <n v="25734"/>
    <n v="51262"/>
    <n v="17771"/>
    <n v="13084"/>
    <n v="1380000000"/>
  </r>
  <r>
    <s v="R05811"/>
    <x v="4"/>
    <x v="12"/>
    <x v="14"/>
    <x v="205"/>
    <n v="1719"/>
    <n v="0"/>
    <n v="3726"/>
    <n v="679524"/>
    <n v="25734"/>
    <n v="54988"/>
    <n v="20628"/>
    <n v="19162"/>
    <n v="331000000"/>
  </r>
  <r>
    <s v="R05812"/>
    <x v="4"/>
    <x v="8"/>
    <x v="8"/>
    <x v="668"/>
    <n v="1041"/>
    <n v="175"/>
    <n v="4554"/>
    <n v="680565"/>
    <n v="25909"/>
    <n v="59542"/>
    <n v="8328"/>
    <n v="15133"/>
    <n v="331000000"/>
  </r>
  <r>
    <s v="R05813"/>
    <x v="1"/>
    <x v="18"/>
    <x v="27"/>
    <x v="192"/>
    <n v="3487"/>
    <n v="7"/>
    <n v="470"/>
    <n v="684052"/>
    <n v="25916"/>
    <n v="60012"/>
    <n v="48818"/>
    <n v="2682"/>
    <n v="213000000"/>
  </r>
  <r>
    <s v="R05814"/>
    <x v="3"/>
    <x v="10"/>
    <x v="10"/>
    <x v="242"/>
    <n v="559"/>
    <n v="21"/>
    <n v="2914"/>
    <n v="684611"/>
    <n v="25937"/>
    <n v="62926"/>
    <n v="5031"/>
    <n v="488"/>
    <n v="68000000"/>
  </r>
  <r>
    <s v="R05815"/>
    <x v="2"/>
    <x v="7"/>
    <x v="7"/>
    <x v="276"/>
    <n v="1564"/>
    <n v="67"/>
    <n v="2986"/>
    <n v="686175"/>
    <n v="26004"/>
    <n v="65912"/>
    <n v="23460"/>
    <n v="15438"/>
    <n v="1380000000"/>
  </r>
  <r>
    <s v="R05816"/>
    <x v="1"/>
    <x v="18"/>
    <x v="23"/>
    <x v="713"/>
    <n v="3224"/>
    <n v="33"/>
    <n v="2620"/>
    <n v="689399"/>
    <n v="26037"/>
    <n v="68532"/>
    <n v="51584"/>
    <n v="1338"/>
    <n v="213000000"/>
  </r>
  <r>
    <s v="R05817"/>
    <x v="4"/>
    <x v="14"/>
    <x v="16"/>
    <x v="190"/>
    <n v="1800"/>
    <n v="187"/>
    <n v="3262"/>
    <n v="691199"/>
    <n v="26224"/>
    <n v="71794"/>
    <n v="16200"/>
    <n v="1133"/>
    <n v="331000000"/>
  </r>
  <r>
    <s v="R05818"/>
    <x v="3"/>
    <x v="6"/>
    <x v="22"/>
    <x v="287"/>
    <n v="3270"/>
    <n v="172"/>
    <n v="1141"/>
    <n v="694469"/>
    <n v="26396"/>
    <n v="72935"/>
    <n v="39240"/>
    <n v="11113"/>
    <n v="68000000"/>
  </r>
  <r>
    <s v="R05819"/>
    <x v="2"/>
    <x v="5"/>
    <x v="5"/>
    <x v="143"/>
    <n v="1811"/>
    <n v="36"/>
    <n v="4403"/>
    <n v="696280"/>
    <n v="26432"/>
    <n v="77338"/>
    <n v="19921"/>
    <n v="4651"/>
    <n v="1380000000"/>
  </r>
  <r>
    <s v="R05820"/>
    <x v="0"/>
    <x v="4"/>
    <x v="4"/>
    <x v="588"/>
    <n v="3081"/>
    <n v="120"/>
    <n v="4659"/>
    <n v="699361"/>
    <n v="26552"/>
    <n v="81997"/>
    <n v="21567"/>
    <n v="10648"/>
    <n v="83000000"/>
  </r>
  <r>
    <s v="R05821"/>
    <x v="2"/>
    <x v="9"/>
    <x v="9"/>
    <x v="565"/>
    <n v="4262"/>
    <n v="22"/>
    <n v="1038"/>
    <n v="703623"/>
    <n v="26574"/>
    <n v="83035"/>
    <n v="42620"/>
    <n v="3162"/>
    <n v="1380000000"/>
  </r>
  <r>
    <s v="R05822"/>
    <x v="2"/>
    <x v="9"/>
    <x v="25"/>
    <x v="233"/>
    <n v="146"/>
    <n v="83"/>
    <n v="3867"/>
    <n v="703769"/>
    <n v="26657"/>
    <n v="86902"/>
    <n v="1460"/>
    <n v="16622"/>
    <n v="1380000000"/>
  </r>
  <r>
    <s v="R05823"/>
    <x v="4"/>
    <x v="14"/>
    <x v="32"/>
    <x v="78"/>
    <n v="3828"/>
    <n v="116"/>
    <n v="3550"/>
    <n v="707597"/>
    <n v="26773"/>
    <n v="90452"/>
    <n v="22968"/>
    <n v="8961"/>
    <n v="331000000"/>
  </r>
  <r>
    <s v="R05824"/>
    <x v="4"/>
    <x v="12"/>
    <x v="17"/>
    <x v="381"/>
    <n v="4540"/>
    <n v="23"/>
    <n v="4705"/>
    <n v="712137"/>
    <n v="26796"/>
    <n v="95157"/>
    <n v="86260"/>
    <n v="7410"/>
    <n v="331000000"/>
  </r>
  <r>
    <s v="R05825"/>
    <x v="0"/>
    <x v="16"/>
    <x v="19"/>
    <x v="162"/>
    <n v="2117"/>
    <n v="140"/>
    <n v="54"/>
    <n v="714254"/>
    <n v="26936"/>
    <n v="95211"/>
    <n v="35989"/>
    <n v="7120"/>
    <n v="83000000"/>
  </r>
  <r>
    <s v="R05826"/>
    <x v="0"/>
    <x v="4"/>
    <x v="4"/>
    <x v="378"/>
    <n v="2663"/>
    <n v="68"/>
    <n v="1301"/>
    <n v="716917"/>
    <n v="27004"/>
    <n v="96512"/>
    <n v="13315"/>
    <n v="14810"/>
    <n v="83000000"/>
  </r>
  <r>
    <s v="R05827"/>
    <x v="0"/>
    <x v="0"/>
    <x v="0"/>
    <x v="495"/>
    <n v="318"/>
    <n v="79"/>
    <n v="4508"/>
    <n v="717235"/>
    <n v="27083"/>
    <n v="101020"/>
    <n v="3498"/>
    <n v="4086"/>
    <n v="83000000"/>
  </r>
  <r>
    <s v="R05828"/>
    <x v="1"/>
    <x v="3"/>
    <x v="3"/>
    <x v="601"/>
    <n v="3969"/>
    <n v="59"/>
    <n v="3911"/>
    <n v="721204"/>
    <n v="27142"/>
    <n v="104931"/>
    <n v="27783"/>
    <n v="16109"/>
    <n v="213000000"/>
  </r>
  <r>
    <s v="R05829"/>
    <x v="1"/>
    <x v="3"/>
    <x v="31"/>
    <x v="628"/>
    <n v="4131"/>
    <n v="37"/>
    <n v="3467"/>
    <n v="725335"/>
    <n v="27179"/>
    <n v="108398"/>
    <n v="37179"/>
    <n v="17160"/>
    <n v="213000000"/>
  </r>
  <r>
    <s v="R05830"/>
    <x v="4"/>
    <x v="14"/>
    <x v="16"/>
    <x v="661"/>
    <n v="254"/>
    <n v="175"/>
    <n v="1494"/>
    <n v="725589"/>
    <n v="27354"/>
    <n v="109892"/>
    <n v="3048"/>
    <n v="14012"/>
    <n v="331000000"/>
  </r>
  <r>
    <s v="R05831"/>
    <x v="4"/>
    <x v="14"/>
    <x v="32"/>
    <x v="206"/>
    <n v="1336"/>
    <n v="153"/>
    <n v="4133"/>
    <n v="726925"/>
    <n v="27507"/>
    <n v="114025"/>
    <n v="12024"/>
    <n v="5015"/>
    <n v="331000000"/>
  </r>
  <r>
    <s v="R05832"/>
    <x v="0"/>
    <x v="0"/>
    <x v="0"/>
    <x v="439"/>
    <n v="334"/>
    <n v="76"/>
    <n v="3703"/>
    <n v="727259"/>
    <n v="27583"/>
    <n v="117728"/>
    <n v="5010"/>
    <n v="14501"/>
    <n v="83000000"/>
  </r>
  <r>
    <s v="R05833"/>
    <x v="1"/>
    <x v="15"/>
    <x v="18"/>
    <x v="621"/>
    <n v="3091"/>
    <n v="84"/>
    <n v="4865"/>
    <n v="730350"/>
    <n v="27667"/>
    <n v="122593"/>
    <n v="27819"/>
    <n v="18117"/>
    <n v="213000000"/>
  </r>
  <r>
    <s v="R05834"/>
    <x v="3"/>
    <x v="10"/>
    <x v="11"/>
    <x v="73"/>
    <n v="4393"/>
    <n v="128"/>
    <n v="182"/>
    <n v="734743"/>
    <n v="27795"/>
    <n v="122775"/>
    <n v="39537"/>
    <n v="2948"/>
    <n v="68000000"/>
  </r>
  <r>
    <s v="R05835"/>
    <x v="1"/>
    <x v="15"/>
    <x v="30"/>
    <x v="191"/>
    <n v="1044"/>
    <n v="3"/>
    <n v="1236"/>
    <n v="735787"/>
    <n v="27798"/>
    <n v="124011"/>
    <n v="15660"/>
    <n v="7235"/>
    <n v="213000000"/>
  </r>
  <r>
    <s v="R05836"/>
    <x v="4"/>
    <x v="12"/>
    <x v="14"/>
    <x v="239"/>
    <n v="4573"/>
    <n v="194"/>
    <n v="4221"/>
    <n v="740360"/>
    <n v="27992"/>
    <n v="128232"/>
    <n v="50303"/>
    <n v="16066"/>
    <n v="331000000"/>
  </r>
  <r>
    <s v="R05837"/>
    <x v="1"/>
    <x v="1"/>
    <x v="1"/>
    <x v="607"/>
    <n v="1791"/>
    <n v="113"/>
    <n v="4235"/>
    <n v="742151"/>
    <n v="28105"/>
    <n v="132467"/>
    <n v="10746"/>
    <n v="14572"/>
    <n v="213000000"/>
  </r>
  <r>
    <s v="R05838"/>
    <x v="4"/>
    <x v="13"/>
    <x v="15"/>
    <x v="658"/>
    <n v="2519"/>
    <n v="79"/>
    <n v="620"/>
    <n v="744670"/>
    <n v="28184"/>
    <n v="133087"/>
    <n v="45342"/>
    <n v="18077"/>
    <n v="331000000"/>
  </r>
  <r>
    <s v="R05839"/>
    <x v="0"/>
    <x v="4"/>
    <x v="4"/>
    <x v="73"/>
    <n v="961"/>
    <n v="108"/>
    <n v="1544"/>
    <n v="745631"/>
    <n v="28292"/>
    <n v="134631"/>
    <n v="4805"/>
    <n v="10710"/>
    <n v="83000000"/>
  </r>
  <r>
    <s v="R05840"/>
    <x v="0"/>
    <x v="16"/>
    <x v="19"/>
    <x v="194"/>
    <n v="3749"/>
    <n v="140"/>
    <n v="4127"/>
    <n v="749380"/>
    <n v="28432"/>
    <n v="138758"/>
    <n v="56235"/>
    <n v="11325"/>
    <n v="83000000"/>
  </r>
  <r>
    <s v="R05841"/>
    <x v="0"/>
    <x v="19"/>
    <x v="35"/>
    <x v="387"/>
    <n v="4565"/>
    <n v="166"/>
    <n v="234"/>
    <n v="753945"/>
    <n v="28598"/>
    <n v="138992"/>
    <n v="36520"/>
    <n v="17330"/>
    <n v="83000000"/>
  </r>
  <r>
    <s v="R05842"/>
    <x v="3"/>
    <x v="10"/>
    <x v="10"/>
    <x v="620"/>
    <n v="2814"/>
    <n v="30"/>
    <n v="72"/>
    <n v="756759"/>
    <n v="28628"/>
    <n v="139064"/>
    <n v="25326"/>
    <n v="14954"/>
    <n v="68000000"/>
  </r>
  <r>
    <s v="R05843"/>
    <x v="3"/>
    <x v="6"/>
    <x v="6"/>
    <x v="540"/>
    <n v="589"/>
    <n v="151"/>
    <n v="4567"/>
    <n v="757348"/>
    <n v="28779"/>
    <n v="143631"/>
    <n v="6479"/>
    <n v="4937"/>
    <n v="68000000"/>
  </r>
  <r>
    <s v="R05844"/>
    <x v="4"/>
    <x v="12"/>
    <x v="14"/>
    <x v="62"/>
    <n v="1988"/>
    <n v="127"/>
    <n v="1789"/>
    <n v="759336"/>
    <n v="28906"/>
    <n v="145420"/>
    <n v="9940"/>
    <n v="6898"/>
    <n v="331000000"/>
  </r>
  <r>
    <s v="R05845"/>
    <x v="2"/>
    <x v="7"/>
    <x v="7"/>
    <x v="351"/>
    <n v="2839"/>
    <n v="78"/>
    <n v="627"/>
    <n v="762175"/>
    <n v="28984"/>
    <n v="146047"/>
    <n v="36907"/>
    <n v="10994"/>
    <n v="1380000000"/>
  </r>
  <r>
    <s v="R05846"/>
    <x v="3"/>
    <x v="11"/>
    <x v="33"/>
    <x v="625"/>
    <n v="3865"/>
    <n v="4"/>
    <n v="667"/>
    <n v="766040"/>
    <n v="28988"/>
    <n v="146714"/>
    <n v="57975"/>
    <n v="1124"/>
    <n v="68000000"/>
  </r>
  <r>
    <s v="R05847"/>
    <x v="4"/>
    <x v="12"/>
    <x v="17"/>
    <x v="603"/>
    <n v="2433"/>
    <n v="126"/>
    <n v="4023"/>
    <n v="768473"/>
    <n v="29114"/>
    <n v="150737"/>
    <n v="38928"/>
    <n v="15641"/>
    <n v="331000000"/>
  </r>
  <r>
    <s v="R05848"/>
    <x v="1"/>
    <x v="15"/>
    <x v="18"/>
    <x v="720"/>
    <n v="2989"/>
    <n v="176"/>
    <n v="593"/>
    <n v="771462"/>
    <n v="29290"/>
    <n v="151330"/>
    <n v="47824"/>
    <n v="1388"/>
    <n v="213000000"/>
  </r>
  <r>
    <s v="R05849"/>
    <x v="0"/>
    <x v="4"/>
    <x v="24"/>
    <x v="36"/>
    <n v="3948"/>
    <n v="85"/>
    <n v="2666"/>
    <n v="775410"/>
    <n v="29375"/>
    <n v="153996"/>
    <n v="55272"/>
    <n v="3647"/>
    <n v="83000000"/>
  </r>
  <r>
    <s v="R05850"/>
    <x v="0"/>
    <x v="0"/>
    <x v="0"/>
    <x v="455"/>
    <n v="4541"/>
    <n v="85"/>
    <n v="3812"/>
    <n v="779951"/>
    <n v="29460"/>
    <n v="157808"/>
    <n v="36328"/>
    <n v="16348"/>
    <n v="83000000"/>
  </r>
  <r>
    <s v="R05851"/>
    <x v="0"/>
    <x v="0"/>
    <x v="0"/>
    <x v="690"/>
    <n v="1960"/>
    <n v="138"/>
    <n v="2339"/>
    <n v="781911"/>
    <n v="29598"/>
    <n v="160147"/>
    <n v="19600"/>
    <n v="17223"/>
    <n v="83000000"/>
  </r>
  <r>
    <s v="R05852"/>
    <x v="4"/>
    <x v="12"/>
    <x v="17"/>
    <x v="38"/>
    <n v="4194"/>
    <n v="23"/>
    <n v="3359"/>
    <n v="786105"/>
    <n v="29621"/>
    <n v="163506"/>
    <n v="62910"/>
    <n v="1206"/>
    <n v="331000000"/>
  </r>
  <r>
    <s v="R05853"/>
    <x v="0"/>
    <x v="4"/>
    <x v="4"/>
    <x v="444"/>
    <n v="654"/>
    <n v="44"/>
    <n v="2260"/>
    <n v="786759"/>
    <n v="29665"/>
    <n v="165766"/>
    <n v="3270"/>
    <n v="9847"/>
    <n v="83000000"/>
  </r>
  <r>
    <s v="R05854"/>
    <x v="3"/>
    <x v="10"/>
    <x v="11"/>
    <x v="438"/>
    <n v="1078"/>
    <n v="110"/>
    <n v="4262"/>
    <n v="787837"/>
    <n v="29775"/>
    <n v="170028"/>
    <n v="14014"/>
    <n v="4872"/>
    <n v="68000000"/>
  </r>
  <r>
    <s v="R05855"/>
    <x v="1"/>
    <x v="3"/>
    <x v="3"/>
    <x v="537"/>
    <n v="3074"/>
    <n v="33"/>
    <n v="968"/>
    <n v="790911"/>
    <n v="29808"/>
    <n v="170996"/>
    <n v="24592"/>
    <n v="14083"/>
    <n v="213000000"/>
  </r>
  <r>
    <s v="R05856"/>
    <x v="0"/>
    <x v="0"/>
    <x v="0"/>
    <x v="452"/>
    <n v="1355"/>
    <n v="138"/>
    <n v="2027"/>
    <n v="792266"/>
    <n v="29946"/>
    <n v="173023"/>
    <n v="12195"/>
    <n v="17362"/>
    <n v="83000000"/>
  </r>
  <r>
    <s v="R05857"/>
    <x v="4"/>
    <x v="12"/>
    <x v="14"/>
    <x v="112"/>
    <n v="1458"/>
    <n v="184"/>
    <n v="178"/>
    <n v="793724"/>
    <n v="30130"/>
    <n v="173201"/>
    <n v="27702"/>
    <n v="16934"/>
    <n v="331000000"/>
  </r>
  <r>
    <s v="R05858"/>
    <x v="1"/>
    <x v="18"/>
    <x v="27"/>
    <x v="200"/>
    <n v="3282"/>
    <n v="156"/>
    <n v="2051"/>
    <n v="797006"/>
    <n v="30286"/>
    <n v="175252"/>
    <n v="39384"/>
    <n v="8491"/>
    <n v="213000000"/>
  </r>
  <r>
    <s v="R05859"/>
    <x v="0"/>
    <x v="19"/>
    <x v="36"/>
    <x v="34"/>
    <n v="4912"/>
    <n v="149"/>
    <n v="4431"/>
    <n v="801918"/>
    <n v="30435"/>
    <n v="179683"/>
    <n v="49120"/>
    <n v="5388"/>
    <n v="83000000"/>
  </r>
  <r>
    <s v="R05860"/>
    <x v="2"/>
    <x v="5"/>
    <x v="13"/>
    <x v="421"/>
    <n v="4756"/>
    <n v="160"/>
    <n v="194"/>
    <n v="806674"/>
    <n v="30595"/>
    <n v="179877"/>
    <n v="90364"/>
    <n v="11208"/>
    <n v="1380000000"/>
  </r>
  <r>
    <s v="R05861"/>
    <x v="0"/>
    <x v="0"/>
    <x v="0"/>
    <x v="265"/>
    <n v="4695"/>
    <n v="199"/>
    <n v="3535"/>
    <n v="811369"/>
    <n v="30794"/>
    <n v="183412"/>
    <n v="65730"/>
    <n v="13591"/>
    <n v="83000000"/>
  </r>
  <r>
    <s v="R05862"/>
    <x v="3"/>
    <x v="6"/>
    <x v="6"/>
    <x v="420"/>
    <n v="919"/>
    <n v="121"/>
    <n v="2940"/>
    <n v="812288"/>
    <n v="30915"/>
    <n v="186352"/>
    <n v="14704"/>
    <n v="16381"/>
    <n v="68000000"/>
  </r>
  <r>
    <s v="R05863"/>
    <x v="1"/>
    <x v="15"/>
    <x v="30"/>
    <x v="604"/>
    <n v="1746"/>
    <n v="176"/>
    <n v="2817"/>
    <n v="814034"/>
    <n v="31091"/>
    <n v="189169"/>
    <n v="31428"/>
    <n v="18479"/>
    <n v="213000000"/>
  </r>
  <r>
    <s v="R05864"/>
    <x v="3"/>
    <x v="11"/>
    <x v="12"/>
    <x v="49"/>
    <n v="1758"/>
    <n v="108"/>
    <n v="3628"/>
    <n v="815792"/>
    <n v="31199"/>
    <n v="192797"/>
    <n v="12306"/>
    <n v="16588"/>
    <n v="68000000"/>
  </r>
  <r>
    <s v="R05865"/>
    <x v="2"/>
    <x v="7"/>
    <x v="7"/>
    <x v="4"/>
    <n v="1831"/>
    <n v="22"/>
    <n v="1231"/>
    <n v="817623"/>
    <n v="31221"/>
    <n v="194028"/>
    <n v="25634"/>
    <n v="14946"/>
    <n v="1380000000"/>
  </r>
  <r>
    <s v="R05866"/>
    <x v="2"/>
    <x v="2"/>
    <x v="29"/>
    <x v="186"/>
    <n v="1171"/>
    <n v="196"/>
    <n v="3698"/>
    <n v="818794"/>
    <n v="31417"/>
    <n v="197726"/>
    <n v="14052"/>
    <n v="13261"/>
    <n v="1380000000"/>
  </r>
  <r>
    <s v="R05867"/>
    <x v="3"/>
    <x v="11"/>
    <x v="33"/>
    <x v="209"/>
    <n v="3278"/>
    <n v="28"/>
    <n v="1959"/>
    <n v="822072"/>
    <n v="31445"/>
    <n v="199685"/>
    <n v="32780"/>
    <n v="1985"/>
    <n v="68000000"/>
  </r>
  <r>
    <s v="R05868"/>
    <x v="1"/>
    <x v="15"/>
    <x v="18"/>
    <x v="438"/>
    <n v="359"/>
    <n v="5"/>
    <n v="1526"/>
    <n v="822431"/>
    <n v="31450"/>
    <n v="201211"/>
    <n v="5744"/>
    <n v="10165"/>
    <n v="213000000"/>
  </r>
  <r>
    <s v="R05869"/>
    <x v="2"/>
    <x v="2"/>
    <x v="2"/>
    <x v="170"/>
    <n v="3810"/>
    <n v="51"/>
    <n v="2177"/>
    <n v="826241"/>
    <n v="31501"/>
    <n v="203388"/>
    <n v="22860"/>
    <n v="12052"/>
    <n v="1380000000"/>
  </r>
  <r>
    <s v="R05870"/>
    <x v="2"/>
    <x v="2"/>
    <x v="2"/>
    <x v="230"/>
    <n v="1440"/>
    <n v="88"/>
    <n v="3072"/>
    <n v="827681"/>
    <n v="31589"/>
    <n v="206460"/>
    <n v="12960"/>
    <n v="3746"/>
    <n v="1380000000"/>
  </r>
  <r>
    <s v="R05871"/>
    <x v="0"/>
    <x v="0"/>
    <x v="0"/>
    <x v="67"/>
    <n v="2919"/>
    <n v="88"/>
    <n v="3519"/>
    <n v="830600"/>
    <n v="31677"/>
    <n v="209979"/>
    <n v="20433"/>
    <n v="7311"/>
    <n v="83000000"/>
  </r>
  <r>
    <s v="R05872"/>
    <x v="4"/>
    <x v="14"/>
    <x v="16"/>
    <x v="20"/>
    <n v="1719"/>
    <n v="121"/>
    <n v="1695"/>
    <n v="832319"/>
    <n v="31798"/>
    <n v="211674"/>
    <n v="13752"/>
    <n v="18087"/>
    <n v="331000000"/>
  </r>
  <r>
    <s v="R05873"/>
    <x v="2"/>
    <x v="5"/>
    <x v="5"/>
    <x v="227"/>
    <n v="3253"/>
    <n v="141"/>
    <n v="4119"/>
    <n v="835572"/>
    <n v="31939"/>
    <n v="215793"/>
    <n v="42289"/>
    <n v="12837"/>
    <n v="1380000000"/>
  </r>
  <r>
    <s v="R05874"/>
    <x v="1"/>
    <x v="1"/>
    <x v="26"/>
    <x v="72"/>
    <n v="555"/>
    <n v="16"/>
    <n v="376"/>
    <n v="836127"/>
    <n v="31955"/>
    <n v="216169"/>
    <n v="3885"/>
    <n v="11428"/>
    <n v="213000000"/>
  </r>
  <r>
    <s v="R05875"/>
    <x v="1"/>
    <x v="3"/>
    <x v="3"/>
    <x v="722"/>
    <n v="1233"/>
    <n v="27"/>
    <n v="778"/>
    <n v="837360"/>
    <n v="31982"/>
    <n v="216947"/>
    <n v="11097"/>
    <n v="8165"/>
    <n v="213000000"/>
  </r>
  <r>
    <s v="R05876"/>
    <x v="0"/>
    <x v="0"/>
    <x v="0"/>
    <x v="213"/>
    <n v="3920"/>
    <n v="8"/>
    <n v="3343"/>
    <n v="841280"/>
    <n v="31990"/>
    <n v="220290"/>
    <n v="70560"/>
    <n v="1793"/>
    <n v="83000000"/>
  </r>
  <r>
    <s v="R05877"/>
    <x v="1"/>
    <x v="15"/>
    <x v="18"/>
    <x v="427"/>
    <n v="4039"/>
    <n v="114"/>
    <n v="3595"/>
    <n v="845319"/>
    <n v="32104"/>
    <n v="223885"/>
    <n v="48468"/>
    <n v="6101"/>
    <n v="213000000"/>
  </r>
  <r>
    <s v="R05878"/>
    <x v="0"/>
    <x v="19"/>
    <x v="36"/>
    <x v="439"/>
    <n v="2297"/>
    <n v="123"/>
    <n v="2499"/>
    <n v="847616"/>
    <n v="32227"/>
    <n v="226384"/>
    <n v="39049"/>
    <n v="9902"/>
    <n v="83000000"/>
  </r>
  <r>
    <s v="R05879"/>
    <x v="2"/>
    <x v="9"/>
    <x v="25"/>
    <x v="672"/>
    <n v="1535"/>
    <n v="193"/>
    <n v="4995"/>
    <n v="849151"/>
    <n v="32420"/>
    <n v="231379"/>
    <n v="19955"/>
    <n v="5658"/>
    <n v="1380000000"/>
  </r>
  <r>
    <s v="R05880"/>
    <x v="2"/>
    <x v="2"/>
    <x v="29"/>
    <x v="310"/>
    <n v="4058"/>
    <n v="3"/>
    <n v="586"/>
    <n v="853209"/>
    <n v="32423"/>
    <n v="231965"/>
    <n v="44638"/>
    <n v="11813"/>
    <n v="1380000000"/>
  </r>
  <r>
    <s v="R05881"/>
    <x v="2"/>
    <x v="9"/>
    <x v="9"/>
    <x v="453"/>
    <n v="3302"/>
    <n v="147"/>
    <n v="1054"/>
    <n v="856511"/>
    <n v="32570"/>
    <n v="233019"/>
    <n v="49530"/>
    <n v="683"/>
    <n v="1380000000"/>
  </r>
  <r>
    <s v="R05882"/>
    <x v="2"/>
    <x v="2"/>
    <x v="29"/>
    <x v="478"/>
    <n v="909"/>
    <n v="168"/>
    <n v="2999"/>
    <n v="857420"/>
    <n v="32738"/>
    <n v="236018"/>
    <n v="7272"/>
    <n v="22"/>
    <n v="1380000000"/>
  </r>
  <r>
    <s v="R05883"/>
    <x v="4"/>
    <x v="12"/>
    <x v="17"/>
    <x v="96"/>
    <n v="1961"/>
    <n v="35"/>
    <n v="609"/>
    <n v="859381"/>
    <n v="32773"/>
    <n v="236627"/>
    <n v="25493"/>
    <n v="10680"/>
    <n v="331000000"/>
  </r>
  <r>
    <s v="R05884"/>
    <x v="4"/>
    <x v="8"/>
    <x v="8"/>
    <x v="237"/>
    <n v="11"/>
    <n v="133"/>
    <n v="2176"/>
    <n v="859392"/>
    <n v="32906"/>
    <n v="238803"/>
    <n v="209"/>
    <n v="18175"/>
    <n v="331000000"/>
  </r>
  <r>
    <s v="R05885"/>
    <x v="2"/>
    <x v="7"/>
    <x v="7"/>
    <x v="200"/>
    <n v="979"/>
    <n v="64"/>
    <n v="2500"/>
    <n v="860371"/>
    <n v="32970"/>
    <n v="241303"/>
    <n v="15664"/>
    <n v="4782"/>
    <n v="1380000000"/>
  </r>
  <r>
    <s v="R05886"/>
    <x v="1"/>
    <x v="18"/>
    <x v="23"/>
    <x v="433"/>
    <n v="272"/>
    <n v="177"/>
    <n v="806"/>
    <n v="860643"/>
    <n v="33147"/>
    <n v="242109"/>
    <n v="1632"/>
    <n v="11359"/>
    <n v="213000000"/>
  </r>
  <r>
    <s v="R05887"/>
    <x v="0"/>
    <x v="4"/>
    <x v="24"/>
    <x v="402"/>
    <n v="4583"/>
    <n v="191"/>
    <n v="2483"/>
    <n v="865226"/>
    <n v="33338"/>
    <n v="244592"/>
    <n v="73328"/>
    <n v="19879"/>
    <n v="83000000"/>
  </r>
  <r>
    <s v="R05888"/>
    <x v="3"/>
    <x v="10"/>
    <x v="10"/>
    <x v="235"/>
    <n v="1997"/>
    <n v="2"/>
    <n v="2699"/>
    <n v="867223"/>
    <n v="33340"/>
    <n v="247291"/>
    <n v="11982"/>
    <n v="12749"/>
    <n v="68000000"/>
  </r>
  <r>
    <s v="R05889"/>
    <x v="0"/>
    <x v="4"/>
    <x v="24"/>
    <x v="229"/>
    <n v="4633"/>
    <n v="36"/>
    <n v="1351"/>
    <n v="871856"/>
    <n v="33376"/>
    <n v="248642"/>
    <n v="37064"/>
    <n v="12916"/>
    <n v="83000000"/>
  </r>
  <r>
    <s v="R05890"/>
    <x v="3"/>
    <x v="11"/>
    <x v="12"/>
    <x v="17"/>
    <n v="1688"/>
    <n v="108"/>
    <n v="108"/>
    <n v="873544"/>
    <n v="33484"/>
    <n v="248750"/>
    <n v="10128"/>
    <n v="751"/>
    <n v="68000000"/>
  </r>
  <r>
    <s v="R05891"/>
    <x v="3"/>
    <x v="6"/>
    <x v="6"/>
    <x v="88"/>
    <n v="1595"/>
    <n v="2"/>
    <n v="525"/>
    <n v="875139"/>
    <n v="33486"/>
    <n v="249275"/>
    <n v="11165"/>
    <n v="7595"/>
    <n v="68000000"/>
  </r>
  <r>
    <s v="R05892"/>
    <x v="2"/>
    <x v="5"/>
    <x v="5"/>
    <x v="104"/>
    <n v="3242"/>
    <n v="160"/>
    <n v="1498"/>
    <n v="878381"/>
    <n v="33646"/>
    <n v="250773"/>
    <n v="61598"/>
    <n v="3426"/>
    <n v="1380000000"/>
  </r>
  <r>
    <s v="R05893"/>
    <x v="3"/>
    <x v="11"/>
    <x v="33"/>
    <x v="441"/>
    <n v="4683"/>
    <n v="186"/>
    <n v="949"/>
    <n v="883064"/>
    <n v="33832"/>
    <n v="251722"/>
    <n v="42147"/>
    <n v="8499"/>
    <n v="68000000"/>
  </r>
  <r>
    <s v="R05894"/>
    <x v="2"/>
    <x v="2"/>
    <x v="2"/>
    <x v="32"/>
    <n v="1715"/>
    <n v="142"/>
    <n v="1667"/>
    <n v="884779"/>
    <n v="33974"/>
    <n v="253389"/>
    <n v="12005"/>
    <n v="14756"/>
    <n v="1380000000"/>
  </r>
  <r>
    <s v="R05895"/>
    <x v="4"/>
    <x v="8"/>
    <x v="34"/>
    <x v="594"/>
    <n v="4338"/>
    <n v="55"/>
    <n v="3184"/>
    <n v="889117"/>
    <n v="34029"/>
    <n v="256573"/>
    <n v="21690"/>
    <n v="18252"/>
    <n v="331000000"/>
  </r>
  <r>
    <s v="R05896"/>
    <x v="1"/>
    <x v="3"/>
    <x v="3"/>
    <x v="332"/>
    <n v="1201"/>
    <n v="60"/>
    <n v="4947"/>
    <n v="890318"/>
    <n v="34089"/>
    <n v="261520"/>
    <n v="18015"/>
    <n v="711"/>
    <n v="213000000"/>
  </r>
  <r>
    <s v="R05897"/>
    <x v="3"/>
    <x v="11"/>
    <x v="12"/>
    <x v="508"/>
    <n v="2845"/>
    <n v="67"/>
    <n v="605"/>
    <n v="893163"/>
    <n v="34156"/>
    <n v="262125"/>
    <n v="19915"/>
    <n v="16909"/>
    <n v="68000000"/>
  </r>
  <r>
    <s v="R05898"/>
    <x v="1"/>
    <x v="3"/>
    <x v="3"/>
    <x v="684"/>
    <n v="256"/>
    <n v="78"/>
    <n v="2394"/>
    <n v="893419"/>
    <n v="34234"/>
    <n v="264519"/>
    <n v="4352"/>
    <n v="7321"/>
    <n v="213000000"/>
  </r>
  <r>
    <s v="R05899"/>
    <x v="2"/>
    <x v="2"/>
    <x v="29"/>
    <x v="670"/>
    <n v="309"/>
    <n v="70"/>
    <n v="1624"/>
    <n v="893728"/>
    <n v="34304"/>
    <n v="266143"/>
    <n v="3090"/>
    <n v="12334"/>
    <n v="1380000000"/>
  </r>
  <r>
    <s v="R05900"/>
    <x v="3"/>
    <x v="6"/>
    <x v="6"/>
    <x v="490"/>
    <n v="2563"/>
    <n v="110"/>
    <n v="4917"/>
    <n v="896291"/>
    <n v="34414"/>
    <n v="271060"/>
    <n v="17941"/>
    <n v="4701"/>
    <n v="68000000"/>
  </r>
  <r>
    <s v="R05901"/>
    <x v="0"/>
    <x v="19"/>
    <x v="36"/>
    <x v="705"/>
    <n v="3417"/>
    <n v="195"/>
    <n v="4402"/>
    <n v="899708"/>
    <n v="34609"/>
    <n v="275462"/>
    <n v="44421"/>
    <n v="18930"/>
    <n v="83000000"/>
  </r>
  <r>
    <s v="R05902"/>
    <x v="4"/>
    <x v="12"/>
    <x v="14"/>
    <x v="144"/>
    <n v="1088"/>
    <n v="189"/>
    <n v="1057"/>
    <n v="900796"/>
    <n v="34798"/>
    <n v="276519"/>
    <n v="7616"/>
    <n v="906"/>
    <n v="331000000"/>
  </r>
  <r>
    <s v="R05903"/>
    <x v="4"/>
    <x v="8"/>
    <x v="8"/>
    <x v="614"/>
    <n v="4731"/>
    <n v="194"/>
    <n v="1368"/>
    <n v="905527"/>
    <n v="34992"/>
    <n v="277887"/>
    <n v="70965"/>
    <n v="10610"/>
    <n v="331000000"/>
  </r>
  <r>
    <s v="R05904"/>
    <x v="3"/>
    <x v="10"/>
    <x v="10"/>
    <x v="284"/>
    <n v="4892"/>
    <n v="22"/>
    <n v="1671"/>
    <n v="910419"/>
    <n v="35014"/>
    <n v="279558"/>
    <n v="34244"/>
    <n v="13079"/>
    <n v="68000000"/>
  </r>
  <r>
    <s v="R05905"/>
    <x v="4"/>
    <x v="13"/>
    <x v="21"/>
    <x v="138"/>
    <n v="1176"/>
    <n v="13"/>
    <n v="4633"/>
    <n v="911595"/>
    <n v="35027"/>
    <n v="284191"/>
    <n v="22344"/>
    <n v="14331"/>
    <n v="331000000"/>
  </r>
  <r>
    <s v="R05906"/>
    <x v="0"/>
    <x v="4"/>
    <x v="4"/>
    <x v="398"/>
    <n v="3097"/>
    <n v="133"/>
    <n v="3738"/>
    <n v="914692"/>
    <n v="35160"/>
    <n v="287929"/>
    <n v="21679"/>
    <n v="6388"/>
    <n v="83000000"/>
  </r>
  <r>
    <s v="R05907"/>
    <x v="1"/>
    <x v="15"/>
    <x v="30"/>
    <x v="88"/>
    <n v="3230"/>
    <n v="32"/>
    <n v="927"/>
    <n v="917922"/>
    <n v="35192"/>
    <n v="288856"/>
    <n v="29070"/>
    <n v="3665"/>
    <n v="213000000"/>
  </r>
  <r>
    <s v="R05908"/>
    <x v="0"/>
    <x v="16"/>
    <x v="19"/>
    <x v="428"/>
    <n v="1724"/>
    <n v="8"/>
    <n v="3625"/>
    <n v="919646"/>
    <n v="35200"/>
    <n v="292481"/>
    <n v="18964"/>
    <n v="5654"/>
    <n v="83000000"/>
  </r>
  <r>
    <s v="R05909"/>
    <x v="4"/>
    <x v="14"/>
    <x v="32"/>
    <x v="145"/>
    <n v="2628"/>
    <n v="139"/>
    <n v="2736"/>
    <n v="922274"/>
    <n v="35339"/>
    <n v="295217"/>
    <n v="23652"/>
    <n v="2925"/>
    <n v="331000000"/>
  </r>
  <r>
    <s v="R05910"/>
    <x v="1"/>
    <x v="15"/>
    <x v="18"/>
    <x v="36"/>
    <n v="4174"/>
    <n v="116"/>
    <n v="704"/>
    <n v="926448"/>
    <n v="35455"/>
    <n v="295921"/>
    <n v="54262"/>
    <n v="16518"/>
    <n v="213000000"/>
  </r>
  <r>
    <s v="R05911"/>
    <x v="0"/>
    <x v="4"/>
    <x v="4"/>
    <x v="728"/>
    <n v="3299"/>
    <n v="94"/>
    <n v="282"/>
    <n v="929747"/>
    <n v="35549"/>
    <n v="296203"/>
    <n v="32990"/>
    <n v="736"/>
    <n v="83000000"/>
  </r>
  <r>
    <s v="R05912"/>
    <x v="2"/>
    <x v="5"/>
    <x v="13"/>
    <x v="478"/>
    <n v="1350"/>
    <n v="178"/>
    <n v="3829"/>
    <n v="931097"/>
    <n v="35727"/>
    <n v="300032"/>
    <n v="6750"/>
    <n v="8329"/>
    <n v="1380000000"/>
  </r>
  <r>
    <s v="R05913"/>
    <x v="2"/>
    <x v="5"/>
    <x v="5"/>
    <x v="351"/>
    <n v="619"/>
    <n v="2"/>
    <n v="3683"/>
    <n v="931716"/>
    <n v="35729"/>
    <n v="303715"/>
    <n v="8047"/>
    <n v="1876"/>
    <n v="1380000000"/>
  </r>
  <r>
    <s v="R05914"/>
    <x v="1"/>
    <x v="3"/>
    <x v="31"/>
    <x v="697"/>
    <n v="2548"/>
    <n v="183"/>
    <n v="970"/>
    <n v="934264"/>
    <n v="35912"/>
    <n v="304685"/>
    <n v="45864"/>
    <n v="6856"/>
    <n v="213000000"/>
  </r>
  <r>
    <s v="R05915"/>
    <x v="1"/>
    <x v="18"/>
    <x v="27"/>
    <x v="618"/>
    <n v="1378"/>
    <n v="45"/>
    <n v="4072"/>
    <n v="935642"/>
    <n v="35957"/>
    <n v="308757"/>
    <n v="9646"/>
    <n v="3958"/>
    <n v="213000000"/>
  </r>
  <r>
    <s v="R05916"/>
    <x v="1"/>
    <x v="15"/>
    <x v="18"/>
    <x v="553"/>
    <n v="4058"/>
    <n v="35"/>
    <n v="488"/>
    <n v="939700"/>
    <n v="35992"/>
    <n v="309245"/>
    <n v="48696"/>
    <n v="17821"/>
    <n v="213000000"/>
  </r>
  <r>
    <s v="R05917"/>
    <x v="2"/>
    <x v="2"/>
    <x v="29"/>
    <x v="496"/>
    <n v="977"/>
    <n v="140"/>
    <n v="3106"/>
    <n v="940677"/>
    <n v="36132"/>
    <n v="312351"/>
    <n v="17586"/>
    <n v="18671"/>
    <n v="1380000000"/>
  </r>
  <r>
    <s v="R05918"/>
    <x v="0"/>
    <x v="16"/>
    <x v="19"/>
    <x v="727"/>
    <n v="1537"/>
    <n v="12"/>
    <n v="2853"/>
    <n v="942214"/>
    <n v="36144"/>
    <n v="315204"/>
    <n v="24592"/>
    <n v="6680"/>
    <n v="83000000"/>
  </r>
  <r>
    <s v="R05919"/>
    <x v="1"/>
    <x v="3"/>
    <x v="3"/>
    <x v="682"/>
    <n v="3772"/>
    <n v="185"/>
    <n v="2089"/>
    <n v="945986"/>
    <n v="36329"/>
    <n v="317293"/>
    <n v="71668"/>
    <n v="216"/>
    <n v="213000000"/>
  </r>
  <r>
    <s v="R05920"/>
    <x v="2"/>
    <x v="5"/>
    <x v="5"/>
    <x v="517"/>
    <n v="3578"/>
    <n v="84"/>
    <n v="169"/>
    <n v="949564"/>
    <n v="36413"/>
    <n v="317462"/>
    <n v="25046"/>
    <n v="19312"/>
    <n v="1380000000"/>
  </r>
  <r>
    <s v="R05921"/>
    <x v="1"/>
    <x v="18"/>
    <x v="27"/>
    <x v="285"/>
    <n v="2533"/>
    <n v="161"/>
    <n v="4016"/>
    <n v="952097"/>
    <n v="36574"/>
    <n v="321478"/>
    <n v="30396"/>
    <n v="19467"/>
    <n v="213000000"/>
  </r>
  <r>
    <s v="R05922"/>
    <x v="1"/>
    <x v="15"/>
    <x v="30"/>
    <x v="626"/>
    <n v="477"/>
    <n v="42"/>
    <n v="1592"/>
    <n v="952574"/>
    <n v="36616"/>
    <n v="323070"/>
    <n v="3816"/>
    <n v="386"/>
    <n v="213000000"/>
  </r>
  <r>
    <s v="R05923"/>
    <x v="1"/>
    <x v="3"/>
    <x v="3"/>
    <x v="697"/>
    <n v="3654"/>
    <n v="127"/>
    <n v="4963"/>
    <n v="956228"/>
    <n v="36743"/>
    <n v="328033"/>
    <n v="18270"/>
    <n v="5253"/>
    <n v="213000000"/>
  </r>
  <r>
    <s v="R05924"/>
    <x v="2"/>
    <x v="2"/>
    <x v="2"/>
    <x v="208"/>
    <n v="1894"/>
    <n v="155"/>
    <n v="565"/>
    <n v="958122"/>
    <n v="36898"/>
    <n v="328598"/>
    <n v="28410"/>
    <n v="5434"/>
    <n v="1380000000"/>
  </r>
  <r>
    <s v="R05925"/>
    <x v="0"/>
    <x v="4"/>
    <x v="4"/>
    <x v="327"/>
    <n v="2380"/>
    <n v="183"/>
    <n v="1417"/>
    <n v="960502"/>
    <n v="37081"/>
    <n v="330015"/>
    <n v="42840"/>
    <n v="922"/>
    <n v="83000000"/>
  </r>
  <r>
    <s v="R05926"/>
    <x v="2"/>
    <x v="9"/>
    <x v="25"/>
    <x v="129"/>
    <n v="1632"/>
    <n v="46"/>
    <n v="3367"/>
    <n v="962134"/>
    <n v="37127"/>
    <n v="333382"/>
    <n v="16320"/>
    <n v="12882"/>
    <n v="1380000000"/>
  </r>
  <r>
    <s v="R05927"/>
    <x v="2"/>
    <x v="5"/>
    <x v="13"/>
    <x v="187"/>
    <n v="2040"/>
    <n v="162"/>
    <n v="384"/>
    <n v="964174"/>
    <n v="37289"/>
    <n v="333766"/>
    <n v="22440"/>
    <n v="11079"/>
    <n v="1380000000"/>
  </r>
  <r>
    <s v="R05928"/>
    <x v="1"/>
    <x v="3"/>
    <x v="31"/>
    <x v="500"/>
    <n v="1565"/>
    <n v="18"/>
    <n v="2645"/>
    <n v="965739"/>
    <n v="37307"/>
    <n v="336411"/>
    <n v="18780"/>
    <n v="14054"/>
    <n v="213000000"/>
  </r>
  <r>
    <s v="R05929"/>
    <x v="3"/>
    <x v="11"/>
    <x v="33"/>
    <x v="389"/>
    <n v="4125"/>
    <n v="82"/>
    <n v="3135"/>
    <n v="969864"/>
    <n v="37389"/>
    <n v="339546"/>
    <n v="41250"/>
    <n v="11729"/>
    <n v="68000000"/>
  </r>
  <r>
    <s v="R05930"/>
    <x v="3"/>
    <x v="17"/>
    <x v="20"/>
    <x v="163"/>
    <n v="4822"/>
    <n v="96"/>
    <n v="4176"/>
    <n v="974686"/>
    <n v="37485"/>
    <n v="343722"/>
    <n v="86796"/>
    <n v="12998"/>
    <n v="68000000"/>
  </r>
  <r>
    <s v="R05931"/>
    <x v="3"/>
    <x v="17"/>
    <x v="28"/>
    <x v="592"/>
    <n v="4268"/>
    <n v="178"/>
    <n v="3256"/>
    <n v="978954"/>
    <n v="37663"/>
    <n v="346978"/>
    <n v="21340"/>
    <n v="3264"/>
    <n v="68000000"/>
  </r>
  <r>
    <s v="R05932"/>
    <x v="2"/>
    <x v="5"/>
    <x v="13"/>
    <x v="194"/>
    <n v="2839"/>
    <n v="98"/>
    <n v="237"/>
    <n v="981793"/>
    <n v="37761"/>
    <n v="347215"/>
    <n v="25551"/>
    <n v="6825"/>
    <n v="1380000000"/>
  </r>
  <r>
    <s v="R05933"/>
    <x v="1"/>
    <x v="3"/>
    <x v="31"/>
    <x v="347"/>
    <n v="467"/>
    <n v="147"/>
    <n v="3440"/>
    <n v="982260"/>
    <n v="37908"/>
    <n v="350655"/>
    <n v="6071"/>
    <n v="6391"/>
    <n v="213000000"/>
  </r>
  <r>
    <s v="R05934"/>
    <x v="3"/>
    <x v="17"/>
    <x v="20"/>
    <x v="615"/>
    <n v="3547"/>
    <n v="28"/>
    <n v="4832"/>
    <n v="985807"/>
    <n v="37936"/>
    <n v="355487"/>
    <n v="24829"/>
    <n v="18752"/>
    <n v="68000000"/>
  </r>
  <r>
    <s v="R05935"/>
    <x v="4"/>
    <x v="12"/>
    <x v="17"/>
    <x v="545"/>
    <n v="1975"/>
    <n v="127"/>
    <n v="4935"/>
    <n v="987782"/>
    <n v="38063"/>
    <n v="360422"/>
    <n v="17775"/>
    <n v="3457"/>
    <n v="331000000"/>
  </r>
  <r>
    <s v="R05936"/>
    <x v="4"/>
    <x v="14"/>
    <x v="32"/>
    <x v="370"/>
    <n v="3388"/>
    <n v="71"/>
    <n v="1932"/>
    <n v="991170"/>
    <n v="38134"/>
    <n v="362354"/>
    <n v="33880"/>
    <n v="9676"/>
    <n v="331000000"/>
  </r>
  <r>
    <s v="R05937"/>
    <x v="4"/>
    <x v="14"/>
    <x v="32"/>
    <x v="181"/>
    <n v="4220"/>
    <n v="64"/>
    <n v="3161"/>
    <n v="995390"/>
    <n v="38198"/>
    <n v="365515"/>
    <n v="37980"/>
    <n v="15629"/>
    <n v="331000000"/>
  </r>
  <r>
    <s v="R05938"/>
    <x v="0"/>
    <x v="4"/>
    <x v="24"/>
    <x v="348"/>
    <n v="2743"/>
    <n v="37"/>
    <n v="2576"/>
    <n v="998133"/>
    <n v="38235"/>
    <n v="368091"/>
    <n v="21944"/>
    <n v="13217"/>
    <n v="83000000"/>
  </r>
  <r>
    <s v="R05939"/>
    <x v="1"/>
    <x v="3"/>
    <x v="3"/>
    <x v="695"/>
    <n v="2574"/>
    <n v="176"/>
    <n v="4183"/>
    <n v="1000707"/>
    <n v="38411"/>
    <n v="372274"/>
    <n v="15444"/>
    <n v="5932"/>
    <n v="213000000"/>
  </r>
  <r>
    <s v="R05940"/>
    <x v="2"/>
    <x v="2"/>
    <x v="29"/>
    <x v="586"/>
    <n v="1419"/>
    <n v="123"/>
    <n v="2071"/>
    <n v="2126"/>
    <n v="38534"/>
    <n v="374345"/>
    <n v="12771"/>
    <n v="10165"/>
    <n v="1380000000"/>
  </r>
  <r>
    <s v="R05941"/>
    <x v="2"/>
    <x v="2"/>
    <x v="29"/>
    <x v="514"/>
    <n v="1877"/>
    <n v="93"/>
    <n v="331"/>
    <n v="4003"/>
    <n v="38627"/>
    <n v="374676"/>
    <n v="26278"/>
    <n v="11261"/>
    <n v="1380000000"/>
  </r>
  <r>
    <s v="R05942"/>
    <x v="1"/>
    <x v="18"/>
    <x v="27"/>
    <x v="728"/>
    <n v="1026"/>
    <n v="155"/>
    <n v="3129"/>
    <n v="5029"/>
    <n v="38782"/>
    <n v="377805"/>
    <n v="5130"/>
    <n v="18208"/>
    <n v="213000000"/>
  </r>
  <r>
    <s v="R05943"/>
    <x v="0"/>
    <x v="16"/>
    <x v="19"/>
    <x v="363"/>
    <n v="4631"/>
    <n v="32"/>
    <n v="2511"/>
    <n v="9660"/>
    <n v="38814"/>
    <n v="380316"/>
    <n v="23155"/>
    <n v="2966"/>
    <n v="83000000"/>
  </r>
  <r>
    <s v="R05944"/>
    <x v="1"/>
    <x v="15"/>
    <x v="18"/>
    <x v="214"/>
    <n v="600"/>
    <n v="12"/>
    <n v="3049"/>
    <n v="10260"/>
    <n v="38826"/>
    <n v="383365"/>
    <n v="7200"/>
    <n v="6471"/>
    <n v="213000000"/>
  </r>
  <r>
    <s v="R05945"/>
    <x v="0"/>
    <x v="16"/>
    <x v="19"/>
    <x v="634"/>
    <n v="3592"/>
    <n v="171"/>
    <n v="4284"/>
    <n v="13852"/>
    <n v="38997"/>
    <n v="387649"/>
    <n v="61064"/>
    <n v="18599"/>
    <n v="83000000"/>
  </r>
  <r>
    <s v="R05946"/>
    <x v="3"/>
    <x v="17"/>
    <x v="20"/>
    <x v="161"/>
    <n v="987"/>
    <n v="100"/>
    <n v="3535"/>
    <n v="14839"/>
    <n v="39097"/>
    <n v="391184"/>
    <n v="7896"/>
    <n v="18789"/>
    <n v="68000000"/>
  </r>
  <r>
    <s v="R05947"/>
    <x v="3"/>
    <x v="10"/>
    <x v="11"/>
    <x v="661"/>
    <n v="605"/>
    <n v="179"/>
    <n v="352"/>
    <n v="15444"/>
    <n v="39276"/>
    <n v="391536"/>
    <n v="3025"/>
    <n v="13846"/>
    <n v="68000000"/>
  </r>
  <r>
    <s v="R05948"/>
    <x v="0"/>
    <x v="16"/>
    <x v="19"/>
    <x v="552"/>
    <n v="2747"/>
    <n v="126"/>
    <n v="3122"/>
    <n v="18191"/>
    <n v="39402"/>
    <n v="394658"/>
    <n v="16482"/>
    <n v="19299"/>
    <n v="83000000"/>
  </r>
  <r>
    <s v="R05949"/>
    <x v="1"/>
    <x v="1"/>
    <x v="26"/>
    <x v="500"/>
    <n v="138"/>
    <n v="76"/>
    <n v="2031"/>
    <n v="18329"/>
    <n v="39478"/>
    <n v="396689"/>
    <n v="1242"/>
    <n v="10175"/>
    <n v="213000000"/>
  </r>
  <r>
    <s v="R05950"/>
    <x v="3"/>
    <x v="17"/>
    <x v="28"/>
    <x v="219"/>
    <n v="2057"/>
    <n v="120"/>
    <n v="859"/>
    <n v="20386"/>
    <n v="39598"/>
    <n v="397548"/>
    <n v="22627"/>
    <n v="10039"/>
    <n v="68000000"/>
  </r>
  <r>
    <s v="R05951"/>
    <x v="1"/>
    <x v="15"/>
    <x v="30"/>
    <x v="40"/>
    <n v="3586"/>
    <n v="168"/>
    <n v="2926"/>
    <n v="23972"/>
    <n v="39766"/>
    <n v="400474"/>
    <n v="60962"/>
    <n v="17066"/>
    <n v="213000000"/>
  </r>
  <r>
    <s v="R05952"/>
    <x v="3"/>
    <x v="17"/>
    <x v="28"/>
    <x v="602"/>
    <n v="4225"/>
    <n v="48"/>
    <n v="4262"/>
    <n v="28197"/>
    <n v="39814"/>
    <n v="404736"/>
    <n v="67600"/>
    <n v="10487"/>
    <n v="68000000"/>
  </r>
  <r>
    <s v="R05953"/>
    <x v="1"/>
    <x v="15"/>
    <x v="30"/>
    <x v="700"/>
    <n v="4496"/>
    <n v="109"/>
    <n v="4044"/>
    <n v="32693"/>
    <n v="39923"/>
    <n v="408780"/>
    <n v="40464"/>
    <n v="4921"/>
    <n v="213000000"/>
  </r>
  <r>
    <s v="R05954"/>
    <x v="1"/>
    <x v="1"/>
    <x v="26"/>
    <x v="261"/>
    <n v="1244"/>
    <n v="134"/>
    <n v="4196"/>
    <n v="33937"/>
    <n v="40057"/>
    <n v="412976"/>
    <n v="18660"/>
    <n v="5615"/>
    <n v="213000000"/>
  </r>
  <r>
    <s v="R05955"/>
    <x v="4"/>
    <x v="12"/>
    <x v="14"/>
    <x v="723"/>
    <n v="641"/>
    <n v="35"/>
    <n v="4620"/>
    <n v="34578"/>
    <n v="40092"/>
    <n v="417596"/>
    <n v="8974"/>
    <n v="19453"/>
    <n v="331000000"/>
  </r>
  <r>
    <s v="R05956"/>
    <x v="0"/>
    <x v="19"/>
    <x v="36"/>
    <x v="84"/>
    <n v="436"/>
    <n v="92"/>
    <n v="1170"/>
    <n v="35014"/>
    <n v="40184"/>
    <n v="418766"/>
    <n v="8284"/>
    <n v="3967"/>
    <n v="83000000"/>
  </r>
  <r>
    <s v="R05957"/>
    <x v="2"/>
    <x v="2"/>
    <x v="29"/>
    <x v="305"/>
    <n v="1423"/>
    <n v="153"/>
    <n v="4583"/>
    <n v="36437"/>
    <n v="40337"/>
    <n v="423349"/>
    <n v="14230"/>
    <n v="11659"/>
    <n v="1380000000"/>
  </r>
  <r>
    <s v="R05958"/>
    <x v="0"/>
    <x v="19"/>
    <x v="36"/>
    <x v="49"/>
    <n v="1136"/>
    <n v="154"/>
    <n v="2128"/>
    <n v="37573"/>
    <n v="40491"/>
    <n v="425477"/>
    <n v="12496"/>
    <n v="11208"/>
    <n v="83000000"/>
  </r>
  <r>
    <s v="R05959"/>
    <x v="1"/>
    <x v="1"/>
    <x v="1"/>
    <x v="589"/>
    <n v="3721"/>
    <n v="23"/>
    <n v="2627"/>
    <n v="41294"/>
    <n v="40514"/>
    <n v="428104"/>
    <n v="26047"/>
    <n v="2528"/>
    <n v="213000000"/>
  </r>
  <r>
    <s v="R05960"/>
    <x v="1"/>
    <x v="15"/>
    <x v="30"/>
    <x v="316"/>
    <n v="3289"/>
    <n v="198"/>
    <n v="4917"/>
    <n v="44583"/>
    <n v="40712"/>
    <n v="433021"/>
    <n v="49335"/>
    <n v="7455"/>
    <n v="213000000"/>
  </r>
  <r>
    <s v="R05961"/>
    <x v="0"/>
    <x v="16"/>
    <x v="19"/>
    <x v="67"/>
    <n v="57"/>
    <n v="80"/>
    <n v="3633"/>
    <n v="44640"/>
    <n v="40792"/>
    <n v="436654"/>
    <n v="798"/>
    <n v="4288"/>
    <n v="83000000"/>
  </r>
  <r>
    <s v="R05962"/>
    <x v="1"/>
    <x v="1"/>
    <x v="26"/>
    <x v="266"/>
    <n v="1136"/>
    <n v="160"/>
    <n v="1605"/>
    <n v="45776"/>
    <n v="40952"/>
    <n v="438259"/>
    <n v="10224"/>
    <n v="8691"/>
    <n v="213000000"/>
  </r>
  <r>
    <s v="R05963"/>
    <x v="3"/>
    <x v="10"/>
    <x v="11"/>
    <x v="572"/>
    <n v="699"/>
    <n v="97"/>
    <n v="2933"/>
    <n v="46475"/>
    <n v="41049"/>
    <n v="441192"/>
    <n v="8388"/>
    <n v="12439"/>
    <n v="68000000"/>
  </r>
  <r>
    <s v="R05964"/>
    <x v="1"/>
    <x v="1"/>
    <x v="26"/>
    <x v="692"/>
    <n v="1145"/>
    <n v="145"/>
    <n v="71"/>
    <n v="47620"/>
    <n v="41194"/>
    <n v="441263"/>
    <n v="19465"/>
    <n v="8860"/>
    <n v="213000000"/>
  </r>
  <r>
    <s v="R05965"/>
    <x v="0"/>
    <x v="4"/>
    <x v="4"/>
    <x v="361"/>
    <n v="2455"/>
    <n v="104"/>
    <n v="2292"/>
    <n v="50075"/>
    <n v="41298"/>
    <n v="443555"/>
    <n v="36825"/>
    <n v="13831"/>
    <n v="83000000"/>
  </r>
  <r>
    <s v="R05966"/>
    <x v="0"/>
    <x v="4"/>
    <x v="24"/>
    <x v="713"/>
    <n v="1108"/>
    <n v="4"/>
    <n v="4674"/>
    <n v="51183"/>
    <n v="41302"/>
    <n v="448229"/>
    <n v="11080"/>
    <n v="10508"/>
    <n v="83000000"/>
  </r>
  <r>
    <s v="R05967"/>
    <x v="0"/>
    <x v="4"/>
    <x v="24"/>
    <x v="298"/>
    <n v="4495"/>
    <n v="128"/>
    <n v="1233"/>
    <n v="55678"/>
    <n v="41430"/>
    <n v="449462"/>
    <n v="26970"/>
    <n v="2038"/>
    <n v="83000000"/>
  </r>
  <r>
    <s v="R05968"/>
    <x v="4"/>
    <x v="12"/>
    <x v="14"/>
    <x v="502"/>
    <n v="107"/>
    <n v="70"/>
    <n v="193"/>
    <n v="55785"/>
    <n v="41500"/>
    <n v="449655"/>
    <n v="1391"/>
    <n v="14492"/>
    <n v="331000000"/>
  </r>
  <r>
    <s v="R05969"/>
    <x v="4"/>
    <x v="8"/>
    <x v="8"/>
    <x v="633"/>
    <n v="1984"/>
    <n v="121"/>
    <n v="4633"/>
    <n v="57769"/>
    <n v="41621"/>
    <n v="454288"/>
    <n v="11904"/>
    <n v="316"/>
    <n v="331000000"/>
  </r>
  <r>
    <s v="R05970"/>
    <x v="4"/>
    <x v="14"/>
    <x v="32"/>
    <x v="314"/>
    <n v="4247"/>
    <n v="2"/>
    <n v="4427"/>
    <n v="62016"/>
    <n v="41623"/>
    <n v="458715"/>
    <n v="42470"/>
    <n v="2647"/>
    <n v="331000000"/>
  </r>
  <r>
    <s v="R05971"/>
    <x v="4"/>
    <x v="8"/>
    <x v="34"/>
    <x v="592"/>
    <n v="905"/>
    <n v="35"/>
    <n v="3582"/>
    <n v="62921"/>
    <n v="41658"/>
    <n v="462297"/>
    <n v="13575"/>
    <n v="9178"/>
    <n v="331000000"/>
  </r>
  <r>
    <s v="R05972"/>
    <x v="4"/>
    <x v="8"/>
    <x v="8"/>
    <x v="152"/>
    <n v="4945"/>
    <n v="162"/>
    <n v="4388"/>
    <n v="67866"/>
    <n v="41820"/>
    <n v="466685"/>
    <n v="29670"/>
    <n v="13554"/>
    <n v="331000000"/>
  </r>
  <r>
    <s v="R05973"/>
    <x v="4"/>
    <x v="14"/>
    <x v="32"/>
    <x v="250"/>
    <n v="1992"/>
    <n v="178"/>
    <n v="729"/>
    <n v="69858"/>
    <n v="41998"/>
    <n v="467414"/>
    <n v="27888"/>
    <n v="5657"/>
    <n v="331000000"/>
  </r>
  <r>
    <s v="R05974"/>
    <x v="4"/>
    <x v="12"/>
    <x v="14"/>
    <x v="10"/>
    <n v="4122"/>
    <n v="120"/>
    <n v="35"/>
    <n v="73980"/>
    <n v="42118"/>
    <n v="467449"/>
    <n v="45342"/>
    <n v="14419"/>
    <n v="331000000"/>
  </r>
  <r>
    <s v="R05975"/>
    <x v="0"/>
    <x v="16"/>
    <x v="19"/>
    <x v="575"/>
    <n v="4214"/>
    <n v="139"/>
    <n v="244"/>
    <n v="78194"/>
    <n v="42257"/>
    <n v="467693"/>
    <n v="21070"/>
    <n v="13446"/>
    <n v="83000000"/>
  </r>
  <r>
    <s v="R05976"/>
    <x v="2"/>
    <x v="7"/>
    <x v="7"/>
    <x v="612"/>
    <n v="4818"/>
    <n v="14"/>
    <n v="3466"/>
    <n v="83012"/>
    <n v="42271"/>
    <n v="471159"/>
    <n v="38544"/>
    <n v="5949"/>
    <n v="1380000000"/>
  </r>
  <r>
    <s v="R05977"/>
    <x v="4"/>
    <x v="14"/>
    <x v="32"/>
    <x v="435"/>
    <n v="2147"/>
    <n v="131"/>
    <n v="3767"/>
    <n v="85159"/>
    <n v="42402"/>
    <n v="474926"/>
    <n v="34352"/>
    <n v="4473"/>
    <n v="331000000"/>
  </r>
  <r>
    <s v="R05978"/>
    <x v="0"/>
    <x v="19"/>
    <x v="35"/>
    <x v="57"/>
    <n v="4098"/>
    <n v="183"/>
    <n v="4285"/>
    <n v="89257"/>
    <n v="42585"/>
    <n v="479211"/>
    <n v="49176"/>
    <n v="2165"/>
    <n v="83000000"/>
  </r>
  <r>
    <s v="R05979"/>
    <x v="2"/>
    <x v="9"/>
    <x v="9"/>
    <x v="567"/>
    <n v="805"/>
    <n v="15"/>
    <n v="1781"/>
    <n v="90062"/>
    <n v="42600"/>
    <n v="480992"/>
    <n v="10465"/>
    <n v="18321"/>
    <n v="1380000000"/>
  </r>
  <r>
    <s v="R05980"/>
    <x v="4"/>
    <x v="8"/>
    <x v="8"/>
    <x v="282"/>
    <n v="1992"/>
    <n v="133"/>
    <n v="2854"/>
    <n v="92054"/>
    <n v="42733"/>
    <n v="483846"/>
    <n v="27888"/>
    <n v="16137"/>
    <n v="331000000"/>
  </r>
  <r>
    <s v="R05981"/>
    <x v="2"/>
    <x v="2"/>
    <x v="29"/>
    <x v="227"/>
    <n v="3600"/>
    <n v="62"/>
    <n v="1215"/>
    <n v="95654"/>
    <n v="42795"/>
    <n v="485061"/>
    <n v="25200"/>
    <n v="3870"/>
    <n v="1380000000"/>
  </r>
  <r>
    <s v="R05982"/>
    <x v="2"/>
    <x v="7"/>
    <x v="7"/>
    <x v="139"/>
    <n v="4399"/>
    <n v="22"/>
    <n v="615"/>
    <n v="100053"/>
    <n v="42817"/>
    <n v="485676"/>
    <n v="57187"/>
    <n v="11958"/>
    <n v="1380000000"/>
  </r>
  <r>
    <s v="R05983"/>
    <x v="3"/>
    <x v="10"/>
    <x v="10"/>
    <x v="9"/>
    <n v="4272"/>
    <n v="76"/>
    <n v="4163"/>
    <n v="104325"/>
    <n v="42893"/>
    <n v="489839"/>
    <n v="68352"/>
    <n v="5209"/>
    <n v="68000000"/>
  </r>
  <r>
    <s v="R05984"/>
    <x v="1"/>
    <x v="1"/>
    <x v="1"/>
    <x v="689"/>
    <n v="4010"/>
    <n v="171"/>
    <n v="453"/>
    <n v="108335"/>
    <n v="43064"/>
    <n v="490292"/>
    <n v="72180"/>
    <n v="2840"/>
    <n v="213000000"/>
  </r>
  <r>
    <s v="R05985"/>
    <x v="3"/>
    <x v="6"/>
    <x v="6"/>
    <x v="536"/>
    <n v="83"/>
    <n v="0"/>
    <n v="3304"/>
    <n v="108418"/>
    <n v="43064"/>
    <n v="493596"/>
    <n v="996"/>
    <n v="18039"/>
    <n v="68000000"/>
  </r>
  <r>
    <s v="R05986"/>
    <x v="2"/>
    <x v="2"/>
    <x v="2"/>
    <x v="122"/>
    <n v="4358"/>
    <n v="184"/>
    <n v="1531"/>
    <n v="112776"/>
    <n v="43248"/>
    <n v="495127"/>
    <n v="34864"/>
    <n v="7859"/>
    <n v="1380000000"/>
  </r>
  <r>
    <s v="R05987"/>
    <x v="0"/>
    <x v="19"/>
    <x v="36"/>
    <x v="152"/>
    <n v="3320"/>
    <n v="75"/>
    <n v="4561"/>
    <n v="116096"/>
    <n v="43323"/>
    <n v="499688"/>
    <n v="16600"/>
    <n v="5137"/>
    <n v="83000000"/>
  </r>
  <r>
    <s v="R05988"/>
    <x v="4"/>
    <x v="8"/>
    <x v="8"/>
    <x v="373"/>
    <n v="2505"/>
    <n v="26"/>
    <n v="1775"/>
    <n v="118601"/>
    <n v="43349"/>
    <n v="501463"/>
    <n v="35070"/>
    <n v="17047"/>
    <n v="331000000"/>
  </r>
  <r>
    <s v="R05989"/>
    <x v="1"/>
    <x v="18"/>
    <x v="23"/>
    <x v="84"/>
    <n v="2456"/>
    <n v="24"/>
    <n v="2489"/>
    <n v="121057"/>
    <n v="43373"/>
    <n v="503952"/>
    <n v="22104"/>
    <n v="501"/>
    <n v="213000000"/>
  </r>
  <r>
    <s v="R05990"/>
    <x v="4"/>
    <x v="14"/>
    <x v="32"/>
    <x v="22"/>
    <n v="3062"/>
    <n v="85"/>
    <n v="1149"/>
    <n v="124119"/>
    <n v="43458"/>
    <n v="505101"/>
    <n v="45930"/>
    <n v="17003"/>
    <n v="331000000"/>
  </r>
  <r>
    <s v="R05991"/>
    <x v="0"/>
    <x v="0"/>
    <x v="0"/>
    <x v="406"/>
    <n v="3852"/>
    <n v="61"/>
    <n v="3706"/>
    <n v="127971"/>
    <n v="43519"/>
    <n v="508807"/>
    <n v="42372"/>
    <n v="18303"/>
    <n v="83000000"/>
  </r>
  <r>
    <s v="R05992"/>
    <x v="1"/>
    <x v="1"/>
    <x v="26"/>
    <x v="485"/>
    <n v="4897"/>
    <n v="145"/>
    <n v="4228"/>
    <n v="132868"/>
    <n v="43664"/>
    <n v="513035"/>
    <n v="44073"/>
    <n v="16600"/>
    <n v="213000000"/>
  </r>
  <r>
    <s v="R05993"/>
    <x v="3"/>
    <x v="17"/>
    <x v="20"/>
    <x v="284"/>
    <n v="4990"/>
    <n v="92"/>
    <n v="4987"/>
    <n v="137858"/>
    <n v="43756"/>
    <n v="518022"/>
    <n v="74850"/>
    <n v="11234"/>
    <n v="68000000"/>
  </r>
  <r>
    <s v="R05994"/>
    <x v="2"/>
    <x v="9"/>
    <x v="25"/>
    <x v="649"/>
    <n v="4968"/>
    <n v="29"/>
    <n v="4491"/>
    <n v="142826"/>
    <n v="43785"/>
    <n v="522513"/>
    <n v="44712"/>
    <n v="5881"/>
    <n v="1380000000"/>
  </r>
  <r>
    <s v="R05995"/>
    <x v="0"/>
    <x v="16"/>
    <x v="19"/>
    <x v="563"/>
    <n v="387"/>
    <n v="157"/>
    <n v="2137"/>
    <n v="143213"/>
    <n v="43942"/>
    <n v="524650"/>
    <n v="3483"/>
    <n v="13780"/>
    <n v="83000000"/>
  </r>
  <r>
    <s v="R05996"/>
    <x v="2"/>
    <x v="7"/>
    <x v="7"/>
    <x v="87"/>
    <n v="2003"/>
    <n v="83"/>
    <n v="82"/>
    <n v="145216"/>
    <n v="44025"/>
    <n v="524732"/>
    <n v="14021"/>
    <n v="15861"/>
    <n v="1380000000"/>
  </r>
  <r>
    <s v="R05997"/>
    <x v="2"/>
    <x v="9"/>
    <x v="9"/>
    <x v="431"/>
    <n v="1031"/>
    <n v="174"/>
    <n v="1523"/>
    <n v="146247"/>
    <n v="44199"/>
    <n v="526255"/>
    <n v="10310"/>
    <n v="8521"/>
    <n v="1380000000"/>
  </r>
  <r>
    <s v="R05998"/>
    <x v="4"/>
    <x v="13"/>
    <x v="21"/>
    <x v="686"/>
    <n v="1540"/>
    <n v="149"/>
    <n v="3380"/>
    <n v="147787"/>
    <n v="44348"/>
    <n v="529635"/>
    <n v="23100"/>
    <n v="17319"/>
    <n v="331000000"/>
  </r>
  <r>
    <s v="R05999"/>
    <x v="0"/>
    <x v="19"/>
    <x v="35"/>
    <x v="609"/>
    <n v="449"/>
    <n v="124"/>
    <n v="2579"/>
    <n v="148236"/>
    <n v="44472"/>
    <n v="532214"/>
    <n v="3592"/>
    <n v="16141"/>
    <n v="83000000"/>
  </r>
  <r>
    <s v="R06000"/>
    <x v="2"/>
    <x v="7"/>
    <x v="7"/>
    <x v="529"/>
    <n v="3547"/>
    <n v="169"/>
    <n v="4936"/>
    <n v="151783"/>
    <n v="44641"/>
    <n v="537150"/>
    <n v="49658"/>
    <n v="9656"/>
    <n v="1380000000"/>
  </r>
  <r>
    <s v="R06001"/>
    <x v="3"/>
    <x v="6"/>
    <x v="22"/>
    <x v="264"/>
    <n v="4437"/>
    <n v="33"/>
    <n v="1107"/>
    <n v="156220"/>
    <n v="44674"/>
    <n v="538257"/>
    <n v="26622"/>
    <n v="5760"/>
    <n v="68000000"/>
  </r>
  <r>
    <s v="R06002"/>
    <x v="1"/>
    <x v="3"/>
    <x v="31"/>
    <x v="605"/>
    <n v="1096"/>
    <n v="190"/>
    <n v="2074"/>
    <n v="157316"/>
    <n v="44864"/>
    <n v="540331"/>
    <n v="8768"/>
    <n v="15396"/>
    <n v="213000000"/>
  </r>
  <r>
    <s v="R06003"/>
    <x v="0"/>
    <x v="19"/>
    <x v="35"/>
    <x v="279"/>
    <n v="859"/>
    <n v="3"/>
    <n v="4474"/>
    <n v="158175"/>
    <n v="44867"/>
    <n v="544805"/>
    <n v="8590"/>
    <n v="3345"/>
    <n v="83000000"/>
  </r>
  <r>
    <s v="R06004"/>
    <x v="4"/>
    <x v="14"/>
    <x v="32"/>
    <x v="42"/>
    <n v="301"/>
    <n v="30"/>
    <n v="1924"/>
    <n v="158476"/>
    <n v="44897"/>
    <n v="546729"/>
    <n v="5117"/>
    <n v="17565"/>
    <n v="331000000"/>
  </r>
  <r>
    <s v="R06005"/>
    <x v="0"/>
    <x v="0"/>
    <x v="0"/>
    <x v="151"/>
    <n v="2019"/>
    <n v="50"/>
    <n v="4312"/>
    <n v="160495"/>
    <n v="44947"/>
    <n v="551041"/>
    <n v="20190"/>
    <n v="18074"/>
    <n v="83000000"/>
  </r>
  <r>
    <s v="R06006"/>
    <x v="4"/>
    <x v="14"/>
    <x v="16"/>
    <x v="232"/>
    <n v="880"/>
    <n v="49"/>
    <n v="380"/>
    <n v="161375"/>
    <n v="44996"/>
    <n v="551421"/>
    <n v="15840"/>
    <n v="4795"/>
    <n v="331000000"/>
  </r>
  <r>
    <s v="R06007"/>
    <x v="1"/>
    <x v="3"/>
    <x v="31"/>
    <x v="513"/>
    <n v="2281"/>
    <n v="13"/>
    <n v="636"/>
    <n v="163656"/>
    <n v="45009"/>
    <n v="552057"/>
    <n v="34215"/>
    <n v="19888"/>
    <n v="213000000"/>
  </r>
  <r>
    <s v="R06008"/>
    <x v="3"/>
    <x v="11"/>
    <x v="12"/>
    <x v="585"/>
    <n v="4161"/>
    <n v="7"/>
    <n v="799"/>
    <n v="167817"/>
    <n v="45016"/>
    <n v="552856"/>
    <n v="54093"/>
    <n v="12829"/>
    <n v="68000000"/>
  </r>
  <r>
    <s v="R06009"/>
    <x v="2"/>
    <x v="7"/>
    <x v="7"/>
    <x v="87"/>
    <n v="229"/>
    <n v="100"/>
    <n v="3783"/>
    <n v="168046"/>
    <n v="45116"/>
    <n v="556639"/>
    <n v="2748"/>
    <n v="9132"/>
    <n v="1380000000"/>
  </r>
  <r>
    <s v="R06010"/>
    <x v="0"/>
    <x v="16"/>
    <x v="19"/>
    <x v="108"/>
    <n v="921"/>
    <n v="68"/>
    <n v="4012"/>
    <n v="168967"/>
    <n v="45184"/>
    <n v="560651"/>
    <n v="8289"/>
    <n v="18164"/>
    <n v="83000000"/>
  </r>
  <r>
    <s v="R06011"/>
    <x v="4"/>
    <x v="8"/>
    <x v="34"/>
    <x v="396"/>
    <n v="1832"/>
    <n v="135"/>
    <n v="2555"/>
    <n v="170799"/>
    <n v="45319"/>
    <n v="563206"/>
    <n v="25648"/>
    <n v="7779"/>
    <n v="331000000"/>
  </r>
  <r>
    <s v="R06012"/>
    <x v="1"/>
    <x v="15"/>
    <x v="18"/>
    <x v="599"/>
    <n v="50"/>
    <n v="138"/>
    <n v="282"/>
    <n v="170849"/>
    <n v="45457"/>
    <n v="563488"/>
    <n v="350"/>
    <n v="13844"/>
    <n v="213000000"/>
  </r>
  <r>
    <s v="R06013"/>
    <x v="2"/>
    <x v="7"/>
    <x v="7"/>
    <x v="622"/>
    <n v="3678"/>
    <n v="28"/>
    <n v="4309"/>
    <n v="174527"/>
    <n v="45485"/>
    <n v="567797"/>
    <n v="29424"/>
    <n v="3509"/>
    <n v="1380000000"/>
  </r>
  <r>
    <s v="R06014"/>
    <x v="1"/>
    <x v="15"/>
    <x v="30"/>
    <x v="699"/>
    <n v="4482"/>
    <n v="182"/>
    <n v="1179"/>
    <n v="179009"/>
    <n v="45667"/>
    <n v="568976"/>
    <n v="80676"/>
    <n v="16401"/>
    <n v="213000000"/>
  </r>
  <r>
    <s v="R06015"/>
    <x v="3"/>
    <x v="6"/>
    <x v="6"/>
    <x v="430"/>
    <n v="3781"/>
    <n v="166"/>
    <n v="2046"/>
    <n v="182790"/>
    <n v="45833"/>
    <n v="571022"/>
    <n v="34029"/>
    <n v="14497"/>
    <n v="68000000"/>
  </r>
  <r>
    <s v="R06016"/>
    <x v="2"/>
    <x v="5"/>
    <x v="5"/>
    <x v="532"/>
    <n v="752"/>
    <n v="140"/>
    <n v="854"/>
    <n v="183542"/>
    <n v="45973"/>
    <n v="571876"/>
    <n v="14288"/>
    <n v="16542"/>
    <n v="1380000000"/>
  </r>
  <r>
    <s v="R06017"/>
    <x v="2"/>
    <x v="5"/>
    <x v="5"/>
    <x v="428"/>
    <n v="1478"/>
    <n v="63"/>
    <n v="616"/>
    <n v="185020"/>
    <n v="46036"/>
    <n v="572492"/>
    <n v="7390"/>
    <n v="17417"/>
    <n v="1380000000"/>
  </r>
  <r>
    <s v="R06018"/>
    <x v="2"/>
    <x v="2"/>
    <x v="2"/>
    <x v="543"/>
    <n v="2088"/>
    <n v="48"/>
    <n v="3230"/>
    <n v="187108"/>
    <n v="46084"/>
    <n v="575722"/>
    <n v="35496"/>
    <n v="13160"/>
    <n v="1380000000"/>
  </r>
  <r>
    <s v="R06019"/>
    <x v="4"/>
    <x v="13"/>
    <x v="15"/>
    <x v="405"/>
    <n v="2993"/>
    <n v="18"/>
    <n v="2088"/>
    <n v="190101"/>
    <n v="46102"/>
    <n v="577810"/>
    <n v="47888"/>
    <n v="16374"/>
    <n v="331000000"/>
  </r>
  <r>
    <s v="R06020"/>
    <x v="2"/>
    <x v="9"/>
    <x v="25"/>
    <x v="589"/>
    <n v="3795"/>
    <n v="126"/>
    <n v="3873"/>
    <n v="193896"/>
    <n v="46228"/>
    <n v="581683"/>
    <n v="49335"/>
    <n v="5881"/>
    <n v="1380000000"/>
  </r>
  <r>
    <s v="R06021"/>
    <x v="1"/>
    <x v="3"/>
    <x v="31"/>
    <x v="465"/>
    <n v="3340"/>
    <n v="194"/>
    <n v="4614"/>
    <n v="197236"/>
    <n v="46422"/>
    <n v="586297"/>
    <n v="56780"/>
    <n v="13326"/>
    <n v="213000000"/>
  </r>
  <r>
    <s v="R06022"/>
    <x v="4"/>
    <x v="14"/>
    <x v="16"/>
    <x v="229"/>
    <n v="2343"/>
    <n v="82"/>
    <n v="1028"/>
    <n v="199579"/>
    <n v="46504"/>
    <n v="587325"/>
    <n v="18744"/>
    <n v="16948"/>
    <n v="331000000"/>
  </r>
  <r>
    <s v="R06023"/>
    <x v="2"/>
    <x v="2"/>
    <x v="29"/>
    <x v="315"/>
    <n v="1238"/>
    <n v="95"/>
    <n v="1044"/>
    <n v="200817"/>
    <n v="46599"/>
    <n v="588369"/>
    <n v="14856"/>
    <n v="8890"/>
    <n v="1380000000"/>
  </r>
  <r>
    <s v="R06024"/>
    <x v="1"/>
    <x v="15"/>
    <x v="30"/>
    <x v="88"/>
    <n v="4520"/>
    <n v="114"/>
    <n v="645"/>
    <n v="205337"/>
    <n v="46713"/>
    <n v="589014"/>
    <n v="40680"/>
    <n v="11318"/>
    <n v="213000000"/>
  </r>
  <r>
    <s v="R06025"/>
    <x v="1"/>
    <x v="1"/>
    <x v="26"/>
    <x v="255"/>
    <n v="2236"/>
    <n v="102"/>
    <n v="940"/>
    <n v="207573"/>
    <n v="46815"/>
    <n v="589954"/>
    <n v="42484"/>
    <n v="14249"/>
    <n v="213000000"/>
  </r>
  <r>
    <s v="R06026"/>
    <x v="0"/>
    <x v="16"/>
    <x v="19"/>
    <x v="583"/>
    <n v="4256"/>
    <n v="179"/>
    <n v="4337"/>
    <n v="211829"/>
    <n v="46994"/>
    <n v="594291"/>
    <n v="63840"/>
    <n v="9960"/>
    <n v="83000000"/>
  </r>
  <r>
    <s v="R06027"/>
    <x v="1"/>
    <x v="3"/>
    <x v="31"/>
    <x v="347"/>
    <n v="2428"/>
    <n v="116"/>
    <n v="342"/>
    <n v="214257"/>
    <n v="47110"/>
    <n v="594633"/>
    <n v="21852"/>
    <n v="11419"/>
    <n v="213000000"/>
  </r>
  <r>
    <s v="R06028"/>
    <x v="3"/>
    <x v="17"/>
    <x v="20"/>
    <x v="436"/>
    <n v="4339"/>
    <n v="77"/>
    <n v="1666"/>
    <n v="218596"/>
    <n v="47187"/>
    <n v="596299"/>
    <n v="78102"/>
    <n v="9081"/>
    <n v="68000000"/>
  </r>
  <r>
    <s v="R06029"/>
    <x v="2"/>
    <x v="2"/>
    <x v="29"/>
    <x v="72"/>
    <n v="182"/>
    <n v="70"/>
    <n v="2464"/>
    <n v="218778"/>
    <n v="47257"/>
    <n v="598763"/>
    <n v="2912"/>
    <n v="8582"/>
    <n v="1380000000"/>
  </r>
  <r>
    <s v="R06030"/>
    <x v="2"/>
    <x v="5"/>
    <x v="5"/>
    <x v="692"/>
    <n v="543"/>
    <n v="19"/>
    <n v="37"/>
    <n v="219321"/>
    <n v="47276"/>
    <n v="598800"/>
    <n v="3258"/>
    <n v="6282"/>
    <n v="1380000000"/>
  </r>
  <r>
    <s v="R06031"/>
    <x v="2"/>
    <x v="7"/>
    <x v="7"/>
    <x v="315"/>
    <n v="2826"/>
    <n v="95"/>
    <n v="4431"/>
    <n v="222147"/>
    <n v="47371"/>
    <n v="603231"/>
    <n v="33912"/>
    <n v="13985"/>
    <n v="1380000000"/>
  </r>
  <r>
    <s v="R06032"/>
    <x v="1"/>
    <x v="3"/>
    <x v="3"/>
    <x v="729"/>
    <n v="92"/>
    <n v="109"/>
    <n v="2160"/>
    <n v="222239"/>
    <n v="47480"/>
    <n v="605391"/>
    <n v="1472"/>
    <n v="19193"/>
    <n v="213000000"/>
  </r>
  <r>
    <s v="R06033"/>
    <x v="1"/>
    <x v="15"/>
    <x v="18"/>
    <x v="547"/>
    <n v="2415"/>
    <n v="181"/>
    <n v="250"/>
    <n v="224654"/>
    <n v="47661"/>
    <n v="605641"/>
    <n v="41055"/>
    <n v="2172"/>
    <n v="213000000"/>
  </r>
  <r>
    <s v="R06034"/>
    <x v="2"/>
    <x v="5"/>
    <x v="5"/>
    <x v="434"/>
    <n v="4254"/>
    <n v="94"/>
    <n v="3416"/>
    <n v="228908"/>
    <n v="47755"/>
    <n v="609057"/>
    <n v="63810"/>
    <n v="18650"/>
    <n v="1380000000"/>
  </r>
  <r>
    <s v="R06035"/>
    <x v="4"/>
    <x v="14"/>
    <x v="16"/>
    <x v="367"/>
    <n v="2445"/>
    <n v="85"/>
    <n v="3945"/>
    <n v="231353"/>
    <n v="47840"/>
    <n v="613002"/>
    <n v="34230"/>
    <n v="12568"/>
    <n v="331000000"/>
  </r>
  <r>
    <s v="R06036"/>
    <x v="4"/>
    <x v="14"/>
    <x v="16"/>
    <x v="321"/>
    <n v="4533"/>
    <n v="132"/>
    <n v="263"/>
    <n v="235886"/>
    <n v="47972"/>
    <n v="613265"/>
    <n v="86127"/>
    <n v="7919"/>
    <n v="331000000"/>
  </r>
  <r>
    <s v="R06037"/>
    <x v="3"/>
    <x v="11"/>
    <x v="12"/>
    <x v="537"/>
    <n v="4401"/>
    <n v="94"/>
    <n v="4994"/>
    <n v="240287"/>
    <n v="48066"/>
    <n v="618259"/>
    <n v="48411"/>
    <n v="3111"/>
    <n v="68000000"/>
  </r>
  <r>
    <s v="R06038"/>
    <x v="0"/>
    <x v="0"/>
    <x v="0"/>
    <x v="480"/>
    <n v="3032"/>
    <n v="78"/>
    <n v="4676"/>
    <n v="243319"/>
    <n v="48144"/>
    <n v="622935"/>
    <n v="54576"/>
    <n v="17783"/>
    <n v="83000000"/>
  </r>
  <r>
    <s v="R06039"/>
    <x v="3"/>
    <x v="17"/>
    <x v="20"/>
    <x v="554"/>
    <n v="1973"/>
    <n v="189"/>
    <n v="1414"/>
    <n v="245292"/>
    <n v="48333"/>
    <n v="624349"/>
    <n v="31568"/>
    <n v="13916"/>
    <n v="68000000"/>
  </r>
  <r>
    <s v="R06040"/>
    <x v="2"/>
    <x v="9"/>
    <x v="25"/>
    <x v="550"/>
    <n v="3289"/>
    <n v="144"/>
    <n v="1621"/>
    <n v="248581"/>
    <n v="48477"/>
    <n v="625970"/>
    <n v="19734"/>
    <n v="17598"/>
    <n v="1380000000"/>
  </r>
  <r>
    <s v="R06041"/>
    <x v="2"/>
    <x v="5"/>
    <x v="5"/>
    <x v="157"/>
    <n v="2376"/>
    <n v="180"/>
    <n v="1753"/>
    <n v="250957"/>
    <n v="48657"/>
    <n v="627723"/>
    <n v="35640"/>
    <n v="2481"/>
    <n v="1380000000"/>
  </r>
  <r>
    <s v="R06042"/>
    <x v="2"/>
    <x v="2"/>
    <x v="2"/>
    <x v="659"/>
    <n v="4438"/>
    <n v="36"/>
    <n v="561"/>
    <n v="255395"/>
    <n v="48693"/>
    <n v="628284"/>
    <n v="44380"/>
    <n v="2058"/>
    <n v="1380000000"/>
  </r>
  <r>
    <s v="R06043"/>
    <x v="0"/>
    <x v="16"/>
    <x v="19"/>
    <x v="156"/>
    <n v="3234"/>
    <n v="18"/>
    <n v="3582"/>
    <n v="258629"/>
    <n v="48711"/>
    <n v="631866"/>
    <n v="42042"/>
    <n v="5819"/>
    <n v="83000000"/>
  </r>
  <r>
    <s v="R06044"/>
    <x v="1"/>
    <x v="1"/>
    <x v="1"/>
    <x v="393"/>
    <n v="1133"/>
    <n v="137"/>
    <n v="1157"/>
    <n v="259762"/>
    <n v="48848"/>
    <n v="633023"/>
    <n v="13596"/>
    <n v="5365"/>
    <n v="213000000"/>
  </r>
  <r>
    <s v="R06045"/>
    <x v="0"/>
    <x v="0"/>
    <x v="0"/>
    <x v="570"/>
    <n v="3638"/>
    <n v="43"/>
    <n v="1765"/>
    <n v="263400"/>
    <n v="48891"/>
    <n v="634788"/>
    <n v="50932"/>
    <n v="6275"/>
    <n v="83000000"/>
  </r>
  <r>
    <s v="R06046"/>
    <x v="3"/>
    <x v="10"/>
    <x v="11"/>
    <x v="420"/>
    <n v="2397"/>
    <n v="176"/>
    <n v="4156"/>
    <n v="265797"/>
    <n v="49067"/>
    <n v="638944"/>
    <n v="38352"/>
    <n v="6627"/>
    <n v="68000000"/>
  </r>
  <r>
    <s v="R06047"/>
    <x v="1"/>
    <x v="15"/>
    <x v="18"/>
    <x v="362"/>
    <n v="2773"/>
    <n v="88"/>
    <n v="3835"/>
    <n v="268570"/>
    <n v="49155"/>
    <n v="642779"/>
    <n v="19411"/>
    <n v="414"/>
    <n v="213000000"/>
  </r>
  <r>
    <s v="R06048"/>
    <x v="1"/>
    <x v="15"/>
    <x v="30"/>
    <x v="722"/>
    <n v="4460"/>
    <n v="36"/>
    <n v="3541"/>
    <n v="273030"/>
    <n v="49191"/>
    <n v="646320"/>
    <n v="49060"/>
    <n v="15157"/>
    <n v="213000000"/>
  </r>
  <r>
    <s v="R06049"/>
    <x v="3"/>
    <x v="10"/>
    <x v="11"/>
    <x v="720"/>
    <n v="1920"/>
    <n v="57"/>
    <n v="3129"/>
    <n v="274950"/>
    <n v="49248"/>
    <n v="649449"/>
    <n v="15360"/>
    <n v="4663"/>
    <n v="68000000"/>
  </r>
  <r>
    <s v="R06050"/>
    <x v="1"/>
    <x v="3"/>
    <x v="3"/>
    <x v="529"/>
    <n v="2062"/>
    <n v="127"/>
    <n v="3256"/>
    <n v="277012"/>
    <n v="49375"/>
    <n v="652705"/>
    <n v="30930"/>
    <n v="11101"/>
    <n v="213000000"/>
  </r>
  <r>
    <s v="R06051"/>
    <x v="4"/>
    <x v="13"/>
    <x v="21"/>
    <x v="199"/>
    <n v="2200"/>
    <n v="142"/>
    <n v="3103"/>
    <n v="279212"/>
    <n v="49517"/>
    <n v="655808"/>
    <n v="17600"/>
    <n v="2402"/>
    <n v="331000000"/>
  </r>
  <r>
    <s v="R06052"/>
    <x v="3"/>
    <x v="11"/>
    <x v="33"/>
    <x v="643"/>
    <n v="4627"/>
    <n v="147"/>
    <n v="4752"/>
    <n v="283839"/>
    <n v="49664"/>
    <n v="660560"/>
    <n v="50897"/>
    <n v="1579"/>
    <n v="68000000"/>
  </r>
  <r>
    <s v="R06053"/>
    <x v="3"/>
    <x v="6"/>
    <x v="22"/>
    <x v="692"/>
    <n v="3014"/>
    <n v="182"/>
    <n v="4264"/>
    <n v="286853"/>
    <n v="49846"/>
    <n v="664824"/>
    <n v="45210"/>
    <n v="9936"/>
    <n v="68000000"/>
  </r>
  <r>
    <s v="R06054"/>
    <x v="4"/>
    <x v="13"/>
    <x v="15"/>
    <x v="700"/>
    <n v="3471"/>
    <n v="140"/>
    <n v="1045"/>
    <n v="290324"/>
    <n v="49986"/>
    <n v="665869"/>
    <n v="65949"/>
    <n v="13298"/>
    <n v="331000000"/>
  </r>
  <r>
    <s v="R06055"/>
    <x v="0"/>
    <x v="19"/>
    <x v="36"/>
    <x v="569"/>
    <n v="4950"/>
    <n v="147"/>
    <n v="2857"/>
    <n v="295274"/>
    <n v="133"/>
    <n v="668726"/>
    <n v="84150"/>
    <n v="7171"/>
    <n v="83000000"/>
  </r>
  <r>
    <s v="R06056"/>
    <x v="0"/>
    <x v="0"/>
    <x v="0"/>
    <x v="208"/>
    <n v="468"/>
    <n v="42"/>
    <n v="1102"/>
    <n v="295742"/>
    <n v="175"/>
    <n v="669828"/>
    <n v="5148"/>
    <n v="17353"/>
    <n v="83000000"/>
  </r>
  <r>
    <s v="R06057"/>
    <x v="0"/>
    <x v="19"/>
    <x v="35"/>
    <x v="217"/>
    <n v="1344"/>
    <n v="168"/>
    <n v="2735"/>
    <n v="297086"/>
    <n v="343"/>
    <n v="672563"/>
    <n v="21504"/>
    <n v="94"/>
    <n v="83000000"/>
  </r>
  <r>
    <s v="R06058"/>
    <x v="1"/>
    <x v="1"/>
    <x v="1"/>
    <x v="281"/>
    <n v="878"/>
    <n v="47"/>
    <n v="386"/>
    <n v="297964"/>
    <n v="390"/>
    <n v="672949"/>
    <n v="13170"/>
    <n v="11984"/>
    <n v="213000000"/>
  </r>
  <r>
    <s v="R06059"/>
    <x v="4"/>
    <x v="8"/>
    <x v="34"/>
    <x v="207"/>
    <n v="4462"/>
    <n v="55"/>
    <n v="1612"/>
    <n v="302426"/>
    <n v="445"/>
    <n v="674561"/>
    <n v="22310"/>
    <n v="6159"/>
    <n v="331000000"/>
  </r>
  <r>
    <s v="R06060"/>
    <x v="3"/>
    <x v="17"/>
    <x v="28"/>
    <x v="583"/>
    <n v="3909"/>
    <n v="110"/>
    <n v="1565"/>
    <n v="306335"/>
    <n v="555"/>
    <n v="676126"/>
    <n v="74271"/>
    <n v="14310"/>
    <n v="68000000"/>
  </r>
  <r>
    <s v="R06061"/>
    <x v="3"/>
    <x v="17"/>
    <x v="20"/>
    <x v="474"/>
    <n v="3807"/>
    <n v="195"/>
    <n v="3355"/>
    <n v="310142"/>
    <n v="750"/>
    <n v="679481"/>
    <n v="57105"/>
    <n v="5230"/>
    <n v="68000000"/>
  </r>
  <r>
    <s v="R06062"/>
    <x v="3"/>
    <x v="17"/>
    <x v="20"/>
    <x v="246"/>
    <n v="4736"/>
    <n v="171"/>
    <n v="2376"/>
    <n v="314878"/>
    <n v="921"/>
    <n v="681857"/>
    <n v="23680"/>
    <n v="7438"/>
    <n v="68000000"/>
  </r>
  <r>
    <s v="R06063"/>
    <x v="1"/>
    <x v="1"/>
    <x v="1"/>
    <x v="599"/>
    <n v="4957"/>
    <n v="174"/>
    <n v="2507"/>
    <n v="319835"/>
    <n v="1095"/>
    <n v="684364"/>
    <n v="49570"/>
    <n v="9066"/>
    <n v="213000000"/>
  </r>
  <r>
    <s v="R06064"/>
    <x v="1"/>
    <x v="1"/>
    <x v="26"/>
    <x v="188"/>
    <n v="2941"/>
    <n v="177"/>
    <n v="2200"/>
    <n v="322776"/>
    <n v="1272"/>
    <n v="686564"/>
    <n v="17646"/>
    <n v="10910"/>
    <n v="213000000"/>
  </r>
  <r>
    <s v="R06065"/>
    <x v="0"/>
    <x v="19"/>
    <x v="36"/>
    <x v="669"/>
    <n v="3345"/>
    <n v="31"/>
    <n v="4004"/>
    <n v="326121"/>
    <n v="1303"/>
    <n v="690568"/>
    <n v="23415"/>
    <n v="12381"/>
    <n v="83000000"/>
  </r>
  <r>
    <s v="R06066"/>
    <x v="1"/>
    <x v="15"/>
    <x v="18"/>
    <x v="613"/>
    <n v="588"/>
    <n v="53"/>
    <n v="2772"/>
    <n v="326709"/>
    <n v="1356"/>
    <n v="693340"/>
    <n v="3528"/>
    <n v="8527"/>
    <n v="213000000"/>
  </r>
  <r>
    <s v="R06067"/>
    <x v="0"/>
    <x v="19"/>
    <x v="35"/>
    <x v="176"/>
    <n v="3883"/>
    <n v="166"/>
    <n v="806"/>
    <n v="330592"/>
    <n v="1522"/>
    <n v="694146"/>
    <n v="23298"/>
    <n v="16547"/>
    <n v="83000000"/>
  </r>
  <r>
    <s v="R06068"/>
    <x v="0"/>
    <x v="19"/>
    <x v="36"/>
    <x v="581"/>
    <n v="1329"/>
    <n v="185"/>
    <n v="3783"/>
    <n v="331921"/>
    <n v="1707"/>
    <n v="697929"/>
    <n v="15948"/>
    <n v="5505"/>
    <n v="83000000"/>
  </r>
  <r>
    <s v="R06069"/>
    <x v="3"/>
    <x v="6"/>
    <x v="22"/>
    <x v="668"/>
    <n v="91"/>
    <n v="60"/>
    <n v="3029"/>
    <n v="332012"/>
    <n v="1767"/>
    <n v="700958"/>
    <n v="1092"/>
    <n v="6555"/>
    <n v="68000000"/>
  </r>
  <r>
    <s v="R06070"/>
    <x v="1"/>
    <x v="3"/>
    <x v="31"/>
    <x v="354"/>
    <n v="457"/>
    <n v="109"/>
    <n v="640"/>
    <n v="332469"/>
    <n v="1876"/>
    <n v="701598"/>
    <n v="7769"/>
    <n v="15655"/>
    <n v="213000000"/>
  </r>
  <r>
    <s v="R06071"/>
    <x v="0"/>
    <x v="16"/>
    <x v="19"/>
    <x v="388"/>
    <n v="3341"/>
    <n v="110"/>
    <n v="4086"/>
    <n v="335810"/>
    <n v="1986"/>
    <n v="705684"/>
    <n v="33410"/>
    <n v="8510"/>
    <n v="83000000"/>
  </r>
  <r>
    <s v="R06072"/>
    <x v="4"/>
    <x v="13"/>
    <x v="21"/>
    <x v="712"/>
    <n v="1884"/>
    <n v="99"/>
    <n v="2995"/>
    <n v="337694"/>
    <n v="2085"/>
    <n v="708679"/>
    <n v="13188"/>
    <n v="17662"/>
    <n v="331000000"/>
  </r>
  <r>
    <s v="R06073"/>
    <x v="4"/>
    <x v="12"/>
    <x v="14"/>
    <x v="58"/>
    <n v="3121"/>
    <n v="199"/>
    <n v="2238"/>
    <n v="340815"/>
    <n v="2284"/>
    <n v="710917"/>
    <n v="28089"/>
    <n v="1854"/>
    <n v="331000000"/>
  </r>
  <r>
    <s v="R06074"/>
    <x v="1"/>
    <x v="15"/>
    <x v="18"/>
    <x v="30"/>
    <n v="2039"/>
    <n v="146"/>
    <n v="2099"/>
    <n v="342854"/>
    <n v="2430"/>
    <n v="713016"/>
    <n v="36702"/>
    <n v="10000"/>
    <n v="213000000"/>
  </r>
  <r>
    <s v="R06075"/>
    <x v="3"/>
    <x v="17"/>
    <x v="28"/>
    <x v="497"/>
    <n v="1403"/>
    <n v="68"/>
    <n v="2642"/>
    <n v="344257"/>
    <n v="2498"/>
    <n v="715658"/>
    <n v="15433"/>
    <n v="1443"/>
    <n v="68000000"/>
  </r>
  <r>
    <s v="R06076"/>
    <x v="3"/>
    <x v="17"/>
    <x v="20"/>
    <x v="662"/>
    <n v="3703"/>
    <n v="149"/>
    <n v="2388"/>
    <n v="347960"/>
    <n v="2647"/>
    <n v="718046"/>
    <n v="33327"/>
    <n v="3765"/>
    <n v="68000000"/>
  </r>
  <r>
    <s v="R06077"/>
    <x v="0"/>
    <x v="16"/>
    <x v="19"/>
    <x v="175"/>
    <n v="4482"/>
    <n v="162"/>
    <n v="4112"/>
    <n v="352442"/>
    <n v="2809"/>
    <n v="722158"/>
    <n v="49302"/>
    <n v="16570"/>
    <n v="83000000"/>
  </r>
  <r>
    <s v="R06078"/>
    <x v="1"/>
    <x v="3"/>
    <x v="3"/>
    <x v="601"/>
    <n v="1981"/>
    <n v="137"/>
    <n v="4085"/>
    <n v="354423"/>
    <n v="2946"/>
    <n v="726243"/>
    <n v="27734"/>
    <n v="14360"/>
    <n v="213000000"/>
  </r>
  <r>
    <s v="R06079"/>
    <x v="4"/>
    <x v="12"/>
    <x v="14"/>
    <x v="354"/>
    <n v="1792"/>
    <n v="142"/>
    <n v="241"/>
    <n v="356215"/>
    <n v="3088"/>
    <n v="726484"/>
    <n v="19712"/>
    <n v="6285"/>
    <n v="331000000"/>
  </r>
  <r>
    <s v="R06080"/>
    <x v="0"/>
    <x v="0"/>
    <x v="0"/>
    <x v="66"/>
    <n v="4466"/>
    <n v="1"/>
    <n v="3749"/>
    <n v="360681"/>
    <n v="3089"/>
    <n v="730233"/>
    <n v="35728"/>
    <n v="16811"/>
    <n v="83000000"/>
  </r>
  <r>
    <s v="R06081"/>
    <x v="0"/>
    <x v="16"/>
    <x v="19"/>
    <x v="516"/>
    <n v="2231"/>
    <n v="149"/>
    <n v="4746"/>
    <n v="362912"/>
    <n v="3238"/>
    <n v="734979"/>
    <n v="31234"/>
    <n v="1147"/>
    <n v="83000000"/>
  </r>
  <r>
    <s v="R06082"/>
    <x v="2"/>
    <x v="5"/>
    <x v="5"/>
    <x v="616"/>
    <n v="771"/>
    <n v="111"/>
    <n v="1434"/>
    <n v="363683"/>
    <n v="3349"/>
    <n v="736413"/>
    <n v="13878"/>
    <n v="4120"/>
    <n v="1380000000"/>
  </r>
  <r>
    <s v="R06083"/>
    <x v="1"/>
    <x v="15"/>
    <x v="30"/>
    <x v="556"/>
    <n v="204"/>
    <n v="98"/>
    <n v="4389"/>
    <n v="363887"/>
    <n v="3447"/>
    <n v="740802"/>
    <n v="3672"/>
    <n v="18210"/>
    <n v="213000000"/>
  </r>
  <r>
    <s v="R06084"/>
    <x v="0"/>
    <x v="4"/>
    <x v="24"/>
    <x v="16"/>
    <n v="2219"/>
    <n v="102"/>
    <n v="1433"/>
    <n v="366106"/>
    <n v="3549"/>
    <n v="742235"/>
    <n v="31066"/>
    <n v="3758"/>
    <n v="83000000"/>
  </r>
  <r>
    <s v="R06085"/>
    <x v="4"/>
    <x v="12"/>
    <x v="14"/>
    <x v="549"/>
    <n v="4920"/>
    <n v="11"/>
    <n v="4768"/>
    <n v="371026"/>
    <n v="3560"/>
    <n v="747003"/>
    <n v="49200"/>
    <n v="13742"/>
    <n v="331000000"/>
  </r>
  <r>
    <s v="R06086"/>
    <x v="2"/>
    <x v="5"/>
    <x v="13"/>
    <x v="376"/>
    <n v="221"/>
    <n v="124"/>
    <n v="1439"/>
    <n v="371247"/>
    <n v="3684"/>
    <n v="748442"/>
    <n v="2873"/>
    <n v="13543"/>
    <n v="1380000000"/>
  </r>
  <r>
    <s v="R06087"/>
    <x v="4"/>
    <x v="8"/>
    <x v="34"/>
    <x v="688"/>
    <n v="1191"/>
    <n v="189"/>
    <n v="4277"/>
    <n v="372438"/>
    <n v="3873"/>
    <n v="752719"/>
    <n v="9528"/>
    <n v="1680"/>
    <n v="331000000"/>
  </r>
  <r>
    <s v="R06088"/>
    <x v="3"/>
    <x v="11"/>
    <x v="33"/>
    <x v="265"/>
    <n v="3315"/>
    <n v="44"/>
    <n v="2968"/>
    <n v="375753"/>
    <n v="3917"/>
    <n v="755687"/>
    <n v="46410"/>
    <n v="15704"/>
    <n v="68000000"/>
  </r>
  <r>
    <s v="R06089"/>
    <x v="2"/>
    <x v="7"/>
    <x v="7"/>
    <x v="336"/>
    <n v="3289"/>
    <n v="185"/>
    <n v="4887"/>
    <n v="379042"/>
    <n v="4102"/>
    <n v="760574"/>
    <n v="52624"/>
    <n v="3807"/>
    <n v="1380000000"/>
  </r>
  <r>
    <s v="R06090"/>
    <x v="2"/>
    <x v="5"/>
    <x v="13"/>
    <x v="474"/>
    <n v="1598"/>
    <n v="147"/>
    <n v="4762"/>
    <n v="380640"/>
    <n v="4249"/>
    <n v="765336"/>
    <n v="7990"/>
    <n v="8313"/>
    <n v="1380000000"/>
  </r>
  <r>
    <s v="R06091"/>
    <x v="0"/>
    <x v="19"/>
    <x v="36"/>
    <x v="113"/>
    <n v="1908"/>
    <n v="178"/>
    <n v="4821"/>
    <n v="382548"/>
    <n v="4427"/>
    <n v="770157"/>
    <n v="36252"/>
    <n v="17366"/>
    <n v="83000000"/>
  </r>
  <r>
    <s v="R06092"/>
    <x v="3"/>
    <x v="6"/>
    <x v="6"/>
    <x v="426"/>
    <n v="4262"/>
    <n v="6"/>
    <n v="4448"/>
    <n v="386810"/>
    <n v="4433"/>
    <n v="774605"/>
    <n v="51144"/>
    <n v="9445"/>
    <n v="68000000"/>
  </r>
  <r>
    <s v="R06093"/>
    <x v="0"/>
    <x v="0"/>
    <x v="0"/>
    <x v="489"/>
    <n v="1542"/>
    <n v="151"/>
    <n v="4164"/>
    <n v="388352"/>
    <n v="4584"/>
    <n v="778769"/>
    <n v="12336"/>
    <n v="13596"/>
    <n v="83000000"/>
  </r>
  <r>
    <s v="R06094"/>
    <x v="1"/>
    <x v="1"/>
    <x v="1"/>
    <x v="572"/>
    <n v="141"/>
    <n v="66"/>
    <n v="476"/>
    <n v="388493"/>
    <n v="4650"/>
    <n v="779245"/>
    <n v="1692"/>
    <n v="8458"/>
    <n v="213000000"/>
  </r>
  <r>
    <s v="R06095"/>
    <x v="4"/>
    <x v="8"/>
    <x v="8"/>
    <x v="278"/>
    <n v="89"/>
    <n v="69"/>
    <n v="4420"/>
    <n v="388582"/>
    <n v="4719"/>
    <n v="783665"/>
    <n v="1335"/>
    <n v="5647"/>
    <n v="331000000"/>
  </r>
  <r>
    <s v="R06096"/>
    <x v="4"/>
    <x v="8"/>
    <x v="8"/>
    <x v="693"/>
    <n v="3985"/>
    <n v="96"/>
    <n v="3565"/>
    <n v="392567"/>
    <n v="4815"/>
    <n v="787230"/>
    <n v="51805"/>
    <n v="12210"/>
    <n v="331000000"/>
  </r>
  <r>
    <s v="R06097"/>
    <x v="0"/>
    <x v="0"/>
    <x v="0"/>
    <x v="279"/>
    <n v="4406"/>
    <n v="52"/>
    <n v="1318"/>
    <n v="396973"/>
    <n v="4867"/>
    <n v="788548"/>
    <n v="70496"/>
    <n v="4372"/>
    <n v="83000000"/>
  </r>
  <r>
    <s v="R06098"/>
    <x v="4"/>
    <x v="14"/>
    <x v="16"/>
    <x v="451"/>
    <n v="2263"/>
    <n v="161"/>
    <n v="4178"/>
    <n v="399236"/>
    <n v="5028"/>
    <n v="792726"/>
    <n v="38471"/>
    <n v="13317"/>
    <n v="331000000"/>
  </r>
  <r>
    <s v="R06099"/>
    <x v="4"/>
    <x v="8"/>
    <x v="8"/>
    <x v="139"/>
    <n v="3512"/>
    <n v="160"/>
    <n v="3657"/>
    <n v="402748"/>
    <n v="5188"/>
    <n v="796383"/>
    <n v="56192"/>
    <n v="5933"/>
    <n v="331000000"/>
  </r>
  <r>
    <s v="R06100"/>
    <x v="1"/>
    <x v="3"/>
    <x v="31"/>
    <x v="26"/>
    <n v="3706"/>
    <n v="92"/>
    <n v="1288"/>
    <n v="406454"/>
    <n v="5280"/>
    <n v="797671"/>
    <n v="44472"/>
    <n v="5356"/>
    <n v="213000000"/>
  </r>
  <r>
    <s v="R06101"/>
    <x v="3"/>
    <x v="6"/>
    <x v="6"/>
    <x v="81"/>
    <n v="1209"/>
    <n v="150"/>
    <n v="268"/>
    <n v="407663"/>
    <n v="5430"/>
    <n v="797939"/>
    <n v="22971"/>
    <n v="19990"/>
    <n v="68000000"/>
  </r>
  <r>
    <s v="R06102"/>
    <x v="2"/>
    <x v="2"/>
    <x v="29"/>
    <x v="312"/>
    <n v="4978"/>
    <n v="57"/>
    <n v="2935"/>
    <n v="412641"/>
    <n v="5487"/>
    <n v="800874"/>
    <n v="24890"/>
    <n v="6076"/>
    <n v="1380000000"/>
  </r>
  <r>
    <s v="R06103"/>
    <x v="0"/>
    <x v="4"/>
    <x v="24"/>
    <x v="2"/>
    <n v="3224"/>
    <n v="195"/>
    <n v="4396"/>
    <n v="415865"/>
    <n v="5682"/>
    <n v="805270"/>
    <n v="54808"/>
    <n v="18655"/>
    <n v="83000000"/>
  </r>
  <r>
    <s v="R06104"/>
    <x v="0"/>
    <x v="16"/>
    <x v="19"/>
    <x v="172"/>
    <n v="4856"/>
    <n v="68"/>
    <n v="1021"/>
    <n v="420721"/>
    <n v="5750"/>
    <n v="806291"/>
    <n v="87408"/>
    <n v="11814"/>
    <n v="83000000"/>
  </r>
  <r>
    <s v="R06105"/>
    <x v="1"/>
    <x v="15"/>
    <x v="30"/>
    <x v="719"/>
    <n v="1359"/>
    <n v="167"/>
    <n v="89"/>
    <n v="422080"/>
    <n v="5917"/>
    <n v="806380"/>
    <n v="21744"/>
    <n v="940"/>
    <n v="213000000"/>
  </r>
  <r>
    <s v="R06106"/>
    <x v="1"/>
    <x v="1"/>
    <x v="26"/>
    <x v="259"/>
    <n v="1538"/>
    <n v="46"/>
    <n v="1925"/>
    <n v="423618"/>
    <n v="5963"/>
    <n v="808305"/>
    <n v="29222"/>
    <n v="7653"/>
    <n v="213000000"/>
  </r>
  <r>
    <s v="R06107"/>
    <x v="2"/>
    <x v="2"/>
    <x v="2"/>
    <x v="47"/>
    <n v="148"/>
    <n v="42"/>
    <n v="4455"/>
    <n v="423766"/>
    <n v="6005"/>
    <n v="812760"/>
    <n v="2368"/>
    <n v="11676"/>
    <n v="1380000000"/>
  </r>
  <r>
    <s v="R06108"/>
    <x v="3"/>
    <x v="17"/>
    <x v="20"/>
    <x v="160"/>
    <n v="4810"/>
    <n v="188"/>
    <n v="3073"/>
    <n v="428576"/>
    <n v="6193"/>
    <n v="815833"/>
    <n v="62530"/>
    <n v="13342"/>
    <n v="68000000"/>
  </r>
  <r>
    <s v="R06109"/>
    <x v="0"/>
    <x v="19"/>
    <x v="36"/>
    <x v="111"/>
    <n v="1425"/>
    <n v="169"/>
    <n v="3247"/>
    <n v="430001"/>
    <n v="6362"/>
    <n v="819080"/>
    <n v="12825"/>
    <n v="8664"/>
    <n v="83000000"/>
  </r>
  <r>
    <s v="R06110"/>
    <x v="1"/>
    <x v="18"/>
    <x v="27"/>
    <x v="559"/>
    <n v="1717"/>
    <n v="61"/>
    <n v="1148"/>
    <n v="431718"/>
    <n v="6423"/>
    <n v="820228"/>
    <n v="20604"/>
    <n v="16897"/>
    <n v="213000000"/>
  </r>
  <r>
    <s v="R06111"/>
    <x v="0"/>
    <x v="19"/>
    <x v="35"/>
    <x v="622"/>
    <n v="1354"/>
    <n v="194"/>
    <n v="4822"/>
    <n v="433072"/>
    <n v="6617"/>
    <n v="825050"/>
    <n v="23018"/>
    <n v="5461"/>
    <n v="83000000"/>
  </r>
  <r>
    <s v="R06112"/>
    <x v="4"/>
    <x v="12"/>
    <x v="17"/>
    <x v="232"/>
    <n v="2405"/>
    <n v="54"/>
    <n v="1602"/>
    <n v="435477"/>
    <n v="6671"/>
    <n v="826652"/>
    <n v="38480"/>
    <n v="8491"/>
    <n v="331000000"/>
  </r>
  <r>
    <s v="R06113"/>
    <x v="0"/>
    <x v="19"/>
    <x v="36"/>
    <x v="700"/>
    <n v="2635"/>
    <n v="106"/>
    <n v="1802"/>
    <n v="438112"/>
    <n v="6777"/>
    <n v="828454"/>
    <n v="26350"/>
    <n v="7118"/>
    <n v="83000000"/>
  </r>
  <r>
    <s v="R06114"/>
    <x v="3"/>
    <x v="17"/>
    <x v="20"/>
    <x v="390"/>
    <n v="2363"/>
    <n v="48"/>
    <n v="4"/>
    <n v="440475"/>
    <n v="6825"/>
    <n v="828458"/>
    <n v="25993"/>
    <n v="18885"/>
    <n v="68000000"/>
  </r>
  <r>
    <s v="R06115"/>
    <x v="3"/>
    <x v="17"/>
    <x v="20"/>
    <x v="594"/>
    <n v="2932"/>
    <n v="105"/>
    <n v="2164"/>
    <n v="443407"/>
    <n v="6930"/>
    <n v="830622"/>
    <n v="20524"/>
    <n v="10878"/>
    <n v="68000000"/>
  </r>
  <r>
    <s v="R06116"/>
    <x v="0"/>
    <x v="16"/>
    <x v="19"/>
    <x v="265"/>
    <n v="3107"/>
    <n v="176"/>
    <n v="3061"/>
    <n v="446514"/>
    <n v="7106"/>
    <n v="833683"/>
    <n v="40391"/>
    <n v="12094"/>
    <n v="83000000"/>
  </r>
  <r>
    <s v="R06117"/>
    <x v="4"/>
    <x v="12"/>
    <x v="14"/>
    <x v="561"/>
    <n v="1501"/>
    <n v="77"/>
    <n v="430"/>
    <n v="448015"/>
    <n v="7183"/>
    <n v="834113"/>
    <n v="19513"/>
    <n v="2528"/>
    <n v="331000000"/>
  </r>
  <r>
    <s v="R06118"/>
    <x v="3"/>
    <x v="6"/>
    <x v="22"/>
    <x v="592"/>
    <n v="1451"/>
    <n v="118"/>
    <n v="389"/>
    <n v="449466"/>
    <n v="7301"/>
    <n v="834502"/>
    <n v="20314"/>
    <n v="2122"/>
    <n v="68000000"/>
  </r>
  <r>
    <s v="R06119"/>
    <x v="1"/>
    <x v="15"/>
    <x v="18"/>
    <x v="240"/>
    <n v="449"/>
    <n v="160"/>
    <n v="3550"/>
    <n v="449915"/>
    <n v="7461"/>
    <n v="838052"/>
    <n v="7633"/>
    <n v="18740"/>
    <n v="213000000"/>
  </r>
  <r>
    <s v="R06120"/>
    <x v="0"/>
    <x v="0"/>
    <x v="0"/>
    <x v="622"/>
    <n v="1835"/>
    <n v="27"/>
    <n v="3542"/>
    <n v="451750"/>
    <n v="7488"/>
    <n v="841594"/>
    <n v="31195"/>
    <n v="4171"/>
    <n v="83000000"/>
  </r>
  <r>
    <s v="R06121"/>
    <x v="4"/>
    <x v="13"/>
    <x v="15"/>
    <x v="301"/>
    <n v="4185"/>
    <n v="56"/>
    <n v="1373"/>
    <n v="455935"/>
    <n v="7544"/>
    <n v="842967"/>
    <n v="25110"/>
    <n v="12247"/>
    <n v="331000000"/>
  </r>
  <r>
    <s v="R06122"/>
    <x v="1"/>
    <x v="15"/>
    <x v="30"/>
    <x v="469"/>
    <n v="2588"/>
    <n v="168"/>
    <n v="4839"/>
    <n v="458523"/>
    <n v="7712"/>
    <n v="847806"/>
    <n v="20704"/>
    <n v="11538"/>
    <n v="213000000"/>
  </r>
  <r>
    <s v="R06123"/>
    <x v="0"/>
    <x v="0"/>
    <x v="0"/>
    <x v="355"/>
    <n v="4271"/>
    <n v="119"/>
    <n v="4179"/>
    <n v="462794"/>
    <n v="7831"/>
    <n v="851985"/>
    <n v="34168"/>
    <n v="7468"/>
    <n v="83000000"/>
  </r>
  <r>
    <s v="R06124"/>
    <x v="4"/>
    <x v="13"/>
    <x v="15"/>
    <x v="29"/>
    <n v="1443"/>
    <n v="119"/>
    <n v="2648"/>
    <n v="464237"/>
    <n v="7950"/>
    <n v="854633"/>
    <n v="7215"/>
    <n v="2794"/>
    <n v="331000000"/>
  </r>
  <r>
    <s v="R06125"/>
    <x v="1"/>
    <x v="15"/>
    <x v="18"/>
    <x v="442"/>
    <n v="2948"/>
    <n v="3"/>
    <n v="3298"/>
    <n v="467185"/>
    <n v="7953"/>
    <n v="857931"/>
    <n v="23584"/>
    <n v="15414"/>
    <n v="213000000"/>
  </r>
  <r>
    <s v="R06126"/>
    <x v="3"/>
    <x v="17"/>
    <x v="28"/>
    <x v="259"/>
    <n v="3935"/>
    <n v="19"/>
    <n v="452"/>
    <n v="471120"/>
    <n v="7972"/>
    <n v="858383"/>
    <n v="27545"/>
    <n v="12747"/>
    <n v="68000000"/>
  </r>
  <r>
    <s v="R06127"/>
    <x v="0"/>
    <x v="19"/>
    <x v="35"/>
    <x v="662"/>
    <n v="3709"/>
    <n v="116"/>
    <n v="322"/>
    <n v="474829"/>
    <n v="8088"/>
    <n v="858705"/>
    <n v="55635"/>
    <n v="10055"/>
    <n v="83000000"/>
  </r>
  <r>
    <s v="R06128"/>
    <x v="0"/>
    <x v="16"/>
    <x v="19"/>
    <x v="422"/>
    <n v="3242"/>
    <n v="88"/>
    <n v="4014"/>
    <n v="478071"/>
    <n v="8176"/>
    <n v="862719"/>
    <n v="48630"/>
    <n v="3568"/>
    <n v="83000000"/>
  </r>
  <r>
    <s v="R06129"/>
    <x v="3"/>
    <x v="6"/>
    <x v="22"/>
    <x v="623"/>
    <n v="1289"/>
    <n v="162"/>
    <n v="1988"/>
    <n v="479360"/>
    <n v="8338"/>
    <n v="864707"/>
    <n v="7734"/>
    <n v="14490"/>
    <n v="68000000"/>
  </r>
  <r>
    <s v="R06130"/>
    <x v="2"/>
    <x v="9"/>
    <x v="25"/>
    <x v="383"/>
    <n v="503"/>
    <n v="52"/>
    <n v="1128"/>
    <n v="479863"/>
    <n v="8390"/>
    <n v="865835"/>
    <n v="5030"/>
    <n v="1219"/>
    <n v="1380000000"/>
  </r>
  <r>
    <s v="R06131"/>
    <x v="1"/>
    <x v="3"/>
    <x v="3"/>
    <x v="115"/>
    <n v="3097"/>
    <n v="38"/>
    <n v="1109"/>
    <n v="482960"/>
    <n v="8428"/>
    <n v="866944"/>
    <n v="58843"/>
    <n v="3176"/>
    <n v="213000000"/>
  </r>
  <r>
    <s v="R06132"/>
    <x v="3"/>
    <x v="17"/>
    <x v="28"/>
    <x v="671"/>
    <n v="2147"/>
    <n v="52"/>
    <n v="2550"/>
    <n v="485107"/>
    <n v="8480"/>
    <n v="869494"/>
    <n v="15029"/>
    <n v="1800"/>
    <n v="68000000"/>
  </r>
  <r>
    <s v="R06133"/>
    <x v="0"/>
    <x v="0"/>
    <x v="0"/>
    <x v="456"/>
    <n v="1465"/>
    <n v="120"/>
    <n v="505"/>
    <n v="486572"/>
    <n v="8600"/>
    <n v="869999"/>
    <n v="20510"/>
    <n v="5193"/>
    <n v="83000000"/>
  </r>
  <r>
    <s v="R06134"/>
    <x v="1"/>
    <x v="15"/>
    <x v="18"/>
    <x v="41"/>
    <n v="4520"/>
    <n v="85"/>
    <n v="1179"/>
    <n v="491092"/>
    <n v="8685"/>
    <n v="871178"/>
    <n v="58760"/>
    <n v="9290"/>
    <n v="213000000"/>
  </r>
  <r>
    <s v="R06135"/>
    <x v="1"/>
    <x v="3"/>
    <x v="3"/>
    <x v="196"/>
    <n v="1897"/>
    <n v="98"/>
    <n v="495"/>
    <n v="492989"/>
    <n v="8783"/>
    <n v="871673"/>
    <n v="24661"/>
    <n v="9312"/>
    <n v="213000000"/>
  </r>
  <r>
    <s v="R06136"/>
    <x v="2"/>
    <x v="9"/>
    <x v="25"/>
    <x v="705"/>
    <n v="3716"/>
    <n v="117"/>
    <n v="385"/>
    <n v="496705"/>
    <n v="8900"/>
    <n v="872058"/>
    <n v="66888"/>
    <n v="13702"/>
    <n v="1380000000"/>
  </r>
  <r>
    <s v="R06137"/>
    <x v="0"/>
    <x v="19"/>
    <x v="36"/>
    <x v="647"/>
    <n v="650"/>
    <n v="91"/>
    <n v="3534"/>
    <n v="497355"/>
    <n v="8991"/>
    <n v="875592"/>
    <n v="9750"/>
    <n v="11365"/>
    <n v="83000000"/>
  </r>
  <r>
    <s v="R06138"/>
    <x v="4"/>
    <x v="14"/>
    <x v="32"/>
    <x v="447"/>
    <n v="3262"/>
    <n v="137"/>
    <n v="3614"/>
    <n v="500617"/>
    <n v="9128"/>
    <n v="879206"/>
    <n v="39144"/>
    <n v="12406"/>
    <n v="331000000"/>
  </r>
  <r>
    <s v="R06139"/>
    <x v="2"/>
    <x v="5"/>
    <x v="13"/>
    <x v="181"/>
    <n v="1210"/>
    <n v="112"/>
    <n v="4771"/>
    <n v="501827"/>
    <n v="9240"/>
    <n v="883977"/>
    <n v="14520"/>
    <n v="9799"/>
    <n v="1380000000"/>
  </r>
  <r>
    <s v="R06140"/>
    <x v="2"/>
    <x v="9"/>
    <x v="25"/>
    <x v="544"/>
    <n v="2187"/>
    <n v="82"/>
    <n v="1896"/>
    <n v="504014"/>
    <n v="9322"/>
    <n v="885873"/>
    <n v="13122"/>
    <n v="11290"/>
    <n v="1380000000"/>
  </r>
  <r>
    <s v="R06141"/>
    <x v="4"/>
    <x v="14"/>
    <x v="16"/>
    <x v="506"/>
    <n v="3820"/>
    <n v="64"/>
    <n v="3854"/>
    <n v="507834"/>
    <n v="9386"/>
    <n v="889727"/>
    <n v="57300"/>
    <n v="16533"/>
    <n v="331000000"/>
  </r>
  <r>
    <s v="R06142"/>
    <x v="4"/>
    <x v="14"/>
    <x v="32"/>
    <x v="724"/>
    <n v="368"/>
    <n v="0"/>
    <n v="3517"/>
    <n v="508202"/>
    <n v="9386"/>
    <n v="893244"/>
    <n v="3680"/>
    <n v="8873"/>
    <n v="331000000"/>
  </r>
  <r>
    <s v="R06143"/>
    <x v="2"/>
    <x v="2"/>
    <x v="2"/>
    <x v="380"/>
    <n v="2344"/>
    <n v="180"/>
    <n v="2334"/>
    <n v="510546"/>
    <n v="9566"/>
    <n v="895578"/>
    <n v="42192"/>
    <n v="19609"/>
    <n v="1380000000"/>
  </r>
  <r>
    <s v="R06144"/>
    <x v="1"/>
    <x v="1"/>
    <x v="26"/>
    <x v="575"/>
    <n v="3271"/>
    <n v="173"/>
    <n v="4296"/>
    <n v="513817"/>
    <n v="9739"/>
    <n v="899874"/>
    <n v="26168"/>
    <n v="15851"/>
    <n v="213000000"/>
  </r>
  <r>
    <s v="R06145"/>
    <x v="3"/>
    <x v="17"/>
    <x v="28"/>
    <x v="18"/>
    <n v="2843"/>
    <n v="153"/>
    <n v="810"/>
    <n v="516660"/>
    <n v="9892"/>
    <n v="684"/>
    <n v="39802"/>
    <n v="8374"/>
    <n v="68000000"/>
  </r>
  <r>
    <s v="R06146"/>
    <x v="3"/>
    <x v="17"/>
    <x v="20"/>
    <x v="185"/>
    <n v="3450"/>
    <n v="129"/>
    <n v="882"/>
    <n v="520110"/>
    <n v="10021"/>
    <n v="1566"/>
    <n v="20700"/>
    <n v="7370"/>
    <n v="68000000"/>
  </r>
  <r>
    <s v="R06147"/>
    <x v="2"/>
    <x v="9"/>
    <x v="9"/>
    <x v="220"/>
    <n v="3151"/>
    <n v="27"/>
    <n v="1402"/>
    <n v="523261"/>
    <n v="10048"/>
    <n v="2968"/>
    <n v="18906"/>
    <n v="13382"/>
    <n v="1380000000"/>
  </r>
  <r>
    <s v="R06148"/>
    <x v="1"/>
    <x v="15"/>
    <x v="18"/>
    <x v="79"/>
    <n v="3518"/>
    <n v="83"/>
    <n v="3794"/>
    <n v="526779"/>
    <n v="10131"/>
    <n v="6762"/>
    <n v="49252"/>
    <n v="10422"/>
    <n v="213000000"/>
  </r>
  <r>
    <s v="R06149"/>
    <x v="4"/>
    <x v="12"/>
    <x v="17"/>
    <x v="725"/>
    <n v="4354"/>
    <n v="154"/>
    <n v="1288"/>
    <n v="531133"/>
    <n v="10285"/>
    <n v="8050"/>
    <n v="69664"/>
    <n v="8364"/>
    <n v="331000000"/>
  </r>
  <r>
    <s v="R06150"/>
    <x v="2"/>
    <x v="2"/>
    <x v="29"/>
    <x v="130"/>
    <n v="1636"/>
    <n v="27"/>
    <n v="897"/>
    <n v="532769"/>
    <n v="10312"/>
    <n v="8947"/>
    <n v="17996"/>
    <n v="10781"/>
    <n v="1380000000"/>
  </r>
  <r>
    <s v="R06151"/>
    <x v="0"/>
    <x v="16"/>
    <x v="19"/>
    <x v="86"/>
    <n v="3860"/>
    <n v="123"/>
    <n v="2404"/>
    <n v="536629"/>
    <n v="10435"/>
    <n v="11351"/>
    <n v="57900"/>
    <n v="18585"/>
    <n v="83000000"/>
  </r>
  <r>
    <s v="R06152"/>
    <x v="1"/>
    <x v="1"/>
    <x v="1"/>
    <x v="713"/>
    <n v="1144"/>
    <n v="30"/>
    <n v="1216"/>
    <n v="537773"/>
    <n v="10465"/>
    <n v="12567"/>
    <n v="5720"/>
    <n v="10624"/>
    <n v="213000000"/>
  </r>
  <r>
    <s v="R06153"/>
    <x v="0"/>
    <x v="16"/>
    <x v="19"/>
    <x v="514"/>
    <n v="3126"/>
    <n v="174"/>
    <n v="2955"/>
    <n v="540899"/>
    <n v="10639"/>
    <n v="15522"/>
    <n v="56268"/>
    <n v="9111"/>
    <n v="83000000"/>
  </r>
  <r>
    <s v="R06154"/>
    <x v="0"/>
    <x v="19"/>
    <x v="36"/>
    <x v="430"/>
    <n v="17"/>
    <n v="134"/>
    <n v="4022"/>
    <n v="540916"/>
    <n v="10773"/>
    <n v="19544"/>
    <n v="204"/>
    <n v="16192"/>
    <n v="83000000"/>
  </r>
  <r>
    <s v="R06155"/>
    <x v="2"/>
    <x v="9"/>
    <x v="25"/>
    <x v="444"/>
    <n v="1656"/>
    <n v="71"/>
    <n v="2953"/>
    <n v="542572"/>
    <n v="10844"/>
    <n v="22497"/>
    <n v="28152"/>
    <n v="13336"/>
    <n v="1380000000"/>
  </r>
  <r>
    <s v="R06156"/>
    <x v="1"/>
    <x v="3"/>
    <x v="31"/>
    <x v="190"/>
    <n v="4205"/>
    <n v="47"/>
    <n v="3570"/>
    <n v="546777"/>
    <n v="10891"/>
    <n v="26067"/>
    <n v="37845"/>
    <n v="5419"/>
    <n v="213000000"/>
  </r>
  <r>
    <s v="R06157"/>
    <x v="0"/>
    <x v="4"/>
    <x v="24"/>
    <x v="178"/>
    <n v="4426"/>
    <n v="25"/>
    <n v="1088"/>
    <n v="551203"/>
    <n v="10916"/>
    <n v="27155"/>
    <n v="61964"/>
    <n v="15111"/>
    <n v="83000000"/>
  </r>
  <r>
    <s v="R06158"/>
    <x v="1"/>
    <x v="1"/>
    <x v="1"/>
    <x v="404"/>
    <n v="1596"/>
    <n v="182"/>
    <n v="316"/>
    <n v="552799"/>
    <n v="11098"/>
    <n v="27471"/>
    <n v="19152"/>
    <n v="9065"/>
    <n v="213000000"/>
  </r>
  <r>
    <s v="R06159"/>
    <x v="3"/>
    <x v="10"/>
    <x v="10"/>
    <x v="152"/>
    <n v="945"/>
    <n v="88"/>
    <n v="3818"/>
    <n v="553744"/>
    <n v="11186"/>
    <n v="31289"/>
    <n v="5670"/>
    <n v="9278"/>
    <n v="68000000"/>
  </r>
  <r>
    <s v="R06160"/>
    <x v="0"/>
    <x v="16"/>
    <x v="19"/>
    <x v="402"/>
    <n v="1287"/>
    <n v="134"/>
    <n v="4554"/>
    <n v="555031"/>
    <n v="11320"/>
    <n v="35843"/>
    <n v="6435"/>
    <n v="17101"/>
    <n v="83000000"/>
  </r>
  <r>
    <s v="R06161"/>
    <x v="0"/>
    <x v="19"/>
    <x v="35"/>
    <x v="61"/>
    <n v="267"/>
    <n v="104"/>
    <n v="394"/>
    <n v="555298"/>
    <n v="11424"/>
    <n v="36237"/>
    <n v="4539"/>
    <n v="10734"/>
    <n v="83000000"/>
  </r>
  <r>
    <s v="R06162"/>
    <x v="1"/>
    <x v="18"/>
    <x v="27"/>
    <x v="262"/>
    <n v="434"/>
    <n v="56"/>
    <n v="1573"/>
    <n v="555732"/>
    <n v="11480"/>
    <n v="37810"/>
    <n v="2604"/>
    <n v="12711"/>
    <n v="213000000"/>
  </r>
  <r>
    <s v="R06163"/>
    <x v="3"/>
    <x v="6"/>
    <x v="6"/>
    <x v="378"/>
    <n v="2035"/>
    <n v="114"/>
    <n v="3953"/>
    <n v="557767"/>
    <n v="11594"/>
    <n v="41763"/>
    <n v="36630"/>
    <n v="15739"/>
    <n v="68000000"/>
  </r>
  <r>
    <s v="R06164"/>
    <x v="0"/>
    <x v="4"/>
    <x v="24"/>
    <x v="504"/>
    <n v="2497"/>
    <n v="185"/>
    <n v="1062"/>
    <n v="560264"/>
    <n v="11779"/>
    <n v="42825"/>
    <n v="24970"/>
    <n v="12026"/>
    <n v="83000000"/>
  </r>
  <r>
    <s v="R06165"/>
    <x v="2"/>
    <x v="5"/>
    <x v="5"/>
    <x v="192"/>
    <n v="3208"/>
    <n v="119"/>
    <n v="2196"/>
    <n v="563472"/>
    <n v="11898"/>
    <n v="45021"/>
    <n v="60952"/>
    <n v="4356"/>
    <n v="1380000000"/>
  </r>
  <r>
    <s v="R06166"/>
    <x v="1"/>
    <x v="18"/>
    <x v="23"/>
    <x v="645"/>
    <n v="1613"/>
    <n v="0"/>
    <n v="2423"/>
    <n v="565085"/>
    <n v="11898"/>
    <n v="47444"/>
    <n v="12904"/>
    <n v="522"/>
    <n v="213000000"/>
  </r>
  <r>
    <s v="R06167"/>
    <x v="1"/>
    <x v="1"/>
    <x v="26"/>
    <x v="202"/>
    <n v="718"/>
    <n v="81"/>
    <n v="2413"/>
    <n v="565803"/>
    <n v="11979"/>
    <n v="49857"/>
    <n v="12206"/>
    <n v="6019"/>
    <n v="213000000"/>
  </r>
  <r>
    <s v="R06168"/>
    <x v="0"/>
    <x v="16"/>
    <x v="19"/>
    <x v="204"/>
    <n v="3978"/>
    <n v="199"/>
    <n v="4551"/>
    <n v="569781"/>
    <n v="12178"/>
    <n v="54408"/>
    <n v="47736"/>
    <n v="14757"/>
    <n v="83000000"/>
  </r>
  <r>
    <s v="R06169"/>
    <x v="3"/>
    <x v="10"/>
    <x v="10"/>
    <x v="509"/>
    <n v="2231"/>
    <n v="28"/>
    <n v="4371"/>
    <n v="572012"/>
    <n v="12206"/>
    <n v="58779"/>
    <n v="35696"/>
    <n v="5648"/>
    <n v="68000000"/>
  </r>
  <r>
    <s v="R06170"/>
    <x v="0"/>
    <x v="0"/>
    <x v="0"/>
    <x v="480"/>
    <n v="3672"/>
    <n v="149"/>
    <n v="3581"/>
    <n v="575684"/>
    <n v="12355"/>
    <n v="62360"/>
    <n v="47736"/>
    <n v="19011"/>
    <n v="83000000"/>
  </r>
  <r>
    <s v="R06171"/>
    <x v="4"/>
    <x v="14"/>
    <x v="32"/>
    <x v="8"/>
    <n v="740"/>
    <n v="167"/>
    <n v="4258"/>
    <n v="576424"/>
    <n v="12522"/>
    <n v="66618"/>
    <n v="9620"/>
    <n v="8607"/>
    <n v="331000000"/>
  </r>
  <r>
    <s v="R06172"/>
    <x v="0"/>
    <x v="0"/>
    <x v="0"/>
    <x v="55"/>
    <n v="804"/>
    <n v="189"/>
    <n v="1642"/>
    <n v="577228"/>
    <n v="12711"/>
    <n v="68260"/>
    <n v="15276"/>
    <n v="19460"/>
    <n v="83000000"/>
  </r>
  <r>
    <s v="R06173"/>
    <x v="4"/>
    <x v="12"/>
    <x v="17"/>
    <x v="579"/>
    <n v="4512"/>
    <n v="13"/>
    <n v="4895"/>
    <n v="581740"/>
    <n v="12724"/>
    <n v="73155"/>
    <n v="40608"/>
    <n v="917"/>
    <n v="331000000"/>
  </r>
  <r>
    <s v="R06174"/>
    <x v="2"/>
    <x v="2"/>
    <x v="2"/>
    <x v="132"/>
    <n v="4977"/>
    <n v="129"/>
    <n v="4275"/>
    <n v="586717"/>
    <n v="12853"/>
    <n v="77430"/>
    <n v="49770"/>
    <n v="8397"/>
    <n v="1380000000"/>
  </r>
  <r>
    <s v="R06175"/>
    <x v="1"/>
    <x v="15"/>
    <x v="18"/>
    <x v="683"/>
    <n v="4886"/>
    <n v="162"/>
    <n v="1542"/>
    <n v="591603"/>
    <n v="13015"/>
    <n v="78972"/>
    <n v="73290"/>
    <n v="10321"/>
    <n v="213000000"/>
  </r>
  <r>
    <s v="R06176"/>
    <x v="1"/>
    <x v="18"/>
    <x v="23"/>
    <x v="416"/>
    <n v="3771"/>
    <n v="70"/>
    <n v="2899"/>
    <n v="595374"/>
    <n v="13085"/>
    <n v="81871"/>
    <n v="64107"/>
    <n v="9282"/>
    <n v="213000000"/>
  </r>
  <r>
    <s v="R06177"/>
    <x v="3"/>
    <x v="6"/>
    <x v="22"/>
    <x v="147"/>
    <n v="1726"/>
    <n v="194"/>
    <n v="2034"/>
    <n v="597100"/>
    <n v="13279"/>
    <n v="83905"/>
    <n v="27616"/>
    <n v="13038"/>
    <n v="68000000"/>
  </r>
  <r>
    <s v="R06178"/>
    <x v="0"/>
    <x v="0"/>
    <x v="0"/>
    <x v="702"/>
    <n v="3512"/>
    <n v="124"/>
    <n v="1478"/>
    <n v="600612"/>
    <n v="13403"/>
    <n v="85383"/>
    <n v="52680"/>
    <n v="9955"/>
    <n v="83000000"/>
  </r>
  <r>
    <s v="R06179"/>
    <x v="2"/>
    <x v="5"/>
    <x v="13"/>
    <x v="342"/>
    <n v="1098"/>
    <n v="78"/>
    <n v="1011"/>
    <n v="601710"/>
    <n v="13481"/>
    <n v="86394"/>
    <n v="12078"/>
    <n v="4570"/>
    <n v="1380000000"/>
  </r>
  <r>
    <s v="R06180"/>
    <x v="4"/>
    <x v="14"/>
    <x v="32"/>
    <x v="715"/>
    <n v="2621"/>
    <n v="106"/>
    <n v="1431"/>
    <n v="604331"/>
    <n v="13587"/>
    <n v="87825"/>
    <n v="41936"/>
    <n v="16536"/>
    <n v="331000000"/>
  </r>
  <r>
    <s v="R06181"/>
    <x v="3"/>
    <x v="17"/>
    <x v="28"/>
    <x v="242"/>
    <n v="3805"/>
    <n v="97"/>
    <n v="3256"/>
    <n v="608136"/>
    <n v="13684"/>
    <n v="91081"/>
    <n v="30440"/>
    <n v="16937"/>
    <n v="68000000"/>
  </r>
  <r>
    <s v="R06182"/>
    <x v="2"/>
    <x v="5"/>
    <x v="5"/>
    <x v="405"/>
    <n v="3010"/>
    <n v="149"/>
    <n v="456"/>
    <n v="611146"/>
    <n v="13833"/>
    <n v="91537"/>
    <n v="48160"/>
    <n v="4582"/>
    <n v="1380000000"/>
  </r>
  <r>
    <s v="R06183"/>
    <x v="2"/>
    <x v="9"/>
    <x v="25"/>
    <x v="222"/>
    <n v="2983"/>
    <n v="17"/>
    <n v="3064"/>
    <n v="614129"/>
    <n v="13850"/>
    <n v="94601"/>
    <n v="41762"/>
    <n v="7970"/>
    <n v="1380000000"/>
  </r>
  <r>
    <s v="R06184"/>
    <x v="4"/>
    <x v="8"/>
    <x v="34"/>
    <x v="536"/>
    <n v="3704"/>
    <n v="45"/>
    <n v="4051"/>
    <n v="617833"/>
    <n v="13895"/>
    <n v="98652"/>
    <n v="25928"/>
    <n v="7758"/>
    <n v="331000000"/>
  </r>
  <r>
    <s v="R06185"/>
    <x v="4"/>
    <x v="8"/>
    <x v="34"/>
    <x v="715"/>
    <n v="3383"/>
    <n v="81"/>
    <n v="3576"/>
    <n v="621216"/>
    <n v="13976"/>
    <n v="102228"/>
    <n v="20298"/>
    <n v="10810"/>
    <n v="331000000"/>
  </r>
  <r>
    <s v="R06186"/>
    <x v="1"/>
    <x v="1"/>
    <x v="1"/>
    <x v="407"/>
    <n v="1844"/>
    <n v="190"/>
    <n v="2292"/>
    <n v="623060"/>
    <n v="14166"/>
    <n v="104520"/>
    <n v="25816"/>
    <n v="15096"/>
    <n v="213000000"/>
  </r>
  <r>
    <s v="R06187"/>
    <x v="0"/>
    <x v="19"/>
    <x v="36"/>
    <x v="93"/>
    <n v="3924"/>
    <n v="122"/>
    <n v="4879"/>
    <n v="626984"/>
    <n v="14288"/>
    <n v="109399"/>
    <n v="31392"/>
    <n v="11988"/>
    <n v="83000000"/>
  </r>
  <r>
    <s v="R06188"/>
    <x v="3"/>
    <x v="11"/>
    <x v="12"/>
    <x v="673"/>
    <n v="3099"/>
    <n v="97"/>
    <n v="1138"/>
    <n v="630083"/>
    <n v="14385"/>
    <n v="110537"/>
    <n v="40287"/>
    <n v="12034"/>
    <n v="68000000"/>
  </r>
  <r>
    <s v="R06189"/>
    <x v="0"/>
    <x v="19"/>
    <x v="36"/>
    <x v="252"/>
    <n v="4521"/>
    <n v="163"/>
    <n v="2545"/>
    <n v="634604"/>
    <n v="14548"/>
    <n v="113082"/>
    <n v="81378"/>
    <n v="1398"/>
    <n v="83000000"/>
  </r>
  <r>
    <s v="R06190"/>
    <x v="3"/>
    <x v="17"/>
    <x v="28"/>
    <x v="512"/>
    <n v="4978"/>
    <n v="45"/>
    <n v="1360"/>
    <n v="639582"/>
    <n v="14593"/>
    <n v="114442"/>
    <n v="44802"/>
    <n v="9963"/>
    <n v="68000000"/>
  </r>
  <r>
    <s v="R06191"/>
    <x v="2"/>
    <x v="5"/>
    <x v="5"/>
    <x v="283"/>
    <n v="4881"/>
    <n v="102"/>
    <n v="3190"/>
    <n v="644463"/>
    <n v="14695"/>
    <n v="117632"/>
    <n v="24405"/>
    <n v="3428"/>
    <n v="1380000000"/>
  </r>
  <r>
    <s v="R06192"/>
    <x v="4"/>
    <x v="12"/>
    <x v="14"/>
    <x v="173"/>
    <n v="534"/>
    <n v="36"/>
    <n v="55"/>
    <n v="644997"/>
    <n v="14731"/>
    <n v="117687"/>
    <n v="8544"/>
    <n v="14510"/>
    <n v="331000000"/>
  </r>
  <r>
    <s v="R06193"/>
    <x v="4"/>
    <x v="8"/>
    <x v="34"/>
    <x v="59"/>
    <n v="284"/>
    <n v="17"/>
    <n v="4519"/>
    <n v="645281"/>
    <n v="14748"/>
    <n v="122206"/>
    <n v="2556"/>
    <n v="2612"/>
    <n v="331000000"/>
  </r>
  <r>
    <s v="R06194"/>
    <x v="2"/>
    <x v="9"/>
    <x v="9"/>
    <x v="419"/>
    <n v="2669"/>
    <n v="170"/>
    <n v="3191"/>
    <n v="647950"/>
    <n v="14918"/>
    <n v="125397"/>
    <n v="26690"/>
    <n v="17905"/>
    <n v="1380000000"/>
  </r>
  <r>
    <s v="R06195"/>
    <x v="2"/>
    <x v="7"/>
    <x v="7"/>
    <x v="627"/>
    <n v="3786"/>
    <n v="103"/>
    <n v="4145"/>
    <n v="651736"/>
    <n v="15021"/>
    <n v="129542"/>
    <n v="64362"/>
    <n v="3796"/>
    <n v="1380000000"/>
  </r>
  <r>
    <s v="R06196"/>
    <x v="3"/>
    <x v="10"/>
    <x v="11"/>
    <x v="587"/>
    <n v="1129"/>
    <n v="156"/>
    <n v="3436"/>
    <n v="652865"/>
    <n v="15177"/>
    <n v="132978"/>
    <n v="20322"/>
    <n v="13509"/>
    <n v="68000000"/>
  </r>
  <r>
    <s v="R06197"/>
    <x v="2"/>
    <x v="7"/>
    <x v="7"/>
    <x v="224"/>
    <n v="503"/>
    <n v="145"/>
    <n v="1959"/>
    <n v="653368"/>
    <n v="15322"/>
    <n v="134937"/>
    <n v="8048"/>
    <n v="7975"/>
    <n v="1380000000"/>
  </r>
  <r>
    <s v="R06198"/>
    <x v="3"/>
    <x v="6"/>
    <x v="22"/>
    <x v="563"/>
    <n v="4141"/>
    <n v="142"/>
    <n v="2129"/>
    <n v="657509"/>
    <n v="15464"/>
    <n v="137066"/>
    <n v="57974"/>
    <n v="7170"/>
    <n v="68000000"/>
  </r>
  <r>
    <s v="R06199"/>
    <x v="0"/>
    <x v="0"/>
    <x v="0"/>
    <x v="556"/>
    <n v="536"/>
    <n v="186"/>
    <n v="4977"/>
    <n v="658045"/>
    <n v="15650"/>
    <n v="142043"/>
    <n v="9112"/>
    <n v="19504"/>
    <n v="83000000"/>
  </r>
  <r>
    <s v="R06200"/>
    <x v="4"/>
    <x v="12"/>
    <x v="14"/>
    <x v="370"/>
    <n v="61"/>
    <n v="121"/>
    <n v="237"/>
    <n v="658106"/>
    <n v="15771"/>
    <n v="142280"/>
    <n v="610"/>
    <n v="19469"/>
    <n v="331000000"/>
  </r>
  <r>
    <s v="R06201"/>
    <x v="4"/>
    <x v="8"/>
    <x v="8"/>
    <x v="465"/>
    <n v="2383"/>
    <n v="93"/>
    <n v="3039"/>
    <n v="660489"/>
    <n v="15864"/>
    <n v="145319"/>
    <n v="40511"/>
    <n v="15763"/>
    <n v="331000000"/>
  </r>
  <r>
    <s v="R06202"/>
    <x v="4"/>
    <x v="14"/>
    <x v="32"/>
    <x v="353"/>
    <n v="210"/>
    <n v="99"/>
    <n v="388"/>
    <n v="660699"/>
    <n v="15963"/>
    <n v="145707"/>
    <n v="1890"/>
    <n v="11457"/>
    <n v="331000000"/>
  </r>
  <r>
    <s v="R06203"/>
    <x v="0"/>
    <x v="4"/>
    <x v="4"/>
    <x v="642"/>
    <n v="2447"/>
    <n v="27"/>
    <n v="3406"/>
    <n v="663146"/>
    <n v="15990"/>
    <n v="149113"/>
    <n v="29364"/>
    <n v="11032"/>
    <n v="83000000"/>
  </r>
  <r>
    <s v="R06204"/>
    <x v="0"/>
    <x v="16"/>
    <x v="19"/>
    <x v="694"/>
    <n v="4804"/>
    <n v="180"/>
    <n v="684"/>
    <n v="667950"/>
    <n v="16170"/>
    <n v="149797"/>
    <n v="43236"/>
    <n v="10152"/>
    <n v="83000000"/>
  </r>
  <r>
    <s v="R06205"/>
    <x v="1"/>
    <x v="1"/>
    <x v="26"/>
    <x v="37"/>
    <n v="2394"/>
    <n v="14"/>
    <n v="3983"/>
    <n v="670344"/>
    <n v="16184"/>
    <n v="153780"/>
    <n v="35910"/>
    <n v="16630"/>
    <n v="213000000"/>
  </r>
  <r>
    <s v="R06206"/>
    <x v="3"/>
    <x v="6"/>
    <x v="6"/>
    <x v="500"/>
    <n v="3269"/>
    <n v="127"/>
    <n v="186"/>
    <n v="673613"/>
    <n v="16311"/>
    <n v="153966"/>
    <n v="45766"/>
    <n v="16950"/>
    <n v="68000000"/>
  </r>
  <r>
    <s v="R06207"/>
    <x v="3"/>
    <x v="6"/>
    <x v="22"/>
    <x v="600"/>
    <n v="376"/>
    <n v="42"/>
    <n v="2743"/>
    <n v="673989"/>
    <n v="16353"/>
    <n v="156709"/>
    <n v="2632"/>
    <n v="12545"/>
    <n v="68000000"/>
  </r>
  <r>
    <s v="R06208"/>
    <x v="1"/>
    <x v="18"/>
    <x v="23"/>
    <x v="698"/>
    <n v="1185"/>
    <n v="32"/>
    <n v="3428"/>
    <n v="675174"/>
    <n v="16385"/>
    <n v="160137"/>
    <n v="8295"/>
    <n v="468"/>
    <n v="213000000"/>
  </r>
  <r>
    <s v="R06209"/>
    <x v="4"/>
    <x v="12"/>
    <x v="17"/>
    <x v="231"/>
    <n v="3279"/>
    <n v="129"/>
    <n v="2410"/>
    <n v="678453"/>
    <n v="16514"/>
    <n v="162547"/>
    <n v="59022"/>
    <n v="3958"/>
    <n v="331000000"/>
  </r>
  <r>
    <s v="R06210"/>
    <x v="3"/>
    <x v="17"/>
    <x v="28"/>
    <x v="138"/>
    <n v="3498"/>
    <n v="186"/>
    <n v="3234"/>
    <n v="681951"/>
    <n v="16700"/>
    <n v="165781"/>
    <n v="27984"/>
    <n v="18958"/>
    <n v="68000000"/>
  </r>
  <r>
    <s v="R06211"/>
    <x v="3"/>
    <x v="6"/>
    <x v="6"/>
    <x v="422"/>
    <n v="2847"/>
    <n v="7"/>
    <n v="3388"/>
    <n v="684798"/>
    <n v="16707"/>
    <n v="169169"/>
    <n v="39858"/>
    <n v="13106"/>
    <n v="68000000"/>
  </r>
  <r>
    <s v="R06212"/>
    <x v="4"/>
    <x v="14"/>
    <x v="32"/>
    <x v="347"/>
    <n v="786"/>
    <n v="111"/>
    <n v="2934"/>
    <n v="685584"/>
    <n v="16818"/>
    <n v="172103"/>
    <n v="9432"/>
    <n v="4247"/>
    <n v="331000000"/>
  </r>
  <r>
    <s v="R06213"/>
    <x v="2"/>
    <x v="5"/>
    <x v="13"/>
    <x v="383"/>
    <n v="732"/>
    <n v="32"/>
    <n v="4371"/>
    <n v="686316"/>
    <n v="16850"/>
    <n v="176474"/>
    <n v="9516"/>
    <n v="13111"/>
    <n v="1380000000"/>
  </r>
  <r>
    <s v="R06214"/>
    <x v="2"/>
    <x v="9"/>
    <x v="25"/>
    <x v="668"/>
    <n v="3868"/>
    <n v="162"/>
    <n v="4920"/>
    <n v="690184"/>
    <n v="17012"/>
    <n v="181394"/>
    <n v="42548"/>
    <n v="10520"/>
    <n v="1380000000"/>
  </r>
  <r>
    <s v="R06215"/>
    <x v="1"/>
    <x v="15"/>
    <x v="30"/>
    <x v="38"/>
    <n v="2699"/>
    <n v="145"/>
    <n v="3969"/>
    <n v="692883"/>
    <n v="17157"/>
    <n v="185363"/>
    <n v="16194"/>
    <n v="1621"/>
    <n v="213000000"/>
  </r>
  <r>
    <s v="R06216"/>
    <x v="0"/>
    <x v="19"/>
    <x v="36"/>
    <x v="557"/>
    <n v="4617"/>
    <n v="89"/>
    <n v="3994"/>
    <n v="697500"/>
    <n v="17246"/>
    <n v="189357"/>
    <n v="60021"/>
    <n v="19379"/>
    <n v="83000000"/>
  </r>
  <r>
    <s v="R06217"/>
    <x v="3"/>
    <x v="17"/>
    <x v="20"/>
    <x v="714"/>
    <n v="2158"/>
    <n v="148"/>
    <n v="4572"/>
    <n v="699658"/>
    <n v="17394"/>
    <n v="193929"/>
    <n v="21580"/>
    <n v="18354"/>
    <n v="68000000"/>
  </r>
  <r>
    <s v="R06218"/>
    <x v="3"/>
    <x v="10"/>
    <x v="11"/>
    <x v="393"/>
    <n v="3620"/>
    <n v="191"/>
    <n v="3249"/>
    <n v="703278"/>
    <n v="17585"/>
    <n v="197178"/>
    <n v="36200"/>
    <n v="8622"/>
    <n v="68000000"/>
  </r>
  <r>
    <s v="R06219"/>
    <x v="1"/>
    <x v="1"/>
    <x v="1"/>
    <x v="515"/>
    <n v="3664"/>
    <n v="155"/>
    <n v="2751"/>
    <n v="706942"/>
    <n v="17740"/>
    <n v="199929"/>
    <n v="62288"/>
    <n v="12285"/>
    <n v="213000000"/>
  </r>
  <r>
    <s v="R06220"/>
    <x v="1"/>
    <x v="1"/>
    <x v="26"/>
    <x v="299"/>
    <n v="2655"/>
    <n v="115"/>
    <n v="1575"/>
    <n v="709597"/>
    <n v="17855"/>
    <n v="201504"/>
    <n v="26550"/>
    <n v="4415"/>
    <n v="213000000"/>
  </r>
  <r>
    <s v="R06221"/>
    <x v="3"/>
    <x v="10"/>
    <x v="10"/>
    <x v="534"/>
    <n v="1078"/>
    <n v="172"/>
    <n v="1259"/>
    <n v="710675"/>
    <n v="18027"/>
    <n v="202763"/>
    <n v="5390"/>
    <n v="2118"/>
    <n v="68000000"/>
  </r>
  <r>
    <s v="R06222"/>
    <x v="4"/>
    <x v="14"/>
    <x v="32"/>
    <x v="428"/>
    <n v="3294"/>
    <n v="19"/>
    <n v="1056"/>
    <n v="713969"/>
    <n v="18046"/>
    <n v="203819"/>
    <n v="62586"/>
    <n v="17495"/>
    <n v="331000000"/>
  </r>
  <r>
    <s v="R06223"/>
    <x v="4"/>
    <x v="14"/>
    <x v="16"/>
    <x v="56"/>
    <n v="3646"/>
    <n v="122"/>
    <n v="544"/>
    <n v="717615"/>
    <n v="18168"/>
    <n v="204363"/>
    <n v="47398"/>
    <n v="2214"/>
    <n v="331000000"/>
  </r>
  <r>
    <s v="R06224"/>
    <x v="0"/>
    <x v="4"/>
    <x v="24"/>
    <x v="544"/>
    <n v="4619"/>
    <n v="131"/>
    <n v="329"/>
    <n v="722234"/>
    <n v="18299"/>
    <n v="204692"/>
    <n v="46190"/>
    <n v="4726"/>
    <n v="83000000"/>
  </r>
  <r>
    <s v="R06225"/>
    <x v="3"/>
    <x v="6"/>
    <x v="6"/>
    <x v="493"/>
    <n v="2193"/>
    <n v="35"/>
    <n v="2169"/>
    <n v="724427"/>
    <n v="18334"/>
    <n v="206861"/>
    <n v="24123"/>
    <n v="17180"/>
    <n v="68000000"/>
  </r>
  <r>
    <s v="R06226"/>
    <x v="3"/>
    <x v="17"/>
    <x v="28"/>
    <x v="278"/>
    <n v="2311"/>
    <n v="97"/>
    <n v="1578"/>
    <n v="726738"/>
    <n v="18431"/>
    <n v="208439"/>
    <n v="43909"/>
    <n v="3307"/>
    <n v="68000000"/>
  </r>
  <r>
    <s v="R06227"/>
    <x v="3"/>
    <x v="11"/>
    <x v="33"/>
    <x v="169"/>
    <n v="4563"/>
    <n v="76"/>
    <n v="3006"/>
    <n v="731301"/>
    <n v="18507"/>
    <n v="211445"/>
    <n v="22815"/>
    <n v="2969"/>
    <n v="68000000"/>
  </r>
  <r>
    <s v="R06228"/>
    <x v="3"/>
    <x v="17"/>
    <x v="28"/>
    <x v="478"/>
    <n v="1584"/>
    <n v="179"/>
    <n v="2523"/>
    <n v="732885"/>
    <n v="18686"/>
    <n v="213968"/>
    <n v="26928"/>
    <n v="9613"/>
    <n v="68000000"/>
  </r>
  <r>
    <s v="R06229"/>
    <x v="1"/>
    <x v="18"/>
    <x v="27"/>
    <x v="517"/>
    <n v="3006"/>
    <n v="125"/>
    <n v="2789"/>
    <n v="735891"/>
    <n v="18811"/>
    <n v="216757"/>
    <n v="27054"/>
    <n v="5934"/>
    <n v="213000000"/>
  </r>
  <r>
    <s v="R06230"/>
    <x v="2"/>
    <x v="2"/>
    <x v="29"/>
    <x v="695"/>
    <n v="4044"/>
    <n v="38"/>
    <n v="4222"/>
    <n v="739935"/>
    <n v="18849"/>
    <n v="220979"/>
    <n v="28308"/>
    <n v="4627"/>
    <n v="1380000000"/>
  </r>
  <r>
    <s v="R06231"/>
    <x v="3"/>
    <x v="17"/>
    <x v="28"/>
    <x v="522"/>
    <n v="1210"/>
    <n v="70"/>
    <n v="2915"/>
    <n v="741145"/>
    <n v="18919"/>
    <n v="223894"/>
    <n v="15730"/>
    <n v="10697"/>
    <n v="68000000"/>
  </r>
  <r>
    <s v="R06232"/>
    <x v="2"/>
    <x v="5"/>
    <x v="5"/>
    <x v="254"/>
    <n v="3414"/>
    <n v="105"/>
    <n v="1772"/>
    <n v="744559"/>
    <n v="19024"/>
    <n v="225666"/>
    <n v="20484"/>
    <n v="2498"/>
    <n v="1380000000"/>
  </r>
  <r>
    <s v="R06233"/>
    <x v="4"/>
    <x v="12"/>
    <x v="17"/>
    <x v="706"/>
    <n v="1986"/>
    <n v="139"/>
    <n v="2138"/>
    <n v="746545"/>
    <n v="19163"/>
    <n v="227804"/>
    <n v="15888"/>
    <n v="15231"/>
    <n v="331000000"/>
  </r>
  <r>
    <s v="R06234"/>
    <x v="0"/>
    <x v="19"/>
    <x v="35"/>
    <x v="472"/>
    <n v="3170"/>
    <n v="54"/>
    <n v="1956"/>
    <n v="749715"/>
    <n v="19217"/>
    <n v="229760"/>
    <n v="22190"/>
    <n v="5233"/>
    <n v="83000000"/>
  </r>
  <r>
    <s v="R06235"/>
    <x v="4"/>
    <x v="13"/>
    <x v="15"/>
    <x v="269"/>
    <n v="2726"/>
    <n v="117"/>
    <n v="2072"/>
    <n v="752441"/>
    <n v="19334"/>
    <n v="231832"/>
    <n v="35438"/>
    <n v="12779"/>
    <n v="331000000"/>
  </r>
  <r>
    <s v="R06236"/>
    <x v="3"/>
    <x v="10"/>
    <x v="10"/>
    <x v="262"/>
    <n v="1748"/>
    <n v="93"/>
    <n v="2396"/>
    <n v="754189"/>
    <n v="19427"/>
    <n v="234228"/>
    <n v="12236"/>
    <n v="8640"/>
    <n v="68000000"/>
  </r>
  <r>
    <s v="R06237"/>
    <x v="4"/>
    <x v="13"/>
    <x v="21"/>
    <x v="333"/>
    <n v="757"/>
    <n v="175"/>
    <n v="2815"/>
    <n v="754946"/>
    <n v="19602"/>
    <n v="237043"/>
    <n v="13626"/>
    <n v="19613"/>
    <n v="331000000"/>
  </r>
  <r>
    <s v="R06238"/>
    <x v="1"/>
    <x v="15"/>
    <x v="18"/>
    <x v="719"/>
    <n v="1177"/>
    <n v="97"/>
    <n v="872"/>
    <n v="756123"/>
    <n v="19699"/>
    <n v="237915"/>
    <n v="21186"/>
    <n v="9196"/>
    <n v="213000000"/>
  </r>
  <r>
    <s v="R06239"/>
    <x v="2"/>
    <x v="9"/>
    <x v="25"/>
    <x v="524"/>
    <n v="918"/>
    <n v="8"/>
    <n v="4341"/>
    <n v="757041"/>
    <n v="19707"/>
    <n v="242256"/>
    <n v="16524"/>
    <n v="8001"/>
    <n v="1380000000"/>
  </r>
  <r>
    <s v="R06240"/>
    <x v="3"/>
    <x v="17"/>
    <x v="20"/>
    <x v="575"/>
    <n v="1119"/>
    <n v="139"/>
    <n v="256"/>
    <n v="758160"/>
    <n v="19846"/>
    <n v="242512"/>
    <n v="5595"/>
    <n v="17022"/>
    <n v="68000000"/>
  </r>
  <r>
    <s v="R06241"/>
    <x v="1"/>
    <x v="15"/>
    <x v="18"/>
    <x v="305"/>
    <n v="705"/>
    <n v="68"/>
    <n v="4917"/>
    <n v="758865"/>
    <n v="19914"/>
    <n v="247429"/>
    <n v="8460"/>
    <n v="10442"/>
    <n v="213000000"/>
  </r>
  <r>
    <s v="R06242"/>
    <x v="2"/>
    <x v="9"/>
    <x v="9"/>
    <x v="441"/>
    <n v="4929"/>
    <n v="82"/>
    <n v="4032"/>
    <n v="763794"/>
    <n v="19996"/>
    <n v="251461"/>
    <n v="24645"/>
    <n v="7903"/>
    <n v="1380000000"/>
  </r>
  <r>
    <s v="R06243"/>
    <x v="1"/>
    <x v="15"/>
    <x v="18"/>
    <x v="507"/>
    <n v="3430"/>
    <n v="184"/>
    <n v="4885"/>
    <n v="767224"/>
    <n v="20180"/>
    <n v="256346"/>
    <n v="51450"/>
    <n v="19013"/>
    <n v="213000000"/>
  </r>
  <r>
    <s v="R06244"/>
    <x v="4"/>
    <x v="8"/>
    <x v="34"/>
    <x v="205"/>
    <n v="2861"/>
    <n v="27"/>
    <n v="3260"/>
    <n v="770085"/>
    <n v="20207"/>
    <n v="259606"/>
    <n v="14305"/>
    <n v="15813"/>
    <n v="331000000"/>
  </r>
  <r>
    <s v="R06245"/>
    <x v="3"/>
    <x v="10"/>
    <x v="11"/>
    <x v="316"/>
    <n v="4494"/>
    <n v="16"/>
    <n v="693"/>
    <n v="774579"/>
    <n v="20223"/>
    <n v="260299"/>
    <n v="49434"/>
    <n v="11099"/>
    <n v="68000000"/>
  </r>
  <r>
    <s v="R06246"/>
    <x v="4"/>
    <x v="12"/>
    <x v="17"/>
    <x v="57"/>
    <n v="1807"/>
    <n v="21"/>
    <n v="4834"/>
    <n v="776386"/>
    <n v="20244"/>
    <n v="265133"/>
    <n v="23491"/>
    <n v="4760"/>
    <n v="331000000"/>
  </r>
  <r>
    <s v="R06247"/>
    <x v="0"/>
    <x v="4"/>
    <x v="4"/>
    <x v="669"/>
    <n v="1399"/>
    <n v="162"/>
    <n v="4037"/>
    <n v="777785"/>
    <n v="20406"/>
    <n v="269170"/>
    <n v="11192"/>
    <n v="1558"/>
    <n v="83000000"/>
  </r>
  <r>
    <s v="R06248"/>
    <x v="3"/>
    <x v="10"/>
    <x v="10"/>
    <x v="306"/>
    <n v="2649"/>
    <n v="112"/>
    <n v="4814"/>
    <n v="780434"/>
    <n v="20518"/>
    <n v="273984"/>
    <n v="37086"/>
    <n v="13231"/>
    <n v="68000000"/>
  </r>
  <r>
    <s v="R06249"/>
    <x v="4"/>
    <x v="8"/>
    <x v="8"/>
    <x v="579"/>
    <n v="4423"/>
    <n v="186"/>
    <n v="555"/>
    <n v="784857"/>
    <n v="20704"/>
    <n v="274539"/>
    <n v="75191"/>
    <n v="10863"/>
    <n v="331000000"/>
  </r>
  <r>
    <s v="R06250"/>
    <x v="3"/>
    <x v="6"/>
    <x v="6"/>
    <x v="394"/>
    <n v="1295"/>
    <n v="146"/>
    <n v="3956"/>
    <n v="786152"/>
    <n v="20850"/>
    <n v="278495"/>
    <n v="10360"/>
    <n v="2960"/>
    <n v="68000000"/>
  </r>
  <r>
    <s v="R06251"/>
    <x v="2"/>
    <x v="2"/>
    <x v="2"/>
    <x v="658"/>
    <n v="1620"/>
    <n v="177"/>
    <n v="1277"/>
    <n v="787772"/>
    <n v="21027"/>
    <n v="279772"/>
    <n v="14580"/>
    <n v="2227"/>
    <n v="1380000000"/>
  </r>
  <r>
    <s v="R06252"/>
    <x v="3"/>
    <x v="11"/>
    <x v="12"/>
    <x v="580"/>
    <n v="2442"/>
    <n v="153"/>
    <n v="4209"/>
    <n v="790214"/>
    <n v="21180"/>
    <n v="283981"/>
    <n v="21978"/>
    <n v="12929"/>
    <n v="68000000"/>
  </r>
  <r>
    <s v="R06253"/>
    <x v="3"/>
    <x v="10"/>
    <x v="11"/>
    <x v="478"/>
    <n v="2595"/>
    <n v="107"/>
    <n v="947"/>
    <n v="792809"/>
    <n v="21287"/>
    <n v="284928"/>
    <n v="15570"/>
    <n v="17336"/>
    <n v="68000000"/>
  </r>
  <r>
    <s v="R06254"/>
    <x v="2"/>
    <x v="5"/>
    <x v="5"/>
    <x v="187"/>
    <n v="4172"/>
    <n v="59"/>
    <n v="4580"/>
    <n v="796981"/>
    <n v="21346"/>
    <n v="289508"/>
    <n v="79268"/>
    <n v="9727"/>
    <n v="1380000000"/>
  </r>
  <r>
    <s v="R06255"/>
    <x v="4"/>
    <x v="8"/>
    <x v="34"/>
    <x v="525"/>
    <n v="1072"/>
    <n v="43"/>
    <n v="4373"/>
    <n v="798053"/>
    <n v="21389"/>
    <n v="293881"/>
    <n v="17152"/>
    <n v="492"/>
    <n v="331000000"/>
  </r>
  <r>
    <s v="R06256"/>
    <x v="3"/>
    <x v="11"/>
    <x v="12"/>
    <x v="204"/>
    <n v="4075"/>
    <n v="183"/>
    <n v="397"/>
    <n v="802128"/>
    <n v="21572"/>
    <n v="294278"/>
    <n v="52975"/>
    <n v="18000"/>
    <n v="68000000"/>
  </r>
  <r>
    <s v="R06257"/>
    <x v="1"/>
    <x v="18"/>
    <x v="23"/>
    <x v="61"/>
    <n v="1449"/>
    <n v="42"/>
    <n v="221"/>
    <n v="803577"/>
    <n v="21614"/>
    <n v="294499"/>
    <n v="20286"/>
    <n v="7880"/>
    <n v="213000000"/>
  </r>
  <r>
    <s v="R06258"/>
    <x v="3"/>
    <x v="17"/>
    <x v="28"/>
    <x v="19"/>
    <n v="3942"/>
    <n v="150"/>
    <n v="2365"/>
    <n v="807519"/>
    <n v="21764"/>
    <n v="296864"/>
    <n v="51246"/>
    <n v="19374"/>
    <n v="68000000"/>
  </r>
  <r>
    <s v="R06259"/>
    <x v="4"/>
    <x v="13"/>
    <x v="21"/>
    <x v="282"/>
    <n v="1771"/>
    <n v="149"/>
    <n v="1777"/>
    <n v="809290"/>
    <n v="21913"/>
    <n v="298641"/>
    <n v="23023"/>
    <n v="3398"/>
    <n v="331000000"/>
  </r>
  <r>
    <s v="R06260"/>
    <x v="2"/>
    <x v="7"/>
    <x v="7"/>
    <x v="51"/>
    <n v="1017"/>
    <n v="174"/>
    <n v="4060"/>
    <n v="810307"/>
    <n v="22087"/>
    <n v="302701"/>
    <n v="18306"/>
    <n v="10636"/>
    <n v="1380000000"/>
  </r>
  <r>
    <s v="R06261"/>
    <x v="4"/>
    <x v="8"/>
    <x v="34"/>
    <x v="168"/>
    <n v="3692"/>
    <n v="54"/>
    <n v="3954"/>
    <n v="813999"/>
    <n v="22141"/>
    <n v="306655"/>
    <n v="47996"/>
    <n v="15945"/>
    <n v="331000000"/>
  </r>
  <r>
    <s v="R06262"/>
    <x v="0"/>
    <x v="0"/>
    <x v="0"/>
    <x v="147"/>
    <n v="4224"/>
    <n v="10"/>
    <n v="3522"/>
    <n v="818223"/>
    <n v="22151"/>
    <n v="310177"/>
    <n v="21120"/>
    <n v="19967"/>
    <n v="83000000"/>
  </r>
  <r>
    <s v="R06263"/>
    <x v="3"/>
    <x v="11"/>
    <x v="33"/>
    <x v="59"/>
    <n v="518"/>
    <n v="54"/>
    <n v="4438"/>
    <n v="818741"/>
    <n v="22205"/>
    <n v="314615"/>
    <n v="6216"/>
    <n v="13979"/>
    <n v="68000000"/>
  </r>
  <r>
    <s v="R06264"/>
    <x v="3"/>
    <x v="6"/>
    <x v="22"/>
    <x v="118"/>
    <n v="2351"/>
    <n v="153"/>
    <n v="774"/>
    <n v="821092"/>
    <n v="22358"/>
    <n v="315389"/>
    <n v="28212"/>
    <n v="6065"/>
    <n v="68000000"/>
  </r>
  <r>
    <s v="R06265"/>
    <x v="2"/>
    <x v="9"/>
    <x v="9"/>
    <x v="171"/>
    <n v="1135"/>
    <n v="128"/>
    <n v="339"/>
    <n v="822227"/>
    <n v="22486"/>
    <n v="315728"/>
    <n v="18160"/>
    <n v="15857"/>
    <n v="1380000000"/>
  </r>
  <r>
    <s v="R06266"/>
    <x v="3"/>
    <x v="10"/>
    <x v="10"/>
    <x v="606"/>
    <n v="2772"/>
    <n v="189"/>
    <n v="6"/>
    <n v="824999"/>
    <n v="22675"/>
    <n v="315734"/>
    <n v="47124"/>
    <n v="2381"/>
    <n v="68000000"/>
  </r>
  <r>
    <s v="R06267"/>
    <x v="1"/>
    <x v="18"/>
    <x v="23"/>
    <x v="40"/>
    <n v="911"/>
    <n v="148"/>
    <n v="1296"/>
    <n v="825910"/>
    <n v="22823"/>
    <n v="317030"/>
    <n v="15487"/>
    <n v="2499"/>
    <n v="213000000"/>
  </r>
  <r>
    <s v="R06268"/>
    <x v="1"/>
    <x v="15"/>
    <x v="30"/>
    <x v="121"/>
    <n v="815"/>
    <n v="7"/>
    <n v="287"/>
    <n v="826725"/>
    <n v="22830"/>
    <n v="317317"/>
    <n v="6520"/>
    <n v="4279"/>
    <n v="213000000"/>
  </r>
  <r>
    <s v="R06269"/>
    <x v="4"/>
    <x v="14"/>
    <x v="16"/>
    <x v="276"/>
    <n v="973"/>
    <n v="147"/>
    <n v="892"/>
    <n v="827698"/>
    <n v="22977"/>
    <n v="318209"/>
    <n v="16541"/>
    <n v="6847"/>
    <n v="331000000"/>
  </r>
  <r>
    <s v="R06270"/>
    <x v="2"/>
    <x v="9"/>
    <x v="25"/>
    <x v="626"/>
    <n v="1962"/>
    <n v="172"/>
    <n v="716"/>
    <n v="829660"/>
    <n v="23149"/>
    <n v="318925"/>
    <n v="35316"/>
    <n v="14207"/>
    <n v="1380000000"/>
  </r>
  <r>
    <s v="R06271"/>
    <x v="0"/>
    <x v="0"/>
    <x v="0"/>
    <x v="436"/>
    <n v="2866"/>
    <n v="80"/>
    <n v="4279"/>
    <n v="832526"/>
    <n v="23229"/>
    <n v="323204"/>
    <n v="40124"/>
    <n v="12459"/>
    <n v="83000000"/>
  </r>
  <r>
    <s v="R06272"/>
    <x v="4"/>
    <x v="14"/>
    <x v="16"/>
    <x v="615"/>
    <n v="2410"/>
    <n v="78"/>
    <n v="1853"/>
    <n v="834936"/>
    <n v="23307"/>
    <n v="325057"/>
    <n v="12050"/>
    <n v="10617"/>
    <n v="331000000"/>
  </r>
  <r>
    <s v="R06273"/>
    <x v="2"/>
    <x v="5"/>
    <x v="5"/>
    <x v="325"/>
    <n v="3102"/>
    <n v="64"/>
    <n v="569"/>
    <n v="838038"/>
    <n v="23371"/>
    <n v="325626"/>
    <n v="15510"/>
    <n v="4706"/>
    <n v="1380000000"/>
  </r>
  <r>
    <s v="R06274"/>
    <x v="2"/>
    <x v="2"/>
    <x v="29"/>
    <x v="187"/>
    <n v="1800"/>
    <n v="59"/>
    <n v="4718"/>
    <n v="839838"/>
    <n v="23430"/>
    <n v="330344"/>
    <n v="34200"/>
    <n v="10275"/>
    <n v="1380000000"/>
  </r>
  <r>
    <s v="R06275"/>
    <x v="4"/>
    <x v="12"/>
    <x v="14"/>
    <x v="143"/>
    <n v="808"/>
    <n v="194"/>
    <n v="642"/>
    <n v="840646"/>
    <n v="23624"/>
    <n v="330986"/>
    <n v="14544"/>
    <n v="17860"/>
    <n v="331000000"/>
  </r>
  <r>
    <s v="R06276"/>
    <x v="4"/>
    <x v="14"/>
    <x v="32"/>
    <x v="106"/>
    <n v="569"/>
    <n v="94"/>
    <n v="3672"/>
    <n v="841215"/>
    <n v="23718"/>
    <n v="334658"/>
    <n v="2845"/>
    <n v="224"/>
    <n v="331000000"/>
  </r>
  <r>
    <s v="R06277"/>
    <x v="3"/>
    <x v="17"/>
    <x v="28"/>
    <x v="435"/>
    <n v="969"/>
    <n v="55"/>
    <n v="4080"/>
    <n v="842184"/>
    <n v="23773"/>
    <n v="338738"/>
    <n v="6783"/>
    <n v="10232"/>
    <n v="68000000"/>
  </r>
  <r>
    <s v="R06278"/>
    <x v="0"/>
    <x v="16"/>
    <x v="19"/>
    <x v="172"/>
    <n v="4079"/>
    <n v="127"/>
    <n v="3328"/>
    <n v="846263"/>
    <n v="23900"/>
    <n v="342066"/>
    <n v="57106"/>
    <n v="6999"/>
    <n v="83000000"/>
  </r>
  <r>
    <s v="R06279"/>
    <x v="1"/>
    <x v="18"/>
    <x v="23"/>
    <x v="30"/>
    <n v="1879"/>
    <n v="121"/>
    <n v="2551"/>
    <n v="848142"/>
    <n v="24021"/>
    <n v="344617"/>
    <n v="13153"/>
    <n v="17700"/>
    <n v="213000000"/>
  </r>
  <r>
    <s v="R06280"/>
    <x v="3"/>
    <x v="6"/>
    <x v="22"/>
    <x v="415"/>
    <n v="3319"/>
    <n v="30"/>
    <n v="109"/>
    <n v="851461"/>
    <n v="24051"/>
    <n v="344726"/>
    <n v="26552"/>
    <n v="3544"/>
    <n v="68000000"/>
  </r>
  <r>
    <s v="R06281"/>
    <x v="2"/>
    <x v="9"/>
    <x v="25"/>
    <x v="377"/>
    <n v="4705"/>
    <n v="84"/>
    <n v="3650"/>
    <n v="856166"/>
    <n v="24135"/>
    <n v="348376"/>
    <n v="70575"/>
    <n v="15612"/>
    <n v="1380000000"/>
  </r>
  <r>
    <s v="R06282"/>
    <x v="0"/>
    <x v="16"/>
    <x v="19"/>
    <x v="221"/>
    <n v="387"/>
    <n v="86"/>
    <n v="3219"/>
    <n v="856553"/>
    <n v="24221"/>
    <n v="351595"/>
    <n v="6579"/>
    <n v="13362"/>
    <n v="83000000"/>
  </r>
  <r>
    <s v="R06283"/>
    <x v="0"/>
    <x v="0"/>
    <x v="0"/>
    <x v="527"/>
    <n v="4854"/>
    <n v="125"/>
    <n v="731"/>
    <n v="861407"/>
    <n v="24346"/>
    <n v="352326"/>
    <n v="82518"/>
    <n v="14488"/>
    <n v="83000000"/>
  </r>
  <r>
    <s v="R06284"/>
    <x v="4"/>
    <x v="13"/>
    <x v="21"/>
    <x v="213"/>
    <n v="2489"/>
    <n v="80"/>
    <n v="4309"/>
    <n v="863896"/>
    <n v="24426"/>
    <n v="356635"/>
    <n v="14934"/>
    <n v="2796"/>
    <n v="331000000"/>
  </r>
  <r>
    <s v="R06285"/>
    <x v="0"/>
    <x v="4"/>
    <x v="4"/>
    <x v="194"/>
    <n v="515"/>
    <n v="21"/>
    <n v="3043"/>
    <n v="864411"/>
    <n v="24447"/>
    <n v="359678"/>
    <n v="7725"/>
    <n v="7428"/>
    <n v="83000000"/>
  </r>
  <r>
    <s v="R06286"/>
    <x v="0"/>
    <x v="0"/>
    <x v="0"/>
    <x v="313"/>
    <n v="3844"/>
    <n v="189"/>
    <n v="567"/>
    <n v="868255"/>
    <n v="24636"/>
    <n v="360245"/>
    <n v="57660"/>
    <n v="1671"/>
    <n v="83000000"/>
  </r>
  <r>
    <s v="R06287"/>
    <x v="2"/>
    <x v="2"/>
    <x v="2"/>
    <x v="681"/>
    <n v="2890"/>
    <n v="55"/>
    <n v="3048"/>
    <n v="871145"/>
    <n v="24691"/>
    <n v="363293"/>
    <n v="37570"/>
    <n v="19197"/>
    <n v="1380000000"/>
  </r>
  <r>
    <s v="R06288"/>
    <x v="3"/>
    <x v="10"/>
    <x v="11"/>
    <x v="350"/>
    <n v="4140"/>
    <n v="85"/>
    <n v="2871"/>
    <n v="875285"/>
    <n v="24776"/>
    <n v="366164"/>
    <n v="57960"/>
    <n v="6964"/>
    <n v="68000000"/>
  </r>
  <r>
    <s v="R06289"/>
    <x v="0"/>
    <x v="4"/>
    <x v="24"/>
    <x v="617"/>
    <n v="1442"/>
    <n v="122"/>
    <n v="1357"/>
    <n v="876727"/>
    <n v="24898"/>
    <n v="367521"/>
    <n v="18746"/>
    <n v="4462"/>
    <n v="83000000"/>
  </r>
  <r>
    <s v="R06290"/>
    <x v="4"/>
    <x v="14"/>
    <x v="16"/>
    <x v="192"/>
    <n v="722"/>
    <n v="199"/>
    <n v="4942"/>
    <n v="877449"/>
    <n v="25097"/>
    <n v="372463"/>
    <n v="10108"/>
    <n v="5402"/>
    <n v="331000000"/>
  </r>
  <r>
    <s v="R06291"/>
    <x v="3"/>
    <x v="17"/>
    <x v="28"/>
    <x v="183"/>
    <n v="755"/>
    <n v="110"/>
    <n v="1071"/>
    <n v="878204"/>
    <n v="25207"/>
    <n v="373534"/>
    <n v="8305"/>
    <n v="17890"/>
    <n v="68000000"/>
  </r>
  <r>
    <s v="R06292"/>
    <x v="4"/>
    <x v="13"/>
    <x v="15"/>
    <x v="675"/>
    <n v="2250"/>
    <n v="7"/>
    <n v="2246"/>
    <n v="880454"/>
    <n v="25214"/>
    <n v="375780"/>
    <n v="13500"/>
    <n v="832"/>
    <n v="331000000"/>
  </r>
  <r>
    <s v="R06293"/>
    <x v="0"/>
    <x v="16"/>
    <x v="19"/>
    <x v="607"/>
    <n v="1908"/>
    <n v="61"/>
    <n v="2555"/>
    <n v="882362"/>
    <n v="25275"/>
    <n v="378335"/>
    <n v="13356"/>
    <n v="9215"/>
    <n v="83000000"/>
  </r>
  <r>
    <s v="R06294"/>
    <x v="3"/>
    <x v="17"/>
    <x v="20"/>
    <x v="18"/>
    <n v="2586"/>
    <n v="77"/>
    <n v="2376"/>
    <n v="884948"/>
    <n v="25352"/>
    <n v="380711"/>
    <n v="46548"/>
    <n v="1410"/>
    <n v="68000000"/>
  </r>
  <r>
    <s v="R06295"/>
    <x v="0"/>
    <x v="4"/>
    <x v="24"/>
    <x v="722"/>
    <n v="385"/>
    <n v="151"/>
    <n v="1920"/>
    <n v="885333"/>
    <n v="25503"/>
    <n v="382631"/>
    <n v="4620"/>
    <n v="1212"/>
    <n v="83000000"/>
  </r>
  <r>
    <s v="R06296"/>
    <x v="2"/>
    <x v="2"/>
    <x v="2"/>
    <x v="435"/>
    <n v="3015"/>
    <n v="21"/>
    <n v="123"/>
    <n v="888348"/>
    <n v="25524"/>
    <n v="382754"/>
    <n v="39195"/>
    <n v="12279"/>
    <n v="1380000000"/>
  </r>
  <r>
    <s v="R06297"/>
    <x v="3"/>
    <x v="17"/>
    <x v="28"/>
    <x v="105"/>
    <n v="4455"/>
    <n v="14"/>
    <n v="74"/>
    <n v="892803"/>
    <n v="25538"/>
    <n v="382828"/>
    <n v="35640"/>
    <n v="13103"/>
    <n v="68000000"/>
  </r>
  <r>
    <s v="R06298"/>
    <x v="4"/>
    <x v="14"/>
    <x v="16"/>
    <x v="299"/>
    <n v="4087"/>
    <n v="155"/>
    <n v="1988"/>
    <n v="896890"/>
    <n v="25693"/>
    <n v="384816"/>
    <n v="53131"/>
    <n v="2248"/>
    <n v="331000000"/>
  </r>
  <r>
    <s v="R06299"/>
    <x v="2"/>
    <x v="5"/>
    <x v="5"/>
    <x v="284"/>
    <n v="1491"/>
    <n v="149"/>
    <n v="156"/>
    <n v="898381"/>
    <n v="25842"/>
    <n v="384972"/>
    <n v="11928"/>
    <n v="8366"/>
    <n v="1380000000"/>
  </r>
  <r>
    <s v="R06300"/>
    <x v="1"/>
    <x v="1"/>
    <x v="26"/>
    <x v="439"/>
    <n v="1967"/>
    <n v="30"/>
    <n v="3083"/>
    <n v="900348"/>
    <n v="25872"/>
    <n v="388055"/>
    <n v="33439"/>
    <n v="3346"/>
    <n v="213000000"/>
  </r>
  <r>
    <s v="R06301"/>
    <x v="4"/>
    <x v="13"/>
    <x v="15"/>
    <x v="466"/>
    <n v="4300"/>
    <n v="189"/>
    <n v="3818"/>
    <n v="904648"/>
    <n v="26061"/>
    <n v="391873"/>
    <n v="25800"/>
    <n v="16346"/>
    <n v="331000000"/>
  </r>
  <r>
    <s v="R06302"/>
    <x v="0"/>
    <x v="4"/>
    <x v="24"/>
    <x v="187"/>
    <n v="3318"/>
    <n v="86"/>
    <n v="4038"/>
    <n v="907966"/>
    <n v="26147"/>
    <n v="395911"/>
    <n v="36498"/>
    <n v="2237"/>
    <n v="83000000"/>
  </r>
  <r>
    <s v="R06303"/>
    <x v="4"/>
    <x v="14"/>
    <x v="32"/>
    <x v="492"/>
    <n v="3038"/>
    <n v="68"/>
    <n v="3691"/>
    <n v="911004"/>
    <n v="26215"/>
    <n v="399602"/>
    <n v="39494"/>
    <n v="8070"/>
    <n v="331000000"/>
  </r>
  <r>
    <s v="R06304"/>
    <x v="1"/>
    <x v="15"/>
    <x v="18"/>
    <x v="456"/>
    <n v="1072"/>
    <n v="108"/>
    <n v="3979"/>
    <n v="912076"/>
    <n v="26323"/>
    <n v="403581"/>
    <n v="6432"/>
    <n v="18020"/>
    <n v="213000000"/>
  </r>
  <r>
    <s v="R06305"/>
    <x v="4"/>
    <x v="12"/>
    <x v="17"/>
    <x v="456"/>
    <n v="4461"/>
    <n v="166"/>
    <n v="82"/>
    <n v="916537"/>
    <n v="26489"/>
    <n v="403663"/>
    <n v="53532"/>
    <n v="9049"/>
    <n v="331000000"/>
  </r>
  <r>
    <s v="R06306"/>
    <x v="2"/>
    <x v="2"/>
    <x v="29"/>
    <x v="207"/>
    <n v="2300"/>
    <n v="80"/>
    <n v="4788"/>
    <n v="918837"/>
    <n v="26569"/>
    <n v="408451"/>
    <n v="23000"/>
    <n v="11020"/>
    <n v="1380000000"/>
  </r>
  <r>
    <s v="R06307"/>
    <x v="4"/>
    <x v="12"/>
    <x v="14"/>
    <x v="94"/>
    <n v="768"/>
    <n v="39"/>
    <n v="3065"/>
    <n v="919605"/>
    <n v="26608"/>
    <n v="411516"/>
    <n v="9984"/>
    <n v="15204"/>
    <n v="331000000"/>
  </r>
  <r>
    <s v="R06308"/>
    <x v="3"/>
    <x v="6"/>
    <x v="22"/>
    <x v="148"/>
    <n v="2679"/>
    <n v="68"/>
    <n v="2233"/>
    <n v="922284"/>
    <n v="26676"/>
    <n v="413749"/>
    <n v="24111"/>
    <n v="7981"/>
    <n v="68000000"/>
  </r>
  <r>
    <s v="R06309"/>
    <x v="1"/>
    <x v="18"/>
    <x v="27"/>
    <x v="276"/>
    <n v="986"/>
    <n v="182"/>
    <n v="1784"/>
    <n v="923270"/>
    <n v="26858"/>
    <n v="415533"/>
    <n v="4930"/>
    <n v="1568"/>
    <n v="213000000"/>
  </r>
  <r>
    <s v="R06310"/>
    <x v="4"/>
    <x v="13"/>
    <x v="21"/>
    <x v="553"/>
    <n v="4512"/>
    <n v="70"/>
    <n v="2090"/>
    <n v="927782"/>
    <n v="26928"/>
    <n v="417623"/>
    <n v="40608"/>
    <n v="1651"/>
    <n v="331000000"/>
  </r>
  <r>
    <s v="R06311"/>
    <x v="1"/>
    <x v="15"/>
    <x v="30"/>
    <x v="657"/>
    <n v="3106"/>
    <n v="63"/>
    <n v="4168"/>
    <n v="930888"/>
    <n v="26991"/>
    <n v="421791"/>
    <n v="43484"/>
    <n v="18760"/>
    <n v="213000000"/>
  </r>
  <r>
    <s v="R06312"/>
    <x v="2"/>
    <x v="7"/>
    <x v="7"/>
    <x v="675"/>
    <n v="2359"/>
    <n v="7"/>
    <n v="4012"/>
    <n v="933247"/>
    <n v="26998"/>
    <n v="425803"/>
    <n v="25949"/>
    <n v="11204"/>
    <n v="1380000000"/>
  </r>
  <r>
    <s v="R06313"/>
    <x v="3"/>
    <x v="17"/>
    <x v="20"/>
    <x v="666"/>
    <n v="196"/>
    <n v="70"/>
    <n v="1877"/>
    <n v="933443"/>
    <n v="27068"/>
    <n v="427680"/>
    <n v="2940"/>
    <n v="7668"/>
    <n v="68000000"/>
  </r>
  <r>
    <s v="R06314"/>
    <x v="0"/>
    <x v="16"/>
    <x v="19"/>
    <x v="260"/>
    <n v="3044"/>
    <n v="85"/>
    <n v="2314"/>
    <n v="936487"/>
    <n v="27153"/>
    <n v="429994"/>
    <n v="54792"/>
    <n v="1396"/>
    <n v="83000000"/>
  </r>
  <r>
    <s v="R06315"/>
    <x v="4"/>
    <x v="8"/>
    <x v="34"/>
    <x v="645"/>
    <n v="2307"/>
    <n v="43"/>
    <n v="1463"/>
    <n v="938794"/>
    <n v="27196"/>
    <n v="431457"/>
    <n v="25377"/>
    <n v="3582"/>
    <n v="331000000"/>
  </r>
  <r>
    <s v="R06316"/>
    <x v="2"/>
    <x v="7"/>
    <x v="7"/>
    <x v="587"/>
    <n v="1389"/>
    <n v="37"/>
    <n v="3992"/>
    <n v="940183"/>
    <n v="27233"/>
    <n v="435449"/>
    <n v="11112"/>
    <n v="2822"/>
    <n v="1380000000"/>
  </r>
  <r>
    <s v="R06317"/>
    <x v="1"/>
    <x v="1"/>
    <x v="26"/>
    <x v="393"/>
    <n v="3558"/>
    <n v="116"/>
    <n v="2914"/>
    <n v="943741"/>
    <n v="27349"/>
    <n v="438363"/>
    <n v="49812"/>
    <n v="15029"/>
    <n v="213000000"/>
  </r>
  <r>
    <s v="R06318"/>
    <x v="1"/>
    <x v="3"/>
    <x v="31"/>
    <x v="636"/>
    <n v="2581"/>
    <n v="148"/>
    <n v="3524"/>
    <n v="946322"/>
    <n v="27497"/>
    <n v="441887"/>
    <n v="25810"/>
    <n v="2529"/>
    <n v="213000000"/>
  </r>
  <r>
    <s v="R06319"/>
    <x v="2"/>
    <x v="7"/>
    <x v="7"/>
    <x v="154"/>
    <n v="2071"/>
    <n v="3"/>
    <n v="3372"/>
    <n v="948393"/>
    <n v="27500"/>
    <n v="445259"/>
    <n v="20710"/>
    <n v="9769"/>
    <n v="1380000000"/>
  </r>
  <r>
    <s v="R06320"/>
    <x v="4"/>
    <x v="14"/>
    <x v="32"/>
    <x v="567"/>
    <n v="2990"/>
    <n v="159"/>
    <n v="1341"/>
    <n v="951383"/>
    <n v="27659"/>
    <n v="446600"/>
    <n v="44850"/>
    <n v="5586"/>
    <n v="331000000"/>
  </r>
  <r>
    <s v="R06321"/>
    <x v="0"/>
    <x v="16"/>
    <x v="19"/>
    <x v="7"/>
    <n v="1669"/>
    <n v="54"/>
    <n v="3934"/>
    <n v="953052"/>
    <n v="27713"/>
    <n v="450534"/>
    <n v="23366"/>
    <n v="15108"/>
    <n v="83000000"/>
  </r>
  <r>
    <s v="R06322"/>
    <x v="4"/>
    <x v="14"/>
    <x v="16"/>
    <x v="487"/>
    <n v="1417"/>
    <n v="92"/>
    <n v="2701"/>
    <n v="954469"/>
    <n v="27805"/>
    <n v="453235"/>
    <n v="19838"/>
    <n v="430"/>
    <n v="331000000"/>
  </r>
  <r>
    <s v="R06323"/>
    <x v="3"/>
    <x v="10"/>
    <x v="10"/>
    <x v="13"/>
    <n v="2726"/>
    <n v="187"/>
    <n v="4044"/>
    <n v="957195"/>
    <n v="27992"/>
    <n v="457279"/>
    <n v="13630"/>
    <n v="19969"/>
    <n v="68000000"/>
  </r>
  <r>
    <s v="R06324"/>
    <x v="4"/>
    <x v="14"/>
    <x v="32"/>
    <x v="468"/>
    <n v="4132"/>
    <n v="58"/>
    <n v="33"/>
    <n v="961327"/>
    <n v="28050"/>
    <n v="457312"/>
    <n v="37188"/>
    <n v="13354"/>
    <n v="331000000"/>
  </r>
  <r>
    <s v="R06325"/>
    <x v="3"/>
    <x v="17"/>
    <x v="20"/>
    <x v="707"/>
    <n v="2869"/>
    <n v="93"/>
    <n v="2145"/>
    <n v="964196"/>
    <n v="28143"/>
    <n v="459457"/>
    <n v="31559"/>
    <n v="6147"/>
    <n v="68000000"/>
  </r>
  <r>
    <s v="R06326"/>
    <x v="1"/>
    <x v="18"/>
    <x v="27"/>
    <x v="327"/>
    <n v="1586"/>
    <n v="66"/>
    <n v="4805"/>
    <n v="965782"/>
    <n v="28209"/>
    <n v="464262"/>
    <n v="14274"/>
    <n v="12662"/>
    <n v="213000000"/>
  </r>
  <r>
    <s v="R06327"/>
    <x v="3"/>
    <x v="11"/>
    <x v="12"/>
    <x v="35"/>
    <n v="4667"/>
    <n v="4"/>
    <n v="1279"/>
    <n v="970449"/>
    <n v="28213"/>
    <n v="465541"/>
    <n v="56004"/>
    <n v="7614"/>
    <n v="68000000"/>
  </r>
  <r>
    <s v="R06328"/>
    <x v="0"/>
    <x v="16"/>
    <x v="19"/>
    <x v="111"/>
    <n v="4402"/>
    <n v="82"/>
    <n v="404"/>
    <n v="974851"/>
    <n v="28295"/>
    <n v="465945"/>
    <n v="22010"/>
    <n v="4125"/>
    <n v="83000000"/>
  </r>
  <r>
    <s v="R06329"/>
    <x v="2"/>
    <x v="7"/>
    <x v="7"/>
    <x v="680"/>
    <n v="4400"/>
    <n v="71"/>
    <n v="4711"/>
    <n v="979251"/>
    <n v="28366"/>
    <n v="470656"/>
    <n v="57200"/>
    <n v="15447"/>
    <n v="1380000000"/>
  </r>
  <r>
    <s v="R06330"/>
    <x v="3"/>
    <x v="6"/>
    <x v="22"/>
    <x v="333"/>
    <n v="2226"/>
    <n v="126"/>
    <n v="1924"/>
    <n v="981477"/>
    <n v="28492"/>
    <n v="472580"/>
    <n v="13356"/>
    <n v="1887"/>
    <n v="68000000"/>
  </r>
  <r>
    <s v="R06331"/>
    <x v="4"/>
    <x v="14"/>
    <x v="32"/>
    <x v="55"/>
    <n v="3736"/>
    <n v="36"/>
    <n v="1857"/>
    <n v="985213"/>
    <n v="28528"/>
    <n v="474437"/>
    <n v="44832"/>
    <n v="3345"/>
    <n v="331000000"/>
  </r>
  <r>
    <s v="R06332"/>
    <x v="3"/>
    <x v="6"/>
    <x v="6"/>
    <x v="568"/>
    <n v="931"/>
    <n v="26"/>
    <n v="881"/>
    <n v="986144"/>
    <n v="28554"/>
    <n v="475318"/>
    <n v="8379"/>
    <n v="16791"/>
    <n v="68000000"/>
  </r>
  <r>
    <s v="R06333"/>
    <x v="1"/>
    <x v="3"/>
    <x v="31"/>
    <x v="148"/>
    <n v="1542"/>
    <n v="12"/>
    <n v="2881"/>
    <n v="987686"/>
    <n v="28566"/>
    <n v="478199"/>
    <n v="29298"/>
    <n v="18589"/>
    <n v="213000000"/>
  </r>
  <r>
    <s v="R06334"/>
    <x v="3"/>
    <x v="10"/>
    <x v="10"/>
    <x v="568"/>
    <n v="1992"/>
    <n v="133"/>
    <n v="2902"/>
    <n v="989678"/>
    <n v="28699"/>
    <n v="481101"/>
    <n v="27888"/>
    <n v="6550"/>
    <n v="68000000"/>
  </r>
  <r>
    <s v="R06335"/>
    <x v="0"/>
    <x v="4"/>
    <x v="4"/>
    <x v="164"/>
    <n v="3706"/>
    <n v="64"/>
    <n v="1597"/>
    <n v="993384"/>
    <n v="28763"/>
    <n v="482698"/>
    <n v="70414"/>
    <n v="12317"/>
    <n v="83000000"/>
  </r>
  <r>
    <s v="R06336"/>
    <x v="3"/>
    <x v="6"/>
    <x v="22"/>
    <x v="625"/>
    <n v="4059"/>
    <n v="157"/>
    <n v="1939"/>
    <n v="997443"/>
    <n v="28920"/>
    <n v="484637"/>
    <n v="44649"/>
    <n v="17576"/>
    <n v="68000000"/>
  </r>
  <r>
    <s v="R06337"/>
    <x v="0"/>
    <x v="4"/>
    <x v="24"/>
    <x v="387"/>
    <n v="3549"/>
    <n v="179"/>
    <n v="1245"/>
    <n v="1000992"/>
    <n v="29099"/>
    <n v="485882"/>
    <n v="53235"/>
    <n v="11058"/>
    <n v="83000000"/>
  </r>
  <r>
    <s v="R06338"/>
    <x v="4"/>
    <x v="13"/>
    <x v="15"/>
    <x v="704"/>
    <n v="3144"/>
    <n v="40"/>
    <n v="439"/>
    <n v="4136"/>
    <n v="29139"/>
    <n v="486321"/>
    <n v="47160"/>
    <n v="18775"/>
    <n v="331000000"/>
  </r>
  <r>
    <s v="R06339"/>
    <x v="1"/>
    <x v="18"/>
    <x v="27"/>
    <x v="354"/>
    <n v="4892"/>
    <n v="14"/>
    <n v="4627"/>
    <n v="9028"/>
    <n v="29153"/>
    <n v="490948"/>
    <n v="53812"/>
    <n v="1422"/>
    <n v="213000000"/>
  </r>
  <r>
    <s v="R06340"/>
    <x v="2"/>
    <x v="7"/>
    <x v="7"/>
    <x v="82"/>
    <n v="1534"/>
    <n v="132"/>
    <n v="2824"/>
    <n v="10562"/>
    <n v="29285"/>
    <n v="493772"/>
    <n v="7670"/>
    <n v="12471"/>
    <n v="1380000000"/>
  </r>
  <r>
    <s v="R06341"/>
    <x v="4"/>
    <x v="13"/>
    <x v="15"/>
    <x v="235"/>
    <n v="3136"/>
    <n v="14"/>
    <n v="115"/>
    <n v="13698"/>
    <n v="29299"/>
    <n v="493887"/>
    <n v="37632"/>
    <n v="16109"/>
    <n v="331000000"/>
  </r>
  <r>
    <s v="R06342"/>
    <x v="4"/>
    <x v="8"/>
    <x v="34"/>
    <x v="645"/>
    <n v="4842"/>
    <n v="0"/>
    <n v="4500"/>
    <n v="18540"/>
    <n v="29299"/>
    <n v="498387"/>
    <n v="82314"/>
    <n v="15296"/>
    <n v="331000000"/>
  </r>
  <r>
    <s v="R06343"/>
    <x v="2"/>
    <x v="9"/>
    <x v="9"/>
    <x v="377"/>
    <n v="2674"/>
    <n v="14"/>
    <n v="1278"/>
    <n v="21214"/>
    <n v="29313"/>
    <n v="499665"/>
    <n v="18718"/>
    <n v="19657"/>
    <n v="1380000000"/>
  </r>
  <r>
    <s v="R06344"/>
    <x v="3"/>
    <x v="10"/>
    <x v="11"/>
    <x v="675"/>
    <n v="4548"/>
    <n v="187"/>
    <n v="296"/>
    <n v="25762"/>
    <n v="29500"/>
    <n v="499961"/>
    <n v="86412"/>
    <n v="12608"/>
    <n v="68000000"/>
  </r>
  <r>
    <s v="R06345"/>
    <x v="3"/>
    <x v="17"/>
    <x v="20"/>
    <x v="203"/>
    <n v="4926"/>
    <n v="47"/>
    <n v="2948"/>
    <n v="30688"/>
    <n v="29547"/>
    <n v="502909"/>
    <n v="83742"/>
    <n v="18426"/>
    <n v="68000000"/>
  </r>
  <r>
    <s v="R06346"/>
    <x v="3"/>
    <x v="11"/>
    <x v="12"/>
    <x v="688"/>
    <n v="4853"/>
    <n v="181"/>
    <n v="2605"/>
    <n v="35541"/>
    <n v="29728"/>
    <n v="505514"/>
    <n v="92207"/>
    <n v="15882"/>
    <n v="68000000"/>
  </r>
  <r>
    <s v="R06347"/>
    <x v="1"/>
    <x v="18"/>
    <x v="27"/>
    <x v="602"/>
    <n v="860"/>
    <n v="182"/>
    <n v="1094"/>
    <n v="36401"/>
    <n v="29910"/>
    <n v="506608"/>
    <n v="14620"/>
    <n v="3659"/>
    <n v="213000000"/>
  </r>
  <r>
    <s v="R06348"/>
    <x v="4"/>
    <x v="8"/>
    <x v="34"/>
    <x v="309"/>
    <n v="1552"/>
    <n v="71"/>
    <n v="4811"/>
    <n v="37953"/>
    <n v="29981"/>
    <n v="511419"/>
    <n v="12416"/>
    <n v="19202"/>
    <n v="331000000"/>
  </r>
  <r>
    <s v="R06349"/>
    <x v="0"/>
    <x v="0"/>
    <x v="0"/>
    <x v="191"/>
    <n v="4914"/>
    <n v="116"/>
    <n v="1074"/>
    <n v="42867"/>
    <n v="30097"/>
    <n v="512493"/>
    <n v="34398"/>
    <n v="9520"/>
    <n v="83000000"/>
  </r>
  <r>
    <s v="R06350"/>
    <x v="2"/>
    <x v="9"/>
    <x v="9"/>
    <x v="110"/>
    <n v="1392"/>
    <n v="26"/>
    <n v="15"/>
    <n v="44259"/>
    <n v="30123"/>
    <n v="512508"/>
    <n v="20880"/>
    <n v="4177"/>
    <n v="1380000000"/>
  </r>
  <r>
    <s v="R06351"/>
    <x v="4"/>
    <x v="12"/>
    <x v="17"/>
    <x v="507"/>
    <n v="1879"/>
    <n v="157"/>
    <n v="1527"/>
    <n v="46138"/>
    <n v="30280"/>
    <n v="514035"/>
    <n v="11274"/>
    <n v="1316"/>
    <n v="331000000"/>
  </r>
  <r>
    <s v="R06352"/>
    <x v="3"/>
    <x v="6"/>
    <x v="22"/>
    <x v="310"/>
    <n v="380"/>
    <n v="59"/>
    <n v="50"/>
    <n v="46518"/>
    <n v="30339"/>
    <n v="514085"/>
    <n v="4180"/>
    <n v="15707"/>
    <n v="68000000"/>
  </r>
  <r>
    <s v="R06353"/>
    <x v="2"/>
    <x v="5"/>
    <x v="5"/>
    <x v="612"/>
    <n v="648"/>
    <n v="65"/>
    <n v="3199"/>
    <n v="47166"/>
    <n v="30404"/>
    <n v="517284"/>
    <n v="9072"/>
    <n v="12510"/>
    <n v="1380000000"/>
  </r>
  <r>
    <s v="R06354"/>
    <x v="0"/>
    <x v="4"/>
    <x v="24"/>
    <x v="562"/>
    <n v="4341"/>
    <n v="173"/>
    <n v="3241"/>
    <n v="51507"/>
    <n v="30577"/>
    <n v="520525"/>
    <n v="82479"/>
    <n v="6918"/>
    <n v="83000000"/>
  </r>
  <r>
    <s v="R06355"/>
    <x v="4"/>
    <x v="8"/>
    <x v="34"/>
    <x v="422"/>
    <n v="3621"/>
    <n v="51"/>
    <n v="1603"/>
    <n v="55128"/>
    <n v="30628"/>
    <n v="522128"/>
    <n v="65178"/>
    <n v="17262"/>
    <n v="331000000"/>
  </r>
  <r>
    <s v="R06356"/>
    <x v="4"/>
    <x v="8"/>
    <x v="34"/>
    <x v="11"/>
    <n v="4660"/>
    <n v="80"/>
    <n v="3036"/>
    <n v="59788"/>
    <n v="30708"/>
    <n v="525164"/>
    <n v="41940"/>
    <n v="9253"/>
    <n v="331000000"/>
  </r>
  <r>
    <s v="R06357"/>
    <x v="1"/>
    <x v="15"/>
    <x v="30"/>
    <x v="472"/>
    <n v="3417"/>
    <n v="34"/>
    <n v="2785"/>
    <n v="63205"/>
    <n v="30742"/>
    <n v="527949"/>
    <n v="37587"/>
    <n v="19588"/>
    <n v="213000000"/>
  </r>
  <r>
    <s v="R06358"/>
    <x v="4"/>
    <x v="12"/>
    <x v="14"/>
    <x v="530"/>
    <n v="820"/>
    <n v="120"/>
    <n v="1992"/>
    <n v="64025"/>
    <n v="30862"/>
    <n v="529941"/>
    <n v="4100"/>
    <n v="16978"/>
    <n v="331000000"/>
  </r>
  <r>
    <s v="R06359"/>
    <x v="4"/>
    <x v="14"/>
    <x v="32"/>
    <x v="361"/>
    <n v="471"/>
    <n v="41"/>
    <n v="2953"/>
    <n v="64496"/>
    <n v="30903"/>
    <n v="532894"/>
    <n v="6594"/>
    <n v="15564"/>
    <n v="331000000"/>
  </r>
  <r>
    <s v="R06360"/>
    <x v="0"/>
    <x v="19"/>
    <x v="36"/>
    <x v="288"/>
    <n v="2016"/>
    <n v="183"/>
    <n v="931"/>
    <n v="66512"/>
    <n v="31086"/>
    <n v="533825"/>
    <n v="12096"/>
    <n v="13441"/>
    <n v="83000000"/>
  </r>
  <r>
    <s v="R06361"/>
    <x v="0"/>
    <x v="4"/>
    <x v="24"/>
    <x v="350"/>
    <n v="121"/>
    <n v="44"/>
    <n v="2015"/>
    <n v="66633"/>
    <n v="31130"/>
    <n v="535840"/>
    <n v="2178"/>
    <n v="14405"/>
    <n v="83000000"/>
  </r>
  <r>
    <s v="R06362"/>
    <x v="2"/>
    <x v="2"/>
    <x v="2"/>
    <x v="115"/>
    <n v="4876"/>
    <n v="51"/>
    <n v="4613"/>
    <n v="71509"/>
    <n v="31181"/>
    <n v="540453"/>
    <n v="48760"/>
    <n v="17051"/>
    <n v="1380000000"/>
  </r>
  <r>
    <s v="R06363"/>
    <x v="3"/>
    <x v="6"/>
    <x v="6"/>
    <x v="720"/>
    <n v="2795"/>
    <n v="150"/>
    <n v="2138"/>
    <n v="74304"/>
    <n v="31331"/>
    <n v="542591"/>
    <n v="47515"/>
    <n v="16600"/>
    <n v="68000000"/>
  </r>
  <r>
    <s v="R06364"/>
    <x v="0"/>
    <x v="0"/>
    <x v="0"/>
    <x v="154"/>
    <n v="4216"/>
    <n v="156"/>
    <n v="4289"/>
    <n v="78520"/>
    <n v="31487"/>
    <n v="546880"/>
    <n v="42160"/>
    <n v="6007"/>
    <n v="83000000"/>
  </r>
  <r>
    <s v="R06365"/>
    <x v="2"/>
    <x v="9"/>
    <x v="9"/>
    <x v="16"/>
    <n v="2186"/>
    <n v="28"/>
    <n v="3400"/>
    <n v="80706"/>
    <n v="31515"/>
    <n v="550280"/>
    <n v="15302"/>
    <n v="4703"/>
    <n v="1380000000"/>
  </r>
  <r>
    <s v="R06366"/>
    <x v="4"/>
    <x v="8"/>
    <x v="34"/>
    <x v="414"/>
    <n v="2134"/>
    <n v="56"/>
    <n v="1087"/>
    <n v="82840"/>
    <n v="31571"/>
    <n v="551367"/>
    <n v="29876"/>
    <n v="12982"/>
    <n v="331000000"/>
  </r>
  <r>
    <s v="R06367"/>
    <x v="2"/>
    <x v="2"/>
    <x v="2"/>
    <x v="446"/>
    <n v="2177"/>
    <n v="18"/>
    <n v="4036"/>
    <n v="85017"/>
    <n v="31589"/>
    <n v="555403"/>
    <n v="10885"/>
    <n v="10979"/>
    <n v="1380000000"/>
  </r>
  <r>
    <s v="R06368"/>
    <x v="2"/>
    <x v="9"/>
    <x v="9"/>
    <x v="134"/>
    <n v="2299"/>
    <n v="7"/>
    <n v="225"/>
    <n v="87316"/>
    <n v="31596"/>
    <n v="555628"/>
    <n v="39083"/>
    <n v="14316"/>
    <n v="1380000000"/>
  </r>
  <r>
    <s v="R06369"/>
    <x v="2"/>
    <x v="9"/>
    <x v="9"/>
    <x v="20"/>
    <n v="1383"/>
    <n v="177"/>
    <n v="444"/>
    <n v="88699"/>
    <n v="31773"/>
    <n v="556072"/>
    <n v="9681"/>
    <n v="12759"/>
    <n v="1380000000"/>
  </r>
  <r>
    <s v="R06370"/>
    <x v="2"/>
    <x v="2"/>
    <x v="2"/>
    <x v="61"/>
    <n v="3501"/>
    <n v="134"/>
    <n v="2381"/>
    <n v="92200"/>
    <n v="31907"/>
    <n v="558453"/>
    <n v="28008"/>
    <n v="9553"/>
    <n v="1380000000"/>
  </r>
  <r>
    <s v="R06371"/>
    <x v="0"/>
    <x v="16"/>
    <x v="19"/>
    <x v="81"/>
    <n v="4142"/>
    <n v="138"/>
    <n v="4041"/>
    <n v="96342"/>
    <n v="32045"/>
    <n v="562494"/>
    <n v="20710"/>
    <n v="4480"/>
    <n v="83000000"/>
  </r>
  <r>
    <s v="R06372"/>
    <x v="3"/>
    <x v="17"/>
    <x v="20"/>
    <x v="419"/>
    <n v="1968"/>
    <n v="194"/>
    <n v="3134"/>
    <n v="98310"/>
    <n v="32239"/>
    <n v="565628"/>
    <n v="35424"/>
    <n v="12290"/>
    <n v="68000000"/>
  </r>
  <r>
    <s v="R06373"/>
    <x v="2"/>
    <x v="2"/>
    <x v="29"/>
    <x v="236"/>
    <n v="3662"/>
    <n v="65"/>
    <n v="1902"/>
    <n v="101972"/>
    <n v="32304"/>
    <n v="567530"/>
    <n v="40282"/>
    <n v="14918"/>
    <n v="1380000000"/>
  </r>
  <r>
    <s v="R06374"/>
    <x v="1"/>
    <x v="3"/>
    <x v="3"/>
    <x v="575"/>
    <n v="1833"/>
    <n v="82"/>
    <n v="4592"/>
    <n v="103805"/>
    <n v="32386"/>
    <n v="572122"/>
    <n v="12831"/>
    <n v="4192"/>
    <n v="213000000"/>
  </r>
  <r>
    <s v="R06375"/>
    <x v="4"/>
    <x v="13"/>
    <x v="15"/>
    <x v="420"/>
    <n v="3947"/>
    <n v="155"/>
    <n v="3654"/>
    <n v="107752"/>
    <n v="32541"/>
    <n v="575776"/>
    <n v="47364"/>
    <n v="2798"/>
    <n v="331000000"/>
  </r>
  <r>
    <s v="R06376"/>
    <x v="4"/>
    <x v="12"/>
    <x v="17"/>
    <x v="415"/>
    <n v="2472"/>
    <n v="183"/>
    <n v="3603"/>
    <n v="110224"/>
    <n v="32724"/>
    <n v="579379"/>
    <n v="42024"/>
    <n v="4783"/>
    <n v="331000000"/>
  </r>
  <r>
    <s v="R06377"/>
    <x v="4"/>
    <x v="14"/>
    <x v="32"/>
    <x v="587"/>
    <n v="4826"/>
    <n v="27"/>
    <n v="1482"/>
    <n v="115050"/>
    <n v="32751"/>
    <n v="580861"/>
    <n v="53086"/>
    <n v="3578"/>
    <n v="331000000"/>
  </r>
  <r>
    <s v="R06378"/>
    <x v="4"/>
    <x v="14"/>
    <x v="16"/>
    <x v="610"/>
    <n v="4206"/>
    <n v="88"/>
    <n v="244"/>
    <n v="119256"/>
    <n v="32839"/>
    <n v="581105"/>
    <n v="67296"/>
    <n v="5559"/>
    <n v="331000000"/>
  </r>
  <r>
    <s v="R06379"/>
    <x v="4"/>
    <x v="13"/>
    <x v="21"/>
    <x v="642"/>
    <n v="1250"/>
    <n v="74"/>
    <n v="2111"/>
    <n v="120506"/>
    <n v="32913"/>
    <n v="583216"/>
    <n v="22500"/>
    <n v="18136"/>
    <n v="331000000"/>
  </r>
  <r>
    <s v="R06380"/>
    <x v="2"/>
    <x v="7"/>
    <x v="7"/>
    <x v="674"/>
    <n v="3110"/>
    <n v="39"/>
    <n v="4048"/>
    <n v="123616"/>
    <n v="32952"/>
    <n v="587264"/>
    <n v="31100"/>
    <n v="699"/>
    <n v="1380000000"/>
  </r>
  <r>
    <s v="R06381"/>
    <x v="3"/>
    <x v="17"/>
    <x v="28"/>
    <x v="573"/>
    <n v="134"/>
    <n v="129"/>
    <n v="804"/>
    <n v="123750"/>
    <n v="33081"/>
    <n v="588068"/>
    <n v="1608"/>
    <n v="16380"/>
    <n v="68000000"/>
  </r>
  <r>
    <s v="R06382"/>
    <x v="1"/>
    <x v="18"/>
    <x v="27"/>
    <x v="383"/>
    <n v="609"/>
    <n v="75"/>
    <n v="931"/>
    <n v="124359"/>
    <n v="33156"/>
    <n v="588999"/>
    <n v="7917"/>
    <n v="19701"/>
    <n v="213000000"/>
  </r>
  <r>
    <s v="R06383"/>
    <x v="0"/>
    <x v="4"/>
    <x v="4"/>
    <x v="722"/>
    <n v="1057"/>
    <n v="188"/>
    <n v="1760"/>
    <n v="125416"/>
    <n v="33344"/>
    <n v="590759"/>
    <n v="6342"/>
    <n v="352"/>
    <n v="83000000"/>
  </r>
  <r>
    <s v="R06384"/>
    <x v="1"/>
    <x v="3"/>
    <x v="31"/>
    <x v="411"/>
    <n v="3034"/>
    <n v="75"/>
    <n v="3116"/>
    <n v="128450"/>
    <n v="33419"/>
    <n v="593875"/>
    <n v="42476"/>
    <n v="15628"/>
    <n v="213000000"/>
  </r>
  <r>
    <s v="R06385"/>
    <x v="0"/>
    <x v="0"/>
    <x v="0"/>
    <x v="101"/>
    <n v="1988"/>
    <n v="113"/>
    <n v="24"/>
    <n v="130438"/>
    <n v="33532"/>
    <n v="593899"/>
    <n v="25844"/>
    <n v="14516"/>
    <n v="83000000"/>
  </r>
  <r>
    <s v="R06386"/>
    <x v="0"/>
    <x v="0"/>
    <x v="0"/>
    <x v="209"/>
    <n v="3774"/>
    <n v="152"/>
    <n v="4395"/>
    <n v="134212"/>
    <n v="33684"/>
    <n v="598294"/>
    <n v="52836"/>
    <n v="10033"/>
    <n v="83000000"/>
  </r>
  <r>
    <s v="R06387"/>
    <x v="1"/>
    <x v="3"/>
    <x v="3"/>
    <x v="389"/>
    <n v="2246"/>
    <n v="94"/>
    <n v="73"/>
    <n v="136458"/>
    <n v="33778"/>
    <n v="598367"/>
    <n v="20214"/>
    <n v="8668"/>
    <n v="213000000"/>
  </r>
  <r>
    <s v="R06388"/>
    <x v="2"/>
    <x v="5"/>
    <x v="5"/>
    <x v="254"/>
    <n v="4655"/>
    <n v="53"/>
    <n v="4247"/>
    <n v="141113"/>
    <n v="33831"/>
    <n v="602614"/>
    <n v="23275"/>
    <n v="9618"/>
    <n v="1380000000"/>
  </r>
  <r>
    <s v="R06389"/>
    <x v="4"/>
    <x v="13"/>
    <x v="15"/>
    <x v="187"/>
    <n v="258"/>
    <n v="144"/>
    <n v="4070"/>
    <n v="141371"/>
    <n v="33975"/>
    <n v="606684"/>
    <n v="1290"/>
    <n v="15540"/>
    <n v="331000000"/>
  </r>
  <r>
    <s v="R06390"/>
    <x v="2"/>
    <x v="2"/>
    <x v="29"/>
    <x v="71"/>
    <n v="3900"/>
    <n v="175"/>
    <n v="3162"/>
    <n v="145271"/>
    <n v="34150"/>
    <n v="609846"/>
    <n v="42900"/>
    <n v="11320"/>
    <n v="1380000000"/>
  </r>
  <r>
    <s v="R06391"/>
    <x v="4"/>
    <x v="14"/>
    <x v="16"/>
    <x v="476"/>
    <n v="915"/>
    <n v="139"/>
    <n v="4187"/>
    <n v="146186"/>
    <n v="34289"/>
    <n v="614033"/>
    <n v="9150"/>
    <n v="10661"/>
    <n v="331000000"/>
  </r>
  <r>
    <s v="R06392"/>
    <x v="3"/>
    <x v="6"/>
    <x v="22"/>
    <x v="642"/>
    <n v="3942"/>
    <n v="188"/>
    <n v="2919"/>
    <n v="150128"/>
    <n v="34477"/>
    <n v="616952"/>
    <n v="55188"/>
    <n v="1069"/>
    <n v="68000000"/>
  </r>
  <r>
    <s v="R06393"/>
    <x v="0"/>
    <x v="16"/>
    <x v="19"/>
    <x v="721"/>
    <n v="237"/>
    <n v="1"/>
    <n v="2794"/>
    <n v="150365"/>
    <n v="34478"/>
    <n v="619746"/>
    <n v="4266"/>
    <n v="861"/>
    <n v="83000000"/>
  </r>
  <r>
    <s v="R06394"/>
    <x v="1"/>
    <x v="3"/>
    <x v="31"/>
    <x v="148"/>
    <n v="3355"/>
    <n v="79"/>
    <n v="1410"/>
    <n v="153720"/>
    <n v="34557"/>
    <n v="621156"/>
    <n v="43615"/>
    <n v="85"/>
    <n v="213000000"/>
  </r>
  <r>
    <s v="R06395"/>
    <x v="3"/>
    <x v="17"/>
    <x v="28"/>
    <x v="6"/>
    <n v="687"/>
    <n v="64"/>
    <n v="3486"/>
    <n v="154407"/>
    <n v="34621"/>
    <n v="624642"/>
    <n v="10992"/>
    <n v="6890"/>
    <n v="68000000"/>
  </r>
  <r>
    <s v="R06396"/>
    <x v="4"/>
    <x v="14"/>
    <x v="32"/>
    <x v="314"/>
    <n v="1158"/>
    <n v="51"/>
    <n v="3612"/>
    <n v="155565"/>
    <n v="34672"/>
    <n v="628254"/>
    <n v="5790"/>
    <n v="16326"/>
    <n v="331000000"/>
  </r>
  <r>
    <s v="R06397"/>
    <x v="2"/>
    <x v="5"/>
    <x v="5"/>
    <x v="410"/>
    <n v="2129"/>
    <n v="33"/>
    <n v="4780"/>
    <n v="157694"/>
    <n v="34705"/>
    <n v="633034"/>
    <n v="29806"/>
    <n v="15228"/>
    <n v="1380000000"/>
  </r>
  <r>
    <s v="R06398"/>
    <x v="1"/>
    <x v="3"/>
    <x v="31"/>
    <x v="114"/>
    <n v="594"/>
    <n v="44"/>
    <n v="4467"/>
    <n v="158288"/>
    <n v="34749"/>
    <n v="637501"/>
    <n v="8316"/>
    <n v="2641"/>
    <n v="213000000"/>
  </r>
  <r>
    <s v="R06399"/>
    <x v="0"/>
    <x v="19"/>
    <x v="36"/>
    <x v="587"/>
    <n v="2701"/>
    <n v="128"/>
    <n v="1065"/>
    <n v="160989"/>
    <n v="34877"/>
    <n v="638566"/>
    <n v="37814"/>
    <n v="10053"/>
    <n v="83000000"/>
  </r>
  <r>
    <s v="R06400"/>
    <x v="3"/>
    <x v="10"/>
    <x v="11"/>
    <x v="208"/>
    <n v="1750"/>
    <n v="99"/>
    <n v="3995"/>
    <n v="162739"/>
    <n v="34976"/>
    <n v="642561"/>
    <n v="24500"/>
    <n v="11356"/>
    <n v="68000000"/>
  </r>
  <r>
    <s v="R06401"/>
    <x v="0"/>
    <x v="19"/>
    <x v="36"/>
    <x v="603"/>
    <n v="402"/>
    <n v="51"/>
    <n v="3758"/>
    <n v="163141"/>
    <n v="35027"/>
    <n v="646319"/>
    <n v="4422"/>
    <n v="6020"/>
    <n v="83000000"/>
  </r>
  <r>
    <s v="R06402"/>
    <x v="4"/>
    <x v="12"/>
    <x v="14"/>
    <x v="443"/>
    <n v="821"/>
    <n v="66"/>
    <n v="610"/>
    <n v="163962"/>
    <n v="35093"/>
    <n v="646929"/>
    <n v="13957"/>
    <n v="15521"/>
    <n v="331000000"/>
  </r>
  <r>
    <s v="R06403"/>
    <x v="0"/>
    <x v="19"/>
    <x v="36"/>
    <x v="474"/>
    <n v="3838"/>
    <n v="97"/>
    <n v="4215"/>
    <n v="167800"/>
    <n v="35190"/>
    <n v="651144"/>
    <n v="46056"/>
    <n v="14528"/>
    <n v="83000000"/>
  </r>
  <r>
    <s v="R06404"/>
    <x v="2"/>
    <x v="5"/>
    <x v="5"/>
    <x v="47"/>
    <n v="2235"/>
    <n v="75"/>
    <n v="1838"/>
    <n v="170035"/>
    <n v="35265"/>
    <n v="652982"/>
    <n v="42465"/>
    <n v="5265"/>
    <n v="1380000000"/>
  </r>
  <r>
    <s v="R06405"/>
    <x v="3"/>
    <x v="10"/>
    <x v="10"/>
    <x v="723"/>
    <n v="2540"/>
    <n v="55"/>
    <n v="2095"/>
    <n v="172575"/>
    <n v="35320"/>
    <n v="655077"/>
    <n v="35560"/>
    <n v="7421"/>
    <n v="68000000"/>
  </r>
  <r>
    <s v="R06406"/>
    <x v="3"/>
    <x v="6"/>
    <x v="22"/>
    <x v="589"/>
    <n v="2302"/>
    <n v="185"/>
    <n v="3573"/>
    <n v="174877"/>
    <n v="35505"/>
    <n v="658650"/>
    <n v="18416"/>
    <n v="15130"/>
    <n v="68000000"/>
  </r>
  <r>
    <s v="R06407"/>
    <x v="2"/>
    <x v="5"/>
    <x v="5"/>
    <x v="535"/>
    <n v="1697"/>
    <n v="108"/>
    <n v="472"/>
    <n v="176574"/>
    <n v="35613"/>
    <n v="659122"/>
    <n v="8485"/>
    <n v="14822"/>
    <n v="1380000000"/>
  </r>
  <r>
    <s v="R06408"/>
    <x v="0"/>
    <x v="4"/>
    <x v="24"/>
    <x v="718"/>
    <n v="3928"/>
    <n v="49"/>
    <n v="1156"/>
    <n v="180502"/>
    <n v="35662"/>
    <n v="660278"/>
    <n v="58920"/>
    <n v="12754"/>
    <n v="83000000"/>
  </r>
  <r>
    <s v="R06409"/>
    <x v="2"/>
    <x v="2"/>
    <x v="29"/>
    <x v="93"/>
    <n v="1613"/>
    <n v="100"/>
    <n v="3190"/>
    <n v="182115"/>
    <n v="35762"/>
    <n v="663468"/>
    <n v="24195"/>
    <n v="6588"/>
    <n v="1380000000"/>
  </r>
  <r>
    <s v="R06410"/>
    <x v="1"/>
    <x v="18"/>
    <x v="23"/>
    <x v="255"/>
    <n v="4580"/>
    <n v="118"/>
    <n v="4419"/>
    <n v="186695"/>
    <n v="35880"/>
    <n v="667887"/>
    <n v="77860"/>
    <n v="9077"/>
    <n v="213000000"/>
  </r>
  <r>
    <s v="R06411"/>
    <x v="2"/>
    <x v="7"/>
    <x v="7"/>
    <x v="267"/>
    <n v="3679"/>
    <n v="152"/>
    <n v="51"/>
    <n v="190374"/>
    <n v="36032"/>
    <n v="667938"/>
    <n v="25753"/>
    <n v="3977"/>
    <n v="1380000000"/>
  </r>
  <r>
    <s v="R06412"/>
    <x v="0"/>
    <x v="4"/>
    <x v="24"/>
    <x v="350"/>
    <n v="3552"/>
    <n v="139"/>
    <n v="2183"/>
    <n v="193926"/>
    <n v="36171"/>
    <n v="670121"/>
    <n v="21312"/>
    <n v="19770"/>
    <n v="83000000"/>
  </r>
  <r>
    <s v="R06413"/>
    <x v="2"/>
    <x v="7"/>
    <x v="7"/>
    <x v="95"/>
    <n v="2227"/>
    <n v="114"/>
    <n v="1427"/>
    <n v="196153"/>
    <n v="36285"/>
    <n v="671548"/>
    <n v="15589"/>
    <n v="4075"/>
    <n v="1380000000"/>
  </r>
  <r>
    <s v="R06414"/>
    <x v="4"/>
    <x v="14"/>
    <x v="32"/>
    <x v="684"/>
    <n v="3678"/>
    <n v="72"/>
    <n v="2216"/>
    <n v="199831"/>
    <n v="36357"/>
    <n v="673764"/>
    <n v="69882"/>
    <n v="8254"/>
    <n v="331000000"/>
  </r>
  <r>
    <s v="R06415"/>
    <x v="2"/>
    <x v="5"/>
    <x v="13"/>
    <x v="517"/>
    <n v="4996"/>
    <n v="192"/>
    <n v="1823"/>
    <n v="204827"/>
    <n v="36549"/>
    <n v="675587"/>
    <n v="79936"/>
    <n v="12302"/>
    <n v="1380000000"/>
  </r>
  <r>
    <s v="R06416"/>
    <x v="2"/>
    <x v="7"/>
    <x v="7"/>
    <x v="326"/>
    <n v="1464"/>
    <n v="55"/>
    <n v="4455"/>
    <n v="206291"/>
    <n v="36604"/>
    <n v="680042"/>
    <n v="14640"/>
    <n v="1777"/>
    <n v="1380000000"/>
  </r>
  <r>
    <s v="R06417"/>
    <x v="0"/>
    <x v="19"/>
    <x v="35"/>
    <x v="48"/>
    <n v="4739"/>
    <n v="49"/>
    <n v="67"/>
    <n v="211030"/>
    <n v="36653"/>
    <n v="680109"/>
    <n v="66346"/>
    <n v="4030"/>
    <n v="83000000"/>
  </r>
  <r>
    <s v="R06418"/>
    <x v="1"/>
    <x v="1"/>
    <x v="26"/>
    <x v="597"/>
    <n v="4882"/>
    <n v="155"/>
    <n v="3814"/>
    <n v="215912"/>
    <n v="36808"/>
    <n v="683923"/>
    <n v="34174"/>
    <n v="11254"/>
    <n v="213000000"/>
  </r>
  <r>
    <s v="R06419"/>
    <x v="1"/>
    <x v="1"/>
    <x v="1"/>
    <x v="320"/>
    <n v="3100"/>
    <n v="2"/>
    <n v="1173"/>
    <n v="219012"/>
    <n v="36810"/>
    <n v="685096"/>
    <n v="43400"/>
    <n v="13527"/>
    <n v="213000000"/>
  </r>
  <r>
    <s v="R06420"/>
    <x v="0"/>
    <x v="4"/>
    <x v="4"/>
    <x v="290"/>
    <n v="4113"/>
    <n v="165"/>
    <n v="4576"/>
    <n v="223125"/>
    <n v="36975"/>
    <n v="689672"/>
    <n v="69921"/>
    <n v="14085"/>
    <n v="83000000"/>
  </r>
  <r>
    <s v="R06421"/>
    <x v="0"/>
    <x v="4"/>
    <x v="4"/>
    <x v="213"/>
    <n v="1956"/>
    <n v="63"/>
    <n v="4316"/>
    <n v="225081"/>
    <n v="37038"/>
    <n v="693988"/>
    <n v="15648"/>
    <n v="19589"/>
    <n v="83000000"/>
  </r>
  <r>
    <s v="R06422"/>
    <x v="0"/>
    <x v="19"/>
    <x v="35"/>
    <x v="330"/>
    <n v="4093"/>
    <n v="53"/>
    <n v="260"/>
    <n v="229174"/>
    <n v="37091"/>
    <n v="694248"/>
    <n v="20465"/>
    <n v="17199"/>
    <n v="83000000"/>
  </r>
  <r>
    <s v="R06423"/>
    <x v="4"/>
    <x v="14"/>
    <x v="16"/>
    <x v="186"/>
    <n v="4851"/>
    <n v="35"/>
    <n v="2313"/>
    <n v="234025"/>
    <n v="37126"/>
    <n v="696561"/>
    <n v="48510"/>
    <n v="9742"/>
    <n v="331000000"/>
  </r>
  <r>
    <s v="R06424"/>
    <x v="3"/>
    <x v="11"/>
    <x v="33"/>
    <x v="531"/>
    <n v="686"/>
    <n v="171"/>
    <n v="3530"/>
    <n v="234711"/>
    <n v="37297"/>
    <n v="700091"/>
    <n v="4116"/>
    <n v="14593"/>
    <n v="68000000"/>
  </r>
  <r>
    <s v="R06425"/>
    <x v="2"/>
    <x v="7"/>
    <x v="7"/>
    <x v="649"/>
    <n v="2036"/>
    <n v="43"/>
    <n v="1649"/>
    <n v="236747"/>
    <n v="37340"/>
    <n v="701740"/>
    <n v="16288"/>
    <n v="6856"/>
    <n v="1380000000"/>
  </r>
  <r>
    <s v="R06426"/>
    <x v="0"/>
    <x v="19"/>
    <x v="35"/>
    <x v="393"/>
    <n v="3579"/>
    <n v="196"/>
    <n v="676"/>
    <n v="240326"/>
    <n v="37536"/>
    <n v="702416"/>
    <n v="32211"/>
    <n v="11705"/>
    <n v="83000000"/>
  </r>
  <r>
    <s v="R06427"/>
    <x v="0"/>
    <x v="19"/>
    <x v="35"/>
    <x v="504"/>
    <n v="600"/>
    <n v="118"/>
    <n v="3939"/>
    <n v="240926"/>
    <n v="37654"/>
    <n v="706355"/>
    <n v="5400"/>
    <n v="18593"/>
    <n v="83000000"/>
  </r>
  <r>
    <s v="R06428"/>
    <x v="0"/>
    <x v="0"/>
    <x v="0"/>
    <x v="355"/>
    <n v="1043"/>
    <n v="92"/>
    <n v="4338"/>
    <n v="241969"/>
    <n v="37746"/>
    <n v="710693"/>
    <n v="8344"/>
    <n v="3069"/>
    <n v="83000000"/>
  </r>
  <r>
    <s v="R06429"/>
    <x v="1"/>
    <x v="15"/>
    <x v="18"/>
    <x v="141"/>
    <n v="1379"/>
    <n v="180"/>
    <n v="1935"/>
    <n v="243348"/>
    <n v="37926"/>
    <n v="712628"/>
    <n v="9653"/>
    <n v="8618"/>
    <n v="213000000"/>
  </r>
  <r>
    <s v="R06430"/>
    <x v="0"/>
    <x v="19"/>
    <x v="35"/>
    <x v="684"/>
    <n v="4528"/>
    <n v="140"/>
    <n v="1678"/>
    <n v="247876"/>
    <n v="38066"/>
    <n v="714306"/>
    <n v="36224"/>
    <n v="13552"/>
    <n v="83000000"/>
  </r>
  <r>
    <s v="R06431"/>
    <x v="2"/>
    <x v="5"/>
    <x v="13"/>
    <x v="430"/>
    <n v="1041"/>
    <n v="171"/>
    <n v="1192"/>
    <n v="248917"/>
    <n v="38237"/>
    <n v="715498"/>
    <n v="19779"/>
    <n v="5093"/>
    <n v="1380000000"/>
  </r>
  <r>
    <s v="R06432"/>
    <x v="0"/>
    <x v="4"/>
    <x v="24"/>
    <x v="321"/>
    <n v="1573"/>
    <n v="131"/>
    <n v="2622"/>
    <n v="250490"/>
    <n v="38368"/>
    <n v="718120"/>
    <n v="11011"/>
    <n v="5221"/>
    <n v="83000000"/>
  </r>
  <r>
    <s v="R06433"/>
    <x v="2"/>
    <x v="5"/>
    <x v="5"/>
    <x v="462"/>
    <n v="4471"/>
    <n v="69"/>
    <n v="665"/>
    <n v="254961"/>
    <n v="38437"/>
    <n v="718785"/>
    <n v="31297"/>
    <n v="1304"/>
    <n v="1380000000"/>
  </r>
  <r>
    <s v="R06434"/>
    <x v="4"/>
    <x v="12"/>
    <x v="17"/>
    <x v="359"/>
    <n v="1363"/>
    <n v="178"/>
    <n v="4862"/>
    <n v="256324"/>
    <n v="38615"/>
    <n v="723647"/>
    <n v="10904"/>
    <n v="11688"/>
    <n v="331000000"/>
  </r>
  <r>
    <s v="R06435"/>
    <x v="3"/>
    <x v="10"/>
    <x v="11"/>
    <x v="433"/>
    <n v="1010"/>
    <n v="101"/>
    <n v="1601"/>
    <n v="257334"/>
    <n v="38716"/>
    <n v="725248"/>
    <n v="17170"/>
    <n v="10868"/>
    <n v="68000000"/>
  </r>
  <r>
    <s v="R06436"/>
    <x v="1"/>
    <x v="18"/>
    <x v="27"/>
    <x v="509"/>
    <n v="4811"/>
    <n v="197"/>
    <n v="1909"/>
    <n v="262145"/>
    <n v="38913"/>
    <n v="727157"/>
    <n v="62543"/>
    <n v="14880"/>
    <n v="213000000"/>
  </r>
  <r>
    <s v="R06437"/>
    <x v="2"/>
    <x v="5"/>
    <x v="5"/>
    <x v="405"/>
    <n v="1256"/>
    <n v="10"/>
    <n v="187"/>
    <n v="263401"/>
    <n v="38923"/>
    <n v="727344"/>
    <n v="16328"/>
    <n v="3947"/>
    <n v="1380000000"/>
  </r>
  <r>
    <s v="R06438"/>
    <x v="4"/>
    <x v="13"/>
    <x v="21"/>
    <x v="267"/>
    <n v="1127"/>
    <n v="181"/>
    <n v="704"/>
    <n v="264528"/>
    <n v="39104"/>
    <n v="728048"/>
    <n v="13524"/>
    <n v="13328"/>
    <n v="331000000"/>
  </r>
  <r>
    <s v="R06439"/>
    <x v="3"/>
    <x v="10"/>
    <x v="10"/>
    <x v="633"/>
    <n v="1023"/>
    <n v="109"/>
    <n v="3367"/>
    <n v="265551"/>
    <n v="39213"/>
    <n v="731415"/>
    <n v="8184"/>
    <n v="3078"/>
    <n v="68000000"/>
  </r>
  <r>
    <s v="R06440"/>
    <x v="3"/>
    <x v="17"/>
    <x v="20"/>
    <x v="95"/>
    <n v="3694"/>
    <n v="189"/>
    <n v="4787"/>
    <n v="269245"/>
    <n v="39402"/>
    <n v="736202"/>
    <n v="22164"/>
    <n v="7098"/>
    <n v="68000000"/>
  </r>
  <r>
    <s v="R06441"/>
    <x v="3"/>
    <x v="11"/>
    <x v="12"/>
    <x v="312"/>
    <n v="2784"/>
    <n v="186"/>
    <n v="3453"/>
    <n v="272029"/>
    <n v="39588"/>
    <n v="739655"/>
    <n v="44544"/>
    <n v="7706"/>
    <n v="68000000"/>
  </r>
  <r>
    <s v="R06442"/>
    <x v="2"/>
    <x v="5"/>
    <x v="5"/>
    <x v="634"/>
    <n v="4316"/>
    <n v="60"/>
    <n v="1366"/>
    <n v="276345"/>
    <n v="39648"/>
    <n v="741021"/>
    <n v="56108"/>
    <n v="10510"/>
    <n v="1380000000"/>
  </r>
  <r>
    <s v="R06443"/>
    <x v="4"/>
    <x v="14"/>
    <x v="16"/>
    <x v="213"/>
    <n v="1049"/>
    <n v="167"/>
    <n v="2649"/>
    <n v="277394"/>
    <n v="39815"/>
    <n v="743670"/>
    <n v="10490"/>
    <n v="10309"/>
    <n v="331000000"/>
  </r>
  <r>
    <s v="R06444"/>
    <x v="0"/>
    <x v="16"/>
    <x v="19"/>
    <x v="44"/>
    <n v="2301"/>
    <n v="131"/>
    <n v="334"/>
    <n v="279695"/>
    <n v="39946"/>
    <n v="744004"/>
    <n v="27612"/>
    <n v="18659"/>
    <n v="83000000"/>
  </r>
  <r>
    <s v="R06445"/>
    <x v="4"/>
    <x v="12"/>
    <x v="14"/>
    <x v="60"/>
    <n v="4921"/>
    <n v="154"/>
    <n v="4833"/>
    <n v="284616"/>
    <n v="40100"/>
    <n v="748837"/>
    <n v="39368"/>
    <n v="14572"/>
    <n v="331000000"/>
  </r>
  <r>
    <s v="R06446"/>
    <x v="4"/>
    <x v="14"/>
    <x v="32"/>
    <x v="212"/>
    <n v="1154"/>
    <n v="15"/>
    <n v="2384"/>
    <n v="285770"/>
    <n v="40115"/>
    <n v="751221"/>
    <n v="13848"/>
    <n v="16580"/>
    <n v="331000000"/>
  </r>
  <r>
    <s v="R06447"/>
    <x v="4"/>
    <x v="14"/>
    <x v="32"/>
    <x v="689"/>
    <n v="29"/>
    <n v="6"/>
    <n v="355"/>
    <n v="285799"/>
    <n v="40121"/>
    <n v="751576"/>
    <n v="290"/>
    <n v="9729"/>
    <n v="331000000"/>
  </r>
  <r>
    <s v="R06448"/>
    <x v="2"/>
    <x v="7"/>
    <x v="7"/>
    <x v="363"/>
    <n v="786"/>
    <n v="10"/>
    <n v="1922"/>
    <n v="286585"/>
    <n v="40131"/>
    <n v="753498"/>
    <n v="7860"/>
    <n v="9322"/>
    <n v="1380000000"/>
  </r>
  <r>
    <s v="R06449"/>
    <x v="2"/>
    <x v="9"/>
    <x v="25"/>
    <x v="398"/>
    <n v="4105"/>
    <n v="199"/>
    <n v="4327"/>
    <n v="290690"/>
    <n v="40330"/>
    <n v="757825"/>
    <n v="77995"/>
    <n v="7313"/>
    <n v="1380000000"/>
  </r>
  <r>
    <s v="R06450"/>
    <x v="2"/>
    <x v="7"/>
    <x v="7"/>
    <x v="176"/>
    <n v="3160"/>
    <n v="63"/>
    <n v="3338"/>
    <n v="293850"/>
    <n v="40393"/>
    <n v="761163"/>
    <n v="31600"/>
    <n v="19615"/>
    <n v="1380000000"/>
  </r>
  <r>
    <s v="R06451"/>
    <x v="4"/>
    <x v="13"/>
    <x v="21"/>
    <x v="665"/>
    <n v="1170"/>
    <n v="179"/>
    <n v="795"/>
    <n v="295020"/>
    <n v="40572"/>
    <n v="761958"/>
    <n v="19890"/>
    <n v="16752"/>
    <n v="331000000"/>
  </r>
  <r>
    <s v="R06452"/>
    <x v="2"/>
    <x v="5"/>
    <x v="13"/>
    <x v="395"/>
    <n v="3198"/>
    <n v="127"/>
    <n v="189"/>
    <n v="298218"/>
    <n v="40699"/>
    <n v="762147"/>
    <n v="41574"/>
    <n v="15485"/>
    <n v="1380000000"/>
  </r>
  <r>
    <s v="R06453"/>
    <x v="3"/>
    <x v="17"/>
    <x v="28"/>
    <x v="420"/>
    <n v="2745"/>
    <n v="5"/>
    <n v="4143"/>
    <n v="300963"/>
    <n v="40704"/>
    <n v="766290"/>
    <n v="13725"/>
    <n v="19612"/>
    <n v="68000000"/>
  </r>
  <r>
    <s v="R06454"/>
    <x v="2"/>
    <x v="2"/>
    <x v="29"/>
    <x v="490"/>
    <n v="1364"/>
    <n v="119"/>
    <n v="813"/>
    <n v="302327"/>
    <n v="40823"/>
    <n v="767103"/>
    <n v="6820"/>
    <n v="9008"/>
    <n v="1380000000"/>
  </r>
  <r>
    <s v="R06455"/>
    <x v="1"/>
    <x v="15"/>
    <x v="18"/>
    <x v="471"/>
    <n v="1541"/>
    <n v="47"/>
    <n v="2102"/>
    <n v="303868"/>
    <n v="40870"/>
    <n v="769205"/>
    <n v="13869"/>
    <n v="1491"/>
    <n v="213000000"/>
  </r>
  <r>
    <s v="R06456"/>
    <x v="2"/>
    <x v="2"/>
    <x v="29"/>
    <x v="655"/>
    <n v="4146"/>
    <n v="68"/>
    <n v="3410"/>
    <n v="308014"/>
    <n v="40938"/>
    <n v="772615"/>
    <n v="20730"/>
    <n v="11730"/>
    <n v="1380000000"/>
  </r>
  <r>
    <s v="R06457"/>
    <x v="2"/>
    <x v="9"/>
    <x v="25"/>
    <x v="184"/>
    <n v="4493"/>
    <n v="120"/>
    <n v="2166"/>
    <n v="312507"/>
    <n v="41058"/>
    <n v="774781"/>
    <n v="62902"/>
    <n v="17103"/>
    <n v="1380000000"/>
  </r>
  <r>
    <s v="R06458"/>
    <x v="2"/>
    <x v="5"/>
    <x v="5"/>
    <x v="216"/>
    <n v="313"/>
    <n v="5"/>
    <n v="2250"/>
    <n v="312820"/>
    <n v="41063"/>
    <n v="777031"/>
    <n v="4069"/>
    <n v="2762"/>
    <n v="1380000000"/>
  </r>
  <r>
    <s v="R06459"/>
    <x v="2"/>
    <x v="9"/>
    <x v="25"/>
    <x v="7"/>
    <n v="2695"/>
    <n v="188"/>
    <n v="1679"/>
    <n v="315515"/>
    <n v="41251"/>
    <n v="778710"/>
    <n v="21560"/>
    <n v="11579"/>
    <n v="1380000000"/>
  </r>
  <r>
    <s v="R06460"/>
    <x v="1"/>
    <x v="1"/>
    <x v="26"/>
    <x v="719"/>
    <n v="4609"/>
    <n v="193"/>
    <n v="2058"/>
    <n v="320124"/>
    <n v="41444"/>
    <n v="780768"/>
    <n v="27654"/>
    <n v="8987"/>
    <n v="213000000"/>
  </r>
  <r>
    <s v="R06461"/>
    <x v="0"/>
    <x v="16"/>
    <x v="19"/>
    <x v="210"/>
    <n v="529"/>
    <n v="84"/>
    <n v="4354"/>
    <n v="320653"/>
    <n v="41528"/>
    <n v="785122"/>
    <n v="3703"/>
    <n v="18586"/>
    <n v="83000000"/>
  </r>
  <r>
    <s v="R06462"/>
    <x v="2"/>
    <x v="2"/>
    <x v="29"/>
    <x v="546"/>
    <n v="4955"/>
    <n v="109"/>
    <n v="4393"/>
    <n v="325608"/>
    <n v="41637"/>
    <n v="789515"/>
    <n v="64415"/>
    <n v="3207"/>
    <n v="1380000000"/>
  </r>
  <r>
    <s v="R06463"/>
    <x v="3"/>
    <x v="17"/>
    <x v="20"/>
    <x v="62"/>
    <n v="2466"/>
    <n v="180"/>
    <n v="1220"/>
    <n v="328074"/>
    <n v="41817"/>
    <n v="790735"/>
    <n v="46854"/>
    <n v="2503"/>
    <n v="68000000"/>
  </r>
  <r>
    <s v="R06464"/>
    <x v="1"/>
    <x v="1"/>
    <x v="26"/>
    <x v="544"/>
    <n v="2241"/>
    <n v="27"/>
    <n v="1627"/>
    <n v="330315"/>
    <n v="41844"/>
    <n v="792362"/>
    <n v="33615"/>
    <n v="5782"/>
    <n v="213000000"/>
  </r>
  <r>
    <s v="R06465"/>
    <x v="0"/>
    <x v="0"/>
    <x v="0"/>
    <x v="725"/>
    <n v="311"/>
    <n v="108"/>
    <n v="2380"/>
    <n v="330626"/>
    <n v="41952"/>
    <n v="794742"/>
    <n v="3732"/>
    <n v="13291"/>
    <n v="83000000"/>
  </r>
  <r>
    <s v="R06466"/>
    <x v="2"/>
    <x v="5"/>
    <x v="13"/>
    <x v="538"/>
    <n v="995"/>
    <n v="132"/>
    <n v="1399"/>
    <n v="331621"/>
    <n v="42084"/>
    <n v="796141"/>
    <n v="6965"/>
    <n v="18266"/>
    <n v="1380000000"/>
  </r>
  <r>
    <s v="R06467"/>
    <x v="0"/>
    <x v="4"/>
    <x v="24"/>
    <x v="709"/>
    <n v="2523"/>
    <n v="80"/>
    <n v="133"/>
    <n v="334144"/>
    <n v="42164"/>
    <n v="796274"/>
    <n v="42891"/>
    <n v="10367"/>
    <n v="83000000"/>
  </r>
  <r>
    <s v="R06468"/>
    <x v="3"/>
    <x v="11"/>
    <x v="12"/>
    <x v="479"/>
    <n v="2631"/>
    <n v="100"/>
    <n v="2163"/>
    <n v="336775"/>
    <n v="42264"/>
    <n v="798437"/>
    <n v="31572"/>
    <n v="9594"/>
    <n v="68000000"/>
  </r>
  <r>
    <s v="R06469"/>
    <x v="1"/>
    <x v="15"/>
    <x v="18"/>
    <x v="597"/>
    <n v="263"/>
    <n v="57"/>
    <n v="2709"/>
    <n v="337038"/>
    <n v="42321"/>
    <n v="801146"/>
    <n v="2104"/>
    <n v="1987"/>
    <n v="213000000"/>
  </r>
  <r>
    <s v="R06470"/>
    <x v="1"/>
    <x v="3"/>
    <x v="31"/>
    <x v="90"/>
    <n v="3852"/>
    <n v="23"/>
    <n v="1279"/>
    <n v="340890"/>
    <n v="42344"/>
    <n v="802425"/>
    <n v="38520"/>
    <n v="14759"/>
    <n v="213000000"/>
  </r>
  <r>
    <s v="R06471"/>
    <x v="0"/>
    <x v="16"/>
    <x v="19"/>
    <x v="184"/>
    <n v="20"/>
    <n v="158"/>
    <n v="552"/>
    <n v="340910"/>
    <n v="42502"/>
    <n v="802977"/>
    <n v="160"/>
    <n v="17198"/>
    <n v="83000000"/>
  </r>
  <r>
    <s v="R06472"/>
    <x v="2"/>
    <x v="5"/>
    <x v="5"/>
    <x v="293"/>
    <n v="2524"/>
    <n v="168"/>
    <n v="4788"/>
    <n v="343434"/>
    <n v="42670"/>
    <n v="807765"/>
    <n v="37860"/>
    <n v="19044"/>
    <n v="1380000000"/>
  </r>
  <r>
    <s v="R06473"/>
    <x v="4"/>
    <x v="14"/>
    <x v="32"/>
    <x v="533"/>
    <n v="4644"/>
    <n v="67"/>
    <n v="2086"/>
    <n v="348078"/>
    <n v="42737"/>
    <n v="809851"/>
    <n v="41796"/>
    <n v="18953"/>
    <n v="331000000"/>
  </r>
  <r>
    <s v="R06474"/>
    <x v="1"/>
    <x v="15"/>
    <x v="18"/>
    <x v="314"/>
    <n v="1196"/>
    <n v="106"/>
    <n v="3894"/>
    <n v="349274"/>
    <n v="42843"/>
    <n v="813745"/>
    <n v="16744"/>
    <n v="14263"/>
    <n v="213000000"/>
  </r>
  <r>
    <s v="R06475"/>
    <x v="4"/>
    <x v="13"/>
    <x v="15"/>
    <x v="68"/>
    <n v="3133"/>
    <n v="173"/>
    <n v="4575"/>
    <n v="352407"/>
    <n v="43016"/>
    <n v="818320"/>
    <n v="59527"/>
    <n v="7347"/>
    <n v="331000000"/>
  </r>
  <r>
    <s v="R06476"/>
    <x v="1"/>
    <x v="18"/>
    <x v="27"/>
    <x v="245"/>
    <n v="205"/>
    <n v="9"/>
    <n v="2973"/>
    <n v="352612"/>
    <n v="43025"/>
    <n v="821293"/>
    <n v="2665"/>
    <n v="12511"/>
    <n v="213000000"/>
  </r>
  <r>
    <s v="R06477"/>
    <x v="2"/>
    <x v="5"/>
    <x v="5"/>
    <x v="516"/>
    <n v="1636"/>
    <n v="164"/>
    <n v="1153"/>
    <n v="354248"/>
    <n v="43189"/>
    <n v="822446"/>
    <n v="29448"/>
    <n v="10487"/>
    <n v="1380000000"/>
  </r>
  <r>
    <s v="R06478"/>
    <x v="2"/>
    <x v="9"/>
    <x v="9"/>
    <x v="593"/>
    <n v="630"/>
    <n v="148"/>
    <n v="4158"/>
    <n v="354878"/>
    <n v="43337"/>
    <n v="826604"/>
    <n v="3780"/>
    <n v="7421"/>
    <n v="1380000000"/>
  </r>
  <r>
    <s v="R06479"/>
    <x v="1"/>
    <x v="1"/>
    <x v="1"/>
    <x v="294"/>
    <n v="2226"/>
    <n v="20"/>
    <n v="954"/>
    <n v="357104"/>
    <n v="43357"/>
    <n v="827558"/>
    <n v="28938"/>
    <n v="15678"/>
    <n v="213000000"/>
  </r>
  <r>
    <s v="R06480"/>
    <x v="0"/>
    <x v="0"/>
    <x v="0"/>
    <x v="119"/>
    <n v="2389"/>
    <n v="123"/>
    <n v="2577"/>
    <n v="359493"/>
    <n v="43480"/>
    <n v="830135"/>
    <n v="16723"/>
    <n v="4018"/>
    <n v="83000000"/>
  </r>
  <r>
    <s v="R06481"/>
    <x v="2"/>
    <x v="7"/>
    <x v="7"/>
    <x v="440"/>
    <n v="4535"/>
    <n v="112"/>
    <n v="3788"/>
    <n v="364028"/>
    <n v="43592"/>
    <n v="833923"/>
    <n v="40815"/>
    <n v="17358"/>
    <n v="1380000000"/>
  </r>
  <r>
    <s v="R06482"/>
    <x v="2"/>
    <x v="9"/>
    <x v="25"/>
    <x v="230"/>
    <n v="1098"/>
    <n v="96"/>
    <n v="3068"/>
    <n v="365126"/>
    <n v="43688"/>
    <n v="836991"/>
    <n v="12078"/>
    <n v="1861"/>
    <n v="1380000000"/>
  </r>
  <r>
    <s v="R06483"/>
    <x v="3"/>
    <x v="6"/>
    <x v="22"/>
    <x v="24"/>
    <n v="289"/>
    <n v="137"/>
    <n v="235"/>
    <n v="365415"/>
    <n v="43825"/>
    <n v="837226"/>
    <n v="4913"/>
    <n v="648"/>
    <n v="68000000"/>
  </r>
  <r>
    <s v="R06484"/>
    <x v="2"/>
    <x v="2"/>
    <x v="29"/>
    <x v="341"/>
    <n v="2604"/>
    <n v="81"/>
    <n v="3751"/>
    <n v="368019"/>
    <n v="43906"/>
    <n v="840977"/>
    <n v="46872"/>
    <n v="15197"/>
    <n v="1380000000"/>
  </r>
  <r>
    <s v="R06485"/>
    <x v="3"/>
    <x v="11"/>
    <x v="12"/>
    <x v="121"/>
    <n v="207"/>
    <n v="96"/>
    <n v="3643"/>
    <n v="368226"/>
    <n v="44002"/>
    <n v="844620"/>
    <n v="3726"/>
    <n v="17960"/>
    <n v="68000000"/>
  </r>
  <r>
    <s v="R06486"/>
    <x v="2"/>
    <x v="5"/>
    <x v="5"/>
    <x v="9"/>
    <n v="3814"/>
    <n v="92"/>
    <n v="1108"/>
    <n v="372040"/>
    <n v="44094"/>
    <n v="845728"/>
    <n v="61024"/>
    <n v="2599"/>
    <n v="1380000000"/>
  </r>
  <r>
    <s v="R06487"/>
    <x v="2"/>
    <x v="9"/>
    <x v="25"/>
    <x v="57"/>
    <n v="271"/>
    <n v="94"/>
    <n v="1796"/>
    <n v="372311"/>
    <n v="44188"/>
    <n v="847524"/>
    <n v="4878"/>
    <n v="4879"/>
    <n v="1380000000"/>
  </r>
  <r>
    <s v="R06488"/>
    <x v="0"/>
    <x v="4"/>
    <x v="4"/>
    <x v="165"/>
    <n v="3678"/>
    <n v="23"/>
    <n v="3473"/>
    <n v="375989"/>
    <n v="44211"/>
    <n v="850997"/>
    <n v="58848"/>
    <n v="18171"/>
    <n v="83000000"/>
  </r>
  <r>
    <s v="R06489"/>
    <x v="0"/>
    <x v="0"/>
    <x v="0"/>
    <x v="196"/>
    <n v="414"/>
    <n v="123"/>
    <n v="1390"/>
    <n v="376403"/>
    <n v="44334"/>
    <n v="852387"/>
    <n v="2484"/>
    <n v="11288"/>
    <n v="83000000"/>
  </r>
  <r>
    <s v="R06490"/>
    <x v="2"/>
    <x v="5"/>
    <x v="13"/>
    <x v="382"/>
    <n v="3468"/>
    <n v="139"/>
    <n v="3131"/>
    <n v="379871"/>
    <n v="44473"/>
    <n v="855518"/>
    <n v="62424"/>
    <n v="137"/>
    <n v="1380000000"/>
  </r>
  <r>
    <s v="R06491"/>
    <x v="1"/>
    <x v="1"/>
    <x v="26"/>
    <x v="499"/>
    <n v="4479"/>
    <n v="147"/>
    <n v="2211"/>
    <n v="384350"/>
    <n v="44620"/>
    <n v="857729"/>
    <n v="35832"/>
    <n v="15261"/>
    <n v="213000000"/>
  </r>
  <r>
    <s v="R06492"/>
    <x v="1"/>
    <x v="1"/>
    <x v="26"/>
    <x v="418"/>
    <n v="1284"/>
    <n v="197"/>
    <n v="4977"/>
    <n v="385634"/>
    <n v="44817"/>
    <n v="862706"/>
    <n v="6420"/>
    <n v="2056"/>
    <n v="213000000"/>
  </r>
  <r>
    <s v="R06493"/>
    <x v="2"/>
    <x v="5"/>
    <x v="5"/>
    <x v="552"/>
    <n v="4986"/>
    <n v="135"/>
    <n v="2641"/>
    <n v="390620"/>
    <n v="44952"/>
    <n v="865347"/>
    <n v="84762"/>
    <n v="1831"/>
    <n v="1380000000"/>
  </r>
  <r>
    <s v="R06494"/>
    <x v="1"/>
    <x v="15"/>
    <x v="18"/>
    <x v="93"/>
    <n v="1662"/>
    <n v="77"/>
    <n v="3228"/>
    <n v="392282"/>
    <n v="45029"/>
    <n v="868575"/>
    <n v="28254"/>
    <n v="5894"/>
    <n v="213000000"/>
  </r>
  <r>
    <s v="R06495"/>
    <x v="2"/>
    <x v="5"/>
    <x v="13"/>
    <x v="87"/>
    <n v="4014"/>
    <n v="132"/>
    <n v="926"/>
    <n v="396296"/>
    <n v="45161"/>
    <n v="869501"/>
    <n v="60210"/>
    <n v="9075"/>
    <n v="1380000000"/>
  </r>
  <r>
    <s v="R06496"/>
    <x v="0"/>
    <x v="16"/>
    <x v="19"/>
    <x v="21"/>
    <n v="1041"/>
    <n v="53"/>
    <n v="2921"/>
    <n v="397337"/>
    <n v="45214"/>
    <n v="872422"/>
    <n v="7287"/>
    <n v="10111"/>
    <n v="83000000"/>
  </r>
  <r>
    <s v="R06497"/>
    <x v="4"/>
    <x v="12"/>
    <x v="14"/>
    <x v="122"/>
    <n v="4090"/>
    <n v="35"/>
    <n v="2956"/>
    <n v="401427"/>
    <n v="45249"/>
    <n v="875378"/>
    <n v="73620"/>
    <n v="12207"/>
    <n v="331000000"/>
  </r>
  <r>
    <s v="R06498"/>
    <x v="3"/>
    <x v="17"/>
    <x v="20"/>
    <x v="479"/>
    <n v="2294"/>
    <n v="111"/>
    <n v="3827"/>
    <n v="403721"/>
    <n v="45360"/>
    <n v="879205"/>
    <n v="22940"/>
    <n v="14704"/>
    <n v="68000000"/>
  </r>
  <r>
    <s v="R06499"/>
    <x v="1"/>
    <x v="1"/>
    <x v="1"/>
    <x v="76"/>
    <n v="3713"/>
    <n v="165"/>
    <n v="3445"/>
    <n v="407434"/>
    <n v="45525"/>
    <n v="882650"/>
    <n v="22278"/>
    <n v="7678"/>
    <n v="213000000"/>
  </r>
  <r>
    <s v="R06500"/>
    <x v="1"/>
    <x v="1"/>
    <x v="1"/>
    <x v="9"/>
    <n v="2461"/>
    <n v="130"/>
    <n v="4038"/>
    <n v="409895"/>
    <n v="45655"/>
    <n v="886688"/>
    <n v="29532"/>
    <n v="18279"/>
    <n v="213000000"/>
  </r>
  <r>
    <s v="R06501"/>
    <x v="0"/>
    <x v="19"/>
    <x v="35"/>
    <x v="335"/>
    <n v="1343"/>
    <n v="163"/>
    <n v="120"/>
    <n v="411238"/>
    <n v="45818"/>
    <n v="886808"/>
    <n v="14773"/>
    <n v="17040"/>
    <n v="83000000"/>
  </r>
  <r>
    <s v="R06502"/>
    <x v="1"/>
    <x v="1"/>
    <x v="26"/>
    <x v="396"/>
    <n v="2762"/>
    <n v="21"/>
    <n v="965"/>
    <n v="414000"/>
    <n v="45839"/>
    <n v="887773"/>
    <n v="19334"/>
    <n v="15982"/>
    <n v="213000000"/>
  </r>
  <r>
    <s v="R06503"/>
    <x v="2"/>
    <x v="5"/>
    <x v="13"/>
    <x v="474"/>
    <n v="2228"/>
    <n v="7"/>
    <n v="2049"/>
    <n v="416228"/>
    <n v="45846"/>
    <n v="889822"/>
    <n v="11140"/>
    <n v="19846"/>
    <n v="1380000000"/>
  </r>
  <r>
    <s v="R06504"/>
    <x v="2"/>
    <x v="5"/>
    <x v="5"/>
    <x v="9"/>
    <n v="3367"/>
    <n v="188"/>
    <n v="4213"/>
    <n v="419595"/>
    <n v="46034"/>
    <n v="894035"/>
    <n v="63973"/>
    <n v="19510"/>
    <n v="1380000000"/>
  </r>
  <r>
    <s v="R06505"/>
    <x v="4"/>
    <x v="13"/>
    <x v="21"/>
    <x v="298"/>
    <n v="943"/>
    <n v="125"/>
    <n v="3719"/>
    <n v="420538"/>
    <n v="46159"/>
    <n v="897754"/>
    <n v="15088"/>
    <n v="3024"/>
    <n v="331000000"/>
  </r>
  <r>
    <s v="R06506"/>
    <x v="4"/>
    <x v="14"/>
    <x v="16"/>
    <x v="196"/>
    <n v="4988"/>
    <n v="77"/>
    <n v="3913"/>
    <n v="425526"/>
    <n v="46236"/>
    <n v="1667"/>
    <n v="79808"/>
    <n v="11807"/>
    <n v="331000000"/>
  </r>
  <r>
    <s v="R06507"/>
    <x v="4"/>
    <x v="8"/>
    <x v="34"/>
    <x v="478"/>
    <n v="4156"/>
    <n v="6"/>
    <n v="4734"/>
    <n v="429682"/>
    <n v="46242"/>
    <n v="6401"/>
    <n v="58184"/>
    <n v="15446"/>
    <n v="331000000"/>
  </r>
  <r>
    <s v="R06508"/>
    <x v="2"/>
    <x v="9"/>
    <x v="9"/>
    <x v="695"/>
    <n v="4059"/>
    <n v="67"/>
    <n v="3824"/>
    <n v="433741"/>
    <n v="46309"/>
    <n v="10225"/>
    <n v="32472"/>
    <n v="3743"/>
    <n v="1380000000"/>
  </r>
  <r>
    <s v="R06509"/>
    <x v="4"/>
    <x v="13"/>
    <x v="15"/>
    <x v="132"/>
    <n v="165"/>
    <n v="61"/>
    <n v="4469"/>
    <n v="433906"/>
    <n v="46370"/>
    <n v="14694"/>
    <n v="2805"/>
    <n v="16455"/>
    <n v="331000000"/>
  </r>
  <r>
    <s v="R06510"/>
    <x v="4"/>
    <x v="13"/>
    <x v="15"/>
    <x v="632"/>
    <n v="1905"/>
    <n v="146"/>
    <n v="3179"/>
    <n v="435811"/>
    <n v="46516"/>
    <n v="17873"/>
    <n v="15240"/>
    <n v="5653"/>
    <n v="331000000"/>
  </r>
  <r>
    <s v="R06511"/>
    <x v="2"/>
    <x v="5"/>
    <x v="5"/>
    <x v="622"/>
    <n v="3056"/>
    <n v="106"/>
    <n v="3370"/>
    <n v="438867"/>
    <n v="46622"/>
    <n v="21243"/>
    <n v="45840"/>
    <n v="17133"/>
    <n v="1380000000"/>
  </r>
  <r>
    <s v="R06512"/>
    <x v="0"/>
    <x v="16"/>
    <x v="19"/>
    <x v="617"/>
    <n v="1323"/>
    <n v="174"/>
    <n v="3504"/>
    <n v="440190"/>
    <n v="46796"/>
    <n v="24747"/>
    <n v="11907"/>
    <n v="16054"/>
    <n v="83000000"/>
  </r>
  <r>
    <s v="R06513"/>
    <x v="1"/>
    <x v="15"/>
    <x v="18"/>
    <x v="406"/>
    <n v="4750"/>
    <n v="23"/>
    <n v="4041"/>
    <n v="444940"/>
    <n v="46819"/>
    <n v="28788"/>
    <n v="33250"/>
    <n v="952"/>
    <n v="213000000"/>
  </r>
  <r>
    <s v="R06514"/>
    <x v="3"/>
    <x v="17"/>
    <x v="28"/>
    <x v="511"/>
    <n v="350"/>
    <n v="133"/>
    <n v="1923"/>
    <n v="445290"/>
    <n v="46952"/>
    <n v="30711"/>
    <n v="6650"/>
    <n v="6279"/>
    <n v="68000000"/>
  </r>
  <r>
    <s v="R06515"/>
    <x v="2"/>
    <x v="2"/>
    <x v="2"/>
    <x v="130"/>
    <n v="2310"/>
    <n v="135"/>
    <n v="3816"/>
    <n v="447600"/>
    <n v="47087"/>
    <n v="34527"/>
    <n v="34650"/>
    <n v="13357"/>
    <n v="1380000000"/>
  </r>
  <r>
    <s v="R06516"/>
    <x v="2"/>
    <x v="7"/>
    <x v="7"/>
    <x v="373"/>
    <n v="3309"/>
    <n v="152"/>
    <n v="3091"/>
    <n v="450909"/>
    <n v="47239"/>
    <n v="37618"/>
    <n v="19854"/>
    <n v="4612"/>
    <n v="1380000000"/>
  </r>
  <r>
    <s v="R06517"/>
    <x v="3"/>
    <x v="6"/>
    <x v="22"/>
    <x v="70"/>
    <n v="931"/>
    <n v="88"/>
    <n v="1776"/>
    <n v="451840"/>
    <n v="47327"/>
    <n v="39394"/>
    <n v="17689"/>
    <n v="4122"/>
    <n v="68000000"/>
  </r>
  <r>
    <s v="R06518"/>
    <x v="3"/>
    <x v="11"/>
    <x v="33"/>
    <x v="417"/>
    <n v="3838"/>
    <n v="106"/>
    <n v="771"/>
    <n v="455678"/>
    <n v="47433"/>
    <n v="40165"/>
    <n v="23028"/>
    <n v="6026"/>
    <n v="68000000"/>
  </r>
  <r>
    <s v="R06519"/>
    <x v="4"/>
    <x v="12"/>
    <x v="14"/>
    <x v="502"/>
    <n v="1113"/>
    <n v="40"/>
    <n v="4656"/>
    <n v="456791"/>
    <n v="47473"/>
    <n v="44821"/>
    <n v="13356"/>
    <n v="5171"/>
    <n v="331000000"/>
  </r>
  <r>
    <s v="R06520"/>
    <x v="3"/>
    <x v="10"/>
    <x v="10"/>
    <x v="278"/>
    <n v="2186"/>
    <n v="185"/>
    <n v="3577"/>
    <n v="458977"/>
    <n v="47658"/>
    <n v="48398"/>
    <n v="37162"/>
    <n v="73"/>
    <n v="68000000"/>
  </r>
  <r>
    <s v="R06521"/>
    <x v="1"/>
    <x v="1"/>
    <x v="1"/>
    <x v="338"/>
    <n v="1989"/>
    <n v="187"/>
    <n v="1538"/>
    <n v="460966"/>
    <n v="47845"/>
    <n v="49936"/>
    <n v="21879"/>
    <n v="12777"/>
    <n v="213000000"/>
  </r>
  <r>
    <s v="R06522"/>
    <x v="1"/>
    <x v="18"/>
    <x v="27"/>
    <x v="476"/>
    <n v="1385"/>
    <n v="109"/>
    <n v="2867"/>
    <n v="462351"/>
    <n v="47954"/>
    <n v="52803"/>
    <n v="22160"/>
    <n v="11718"/>
    <n v="213000000"/>
  </r>
  <r>
    <s v="R06523"/>
    <x v="1"/>
    <x v="18"/>
    <x v="27"/>
    <x v="369"/>
    <n v="3484"/>
    <n v="130"/>
    <n v="3549"/>
    <n v="465835"/>
    <n v="48084"/>
    <n v="56352"/>
    <n v="62712"/>
    <n v="11511"/>
    <n v="213000000"/>
  </r>
  <r>
    <s v="R06524"/>
    <x v="1"/>
    <x v="15"/>
    <x v="30"/>
    <x v="262"/>
    <n v="1116"/>
    <n v="8"/>
    <n v="803"/>
    <n v="466951"/>
    <n v="48092"/>
    <n v="57155"/>
    <n v="20088"/>
    <n v="18443"/>
    <n v="213000000"/>
  </r>
  <r>
    <s v="R06525"/>
    <x v="1"/>
    <x v="3"/>
    <x v="3"/>
    <x v="10"/>
    <n v="133"/>
    <n v="179"/>
    <n v="4776"/>
    <n v="467084"/>
    <n v="48271"/>
    <n v="61931"/>
    <n v="665"/>
    <n v="11830"/>
    <n v="213000000"/>
  </r>
  <r>
    <s v="R06526"/>
    <x v="4"/>
    <x v="14"/>
    <x v="16"/>
    <x v="422"/>
    <n v="3951"/>
    <n v="185"/>
    <n v="3269"/>
    <n v="471035"/>
    <n v="48456"/>
    <n v="65200"/>
    <n v="63216"/>
    <n v="9551"/>
    <n v="331000000"/>
  </r>
  <r>
    <s v="R06527"/>
    <x v="2"/>
    <x v="7"/>
    <x v="7"/>
    <x v="329"/>
    <n v="1227"/>
    <n v="187"/>
    <n v="178"/>
    <n v="472262"/>
    <n v="48643"/>
    <n v="65378"/>
    <n v="20859"/>
    <n v="17661"/>
    <n v="1380000000"/>
  </r>
  <r>
    <s v="R06528"/>
    <x v="3"/>
    <x v="17"/>
    <x v="20"/>
    <x v="415"/>
    <n v="3109"/>
    <n v="81"/>
    <n v="614"/>
    <n v="475371"/>
    <n v="48724"/>
    <n v="65992"/>
    <n v="40417"/>
    <n v="10910"/>
    <n v="68000000"/>
  </r>
  <r>
    <s v="R06529"/>
    <x v="2"/>
    <x v="9"/>
    <x v="9"/>
    <x v="187"/>
    <n v="2504"/>
    <n v="176"/>
    <n v="1754"/>
    <n v="477875"/>
    <n v="48900"/>
    <n v="67746"/>
    <n v="17528"/>
    <n v="17511"/>
    <n v="1380000000"/>
  </r>
  <r>
    <s v="R06530"/>
    <x v="3"/>
    <x v="11"/>
    <x v="12"/>
    <x v="273"/>
    <n v="3605"/>
    <n v="93"/>
    <n v="46"/>
    <n v="481480"/>
    <n v="48993"/>
    <n v="67792"/>
    <n v="25235"/>
    <n v="602"/>
    <n v="68000000"/>
  </r>
  <r>
    <s v="R06531"/>
    <x v="4"/>
    <x v="8"/>
    <x v="8"/>
    <x v="226"/>
    <n v="1881"/>
    <n v="132"/>
    <n v="3683"/>
    <n v="483361"/>
    <n v="49125"/>
    <n v="71475"/>
    <n v="9405"/>
    <n v="10087"/>
    <n v="331000000"/>
  </r>
  <r>
    <s v="R06532"/>
    <x v="4"/>
    <x v="14"/>
    <x v="16"/>
    <x v="11"/>
    <n v="4533"/>
    <n v="189"/>
    <n v="2534"/>
    <n v="487894"/>
    <n v="49314"/>
    <n v="74009"/>
    <n v="67995"/>
    <n v="16324"/>
    <n v="331000000"/>
  </r>
  <r>
    <s v="R06533"/>
    <x v="0"/>
    <x v="19"/>
    <x v="35"/>
    <x v="282"/>
    <n v="679"/>
    <n v="115"/>
    <n v="215"/>
    <n v="488573"/>
    <n v="49429"/>
    <n v="74224"/>
    <n v="5432"/>
    <n v="17908"/>
    <n v="83000000"/>
  </r>
  <r>
    <s v="R06534"/>
    <x v="0"/>
    <x v="19"/>
    <x v="36"/>
    <x v="662"/>
    <n v="2694"/>
    <n v="159"/>
    <n v="2939"/>
    <n v="491267"/>
    <n v="49588"/>
    <n v="77163"/>
    <n v="37716"/>
    <n v="9898"/>
    <n v="83000000"/>
  </r>
  <r>
    <s v="R06535"/>
    <x v="4"/>
    <x v="8"/>
    <x v="8"/>
    <x v="358"/>
    <n v="2669"/>
    <n v="26"/>
    <n v="2899"/>
    <n v="493936"/>
    <n v="49614"/>
    <n v="80062"/>
    <n v="48042"/>
    <n v="1166"/>
    <n v="331000000"/>
  </r>
  <r>
    <s v="R06536"/>
    <x v="4"/>
    <x v="13"/>
    <x v="21"/>
    <x v="610"/>
    <n v="1247"/>
    <n v="151"/>
    <n v="2876"/>
    <n v="495183"/>
    <n v="49765"/>
    <n v="82938"/>
    <n v="23693"/>
    <n v="18316"/>
    <n v="331000000"/>
  </r>
  <r>
    <s v="R06537"/>
    <x v="3"/>
    <x v="6"/>
    <x v="22"/>
    <x v="253"/>
    <n v="1191"/>
    <n v="165"/>
    <n v="1236"/>
    <n v="496374"/>
    <n v="49930"/>
    <n v="84174"/>
    <n v="19056"/>
    <n v="9952"/>
    <n v="68000000"/>
  </r>
  <r>
    <s v="R06538"/>
    <x v="4"/>
    <x v="14"/>
    <x v="16"/>
    <x v="361"/>
    <n v="1130"/>
    <n v="194"/>
    <n v="1007"/>
    <n v="497504"/>
    <n v="124"/>
    <n v="85181"/>
    <n v="16950"/>
    <n v="4292"/>
    <n v="331000000"/>
  </r>
  <r>
    <s v="R06539"/>
    <x v="2"/>
    <x v="7"/>
    <x v="7"/>
    <x v="473"/>
    <n v="1403"/>
    <n v="143"/>
    <n v="4829"/>
    <n v="498907"/>
    <n v="267"/>
    <n v="90010"/>
    <n v="8418"/>
    <n v="11928"/>
    <n v="1380000000"/>
  </r>
  <r>
    <s v="R06540"/>
    <x v="3"/>
    <x v="6"/>
    <x v="6"/>
    <x v="321"/>
    <n v="2071"/>
    <n v="142"/>
    <n v="2138"/>
    <n v="500978"/>
    <n v="409"/>
    <n v="92148"/>
    <n v="33136"/>
    <n v="14857"/>
    <n v="68000000"/>
  </r>
  <r>
    <s v="R06541"/>
    <x v="4"/>
    <x v="8"/>
    <x v="34"/>
    <x v="457"/>
    <n v="1330"/>
    <n v="24"/>
    <n v="4410"/>
    <n v="502308"/>
    <n v="433"/>
    <n v="96558"/>
    <n v="23940"/>
    <n v="962"/>
    <n v="331000000"/>
  </r>
  <r>
    <s v="R06542"/>
    <x v="3"/>
    <x v="6"/>
    <x v="22"/>
    <x v="356"/>
    <n v="1381"/>
    <n v="199"/>
    <n v="2159"/>
    <n v="503689"/>
    <n v="632"/>
    <n v="98717"/>
    <n v="9667"/>
    <n v="9244"/>
    <n v="68000000"/>
  </r>
  <r>
    <s v="R06543"/>
    <x v="3"/>
    <x v="6"/>
    <x v="22"/>
    <x v="243"/>
    <n v="369"/>
    <n v="3"/>
    <n v="3184"/>
    <n v="504058"/>
    <n v="635"/>
    <n v="101901"/>
    <n v="5904"/>
    <n v="9180"/>
    <n v="68000000"/>
  </r>
  <r>
    <s v="R06544"/>
    <x v="1"/>
    <x v="3"/>
    <x v="3"/>
    <x v="6"/>
    <n v="3794"/>
    <n v="31"/>
    <n v="373"/>
    <n v="507852"/>
    <n v="666"/>
    <n v="102274"/>
    <n v="56910"/>
    <n v="6698"/>
    <n v="213000000"/>
  </r>
  <r>
    <s v="R06545"/>
    <x v="0"/>
    <x v="19"/>
    <x v="35"/>
    <x v="67"/>
    <n v="2490"/>
    <n v="172"/>
    <n v="1286"/>
    <n v="510342"/>
    <n v="838"/>
    <n v="103560"/>
    <n v="42330"/>
    <n v="16471"/>
    <n v="83000000"/>
  </r>
  <r>
    <s v="R06546"/>
    <x v="3"/>
    <x v="10"/>
    <x v="10"/>
    <x v="189"/>
    <n v="1176"/>
    <n v="183"/>
    <n v="367"/>
    <n v="511518"/>
    <n v="1021"/>
    <n v="103927"/>
    <n v="5880"/>
    <n v="8664"/>
    <n v="68000000"/>
  </r>
  <r>
    <s v="R06547"/>
    <x v="3"/>
    <x v="17"/>
    <x v="28"/>
    <x v="581"/>
    <n v="375"/>
    <n v="34"/>
    <n v="4473"/>
    <n v="511893"/>
    <n v="1055"/>
    <n v="108400"/>
    <n v="2625"/>
    <n v="12398"/>
    <n v="68000000"/>
  </r>
  <r>
    <s v="R06548"/>
    <x v="1"/>
    <x v="18"/>
    <x v="23"/>
    <x v="586"/>
    <n v="2760"/>
    <n v="180"/>
    <n v="4924"/>
    <n v="514653"/>
    <n v="1235"/>
    <n v="113324"/>
    <n v="49680"/>
    <n v="14192"/>
    <n v="213000000"/>
  </r>
  <r>
    <s v="R06549"/>
    <x v="4"/>
    <x v="8"/>
    <x v="34"/>
    <x v="544"/>
    <n v="3290"/>
    <n v="29"/>
    <n v="4920"/>
    <n v="517943"/>
    <n v="1264"/>
    <n v="118244"/>
    <n v="26320"/>
    <n v="18852"/>
    <n v="331000000"/>
  </r>
  <r>
    <s v="R06550"/>
    <x v="3"/>
    <x v="11"/>
    <x v="33"/>
    <x v="235"/>
    <n v="1943"/>
    <n v="102"/>
    <n v="3925"/>
    <n v="519886"/>
    <n v="1366"/>
    <n v="122169"/>
    <n v="36917"/>
    <n v="14454"/>
    <n v="68000000"/>
  </r>
  <r>
    <s v="R06551"/>
    <x v="1"/>
    <x v="18"/>
    <x v="23"/>
    <x v="121"/>
    <n v="957"/>
    <n v="111"/>
    <n v="4769"/>
    <n v="520843"/>
    <n v="1477"/>
    <n v="126938"/>
    <n v="9570"/>
    <n v="19879"/>
    <n v="213000000"/>
  </r>
  <r>
    <s v="R06552"/>
    <x v="2"/>
    <x v="7"/>
    <x v="7"/>
    <x v="33"/>
    <n v="810"/>
    <n v="48"/>
    <n v="3116"/>
    <n v="521653"/>
    <n v="1525"/>
    <n v="130054"/>
    <n v="5670"/>
    <n v="8042"/>
    <n v="1380000000"/>
  </r>
  <r>
    <s v="R06553"/>
    <x v="1"/>
    <x v="3"/>
    <x v="3"/>
    <x v="407"/>
    <n v="4922"/>
    <n v="93"/>
    <n v="1294"/>
    <n v="526575"/>
    <n v="1618"/>
    <n v="131348"/>
    <n v="73830"/>
    <n v="246"/>
    <n v="213000000"/>
  </r>
  <r>
    <s v="R06554"/>
    <x v="0"/>
    <x v="4"/>
    <x v="4"/>
    <x v="684"/>
    <n v="1533"/>
    <n v="82"/>
    <n v="3976"/>
    <n v="528108"/>
    <n v="1700"/>
    <n v="135324"/>
    <n v="15330"/>
    <n v="2878"/>
    <n v="83000000"/>
  </r>
  <r>
    <s v="R06555"/>
    <x v="0"/>
    <x v="4"/>
    <x v="4"/>
    <x v="546"/>
    <n v="4430"/>
    <n v="179"/>
    <n v="173"/>
    <n v="532538"/>
    <n v="1879"/>
    <n v="135497"/>
    <n v="70880"/>
    <n v="6131"/>
    <n v="83000000"/>
  </r>
  <r>
    <s v="R06556"/>
    <x v="4"/>
    <x v="8"/>
    <x v="34"/>
    <x v="267"/>
    <n v="409"/>
    <n v="129"/>
    <n v="4131"/>
    <n v="532947"/>
    <n v="2008"/>
    <n v="139628"/>
    <n v="6544"/>
    <n v="4494"/>
    <n v="331000000"/>
  </r>
  <r>
    <s v="R06557"/>
    <x v="4"/>
    <x v="12"/>
    <x v="17"/>
    <x v="618"/>
    <n v="53"/>
    <n v="186"/>
    <n v="4397"/>
    <n v="533000"/>
    <n v="2194"/>
    <n v="144025"/>
    <n v="318"/>
    <n v="325"/>
    <n v="331000000"/>
  </r>
  <r>
    <s v="R06558"/>
    <x v="0"/>
    <x v="19"/>
    <x v="35"/>
    <x v="501"/>
    <n v="4796"/>
    <n v="164"/>
    <n v="4981"/>
    <n v="537796"/>
    <n v="2358"/>
    <n v="149006"/>
    <n v="91124"/>
    <n v="13503"/>
    <n v="83000000"/>
  </r>
  <r>
    <s v="R06559"/>
    <x v="0"/>
    <x v="19"/>
    <x v="35"/>
    <x v="685"/>
    <n v="1098"/>
    <n v="28"/>
    <n v="2080"/>
    <n v="538894"/>
    <n v="2386"/>
    <n v="151086"/>
    <n v="19764"/>
    <n v="12639"/>
    <n v="83000000"/>
  </r>
  <r>
    <s v="R06560"/>
    <x v="3"/>
    <x v="10"/>
    <x v="11"/>
    <x v="61"/>
    <n v="2396"/>
    <n v="157"/>
    <n v="3834"/>
    <n v="541290"/>
    <n v="2543"/>
    <n v="154920"/>
    <n v="43128"/>
    <n v="810"/>
    <n v="68000000"/>
  </r>
  <r>
    <s v="R06561"/>
    <x v="0"/>
    <x v="19"/>
    <x v="36"/>
    <x v="107"/>
    <n v="974"/>
    <n v="117"/>
    <n v="2429"/>
    <n v="542264"/>
    <n v="2660"/>
    <n v="157349"/>
    <n v="14610"/>
    <n v="8595"/>
    <n v="83000000"/>
  </r>
  <r>
    <s v="R06562"/>
    <x v="4"/>
    <x v="13"/>
    <x v="21"/>
    <x v="178"/>
    <n v="4488"/>
    <n v="21"/>
    <n v="2773"/>
    <n v="546752"/>
    <n v="2681"/>
    <n v="160122"/>
    <n v="53856"/>
    <n v="6780"/>
    <n v="331000000"/>
  </r>
  <r>
    <s v="R06563"/>
    <x v="0"/>
    <x v="16"/>
    <x v="19"/>
    <x v="319"/>
    <n v="4649"/>
    <n v="101"/>
    <n v="692"/>
    <n v="551401"/>
    <n v="2782"/>
    <n v="160814"/>
    <n v="41841"/>
    <n v="6845"/>
    <n v="83000000"/>
  </r>
  <r>
    <s v="R06564"/>
    <x v="4"/>
    <x v="12"/>
    <x v="14"/>
    <x v="540"/>
    <n v="2894"/>
    <n v="18"/>
    <n v="4690"/>
    <n v="554295"/>
    <n v="2800"/>
    <n v="165504"/>
    <n v="14470"/>
    <n v="14658"/>
    <n v="331000000"/>
  </r>
  <r>
    <s v="R06565"/>
    <x v="2"/>
    <x v="5"/>
    <x v="13"/>
    <x v="396"/>
    <n v="3279"/>
    <n v="66"/>
    <n v="3029"/>
    <n v="557574"/>
    <n v="2866"/>
    <n v="168533"/>
    <n v="32790"/>
    <n v="18658"/>
    <n v="1380000000"/>
  </r>
  <r>
    <s v="R06566"/>
    <x v="0"/>
    <x v="16"/>
    <x v="19"/>
    <x v="157"/>
    <n v="4921"/>
    <n v="85"/>
    <n v="873"/>
    <n v="562495"/>
    <n v="2951"/>
    <n v="169406"/>
    <n v="34447"/>
    <n v="18611"/>
    <n v="83000000"/>
  </r>
  <r>
    <s v="R06567"/>
    <x v="4"/>
    <x v="12"/>
    <x v="14"/>
    <x v="419"/>
    <n v="4839"/>
    <n v="17"/>
    <n v="4414"/>
    <n v="567334"/>
    <n v="2968"/>
    <n v="173820"/>
    <n v="38712"/>
    <n v="19401"/>
    <n v="331000000"/>
  </r>
  <r>
    <s v="R06568"/>
    <x v="1"/>
    <x v="15"/>
    <x v="30"/>
    <x v="604"/>
    <n v="2224"/>
    <n v="108"/>
    <n v="3096"/>
    <n v="569558"/>
    <n v="3076"/>
    <n v="176916"/>
    <n v="31136"/>
    <n v="8089"/>
    <n v="213000000"/>
  </r>
  <r>
    <s v="R06569"/>
    <x v="3"/>
    <x v="6"/>
    <x v="22"/>
    <x v="201"/>
    <n v="2558"/>
    <n v="192"/>
    <n v="757"/>
    <n v="572116"/>
    <n v="3268"/>
    <n v="177673"/>
    <n v="30696"/>
    <n v="7133"/>
    <n v="68000000"/>
  </r>
  <r>
    <s v="R06570"/>
    <x v="4"/>
    <x v="13"/>
    <x v="15"/>
    <x v="248"/>
    <n v="3690"/>
    <n v="112"/>
    <n v="3624"/>
    <n v="575806"/>
    <n v="3380"/>
    <n v="181297"/>
    <n v="44280"/>
    <n v="1438"/>
    <n v="331000000"/>
  </r>
  <r>
    <s v="R06571"/>
    <x v="0"/>
    <x v="0"/>
    <x v="0"/>
    <x v="259"/>
    <n v="138"/>
    <n v="132"/>
    <n v="2106"/>
    <n v="575944"/>
    <n v="3512"/>
    <n v="183403"/>
    <n v="2070"/>
    <n v="11075"/>
    <n v="83000000"/>
  </r>
  <r>
    <s v="R06572"/>
    <x v="0"/>
    <x v="19"/>
    <x v="36"/>
    <x v="585"/>
    <n v="3173"/>
    <n v="138"/>
    <n v="4272"/>
    <n v="579117"/>
    <n v="3650"/>
    <n v="187675"/>
    <n v="53941"/>
    <n v="3384"/>
    <n v="83000000"/>
  </r>
  <r>
    <s v="R06573"/>
    <x v="2"/>
    <x v="7"/>
    <x v="7"/>
    <x v="660"/>
    <n v="2520"/>
    <n v="57"/>
    <n v="1565"/>
    <n v="581637"/>
    <n v="3707"/>
    <n v="189240"/>
    <n v="30240"/>
    <n v="663"/>
    <n v="1380000000"/>
  </r>
  <r>
    <s v="R06574"/>
    <x v="1"/>
    <x v="15"/>
    <x v="18"/>
    <x v="190"/>
    <n v="4637"/>
    <n v="17"/>
    <n v="3116"/>
    <n v="586274"/>
    <n v="3724"/>
    <n v="192356"/>
    <n v="74192"/>
    <n v="10176"/>
    <n v="213000000"/>
  </r>
  <r>
    <s v="R06575"/>
    <x v="4"/>
    <x v="14"/>
    <x v="32"/>
    <x v="212"/>
    <n v="2241"/>
    <n v="71"/>
    <n v="3523"/>
    <n v="588515"/>
    <n v="3795"/>
    <n v="195879"/>
    <n v="20169"/>
    <n v="732"/>
    <n v="331000000"/>
  </r>
  <r>
    <s v="R06576"/>
    <x v="1"/>
    <x v="18"/>
    <x v="23"/>
    <x v="345"/>
    <n v="3827"/>
    <n v="92"/>
    <n v="308"/>
    <n v="592342"/>
    <n v="3887"/>
    <n v="196187"/>
    <n v="65059"/>
    <n v="805"/>
    <n v="213000000"/>
  </r>
  <r>
    <s v="R06577"/>
    <x v="2"/>
    <x v="2"/>
    <x v="29"/>
    <x v="133"/>
    <n v="1337"/>
    <n v="183"/>
    <n v="153"/>
    <n v="593679"/>
    <n v="4070"/>
    <n v="196340"/>
    <n v="24066"/>
    <n v="8072"/>
    <n v="1380000000"/>
  </r>
  <r>
    <s v="R06578"/>
    <x v="3"/>
    <x v="17"/>
    <x v="20"/>
    <x v="385"/>
    <n v="4089"/>
    <n v="149"/>
    <n v="966"/>
    <n v="597768"/>
    <n v="4219"/>
    <n v="197306"/>
    <n v="20445"/>
    <n v="13737"/>
    <n v="68000000"/>
  </r>
  <r>
    <s v="R06579"/>
    <x v="1"/>
    <x v="15"/>
    <x v="18"/>
    <x v="403"/>
    <n v="2852"/>
    <n v="55"/>
    <n v="1163"/>
    <n v="600620"/>
    <n v="4274"/>
    <n v="198469"/>
    <n v="37076"/>
    <n v="4068"/>
    <n v="213000000"/>
  </r>
  <r>
    <s v="R06580"/>
    <x v="2"/>
    <x v="9"/>
    <x v="9"/>
    <x v="143"/>
    <n v="2294"/>
    <n v="193"/>
    <n v="2816"/>
    <n v="602914"/>
    <n v="4467"/>
    <n v="201285"/>
    <n v="41292"/>
    <n v="11345"/>
    <n v="1380000000"/>
  </r>
  <r>
    <s v="R06581"/>
    <x v="4"/>
    <x v="14"/>
    <x v="16"/>
    <x v="662"/>
    <n v="2677"/>
    <n v="22"/>
    <n v="384"/>
    <n v="605591"/>
    <n v="4489"/>
    <n v="201669"/>
    <n v="40155"/>
    <n v="18087"/>
    <n v="331000000"/>
  </r>
  <r>
    <s v="R06582"/>
    <x v="3"/>
    <x v="10"/>
    <x v="10"/>
    <x v="597"/>
    <n v="72"/>
    <n v="15"/>
    <n v="3719"/>
    <n v="605663"/>
    <n v="4504"/>
    <n v="205388"/>
    <n v="936"/>
    <n v="11527"/>
    <n v="68000000"/>
  </r>
  <r>
    <s v="R06583"/>
    <x v="0"/>
    <x v="19"/>
    <x v="36"/>
    <x v="333"/>
    <n v="2878"/>
    <n v="43"/>
    <n v="2795"/>
    <n v="608541"/>
    <n v="4547"/>
    <n v="208183"/>
    <n v="34536"/>
    <n v="12518"/>
    <n v="83000000"/>
  </r>
  <r>
    <s v="R06584"/>
    <x v="2"/>
    <x v="2"/>
    <x v="29"/>
    <x v="467"/>
    <n v="2141"/>
    <n v="71"/>
    <n v="4719"/>
    <n v="610682"/>
    <n v="4618"/>
    <n v="212902"/>
    <n v="32115"/>
    <n v="5301"/>
    <n v="1380000000"/>
  </r>
  <r>
    <s v="R06585"/>
    <x v="0"/>
    <x v="16"/>
    <x v="19"/>
    <x v="317"/>
    <n v="4530"/>
    <n v="195"/>
    <n v="1056"/>
    <n v="615212"/>
    <n v="4813"/>
    <n v="213958"/>
    <n v="31710"/>
    <n v="7018"/>
    <n v="83000000"/>
  </r>
  <r>
    <s v="R06586"/>
    <x v="3"/>
    <x v="17"/>
    <x v="28"/>
    <x v="447"/>
    <n v="1806"/>
    <n v="13"/>
    <n v="1731"/>
    <n v="617018"/>
    <n v="4826"/>
    <n v="215689"/>
    <n v="18060"/>
    <n v="3298"/>
    <n v="68000000"/>
  </r>
  <r>
    <s v="R06587"/>
    <x v="2"/>
    <x v="2"/>
    <x v="2"/>
    <x v="503"/>
    <n v="2045"/>
    <n v="136"/>
    <n v="3442"/>
    <n v="619063"/>
    <n v="4962"/>
    <n v="219131"/>
    <n v="22495"/>
    <n v="17111"/>
    <n v="1380000000"/>
  </r>
  <r>
    <s v="R06588"/>
    <x v="2"/>
    <x v="9"/>
    <x v="9"/>
    <x v="620"/>
    <n v="3502"/>
    <n v="74"/>
    <n v="1669"/>
    <n v="622565"/>
    <n v="5036"/>
    <n v="220800"/>
    <n v="28016"/>
    <n v="11763"/>
    <n v="1380000000"/>
  </r>
  <r>
    <s v="R06589"/>
    <x v="3"/>
    <x v="10"/>
    <x v="11"/>
    <x v="39"/>
    <n v="4552"/>
    <n v="107"/>
    <n v="4076"/>
    <n v="627117"/>
    <n v="5143"/>
    <n v="224876"/>
    <n v="86488"/>
    <n v="11212"/>
    <n v="68000000"/>
  </r>
  <r>
    <s v="R06590"/>
    <x v="4"/>
    <x v="14"/>
    <x v="32"/>
    <x v="459"/>
    <n v="3501"/>
    <n v="143"/>
    <n v="4027"/>
    <n v="630618"/>
    <n v="5286"/>
    <n v="228903"/>
    <n v="56016"/>
    <n v="4958"/>
    <n v="331000000"/>
  </r>
  <r>
    <s v="R06591"/>
    <x v="2"/>
    <x v="2"/>
    <x v="29"/>
    <x v="213"/>
    <n v="2276"/>
    <n v="140"/>
    <n v="3774"/>
    <n v="632894"/>
    <n v="5426"/>
    <n v="232677"/>
    <n v="31864"/>
    <n v="19321"/>
    <n v="1380000000"/>
  </r>
  <r>
    <s v="R06592"/>
    <x v="3"/>
    <x v="11"/>
    <x v="12"/>
    <x v="266"/>
    <n v="2077"/>
    <n v="35"/>
    <n v="1459"/>
    <n v="634971"/>
    <n v="5461"/>
    <n v="234136"/>
    <n v="22847"/>
    <n v="4023"/>
    <n v="68000000"/>
  </r>
  <r>
    <s v="R06593"/>
    <x v="1"/>
    <x v="15"/>
    <x v="18"/>
    <x v="76"/>
    <n v="1648"/>
    <n v="43"/>
    <n v="5"/>
    <n v="636619"/>
    <n v="5504"/>
    <n v="234141"/>
    <n v="21424"/>
    <n v="18397"/>
    <n v="213000000"/>
  </r>
  <r>
    <s v="R06594"/>
    <x v="0"/>
    <x v="0"/>
    <x v="0"/>
    <x v="323"/>
    <n v="334"/>
    <n v="99"/>
    <n v="4786"/>
    <n v="636953"/>
    <n v="5603"/>
    <n v="238927"/>
    <n v="3340"/>
    <n v="12188"/>
    <n v="83000000"/>
  </r>
  <r>
    <s v="R06595"/>
    <x v="2"/>
    <x v="2"/>
    <x v="2"/>
    <x v="698"/>
    <n v="4755"/>
    <n v="80"/>
    <n v="1641"/>
    <n v="641708"/>
    <n v="5683"/>
    <n v="240568"/>
    <n v="28530"/>
    <n v="1833"/>
    <n v="1380000000"/>
  </r>
  <r>
    <s v="R06596"/>
    <x v="1"/>
    <x v="18"/>
    <x v="27"/>
    <x v="30"/>
    <n v="4664"/>
    <n v="13"/>
    <n v="3829"/>
    <n v="646372"/>
    <n v="5696"/>
    <n v="244397"/>
    <n v="46640"/>
    <n v="16133"/>
    <n v="213000000"/>
  </r>
  <r>
    <s v="R06597"/>
    <x v="2"/>
    <x v="2"/>
    <x v="2"/>
    <x v="661"/>
    <n v="4272"/>
    <n v="92"/>
    <n v="4880"/>
    <n v="650644"/>
    <n v="5788"/>
    <n v="249277"/>
    <n v="72624"/>
    <n v="12290"/>
    <n v="1380000000"/>
  </r>
  <r>
    <s v="R06598"/>
    <x v="4"/>
    <x v="8"/>
    <x v="8"/>
    <x v="211"/>
    <n v="2871"/>
    <n v="16"/>
    <n v="616"/>
    <n v="653515"/>
    <n v="5804"/>
    <n v="249893"/>
    <n v="20097"/>
    <n v="11593"/>
    <n v="331000000"/>
  </r>
  <r>
    <s v="R06599"/>
    <x v="3"/>
    <x v="10"/>
    <x v="10"/>
    <x v="462"/>
    <n v="2615"/>
    <n v="192"/>
    <n v="885"/>
    <n v="656130"/>
    <n v="5996"/>
    <n v="250778"/>
    <n v="28765"/>
    <n v="5667"/>
    <n v="68000000"/>
  </r>
  <r>
    <s v="R06600"/>
    <x v="2"/>
    <x v="2"/>
    <x v="29"/>
    <x v="667"/>
    <n v="4872"/>
    <n v="96"/>
    <n v="2070"/>
    <n v="661002"/>
    <n v="6092"/>
    <n v="252848"/>
    <n v="34104"/>
    <n v="13495"/>
    <n v="1380000000"/>
  </r>
  <r>
    <s v="R06601"/>
    <x v="3"/>
    <x v="10"/>
    <x v="11"/>
    <x v="159"/>
    <n v="4172"/>
    <n v="125"/>
    <n v="160"/>
    <n v="665174"/>
    <n v="6217"/>
    <n v="253008"/>
    <n v="66752"/>
    <n v="10419"/>
    <n v="68000000"/>
  </r>
  <r>
    <s v="R06602"/>
    <x v="2"/>
    <x v="5"/>
    <x v="13"/>
    <x v="276"/>
    <n v="932"/>
    <n v="53"/>
    <n v="1217"/>
    <n v="666106"/>
    <n v="6270"/>
    <n v="254225"/>
    <n v="15844"/>
    <n v="13751"/>
    <n v="1380000000"/>
  </r>
  <r>
    <s v="R06603"/>
    <x v="4"/>
    <x v="8"/>
    <x v="34"/>
    <x v="680"/>
    <n v="635"/>
    <n v="125"/>
    <n v="4178"/>
    <n v="666741"/>
    <n v="6395"/>
    <n v="258403"/>
    <n v="7620"/>
    <n v="15754"/>
    <n v="331000000"/>
  </r>
  <r>
    <s v="R06604"/>
    <x v="4"/>
    <x v="8"/>
    <x v="8"/>
    <x v="436"/>
    <n v="3229"/>
    <n v="129"/>
    <n v="167"/>
    <n v="669970"/>
    <n v="6524"/>
    <n v="258570"/>
    <n v="48435"/>
    <n v="14720"/>
    <n v="331000000"/>
  </r>
  <r>
    <s v="R06605"/>
    <x v="1"/>
    <x v="3"/>
    <x v="3"/>
    <x v="381"/>
    <n v="1190"/>
    <n v="144"/>
    <n v="3912"/>
    <n v="671160"/>
    <n v="6668"/>
    <n v="262482"/>
    <n v="17850"/>
    <n v="10236"/>
    <n v="213000000"/>
  </r>
  <r>
    <s v="R06606"/>
    <x v="4"/>
    <x v="8"/>
    <x v="34"/>
    <x v="612"/>
    <n v="11"/>
    <n v="22"/>
    <n v="2702"/>
    <n v="671171"/>
    <n v="6690"/>
    <n v="265184"/>
    <n v="99"/>
    <n v="15471"/>
    <n v="331000000"/>
  </r>
  <r>
    <s v="R06607"/>
    <x v="3"/>
    <x v="6"/>
    <x v="6"/>
    <x v="470"/>
    <n v="4002"/>
    <n v="128"/>
    <n v="2602"/>
    <n v="675173"/>
    <n v="6818"/>
    <n v="267786"/>
    <n v="68034"/>
    <n v="10885"/>
    <n v="68000000"/>
  </r>
  <r>
    <s v="R06608"/>
    <x v="4"/>
    <x v="12"/>
    <x v="14"/>
    <x v="649"/>
    <n v="4926"/>
    <n v="11"/>
    <n v="4439"/>
    <n v="680099"/>
    <n v="6829"/>
    <n v="272225"/>
    <n v="34482"/>
    <n v="2010"/>
    <n v="331000000"/>
  </r>
  <r>
    <s v="R06609"/>
    <x v="2"/>
    <x v="7"/>
    <x v="7"/>
    <x v="516"/>
    <n v="1449"/>
    <n v="140"/>
    <n v="4107"/>
    <n v="681548"/>
    <n v="6969"/>
    <n v="276332"/>
    <n v="24633"/>
    <n v="18633"/>
    <n v="1380000000"/>
  </r>
  <r>
    <s v="R06610"/>
    <x v="4"/>
    <x v="12"/>
    <x v="17"/>
    <x v="251"/>
    <n v="448"/>
    <n v="11"/>
    <n v="3605"/>
    <n v="681996"/>
    <n v="6980"/>
    <n v="279937"/>
    <n v="2240"/>
    <n v="8855"/>
    <n v="331000000"/>
  </r>
  <r>
    <s v="R06611"/>
    <x v="3"/>
    <x v="6"/>
    <x v="6"/>
    <x v="2"/>
    <n v="2496"/>
    <n v="56"/>
    <n v="1553"/>
    <n v="684492"/>
    <n v="7036"/>
    <n v="281490"/>
    <n v="22464"/>
    <n v="8519"/>
    <n v="68000000"/>
  </r>
  <r>
    <s v="R06612"/>
    <x v="2"/>
    <x v="5"/>
    <x v="13"/>
    <x v="64"/>
    <n v="426"/>
    <n v="85"/>
    <n v="449"/>
    <n v="684918"/>
    <n v="7121"/>
    <n v="281939"/>
    <n v="5964"/>
    <n v="14743"/>
    <n v="1380000000"/>
  </r>
  <r>
    <s v="R06613"/>
    <x v="1"/>
    <x v="1"/>
    <x v="26"/>
    <x v="186"/>
    <n v="915"/>
    <n v="17"/>
    <n v="4669"/>
    <n v="685833"/>
    <n v="7138"/>
    <n v="286608"/>
    <n v="12810"/>
    <n v="12876"/>
    <n v="213000000"/>
  </r>
  <r>
    <s v="R06614"/>
    <x v="1"/>
    <x v="3"/>
    <x v="3"/>
    <x v="654"/>
    <n v="3169"/>
    <n v="102"/>
    <n v="4027"/>
    <n v="689002"/>
    <n v="7240"/>
    <n v="290635"/>
    <n v="47535"/>
    <n v="8456"/>
    <n v="213000000"/>
  </r>
  <r>
    <s v="R06615"/>
    <x v="1"/>
    <x v="3"/>
    <x v="31"/>
    <x v="178"/>
    <n v="4726"/>
    <n v="82"/>
    <n v="2537"/>
    <n v="693728"/>
    <n v="7322"/>
    <n v="293172"/>
    <n v="33082"/>
    <n v="17850"/>
    <n v="213000000"/>
  </r>
  <r>
    <s v="R06616"/>
    <x v="2"/>
    <x v="5"/>
    <x v="13"/>
    <x v="81"/>
    <n v="4321"/>
    <n v="93"/>
    <n v="2709"/>
    <n v="698049"/>
    <n v="7415"/>
    <n v="295881"/>
    <n v="34568"/>
    <n v="8445"/>
    <n v="1380000000"/>
  </r>
  <r>
    <s v="R06617"/>
    <x v="1"/>
    <x v="15"/>
    <x v="30"/>
    <x v="529"/>
    <n v="446"/>
    <n v="142"/>
    <n v="4560"/>
    <n v="698495"/>
    <n v="7557"/>
    <n v="300441"/>
    <n v="7582"/>
    <n v="9285"/>
    <n v="213000000"/>
  </r>
  <r>
    <s v="R06618"/>
    <x v="4"/>
    <x v="12"/>
    <x v="17"/>
    <x v="418"/>
    <n v="1910"/>
    <n v="166"/>
    <n v="2957"/>
    <n v="700405"/>
    <n v="7723"/>
    <n v="303398"/>
    <n v="36290"/>
    <n v="5654"/>
    <n v="331000000"/>
  </r>
  <r>
    <s v="R06619"/>
    <x v="2"/>
    <x v="2"/>
    <x v="2"/>
    <x v="318"/>
    <n v="3735"/>
    <n v="77"/>
    <n v="2664"/>
    <n v="704140"/>
    <n v="7800"/>
    <n v="306062"/>
    <n v="52290"/>
    <n v="1236"/>
    <n v="1380000000"/>
  </r>
  <r>
    <s v="R06620"/>
    <x v="2"/>
    <x v="2"/>
    <x v="29"/>
    <x v="666"/>
    <n v="2250"/>
    <n v="72"/>
    <n v="1789"/>
    <n v="706390"/>
    <n v="7872"/>
    <n v="307851"/>
    <n v="18000"/>
    <n v="10000"/>
    <n v="1380000000"/>
  </r>
  <r>
    <s v="R06621"/>
    <x v="2"/>
    <x v="9"/>
    <x v="9"/>
    <x v="5"/>
    <n v="4770"/>
    <n v="196"/>
    <n v="4102"/>
    <n v="711160"/>
    <n v="8068"/>
    <n v="311953"/>
    <n v="33390"/>
    <n v="16993"/>
    <n v="1380000000"/>
  </r>
  <r>
    <s v="R06622"/>
    <x v="0"/>
    <x v="19"/>
    <x v="35"/>
    <x v="268"/>
    <n v="2681"/>
    <n v="160"/>
    <n v="3234"/>
    <n v="713841"/>
    <n v="8228"/>
    <n v="315187"/>
    <n v="50939"/>
    <n v="18417"/>
    <n v="83000000"/>
  </r>
  <r>
    <s v="R06623"/>
    <x v="3"/>
    <x v="11"/>
    <x v="33"/>
    <x v="581"/>
    <n v="1401"/>
    <n v="175"/>
    <n v="318"/>
    <n v="715242"/>
    <n v="8403"/>
    <n v="315505"/>
    <n v="14010"/>
    <n v="19578"/>
    <n v="68000000"/>
  </r>
  <r>
    <s v="R06624"/>
    <x v="0"/>
    <x v="16"/>
    <x v="19"/>
    <x v="419"/>
    <n v="3407"/>
    <n v="132"/>
    <n v="2177"/>
    <n v="718649"/>
    <n v="8535"/>
    <n v="317682"/>
    <n v="34070"/>
    <n v="1218"/>
    <n v="83000000"/>
  </r>
  <r>
    <s v="R06625"/>
    <x v="0"/>
    <x v="4"/>
    <x v="4"/>
    <x v="476"/>
    <n v="1043"/>
    <n v="87"/>
    <n v="2156"/>
    <n v="719692"/>
    <n v="8622"/>
    <n v="319838"/>
    <n v="5215"/>
    <n v="13065"/>
    <n v="83000000"/>
  </r>
  <r>
    <s v="R06626"/>
    <x v="0"/>
    <x v="4"/>
    <x v="4"/>
    <x v="459"/>
    <n v="3018"/>
    <n v="7"/>
    <n v="2553"/>
    <n v="722710"/>
    <n v="8629"/>
    <n v="322391"/>
    <n v="51306"/>
    <n v="4294"/>
    <n v="83000000"/>
  </r>
  <r>
    <s v="R06627"/>
    <x v="3"/>
    <x v="6"/>
    <x v="22"/>
    <x v="649"/>
    <n v="391"/>
    <n v="146"/>
    <n v="428"/>
    <n v="723101"/>
    <n v="8775"/>
    <n v="322819"/>
    <n v="3128"/>
    <n v="18573"/>
    <n v="68000000"/>
  </r>
  <r>
    <s v="R06628"/>
    <x v="0"/>
    <x v="19"/>
    <x v="35"/>
    <x v="466"/>
    <n v="4819"/>
    <n v="179"/>
    <n v="4339"/>
    <n v="727920"/>
    <n v="8954"/>
    <n v="327158"/>
    <n v="24095"/>
    <n v="16738"/>
    <n v="83000000"/>
  </r>
  <r>
    <s v="R06629"/>
    <x v="1"/>
    <x v="15"/>
    <x v="18"/>
    <x v="536"/>
    <n v="1285"/>
    <n v="11"/>
    <n v="2485"/>
    <n v="729205"/>
    <n v="8965"/>
    <n v="329643"/>
    <n v="24415"/>
    <n v="19248"/>
    <n v="213000000"/>
  </r>
  <r>
    <s v="R06630"/>
    <x v="2"/>
    <x v="5"/>
    <x v="5"/>
    <x v="202"/>
    <n v="4109"/>
    <n v="71"/>
    <n v="4402"/>
    <n v="733314"/>
    <n v="9036"/>
    <n v="334045"/>
    <n v="45199"/>
    <n v="2223"/>
    <n v="1380000000"/>
  </r>
  <r>
    <s v="R06631"/>
    <x v="2"/>
    <x v="5"/>
    <x v="13"/>
    <x v="469"/>
    <n v="2434"/>
    <n v="135"/>
    <n v="900"/>
    <n v="735748"/>
    <n v="9171"/>
    <n v="334945"/>
    <n v="26774"/>
    <n v="19502"/>
    <n v="1380000000"/>
  </r>
  <r>
    <s v="R06632"/>
    <x v="4"/>
    <x v="8"/>
    <x v="8"/>
    <x v="590"/>
    <n v="641"/>
    <n v="54"/>
    <n v="1620"/>
    <n v="736389"/>
    <n v="9225"/>
    <n v="336565"/>
    <n v="6410"/>
    <n v="14907"/>
    <n v="331000000"/>
  </r>
  <r>
    <s v="R06633"/>
    <x v="1"/>
    <x v="3"/>
    <x v="3"/>
    <x v="436"/>
    <n v="1045"/>
    <n v="121"/>
    <n v="3398"/>
    <n v="737434"/>
    <n v="9346"/>
    <n v="339963"/>
    <n v="15675"/>
    <n v="2840"/>
    <n v="213000000"/>
  </r>
  <r>
    <s v="R06634"/>
    <x v="3"/>
    <x v="10"/>
    <x v="10"/>
    <x v="69"/>
    <n v="4320"/>
    <n v="92"/>
    <n v="748"/>
    <n v="741754"/>
    <n v="9438"/>
    <n v="340711"/>
    <n v="25920"/>
    <n v="10060"/>
    <n v="68000000"/>
  </r>
  <r>
    <s v="R06635"/>
    <x v="2"/>
    <x v="7"/>
    <x v="7"/>
    <x v="322"/>
    <n v="4037"/>
    <n v="161"/>
    <n v="4872"/>
    <n v="745791"/>
    <n v="9599"/>
    <n v="345583"/>
    <n v="32296"/>
    <n v="12920"/>
    <n v="1380000000"/>
  </r>
  <r>
    <s v="R06636"/>
    <x v="0"/>
    <x v="16"/>
    <x v="19"/>
    <x v="530"/>
    <n v="3047"/>
    <n v="81"/>
    <n v="4289"/>
    <n v="748838"/>
    <n v="9680"/>
    <n v="349872"/>
    <n v="48752"/>
    <n v="8358"/>
    <n v="83000000"/>
  </r>
  <r>
    <s v="R06637"/>
    <x v="4"/>
    <x v="14"/>
    <x v="16"/>
    <x v="51"/>
    <n v="1157"/>
    <n v="192"/>
    <n v="2411"/>
    <n v="749995"/>
    <n v="9872"/>
    <n v="352283"/>
    <n v="8099"/>
    <n v="3626"/>
    <n v="331000000"/>
  </r>
  <r>
    <s v="R06638"/>
    <x v="4"/>
    <x v="12"/>
    <x v="14"/>
    <x v="103"/>
    <n v="3249"/>
    <n v="46"/>
    <n v="1027"/>
    <n v="753244"/>
    <n v="9918"/>
    <n v="353310"/>
    <n v="48735"/>
    <n v="6701"/>
    <n v="331000000"/>
  </r>
  <r>
    <s v="R06639"/>
    <x v="2"/>
    <x v="5"/>
    <x v="5"/>
    <x v="568"/>
    <n v="3627"/>
    <n v="107"/>
    <n v="4244"/>
    <n v="756871"/>
    <n v="10025"/>
    <n v="357554"/>
    <n v="43524"/>
    <n v="15576"/>
    <n v="1380000000"/>
  </r>
  <r>
    <s v="R06640"/>
    <x v="1"/>
    <x v="1"/>
    <x v="26"/>
    <x v="607"/>
    <n v="1543"/>
    <n v="34"/>
    <n v="3132"/>
    <n v="758414"/>
    <n v="10059"/>
    <n v="360686"/>
    <n v="9258"/>
    <n v="5418"/>
    <n v="213000000"/>
  </r>
  <r>
    <s v="R06641"/>
    <x v="4"/>
    <x v="13"/>
    <x v="15"/>
    <x v="23"/>
    <n v="791"/>
    <n v="159"/>
    <n v="2841"/>
    <n v="759205"/>
    <n v="10218"/>
    <n v="363527"/>
    <n v="11074"/>
    <n v="17510"/>
    <n v="331000000"/>
  </r>
  <r>
    <s v="R06642"/>
    <x v="2"/>
    <x v="9"/>
    <x v="9"/>
    <x v="597"/>
    <n v="436"/>
    <n v="178"/>
    <n v="1140"/>
    <n v="759641"/>
    <n v="10396"/>
    <n v="364667"/>
    <n v="2616"/>
    <n v="16469"/>
    <n v="1380000000"/>
  </r>
  <r>
    <s v="R06643"/>
    <x v="1"/>
    <x v="18"/>
    <x v="27"/>
    <x v="336"/>
    <n v="3514"/>
    <n v="105"/>
    <n v="237"/>
    <n v="763155"/>
    <n v="10501"/>
    <n v="364904"/>
    <n v="17570"/>
    <n v="3777"/>
    <n v="213000000"/>
  </r>
  <r>
    <s v="R06644"/>
    <x v="2"/>
    <x v="2"/>
    <x v="2"/>
    <x v="49"/>
    <n v="4676"/>
    <n v="133"/>
    <n v="4825"/>
    <n v="767831"/>
    <n v="10634"/>
    <n v="369729"/>
    <n v="60788"/>
    <n v="14178"/>
    <n v="1380000000"/>
  </r>
  <r>
    <s v="R06645"/>
    <x v="2"/>
    <x v="9"/>
    <x v="25"/>
    <x v="639"/>
    <n v="4782"/>
    <n v="136"/>
    <n v="4553"/>
    <n v="772613"/>
    <n v="10770"/>
    <n v="374282"/>
    <n v="33474"/>
    <n v="15585"/>
    <n v="1380000000"/>
  </r>
  <r>
    <s v="R06646"/>
    <x v="1"/>
    <x v="1"/>
    <x v="26"/>
    <x v="331"/>
    <n v="4460"/>
    <n v="39"/>
    <n v="2532"/>
    <n v="777073"/>
    <n v="10809"/>
    <n v="376814"/>
    <n v="84740"/>
    <n v="3572"/>
    <n v="213000000"/>
  </r>
  <r>
    <s v="R06647"/>
    <x v="1"/>
    <x v="1"/>
    <x v="1"/>
    <x v="485"/>
    <n v="3959"/>
    <n v="175"/>
    <n v="1754"/>
    <n v="781032"/>
    <n v="10984"/>
    <n v="378568"/>
    <n v="47508"/>
    <n v="2714"/>
    <n v="213000000"/>
  </r>
  <r>
    <s v="R06648"/>
    <x v="1"/>
    <x v="1"/>
    <x v="1"/>
    <x v="55"/>
    <n v="4364"/>
    <n v="199"/>
    <n v="4809"/>
    <n v="785396"/>
    <n v="11183"/>
    <n v="383377"/>
    <n v="48004"/>
    <n v="5969"/>
    <n v="213000000"/>
  </r>
  <r>
    <s v="R06649"/>
    <x v="2"/>
    <x v="2"/>
    <x v="29"/>
    <x v="683"/>
    <n v="1716"/>
    <n v="95"/>
    <n v="1610"/>
    <n v="787112"/>
    <n v="11278"/>
    <n v="384987"/>
    <n v="27456"/>
    <n v="18434"/>
    <n v="1380000000"/>
  </r>
  <r>
    <s v="R06650"/>
    <x v="4"/>
    <x v="13"/>
    <x v="15"/>
    <x v="379"/>
    <n v="3636"/>
    <n v="153"/>
    <n v="3118"/>
    <n v="790748"/>
    <n v="11431"/>
    <n v="388105"/>
    <n v="18180"/>
    <n v="19255"/>
    <n v="331000000"/>
  </r>
  <r>
    <s v="R06651"/>
    <x v="3"/>
    <x v="11"/>
    <x v="12"/>
    <x v="29"/>
    <n v="3364"/>
    <n v="81"/>
    <n v="4439"/>
    <n v="794112"/>
    <n v="11512"/>
    <n v="392544"/>
    <n v="50460"/>
    <n v="2926"/>
    <n v="68000000"/>
  </r>
  <r>
    <s v="R06652"/>
    <x v="3"/>
    <x v="10"/>
    <x v="10"/>
    <x v="537"/>
    <n v="4173"/>
    <n v="36"/>
    <n v="1487"/>
    <n v="798285"/>
    <n v="11548"/>
    <n v="394031"/>
    <n v="41730"/>
    <n v="15679"/>
    <n v="68000000"/>
  </r>
  <r>
    <s v="R06653"/>
    <x v="2"/>
    <x v="7"/>
    <x v="7"/>
    <x v="44"/>
    <n v="188"/>
    <n v="179"/>
    <n v="4758"/>
    <n v="798473"/>
    <n v="11727"/>
    <n v="398789"/>
    <n v="2256"/>
    <n v="17431"/>
    <n v="1380000000"/>
  </r>
  <r>
    <s v="R06654"/>
    <x v="2"/>
    <x v="2"/>
    <x v="2"/>
    <x v="465"/>
    <n v="2718"/>
    <n v="139"/>
    <n v="3194"/>
    <n v="801191"/>
    <n v="11866"/>
    <n v="401983"/>
    <n v="27180"/>
    <n v="5593"/>
    <n v="1380000000"/>
  </r>
  <r>
    <s v="R06655"/>
    <x v="4"/>
    <x v="14"/>
    <x v="32"/>
    <x v="314"/>
    <n v="2405"/>
    <n v="165"/>
    <n v="245"/>
    <n v="803596"/>
    <n v="12031"/>
    <n v="402228"/>
    <n v="31265"/>
    <n v="10035"/>
    <n v="331000000"/>
  </r>
  <r>
    <s v="R06656"/>
    <x v="1"/>
    <x v="1"/>
    <x v="1"/>
    <x v="270"/>
    <n v="3930"/>
    <n v="195"/>
    <n v="1277"/>
    <n v="807526"/>
    <n v="12226"/>
    <n v="403505"/>
    <n v="55020"/>
    <n v="9433"/>
    <n v="213000000"/>
  </r>
  <r>
    <s v="R06657"/>
    <x v="2"/>
    <x v="7"/>
    <x v="7"/>
    <x v="179"/>
    <n v="3165"/>
    <n v="15"/>
    <n v="2328"/>
    <n v="810691"/>
    <n v="12241"/>
    <n v="405833"/>
    <n v="56970"/>
    <n v="12783"/>
    <n v="1380000000"/>
  </r>
  <r>
    <s v="R06658"/>
    <x v="0"/>
    <x v="0"/>
    <x v="0"/>
    <x v="373"/>
    <n v="902"/>
    <n v="188"/>
    <n v="1556"/>
    <n v="811593"/>
    <n v="12429"/>
    <n v="407389"/>
    <n v="6314"/>
    <n v="19114"/>
    <n v="83000000"/>
  </r>
  <r>
    <s v="R06659"/>
    <x v="1"/>
    <x v="15"/>
    <x v="18"/>
    <x v="175"/>
    <n v="340"/>
    <n v="23"/>
    <n v="1557"/>
    <n v="811933"/>
    <n v="12452"/>
    <n v="408946"/>
    <n v="3400"/>
    <n v="3173"/>
    <n v="213000000"/>
  </r>
  <r>
    <s v="R06660"/>
    <x v="2"/>
    <x v="2"/>
    <x v="2"/>
    <x v="115"/>
    <n v="2881"/>
    <n v="144"/>
    <n v="2222"/>
    <n v="814814"/>
    <n v="12596"/>
    <n v="411168"/>
    <n v="40334"/>
    <n v="29"/>
    <n v="1380000000"/>
  </r>
  <r>
    <s v="R06661"/>
    <x v="0"/>
    <x v="4"/>
    <x v="24"/>
    <x v="184"/>
    <n v="4506"/>
    <n v="114"/>
    <n v="2332"/>
    <n v="819320"/>
    <n v="12710"/>
    <n v="413500"/>
    <n v="76602"/>
    <n v="3854"/>
    <n v="83000000"/>
  </r>
  <r>
    <s v="R06662"/>
    <x v="4"/>
    <x v="12"/>
    <x v="14"/>
    <x v="409"/>
    <n v="4993"/>
    <n v="94"/>
    <n v="304"/>
    <n v="824313"/>
    <n v="12804"/>
    <n v="413804"/>
    <n v="89874"/>
    <n v="6346"/>
    <n v="331000000"/>
  </r>
  <r>
    <s v="R06663"/>
    <x v="0"/>
    <x v="16"/>
    <x v="19"/>
    <x v="683"/>
    <n v="643"/>
    <n v="3"/>
    <n v="2922"/>
    <n v="824956"/>
    <n v="12807"/>
    <n v="416726"/>
    <n v="5144"/>
    <n v="17107"/>
    <n v="83000000"/>
  </r>
  <r>
    <s v="R06664"/>
    <x v="2"/>
    <x v="9"/>
    <x v="9"/>
    <x v="610"/>
    <n v="20"/>
    <n v="49"/>
    <n v="792"/>
    <n v="824976"/>
    <n v="12856"/>
    <n v="417518"/>
    <n v="280"/>
    <n v="12440"/>
    <n v="1380000000"/>
  </r>
  <r>
    <s v="R06665"/>
    <x v="3"/>
    <x v="11"/>
    <x v="12"/>
    <x v="66"/>
    <n v="3072"/>
    <n v="107"/>
    <n v="406"/>
    <n v="828048"/>
    <n v="12963"/>
    <n v="417924"/>
    <n v="49152"/>
    <n v="18474"/>
    <n v="68000000"/>
  </r>
  <r>
    <s v="R06666"/>
    <x v="2"/>
    <x v="9"/>
    <x v="9"/>
    <x v="102"/>
    <n v="677"/>
    <n v="101"/>
    <n v="4427"/>
    <n v="828725"/>
    <n v="13064"/>
    <n v="422351"/>
    <n v="4739"/>
    <n v="14749"/>
    <n v="1380000000"/>
  </r>
  <r>
    <s v="R06667"/>
    <x v="3"/>
    <x v="17"/>
    <x v="20"/>
    <x v="341"/>
    <n v="1099"/>
    <n v="130"/>
    <n v="2352"/>
    <n v="829824"/>
    <n v="13194"/>
    <n v="424703"/>
    <n v="13188"/>
    <n v="17959"/>
    <n v="68000000"/>
  </r>
  <r>
    <s v="R06668"/>
    <x v="4"/>
    <x v="8"/>
    <x v="34"/>
    <x v="330"/>
    <n v="2650"/>
    <n v="7"/>
    <n v="2037"/>
    <n v="832474"/>
    <n v="13201"/>
    <n v="426740"/>
    <n v="29150"/>
    <n v="2490"/>
    <n v="331000000"/>
  </r>
  <r>
    <s v="R06669"/>
    <x v="4"/>
    <x v="8"/>
    <x v="8"/>
    <x v="203"/>
    <n v="3469"/>
    <n v="11"/>
    <n v="2966"/>
    <n v="835943"/>
    <n v="13212"/>
    <n v="429706"/>
    <n v="38159"/>
    <n v="18582"/>
    <n v="331000000"/>
  </r>
  <r>
    <s v="R06670"/>
    <x v="1"/>
    <x v="15"/>
    <x v="30"/>
    <x v="545"/>
    <n v="4183"/>
    <n v="162"/>
    <n v="2716"/>
    <n v="840126"/>
    <n v="13374"/>
    <n v="432422"/>
    <n v="37647"/>
    <n v="5712"/>
    <n v="213000000"/>
  </r>
  <r>
    <s v="R06671"/>
    <x v="1"/>
    <x v="1"/>
    <x v="1"/>
    <x v="722"/>
    <n v="2064"/>
    <n v="65"/>
    <n v="2820"/>
    <n v="842190"/>
    <n v="13439"/>
    <n v="435242"/>
    <n v="33024"/>
    <n v="19945"/>
    <n v="213000000"/>
  </r>
  <r>
    <s v="R06672"/>
    <x v="3"/>
    <x v="6"/>
    <x v="6"/>
    <x v="359"/>
    <n v="3400"/>
    <n v="180"/>
    <n v="4646"/>
    <n v="845590"/>
    <n v="13619"/>
    <n v="439888"/>
    <n v="64600"/>
    <n v="17510"/>
    <n v="68000000"/>
  </r>
  <r>
    <s v="R06673"/>
    <x v="3"/>
    <x v="6"/>
    <x v="6"/>
    <x v="403"/>
    <n v="2871"/>
    <n v="92"/>
    <n v="3042"/>
    <n v="848461"/>
    <n v="13711"/>
    <n v="442930"/>
    <n v="51678"/>
    <n v="14011"/>
    <n v="68000000"/>
  </r>
  <r>
    <s v="R06674"/>
    <x v="4"/>
    <x v="13"/>
    <x v="15"/>
    <x v="318"/>
    <n v="2430"/>
    <n v="160"/>
    <n v="4002"/>
    <n v="850891"/>
    <n v="13871"/>
    <n v="446932"/>
    <n v="12150"/>
    <n v="11471"/>
    <n v="331000000"/>
  </r>
  <r>
    <s v="R06675"/>
    <x v="0"/>
    <x v="19"/>
    <x v="35"/>
    <x v="611"/>
    <n v="2687"/>
    <n v="113"/>
    <n v="1360"/>
    <n v="853578"/>
    <n v="13984"/>
    <n v="448292"/>
    <n v="26870"/>
    <n v="4203"/>
    <n v="83000000"/>
  </r>
  <r>
    <s v="R06676"/>
    <x v="3"/>
    <x v="10"/>
    <x v="11"/>
    <x v="441"/>
    <n v="1416"/>
    <n v="17"/>
    <n v="1053"/>
    <n v="854994"/>
    <n v="14001"/>
    <n v="449345"/>
    <n v="14160"/>
    <n v="3405"/>
    <n v="68000000"/>
  </r>
  <r>
    <s v="R06677"/>
    <x v="3"/>
    <x v="17"/>
    <x v="20"/>
    <x v="623"/>
    <n v="4405"/>
    <n v="103"/>
    <n v="439"/>
    <n v="859399"/>
    <n v="14104"/>
    <n v="449784"/>
    <n v="30835"/>
    <n v="7736"/>
    <n v="68000000"/>
  </r>
  <r>
    <s v="R06678"/>
    <x v="0"/>
    <x v="16"/>
    <x v="19"/>
    <x v="328"/>
    <n v="491"/>
    <n v="185"/>
    <n v="4353"/>
    <n v="859890"/>
    <n v="14289"/>
    <n v="454137"/>
    <n v="4419"/>
    <n v="4728"/>
    <n v="83000000"/>
  </r>
  <r>
    <s v="R06679"/>
    <x v="1"/>
    <x v="3"/>
    <x v="31"/>
    <x v="380"/>
    <n v="759"/>
    <n v="85"/>
    <n v="782"/>
    <n v="860649"/>
    <n v="14374"/>
    <n v="454919"/>
    <n v="9867"/>
    <n v="18217"/>
    <n v="213000000"/>
  </r>
  <r>
    <s v="R06680"/>
    <x v="1"/>
    <x v="15"/>
    <x v="30"/>
    <x v="335"/>
    <n v="3501"/>
    <n v="92"/>
    <n v="2610"/>
    <n v="864150"/>
    <n v="14466"/>
    <n v="457529"/>
    <n v="38511"/>
    <n v="15285"/>
    <n v="213000000"/>
  </r>
  <r>
    <s v="R06681"/>
    <x v="3"/>
    <x v="6"/>
    <x v="6"/>
    <x v="297"/>
    <n v="0"/>
    <n v="44"/>
    <n v="1814"/>
    <n v="864150"/>
    <n v="14510"/>
    <n v="459343"/>
    <n v="0"/>
    <n v="4692"/>
    <n v="68000000"/>
  </r>
  <r>
    <s v="R06682"/>
    <x v="1"/>
    <x v="1"/>
    <x v="26"/>
    <x v="121"/>
    <n v="2088"/>
    <n v="142"/>
    <n v="233"/>
    <n v="866238"/>
    <n v="14652"/>
    <n v="459576"/>
    <n v="27144"/>
    <n v="4521"/>
    <n v="213000000"/>
  </r>
  <r>
    <s v="R06683"/>
    <x v="1"/>
    <x v="15"/>
    <x v="18"/>
    <x v="599"/>
    <n v="3656"/>
    <n v="142"/>
    <n v="2073"/>
    <n v="869894"/>
    <n v="14794"/>
    <n v="461649"/>
    <n v="36560"/>
    <n v="11841"/>
    <n v="213000000"/>
  </r>
  <r>
    <s v="R06684"/>
    <x v="1"/>
    <x v="18"/>
    <x v="23"/>
    <x v="464"/>
    <n v="4767"/>
    <n v="44"/>
    <n v="2431"/>
    <n v="874661"/>
    <n v="14838"/>
    <n v="464080"/>
    <n v="42903"/>
    <n v="11845"/>
    <n v="213000000"/>
  </r>
  <r>
    <s v="R06685"/>
    <x v="4"/>
    <x v="14"/>
    <x v="32"/>
    <x v="187"/>
    <n v="211"/>
    <n v="195"/>
    <n v="4488"/>
    <n v="874872"/>
    <n v="15033"/>
    <n v="468568"/>
    <n v="2954"/>
    <n v="14568"/>
    <n v="331000000"/>
  </r>
  <r>
    <s v="R06686"/>
    <x v="2"/>
    <x v="2"/>
    <x v="2"/>
    <x v="92"/>
    <n v="3722"/>
    <n v="99"/>
    <n v="461"/>
    <n v="878594"/>
    <n v="15132"/>
    <n v="469029"/>
    <n v="33498"/>
    <n v="754"/>
    <n v="1380000000"/>
  </r>
  <r>
    <s v="R06687"/>
    <x v="3"/>
    <x v="11"/>
    <x v="12"/>
    <x v="232"/>
    <n v="3517"/>
    <n v="196"/>
    <n v="1751"/>
    <n v="882111"/>
    <n v="15328"/>
    <n v="470780"/>
    <n v="31653"/>
    <n v="13578"/>
    <n v="68000000"/>
  </r>
  <r>
    <s v="R06688"/>
    <x v="3"/>
    <x v="17"/>
    <x v="20"/>
    <x v="444"/>
    <n v="1965"/>
    <n v="194"/>
    <n v="838"/>
    <n v="884076"/>
    <n v="15522"/>
    <n v="471618"/>
    <n v="37335"/>
    <n v="6659"/>
    <n v="68000000"/>
  </r>
  <r>
    <s v="R06689"/>
    <x v="4"/>
    <x v="14"/>
    <x v="16"/>
    <x v="197"/>
    <n v="303"/>
    <n v="61"/>
    <n v="3209"/>
    <n v="884379"/>
    <n v="15583"/>
    <n v="474827"/>
    <n v="5757"/>
    <n v="14926"/>
    <n v="331000000"/>
  </r>
  <r>
    <s v="R06690"/>
    <x v="2"/>
    <x v="7"/>
    <x v="7"/>
    <x v="668"/>
    <n v="4786"/>
    <n v="83"/>
    <n v="2784"/>
    <n v="889165"/>
    <n v="15666"/>
    <n v="477611"/>
    <n v="81362"/>
    <n v="3801"/>
    <n v="1380000000"/>
  </r>
  <r>
    <s v="R06691"/>
    <x v="2"/>
    <x v="7"/>
    <x v="7"/>
    <x v="407"/>
    <n v="3772"/>
    <n v="171"/>
    <n v="4205"/>
    <n v="892937"/>
    <n v="15837"/>
    <n v="481816"/>
    <n v="30176"/>
    <n v="14059"/>
    <n v="1380000000"/>
  </r>
  <r>
    <s v="R06692"/>
    <x v="4"/>
    <x v="13"/>
    <x v="21"/>
    <x v="548"/>
    <n v="1781"/>
    <n v="19"/>
    <n v="1351"/>
    <n v="894718"/>
    <n v="15856"/>
    <n v="483167"/>
    <n v="10686"/>
    <n v="2531"/>
    <n v="331000000"/>
  </r>
  <r>
    <s v="R06693"/>
    <x v="0"/>
    <x v="19"/>
    <x v="36"/>
    <x v="315"/>
    <n v="3225"/>
    <n v="166"/>
    <n v="205"/>
    <n v="897943"/>
    <n v="16022"/>
    <n v="483372"/>
    <n v="35475"/>
    <n v="15024"/>
    <n v="83000000"/>
  </r>
  <r>
    <s v="R06694"/>
    <x v="0"/>
    <x v="19"/>
    <x v="35"/>
    <x v="499"/>
    <n v="4711"/>
    <n v="38"/>
    <n v="1094"/>
    <n v="902654"/>
    <n v="16060"/>
    <n v="484466"/>
    <n v="51821"/>
    <n v="1265"/>
    <n v="83000000"/>
  </r>
  <r>
    <s v="R06695"/>
    <x v="2"/>
    <x v="2"/>
    <x v="2"/>
    <x v="409"/>
    <n v="4618"/>
    <n v="128"/>
    <n v="4305"/>
    <n v="907272"/>
    <n v="16188"/>
    <n v="488771"/>
    <n v="55416"/>
    <n v="14741"/>
    <n v="1380000000"/>
  </r>
  <r>
    <s v="R06696"/>
    <x v="0"/>
    <x v="19"/>
    <x v="36"/>
    <x v="692"/>
    <n v="2072"/>
    <n v="107"/>
    <n v="184"/>
    <n v="909344"/>
    <n v="16295"/>
    <n v="488955"/>
    <n v="24864"/>
    <n v="7844"/>
    <n v="83000000"/>
  </r>
  <r>
    <s v="R06697"/>
    <x v="0"/>
    <x v="19"/>
    <x v="36"/>
    <x v="295"/>
    <n v="807"/>
    <n v="66"/>
    <n v="2792"/>
    <n v="910151"/>
    <n v="16361"/>
    <n v="491747"/>
    <n v="12105"/>
    <n v="18425"/>
    <n v="83000000"/>
  </r>
  <r>
    <s v="R06698"/>
    <x v="0"/>
    <x v="4"/>
    <x v="4"/>
    <x v="590"/>
    <n v="4120"/>
    <n v="46"/>
    <n v="4986"/>
    <n v="914271"/>
    <n v="16407"/>
    <n v="496733"/>
    <n v="49440"/>
    <n v="8369"/>
    <n v="83000000"/>
  </r>
  <r>
    <s v="R06699"/>
    <x v="2"/>
    <x v="2"/>
    <x v="2"/>
    <x v="157"/>
    <n v="1776"/>
    <n v="117"/>
    <n v="4494"/>
    <n v="916047"/>
    <n v="16524"/>
    <n v="501227"/>
    <n v="23088"/>
    <n v="8862"/>
    <n v="1380000000"/>
  </r>
  <r>
    <s v="R06700"/>
    <x v="0"/>
    <x v="16"/>
    <x v="19"/>
    <x v="559"/>
    <n v="3190"/>
    <n v="53"/>
    <n v="2729"/>
    <n v="919237"/>
    <n v="16577"/>
    <n v="503956"/>
    <n v="31900"/>
    <n v="811"/>
    <n v="83000000"/>
  </r>
  <r>
    <s v="R06701"/>
    <x v="3"/>
    <x v="17"/>
    <x v="28"/>
    <x v="33"/>
    <n v="4042"/>
    <n v="147"/>
    <n v="313"/>
    <n v="923279"/>
    <n v="16724"/>
    <n v="504269"/>
    <n v="32336"/>
    <n v="11239"/>
    <n v="68000000"/>
  </r>
  <r>
    <s v="R06702"/>
    <x v="2"/>
    <x v="2"/>
    <x v="29"/>
    <x v="659"/>
    <n v="4203"/>
    <n v="136"/>
    <n v="227"/>
    <n v="927482"/>
    <n v="16860"/>
    <n v="504496"/>
    <n v="25218"/>
    <n v="8522"/>
    <n v="1380000000"/>
  </r>
  <r>
    <s v="R06703"/>
    <x v="4"/>
    <x v="14"/>
    <x v="16"/>
    <x v="26"/>
    <n v="1353"/>
    <n v="94"/>
    <n v="3093"/>
    <n v="928835"/>
    <n v="16954"/>
    <n v="507589"/>
    <n v="12177"/>
    <n v="3555"/>
    <n v="331000000"/>
  </r>
  <r>
    <s v="R06704"/>
    <x v="0"/>
    <x v="4"/>
    <x v="24"/>
    <x v="253"/>
    <n v="179"/>
    <n v="27"/>
    <n v="3957"/>
    <n v="929014"/>
    <n v="16981"/>
    <n v="511546"/>
    <n v="1790"/>
    <n v="6696"/>
    <n v="83000000"/>
  </r>
  <r>
    <s v="R06705"/>
    <x v="1"/>
    <x v="3"/>
    <x v="3"/>
    <x v="68"/>
    <n v="880"/>
    <n v="63"/>
    <n v="4095"/>
    <n v="929894"/>
    <n v="17044"/>
    <n v="515641"/>
    <n v="9680"/>
    <n v="11779"/>
    <n v="213000000"/>
  </r>
  <r>
    <s v="R06706"/>
    <x v="2"/>
    <x v="5"/>
    <x v="13"/>
    <x v="450"/>
    <n v="1830"/>
    <n v="34"/>
    <n v="2739"/>
    <n v="931724"/>
    <n v="17078"/>
    <n v="518380"/>
    <n v="18300"/>
    <n v="10097"/>
    <n v="1380000000"/>
  </r>
  <r>
    <s v="R06707"/>
    <x v="4"/>
    <x v="12"/>
    <x v="17"/>
    <x v="187"/>
    <n v="4698"/>
    <n v="39"/>
    <n v="926"/>
    <n v="936422"/>
    <n v="17117"/>
    <n v="519306"/>
    <n v="37584"/>
    <n v="7437"/>
    <n v="331000000"/>
  </r>
  <r>
    <s v="R06708"/>
    <x v="3"/>
    <x v="17"/>
    <x v="28"/>
    <x v="510"/>
    <n v="4002"/>
    <n v="124"/>
    <n v="3336"/>
    <n v="940424"/>
    <n v="17241"/>
    <n v="522642"/>
    <n v="32016"/>
    <n v="173"/>
    <n v="68000000"/>
  </r>
  <r>
    <s v="R06709"/>
    <x v="4"/>
    <x v="8"/>
    <x v="8"/>
    <x v="37"/>
    <n v="2800"/>
    <n v="101"/>
    <n v="3121"/>
    <n v="943224"/>
    <n v="17342"/>
    <n v="525763"/>
    <n v="53200"/>
    <n v="8283"/>
    <n v="331000000"/>
  </r>
  <r>
    <s v="R06710"/>
    <x v="0"/>
    <x v="0"/>
    <x v="0"/>
    <x v="516"/>
    <n v="4263"/>
    <n v="1"/>
    <n v="2108"/>
    <n v="947487"/>
    <n v="17343"/>
    <n v="527871"/>
    <n v="46893"/>
    <n v="2557"/>
    <n v="83000000"/>
  </r>
  <r>
    <s v="R06711"/>
    <x v="1"/>
    <x v="1"/>
    <x v="26"/>
    <x v="165"/>
    <n v="222"/>
    <n v="130"/>
    <n v="2355"/>
    <n v="947709"/>
    <n v="17473"/>
    <n v="530226"/>
    <n v="1110"/>
    <n v="7039"/>
    <n v="213000000"/>
  </r>
  <r>
    <s v="R06712"/>
    <x v="0"/>
    <x v="4"/>
    <x v="4"/>
    <x v="201"/>
    <n v="4564"/>
    <n v="13"/>
    <n v="536"/>
    <n v="952273"/>
    <n v="17486"/>
    <n v="530762"/>
    <n v="31948"/>
    <n v="19032"/>
    <n v="83000000"/>
  </r>
  <r>
    <s v="R06713"/>
    <x v="4"/>
    <x v="13"/>
    <x v="15"/>
    <x v="601"/>
    <n v="4373"/>
    <n v="98"/>
    <n v="4170"/>
    <n v="956646"/>
    <n v="17584"/>
    <n v="534932"/>
    <n v="61222"/>
    <n v="16982"/>
    <n v="331000000"/>
  </r>
  <r>
    <s v="R06714"/>
    <x v="2"/>
    <x v="2"/>
    <x v="29"/>
    <x v="98"/>
    <n v="2237"/>
    <n v="67"/>
    <n v="1441"/>
    <n v="958883"/>
    <n v="17651"/>
    <n v="536373"/>
    <n v="40266"/>
    <n v="5664"/>
    <n v="1380000000"/>
  </r>
  <r>
    <s v="R06715"/>
    <x v="1"/>
    <x v="18"/>
    <x v="23"/>
    <x v="493"/>
    <n v="2578"/>
    <n v="46"/>
    <n v="3399"/>
    <n v="961461"/>
    <n v="17697"/>
    <n v="539772"/>
    <n v="46404"/>
    <n v="2184"/>
    <n v="213000000"/>
  </r>
  <r>
    <s v="R06716"/>
    <x v="1"/>
    <x v="1"/>
    <x v="1"/>
    <x v="179"/>
    <n v="1778"/>
    <n v="93"/>
    <n v="3352"/>
    <n v="963239"/>
    <n v="17790"/>
    <n v="543124"/>
    <n v="10668"/>
    <n v="2725"/>
    <n v="213000000"/>
  </r>
  <r>
    <s v="R06717"/>
    <x v="4"/>
    <x v="13"/>
    <x v="15"/>
    <x v="533"/>
    <n v="620"/>
    <n v="181"/>
    <n v="3146"/>
    <n v="963859"/>
    <n v="17971"/>
    <n v="546270"/>
    <n v="3720"/>
    <n v="5713"/>
    <n v="331000000"/>
  </r>
  <r>
    <s v="R06718"/>
    <x v="0"/>
    <x v="4"/>
    <x v="4"/>
    <x v="626"/>
    <n v="1213"/>
    <n v="185"/>
    <n v="608"/>
    <n v="965072"/>
    <n v="18156"/>
    <n v="546878"/>
    <n v="13343"/>
    <n v="19062"/>
    <n v="83000000"/>
  </r>
  <r>
    <s v="R06719"/>
    <x v="4"/>
    <x v="12"/>
    <x v="14"/>
    <x v="271"/>
    <n v="4054"/>
    <n v="189"/>
    <n v="611"/>
    <n v="969126"/>
    <n v="18345"/>
    <n v="547489"/>
    <n v="36486"/>
    <n v="17725"/>
    <n v="331000000"/>
  </r>
  <r>
    <s v="R06720"/>
    <x v="1"/>
    <x v="15"/>
    <x v="30"/>
    <x v="726"/>
    <n v="4313"/>
    <n v="50"/>
    <n v="1020"/>
    <n v="973439"/>
    <n v="18395"/>
    <n v="548509"/>
    <n v="73321"/>
    <n v="12673"/>
    <n v="213000000"/>
  </r>
  <r>
    <s v="R06721"/>
    <x v="4"/>
    <x v="13"/>
    <x v="15"/>
    <x v="173"/>
    <n v="4263"/>
    <n v="47"/>
    <n v="4880"/>
    <n v="977702"/>
    <n v="18442"/>
    <n v="553389"/>
    <n v="68208"/>
    <n v="7300"/>
    <n v="331000000"/>
  </r>
  <r>
    <s v="R06722"/>
    <x v="1"/>
    <x v="18"/>
    <x v="27"/>
    <x v="426"/>
    <n v="2827"/>
    <n v="154"/>
    <n v="240"/>
    <n v="980529"/>
    <n v="18596"/>
    <n v="553629"/>
    <n v="50886"/>
    <n v="6515"/>
    <n v="213000000"/>
  </r>
  <r>
    <s v="R06723"/>
    <x v="0"/>
    <x v="16"/>
    <x v="19"/>
    <x v="138"/>
    <n v="2240"/>
    <n v="76"/>
    <n v="2052"/>
    <n v="982769"/>
    <n v="18672"/>
    <n v="555681"/>
    <n v="15680"/>
    <n v="5287"/>
    <n v="83000000"/>
  </r>
  <r>
    <s v="R06724"/>
    <x v="2"/>
    <x v="5"/>
    <x v="13"/>
    <x v="539"/>
    <n v="1362"/>
    <n v="182"/>
    <n v="1602"/>
    <n v="984131"/>
    <n v="18854"/>
    <n v="557283"/>
    <n v="17706"/>
    <n v="14287"/>
    <n v="1380000000"/>
  </r>
  <r>
    <s v="R06725"/>
    <x v="2"/>
    <x v="7"/>
    <x v="7"/>
    <x v="321"/>
    <n v="2838"/>
    <n v="124"/>
    <n v="2404"/>
    <n v="986969"/>
    <n v="18978"/>
    <n v="559687"/>
    <n v="51084"/>
    <n v="5933"/>
    <n v="1380000000"/>
  </r>
  <r>
    <s v="R06726"/>
    <x v="4"/>
    <x v="14"/>
    <x v="32"/>
    <x v="623"/>
    <n v="2502"/>
    <n v="112"/>
    <n v="4489"/>
    <n v="989471"/>
    <n v="19090"/>
    <n v="564176"/>
    <n v="47538"/>
    <n v="4588"/>
    <n v="331000000"/>
  </r>
  <r>
    <s v="R06727"/>
    <x v="1"/>
    <x v="15"/>
    <x v="30"/>
    <x v="649"/>
    <n v="2240"/>
    <n v="176"/>
    <n v="1414"/>
    <n v="991711"/>
    <n v="19266"/>
    <n v="565590"/>
    <n v="29120"/>
    <n v="12048"/>
    <n v="213000000"/>
  </r>
  <r>
    <s v="R06728"/>
    <x v="2"/>
    <x v="9"/>
    <x v="25"/>
    <x v="393"/>
    <n v="92"/>
    <n v="151"/>
    <n v="368"/>
    <n v="991803"/>
    <n v="19417"/>
    <n v="565958"/>
    <n v="644"/>
    <n v="18497"/>
    <n v="1380000000"/>
  </r>
  <r>
    <s v="R06729"/>
    <x v="1"/>
    <x v="3"/>
    <x v="31"/>
    <x v="411"/>
    <n v="1238"/>
    <n v="9"/>
    <n v="2076"/>
    <n v="993041"/>
    <n v="19426"/>
    <n v="568034"/>
    <n v="7428"/>
    <n v="1767"/>
    <n v="213000000"/>
  </r>
  <r>
    <s v="R06730"/>
    <x v="0"/>
    <x v="19"/>
    <x v="36"/>
    <x v="101"/>
    <n v="4608"/>
    <n v="134"/>
    <n v="1446"/>
    <n v="997649"/>
    <n v="19560"/>
    <n v="569480"/>
    <n v="32256"/>
    <n v="9580"/>
    <n v="83000000"/>
  </r>
  <r>
    <s v="R06731"/>
    <x v="4"/>
    <x v="8"/>
    <x v="8"/>
    <x v="685"/>
    <n v="3470"/>
    <n v="115"/>
    <n v="8"/>
    <n v="1119"/>
    <n v="19675"/>
    <n v="569488"/>
    <n v="45110"/>
    <n v="16583"/>
    <n v="331000000"/>
  </r>
  <r>
    <s v="R06732"/>
    <x v="1"/>
    <x v="15"/>
    <x v="30"/>
    <x v="729"/>
    <n v="3235"/>
    <n v="16"/>
    <n v="3516"/>
    <n v="4354"/>
    <n v="19691"/>
    <n v="573004"/>
    <n v="54995"/>
    <n v="8703"/>
    <n v="213000000"/>
  </r>
  <r>
    <s v="R06733"/>
    <x v="4"/>
    <x v="14"/>
    <x v="16"/>
    <x v="687"/>
    <n v="4201"/>
    <n v="21"/>
    <n v="4429"/>
    <n v="8555"/>
    <n v="19712"/>
    <n v="577433"/>
    <n v="50412"/>
    <n v="6641"/>
    <n v="331000000"/>
  </r>
  <r>
    <s v="R06734"/>
    <x v="1"/>
    <x v="18"/>
    <x v="27"/>
    <x v="446"/>
    <n v="2764"/>
    <n v="58"/>
    <n v="2277"/>
    <n v="11319"/>
    <n v="19770"/>
    <n v="579710"/>
    <n v="19348"/>
    <n v="2732"/>
    <n v="213000000"/>
  </r>
  <r>
    <s v="R06735"/>
    <x v="1"/>
    <x v="18"/>
    <x v="23"/>
    <x v="686"/>
    <n v="3604"/>
    <n v="43"/>
    <n v="392"/>
    <n v="14923"/>
    <n v="19813"/>
    <n v="580102"/>
    <n v="28832"/>
    <n v="10934"/>
    <n v="213000000"/>
  </r>
  <r>
    <s v="R06736"/>
    <x v="0"/>
    <x v="4"/>
    <x v="4"/>
    <x v="82"/>
    <n v="2835"/>
    <n v="10"/>
    <n v="1851"/>
    <n v="17758"/>
    <n v="19823"/>
    <n v="581953"/>
    <n v="25515"/>
    <n v="17447"/>
    <n v="83000000"/>
  </r>
  <r>
    <s v="R06737"/>
    <x v="4"/>
    <x v="14"/>
    <x v="16"/>
    <x v="516"/>
    <n v="3901"/>
    <n v="41"/>
    <n v="778"/>
    <n v="21659"/>
    <n v="19864"/>
    <n v="582731"/>
    <n v="31208"/>
    <n v="6303"/>
    <n v="331000000"/>
  </r>
  <r>
    <s v="R06738"/>
    <x v="3"/>
    <x v="6"/>
    <x v="22"/>
    <x v="244"/>
    <n v="3234"/>
    <n v="22"/>
    <n v="3431"/>
    <n v="24893"/>
    <n v="19886"/>
    <n v="586162"/>
    <n v="51744"/>
    <n v="6178"/>
    <n v="68000000"/>
  </r>
  <r>
    <s v="R06739"/>
    <x v="1"/>
    <x v="1"/>
    <x v="1"/>
    <x v="151"/>
    <n v="3628"/>
    <n v="117"/>
    <n v="1698"/>
    <n v="28521"/>
    <n v="20003"/>
    <n v="587860"/>
    <n v="68932"/>
    <n v="11071"/>
    <n v="213000000"/>
  </r>
  <r>
    <s v="R06740"/>
    <x v="1"/>
    <x v="15"/>
    <x v="30"/>
    <x v="672"/>
    <n v="1768"/>
    <n v="187"/>
    <n v="3254"/>
    <n v="30289"/>
    <n v="20190"/>
    <n v="591114"/>
    <n v="26520"/>
    <n v="11662"/>
    <n v="213000000"/>
  </r>
  <r>
    <s v="R06741"/>
    <x v="2"/>
    <x v="9"/>
    <x v="25"/>
    <x v="706"/>
    <n v="3509"/>
    <n v="61"/>
    <n v="4482"/>
    <n v="33798"/>
    <n v="20251"/>
    <n v="595596"/>
    <n v="56144"/>
    <n v="10360"/>
    <n v="1380000000"/>
  </r>
  <r>
    <s v="R06742"/>
    <x v="4"/>
    <x v="13"/>
    <x v="21"/>
    <x v="600"/>
    <n v="2901"/>
    <n v="110"/>
    <n v="3271"/>
    <n v="36699"/>
    <n v="20361"/>
    <n v="598867"/>
    <n v="52218"/>
    <n v="13745"/>
    <n v="331000000"/>
  </r>
  <r>
    <s v="R06743"/>
    <x v="3"/>
    <x v="6"/>
    <x v="22"/>
    <x v="728"/>
    <n v="1541"/>
    <n v="53"/>
    <n v="3252"/>
    <n v="38240"/>
    <n v="20414"/>
    <n v="602119"/>
    <n v="9246"/>
    <n v="10655"/>
    <n v="68000000"/>
  </r>
  <r>
    <s v="R06744"/>
    <x v="0"/>
    <x v="4"/>
    <x v="4"/>
    <x v="505"/>
    <n v="2091"/>
    <n v="81"/>
    <n v="3611"/>
    <n v="40331"/>
    <n v="20495"/>
    <n v="605730"/>
    <n v="31365"/>
    <n v="13266"/>
    <n v="83000000"/>
  </r>
  <r>
    <s v="R06745"/>
    <x v="3"/>
    <x v="6"/>
    <x v="22"/>
    <x v="311"/>
    <n v="2650"/>
    <n v="118"/>
    <n v="2612"/>
    <n v="42981"/>
    <n v="20613"/>
    <n v="608342"/>
    <n v="34450"/>
    <n v="3009"/>
    <n v="68000000"/>
  </r>
  <r>
    <s v="R06746"/>
    <x v="0"/>
    <x v="4"/>
    <x v="24"/>
    <x v="95"/>
    <n v="1731"/>
    <n v="108"/>
    <n v="1845"/>
    <n v="44712"/>
    <n v="20721"/>
    <n v="610187"/>
    <n v="10386"/>
    <n v="15867"/>
    <n v="83000000"/>
  </r>
  <r>
    <s v="R06747"/>
    <x v="3"/>
    <x v="17"/>
    <x v="20"/>
    <x v="566"/>
    <n v="91"/>
    <n v="111"/>
    <n v="3508"/>
    <n v="44803"/>
    <n v="20832"/>
    <n v="613695"/>
    <n v="819"/>
    <n v="14265"/>
    <n v="68000000"/>
  </r>
  <r>
    <s v="R06748"/>
    <x v="3"/>
    <x v="17"/>
    <x v="20"/>
    <x v="212"/>
    <n v="4854"/>
    <n v="12"/>
    <n v="3892"/>
    <n v="49657"/>
    <n v="20844"/>
    <n v="617587"/>
    <n v="72810"/>
    <n v="19176"/>
    <n v="68000000"/>
  </r>
  <r>
    <s v="R06749"/>
    <x v="4"/>
    <x v="12"/>
    <x v="14"/>
    <x v="327"/>
    <n v="730"/>
    <n v="67"/>
    <n v="3111"/>
    <n v="50387"/>
    <n v="20911"/>
    <n v="620698"/>
    <n v="9490"/>
    <n v="9217"/>
    <n v="331000000"/>
  </r>
  <r>
    <s v="R06750"/>
    <x v="2"/>
    <x v="2"/>
    <x v="2"/>
    <x v="482"/>
    <n v="4432"/>
    <n v="106"/>
    <n v="4317"/>
    <n v="54819"/>
    <n v="21017"/>
    <n v="625015"/>
    <n v="53184"/>
    <n v="17916"/>
    <n v="1380000000"/>
  </r>
  <r>
    <s v="R06751"/>
    <x v="3"/>
    <x v="6"/>
    <x v="22"/>
    <x v="132"/>
    <n v="3814"/>
    <n v="26"/>
    <n v="1866"/>
    <n v="58633"/>
    <n v="21043"/>
    <n v="626881"/>
    <n v="19070"/>
    <n v="527"/>
    <n v="68000000"/>
  </r>
  <r>
    <s v="R06752"/>
    <x v="1"/>
    <x v="15"/>
    <x v="30"/>
    <x v="195"/>
    <n v="699"/>
    <n v="114"/>
    <n v="1052"/>
    <n v="59332"/>
    <n v="21157"/>
    <n v="627933"/>
    <n v="4893"/>
    <n v="11526"/>
    <n v="213000000"/>
  </r>
  <r>
    <s v="R06753"/>
    <x v="1"/>
    <x v="1"/>
    <x v="1"/>
    <x v="270"/>
    <n v="3014"/>
    <n v="167"/>
    <n v="926"/>
    <n v="62346"/>
    <n v="21324"/>
    <n v="628859"/>
    <n v="42196"/>
    <n v="18830"/>
    <n v="213000000"/>
  </r>
  <r>
    <s v="R06754"/>
    <x v="1"/>
    <x v="1"/>
    <x v="26"/>
    <x v="427"/>
    <n v="2311"/>
    <n v="73"/>
    <n v="3772"/>
    <n v="64657"/>
    <n v="21397"/>
    <n v="632631"/>
    <n v="41598"/>
    <n v="7190"/>
    <n v="213000000"/>
  </r>
  <r>
    <s v="R06755"/>
    <x v="2"/>
    <x v="2"/>
    <x v="29"/>
    <x v="163"/>
    <n v="2016"/>
    <n v="91"/>
    <n v="3042"/>
    <n v="66673"/>
    <n v="21488"/>
    <n v="635673"/>
    <n v="26208"/>
    <n v="15616"/>
    <n v="1380000000"/>
  </r>
  <r>
    <s v="R06756"/>
    <x v="3"/>
    <x v="6"/>
    <x v="6"/>
    <x v="94"/>
    <n v="3490"/>
    <n v="84"/>
    <n v="4225"/>
    <n v="70163"/>
    <n v="21572"/>
    <n v="639898"/>
    <n v="24430"/>
    <n v="627"/>
    <n v="68000000"/>
  </r>
  <r>
    <s v="R06757"/>
    <x v="0"/>
    <x v="4"/>
    <x v="4"/>
    <x v="726"/>
    <n v="977"/>
    <n v="115"/>
    <n v="2095"/>
    <n v="71140"/>
    <n v="21687"/>
    <n v="641993"/>
    <n v="14655"/>
    <n v="2116"/>
    <n v="83000000"/>
  </r>
  <r>
    <s v="R06758"/>
    <x v="0"/>
    <x v="19"/>
    <x v="35"/>
    <x v="134"/>
    <n v="4210"/>
    <n v="74"/>
    <n v="3840"/>
    <n v="75350"/>
    <n v="21761"/>
    <n v="645833"/>
    <n v="75780"/>
    <n v="16012"/>
    <n v="83000000"/>
  </r>
  <r>
    <s v="R06759"/>
    <x v="4"/>
    <x v="14"/>
    <x v="16"/>
    <x v="370"/>
    <n v="1258"/>
    <n v="83"/>
    <n v="826"/>
    <n v="76608"/>
    <n v="21844"/>
    <n v="646659"/>
    <n v="10064"/>
    <n v="6707"/>
    <n v="331000000"/>
  </r>
  <r>
    <s v="R06760"/>
    <x v="2"/>
    <x v="7"/>
    <x v="7"/>
    <x v="656"/>
    <n v="3855"/>
    <n v="82"/>
    <n v="3487"/>
    <n v="80463"/>
    <n v="21926"/>
    <n v="650146"/>
    <n v="26985"/>
    <n v="12684"/>
    <n v="1380000000"/>
  </r>
  <r>
    <s v="R06761"/>
    <x v="3"/>
    <x v="6"/>
    <x v="22"/>
    <x v="382"/>
    <n v="1297"/>
    <n v="137"/>
    <n v="4695"/>
    <n v="81760"/>
    <n v="22063"/>
    <n v="654841"/>
    <n v="14267"/>
    <n v="8799"/>
    <n v="68000000"/>
  </r>
  <r>
    <s v="R06762"/>
    <x v="1"/>
    <x v="3"/>
    <x v="3"/>
    <x v="566"/>
    <n v="1978"/>
    <n v="14"/>
    <n v="769"/>
    <n v="83738"/>
    <n v="22077"/>
    <n v="655610"/>
    <n v="25714"/>
    <n v="15926"/>
    <n v="213000000"/>
  </r>
  <r>
    <s v="R06763"/>
    <x v="2"/>
    <x v="9"/>
    <x v="25"/>
    <x v="455"/>
    <n v="4129"/>
    <n v="44"/>
    <n v="3970"/>
    <n v="87867"/>
    <n v="22121"/>
    <n v="659580"/>
    <n v="33032"/>
    <n v="18577"/>
    <n v="1380000000"/>
  </r>
  <r>
    <s v="R06764"/>
    <x v="2"/>
    <x v="5"/>
    <x v="13"/>
    <x v="328"/>
    <n v="1732"/>
    <n v="180"/>
    <n v="456"/>
    <n v="89599"/>
    <n v="22301"/>
    <n v="660036"/>
    <n v="22516"/>
    <n v="15921"/>
    <n v="1380000000"/>
  </r>
  <r>
    <s v="R06765"/>
    <x v="3"/>
    <x v="6"/>
    <x v="22"/>
    <x v="213"/>
    <n v="2942"/>
    <n v="81"/>
    <n v="1072"/>
    <n v="92541"/>
    <n v="22382"/>
    <n v="661108"/>
    <n v="17652"/>
    <n v="297"/>
    <n v="68000000"/>
  </r>
  <r>
    <s v="R06766"/>
    <x v="4"/>
    <x v="12"/>
    <x v="17"/>
    <x v="117"/>
    <n v="2509"/>
    <n v="6"/>
    <n v="2775"/>
    <n v="95050"/>
    <n v="22388"/>
    <n v="663883"/>
    <n v="15054"/>
    <n v="11764"/>
    <n v="331000000"/>
  </r>
  <r>
    <s v="R06767"/>
    <x v="4"/>
    <x v="13"/>
    <x v="21"/>
    <x v="576"/>
    <n v="448"/>
    <n v="157"/>
    <n v="4630"/>
    <n v="95498"/>
    <n v="22545"/>
    <n v="668513"/>
    <n v="5824"/>
    <n v="19677"/>
    <n v="331000000"/>
  </r>
  <r>
    <s v="R06768"/>
    <x v="4"/>
    <x v="12"/>
    <x v="17"/>
    <x v="488"/>
    <n v="1237"/>
    <n v="77"/>
    <n v="2483"/>
    <n v="96735"/>
    <n v="22622"/>
    <n v="670996"/>
    <n v="23503"/>
    <n v="15497"/>
    <n v="331000000"/>
  </r>
  <r>
    <s v="R06769"/>
    <x v="1"/>
    <x v="3"/>
    <x v="31"/>
    <x v="12"/>
    <n v="4500"/>
    <n v="29"/>
    <n v="2298"/>
    <n v="101235"/>
    <n v="22651"/>
    <n v="673294"/>
    <n v="49500"/>
    <n v="9736"/>
    <n v="213000000"/>
  </r>
  <r>
    <s v="R06770"/>
    <x v="1"/>
    <x v="15"/>
    <x v="30"/>
    <x v="508"/>
    <n v="332"/>
    <n v="117"/>
    <n v="2971"/>
    <n v="101567"/>
    <n v="22768"/>
    <n v="676265"/>
    <n v="2988"/>
    <n v="14850"/>
    <n v="213000000"/>
  </r>
  <r>
    <s v="R06771"/>
    <x v="3"/>
    <x v="10"/>
    <x v="10"/>
    <x v="415"/>
    <n v="4323"/>
    <n v="154"/>
    <n v="3929"/>
    <n v="105890"/>
    <n v="22922"/>
    <n v="680194"/>
    <n v="38907"/>
    <n v="5189"/>
    <n v="68000000"/>
  </r>
  <r>
    <s v="R06772"/>
    <x v="4"/>
    <x v="12"/>
    <x v="14"/>
    <x v="362"/>
    <n v="165"/>
    <n v="48"/>
    <n v="4400"/>
    <n v="106055"/>
    <n v="22970"/>
    <n v="684594"/>
    <n v="2805"/>
    <n v="12957"/>
    <n v="331000000"/>
  </r>
  <r>
    <s v="R06773"/>
    <x v="3"/>
    <x v="11"/>
    <x v="33"/>
    <x v="101"/>
    <n v="4680"/>
    <n v="184"/>
    <n v="1642"/>
    <n v="110735"/>
    <n v="23154"/>
    <n v="686236"/>
    <n v="60840"/>
    <n v="18433"/>
    <n v="68000000"/>
  </r>
  <r>
    <s v="R06774"/>
    <x v="4"/>
    <x v="14"/>
    <x v="32"/>
    <x v="512"/>
    <n v="4832"/>
    <n v="191"/>
    <n v="1017"/>
    <n v="115567"/>
    <n v="23345"/>
    <n v="687253"/>
    <n v="72480"/>
    <n v="19668"/>
    <n v="331000000"/>
  </r>
  <r>
    <s v="R06775"/>
    <x v="2"/>
    <x v="9"/>
    <x v="25"/>
    <x v="130"/>
    <n v="4693"/>
    <n v="100"/>
    <n v="4042"/>
    <n v="120260"/>
    <n v="23445"/>
    <n v="691295"/>
    <n v="37544"/>
    <n v="16466"/>
    <n v="1380000000"/>
  </r>
  <r>
    <s v="R06776"/>
    <x v="0"/>
    <x v="4"/>
    <x v="24"/>
    <x v="194"/>
    <n v="4688"/>
    <n v="190"/>
    <n v="1463"/>
    <n v="124948"/>
    <n v="23635"/>
    <n v="692758"/>
    <n v="70320"/>
    <n v="14278"/>
    <n v="83000000"/>
  </r>
  <r>
    <s v="R06777"/>
    <x v="0"/>
    <x v="19"/>
    <x v="35"/>
    <x v="518"/>
    <n v="4027"/>
    <n v="175"/>
    <n v="1511"/>
    <n v="128975"/>
    <n v="23810"/>
    <n v="694269"/>
    <n v="72486"/>
    <n v="8332"/>
    <n v="83000000"/>
  </r>
  <r>
    <s v="R06778"/>
    <x v="4"/>
    <x v="8"/>
    <x v="34"/>
    <x v="260"/>
    <n v="2774"/>
    <n v="168"/>
    <n v="3473"/>
    <n v="131749"/>
    <n v="23978"/>
    <n v="697742"/>
    <n v="13870"/>
    <n v="15345"/>
    <n v="331000000"/>
  </r>
  <r>
    <s v="R06779"/>
    <x v="3"/>
    <x v="11"/>
    <x v="33"/>
    <x v="235"/>
    <n v="1699"/>
    <n v="80"/>
    <n v="4471"/>
    <n v="133448"/>
    <n v="24058"/>
    <n v="702213"/>
    <n v="16990"/>
    <n v="11915"/>
    <n v="68000000"/>
  </r>
  <r>
    <s v="R06780"/>
    <x v="1"/>
    <x v="15"/>
    <x v="30"/>
    <x v="71"/>
    <n v="1413"/>
    <n v="29"/>
    <n v="3638"/>
    <n v="134861"/>
    <n v="24087"/>
    <n v="705851"/>
    <n v="26847"/>
    <n v="1831"/>
    <n v="213000000"/>
  </r>
  <r>
    <s v="R06781"/>
    <x v="4"/>
    <x v="8"/>
    <x v="8"/>
    <x v="8"/>
    <n v="1446"/>
    <n v="2"/>
    <n v="1721"/>
    <n v="136307"/>
    <n v="24089"/>
    <n v="707572"/>
    <n v="26028"/>
    <n v="6097"/>
    <n v="331000000"/>
  </r>
  <r>
    <s v="R06782"/>
    <x v="4"/>
    <x v="14"/>
    <x v="32"/>
    <x v="373"/>
    <n v="3482"/>
    <n v="36"/>
    <n v="686"/>
    <n v="139789"/>
    <n v="24125"/>
    <n v="708258"/>
    <n v="24374"/>
    <n v="5515"/>
    <n v="331000000"/>
  </r>
  <r>
    <s v="R06783"/>
    <x v="1"/>
    <x v="1"/>
    <x v="26"/>
    <x v="192"/>
    <n v="4744"/>
    <n v="29"/>
    <n v="4466"/>
    <n v="144533"/>
    <n v="24154"/>
    <n v="712724"/>
    <n v="90136"/>
    <n v="930"/>
    <n v="213000000"/>
  </r>
  <r>
    <s v="R06784"/>
    <x v="4"/>
    <x v="8"/>
    <x v="34"/>
    <x v="127"/>
    <n v="1687"/>
    <n v="53"/>
    <n v="3483"/>
    <n v="146220"/>
    <n v="24207"/>
    <n v="716207"/>
    <n v="30366"/>
    <n v="2288"/>
    <n v="331000000"/>
  </r>
  <r>
    <s v="R06785"/>
    <x v="2"/>
    <x v="9"/>
    <x v="25"/>
    <x v="289"/>
    <n v="446"/>
    <n v="112"/>
    <n v="4250"/>
    <n v="146666"/>
    <n v="24319"/>
    <n v="720457"/>
    <n v="2676"/>
    <n v="2671"/>
    <n v="1380000000"/>
  </r>
  <r>
    <s v="R06786"/>
    <x v="1"/>
    <x v="15"/>
    <x v="30"/>
    <x v="129"/>
    <n v="3474"/>
    <n v="85"/>
    <n v="3632"/>
    <n v="150140"/>
    <n v="24404"/>
    <n v="724089"/>
    <n v="27792"/>
    <n v="5420"/>
    <n v="213000000"/>
  </r>
  <r>
    <s v="R06787"/>
    <x v="2"/>
    <x v="7"/>
    <x v="7"/>
    <x v="690"/>
    <n v="96"/>
    <n v="99"/>
    <n v="4777"/>
    <n v="150236"/>
    <n v="24503"/>
    <n v="728866"/>
    <n v="1248"/>
    <n v="15500"/>
    <n v="1380000000"/>
  </r>
  <r>
    <s v="R06788"/>
    <x v="0"/>
    <x v="0"/>
    <x v="0"/>
    <x v="626"/>
    <n v="2426"/>
    <n v="84"/>
    <n v="3277"/>
    <n v="152662"/>
    <n v="24587"/>
    <n v="732143"/>
    <n v="29112"/>
    <n v="17404"/>
    <n v="83000000"/>
  </r>
  <r>
    <s v="R06789"/>
    <x v="1"/>
    <x v="1"/>
    <x v="26"/>
    <x v="599"/>
    <n v="2717"/>
    <n v="134"/>
    <n v="3939"/>
    <n v="155379"/>
    <n v="24721"/>
    <n v="736082"/>
    <n v="43472"/>
    <n v="12033"/>
    <n v="213000000"/>
  </r>
  <r>
    <s v="R06790"/>
    <x v="1"/>
    <x v="1"/>
    <x v="26"/>
    <x v="639"/>
    <n v="3257"/>
    <n v="7"/>
    <n v="2944"/>
    <n v="158636"/>
    <n v="24728"/>
    <n v="739026"/>
    <n v="61883"/>
    <n v="14189"/>
    <n v="213000000"/>
  </r>
  <r>
    <s v="R06791"/>
    <x v="3"/>
    <x v="17"/>
    <x v="28"/>
    <x v="386"/>
    <n v="4726"/>
    <n v="85"/>
    <n v="3499"/>
    <n v="163362"/>
    <n v="24813"/>
    <n v="742525"/>
    <n v="80342"/>
    <n v="2953"/>
    <n v="68000000"/>
  </r>
  <r>
    <s v="R06792"/>
    <x v="3"/>
    <x v="10"/>
    <x v="10"/>
    <x v="610"/>
    <n v="502"/>
    <n v="62"/>
    <n v="2918"/>
    <n v="163864"/>
    <n v="24875"/>
    <n v="745443"/>
    <n v="8534"/>
    <n v="4882"/>
    <n v="68000000"/>
  </r>
  <r>
    <s v="R06793"/>
    <x v="1"/>
    <x v="1"/>
    <x v="26"/>
    <x v="580"/>
    <n v="4383"/>
    <n v="190"/>
    <n v="1444"/>
    <n v="168247"/>
    <n v="25065"/>
    <n v="746887"/>
    <n v="48213"/>
    <n v="10453"/>
    <n v="213000000"/>
  </r>
  <r>
    <s v="R06794"/>
    <x v="0"/>
    <x v="4"/>
    <x v="4"/>
    <x v="69"/>
    <n v="4464"/>
    <n v="191"/>
    <n v="87"/>
    <n v="172711"/>
    <n v="25256"/>
    <n v="746974"/>
    <n v="26784"/>
    <n v="6935"/>
    <n v="83000000"/>
  </r>
  <r>
    <s v="R06795"/>
    <x v="4"/>
    <x v="8"/>
    <x v="34"/>
    <x v="162"/>
    <n v="64"/>
    <n v="157"/>
    <n v="1529"/>
    <n v="172775"/>
    <n v="25413"/>
    <n v="748503"/>
    <n v="320"/>
    <n v="15833"/>
    <n v="331000000"/>
  </r>
  <r>
    <s v="R06796"/>
    <x v="3"/>
    <x v="11"/>
    <x v="12"/>
    <x v="286"/>
    <n v="4257"/>
    <n v="92"/>
    <n v="3239"/>
    <n v="177032"/>
    <n v="25505"/>
    <n v="751742"/>
    <n v="72369"/>
    <n v="6276"/>
    <n v="68000000"/>
  </r>
  <r>
    <s v="R06797"/>
    <x v="0"/>
    <x v="0"/>
    <x v="0"/>
    <x v="544"/>
    <n v="661"/>
    <n v="137"/>
    <n v="3185"/>
    <n v="177693"/>
    <n v="25642"/>
    <n v="754927"/>
    <n v="10576"/>
    <n v="8097"/>
    <n v="83000000"/>
  </r>
  <r>
    <s v="R06798"/>
    <x v="0"/>
    <x v="0"/>
    <x v="0"/>
    <x v="710"/>
    <n v="3489"/>
    <n v="196"/>
    <n v="12"/>
    <n v="181182"/>
    <n v="25838"/>
    <n v="754939"/>
    <n v="38379"/>
    <n v="15423"/>
    <n v="83000000"/>
  </r>
  <r>
    <s v="R06799"/>
    <x v="3"/>
    <x v="11"/>
    <x v="12"/>
    <x v="722"/>
    <n v="480"/>
    <n v="48"/>
    <n v="2928"/>
    <n v="181662"/>
    <n v="25886"/>
    <n v="757867"/>
    <n v="7680"/>
    <n v="9739"/>
    <n v="68000000"/>
  </r>
  <r>
    <s v="R06800"/>
    <x v="4"/>
    <x v="12"/>
    <x v="17"/>
    <x v="21"/>
    <n v="4662"/>
    <n v="120"/>
    <n v="319"/>
    <n v="186324"/>
    <n v="26006"/>
    <n v="758186"/>
    <n v="65268"/>
    <n v="12922"/>
    <n v="331000000"/>
  </r>
  <r>
    <s v="R06801"/>
    <x v="3"/>
    <x v="10"/>
    <x v="10"/>
    <x v="486"/>
    <n v="3261"/>
    <n v="38"/>
    <n v="4387"/>
    <n v="189585"/>
    <n v="26044"/>
    <n v="762573"/>
    <n v="58698"/>
    <n v="5484"/>
    <n v="68000000"/>
  </r>
  <r>
    <s v="R06802"/>
    <x v="0"/>
    <x v="19"/>
    <x v="35"/>
    <x v="227"/>
    <n v="405"/>
    <n v="33"/>
    <n v="4868"/>
    <n v="189990"/>
    <n v="26077"/>
    <n v="767441"/>
    <n v="3645"/>
    <n v="3180"/>
    <n v="83000000"/>
  </r>
  <r>
    <s v="R06803"/>
    <x v="2"/>
    <x v="9"/>
    <x v="9"/>
    <x v="707"/>
    <n v="4860"/>
    <n v="101"/>
    <n v="1683"/>
    <n v="194850"/>
    <n v="26178"/>
    <n v="769124"/>
    <n v="72900"/>
    <n v="16570"/>
    <n v="1380000000"/>
  </r>
  <r>
    <s v="R06804"/>
    <x v="3"/>
    <x v="6"/>
    <x v="6"/>
    <x v="282"/>
    <n v="3560"/>
    <n v="9"/>
    <n v="2449"/>
    <n v="198410"/>
    <n v="26187"/>
    <n v="771573"/>
    <n v="42720"/>
    <n v="19860"/>
    <n v="68000000"/>
  </r>
  <r>
    <s v="R06805"/>
    <x v="0"/>
    <x v="0"/>
    <x v="0"/>
    <x v="94"/>
    <n v="3383"/>
    <n v="8"/>
    <n v="4253"/>
    <n v="201793"/>
    <n v="26195"/>
    <n v="775826"/>
    <n v="30447"/>
    <n v="5471"/>
    <n v="83000000"/>
  </r>
  <r>
    <s v="R06806"/>
    <x v="3"/>
    <x v="17"/>
    <x v="20"/>
    <x v="335"/>
    <n v="3667"/>
    <n v="187"/>
    <n v="383"/>
    <n v="205460"/>
    <n v="26382"/>
    <n v="776209"/>
    <n v="51338"/>
    <n v="19416"/>
    <n v="68000000"/>
  </r>
  <r>
    <s v="R06807"/>
    <x v="0"/>
    <x v="0"/>
    <x v="0"/>
    <x v="646"/>
    <n v="4961"/>
    <n v="95"/>
    <n v="4493"/>
    <n v="210421"/>
    <n v="26477"/>
    <n v="780702"/>
    <n v="44649"/>
    <n v="14541"/>
    <n v="83000000"/>
  </r>
  <r>
    <s v="R06808"/>
    <x v="4"/>
    <x v="12"/>
    <x v="14"/>
    <x v="322"/>
    <n v="1117"/>
    <n v="132"/>
    <n v="1096"/>
    <n v="211538"/>
    <n v="26609"/>
    <n v="781798"/>
    <n v="21223"/>
    <n v="46"/>
    <n v="331000000"/>
  </r>
  <r>
    <s v="R06809"/>
    <x v="0"/>
    <x v="19"/>
    <x v="36"/>
    <x v="138"/>
    <n v="2437"/>
    <n v="162"/>
    <n v="969"/>
    <n v="213975"/>
    <n v="26771"/>
    <n v="782767"/>
    <n v="29244"/>
    <n v="19252"/>
    <n v="83000000"/>
  </r>
  <r>
    <s v="R06810"/>
    <x v="1"/>
    <x v="1"/>
    <x v="26"/>
    <x v="373"/>
    <n v="3482"/>
    <n v="138"/>
    <n v="2520"/>
    <n v="217457"/>
    <n v="26909"/>
    <n v="785287"/>
    <n v="45266"/>
    <n v="14434"/>
    <n v="213000000"/>
  </r>
  <r>
    <s v="R06811"/>
    <x v="2"/>
    <x v="5"/>
    <x v="5"/>
    <x v="143"/>
    <n v="3709"/>
    <n v="41"/>
    <n v="3251"/>
    <n v="221166"/>
    <n v="26950"/>
    <n v="788538"/>
    <n v="22254"/>
    <n v="14840"/>
    <n v="1380000000"/>
  </r>
  <r>
    <s v="R06812"/>
    <x v="0"/>
    <x v="0"/>
    <x v="0"/>
    <x v="644"/>
    <n v="3440"/>
    <n v="79"/>
    <n v="3674"/>
    <n v="224606"/>
    <n v="27029"/>
    <n v="792212"/>
    <n v="41280"/>
    <n v="3037"/>
    <n v="83000000"/>
  </r>
  <r>
    <s v="R06813"/>
    <x v="3"/>
    <x v="17"/>
    <x v="28"/>
    <x v="543"/>
    <n v="741"/>
    <n v="90"/>
    <n v="193"/>
    <n v="225347"/>
    <n v="27119"/>
    <n v="792405"/>
    <n v="8151"/>
    <n v="3305"/>
    <n v="68000000"/>
  </r>
  <r>
    <s v="R06814"/>
    <x v="3"/>
    <x v="17"/>
    <x v="20"/>
    <x v="388"/>
    <n v="3239"/>
    <n v="147"/>
    <n v="2844"/>
    <n v="228586"/>
    <n v="27266"/>
    <n v="795249"/>
    <n v="38868"/>
    <n v="15262"/>
    <n v="68000000"/>
  </r>
  <r>
    <s v="R06815"/>
    <x v="0"/>
    <x v="16"/>
    <x v="19"/>
    <x v="407"/>
    <n v="2921"/>
    <n v="178"/>
    <n v="4855"/>
    <n v="231507"/>
    <n v="27444"/>
    <n v="800104"/>
    <n v="55499"/>
    <n v="17997"/>
    <n v="83000000"/>
  </r>
  <r>
    <s v="R06816"/>
    <x v="1"/>
    <x v="3"/>
    <x v="3"/>
    <x v="613"/>
    <n v="1831"/>
    <n v="0"/>
    <n v="1252"/>
    <n v="233338"/>
    <n v="27444"/>
    <n v="801356"/>
    <n v="34789"/>
    <n v="13264"/>
    <n v="213000000"/>
  </r>
  <r>
    <s v="R06817"/>
    <x v="0"/>
    <x v="19"/>
    <x v="36"/>
    <x v="74"/>
    <n v="4138"/>
    <n v="10"/>
    <n v="794"/>
    <n v="237476"/>
    <n v="27454"/>
    <n v="802150"/>
    <n v="28966"/>
    <n v="6360"/>
    <n v="83000000"/>
  </r>
  <r>
    <s v="R06818"/>
    <x v="4"/>
    <x v="14"/>
    <x v="16"/>
    <x v="588"/>
    <n v="910"/>
    <n v="60"/>
    <n v="2722"/>
    <n v="238386"/>
    <n v="27514"/>
    <n v="804872"/>
    <n v="7280"/>
    <n v="9892"/>
    <n v="331000000"/>
  </r>
  <r>
    <s v="R06819"/>
    <x v="1"/>
    <x v="15"/>
    <x v="18"/>
    <x v="62"/>
    <n v="4012"/>
    <n v="78"/>
    <n v="1626"/>
    <n v="242398"/>
    <n v="27592"/>
    <n v="806498"/>
    <n v="44132"/>
    <n v="8145"/>
    <n v="213000000"/>
  </r>
  <r>
    <s v="R06820"/>
    <x v="0"/>
    <x v="4"/>
    <x v="4"/>
    <x v="578"/>
    <n v="4702"/>
    <n v="166"/>
    <n v="2841"/>
    <n v="247100"/>
    <n v="27758"/>
    <n v="809339"/>
    <n v="42318"/>
    <n v="9628"/>
    <n v="83000000"/>
  </r>
  <r>
    <s v="R06821"/>
    <x v="2"/>
    <x v="5"/>
    <x v="13"/>
    <x v="342"/>
    <n v="1418"/>
    <n v="103"/>
    <n v="90"/>
    <n v="248518"/>
    <n v="27861"/>
    <n v="809429"/>
    <n v="15598"/>
    <n v="112"/>
    <n v="1380000000"/>
  </r>
  <r>
    <s v="R06822"/>
    <x v="1"/>
    <x v="15"/>
    <x v="30"/>
    <x v="407"/>
    <n v="4814"/>
    <n v="47"/>
    <n v="3677"/>
    <n v="253332"/>
    <n v="27908"/>
    <n v="813106"/>
    <n v="48140"/>
    <n v="4241"/>
    <n v="213000000"/>
  </r>
  <r>
    <s v="R06823"/>
    <x v="0"/>
    <x v="16"/>
    <x v="19"/>
    <x v="170"/>
    <n v="4309"/>
    <n v="81"/>
    <n v="4172"/>
    <n v="257641"/>
    <n v="27989"/>
    <n v="817278"/>
    <n v="34472"/>
    <n v="19075"/>
    <n v="83000000"/>
  </r>
  <r>
    <s v="R06824"/>
    <x v="2"/>
    <x v="9"/>
    <x v="25"/>
    <x v="223"/>
    <n v="4038"/>
    <n v="27"/>
    <n v="3519"/>
    <n v="261679"/>
    <n v="28016"/>
    <n v="820797"/>
    <n v="76722"/>
    <n v="15443"/>
    <n v="1380000000"/>
  </r>
  <r>
    <s v="R06825"/>
    <x v="0"/>
    <x v="16"/>
    <x v="19"/>
    <x v="65"/>
    <n v="3639"/>
    <n v="88"/>
    <n v="1320"/>
    <n v="265318"/>
    <n v="28104"/>
    <n v="822117"/>
    <n v="21834"/>
    <n v="19968"/>
    <n v="83000000"/>
  </r>
  <r>
    <s v="R06826"/>
    <x v="4"/>
    <x v="8"/>
    <x v="8"/>
    <x v="443"/>
    <n v="3445"/>
    <n v="74"/>
    <n v="3459"/>
    <n v="268763"/>
    <n v="28178"/>
    <n v="825576"/>
    <n v="55120"/>
    <n v="12028"/>
    <n v="331000000"/>
  </r>
  <r>
    <s v="R06827"/>
    <x v="3"/>
    <x v="6"/>
    <x v="6"/>
    <x v="709"/>
    <n v="131"/>
    <n v="79"/>
    <n v="2369"/>
    <n v="268894"/>
    <n v="28257"/>
    <n v="827945"/>
    <n v="1310"/>
    <n v="10775"/>
    <n v="68000000"/>
  </r>
  <r>
    <s v="R06828"/>
    <x v="0"/>
    <x v="4"/>
    <x v="24"/>
    <x v="295"/>
    <n v="2056"/>
    <n v="35"/>
    <n v="2468"/>
    <n v="270950"/>
    <n v="28292"/>
    <n v="830413"/>
    <n v="20560"/>
    <n v="18729"/>
    <n v="83000000"/>
  </r>
  <r>
    <s v="R06829"/>
    <x v="1"/>
    <x v="15"/>
    <x v="18"/>
    <x v="63"/>
    <n v="152"/>
    <n v="86"/>
    <n v="2593"/>
    <n v="271102"/>
    <n v="28378"/>
    <n v="833006"/>
    <n v="2736"/>
    <n v="14523"/>
    <n v="213000000"/>
  </r>
  <r>
    <s v="R06830"/>
    <x v="0"/>
    <x v="16"/>
    <x v="19"/>
    <x v="44"/>
    <n v="2478"/>
    <n v="69"/>
    <n v="1657"/>
    <n v="273580"/>
    <n v="28447"/>
    <n v="834663"/>
    <n v="24780"/>
    <n v="10350"/>
    <n v="83000000"/>
  </r>
  <r>
    <s v="R06831"/>
    <x v="0"/>
    <x v="0"/>
    <x v="0"/>
    <x v="219"/>
    <n v="482"/>
    <n v="106"/>
    <n v="3377"/>
    <n v="274062"/>
    <n v="28553"/>
    <n v="838040"/>
    <n v="2410"/>
    <n v="55"/>
    <n v="83000000"/>
  </r>
  <r>
    <s v="R06832"/>
    <x v="0"/>
    <x v="16"/>
    <x v="19"/>
    <x v="296"/>
    <n v="304"/>
    <n v="189"/>
    <n v="4037"/>
    <n v="274366"/>
    <n v="28742"/>
    <n v="842077"/>
    <n v="3040"/>
    <n v="580"/>
    <n v="83000000"/>
  </r>
  <r>
    <s v="R06833"/>
    <x v="0"/>
    <x v="4"/>
    <x v="24"/>
    <x v="55"/>
    <n v="2519"/>
    <n v="105"/>
    <n v="345"/>
    <n v="276885"/>
    <n v="28847"/>
    <n v="842422"/>
    <n v="15114"/>
    <n v="3545"/>
    <n v="83000000"/>
  </r>
  <r>
    <s v="R06834"/>
    <x v="1"/>
    <x v="3"/>
    <x v="3"/>
    <x v="96"/>
    <n v="992"/>
    <n v="69"/>
    <n v="3881"/>
    <n v="277877"/>
    <n v="28916"/>
    <n v="846303"/>
    <n v="13888"/>
    <n v="12817"/>
    <n v="213000000"/>
  </r>
  <r>
    <s v="R06835"/>
    <x v="1"/>
    <x v="3"/>
    <x v="31"/>
    <x v="250"/>
    <n v="2237"/>
    <n v="9"/>
    <n v="1664"/>
    <n v="280114"/>
    <n v="28925"/>
    <n v="847967"/>
    <n v="20133"/>
    <n v="12003"/>
    <n v="213000000"/>
  </r>
  <r>
    <s v="R06836"/>
    <x v="0"/>
    <x v="4"/>
    <x v="4"/>
    <x v="360"/>
    <n v="2559"/>
    <n v="4"/>
    <n v="3873"/>
    <n v="282673"/>
    <n v="28929"/>
    <n v="851840"/>
    <n v="28149"/>
    <n v="12736"/>
    <n v="83000000"/>
  </r>
  <r>
    <s v="R06837"/>
    <x v="3"/>
    <x v="11"/>
    <x v="12"/>
    <x v="310"/>
    <n v="4438"/>
    <n v="27"/>
    <n v="2772"/>
    <n v="287111"/>
    <n v="28956"/>
    <n v="854612"/>
    <n v="62132"/>
    <n v="7561"/>
    <n v="68000000"/>
  </r>
  <r>
    <s v="R06838"/>
    <x v="0"/>
    <x v="16"/>
    <x v="19"/>
    <x v="195"/>
    <n v="714"/>
    <n v="58"/>
    <n v="649"/>
    <n v="287825"/>
    <n v="29014"/>
    <n v="855261"/>
    <n v="3570"/>
    <n v="10128"/>
    <n v="83000000"/>
  </r>
  <r>
    <s v="R06839"/>
    <x v="1"/>
    <x v="18"/>
    <x v="23"/>
    <x v="697"/>
    <n v="1709"/>
    <n v="136"/>
    <n v="2706"/>
    <n v="289534"/>
    <n v="29150"/>
    <n v="857967"/>
    <n v="15381"/>
    <n v="13474"/>
    <n v="213000000"/>
  </r>
  <r>
    <s v="R06840"/>
    <x v="4"/>
    <x v="8"/>
    <x v="8"/>
    <x v="721"/>
    <n v="1057"/>
    <n v="166"/>
    <n v="1912"/>
    <n v="290591"/>
    <n v="29316"/>
    <n v="859879"/>
    <n v="13741"/>
    <n v="1667"/>
    <n v="331000000"/>
  </r>
  <r>
    <s v="R06841"/>
    <x v="0"/>
    <x v="19"/>
    <x v="36"/>
    <x v="548"/>
    <n v="470"/>
    <n v="91"/>
    <n v="3685"/>
    <n v="291061"/>
    <n v="29407"/>
    <n v="863564"/>
    <n v="3290"/>
    <n v="8410"/>
    <n v="83000000"/>
  </r>
  <r>
    <s v="R06842"/>
    <x v="0"/>
    <x v="19"/>
    <x v="36"/>
    <x v="372"/>
    <n v="3465"/>
    <n v="61"/>
    <n v="4861"/>
    <n v="294526"/>
    <n v="29468"/>
    <n v="868425"/>
    <n v="58905"/>
    <n v="9083"/>
    <n v="83000000"/>
  </r>
  <r>
    <s v="R06843"/>
    <x v="0"/>
    <x v="16"/>
    <x v="19"/>
    <x v="644"/>
    <n v="740"/>
    <n v="88"/>
    <n v="1809"/>
    <n v="295266"/>
    <n v="29556"/>
    <n v="870234"/>
    <n v="4440"/>
    <n v="4426"/>
    <n v="83000000"/>
  </r>
  <r>
    <s v="R06844"/>
    <x v="0"/>
    <x v="0"/>
    <x v="0"/>
    <x v="527"/>
    <n v="3566"/>
    <n v="106"/>
    <n v="3260"/>
    <n v="298832"/>
    <n v="29662"/>
    <n v="873494"/>
    <n v="49924"/>
    <n v="5258"/>
    <n v="83000000"/>
  </r>
  <r>
    <s v="R06845"/>
    <x v="2"/>
    <x v="2"/>
    <x v="2"/>
    <x v="131"/>
    <n v="512"/>
    <n v="37"/>
    <n v="2112"/>
    <n v="299344"/>
    <n v="29699"/>
    <n v="875606"/>
    <n v="3072"/>
    <n v="11778"/>
    <n v="1380000000"/>
  </r>
  <r>
    <s v="R06846"/>
    <x v="0"/>
    <x v="16"/>
    <x v="19"/>
    <x v="543"/>
    <n v="3393"/>
    <n v="151"/>
    <n v="1482"/>
    <n v="302737"/>
    <n v="29850"/>
    <n v="877088"/>
    <n v="23751"/>
    <n v="6647"/>
    <n v="83000000"/>
  </r>
  <r>
    <s v="R06847"/>
    <x v="1"/>
    <x v="15"/>
    <x v="30"/>
    <x v="616"/>
    <n v="3285"/>
    <n v="191"/>
    <n v="675"/>
    <n v="306022"/>
    <n v="30041"/>
    <n v="877763"/>
    <n v="16425"/>
    <n v="13667"/>
    <n v="213000000"/>
  </r>
  <r>
    <s v="R06848"/>
    <x v="1"/>
    <x v="18"/>
    <x v="27"/>
    <x v="251"/>
    <n v="3837"/>
    <n v="120"/>
    <n v="475"/>
    <n v="309859"/>
    <n v="30161"/>
    <n v="878238"/>
    <n v="23022"/>
    <n v="843"/>
    <n v="213000000"/>
  </r>
  <r>
    <s v="R06849"/>
    <x v="2"/>
    <x v="2"/>
    <x v="29"/>
    <x v="548"/>
    <n v="2192"/>
    <n v="170"/>
    <n v="325"/>
    <n v="312051"/>
    <n v="30331"/>
    <n v="878563"/>
    <n v="21920"/>
    <n v="12299"/>
    <n v="1380000000"/>
  </r>
  <r>
    <s v="R06850"/>
    <x v="0"/>
    <x v="19"/>
    <x v="35"/>
    <x v="369"/>
    <n v="4654"/>
    <n v="109"/>
    <n v="3263"/>
    <n v="316705"/>
    <n v="30440"/>
    <n v="881826"/>
    <n v="55848"/>
    <n v="3511"/>
    <n v="83000000"/>
  </r>
  <r>
    <s v="R06851"/>
    <x v="3"/>
    <x v="6"/>
    <x v="6"/>
    <x v="684"/>
    <n v="4887"/>
    <n v="143"/>
    <n v="2135"/>
    <n v="321592"/>
    <n v="30583"/>
    <n v="883961"/>
    <n v="39096"/>
    <n v="6708"/>
    <n v="68000000"/>
  </r>
  <r>
    <s v="R06852"/>
    <x v="0"/>
    <x v="0"/>
    <x v="0"/>
    <x v="41"/>
    <n v="359"/>
    <n v="65"/>
    <n v="4253"/>
    <n v="321951"/>
    <n v="30648"/>
    <n v="888214"/>
    <n v="6462"/>
    <n v="1119"/>
    <n v="83000000"/>
  </r>
  <r>
    <s v="R06853"/>
    <x v="1"/>
    <x v="15"/>
    <x v="30"/>
    <x v="322"/>
    <n v="284"/>
    <n v="65"/>
    <n v="1296"/>
    <n v="322235"/>
    <n v="30713"/>
    <n v="889510"/>
    <n v="5396"/>
    <n v="9327"/>
    <n v="213000000"/>
  </r>
  <r>
    <s v="R06854"/>
    <x v="4"/>
    <x v="14"/>
    <x v="16"/>
    <x v="710"/>
    <n v="3316"/>
    <n v="196"/>
    <n v="281"/>
    <n v="325551"/>
    <n v="30909"/>
    <n v="889791"/>
    <n v="19896"/>
    <n v="6034"/>
    <n v="331000000"/>
  </r>
  <r>
    <s v="R06855"/>
    <x v="4"/>
    <x v="13"/>
    <x v="15"/>
    <x v="671"/>
    <n v="3277"/>
    <n v="45"/>
    <n v="656"/>
    <n v="328828"/>
    <n v="30954"/>
    <n v="890447"/>
    <n v="29493"/>
    <n v="13358"/>
    <n v="331000000"/>
  </r>
  <r>
    <s v="R06856"/>
    <x v="3"/>
    <x v="17"/>
    <x v="20"/>
    <x v="330"/>
    <n v="2631"/>
    <n v="148"/>
    <n v="2210"/>
    <n v="331459"/>
    <n v="31102"/>
    <n v="892657"/>
    <n v="44727"/>
    <n v="3765"/>
    <n v="68000000"/>
  </r>
  <r>
    <s v="R06857"/>
    <x v="0"/>
    <x v="0"/>
    <x v="0"/>
    <x v="184"/>
    <n v="1757"/>
    <n v="59"/>
    <n v="3245"/>
    <n v="333216"/>
    <n v="31161"/>
    <n v="895902"/>
    <n v="28112"/>
    <n v="6397"/>
    <n v="83000000"/>
  </r>
  <r>
    <s v="R06858"/>
    <x v="2"/>
    <x v="2"/>
    <x v="2"/>
    <x v="41"/>
    <n v="2774"/>
    <n v="137"/>
    <n v="900"/>
    <n v="335990"/>
    <n v="31298"/>
    <n v="896802"/>
    <n v="52706"/>
    <n v="13830"/>
    <n v="1380000000"/>
  </r>
  <r>
    <s v="R06859"/>
    <x v="0"/>
    <x v="19"/>
    <x v="35"/>
    <x v="197"/>
    <n v="1522"/>
    <n v="145"/>
    <n v="4426"/>
    <n v="337512"/>
    <n v="31443"/>
    <n v="1228"/>
    <n v="28918"/>
    <n v="10071"/>
    <n v="83000000"/>
  </r>
  <r>
    <s v="R06860"/>
    <x v="3"/>
    <x v="17"/>
    <x v="28"/>
    <x v="601"/>
    <n v="1245"/>
    <n v="89"/>
    <n v="143"/>
    <n v="338757"/>
    <n v="31532"/>
    <n v="1371"/>
    <n v="8715"/>
    <n v="13617"/>
    <n v="68000000"/>
  </r>
  <r>
    <s v="R06861"/>
    <x v="3"/>
    <x v="6"/>
    <x v="22"/>
    <x v="506"/>
    <n v="1412"/>
    <n v="168"/>
    <n v="3369"/>
    <n v="340169"/>
    <n v="31700"/>
    <n v="4740"/>
    <n v="12708"/>
    <n v="18322"/>
    <n v="68000000"/>
  </r>
  <r>
    <s v="R06862"/>
    <x v="3"/>
    <x v="10"/>
    <x v="11"/>
    <x v="84"/>
    <n v="4838"/>
    <n v="163"/>
    <n v="3933"/>
    <n v="345007"/>
    <n v="31863"/>
    <n v="8673"/>
    <n v="33866"/>
    <n v="19439"/>
    <n v="68000000"/>
  </r>
  <r>
    <s v="R06863"/>
    <x v="4"/>
    <x v="8"/>
    <x v="34"/>
    <x v="536"/>
    <n v="1416"/>
    <n v="112"/>
    <n v="2487"/>
    <n v="346423"/>
    <n v="31975"/>
    <n v="11160"/>
    <n v="21240"/>
    <n v="14709"/>
    <n v="331000000"/>
  </r>
  <r>
    <s v="R06864"/>
    <x v="0"/>
    <x v="4"/>
    <x v="4"/>
    <x v="326"/>
    <n v="357"/>
    <n v="84"/>
    <n v="2535"/>
    <n v="346780"/>
    <n v="32059"/>
    <n v="13695"/>
    <n v="2856"/>
    <n v="19480"/>
    <n v="83000000"/>
  </r>
  <r>
    <s v="R06865"/>
    <x v="0"/>
    <x v="16"/>
    <x v="19"/>
    <x v="122"/>
    <n v="3465"/>
    <n v="65"/>
    <n v="1413"/>
    <n v="350245"/>
    <n v="32124"/>
    <n v="15108"/>
    <n v="31185"/>
    <n v="1029"/>
    <n v="83000000"/>
  </r>
  <r>
    <s v="R06866"/>
    <x v="2"/>
    <x v="7"/>
    <x v="7"/>
    <x v="649"/>
    <n v="4135"/>
    <n v="45"/>
    <n v="1043"/>
    <n v="354380"/>
    <n v="32169"/>
    <n v="16151"/>
    <n v="74430"/>
    <n v="1504"/>
    <n v="1380000000"/>
  </r>
  <r>
    <s v="R06867"/>
    <x v="3"/>
    <x v="6"/>
    <x v="6"/>
    <x v="542"/>
    <n v="2949"/>
    <n v="117"/>
    <n v="2583"/>
    <n v="357329"/>
    <n v="32286"/>
    <n v="18734"/>
    <n v="32439"/>
    <n v="864"/>
    <n v="68000000"/>
  </r>
  <r>
    <s v="R06868"/>
    <x v="3"/>
    <x v="6"/>
    <x v="6"/>
    <x v="362"/>
    <n v="3141"/>
    <n v="150"/>
    <n v="3674"/>
    <n v="360470"/>
    <n v="32436"/>
    <n v="22408"/>
    <n v="18846"/>
    <n v="18574"/>
    <n v="68000000"/>
  </r>
  <r>
    <s v="R06869"/>
    <x v="1"/>
    <x v="15"/>
    <x v="30"/>
    <x v="476"/>
    <n v="2876"/>
    <n v="166"/>
    <n v="649"/>
    <n v="363346"/>
    <n v="32602"/>
    <n v="23057"/>
    <n v="28760"/>
    <n v="15038"/>
    <n v="213000000"/>
  </r>
  <r>
    <s v="R06870"/>
    <x v="1"/>
    <x v="1"/>
    <x v="26"/>
    <x v="197"/>
    <n v="4553"/>
    <n v="94"/>
    <n v="4760"/>
    <n v="367899"/>
    <n v="32696"/>
    <n v="27817"/>
    <n v="45530"/>
    <n v="10410"/>
    <n v="213000000"/>
  </r>
  <r>
    <s v="R06871"/>
    <x v="4"/>
    <x v="14"/>
    <x v="32"/>
    <x v="699"/>
    <n v="196"/>
    <n v="3"/>
    <n v="3291"/>
    <n v="368095"/>
    <n v="32699"/>
    <n v="31108"/>
    <n v="1960"/>
    <n v="16873"/>
    <n v="331000000"/>
  </r>
  <r>
    <s v="R06872"/>
    <x v="0"/>
    <x v="0"/>
    <x v="0"/>
    <x v="239"/>
    <n v="1874"/>
    <n v="168"/>
    <n v="2921"/>
    <n v="369969"/>
    <n v="32867"/>
    <n v="34029"/>
    <n v="20614"/>
    <n v="7127"/>
    <n v="83000000"/>
  </r>
  <r>
    <s v="R06873"/>
    <x v="2"/>
    <x v="9"/>
    <x v="9"/>
    <x v="276"/>
    <n v="937"/>
    <n v="2"/>
    <n v="172"/>
    <n v="370906"/>
    <n v="32869"/>
    <n v="34201"/>
    <n v="14055"/>
    <n v="18426"/>
    <n v="1380000000"/>
  </r>
  <r>
    <s v="R06874"/>
    <x v="2"/>
    <x v="9"/>
    <x v="9"/>
    <x v="678"/>
    <n v="2194"/>
    <n v="180"/>
    <n v="3021"/>
    <n v="373100"/>
    <n v="33049"/>
    <n v="37222"/>
    <n v="15358"/>
    <n v="9733"/>
    <n v="1380000000"/>
  </r>
  <r>
    <s v="R06875"/>
    <x v="3"/>
    <x v="17"/>
    <x v="28"/>
    <x v="663"/>
    <n v="3530"/>
    <n v="119"/>
    <n v="2048"/>
    <n v="376630"/>
    <n v="33168"/>
    <n v="39270"/>
    <n v="60010"/>
    <n v="4882"/>
    <n v="68000000"/>
  </r>
  <r>
    <s v="R06876"/>
    <x v="2"/>
    <x v="7"/>
    <x v="7"/>
    <x v="28"/>
    <n v="4125"/>
    <n v="73"/>
    <n v="4078"/>
    <n v="380755"/>
    <n v="33241"/>
    <n v="43348"/>
    <n v="37125"/>
    <n v="5935"/>
    <n v="1380000000"/>
  </r>
  <r>
    <s v="R06877"/>
    <x v="3"/>
    <x v="11"/>
    <x v="12"/>
    <x v="574"/>
    <n v="389"/>
    <n v="105"/>
    <n v="3096"/>
    <n v="381144"/>
    <n v="33346"/>
    <n v="46444"/>
    <n v="7002"/>
    <n v="3288"/>
    <n v="68000000"/>
  </r>
  <r>
    <s v="R06878"/>
    <x v="0"/>
    <x v="0"/>
    <x v="0"/>
    <x v="603"/>
    <n v="2926"/>
    <n v="95"/>
    <n v="2927"/>
    <n v="384070"/>
    <n v="33441"/>
    <n v="49371"/>
    <n v="46816"/>
    <n v="15030"/>
    <n v="83000000"/>
  </r>
  <r>
    <s v="R06879"/>
    <x v="2"/>
    <x v="7"/>
    <x v="7"/>
    <x v="440"/>
    <n v="346"/>
    <n v="35"/>
    <n v="1894"/>
    <n v="384416"/>
    <n v="33476"/>
    <n v="51265"/>
    <n v="4498"/>
    <n v="13754"/>
    <n v="1380000000"/>
  </r>
  <r>
    <s v="R06880"/>
    <x v="3"/>
    <x v="6"/>
    <x v="6"/>
    <x v="351"/>
    <n v="2844"/>
    <n v="176"/>
    <n v="3976"/>
    <n v="387260"/>
    <n v="33652"/>
    <n v="55241"/>
    <n v="51192"/>
    <n v="10116"/>
    <n v="68000000"/>
  </r>
  <r>
    <s v="R06881"/>
    <x v="0"/>
    <x v="16"/>
    <x v="19"/>
    <x v="359"/>
    <n v="118"/>
    <n v="26"/>
    <n v="3262"/>
    <n v="387378"/>
    <n v="33678"/>
    <n v="58503"/>
    <n v="2124"/>
    <n v="18345"/>
    <n v="83000000"/>
  </r>
  <r>
    <s v="R06882"/>
    <x v="0"/>
    <x v="4"/>
    <x v="4"/>
    <x v="419"/>
    <n v="4615"/>
    <n v="52"/>
    <n v="408"/>
    <n v="391993"/>
    <n v="33730"/>
    <n v="58911"/>
    <n v="87685"/>
    <n v="15467"/>
    <n v="83000000"/>
  </r>
  <r>
    <s v="R06883"/>
    <x v="3"/>
    <x v="17"/>
    <x v="28"/>
    <x v="494"/>
    <n v="1238"/>
    <n v="48"/>
    <n v="3549"/>
    <n v="393231"/>
    <n v="33778"/>
    <n v="62460"/>
    <n v="23522"/>
    <n v="16034"/>
    <n v="68000000"/>
  </r>
  <r>
    <s v="R06884"/>
    <x v="3"/>
    <x v="11"/>
    <x v="33"/>
    <x v="76"/>
    <n v="2780"/>
    <n v="101"/>
    <n v="3375"/>
    <n v="396011"/>
    <n v="33879"/>
    <n v="65835"/>
    <n v="36140"/>
    <n v="3836"/>
    <n v="68000000"/>
  </r>
  <r>
    <s v="R06885"/>
    <x v="4"/>
    <x v="12"/>
    <x v="17"/>
    <x v="339"/>
    <n v="2127"/>
    <n v="0"/>
    <n v="4022"/>
    <n v="398138"/>
    <n v="33879"/>
    <n v="69857"/>
    <n v="23397"/>
    <n v="17410"/>
    <n v="331000000"/>
  </r>
  <r>
    <s v="R06886"/>
    <x v="0"/>
    <x v="0"/>
    <x v="0"/>
    <x v="262"/>
    <n v="2466"/>
    <n v="173"/>
    <n v="577"/>
    <n v="400604"/>
    <n v="34052"/>
    <n v="70434"/>
    <n v="32058"/>
    <n v="627"/>
    <n v="83000000"/>
  </r>
  <r>
    <s v="R06887"/>
    <x v="3"/>
    <x v="6"/>
    <x v="22"/>
    <x v="0"/>
    <n v="583"/>
    <n v="61"/>
    <n v="3607"/>
    <n v="401187"/>
    <n v="34113"/>
    <n v="74041"/>
    <n v="4081"/>
    <n v="12283"/>
    <n v="68000000"/>
  </r>
  <r>
    <s v="R06888"/>
    <x v="0"/>
    <x v="4"/>
    <x v="24"/>
    <x v="443"/>
    <n v="2759"/>
    <n v="98"/>
    <n v="4177"/>
    <n v="403946"/>
    <n v="34211"/>
    <n v="78218"/>
    <n v="44144"/>
    <n v="5286"/>
    <n v="83000000"/>
  </r>
  <r>
    <s v="R06889"/>
    <x v="2"/>
    <x v="9"/>
    <x v="25"/>
    <x v="678"/>
    <n v="1708"/>
    <n v="65"/>
    <n v="602"/>
    <n v="405654"/>
    <n v="34276"/>
    <n v="78820"/>
    <n v="18788"/>
    <n v="10457"/>
    <n v="1380000000"/>
  </r>
  <r>
    <s v="R06890"/>
    <x v="1"/>
    <x v="18"/>
    <x v="23"/>
    <x v="354"/>
    <n v="2704"/>
    <n v="149"/>
    <n v="3755"/>
    <n v="408358"/>
    <n v="34425"/>
    <n v="82575"/>
    <n v="13520"/>
    <n v="19544"/>
    <n v="213000000"/>
  </r>
  <r>
    <s v="R06891"/>
    <x v="1"/>
    <x v="15"/>
    <x v="30"/>
    <x v="252"/>
    <n v="4837"/>
    <n v="166"/>
    <n v="4069"/>
    <n v="413195"/>
    <n v="34591"/>
    <n v="86644"/>
    <n v="87066"/>
    <n v="5841"/>
    <n v="213000000"/>
  </r>
  <r>
    <s v="R06892"/>
    <x v="3"/>
    <x v="10"/>
    <x v="11"/>
    <x v="246"/>
    <n v="671"/>
    <n v="43"/>
    <n v="987"/>
    <n v="413866"/>
    <n v="34634"/>
    <n v="87631"/>
    <n v="11407"/>
    <n v="6425"/>
    <n v="68000000"/>
  </r>
  <r>
    <s v="R06893"/>
    <x v="3"/>
    <x v="17"/>
    <x v="20"/>
    <x v="415"/>
    <n v="1771"/>
    <n v="1"/>
    <n v="4236"/>
    <n v="415637"/>
    <n v="34635"/>
    <n v="91867"/>
    <n v="33649"/>
    <n v="17358"/>
    <n v="68000000"/>
  </r>
  <r>
    <s v="R06894"/>
    <x v="0"/>
    <x v="19"/>
    <x v="36"/>
    <x v="597"/>
    <n v="1685"/>
    <n v="58"/>
    <n v="2315"/>
    <n v="417322"/>
    <n v="34693"/>
    <n v="94182"/>
    <n v="30330"/>
    <n v="16055"/>
    <n v="83000000"/>
  </r>
  <r>
    <s v="R06895"/>
    <x v="3"/>
    <x v="10"/>
    <x v="11"/>
    <x v="548"/>
    <n v="2077"/>
    <n v="155"/>
    <n v="4234"/>
    <n v="419399"/>
    <n v="34848"/>
    <n v="98416"/>
    <n v="22847"/>
    <n v="10376"/>
    <n v="68000000"/>
  </r>
  <r>
    <s v="R06896"/>
    <x v="0"/>
    <x v="16"/>
    <x v="19"/>
    <x v="395"/>
    <n v="2485"/>
    <n v="194"/>
    <n v="3118"/>
    <n v="421884"/>
    <n v="35042"/>
    <n v="101534"/>
    <n v="17395"/>
    <n v="5452"/>
    <n v="83000000"/>
  </r>
  <r>
    <s v="R06897"/>
    <x v="3"/>
    <x v="11"/>
    <x v="12"/>
    <x v="553"/>
    <n v="1696"/>
    <n v="13"/>
    <n v="1083"/>
    <n v="423580"/>
    <n v="35055"/>
    <n v="102617"/>
    <n v="11872"/>
    <n v="4714"/>
    <n v="68000000"/>
  </r>
  <r>
    <s v="R06898"/>
    <x v="0"/>
    <x v="19"/>
    <x v="35"/>
    <x v="267"/>
    <n v="3601"/>
    <n v="15"/>
    <n v="2608"/>
    <n v="427181"/>
    <n v="35070"/>
    <n v="105225"/>
    <n v="64818"/>
    <n v="12887"/>
    <n v="83000000"/>
  </r>
  <r>
    <s v="R06899"/>
    <x v="3"/>
    <x v="17"/>
    <x v="20"/>
    <x v="35"/>
    <n v="4158"/>
    <n v="50"/>
    <n v="1587"/>
    <n v="431339"/>
    <n v="35120"/>
    <n v="106812"/>
    <n v="45738"/>
    <n v="8188"/>
    <n v="68000000"/>
  </r>
  <r>
    <s v="R06900"/>
    <x v="4"/>
    <x v="12"/>
    <x v="14"/>
    <x v="648"/>
    <n v="1453"/>
    <n v="99"/>
    <n v="1084"/>
    <n v="432792"/>
    <n v="35219"/>
    <n v="107896"/>
    <n v="17436"/>
    <n v="18408"/>
    <n v="331000000"/>
  </r>
  <r>
    <s v="R06901"/>
    <x v="0"/>
    <x v="4"/>
    <x v="24"/>
    <x v="493"/>
    <n v="3206"/>
    <n v="27"/>
    <n v="1749"/>
    <n v="435998"/>
    <n v="35246"/>
    <n v="109645"/>
    <n v="54502"/>
    <n v="9340"/>
    <n v="83000000"/>
  </r>
  <r>
    <s v="R06902"/>
    <x v="4"/>
    <x v="12"/>
    <x v="17"/>
    <x v="84"/>
    <n v="4252"/>
    <n v="52"/>
    <n v="3166"/>
    <n v="440250"/>
    <n v="35298"/>
    <n v="112811"/>
    <n v="34016"/>
    <n v="19053"/>
    <n v="331000000"/>
  </r>
  <r>
    <s v="R06903"/>
    <x v="4"/>
    <x v="14"/>
    <x v="16"/>
    <x v="660"/>
    <n v="2990"/>
    <n v="51"/>
    <n v="1655"/>
    <n v="443240"/>
    <n v="35349"/>
    <n v="114466"/>
    <n v="47840"/>
    <n v="3578"/>
    <n v="331000000"/>
  </r>
  <r>
    <s v="R06904"/>
    <x v="4"/>
    <x v="14"/>
    <x v="16"/>
    <x v="574"/>
    <n v="4872"/>
    <n v="115"/>
    <n v="3546"/>
    <n v="448112"/>
    <n v="35464"/>
    <n v="118012"/>
    <n v="24360"/>
    <n v="3119"/>
    <n v="331000000"/>
  </r>
  <r>
    <s v="R06905"/>
    <x v="4"/>
    <x v="8"/>
    <x v="8"/>
    <x v="621"/>
    <n v="2301"/>
    <n v="152"/>
    <n v="39"/>
    <n v="450413"/>
    <n v="35616"/>
    <n v="118051"/>
    <n v="20709"/>
    <n v="3261"/>
    <n v="331000000"/>
  </r>
  <r>
    <s v="R06906"/>
    <x v="2"/>
    <x v="2"/>
    <x v="2"/>
    <x v="117"/>
    <n v="3258"/>
    <n v="184"/>
    <n v="1350"/>
    <n v="453671"/>
    <n v="35800"/>
    <n v="119401"/>
    <n v="45612"/>
    <n v="7790"/>
    <n v="1380000000"/>
  </r>
  <r>
    <s v="R06907"/>
    <x v="1"/>
    <x v="15"/>
    <x v="18"/>
    <x v="484"/>
    <n v="1350"/>
    <n v="8"/>
    <n v="1994"/>
    <n v="455021"/>
    <n v="35808"/>
    <n v="121395"/>
    <n v="10800"/>
    <n v="16383"/>
    <n v="213000000"/>
  </r>
  <r>
    <s v="R06908"/>
    <x v="2"/>
    <x v="5"/>
    <x v="5"/>
    <x v="253"/>
    <n v="4101"/>
    <n v="10"/>
    <n v="2453"/>
    <n v="459122"/>
    <n v="35818"/>
    <n v="123848"/>
    <n v="53313"/>
    <n v="13808"/>
    <n v="1380000000"/>
  </r>
  <r>
    <s v="R06909"/>
    <x v="3"/>
    <x v="10"/>
    <x v="10"/>
    <x v="596"/>
    <n v="3949"/>
    <n v="106"/>
    <n v="743"/>
    <n v="463071"/>
    <n v="35924"/>
    <n v="124591"/>
    <n v="27643"/>
    <n v="10935"/>
    <n v="68000000"/>
  </r>
  <r>
    <s v="R06910"/>
    <x v="3"/>
    <x v="6"/>
    <x v="6"/>
    <x v="600"/>
    <n v="1279"/>
    <n v="44"/>
    <n v="3282"/>
    <n v="464350"/>
    <n v="35968"/>
    <n v="127873"/>
    <n v="10232"/>
    <n v="13171"/>
    <n v="68000000"/>
  </r>
  <r>
    <s v="R06911"/>
    <x v="1"/>
    <x v="18"/>
    <x v="23"/>
    <x v="199"/>
    <n v="820"/>
    <n v="84"/>
    <n v="4133"/>
    <n v="465170"/>
    <n v="36052"/>
    <n v="132006"/>
    <n v="11480"/>
    <n v="9891"/>
    <n v="213000000"/>
  </r>
  <r>
    <s v="R06912"/>
    <x v="1"/>
    <x v="18"/>
    <x v="27"/>
    <x v="612"/>
    <n v="1343"/>
    <n v="1"/>
    <n v="2364"/>
    <n v="466513"/>
    <n v="36053"/>
    <n v="134370"/>
    <n v="9401"/>
    <n v="17926"/>
    <n v="213000000"/>
  </r>
  <r>
    <s v="R06913"/>
    <x v="1"/>
    <x v="1"/>
    <x v="26"/>
    <x v="175"/>
    <n v="2295"/>
    <n v="181"/>
    <n v="1106"/>
    <n v="468808"/>
    <n v="36234"/>
    <n v="135476"/>
    <n v="16065"/>
    <n v="13530"/>
    <n v="213000000"/>
  </r>
  <r>
    <s v="R06914"/>
    <x v="4"/>
    <x v="12"/>
    <x v="17"/>
    <x v="184"/>
    <n v="3"/>
    <n v="161"/>
    <n v="3427"/>
    <n v="468811"/>
    <n v="36395"/>
    <n v="138903"/>
    <n v="33"/>
    <n v="7669"/>
    <n v="331000000"/>
  </r>
  <r>
    <s v="R06915"/>
    <x v="2"/>
    <x v="5"/>
    <x v="5"/>
    <x v="277"/>
    <n v="2560"/>
    <n v="169"/>
    <n v="629"/>
    <n v="471371"/>
    <n v="36564"/>
    <n v="139532"/>
    <n v="23040"/>
    <n v="19731"/>
    <n v="1380000000"/>
  </r>
  <r>
    <s v="R06916"/>
    <x v="3"/>
    <x v="6"/>
    <x v="22"/>
    <x v="554"/>
    <n v="2553"/>
    <n v="68"/>
    <n v="4910"/>
    <n v="473924"/>
    <n v="36632"/>
    <n v="144442"/>
    <n v="22977"/>
    <n v="8609"/>
    <n v="68000000"/>
  </r>
  <r>
    <s v="R06917"/>
    <x v="2"/>
    <x v="2"/>
    <x v="2"/>
    <x v="580"/>
    <n v="30"/>
    <n v="138"/>
    <n v="4634"/>
    <n v="473954"/>
    <n v="36770"/>
    <n v="149076"/>
    <n v="540"/>
    <n v="5539"/>
    <n v="1380000000"/>
  </r>
  <r>
    <s v="R06918"/>
    <x v="2"/>
    <x v="7"/>
    <x v="7"/>
    <x v="655"/>
    <n v="1652"/>
    <n v="28"/>
    <n v="2256"/>
    <n v="475606"/>
    <n v="36798"/>
    <n v="151332"/>
    <n v="13216"/>
    <n v="10966"/>
    <n v="1380000000"/>
  </r>
  <r>
    <s v="R06919"/>
    <x v="2"/>
    <x v="5"/>
    <x v="13"/>
    <x v="533"/>
    <n v="1298"/>
    <n v="110"/>
    <n v="3985"/>
    <n v="476904"/>
    <n v="36908"/>
    <n v="155317"/>
    <n v="18172"/>
    <n v="1184"/>
    <n v="1380000000"/>
  </r>
  <r>
    <s v="R06920"/>
    <x v="1"/>
    <x v="18"/>
    <x v="27"/>
    <x v="2"/>
    <n v="4804"/>
    <n v="91"/>
    <n v="491"/>
    <n v="481708"/>
    <n v="36999"/>
    <n v="155808"/>
    <n v="81668"/>
    <n v="18432"/>
    <n v="213000000"/>
  </r>
  <r>
    <s v="R06921"/>
    <x v="1"/>
    <x v="3"/>
    <x v="31"/>
    <x v="49"/>
    <n v="885"/>
    <n v="4"/>
    <n v="4679"/>
    <n v="482593"/>
    <n v="37003"/>
    <n v="160487"/>
    <n v="10620"/>
    <n v="5186"/>
    <n v="213000000"/>
  </r>
  <r>
    <s v="R06922"/>
    <x v="3"/>
    <x v="10"/>
    <x v="11"/>
    <x v="10"/>
    <n v="1200"/>
    <n v="19"/>
    <n v="4153"/>
    <n v="483793"/>
    <n v="37022"/>
    <n v="164640"/>
    <n v="6000"/>
    <n v="314"/>
    <n v="68000000"/>
  </r>
  <r>
    <s v="R06923"/>
    <x v="3"/>
    <x v="17"/>
    <x v="20"/>
    <x v="299"/>
    <n v="3358"/>
    <n v="100"/>
    <n v="1482"/>
    <n v="487151"/>
    <n v="37122"/>
    <n v="166122"/>
    <n v="50370"/>
    <n v="7445"/>
    <n v="68000000"/>
  </r>
  <r>
    <s v="R06924"/>
    <x v="3"/>
    <x v="17"/>
    <x v="20"/>
    <x v="257"/>
    <n v="1979"/>
    <n v="38"/>
    <n v="1949"/>
    <n v="489130"/>
    <n v="37160"/>
    <n v="168071"/>
    <n v="25727"/>
    <n v="14391"/>
    <n v="68000000"/>
  </r>
  <r>
    <s v="R06925"/>
    <x v="2"/>
    <x v="5"/>
    <x v="13"/>
    <x v="323"/>
    <n v="4843"/>
    <n v="159"/>
    <n v="2443"/>
    <n v="493973"/>
    <n v="37319"/>
    <n v="170514"/>
    <n v="72645"/>
    <n v="10628"/>
    <n v="1380000000"/>
  </r>
  <r>
    <s v="R06926"/>
    <x v="1"/>
    <x v="18"/>
    <x v="23"/>
    <x v="525"/>
    <n v="4038"/>
    <n v="156"/>
    <n v="3133"/>
    <n v="498011"/>
    <n v="37475"/>
    <n v="173647"/>
    <n v="52494"/>
    <n v="16976"/>
    <n v="213000000"/>
  </r>
  <r>
    <s v="R06927"/>
    <x v="4"/>
    <x v="8"/>
    <x v="8"/>
    <x v="395"/>
    <n v="2126"/>
    <n v="193"/>
    <n v="3517"/>
    <n v="500137"/>
    <n v="37668"/>
    <n v="177164"/>
    <n v="31890"/>
    <n v="7082"/>
    <n v="331000000"/>
  </r>
  <r>
    <s v="R06928"/>
    <x v="2"/>
    <x v="5"/>
    <x v="5"/>
    <x v="507"/>
    <n v="2290"/>
    <n v="126"/>
    <n v="2134"/>
    <n v="502427"/>
    <n v="37794"/>
    <n v="179298"/>
    <n v="20610"/>
    <n v="18121"/>
    <n v="1380000000"/>
  </r>
  <r>
    <s v="R06929"/>
    <x v="0"/>
    <x v="16"/>
    <x v="19"/>
    <x v="688"/>
    <n v="3894"/>
    <n v="0"/>
    <n v="1861"/>
    <n v="506321"/>
    <n v="37794"/>
    <n v="181159"/>
    <n v="19470"/>
    <n v="19706"/>
    <n v="83000000"/>
  </r>
  <r>
    <s v="R06930"/>
    <x v="2"/>
    <x v="5"/>
    <x v="13"/>
    <x v="280"/>
    <n v="4596"/>
    <n v="118"/>
    <n v="610"/>
    <n v="510917"/>
    <n v="37912"/>
    <n v="181769"/>
    <n v="73536"/>
    <n v="730"/>
    <n v="1380000000"/>
  </r>
  <r>
    <s v="R06931"/>
    <x v="1"/>
    <x v="1"/>
    <x v="1"/>
    <x v="347"/>
    <n v="204"/>
    <n v="128"/>
    <n v="1147"/>
    <n v="511121"/>
    <n v="38040"/>
    <n v="182916"/>
    <n v="3264"/>
    <n v="12814"/>
    <n v="213000000"/>
  </r>
  <r>
    <s v="R06932"/>
    <x v="0"/>
    <x v="0"/>
    <x v="0"/>
    <x v="312"/>
    <n v="1483"/>
    <n v="3"/>
    <n v="4741"/>
    <n v="512604"/>
    <n v="38043"/>
    <n v="187657"/>
    <n v="8898"/>
    <n v="3692"/>
    <n v="83000000"/>
  </r>
  <r>
    <s v="R06933"/>
    <x v="2"/>
    <x v="5"/>
    <x v="13"/>
    <x v="473"/>
    <n v="2770"/>
    <n v="142"/>
    <n v="2330"/>
    <n v="515374"/>
    <n v="38185"/>
    <n v="189987"/>
    <n v="16620"/>
    <n v="4219"/>
    <n v="1380000000"/>
  </r>
  <r>
    <s v="R06934"/>
    <x v="1"/>
    <x v="18"/>
    <x v="27"/>
    <x v="91"/>
    <n v="4428"/>
    <n v="174"/>
    <n v="2561"/>
    <n v="519802"/>
    <n v="38359"/>
    <n v="192548"/>
    <n v="84132"/>
    <n v="3142"/>
    <n v="213000000"/>
  </r>
  <r>
    <s v="R06935"/>
    <x v="1"/>
    <x v="3"/>
    <x v="3"/>
    <x v="575"/>
    <n v="2650"/>
    <n v="157"/>
    <n v="828"/>
    <n v="522452"/>
    <n v="38516"/>
    <n v="193376"/>
    <n v="26500"/>
    <n v="9912"/>
    <n v="213000000"/>
  </r>
  <r>
    <s v="R06936"/>
    <x v="4"/>
    <x v="8"/>
    <x v="8"/>
    <x v="20"/>
    <n v="4261"/>
    <n v="133"/>
    <n v="1695"/>
    <n v="526713"/>
    <n v="38649"/>
    <n v="195071"/>
    <n v="59654"/>
    <n v="19880"/>
    <n v="331000000"/>
  </r>
  <r>
    <s v="R06937"/>
    <x v="2"/>
    <x v="9"/>
    <x v="25"/>
    <x v="577"/>
    <n v="2208"/>
    <n v="101"/>
    <n v="2204"/>
    <n v="528921"/>
    <n v="38750"/>
    <n v="197275"/>
    <n v="28704"/>
    <n v="2959"/>
    <n v="1380000000"/>
  </r>
  <r>
    <s v="R06938"/>
    <x v="1"/>
    <x v="15"/>
    <x v="18"/>
    <x v="633"/>
    <n v="5"/>
    <n v="128"/>
    <n v="2273"/>
    <n v="528926"/>
    <n v="38878"/>
    <n v="199548"/>
    <n v="35"/>
    <n v="8519"/>
    <n v="213000000"/>
  </r>
  <r>
    <s v="R06939"/>
    <x v="3"/>
    <x v="17"/>
    <x v="28"/>
    <x v="228"/>
    <n v="531"/>
    <n v="198"/>
    <n v="2880"/>
    <n v="529457"/>
    <n v="39076"/>
    <n v="202428"/>
    <n v="9558"/>
    <n v="6710"/>
    <n v="68000000"/>
  </r>
  <r>
    <s v="R06940"/>
    <x v="1"/>
    <x v="15"/>
    <x v="18"/>
    <x v="197"/>
    <n v="2092"/>
    <n v="61"/>
    <n v="3465"/>
    <n v="531549"/>
    <n v="39137"/>
    <n v="205893"/>
    <n v="25104"/>
    <n v="5083"/>
    <n v="213000000"/>
  </r>
  <r>
    <s v="R06941"/>
    <x v="4"/>
    <x v="13"/>
    <x v="21"/>
    <x v="308"/>
    <n v="4552"/>
    <n v="191"/>
    <n v="265"/>
    <n v="536101"/>
    <n v="39328"/>
    <n v="206158"/>
    <n v="27312"/>
    <n v="8646"/>
    <n v="331000000"/>
  </r>
  <r>
    <s v="R06942"/>
    <x v="1"/>
    <x v="18"/>
    <x v="27"/>
    <x v="118"/>
    <n v="226"/>
    <n v="132"/>
    <n v="1289"/>
    <n v="536327"/>
    <n v="39460"/>
    <n v="207447"/>
    <n v="2034"/>
    <n v="9347"/>
    <n v="213000000"/>
  </r>
  <r>
    <s v="R06943"/>
    <x v="2"/>
    <x v="7"/>
    <x v="7"/>
    <x v="426"/>
    <n v="2099"/>
    <n v="53"/>
    <n v="3620"/>
    <n v="538426"/>
    <n v="39513"/>
    <n v="211067"/>
    <n v="33584"/>
    <n v="18358"/>
    <n v="1380000000"/>
  </r>
  <r>
    <s v="R06944"/>
    <x v="2"/>
    <x v="2"/>
    <x v="29"/>
    <x v="184"/>
    <n v="4566"/>
    <n v="48"/>
    <n v="3391"/>
    <n v="542992"/>
    <n v="39561"/>
    <n v="214458"/>
    <n v="36528"/>
    <n v="8293"/>
    <n v="1380000000"/>
  </r>
  <r>
    <s v="R06945"/>
    <x v="0"/>
    <x v="19"/>
    <x v="35"/>
    <x v="666"/>
    <n v="896"/>
    <n v="6"/>
    <n v="472"/>
    <n v="543888"/>
    <n v="39567"/>
    <n v="214930"/>
    <n v="8064"/>
    <n v="5993"/>
    <n v="83000000"/>
  </r>
  <r>
    <s v="R06946"/>
    <x v="2"/>
    <x v="2"/>
    <x v="2"/>
    <x v="165"/>
    <n v="1320"/>
    <n v="99"/>
    <n v="2575"/>
    <n v="545208"/>
    <n v="39666"/>
    <n v="217505"/>
    <n v="10560"/>
    <n v="6714"/>
    <n v="1380000000"/>
  </r>
  <r>
    <s v="R06947"/>
    <x v="0"/>
    <x v="16"/>
    <x v="19"/>
    <x v="164"/>
    <n v="2661"/>
    <n v="2"/>
    <n v="1896"/>
    <n v="547869"/>
    <n v="39668"/>
    <n v="219401"/>
    <n v="13305"/>
    <n v="17192"/>
    <n v="83000000"/>
  </r>
  <r>
    <s v="R06948"/>
    <x v="3"/>
    <x v="10"/>
    <x v="10"/>
    <x v="495"/>
    <n v="2559"/>
    <n v="75"/>
    <n v="3154"/>
    <n v="550428"/>
    <n v="39743"/>
    <n v="222555"/>
    <n v="48621"/>
    <n v="12225"/>
    <n v="68000000"/>
  </r>
  <r>
    <s v="R06949"/>
    <x v="4"/>
    <x v="12"/>
    <x v="17"/>
    <x v="373"/>
    <n v="1664"/>
    <n v="122"/>
    <n v="889"/>
    <n v="552092"/>
    <n v="39865"/>
    <n v="223444"/>
    <n v="28288"/>
    <n v="1241"/>
    <n v="331000000"/>
  </r>
  <r>
    <s v="R06950"/>
    <x v="3"/>
    <x v="11"/>
    <x v="12"/>
    <x v="312"/>
    <n v="1525"/>
    <n v="188"/>
    <n v="3499"/>
    <n v="553617"/>
    <n v="40053"/>
    <n v="226943"/>
    <n v="28975"/>
    <n v="7086"/>
    <n v="68000000"/>
  </r>
  <r>
    <s v="R06951"/>
    <x v="0"/>
    <x v="19"/>
    <x v="35"/>
    <x v="698"/>
    <n v="3750"/>
    <n v="78"/>
    <n v="1611"/>
    <n v="557367"/>
    <n v="40131"/>
    <n v="228554"/>
    <n v="18750"/>
    <n v="10607"/>
    <n v="83000000"/>
  </r>
  <r>
    <s v="R06952"/>
    <x v="1"/>
    <x v="1"/>
    <x v="26"/>
    <x v="331"/>
    <n v="3654"/>
    <n v="168"/>
    <n v="4476"/>
    <n v="561021"/>
    <n v="40299"/>
    <n v="233030"/>
    <n v="36540"/>
    <n v="9953"/>
    <n v="213000000"/>
  </r>
  <r>
    <s v="R06953"/>
    <x v="1"/>
    <x v="15"/>
    <x v="18"/>
    <x v="350"/>
    <n v="2567"/>
    <n v="148"/>
    <n v="185"/>
    <n v="563588"/>
    <n v="40447"/>
    <n v="233215"/>
    <n v="30804"/>
    <n v="1392"/>
    <n v="213000000"/>
  </r>
  <r>
    <s v="R06954"/>
    <x v="3"/>
    <x v="11"/>
    <x v="33"/>
    <x v="525"/>
    <n v="4769"/>
    <n v="31"/>
    <n v="4005"/>
    <n v="568357"/>
    <n v="40478"/>
    <n v="237220"/>
    <n v="52459"/>
    <n v="18570"/>
    <n v="68000000"/>
  </r>
  <r>
    <s v="R06955"/>
    <x v="1"/>
    <x v="15"/>
    <x v="18"/>
    <x v="334"/>
    <n v="1096"/>
    <n v="11"/>
    <n v="3333"/>
    <n v="569453"/>
    <n v="40489"/>
    <n v="240553"/>
    <n v="8768"/>
    <n v="19798"/>
    <n v="213000000"/>
  </r>
  <r>
    <s v="R06956"/>
    <x v="0"/>
    <x v="16"/>
    <x v="19"/>
    <x v="565"/>
    <n v="3098"/>
    <n v="103"/>
    <n v="2226"/>
    <n v="572551"/>
    <n v="40592"/>
    <n v="242779"/>
    <n v="52666"/>
    <n v="5142"/>
    <n v="83000000"/>
  </r>
  <r>
    <s v="R06957"/>
    <x v="4"/>
    <x v="12"/>
    <x v="17"/>
    <x v="371"/>
    <n v="3240"/>
    <n v="110"/>
    <n v="3213"/>
    <n v="575791"/>
    <n v="40702"/>
    <n v="245992"/>
    <n v="29160"/>
    <n v="9280"/>
    <n v="331000000"/>
  </r>
  <r>
    <s v="R06958"/>
    <x v="2"/>
    <x v="5"/>
    <x v="5"/>
    <x v="226"/>
    <n v="2822"/>
    <n v="6"/>
    <n v="4015"/>
    <n v="578613"/>
    <n v="40708"/>
    <n v="250007"/>
    <n v="33864"/>
    <n v="1733"/>
    <n v="1380000000"/>
  </r>
  <r>
    <s v="R06959"/>
    <x v="0"/>
    <x v="16"/>
    <x v="19"/>
    <x v="646"/>
    <n v="2927"/>
    <n v="178"/>
    <n v="1291"/>
    <n v="581540"/>
    <n v="40886"/>
    <n v="251298"/>
    <n v="52686"/>
    <n v="8305"/>
    <n v="83000000"/>
  </r>
  <r>
    <s v="R06960"/>
    <x v="0"/>
    <x v="16"/>
    <x v="19"/>
    <x v="47"/>
    <n v="4993"/>
    <n v="172"/>
    <n v="2673"/>
    <n v="586533"/>
    <n v="41058"/>
    <n v="253971"/>
    <n v="49930"/>
    <n v="18288"/>
    <n v="83000000"/>
  </r>
  <r>
    <s v="R06961"/>
    <x v="2"/>
    <x v="9"/>
    <x v="25"/>
    <x v="130"/>
    <n v="3614"/>
    <n v="94"/>
    <n v="2517"/>
    <n v="590147"/>
    <n v="41152"/>
    <n v="256488"/>
    <n v="43368"/>
    <n v="2587"/>
    <n v="1380000000"/>
  </r>
  <r>
    <s v="R06962"/>
    <x v="2"/>
    <x v="9"/>
    <x v="25"/>
    <x v="405"/>
    <n v="847"/>
    <n v="64"/>
    <n v="3763"/>
    <n v="590994"/>
    <n v="41216"/>
    <n v="260251"/>
    <n v="8470"/>
    <n v="9112"/>
    <n v="1380000000"/>
  </r>
  <r>
    <s v="R06963"/>
    <x v="4"/>
    <x v="12"/>
    <x v="17"/>
    <x v="438"/>
    <n v="3616"/>
    <n v="187"/>
    <n v="3048"/>
    <n v="594610"/>
    <n v="41403"/>
    <n v="263299"/>
    <n v="61472"/>
    <n v="14592"/>
    <n v="331000000"/>
  </r>
  <r>
    <s v="R06964"/>
    <x v="4"/>
    <x v="12"/>
    <x v="17"/>
    <x v="688"/>
    <n v="2704"/>
    <n v="44"/>
    <n v="2154"/>
    <n v="597314"/>
    <n v="41447"/>
    <n v="265453"/>
    <n v="32448"/>
    <n v="16287"/>
    <n v="331000000"/>
  </r>
  <r>
    <s v="R06965"/>
    <x v="4"/>
    <x v="8"/>
    <x v="8"/>
    <x v="147"/>
    <n v="3893"/>
    <n v="33"/>
    <n v="3102"/>
    <n v="601207"/>
    <n v="41480"/>
    <n v="268555"/>
    <n v="62288"/>
    <n v="17692"/>
    <n v="331000000"/>
  </r>
  <r>
    <s v="R06966"/>
    <x v="1"/>
    <x v="1"/>
    <x v="26"/>
    <x v="590"/>
    <n v="3381"/>
    <n v="138"/>
    <n v="3618"/>
    <n v="604588"/>
    <n v="41618"/>
    <n v="272173"/>
    <n v="54096"/>
    <n v="9261"/>
    <n v="213000000"/>
  </r>
  <r>
    <s v="R06967"/>
    <x v="0"/>
    <x v="19"/>
    <x v="36"/>
    <x v="569"/>
    <n v="3071"/>
    <n v="160"/>
    <n v="3843"/>
    <n v="607659"/>
    <n v="41778"/>
    <n v="276016"/>
    <n v="24568"/>
    <n v="4747"/>
    <n v="83000000"/>
  </r>
  <r>
    <s v="R06968"/>
    <x v="2"/>
    <x v="7"/>
    <x v="7"/>
    <x v="490"/>
    <n v="2994"/>
    <n v="7"/>
    <n v="520"/>
    <n v="610653"/>
    <n v="41785"/>
    <n v="276536"/>
    <n v="41916"/>
    <n v="4551"/>
    <n v="1380000000"/>
  </r>
  <r>
    <s v="R06969"/>
    <x v="0"/>
    <x v="16"/>
    <x v="19"/>
    <x v="51"/>
    <n v="4742"/>
    <n v="44"/>
    <n v="1644"/>
    <n v="615395"/>
    <n v="41829"/>
    <n v="278180"/>
    <n v="28452"/>
    <n v="6822"/>
    <n v="83000000"/>
  </r>
  <r>
    <s v="R06970"/>
    <x v="0"/>
    <x v="19"/>
    <x v="36"/>
    <x v="724"/>
    <n v="4533"/>
    <n v="199"/>
    <n v="654"/>
    <n v="619928"/>
    <n v="42028"/>
    <n v="278834"/>
    <n v="86127"/>
    <n v="19668"/>
    <n v="83000000"/>
  </r>
  <r>
    <s v="R06971"/>
    <x v="4"/>
    <x v="8"/>
    <x v="8"/>
    <x v="92"/>
    <n v="1500"/>
    <n v="103"/>
    <n v="41"/>
    <n v="621428"/>
    <n v="42131"/>
    <n v="278875"/>
    <n v="10500"/>
    <n v="4507"/>
    <n v="331000000"/>
  </r>
  <r>
    <s v="R06972"/>
    <x v="4"/>
    <x v="14"/>
    <x v="16"/>
    <x v="409"/>
    <n v="2442"/>
    <n v="77"/>
    <n v="2911"/>
    <n v="623870"/>
    <n v="42208"/>
    <n v="281786"/>
    <n v="46398"/>
    <n v="17294"/>
    <n v="331000000"/>
  </r>
  <r>
    <s v="R06973"/>
    <x v="0"/>
    <x v="4"/>
    <x v="24"/>
    <x v="85"/>
    <n v="1725"/>
    <n v="161"/>
    <n v="3784"/>
    <n v="625595"/>
    <n v="42369"/>
    <n v="285570"/>
    <n v="15525"/>
    <n v="1979"/>
    <n v="83000000"/>
  </r>
  <r>
    <s v="R06974"/>
    <x v="4"/>
    <x v="13"/>
    <x v="21"/>
    <x v="225"/>
    <n v="1565"/>
    <n v="44"/>
    <n v="3951"/>
    <n v="627160"/>
    <n v="42413"/>
    <n v="289521"/>
    <n v="29735"/>
    <n v="16934"/>
    <n v="331000000"/>
  </r>
  <r>
    <s v="R06975"/>
    <x v="1"/>
    <x v="18"/>
    <x v="23"/>
    <x v="363"/>
    <n v="1743"/>
    <n v="122"/>
    <n v="1823"/>
    <n v="628903"/>
    <n v="42535"/>
    <n v="291344"/>
    <n v="13944"/>
    <n v="3542"/>
    <n v="213000000"/>
  </r>
  <r>
    <s v="R06976"/>
    <x v="2"/>
    <x v="7"/>
    <x v="7"/>
    <x v="529"/>
    <n v="325"/>
    <n v="192"/>
    <n v="4943"/>
    <n v="629228"/>
    <n v="42727"/>
    <n v="296287"/>
    <n v="2925"/>
    <n v="14159"/>
    <n v="1380000000"/>
  </r>
  <r>
    <s v="R06977"/>
    <x v="0"/>
    <x v="0"/>
    <x v="0"/>
    <x v="3"/>
    <n v="4417"/>
    <n v="179"/>
    <n v="2308"/>
    <n v="633645"/>
    <n v="42906"/>
    <n v="298595"/>
    <n v="79506"/>
    <n v="14807"/>
    <n v="83000000"/>
  </r>
  <r>
    <s v="R06978"/>
    <x v="2"/>
    <x v="7"/>
    <x v="7"/>
    <x v="149"/>
    <n v="2230"/>
    <n v="137"/>
    <n v="1513"/>
    <n v="635875"/>
    <n v="43043"/>
    <n v="300108"/>
    <n v="11150"/>
    <n v="10132"/>
    <n v="1380000000"/>
  </r>
  <r>
    <s v="R06979"/>
    <x v="1"/>
    <x v="15"/>
    <x v="18"/>
    <x v="380"/>
    <n v="2666"/>
    <n v="42"/>
    <n v="4766"/>
    <n v="638541"/>
    <n v="43085"/>
    <n v="304874"/>
    <n v="13330"/>
    <n v="3181"/>
    <n v="213000000"/>
  </r>
  <r>
    <s v="R06980"/>
    <x v="4"/>
    <x v="8"/>
    <x v="34"/>
    <x v="477"/>
    <n v="1209"/>
    <n v="80"/>
    <n v="3736"/>
    <n v="639750"/>
    <n v="43165"/>
    <n v="308610"/>
    <n v="19344"/>
    <n v="6953"/>
    <n v="331000000"/>
  </r>
  <r>
    <s v="R06981"/>
    <x v="3"/>
    <x v="11"/>
    <x v="12"/>
    <x v="649"/>
    <n v="4361"/>
    <n v="197"/>
    <n v="1280"/>
    <n v="644111"/>
    <n v="43362"/>
    <n v="309890"/>
    <n v="26166"/>
    <n v="14800"/>
    <n v="68000000"/>
  </r>
  <r>
    <s v="R06982"/>
    <x v="1"/>
    <x v="15"/>
    <x v="30"/>
    <x v="278"/>
    <n v="841"/>
    <n v="10"/>
    <n v="4924"/>
    <n v="644952"/>
    <n v="43372"/>
    <n v="314814"/>
    <n v="15979"/>
    <n v="1358"/>
    <n v="213000000"/>
  </r>
  <r>
    <s v="R06983"/>
    <x v="3"/>
    <x v="17"/>
    <x v="28"/>
    <x v="186"/>
    <n v="4424"/>
    <n v="163"/>
    <n v="3138"/>
    <n v="649376"/>
    <n v="43535"/>
    <n v="317952"/>
    <n v="66360"/>
    <n v="2893"/>
    <n v="68000000"/>
  </r>
  <r>
    <s v="R06984"/>
    <x v="2"/>
    <x v="2"/>
    <x v="2"/>
    <x v="414"/>
    <n v="3901"/>
    <n v="145"/>
    <n v="219"/>
    <n v="653277"/>
    <n v="43680"/>
    <n v="318171"/>
    <n v="74119"/>
    <n v="17299"/>
    <n v="1380000000"/>
  </r>
  <r>
    <s v="R06985"/>
    <x v="0"/>
    <x v="4"/>
    <x v="4"/>
    <x v="282"/>
    <n v="3436"/>
    <n v="190"/>
    <n v="3394"/>
    <n v="656713"/>
    <n v="43870"/>
    <n v="321565"/>
    <n v="20616"/>
    <n v="14943"/>
    <n v="83000000"/>
  </r>
  <r>
    <s v="R06986"/>
    <x v="4"/>
    <x v="14"/>
    <x v="32"/>
    <x v="364"/>
    <n v="4778"/>
    <n v="4"/>
    <n v="4009"/>
    <n v="661491"/>
    <n v="43874"/>
    <n v="325574"/>
    <n v="81226"/>
    <n v="3644"/>
    <n v="331000000"/>
  </r>
  <r>
    <s v="R06987"/>
    <x v="1"/>
    <x v="18"/>
    <x v="27"/>
    <x v="326"/>
    <n v="2071"/>
    <n v="30"/>
    <n v="4959"/>
    <n v="663562"/>
    <n v="43904"/>
    <n v="330533"/>
    <n v="24852"/>
    <n v="16010"/>
    <n v="213000000"/>
  </r>
  <r>
    <s v="R06988"/>
    <x v="4"/>
    <x v="14"/>
    <x v="32"/>
    <x v="326"/>
    <n v="1284"/>
    <n v="15"/>
    <n v="3807"/>
    <n v="664846"/>
    <n v="43919"/>
    <n v="334340"/>
    <n v="17976"/>
    <n v="543"/>
    <n v="331000000"/>
  </r>
  <r>
    <s v="R06989"/>
    <x v="3"/>
    <x v="11"/>
    <x v="33"/>
    <x v="273"/>
    <n v="1378"/>
    <n v="193"/>
    <n v="2032"/>
    <n v="666224"/>
    <n v="44112"/>
    <n v="336372"/>
    <n v="11024"/>
    <n v="13187"/>
    <n v="68000000"/>
  </r>
  <r>
    <s v="R06990"/>
    <x v="3"/>
    <x v="17"/>
    <x v="28"/>
    <x v="56"/>
    <n v="2658"/>
    <n v="8"/>
    <n v="1629"/>
    <n v="668882"/>
    <n v="44120"/>
    <n v="338001"/>
    <n v="47844"/>
    <n v="15260"/>
    <n v="68000000"/>
  </r>
  <r>
    <s v="R06991"/>
    <x v="0"/>
    <x v="19"/>
    <x v="35"/>
    <x v="724"/>
    <n v="3561"/>
    <n v="1"/>
    <n v="3249"/>
    <n v="672443"/>
    <n v="44121"/>
    <n v="341250"/>
    <n v="35610"/>
    <n v="17028"/>
    <n v="83000000"/>
  </r>
  <r>
    <s v="R06992"/>
    <x v="3"/>
    <x v="11"/>
    <x v="12"/>
    <x v="85"/>
    <n v="1887"/>
    <n v="36"/>
    <n v="460"/>
    <n v="674330"/>
    <n v="44157"/>
    <n v="341710"/>
    <n v="11322"/>
    <n v="13546"/>
    <n v="68000000"/>
  </r>
  <r>
    <s v="R06993"/>
    <x v="0"/>
    <x v="16"/>
    <x v="19"/>
    <x v="713"/>
    <n v="4012"/>
    <n v="83"/>
    <n v="289"/>
    <n v="678342"/>
    <n v="44240"/>
    <n v="341999"/>
    <n v="20060"/>
    <n v="15179"/>
    <n v="83000000"/>
  </r>
  <r>
    <s v="R06994"/>
    <x v="1"/>
    <x v="18"/>
    <x v="27"/>
    <x v="388"/>
    <n v="1978"/>
    <n v="186"/>
    <n v="1135"/>
    <n v="680320"/>
    <n v="44426"/>
    <n v="343134"/>
    <n v="31648"/>
    <n v="12070"/>
    <n v="213000000"/>
  </r>
  <r>
    <s v="R06995"/>
    <x v="0"/>
    <x v="0"/>
    <x v="0"/>
    <x v="17"/>
    <n v="4727"/>
    <n v="57"/>
    <n v="2513"/>
    <n v="685047"/>
    <n v="44483"/>
    <n v="345647"/>
    <n v="51997"/>
    <n v="3832"/>
    <n v="83000000"/>
  </r>
  <r>
    <s v="R06996"/>
    <x v="3"/>
    <x v="11"/>
    <x v="33"/>
    <x v="442"/>
    <n v="4416"/>
    <n v="82"/>
    <n v="223"/>
    <n v="689463"/>
    <n v="44565"/>
    <n v="345870"/>
    <n v="35328"/>
    <n v="143"/>
    <n v="68000000"/>
  </r>
  <r>
    <s v="R06997"/>
    <x v="2"/>
    <x v="9"/>
    <x v="9"/>
    <x v="373"/>
    <n v="4298"/>
    <n v="105"/>
    <n v="2445"/>
    <n v="693761"/>
    <n v="44670"/>
    <n v="348315"/>
    <n v="81662"/>
    <n v="10731"/>
    <n v="1380000000"/>
  </r>
  <r>
    <s v="R06998"/>
    <x v="0"/>
    <x v="4"/>
    <x v="24"/>
    <x v="394"/>
    <n v="3161"/>
    <n v="135"/>
    <n v="453"/>
    <n v="696922"/>
    <n v="44805"/>
    <n v="348768"/>
    <n v="25288"/>
    <n v="3296"/>
    <n v="83000000"/>
  </r>
  <r>
    <s v="R06999"/>
    <x v="4"/>
    <x v="13"/>
    <x v="21"/>
    <x v="377"/>
    <n v="2224"/>
    <n v="51"/>
    <n v="4458"/>
    <n v="699146"/>
    <n v="44856"/>
    <n v="353226"/>
    <n v="13344"/>
    <n v="1071"/>
    <n v="331000000"/>
  </r>
  <r>
    <s v="R07000"/>
    <x v="2"/>
    <x v="5"/>
    <x v="13"/>
    <x v="482"/>
    <n v="4722"/>
    <n v="74"/>
    <n v="2046"/>
    <n v="703868"/>
    <n v="44930"/>
    <n v="355272"/>
    <n v="61386"/>
    <n v="10785"/>
    <n v="1380000000"/>
  </r>
  <r>
    <s v="R07001"/>
    <x v="0"/>
    <x v="19"/>
    <x v="36"/>
    <x v="124"/>
    <n v="2079"/>
    <n v="76"/>
    <n v="2722"/>
    <n v="705947"/>
    <n v="45006"/>
    <n v="357994"/>
    <n v="12474"/>
    <n v="6548"/>
    <n v="83000000"/>
  </r>
  <r>
    <s v="R07002"/>
    <x v="4"/>
    <x v="13"/>
    <x v="15"/>
    <x v="256"/>
    <n v="4822"/>
    <n v="68"/>
    <n v="4098"/>
    <n v="710769"/>
    <n v="45074"/>
    <n v="362092"/>
    <n v="43398"/>
    <n v="13886"/>
    <n v="331000000"/>
  </r>
  <r>
    <s v="R07003"/>
    <x v="2"/>
    <x v="5"/>
    <x v="13"/>
    <x v="41"/>
    <n v="953"/>
    <n v="124"/>
    <n v="4688"/>
    <n v="711722"/>
    <n v="45198"/>
    <n v="366780"/>
    <n v="9530"/>
    <n v="1552"/>
    <n v="1380000000"/>
  </r>
  <r>
    <s v="R07004"/>
    <x v="0"/>
    <x v="4"/>
    <x v="4"/>
    <x v="500"/>
    <n v="2867"/>
    <n v="179"/>
    <n v="3875"/>
    <n v="714589"/>
    <n v="45377"/>
    <n v="370655"/>
    <n v="20069"/>
    <n v="4336"/>
    <n v="83000000"/>
  </r>
  <r>
    <s v="R07005"/>
    <x v="1"/>
    <x v="15"/>
    <x v="30"/>
    <x v="720"/>
    <n v="2290"/>
    <n v="33"/>
    <n v="690"/>
    <n v="716879"/>
    <n v="45410"/>
    <n v="371345"/>
    <n v="34350"/>
    <n v="11553"/>
    <n v="213000000"/>
  </r>
  <r>
    <s v="R07006"/>
    <x v="4"/>
    <x v="12"/>
    <x v="17"/>
    <x v="556"/>
    <n v="69"/>
    <n v="175"/>
    <n v="848"/>
    <n v="716948"/>
    <n v="45585"/>
    <n v="372193"/>
    <n v="1242"/>
    <n v="1970"/>
    <n v="331000000"/>
  </r>
  <r>
    <s v="R07007"/>
    <x v="1"/>
    <x v="18"/>
    <x v="23"/>
    <x v="471"/>
    <n v="1094"/>
    <n v="96"/>
    <n v="3386"/>
    <n v="718042"/>
    <n v="45681"/>
    <n v="375579"/>
    <n v="7658"/>
    <n v="10600"/>
    <n v="213000000"/>
  </r>
  <r>
    <s v="R07008"/>
    <x v="3"/>
    <x v="11"/>
    <x v="12"/>
    <x v="572"/>
    <n v="4253"/>
    <n v="151"/>
    <n v="4701"/>
    <n v="722295"/>
    <n v="45832"/>
    <n v="380280"/>
    <n v="42530"/>
    <n v="6210"/>
    <n v="68000000"/>
  </r>
  <r>
    <s v="R07009"/>
    <x v="0"/>
    <x v="0"/>
    <x v="0"/>
    <x v="261"/>
    <n v="548"/>
    <n v="12"/>
    <n v="4824"/>
    <n v="722843"/>
    <n v="45844"/>
    <n v="385104"/>
    <n v="4932"/>
    <n v="4873"/>
    <n v="83000000"/>
  </r>
  <r>
    <s v="R07010"/>
    <x v="0"/>
    <x v="0"/>
    <x v="0"/>
    <x v="263"/>
    <n v="1839"/>
    <n v="49"/>
    <n v="2468"/>
    <n v="724682"/>
    <n v="45893"/>
    <n v="387572"/>
    <n v="16551"/>
    <n v="1028"/>
    <n v="83000000"/>
  </r>
  <r>
    <s v="R07011"/>
    <x v="4"/>
    <x v="12"/>
    <x v="14"/>
    <x v="283"/>
    <n v="1951"/>
    <n v="90"/>
    <n v="1428"/>
    <n v="726633"/>
    <n v="45983"/>
    <n v="389000"/>
    <n v="17559"/>
    <n v="12264"/>
    <n v="331000000"/>
  </r>
  <r>
    <s v="R07012"/>
    <x v="0"/>
    <x v="0"/>
    <x v="0"/>
    <x v="321"/>
    <n v="1058"/>
    <n v="192"/>
    <n v="2315"/>
    <n v="727691"/>
    <n v="46175"/>
    <n v="391315"/>
    <n v="13754"/>
    <n v="13578"/>
    <n v="83000000"/>
  </r>
  <r>
    <s v="R07013"/>
    <x v="3"/>
    <x v="11"/>
    <x v="33"/>
    <x v="96"/>
    <n v="3551"/>
    <n v="198"/>
    <n v="3925"/>
    <n v="731242"/>
    <n v="46373"/>
    <n v="395240"/>
    <n v="42612"/>
    <n v="5878"/>
    <n v="68000000"/>
  </r>
  <r>
    <s v="R07014"/>
    <x v="0"/>
    <x v="19"/>
    <x v="35"/>
    <x v="31"/>
    <n v="2507"/>
    <n v="3"/>
    <n v="2615"/>
    <n v="733749"/>
    <n v="46376"/>
    <n v="397855"/>
    <n v="20056"/>
    <n v="2381"/>
    <n v="83000000"/>
  </r>
  <r>
    <s v="R07015"/>
    <x v="2"/>
    <x v="5"/>
    <x v="5"/>
    <x v="507"/>
    <n v="3907"/>
    <n v="63"/>
    <n v="738"/>
    <n v="737656"/>
    <n v="46439"/>
    <n v="398593"/>
    <n v="39070"/>
    <n v="16519"/>
    <n v="1380000000"/>
  </r>
  <r>
    <s v="R07016"/>
    <x v="1"/>
    <x v="15"/>
    <x v="30"/>
    <x v="627"/>
    <n v="4981"/>
    <n v="73"/>
    <n v="4751"/>
    <n v="742637"/>
    <n v="46512"/>
    <n v="403344"/>
    <n v="94639"/>
    <n v="4614"/>
    <n v="213000000"/>
  </r>
  <r>
    <s v="R07017"/>
    <x v="3"/>
    <x v="6"/>
    <x v="22"/>
    <x v="316"/>
    <n v="3490"/>
    <n v="166"/>
    <n v="2218"/>
    <n v="746127"/>
    <n v="46678"/>
    <n v="405562"/>
    <n v="31410"/>
    <n v="19743"/>
    <n v="68000000"/>
  </r>
  <r>
    <s v="R07018"/>
    <x v="3"/>
    <x v="11"/>
    <x v="12"/>
    <x v="201"/>
    <n v="4606"/>
    <n v="190"/>
    <n v="2352"/>
    <n v="750733"/>
    <n v="46868"/>
    <n v="407914"/>
    <n v="69090"/>
    <n v="19733"/>
    <n v="68000000"/>
  </r>
  <r>
    <s v="R07019"/>
    <x v="1"/>
    <x v="18"/>
    <x v="23"/>
    <x v="196"/>
    <n v="4463"/>
    <n v="185"/>
    <n v="3239"/>
    <n v="755196"/>
    <n v="47053"/>
    <n v="411153"/>
    <n v="44630"/>
    <n v="11757"/>
    <n v="213000000"/>
  </r>
  <r>
    <s v="R07020"/>
    <x v="1"/>
    <x v="1"/>
    <x v="26"/>
    <x v="175"/>
    <n v="2959"/>
    <n v="15"/>
    <n v="874"/>
    <n v="758155"/>
    <n v="47068"/>
    <n v="412027"/>
    <n v="56221"/>
    <n v="3801"/>
    <n v="213000000"/>
  </r>
  <r>
    <s v="R07021"/>
    <x v="3"/>
    <x v="17"/>
    <x v="28"/>
    <x v="618"/>
    <n v="882"/>
    <n v="83"/>
    <n v="334"/>
    <n v="759037"/>
    <n v="47151"/>
    <n v="412361"/>
    <n v="16758"/>
    <n v="8476"/>
    <n v="68000000"/>
  </r>
  <r>
    <s v="R07022"/>
    <x v="1"/>
    <x v="15"/>
    <x v="30"/>
    <x v="92"/>
    <n v="2625"/>
    <n v="189"/>
    <n v="1178"/>
    <n v="761662"/>
    <n v="47340"/>
    <n v="413539"/>
    <n v="39375"/>
    <n v="7390"/>
    <n v="213000000"/>
  </r>
  <r>
    <s v="R07023"/>
    <x v="4"/>
    <x v="14"/>
    <x v="32"/>
    <x v="719"/>
    <n v="4764"/>
    <n v="137"/>
    <n v="629"/>
    <n v="766426"/>
    <n v="47477"/>
    <n v="414168"/>
    <n v="57168"/>
    <n v="1724"/>
    <n v="331000000"/>
  </r>
  <r>
    <s v="R07024"/>
    <x v="1"/>
    <x v="1"/>
    <x v="1"/>
    <x v="422"/>
    <n v="2153"/>
    <n v="108"/>
    <n v="80"/>
    <n v="768579"/>
    <n v="47585"/>
    <n v="414248"/>
    <n v="21530"/>
    <n v="8568"/>
    <n v="213000000"/>
  </r>
  <r>
    <s v="R07025"/>
    <x v="2"/>
    <x v="5"/>
    <x v="5"/>
    <x v="205"/>
    <n v="4761"/>
    <n v="61"/>
    <n v="909"/>
    <n v="773340"/>
    <n v="47646"/>
    <n v="415157"/>
    <n v="47610"/>
    <n v="52"/>
    <n v="1380000000"/>
  </r>
  <r>
    <s v="R07026"/>
    <x v="2"/>
    <x v="2"/>
    <x v="29"/>
    <x v="343"/>
    <n v="3566"/>
    <n v="160"/>
    <n v="449"/>
    <n v="776906"/>
    <n v="47806"/>
    <n v="415606"/>
    <n v="21396"/>
    <n v="16711"/>
    <n v="1380000000"/>
  </r>
  <r>
    <s v="R07027"/>
    <x v="4"/>
    <x v="12"/>
    <x v="17"/>
    <x v="729"/>
    <n v="259"/>
    <n v="198"/>
    <n v="3070"/>
    <n v="777165"/>
    <n v="48004"/>
    <n v="418676"/>
    <n v="2849"/>
    <n v="10580"/>
    <n v="331000000"/>
  </r>
  <r>
    <s v="R07028"/>
    <x v="1"/>
    <x v="18"/>
    <x v="27"/>
    <x v="171"/>
    <n v="1508"/>
    <n v="169"/>
    <n v="2970"/>
    <n v="778673"/>
    <n v="48173"/>
    <n v="421646"/>
    <n v="24128"/>
    <n v="638"/>
    <n v="213000000"/>
  </r>
  <r>
    <s v="R07029"/>
    <x v="2"/>
    <x v="7"/>
    <x v="7"/>
    <x v="536"/>
    <n v="312"/>
    <n v="43"/>
    <n v="4078"/>
    <n v="778985"/>
    <n v="48216"/>
    <n v="425724"/>
    <n v="5304"/>
    <n v="7285"/>
    <n v="1380000000"/>
  </r>
  <r>
    <s v="R07030"/>
    <x v="0"/>
    <x v="0"/>
    <x v="0"/>
    <x v="500"/>
    <n v="2678"/>
    <n v="173"/>
    <n v="1979"/>
    <n v="781663"/>
    <n v="48389"/>
    <n v="427703"/>
    <n v="42848"/>
    <n v="11445"/>
    <n v="83000000"/>
  </r>
  <r>
    <s v="R07031"/>
    <x v="1"/>
    <x v="18"/>
    <x v="27"/>
    <x v="354"/>
    <n v="1844"/>
    <n v="85"/>
    <n v="4775"/>
    <n v="783507"/>
    <n v="48474"/>
    <n v="432478"/>
    <n v="31348"/>
    <n v="4035"/>
    <n v="213000000"/>
  </r>
  <r>
    <s v="R07032"/>
    <x v="4"/>
    <x v="13"/>
    <x v="15"/>
    <x v="536"/>
    <n v="2584"/>
    <n v="80"/>
    <n v="3395"/>
    <n v="786091"/>
    <n v="48554"/>
    <n v="435873"/>
    <n v="18088"/>
    <n v="9100"/>
    <n v="331000000"/>
  </r>
  <r>
    <s v="R07033"/>
    <x v="1"/>
    <x v="18"/>
    <x v="27"/>
    <x v="655"/>
    <n v="4014"/>
    <n v="121"/>
    <n v="729"/>
    <n v="790105"/>
    <n v="48675"/>
    <n v="436602"/>
    <n v="64224"/>
    <n v="13221"/>
    <n v="213000000"/>
  </r>
  <r>
    <s v="R07034"/>
    <x v="3"/>
    <x v="11"/>
    <x v="12"/>
    <x v="26"/>
    <n v="3251"/>
    <n v="103"/>
    <n v="3299"/>
    <n v="793356"/>
    <n v="48778"/>
    <n v="439901"/>
    <n v="52016"/>
    <n v="18955"/>
    <n v="68000000"/>
  </r>
  <r>
    <s v="R07035"/>
    <x v="3"/>
    <x v="17"/>
    <x v="28"/>
    <x v="282"/>
    <n v="1533"/>
    <n v="158"/>
    <n v="3011"/>
    <n v="794889"/>
    <n v="48936"/>
    <n v="442912"/>
    <n v="26061"/>
    <n v="276"/>
    <n v="68000000"/>
  </r>
  <r>
    <s v="R07036"/>
    <x v="2"/>
    <x v="7"/>
    <x v="7"/>
    <x v="491"/>
    <n v="4769"/>
    <n v="132"/>
    <n v="3020"/>
    <n v="799658"/>
    <n v="49068"/>
    <n v="445932"/>
    <n v="81073"/>
    <n v="9253"/>
    <n v="1380000000"/>
  </r>
  <r>
    <s v="R07037"/>
    <x v="3"/>
    <x v="11"/>
    <x v="12"/>
    <x v="408"/>
    <n v="1423"/>
    <n v="119"/>
    <n v="1013"/>
    <n v="801081"/>
    <n v="49187"/>
    <n v="446945"/>
    <n v="15653"/>
    <n v="18201"/>
    <n v="68000000"/>
  </r>
  <r>
    <s v="R07038"/>
    <x v="4"/>
    <x v="13"/>
    <x v="21"/>
    <x v="438"/>
    <n v="2020"/>
    <n v="145"/>
    <n v="4775"/>
    <n v="803101"/>
    <n v="49332"/>
    <n v="451720"/>
    <n v="32320"/>
    <n v="12248"/>
    <n v="331000000"/>
  </r>
  <r>
    <s v="R07039"/>
    <x v="2"/>
    <x v="7"/>
    <x v="7"/>
    <x v="133"/>
    <n v="1691"/>
    <n v="133"/>
    <n v="1320"/>
    <n v="804792"/>
    <n v="49465"/>
    <n v="453040"/>
    <n v="30438"/>
    <n v="5909"/>
    <n v="1380000000"/>
  </r>
  <r>
    <s v="R07040"/>
    <x v="4"/>
    <x v="12"/>
    <x v="17"/>
    <x v="1"/>
    <n v="1728"/>
    <n v="105"/>
    <n v="3264"/>
    <n v="806520"/>
    <n v="49570"/>
    <n v="456304"/>
    <n v="15552"/>
    <n v="16818"/>
    <n v="331000000"/>
  </r>
  <r>
    <s v="R07041"/>
    <x v="4"/>
    <x v="13"/>
    <x v="15"/>
    <x v="706"/>
    <n v="327"/>
    <n v="177"/>
    <n v="4608"/>
    <n v="806847"/>
    <n v="49747"/>
    <n v="460912"/>
    <n v="2616"/>
    <n v="17651"/>
    <n v="331000000"/>
  </r>
  <r>
    <s v="R07042"/>
    <x v="3"/>
    <x v="11"/>
    <x v="33"/>
    <x v="12"/>
    <n v="1588"/>
    <n v="126"/>
    <n v="4682"/>
    <n v="808435"/>
    <n v="49873"/>
    <n v="465594"/>
    <n v="22232"/>
    <n v="9031"/>
    <n v="68000000"/>
  </r>
  <r>
    <s v="R07043"/>
    <x v="3"/>
    <x v="17"/>
    <x v="20"/>
    <x v="591"/>
    <n v="3753"/>
    <n v="27"/>
    <n v="4943"/>
    <n v="812188"/>
    <n v="49900"/>
    <n v="470537"/>
    <n v="60048"/>
    <n v="7716"/>
    <n v="68000000"/>
  </r>
  <r>
    <s v="R07044"/>
    <x v="4"/>
    <x v="13"/>
    <x v="21"/>
    <x v="127"/>
    <n v="2894"/>
    <n v="106"/>
    <n v="2908"/>
    <n v="815082"/>
    <n v="50006"/>
    <n v="473445"/>
    <n v="14470"/>
    <n v="6887"/>
    <n v="331000000"/>
  </r>
  <r>
    <s v="R07045"/>
    <x v="3"/>
    <x v="11"/>
    <x v="33"/>
    <x v="149"/>
    <n v="97"/>
    <n v="23"/>
    <n v="3043"/>
    <n v="815179"/>
    <n v="50029"/>
    <n v="476488"/>
    <n v="1552"/>
    <n v="14586"/>
    <n v="68000000"/>
  </r>
  <r>
    <s v="R07046"/>
    <x v="3"/>
    <x v="10"/>
    <x v="10"/>
    <x v="576"/>
    <n v="4754"/>
    <n v="196"/>
    <n v="2190"/>
    <n v="819933"/>
    <n v="225"/>
    <n v="478678"/>
    <n v="90326"/>
    <n v="9557"/>
    <n v="68000000"/>
  </r>
  <r>
    <s v="R07047"/>
    <x v="3"/>
    <x v="6"/>
    <x v="6"/>
    <x v="31"/>
    <n v="2347"/>
    <n v="27"/>
    <n v="2241"/>
    <n v="822280"/>
    <n v="252"/>
    <n v="480919"/>
    <n v="44593"/>
    <n v="6988"/>
    <n v="68000000"/>
  </r>
  <r>
    <s v="R07048"/>
    <x v="1"/>
    <x v="1"/>
    <x v="1"/>
    <x v="528"/>
    <n v="1097"/>
    <n v="185"/>
    <n v="2569"/>
    <n v="823377"/>
    <n v="437"/>
    <n v="483488"/>
    <n v="13164"/>
    <n v="6052"/>
    <n v="213000000"/>
  </r>
  <r>
    <s v="R07049"/>
    <x v="4"/>
    <x v="13"/>
    <x v="21"/>
    <x v="72"/>
    <n v="4734"/>
    <n v="194"/>
    <n v="3504"/>
    <n v="828111"/>
    <n v="631"/>
    <n v="486992"/>
    <n v="85212"/>
    <n v="4109"/>
    <n v="331000000"/>
  </r>
  <r>
    <s v="R07050"/>
    <x v="0"/>
    <x v="16"/>
    <x v="19"/>
    <x v="73"/>
    <n v="84"/>
    <n v="145"/>
    <n v="1302"/>
    <n v="828195"/>
    <n v="776"/>
    <n v="488294"/>
    <n v="504"/>
    <n v="14609"/>
    <n v="83000000"/>
  </r>
  <r>
    <s v="R07051"/>
    <x v="4"/>
    <x v="13"/>
    <x v="21"/>
    <x v="578"/>
    <n v="1277"/>
    <n v="3"/>
    <n v="789"/>
    <n v="829472"/>
    <n v="779"/>
    <n v="489083"/>
    <n v="17878"/>
    <n v="14688"/>
    <n v="331000000"/>
  </r>
  <r>
    <s v="R07052"/>
    <x v="2"/>
    <x v="7"/>
    <x v="7"/>
    <x v="118"/>
    <n v="2711"/>
    <n v="103"/>
    <n v="3299"/>
    <n v="832183"/>
    <n v="882"/>
    <n v="492382"/>
    <n v="32532"/>
    <n v="1158"/>
    <n v="1380000000"/>
  </r>
  <r>
    <s v="R07053"/>
    <x v="3"/>
    <x v="10"/>
    <x v="11"/>
    <x v="194"/>
    <n v="518"/>
    <n v="176"/>
    <n v="1964"/>
    <n v="832701"/>
    <n v="1058"/>
    <n v="494346"/>
    <n v="9324"/>
    <n v="15305"/>
    <n v="68000000"/>
  </r>
  <r>
    <s v="R07054"/>
    <x v="3"/>
    <x v="6"/>
    <x v="22"/>
    <x v="449"/>
    <n v="3523"/>
    <n v="127"/>
    <n v="416"/>
    <n v="836224"/>
    <n v="1185"/>
    <n v="494762"/>
    <n v="38753"/>
    <n v="12253"/>
    <n v="68000000"/>
  </r>
  <r>
    <s v="R07055"/>
    <x v="0"/>
    <x v="4"/>
    <x v="24"/>
    <x v="565"/>
    <n v="183"/>
    <n v="127"/>
    <n v="3272"/>
    <n v="836407"/>
    <n v="1312"/>
    <n v="498034"/>
    <n v="3477"/>
    <n v="16950"/>
    <n v="83000000"/>
  </r>
  <r>
    <s v="R07056"/>
    <x v="2"/>
    <x v="7"/>
    <x v="7"/>
    <x v="146"/>
    <n v="972"/>
    <n v="105"/>
    <n v="1344"/>
    <n v="837379"/>
    <n v="1417"/>
    <n v="499378"/>
    <n v="6804"/>
    <n v="16510"/>
    <n v="1380000000"/>
  </r>
  <r>
    <s v="R07057"/>
    <x v="1"/>
    <x v="15"/>
    <x v="18"/>
    <x v="367"/>
    <n v="3385"/>
    <n v="159"/>
    <n v="2737"/>
    <n v="840764"/>
    <n v="1576"/>
    <n v="502115"/>
    <n v="60930"/>
    <n v="11564"/>
    <n v="213000000"/>
  </r>
  <r>
    <s v="R07058"/>
    <x v="4"/>
    <x v="14"/>
    <x v="32"/>
    <x v="585"/>
    <n v="2388"/>
    <n v="95"/>
    <n v="2415"/>
    <n v="843152"/>
    <n v="1671"/>
    <n v="504530"/>
    <n v="35820"/>
    <n v="6055"/>
    <n v="331000000"/>
  </r>
  <r>
    <s v="R07059"/>
    <x v="1"/>
    <x v="3"/>
    <x v="3"/>
    <x v="649"/>
    <n v="4322"/>
    <n v="126"/>
    <n v="2645"/>
    <n v="847474"/>
    <n v="1797"/>
    <n v="507175"/>
    <n v="47542"/>
    <n v="18251"/>
    <n v="213000000"/>
  </r>
  <r>
    <s v="R07060"/>
    <x v="2"/>
    <x v="7"/>
    <x v="7"/>
    <x v="477"/>
    <n v="4932"/>
    <n v="92"/>
    <n v="2607"/>
    <n v="852406"/>
    <n v="1889"/>
    <n v="509782"/>
    <n v="24660"/>
    <n v="3683"/>
    <n v="1380000000"/>
  </r>
  <r>
    <s v="R07061"/>
    <x v="0"/>
    <x v="19"/>
    <x v="36"/>
    <x v="495"/>
    <n v="3827"/>
    <n v="65"/>
    <n v="804"/>
    <n v="856233"/>
    <n v="1954"/>
    <n v="510586"/>
    <n v="34443"/>
    <n v="3230"/>
    <n v="83000000"/>
  </r>
  <r>
    <s v="R07062"/>
    <x v="2"/>
    <x v="2"/>
    <x v="2"/>
    <x v="218"/>
    <n v="2311"/>
    <n v="57"/>
    <n v="2765"/>
    <n v="858544"/>
    <n v="2011"/>
    <n v="513351"/>
    <n v="39287"/>
    <n v="1558"/>
    <n v="1380000000"/>
  </r>
  <r>
    <s v="R07063"/>
    <x v="0"/>
    <x v="19"/>
    <x v="35"/>
    <x v="217"/>
    <n v="2497"/>
    <n v="10"/>
    <n v="1952"/>
    <n v="861041"/>
    <n v="2021"/>
    <n v="515303"/>
    <n v="14982"/>
    <n v="17122"/>
    <n v="83000000"/>
  </r>
  <r>
    <s v="R07064"/>
    <x v="1"/>
    <x v="3"/>
    <x v="31"/>
    <x v="89"/>
    <n v="3479"/>
    <n v="110"/>
    <n v="3397"/>
    <n v="864520"/>
    <n v="2131"/>
    <n v="518700"/>
    <n v="20874"/>
    <n v="10862"/>
    <n v="213000000"/>
  </r>
  <r>
    <s v="R07065"/>
    <x v="1"/>
    <x v="1"/>
    <x v="26"/>
    <x v="184"/>
    <n v="4265"/>
    <n v="103"/>
    <n v="4918"/>
    <n v="868785"/>
    <n v="2234"/>
    <n v="523618"/>
    <n v="29855"/>
    <n v="78"/>
    <n v="213000000"/>
  </r>
  <r>
    <s v="R07066"/>
    <x v="2"/>
    <x v="2"/>
    <x v="29"/>
    <x v="375"/>
    <n v="565"/>
    <n v="64"/>
    <n v="1963"/>
    <n v="869350"/>
    <n v="2298"/>
    <n v="525581"/>
    <n v="6215"/>
    <n v="9972"/>
    <n v="1380000000"/>
  </r>
  <r>
    <s v="R07067"/>
    <x v="2"/>
    <x v="9"/>
    <x v="9"/>
    <x v="670"/>
    <n v="1935"/>
    <n v="127"/>
    <n v="4405"/>
    <n v="871285"/>
    <n v="2425"/>
    <n v="529986"/>
    <n v="11610"/>
    <n v="3163"/>
    <n v="1380000000"/>
  </r>
  <r>
    <s v="R07068"/>
    <x v="3"/>
    <x v="6"/>
    <x v="6"/>
    <x v="143"/>
    <n v="826"/>
    <n v="16"/>
    <n v="4798"/>
    <n v="872111"/>
    <n v="2441"/>
    <n v="534784"/>
    <n v="6608"/>
    <n v="2187"/>
    <n v="68000000"/>
  </r>
  <r>
    <s v="R07069"/>
    <x v="0"/>
    <x v="16"/>
    <x v="19"/>
    <x v="439"/>
    <n v="4701"/>
    <n v="113"/>
    <n v="2575"/>
    <n v="876812"/>
    <n v="2554"/>
    <n v="537359"/>
    <n v="37608"/>
    <n v="16650"/>
    <n v="83000000"/>
  </r>
  <r>
    <s v="R07070"/>
    <x v="3"/>
    <x v="11"/>
    <x v="33"/>
    <x v="479"/>
    <n v="3117"/>
    <n v="79"/>
    <n v="3374"/>
    <n v="879929"/>
    <n v="2633"/>
    <n v="540733"/>
    <n v="15585"/>
    <n v="8420"/>
    <n v="68000000"/>
  </r>
  <r>
    <s v="R07071"/>
    <x v="4"/>
    <x v="8"/>
    <x v="34"/>
    <x v="176"/>
    <n v="349"/>
    <n v="65"/>
    <n v="4792"/>
    <n v="880278"/>
    <n v="2698"/>
    <n v="545525"/>
    <n v="3839"/>
    <n v="1392"/>
    <n v="331000000"/>
  </r>
  <r>
    <s v="R07072"/>
    <x v="4"/>
    <x v="14"/>
    <x v="32"/>
    <x v="521"/>
    <n v="98"/>
    <n v="117"/>
    <n v="3713"/>
    <n v="880376"/>
    <n v="2815"/>
    <n v="549238"/>
    <n v="784"/>
    <n v="14785"/>
    <n v="331000000"/>
  </r>
  <r>
    <s v="R07073"/>
    <x v="2"/>
    <x v="2"/>
    <x v="2"/>
    <x v="257"/>
    <n v="1769"/>
    <n v="112"/>
    <n v="3748"/>
    <n v="882145"/>
    <n v="2927"/>
    <n v="552986"/>
    <n v="8845"/>
    <n v="18988"/>
    <n v="1380000000"/>
  </r>
  <r>
    <s v="R07074"/>
    <x v="1"/>
    <x v="15"/>
    <x v="30"/>
    <x v="335"/>
    <n v="1804"/>
    <n v="131"/>
    <n v="604"/>
    <n v="883949"/>
    <n v="3058"/>
    <n v="553590"/>
    <n v="12628"/>
    <n v="5218"/>
    <n v="213000000"/>
  </r>
  <r>
    <s v="R07075"/>
    <x v="4"/>
    <x v="13"/>
    <x v="15"/>
    <x v="457"/>
    <n v="1060"/>
    <n v="159"/>
    <n v="3350"/>
    <n v="885009"/>
    <n v="3217"/>
    <n v="556940"/>
    <n v="12720"/>
    <n v="11335"/>
    <n v="331000000"/>
  </r>
  <r>
    <s v="R07076"/>
    <x v="4"/>
    <x v="8"/>
    <x v="34"/>
    <x v="404"/>
    <n v="3509"/>
    <n v="70"/>
    <n v="3796"/>
    <n v="888518"/>
    <n v="3287"/>
    <n v="560736"/>
    <n v="28072"/>
    <n v="12062"/>
    <n v="331000000"/>
  </r>
  <r>
    <s v="R07077"/>
    <x v="3"/>
    <x v="17"/>
    <x v="20"/>
    <x v="464"/>
    <n v="3056"/>
    <n v="156"/>
    <n v="2700"/>
    <n v="891574"/>
    <n v="3443"/>
    <n v="563436"/>
    <n v="15280"/>
    <n v="16980"/>
    <n v="68000000"/>
  </r>
  <r>
    <s v="R07078"/>
    <x v="3"/>
    <x v="11"/>
    <x v="12"/>
    <x v="73"/>
    <n v="4170"/>
    <n v="60"/>
    <n v="1650"/>
    <n v="895744"/>
    <n v="3503"/>
    <n v="565086"/>
    <n v="45870"/>
    <n v="11180"/>
    <n v="68000000"/>
  </r>
  <r>
    <s v="R07079"/>
    <x v="4"/>
    <x v="8"/>
    <x v="34"/>
    <x v="60"/>
    <n v="2105"/>
    <n v="187"/>
    <n v="4416"/>
    <n v="897849"/>
    <n v="3690"/>
    <n v="569502"/>
    <n v="25260"/>
    <n v="8920"/>
    <n v="331000000"/>
  </r>
  <r>
    <s v="R07080"/>
    <x v="2"/>
    <x v="9"/>
    <x v="9"/>
    <x v="691"/>
    <n v="3090"/>
    <n v="57"/>
    <n v="3548"/>
    <n v="900939"/>
    <n v="3747"/>
    <n v="573050"/>
    <n v="27810"/>
    <n v="7976"/>
    <n v="1380000000"/>
  </r>
  <r>
    <s v="R07081"/>
    <x v="3"/>
    <x v="11"/>
    <x v="33"/>
    <x v="422"/>
    <n v="401"/>
    <n v="52"/>
    <n v="303"/>
    <n v="901340"/>
    <n v="3799"/>
    <n v="573353"/>
    <n v="5213"/>
    <n v="18305"/>
    <n v="68000000"/>
  </r>
  <r>
    <s v="R07082"/>
    <x v="4"/>
    <x v="8"/>
    <x v="8"/>
    <x v="24"/>
    <n v="187"/>
    <n v="4"/>
    <n v="518"/>
    <n v="901527"/>
    <n v="3803"/>
    <n v="573871"/>
    <n v="3366"/>
    <n v="13127"/>
    <n v="331000000"/>
  </r>
  <r>
    <s v="R07083"/>
    <x v="1"/>
    <x v="3"/>
    <x v="3"/>
    <x v="560"/>
    <n v="3984"/>
    <n v="113"/>
    <n v="4030"/>
    <n v="905511"/>
    <n v="3916"/>
    <n v="577901"/>
    <n v="43824"/>
    <n v="2624"/>
    <n v="213000000"/>
  </r>
  <r>
    <s v="R07084"/>
    <x v="3"/>
    <x v="11"/>
    <x v="33"/>
    <x v="599"/>
    <n v="138"/>
    <n v="60"/>
    <n v="940"/>
    <n v="905649"/>
    <n v="3976"/>
    <n v="578841"/>
    <n v="1104"/>
    <n v="8846"/>
    <n v="68000000"/>
  </r>
  <r>
    <s v="R07085"/>
    <x v="4"/>
    <x v="12"/>
    <x v="14"/>
    <x v="271"/>
    <n v="142"/>
    <n v="20"/>
    <n v="2878"/>
    <n v="905791"/>
    <n v="3996"/>
    <n v="581719"/>
    <n v="1846"/>
    <n v="18358"/>
    <n v="331000000"/>
  </r>
  <r>
    <s v="R07086"/>
    <x v="0"/>
    <x v="19"/>
    <x v="36"/>
    <x v="489"/>
    <n v="4203"/>
    <n v="185"/>
    <n v="79"/>
    <n v="909994"/>
    <n v="4181"/>
    <n v="581798"/>
    <n v="42030"/>
    <n v="19475"/>
    <n v="83000000"/>
  </r>
  <r>
    <s v="R07087"/>
    <x v="3"/>
    <x v="17"/>
    <x v="28"/>
    <x v="339"/>
    <n v="220"/>
    <n v="13"/>
    <n v="102"/>
    <n v="910214"/>
    <n v="4194"/>
    <n v="581900"/>
    <n v="3300"/>
    <n v="8524"/>
    <n v="68000000"/>
  </r>
  <r>
    <s v="R07088"/>
    <x v="0"/>
    <x v="4"/>
    <x v="24"/>
    <x v="190"/>
    <n v="4240"/>
    <n v="95"/>
    <n v="728"/>
    <n v="914454"/>
    <n v="4289"/>
    <n v="582628"/>
    <n v="50880"/>
    <n v="13657"/>
    <n v="83000000"/>
  </r>
  <r>
    <s v="R07089"/>
    <x v="3"/>
    <x v="11"/>
    <x v="12"/>
    <x v="279"/>
    <n v="4605"/>
    <n v="78"/>
    <n v="4237"/>
    <n v="919059"/>
    <n v="4367"/>
    <n v="586865"/>
    <n v="27630"/>
    <n v="14538"/>
    <n v="68000000"/>
  </r>
  <r>
    <s v="R07090"/>
    <x v="3"/>
    <x v="11"/>
    <x v="33"/>
    <x v="14"/>
    <n v="2423"/>
    <n v="181"/>
    <n v="2450"/>
    <n v="921482"/>
    <n v="4548"/>
    <n v="589315"/>
    <n v="21807"/>
    <n v="3742"/>
    <n v="68000000"/>
  </r>
  <r>
    <s v="R07091"/>
    <x v="0"/>
    <x v="19"/>
    <x v="36"/>
    <x v="292"/>
    <n v="4100"/>
    <n v="77"/>
    <n v="955"/>
    <n v="925582"/>
    <n v="4625"/>
    <n v="590270"/>
    <n v="28700"/>
    <n v="10327"/>
    <n v="83000000"/>
  </r>
  <r>
    <s v="R07092"/>
    <x v="2"/>
    <x v="9"/>
    <x v="25"/>
    <x v="729"/>
    <n v="4028"/>
    <n v="40"/>
    <n v="3660"/>
    <n v="929610"/>
    <n v="4665"/>
    <n v="593930"/>
    <n v="36252"/>
    <n v="10584"/>
    <n v="1380000000"/>
  </r>
  <r>
    <s v="R07093"/>
    <x v="4"/>
    <x v="12"/>
    <x v="17"/>
    <x v="713"/>
    <n v="387"/>
    <n v="15"/>
    <n v="4865"/>
    <n v="929997"/>
    <n v="4680"/>
    <n v="598795"/>
    <n v="4644"/>
    <n v="18994"/>
    <n v="331000000"/>
  </r>
  <r>
    <s v="R07094"/>
    <x v="2"/>
    <x v="9"/>
    <x v="9"/>
    <x v="317"/>
    <n v="3838"/>
    <n v="50"/>
    <n v="4914"/>
    <n v="933835"/>
    <n v="4730"/>
    <n v="603709"/>
    <n v="65246"/>
    <n v="5815"/>
    <n v="1380000000"/>
  </r>
  <r>
    <s v="R07095"/>
    <x v="2"/>
    <x v="7"/>
    <x v="7"/>
    <x v="376"/>
    <n v="3031"/>
    <n v="0"/>
    <n v="739"/>
    <n v="936866"/>
    <n v="4730"/>
    <n v="604448"/>
    <n v="30310"/>
    <n v="3868"/>
    <n v="1380000000"/>
  </r>
  <r>
    <s v="R07096"/>
    <x v="4"/>
    <x v="13"/>
    <x v="15"/>
    <x v="571"/>
    <n v="559"/>
    <n v="39"/>
    <n v="4257"/>
    <n v="937425"/>
    <n v="4769"/>
    <n v="608705"/>
    <n v="2795"/>
    <n v="249"/>
    <n v="331000000"/>
  </r>
  <r>
    <s v="R07097"/>
    <x v="1"/>
    <x v="15"/>
    <x v="18"/>
    <x v="278"/>
    <n v="1839"/>
    <n v="17"/>
    <n v="593"/>
    <n v="939264"/>
    <n v="4786"/>
    <n v="609298"/>
    <n v="20229"/>
    <n v="14654"/>
    <n v="213000000"/>
  </r>
  <r>
    <s v="R07098"/>
    <x v="2"/>
    <x v="7"/>
    <x v="7"/>
    <x v="54"/>
    <n v="3234"/>
    <n v="33"/>
    <n v="3549"/>
    <n v="942498"/>
    <n v="4819"/>
    <n v="612847"/>
    <n v="45276"/>
    <n v="14624"/>
    <n v="1380000000"/>
  </r>
  <r>
    <s v="R07099"/>
    <x v="2"/>
    <x v="7"/>
    <x v="7"/>
    <x v="676"/>
    <n v="1771"/>
    <n v="188"/>
    <n v="562"/>
    <n v="944269"/>
    <n v="5007"/>
    <n v="613409"/>
    <n v="8855"/>
    <n v="16684"/>
    <n v="1380000000"/>
  </r>
  <r>
    <s v="R07100"/>
    <x v="2"/>
    <x v="5"/>
    <x v="5"/>
    <x v="336"/>
    <n v="364"/>
    <n v="99"/>
    <n v="1699"/>
    <n v="944633"/>
    <n v="5106"/>
    <n v="615108"/>
    <n v="1820"/>
    <n v="12836"/>
    <n v="1380000000"/>
  </r>
  <r>
    <s v="R07101"/>
    <x v="1"/>
    <x v="18"/>
    <x v="23"/>
    <x v="45"/>
    <n v="416"/>
    <n v="148"/>
    <n v="724"/>
    <n v="945049"/>
    <n v="5254"/>
    <n v="615832"/>
    <n v="3328"/>
    <n v="11956"/>
    <n v="213000000"/>
  </r>
  <r>
    <s v="R07102"/>
    <x v="3"/>
    <x v="17"/>
    <x v="28"/>
    <x v="514"/>
    <n v="1635"/>
    <n v="128"/>
    <n v="1433"/>
    <n v="946684"/>
    <n v="5382"/>
    <n v="617265"/>
    <n v="21255"/>
    <n v="14593"/>
    <n v="68000000"/>
  </r>
  <r>
    <s v="R07103"/>
    <x v="0"/>
    <x v="19"/>
    <x v="35"/>
    <x v="330"/>
    <n v="2068"/>
    <n v="154"/>
    <n v="1342"/>
    <n v="948752"/>
    <n v="5536"/>
    <n v="618607"/>
    <n v="24816"/>
    <n v="12905"/>
    <n v="83000000"/>
  </r>
  <r>
    <s v="R07104"/>
    <x v="0"/>
    <x v="4"/>
    <x v="4"/>
    <x v="592"/>
    <n v="516"/>
    <n v="178"/>
    <n v="1895"/>
    <n v="949268"/>
    <n v="5714"/>
    <n v="620502"/>
    <n v="7224"/>
    <n v="4317"/>
    <n v="83000000"/>
  </r>
  <r>
    <s v="R07105"/>
    <x v="1"/>
    <x v="15"/>
    <x v="18"/>
    <x v="290"/>
    <n v="4031"/>
    <n v="138"/>
    <n v="4483"/>
    <n v="953299"/>
    <n v="5852"/>
    <n v="624985"/>
    <n v="28217"/>
    <n v="4443"/>
    <n v="213000000"/>
  </r>
  <r>
    <s v="R07106"/>
    <x v="2"/>
    <x v="7"/>
    <x v="7"/>
    <x v="24"/>
    <n v="1220"/>
    <n v="119"/>
    <n v="4100"/>
    <n v="954519"/>
    <n v="5971"/>
    <n v="629085"/>
    <n v="12200"/>
    <n v="8882"/>
    <n v="1380000000"/>
  </r>
  <r>
    <s v="R07107"/>
    <x v="0"/>
    <x v="4"/>
    <x v="24"/>
    <x v="178"/>
    <n v="660"/>
    <n v="101"/>
    <n v="2282"/>
    <n v="955179"/>
    <n v="6072"/>
    <n v="631367"/>
    <n v="3300"/>
    <n v="3918"/>
    <n v="83000000"/>
  </r>
  <r>
    <s v="R07108"/>
    <x v="1"/>
    <x v="3"/>
    <x v="3"/>
    <x v="561"/>
    <n v="3416"/>
    <n v="114"/>
    <n v="374"/>
    <n v="958595"/>
    <n v="6186"/>
    <n v="631741"/>
    <n v="47824"/>
    <n v="17578"/>
    <n v="213000000"/>
  </r>
  <r>
    <s v="R07109"/>
    <x v="4"/>
    <x v="14"/>
    <x v="32"/>
    <x v="324"/>
    <n v="329"/>
    <n v="13"/>
    <n v="2322"/>
    <n v="958924"/>
    <n v="6199"/>
    <n v="634063"/>
    <n v="1645"/>
    <n v="16677"/>
    <n v="331000000"/>
  </r>
  <r>
    <s v="R07110"/>
    <x v="0"/>
    <x v="0"/>
    <x v="0"/>
    <x v="644"/>
    <n v="377"/>
    <n v="91"/>
    <n v="1394"/>
    <n v="959301"/>
    <n v="6290"/>
    <n v="635457"/>
    <n v="3770"/>
    <n v="18623"/>
    <n v="83000000"/>
  </r>
  <r>
    <s v="R07111"/>
    <x v="4"/>
    <x v="14"/>
    <x v="32"/>
    <x v="388"/>
    <n v="3282"/>
    <n v="182"/>
    <n v="3873"/>
    <n v="962583"/>
    <n v="6472"/>
    <n v="639330"/>
    <n v="29538"/>
    <n v="15908"/>
    <n v="331000000"/>
  </r>
  <r>
    <s v="R07112"/>
    <x v="2"/>
    <x v="7"/>
    <x v="7"/>
    <x v="629"/>
    <n v="159"/>
    <n v="154"/>
    <n v="1555"/>
    <n v="962742"/>
    <n v="6626"/>
    <n v="640885"/>
    <n v="1590"/>
    <n v="19237"/>
    <n v="1380000000"/>
  </r>
  <r>
    <s v="R07113"/>
    <x v="0"/>
    <x v="4"/>
    <x v="24"/>
    <x v="222"/>
    <n v="4753"/>
    <n v="149"/>
    <n v="923"/>
    <n v="967495"/>
    <n v="6775"/>
    <n v="641808"/>
    <n v="61789"/>
    <n v="12102"/>
    <n v="83000000"/>
  </r>
  <r>
    <s v="R07114"/>
    <x v="1"/>
    <x v="1"/>
    <x v="1"/>
    <x v="2"/>
    <n v="1263"/>
    <n v="20"/>
    <n v="840"/>
    <n v="968758"/>
    <n v="6795"/>
    <n v="642648"/>
    <n v="20208"/>
    <n v="5217"/>
    <n v="213000000"/>
  </r>
  <r>
    <s v="R07115"/>
    <x v="3"/>
    <x v="6"/>
    <x v="22"/>
    <x v="178"/>
    <n v="4174"/>
    <n v="119"/>
    <n v="1730"/>
    <n v="972932"/>
    <n v="6914"/>
    <n v="644378"/>
    <n v="37566"/>
    <n v="4147"/>
    <n v="68000000"/>
  </r>
  <r>
    <s v="R07116"/>
    <x v="0"/>
    <x v="19"/>
    <x v="36"/>
    <x v="485"/>
    <n v="2199"/>
    <n v="151"/>
    <n v="4072"/>
    <n v="975131"/>
    <n v="7065"/>
    <n v="648450"/>
    <n v="13194"/>
    <n v="14810"/>
    <n v="83000000"/>
  </r>
  <r>
    <s v="R07117"/>
    <x v="0"/>
    <x v="19"/>
    <x v="35"/>
    <x v="569"/>
    <n v="2564"/>
    <n v="18"/>
    <n v="4723"/>
    <n v="977695"/>
    <n v="7083"/>
    <n v="653173"/>
    <n v="46152"/>
    <n v="19241"/>
    <n v="83000000"/>
  </r>
  <r>
    <s v="R07118"/>
    <x v="0"/>
    <x v="16"/>
    <x v="19"/>
    <x v="326"/>
    <n v="2430"/>
    <n v="23"/>
    <n v="2051"/>
    <n v="980125"/>
    <n v="7106"/>
    <n v="655224"/>
    <n v="12150"/>
    <n v="11782"/>
    <n v="83000000"/>
  </r>
  <r>
    <s v="R07119"/>
    <x v="0"/>
    <x v="16"/>
    <x v="19"/>
    <x v="451"/>
    <n v="4788"/>
    <n v="25"/>
    <n v="3910"/>
    <n v="984913"/>
    <n v="7131"/>
    <n v="659134"/>
    <n v="90972"/>
    <n v="13045"/>
    <n v="83000000"/>
  </r>
  <r>
    <s v="R07120"/>
    <x v="1"/>
    <x v="3"/>
    <x v="3"/>
    <x v="423"/>
    <n v="2037"/>
    <n v="152"/>
    <n v="1547"/>
    <n v="986950"/>
    <n v="7283"/>
    <n v="660681"/>
    <n v="34629"/>
    <n v="6373"/>
    <n v="213000000"/>
  </r>
  <r>
    <s v="R07121"/>
    <x v="1"/>
    <x v="1"/>
    <x v="1"/>
    <x v="634"/>
    <n v="2399"/>
    <n v="44"/>
    <n v="3978"/>
    <n v="989349"/>
    <n v="7327"/>
    <n v="664659"/>
    <n v="40783"/>
    <n v="8905"/>
    <n v="213000000"/>
  </r>
  <r>
    <s v="R07122"/>
    <x v="3"/>
    <x v="11"/>
    <x v="12"/>
    <x v="232"/>
    <n v="1224"/>
    <n v="107"/>
    <n v="2453"/>
    <n v="990573"/>
    <n v="7434"/>
    <n v="667112"/>
    <n v="18360"/>
    <n v="7723"/>
    <n v="68000000"/>
  </r>
  <r>
    <s v="R07123"/>
    <x v="1"/>
    <x v="3"/>
    <x v="31"/>
    <x v="686"/>
    <n v="1988"/>
    <n v="156"/>
    <n v="1436"/>
    <n v="992561"/>
    <n v="7590"/>
    <n v="668548"/>
    <n v="33796"/>
    <n v="16993"/>
    <n v="213000000"/>
  </r>
  <r>
    <s v="R07124"/>
    <x v="1"/>
    <x v="18"/>
    <x v="23"/>
    <x v="98"/>
    <n v="865"/>
    <n v="138"/>
    <n v="3260"/>
    <n v="993426"/>
    <n v="7728"/>
    <n v="671808"/>
    <n v="15570"/>
    <n v="17888"/>
    <n v="213000000"/>
  </r>
  <r>
    <s v="R07125"/>
    <x v="2"/>
    <x v="5"/>
    <x v="13"/>
    <x v="122"/>
    <n v="390"/>
    <n v="23"/>
    <n v="2364"/>
    <n v="993816"/>
    <n v="7751"/>
    <n v="674172"/>
    <n v="2340"/>
    <n v="10814"/>
    <n v="1380000000"/>
  </r>
  <r>
    <s v="R07126"/>
    <x v="2"/>
    <x v="9"/>
    <x v="25"/>
    <x v="506"/>
    <n v="1408"/>
    <n v="23"/>
    <n v="4614"/>
    <n v="995224"/>
    <n v="7774"/>
    <n v="678786"/>
    <n v="16896"/>
    <n v="11423"/>
    <n v="1380000000"/>
  </r>
  <r>
    <s v="R07127"/>
    <x v="4"/>
    <x v="13"/>
    <x v="21"/>
    <x v="429"/>
    <n v="4915"/>
    <n v="11"/>
    <n v="923"/>
    <n v="1000139"/>
    <n v="7785"/>
    <n v="679709"/>
    <n v="93385"/>
    <n v="6531"/>
    <n v="331000000"/>
  </r>
  <r>
    <s v="R07128"/>
    <x v="3"/>
    <x v="11"/>
    <x v="33"/>
    <x v="115"/>
    <n v="4030"/>
    <n v="134"/>
    <n v="1450"/>
    <n v="4169"/>
    <n v="7919"/>
    <n v="681159"/>
    <n v="20150"/>
    <n v="19323"/>
    <n v="68000000"/>
  </r>
  <r>
    <s v="R07129"/>
    <x v="2"/>
    <x v="2"/>
    <x v="29"/>
    <x v="51"/>
    <n v="4435"/>
    <n v="167"/>
    <n v="1545"/>
    <n v="8604"/>
    <n v="8086"/>
    <n v="682704"/>
    <n v="44350"/>
    <n v="150"/>
    <n v="1380000000"/>
  </r>
  <r>
    <s v="R07130"/>
    <x v="3"/>
    <x v="11"/>
    <x v="33"/>
    <x v="219"/>
    <n v="1554"/>
    <n v="80"/>
    <n v="4786"/>
    <n v="10158"/>
    <n v="8166"/>
    <n v="687490"/>
    <n v="13986"/>
    <n v="10170"/>
    <n v="68000000"/>
  </r>
  <r>
    <s v="R07131"/>
    <x v="3"/>
    <x v="17"/>
    <x v="20"/>
    <x v="594"/>
    <n v="4047"/>
    <n v="98"/>
    <n v="3813"/>
    <n v="14205"/>
    <n v="8264"/>
    <n v="691303"/>
    <n v="76893"/>
    <n v="13658"/>
    <n v="68000000"/>
  </r>
  <r>
    <s v="R07132"/>
    <x v="0"/>
    <x v="4"/>
    <x v="24"/>
    <x v="445"/>
    <n v="131"/>
    <n v="69"/>
    <n v="2904"/>
    <n v="14336"/>
    <n v="8333"/>
    <n v="694207"/>
    <n v="1834"/>
    <n v="7585"/>
    <n v="83000000"/>
  </r>
  <r>
    <s v="R07133"/>
    <x v="3"/>
    <x v="17"/>
    <x v="20"/>
    <x v="691"/>
    <n v="3679"/>
    <n v="78"/>
    <n v="2258"/>
    <n v="18015"/>
    <n v="8411"/>
    <n v="696465"/>
    <n v="55185"/>
    <n v="1191"/>
    <n v="68000000"/>
  </r>
  <r>
    <s v="R07134"/>
    <x v="0"/>
    <x v="4"/>
    <x v="24"/>
    <x v="476"/>
    <n v="3076"/>
    <n v="22"/>
    <n v="3864"/>
    <n v="21091"/>
    <n v="8433"/>
    <n v="700329"/>
    <n v="39988"/>
    <n v="12915"/>
    <n v="83000000"/>
  </r>
  <r>
    <s v="R07135"/>
    <x v="4"/>
    <x v="13"/>
    <x v="15"/>
    <x v="699"/>
    <n v="4472"/>
    <n v="198"/>
    <n v="4542"/>
    <n v="25563"/>
    <n v="8631"/>
    <n v="704871"/>
    <n v="35776"/>
    <n v="11186"/>
    <n v="331000000"/>
  </r>
  <r>
    <s v="R07136"/>
    <x v="4"/>
    <x v="14"/>
    <x v="32"/>
    <x v="338"/>
    <n v="4735"/>
    <n v="122"/>
    <n v="69"/>
    <n v="30298"/>
    <n v="8753"/>
    <n v="704940"/>
    <n v="42615"/>
    <n v="7177"/>
    <n v="331000000"/>
  </r>
  <r>
    <s v="R07137"/>
    <x v="4"/>
    <x v="14"/>
    <x v="32"/>
    <x v="314"/>
    <n v="1521"/>
    <n v="37"/>
    <n v="1324"/>
    <n v="31819"/>
    <n v="8790"/>
    <n v="706264"/>
    <n v="13689"/>
    <n v="4995"/>
    <n v="331000000"/>
  </r>
  <r>
    <s v="R07138"/>
    <x v="0"/>
    <x v="16"/>
    <x v="19"/>
    <x v="308"/>
    <n v="3269"/>
    <n v="158"/>
    <n v="3139"/>
    <n v="35088"/>
    <n v="8948"/>
    <n v="709403"/>
    <n v="49035"/>
    <n v="3409"/>
    <n v="83000000"/>
  </r>
  <r>
    <s v="R07139"/>
    <x v="0"/>
    <x v="16"/>
    <x v="19"/>
    <x v="255"/>
    <n v="440"/>
    <n v="28"/>
    <n v="2329"/>
    <n v="35528"/>
    <n v="8976"/>
    <n v="711732"/>
    <n v="2640"/>
    <n v="18274"/>
    <n v="83000000"/>
  </r>
  <r>
    <s v="R07140"/>
    <x v="4"/>
    <x v="13"/>
    <x v="21"/>
    <x v="352"/>
    <n v="1741"/>
    <n v="171"/>
    <n v="367"/>
    <n v="37269"/>
    <n v="9147"/>
    <n v="712099"/>
    <n v="26115"/>
    <n v="110"/>
    <n v="331000000"/>
  </r>
  <r>
    <s v="R07141"/>
    <x v="0"/>
    <x v="4"/>
    <x v="4"/>
    <x v="68"/>
    <n v="1203"/>
    <n v="155"/>
    <n v="1883"/>
    <n v="38472"/>
    <n v="9302"/>
    <n v="713982"/>
    <n v="7218"/>
    <n v="17360"/>
    <n v="83000000"/>
  </r>
  <r>
    <s v="R07142"/>
    <x v="1"/>
    <x v="18"/>
    <x v="27"/>
    <x v="456"/>
    <n v="240"/>
    <n v="75"/>
    <n v="2088"/>
    <n v="38712"/>
    <n v="9377"/>
    <n v="716070"/>
    <n v="3120"/>
    <n v="9626"/>
    <n v="213000000"/>
  </r>
  <r>
    <s v="R07143"/>
    <x v="1"/>
    <x v="18"/>
    <x v="23"/>
    <x v="492"/>
    <n v="3391"/>
    <n v="67"/>
    <n v="684"/>
    <n v="42103"/>
    <n v="9444"/>
    <n v="716754"/>
    <n v="57647"/>
    <n v="7943"/>
    <n v="213000000"/>
  </r>
  <r>
    <s v="R07144"/>
    <x v="0"/>
    <x v="4"/>
    <x v="4"/>
    <x v="491"/>
    <n v="3721"/>
    <n v="20"/>
    <n v="1773"/>
    <n v="45824"/>
    <n v="9464"/>
    <n v="718527"/>
    <n v="59536"/>
    <n v="10413"/>
    <n v="83000000"/>
  </r>
  <r>
    <s v="R07145"/>
    <x v="0"/>
    <x v="19"/>
    <x v="35"/>
    <x v="409"/>
    <n v="4118"/>
    <n v="8"/>
    <n v="3713"/>
    <n v="49942"/>
    <n v="9472"/>
    <n v="722240"/>
    <n v="28826"/>
    <n v="2133"/>
    <n v="83000000"/>
  </r>
  <r>
    <s v="R07146"/>
    <x v="2"/>
    <x v="2"/>
    <x v="29"/>
    <x v="725"/>
    <n v="1203"/>
    <n v="48"/>
    <n v="2564"/>
    <n v="51145"/>
    <n v="9520"/>
    <n v="724804"/>
    <n v="12030"/>
    <n v="14883"/>
    <n v="1380000000"/>
  </r>
  <r>
    <s v="R07147"/>
    <x v="2"/>
    <x v="5"/>
    <x v="13"/>
    <x v="376"/>
    <n v="1887"/>
    <n v="97"/>
    <n v="3941"/>
    <n v="53032"/>
    <n v="9617"/>
    <n v="728745"/>
    <n v="15096"/>
    <n v="1706"/>
    <n v="1380000000"/>
  </r>
  <r>
    <s v="R07148"/>
    <x v="3"/>
    <x v="11"/>
    <x v="33"/>
    <x v="180"/>
    <n v="4270"/>
    <n v="36"/>
    <n v="3201"/>
    <n v="57302"/>
    <n v="9653"/>
    <n v="731946"/>
    <n v="34160"/>
    <n v="18013"/>
    <n v="68000000"/>
  </r>
  <r>
    <s v="R07149"/>
    <x v="3"/>
    <x v="17"/>
    <x v="28"/>
    <x v="353"/>
    <n v="197"/>
    <n v="20"/>
    <n v="1920"/>
    <n v="57499"/>
    <n v="9673"/>
    <n v="733866"/>
    <n v="1773"/>
    <n v="14242"/>
    <n v="68000000"/>
  </r>
  <r>
    <s v="R07150"/>
    <x v="3"/>
    <x v="11"/>
    <x v="33"/>
    <x v="63"/>
    <n v="3525"/>
    <n v="187"/>
    <n v="687"/>
    <n v="61024"/>
    <n v="9860"/>
    <n v="734553"/>
    <n v="31725"/>
    <n v="16236"/>
    <n v="68000000"/>
  </r>
  <r>
    <s v="R07151"/>
    <x v="4"/>
    <x v="14"/>
    <x v="16"/>
    <x v="430"/>
    <n v="4194"/>
    <n v="22"/>
    <n v="3093"/>
    <n v="65218"/>
    <n v="9882"/>
    <n v="737646"/>
    <n v="46134"/>
    <n v="7747"/>
    <n v="331000000"/>
  </r>
  <r>
    <s v="R07152"/>
    <x v="1"/>
    <x v="15"/>
    <x v="30"/>
    <x v="103"/>
    <n v="744"/>
    <n v="137"/>
    <n v="2088"/>
    <n v="65962"/>
    <n v="10019"/>
    <n v="739734"/>
    <n v="8184"/>
    <n v="12718"/>
    <n v="213000000"/>
  </r>
  <r>
    <s v="R07153"/>
    <x v="4"/>
    <x v="12"/>
    <x v="17"/>
    <x v="541"/>
    <n v="452"/>
    <n v="69"/>
    <n v="152"/>
    <n v="66414"/>
    <n v="10088"/>
    <n v="739886"/>
    <n v="8136"/>
    <n v="5765"/>
    <n v="331000000"/>
  </r>
  <r>
    <s v="R07154"/>
    <x v="0"/>
    <x v="16"/>
    <x v="19"/>
    <x v="664"/>
    <n v="3262"/>
    <n v="148"/>
    <n v="4653"/>
    <n v="69676"/>
    <n v="10236"/>
    <n v="744539"/>
    <n v="52192"/>
    <n v="12945"/>
    <n v="83000000"/>
  </r>
  <r>
    <s v="R07155"/>
    <x v="2"/>
    <x v="9"/>
    <x v="9"/>
    <x v="634"/>
    <n v="3021"/>
    <n v="100"/>
    <n v="4028"/>
    <n v="72697"/>
    <n v="10336"/>
    <n v="748567"/>
    <n v="15105"/>
    <n v="13685"/>
    <n v="1380000000"/>
  </r>
  <r>
    <s v="R07156"/>
    <x v="0"/>
    <x v="16"/>
    <x v="19"/>
    <x v="323"/>
    <n v="498"/>
    <n v="28"/>
    <n v="1070"/>
    <n v="73195"/>
    <n v="10364"/>
    <n v="749637"/>
    <n v="4980"/>
    <n v="4264"/>
    <n v="83000000"/>
  </r>
  <r>
    <s v="R07157"/>
    <x v="0"/>
    <x v="19"/>
    <x v="35"/>
    <x v="428"/>
    <n v="3687"/>
    <n v="58"/>
    <n v="3790"/>
    <n v="76882"/>
    <n v="10422"/>
    <n v="753427"/>
    <n v="29496"/>
    <n v="4412"/>
    <n v="83000000"/>
  </r>
  <r>
    <s v="R07158"/>
    <x v="2"/>
    <x v="9"/>
    <x v="9"/>
    <x v="219"/>
    <n v="3262"/>
    <n v="167"/>
    <n v="4098"/>
    <n v="80144"/>
    <n v="10589"/>
    <n v="757525"/>
    <n v="19572"/>
    <n v="18835"/>
    <n v="1380000000"/>
  </r>
  <r>
    <s v="R07159"/>
    <x v="0"/>
    <x v="4"/>
    <x v="4"/>
    <x v="65"/>
    <n v="140"/>
    <n v="20"/>
    <n v="4871"/>
    <n v="80284"/>
    <n v="10609"/>
    <n v="762396"/>
    <n v="1400"/>
    <n v="16596"/>
    <n v="83000000"/>
  </r>
  <r>
    <s v="R07160"/>
    <x v="3"/>
    <x v="6"/>
    <x v="22"/>
    <x v="480"/>
    <n v="1714"/>
    <n v="85"/>
    <n v="1059"/>
    <n v="81998"/>
    <n v="10694"/>
    <n v="763455"/>
    <n v="18854"/>
    <n v="12255"/>
    <n v="68000000"/>
  </r>
  <r>
    <s v="R07161"/>
    <x v="2"/>
    <x v="7"/>
    <x v="7"/>
    <x v="696"/>
    <n v="2820"/>
    <n v="98"/>
    <n v="2858"/>
    <n v="84818"/>
    <n v="10792"/>
    <n v="766313"/>
    <n v="16920"/>
    <n v="13879"/>
    <n v="1380000000"/>
  </r>
  <r>
    <s v="R07162"/>
    <x v="0"/>
    <x v="16"/>
    <x v="19"/>
    <x v="307"/>
    <n v="2222"/>
    <n v="62"/>
    <n v="4091"/>
    <n v="87040"/>
    <n v="10854"/>
    <n v="770404"/>
    <n v="13332"/>
    <n v="17017"/>
    <n v="83000000"/>
  </r>
  <r>
    <s v="R07163"/>
    <x v="3"/>
    <x v="17"/>
    <x v="28"/>
    <x v="19"/>
    <n v="2467"/>
    <n v="45"/>
    <n v="4338"/>
    <n v="89507"/>
    <n v="10899"/>
    <n v="774742"/>
    <n v="34538"/>
    <n v="6017"/>
    <n v="68000000"/>
  </r>
  <r>
    <s v="R07164"/>
    <x v="3"/>
    <x v="11"/>
    <x v="33"/>
    <x v="338"/>
    <n v="675"/>
    <n v="132"/>
    <n v="3821"/>
    <n v="90182"/>
    <n v="11031"/>
    <n v="778563"/>
    <n v="10125"/>
    <n v="7913"/>
    <n v="68000000"/>
  </r>
  <r>
    <s v="R07165"/>
    <x v="1"/>
    <x v="1"/>
    <x v="1"/>
    <x v="384"/>
    <n v="3505"/>
    <n v="14"/>
    <n v="1441"/>
    <n v="93687"/>
    <n v="11045"/>
    <n v="780004"/>
    <n v="38555"/>
    <n v="11201"/>
    <n v="213000000"/>
  </r>
  <r>
    <s v="R07166"/>
    <x v="3"/>
    <x v="10"/>
    <x v="10"/>
    <x v="508"/>
    <n v="3602"/>
    <n v="104"/>
    <n v="2266"/>
    <n v="97289"/>
    <n v="11149"/>
    <n v="782270"/>
    <n v="46826"/>
    <n v="9576"/>
    <n v="68000000"/>
  </r>
  <r>
    <s v="R07167"/>
    <x v="4"/>
    <x v="12"/>
    <x v="17"/>
    <x v="235"/>
    <n v="917"/>
    <n v="110"/>
    <n v="2248"/>
    <n v="98206"/>
    <n v="11259"/>
    <n v="784518"/>
    <n v="6419"/>
    <n v="2170"/>
    <n v="331000000"/>
  </r>
  <r>
    <s v="R07168"/>
    <x v="2"/>
    <x v="9"/>
    <x v="25"/>
    <x v="433"/>
    <n v="1822"/>
    <n v="82"/>
    <n v="4489"/>
    <n v="100028"/>
    <n v="11341"/>
    <n v="789007"/>
    <n v="12754"/>
    <n v="17429"/>
    <n v="1380000000"/>
  </r>
  <r>
    <s v="R07169"/>
    <x v="2"/>
    <x v="2"/>
    <x v="2"/>
    <x v="69"/>
    <n v="3822"/>
    <n v="79"/>
    <n v="600"/>
    <n v="103850"/>
    <n v="11420"/>
    <n v="789607"/>
    <n v="45864"/>
    <n v="19673"/>
    <n v="1380000000"/>
  </r>
  <r>
    <s v="R07170"/>
    <x v="2"/>
    <x v="9"/>
    <x v="25"/>
    <x v="27"/>
    <n v="2603"/>
    <n v="167"/>
    <n v="835"/>
    <n v="106453"/>
    <n v="11587"/>
    <n v="790442"/>
    <n v="15618"/>
    <n v="18984"/>
    <n v="1380000000"/>
  </r>
  <r>
    <s v="R07171"/>
    <x v="0"/>
    <x v="0"/>
    <x v="0"/>
    <x v="30"/>
    <n v="4803"/>
    <n v="110"/>
    <n v="399"/>
    <n v="111256"/>
    <n v="11697"/>
    <n v="790841"/>
    <n v="62439"/>
    <n v="17260"/>
    <n v="83000000"/>
  </r>
  <r>
    <s v="R07172"/>
    <x v="0"/>
    <x v="4"/>
    <x v="4"/>
    <x v="429"/>
    <n v="1730"/>
    <n v="106"/>
    <n v="2328"/>
    <n v="112986"/>
    <n v="11803"/>
    <n v="793169"/>
    <n v="19030"/>
    <n v="393"/>
    <n v="83000000"/>
  </r>
  <r>
    <s v="R07173"/>
    <x v="4"/>
    <x v="8"/>
    <x v="8"/>
    <x v="250"/>
    <n v="3428"/>
    <n v="86"/>
    <n v="1007"/>
    <n v="116414"/>
    <n v="11889"/>
    <n v="794176"/>
    <n v="41136"/>
    <n v="14246"/>
    <n v="331000000"/>
  </r>
  <r>
    <s v="R07174"/>
    <x v="3"/>
    <x v="6"/>
    <x v="22"/>
    <x v="565"/>
    <n v="4656"/>
    <n v="3"/>
    <n v="766"/>
    <n v="121070"/>
    <n v="11892"/>
    <n v="794942"/>
    <n v="60528"/>
    <n v="14596"/>
    <n v="68000000"/>
  </r>
  <r>
    <s v="R07175"/>
    <x v="0"/>
    <x v="0"/>
    <x v="0"/>
    <x v="466"/>
    <n v="4154"/>
    <n v="151"/>
    <n v="432"/>
    <n v="125224"/>
    <n v="12043"/>
    <n v="795374"/>
    <n v="66464"/>
    <n v="18955"/>
    <n v="83000000"/>
  </r>
  <r>
    <s v="R07176"/>
    <x v="3"/>
    <x v="6"/>
    <x v="22"/>
    <x v="465"/>
    <n v="3718"/>
    <n v="41"/>
    <n v="399"/>
    <n v="128942"/>
    <n v="12084"/>
    <n v="795773"/>
    <n v="66924"/>
    <n v="1768"/>
    <n v="68000000"/>
  </r>
  <r>
    <s v="R07177"/>
    <x v="3"/>
    <x v="6"/>
    <x v="6"/>
    <x v="547"/>
    <n v="1624"/>
    <n v="118"/>
    <n v="328"/>
    <n v="130566"/>
    <n v="12202"/>
    <n v="796101"/>
    <n v="11368"/>
    <n v="232"/>
    <n v="68000000"/>
  </r>
  <r>
    <s v="R07178"/>
    <x v="0"/>
    <x v="19"/>
    <x v="35"/>
    <x v="705"/>
    <n v="1806"/>
    <n v="25"/>
    <n v="4730"/>
    <n v="132372"/>
    <n v="12227"/>
    <n v="800831"/>
    <n v="18060"/>
    <n v="12575"/>
    <n v="83000000"/>
  </r>
  <r>
    <s v="R07179"/>
    <x v="0"/>
    <x v="4"/>
    <x v="24"/>
    <x v="285"/>
    <n v="4358"/>
    <n v="105"/>
    <n v="1771"/>
    <n v="136730"/>
    <n v="12332"/>
    <n v="802602"/>
    <n v="78444"/>
    <n v="3569"/>
    <n v="83000000"/>
  </r>
  <r>
    <s v="R07180"/>
    <x v="4"/>
    <x v="8"/>
    <x v="34"/>
    <x v="499"/>
    <n v="1454"/>
    <n v="193"/>
    <n v="1612"/>
    <n v="138184"/>
    <n v="12525"/>
    <n v="804214"/>
    <n v="17448"/>
    <n v="15271"/>
    <n v="331000000"/>
  </r>
  <r>
    <s v="R07181"/>
    <x v="1"/>
    <x v="3"/>
    <x v="3"/>
    <x v="111"/>
    <n v="353"/>
    <n v="103"/>
    <n v="4173"/>
    <n v="138537"/>
    <n v="12628"/>
    <n v="808387"/>
    <n v="1765"/>
    <n v="5905"/>
    <n v="213000000"/>
  </r>
  <r>
    <s v="R07182"/>
    <x v="2"/>
    <x v="9"/>
    <x v="9"/>
    <x v="96"/>
    <n v="2933"/>
    <n v="7"/>
    <n v="4427"/>
    <n v="141470"/>
    <n v="12635"/>
    <n v="812814"/>
    <n v="55727"/>
    <n v="17215"/>
    <n v="1380000000"/>
  </r>
  <r>
    <s v="R07183"/>
    <x v="0"/>
    <x v="16"/>
    <x v="19"/>
    <x v="527"/>
    <n v="940"/>
    <n v="72"/>
    <n v="4245"/>
    <n v="142410"/>
    <n v="12707"/>
    <n v="817059"/>
    <n v="15980"/>
    <n v="8278"/>
    <n v="83000000"/>
  </r>
  <r>
    <s v="R07184"/>
    <x v="0"/>
    <x v="16"/>
    <x v="19"/>
    <x v="232"/>
    <n v="3945"/>
    <n v="193"/>
    <n v="2004"/>
    <n v="146355"/>
    <n v="12900"/>
    <n v="819063"/>
    <n v="39450"/>
    <n v="7040"/>
    <n v="83000000"/>
  </r>
  <r>
    <s v="R07185"/>
    <x v="3"/>
    <x v="11"/>
    <x v="12"/>
    <x v="192"/>
    <n v="4142"/>
    <n v="77"/>
    <n v="3010"/>
    <n v="150497"/>
    <n v="12977"/>
    <n v="822073"/>
    <n v="28994"/>
    <n v="10409"/>
    <n v="68000000"/>
  </r>
  <r>
    <s v="R07186"/>
    <x v="1"/>
    <x v="15"/>
    <x v="30"/>
    <x v="279"/>
    <n v="4848"/>
    <n v="147"/>
    <n v="4245"/>
    <n v="155345"/>
    <n v="13124"/>
    <n v="826318"/>
    <n v="87264"/>
    <n v="7761"/>
    <n v="213000000"/>
  </r>
  <r>
    <s v="R07187"/>
    <x v="0"/>
    <x v="4"/>
    <x v="24"/>
    <x v="5"/>
    <n v="229"/>
    <n v="65"/>
    <n v="1608"/>
    <n v="155574"/>
    <n v="13189"/>
    <n v="827926"/>
    <n v="2748"/>
    <n v="16221"/>
    <n v="83000000"/>
  </r>
  <r>
    <s v="R07188"/>
    <x v="1"/>
    <x v="1"/>
    <x v="1"/>
    <x v="73"/>
    <n v="3482"/>
    <n v="67"/>
    <n v="3118"/>
    <n v="159056"/>
    <n v="13256"/>
    <n v="831044"/>
    <n v="45266"/>
    <n v="9426"/>
    <n v="213000000"/>
  </r>
  <r>
    <s v="R07189"/>
    <x v="2"/>
    <x v="5"/>
    <x v="5"/>
    <x v="145"/>
    <n v="4852"/>
    <n v="98"/>
    <n v="361"/>
    <n v="163908"/>
    <n v="13354"/>
    <n v="831405"/>
    <n v="82484"/>
    <n v="5659"/>
    <n v="1380000000"/>
  </r>
  <r>
    <s v="R07190"/>
    <x v="3"/>
    <x v="11"/>
    <x v="12"/>
    <x v="73"/>
    <n v="4857"/>
    <n v="182"/>
    <n v="1716"/>
    <n v="168765"/>
    <n v="13536"/>
    <n v="833121"/>
    <n v="87426"/>
    <n v="3877"/>
    <n v="68000000"/>
  </r>
  <r>
    <s v="R07191"/>
    <x v="4"/>
    <x v="13"/>
    <x v="15"/>
    <x v="245"/>
    <n v="237"/>
    <n v="77"/>
    <n v="2421"/>
    <n v="169002"/>
    <n v="13613"/>
    <n v="835542"/>
    <n v="4029"/>
    <n v="12319"/>
    <n v="331000000"/>
  </r>
  <r>
    <s v="R07192"/>
    <x v="2"/>
    <x v="9"/>
    <x v="25"/>
    <x v="459"/>
    <n v="3772"/>
    <n v="84"/>
    <n v="4190"/>
    <n v="172774"/>
    <n v="13697"/>
    <n v="839732"/>
    <n v="33948"/>
    <n v="19766"/>
    <n v="1380000000"/>
  </r>
  <r>
    <s v="R07193"/>
    <x v="1"/>
    <x v="1"/>
    <x v="26"/>
    <x v="561"/>
    <n v="4173"/>
    <n v="78"/>
    <n v="3461"/>
    <n v="176947"/>
    <n v="13775"/>
    <n v="843193"/>
    <n v="25038"/>
    <n v="344"/>
    <n v="213000000"/>
  </r>
  <r>
    <s v="R07194"/>
    <x v="1"/>
    <x v="18"/>
    <x v="27"/>
    <x v="66"/>
    <n v="2781"/>
    <n v="38"/>
    <n v="3981"/>
    <n v="179728"/>
    <n v="13813"/>
    <n v="847174"/>
    <n v="52839"/>
    <n v="1160"/>
    <n v="213000000"/>
  </r>
  <r>
    <s v="R07195"/>
    <x v="2"/>
    <x v="7"/>
    <x v="7"/>
    <x v="308"/>
    <n v="2606"/>
    <n v="49"/>
    <n v="2129"/>
    <n v="182334"/>
    <n v="13862"/>
    <n v="849303"/>
    <n v="28666"/>
    <n v="483"/>
    <n v="1380000000"/>
  </r>
  <r>
    <s v="R07196"/>
    <x v="1"/>
    <x v="3"/>
    <x v="31"/>
    <x v="292"/>
    <n v="1984"/>
    <n v="19"/>
    <n v="4728"/>
    <n v="184318"/>
    <n v="13881"/>
    <n v="854031"/>
    <n v="37696"/>
    <n v="15871"/>
    <n v="213000000"/>
  </r>
  <r>
    <s v="R07197"/>
    <x v="4"/>
    <x v="14"/>
    <x v="16"/>
    <x v="52"/>
    <n v="3095"/>
    <n v="69"/>
    <n v="2460"/>
    <n v="187413"/>
    <n v="13950"/>
    <n v="856491"/>
    <n v="49520"/>
    <n v="1828"/>
    <n v="331000000"/>
  </r>
  <r>
    <s v="R07198"/>
    <x v="4"/>
    <x v="8"/>
    <x v="34"/>
    <x v="192"/>
    <n v="1052"/>
    <n v="155"/>
    <n v="2050"/>
    <n v="188465"/>
    <n v="14105"/>
    <n v="858541"/>
    <n v="10520"/>
    <n v="6720"/>
    <n v="331000000"/>
  </r>
  <r>
    <s v="R07199"/>
    <x v="1"/>
    <x v="15"/>
    <x v="18"/>
    <x v="40"/>
    <n v="350"/>
    <n v="116"/>
    <n v="4108"/>
    <n v="188815"/>
    <n v="14221"/>
    <n v="862649"/>
    <n v="3500"/>
    <n v="16699"/>
    <n v="213000000"/>
  </r>
  <r>
    <s v="R07200"/>
    <x v="1"/>
    <x v="1"/>
    <x v="1"/>
    <x v="627"/>
    <n v="912"/>
    <n v="111"/>
    <n v="4259"/>
    <n v="189727"/>
    <n v="14332"/>
    <n v="866908"/>
    <n v="14592"/>
    <n v="13212"/>
    <n v="213000000"/>
  </r>
  <r>
    <s v="R07201"/>
    <x v="4"/>
    <x v="12"/>
    <x v="14"/>
    <x v="228"/>
    <n v="4445"/>
    <n v="170"/>
    <n v="4712"/>
    <n v="194172"/>
    <n v="14502"/>
    <n v="871620"/>
    <n v="22225"/>
    <n v="10068"/>
    <n v="331000000"/>
  </r>
  <r>
    <s v="R07202"/>
    <x v="1"/>
    <x v="1"/>
    <x v="1"/>
    <x v="556"/>
    <n v="1304"/>
    <n v="193"/>
    <n v="1368"/>
    <n v="195476"/>
    <n v="14695"/>
    <n v="872988"/>
    <n v="24776"/>
    <n v="13374"/>
    <n v="213000000"/>
  </r>
  <r>
    <s v="R07203"/>
    <x v="0"/>
    <x v="16"/>
    <x v="19"/>
    <x v="687"/>
    <n v="2523"/>
    <n v="27"/>
    <n v="4261"/>
    <n v="197999"/>
    <n v="14722"/>
    <n v="877249"/>
    <n v="12615"/>
    <n v="2329"/>
    <n v="83000000"/>
  </r>
  <r>
    <s v="R07204"/>
    <x v="3"/>
    <x v="10"/>
    <x v="10"/>
    <x v="410"/>
    <n v="291"/>
    <n v="118"/>
    <n v="3146"/>
    <n v="198290"/>
    <n v="14840"/>
    <n v="880395"/>
    <n v="2910"/>
    <n v="9805"/>
    <n v="68000000"/>
  </r>
  <r>
    <s v="R07205"/>
    <x v="0"/>
    <x v="4"/>
    <x v="24"/>
    <x v="703"/>
    <n v="1212"/>
    <n v="97"/>
    <n v="660"/>
    <n v="199502"/>
    <n v="14937"/>
    <n v="881055"/>
    <n v="23028"/>
    <n v="4470"/>
    <n v="83000000"/>
  </r>
  <r>
    <s v="R07206"/>
    <x v="1"/>
    <x v="18"/>
    <x v="27"/>
    <x v="652"/>
    <n v="467"/>
    <n v="72"/>
    <n v="4562"/>
    <n v="199969"/>
    <n v="15009"/>
    <n v="885617"/>
    <n v="4670"/>
    <n v="13574"/>
    <n v="213000000"/>
  </r>
  <r>
    <s v="R07207"/>
    <x v="1"/>
    <x v="1"/>
    <x v="26"/>
    <x v="281"/>
    <n v="3277"/>
    <n v="150"/>
    <n v="515"/>
    <n v="203246"/>
    <n v="15159"/>
    <n v="886132"/>
    <n v="26216"/>
    <n v="14274"/>
    <n v="213000000"/>
  </r>
  <r>
    <s v="R07208"/>
    <x v="3"/>
    <x v="6"/>
    <x v="22"/>
    <x v="514"/>
    <n v="2525"/>
    <n v="107"/>
    <n v="719"/>
    <n v="205771"/>
    <n v="15266"/>
    <n v="886851"/>
    <n v="30300"/>
    <n v="2100"/>
    <n v="68000000"/>
  </r>
  <r>
    <s v="R07209"/>
    <x v="1"/>
    <x v="3"/>
    <x v="3"/>
    <x v="271"/>
    <n v="3575"/>
    <n v="162"/>
    <n v="171"/>
    <n v="209346"/>
    <n v="15428"/>
    <n v="887022"/>
    <n v="60775"/>
    <n v="808"/>
    <n v="213000000"/>
  </r>
  <r>
    <s v="R07210"/>
    <x v="3"/>
    <x v="17"/>
    <x v="20"/>
    <x v="666"/>
    <n v="3199"/>
    <n v="21"/>
    <n v="1469"/>
    <n v="212545"/>
    <n v="15449"/>
    <n v="888491"/>
    <n v="41587"/>
    <n v="4611"/>
    <n v="68000000"/>
  </r>
  <r>
    <s v="R07211"/>
    <x v="4"/>
    <x v="14"/>
    <x v="16"/>
    <x v="212"/>
    <n v="4325"/>
    <n v="4"/>
    <n v="1173"/>
    <n v="216870"/>
    <n v="15453"/>
    <n v="889664"/>
    <n v="43250"/>
    <n v="18722"/>
    <n v="331000000"/>
  </r>
  <r>
    <s v="R07212"/>
    <x v="3"/>
    <x v="17"/>
    <x v="28"/>
    <x v="157"/>
    <n v="1064"/>
    <n v="59"/>
    <n v="4666"/>
    <n v="217934"/>
    <n v="15512"/>
    <n v="894330"/>
    <n v="14896"/>
    <n v="8186"/>
    <n v="68000000"/>
  </r>
  <r>
    <s v="R07213"/>
    <x v="3"/>
    <x v="11"/>
    <x v="33"/>
    <x v="646"/>
    <n v="4888"/>
    <n v="168"/>
    <n v="4900"/>
    <n v="222822"/>
    <n v="15680"/>
    <n v="899230"/>
    <n v="58656"/>
    <n v="5024"/>
    <n v="68000000"/>
  </r>
  <r>
    <s v="R07214"/>
    <x v="0"/>
    <x v="19"/>
    <x v="35"/>
    <x v="690"/>
    <n v="3463"/>
    <n v="156"/>
    <n v="1174"/>
    <n v="226285"/>
    <n v="15836"/>
    <n v="900404"/>
    <n v="65797"/>
    <n v="1896"/>
    <n v="83000000"/>
  </r>
  <r>
    <s v="R07215"/>
    <x v="1"/>
    <x v="3"/>
    <x v="3"/>
    <x v="339"/>
    <n v="4919"/>
    <n v="162"/>
    <n v="3744"/>
    <n v="231204"/>
    <n v="15998"/>
    <n v="4148"/>
    <n v="59028"/>
    <n v="7601"/>
    <n v="213000000"/>
  </r>
  <r>
    <s v="R07216"/>
    <x v="4"/>
    <x v="12"/>
    <x v="14"/>
    <x v="659"/>
    <n v="1693"/>
    <n v="113"/>
    <n v="4208"/>
    <n v="232897"/>
    <n v="16111"/>
    <n v="8356"/>
    <n v="10158"/>
    <n v="19084"/>
    <n v="331000000"/>
  </r>
  <r>
    <s v="R07217"/>
    <x v="2"/>
    <x v="9"/>
    <x v="25"/>
    <x v="383"/>
    <n v="4931"/>
    <n v="97"/>
    <n v="1941"/>
    <n v="237828"/>
    <n v="16208"/>
    <n v="10297"/>
    <n v="39448"/>
    <n v="7282"/>
    <n v="1380000000"/>
  </r>
  <r>
    <s v="R07218"/>
    <x v="3"/>
    <x v="17"/>
    <x v="28"/>
    <x v="703"/>
    <n v="2394"/>
    <n v="195"/>
    <n v="4031"/>
    <n v="240222"/>
    <n v="16403"/>
    <n v="14328"/>
    <n v="11970"/>
    <n v="1138"/>
    <n v="68000000"/>
  </r>
  <r>
    <s v="R07219"/>
    <x v="2"/>
    <x v="7"/>
    <x v="7"/>
    <x v="339"/>
    <n v="2057"/>
    <n v="44"/>
    <n v="1397"/>
    <n v="242279"/>
    <n v="16447"/>
    <n v="15725"/>
    <n v="10285"/>
    <n v="15110"/>
    <n v="1380000000"/>
  </r>
  <r>
    <s v="R07220"/>
    <x v="1"/>
    <x v="18"/>
    <x v="23"/>
    <x v="695"/>
    <n v="86"/>
    <n v="112"/>
    <n v="4021"/>
    <n v="242365"/>
    <n v="16559"/>
    <n v="19746"/>
    <n v="1548"/>
    <n v="16507"/>
    <n v="213000000"/>
  </r>
  <r>
    <s v="R07221"/>
    <x v="3"/>
    <x v="11"/>
    <x v="33"/>
    <x v="675"/>
    <n v="2592"/>
    <n v="136"/>
    <n v="697"/>
    <n v="244957"/>
    <n v="16695"/>
    <n v="20443"/>
    <n v="25920"/>
    <n v="15654"/>
    <n v="68000000"/>
  </r>
  <r>
    <s v="R07222"/>
    <x v="2"/>
    <x v="7"/>
    <x v="7"/>
    <x v="69"/>
    <n v="4042"/>
    <n v="178"/>
    <n v="1774"/>
    <n v="248999"/>
    <n v="16873"/>
    <n v="22217"/>
    <n v="44462"/>
    <n v="18010"/>
    <n v="1380000000"/>
  </r>
  <r>
    <s v="R07223"/>
    <x v="0"/>
    <x v="4"/>
    <x v="4"/>
    <x v="605"/>
    <n v="2920"/>
    <n v="13"/>
    <n v="3211"/>
    <n v="251919"/>
    <n v="16886"/>
    <n v="25428"/>
    <n v="26280"/>
    <n v="1584"/>
    <n v="83000000"/>
  </r>
  <r>
    <s v="R07224"/>
    <x v="2"/>
    <x v="7"/>
    <x v="7"/>
    <x v="58"/>
    <n v="3"/>
    <n v="68"/>
    <n v="3473"/>
    <n v="251922"/>
    <n v="16954"/>
    <n v="28901"/>
    <n v="36"/>
    <n v="19842"/>
    <n v="1380000000"/>
  </r>
  <r>
    <s v="R07225"/>
    <x v="0"/>
    <x v="4"/>
    <x v="24"/>
    <x v="695"/>
    <n v="3094"/>
    <n v="113"/>
    <n v="4063"/>
    <n v="255016"/>
    <n v="17067"/>
    <n v="32964"/>
    <n v="40222"/>
    <n v="1405"/>
    <n v="83000000"/>
  </r>
  <r>
    <s v="R07226"/>
    <x v="4"/>
    <x v="8"/>
    <x v="34"/>
    <x v="106"/>
    <n v="1521"/>
    <n v="55"/>
    <n v="2754"/>
    <n v="256537"/>
    <n v="17122"/>
    <n v="35718"/>
    <n v="12168"/>
    <n v="11485"/>
    <n v="331000000"/>
  </r>
  <r>
    <s v="R07227"/>
    <x v="1"/>
    <x v="18"/>
    <x v="23"/>
    <x v="425"/>
    <n v="2948"/>
    <n v="110"/>
    <n v="4451"/>
    <n v="259485"/>
    <n v="17232"/>
    <n v="40169"/>
    <n v="14740"/>
    <n v="1244"/>
    <n v="213000000"/>
  </r>
  <r>
    <s v="R07228"/>
    <x v="2"/>
    <x v="5"/>
    <x v="13"/>
    <x v="344"/>
    <n v="3857"/>
    <n v="90"/>
    <n v="4334"/>
    <n v="263342"/>
    <n v="17322"/>
    <n v="44503"/>
    <n v="38570"/>
    <n v="5892"/>
    <n v="1380000000"/>
  </r>
  <r>
    <s v="R07229"/>
    <x v="3"/>
    <x v="17"/>
    <x v="28"/>
    <x v="668"/>
    <n v="1977"/>
    <n v="10"/>
    <n v="3053"/>
    <n v="265319"/>
    <n v="17332"/>
    <n v="47556"/>
    <n v="9885"/>
    <n v="16582"/>
    <n v="68000000"/>
  </r>
  <r>
    <s v="R07230"/>
    <x v="1"/>
    <x v="3"/>
    <x v="3"/>
    <x v="39"/>
    <n v="1474"/>
    <n v="157"/>
    <n v="4608"/>
    <n v="266793"/>
    <n v="17489"/>
    <n v="52164"/>
    <n v="8844"/>
    <n v="12274"/>
    <n v="213000000"/>
  </r>
  <r>
    <s v="R07231"/>
    <x v="2"/>
    <x v="7"/>
    <x v="7"/>
    <x v="426"/>
    <n v="1130"/>
    <n v="114"/>
    <n v="2680"/>
    <n v="267923"/>
    <n v="17603"/>
    <n v="54844"/>
    <n v="18080"/>
    <n v="18514"/>
    <n v="1380000000"/>
  </r>
  <r>
    <s v="R07232"/>
    <x v="3"/>
    <x v="17"/>
    <x v="28"/>
    <x v="252"/>
    <n v="880"/>
    <n v="100"/>
    <n v="3603"/>
    <n v="268803"/>
    <n v="17703"/>
    <n v="58447"/>
    <n v="13200"/>
    <n v="15264"/>
    <n v="68000000"/>
  </r>
  <r>
    <s v="R07233"/>
    <x v="3"/>
    <x v="11"/>
    <x v="33"/>
    <x v="375"/>
    <n v="1401"/>
    <n v="166"/>
    <n v="3344"/>
    <n v="270204"/>
    <n v="17869"/>
    <n v="61791"/>
    <n v="11208"/>
    <n v="5622"/>
    <n v="68000000"/>
  </r>
  <r>
    <s v="R07234"/>
    <x v="3"/>
    <x v="6"/>
    <x v="22"/>
    <x v="327"/>
    <n v="1975"/>
    <n v="97"/>
    <n v="1429"/>
    <n v="272179"/>
    <n v="17966"/>
    <n v="63220"/>
    <n v="15800"/>
    <n v="17714"/>
    <n v="68000000"/>
  </r>
  <r>
    <s v="R07235"/>
    <x v="3"/>
    <x v="10"/>
    <x v="10"/>
    <x v="71"/>
    <n v="1750"/>
    <n v="114"/>
    <n v="2161"/>
    <n v="273929"/>
    <n v="18080"/>
    <n v="65381"/>
    <n v="17500"/>
    <n v="19728"/>
    <n v="68000000"/>
  </r>
  <r>
    <s v="R07236"/>
    <x v="2"/>
    <x v="9"/>
    <x v="25"/>
    <x v="563"/>
    <n v="1"/>
    <n v="151"/>
    <n v="26"/>
    <n v="273930"/>
    <n v="18231"/>
    <n v="65407"/>
    <n v="12"/>
    <n v="9174"/>
    <n v="1380000000"/>
  </r>
  <r>
    <s v="R07237"/>
    <x v="4"/>
    <x v="13"/>
    <x v="21"/>
    <x v="13"/>
    <n v="1144"/>
    <n v="79"/>
    <n v="3771"/>
    <n v="275074"/>
    <n v="18310"/>
    <n v="69178"/>
    <n v="8008"/>
    <n v="3132"/>
    <n v="331000000"/>
  </r>
  <r>
    <s v="R07238"/>
    <x v="0"/>
    <x v="0"/>
    <x v="0"/>
    <x v="632"/>
    <n v="1638"/>
    <n v="57"/>
    <n v="1441"/>
    <n v="276712"/>
    <n v="18367"/>
    <n v="70619"/>
    <n v="31122"/>
    <n v="19982"/>
    <n v="83000000"/>
  </r>
  <r>
    <s v="R07239"/>
    <x v="0"/>
    <x v="19"/>
    <x v="36"/>
    <x v="474"/>
    <n v="148"/>
    <n v="29"/>
    <n v="4687"/>
    <n v="276860"/>
    <n v="18396"/>
    <n v="75306"/>
    <n v="1480"/>
    <n v="13671"/>
    <n v="83000000"/>
  </r>
  <r>
    <s v="R07240"/>
    <x v="0"/>
    <x v="4"/>
    <x v="24"/>
    <x v="120"/>
    <n v="4247"/>
    <n v="151"/>
    <n v="2227"/>
    <n v="281107"/>
    <n v="18547"/>
    <n v="77533"/>
    <n v="29729"/>
    <n v="17728"/>
    <n v="83000000"/>
  </r>
  <r>
    <s v="R07241"/>
    <x v="4"/>
    <x v="13"/>
    <x v="15"/>
    <x v="19"/>
    <n v="2353"/>
    <n v="66"/>
    <n v="566"/>
    <n v="283460"/>
    <n v="18613"/>
    <n v="78099"/>
    <n v="14118"/>
    <n v="14611"/>
    <n v="331000000"/>
  </r>
  <r>
    <s v="R07242"/>
    <x v="3"/>
    <x v="10"/>
    <x v="10"/>
    <x v="675"/>
    <n v="2043"/>
    <n v="28"/>
    <n v="246"/>
    <n v="285503"/>
    <n v="18641"/>
    <n v="78345"/>
    <n v="34731"/>
    <n v="4840"/>
    <n v="68000000"/>
  </r>
  <r>
    <s v="R07243"/>
    <x v="3"/>
    <x v="10"/>
    <x v="11"/>
    <x v="1"/>
    <n v="1702"/>
    <n v="41"/>
    <n v="1523"/>
    <n v="287205"/>
    <n v="18682"/>
    <n v="79868"/>
    <n v="27232"/>
    <n v="19695"/>
    <n v="68000000"/>
  </r>
  <r>
    <s v="R07244"/>
    <x v="1"/>
    <x v="3"/>
    <x v="31"/>
    <x v="377"/>
    <n v="2929"/>
    <n v="118"/>
    <n v="2364"/>
    <n v="290134"/>
    <n v="18800"/>
    <n v="82232"/>
    <n v="23432"/>
    <n v="5269"/>
    <n v="213000000"/>
  </r>
  <r>
    <s v="R07245"/>
    <x v="0"/>
    <x v="16"/>
    <x v="19"/>
    <x v="100"/>
    <n v="4570"/>
    <n v="61"/>
    <n v="3965"/>
    <n v="294704"/>
    <n v="18861"/>
    <n v="86197"/>
    <n v="36560"/>
    <n v="428"/>
    <n v="83000000"/>
  </r>
  <r>
    <s v="R07246"/>
    <x v="0"/>
    <x v="0"/>
    <x v="0"/>
    <x v="400"/>
    <n v="1387"/>
    <n v="154"/>
    <n v="3692"/>
    <n v="296091"/>
    <n v="19015"/>
    <n v="89889"/>
    <n v="22192"/>
    <n v="18682"/>
    <n v="83000000"/>
  </r>
  <r>
    <s v="R07247"/>
    <x v="3"/>
    <x v="10"/>
    <x v="10"/>
    <x v="390"/>
    <n v="4902"/>
    <n v="28"/>
    <n v="1773"/>
    <n v="300993"/>
    <n v="19043"/>
    <n v="91662"/>
    <n v="29412"/>
    <n v="6154"/>
    <n v="68000000"/>
  </r>
  <r>
    <s v="R07248"/>
    <x v="0"/>
    <x v="0"/>
    <x v="0"/>
    <x v="126"/>
    <n v="1663"/>
    <n v="193"/>
    <n v="2937"/>
    <n v="302656"/>
    <n v="19236"/>
    <n v="94599"/>
    <n v="26608"/>
    <n v="2464"/>
    <n v="83000000"/>
  </r>
  <r>
    <s v="R07249"/>
    <x v="3"/>
    <x v="11"/>
    <x v="33"/>
    <x v="689"/>
    <n v="2080"/>
    <n v="184"/>
    <n v="3890"/>
    <n v="304736"/>
    <n v="19420"/>
    <n v="98489"/>
    <n v="31200"/>
    <n v="16960"/>
    <n v="68000000"/>
  </r>
  <r>
    <s v="R07250"/>
    <x v="3"/>
    <x v="17"/>
    <x v="20"/>
    <x v="26"/>
    <n v="1996"/>
    <n v="188"/>
    <n v="1091"/>
    <n v="306732"/>
    <n v="19608"/>
    <n v="99580"/>
    <n v="13972"/>
    <n v="11454"/>
    <n v="68000000"/>
  </r>
  <r>
    <s v="R07251"/>
    <x v="3"/>
    <x v="17"/>
    <x v="20"/>
    <x v="141"/>
    <n v="3692"/>
    <n v="28"/>
    <n v="746"/>
    <n v="310424"/>
    <n v="19636"/>
    <n v="100326"/>
    <n v="47996"/>
    <n v="8741"/>
    <n v="68000000"/>
  </r>
  <r>
    <s v="R07252"/>
    <x v="2"/>
    <x v="7"/>
    <x v="7"/>
    <x v="49"/>
    <n v="3230"/>
    <n v="103"/>
    <n v="1574"/>
    <n v="313654"/>
    <n v="19739"/>
    <n v="101900"/>
    <n v="45220"/>
    <n v="13054"/>
    <n v="1380000000"/>
  </r>
  <r>
    <s v="R07253"/>
    <x v="2"/>
    <x v="7"/>
    <x v="7"/>
    <x v="389"/>
    <n v="1250"/>
    <n v="56"/>
    <n v="4440"/>
    <n v="314904"/>
    <n v="19795"/>
    <n v="106340"/>
    <n v="16250"/>
    <n v="9484"/>
    <n v="1380000000"/>
  </r>
  <r>
    <s v="R07254"/>
    <x v="2"/>
    <x v="2"/>
    <x v="2"/>
    <x v="558"/>
    <n v="4462"/>
    <n v="54"/>
    <n v="3601"/>
    <n v="319366"/>
    <n v="19849"/>
    <n v="109941"/>
    <n v="71392"/>
    <n v="15860"/>
    <n v="1380000000"/>
  </r>
  <r>
    <s v="R07255"/>
    <x v="2"/>
    <x v="9"/>
    <x v="25"/>
    <x v="615"/>
    <n v="2036"/>
    <n v="115"/>
    <n v="2099"/>
    <n v="321402"/>
    <n v="19964"/>
    <n v="112040"/>
    <n v="38684"/>
    <n v="10483"/>
    <n v="1380000000"/>
  </r>
  <r>
    <s v="R07256"/>
    <x v="4"/>
    <x v="12"/>
    <x v="14"/>
    <x v="372"/>
    <n v="537"/>
    <n v="171"/>
    <n v="3516"/>
    <n v="321939"/>
    <n v="20135"/>
    <n v="115556"/>
    <n v="7518"/>
    <n v="4375"/>
    <n v="331000000"/>
  </r>
  <r>
    <s v="R07257"/>
    <x v="1"/>
    <x v="15"/>
    <x v="30"/>
    <x v="444"/>
    <n v="1554"/>
    <n v="127"/>
    <n v="3805"/>
    <n v="323493"/>
    <n v="20262"/>
    <n v="119361"/>
    <n v="17094"/>
    <n v="19603"/>
    <n v="213000000"/>
  </r>
  <r>
    <s v="R07258"/>
    <x v="1"/>
    <x v="1"/>
    <x v="26"/>
    <x v="607"/>
    <n v="2152"/>
    <n v="155"/>
    <n v="2852"/>
    <n v="325645"/>
    <n v="20417"/>
    <n v="122213"/>
    <n v="12912"/>
    <n v="9324"/>
    <n v="213000000"/>
  </r>
  <r>
    <s v="R07259"/>
    <x v="3"/>
    <x v="10"/>
    <x v="11"/>
    <x v="84"/>
    <n v="790"/>
    <n v="164"/>
    <n v="591"/>
    <n v="326435"/>
    <n v="20581"/>
    <n v="122804"/>
    <n v="13430"/>
    <n v="10688"/>
    <n v="68000000"/>
  </r>
  <r>
    <s v="R07260"/>
    <x v="0"/>
    <x v="19"/>
    <x v="35"/>
    <x v="528"/>
    <n v="1948"/>
    <n v="150"/>
    <n v="692"/>
    <n v="328383"/>
    <n v="20731"/>
    <n v="123496"/>
    <n v="17532"/>
    <n v="11195"/>
    <n v="83000000"/>
  </r>
  <r>
    <s v="R07261"/>
    <x v="2"/>
    <x v="5"/>
    <x v="13"/>
    <x v="476"/>
    <n v="4143"/>
    <n v="76"/>
    <n v="1163"/>
    <n v="332526"/>
    <n v="20807"/>
    <n v="124659"/>
    <n v="49716"/>
    <n v="9770"/>
    <n v="1380000000"/>
  </r>
  <r>
    <s v="R07262"/>
    <x v="1"/>
    <x v="1"/>
    <x v="26"/>
    <x v="668"/>
    <n v="4755"/>
    <n v="68"/>
    <n v="3792"/>
    <n v="337281"/>
    <n v="20875"/>
    <n v="128451"/>
    <n v="90345"/>
    <n v="851"/>
    <n v="213000000"/>
  </r>
  <r>
    <s v="R07263"/>
    <x v="1"/>
    <x v="18"/>
    <x v="27"/>
    <x v="703"/>
    <n v="1435"/>
    <n v="57"/>
    <n v="408"/>
    <n v="338716"/>
    <n v="20932"/>
    <n v="128859"/>
    <n v="7175"/>
    <n v="4722"/>
    <n v="213000000"/>
  </r>
  <r>
    <s v="R07264"/>
    <x v="2"/>
    <x v="9"/>
    <x v="9"/>
    <x v="235"/>
    <n v="3249"/>
    <n v="159"/>
    <n v="2382"/>
    <n v="341965"/>
    <n v="21091"/>
    <n v="131241"/>
    <n v="16245"/>
    <n v="8765"/>
    <n v="1380000000"/>
  </r>
  <r>
    <s v="R07265"/>
    <x v="4"/>
    <x v="14"/>
    <x v="32"/>
    <x v="125"/>
    <n v="2848"/>
    <n v="84"/>
    <n v="404"/>
    <n v="344813"/>
    <n v="21175"/>
    <n v="131645"/>
    <n v="42720"/>
    <n v="6907"/>
    <n v="331000000"/>
  </r>
  <r>
    <s v="R07266"/>
    <x v="4"/>
    <x v="13"/>
    <x v="21"/>
    <x v="527"/>
    <n v="113"/>
    <n v="68"/>
    <n v="4742"/>
    <n v="344926"/>
    <n v="21243"/>
    <n v="136387"/>
    <n v="2147"/>
    <n v="12316"/>
    <n v="331000000"/>
  </r>
  <r>
    <s v="R07267"/>
    <x v="1"/>
    <x v="1"/>
    <x v="26"/>
    <x v="22"/>
    <n v="2343"/>
    <n v="100"/>
    <n v="1483"/>
    <n v="347269"/>
    <n v="21343"/>
    <n v="137870"/>
    <n v="35145"/>
    <n v="12456"/>
    <n v="213000000"/>
  </r>
  <r>
    <s v="R07268"/>
    <x v="4"/>
    <x v="13"/>
    <x v="21"/>
    <x v="411"/>
    <n v="4533"/>
    <n v="35"/>
    <n v="2122"/>
    <n v="351802"/>
    <n v="21378"/>
    <n v="139992"/>
    <n v="45330"/>
    <n v="17934"/>
    <n v="331000000"/>
  </r>
  <r>
    <s v="R07269"/>
    <x v="2"/>
    <x v="7"/>
    <x v="7"/>
    <x v="533"/>
    <n v="161"/>
    <n v="159"/>
    <n v="864"/>
    <n v="351963"/>
    <n v="21537"/>
    <n v="140856"/>
    <n v="1771"/>
    <n v="9060"/>
    <n v="1380000000"/>
  </r>
  <r>
    <s v="R07270"/>
    <x v="1"/>
    <x v="18"/>
    <x v="27"/>
    <x v="404"/>
    <n v="3912"/>
    <n v="186"/>
    <n v="1584"/>
    <n v="355875"/>
    <n v="21723"/>
    <n v="142440"/>
    <n v="70416"/>
    <n v="7698"/>
    <n v="213000000"/>
  </r>
  <r>
    <s v="R07271"/>
    <x v="2"/>
    <x v="5"/>
    <x v="13"/>
    <x v="160"/>
    <n v="503"/>
    <n v="127"/>
    <n v="216"/>
    <n v="356378"/>
    <n v="21850"/>
    <n v="142656"/>
    <n v="5533"/>
    <n v="6600"/>
    <n v="1380000000"/>
  </r>
  <r>
    <s v="R07272"/>
    <x v="4"/>
    <x v="13"/>
    <x v="21"/>
    <x v="354"/>
    <n v="2634"/>
    <n v="187"/>
    <n v="742"/>
    <n v="359012"/>
    <n v="22037"/>
    <n v="143398"/>
    <n v="47412"/>
    <n v="15848"/>
    <n v="331000000"/>
  </r>
  <r>
    <s v="R07273"/>
    <x v="2"/>
    <x v="2"/>
    <x v="29"/>
    <x v="540"/>
    <n v="2505"/>
    <n v="86"/>
    <n v="4513"/>
    <n v="361517"/>
    <n v="22123"/>
    <n v="147911"/>
    <n v="17535"/>
    <n v="6586"/>
    <n v="1380000000"/>
  </r>
  <r>
    <s v="R07274"/>
    <x v="4"/>
    <x v="12"/>
    <x v="17"/>
    <x v="294"/>
    <n v="1394"/>
    <n v="73"/>
    <n v="3838"/>
    <n v="362911"/>
    <n v="22196"/>
    <n v="151749"/>
    <n v="19516"/>
    <n v="9552"/>
    <n v="331000000"/>
  </r>
  <r>
    <s v="R07275"/>
    <x v="4"/>
    <x v="8"/>
    <x v="8"/>
    <x v="463"/>
    <n v="1509"/>
    <n v="92"/>
    <n v="3274"/>
    <n v="364420"/>
    <n v="22288"/>
    <n v="155023"/>
    <n v="12072"/>
    <n v="15967"/>
    <n v="331000000"/>
  </r>
  <r>
    <s v="R07276"/>
    <x v="2"/>
    <x v="7"/>
    <x v="7"/>
    <x v="712"/>
    <n v="2319"/>
    <n v="154"/>
    <n v="4751"/>
    <n v="366739"/>
    <n v="22442"/>
    <n v="159774"/>
    <n v="30147"/>
    <n v="3636"/>
    <n v="1380000000"/>
  </r>
  <r>
    <s v="R07277"/>
    <x v="4"/>
    <x v="14"/>
    <x v="16"/>
    <x v="394"/>
    <n v="3250"/>
    <n v="98"/>
    <n v="863"/>
    <n v="369989"/>
    <n v="22540"/>
    <n v="160637"/>
    <n v="48750"/>
    <n v="10537"/>
    <n v="331000000"/>
  </r>
  <r>
    <s v="R07278"/>
    <x v="3"/>
    <x v="6"/>
    <x v="22"/>
    <x v="613"/>
    <n v="479"/>
    <n v="23"/>
    <n v="3982"/>
    <n v="370468"/>
    <n v="22563"/>
    <n v="164619"/>
    <n v="9101"/>
    <n v="9670"/>
    <n v="68000000"/>
  </r>
  <r>
    <s v="R07279"/>
    <x v="2"/>
    <x v="2"/>
    <x v="29"/>
    <x v="432"/>
    <n v="4254"/>
    <n v="86"/>
    <n v="2855"/>
    <n v="374722"/>
    <n v="22649"/>
    <n v="167474"/>
    <n v="59556"/>
    <n v="18397"/>
    <n v="1380000000"/>
  </r>
  <r>
    <s v="R07280"/>
    <x v="3"/>
    <x v="10"/>
    <x v="11"/>
    <x v="440"/>
    <n v="754"/>
    <n v="66"/>
    <n v="4046"/>
    <n v="375476"/>
    <n v="22715"/>
    <n v="171520"/>
    <n v="12818"/>
    <n v="11340"/>
    <n v="68000000"/>
  </r>
  <r>
    <s v="R07281"/>
    <x v="2"/>
    <x v="9"/>
    <x v="25"/>
    <x v="645"/>
    <n v="3999"/>
    <n v="163"/>
    <n v="3684"/>
    <n v="379475"/>
    <n v="22878"/>
    <n v="175204"/>
    <n v="31992"/>
    <n v="6785"/>
    <n v="1380000000"/>
  </r>
  <r>
    <s v="R07282"/>
    <x v="4"/>
    <x v="8"/>
    <x v="34"/>
    <x v="44"/>
    <n v="1836"/>
    <n v="141"/>
    <n v="4391"/>
    <n v="381311"/>
    <n v="23019"/>
    <n v="179595"/>
    <n v="16524"/>
    <n v="17041"/>
    <n v="331000000"/>
  </r>
  <r>
    <s v="R07283"/>
    <x v="4"/>
    <x v="13"/>
    <x v="21"/>
    <x v="344"/>
    <n v="203"/>
    <n v="67"/>
    <n v="449"/>
    <n v="381514"/>
    <n v="23086"/>
    <n v="180044"/>
    <n v="2030"/>
    <n v="244"/>
    <n v="331000000"/>
  </r>
  <r>
    <s v="R07284"/>
    <x v="1"/>
    <x v="15"/>
    <x v="18"/>
    <x v="277"/>
    <n v="2842"/>
    <n v="171"/>
    <n v="2150"/>
    <n v="384356"/>
    <n v="23257"/>
    <n v="182194"/>
    <n v="31262"/>
    <n v="5113"/>
    <n v="213000000"/>
  </r>
  <r>
    <s v="R07285"/>
    <x v="1"/>
    <x v="3"/>
    <x v="31"/>
    <x v="449"/>
    <n v="3349"/>
    <n v="175"/>
    <n v="1115"/>
    <n v="387705"/>
    <n v="23432"/>
    <n v="183309"/>
    <n v="30141"/>
    <n v="13448"/>
    <n v="213000000"/>
  </r>
  <r>
    <s v="R07286"/>
    <x v="3"/>
    <x v="11"/>
    <x v="33"/>
    <x v="13"/>
    <n v="3214"/>
    <n v="105"/>
    <n v="2837"/>
    <n v="390919"/>
    <n v="23537"/>
    <n v="186146"/>
    <n v="35354"/>
    <n v="8396"/>
    <n v="68000000"/>
  </r>
  <r>
    <s v="R07287"/>
    <x v="4"/>
    <x v="14"/>
    <x v="32"/>
    <x v="332"/>
    <n v="3591"/>
    <n v="118"/>
    <n v="3428"/>
    <n v="394510"/>
    <n v="23655"/>
    <n v="189574"/>
    <n v="57456"/>
    <n v="9075"/>
    <n v="331000000"/>
  </r>
  <r>
    <s v="R07288"/>
    <x v="1"/>
    <x v="1"/>
    <x v="1"/>
    <x v="342"/>
    <n v="4607"/>
    <n v="31"/>
    <n v="2193"/>
    <n v="399117"/>
    <n v="23686"/>
    <n v="191767"/>
    <n v="27642"/>
    <n v="3732"/>
    <n v="213000000"/>
  </r>
  <r>
    <s v="R07289"/>
    <x v="4"/>
    <x v="14"/>
    <x v="32"/>
    <x v="210"/>
    <n v="4211"/>
    <n v="119"/>
    <n v="3338"/>
    <n v="403328"/>
    <n v="23805"/>
    <n v="195105"/>
    <n v="46321"/>
    <n v="8006"/>
    <n v="331000000"/>
  </r>
  <r>
    <s v="R07290"/>
    <x v="2"/>
    <x v="5"/>
    <x v="13"/>
    <x v="218"/>
    <n v="391"/>
    <n v="144"/>
    <n v="2166"/>
    <n v="403719"/>
    <n v="23949"/>
    <n v="197271"/>
    <n v="3519"/>
    <n v="14973"/>
    <n v="1380000000"/>
  </r>
  <r>
    <s v="R07291"/>
    <x v="1"/>
    <x v="3"/>
    <x v="31"/>
    <x v="88"/>
    <n v="3414"/>
    <n v="184"/>
    <n v="1526"/>
    <n v="407133"/>
    <n v="24133"/>
    <n v="198797"/>
    <n v="47796"/>
    <n v="9174"/>
    <n v="213000000"/>
  </r>
  <r>
    <s v="R07292"/>
    <x v="3"/>
    <x v="10"/>
    <x v="11"/>
    <x v="535"/>
    <n v="3444"/>
    <n v="166"/>
    <n v="263"/>
    <n v="410577"/>
    <n v="24299"/>
    <n v="199060"/>
    <n v="30996"/>
    <n v="10636"/>
    <n v="68000000"/>
  </r>
  <r>
    <s v="R07293"/>
    <x v="1"/>
    <x v="15"/>
    <x v="18"/>
    <x v="659"/>
    <n v="2773"/>
    <n v="159"/>
    <n v="1299"/>
    <n v="413350"/>
    <n v="24458"/>
    <n v="200359"/>
    <n v="41595"/>
    <n v="14380"/>
    <n v="213000000"/>
  </r>
  <r>
    <s v="R07294"/>
    <x v="4"/>
    <x v="8"/>
    <x v="8"/>
    <x v="352"/>
    <n v="2416"/>
    <n v="195"/>
    <n v="3418"/>
    <n v="415766"/>
    <n v="24653"/>
    <n v="203777"/>
    <n v="45904"/>
    <n v="5281"/>
    <n v="331000000"/>
  </r>
  <r>
    <s v="R07295"/>
    <x v="0"/>
    <x v="19"/>
    <x v="36"/>
    <x v="401"/>
    <n v="1238"/>
    <n v="129"/>
    <n v="3036"/>
    <n v="417004"/>
    <n v="24782"/>
    <n v="206813"/>
    <n v="12380"/>
    <n v="17604"/>
    <n v="83000000"/>
  </r>
  <r>
    <s v="R07296"/>
    <x v="0"/>
    <x v="4"/>
    <x v="24"/>
    <x v="12"/>
    <n v="2948"/>
    <n v="77"/>
    <n v="2712"/>
    <n v="419952"/>
    <n v="24859"/>
    <n v="209525"/>
    <n v="47168"/>
    <n v="2606"/>
    <n v="83000000"/>
  </r>
  <r>
    <s v="R07297"/>
    <x v="4"/>
    <x v="8"/>
    <x v="34"/>
    <x v="430"/>
    <n v="740"/>
    <n v="169"/>
    <n v="786"/>
    <n v="420692"/>
    <n v="25028"/>
    <n v="210311"/>
    <n v="9620"/>
    <n v="9217"/>
    <n v="331000000"/>
  </r>
  <r>
    <s v="R07298"/>
    <x v="2"/>
    <x v="7"/>
    <x v="7"/>
    <x v="699"/>
    <n v="3883"/>
    <n v="37"/>
    <n v="4988"/>
    <n v="424575"/>
    <n v="25065"/>
    <n v="215299"/>
    <n v="31064"/>
    <n v="3283"/>
    <n v="1380000000"/>
  </r>
  <r>
    <s v="R07299"/>
    <x v="1"/>
    <x v="3"/>
    <x v="3"/>
    <x v="388"/>
    <n v="4132"/>
    <n v="54"/>
    <n v="3969"/>
    <n v="428707"/>
    <n v="25119"/>
    <n v="219268"/>
    <n v="37188"/>
    <n v="1316"/>
    <n v="213000000"/>
  </r>
  <r>
    <s v="R07300"/>
    <x v="0"/>
    <x v="16"/>
    <x v="19"/>
    <x v="633"/>
    <n v="2843"/>
    <n v="182"/>
    <n v="2409"/>
    <n v="431550"/>
    <n v="25301"/>
    <n v="221677"/>
    <n v="25587"/>
    <n v="3151"/>
    <n v="83000000"/>
  </r>
  <r>
    <s v="R07301"/>
    <x v="2"/>
    <x v="5"/>
    <x v="13"/>
    <x v="434"/>
    <n v="1535"/>
    <n v="33"/>
    <n v="3046"/>
    <n v="433085"/>
    <n v="25334"/>
    <n v="224723"/>
    <n v="27630"/>
    <n v="118"/>
    <n v="1380000000"/>
  </r>
  <r>
    <s v="R07302"/>
    <x v="4"/>
    <x v="13"/>
    <x v="21"/>
    <x v="137"/>
    <n v="368"/>
    <n v="45"/>
    <n v="235"/>
    <n v="433453"/>
    <n v="25379"/>
    <n v="224958"/>
    <n v="6992"/>
    <n v="4693"/>
    <n v="331000000"/>
  </r>
  <r>
    <s v="R07303"/>
    <x v="2"/>
    <x v="5"/>
    <x v="5"/>
    <x v="679"/>
    <n v="2271"/>
    <n v="170"/>
    <n v="3334"/>
    <n v="435724"/>
    <n v="25549"/>
    <n v="228292"/>
    <n v="15897"/>
    <n v="14903"/>
    <n v="1380000000"/>
  </r>
  <r>
    <s v="R07304"/>
    <x v="4"/>
    <x v="8"/>
    <x v="8"/>
    <x v="277"/>
    <n v="1957"/>
    <n v="129"/>
    <n v="1074"/>
    <n v="437681"/>
    <n v="25678"/>
    <n v="229366"/>
    <n v="13699"/>
    <n v="6718"/>
    <n v="331000000"/>
  </r>
  <r>
    <s v="R07305"/>
    <x v="1"/>
    <x v="1"/>
    <x v="26"/>
    <x v="519"/>
    <n v="4909"/>
    <n v="163"/>
    <n v="4446"/>
    <n v="442590"/>
    <n v="25841"/>
    <n v="233812"/>
    <n v="78544"/>
    <n v="12295"/>
    <n v="213000000"/>
  </r>
  <r>
    <s v="R07306"/>
    <x v="2"/>
    <x v="7"/>
    <x v="7"/>
    <x v="185"/>
    <n v="1098"/>
    <n v="69"/>
    <n v="4512"/>
    <n v="443688"/>
    <n v="25910"/>
    <n v="238324"/>
    <n v="5490"/>
    <n v="1908"/>
    <n v="1380000000"/>
  </r>
  <r>
    <s v="R07307"/>
    <x v="1"/>
    <x v="1"/>
    <x v="26"/>
    <x v="720"/>
    <n v="2771"/>
    <n v="35"/>
    <n v="2890"/>
    <n v="446459"/>
    <n v="25945"/>
    <n v="241214"/>
    <n v="49878"/>
    <n v="6378"/>
    <n v="213000000"/>
  </r>
  <r>
    <s v="R07308"/>
    <x v="2"/>
    <x v="5"/>
    <x v="5"/>
    <x v="712"/>
    <n v="1391"/>
    <n v="149"/>
    <n v="743"/>
    <n v="447850"/>
    <n v="26094"/>
    <n v="241957"/>
    <n v="11128"/>
    <n v="426"/>
    <n v="1380000000"/>
  </r>
  <r>
    <s v="R07309"/>
    <x v="4"/>
    <x v="14"/>
    <x v="16"/>
    <x v="290"/>
    <n v="1647"/>
    <n v="68"/>
    <n v="3943"/>
    <n v="449497"/>
    <n v="26162"/>
    <n v="245900"/>
    <n v="21411"/>
    <n v="10841"/>
    <n v="331000000"/>
  </r>
  <r>
    <s v="R07310"/>
    <x v="4"/>
    <x v="8"/>
    <x v="34"/>
    <x v="162"/>
    <n v="2031"/>
    <n v="165"/>
    <n v="1005"/>
    <n v="451528"/>
    <n v="26327"/>
    <n v="246905"/>
    <n v="12186"/>
    <n v="5735"/>
    <n v="331000000"/>
  </r>
  <r>
    <s v="R07311"/>
    <x v="2"/>
    <x v="9"/>
    <x v="9"/>
    <x v="348"/>
    <n v="1678"/>
    <n v="104"/>
    <n v="12"/>
    <n v="453206"/>
    <n v="26431"/>
    <n v="246917"/>
    <n v="28526"/>
    <n v="15247"/>
    <n v="1380000000"/>
  </r>
  <r>
    <s v="R07312"/>
    <x v="4"/>
    <x v="8"/>
    <x v="8"/>
    <x v="555"/>
    <n v="2146"/>
    <n v="53"/>
    <n v="1850"/>
    <n v="455352"/>
    <n v="26484"/>
    <n v="248767"/>
    <n v="30044"/>
    <n v="15188"/>
    <n v="331000000"/>
  </r>
  <r>
    <s v="R07313"/>
    <x v="3"/>
    <x v="11"/>
    <x v="12"/>
    <x v="149"/>
    <n v="2824"/>
    <n v="149"/>
    <n v="4901"/>
    <n v="458176"/>
    <n v="26633"/>
    <n v="253668"/>
    <n v="22592"/>
    <n v="5881"/>
    <n v="68000000"/>
  </r>
  <r>
    <s v="R07314"/>
    <x v="3"/>
    <x v="6"/>
    <x v="22"/>
    <x v="496"/>
    <n v="3296"/>
    <n v="111"/>
    <n v="3603"/>
    <n v="461472"/>
    <n v="26744"/>
    <n v="257271"/>
    <n v="42848"/>
    <n v="639"/>
    <n v="68000000"/>
  </r>
  <r>
    <s v="R07315"/>
    <x v="1"/>
    <x v="3"/>
    <x v="3"/>
    <x v="700"/>
    <n v="4170"/>
    <n v="106"/>
    <n v="2260"/>
    <n v="465642"/>
    <n v="26850"/>
    <n v="259531"/>
    <n v="54210"/>
    <n v="9395"/>
    <n v="213000000"/>
  </r>
  <r>
    <s v="R07316"/>
    <x v="3"/>
    <x v="10"/>
    <x v="10"/>
    <x v="276"/>
    <n v="3781"/>
    <n v="158"/>
    <n v="4365"/>
    <n v="469423"/>
    <n v="27008"/>
    <n v="263896"/>
    <n v="45372"/>
    <n v="12892"/>
    <n v="68000000"/>
  </r>
  <r>
    <s v="R07317"/>
    <x v="3"/>
    <x v="17"/>
    <x v="28"/>
    <x v="674"/>
    <n v="2231"/>
    <n v="52"/>
    <n v="983"/>
    <n v="471654"/>
    <n v="27060"/>
    <n v="264879"/>
    <n v="13386"/>
    <n v="3765"/>
    <n v="68000000"/>
  </r>
  <r>
    <s v="R07318"/>
    <x v="0"/>
    <x v="19"/>
    <x v="35"/>
    <x v="405"/>
    <n v="3364"/>
    <n v="116"/>
    <n v="4869"/>
    <n v="475018"/>
    <n v="27176"/>
    <n v="269748"/>
    <n v="50460"/>
    <n v="14547"/>
    <n v="83000000"/>
  </r>
  <r>
    <s v="R07319"/>
    <x v="0"/>
    <x v="19"/>
    <x v="35"/>
    <x v="319"/>
    <n v="3128"/>
    <n v="105"/>
    <n v="1959"/>
    <n v="478146"/>
    <n v="27281"/>
    <n v="271707"/>
    <n v="21896"/>
    <n v="2763"/>
    <n v="83000000"/>
  </r>
  <r>
    <s v="R07320"/>
    <x v="0"/>
    <x v="16"/>
    <x v="19"/>
    <x v="319"/>
    <n v="1272"/>
    <n v="92"/>
    <n v="2228"/>
    <n v="479418"/>
    <n v="27373"/>
    <n v="273935"/>
    <n v="12720"/>
    <n v="6692"/>
    <n v="83000000"/>
  </r>
  <r>
    <s v="R07321"/>
    <x v="0"/>
    <x v="0"/>
    <x v="0"/>
    <x v="710"/>
    <n v="1979"/>
    <n v="58"/>
    <n v="1762"/>
    <n v="481397"/>
    <n v="27431"/>
    <n v="275697"/>
    <n v="11874"/>
    <n v="145"/>
    <n v="83000000"/>
  </r>
  <r>
    <s v="R07322"/>
    <x v="4"/>
    <x v="8"/>
    <x v="8"/>
    <x v="719"/>
    <n v="3697"/>
    <n v="96"/>
    <n v="1288"/>
    <n v="485094"/>
    <n v="27527"/>
    <n v="276985"/>
    <n v="25879"/>
    <n v="19514"/>
    <n v="331000000"/>
  </r>
  <r>
    <s v="R07323"/>
    <x v="1"/>
    <x v="1"/>
    <x v="26"/>
    <x v="131"/>
    <n v="2187"/>
    <n v="85"/>
    <n v="1016"/>
    <n v="487281"/>
    <n v="27612"/>
    <n v="278001"/>
    <n v="10935"/>
    <n v="14976"/>
    <n v="213000000"/>
  </r>
  <r>
    <s v="R07324"/>
    <x v="1"/>
    <x v="18"/>
    <x v="27"/>
    <x v="276"/>
    <n v="2406"/>
    <n v="176"/>
    <n v="2153"/>
    <n v="489687"/>
    <n v="27788"/>
    <n v="280154"/>
    <n v="19248"/>
    <n v="15850"/>
    <n v="213000000"/>
  </r>
  <r>
    <s v="R07325"/>
    <x v="3"/>
    <x v="10"/>
    <x v="10"/>
    <x v="550"/>
    <n v="1576"/>
    <n v="26"/>
    <n v="4582"/>
    <n v="491263"/>
    <n v="27814"/>
    <n v="284736"/>
    <n v="23640"/>
    <n v="9248"/>
    <n v="68000000"/>
  </r>
  <r>
    <s v="R07326"/>
    <x v="1"/>
    <x v="18"/>
    <x v="27"/>
    <x v="196"/>
    <n v="3479"/>
    <n v="71"/>
    <n v="4499"/>
    <n v="494742"/>
    <n v="27885"/>
    <n v="289235"/>
    <n v="34790"/>
    <n v="7133"/>
    <n v="213000000"/>
  </r>
  <r>
    <s v="R07327"/>
    <x v="3"/>
    <x v="10"/>
    <x v="10"/>
    <x v="321"/>
    <n v="3545"/>
    <n v="121"/>
    <n v="4485"/>
    <n v="498287"/>
    <n v="28006"/>
    <n v="293720"/>
    <n v="17725"/>
    <n v="15893"/>
    <n v="68000000"/>
  </r>
  <r>
    <s v="R07328"/>
    <x v="1"/>
    <x v="1"/>
    <x v="26"/>
    <x v="712"/>
    <n v="1469"/>
    <n v="184"/>
    <n v="607"/>
    <n v="499756"/>
    <n v="28190"/>
    <n v="294327"/>
    <n v="26442"/>
    <n v="1457"/>
    <n v="213000000"/>
  </r>
  <r>
    <s v="R07329"/>
    <x v="2"/>
    <x v="9"/>
    <x v="9"/>
    <x v="706"/>
    <n v="979"/>
    <n v="133"/>
    <n v="4044"/>
    <n v="500735"/>
    <n v="28323"/>
    <n v="298371"/>
    <n v="18601"/>
    <n v="11980"/>
    <n v="1380000000"/>
  </r>
  <r>
    <s v="R07330"/>
    <x v="2"/>
    <x v="2"/>
    <x v="29"/>
    <x v="540"/>
    <n v="1255"/>
    <n v="173"/>
    <n v="4218"/>
    <n v="501990"/>
    <n v="28496"/>
    <n v="302589"/>
    <n v="20080"/>
    <n v="17991"/>
    <n v="1380000000"/>
  </r>
  <r>
    <s v="R07331"/>
    <x v="1"/>
    <x v="18"/>
    <x v="27"/>
    <x v="343"/>
    <n v="3688"/>
    <n v="24"/>
    <n v="2836"/>
    <n v="505678"/>
    <n v="28520"/>
    <n v="305425"/>
    <n v="18440"/>
    <n v="17457"/>
    <n v="213000000"/>
  </r>
  <r>
    <s v="R07332"/>
    <x v="4"/>
    <x v="13"/>
    <x v="15"/>
    <x v="730"/>
    <n v="1641"/>
    <n v="97"/>
    <n v="4132"/>
    <n v="507319"/>
    <n v="28617"/>
    <n v="309557"/>
    <n v="19692"/>
    <n v="10561"/>
    <n v="331000000"/>
  </r>
  <r>
    <s v="R07333"/>
    <x v="3"/>
    <x v="11"/>
    <x v="12"/>
    <x v="421"/>
    <n v="299"/>
    <n v="136"/>
    <n v="709"/>
    <n v="507618"/>
    <n v="28753"/>
    <n v="310266"/>
    <n v="3289"/>
    <n v="1522"/>
    <n v="68000000"/>
  </r>
  <r>
    <s v="R07334"/>
    <x v="1"/>
    <x v="1"/>
    <x v="1"/>
    <x v="526"/>
    <n v="4521"/>
    <n v="63"/>
    <n v="766"/>
    <n v="512139"/>
    <n v="28816"/>
    <n v="311032"/>
    <n v="49731"/>
    <n v="535"/>
    <n v="213000000"/>
  </r>
  <r>
    <s v="R07335"/>
    <x v="3"/>
    <x v="11"/>
    <x v="12"/>
    <x v="356"/>
    <n v="3042"/>
    <n v="158"/>
    <n v="4598"/>
    <n v="515181"/>
    <n v="28974"/>
    <n v="315630"/>
    <n v="33462"/>
    <n v="19463"/>
    <n v="68000000"/>
  </r>
  <r>
    <s v="R07336"/>
    <x v="0"/>
    <x v="4"/>
    <x v="24"/>
    <x v="336"/>
    <n v="400"/>
    <n v="146"/>
    <n v="3598"/>
    <n v="515581"/>
    <n v="29120"/>
    <n v="319228"/>
    <n v="3600"/>
    <n v="15251"/>
    <n v="83000000"/>
  </r>
  <r>
    <s v="R07337"/>
    <x v="1"/>
    <x v="1"/>
    <x v="26"/>
    <x v="268"/>
    <n v="1280"/>
    <n v="112"/>
    <n v="2964"/>
    <n v="516861"/>
    <n v="29232"/>
    <n v="322192"/>
    <n v="24320"/>
    <n v="760"/>
    <n v="213000000"/>
  </r>
  <r>
    <s v="R07338"/>
    <x v="4"/>
    <x v="14"/>
    <x v="16"/>
    <x v="641"/>
    <n v="4836"/>
    <n v="64"/>
    <n v="91"/>
    <n v="521697"/>
    <n v="29296"/>
    <n v="322283"/>
    <n v="38688"/>
    <n v="13410"/>
    <n v="331000000"/>
  </r>
  <r>
    <s v="R07339"/>
    <x v="0"/>
    <x v="16"/>
    <x v="19"/>
    <x v="95"/>
    <n v="861"/>
    <n v="97"/>
    <n v="99"/>
    <n v="522558"/>
    <n v="29393"/>
    <n v="322382"/>
    <n v="14637"/>
    <n v="16193"/>
    <n v="83000000"/>
  </r>
  <r>
    <s v="R07340"/>
    <x v="1"/>
    <x v="18"/>
    <x v="23"/>
    <x v="489"/>
    <n v="4589"/>
    <n v="144"/>
    <n v="3024"/>
    <n v="527147"/>
    <n v="29537"/>
    <n v="325406"/>
    <n v="50479"/>
    <n v="15045"/>
    <n v="213000000"/>
  </r>
  <r>
    <s v="R07341"/>
    <x v="2"/>
    <x v="7"/>
    <x v="7"/>
    <x v="726"/>
    <n v="2573"/>
    <n v="33"/>
    <n v="685"/>
    <n v="529720"/>
    <n v="29570"/>
    <n v="326091"/>
    <n v="38595"/>
    <n v="15162"/>
    <n v="1380000000"/>
  </r>
  <r>
    <s v="R07342"/>
    <x v="1"/>
    <x v="3"/>
    <x v="31"/>
    <x v="253"/>
    <n v="2784"/>
    <n v="163"/>
    <n v="1750"/>
    <n v="532504"/>
    <n v="29733"/>
    <n v="327841"/>
    <n v="50112"/>
    <n v="8099"/>
    <n v="213000000"/>
  </r>
  <r>
    <s v="R07343"/>
    <x v="2"/>
    <x v="2"/>
    <x v="2"/>
    <x v="501"/>
    <n v="4185"/>
    <n v="140"/>
    <n v="3948"/>
    <n v="536689"/>
    <n v="29873"/>
    <n v="331789"/>
    <n v="29295"/>
    <n v="13185"/>
    <n v="1380000000"/>
  </r>
  <r>
    <s v="R07344"/>
    <x v="2"/>
    <x v="9"/>
    <x v="25"/>
    <x v="119"/>
    <n v="4159"/>
    <n v="58"/>
    <n v="3669"/>
    <n v="540848"/>
    <n v="29931"/>
    <n v="335458"/>
    <n v="54067"/>
    <n v="3263"/>
    <n v="1380000000"/>
  </r>
  <r>
    <s v="R07345"/>
    <x v="1"/>
    <x v="15"/>
    <x v="18"/>
    <x v="725"/>
    <n v="1111"/>
    <n v="88"/>
    <n v="393"/>
    <n v="541959"/>
    <n v="30019"/>
    <n v="335851"/>
    <n v="6666"/>
    <n v="1997"/>
    <n v="213000000"/>
  </r>
  <r>
    <s v="R07346"/>
    <x v="1"/>
    <x v="15"/>
    <x v="18"/>
    <x v="610"/>
    <n v="1056"/>
    <n v="75"/>
    <n v="593"/>
    <n v="543015"/>
    <n v="30094"/>
    <n v="336444"/>
    <n v="5280"/>
    <n v="25"/>
    <n v="213000000"/>
  </r>
  <r>
    <s v="R07347"/>
    <x v="2"/>
    <x v="5"/>
    <x v="5"/>
    <x v="252"/>
    <n v="1095"/>
    <n v="148"/>
    <n v="2881"/>
    <n v="544110"/>
    <n v="30242"/>
    <n v="339325"/>
    <n v="20805"/>
    <n v="8698"/>
    <n v="1380000000"/>
  </r>
  <r>
    <s v="R07348"/>
    <x v="3"/>
    <x v="10"/>
    <x v="10"/>
    <x v="7"/>
    <n v="2300"/>
    <n v="100"/>
    <n v="885"/>
    <n v="546410"/>
    <n v="30342"/>
    <n v="340210"/>
    <n v="27600"/>
    <n v="17244"/>
    <n v="68000000"/>
  </r>
  <r>
    <s v="R07349"/>
    <x v="0"/>
    <x v="16"/>
    <x v="19"/>
    <x v="686"/>
    <n v="3991"/>
    <n v="109"/>
    <n v="3052"/>
    <n v="550401"/>
    <n v="30451"/>
    <n v="343262"/>
    <n v="71838"/>
    <n v="7683"/>
    <n v="83000000"/>
  </r>
  <r>
    <s v="R07350"/>
    <x v="4"/>
    <x v="13"/>
    <x v="21"/>
    <x v="249"/>
    <n v="513"/>
    <n v="192"/>
    <n v="504"/>
    <n v="550914"/>
    <n v="30643"/>
    <n v="343766"/>
    <n v="5130"/>
    <n v="11219"/>
    <n v="331000000"/>
  </r>
  <r>
    <s v="R07351"/>
    <x v="1"/>
    <x v="15"/>
    <x v="30"/>
    <x v="698"/>
    <n v="4231"/>
    <n v="5"/>
    <n v="3750"/>
    <n v="555145"/>
    <n v="30648"/>
    <n v="347516"/>
    <n v="76158"/>
    <n v="8151"/>
    <n v="213000000"/>
  </r>
  <r>
    <s v="R07352"/>
    <x v="0"/>
    <x v="19"/>
    <x v="36"/>
    <x v="272"/>
    <n v="2676"/>
    <n v="108"/>
    <n v="1777"/>
    <n v="557821"/>
    <n v="30756"/>
    <n v="349293"/>
    <n v="45492"/>
    <n v="3981"/>
    <n v="83000000"/>
  </r>
  <r>
    <s v="R07353"/>
    <x v="0"/>
    <x v="0"/>
    <x v="0"/>
    <x v="578"/>
    <n v="120"/>
    <n v="10"/>
    <n v="4437"/>
    <n v="557941"/>
    <n v="30766"/>
    <n v="353730"/>
    <n v="2160"/>
    <n v="2850"/>
    <n v="83000000"/>
  </r>
  <r>
    <s v="R07354"/>
    <x v="3"/>
    <x v="10"/>
    <x v="11"/>
    <x v="361"/>
    <n v="1501"/>
    <n v="79"/>
    <n v="3497"/>
    <n v="559442"/>
    <n v="30845"/>
    <n v="357227"/>
    <n v="12008"/>
    <n v="16980"/>
    <n v="68000000"/>
  </r>
  <r>
    <s v="R07355"/>
    <x v="0"/>
    <x v="16"/>
    <x v="19"/>
    <x v="389"/>
    <n v="2847"/>
    <n v="149"/>
    <n v="133"/>
    <n v="562289"/>
    <n v="30994"/>
    <n v="357360"/>
    <n v="39858"/>
    <n v="18403"/>
    <n v="83000000"/>
  </r>
  <r>
    <s v="R07356"/>
    <x v="1"/>
    <x v="15"/>
    <x v="30"/>
    <x v="232"/>
    <n v="4919"/>
    <n v="138"/>
    <n v="2925"/>
    <n v="567208"/>
    <n v="31132"/>
    <n v="360285"/>
    <n v="63947"/>
    <n v="12083"/>
    <n v="213000000"/>
  </r>
  <r>
    <s v="R07357"/>
    <x v="0"/>
    <x v="4"/>
    <x v="24"/>
    <x v="264"/>
    <n v="1117"/>
    <n v="164"/>
    <n v="4307"/>
    <n v="568325"/>
    <n v="31296"/>
    <n v="364592"/>
    <n v="10053"/>
    <n v="6422"/>
    <n v="83000000"/>
  </r>
  <r>
    <s v="R07358"/>
    <x v="1"/>
    <x v="15"/>
    <x v="18"/>
    <x v="346"/>
    <n v="504"/>
    <n v="25"/>
    <n v="584"/>
    <n v="568829"/>
    <n v="31321"/>
    <n v="365176"/>
    <n v="8568"/>
    <n v="12653"/>
    <n v="213000000"/>
  </r>
  <r>
    <s v="R07359"/>
    <x v="1"/>
    <x v="1"/>
    <x v="1"/>
    <x v="729"/>
    <n v="2991"/>
    <n v="184"/>
    <n v="1436"/>
    <n v="571820"/>
    <n v="31505"/>
    <n v="366612"/>
    <n v="44865"/>
    <n v="12058"/>
    <n v="213000000"/>
  </r>
  <r>
    <s v="R07360"/>
    <x v="2"/>
    <x v="7"/>
    <x v="7"/>
    <x v="639"/>
    <n v="1623"/>
    <n v="153"/>
    <n v="356"/>
    <n v="573443"/>
    <n v="31658"/>
    <n v="366968"/>
    <n v="8115"/>
    <n v="168"/>
    <n v="1380000000"/>
  </r>
  <r>
    <s v="R07361"/>
    <x v="3"/>
    <x v="6"/>
    <x v="22"/>
    <x v="450"/>
    <n v="2238"/>
    <n v="105"/>
    <n v="3354"/>
    <n v="575681"/>
    <n v="31763"/>
    <n v="370322"/>
    <n v="11190"/>
    <n v="14755"/>
    <n v="68000000"/>
  </r>
  <r>
    <s v="R07362"/>
    <x v="4"/>
    <x v="12"/>
    <x v="17"/>
    <x v="618"/>
    <n v="2433"/>
    <n v="148"/>
    <n v="1750"/>
    <n v="578114"/>
    <n v="31911"/>
    <n v="372072"/>
    <n v="43794"/>
    <n v="1923"/>
    <n v="331000000"/>
  </r>
  <r>
    <s v="R07363"/>
    <x v="2"/>
    <x v="2"/>
    <x v="2"/>
    <x v="688"/>
    <n v="802"/>
    <n v="184"/>
    <n v="1700"/>
    <n v="578916"/>
    <n v="32095"/>
    <n v="373772"/>
    <n v="8822"/>
    <n v="13163"/>
    <n v="1380000000"/>
  </r>
  <r>
    <s v="R07364"/>
    <x v="4"/>
    <x v="13"/>
    <x v="15"/>
    <x v="664"/>
    <n v="4373"/>
    <n v="153"/>
    <n v="1709"/>
    <n v="583289"/>
    <n v="32248"/>
    <n v="375481"/>
    <n v="78714"/>
    <n v="15867"/>
    <n v="331000000"/>
  </r>
  <r>
    <s v="R07365"/>
    <x v="1"/>
    <x v="1"/>
    <x v="1"/>
    <x v="646"/>
    <n v="1471"/>
    <n v="14"/>
    <n v="3681"/>
    <n v="584760"/>
    <n v="32262"/>
    <n v="379162"/>
    <n v="25007"/>
    <n v="6506"/>
    <n v="213000000"/>
  </r>
  <r>
    <s v="R07366"/>
    <x v="2"/>
    <x v="7"/>
    <x v="7"/>
    <x v="559"/>
    <n v="826"/>
    <n v="102"/>
    <n v="536"/>
    <n v="585586"/>
    <n v="32364"/>
    <n v="379698"/>
    <n v="4130"/>
    <n v="7654"/>
    <n v="1380000000"/>
  </r>
  <r>
    <s v="R07367"/>
    <x v="0"/>
    <x v="0"/>
    <x v="0"/>
    <x v="156"/>
    <n v="1428"/>
    <n v="190"/>
    <n v="2468"/>
    <n v="587014"/>
    <n v="32554"/>
    <n v="382166"/>
    <n v="14280"/>
    <n v="19693"/>
    <n v="83000000"/>
  </r>
  <r>
    <s v="R07368"/>
    <x v="0"/>
    <x v="4"/>
    <x v="24"/>
    <x v="137"/>
    <n v="2443"/>
    <n v="162"/>
    <n v="150"/>
    <n v="589457"/>
    <n v="32716"/>
    <n v="382316"/>
    <n v="26873"/>
    <n v="7625"/>
    <n v="83000000"/>
  </r>
  <r>
    <s v="R07369"/>
    <x v="4"/>
    <x v="13"/>
    <x v="15"/>
    <x v="582"/>
    <n v="4874"/>
    <n v="138"/>
    <n v="1755"/>
    <n v="594331"/>
    <n v="32854"/>
    <n v="384071"/>
    <n v="73110"/>
    <n v="4076"/>
    <n v="331000000"/>
  </r>
  <r>
    <s v="R07370"/>
    <x v="1"/>
    <x v="15"/>
    <x v="30"/>
    <x v="631"/>
    <n v="4306"/>
    <n v="105"/>
    <n v="2550"/>
    <n v="598637"/>
    <n v="32959"/>
    <n v="386621"/>
    <n v="60284"/>
    <n v="6984"/>
    <n v="213000000"/>
  </r>
  <r>
    <s v="R07371"/>
    <x v="4"/>
    <x v="12"/>
    <x v="14"/>
    <x v="674"/>
    <n v="4985"/>
    <n v="67"/>
    <n v="887"/>
    <n v="603622"/>
    <n v="33026"/>
    <n v="387508"/>
    <n v="44865"/>
    <n v="14673"/>
    <n v="331000000"/>
  </r>
  <r>
    <s v="R07372"/>
    <x v="3"/>
    <x v="6"/>
    <x v="6"/>
    <x v="511"/>
    <n v="3781"/>
    <n v="88"/>
    <n v="2995"/>
    <n v="607403"/>
    <n v="33114"/>
    <n v="390503"/>
    <n v="26467"/>
    <n v="5117"/>
    <n v="68000000"/>
  </r>
  <r>
    <s v="R07373"/>
    <x v="0"/>
    <x v="19"/>
    <x v="35"/>
    <x v="411"/>
    <n v="2025"/>
    <n v="177"/>
    <n v="4838"/>
    <n v="609428"/>
    <n v="33291"/>
    <n v="395341"/>
    <n v="14175"/>
    <n v="17257"/>
    <n v="83000000"/>
  </r>
  <r>
    <s v="R07374"/>
    <x v="2"/>
    <x v="9"/>
    <x v="9"/>
    <x v="664"/>
    <n v="2317"/>
    <n v="28"/>
    <n v="2562"/>
    <n v="611745"/>
    <n v="33319"/>
    <n v="397903"/>
    <n v="37072"/>
    <n v="15197"/>
    <n v="1380000000"/>
  </r>
  <r>
    <s v="R07375"/>
    <x v="2"/>
    <x v="7"/>
    <x v="7"/>
    <x v="338"/>
    <n v="1006"/>
    <n v="63"/>
    <n v="1608"/>
    <n v="612751"/>
    <n v="33382"/>
    <n v="399511"/>
    <n v="6036"/>
    <n v="5823"/>
    <n v="1380000000"/>
  </r>
  <r>
    <s v="R07376"/>
    <x v="2"/>
    <x v="9"/>
    <x v="9"/>
    <x v="378"/>
    <n v="1637"/>
    <n v="168"/>
    <n v="1241"/>
    <n v="614388"/>
    <n v="33550"/>
    <n v="400752"/>
    <n v="24555"/>
    <n v="181"/>
    <n v="1380000000"/>
  </r>
  <r>
    <s v="R07377"/>
    <x v="0"/>
    <x v="0"/>
    <x v="0"/>
    <x v="523"/>
    <n v="844"/>
    <n v="95"/>
    <n v="207"/>
    <n v="615232"/>
    <n v="33645"/>
    <n v="400959"/>
    <n v="13504"/>
    <n v="4760"/>
    <n v="83000000"/>
  </r>
  <r>
    <s v="R07378"/>
    <x v="1"/>
    <x v="3"/>
    <x v="3"/>
    <x v="483"/>
    <n v="4493"/>
    <n v="153"/>
    <n v="3832"/>
    <n v="619725"/>
    <n v="33798"/>
    <n v="404791"/>
    <n v="71888"/>
    <n v="407"/>
    <n v="213000000"/>
  </r>
  <r>
    <s v="R07379"/>
    <x v="0"/>
    <x v="16"/>
    <x v="19"/>
    <x v="10"/>
    <n v="3287"/>
    <n v="27"/>
    <n v="3361"/>
    <n v="623012"/>
    <n v="33825"/>
    <n v="408152"/>
    <n v="16435"/>
    <n v="13610"/>
    <n v="83000000"/>
  </r>
  <r>
    <s v="R07380"/>
    <x v="0"/>
    <x v="0"/>
    <x v="0"/>
    <x v="194"/>
    <n v="3503"/>
    <n v="83"/>
    <n v="2899"/>
    <n v="626515"/>
    <n v="33908"/>
    <n v="411051"/>
    <n v="63054"/>
    <n v="9806"/>
    <n v="83000000"/>
  </r>
  <r>
    <s v="R07381"/>
    <x v="2"/>
    <x v="2"/>
    <x v="2"/>
    <x v="231"/>
    <n v="2861"/>
    <n v="175"/>
    <n v="3587"/>
    <n v="629376"/>
    <n v="34083"/>
    <n v="414638"/>
    <n v="42915"/>
    <n v="13863"/>
    <n v="1380000000"/>
  </r>
  <r>
    <s v="R07382"/>
    <x v="0"/>
    <x v="16"/>
    <x v="19"/>
    <x v="688"/>
    <n v="638"/>
    <n v="193"/>
    <n v="2755"/>
    <n v="630014"/>
    <n v="34276"/>
    <n v="417393"/>
    <n v="7656"/>
    <n v="10714"/>
    <n v="83000000"/>
  </r>
  <r>
    <s v="R07383"/>
    <x v="2"/>
    <x v="7"/>
    <x v="7"/>
    <x v="95"/>
    <n v="492"/>
    <n v="22"/>
    <n v="2725"/>
    <n v="630506"/>
    <n v="34298"/>
    <n v="420118"/>
    <n v="8364"/>
    <n v="7356"/>
    <n v="1380000000"/>
  </r>
  <r>
    <s v="R07384"/>
    <x v="1"/>
    <x v="15"/>
    <x v="30"/>
    <x v="494"/>
    <n v="2998"/>
    <n v="38"/>
    <n v="4034"/>
    <n v="633504"/>
    <n v="34336"/>
    <n v="424152"/>
    <n v="38974"/>
    <n v="16121"/>
    <n v="213000000"/>
  </r>
  <r>
    <s v="R07385"/>
    <x v="3"/>
    <x v="11"/>
    <x v="12"/>
    <x v="19"/>
    <n v="3657"/>
    <n v="68"/>
    <n v="2279"/>
    <n v="637161"/>
    <n v="34404"/>
    <n v="426431"/>
    <n v="21942"/>
    <n v="17209"/>
    <n v="68000000"/>
  </r>
  <r>
    <s v="R07386"/>
    <x v="2"/>
    <x v="9"/>
    <x v="25"/>
    <x v="393"/>
    <n v="2175"/>
    <n v="20"/>
    <n v="988"/>
    <n v="639336"/>
    <n v="34424"/>
    <n v="427419"/>
    <n v="39150"/>
    <n v="15869"/>
    <n v="1380000000"/>
  </r>
  <r>
    <s v="R07387"/>
    <x v="4"/>
    <x v="12"/>
    <x v="17"/>
    <x v="177"/>
    <n v="1485"/>
    <n v="119"/>
    <n v="4976"/>
    <n v="640821"/>
    <n v="34543"/>
    <n v="432395"/>
    <n v="25245"/>
    <n v="16479"/>
    <n v="331000000"/>
  </r>
  <r>
    <s v="R07388"/>
    <x v="3"/>
    <x v="6"/>
    <x v="22"/>
    <x v="99"/>
    <n v="4543"/>
    <n v="85"/>
    <n v="2859"/>
    <n v="645364"/>
    <n v="34628"/>
    <n v="435254"/>
    <n v="77231"/>
    <n v="11531"/>
    <n v="68000000"/>
  </r>
  <r>
    <s v="R07389"/>
    <x v="1"/>
    <x v="3"/>
    <x v="3"/>
    <x v="158"/>
    <n v="558"/>
    <n v="176"/>
    <n v="4302"/>
    <n v="645922"/>
    <n v="34804"/>
    <n v="439556"/>
    <n v="4464"/>
    <n v="10987"/>
    <n v="213000000"/>
  </r>
  <r>
    <s v="R07390"/>
    <x v="3"/>
    <x v="11"/>
    <x v="33"/>
    <x v="252"/>
    <n v="3748"/>
    <n v="93"/>
    <n v="1649"/>
    <n v="649670"/>
    <n v="34897"/>
    <n v="441205"/>
    <n v="26236"/>
    <n v="10632"/>
    <n v="68000000"/>
  </r>
  <r>
    <s v="R07391"/>
    <x v="2"/>
    <x v="5"/>
    <x v="13"/>
    <x v="450"/>
    <n v="969"/>
    <n v="91"/>
    <n v="2408"/>
    <n v="650639"/>
    <n v="34988"/>
    <n v="443613"/>
    <n v="7752"/>
    <n v="8590"/>
    <n v="1380000000"/>
  </r>
  <r>
    <s v="R07392"/>
    <x v="1"/>
    <x v="3"/>
    <x v="31"/>
    <x v="512"/>
    <n v="4009"/>
    <n v="163"/>
    <n v="2420"/>
    <n v="654648"/>
    <n v="35151"/>
    <n v="446033"/>
    <n v="32072"/>
    <n v="1261"/>
    <n v="213000000"/>
  </r>
  <r>
    <s v="R07393"/>
    <x v="4"/>
    <x v="13"/>
    <x v="15"/>
    <x v="712"/>
    <n v="85"/>
    <n v="80"/>
    <n v="1124"/>
    <n v="654733"/>
    <n v="35231"/>
    <n v="447157"/>
    <n v="1020"/>
    <n v="6023"/>
    <n v="331000000"/>
  </r>
  <r>
    <s v="R07394"/>
    <x v="2"/>
    <x v="2"/>
    <x v="29"/>
    <x v="575"/>
    <n v="4972"/>
    <n v="84"/>
    <n v="528"/>
    <n v="659705"/>
    <n v="35315"/>
    <n v="447685"/>
    <n v="74580"/>
    <n v="7700"/>
    <n v="1380000000"/>
  </r>
  <r>
    <s v="R07395"/>
    <x v="2"/>
    <x v="5"/>
    <x v="5"/>
    <x v="709"/>
    <n v="3128"/>
    <n v="164"/>
    <n v="1271"/>
    <n v="662833"/>
    <n v="35479"/>
    <n v="448956"/>
    <n v="21896"/>
    <n v="7980"/>
    <n v="1380000000"/>
  </r>
  <r>
    <s v="R07396"/>
    <x v="1"/>
    <x v="1"/>
    <x v="26"/>
    <x v="129"/>
    <n v="4301"/>
    <n v="126"/>
    <n v="1419"/>
    <n v="667134"/>
    <n v="35605"/>
    <n v="450375"/>
    <n v="81719"/>
    <n v="8920"/>
    <n v="213000000"/>
  </r>
  <r>
    <s v="R07397"/>
    <x v="1"/>
    <x v="18"/>
    <x v="27"/>
    <x v="110"/>
    <n v="2195"/>
    <n v="87"/>
    <n v="4173"/>
    <n v="669329"/>
    <n v="35692"/>
    <n v="454548"/>
    <n v="15365"/>
    <n v="1656"/>
    <n v="213000000"/>
  </r>
  <r>
    <s v="R07398"/>
    <x v="3"/>
    <x v="10"/>
    <x v="11"/>
    <x v="35"/>
    <n v="4886"/>
    <n v="93"/>
    <n v="1735"/>
    <n v="674215"/>
    <n v="35785"/>
    <n v="456283"/>
    <n v="78176"/>
    <n v="5470"/>
    <n v="68000000"/>
  </r>
  <r>
    <s v="R07399"/>
    <x v="4"/>
    <x v="12"/>
    <x v="17"/>
    <x v="343"/>
    <n v="4053"/>
    <n v="127"/>
    <n v="4136"/>
    <n v="678268"/>
    <n v="35912"/>
    <n v="460419"/>
    <n v="40530"/>
    <n v="12037"/>
    <n v="331000000"/>
  </r>
  <r>
    <s v="R07400"/>
    <x v="3"/>
    <x v="6"/>
    <x v="6"/>
    <x v="394"/>
    <n v="946"/>
    <n v="41"/>
    <n v="4385"/>
    <n v="679214"/>
    <n v="35953"/>
    <n v="464804"/>
    <n v="17974"/>
    <n v="8958"/>
    <n v="68000000"/>
  </r>
  <r>
    <s v="R07401"/>
    <x v="3"/>
    <x v="11"/>
    <x v="12"/>
    <x v="159"/>
    <n v="3208"/>
    <n v="189"/>
    <n v="1148"/>
    <n v="682422"/>
    <n v="36142"/>
    <n v="465952"/>
    <n v="48120"/>
    <n v="12201"/>
    <n v="68000000"/>
  </r>
  <r>
    <s v="R07402"/>
    <x v="2"/>
    <x v="7"/>
    <x v="7"/>
    <x v="330"/>
    <n v="1993"/>
    <n v="98"/>
    <n v="1523"/>
    <n v="684415"/>
    <n v="36240"/>
    <n v="467475"/>
    <n v="13951"/>
    <n v="5241"/>
    <n v="1380000000"/>
  </r>
  <r>
    <s v="R07403"/>
    <x v="1"/>
    <x v="1"/>
    <x v="26"/>
    <x v="315"/>
    <n v="3440"/>
    <n v="133"/>
    <n v="2761"/>
    <n v="687855"/>
    <n v="36373"/>
    <n v="470236"/>
    <n v="30960"/>
    <n v="10426"/>
    <n v="213000000"/>
  </r>
  <r>
    <s v="R07404"/>
    <x v="2"/>
    <x v="2"/>
    <x v="2"/>
    <x v="46"/>
    <n v="1545"/>
    <n v="135"/>
    <n v="710"/>
    <n v="689400"/>
    <n v="36508"/>
    <n v="470946"/>
    <n v="12360"/>
    <n v="381"/>
    <n v="1380000000"/>
  </r>
  <r>
    <s v="R07405"/>
    <x v="4"/>
    <x v="14"/>
    <x v="32"/>
    <x v="72"/>
    <n v="4652"/>
    <n v="68"/>
    <n v="960"/>
    <n v="694052"/>
    <n v="36576"/>
    <n v="471906"/>
    <n v="69780"/>
    <n v="294"/>
    <n v="331000000"/>
  </r>
  <r>
    <s v="R07406"/>
    <x v="3"/>
    <x v="6"/>
    <x v="22"/>
    <x v="698"/>
    <n v="3507"/>
    <n v="39"/>
    <n v="4918"/>
    <n v="697559"/>
    <n v="36615"/>
    <n v="476824"/>
    <n v="28056"/>
    <n v="14258"/>
    <n v="68000000"/>
  </r>
  <r>
    <s v="R07407"/>
    <x v="4"/>
    <x v="13"/>
    <x v="15"/>
    <x v="444"/>
    <n v="29"/>
    <n v="137"/>
    <n v="3709"/>
    <n v="697588"/>
    <n v="36752"/>
    <n v="480533"/>
    <n v="174"/>
    <n v="54"/>
    <n v="331000000"/>
  </r>
  <r>
    <s v="R07408"/>
    <x v="1"/>
    <x v="1"/>
    <x v="26"/>
    <x v="273"/>
    <n v="1471"/>
    <n v="30"/>
    <n v="4"/>
    <n v="699059"/>
    <n v="36782"/>
    <n v="480537"/>
    <n v="19123"/>
    <n v="5546"/>
    <n v="213000000"/>
  </r>
  <r>
    <s v="R07409"/>
    <x v="1"/>
    <x v="15"/>
    <x v="30"/>
    <x v="399"/>
    <n v="1409"/>
    <n v="29"/>
    <n v="4919"/>
    <n v="700468"/>
    <n v="36811"/>
    <n v="485456"/>
    <n v="12681"/>
    <n v="16463"/>
    <n v="213000000"/>
  </r>
  <r>
    <s v="R07410"/>
    <x v="0"/>
    <x v="4"/>
    <x v="4"/>
    <x v="354"/>
    <n v="3760"/>
    <n v="178"/>
    <n v="117"/>
    <n v="704228"/>
    <n v="36989"/>
    <n v="485573"/>
    <n v="71440"/>
    <n v="9704"/>
    <n v="83000000"/>
  </r>
  <r>
    <s v="R07411"/>
    <x v="4"/>
    <x v="13"/>
    <x v="15"/>
    <x v="31"/>
    <n v="3679"/>
    <n v="84"/>
    <n v="2791"/>
    <n v="707907"/>
    <n v="37073"/>
    <n v="488364"/>
    <n v="33111"/>
    <n v="11994"/>
    <n v="331000000"/>
  </r>
  <r>
    <s v="R07412"/>
    <x v="2"/>
    <x v="2"/>
    <x v="2"/>
    <x v="459"/>
    <n v="528"/>
    <n v="163"/>
    <n v="4756"/>
    <n v="708435"/>
    <n v="37236"/>
    <n v="493120"/>
    <n v="5808"/>
    <n v="15631"/>
    <n v="1380000000"/>
  </r>
  <r>
    <s v="R07413"/>
    <x v="4"/>
    <x v="12"/>
    <x v="17"/>
    <x v="192"/>
    <n v="125"/>
    <n v="60"/>
    <n v="1566"/>
    <n v="708560"/>
    <n v="37296"/>
    <n v="494686"/>
    <n v="2000"/>
    <n v="15620"/>
    <n v="331000000"/>
  </r>
  <r>
    <s v="R07414"/>
    <x v="3"/>
    <x v="17"/>
    <x v="20"/>
    <x v="296"/>
    <n v="4908"/>
    <n v="26"/>
    <n v="4762"/>
    <n v="713468"/>
    <n v="37322"/>
    <n v="499448"/>
    <n v="34356"/>
    <n v="5370"/>
    <n v="68000000"/>
  </r>
  <r>
    <s v="R07415"/>
    <x v="1"/>
    <x v="15"/>
    <x v="18"/>
    <x v="409"/>
    <n v="3856"/>
    <n v="34"/>
    <n v="3372"/>
    <n v="717324"/>
    <n v="37356"/>
    <n v="502820"/>
    <n v="73264"/>
    <n v="2343"/>
    <n v="213000000"/>
  </r>
  <r>
    <s v="R07416"/>
    <x v="1"/>
    <x v="1"/>
    <x v="1"/>
    <x v="724"/>
    <n v="3258"/>
    <n v="59"/>
    <n v="3329"/>
    <n v="720582"/>
    <n v="37415"/>
    <n v="506149"/>
    <n v="52128"/>
    <n v="12235"/>
    <n v="213000000"/>
  </r>
  <r>
    <s v="R07417"/>
    <x v="4"/>
    <x v="12"/>
    <x v="17"/>
    <x v="33"/>
    <n v="653"/>
    <n v="31"/>
    <n v="2708"/>
    <n v="721235"/>
    <n v="37446"/>
    <n v="508857"/>
    <n v="6530"/>
    <n v="3906"/>
    <n v="331000000"/>
  </r>
  <r>
    <s v="R07418"/>
    <x v="4"/>
    <x v="12"/>
    <x v="14"/>
    <x v="655"/>
    <n v="4233"/>
    <n v="89"/>
    <n v="1185"/>
    <n v="725468"/>
    <n v="37535"/>
    <n v="510042"/>
    <n v="21165"/>
    <n v="4834"/>
    <n v="331000000"/>
  </r>
  <r>
    <s v="R07419"/>
    <x v="4"/>
    <x v="14"/>
    <x v="16"/>
    <x v="10"/>
    <n v="740"/>
    <n v="131"/>
    <n v="3346"/>
    <n v="726208"/>
    <n v="37666"/>
    <n v="513388"/>
    <n v="6660"/>
    <n v="17282"/>
    <n v="331000000"/>
  </r>
  <r>
    <s v="R07420"/>
    <x v="3"/>
    <x v="10"/>
    <x v="10"/>
    <x v="31"/>
    <n v="2261"/>
    <n v="90"/>
    <n v="4512"/>
    <n v="728469"/>
    <n v="37756"/>
    <n v="517900"/>
    <n v="20349"/>
    <n v="11516"/>
    <n v="68000000"/>
  </r>
  <r>
    <s v="R07421"/>
    <x v="3"/>
    <x v="6"/>
    <x v="6"/>
    <x v="98"/>
    <n v="290"/>
    <n v="99"/>
    <n v="1147"/>
    <n v="728759"/>
    <n v="37855"/>
    <n v="519047"/>
    <n v="3770"/>
    <n v="3998"/>
    <n v="68000000"/>
  </r>
  <r>
    <s v="R07422"/>
    <x v="2"/>
    <x v="9"/>
    <x v="9"/>
    <x v="186"/>
    <n v="2991"/>
    <n v="26"/>
    <n v="4965"/>
    <n v="731750"/>
    <n v="37881"/>
    <n v="524012"/>
    <n v="47856"/>
    <n v="1512"/>
    <n v="1380000000"/>
  </r>
  <r>
    <s v="R07423"/>
    <x v="4"/>
    <x v="8"/>
    <x v="8"/>
    <x v="652"/>
    <n v="3641"/>
    <n v="46"/>
    <n v="3066"/>
    <n v="735391"/>
    <n v="37927"/>
    <n v="527078"/>
    <n v="32769"/>
    <n v="1820"/>
    <n v="331000000"/>
  </r>
  <r>
    <s v="R07424"/>
    <x v="2"/>
    <x v="7"/>
    <x v="7"/>
    <x v="448"/>
    <n v="2577"/>
    <n v="133"/>
    <n v="615"/>
    <n v="737968"/>
    <n v="38060"/>
    <n v="527693"/>
    <n v="30924"/>
    <n v="2815"/>
    <n v="1380000000"/>
  </r>
  <r>
    <s v="R07425"/>
    <x v="0"/>
    <x v="4"/>
    <x v="24"/>
    <x v="57"/>
    <n v="2739"/>
    <n v="25"/>
    <n v="3120"/>
    <n v="740707"/>
    <n v="38085"/>
    <n v="530813"/>
    <n v="19173"/>
    <n v="2021"/>
    <n v="83000000"/>
  </r>
  <r>
    <s v="R07426"/>
    <x v="3"/>
    <x v="17"/>
    <x v="20"/>
    <x v="350"/>
    <n v="1693"/>
    <n v="23"/>
    <n v="1026"/>
    <n v="742400"/>
    <n v="38108"/>
    <n v="531839"/>
    <n v="27088"/>
    <n v="3250"/>
    <n v="68000000"/>
  </r>
  <r>
    <s v="R07427"/>
    <x v="1"/>
    <x v="3"/>
    <x v="3"/>
    <x v="317"/>
    <n v="4644"/>
    <n v="198"/>
    <n v="3070"/>
    <n v="747044"/>
    <n v="38306"/>
    <n v="534909"/>
    <n v="69660"/>
    <n v="13001"/>
    <n v="213000000"/>
  </r>
  <r>
    <s v="R07428"/>
    <x v="0"/>
    <x v="4"/>
    <x v="4"/>
    <x v="292"/>
    <n v="1319"/>
    <n v="118"/>
    <n v="761"/>
    <n v="748363"/>
    <n v="38424"/>
    <n v="535670"/>
    <n v="25061"/>
    <n v="16413"/>
    <n v="83000000"/>
  </r>
  <r>
    <s v="R07429"/>
    <x v="1"/>
    <x v="18"/>
    <x v="27"/>
    <x v="194"/>
    <n v="2821"/>
    <n v="43"/>
    <n v="2630"/>
    <n v="751184"/>
    <n v="38467"/>
    <n v="538300"/>
    <n v="28210"/>
    <n v="993"/>
    <n v="213000000"/>
  </r>
  <r>
    <s v="R07430"/>
    <x v="0"/>
    <x v="0"/>
    <x v="0"/>
    <x v="118"/>
    <n v="3662"/>
    <n v="141"/>
    <n v="4366"/>
    <n v="754846"/>
    <n v="38608"/>
    <n v="542666"/>
    <n v="65916"/>
    <n v="13755"/>
    <n v="83000000"/>
  </r>
  <r>
    <s v="R07431"/>
    <x v="2"/>
    <x v="5"/>
    <x v="13"/>
    <x v="368"/>
    <n v="3229"/>
    <n v="140"/>
    <n v="2005"/>
    <n v="758075"/>
    <n v="38748"/>
    <n v="544671"/>
    <n v="58122"/>
    <n v="1286"/>
    <n v="1380000000"/>
  </r>
  <r>
    <s v="R07432"/>
    <x v="2"/>
    <x v="5"/>
    <x v="13"/>
    <x v="89"/>
    <n v="1395"/>
    <n v="153"/>
    <n v="4822"/>
    <n v="759470"/>
    <n v="38901"/>
    <n v="549493"/>
    <n v="8370"/>
    <n v="11995"/>
    <n v="1380000000"/>
  </r>
  <r>
    <s v="R07433"/>
    <x v="3"/>
    <x v="10"/>
    <x v="11"/>
    <x v="311"/>
    <n v="2967"/>
    <n v="42"/>
    <n v="433"/>
    <n v="762437"/>
    <n v="38943"/>
    <n v="549926"/>
    <n v="38571"/>
    <n v="7437"/>
    <n v="68000000"/>
  </r>
  <r>
    <s v="R07434"/>
    <x v="1"/>
    <x v="15"/>
    <x v="18"/>
    <x v="424"/>
    <n v="3961"/>
    <n v="42"/>
    <n v="4617"/>
    <n v="766398"/>
    <n v="38985"/>
    <n v="554543"/>
    <n v="39610"/>
    <n v="15408"/>
    <n v="213000000"/>
  </r>
  <r>
    <s v="R07435"/>
    <x v="0"/>
    <x v="4"/>
    <x v="4"/>
    <x v="328"/>
    <n v="2614"/>
    <n v="65"/>
    <n v="2916"/>
    <n v="769012"/>
    <n v="39050"/>
    <n v="557459"/>
    <n v="23526"/>
    <n v="9249"/>
    <n v="83000000"/>
  </r>
  <r>
    <s v="R07436"/>
    <x v="4"/>
    <x v="13"/>
    <x v="21"/>
    <x v="57"/>
    <n v="1544"/>
    <n v="109"/>
    <n v="3962"/>
    <n v="770556"/>
    <n v="39159"/>
    <n v="561421"/>
    <n v="20072"/>
    <n v="10479"/>
    <n v="331000000"/>
  </r>
  <r>
    <s v="R07437"/>
    <x v="4"/>
    <x v="14"/>
    <x v="32"/>
    <x v="131"/>
    <n v="3901"/>
    <n v="110"/>
    <n v="2537"/>
    <n v="774457"/>
    <n v="39269"/>
    <n v="563958"/>
    <n v="19505"/>
    <n v="1940"/>
    <n v="331000000"/>
  </r>
  <r>
    <s v="R07438"/>
    <x v="3"/>
    <x v="17"/>
    <x v="28"/>
    <x v="651"/>
    <n v="4497"/>
    <n v="155"/>
    <n v="4905"/>
    <n v="778954"/>
    <n v="39424"/>
    <n v="568863"/>
    <n v="31479"/>
    <n v="6831"/>
    <n v="68000000"/>
  </r>
  <r>
    <s v="R07439"/>
    <x v="1"/>
    <x v="1"/>
    <x v="1"/>
    <x v="588"/>
    <n v="1780"/>
    <n v="0"/>
    <n v="1222"/>
    <n v="780734"/>
    <n v="39424"/>
    <n v="570085"/>
    <n v="33820"/>
    <n v="18745"/>
    <n v="213000000"/>
  </r>
  <r>
    <s v="R07440"/>
    <x v="4"/>
    <x v="8"/>
    <x v="8"/>
    <x v="201"/>
    <n v="2150"/>
    <n v="139"/>
    <n v="4531"/>
    <n v="782884"/>
    <n v="39563"/>
    <n v="574616"/>
    <n v="36550"/>
    <n v="5574"/>
    <n v="331000000"/>
  </r>
  <r>
    <s v="R07441"/>
    <x v="3"/>
    <x v="10"/>
    <x v="10"/>
    <x v="547"/>
    <n v="4882"/>
    <n v="109"/>
    <n v="2264"/>
    <n v="787766"/>
    <n v="39672"/>
    <n v="576880"/>
    <n v="29292"/>
    <n v="156"/>
    <n v="68000000"/>
  </r>
  <r>
    <s v="R07442"/>
    <x v="3"/>
    <x v="6"/>
    <x v="22"/>
    <x v="231"/>
    <n v="4468"/>
    <n v="177"/>
    <n v="1533"/>
    <n v="792234"/>
    <n v="39849"/>
    <n v="578413"/>
    <n v="58084"/>
    <n v="19336"/>
    <n v="68000000"/>
  </r>
  <r>
    <s v="R07443"/>
    <x v="1"/>
    <x v="1"/>
    <x v="1"/>
    <x v="593"/>
    <n v="4433"/>
    <n v="180"/>
    <n v="4793"/>
    <n v="796667"/>
    <n v="40029"/>
    <n v="583206"/>
    <n v="66495"/>
    <n v="17614"/>
    <n v="213000000"/>
  </r>
  <r>
    <s v="R07444"/>
    <x v="4"/>
    <x v="12"/>
    <x v="17"/>
    <x v="492"/>
    <n v="1056"/>
    <n v="59"/>
    <n v="791"/>
    <n v="797723"/>
    <n v="40088"/>
    <n v="583997"/>
    <n v="10560"/>
    <n v="1189"/>
    <n v="331000000"/>
  </r>
  <r>
    <s v="R07445"/>
    <x v="4"/>
    <x v="8"/>
    <x v="8"/>
    <x v="370"/>
    <n v="1445"/>
    <n v="182"/>
    <n v="3156"/>
    <n v="799168"/>
    <n v="40270"/>
    <n v="587153"/>
    <n v="21675"/>
    <n v="14094"/>
    <n v="331000000"/>
  </r>
  <r>
    <s v="R07446"/>
    <x v="4"/>
    <x v="8"/>
    <x v="34"/>
    <x v="580"/>
    <n v="1968"/>
    <n v="162"/>
    <n v="1052"/>
    <n v="801136"/>
    <n v="40432"/>
    <n v="588205"/>
    <n v="19680"/>
    <n v="7694"/>
    <n v="331000000"/>
  </r>
  <r>
    <s v="R07447"/>
    <x v="2"/>
    <x v="7"/>
    <x v="7"/>
    <x v="115"/>
    <n v="1096"/>
    <n v="188"/>
    <n v="2084"/>
    <n v="802232"/>
    <n v="40620"/>
    <n v="590289"/>
    <n v="20824"/>
    <n v="543"/>
    <n v="1380000000"/>
  </r>
  <r>
    <s v="R07448"/>
    <x v="4"/>
    <x v="12"/>
    <x v="14"/>
    <x v="307"/>
    <n v="1881"/>
    <n v="25"/>
    <n v="2554"/>
    <n v="804113"/>
    <n v="40645"/>
    <n v="592843"/>
    <n v="16929"/>
    <n v="17959"/>
    <n v="331000000"/>
  </r>
  <r>
    <s v="R07449"/>
    <x v="0"/>
    <x v="16"/>
    <x v="19"/>
    <x v="394"/>
    <n v="1204"/>
    <n v="158"/>
    <n v="3603"/>
    <n v="805317"/>
    <n v="40803"/>
    <n v="596446"/>
    <n v="9632"/>
    <n v="14938"/>
    <n v="83000000"/>
  </r>
  <r>
    <s v="R07450"/>
    <x v="2"/>
    <x v="7"/>
    <x v="7"/>
    <x v="624"/>
    <n v="1920"/>
    <n v="56"/>
    <n v="1681"/>
    <n v="807237"/>
    <n v="40859"/>
    <n v="598127"/>
    <n v="15360"/>
    <n v="13333"/>
    <n v="1380000000"/>
  </r>
  <r>
    <s v="R07451"/>
    <x v="2"/>
    <x v="9"/>
    <x v="25"/>
    <x v="384"/>
    <n v="3583"/>
    <n v="139"/>
    <n v="2307"/>
    <n v="810820"/>
    <n v="40998"/>
    <n v="600434"/>
    <n v="68077"/>
    <n v="14759"/>
    <n v="1380000000"/>
  </r>
  <r>
    <s v="R07452"/>
    <x v="2"/>
    <x v="2"/>
    <x v="29"/>
    <x v="685"/>
    <n v="3139"/>
    <n v="132"/>
    <n v="3722"/>
    <n v="813959"/>
    <n v="41130"/>
    <n v="604156"/>
    <n v="18834"/>
    <n v="17817"/>
    <n v="1380000000"/>
  </r>
  <r>
    <s v="R07453"/>
    <x v="2"/>
    <x v="2"/>
    <x v="29"/>
    <x v="616"/>
    <n v="3974"/>
    <n v="134"/>
    <n v="3326"/>
    <n v="817933"/>
    <n v="41264"/>
    <n v="607482"/>
    <n v="43714"/>
    <n v="16996"/>
    <n v="1380000000"/>
  </r>
  <r>
    <s v="R07454"/>
    <x v="3"/>
    <x v="11"/>
    <x v="33"/>
    <x v="211"/>
    <n v="3419"/>
    <n v="143"/>
    <n v="2036"/>
    <n v="821352"/>
    <n v="41407"/>
    <n v="609518"/>
    <n v="34190"/>
    <n v="19024"/>
    <n v="68000000"/>
  </r>
  <r>
    <s v="R07455"/>
    <x v="0"/>
    <x v="19"/>
    <x v="36"/>
    <x v="294"/>
    <n v="2038"/>
    <n v="51"/>
    <n v="3157"/>
    <n v="823390"/>
    <n v="41458"/>
    <n v="612675"/>
    <n v="14266"/>
    <n v="7678"/>
    <n v="83000000"/>
  </r>
  <r>
    <s v="R07456"/>
    <x v="1"/>
    <x v="3"/>
    <x v="3"/>
    <x v="279"/>
    <n v="1732"/>
    <n v="80"/>
    <n v="3725"/>
    <n v="825122"/>
    <n v="41538"/>
    <n v="616400"/>
    <n v="27712"/>
    <n v="10886"/>
    <n v="213000000"/>
  </r>
  <r>
    <s v="R07457"/>
    <x v="4"/>
    <x v="8"/>
    <x v="8"/>
    <x v="571"/>
    <n v="31"/>
    <n v="148"/>
    <n v="2681"/>
    <n v="825153"/>
    <n v="41686"/>
    <n v="619081"/>
    <n v="341"/>
    <n v="14720"/>
    <n v="331000000"/>
  </r>
  <r>
    <s v="R07458"/>
    <x v="2"/>
    <x v="9"/>
    <x v="25"/>
    <x v="129"/>
    <n v="1968"/>
    <n v="26"/>
    <n v="1964"/>
    <n v="827121"/>
    <n v="41712"/>
    <n v="621045"/>
    <n v="25584"/>
    <n v="8922"/>
    <n v="1380000000"/>
  </r>
  <r>
    <s v="R07459"/>
    <x v="1"/>
    <x v="1"/>
    <x v="1"/>
    <x v="210"/>
    <n v="2974"/>
    <n v="110"/>
    <n v="2459"/>
    <n v="830095"/>
    <n v="41822"/>
    <n v="623504"/>
    <n v="41636"/>
    <n v="6377"/>
    <n v="213000000"/>
  </r>
  <r>
    <s v="R07460"/>
    <x v="3"/>
    <x v="11"/>
    <x v="33"/>
    <x v="432"/>
    <n v="3330"/>
    <n v="115"/>
    <n v="421"/>
    <n v="833425"/>
    <n v="41937"/>
    <n v="623925"/>
    <n v="59940"/>
    <n v="9677"/>
    <n v="68000000"/>
  </r>
  <r>
    <s v="R07461"/>
    <x v="1"/>
    <x v="1"/>
    <x v="26"/>
    <x v="722"/>
    <n v="3568"/>
    <n v="78"/>
    <n v="958"/>
    <n v="836993"/>
    <n v="42015"/>
    <n v="624883"/>
    <n v="17840"/>
    <n v="7506"/>
    <n v="213000000"/>
  </r>
  <r>
    <s v="R07462"/>
    <x v="2"/>
    <x v="5"/>
    <x v="5"/>
    <x v="403"/>
    <n v="2925"/>
    <n v="22"/>
    <n v="2046"/>
    <n v="839918"/>
    <n v="42037"/>
    <n v="626929"/>
    <n v="46800"/>
    <n v="12040"/>
    <n v="1380000000"/>
  </r>
  <r>
    <s v="R07463"/>
    <x v="0"/>
    <x v="0"/>
    <x v="0"/>
    <x v="437"/>
    <n v="2222"/>
    <n v="126"/>
    <n v="594"/>
    <n v="842140"/>
    <n v="42163"/>
    <n v="627523"/>
    <n v="33330"/>
    <n v="18154"/>
    <n v="83000000"/>
  </r>
  <r>
    <s v="R07464"/>
    <x v="1"/>
    <x v="1"/>
    <x v="1"/>
    <x v="221"/>
    <n v="3438"/>
    <n v="199"/>
    <n v="2217"/>
    <n v="845578"/>
    <n v="42362"/>
    <n v="629740"/>
    <n v="55008"/>
    <n v="13882"/>
    <n v="213000000"/>
  </r>
  <r>
    <s v="R07465"/>
    <x v="2"/>
    <x v="9"/>
    <x v="9"/>
    <x v="715"/>
    <n v="14"/>
    <n v="24"/>
    <n v="1348"/>
    <n v="845592"/>
    <n v="42386"/>
    <n v="631088"/>
    <n v="196"/>
    <n v="14484"/>
    <n v="1380000000"/>
  </r>
  <r>
    <s v="R07466"/>
    <x v="2"/>
    <x v="5"/>
    <x v="5"/>
    <x v="182"/>
    <n v="3122"/>
    <n v="138"/>
    <n v="2829"/>
    <n v="848714"/>
    <n v="42524"/>
    <n v="633917"/>
    <n v="37464"/>
    <n v="13181"/>
    <n v="1380000000"/>
  </r>
  <r>
    <s v="R07467"/>
    <x v="4"/>
    <x v="12"/>
    <x v="17"/>
    <x v="22"/>
    <n v="106"/>
    <n v="62"/>
    <n v="227"/>
    <n v="848820"/>
    <n v="42586"/>
    <n v="634144"/>
    <n v="1908"/>
    <n v="403"/>
    <n v="331000000"/>
  </r>
  <r>
    <s v="R07468"/>
    <x v="4"/>
    <x v="8"/>
    <x v="8"/>
    <x v="721"/>
    <n v="3793"/>
    <n v="184"/>
    <n v="4"/>
    <n v="852613"/>
    <n v="42770"/>
    <n v="634148"/>
    <n v="22758"/>
    <n v="12790"/>
    <n v="331000000"/>
  </r>
  <r>
    <s v="R07469"/>
    <x v="0"/>
    <x v="4"/>
    <x v="4"/>
    <x v="71"/>
    <n v="4564"/>
    <n v="84"/>
    <n v="151"/>
    <n v="857177"/>
    <n v="42854"/>
    <n v="634299"/>
    <n v="22820"/>
    <n v="12671"/>
    <n v="83000000"/>
  </r>
  <r>
    <s v="R07470"/>
    <x v="4"/>
    <x v="12"/>
    <x v="17"/>
    <x v="62"/>
    <n v="201"/>
    <n v="181"/>
    <n v="2268"/>
    <n v="857378"/>
    <n v="43035"/>
    <n v="636567"/>
    <n v="2613"/>
    <n v="2080"/>
    <n v="331000000"/>
  </r>
  <r>
    <s v="R07471"/>
    <x v="0"/>
    <x v="19"/>
    <x v="35"/>
    <x v="374"/>
    <n v="1794"/>
    <n v="118"/>
    <n v="4252"/>
    <n v="859172"/>
    <n v="43153"/>
    <n v="640819"/>
    <n v="10764"/>
    <n v="9640"/>
    <n v="83000000"/>
  </r>
  <r>
    <s v="R07472"/>
    <x v="3"/>
    <x v="11"/>
    <x v="12"/>
    <x v="231"/>
    <n v="1408"/>
    <n v="9"/>
    <n v="3329"/>
    <n v="860580"/>
    <n v="43162"/>
    <n v="644148"/>
    <n v="15488"/>
    <n v="10896"/>
    <n v="68000000"/>
  </r>
  <r>
    <s v="R07473"/>
    <x v="3"/>
    <x v="10"/>
    <x v="10"/>
    <x v="522"/>
    <n v="916"/>
    <n v="177"/>
    <n v="3077"/>
    <n v="861496"/>
    <n v="43339"/>
    <n v="647225"/>
    <n v="10076"/>
    <n v="12151"/>
    <n v="68000000"/>
  </r>
  <r>
    <s v="R07474"/>
    <x v="4"/>
    <x v="12"/>
    <x v="14"/>
    <x v="376"/>
    <n v="4431"/>
    <n v="111"/>
    <n v="2325"/>
    <n v="865927"/>
    <n v="43450"/>
    <n v="649550"/>
    <n v="22155"/>
    <n v="6442"/>
    <n v="331000000"/>
  </r>
  <r>
    <s v="R07475"/>
    <x v="3"/>
    <x v="11"/>
    <x v="33"/>
    <x v="249"/>
    <n v="1684"/>
    <n v="128"/>
    <n v="3971"/>
    <n v="867611"/>
    <n v="43578"/>
    <n v="653521"/>
    <n v="31996"/>
    <n v="8304"/>
    <n v="68000000"/>
  </r>
  <r>
    <s v="R07476"/>
    <x v="1"/>
    <x v="18"/>
    <x v="23"/>
    <x v="526"/>
    <n v="3166"/>
    <n v="69"/>
    <n v="1004"/>
    <n v="870777"/>
    <n v="43647"/>
    <n v="654525"/>
    <n v="53822"/>
    <n v="5101"/>
    <n v="213000000"/>
  </r>
  <r>
    <s v="R07477"/>
    <x v="1"/>
    <x v="1"/>
    <x v="1"/>
    <x v="502"/>
    <n v="64"/>
    <n v="157"/>
    <n v="4976"/>
    <n v="870841"/>
    <n v="43804"/>
    <n v="659501"/>
    <n v="1152"/>
    <n v="9536"/>
    <n v="213000000"/>
  </r>
  <r>
    <s v="R07478"/>
    <x v="1"/>
    <x v="3"/>
    <x v="31"/>
    <x v="59"/>
    <n v="4648"/>
    <n v="54"/>
    <n v="3660"/>
    <n v="875489"/>
    <n v="43858"/>
    <n v="663161"/>
    <n v="65072"/>
    <n v="15254"/>
    <n v="213000000"/>
  </r>
  <r>
    <s v="R07479"/>
    <x v="3"/>
    <x v="11"/>
    <x v="33"/>
    <x v="312"/>
    <n v="4319"/>
    <n v="97"/>
    <n v="3518"/>
    <n v="879808"/>
    <n v="43955"/>
    <n v="666679"/>
    <n v="77742"/>
    <n v="11303"/>
    <n v="68000000"/>
  </r>
  <r>
    <s v="R07480"/>
    <x v="1"/>
    <x v="15"/>
    <x v="30"/>
    <x v="240"/>
    <n v="3650"/>
    <n v="85"/>
    <n v="994"/>
    <n v="883458"/>
    <n v="44040"/>
    <n v="667673"/>
    <n v="18250"/>
    <n v="15009"/>
    <n v="213000000"/>
  </r>
  <r>
    <s v="R07481"/>
    <x v="0"/>
    <x v="4"/>
    <x v="4"/>
    <x v="609"/>
    <n v="2015"/>
    <n v="133"/>
    <n v="1736"/>
    <n v="885473"/>
    <n v="44173"/>
    <n v="669409"/>
    <n v="22165"/>
    <n v="205"/>
    <n v="83000000"/>
  </r>
  <r>
    <s v="R07482"/>
    <x v="2"/>
    <x v="2"/>
    <x v="29"/>
    <x v="476"/>
    <n v="1321"/>
    <n v="104"/>
    <n v="1622"/>
    <n v="886794"/>
    <n v="44277"/>
    <n v="671031"/>
    <n v="13210"/>
    <n v="1909"/>
    <n v="1380000000"/>
  </r>
  <r>
    <s v="R07483"/>
    <x v="4"/>
    <x v="14"/>
    <x v="16"/>
    <x v="237"/>
    <n v="4024"/>
    <n v="23"/>
    <n v="2627"/>
    <n v="890818"/>
    <n v="44300"/>
    <n v="673658"/>
    <n v="32192"/>
    <n v="9172"/>
    <n v="331000000"/>
  </r>
  <r>
    <s v="R07484"/>
    <x v="0"/>
    <x v="0"/>
    <x v="0"/>
    <x v="341"/>
    <n v="612"/>
    <n v="84"/>
    <n v="1953"/>
    <n v="891430"/>
    <n v="44384"/>
    <n v="675611"/>
    <n v="4284"/>
    <n v="9450"/>
    <n v="83000000"/>
  </r>
  <r>
    <s v="R07485"/>
    <x v="1"/>
    <x v="1"/>
    <x v="26"/>
    <x v="584"/>
    <n v="651"/>
    <n v="102"/>
    <n v="4708"/>
    <n v="892081"/>
    <n v="44486"/>
    <n v="680319"/>
    <n v="12369"/>
    <n v="19028"/>
    <n v="213000000"/>
  </r>
  <r>
    <s v="R07486"/>
    <x v="2"/>
    <x v="9"/>
    <x v="25"/>
    <x v="389"/>
    <n v="4813"/>
    <n v="132"/>
    <n v="3492"/>
    <n v="896894"/>
    <n v="44618"/>
    <n v="683811"/>
    <n v="43317"/>
    <n v="15451"/>
    <n v="1380000000"/>
  </r>
  <r>
    <s v="R07487"/>
    <x v="4"/>
    <x v="14"/>
    <x v="16"/>
    <x v="562"/>
    <n v="1387"/>
    <n v="134"/>
    <n v="1925"/>
    <n v="898281"/>
    <n v="44752"/>
    <n v="685736"/>
    <n v="12483"/>
    <n v="9951"/>
    <n v="331000000"/>
  </r>
  <r>
    <s v="R07488"/>
    <x v="0"/>
    <x v="19"/>
    <x v="36"/>
    <x v="109"/>
    <n v="2866"/>
    <n v="130"/>
    <n v="172"/>
    <n v="901147"/>
    <n v="44882"/>
    <n v="685908"/>
    <n v="42990"/>
    <n v="11677"/>
    <n v="83000000"/>
  </r>
  <r>
    <s v="R07489"/>
    <x v="4"/>
    <x v="13"/>
    <x v="15"/>
    <x v="220"/>
    <n v="2120"/>
    <n v="140"/>
    <n v="1192"/>
    <n v="903267"/>
    <n v="45022"/>
    <n v="687100"/>
    <n v="14840"/>
    <n v="16423"/>
    <n v="331000000"/>
  </r>
  <r>
    <s v="R07490"/>
    <x v="3"/>
    <x v="11"/>
    <x v="12"/>
    <x v="366"/>
    <n v="4763"/>
    <n v="181"/>
    <n v="1126"/>
    <n v="908030"/>
    <n v="45203"/>
    <n v="688226"/>
    <n v="85734"/>
    <n v="6539"/>
    <n v="68000000"/>
  </r>
  <r>
    <s v="R07491"/>
    <x v="1"/>
    <x v="15"/>
    <x v="30"/>
    <x v="338"/>
    <n v="3195"/>
    <n v="190"/>
    <n v="227"/>
    <n v="911225"/>
    <n v="45393"/>
    <n v="688453"/>
    <n v="31950"/>
    <n v="3676"/>
    <n v="213000000"/>
  </r>
  <r>
    <s v="R07492"/>
    <x v="0"/>
    <x v="4"/>
    <x v="24"/>
    <x v="431"/>
    <n v="4109"/>
    <n v="75"/>
    <n v="3643"/>
    <n v="915334"/>
    <n v="45468"/>
    <n v="692096"/>
    <n v="65744"/>
    <n v="3968"/>
    <n v="83000000"/>
  </r>
  <r>
    <s v="R07493"/>
    <x v="0"/>
    <x v="19"/>
    <x v="35"/>
    <x v="299"/>
    <n v="3828"/>
    <n v="133"/>
    <n v="1986"/>
    <n v="919162"/>
    <n v="45601"/>
    <n v="694082"/>
    <n v="68904"/>
    <n v="11737"/>
    <n v="83000000"/>
  </r>
  <r>
    <s v="R07494"/>
    <x v="2"/>
    <x v="5"/>
    <x v="13"/>
    <x v="270"/>
    <n v="3128"/>
    <n v="97"/>
    <n v="3728"/>
    <n v="922290"/>
    <n v="45698"/>
    <n v="697810"/>
    <n v="21896"/>
    <n v="3059"/>
    <n v="1380000000"/>
  </r>
  <r>
    <s v="R07495"/>
    <x v="2"/>
    <x v="2"/>
    <x v="29"/>
    <x v="132"/>
    <n v="4866"/>
    <n v="46"/>
    <n v="1234"/>
    <n v="927156"/>
    <n v="45744"/>
    <n v="699044"/>
    <n v="82722"/>
    <n v="2353"/>
    <n v="1380000000"/>
  </r>
  <r>
    <s v="R07496"/>
    <x v="2"/>
    <x v="7"/>
    <x v="7"/>
    <x v="451"/>
    <n v="3105"/>
    <n v="54"/>
    <n v="3766"/>
    <n v="930261"/>
    <n v="45798"/>
    <n v="702810"/>
    <n v="24840"/>
    <n v="9961"/>
    <n v="1380000000"/>
  </r>
  <r>
    <s v="R07497"/>
    <x v="4"/>
    <x v="12"/>
    <x v="14"/>
    <x v="103"/>
    <n v="537"/>
    <n v="48"/>
    <n v="4616"/>
    <n v="930798"/>
    <n v="45846"/>
    <n v="707426"/>
    <n v="3759"/>
    <n v="17391"/>
    <n v="331000000"/>
  </r>
  <r>
    <s v="R07498"/>
    <x v="1"/>
    <x v="3"/>
    <x v="3"/>
    <x v="672"/>
    <n v="2418"/>
    <n v="184"/>
    <n v="3715"/>
    <n v="933216"/>
    <n v="46030"/>
    <n v="711141"/>
    <n v="38688"/>
    <n v="4027"/>
    <n v="213000000"/>
  </r>
  <r>
    <s v="R07499"/>
    <x v="4"/>
    <x v="13"/>
    <x v="15"/>
    <x v="309"/>
    <n v="2207"/>
    <n v="2"/>
    <n v="4521"/>
    <n v="935423"/>
    <n v="46032"/>
    <n v="715662"/>
    <n v="35312"/>
    <n v="7300"/>
    <n v="331000000"/>
  </r>
  <r>
    <s v="R07500"/>
    <x v="1"/>
    <x v="1"/>
    <x v="1"/>
    <x v="457"/>
    <n v="3177"/>
    <n v="21"/>
    <n v="2121"/>
    <n v="938600"/>
    <n v="46053"/>
    <n v="717783"/>
    <n v="31770"/>
    <n v="3988"/>
    <n v="213000000"/>
  </r>
  <r>
    <s v="R07501"/>
    <x v="0"/>
    <x v="19"/>
    <x v="36"/>
    <x v="456"/>
    <n v="2322"/>
    <n v="34"/>
    <n v="342"/>
    <n v="940922"/>
    <n v="46087"/>
    <n v="718125"/>
    <n v="41796"/>
    <n v="10816"/>
    <n v="83000000"/>
  </r>
  <r>
    <s v="R07502"/>
    <x v="4"/>
    <x v="12"/>
    <x v="14"/>
    <x v="701"/>
    <n v="2037"/>
    <n v="27"/>
    <n v="4466"/>
    <n v="942959"/>
    <n v="46114"/>
    <n v="722591"/>
    <n v="26481"/>
    <n v="1617"/>
    <n v="331000000"/>
  </r>
  <r>
    <s v="R07503"/>
    <x v="4"/>
    <x v="12"/>
    <x v="14"/>
    <x v="83"/>
    <n v="4353"/>
    <n v="169"/>
    <n v="2931"/>
    <n v="947312"/>
    <n v="46283"/>
    <n v="725522"/>
    <n v="30471"/>
    <n v="18502"/>
    <n v="331000000"/>
  </r>
  <r>
    <s v="R07504"/>
    <x v="4"/>
    <x v="13"/>
    <x v="15"/>
    <x v="256"/>
    <n v="962"/>
    <n v="139"/>
    <n v="4317"/>
    <n v="948274"/>
    <n v="46422"/>
    <n v="729839"/>
    <n v="17316"/>
    <n v="2368"/>
    <n v="331000000"/>
  </r>
  <r>
    <s v="R07505"/>
    <x v="3"/>
    <x v="11"/>
    <x v="12"/>
    <x v="437"/>
    <n v="1243"/>
    <n v="128"/>
    <n v="4735"/>
    <n v="949517"/>
    <n v="46550"/>
    <n v="734574"/>
    <n v="6215"/>
    <n v="12054"/>
    <n v="68000000"/>
  </r>
  <r>
    <s v="R07506"/>
    <x v="1"/>
    <x v="15"/>
    <x v="18"/>
    <x v="330"/>
    <n v="532"/>
    <n v="99"/>
    <n v="1358"/>
    <n v="950049"/>
    <n v="46649"/>
    <n v="735932"/>
    <n v="9576"/>
    <n v="5722"/>
    <n v="213000000"/>
  </r>
  <r>
    <s v="R07507"/>
    <x v="1"/>
    <x v="15"/>
    <x v="30"/>
    <x v="310"/>
    <n v="1869"/>
    <n v="116"/>
    <n v="2421"/>
    <n v="951918"/>
    <n v="46765"/>
    <n v="738353"/>
    <n v="31773"/>
    <n v="2491"/>
    <n v="213000000"/>
  </r>
  <r>
    <s v="R07508"/>
    <x v="4"/>
    <x v="14"/>
    <x v="32"/>
    <x v="328"/>
    <n v="3130"/>
    <n v="22"/>
    <n v="4832"/>
    <n v="955048"/>
    <n v="46787"/>
    <n v="743185"/>
    <n v="34430"/>
    <n v="10113"/>
    <n v="331000000"/>
  </r>
  <r>
    <s v="R07509"/>
    <x v="3"/>
    <x v="17"/>
    <x v="20"/>
    <x v="117"/>
    <n v="1653"/>
    <n v="100"/>
    <n v="3174"/>
    <n v="956701"/>
    <n v="46887"/>
    <n v="746359"/>
    <n v="26448"/>
    <n v="13473"/>
    <n v="68000000"/>
  </r>
  <r>
    <s v="R07510"/>
    <x v="4"/>
    <x v="12"/>
    <x v="17"/>
    <x v="718"/>
    <n v="112"/>
    <n v="27"/>
    <n v="737"/>
    <n v="956813"/>
    <n v="46914"/>
    <n v="747096"/>
    <n v="1008"/>
    <n v="5479"/>
    <n v="331000000"/>
  </r>
  <r>
    <s v="R07511"/>
    <x v="1"/>
    <x v="18"/>
    <x v="23"/>
    <x v="379"/>
    <n v="1299"/>
    <n v="112"/>
    <n v="4660"/>
    <n v="958112"/>
    <n v="47026"/>
    <n v="751756"/>
    <n v="10392"/>
    <n v="16841"/>
    <n v="213000000"/>
  </r>
  <r>
    <s v="R07512"/>
    <x v="0"/>
    <x v="19"/>
    <x v="35"/>
    <x v="82"/>
    <n v="2304"/>
    <n v="116"/>
    <n v="1026"/>
    <n v="960416"/>
    <n v="47142"/>
    <n v="752782"/>
    <n v="16128"/>
    <n v="18259"/>
    <n v="83000000"/>
  </r>
  <r>
    <s v="R07513"/>
    <x v="3"/>
    <x v="6"/>
    <x v="22"/>
    <x v="582"/>
    <n v="4424"/>
    <n v="196"/>
    <n v="4639"/>
    <n v="964840"/>
    <n v="47338"/>
    <n v="757421"/>
    <n v="48664"/>
    <n v="8879"/>
    <n v="68000000"/>
  </r>
  <r>
    <s v="R07514"/>
    <x v="3"/>
    <x v="11"/>
    <x v="33"/>
    <x v="138"/>
    <n v="3306"/>
    <n v="163"/>
    <n v="1103"/>
    <n v="968146"/>
    <n v="47501"/>
    <n v="758524"/>
    <n v="19836"/>
    <n v="6116"/>
    <n v="68000000"/>
  </r>
  <r>
    <s v="R07515"/>
    <x v="4"/>
    <x v="13"/>
    <x v="21"/>
    <x v="133"/>
    <n v="4146"/>
    <n v="124"/>
    <n v="2683"/>
    <n v="972292"/>
    <n v="47625"/>
    <n v="761207"/>
    <n v="62190"/>
    <n v="4888"/>
    <n v="331000000"/>
  </r>
  <r>
    <s v="R07516"/>
    <x v="0"/>
    <x v="16"/>
    <x v="19"/>
    <x v="204"/>
    <n v="1701"/>
    <n v="53"/>
    <n v="4944"/>
    <n v="973993"/>
    <n v="47678"/>
    <n v="766151"/>
    <n v="13608"/>
    <n v="1219"/>
    <n v="83000000"/>
  </r>
  <r>
    <s v="R07517"/>
    <x v="1"/>
    <x v="1"/>
    <x v="26"/>
    <x v="385"/>
    <n v="3814"/>
    <n v="174"/>
    <n v="395"/>
    <n v="977807"/>
    <n v="47852"/>
    <n v="766546"/>
    <n v="22884"/>
    <n v="4187"/>
    <n v="213000000"/>
  </r>
  <r>
    <s v="R07518"/>
    <x v="2"/>
    <x v="7"/>
    <x v="7"/>
    <x v="465"/>
    <n v="220"/>
    <n v="55"/>
    <n v="2939"/>
    <n v="978027"/>
    <n v="47907"/>
    <n v="769485"/>
    <n v="3080"/>
    <n v="14988"/>
    <n v="1380000000"/>
  </r>
  <r>
    <s v="R07519"/>
    <x v="1"/>
    <x v="15"/>
    <x v="18"/>
    <x v="229"/>
    <n v="2830"/>
    <n v="9"/>
    <n v="4484"/>
    <n v="980857"/>
    <n v="47916"/>
    <n v="773969"/>
    <n v="33960"/>
    <n v="14596"/>
    <n v="213000000"/>
  </r>
  <r>
    <s v="R07520"/>
    <x v="1"/>
    <x v="18"/>
    <x v="27"/>
    <x v="398"/>
    <n v="2643"/>
    <n v="132"/>
    <n v="3331"/>
    <n v="983500"/>
    <n v="48048"/>
    <n v="777300"/>
    <n v="18501"/>
    <n v="10478"/>
    <n v="213000000"/>
  </r>
  <r>
    <s v="R07521"/>
    <x v="0"/>
    <x v="19"/>
    <x v="35"/>
    <x v="197"/>
    <n v="3880"/>
    <n v="141"/>
    <n v="1534"/>
    <n v="987380"/>
    <n v="48189"/>
    <n v="778834"/>
    <n v="34920"/>
    <n v="17478"/>
    <n v="83000000"/>
  </r>
  <r>
    <s v="R07522"/>
    <x v="3"/>
    <x v="17"/>
    <x v="20"/>
    <x v="459"/>
    <n v="4317"/>
    <n v="151"/>
    <n v="44"/>
    <n v="991697"/>
    <n v="48340"/>
    <n v="778878"/>
    <n v="64755"/>
    <n v="7866"/>
    <n v="68000000"/>
  </r>
  <r>
    <s v="R07523"/>
    <x v="1"/>
    <x v="18"/>
    <x v="27"/>
    <x v="674"/>
    <n v="3781"/>
    <n v="190"/>
    <n v="1979"/>
    <n v="995478"/>
    <n v="48530"/>
    <n v="780857"/>
    <n v="30248"/>
    <n v="11810"/>
    <n v="213000000"/>
  </r>
  <r>
    <s v="R07524"/>
    <x v="3"/>
    <x v="17"/>
    <x v="28"/>
    <x v="714"/>
    <n v="1958"/>
    <n v="27"/>
    <n v="1864"/>
    <n v="997436"/>
    <n v="48557"/>
    <n v="782721"/>
    <n v="37202"/>
    <n v="12943"/>
    <n v="68000000"/>
  </r>
  <r>
    <s v="R07525"/>
    <x v="0"/>
    <x v="16"/>
    <x v="19"/>
    <x v="561"/>
    <n v="1296"/>
    <n v="20"/>
    <n v="1807"/>
    <n v="998732"/>
    <n v="48577"/>
    <n v="784528"/>
    <n v="11664"/>
    <n v="12595"/>
    <n v="83000000"/>
  </r>
  <r>
    <s v="R07526"/>
    <x v="0"/>
    <x v="0"/>
    <x v="0"/>
    <x v="149"/>
    <n v="1032"/>
    <n v="75"/>
    <n v="2274"/>
    <n v="999764"/>
    <n v="48652"/>
    <n v="786802"/>
    <n v="8256"/>
    <n v="19098"/>
    <n v="83000000"/>
  </r>
  <r>
    <s v="R07527"/>
    <x v="4"/>
    <x v="12"/>
    <x v="17"/>
    <x v="627"/>
    <n v="4322"/>
    <n v="19"/>
    <n v="4444"/>
    <n v="4086"/>
    <n v="48671"/>
    <n v="791246"/>
    <n v="51864"/>
    <n v="7566"/>
    <n v="331000000"/>
  </r>
  <r>
    <s v="R07528"/>
    <x v="2"/>
    <x v="7"/>
    <x v="7"/>
    <x v="462"/>
    <n v="2605"/>
    <n v="189"/>
    <n v="2160"/>
    <n v="6691"/>
    <n v="48860"/>
    <n v="793406"/>
    <n v="26050"/>
    <n v="7145"/>
    <n v="1380000000"/>
  </r>
  <r>
    <s v="R07529"/>
    <x v="0"/>
    <x v="0"/>
    <x v="0"/>
    <x v="640"/>
    <n v="3183"/>
    <n v="114"/>
    <n v="3101"/>
    <n v="9874"/>
    <n v="48974"/>
    <n v="796507"/>
    <n v="57294"/>
    <n v="9318"/>
    <n v="83000000"/>
  </r>
  <r>
    <s v="R07530"/>
    <x v="0"/>
    <x v="0"/>
    <x v="0"/>
    <x v="729"/>
    <n v="4950"/>
    <n v="95"/>
    <n v="2323"/>
    <n v="14824"/>
    <n v="49069"/>
    <n v="798830"/>
    <n v="94050"/>
    <n v="4375"/>
    <n v="83000000"/>
  </r>
  <r>
    <s v="R07531"/>
    <x v="3"/>
    <x v="6"/>
    <x v="6"/>
    <x v="710"/>
    <n v="3228"/>
    <n v="50"/>
    <n v="3433"/>
    <n v="18052"/>
    <n v="49119"/>
    <n v="802263"/>
    <n v="54876"/>
    <n v="10838"/>
    <n v="68000000"/>
  </r>
  <r>
    <s v="R07532"/>
    <x v="0"/>
    <x v="16"/>
    <x v="19"/>
    <x v="704"/>
    <n v="1475"/>
    <n v="101"/>
    <n v="4821"/>
    <n v="19527"/>
    <n v="49220"/>
    <n v="807084"/>
    <n v="7375"/>
    <n v="6276"/>
    <n v="83000000"/>
  </r>
  <r>
    <s v="R07533"/>
    <x v="1"/>
    <x v="15"/>
    <x v="18"/>
    <x v="56"/>
    <n v="2365"/>
    <n v="39"/>
    <n v="3507"/>
    <n v="21892"/>
    <n v="49259"/>
    <n v="810591"/>
    <n v="21285"/>
    <n v="6229"/>
    <n v="213000000"/>
  </r>
  <r>
    <s v="R07534"/>
    <x v="4"/>
    <x v="14"/>
    <x v="16"/>
    <x v="313"/>
    <n v="2407"/>
    <n v="84"/>
    <n v="803"/>
    <n v="24299"/>
    <n v="49343"/>
    <n v="811394"/>
    <n v="12035"/>
    <n v="12892"/>
    <n v="331000000"/>
  </r>
  <r>
    <s v="R07535"/>
    <x v="4"/>
    <x v="14"/>
    <x v="32"/>
    <x v="424"/>
    <n v="935"/>
    <n v="80"/>
    <n v="2069"/>
    <n v="25234"/>
    <n v="49423"/>
    <n v="813463"/>
    <n v="14960"/>
    <n v="1204"/>
    <n v="331000000"/>
  </r>
  <r>
    <s v="R07536"/>
    <x v="1"/>
    <x v="18"/>
    <x v="23"/>
    <x v="691"/>
    <n v="2967"/>
    <n v="192"/>
    <n v="4480"/>
    <n v="28201"/>
    <n v="49615"/>
    <n v="817943"/>
    <n v="20769"/>
    <n v="13982"/>
    <n v="213000000"/>
  </r>
  <r>
    <s v="R07537"/>
    <x v="0"/>
    <x v="0"/>
    <x v="0"/>
    <x v="620"/>
    <n v="2949"/>
    <n v="114"/>
    <n v="490"/>
    <n v="31150"/>
    <n v="49729"/>
    <n v="818433"/>
    <n v="47184"/>
    <n v="1529"/>
    <n v="83000000"/>
  </r>
  <r>
    <s v="R07538"/>
    <x v="2"/>
    <x v="5"/>
    <x v="13"/>
    <x v="708"/>
    <n v="2245"/>
    <n v="107"/>
    <n v="1479"/>
    <n v="33395"/>
    <n v="49836"/>
    <n v="819912"/>
    <n v="33675"/>
    <n v="14369"/>
    <n v="1380000000"/>
  </r>
  <r>
    <s v="R07539"/>
    <x v="0"/>
    <x v="0"/>
    <x v="0"/>
    <x v="726"/>
    <n v="2637"/>
    <n v="155"/>
    <n v="2935"/>
    <n v="36032"/>
    <n v="49991"/>
    <n v="822847"/>
    <n v="26370"/>
    <n v="4573"/>
    <n v="83000000"/>
  </r>
  <r>
    <s v="R07540"/>
    <x v="4"/>
    <x v="14"/>
    <x v="32"/>
    <x v="383"/>
    <n v="4337"/>
    <n v="181"/>
    <n v="1703"/>
    <n v="40369"/>
    <n v="172"/>
    <n v="824550"/>
    <n v="56381"/>
    <n v="1746"/>
    <n v="331000000"/>
  </r>
  <r>
    <s v="R07541"/>
    <x v="2"/>
    <x v="7"/>
    <x v="7"/>
    <x v="570"/>
    <n v="3950"/>
    <n v="1"/>
    <n v="4316"/>
    <n v="44319"/>
    <n v="173"/>
    <n v="828866"/>
    <n v="27650"/>
    <n v="16849"/>
    <n v="1380000000"/>
  </r>
  <r>
    <s v="R07542"/>
    <x v="3"/>
    <x v="10"/>
    <x v="10"/>
    <x v="401"/>
    <n v="2658"/>
    <n v="13"/>
    <n v="3665"/>
    <n v="46977"/>
    <n v="186"/>
    <n v="832531"/>
    <n v="42528"/>
    <n v="18816"/>
    <n v="68000000"/>
  </r>
  <r>
    <s v="R07543"/>
    <x v="3"/>
    <x v="10"/>
    <x v="10"/>
    <x v="595"/>
    <n v="1814"/>
    <n v="13"/>
    <n v="2012"/>
    <n v="48791"/>
    <n v="199"/>
    <n v="834543"/>
    <n v="29024"/>
    <n v="19577"/>
    <n v="68000000"/>
  </r>
  <r>
    <s v="R07544"/>
    <x v="0"/>
    <x v="0"/>
    <x v="0"/>
    <x v="668"/>
    <n v="3283"/>
    <n v="43"/>
    <n v="4686"/>
    <n v="52074"/>
    <n v="242"/>
    <n v="839229"/>
    <n v="52528"/>
    <n v="7375"/>
    <n v="83000000"/>
  </r>
  <r>
    <s v="R07545"/>
    <x v="0"/>
    <x v="0"/>
    <x v="0"/>
    <x v="162"/>
    <n v="1296"/>
    <n v="39"/>
    <n v="4908"/>
    <n v="53370"/>
    <n v="281"/>
    <n v="844137"/>
    <n v="24624"/>
    <n v="11768"/>
    <n v="83000000"/>
  </r>
  <r>
    <s v="R07546"/>
    <x v="2"/>
    <x v="5"/>
    <x v="5"/>
    <x v="703"/>
    <n v="3155"/>
    <n v="33"/>
    <n v="3230"/>
    <n v="56525"/>
    <n v="314"/>
    <n v="847367"/>
    <n v="53635"/>
    <n v="11967"/>
    <n v="1380000000"/>
  </r>
  <r>
    <s v="R07547"/>
    <x v="2"/>
    <x v="7"/>
    <x v="7"/>
    <x v="355"/>
    <n v="1647"/>
    <n v="64"/>
    <n v="142"/>
    <n v="58172"/>
    <n v="378"/>
    <n v="847509"/>
    <n v="13176"/>
    <n v="18343"/>
    <n v="1380000000"/>
  </r>
  <r>
    <s v="R07548"/>
    <x v="0"/>
    <x v="0"/>
    <x v="0"/>
    <x v="376"/>
    <n v="359"/>
    <n v="17"/>
    <n v="1849"/>
    <n v="58531"/>
    <n v="395"/>
    <n v="849358"/>
    <n v="6103"/>
    <n v="10613"/>
    <n v="83000000"/>
  </r>
  <r>
    <s v="R07549"/>
    <x v="4"/>
    <x v="8"/>
    <x v="8"/>
    <x v="382"/>
    <n v="3452"/>
    <n v="111"/>
    <n v="4020"/>
    <n v="61983"/>
    <n v="506"/>
    <n v="853378"/>
    <n v="48328"/>
    <n v="3594"/>
    <n v="331000000"/>
  </r>
  <r>
    <s v="R07550"/>
    <x v="3"/>
    <x v="6"/>
    <x v="22"/>
    <x v="672"/>
    <n v="3611"/>
    <n v="33"/>
    <n v="44"/>
    <n v="65594"/>
    <n v="539"/>
    <n v="853422"/>
    <n v="18055"/>
    <n v="16623"/>
    <n v="68000000"/>
  </r>
  <r>
    <s v="R07551"/>
    <x v="2"/>
    <x v="7"/>
    <x v="7"/>
    <x v="319"/>
    <n v="1164"/>
    <n v="86"/>
    <n v="450"/>
    <n v="66758"/>
    <n v="625"/>
    <n v="853872"/>
    <n v="16296"/>
    <n v="17203"/>
    <n v="1380000000"/>
  </r>
  <r>
    <s v="R07552"/>
    <x v="4"/>
    <x v="13"/>
    <x v="15"/>
    <x v="178"/>
    <n v="3244"/>
    <n v="176"/>
    <n v="1259"/>
    <n v="70002"/>
    <n v="801"/>
    <n v="855131"/>
    <n v="19464"/>
    <n v="11487"/>
    <n v="331000000"/>
  </r>
  <r>
    <s v="R07553"/>
    <x v="0"/>
    <x v="0"/>
    <x v="0"/>
    <x v="623"/>
    <n v="4025"/>
    <n v="79"/>
    <n v="1003"/>
    <n v="74027"/>
    <n v="880"/>
    <n v="856134"/>
    <n v="68425"/>
    <n v="10777"/>
    <n v="83000000"/>
  </r>
  <r>
    <s v="R07554"/>
    <x v="1"/>
    <x v="3"/>
    <x v="3"/>
    <x v="25"/>
    <n v="3700"/>
    <n v="123"/>
    <n v="4777"/>
    <n v="77727"/>
    <n v="1003"/>
    <n v="860911"/>
    <n v="62900"/>
    <n v="17196"/>
    <n v="213000000"/>
  </r>
  <r>
    <s v="R07555"/>
    <x v="2"/>
    <x v="9"/>
    <x v="9"/>
    <x v="234"/>
    <n v="502"/>
    <n v="182"/>
    <n v="3351"/>
    <n v="78229"/>
    <n v="1185"/>
    <n v="864262"/>
    <n v="5522"/>
    <n v="19391"/>
    <n v="1380000000"/>
  </r>
  <r>
    <s v="R07556"/>
    <x v="1"/>
    <x v="3"/>
    <x v="3"/>
    <x v="598"/>
    <n v="4204"/>
    <n v="61"/>
    <n v="1996"/>
    <n v="82433"/>
    <n v="1246"/>
    <n v="866258"/>
    <n v="50448"/>
    <n v="1613"/>
    <n v="213000000"/>
  </r>
  <r>
    <s v="R07557"/>
    <x v="4"/>
    <x v="8"/>
    <x v="34"/>
    <x v="269"/>
    <n v="4838"/>
    <n v="127"/>
    <n v="3674"/>
    <n v="87271"/>
    <n v="1373"/>
    <n v="869932"/>
    <n v="24190"/>
    <n v="5640"/>
    <n v="331000000"/>
  </r>
  <r>
    <s v="R07558"/>
    <x v="3"/>
    <x v="6"/>
    <x v="22"/>
    <x v="236"/>
    <n v="1343"/>
    <n v="69"/>
    <n v="3488"/>
    <n v="88614"/>
    <n v="1442"/>
    <n v="873420"/>
    <n v="17459"/>
    <n v="15693"/>
    <n v="68000000"/>
  </r>
  <r>
    <s v="R07559"/>
    <x v="4"/>
    <x v="14"/>
    <x v="16"/>
    <x v="277"/>
    <n v="3379"/>
    <n v="151"/>
    <n v="4888"/>
    <n v="91993"/>
    <n v="1593"/>
    <n v="878308"/>
    <n v="33790"/>
    <n v="13558"/>
    <n v="331000000"/>
  </r>
  <r>
    <s v="R07560"/>
    <x v="3"/>
    <x v="17"/>
    <x v="28"/>
    <x v="319"/>
    <n v="3812"/>
    <n v="47"/>
    <n v="3653"/>
    <n v="95805"/>
    <n v="1640"/>
    <n v="881961"/>
    <n v="19060"/>
    <n v="5633"/>
    <n v="68000000"/>
  </r>
  <r>
    <s v="R07561"/>
    <x v="4"/>
    <x v="8"/>
    <x v="8"/>
    <x v="584"/>
    <n v="810"/>
    <n v="79"/>
    <n v="3032"/>
    <n v="96615"/>
    <n v="1719"/>
    <n v="884993"/>
    <n v="15390"/>
    <n v="7676"/>
    <n v="331000000"/>
  </r>
  <r>
    <s v="R07562"/>
    <x v="2"/>
    <x v="7"/>
    <x v="7"/>
    <x v="1"/>
    <n v="785"/>
    <n v="38"/>
    <n v="1494"/>
    <n v="97400"/>
    <n v="1757"/>
    <n v="886487"/>
    <n v="6280"/>
    <n v="13175"/>
    <n v="1380000000"/>
  </r>
  <r>
    <s v="R07563"/>
    <x v="2"/>
    <x v="2"/>
    <x v="2"/>
    <x v="120"/>
    <n v="227"/>
    <n v="175"/>
    <n v="1072"/>
    <n v="97627"/>
    <n v="1932"/>
    <n v="887559"/>
    <n v="1816"/>
    <n v="9674"/>
    <n v="1380000000"/>
  </r>
  <r>
    <s v="R07564"/>
    <x v="1"/>
    <x v="18"/>
    <x v="27"/>
    <x v="387"/>
    <n v="4947"/>
    <n v="69"/>
    <n v="4112"/>
    <n v="102574"/>
    <n v="2001"/>
    <n v="891671"/>
    <n v="54417"/>
    <n v="13683"/>
    <n v="213000000"/>
  </r>
  <r>
    <s v="R07565"/>
    <x v="4"/>
    <x v="12"/>
    <x v="17"/>
    <x v="189"/>
    <n v="827"/>
    <n v="79"/>
    <n v="4244"/>
    <n v="103401"/>
    <n v="2080"/>
    <n v="895915"/>
    <n v="4135"/>
    <n v="16418"/>
    <n v="331000000"/>
  </r>
  <r>
    <s v="R07566"/>
    <x v="4"/>
    <x v="13"/>
    <x v="21"/>
    <x v="698"/>
    <n v="378"/>
    <n v="8"/>
    <n v="1578"/>
    <n v="103779"/>
    <n v="2088"/>
    <n v="897493"/>
    <n v="6426"/>
    <n v="9791"/>
    <n v="331000000"/>
  </r>
  <r>
    <s v="R07567"/>
    <x v="1"/>
    <x v="18"/>
    <x v="23"/>
    <x v="195"/>
    <n v="3811"/>
    <n v="28"/>
    <n v="1235"/>
    <n v="107590"/>
    <n v="2116"/>
    <n v="898728"/>
    <n v="53354"/>
    <n v="5737"/>
    <n v="213000000"/>
  </r>
  <r>
    <s v="R07568"/>
    <x v="0"/>
    <x v="19"/>
    <x v="36"/>
    <x v="564"/>
    <n v="2025"/>
    <n v="195"/>
    <n v="1739"/>
    <n v="109615"/>
    <n v="2311"/>
    <n v="900467"/>
    <n v="26325"/>
    <n v="7576"/>
    <n v="83000000"/>
  </r>
  <r>
    <s v="R07569"/>
    <x v="4"/>
    <x v="14"/>
    <x v="32"/>
    <x v="14"/>
    <n v="3364"/>
    <n v="187"/>
    <n v="1015"/>
    <n v="112979"/>
    <n v="2498"/>
    <n v="1482"/>
    <n v="60552"/>
    <n v="2912"/>
    <n v="331000000"/>
  </r>
  <r>
    <s v="R07570"/>
    <x v="4"/>
    <x v="13"/>
    <x v="15"/>
    <x v="174"/>
    <n v="3376"/>
    <n v="153"/>
    <n v="4812"/>
    <n v="116355"/>
    <n v="2651"/>
    <n v="6294"/>
    <n v="16880"/>
    <n v="1544"/>
    <n v="331000000"/>
  </r>
  <r>
    <s v="R07571"/>
    <x v="4"/>
    <x v="14"/>
    <x v="32"/>
    <x v="601"/>
    <n v="2338"/>
    <n v="117"/>
    <n v="2965"/>
    <n v="118693"/>
    <n v="2768"/>
    <n v="9259"/>
    <n v="32732"/>
    <n v="13866"/>
    <n v="331000000"/>
  </r>
  <r>
    <s v="R07572"/>
    <x v="0"/>
    <x v="0"/>
    <x v="0"/>
    <x v="112"/>
    <n v="1128"/>
    <n v="165"/>
    <n v="1559"/>
    <n v="119821"/>
    <n v="2933"/>
    <n v="10818"/>
    <n v="7896"/>
    <n v="5897"/>
    <n v="83000000"/>
  </r>
  <r>
    <s v="R07573"/>
    <x v="2"/>
    <x v="2"/>
    <x v="2"/>
    <x v="60"/>
    <n v="290"/>
    <n v="61"/>
    <n v="1568"/>
    <n v="120111"/>
    <n v="2994"/>
    <n v="12386"/>
    <n v="1450"/>
    <n v="4640"/>
    <n v="1380000000"/>
  </r>
  <r>
    <s v="R07574"/>
    <x v="1"/>
    <x v="18"/>
    <x v="27"/>
    <x v="521"/>
    <n v="3548"/>
    <n v="153"/>
    <n v="1986"/>
    <n v="123659"/>
    <n v="3147"/>
    <n v="14372"/>
    <n v="17740"/>
    <n v="5612"/>
    <n v="213000000"/>
  </r>
  <r>
    <s v="R07575"/>
    <x v="0"/>
    <x v="4"/>
    <x v="4"/>
    <x v="615"/>
    <n v="2724"/>
    <n v="141"/>
    <n v="1510"/>
    <n v="126383"/>
    <n v="3288"/>
    <n v="15882"/>
    <n v="21792"/>
    <n v="17288"/>
    <n v="83000000"/>
  </r>
  <r>
    <s v="R07576"/>
    <x v="3"/>
    <x v="6"/>
    <x v="6"/>
    <x v="697"/>
    <n v="59"/>
    <n v="176"/>
    <n v="4575"/>
    <n v="126442"/>
    <n v="3464"/>
    <n v="20457"/>
    <n v="354"/>
    <n v="1589"/>
    <n v="68000000"/>
  </r>
  <r>
    <s v="R07577"/>
    <x v="3"/>
    <x v="11"/>
    <x v="33"/>
    <x v="241"/>
    <n v="4201"/>
    <n v="42"/>
    <n v="3856"/>
    <n v="130643"/>
    <n v="3506"/>
    <n v="24313"/>
    <n v="75618"/>
    <n v="8343"/>
    <n v="68000000"/>
  </r>
  <r>
    <s v="R07578"/>
    <x v="0"/>
    <x v="4"/>
    <x v="24"/>
    <x v="316"/>
    <n v="2670"/>
    <n v="87"/>
    <n v="1711"/>
    <n v="133313"/>
    <n v="3593"/>
    <n v="26024"/>
    <n v="34710"/>
    <n v="7551"/>
    <n v="83000000"/>
  </r>
  <r>
    <s v="R07579"/>
    <x v="0"/>
    <x v="4"/>
    <x v="4"/>
    <x v="70"/>
    <n v="3339"/>
    <n v="7"/>
    <n v="4139"/>
    <n v="136652"/>
    <n v="3600"/>
    <n v="30163"/>
    <n v="60102"/>
    <n v="6970"/>
    <n v="83000000"/>
  </r>
  <r>
    <s v="R07580"/>
    <x v="2"/>
    <x v="5"/>
    <x v="13"/>
    <x v="130"/>
    <n v="2789"/>
    <n v="167"/>
    <n v="3527"/>
    <n v="139441"/>
    <n v="3767"/>
    <n v="33690"/>
    <n v="13945"/>
    <n v="10518"/>
    <n v="1380000000"/>
  </r>
  <r>
    <s v="R07581"/>
    <x v="3"/>
    <x v="17"/>
    <x v="20"/>
    <x v="389"/>
    <n v="3654"/>
    <n v="24"/>
    <n v="4970"/>
    <n v="143095"/>
    <n v="3791"/>
    <n v="38660"/>
    <n v="25578"/>
    <n v="12604"/>
    <n v="68000000"/>
  </r>
  <r>
    <s v="R07582"/>
    <x v="1"/>
    <x v="3"/>
    <x v="3"/>
    <x v="515"/>
    <n v="3190"/>
    <n v="190"/>
    <n v="3868"/>
    <n v="146285"/>
    <n v="3981"/>
    <n v="42528"/>
    <n v="19140"/>
    <n v="19755"/>
    <n v="213000000"/>
  </r>
  <r>
    <s v="R07583"/>
    <x v="4"/>
    <x v="14"/>
    <x v="32"/>
    <x v="535"/>
    <n v="4995"/>
    <n v="131"/>
    <n v="4451"/>
    <n v="151280"/>
    <n v="4112"/>
    <n v="46979"/>
    <n v="24975"/>
    <n v="7736"/>
    <n v="331000000"/>
  </r>
  <r>
    <s v="R07584"/>
    <x v="4"/>
    <x v="8"/>
    <x v="8"/>
    <x v="258"/>
    <n v="2492"/>
    <n v="14"/>
    <n v="4569"/>
    <n v="153772"/>
    <n v="4126"/>
    <n v="51548"/>
    <n v="37380"/>
    <n v="14378"/>
    <n v="331000000"/>
  </r>
  <r>
    <s v="R07585"/>
    <x v="2"/>
    <x v="9"/>
    <x v="25"/>
    <x v="157"/>
    <n v="4401"/>
    <n v="15"/>
    <n v="3669"/>
    <n v="158173"/>
    <n v="4141"/>
    <n v="55217"/>
    <n v="57213"/>
    <n v="15677"/>
    <n v="1380000000"/>
  </r>
  <r>
    <s v="R07586"/>
    <x v="2"/>
    <x v="9"/>
    <x v="9"/>
    <x v="344"/>
    <n v="2662"/>
    <n v="53"/>
    <n v="3644"/>
    <n v="160835"/>
    <n v="4194"/>
    <n v="58861"/>
    <n v="23958"/>
    <n v="11161"/>
    <n v="1380000000"/>
  </r>
  <r>
    <s v="R07587"/>
    <x v="3"/>
    <x v="10"/>
    <x v="10"/>
    <x v="133"/>
    <n v="201"/>
    <n v="126"/>
    <n v="2160"/>
    <n v="161036"/>
    <n v="4320"/>
    <n v="61021"/>
    <n v="3015"/>
    <n v="2007"/>
    <n v="68000000"/>
  </r>
  <r>
    <s v="R07588"/>
    <x v="1"/>
    <x v="18"/>
    <x v="23"/>
    <x v="117"/>
    <n v="3161"/>
    <n v="10"/>
    <n v="1501"/>
    <n v="164197"/>
    <n v="4330"/>
    <n v="62522"/>
    <n v="31610"/>
    <n v="8138"/>
    <n v="213000000"/>
  </r>
  <r>
    <s v="R07589"/>
    <x v="1"/>
    <x v="3"/>
    <x v="31"/>
    <x v="335"/>
    <n v="470"/>
    <n v="27"/>
    <n v="814"/>
    <n v="164667"/>
    <n v="4357"/>
    <n v="63336"/>
    <n v="5640"/>
    <n v="5980"/>
    <n v="213000000"/>
  </r>
  <r>
    <s v="R07590"/>
    <x v="0"/>
    <x v="0"/>
    <x v="0"/>
    <x v="376"/>
    <n v="3026"/>
    <n v="6"/>
    <n v="4065"/>
    <n v="167693"/>
    <n v="4363"/>
    <n v="67401"/>
    <n v="33286"/>
    <n v="17519"/>
    <n v="83000000"/>
  </r>
  <r>
    <s v="R07591"/>
    <x v="2"/>
    <x v="5"/>
    <x v="5"/>
    <x v="569"/>
    <n v="3356"/>
    <n v="113"/>
    <n v="3325"/>
    <n v="171049"/>
    <n v="4476"/>
    <n v="70726"/>
    <n v="57052"/>
    <n v="11159"/>
    <n v="1380000000"/>
  </r>
  <r>
    <s v="R07592"/>
    <x v="4"/>
    <x v="14"/>
    <x v="32"/>
    <x v="693"/>
    <n v="3754"/>
    <n v="127"/>
    <n v="4496"/>
    <n v="174803"/>
    <n v="4603"/>
    <n v="75222"/>
    <n v="41294"/>
    <n v="12232"/>
    <n v="331000000"/>
  </r>
  <r>
    <s v="R07593"/>
    <x v="4"/>
    <x v="13"/>
    <x v="15"/>
    <x v="487"/>
    <n v="2356"/>
    <n v="37"/>
    <n v="1323"/>
    <n v="177159"/>
    <n v="4640"/>
    <n v="76545"/>
    <n v="30628"/>
    <n v="6006"/>
    <n v="331000000"/>
  </r>
  <r>
    <s v="R07594"/>
    <x v="3"/>
    <x v="6"/>
    <x v="22"/>
    <x v="14"/>
    <n v="3973"/>
    <n v="151"/>
    <n v="4"/>
    <n v="181132"/>
    <n v="4791"/>
    <n v="76549"/>
    <n v="27811"/>
    <n v="10746"/>
    <n v="68000000"/>
  </r>
  <r>
    <s v="R07595"/>
    <x v="4"/>
    <x v="13"/>
    <x v="21"/>
    <x v="63"/>
    <n v="4828"/>
    <n v="67"/>
    <n v="3517"/>
    <n v="185960"/>
    <n v="4858"/>
    <n v="80066"/>
    <n v="67592"/>
    <n v="3806"/>
    <n v="331000000"/>
  </r>
  <r>
    <s v="R07596"/>
    <x v="1"/>
    <x v="1"/>
    <x v="26"/>
    <x v="208"/>
    <n v="2583"/>
    <n v="36"/>
    <n v="1258"/>
    <n v="188543"/>
    <n v="4894"/>
    <n v="81324"/>
    <n v="49077"/>
    <n v="5826"/>
    <n v="213000000"/>
  </r>
  <r>
    <s v="R07597"/>
    <x v="1"/>
    <x v="3"/>
    <x v="3"/>
    <x v="369"/>
    <n v="4471"/>
    <n v="119"/>
    <n v="2034"/>
    <n v="193014"/>
    <n v="5013"/>
    <n v="83358"/>
    <n v="84949"/>
    <n v="14808"/>
    <n v="213000000"/>
  </r>
  <r>
    <s v="R07598"/>
    <x v="2"/>
    <x v="9"/>
    <x v="25"/>
    <x v="577"/>
    <n v="3785"/>
    <n v="34"/>
    <n v="199"/>
    <n v="196799"/>
    <n v="5047"/>
    <n v="83557"/>
    <n v="45420"/>
    <n v="18100"/>
    <n v="1380000000"/>
  </r>
  <r>
    <s v="R07599"/>
    <x v="3"/>
    <x v="6"/>
    <x v="6"/>
    <x v="575"/>
    <n v="2546"/>
    <n v="133"/>
    <n v="1705"/>
    <n v="199345"/>
    <n v="5180"/>
    <n v="85262"/>
    <n v="25460"/>
    <n v="13568"/>
    <n v="68000000"/>
  </r>
  <r>
    <s v="R07600"/>
    <x v="4"/>
    <x v="13"/>
    <x v="15"/>
    <x v="48"/>
    <n v="2683"/>
    <n v="109"/>
    <n v="3941"/>
    <n v="202028"/>
    <n v="5289"/>
    <n v="89203"/>
    <n v="32196"/>
    <n v="7216"/>
    <n v="331000000"/>
  </r>
  <r>
    <s v="R07601"/>
    <x v="2"/>
    <x v="5"/>
    <x v="5"/>
    <x v="441"/>
    <n v="4237"/>
    <n v="160"/>
    <n v="3931"/>
    <n v="206265"/>
    <n v="5449"/>
    <n v="93134"/>
    <n v="33896"/>
    <n v="17871"/>
    <n v="1380000000"/>
  </r>
  <r>
    <s v="R07602"/>
    <x v="0"/>
    <x v="16"/>
    <x v="19"/>
    <x v="246"/>
    <n v="3123"/>
    <n v="115"/>
    <n v="2068"/>
    <n v="209388"/>
    <n v="5564"/>
    <n v="95202"/>
    <n v="15615"/>
    <n v="738"/>
    <n v="83000000"/>
  </r>
  <r>
    <s v="R07603"/>
    <x v="0"/>
    <x v="0"/>
    <x v="0"/>
    <x v="332"/>
    <n v="3141"/>
    <n v="109"/>
    <n v="3758"/>
    <n v="212529"/>
    <n v="5673"/>
    <n v="98960"/>
    <n v="47115"/>
    <n v="13006"/>
    <n v="83000000"/>
  </r>
  <r>
    <s v="R07604"/>
    <x v="4"/>
    <x v="14"/>
    <x v="16"/>
    <x v="301"/>
    <n v="2307"/>
    <n v="101"/>
    <n v="3145"/>
    <n v="214836"/>
    <n v="5774"/>
    <n v="102105"/>
    <n v="39219"/>
    <n v="4321"/>
    <n v="331000000"/>
  </r>
  <r>
    <s v="R07605"/>
    <x v="4"/>
    <x v="14"/>
    <x v="16"/>
    <x v="118"/>
    <n v="3790"/>
    <n v="98"/>
    <n v="2843"/>
    <n v="218626"/>
    <n v="5872"/>
    <n v="104948"/>
    <n v="26530"/>
    <n v="2440"/>
    <n v="331000000"/>
  </r>
  <r>
    <s v="R07606"/>
    <x v="4"/>
    <x v="13"/>
    <x v="15"/>
    <x v="329"/>
    <n v="3110"/>
    <n v="181"/>
    <n v="2196"/>
    <n v="221736"/>
    <n v="6053"/>
    <n v="107144"/>
    <n v="43540"/>
    <n v="9020"/>
    <n v="331000000"/>
  </r>
  <r>
    <s v="R07607"/>
    <x v="1"/>
    <x v="1"/>
    <x v="1"/>
    <x v="301"/>
    <n v="347"/>
    <n v="141"/>
    <n v="624"/>
    <n v="222083"/>
    <n v="6194"/>
    <n v="107768"/>
    <n v="2429"/>
    <n v="7800"/>
    <n v="213000000"/>
  </r>
  <r>
    <s v="R07608"/>
    <x v="4"/>
    <x v="14"/>
    <x v="16"/>
    <x v="664"/>
    <n v="1601"/>
    <n v="146"/>
    <n v="2133"/>
    <n v="223684"/>
    <n v="6340"/>
    <n v="109901"/>
    <n v="27217"/>
    <n v="13412"/>
    <n v="331000000"/>
  </r>
  <r>
    <s v="R07609"/>
    <x v="0"/>
    <x v="19"/>
    <x v="36"/>
    <x v="16"/>
    <n v="3596"/>
    <n v="138"/>
    <n v="2578"/>
    <n v="227280"/>
    <n v="6478"/>
    <n v="112479"/>
    <n v="17980"/>
    <n v="18530"/>
    <n v="83000000"/>
  </r>
  <r>
    <s v="R07610"/>
    <x v="4"/>
    <x v="13"/>
    <x v="15"/>
    <x v="51"/>
    <n v="3777"/>
    <n v="70"/>
    <n v="691"/>
    <n v="231057"/>
    <n v="6548"/>
    <n v="113170"/>
    <n v="67986"/>
    <n v="11797"/>
    <n v="331000000"/>
  </r>
  <r>
    <s v="R07611"/>
    <x v="3"/>
    <x v="11"/>
    <x v="12"/>
    <x v="446"/>
    <n v="4923"/>
    <n v="172"/>
    <n v="2597"/>
    <n v="235980"/>
    <n v="6720"/>
    <n v="115767"/>
    <n v="83691"/>
    <n v="13927"/>
    <n v="68000000"/>
  </r>
  <r>
    <s v="R07612"/>
    <x v="0"/>
    <x v="16"/>
    <x v="19"/>
    <x v="703"/>
    <n v="2553"/>
    <n v="187"/>
    <n v="813"/>
    <n v="238533"/>
    <n v="6907"/>
    <n v="116580"/>
    <n v="45954"/>
    <n v="2475"/>
    <n v="83000000"/>
  </r>
  <r>
    <s v="R07613"/>
    <x v="3"/>
    <x v="11"/>
    <x v="12"/>
    <x v="573"/>
    <n v="4520"/>
    <n v="87"/>
    <n v="1627"/>
    <n v="243053"/>
    <n v="6994"/>
    <n v="118207"/>
    <n v="81360"/>
    <n v="15645"/>
    <n v="68000000"/>
  </r>
  <r>
    <s v="R07614"/>
    <x v="0"/>
    <x v="0"/>
    <x v="0"/>
    <x v="558"/>
    <n v="3778"/>
    <n v="185"/>
    <n v="4616"/>
    <n v="246831"/>
    <n v="7179"/>
    <n v="122823"/>
    <n v="34002"/>
    <n v="315"/>
    <n v="83000000"/>
  </r>
  <r>
    <s v="R07615"/>
    <x v="2"/>
    <x v="2"/>
    <x v="2"/>
    <x v="569"/>
    <n v="321"/>
    <n v="87"/>
    <n v="3592"/>
    <n v="247152"/>
    <n v="7266"/>
    <n v="126415"/>
    <n v="5457"/>
    <n v="16860"/>
    <n v="1380000000"/>
  </r>
  <r>
    <s v="R07616"/>
    <x v="0"/>
    <x v="16"/>
    <x v="19"/>
    <x v="20"/>
    <n v="3661"/>
    <n v="77"/>
    <n v="2580"/>
    <n v="250813"/>
    <n v="7343"/>
    <n v="128995"/>
    <n v="58576"/>
    <n v="550"/>
    <n v="83000000"/>
  </r>
  <r>
    <s v="R07617"/>
    <x v="0"/>
    <x v="16"/>
    <x v="19"/>
    <x v="525"/>
    <n v="2297"/>
    <n v="151"/>
    <n v="3932"/>
    <n v="253110"/>
    <n v="7494"/>
    <n v="132927"/>
    <n v="22970"/>
    <n v="2472"/>
    <n v="83000000"/>
  </r>
  <r>
    <s v="R07618"/>
    <x v="3"/>
    <x v="17"/>
    <x v="28"/>
    <x v="213"/>
    <n v="179"/>
    <n v="10"/>
    <n v="295"/>
    <n v="253289"/>
    <n v="7504"/>
    <n v="133222"/>
    <n v="2327"/>
    <n v="8072"/>
    <n v="68000000"/>
  </r>
  <r>
    <s v="R07619"/>
    <x v="3"/>
    <x v="6"/>
    <x v="6"/>
    <x v="372"/>
    <n v="3965"/>
    <n v="199"/>
    <n v="3251"/>
    <n v="257254"/>
    <n v="7703"/>
    <n v="136473"/>
    <n v="47580"/>
    <n v="9156"/>
    <n v="68000000"/>
  </r>
  <r>
    <s v="R07620"/>
    <x v="0"/>
    <x v="0"/>
    <x v="0"/>
    <x v="597"/>
    <n v="1712"/>
    <n v="126"/>
    <n v="1154"/>
    <n v="258966"/>
    <n v="7829"/>
    <n v="137627"/>
    <n v="13696"/>
    <n v="2186"/>
    <n v="83000000"/>
  </r>
  <r>
    <s v="R07621"/>
    <x v="0"/>
    <x v="16"/>
    <x v="19"/>
    <x v="209"/>
    <n v="28"/>
    <n v="171"/>
    <n v="3980"/>
    <n v="258994"/>
    <n v="8000"/>
    <n v="141607"/>
    <n v="280"/>
    <n v="4227"/>
    <n v="83000000"/>
  </r>
  <r>
    <s v="R07622"/>
    <x v="1"/>
    <x v="1"/>
    <x v="1"/>
    <x v="470"/>
    <n v="3567"/>
    <n v="78"/>
    <n v="532"/>
    <n v="262561"/>
    <n v="8078"/>
    <n v="142139"/>
    <n v="24969"/>
    <n v="6304"/>
    <n v="213000000"/>
  </r>
  <r>
    <s v="R07623"/>
    <x v="2"/>
    <x v="9"/>
    <x v="9"/>
    <x v="275"/>
    <n v="2033"/>
    <n v="193"/>
    <n v="887"/>
    <n v="264594"/>
    <n v="8271"/>
    <n v="143026"/>
    <n v="10165"/>
    <n v="12704"/>
    <n v="1380000000"/>
  </r>
  <r>
    <s v="R07624"/>
    <x v="2"/>
    <x v="9"/>
    <x v="25"/>
    <x v="80"/>
    <n v="737"/>
    <n v="172"/>
    <n v="3272"/>
    <n v="265331"/>
    <n v="8443"/>
    <n v="146298"/>
    <n v="9581"/>
    <n v="8748"/>
    <n v="1380000000"/>
  </r>
  <r>
    <s v="R07625"/>
    <x v="4"/>
    <x v="13"/>
    <x v="15"/>
    <x v="380"/>
    <n v="3719"/>
    <n v="73"/>
    <n v="2925"/>
    <n v="269050"/>
    <n v="8516"/>
    <n v="149223"/>
    <n v="44628"/>
    <n v="19859"/>
    <n v="331000000"/>
  </r>
  <r>
    <s v="R07626"/>
    <x v="0"/>
    <x v="4"/>
    <x v="24"/>
    <x v="2"/>
    <n v="54"/>
    <n v="159"/>
    <n v="2432"/>
    <n v="269104"/>
    <n v="8675"/>
    <n v="151655"/>
    <n v="540"/>
    <n v="6308"/>
    <n v="83000000"/>
  </r>
  <r>
    <s v="R07627"/>
    <x v="0"/>
    <x v="16"/>
    <x v="19"/>
    <x v="37"/>
    <n v="2925"/>
    <n v="16"/>
    <n v="3597"/>
    <n v="272029"/>
    <n v="8691"/>
    <n v="155252"/>
    <n v="20475"/>
    <n v="17714"/>
    <n v="83000000"/>
  </r>
  <r>
    <s v="R07628"/>
    <x v="0"/>
    <x v="0"/>
    <x v="0"/>
    <x v="105"/>
    <n v="1433"/>
    <n v="181"/>
    <n v="2420"/>
    <n v="273462"/>
    <n v="8872"/>
    <n v="157672"/>
    <n v="21495"/>
    <n v="12102"/>
    <n v="83000000"/>
  </r>
  <r>
    <s v="R07629"/>
    <x v="0"/>
    <x v="16"/>
    <x v="19"/>
    <x v="121"/>
    <n v="2064"/>
    <n v="137"/>
    <n v="3235"/>
    <n v="275526"/>
    <n v="9009"/>
    <n v="160907"/>
    <n v="18576"/>
    <n v="6879"/>
    <n v="83000000"/>
  </r>
  <r>
    <s v="R07630"/>
    <x v="2"/>
    <x v="9"/>
    <x v="25"/>
    <x v="697"/>
    <n v="3642"/>
    <n v="5"/>
    <n v="4618"/>
    <n v="279168"/>
    <n v="9014"/>
    <n v="165525"/>
    <n v="65556"/>
    <n v="9635"/>
    <n v="1380000000"/>
  </r>
  <r>
    <s v="R07631"/>
    <x v="3"/>
    <x v="17"/>
    <x v="28"/>
    <x v="249"/>
    <n v="4183"/>
    <n v="147"/>
    <n v="834"/>
    <n v="283351"/>
    <n v="9161"/>
    <n v="166359"/>
    <n v="75294"/>
    <n v="3575"/>
    <n v="68000000"/>
  </r>
  <r>
    <s v="R07632"/>
    <x v="1"/>
    <x v="1"/>
    <x v="26"/>
    <x v="325"/>
    <n v="3294"/>
    <n v="0"/>
    <n v="1377"/>
    <n v="286645"/>
    <n v="9161"/>
    <n v="167736"/>
    <n v="42822"/>
    <n v="10927"/>
    <n v="213000000"/>
  </r>
  <r>
    <s v="R07633"/>
    <x v="3"/>
    <x v="17"/>
    <x v="28"/>
    <x v="203"/>
    <n v="3855"/>
    <n v="63"/>
    <n v="3480"/>
    <n v="290500"/>
    <n v="9224"/>
    <n v="171216"/>
    <n v="42405"/>
    <n v="11804"/>
    <n v="68000000"/>
  </r>
  <r>
    <s v="R07634"/>
    <x v="3"/>
    <x v="11"/>
    <x v="12"/>
    <x v="286"/>
    <n v="2751"/>
    <n v="0"/>
    <n v="4606"/>
    <n v="293251"/>
    <n v="9224"/>
    <n v="175822"/>
    <n v="16506"/>
    <n v="3369"/>
    <n v="68000000"/>
  </r>
  <r>
    <s v="R07635"/>
    <x v="2"/>
    <x v="2"/>
    <x v="2"/>
    <x v="83"/>
    <n v="3633"/>
    <n v="100"/>
    <n v="211"/>
    <n v="296884"/>
    <n v="9324"/>
    <n v="176033"/>
    <n v="36330"/>
    <n v="19642"/>
    <n v="1380000000"/>
  </r>
  <r>
    <s v="R07636"/>
    <x v="1"/>
    <x v="1"/>
    <x v="26"/>
    <x v="724"/>
    <n v="724"/>
    <n v="188"/>
    <n v="926"/>
    <n v="297608"/>
    <n v="9512"/>
    <n v="176959"/>
    <n v="12308"/>
    <n v="17334"/>
    <n v="213000000"/>
  </r>
  <r>
    <s v="R07637"/>
    <x v="0"/>
    <x v="19"/>
    <x v="36"/>
    <x v="387"/>
    <n v="1253"/>
    <n v="0"/>
    <n v="2672"/>
    <n v="298861"/>
    <n v="9512"/>
    <n v="179631"/>
    <n v="16289"/>
    <n v="19319"/>
    <n v="83000000"/>
  </r>
  <r>
    <s v="R07638"/>
    <x v="2"/>
    <x v="2"/>
    <x v="2"/>
    <x v="209"/>
    <n v="1177"/>
    <n v="173"/>
    <n v="4032"/>
    <n v="300038"/>
    <n v="9685"/>
    <n v="183663"/>
    <n v="17655"/>
    <n v="10690"/>
    <n v="1380000000"/>
  </r>
  <r>
    <s v="R07639"/>
    <x v="2"/>
    <x v="2"/>
    <x v="29"/>
    <x v="338"/>
    <n v="1296"/>
    <n v="108"/>
    <n v="344"/>
    <n v="301334"/>
    <n v="9793"/>
    <n v="184007"/>
    <n v="19440"/>
    <n v="12907"/>
    <n v="1380000000"/>
  </r>
  <r>
    <s v="R07640"/>
    <x v="1"/>
    <x v="3"/>
    <x v="3"/>
    <x v="303"/>
    <n v="894"/>
    <n v="59"/>
    <n v="3082"/>
    <n v="302228"/>
    <n v="9852"/>
    <n v="187089"/>
    <n v="12516"/>
    <n v="13959"/>
    <n v="213000000"/>
  </r>
  <r>
    <s v="R07641"/>
    <x v="4"/>
    <x v="14"/>
    <x v="16"/>
    <x v="107"/>
    <n v="2499"/>
    <n v="42"/>
    <n v="4431"/>
    <n v="304727"/>
    <n v="9894"/>
    <n v="191520"/>
    <n v="12495"/>
    <n v="10353"/>
    <n v="331000000"/>
  </r>
  <r>
    <s v="R07642"/>
    <x v="2"/>
    <x v="5"/>
    <x v="13"/>
    <x v="136"/>
    <n v="1329"/>
    <n v="171"/>
    <n v="1701"/>
    <n v="306056"/>
    <n v="10065"/>
    <n v="193221"/>
    <n v="21264"/>
    <n v="19071"/>
    <n v="1380000000"/>
  </r>
  <r>
    <s v="R07643"/>
    <x v="3"/>
    <x v="11"/>
    <x v="12"/>
    <x v="0"/>
    <n v="2474"/>
    <n v="37"/>
    <n v="4700"/>
    <n v="308530"/>
    <n v="10102"/>
    <n v="197921"/>
    <n v="22266"/>
    <n v="15448"/>
    <n v="68000000"/>
  </r>
  <r>
    <s v="R07644"/>
    <x v="3"/>
    <x v="11"/>
    <x v="12"/>
    <x v="446"/>
    <n v="2627"/>
    <n v="106"/>
    <n v="3846"/>
    <n v="311157"/>
    <n v="10208"/>
    <n v="201767"/>
    <n v="34151"/>
    <n v="19082"/>
    <n v="68000000"/>
  </r>
  <r>
    <s v="R07645"/>
    <x v="0"/>
    <x v="0"/>
    <x v="0"/>
    <x v="251"/>
    <n v="4346"/>
    <n v="1"/>
    <n v="4016"/>
    <n v="315503"/>
    <n v="10209"/>
    <n v="205783"/>
    <n v="69536"/>
    <n v="11799"/>
    <n v="83000000"/>
  </r>
  <r>
    <s v="R07646"/>
    <x v="2"/>
    <x v="7"/>
    <x v="7"/>
    <x v="668"/>
    <n v="2450"/>
    <n v="81"/>
    <n v="295"/>
    <n v="317953"/>
    <n v="10290"/>
    <n v="206078"/>
    <n v="17150"/>
    <n v="921"/>
    <n v="1380000000"/>
  </r>
  <r>
    <s v="R07647"/>
    <x v="0"/>
    <x v="0"/>
    <x v="0"/>
    <x v="705"/>
    <n v="2968"/>
    <n v="139"/>
    <n v="2748"/>
    <n v="320921"/>
    <n v="10429"/>
    <n v="208826"/>
    <n v="20776"/>
    <n v="4071"/>
    <n v="83000000"/>
  </r>
  <r>
    <s v="R07648"/>
    <x v="2"/>
    <x v="9"/>
    <x v="9"/>
    <x v="590"/>
    <n v="1169"/>
    <n v="150"/>
    <n v="4483"/>
    <n v="322090"/>
    <n v="10579"/>
    <n v="213309"/>
    <n v="18704"/>
    <n v="10126"/>
    <n v="1380000000"/>
  </r>
  <r>
    <s v="R07649"/>
    <x v="1"/>
    <x v="15"/>
    <x v="30"/>
    <x v="59"/>
    <n v="3439"/>
    <n v="110"/>
    <n v="1496"/>
    <n v="325529"/>
    <n v="10689"/>
    <n v="214805"/>
    <n v="55024"/>
    <n v="8809"/>
    <n v="213000000"/>
  </r>
  <r>
    <s v="R07650"/>
    <x v="2"/>
    <x v="9"/>
    <x v="25"/>
    <x v="632"/>
    <n v="2367"/>
    <n v="8"/>
    <n v="3079"/>
    <n v="327896"/>
    <n v="10697"/>
    <n v="217884"/>
    <n v="33138"/>
    <n v="19213"/>
    <n v="1380000000"/>
  </r>
  <r>
    <s v="R07651"/>
    <x v="4"/>
    <x v="13"/>
    <x v="21"/>
    <x v="718"/>
    <n v="4294"/>
    <n v="135"/>
    <n v="1567"/>
    <n v="332190"/>
    <n v="10832"/>
    <n v="219451"/>
    <n v="55822"/>
    <n v="10660"/>
    <n v="331000000"/>
  </r>
  <r>
    <s v="R07652"/>
    <x v="3"/>
    <x v="11"/>
    <x v="33"/>
    <x v="74"/>
    <n v="1464"/>
    <n v="177"/>
    <n v="1975"/>
    <n v="333654"/>
    <n v="11009"/>
    <n v="221426"/>
    <n v="10248"/>
    <n v="1809"/>
    <n v="68000000"/>
  </r>
  <r>
    <s v="R07653"/>
    <x v="1"/>
    <x v="3"/>
    <x v="31"/>
    <x v="71"/>
    <n v="2192"/>
    <n v="79"/>
    <n v="4132"/>
    <n v="335846"/>
    <n v="11088"/>
    <n v="225558"/>
    <n v="37264"/>
    <n v="971"/>
    <n v="213000000"/>
  </r>
  <r>
    <s v="R07654"/>
    <x v="3"/>
    <x v="6"/>
    <x v="6"/>
    <x v="420"/>
    <n v="1730"/>
    <n v="61"/>
    <n v="4278"/>
    <n v="337576"/>
    <n v="11149"/>
    <n v="229836"/>
    <n v="25950"/>
    <n v="1986"/>
    <n v="68000000"/>
  </r>
  <r>
    <s v="R07655"/>
    <x v="0"/>
    <x v="4"/>
    <x v="24"/>
    <x v="247"/>
    <n v="3294"/>
    <n v="22"/>
    <n v="4165"/>
    <n v="340870"/>
    <n v="11171"/>
    <n v="234001"/>
    <n v="42822"/>
    <n v="8365"/>
    <n v="83000000"/>
  </r>
  <r>
    <s v="R07656"/>
    <x v="1"/>
    <x v="15"/>
    <x v="18"/>
    <x v="34"/>
    <n v="1123"/>
    <n v="92"/>
    <n v="236"/>
    <n v="341993"/>
    <n v="11263"/>
    <n v="234237"/>
    <n v="17968"/>
    <n v="16963"/>
    <n v="213000000"/>
  </r>
  <r>
    <s v="R07657"/>
    <x v="4"/>
    <x v="13"/>
    <x v="15"/>
    <x v="128"/>
    <n v="4621"/>
    <n v="58"/>
    <n v="463"/>
    <n v="346614"/>
    <n v="11321"/>
    <n v="234700"/>
    <n v="64694"/>
    <n v="5688"/>
    <n v="331000000"/>
  </r>
  <r>
    <s v="R07658"/>
    <x v="3"/>
    <x v="17"/>
    <x v="28"/>
    <x v="611"/>
    <n v="1488"/>
    <n v="9"/>
    <n v="4286"/>
    <n v="348102"/>
    <n v="11330"/>
    <n v="238986"/>
    <n v="28272"/>
    <n v="16857"/>
    <n v="68000000"/>
  </r>
  <r>
    <s v="R07659"/>
    <x v="2"/>
    <x v="2"/>
    <x v="2"/>
    <x v="600"/>
    <n v="264"/>
    <n v="139"/>
    <n v="929"/>
    <n v="348366"/>
    <n v="11469"/>
    <n v="239915"/>
    <n v="1848"/>
    <n v="13524"/>
    <n v="1380000000"/>
  </r>
  <r>
    <s v="R07660"/>
    <x v="2"/>
    <x v="7"/>
    <x v="7"/>
    <x v="618"/>
    <n v="2029"/>
    <n v="189"/>
    <n v="1886"/>
    <n v="350395"/>
    <n v="11658"/>
    <n v="241801"/>
    <n v="24348"/>
    <n v="5519"/>
    <n v="1380000000"/>
  </r>
  <r>
    <s v="R07661"/>
    <x v="2"/>
    <x v="2"/>
    <x v="29"/>
    <x v="712"/>
    <n v="1243"/>
    <n v="124"/>
    <n v="3911"/>
    <n v="351638"/>
    <n v="11782"/>
    <n v="245712"/>
    <n v="17402"/>
    <n v="14959"/>
    <n v="1380000000"/>
  </r>
  <r>
    <s v="R07662"/>
    <x v="1"/>
    <x v="15"/>
    <x v="18"/>
    <x v="544"/>
    <n v="3766"/>
    <n v="115"/>
    <n v="4412"/>
    <n v="355404"/>
    <n v="11897"/>
    <n v="250124"/>
    <n v="60256"/>
    <n v="2326"/>
    <n v="213000000"/>
  </r>
  <r>
    <s v="R07663"/>
    <x v="4"/>
    <x v="14"/>
    <x v="16"/>
    <x v="122"/>
    <n v="395"/>
    <n v="157"/>
    <n v="717"/>
    <n v="355799"/>
    <n v="12054"/>
    <n v="250841"/>
    <n v="7110"/>
    <n v="215"/>
    <n v="331000000"/>
  </r>
  <r>
    <s v="R07664"/>
    <x v="4"/>
    <x v="8"/>
    <x v="8"/>
    <x v="440"/>
    <n v="1480"/>
    <n v="73"/>
    <n v="657"/>
    <n v="357279"/>
    <n v="12127"/>
    <n v="251498"/>
    <n v="19240"/>
    <n v="4605"/>
    <n v="331000000"/>
  </r>
  <r>
    <s v="R07665"/>
    <x v="4"/>
    <x v="12"/>
    <x v="14"/>
    <x v="467"/>
    <n v="107"/>
    <n v="195"/>
    <n v="1212"/>
    <n v="357386"/>
    <n v="12322"/>
    <n v="252710"/>
    <n v="749"/>
    <n v="4690"/>
    <n v="331000000"/>
  </r>
  <r>
    <s v="R07666"/>
    <x v="3"/>
    <x v="11"/>
    <x v="33"/>
    <x v="127"/>
    <n v="3563"/>
    <n v="174"/>
    <n v="3821"/>
    <n v="360949"/>
    <n v="12496"/>
    <n v="256531"/>
    <n v="17815"/>
    <n v="15578"/>
    <n v="68000000"/>
  </r>
  <r>
    <s v="R07667"/>
    <x v="1"/>
    <x v="15"/>
    <x v="18"/>
    <x v="260"/>
    <n v="2906"/>
    <n v="40"/>
    <n v="4052"/>
    <n v="363855"/>
    <n v="12536"/>
    <n v="260583"/>
    <n v="49402"/>
    <n v="6247"/>
    <n v="213000000"/>
  </r>
  <r>
    <s v="R07668"/>
    <x v="2"/>
    <x v="9"/>
    <x v="9"/>
    <x v="523"/>
    <n v="4731"/>
    <n v="102"/>
    <n v="2270"/>
    <n v="368586"/>
    <n v="12638"/>
    <n v="262853"/>
    <n v="61503"/>
    <n v="3122"/>
    <n v="1380000000"/>
  </r>
  <r>
    <s v="R07669"/>
    <x v="3"/>
    <x v="6"/>
    <x v="6"/>
    <x v="46"/>
    <n v="3438"/>
    <n v="6"/>
    <n v="757"/>
    <n v="372024"/>
    <n v="12644"/>
    <n v="263610"/>
    <n v="37818"/>
    <n v="8960"/>
    <n v="68000000"/>
  </r>
  <r>
    <s v="R07670"/>
    <x v="4"/>
    <x v="13"/>
    <x v="21"/>
    <x v="522"/>
    <n v="3196"/>
    <n v="93"/>
    <n v="3478"/>
    <n v="375220"/>
    <n v="12737"/>
    <n v="267088"/>
    <n v="31960"/>
    <n v="15363"/>
    <n v="331000000"/>
  </r>
  <r>
    <s v="R07671"/>
    <x v="2"/>
    <x v="9"/>
    <x v="9"/>
    <x v="421"/>
    <n v="1185"/>
    <n v="115"/>
    <n v="1230"/>
    <n v="376405"/>
    <n v="12852"/>
    <n v="268318"/>
    <n v="18960"/>
    <n v="1112"/>
    <n v="1380000000"/>
  </r>
  <r>
    <s v="R07672"/>
    <x v="1"/>
    <x v="3"/>
    <x v="3"/>
    <x v="647"/>
    <n v="4131"/>
    <n v="104"/>
    <n v="2973"/>
    <n v="380536"/>
    <n v="12956"/>
    <n v="271291"/>
    <n v="33048"/>
    <n v="4857"/>
    <n v="213000000"/>
  </r>
  <r>
    <s v="R07673"/>
    <x v="0"/>
    <x v="0"/>
    <x v="0"/>
    <x v="332"/>
    <n v="3075"/>
    <n v="51"/>
    <n v="2447"/>
    <n v="383611"/>
    <n v="13007"/>
    <n v="273738"/>
    <n v="27675"/>
    <n v="14698"/>
    <n v="83000000"/>
  </r>
  <r>
    <s v="R07674"/>
    <x v="4"/>
    <x v="13"/>
    <x v="21"/>
    <x v="400"/>
    <n v="412"/>
    <n v="44"/>
    <n v="3258"/>
    <n v="384023"/>
    <n v="13051"/>
    <n v="276996"/>
    <n v="4532"/>
    <n v="2077"/>
    <n v="331000000"/>
  </r>
  <r>
    <s v="R07675"/>
    <x v="4"/>
    <x v="12"/>
    <x v="17"/>
    <x v="392"/>
    <n v="3158"/>
    <n v="37"/>
    <n v="2012"/>
    <n v="387181"/>
    <n v="13088"/>
    <n v="279008"/>
    <n v="41054"/>
    <n v="18143"/>
    <n v="331000000"/>
  </r>
  <r>
    <s v="R07676"/>
    <x v="4"/>
    <x v="14"/>
    <x v="32"/>
    <x v="381"/>
    <n v="482"/>
    <n v="163"/>
    <n v="3675"/>
    <n v="387663"/>
    <n v="13251"/>
    <n v="282683"/>
    <n v="4820"/>
    <n v="8708"/>
    <n v="331000000"/>
  </r>
  <r>
    <s v="R07677"/>
    <x v="4"/>
    <x v="8"/>
    <x v="8"/>
    <x v="296"/>
    <n v="2959"/>
    <n v="80"/>
    <n v="82"/>
    <n v="390622"/>
    <n v="13331"/>
    <n v="282765"/>
    <n v="47344"/>
    <n v="6636"/>
    <n v="331000000"/>
  </r>
  <r>
    <s v="R07678"/>
    <x v="2"/>
    <x v="5"/>
    <x v="13"/>
    <x v="551"/>
    <n v="3847"/>
    <n v="84"/>
    <n v="3762"/>
    <n v="394469"/>
    <n v="13415"/>
    <n v="286527"/>
    <n v="30776"/>
    <n v="11664"/>
    <n v="1380000000"/>
  </r>
  <r>
    <s v="R07679"/>
    <x v="1"/>
    <x v="18"/>
    <x v="27"/>
    <x v="372"/>
    <n v="602"/>
    <n v="57"/>
    <n v="1400"/>
    <n v="395071"/>
    <n v="13472"/>
    <n v="287927"/>
    <n v="9632"/>
    <n v="12335"/>
    <n v="213000000"/>
  </r>
  <r>
    <s v="R07680"/>
    <x v="3"/>
    <x v="10"/>
    <x v="11"/>
    <x v="225"/>
    <n v="1081"/>
    <n v="45"/>
    <n v="658"/>
    <n v="396152"/>
    <n v="13517"/>
    <n v="288585"/>
    <n v="8648"/>
    <n v="5472"/>
    <n v="68000000"/>
  </r>
  <r>
    <s v="R07681"/>
    <x v="2"/>
    <x v="7"/>
    <x v="7"/>
    <x v="582"/>
    <n v="4267"/>
    <n v="122"/>
    <n v="2872"/>
    <n v="400419"/>
    <n v="13639"/>
    <n v="291457"/>
    <n v="59738"/>
    <n v="1739"/>
    <n v="1380000000"/>
  </r>
  <r>
    <s v="R07682"/>
    <x v="1"/>
    <x v="3"/>
    <x v="3"/>
    <x v="624"/>
    <n v="4355"/>
    <n v="194"/>
    <n v="1337"/>
    <n v="404774"/>
    <n v="13833"/>
    <n v="292794"/>
    <n v="82745"/>
    <n v="18712"/>
    <n v="213000000"/>
  </r>
  <r>
    <s v="R07683"/>
    <x v="3"/>
    <x v="10"/>
    <x v="11"/>
    <x v="706"/>
    <n v="24"/>
    <n v="192"/>
    <n v="3224"/>
    <n v="404798"/>
    <n v="14025"/>
    <n v="296018"/>
    <n v="168"/>
    <n v="13811"/>
    <n v="68000000"/>
  </r>
  <r>
    <s v="R07684"/>
    <x v="4"/>
    <x v="8"/>
    <x v="8"/>
    <x v="636"/>
    <n v="197"/>
    <n v="145"/>
    <n v="693"/>
    <n v="404995"/>
    <n v="14170"/>
    <n v="296711"/>
    <n v="1182"/>
    <n v="8466"/>
    <n v="331000000"/>
  </r>
  <r>
    <s v="R07685"/>
    <x v="1"/>
    <x v="18"/>
    <x v="23"/>
    <x v="13"/>
    <n v="2626"/>
    <n v="129"/>
    <n v="4327"/>
    <n v="407621"/>
    <n v="14299"/>
    <n v="301038"/>
    <n v="21008"/>
    <n v="10420"/>
    <n v="213000000"/>
  </r>
  <r>
    <s v="R07686"/>
    <x v="4"/>
    <x v="14"/>
    <x v="32"/>
    <x v="87"/>
    <n v="422"/>
    <n v="103"/>
    <n v="1144"/>
    <n v="408043"/>
    <n v="14402"/>
    <n v="302182"/>
    <n v="8018"/>
    <n v="4566"/>
    <n v="331000000"/>
  </r>
  <r>
    <s v="R07687"/>
    <x v="1"/>
    <x v="15"/>
    <x v="30"/>
    <x v="419"/>
    <n v="1141"/>
    <n v="111"/>
    <n v="3256"/>
    <n v="409184"/>
    <n v="14513"/>
    <n v="305438"/>
    <n v="11410"/>
    <n v="678"/>
    <n v="213000000"/>
  </r>
  <r>
    <s v="R07688"/>
    <x v="0"/>
    <x v="0"/>
    <x v="0"/>
    <x v="111"/>
    <n v="2053"/>
    <n v="131"/>
    <n v="3527"/>
    <n v="411237"/>
    <n v="14644"/>
    <n v="308965"/>
    <n v="10265"/>
    <n v="894"/>
    <n v="83000000"/>
  </r>
  <r>
    <s v="R07689"/>
    <x v="4"/>
    <x v="13"/>
    <x v="15"/>
    <x v="328"/>
    <n v="1120"/>
    <n v="95"/>
    <n v="1852"/>
    <n v="412357"/>
    <n v="14739"/>
    <n v="310817"/>
    <n v="6720"/>
    <n v="14265"/>
    <n v="331000000"/>
  </r>
  <r>
    <s v="R07690"/>
    <x v="4"/>
    <x v="13"/>
    <x v="21"/>
    <x v="677"/>
    <n v="4167"/>
    <n v="82"/>
    <n v="4483"/>
    <n v="416524"/>
    <n v="14821"/>
    <n v="315300"/>
    <n v="50004"/>
    <n v="8291"/>
    <n v="331000000"/>
  </r>
  <r>
    <s v="R07691"/>
    <x v="4"/>
    <x v="14"/>
    <x v="16"/>
    <x v="528"/>
    <n v="4527"/>
    <n v="169"/>
    <n v="2679"/>
    <n v="421051"/>
    <n v="14990"/>
    <n v="317979"/>
    <n v="76959"/>
    <n v="6162"/>
    <n v="331000000"/>
  </r>
  <r>
    <s v="R07692"/>
    <x v="2"/>
    <x v="5"/>
    <x v="13"/>
    <x v="686"/>
    <n v="4475"/>
    <n v="48"/>
    <n v="863"/>
    <n v="425526"/>
    <n v="15038"/>
    <n v="318842"/>
    <n v="31325"/>
    <n v="14425"/>
    <n v="1380000000"/>
  </r>
  <r>
    <s v="R07693"/>
    <x v="3"/>
    <x v="11"/>
    <x v="12"/>
    <x v="391"/>
    <n v="1793"/>
    <n v="176"/>
    <n v="1249"/>
    <n v="427319"/>
    <n v="15214"/>
    <n v="320091"/>
    <n v="8965"/>
    <n v="6633"/>
    <n v="68000000"/>
  </r>
  <r>
    <s v="R07694"/>
    <x v="4"/>
    <x v="12"/>
    <x v="14"/>
    <x v="149"/>
    <n v="4903"/>
    <n v="116"/>
    <n v="1218"/>
    <n v="432222"/>
    <n v="15330"/>
    <n v="321309"/>
    <n v="29418"/>
    <n v="5778"/>
    <n v="331000000"/>
  </r>
  <r>
    <s v="R07695"/>
    <x v="4"/>
    <x v="14"/>
    <x v="32"/>
    <x v="434"/>
    <n v="55"/>
    <n v="134"/>
    <n v="4904"/>
    <n v="432277"/>
    <n v="15464"/>
    <n v="326213"/>
    <n v="385"/>
    <n v="5434"/>
    <n v="331000000"/>
  </r>
  <r>
    <s v="R07696"/>
    <x v="2"/>
    <x v="2"/>
    <x v="2"/>
    <x v="431"/>
    <n v="2263"/>
    <n v="8"/>
    <n v="1049"/>
    <n v="434540"/>
    <n v="15472"/>
    <n v="327262"/>
    <n v="42997"/>
    <n v="5436"/>
    <n v="1380000000"/>
  </r>
  <r>
    <s v="R07697"/>
    <x v="2"/>
    <x v="9"/>
    <x v="25"/>
    <x v="89"/>
    <n v="20"/>
    <n v="198"/>
    <n v="2902"/>
    <n v="434560"/>
    <n v="15670"/>
    <n v="330164"/>
    <n v="360"/>
    <n v="8223"/>
    <n v="1380000000"/>
  </r>
  <r>
    <s v="R07698"/>
    <x v="0"/>
    <x v="4"/>
    <x v="24"/>
    <x v="393"/>
    <n v="3698"/>
    <n v="26"/>
    <n v="4632"/>
    <n v="438258"/>
    <n v="15696"/>
    <n v="334796"/>
    <n v="70262"/>
    <n v="17964"/>
    <n v="83000000"/>
  </r>
  <r>
    <s v="R07699"/>
    <x v="1"/>
    <x v="15"/>
    <x v="30"/>
    <x v="442"/>
    <n v="290"/>
    <n v="148"/>
    <n v="4806"/>
    <n v="438548"/>
    <n v="15844"/>
    <n v="339602"/>
    <n v="1740"/>
    <n v="2466"/>
    <n v="213000000"/>
  </r>
  <r>
    <s v="R07700"/>
    <x v="4"/>
    <x v="13"/>
    <x v="21"/>
    <x v="646"/>
    <n v="1994"/>
    <n v="34"/>
    <n v="1494"/>
    <n v="440542"/>
    <n v="15878"/>
    <n v="341096"/>
    <n v="33898"/>
    <n v="19893"/>
    <n v="331000000"/>
  </r>
  <r>
    <s v="R07701"/>
    <x v="1"/>
    <x v="3"/>
    <x v="3"/>
    <x v="636"/>
    <n v="834"/>
    <n v="87"/>
    <n v="2336"/>
    <n v="441376"/>
    <n v="15965"/>
    <n v="343432"/>
    <n v="6672"/>
    <n v="17385"/>
    <n v="213000000"/>
  </r>
  <r>
    <s v="R07702"/>
    <x v="2"/>
    <x v="9"/>
    <x v="25"/>
    <x v="613"/>
    <n v="4283"/>
    <n v="163"/>
    <n v="367"/>
    <n v="445659"/>
    <n v="16128"/>
    <n v="343799"/>
    <n v="72811"/>
    <n v="11393"/>
    <n v="1380000000"/>
  </r>
  <r>
    <s v="R07703"/>
    <x v="2"/>
    <x v="9"/>
    <x v="9"/>
    <x v="8"/>
    <n v="4309"/>
    <n v="92"/>
    <n v="411"/>
    <n v="449968"/>
    <n v="16220"/>
    <n v="344210"/>
    <n v="34472"/>
    <n v="4832"/>
    <n v="1380000000"/>
  </r>
  <r>
    <s v="R07704"/>
    <x v="0"/>
    <x v="4"/>
    <x v="4"/>
    <x v="258"/>
    <n v="1914"/>
    <n v="66"/>
    <n v="3093"/>
    <n v="451882"/>
    <n v="16286"/>
    <n v="347303"/>
    <n v="28710"/>
    <n v="11209"/>
    <n v="83000000"/>
  </r>
  <r>
    <s v="R07705"/>
    <x v="3"/>
    <x v="17"/>
    <x v="28"/>
    <x v="301"/>
    <n v="2601"/>
    <n v="42"/>
    <n v="353"/>
    <n v="454483"/>
    <n v="16328"/>
    <n v="347656"/>
    <n v="36414"/>
    <n v="10028"/>
    <n v="68000000"/>
  </r>
  <r>
    <s v="R07706"/>
    <x v="2"/>
    <x v="7"/>
    <x v="7"/>
    <x v="407"/>
    <n v="1501"/>
    <n v="7"/>
    <n v="1565"/>
    <n v="455984"/>
    <n v="16335"/>
    <n v="349221"/>
    <n v="9006"/>
    <n v="8864"/>
    <n v="1380000000"/>
  </r>
  <r>
    <s v="R07707"/>
    <x v="4"/>
    <x v="14"/>
    <x v="32"/>
    <x v="165"/>
    <n v="3321"/>
    <n v="120"/>
    <n v="1338"/>
    <n v="459305"/>
    <n v="16455"/>
    <n v="350559"/>
    <n v="56457"/>
    <n v="16097"/>
    <n v="331000000"/>
  </r>
  <r>
    <s v="R07708"/>
    <x v="0"/>
    <x v="19"/>
    <x v="36"/>
    <x v="718"/>
    <n v="4688"/>
    <n v="77"/>
    <n v="4877"/>
    <n v="463993"/>
    <n v="16532"/>
    <n v="355436"/>
    <n v="23440"/>
    <n v="7785"/>
    <n v="83000000"/>
  </r>
  <r>
    <s v="R07709"/>
    <x v="3"/>
    <x v="17"/>
    <x v="20"/>
    <x v="80"/>
    <n v="4136"/>
    <n v="35"/>
    <n v="328"/>
    <n v="468129"/>
    <n v="16567"/>
    <n v="355764"/>
    <n v="28952"/>
    <n v="15334"/>
    <n v="68000000"/>
  </r>
  <r>
    <s v="R07710"/>
    <x v="0"/>
    <x v="19"/>
    <x v="36"/>
    <x v="115"/>
    <n v="19"/>
    <n v="126"/>
    <n v="1493"/>
    <n v="468148"/>
    <n v="16693"/>
    <n v="357257"/>
    <n v="342"/>
    <n v="4676"/>
    <n v="83000000"/>
  </r>
  <r>
    <s v="R07711"/>
    <x v="2"/>
    <x v="2"/>
    <x v="29"/>
    <x v="445"/>
    <n v="1032"/>
    <n v="47"/>
    <n v="2829"/>
    <n v="469180"/>
    <n v="16740"/>
    <n v="360086"/>
    <n v="8256"/>
    <n v="7816"/>
    <n v="1380000000"/>
  </r>
  <r>
    <s v="R07712"/>
    <x v="3"/>
    <x v="17"/>
    <x v="28"/>
    <x v="464"/>
    <n v="824"/>
    <n v="173"/>
    <n v="1486"/>
    <n v="470004"/>
    <n v="16913"/>
    <n v="361572"/>
    <n v="15656"/>
    <n v="11507"/>
    <n v="68000000"/>
  </r>
  <r>
    <s v="R07713"/>
    <x v="1"/>
    <x v="18"/>
    <x v="23"/>
    <x v="162"/>
    <n v="3274"/>
    <n v="159"/>
    <n v="3735"/>
    <n v="473278"/>
    <n v="17072"/>
    <n v="365307"/>
    <n v="49110"/>
    <n v="15720"/>
    <n v="213000000"/>
  </r>
  <r>
    <s v="R07714"/>
    <x v="3"/>
    <x v="10"/>
    <x v="11"/>
    <x v="612"/>
    <n v="3661"/>
    <n v="134"/>
    <n v="737"/>
    <n v="476939"/>
    <n v="17206"/>
    <n v="366044"/>
    <n v="69559"/>
    <n v="5610"/>
    <n v="68000000"/>
  </r>
  <r>
    <s v="R07715"/>
    <x v="4"/>
    <x v="14"/>
    <x v="32"/>
    <x v="708"/>
    <n v="3793"/>
    <n v="73"/>
    <n v="3888"/>
    <n v="480732"/>
    <n v="17279"/>
    <n v="369932"/>
    <n v="37930"/>
    <n v="7450"/>
    <n v="331000000"/>
  </r>
  <r>
    <s v="R07716"/>
    <x v="1"/>
    <x v="15"/>
    <x v="18"/>
    <x v="721"/>
    <n v="747"/>
    <n v="139"/>
    <n v="4843"/>
    <n v="481479"/>
    <n v="17418"/>
    <n v="374775"/>
    <n v="6723"/>
    <n v="6312"/>
    <n v="213000000"/>
  </r>
  <r>
    <s v="R07717"/>
    <x v="1"/>
    <x v="18"/>
    <x v="23"/>
    <x v="28"/>
    <n v="4081"/>
    <n v="54"/>
    <n v="1794"/>
    <n v="485560"/>
    <n v="17472"/>
    <n v="376569"/>
    <n v="73458"/>
    <n v="13650"/>
    <n v="213000000"/>
  </r>
  <r>
    <s v="R07718"/>
    <x v="4"/>
    <x v="14"/>
    <x v="16"/>
    <x v="544"/>
    <n v="2366"/>
    <n v="22"/>
    <n v="1302"/>
    <n v="487926"/>
    <n v="17494"/>
    <n v="377871"/>
    <n v="14196"/>
    <n v="15303"/>
    <n v="331000000"/>
  </r>
  <r>
    <s v="R07719"/>
    <x v="1"/>
    <x v="18"/>
    <x v="23"/>
    <x v="357"/>
    <n v="967"/>
    <n v="179"/>
    <n v="2668"/>
    <n v="488893"/>
    <n v="17673"/>
    <n v="380539"/>
    <n v="7736"/>
    <n v="18404"/>
    <n v="213000000"/>
  </r>
  <r>
    <s v="R07720"/>
    <x v="2"/>
    <x v="9"/>
    <x v="25"/>
    <x v="73"/>
    <n v="3547"/>
    <n v="12"/>
    <n v="4238"/>
    <n v="492440"/>
    <n v="17685"/>
    <n v="384777"/>
    <n v="56752"/>
    <n v="8402"/>
    <n v="1380000000"/>
  </r>
  <r>
    <s v="R07721"/>
    <x v="3"/>
    <x v="17"/>
    <x v="20"/>
    <x v="457"/>
    <n v="4347"/>
    <n v="198"/>
    <n v="3882"/>
    <n v="496787"/>
    <n v="17883"/>
    <n v="388659"/>
    <n v="43470"/>
    <n v="3178"/>
    <n v="68000000"/>
  </r>
  <r>
    <s v="R07722"/>
    <x v="3"/>
    <x v="10"/>
    <x v="10"/>
    <x v="200"/>
    <n v="4435"/>
    <n v="52"/>
    <n v="4166"/>
    <n v="501222"/>
    <n v="17935"/>
    <n v="392825"/>
    <n v="70960"/>
    <n v="316"/>
    <n v="68000000"/>
  </r>
  <r>
    <s v="R07723"/>
    <x v="4"/>
    <x v="14"/>
    <x v="16"/>
    <x v="345"/>
    <n v="2798"/>
    <n v="62"/>
    <n v="637"/>
    <n v="504020"/>
    <n v="17997"/>
    <n v="393462"/>
    <n v="22384"/>
    <n v="4417"/>
    <n v="331000000"/>
  </r>
  <r>
    <s v="R07724"/>
    <x v="2"/>
    <x v="7"/>
    <x v="7"/>
    <x v="336"/>
    <n v="3015"/>
    <n v="73"/>
    <n v="4562"/>
    <n v="507035"/>
    <n v="18070"/>
    <n v="398024"/>
    <n v="45225"/>
    <n v="15564"/>
    <n v="1380000000"/>
  </r>
  <r>
    <s v="R07725"/>
    <x v="1"/>
    <x v="15"/>
    <x v="30"/>
    <x v="185"/>
    <n v="1804"/>
    <n v="198"/>
    <n v="2641"/>
    <n v="508839"/>
    <n v="18268"/>
    <n v="400665"/>
    <n v="27060"/>
    <n v="12511"/>
    <n v="213000000"/>
  </r>
  <r>
    <s v="R07726"/>
    <x v="3"/>
    <x v="10"/>
    <x v="11"/>
    <x v="663"/>
    <n v="2678"/>
    <n v="50"/>
    <n v="40"/>
    <n v="511517"/>
    <n v="18318"/>
    <n v="400705"/>
    <n v="48204"/>
    <n v="8088"/>
    <n v="68000000"/>
  </r>
  <r>
    <s v="R07727"/>
    <x v="3"/>
    <x v="11"/>
    <x v="12"/>
    <x v="492"/>
    <n v="2023"/>
    <n v="185"/>
    <n v="3985"/>
    <n v="513540"/>
    <n v="18503"/>
    <n v="404690"/>
    <n v="38437"/>
    <n v="2666"/>
    <n v="68000000"/>
  </r>
  <r>
    <s v="R07728"/>
    <x v="3"/>
    <x v="10"/>
    <x v="11"/>
    <x v="395"/>
    <n v="400"/>
    <n v="154"/>
    <n v="2946"/>
    <n v="513940"/>
    <n v="18657"/>
    <n v="407636"/>
    <n v="4400"/>
    <n v="17469"/>
    <n v="68000000"/>
  </r>
  <r>
    <s v="R07729"/>
    <x v="3"/>
    <x v="6"/>
    <x v="22"/>
    <x v="40"/>
    <n v="2418"/>
    <n v="6"/>
    <n v="770"/>
    <n v="516358"/>
    <n v="18663"/>
    <n v="408406"/>
    <n v="41106"/>
    <n v="13324"/>
    <n v="68000000"/>
  </r>
  <r>
    <s v="R07730"/>
    <x v="0"/>
    <x v="0"/>
    <x v="0"/>
    <x v="542"/>
    <n v="4432"/>
    <n v="118"/>
    <n v="4374"/>
    <n v="520790"/>
    <n v="18781"/>
    <n v="412780"/>
    <n v="44320"/>
    <n v="3863"/>
    <n v="83000000"/>
  </r>
  <r>
    <s v="R07731"/>
    <x v="4"/>
    <x v="13"/>
    <x v="21"/>
    <x v="60"/>
    <n v="1923"/>
    <n v="49"/>
    <n v="3016"/>
    <n v="522713"/>
    <n v="18830"/>
    <n v="415796"/>
    <n v="19230"/>
    <n v="11244"/>
    <n v="331000000"/>
  </r>
  <r>
    <s v="R07732"/>
    <x v="1"/>
    <x v="15"/>
    <x v="18"/>
    <x v="635"/>
    <n v="1368"/>
    <n v="151"/>
    <n v="3710"/>
    <n v="524081"/>
    <n v="18981"/>
    <n v="419506"/>
    <n v="25992"/>
    <n v="4026"/>
    <n v="213000000"/>
  </r>
  <r>
    <s v="R07733"/>
    <x v="1"/>
    <x v="15"/>
    <x v="18"/>
    <x v="485"/>
    <n v="2320"/>
    <n v="86"/>
    <n v="57"/>
    <n v="526401"/>
    <n v="19067"/>
    <n v="419563"/>
    <n v="32480"/>
    <n v="8780"/>
    <n v="213000000"/>
  </r>
  <r>
    <s v="R07734"/>
    <x v="4"/>
    <x v="14"/>
    <x v="16"/>
    <x v="243"/>
    <n v="3324"/>
    <n v="152"/>
    <n v="4263"/>
    <n v="529725"/>
    <n v="19219"/>
    <n v="423826"/>
    <n v="59832"/>
    <n v="6238"/>
    <n v="331000000"/>
  </r>
  <r>
    <s v="R07735"/>
    <x v="2"/>
    <x v="2"/>
    <x v="2"/>
    <x v="308"/>
    <n v="1877"/>
    <n v="43"/>
    <n v="1653"/>
    <n v="531602"/>
    <n v="19262"/>
    <n v="425479"/>
    <n v="33786"/>
    <n v="8869"/>
    <n v="1380000000"/>
  </r>
  <r>
    <s v="R07736"/>
    <x v="4"/>
    <x v="12"/>
    <x v="14"/>
    <x v="396"/>
    <n v="2687"/>
    <n v="35"/>
    <n v="3237"/>
    <n v="534289"/>
    <n v="19297"/>
    <n v="428716"/>
    <n v="16122"/>
    <n v="18233"/>
    <n v="331000000"/>
  </r>
  <r>
    <s v="R07737"/>
    <x v="3"/>
    <x v="11"/>
    <x v="33"/>
    <x v="305"/>
    <n v="1397"/>
    <n v="184"/>
    <n v="81"/>
    <n v="535686"/>
    <n v="19481"/>
    <n v="428797"/>
    <n v="20955"/>
    <n v="12957"/>
    <n v="68000000"/>
  </r>
  <r>
    <s v="R07738"/>
    <x v="3"/>
    <x v="6"/>
    <x v="6"/>
    <x v="363"/>
    <n v="3675"/>
    <n v="96"/>
    <n v="4229"/>
    <n v="539361"/>
    <n v="19577"/>
    <n v="433026"/>
    <n v="62475"/>
    <n v="15327"/>
    <n v="68000000"/>
  </r>
  <r>
    <s v="R07739"/>
    <x v="4"/>
    <x v="14"/>
    <x v="16"/>
    <x v="523"/>
    <n v="1919"/>
    <n v="164"/>
    <n v="1508"/>
    <n v="541280"/>
    <n v="19741"/>
    <n v="434534"/>
    <n v="21109"/>
    <n v="17693"/>
    <n v="331000000"/>
  </r>
  <r>
    <s v="R07740"/>
    <x v="4"/>
    <x v="8"/>
    <x v="8"/>
    <x v="475"/>
    <n v="5"/>
    <n v="102"/>
    <n v="261"/>
    <n v="541285"/>
    <n v="19843"/>
    <n v="434795"/>
    <n v="65"/>
    <n v="17974"/>
    <n v="331000000"/>
  </r>
  <r>
    <s v="R07741"/>
    <x v="1"/>
    <x v="15"/>
    <x v="18"/>
    <x v="109"/>
    <n v="585"/>
    <n v="179"/>
    <n v="3706"/>
    <n v="541870"/>
    <n v="20022"/>
    <n v="438501"/>
    <n v="5850"/>
    <n v="11437"/>
    <n v="213000000"/>
  </r>
  <r>
    <s v="R07742"/>
    <x v="1"/>
    <x v="15"/>
    <x v="30"/>
    <x v="723"/>
    <n v="1521"/>
    <n v="124"/>
    <n v="4114"/>
    <n v="543391"/>
    <n v="20146"/>
    <n v="442615"/>
    <n v="18252"/>
    <n v="15632"/>
    <n v="213000000"/>
  </r>
  <r>
    <s v="R07743"/>
    <x v="0"/>
    <x v="4"/>
    <x v="4"/>
    <x v="569"/>
    <n v="3878"/>
    <n v="190"/>
    <n v="2317"/>
    <n v="547269"/>
    <n v="20336"/>
    <n v="444932"/>
    <n v="38780"/>
    <n v="7521"/>
    <n v="83000000"/>
  </r>
  <r>
    <s v="R07744"/>
    <x v="0"/>
    <x v="4"/>
    <x v="4"/>
    <x v="728"/>
    <n v="3469"/>
    <n v="6"/>
    <n v="4672"/>
    <n v="550738"/>
    <n v="20342"/>
    <n v="449604"/>
    <n v="34690"/>
    <n v="14134"/>
    <n v="83000000"/>
  </r>
  <r>
    <s v="R07745"/>
    <x v="3"/>
    <x v="17"/>
    <x v="20"/>
    <x v="148"/>
    <n v="821"/>
    <n v="93"/>
    <n v="3802"/>
    <n v="551559"/>
    <n v="20435"/>
    <n v="453406"/>
    <n v="6568"/>
    <n v="3973"/>
    <n v="68000000"/>
  </r>
  <r>
    <s v="R07746"/>
    <x v="0"/>
    <x v="16"/>
    <x v="19"/>
    <x v="573"/>
    <n v="4333"/>
    <n v="187"/>
    <n v="2911"/>
    <n v="555892"/>
    <n v="20622"/>
    <n v="456317"/>
    <n v="43330"/>
    <n v="6593"/>
    <n v="83000000"/>
  </r>
  <r>
    <s v="R07747"/>
    <x v="0"/>
    <x v="0"/>
    <x v="0"/>
    <x v="341"/>
    <n v="3093"/>
    <n v="120"/>
    <n v="668"/>
    <n v="558985"/>
    <n v="20742"/>
    <n v="456985"/>
    <n v="43302"/>
    <n v="17220"/>
    <n v="83000000"/>
  </r>
  <r>
    <s v="R07748"/>
    <x v="2"/>
    <x v="9"/>
    <x v="25"/>
    <x v="604"/>
    <n v="3112"/>
    <n v="108"/>
    <n v="1270"/>
    <n v="562097"/>
    <n v="20850"/>
    <n v="458255"/>
    <n v="24896"/>
    <n v="9257"/>
    <n v="1380000000"/>
  </r>
  <r>
    <s v="R07749"/>
    <x v="4"/>
    <x v="8"/>
    <x v="34"/>
    <x v="458"/>
    <n v="857"/>
    <n v="36"/>
    <n v="1734"/>
    <n v="562954"/>
    <n v="20886"/>
    <n v="459989"/>
    <n v="11998"/>
    <n v="3045"/>
    <n v="331000000"/>
  </r>
  <r>
    <s v="R07750"/>
    <x v="1"/>
    <x v="18"/>
    <x v="23"/>
    <x v="573"/>
    <n v="2305"/>
    <n v="20"/>
    <n v="3814"/>
    <n v="565259"/>
    <n v="20906"/>
    <n v="463803"/>
    <n v="23050"/>
    <n v="4431"/>
    <n v="213000000"/>
  </r>
  <r>
    <s v="R07751"/>
    <x v="0"/>
    <x v="19"/>
    <x v="35"/>
    <x v="25"/>
    <n v="2550"/>
    <n v="97"/>
    <n v="4019"/>
    <n v="567809"/>
    <n v="21003"/>
    <n v="467822"/>
    <n v="12750"/>
    <n v="12253"/>
    <n v="83000000"/>
  </r>
  <r>
    <s v="R07752"/>
    <x v="1"/>
    <x v="18"/>
    <x v="23"/>
    <x v="656"/>
    <n v="2186"/>
    <n v="45"/>
    <n v="4715"/>
    <n v="569995"/>
    <n v="21048"/>
    <n v="472537"/>
    <n v="24046"/>
    <n v="13321"/>
    <n v="213000000"/>
  </r>
  <r>
    <s v="R07753"/>
    <x v="0"/>
    <x v="4"/>
    <x v="4"/>
    <x v="708"/>
    <n v="1225"/>
    <n v="20"/>
    <n v="3857"/>
    <n v="571220"/>
    <n v="21068"/>
    <n v="476394"/>
    <n v="22050"/>
    <n v="1959"/>
    <n v="83000000"/>
  </r>
  <r>
    <s v="R07754"/>
    <x v="0"/>
    <x v="19"/>
    <x v="35"/>
    <x v="255"/>
    <n v="2556"/>
    <n v="97"/>
    <n v="1899"/>
    <n v="573776"/>
    <n v="21165"/>
    <n v="478293"/>
    <n v="15336"/>
    <n v="18099"/>
    <n v="83000000"/>
  </r>
  <r>
    <s v="R07755"/>
    <x v="3"/>
    <x v="6"/>
    <x v="6"/>
    <x v="226"/>
    <n v="653"/>
    <n v="71"/>
    <n v="2231"/>
    <n v="574429"/>
    <n v="21236"/>
    <n v="480524"/>
    <n v="6530"/>
    <n v="13079"/>
    <n v="68000000"/>
  </r>
  <r>
    <s v="R07756"/>
    <x v="2"/>
    <x v="9"/>
    <x v="9"/>
    <x v="681"/>
    <n v="1339"/>
    <n v="95"/>
    <n v="440"/>
    <n v="575768"/>
    <n v="21331"/>
    <n v="480964"/>
    <n v="17407"/>
    <n v="2406"/>
    <n v="1380000000"/>
  </r>
  <r>
    <s v="R07757"/>
    <x v="4"/>
    <x v="14"/>
    <x v="16"/>
    <x v="160"/>
    <n v="4556"/>
    <n v="51"/>
    <n v="580"/>
    <n v="580324"/>
    <n v="21382"/>
    <n v="481544"/>
    <n v="63784"/>
    <n v="7246"/>
    <n v="331000000"/>
  </r>
  <r>
    <s v="R07758"/>
    <x v="4"/>
    <x v="8"/>
    <x v="8"/>
    <x v="552"/>
    <n v="2717"/>
    <n v="28"/>
    <n v="3321"/>
    <n v="583041"/>
    <n v="21410"/>
    <n v="484865"/>
    <n v="19019"/>
    <n v="132"/>
    <n v="331000000"/>
  </r>
  <r>
    <s v="R07759"/>
    <x v="3"/>
    <x v="6"/>
    <x v="22"/>
    <x v="350"/>
    <n v="3392"/>
    <n v="68"/>
    <n v="375"/>
    <n v="586433"/>
    <n v="21478"/>
    <n v="485240"/>
    <n v="27136"/>
    <n v="8867"/>
    <n v="68000000"/>
  </r>
  <r>
    <s v="R07760"/>
    <x v="3"/>
    <x v="10"/>
    <x v="10"/>
    <x v="243"/>
    <n v="1062"/>
    <n v="166"/>
    <n v="3801"/>
    <n v="587495"/>
    <n v="21644"/>
    <n v="489041"/>
    <n v="9558"/>
    <n v="7154"/>
    <n v="68000000"/>
  </r>
  <r>
    <s v="R07761"/>
    <x v="4"/>
    <x v="8"/>
    <x v="34"/>
    <x v="607"/>
    <n v="4528"/>
    <n v="26"/>
    <n v="1807"/>
    <n v="592023"/>
    <n v="21670"/>
    <n v="490848"/>
    <n v="54336"/>
    <n v="13289"/>
    <n v="331000000"/>
  </r>
  <r>
    <s v="R07762"/>
    <x v="4"/>
    <x v="8"/>
    <x v="8"/>
    <x v="718"/>
    <n v="2532"/>
    <n v="110"/>
    <n v="728"/>
    <n v="594555"/>
    <n v="21780"/>
    <n v="491576"/>
    <n v="43044"/>
    <n v="789"/>
    <n v="331000000"/>
  </r>
  <r>
    <s v="R07763"/>
    <x v="2"/>
    <x v="9"/>
    <x v="25"/>
    <x v="493"/>
    <n v="1608"/>
    <n v="137"/>
    <n v="2437"/>
    <n v="596163"/>
    <n v="21917"/>
    <n v="494013"/>
    <n v="22512"/>
    <n v="5511"/>
    <n v="1380000000"/>
  </r>
  <r>
    <s v="R07764"/>
    <x v="0"/>
    <x v="0"/>
    <x v="0"/>
    <x v="149"/>
    <n v="1081"/>
    <n v="35"/>
    <n v="4275"/>
    <n v="597244"/>
    <n v="21952"/>
    <n v="498288"/>
    <n v="18377"/>
    <n v="990"/>
    <n v="83000000"/>
  </r>
  <r>
    <s v="R07765"/>
    <x v="2"/>
    <x v="5"/>
    <x v="13"/>
    <x v="153"/>
    <n v="2648"/>
    <n v="94"/>
    <n v="2423"/>
    <n v="599892"/>
    <n v="22046"/>
    <n v="500711"/>
    <n v="26480"/>
    <n v="14899"/>
    <n v="1380000000"/>
  </r>
  <r>
    <s v="R07766"/>
    <x v="4"/>
    <x v="14"/>
    <x v="32"/>
    <x v="82"/>
    <n v="4750"/>
    <n v="15"/>
    <n v="2891"/>
    <n v="604642"/>
    <n v="22061"/>
    <n v="503602"/>
    <n v="76000"/>
    <n v="19840"/>
    <n v="331000000"/>
  </r>
  <r>
    <s v="R07767"/>
    <x v="0"/>
    <x v="19"/>
    <x v="36"/>
    <x v="131"/>
    <n v="2654"/>
    <n v="163"/>
    <n v="2376"/>
    <n v="607296"/>
    <n v="22224"/>
    <n v="505978"/>
    <n v="31848"/>
    <n v="8987"/>
    <n v="83000000"/>
  </r>
  <r>
    <s v="R07768"/>
    <x v="4"/>
    <x v="8"/>
    <x v="34"/>
    <x v="552"/>
    <n v="155"/>
    <n v="89"/>
    <n v="1968"/>
    <n v="607451"/>
    <n v="22313"/>
    <n v="507946"/>
    <n v="1085"/>
    <n v="13598"/>
    <n v="331000000"/>
  </r>
  <r>
    <s v="R07769"/>
    <x v="2"/>
    <x v="2"/>
    <x v="2"/>
    <x v="557"/>
    <n v="4296"/>
    <n v="107"/>
    <n v="2247"/>
    <n v="611747"/>
    <n v="22420"/>
    <n v="510193"/>
    <n v="30072"/>
    <n v="7988"/>
    <n v="1380000000"/>
  </r>
  <r>
    <s v="R07770"/>
    <x v="2"/>
    <x v="2"/>
    <x v="29"/>
    <x v="484"/>
    <n v="3069"/>
    <n v="83"/>
    <n v="2743"/>
    <n v="614816"/>
    <n v="22503"/>
    <n v="512936"/>
    <n v="39897"/>
    <n v="14726"/>
    <n v="1380000000"/>
  </r>
  <r>
    <s v="R07771"/>
    <x v="2"/>
    <x v="9"/>
    <x v="9"/>
    <x v="640"/>
    <n v="1963"/>
    <n v="161"/>
    <n v="2856"/>
    <n v="616779"/>
    <n v="22664"/>
    <n v="515792"/>
    <n v="33371"/>
    <n v="6273"/>
    <n v="1380000000"/>
  </r>
  <r>
    <s v="R07772"/>
    <x v="0"/>
    <x v="0"/>
    <x v="0"/>
    <x v="231"/>
    <n v="4594"/>
    <n v="164"/>
    <n v="1759"/>
    <n v="621373"/>
    <n v="22828"/>
    <n v="517551"/>
    <n v="45940"/>
    <n v="17982"/>
    <n v="83000000"/>
  </r>
  <r>
    <s v="R07773"/>
    <x v="1"/>
    <x v="15"/>
    <x v="30"/>
    <x v="134"/>
    <n v="1234"/>
    <n v="199"/>
    <n v="1912"/>
    <n v="622607"/>
    <n v="23027"/>
    <n v="519463"/>
    <n v="14808"/>
    <n v="6696"/>
    <n v="213000000"/>
  </r>
  <r>
    <s v="R07774"/>
    <x v="1"/>
    <x v="1"/>
    <x v="26"/>
    <x v="720"/>
    <n v="1476"/>
    <n v="67"/>
    <n v="3672"/>
    <n v="624083"/>
    <n v="23094"/>
    <n v="523135"/>
    <n v="11808"/>
    <n v="18416"/>
    <n v="213000000"/>
  </r>
  <r>
    <s v="R07775"/>
    <x v="4"/>
    <x v="13"/>
    <x v="15"/>
    <x v="645"/>
    <n v="3755"/>
    <n v="58"/>
    <n v="3808"/>
    <n v="627838"/>
    <n v="23152"/>
    <n v="526943"/>
    <n v="33795"/>
    <n v="7958"/>
    <n v="331000000"/>
  </r>
  <r>
    <s v="R07776"/>
    <x v="0"/>
    <x v="0"/>
    <x v="0"/>
    <x v="339"/>
    <n v="830"/>
    <n v="156"/>
    <n v="1982"/>
    <n v="628668"/>
    <n v="23308"/>
    <n v="528925"/>
    <n v="13280"/>
    <n v="9905"/>
    <n v="83000000"/>
  </r>
  <r>
    <s v="R07777"/>
    <x v="3"/>
    <x v="11"/>
    <x v="33"/>
    <x v="669"/>
    <n v="3728"/>
    <n v="30"/>
    <n v="2677"/>
    <n v="632396"/>
    <n v="23338"/>
    <n v="531602"/>
    <n v="70832"/>
    <n v="3542"/>
    <n v="68000000"/>
  </r>
  <r>
    <s v="R07778"/>
    <x v="1"/>
    <x v="1"/>
    <x v="26"/>
    <x v="152"/>
    <n v="1342"/>
    <n v="65"/>
    <n v="1694"/>
    <n v="633738"/>
    <n v="23403"/>
    <n v="533296"/>
    <n v="17446"/>
    <n v="1696"/>
    <n v="213000000"/>
  </r>
  <r>
    <s v="R07779"/>
    <x v="0"/>
    <x v="4"/>
    <x v="4"/>
    <x v="138"/>
    <n v="2164"/>
    <n v="88"/>
    <n v="4531"/>
    <n v="635902"/>
    <n v="23491"/>
    <n v="537827"/>
    <n v="23804"/>
    <n v="10282"/>
    <n v="83000000"/>
  </r>
  <r>
    <s v="R07780"/>
    <x v="0"/>
    <x v="16"/>
    <x v="19"/>
    <x v="311"/>
    <n v="2744"/>
    <n v="2"/>
    <n v="1737"/>
    <n v="638646"/>
    <n v="23493"/>
    <n v="539564"/>
    <n v="49392"/>
    <n v="9682"/>
    <n v="83000000"/>
  </r>
  <r>
    <s v="R07781"/>
    <x v="1"/>
    <x v="18"/>
    <x v="23"/>
    <x v="488"/>
    <n v="4298"/>
    <n v="106"/>
    <n v="45"/>
    <n v="642944"/>
    <n v="23599"/>
    <n v="539609"/>
    <n v="81662"/>
    <n v="3126"/>
    <n v="213000000"/>
  </r>
  <r>
    <s v="R07782"/>
    <x v="0"/>
    <x v="0"/>
    <x v="0"/>
    <x v="57"/>
    <n v="1844"/>
    <n v="68"/>
    <n v="1941"/>
    <n v="644788"/>
    <n v="23667"/>
    <n v="541550"/>
    <n v="16596"/>
    <n v="3425"/>
    <n v="83000000"/>
  </r>
  <r>
    <s v="R07783"/>
    <x v="0"/>
    <x v="19"/>
    <x v="36"/>
    <x v="3"/>
    <n v="461"/>
    <n v="21"/>
    <n v="4339"/>
    <n v="645249"/>
    <n v="23688"/>
    <n v="545889"/>
    <n v="5071"/>
    <n v="8868"/>
    <n v="83000000"/>
  </r>
  <r>
    <s v="R07784"/>
    <x v="1"/>
    <x v="15"/>
    <x v="30"/>
    <x v="187"/>
    <n v="2991"/>
    <n v="79"/>
    <n v="155"/>
    <n v="648240"/>
    <n v="23767"/>
    <n v="546044"/>
    <n v="44865"/>
    <n v="1272"/>
    <n v="213000000"/>
  </r>
  <r>
    <s v="R07785"/>
    <x v="2"/>
    <x v="2"/>
    <x v="29"/>
    <x v="234"/>
    <n v="1578"/>
    <n v="52"/>
    <n v="3465"/>
    <n v="649818"/>
    <n v="23819"/>
    <n v="549509"/>
    <n v="20514"/>
    <n v="17734"/>
    <n v="1380000000"/>
  </r>
  <r>
    <s v="R07786"/>
    <x v="4"/>
    <x v="12"/>
    <x v="14"/>
    <x v="299"/>
    <n v="200"/>
    <n v="175"/>
    <n v="961"/>
    <n v="650018"/>
    <n v="23994"/>
    <n v="550470"/>
    <n v="3600"/>
    <n v="12416"/>
    <n v="331000000"/>
  </r>
  <r>
    <s v="R07787"/>
    <x v="3"/>
    <x v="17"/>
    <x v="28"/>
    <x v="175"/>
    <n v="515"/>
    <n v="75"/>
    <n v="944"/>
    <n v="650533"/>
    <n v="24069"/>
    <n v="551414"/>
    <n v="9785"/>
    <n v="7934"/>
    <n v="68000000"/>
  </r>
  <r>
    <s v="R07788"/>
    <x v="4"/>
    <x v="8"/>
    <x v="8"/>
    <x v="378"/>
    <n v="4839"/>
    <n v="174"/>
    <n v="1278"/>
    <n v="655372"/>
    <n v="24243"/>
    <n v="552692"/>
    <n v="82263"/>
    <n v="4003"/>
    <n v="331000000"/>
  </r>
  <r>
    <s v="R07789"/>
    <x v="2"/>
    <x v="9"/>
    <x v="9"/>
    <x v="118"/>
    <n v="4970"/>
    <n v="41"/>
    <n v="1385"/>
    <n v="660342"/>
    <n v="24284"/>
    <n v="554077"/>
    <n v="34790"/>
    <n v="3264"/>
    <n v="1380000000"/>
  </r>
  <r>
    <s v="R07790"/>
    <x v="2"/>
    <x v="9"/>
    <x v="9"/>
    <x v="324"/>
    <n v="2396"/>
    <n v="3"/>
    <n v="4054"/>
    <n v="662738"/>
    <n v="24287"/>
    <n v="558131"/>
    <n v="16772"/>
    <n v="688"/>
    <n v="1380000000"/>
  </r>
  <r>
    <s v="R07791"/>
    <x v="0"/>
    <x v="19"/>
    <x v="36"/>
    <x v="571"/>
    <n v="3231"/>
    <n v="112"/>
    <n v="3919"/>
    <n v="665969"/>
    <n v="24399"/>
    <n v="562050"/>
    <n v="25848"/>
    <n v="17966"/>
    <n v="83000000"/>
  </r>
  <r>
    <s v="R07792"/>
    <x v="4"/>
    <x v="14"/>
    <x v="32"/>
    <x v="7"/>
    <n v="3696"/>
    <n v="41"/>
    <n v="1736"/>
    <n v="669665"/>
    <n v="24440"/>
    <n v="563786"/>
    <n v="55440"/>
    <n v="15998"/>
    <n v="331000000"/>
  </r>
  <r>
    <s v="R07793"/>
    <x v="2"/>
    <x v="5"/>
    <x v="13"/>
    <x v="208"/>
    <n v="1275"/>
    <n v="170"/>
    <n v="2866"/>
    <n v="670940"/>
    <n v="24610"/>
    <n v="566652"/>
    <n v="17850"/>
    <n v="9515"/>
    <n v="1380000000"/>
  </r>
  <r>
    <s v="R07794"/>
    <x v="4"/>
    <x v="12"/>
    <x v="17"/>
    <x v="533"/>
    <n v="3293"/>
    <n v="96"/>
    <n v="2424"/>
    <n v="674233"/>
    <n v="24706"/>
    <n v="569076"/>
    <n v="36223"/>
    <n v="4907"/>
    <n v="331000000"/>
  </r>
  <r>
    <s v="R07795"/>
    <x v="2"/>
    <x v="2"/>
    <x v="2"/>
    <x v="388"/>
    <n v="1629"/>
    <n v="169"/>
    <n v="4248"/>
    <n v="675862"/>
    <n v="24875"/>
    <n v="573324"/>
    <n v="14661"/>
    <n v="364"/>
    <n v="1380000000"/>
  </r>
  <r>
    <s v="R07796"/>
    <x v="3"/>
    <x v="17"/>
    <x v="28"/>
    <x v="90"/>
    <n v="4018"/>
    <n v="125"/>
    <n v="3838"/>
    <n v="679880"/>
    <n v="25000"/>
    <n v="577162"/>
    <n v="36162"/>
    <n v="16899"/>
    <n v="68000000"/>
  </r>
  <r>
    <s v="R07797"/>
    <x v="2"/>
    <x v="7"/>
    <x v="7"/>
    <x v="176"/>
    <n v="4489"/>
    <n v="2"/>
    <n v="2819"/>
    <n v="684369"/>
    <n v="25002"/>
    <n v="579981"/>
    <n v="35912"/>
    <n v="16959"/>
    <n v="1380000000"/>
  </r>
  <r>
    <s v="R07798"/>
    <x v="4"/>
    <x v="12"/>
    <x v="17"/>
    <x v="141"/>
    <n v="2016"/>
    <n v="186"/>
    <n v="3223"/>
    <n v="686385"/>
    <n v="25188"/>
    <n v="583204"/>
    <n v="24192"/>
    <n v="4917"/>
    <n v="331000000"/>
  </r>
  <r>
    <s v="R07799"/>
    <x v="0"/>
    <x v="16"/>
    <x v="19"/>
    <x v="228"/>
    <n v="166"/>
    <n v="80"/>
    <n v="2650"/>
    <n v="686551"/>
    <n v="25268"/>
    <n v="585854"/>
    <n v="1162"/>
    <n v="12146"/>
    <n v="83000000"/>
  </r>
  <r>
    <s v="R07800"/>
    <x v="4"/>
    <x v="13"/>
    <x v="21"/>
    <x v="641"/>
    <n v="975"/>
    <n v="138"/>
    <n v="239"/>
    <n v="687526"/>
    <n v="25406"/>
    <n v="586093"/>
    <n v="15600"/>
    <n v="6908"/>
    <n v="331000000"/>
  </r>
  <r>
    <s v="R07801"/>
    <x v="1"/>
    <x v="1"/>
    <x v="26"/>
    <x v="703"/>
    <n v="4547"/>
    <n v="80"/>
    <n v="3254"/>
    <n v="692073"/>
    <n v="25486"/>
    <n v="589347"/>
    <n v="27282"/>
    <n v="8142"/>
    <n v="213000000"/>
  </r>
  <r>
    <s v="R07802"/>
    <x v="4"/>
    <x v="13"/>
    <x v="21"/>
    <x v="519"/>
    <n v="859"/>
    <n v="162"/>
    <n v="4526"/>
    <n v="692932"/>
    <n v="25648"/>
    <n v="593873"/>
    <n v="6872"/>
    <n v="7909"/>
    <n v="331000000"/>
  </r>
  <r>
    <s v="R07803"/>
    <x v="3"/>
    <x v="6"/>
    <x v="6"/>
    <x v="343"/>
    <n v="3944"/>
    <n v="104"/>
    <n v="499"/>
    <n v="696876"/>
    <n v="25752"/>
    <n v="594372"/>
    <n v="67048"/>
    <n v="14330"/>
    <n v="68000000"/>
  </r>
  <r>
    <s v="R07804"/>
    <x v="3"/>
    <x v="10"/>
    <x v="10"/>
    <x v="150"/>
    <n v="209"/>
    <n v="177"/>
    <n v="3869"/>
    <n v="697085"/>
    <n v="25929"/>
    <n v="598241"/>
    <n v="2508"/>
    <n v="1373"/>
    <n v="68000000"/>
  </r>
  <r>
    <s v="R07805"/>
    <x v="3"/>
    <x v="6"/>
    <x v="6"/>
    <x v="417"/>
    <n v="4863"/>
    <n v="190"/>
    <n v="4392"/>
    <n v="701948"/>
    <n v="26119"/>
    <n v="602633"/>
    <n v="87534"/>
    <n v="18516"/>
    <n v="68000000"/>
  </r>
  <r>
    <s v="R07806"/>
    <x v="2"/>
    <x v="9"/>
    <x v="9"/>
    <x v="122"/>
    <n v="1608"/>
    <n v="123"/>
    <n v="2230"/>
    <n v="703556"/>
    <n v="26242"/>
    <n v="604863"/>
    <n v="28944"/>
    <n v="6470"/>
    <n v="1380000000"/>
  </r>
  <r>
    <s v="R07807"/>
    <x v="3"/>
    <x v="10"/>
    <x v="10"/>
    <x v="160"/>
    <n v="213"/>
    <n v="197"/>
    <n v="3628"/>
    <n v="703769"/>
    <n v="26439"/>
    <n v="608491"/>
    <n v="1704"/>
    <n v="18923"/>
    <n v="68000000"/>
  </r>
  <r>
    <s v="R07808"/>
    <x v="4"/>
    <x v="8"/>
    <x v="34"/>
    <x v="401"/>
    <n v="3431"/>
    <n v="98"/>
    <n v="1429"/>
    <n v="707200"/>
    <n v="26537"/>
    <n v="609920"/>
    <n v="41172"/>
    <n v="19140"/>
    <n v="331000000"/>
  </r>
  <r>
    <s v="R07809"/>
    <x v="0"/>
    <x v="16"/>
    <x v="19"/>
    <x v="72"/>
    <n v="972"/>
    <n v="5"/>
    <n v="526"/>
    <n v="708172"/>
    <n v="26542"/>
    <n v="610446"/>
    <n v="8748"/>
    <n v="13863"/>
    <n v="83000000"/>
  </r>
  <r>
    <s v="R07810"/>
    <x v="3"/>
    <x v="10"/>
    <x v="10"/>
    <x v="592"/>
    <n v="3799"/>
    <n v="31"/>
    <n v="1808"/>
    <n v="711971"/>
    <n v="26573"/>
    <n v="612254"/>
    <n v="49387"/>
    <n v="9882"/>
    <n v="68000000"/>
  </r>
  <r>
    <s v="R07811"/>
    <x v="4"/>
    <x v="13"/>
    <x v="21"/>
    <x v="312"/>
    <n v="303"/>
    <n v="10"/>
    <n v="1210"/>
    <n v="712274"/>
    <n v="26583"/>
    <n v="613464"/>
    <n v="1818"/>
    <n v="18933"/>
    <n v="331000000"/>
  </r>
  <r>
    <s v="R07812"/>
    <x v="2"/>
    <x v="9"/>
    <x v="9"/>
    <x v="189"/>
    <n v="1835"/>
    <n v="42"/>
    <n v="3947"/>
    <n v="714109"/>
    <n v="26625"/>
    <n v="617411"/>
    <n v="22020"/>
    <n v="10150"/>
    <n v="1380000000"/>
  </r>
  <r>
    <s v="R07813"/>
    <x v="2"/>
    <x v="2"/>
    <x v="29"/>
    <x v="266"/>
    <n v="860"/>
    <n v="38"/>
    <n v="1048"/>
    <n v="714969"/>
    <n v="26663"/>
    <n v="618459"/>
    <n v="9460"/>
    <n v="5242"/>
    <n v="1380000000"/>
  </r>
  <r>
    <s v="R07814"/>
    <x v="0"/>
    <x v="19"/>
    <x v="35"/>
    <x v="74"/>
    <n v="4047"/>
    <n v="140"/>
    <n v="4394"/>
    <n v="719016"/>
    <n v="26803"/>
    <n v="622853"/>
    <n v="24282"/>
    <n v="8923"/>
    <n v="83000000"/>
  </r>
  <r>
    <s v="R07815"/>
    <x v="0"/>
    <x v="4"/>
    <x v="24"/>
    <x v="542"/>
    <n v="1855"/>
    <n v="12"/>
    <n v="4668"/>
    <n v="720871"/>
    <n v="26815"/>
    <n v="627521"/>
    <n v="16695"/>
    <n v="14112"/>
    <n v="83000000"/>
  </r>
  <r>
    <s v="R07816"/>
    <x v="4"/>
    <x v="12"/>
    <x v="14"/>
    <x v="556"/>
    <n v="3461"/>
    <n v="38"/>
    <n v="1154"/>
    <n v="724332"/>
    <n v="26853"/>
    <n v="628675"/>
    <n v="34610"/>
    <n v="17217"/>
    <n v="331000000"/>
  </r>
  <r>
    <s v="R07817"/>
    <x v="0"/>
    <x v="4"/>
    <x v="4"/>
    <x v="518"/>
    <n v="2167"/>
    <n v="173"/>
    <n v="675"/>
    <n v="726499"/>
    <n v="27026"/>
    <n v="629350"/>
    <n v="28171"/>
    <n v="10344"/>
    <n v="83000000"/>
  </r>
  <r>
    <s v="R07818"/>
    <x v="0"/>
    <x v="0"/>
    <x v="0"/>
    <x v="230"/>
    <n v="1633"/>
    <n v="161"/>
    <n v="3038"/>
    <n v="728132"/>
    <n v="27187"/>
    <n v="632388"/>
    <n v="24495"/>
    <n v="13510"/>
    <n v="83000000"/>
  </r>
  <r>
    <s v="R07819"/>
    <x v="2"/>
    <x v="2"/>
    <x v="29"/>
    <x v="319"/>
    <n v="2474"/>
    <n v="194"/>
    <n v="3278"/>
    <n v="730606"/>
    <n v="27381"/>
    <n v="635666"/>
    <n v="39584"/>
    <n v="14860"/>
    <n v="1380000000"/>
  </r>
  <r>
    <s v="R07820"/>
    <x v="4"/>
    <x v="12"/>
    <x v="14"/>
    <x v="669"/>
    <n v="2377"/>
    <n v="159"/>
    <n v="2285"/>
    <n v="732983"/>
    <n v="27540"/>
    <n v="637951"/>
    <n v="28524"/>
    <n v="13151"/>
    <n v="331000000"/>
  </r>
  <r>
    <s v="R07821"/>
    <x v="0"/>
    <x v="0"/>
    <x v="0"/>
    <x v="410"/>
    <n v="1750"/>
    <n v="67"/>
    <n v="2239"/>
    <n v="734733"/>
    <n v="27607"/>
    <n v="640190"/>
    <n v="33250"/>
    <n v="16668"/>
    <n v="83000000"/>
  </r>
  <r>
    <s v="R07822"/>
    <x v="4"/>
    <x v="12"/>
    <x v="14"/>
    <x v="323"/>
    <n v="2682"/>
    <n v="103"/>
    <n v="1051"/>
    <n v="737415"/>
    <n v="27710"/>
    <n v="641241"/>
    <n v="29502"/>
    <n v="7491"/>
    <n v="331000000"/>
  </r>
  <r>
    <s v="R07823"/>
    <x v="3"/>
    <x v="10"/>
    <x v="11"/>
    <x v="185"/>
    <n v="3411"/>
    <n v="64"/>
    <n v="3178"/>
    <n v="740826"/>
    <n v="27774"/>
    <n v="644419"/>
    <n v="51165"/>
    <n v="3538"/>
    <n v="68000000"/>
  </r>
  <r>
    <s v="R07824"/>
    <x v="2"/>
    <x v="9"/>
    <x v="25"/>
    <x v="427"/>
    <n v="4659"/>
    <n v="112"/>
    <n v="3294"/>
    <n v="745485"/>
    <n v="27886"/>
    <n v="647713"/>
    <n v="88521"/>
    <n v="4233"/>
    <n v="1380000000"/>
  </r>
  <r>
    <s v="R07825"/>
    <x v="2"/>
    <x v="5"/>
    <x v="13"/>
    <x v="428"/>
    <n v="4275"/>
    <n v="6"/>
    <n v="428"/>
    <n v="749760"/>
    <n v="27892"/>
    <n v="648141"/>
    <n v="21375"/>
    <n v="16459"/>
    <n v="1380000000"/>
  </r>
  <r>
    <s v="R07826"/>
    <x v="2"/>
    <x v="2"/>
    <x v="29"/>
    <x v="201"/>
    <n v="4385"/>
    <n v="2"/>
    <n v="2131"/>
    <n v="754145"/>
    <n v="27894"/>
    <n v="650272"/>
    <n v="61390"/>
    <n v="15033"/>
    <n v="1380000000"/>
  </r>
  <r>
    <s v="R07827"/>
    <x v="1"/>
    <x v="15"/>
    <x v="18"/>
    <x v="378"/>
    <n v="4282"/>
    <n v="85"/>
    <n v="497"/>
    <n v="758427"/>
    <n v="27979"/>
    <n v="650769"/>
    <n v="29974"/>
    <n v="14037"/>
    <n v="213000000"/>
  </r>
  <r>
    <s v="R07828"/>
    <x v="4"/>
    <x v="8"/>
    <x v="8"/>
    <x v="206"/>
    <n v="485"/>
    <n v="199"/>
    <n v="2284"/>
    <n v="758912"/>
    <n v="28178"/>
    <n v="653053"/>
    <n v="2425"/>
    <n v="9087"/>
    <n v="331000000"/>
  </r>
  <r>
    <s v="R07829"/>
    <x v="3"/>
    <x v="11"/>
    <x v="33"/>
    <x v="208"/>
    <n v="1360"/>
    <n v="196"/>
    <n v="3866"/>
    <n v="760272"/>
    <n v="28374"/>
    <n v="656919"/>
    <n v="19040"/>
    <n v="13666"/>
    <n v="68000000"/>
  </r>
  <r>
    <s v="R07830"/>
    <x v="0"/>
    <x v="4"/>
    <x v="4"/>
    <x v="308"/>
    <n v="772"/>
    <n v="48"/>
    <n v="850"/>
    <n v="761044"/>
    <n v="28422"/>
    <n v="657769"/>
    <n v="7720"/>
    <n v="12985"/>
    <n v="83000000"/>
  </r>
  <r>
    <s v="R07831"/>
    <x v="3"/>
    <x v="10"/>
    <x v="11"/>
    <x v="147"/>
    <n v="3777"/>
    <n v="57"/>
    <n v="2659"/>
    <n v="764821"/>
    <n v="28479"/>
    <n v="660428"/>
    <n v="26439"/>
    <n v="1744"/>
    <n v="68000000"/>
  </r>
  <r>
    <s v="R07832"/>
    <x v="4"/>
    <x v="13"/>
    <x v="21"/>
    <x v="637"/>
    <n v="1832"/>
    <n v="27"/>
    <n v="2891"/>
    <n v="766653"/>
    <n v="28506"/>
    <n v="663319"/>
    <n v="34808"/>
    <n v="7237"/>
    <n v="331000000"/>
  </r>
  <r>
    <s v="R07833"/>
    <x v="2"/>
    <x v="7"/>
    <x v="7"/>
    <x v="200"/>
    <n v="1299"/>
    <n v="114"/>
    <n v="1058"/>
    <n v="767952"/>
    <n v="28620"/>
    <n v="664377"/>
    <n v="23382"/>
    <n v="3341"/>
    <n v="1380000000"/>
  </r>
  <r>
    <s v="R07834"/>
    <x v="1"/>
    <x v="18"/>
    <x v="27"/>
    <x v="412"/>
    <n v="181"/>
    <n v="154"/>
    <n v="2144"/>
    <n v="768133"/>
    <n v="28774"/>
    <n v="666521"/>
    <n v="1086"/>
    <n v="18091"/>
    <n v="213000000"/>
  </r>
  <r>
    <s v="R07835"/>
    <x v="4"/>
    <x v="14"/>
    <x v="32"/>
    <x v="410"/>
    <n v="1262"/>
    <n v="21"/>
    <n v="3304"/>
    <n v="769395"/>
    <n v="28795"/>
    <n v="669825"/>
    <n v="21454"/>
    <n v="4251"/>
    <n v="331000000"/>
  </r>
  <r>
    <s v="R07836"/>
    <x v="4"/>
    <x v="12"/>
    <x v="14"/>
    <x v="473"/>
    <n v="3905"/>
    <n v="93"/>
    <n v="2572"/>
    <n v="773300"/>
    <n v="28888"/>
    <n v="672397"/>
    <n v="74195"/>
    <n v="13500"/>
    <n v="331000000"/>
  </r>
  <r>
    <s v="R07837"/>
    <x v="0"/>
    <x v="16"/>
    <x v="19"/>
    <x v="180"/>
    <n v="145"/>
    <n v="100"/>
    <n v="1781"/>
    <n v="773445"/>
    <n v="28988"/>
    <n v="674178"/>
    <n v="2030"/>
    <n v="13221"/>
    <n v="83000000"/>
  </r>
  <r>
    <s v="R07838"/>
    <x v="3"/>
    <x v="10"/>
    <x v="10"/>
    <x v="492"/>
    <n v="3942"/>
    <n v="70"/>
    <n v="488"/>
    <n v="777387"/>
    <n v="29058"/>
    <n v="674666"/>
    <n v="23652"/>
    <n v="13510"/>
    <n v="68000000"/>
  </r>
  <r>
    <s v="R07839"/>
    <x v="3"/>
    <x v="6"/>
    <x v="6"/>
    <x v="49"/>
    <n v="1839"/>
    <n v="113"/>
    <n v="403"/>
    <n v="779226"/>
    <n v="29171"/>
    <n v="675069"/>
    <n v="22068"/>
    <n v="13386"/>
    <n v="68000000"/>
  </r>
  <r>
    <s v="R07840"/>
    <x v="0"/>
    <x v="16"/>
    <x v="19"/>
    <x v="470"/>
    <n v="4594"/>
    <n v="12"/>
    <n v="4869"/>
    <n v="783820"/>
    <n v="29183"/>
    <n v="679938"/>
    <n v="87286"/>
    <n v="15904"/>
    <n v="83000000"/>
  </r>
  <r>
    <s v="R07841"/>
    <x v="1"/>
    <x v="15"/>
    <x v="30"/>
    <x v="370"/>
    <n v="802"/>
    <n v="149"/>
    <n v="402"/>
    <n v="784622"/>
    <n v="29332"/>
    <n v="680340"/>
    <n v="4010"/>
    <n v="3778"/>
    <n v="213000000"/>
  </r>
  <r>
    <s v="R07842"/>
    <x v="2"/>
    <x v="5"/>
    <x v="5"/>
    <x v="632"/>
    <n v="1998"/>
    <n v="4"/>
    <n v="3657"/>
    <n v="786620"/>
    <n v="29336"/>
    <n v="683997"/>
    <n v="25974"/>
    <n v="5013"/>
    <n v="1380000000"/>
  </r>
  <r>
    <s v="R07843"/>
    <x v="2"/>
    <x v="9"/>
    <x v="25"/>
    <x v="166"/>
    <n v="3950"/>
    <n v="21"/>
    <n v="1801"/>
    <n v="790570"/>
    <n v="29357"/>
    <n v="685798"/>
    <n v="63200"/>
    <n v="6236"/>
    <n v="1380000000"/>
  </r>
  <r>
    <s v="R07844"/>
    <x v="1"/>
    <x v="15"/>
    <x v="18"/>
    <x v="256"/>
    <n v="1318"/>
    <n v="126"/>
    <n v="183"/>
    <n v="791888"/>
    <n v="29483"/>
    <n v="685981"/>
    <n v="14498"/>
    <n v="645"/>
    <n v="213000000"/>
  </r>
  <r>
    <s v="R07845"/>
    <x v="0"/>
    <x v="19"/>
    <x v="36"/>
    <x v="728"/>
    <n v="4626"/>
    <n v="52"/>
    <n v="4990"/>
    <n v="796514"/>
    <n v="29535"/>
    <n v="690971"/>
    <n v="23130"/>
    <n v="2239"/>
    <n v="83000000"/>
  </r>
  <r>
    <s v="R07846"/>
    <x v="4"/>
    <x v="8"/>
    <x v="8"/>
    <x v="106"/>
    <n v="3798"/>
    <n v="38"/>
    <n v="3639"/>
    <n v="800312"/>
    <n v="29573"/>
    <n v="694610"/>
    <n v="34182"/>
    <n v="9653"/>
    <n v="331000000"/>
  </r>
  <r>
    <s v="R07847"/>
    <x v="3"/>
    <x v="6"/>
    <x v="22"/>
    <x v="274"/>
    <n v="2258"/>
    <n v="36"/>
    <n v="1516"/>
    <n v="802570"/>
    <n v="29609"/>
    <n v="696126"/>
    <n v="20322"/>
    <n v="18662"/>
    <n v="68000000"/>
  </r>
  <r>
    <s v="R07848"/>
    <x v="4"/>
    <x v="8"/>
    <x v="8"/>
    <x v="448"/>
    <n v="2940"/>
    <n v="30"/>
    <n v="4156"/>
    <n v="805510"/>
    <n v="29639"/>
    <n v="700282"/>
    <n v="52920"/>
    <n v="7094"/>
    <n v="331000000"/>
  </r>
  <r>
    <s v="R07849"/>
    <x v="3"/>
    <x v="10"/>
    <x v="11"/>
    <x v="391"/>
    <n v="4061"/>
    <n v="61"/>
    <n v="1708"/>
    <n v="809571"/>
    <n v="29700"/>
    <n v="701990"/>
    <n v="24366"/>
    <n v="14649"/>
    <n v="68000000"/>
  </r>
  <r>
    <s v="R07850"/>
    <x v="4"/>
    <x v="8"/>
    <x v="8"/>
    <x v="473"/>
    <n v="2052"/>
    <n v="102"/>
    <n v="3693"/>
    <n v="811623"/>
    <n v="29802"/>
    <n v="705683"/>
    <n v="10260"/>
    <n v="8718"/>
    <n v="331000000"/>
  </r>
  <r>
    <s v="R07851"/>
    <x v="0"/>
    <x v="4"/>
    <x v="24"/>
    <x v="168"/>
    <n v="3852"/>
    <n v="80"/>
    <n v="1947"/>
    <n v="815475"/>
    <n v="29882"/>
    <n v="707630"/>
    <n v="42372"/>
    <n v="10903"/>
    <n v="83000000"/>
  </r>
  <r>
    <s v="R07852"/>
    <x v="0"/>
    <x v="19"/>
    <x v="35"/>
    <x v="14"/>
    <n v="215"/>
    <n v="126"/>
    <n v="4241"/>
    <n v="815690"/>
    <n v="30008"/>
    <n v="711871"/>
    <n v="4085"/>
    <n v="4458"/>
    <n v="83000000"/>
  </r>
  <r>
    <s v="R07853"/>
    <x v="1"/>
    <x v="3"/>
    <x v="31"/>
    <x v="547"/>
    <n v="785"/>
    <n v="5"/>
    <n v="1549"/>
    <n v="816475"/>
    <n v="30013"/>
    <n v="713420"/>
    <n v="14915"/>
    <n v="18801"/>
    <n v="213000000"/>
  </r>
  <r>
    <s v="R07854"/>
    <x v="4"/>
    <x v="8"/>
    <x v="8"/>
    <x v="718"/>
    <n v="1635"/>
    <n v="104"/>
    <n v="4278"/>
    <n v="818110"/>
    <n v="30117"/>
    <n v="717698"/>
    <n v="26160"/>
    <n v="18521"/>
    <n v="331000000"/>
  </r>
  <r>
    <s v="R07855"/>
    <x v="4"/>
    <x v="8"/>
    <x v="8"/>
    <x v="532"/>
    <n v="2299"/>
    <n v="80"/>
    <n v="4410"/>
    <n v="820409"/>
    <n v="30197"/>
    <n v="722108"/>
    <n v="29887"/>
    <n v="9917"/>
    <n v="331000000"/>
  </r>
  <r>
    <s v="R07856"/>
    <x v="1"/>
    <x v="18"/>
    <x v="27"/>
    <x v="654"/>
    <n v="3752"/>
    <n v="161"/>
    <n v="3948"/>
    <n v="824161"/>
    <n v="30358"/>
    <n v="726056"/>
    <n v="45024"/>
    <n v="9920"/>
    <n v="213000000"/>
  </r>
  <r>
    <s v="R07857"/>
    <x v="1"/>
    <x v="18"/>
    <x v="23"/>
    <x v="35"/>
    <n v="3109"/>
    <n v="86"/>
    <n v="4754"/>
    <n v="827270"/>
    <n v="30444"/>
    <n v="730810"/>
    <n v="34199"/>
    <n v="6765"/>
    <n v="213000000"/>
  </r>
  <r>
    <s v="R07858"/>
    <x v="0"/>
    <x v="19"/>
    <x v="36"/>
    <x v="550"/>
    <n v="4323"/>
    <n v="51"/>
    <n v="2791"/>
    <n v="831593"/>
    <n v="30495"/>
    <n v="733601"/>
    <n v="34584"/>
    <n v="14686"/>
    <n v="83000000"/>
  </r>
  <r>
    <s v="R07859"/>
    <x v="0"/>
    <x v="19"/>
    <x v="35"/>
    <x v="243"/>
    <n v="284"/>
    <n v="157"/>
    <n v="995"/>
    <n v="831877"/>
    <n v="30652"/>
    <n v="734596"/>
    <n v="3976"/>
    <n v="4054"/>
    <n v="83000000"/>
  </r>
  <r>
    <s v="R07860"/>
    <x v="4"/>
    <x v="12"/>
    <x v="14"/>
    <x v="526"/>
    <n v="3581"/>
    <n v="12"/>
    <n v="2856"/>
    <n v="835458"/>
    <n v="30664"/>
    <n v="737452"/>
    <n v="39391"/>
    <n v="11243"/>
    <n v="331000000"/>
  </r>
  <r>
    <s v="R07861"/>
    <x v="0"/>
    <x v="16"/>
    <x v="19"/>
    <x v="590"/>
    <n v="2010"/>
    <n v="185"/>
    <n v="651"/>
    <n v="837468"/>
    <n v="30849"/>
    <n v="738103"/>
    <n v="38190"/>
    <n v="128"/>
    <n v="83000000"/>
  </r>
  <r>
    <s v="R07862"/>
    <x v="0"/>
    <x v="19"/>
    <x v="35"/>
    <x v="585"/>
    <n v="2413"/>
    <n v="52"/>
    <n v="892"/>
    <n v="839881"/>
    <n v="30901"/>
    <n v="738995"/>
    <n v="43434"/>
    <n v="19537"/>
    <n v="83000000"/>
  </r>
  <r>
    <s v="R07863"/>
    <x v="4"/>
    <x v="8"/>
    <x v="8"/>
    <x v="154"/>
    <n v="1643"/>
    <n v="147"/>
    <n v="2836"/>
    <n v="841524"/>
    <n v="31048"/>
    <n v="741831"/>
    <n v="29574"/>
    <n v="8400"/>
    <n v="331000000"/>
  </r>
  <r>
    <s v="R07864"/>
    <x v="1"/>
    <x v="1"/>
    <x v="26"/>
    <x v="342"/>
    <n v="1127"/>
    <n v="133"/>
    <n v="2002"/>
    <n v="842651"/>
    <n v="31181"/>
    <n v="743833"/>
    <n v="19159"/>
    <n v="8237"/>
    <n v="213000000"/>
  </r>
  <r>
    <s v="R07865"/>
    <x v="4"/>
    <x v="13"/>
    <x v="21"/>
    <x v="431"/>
    <n v="3472"/>
    <n v="54"/>
    <n v="1064"/>
    <n v="846123"/>
    <n v="31235"/>
    <n v="744897"/>
    <n v="41664"/>
    <n v="6635"/>
    <n v="331000000"/>
  </r>
  <r>
    <s v="R07866"/>
    <x v="2"/>
    <x v="2"/>
    <x v="29"/>
    <x v="238"/>
    <n v="1269"/>
    <n v="158"/>
    <n v="2430"/>
    <n v="847392"/>
    <n v="31393"/>
    <n v="747327"/>
    <n v="16497"/>
    <n v="12251"/>
    <n v="1380000000"/>
  </r>
  <r>
    <s v="R07867"/>
    <x v="4"/>
    <x v="8"/>
    <x v="34"/>
    <x v="194"/>
    <n v="3778"/>
    <n v="58"/>
    <n v="168"/>
    <n v="851170"/>
    <n v="31451"/>
    <n v="747495"/>
    <n v="49114"/>
    <n v="0"/>
    <n v="331000000"/>
  </r>
  <r>
    <s v="R07868"/>
    <x v="2"/>
    <x v="5"/>
    <x v="5"/>
    <x v="432"/>
    <n v="643"/>
    <n v="146"/>
    <n v="170"/>
    <n v="851813"/>
    <n v="31597"/>
    <n v="747665"/>
    <n v="5787"/>
    <n v="19619"/>
    <n v="1380000000"/>
  </r>
  <r>
    <s v="R07869"/>
    <x v="4"/>
    <x v="13"/>
    <x v="15"/>
    <x v="591"/>
    <n v="2778"/>
    <n v="197"/>
    <n v="3689"/>
    <n v="854591"/>
    <n v="31794"/>
    <n v="751354"/>
    <n v="25002"/>
    <n v="8004"/>
    <n v="331000000"/>
  </r>
  <r>
    <s v="R07870"/>
    <x v="2"/>
    <x v="5"/>
    <x v="5"/>
    <x v="302"/>
    <n v="25"/>
    <n v="97"/>
    <n v="738"/>
    <n v="854616"/>
    <n v="31891"/>
    <n v="752092"/>
    <n v="250"/>
    <n v="14794"/>
    <n v="1380000000"/>
  </r>
  <r>
    <s v="R07871"/>
    <x v="2"/>
    <x v="7"/>
    <x v="7"/>
    <x v="239"/>
    <n v="3322"/>
    <n v="155"/>
    <n v="3527"/>
    <n v="857938"/>
    <n v="32046"/>
    <n v="755619"/>
    <n v="59796"/>
    <n v="1634"/>
    <n v="1380000000"/>
  </r>
  <r>
    <s v="R07872"/>
    <x v="4"/>
    <x v="13"/>
    <x v="21"/>
    <x v="201"/>
    <n v="2045"/>
    <n v="140"/>
    <n v="3562"/>
    <n v="859983"/>
    <n v="32186"/>
    <n v="759181"/>
    <n v="24540"/>
    <n v="9095"/>
    <n v="331000000"/>
  </r>
  <r>
    <s v="R07873"/>
    <x v="0"/>
    <x v="16"/>
    <x v="19"/>
    <x v="245"/>
    <n v="3937"/>
    <n v="179"/>
    <n v="1317"/>
    <n v="863920"/>
    <n v="32365"/>
    <n v="760498"/>
    <n v="70866"/>
    <n v="11363"/>
    <n v="83000000"/>
  </r>
  <r>
    <s v="R07874"/>
    <x v="3"/>
    <x v="17"/>
    <x v="20"/>
    <x v="56"/>
    <n v="4807"/>
    <n v="73"/>
    <n v="1287"/>
    <n v="868727"/>
    <n v="32438"/>
    <n v="761785"/>
    <n v="33649"/>
    <n v="1894"/>
    <n v="68000000"/>
  </r>
  <r>
    <s v="R07875"/>
    <x v="0"/>
    <x v="16"/>
    <x v="19"/>
    <x v="264"/>
    <n v="1025"/>
    <n v="60"/>
    <n v="2294"/>
    <n v="869752"/>
    <n v="32498"/>
    <n v="764079"/>
    <n v="7175"/>
    <n v="5656"/>
    <n v="83000000"/>
  </r>
  <r>
    <s v="R07876"/>
    <x v="2"/>
    <x v="5"/>
    <x v="13"/>
    <x v="408"/>
    <n v="3830"/>
    <n v="168"/>
    <n v="4243"/>
    <n v="873582"/>
    <n v="32666"/>
    <n v="768322"/>
    <n v="57450"/>
    <n v="5266"/>
    <n v="1380000000"/>
  </r>
  <r>
    <s v="R07877"/>
    <x v="4"/>
    <x v="14"/>
    <x v="32"/>
    <x v="203"/>
    <n v="1068"/>
    <n v="44"/>
    <n v="4036"/>
    <n v="874650"/>
    <n v="32710"/>
    <n v="772358"/>
    <n v="9612"/>
    <n v="4850"/>
    <n v="331000000"/>
  </r>
  <r>
    <s v="R07878"/>
    <x v="4"/>
    <x v="13"/>
    <x v="15"/>
    <x v="321"/>
    <n v="938"/>
    <n v="134"/>
    <n v="4536"/>
    <n v="875588"/>
    <n v="32844"/>
    <n v="776894"/>
    <n v="14070"/>
    <n v="2061"/>
    <n v="331000000"/>
  </r>
  <r>
    <s v="R07879"/>
    <x v="4"/>
    <x v="13"/>
    <x v="15"/>
    <x v="28"/>
    <n v="4098"/>
    <n v="85"/>
    <n v="4457"/>
    <n v="879686"/>
    <n v="32929"/>
    <n v="781351"/>
    <n v="20490"/>
    <n v="15136"/>
    <n v="331000000"/>
  </r>
  <r>
    <s v="R07880"/>
    <x v="4"/>
    <x v="13"/>
    <x v="15"/>
    <x v="90"/>
    <n v="1472"/>
    <n v="13"/>
    <n v="2269"/>
    <n v="881158"/>
    <n v="32942"/>
    <n v="783620"/>
    <n v="13248"/>
    <n v="3364"/>
    <n v="331000000"/>
  </r>
  <r>
    <s v="R07881"/>
    <x v="3"/>
    <x v="6"/>
    <x v="22"/>
    <x v="270"/>
    <n v="3647"/>
    <n v="35"/>
    <n v="657"/>
    <n v="884805"/>
    <n v="32977"/>
    <n v="784277"/>
    <n v="47411"/>
    <n v="9066"/>
    <n v="68000000"/>
  </r>
  <r>
    <s v="R07882"/>
    <x v="1"/>
    <x v="1"/>
    <x v="26"/>
    <x v="396"/>
    <n v="2325"/>
    <n v="7"/>
    <n v="4203"/>
    <n v="887130"/>
    <n v="32984"/>
    <n v="788480"/>
    <n v="20925"/>
    <n v="19229"/>
    <n v="213000000"/>
  </r>
  <r>
    <s v="R07883"/>
    <x v="2"/>
    <x v="2"/>
    <x v="2"/>
    <x v="623"/>
    <n v="175"/>
    <n v="11"/>
    <n v="3201"/>
    <n v="887305"/>
    <n v="32995"/>
    <n v="791681"/>
    <n v="1925"/>
    <n v="5018"/>
    <n v="1380000000"/>
  </r>
  <r>
    <s v="R07884"/>
    <x v="3"/>
    <x v="17"/>
    <x v="28"/>
    <x v="529"/>
    <n v="1143"/>
    <n v="167"/>
    <n v="575"/>
    <n v="888448"/>
    <n v="33162"/>
    <n v="792256"/>
    <n v="16002"/>
    <n v="268"/>
    <n v="68000000"/>
  </r>
  <r>
    <s v="R07885"/>
    <x v="0"/>
    <x v="16"/>
    <x v="19"/>
    <x v="54"/>
    <n v="3510"/>
    <n v="105"/>
    <n v="299"/>
    <n v="891958"/>
    <n v="33267"/>
    <n v="792555"/>
    <n v="45630"/>
    <n v="7622"/>
    <n v="83000000"/>
  </r>
  <r>
    <s v="R07886"/>
    <x v="1"/>
    <x v="1"/>
    <x v="26"/>
    <x v="199"/>
    <n v="4062"/>
    <n v="189"/>
    <n v="3506"/>
    <n v="896020"/>
    <n v="33456"/>
    <n v="796061"/>
    <n v="48744"/>
    <n v="3409"/>
    <n v="213000000"/>
  </r>
  <r>
    <s v="R07887"/>
    <x v="1"/>
    <x v="1"/>
    <x v="26"/>
    <x v="530"/>
    <n v="950"/>
    <n v="141"/>
    <n v="1892"/>
    <n v="896970"/>
    <n v="33597"/>
    <n v="797953"/>
    <n v="18050"/>
    <n v="13747"/>
    <n v="213000000"/>
  </r>
  <r>
    <s v="R07888"/>
    <x v="4"/>
    <x v="14"/>
    <x v="32"/>
    <x v="220"/>
    <n v="4436"/>
    <n v="176"/>
    <n v="223"/>
    <n v="901406"/>
    <n v="33773"/>
    <n v="798176"/>
    <n v="39924"/>
    <n v="12374"/>
    <n v="331000000"/>
  </r>
  <r>
    <s v="R07889"/>
    <x v="3"/>
    <x v="6"/>
    <x v="6"/>
    <x v="289"/>
    <n v="2744"/>
    <n v="50"/>
    <n v="3648"/>
    <n v="904150"/>
    <n v="33823"/>
    <n v="801824"/>
    <n v="43904"/>
    <n v="3495"/>
    <n v="68000000"/>
  </r>
  <r>
    <s v="R07890"/>
    <x v="0"/>
    <x v="16"/>
    <x v="19"/>
    <x v="54"/>
    <n v="120"/>
    <n v="189"/>
    <n v="2741"/>
    <n v="904270"/>
    <n v="34012"/>
    <n v="804565"/>
    <n v="2040"/>
    <n v="17638"/>
    <n v="83000000"/>
  </r>
  <r>
    <s v="R07891"/>
    <x v="4"/>
    <x v="14"/>
    <x v="16"/>
    <x v="447"/>
    <n v="4670"/>
    <n v="4"/>
    <n v="1858"/>
    <n v="908940"/>
    <n v="34016"/>
    <n v="806423"/>
    <n v="28020"/>
    <n v="5823"/>
    <n v="331000000"/>
  </r>
  <r>
    <s v="R07892"/>
    <x v="4"/>
    <x v="12"/>
    <x v="14"/>
    <x v="326"/>
    <n v="1920"/>
    <n v="194"/>
    <n v="3694"/>
    <n v="910860"/>
    <n v="34210"/>
    <n v="810117"/>
    <n v="17280"/>
    <n v="11962"/>
    <n v="331000000"/>
  </r>
  <r>
    <s v="R07893"/>
    <x v="2"/>
    <x v="2"/>
    <x v="29"/>
    <x v="317"/>
    <n v="1684"/>
    <n v="0"/>
    <n v="2297"/>
    <n v="912544"/>
    <n v="34210"/>
    <n v="812414"/>
    <n v="23576"/>
    <n v="11871"/>
    <n v="1380000000"/>
  </r>
  <r>
    <s v="R07894"/>
    <x v="1"/>
    <x v="3"/>
    <x v="31"/>
    <x v="677"/>
    <n v="968"/>
    <n v="103"/>
    <n v="4336"/>
    <n v="913512"/>
    <n v="34313"/>
    <n v="816750"/>
    <n v="11616"/>
    <n v="13044"/>
    <n v="213000000"/>
  </r>
  <r>
    <s v="R07895"/>
    <x v="0"/>
    <x v="16"/>
    <x v="19"/>
    <x v="204"/>
    <n v="3808"/>
    <n v="104"/>
    <n v="2864"/>
    <n v="917320"/>
    <n v="34417"/>
    <n v="819614"/>
    <n v="57120"/>
    <n v="12239"/>
    <n v="83000000"/>
  </r>
  <r>
    <s v="R07896"/>
    <x v="1"/>
    <x v="18"/>
    <x v="27"/>
    <x v="605"/>
    <n v="4780"/>
    <n v="100"/>
    <n v="3544"/>
    <n v="922100"/>
    <n v="34517"/>
    <n v="823158"/>
    <n v="23900"/>
    <n v="8185"/>
    <n v="213000000"/>
  </r>
  <r>
    <s v="R07897"/>
    <x v="3"/>
    <x v="11"/>
    <x v="12"/>
    <x v="202"/>
    <n v="3315"/>
    <n v="127"/>
    <n v="1699"/>
    <n v="925415"/>
    <n v="34644"/>
    <n v="824857"/>
    <n v="46410"/>
    <n v="9014"/>
    <n v="68000000"/>
  </r>
  <r>
    <s v="R07898"/>
    <x v="2"/>
    <x v="5"/>
    <x v="5"/>
    <x v="411"/>
    <n v="4738"/>
    <n v="96"/>
    <n v="3334"/>
    <n v="930153"/>
    <n v="34740"/>
    <n v="828191"/>
    <n v="37904"/>
    <n v="13258"/>
    <n v="1380000000"/>
  </r>
  <r>
    <s v="R07899"/>
    <x v="4"/>
    <x v="12"/>
    <x v="14"/>
    <x v="541"/>
    <n v="1104"/>
    <n v="48"/>
    <n v="2062"/>
    <n v="931257"/>
    <n v="34788"/>
    <n v="830253"/>
    <n v="5520"/>
    <n v="12237"/>
    <n v="331000000"/>
  </r>
  <r>
    <s v="R07900"/>
    <x v="2"/>
    <x v="2"/>
    <x v="29"/>
    <x v="544"/>
    <n v="4389"/>
    <n v="144"/>
    <n v="664"/>
    <n v="935646"/>
    <n v="34932"/>
    <n v="830917"/>
    <n v="39501"/>
    <n v="10687"/>
    <n v="1380000000"/>
  </r>
  <r>
    <s v="R07901"/>
    <x v="4"/>
    <x v="13"/>
    <x v="15"/>
    <x v="281"/>
    <n v="2505"/>
    <n v="94"/>
    <n v="495"/>
    <n v="938151"/>
    <n v="35026"/>
    <n v="831412"/>
    <n v="42585"/>
    <n v="18178"/>
    <n v="331000000"/>
  </r>
  <r>
    <s v="R07902"/>
    <x v="2"/>
    <x v="2"/>
    <x v="2"/>
    <x v="503"/>
    <n v="4842"/>
    <n v="34"/>
    <n v="1464"/>
    <n v="942993"/>
    <n v="35060"/>
    <n v="832876"/>
    <n v="29052"/>
    <n v="2183"/>
    <n v="1380000000"/>
  </r>
  <r>
    <s v="R07903"/>
    <x v="4"/>
    <x v="12"/>
    <x v="17"/>
    <x v="657"/>
    <n v="3884"/>
    <n v="194"/>
    <n v="4645"/>
    <n v="946877"/>
    <n v="35254"/>
    <n v="837521"/>
    <n v="73796"/>
    <n v="4856"/>
    <n v="331000000"/>
  </r>
  <r>
    <s v="R07904"/>
    <x v="1"/>
    <x v="3"/>
    <x v="3"/>
    <x v="402"/>
    <n v="732"/>
    <n v="12"/>
    <n v="2084"/>
    <n v="947609"/>
    <n v="35266"/>
    <n v="839605"/>
    <n v="11712"/>
    <n v="10493"/>
    <n v="213000000"/>
  </r>
  <r>
    <s v="R07905"/>
    <x v="1"/>
    <x v="18"/>
    <x v="23"/>
    <x v="620"/>
    <n v="1581"/>
    <n v="115"/>
    <n v="3705"/>
    <n v="949190"/>
    <n v="35381"/>
    <n v="843310"/>
    <n v="9486"/>
    <n v="16712"/>
    <n v="213000000"/>
  </r>
  <r>
    <s v="R07906"/>
    <x v="1"/>
    <x v="1"/>
    <x v="1"/>
    <x v="592"/>
    <n v="3679"/>
    <n v="164"/>
    <n v="435"/>
    <n v="952869"/>
    <n v="35545"/>
    <n v="843745"/>
    <n v="40469"/>
    <n v="10767"/>
    <n v="213000000"/>
  </r>
  <r>
    <s v="R07907"/>
    <x v="1"/>
    <x v="3"/>
    <x v="3"/>
    <x v="548"/>
    <n v="3852"/>
    <n v="37"/>
    <n v="2340"/>
    <n v="956721"/>
    <n v="35582"/>
    <n v="846085"/>
    <n v="30816"/>
    <n v="10009"/>
    <n v="213000000"/>
  </r>
  <r>
    <s v="R07908"/>
    <x v="2"/>
    <x v="2"/>
    <x v="29"/>
    <x v="175"/>
    <n v="2427"/>
    <n v="77"/>
    <n v="4396"/>
    <n v="959148"/>
    <n v="35659"/>
    <n v="850481"/>
    <n v="43686"/>
    <n v="6407"/>
    <n v="1380000000"/>
  </r>
  <r>
    <s v="R07909"/>
    <x v="4"/>
    <x v="13"/>
    <x v="21"/>
    <x v="188"/>
    <n v="323"/>
    <n v="133"/>
    <n v="1697"/>
    <n v="959471"/>
    <n v="35792"/>
    <n v="852178"/>
    <n v="1938"/>
    <n v="3942"/>
    <n v="331000000"/>
  </r>
  <r>
    <s v="R07910"/>
    <x v="1"/>
    <x v="15"/>
    <x v="30"/>
    <x v="163"/>
    <n v="3699"/>
    <n v="62"/>
    <n v="4011"/>
    <n v="963170"/>
    <n v="35854"/>
    <n v="856189"/>
    <n v="55485"/>
    <n v="9203"/>
    <n v="213000000"/>
  </r>
  <r>
    <s v="R07911"/>
    <x v="2"/>
    <x v="9"/>
    <x v="25"/>
    <x v="6"/>
    <n v="2992"/>
    <n v="176"/>
    <n v="1046"/>
    <n v="966162"/>
    <n v="36030"/>
    <n v="857235"/>
    <n v="20944"/>
    <n v="5179"/>
    <n v="1380000000"/>
  </r>
  <r>
    <s v="R07912"/>
    <x v="4"/>
    <x v="14"/>
    <x v="16"/>
    <x v="208"/>
    <n v="361"/>
    <n v="8"/>
    <n v="2397"/>
    <n v="966523"/>
    <n v="36038"/>
    <n v="859632"/>
    <n v="2527"/>
    <n v="2015"/>
    <n v="331000000"/>
  </r>
  <r>
    <s v="R07913"/>
    <x v="2"/>
    <x v="9"/>
    <x v="25"/>
    <x v="614"/>
    <n v="2100"/>
    <n v="163"/>
    <n v="1089"/>
    <n v="968623"/>
    <n v="36201"/>
    <n v="860721"/>
    <n v="12600"/>
    <n v="2505"/>
    <n v="1380000000"/>
  </r>
  <r>
    <s v="R07914"/>
    <x v="1"/>
    <x v="15"/>
    <x v="18"/>
    <x v="261"/>
    <n v="4497"/>
    <n v="22"/>
    <n v="1418"/>
    <n v="973120"/>
    <n v="36223"/>
    <n v="862139"/>
    <n v="49467"/>
    <n v="11723"/>
    <n v="213000000"/>
  </r>
  <r>
    <s v="R07915"/>
    <x v="3"/>
    <x v="6"/>
    <x v="6"/>
    <x v="669"/>
    <n v="4776"/>
    <n v="78"/>
    <n v="3021"/>
    <n v="977896"/>
    <n v="36301"/>
    <n v="865160"/>
    <n v="23880"/>
    <n v="8890"/>
    <n v="68000000"/>
  </r>
  <r>
    <s v="R07916"/>
    <x v="2"/>
    <x v="2"/>
    <x v="2"/>
    <x v="711"/>
    <n v="1892"/>
    <n v="117"/>
    <n v="3048"/>
    <n v="979788"/>
    <n v="36418"/>
    <n v="868208"/>
    <n v="32164"/>
    <n v="11640"/>
    <n v="1380000000"/>
  </r>
  <r>
    <s v="R07917"/>
    <x v="1"/>
    <x v="18"/>
    <x v="27"/>
    <x v="689"/>
    <n v="2754"/>
    <n v="184"/>
    <n v="569"/>
    <n v="982542"/>
    <n v="36602"/>
    <n v="868777"/>
    <n v="35802"/>
    <n v="11677"/>
    <n v="213000000"/>
  </r>
  <r>
    <s v="R07918"/>
    <x v="0"/>
    <x v="16"/>
    <x v="19"/>
    <x v="478"/>
    <n v="1472"/>
    <n v="177"/>
    <n v="28"/>
    <n v="984014"/>
    <n v="36779"/>
    <n v="868805"/>
    <n v="13248"/>
    <n v="15838"/>
    <n v="83000000"/>
  </r>
  <r>
    <s v="R07919"/>
    <x v="4"/>
    <x v="14"/>
    <x v="32"/>
    <x v="85"/>
    <n v="1106"/>
    <n v="58"/>
    <n v="3154"/>
    <n v="985120"/>
    <n v="36837"/>
    <n v="871959"/>
    <n v="8848"/>
    <n v="17084"/>
    <n v="331000000"/>
  </r>
  <r>
    <s v="R07920"/>
    <x v="1"/>
    <x v="15"/>
    <x v="18"/>
    <x v="190"/>
    <n v="2426"/>
    <n v="113"/>
    <n v="3506"/>
    <n v="987546"/>
    <n v="36950"/>
    <n v="875465"/>
    <n v="16982"/>
    <n v="15496"/>
    <n v="213000000"/>
  </r>
  <r>
    <s v="R07921"/>
    <x v="0"/>
    <x v="4"/>
    <x v="4"/>
    <x v="606"/>
    <n v="1803"/>
    <n v="134"/>
    <n v="640"/>
    <n v="989349"/>
    <n v="37084"/>
    <n v="876105"/>
    <n v="12621"/>
    <n v="7983"/>
    <n v="83000000"/>
  </r>
  <r>
    <s v="R07922"/>
    <x v="2"/>
    <x v="9"/>
    <x v="25"/>
    <x v="323"/>
    <n v="2027"/>
    <n v="46"/>
    <n v="3204"/>
    <n v="991376"/>
    <n v="37130"/>
    <n v="879309"/>
    <n v="34459"/>
    <n v="3269"/>
    <n v="1380000000"/>
  </r>
  <r>
    <s v="R07923"/>
    <x v="2"/>
    <x v="7"/>
    <x v="7"/>
    <x v="213"/>
    <n v="80"/>
    <n v="88"/>
    <n v="4210"/>
    <n v="991456"/>
    <n v="37218"/>
    <n v="883519"/>
    <n v="560"/>
    <n v="7615"/>
    <n v="1380000000"/>
  </r>
  <r>
    <s v="R07924"/>
    <x v="0"/>
    <x v="16"/>
    <x v="19"/>
    <x v="537"/>
    <n v="2968"/>
    <n v="86"/>
    <n v="4775"/>
    <n v="994424"/>
    <n v="37304"/>
    <n v="888294"/>
    <n v="14840"/>
    <n v="13859"/>
    <n v="83000000"/>
  </r>
  <r>
    <s v="R07925"/>
    <x v="0"/>
    <x v="19"/>
    <x v="36"/>
    <x v="730"/>
    <n v="2541"/>
    <n v="74"/>
    <n v="4176"/>
    <n v="996965"/>
    <n v="37378"/>
    <n v="892470"/>
    <n v="15246"/>
    <n v="19560"/>
    <n v="83000000"/>
  </r>
  <r>
    <s v="R07926"/>
    <x v="4"/>
    <x v="13"/>
    <x v="21"/>
    <x v="647"/>
    <n v="3739"/>
    <n v="183"/>
    <n v="1985"/>
    <n v="1000704"/>
    <n v="37561"/>
    <n v="894455"/>
    <n v="56085"/>
    <n v="14297"/>
    <n v="331000000"/>
  </r>
  <r>
    <s v="R07927"/>
    <x v="2"/>
    <x v="2"/>
    <x v="29"/>
    <x v="7"/>
    <n v="2988"/>
    <n v="135"/>
    <n v="2654"/>
    <n v="3692"/>
    <n v="37696"/>
    <n v="897109"/>
    <n v="53784"/>
    <n v="15719"/>
    <n v="1380000000"/>
  </r>
  <r>
    <s v="R07928"/>
    <x v="0"/>
    <x v="4"/>
    <x v="24"/>
    <x v="483"/>
    <n v="4836"/>
    <n v="35"/>
    <n v="4816"/>
    <n v="8528"/>
    <n v="37731"/>
    <n v="1925"/>
    <n v="91884"/>
    <n v="12811"/>
    <n v="83000000"/>
  </r>
  <r>
    <s v="R07929"/>
    <x v="3"/>
    <x v="17"/>
    <x v="28"/>
    <x v="351"/>
    <n v="324"/>
    <n v="169"/>
    <n v="4031"/>
    <n v="8852"/>
    <n v="37900"/>
    <n v="5956"/>
    <n v="3564"/>
    <n v="4998"/>
    <n v="68000000"/>
  </r>
  <r>
    <s v="R07930"/>
    <x v="3"/>
    <x v="10"/>
    <x v="10"/>
    <x v="708"/>
    <n v="2361"/>
    <n v="38"/>
    <n v="4167"/>
    <n v="11213"/>
    <n v="37938"/>
    <n v="10123"/>
    <n v="16527"/>
    <n v="1495"/>
    <n v="68000000"/>
  </r>
  <r>
    <s v="R07931"/>
    <x v="0"/>
    <x v="16"/>
    <x v="19"/>
    <x v="375"/>
    <n v="1234"/>
    <n v="64"/>
    <n v="2029"/>
    <n v="12447"/>
    <n v="38002"/>
    <n v="12152"/>
    <n v="12340"/>
    <n v="1090"/>
    <n v="83000000"/>
  </r>
  <r>
    <s v="R07932"/>
    <x v="4"/>
    <x v="13"/>
    <x v="15"/>
    <x v="70"/>
    <n v="102"/>
    <n v="43"/>
    <n v="473"/>
    <n v="12549"/>
    <n v="38045"/>
    <n v="12625"/>
    <n v="816"/>
    <n v="15281"/>
    <n v="331000000"/>
  </r>
  <r>
    <s v="R07933"/>
    <x v="2"/>
    <x v="9"/>
    <x v="25"/>
    <x v="292"/>
    <n v="4912"/>
    <n v="76"/>
    <n v="170"/>
    <n v="17461"/>
    <n v="38121"/>
    <n v="12795"/>
    <n v="68768"/>
    <n v="18583"/>
    <n v="1380000000"/>
  </r>
  <r>
    <s v="R07934"/>
    <x v="3"/>
    <x v="10"/>
    <x v="10"/>
    <x v="558"/>
    <n v="746"/>
    <n v="79"/>
    <n v="2087"/>
    <n v="18207"/>
    <n v="38200"/>
    <n v="14882"/>
    <n v="6714"/>
    <n v="4569"/>
    <n v="68000000"/>
  </r>
  <r>
    <s v="R07935"/>
    <x v="0"/>
    <x v="19"/>
    <x v="35"/>
    <x v="415"/>
    <n v="4908"/>
    <n v="173"/>
    <n v="3244"/>
    <n v="23115"/>
    <n v="38373"/>
    <n v="18126"/>
    <n v="58896"/>
    <n v="10436"/>
    <n v="83000000"/>
  </r>
  <r>
    <s v="R07936"/>
    <x v="0"/>
    <x v="16"/>
    <x v="19"/>
    <x v="21"/>
    <n v="3691"/>
    <n v="140"/>
    <n v="2471"/>
    <n v="26806"/>
    <n v="38513"/>
    <n v="20597"/>
    <n v="22146"/>
    <n v="14950"/>
    <n v="83000000"/>
  </r>
  <r>
    <s v="R07937"/>
    <x v="1"/>
    <x v="3"/>
    <x v="31"/>
    <x v="60"/>
    <n v="3485"/>
    <n v="36"/>
    <n v="1245"/>
    <n v="30291"/>
    <n v="38549"/>
    <n v="21842"/>
    <n v="48790"/>
    <n v="6786"/>
    <n v="213000000"/>
  </r>
  <r>
    <s v="R07938"/>
    <x v="0"/>
    <x v="0"/>
    <x v="0"/>
    <x v="324"/>
    <n v="1247"/>
    <n v="13"/>
    <n v="797"/>
    <n v="31538"/>
    <n v="38562"/>
    <n v="22639"/>
    <n v="11223"/>
    <n v="8799"/>
    <n v="83000000"/>
  </r>
  <r>
    <s v="R07939"/>
    <x v="4"/>
    <x v="13"/>
    <x v="15"/>
    <x v="344"/>
    <n v="3064"/>
    <n v="121"/>
    <n v="3746"/>
    <n v="34602"/>
    <n v="38683"/>
    <n v="26385"/>
    <n v="18384"/>
    <n v="17111"/>
    <n v="331000000"/>
  </r>
  <r>
    <s v="R07940"/>
    <x v="3"/>
    <x v="6"/>
    <x v="6"/>
    <x v="88"/>
    <n v="1719"/>
    <n v="140"/>
    <n v="2497"/>
    <n v="36321"/>
    <n v="38823"/>
    <n v="28882"/>
    <n v="27504"/>
    <n v="11976"/>
    <n v="68000000"/>
  </r>
  <r>
    <s v="R07941"/>
    <x v="1"/>
    <x v="3"/>
    <x v="31"/>
    <x v="248"/>
    <n v="2202"/>
    <n v="139"/>
    <n v="4740"/>
    <n v="38523"/>
    <n v="38962"/>
    <n v="33622"/>
    <n v="39636"/>
    <n v="17026"/>
    <n v="213000000"/>
  </r>
  <r>
    <s v="R07942"/>
    <x v="3"/>
    <x v="17"/>
    <x v="28"/>
    <x v="321"/>
    <n v="3305"/>
    <n v="54"/>
    <n v="321"/>
    <n v="41828"/>
    <n v="39016"/>
    <n v="33943"/>
    <n v="42965"/>
    <n v="11977"/>
    <n v="68000000"/>
  </r>
  <r>
    <s v="R07943"/>
    <x v="3"/>
    <x v="17"/>
    <x v="20"/>
    <x v="211"/>
    <n v="2536"/>
    <n v="155"/>
    <n v="3934"/>
    <n v="44364"/>
    <n v="39171"/>
    <n v="37877"/>
    <n v="15216"/>
    <n v="13090"/>
    <n v="68000000"/>
  </r>
  <r>
    <s v="R07944"/>
    <x v="4"/>
    <x v="12"/>
    <x v="14"/>
    <x v="443"/>
    <n v="3485"/>
    <n v="21"/>
    <n v="3895"/>
    <n v="47849"/>
    <n v="39192"/>
    <n v="41772"/>
    <n v="17425"/>
    <n v="4043"/>
    <n v="331000000"/>
  </r>
  <r>
    <s v="R07945"/>
    <x v="0"/>
    <x v="4"/>
    <x v="4"/>
    <x v="580"/>
    <n v="1789"/>
    <n v="83"/>
    <n v="1068"/>
    <n v="49638"/>
    <n v="39275"/>
    <n v="42840"/>
    <n v="14312"/>
    <n v="7760"/>
    <n v="83000000"/>
  </r>
  <r>
    <s v="R07946"/>
    <x v="4"/>
    <x v="13"/>
    <x v="15"/>
    <x v="325"/>
    <n v="1764"/>
    <n v="146"/>
    <n v="323"/>
    <n v="51402"/>
    <n v="39421"/>
    <n v="43163"/>
    <n v="28224"/>
    <n v="9283"/>
    <n v="331000000"/>
  </r>
  <r>
    <s v="R07947"/>
    <x v="0"/>
    <x v="0"/>
    <x v="0"/>
    <x v="365"/>
    <n v="3357"/>
    <n v="157"/>
    <n v="3332"/>
    <n v="54759"/>
    <n v="39578"/>
    <n v="46495"/>
    <n v="36927"/>
    <n v="10480"/>
    <n v="83000000"/>
  </r>
  <r>
    <s v="R07948"/>
    <x v="1"/>
    <x v="3"/>
    <x v="3"/>
    <x v="436"/>
    <n v="4682"/>
    <n v="181"/>
    <n v="2667"/>
    <n v="59441"/>
    <n v="39759"/>
    <n v="49162"/>
    <n v="88958"/>
    <n v="19911"/>
    <n v="213000000"/>
  </r>
  <r>
    <s v="R07949"/>
    <x v="4"/>
    <x v="12"/>
    <x v="14"/>
    <x v="456"/>
    <n v="2997"/>
    <n v="89"/>
    <n v="2094"/>
    <n v="62438"/>
    <n v="39848"/>
    <n v="51256"/>
    <n v="17982"/>
    <n v="9926"/>
    <n v="331000000"/>
  </r>
  <r>
    <s v="R07950"/>
    <x v="4"/>
    <x v="12"/>
    <x v="14"/>
    <x v="256"/>
    <n v="259"/>
    <n v="14"/>
    <n v="644"/>
    <n v="62697"/>
    <n v="39862"/>
    <n v="51900"/>
    <n v="3885"/>
    <n v="3766"/>
    <n v="331000000"/>
  </r>
  <r>
    <s v="R07951"/>
    <x v="2"/>
    <x v="9"/>
    <x v="25"/>
    <x v="658"/>
    <n v="1918"/>
    <n v="29"/>
    <n v="3844"/>
    <n v="64615"/>
    <n v="39891"/>
    <n v="55744"/>
    <n v="26852"/>
    <n v="15569"/>
    <n v="1380000000"/>
  </r>
  <r>
    <s v="R07952"/>
    <x v="4"/>
    <x v="8"/>
    <x v="34"/>
    <x v="368"/>
    <n v="1786"/>
    <n v="28"/>
    <n v="1711"/>
    <n v="66401"/>
    <n v="39919"/>
    <n v="57455"/>
    <n v="23218"/>
    <n v="16537"/>
    <n v="331000000"/>
  </r>
  <r>
    <s v="R07953"/>
    <x v="2"/>
    <x v="5"/>
    <x v="5"/>
    <x v="178"/>
    <n v="99"/>
    <n v="159"/>
    <n v="2680"/>
    <n v="66500"/>
    <n v="40078"/>
    <n v="60135"/>
    <n v="1584"/>
    <n v="17591"/>
    <n v="1380000000"/>
  </r>
  <r>
    <s v="R07954"/>
    <x v="0"/>
    <x v="16"/>
    <x v="19"/>
    <x v="467"/>
    <n v="3905"/>
    <n v="116"/>
    <n v="840"/>
    <n v="70405"/>
    <n v="40194"/>
    <n v="60975"/>
    <n v="19525"/>
    <n v="2615"/>
    <n v="83000000"/>
  </r>
  <r>
    <s v="R07955"/>
    <x v="0"/>
    <x v="16"/>
    <x v="19"/>
    <x v="126"/>
    <n v="2342"/>
    <n v="157"/>
    <n v="302"/>
    <n v="72747"/>
    <n v="40351"/>
    <n v="61277"/>
    <n v="11710"/>
    <n v="5319"/>
    <n v="83000000"/>
  </r>
  <r>
    <s v="R07956"/>
    <x v="0"/>
    <x v="4"/>
    <x v="24"/>
    <x v="5"/>
    <n v="3233"/>
    <n v="107"/>
    <n v="3261"/>
    <n v="75980"/>
    <n v="40458"/>
    <n v="64538"/>
    <n v="61427"/>
    <n v="1980"/>
    <n v="83000000"/>
  </r>
  <r>
    <s v="R07957"/>
    <x v="2"/>
    <x v="7"/>
    <x v="7"/>
    <x v="53"/>
    <n v="3249"/>
    <n v="114"/>
    <n v="4867"/>
    <n v="79229"/>
    <n v="40572"/>
    <n v="69405"/>
    <n v="38988"/>
    <n v="2889"/>
    <n v="1380000000"/>
  </r>
  <r>
    <s v="R07958"/>
    <x v="0"/>
    <x v="4"/>
    <x v="4"/>
    <x v="248"/>
    <n v="327"/>
    <n v="15"/>
    <n v="3760"/>
    <n v="79556"/>
    <n v="40587"/>
    <n v="73165"/>
    <n v="2943"/>
    <n v="10801"/>
    <n v="83000000"/>
  </r>
  <r>
    <s v="R07959"/>
    <x v="3"/>
    <x v="6"/>
    <x v="22"/>
    <x v="712"/>
    <n v="1351"/>
    <n v="163"/>
    <n v="2624"/>
    <n v="80907"/>
    <n v="40750"/>
    <n v="75789"/>
    <n v="21616"/>
    <n v="8900"/>
    <n v="68000000"/>
  </r>
  <r>
    <s v="R07960"/>
    <x v="4"/>
    <x v="12"/>
    <x v="14"/>
    <x v="466"/>
    <n v="2811"/>
    <n v="81"/>
    <n v="4959"/>
    <n v="83718"/>
    <n v="40831"/>
    <n v="80748"/>
    <n v="44976"/>
    <n v="15855"/>
    <n v="331000000"/>
  </r>
  <r>
    <s v="R07961"/>
    <x v="2"/>
    <x v="5"/>
    <x v="5"/>
    <x v="496"/>
    <n v="2289"/>
    <n v="175"/>
    <n v="335"/>
    <n v="86007"/>
    <n v="41006"/>
    <n v="81083"/>
    <n v="29757"/>
    <n v="12810"/>
    <n v="1380000000"/>
  </r>
  <r>
    <s v="R07962"/>
    <x v="0"/>
    <x v="4"/>
    <x v="4"/>
    <x v="632"/>
    <n v="1365"/>
    <n v="27"/>
    <n v="1878"/>
    <n v="87372"/>
    <n v="41033"/>
    <n v="82961"/>
    <n v="16380"/>
    <n v="6002"/>
    <n v="83000000"/>
  </r>
  <r>
    <s v="R07963"/>
    <x v="3"/>
    <x v="10"/>
    <x v="11"/>
    <x v="531"/>
    <n v="3162"/>
    <n v="61"/>
    <n v="3291"/>
    <n v="90534"/>
    <n v="41094"/>
    <n v="86252"/>
    <n v="31620"/>
    <n v="8165"/>
    <n v="68000000"/>
  </r>
  <r>
    <s v="R07964"/>
    <x v="4"/>
    <x v="12"/>
    <x v="17"/>
    <x v="2"/>
    <n v="3099"/>
    <n v="183"/>
    <n v="1852"/>
    <n v="93633"/>
    <n v="41277"/>
    <n v="88104"/>
    <n v="24792"/>
    <n v="19541"/>
    <n v="331000000"/>
  </r>
  <r>
    <s v="R07965"/>
    <x v="4"/>
    <x v="12"/>
    <x v="17"/>
    <x v="190"/>
    <n v="4554"/>
    <n v="55"/>
    <n v="4755"/>
    <n v="98187"/>
    <n v="41332"/>
    <n v="92859"/>
    <n v="81972"/>
    <n v="12241"/>
    <n v="331000000"/>
  </r>
  <r>
    <s v="R07966"/>
    <x v="0"/>
    <x v="19"/>
    <x v="36"/>
    <x v="304"/>
    <n v="3702"/>
    <n v="74"/>
    <n v="2000"/>
    <n v="101889"/>
    <n v="41406"/>
    <n v="94859"/>
    <n v="37020"/>
    <n v="9575"/>
    <n v="83000000"/>
  </r>
  <r>
    <s v="R07967"/>
    <x v="3"/>
    <x v="10"/>
    <x v="11"/>
    <x v="497"/>
    <n v="1408"/>
    <n v="16"/>
    <n v="4707"/>
    <n v="103297"/>
    <n v="41422"/>
    <n v="99566"/>
    <n v="8448"/>
    <n v="3645"/>
    <n v="68000000"/>
  </r>
  <r>
    <s v="R07968"/>
    <x v="2"/>
    <x v="9"/>
    <x v="9"/>
    <x v="304"/>
    <n v="1510"/>
    <n v="189"/>
    <n v="4999"/>
    <n v="104807"/>
    <n v="41611"/>
    <n v="104565"/>
    <n v="13590"/>
    <n v="2121"/>
    <n v="1380000000"/>
  </r>
  <r>
    <s v="R07969"/>
    <x v="0"/>
    <x v="16"/>
    <x v="19"/>
    <x v="700"/>
    <n v="219"/>
    <n v="20"/>
    <n v="2129"/>
    <n v="105026"/>
    <n v="41631"/>
    <n v="106694"/>
    <n v="3066"/>
    <n v="2941"/>
    <n v="83000000"/>
  </r>
  <r>
    <s v="R07970"/>
    <x v="4"/>
    <x v="12"/>
    <x v="14"/>
    <x v="160"/>
    <n v="4954"/>
    <n v="164"/>
    <n v="968"/>
    <n v="109980"/>
    <n v="41795"/>
    <n v="107662"/>
    <n v="94126"/>
    <n v="10503"/>
    <n v="331000000"/>
  </r>
  <r>
    <s v="R07971"/>
    <x v="4"/>
    <x v="12"/>
    <x v="17"/>
    <x v="303"/>
    <n v="2168"/>
    <n v="114"/>
    <n v="1956"/>
    <n v="112148"/>
    <n v="41909"/>
    <n v="109618"/>
    <n v="15176"/>
    <n v="16286"/>
    <n v="331000000"/>
  </r>
  <r>
    <s v="R07972"/>
    <x v="4"/>
    <x v="12"/>
    <x v="14"/>
    <x v="141"/>
    <n v="3186"/>
    <n v="161"/>
    <n v="2525"/>
    <n v="115334"/>
    <n v="42070"/>
    <n v="112143"/>
    <n v="22302"/>
    <n v="16568"/>
    <n v="331000000"/>
  </r>
  <r>
    <s v="R07973"/>
    <x v="0"/>
    <x v="19"/>
    <x v="36"/>
    <x v="224"/>
    <n v="3239"/>
    <n v="28"/>
    <n v="2346"/>
    <n v="118573"/>
    <n v="42098"/>
    <n v="114489"/>
    <n v="58302"/>
    <n v="19389"/>
    <n v="83000000"/>
  </r>
  <r>
    <s v="R07974"/>
    <x v="1"/>
    <x v="3"/>
    <x v="3"/>
    <x v="624"/>
    <n v="4530"/>
    <n v="67"/>
    <n v="749"/>
    <n v="123103"/>
    <n v="42165"/>
    <n v="115238"/>
    <n v="22650"/>
    <n v="7655"/>
    <n v="213000000"/>
  </r>
  <r>
    <s v="R07975"/>
    <x v="1"/>
    <x v="3"/>
    <x v="31"/>
    <x v="423"/>
    <n v="1269"/>
    <n v="187"/>
    <n v="2743"/>
    <n v="124372"/>
    <n v="42352"/>
    <n v="117981"/>
    <n v="22842"/>
    <n v="729"/>
    <n v="213000000"/>
  </r>
  <r>
    <s v="R07976"/>
    <x v="1"/>
    <x v="15"/>
    <x v="30"/>
    <x v="250"/>
    <n v="4375"/>
    <n v="10"/>
    <n v="1299"/>
    <n v="128747"/>
    <n v="42362"/>
    <n v="119280"/>
    <n v="65625"/>
    <n v="12267"/>
    <n v="213000000"/>
  </r>
  <r>
    <s v="R07977"/>
    <x v="3"/>
    <x v="10"/>
    <x v="11"/>
    <x v="278"/>
    <n v="3817"/>
    <n v="81"/>
    <n v="303"/>
    <n v="132564"/>
    <n v="42443"/>
    <n v="119583"/>
    <n v="45804"/>
    <n v="566"/>
    <n v="68000000"/>
  </r>
  <r>
    <s v="R07978"/>
    <x v="0"/>
    <x v="4"/>
    <x v="24"/>
    <x v="582"/>
    <n v="67"/>
    <n v="127"/>
    <n v="2915"/>
    <n v="132631"/>
    <n v="42570"/>
    <n v="122498"/>
    <n v="938"/>
    <n v="1311"/>
    <n v="83000000"/>
  </r>
  <r>
    <s v="R07979"/>
    <x v="4"/>
    <x v="12"/>
    <x v="17"/>
    <x v="354"/>
    <n v="1671"/>
    <n v="116"/>
    <n v="4065"/>
    <n v="134302"/>
    <n v="42686"/>
    <n v="126563"/>
    <n v="11697"/>
    <n v="11615"/>
    <n v="331000000"/>
  </r>
  <r>
    <s v="R07980"/>
    <x v="3"/>
    <x v="10"/>
    <x v="11"/>
    <x v="294"/>
    <n v="742"/>
    <n v="95"/>
    <n v="3344"/>
    <n v="135044"/>
    <n v="42781"/>
    <n v="129907"/>
    <n v="3710"/>
    <n v="7736"/>
    <n v="68000000"/>
  </r>
  <r>
    <s v="R07981"/>
    <x v="1"/>
    <x v="18"/>
    <x v="27"/>
    <x v="431"/>
    <n v="2012"/>
    <n v="187"/>
    <n v="35"/>
    <n v="137056"/>
    <n v="42968"/>
    <n v="129942"/>
    <n v="16096"/>
    <n v="12292"/>
    <n v="213000000"/>
  </r>
  <r>
    <s v="R07982"/>
    <x v="2"/>
    <x v="7"/>
    <x v="7"/>
    <x v="397"/>
    <n v="1705"/>
    <n v="73"/>
    <n v="4517"/>
    <n v="138761"/>
    <n v="43041"/>
    <n v="134459"/>
    <n v="28985"/>
    <n v="14198"/>
    <n v="1380000000"/>
  </r>
  <r>
    <s v="R07983"/>
    <x v="3"/>
    <x v="10"/>
    <x v="10"/>
    <x v="87"/>
    <n v="1446"/>
    <n v="107"/>
    <n v="3549"/>
    <n v="140207"/>
    <n v="43148"/>
    <n v="138008"/>
    <n v="7230"/>
    <n v="623"/>
    <n v="68000000"/>
  </r>
  <r>
    <s v="R07984"/>
    <x v="3"/>
    <x v="6"/>
    <x v="6"/>
    <x v="77"/>
    <n v="3069"/>
    <n v="161"/>
    <n v="2385"/>
    <n v="143276"/>
    <n v="43309"/>
    <n v="140393"/>
    <n v="15345"/>
    <n v="7616"/>
    <n v="68000000"/>
  </r>
  <r>
    <s v="R07985"/>
    <x v="0"/>
    <x v="0"/>
    <x v="0"/>
    <x v="197"/>
    <n v="290"/>
    <n v="160"/>
    <n v="4723"/>
    <n v="143566"/>
    <n v="43469"/>
    <n v="145116"/>
    <n v="1450"/>
    <n v="8689"/>
    <n v="83000000"/>
  </r>
  <r>
    <s v="R07986"/>
    <x v="3"/>
    <x v="17"/>
    <x v="20"/>
    <x v="602"/>
    <n v="3679"/>
    <n v="137"/>
    <n v="1433"/>
    <n v="147245"/>
    <n v="43606"/>
    <n v="146549"/>
    <n v="22074"/>
    <n v="6065"/>
    <n v="68000000"/>
  </r>
  <r>
    <s v="R07987"/>
    <x v="0"/>
    <x v="0"/>
    <x v="0"/>
    <x v="655"/>
    <n v="3910"/>
    <n v="59"/>
    <n v="4558"/>
    <n v="151155"/>
    <n v="43665"/>
    <n v="151107"/>
    <n v="62560"/>
    <n v="8414"/>
    <n v="83000000"/>
  </r>
  <r>
    <s v="R07988"/>
    <x v="2"/>
    <x v="7"/>
    <x v="7"/>
    <x v="708"/>
    <n v="4651"/>
    <n v="25"/>
    <n v="80"/>
    <n v="155806"/>
    <n v="43690"/>
    <n v="151187"/>
    <n v="23255"/>
    <n v="18290"/>
    <n v="1380000000"/>
  </r>
  <r>
    <s v="R07989"/>
    <x v="4"/>
    <x v="12"/>
    <x v="14"/>
    <x v="704"/>
    <n v="352"/>
    <n v="105"/>
    <n v="1502"/>
    <n v="156158"/>
    <n v="43795"/>
    <n v="152689"/>
    <n v="5632"/>
    <n v="17544"/>
    <n v="331000000"/>
  </r>
  <r>
    <s v="R07990"/>
    <x v="4"/>
    <x v="14"/>
    <x v="16"/>
    <x v="618"/>
    <n v="1263"/>
    <n v="24"/>
    <n v="4515"/>
    <n v="157421"/>
    <n v="43819"/>
    <n v="157204"/>
    <n v="12630"/>
    <n v="19168"/>
    <n v="331000000"/>
  </r>
  <r>
    <s v="R07991"/>
    <x v="1"/>
    <x v="15"/>
    <x v="30"/>
    <x v="564"/>
    <n v="1826"/>
    <n v="1"/>
    <n v="3511"/>
    <n v="159247"/>
    <n v="43820"/>
    <n v="160715"/>
    <n v="34694"/>
    <n v="3834"/>
    <n v="213000000"/>
  </r>
  <r>
    <s v="R07992"/>
    <x v="1"/>
    <x v="15"/>
    <x v="18"/>
    <x v="545"/>
    <n v="4378"/>
    <n v="89"/>
    <n v="2942"/>
    <n v="163625"/>
    <n v="43909"/>
    <n v="163657"/>
    <n v="48158"/>
    <n v="19792"/>
    <n v="213000000"/>
  </r>
  <r>
    <s v="R07993"/>
    <x v="2"/>
    <x v="9"/>
    <x v="9"/>
    <x v="687"/>
    <n v="1605"/>
    <n v="83"/>
    <n v="794"/>
    <n v="165230"/>
    <n v="43992"/>
    <n v="164451"/>
    <n v="8025"/>
    <n v="17380"/>
    <n v="1380000000"/>
  </r>
  <r>
    <s v="R07994"/>
    <x v="4"/>
    <x v="14"/>
    <x v="32"/>
    <x v="300"/>
    <n v="3836"/>
    <n v="2"/>
    <n v="1730"/>
    <n v="169066"/>
    <n v="43994"/>
    <n v="166181"/>
    <n v="53704"/>
    <n v="5949"/>
    <n v="331000000"/>
  </r>
  <r>
    <s v="R07995"/>
    <x v="1"/>
    <x v="1"/>
    <x v="26"/>
    <x v="310"/>
    <n v="3398"/>
    <n v="31"/>
    <n v="183"/>
    <n v="172464"/>
    <n v="44025"/>
    <n v="166364"/>
    <n v="16990"/>
    <n v="10452"/>
    <n v="213000000"/>
  </r>
  <r>
    <s v="R07996"/>
    <x v="3"/>
    <x v="11"/>
    <x v="33"/>
    <x v="263"/>
    <n v="4551"/>
    <n v="0"/>
    <n v="4653"/>
    <n v="177015"/>
    <n v="44025"/>
    <n v="171017"/>
    <n v="86469"/>
    <n v="8778"/>
    <n v="68000000"/>
  </r>
  <r>
    <s v="R07997"/>
    <x v="0"/>
    <x v="19"/>
    <x v="36"/>
    <x v="643"/>
    <n v="3006"/>
    <n v="23"/>
    <n v="1171"/>
    <n v="180021"/>
    <n v="44048"/>
    <n v="172188"/>
    <n v="54108"/>
    <n v="2984"/>
    <n v="83000000"/>
  </r>
  <r>
    <s v="R07998"/>
    <x v="1"/>
    <x v="18"/>
    <x v="27"/>
    <x v="612"/>
    <n v="1004"/>
    <n v="49"/>
    <n v="2042"/>
    <n v="181025"/>
    <n v="44097"/>
    <n v="174230"/>
    <n v="15060"/>
    <n v="19253"/>
    <n v="213000000"/>
  </r>
  <r>
    <s v="R07999"/>
    <x v="2"/>
    <x v="9"/>
    <x v="9"/>
    <x v="472"/>
    <n v="2078"/>
    <n v="170"/>
    <n v="1287"/>
    <n v="183103"/>
    <n v="44267"/>
    <n v="175517"/>
    <n v="29092"/>
    <n v="11768"/>
    <n v="1380000000"/>
  </r>
  <r>
    <s v="R08000"/>
    <x v="4"/>
    <x v="14"/>
    <x v="16"/>
    <x v="355"/>
    <n v="2495"/>
    <n v="43"/>
    <n v="3676"/>
    <n v="185598"/>
    <n v="44310"/>
    <n v="179193"/>
    <n v="47405"/>
    <n v="2723"/>
    <n v="331000000"/>
  </r>
  <r>
    <s v="R08001"/>
    <x v="2"/>
    <x v="7"/>
    <x v="7"/>
    <x v="2"/>
    <n v="2261"/>
    <n v="32"/>
    <n v="4935"/>
    <n v="187859"/>
    <n v="44342"/>
    <n v="184128"/>
    <n v="29393"/>
    <n v="15590"/>
    <n v="1380000000"/>
  </r>
  <r>
    <s v="R08002"/>
    <x v="0"/>
    <x v="4"/>
    <x v="4"/>
    <x v="524"/>
    <n v="3764"/>
    <n v="37"/>
    <n v="3560"/>
    <n v="191623"/>
    <n v="44379"/>
    <n v="187688"/>
    <n v="48932"/>
    <n v="1004"/>
    <n v="83000000"/>
  </r>
  <r>
    <s v="R08003"/>
    <x v="0"/>
    <x v="0"/>
    <x v="0"/>
    <x v="500"/>
    <n v="1737"/>
    <n v="111"/>
    <n v="1882"/>
    <n v="193360"/>
    <n v="44490"/>
    <n v="189570"/>
    <n v="8685"/>
    <n v="1775"/>
    <n v="83000000"/>
  </r>
  <r>
    <s v="R08004"/>
    <x v="2"/>
    <x v="7"/>
    <x v="7"/>
    <x v="366"/>
    <n v="3096"/>
    <n v="51"/>
    <n v="281"/>
    <n v="196456"/>
    <n v="44541"/>
    <n v="189851"/>
    <n v="46440"/>
    <n v="17498"/>
    <n v="1380000000"/>
  </r>
  <r>
    <s v="R08005"/>
    <x v="1"/>
    <x v="1"/>
    <x v="26"/>
    <x v="436"/>
    <n v="2444"/>
    <n v="34"/>
    <n v="4710"/>
    <n v="198900"/>
    <n v="44575"/>
    <n v="194561"/>
    <n v="29328"/>
    <n v="10881"/>
    <n v="213000000"/>
  </r>
  <r>
    <s v="R08006"/>
    <x v="1"/>
    <x v="3"/>
    <x v="3"/>
    <x v="617"/>
    <n v="336"/>
    <n v="16"/>
    <n v="2249"/>
    <n v="199236"/>
    <n v="44591"/>
    <n v="196810"/>
    <n v="2352"/>
    <n v="16996"/>
    <n v="213000000"/>
  </r>
  <r>
    <s v="R08007"/>
    <x v="4"/>
    <x v="14"/>
    <x v="16"/>
    <x v="571"/>
    <n v="2983"/>
    <n v="57"/>
    <n v="4669"/>
    <n v="202219"/>
    <n v="44648"/>
    <n v="201479"/>
    <n v="32813"/>
    <n v="11802"/>
    <n v="331000000"/>
  </r>
  <r>
    <s v="R08008"/>
    <x v="4"/>
    <x v="8"/>
    <x v="34"/>
    <x v="249"/>
    <n v="967"/>
    <n v="47"/>
    <n v="416"/>
    <n v="203186"/>
    <n v="44695"/>
    <n v="201895"/>
    <n v="4835"/>
    <n v="10769"/>
    <n v="331000000"/>
  </r>
  <r>
    <s v="R08009"/>
    <x v="3"/>
    <x v="6"/>
    <x v="22"/>
    <x v="665"/>
    <n v="4998"/>
    <n v="42"/>
    <n v="316"/>
    <n v="208184"/>
    <n v="44737"/>
    <n v="202211"/>
    <n v="54978"/>
    <n v="16076"/>
    <n v="68000000"/>
  </r>
  <r>
    <s v="R08010"/>
    <x v="3"/>
    <x v="10"/>
    <x v="11"/>
    <x v="297"/>
    <n v="671"/>
    <n v="47"/>
    <n v="3299"/>
    <n v="208855"/>
    <n v="44784"/>
    <n v="205510"/>
    <n v="10065"/>
    <n v="17787"/>
    <n v="68000000"/>
  </r>
  <r>
    <s v="R08011"/>
    <x v="4"/>
    <x v="13"/>
    <x v="21"/>
    <x v="116"/>
    <n v="1303"/>
    <n v="43"/>
    <n v="2963"/>
    <n v="210158"/>
    <n v="44827"/>
    <n v="208473"/>
    <n v="6515"/>
    <n v="16394"/>
    <n v="331000000"/>
  </r>
  <r>
    <s v="R08012"/>
    <x v="3"/>
    <x v="10"/>
    <x v="10"/>
    <x v="512"/>
    <n v="4864"/>
    <n v="32"/>
    <n v="1091"/>
    <n v="215022"/>
    <n v="44859"/>
    <n v="209564"/>
    <n v="34048"/>
    <n v="1997"/>
    <n v="68000000"/>
  </r>
  <r>
    <s v="R08013"/>
    <x v="2"/>
    <x v="9"/>
    <x v="9"/>
    <x v="485"/>
    <n v="2670"/>
    <n v="86"/>
    <n v="2844"/>
    <n v="217692"/>
    <n v="44945"/>
    <n v="212408"/>
    <n v="42720"/>
    <n v="13827"/>
    <n v="1380000000"/>
  </r>
  <r>
    <s v="R08014"/>
    <x v="1"/>
    <x v="15"/>
    <x v="18"/>
    <x v="673"/>
    <n v="2606"/>
    <n v="82"/>
    <n v="3885"/>
    <n v="220298"/>
    <n v="45027"/>
    <n v="216293"/>
    <n v="46908"/>
    <n v="7782"/>
    <n v="213000000"/>
  </r>
  <r>
    <s v="R08015"/>
    <x v="3"/>
    <x v="6"/>
    <x v="22"/>
    <x v="647"/>
    <n v="1714"/>
    <n v="129"/>
    <n v="676"/>
    <n v="222012"/>
    <n v="45156"/>
    <n v="216969"/>
    <n v="18854"/>
    <n v="554"/>
    <n v="68000000"/>
  </r>
  <r>
    <s v="R08016"/>
    <x v="3"/>
    <x v="6"/>
    <x v="6"/>
    <x v="333"/>
    <n v="2595"/>
    <n v="137"/>
    <n v="1124"/>
    <n v="224607"/>
    <n v="45293"/>
    <n v="218093"/>
    <n v="12975"/>
    <n v="8955"/>
    <n v="68000000"/>
  </r>
  <r>
    <s v="R08017"/>
    <x v="2"/>
    <x v="7"/>
    <x v="7"/>
    <x v="582"/>
    <n v="2970"/>
    <n v="82"/>
    <n v="2290"/>
    <n v="227577"/>
    <n v="45375"/>
    <n v="220383"/>
    <n v="53460"/>
    <n v="4646"/>
    <n v="1380000000"/>
  </r>
  <r>
    <s v="R08018"/>
    <x v="0"/>
    <x v="4"/>
    <x v="24"/>
    <x v="551"/>
    <n v="3269"/>
    <n v="155"/>
    <n v="1113"/>
    <n v="230846"/>
    <n v="45530"/>
    <n v="221496"/>
    <n v="42497"/>
    <n v="14138"/>
    <n v="83000000"/>
  </r>
  <r>
    <s v="R08019"/>
    <x v="4"/>
    <x v="8"/>
    <x v="34"/>
    <x v="51"/>
    <n v="2601"/>
    <n v="174"/>
    <n v="1972"/>
    <n v="233447"/>
    <n v="45704"/>
    <n v="223468"/>
    <n v="23409"/>
    <n v="16024"/>
    <n v="331000000"/>
  </r>
  <r>
    <s v="R08020"/>
    <x v="2"/>
    <x v="7"/>
    <x v="7"/>
    <x v="14"/>
    <n v="478"/>
    <n v="135"/>
    <n v="2948"/>
    <n v="233925"/>
    <n v="45839"/>
    <n v="226416"/>
    <n v="8126"/>
    <n v="754"/>
    <n v="1380000000"/>
  </r>
  <r>
    <s v="R08021"/>
    <x v="0"/>
    <x v="0"/>
    <x v="0"/>
    <x v="154"/>
    <n v="843"/>
    <n v="106"/>
    <n v="4222"/>
    <n v="234768"/>
    <n v="45945"/>
    <n v="230638"/>
    <n v="5058"/>
    <n v="19539"/>
    <n v="83000000"/>
  </r>
  <r>
    <s v="R08022"/>
    <x v="2"/>
    <x v="9"/>
    <x v="25"/>
    <x v="43"/>
    <n v="1625"/>
    <n v="150"/>
    <n v="4714"/>
    <n v="236393"/>
    <n v="46095"/>
    <n v="235352"/>
    <n v="13000"/>
    <n v="8528"/>
    <n v="1380000000"/>
  </r>
  <r>
    <s v="R08023"/>
    <x v="1"/>
    <x v="1"/>
    <x v="1"/>
    <x v="490"/>
    <n v="1880"/>
    <n v="175"/>
    <n v="4929"/>
    <n v="238273"/>
    <n v="46270"/>
    <n v="240281"/>
    <n v="22560"/>
    <n v="11584"/>
    <n v="213000000"/>
  </r>
  <r>
    <s v="R08024"/>
    <x v="2"/>
    <x v="5"/>
    <x v="13"/>
    <x v="472"/>
    <n v="3651"/>
    <n v="108"/>
    <n v="1422"/>
    <n v="241924"/>
    <n v="46378"/>
    <n v="241703"/>
    <n v="29208"/>
    <n v="17500"/>
    <n v="1380000000"/>
  </r>
  <r>
    <s v="R08025"/>
    <x v="2"/>
    <x v="5"/>
    <x v="13"/>
    <x v="34"/>
    <n v="2117"/>
    <n v="91"/>
    <n v="3373"/>
    <n v="244041"/>
    <n v="46469"/>
    <n v="245076"/>
    <n v="29638"/>
    <n v="4203"/>
    <n v="1380000000"/>
  </r>
  <r>
    <s v="R08026"/>
    <x v="1"/>
    <x v="15"/>
    <x v="18"/>
    <x v="711"/>
    <n v="504"/>
    <n v="62"/>
    <n v="755"/>
    <n v="244545"/>
    <n v="46531"/>
    <n v="245831"/>
    <n v="4536"/>
    <n v="3421"/>
    <n v="213000000"/>
  </r>
  <r>
    <s v="R08027"/>
    <x v="4"/>
    <x v="13"/>
    <x v="21"/>
    <x v="499"/>
    <n v="109"/>
    <n v="76"/>
    <n v="3768"/>
    <n v="244654"/>
    <n v="46607"/>
    <n v="249599"/>
    <n v="2071"/>
    <n v="6552"/>
    <n v="331000000"/>
  </r>
  <r>
    <s v="R08028"/>
    <x v="0"/>
    <x v="16"/>
    <x v="19"/>
    <x v="356"/>
    <n v="1405"/>
    <n v="36"/>
    <n v="4871"/>
    <n v="246059"/>
    <n v="46643"/>
    <n v="254470"/>
    <n v="8430"/>
    <n v="2793"/>
    <n v="83000000"/>
  </r>
  <r>
    <s v="R08029"/>
    <x v="3"/>
    <x v="11"/>
    <x v="33"/>
    <x v="139"/>
    <n v="4492"/>
    <n v="11"/>
    <n v="3836"/>
    <n v="250551"/>
    <n v="46654"/>
    <n v="258306"/>
    <n v="40428"/>
    <n v="13945"/>
    <n v="68000000"/>
  </r>
  <r>
    <s v="R08030"/>
    <x v="4"/>
    <x v="13"/>
    <x v="15"/>
    <x v="181"/>
    <n v="3480"/>
    <n v="73"/>
    <n v="3972"/>
    <n v="254031"/>
    <n v="46727"/>
    <n v="262278"/>
    <n v="38280"/>
    <n v="12874"/>
    <n v="331000000"/>
  </r>
  <r>
    <s v="R08031"/>
    <x v="2"/>
    <x v="7"/>
    <x v="7"/>
    <x v="79"/>
    <n v="350"/>
    <n v="114"/>
    <n v="4168"/>
    <n v="254381"/>
    <n v="46841"/>
    <n v="266446"/>
    <n v="4550"/>
    <n v="5327"/>
    <n v="1380000000"/>
  </r>
  <r>
    <s v="R08032"/>
    <x v="3"/>
    <x v="11"/>
    <x v="12"/>
    <x v="674"/>
    <n v="1557"/>
    <n v="80"/>
    <n v="4474"/>
    <n v="255938"/>
    <n v="46921"/>
    <n v="270920"/>
    <n v="18684"/>
    <n v="4168"/>
    <n v="68000000"/>
  </r>
  <r>
    <s v="R08033"/>
    <x v="1"/>
    <x v="15"/>
    <x v="30"/>
    <x v="467"/>
    <n v="3042"/>
    <n v="192"/>
    <n v="2992"/>
    <n v="258980"/>
    <n v="47113"/>
    <n v="273912"/>
    <n v="54756"/>
    <n v="11354"/>
    <n v="213000000"/>
  </r>
  <r>
    <s v="R08034"/>
    <x v="4"/>
    <x v="14"/>
    <x v="16"/>
    <x v="130"/>
    <n v="2836"/>
    <n v="14"/>
    <n v="491"/>
    <n v="261816"/>
    <n v="47127"/>
    <n v="274403"/>
    <n v="39704"/>
    <n v="2867"/>
    <n v="331000000"/>
  </r>
  <r>
    <s v="R08035"/>
    <x v="0"/>
    <x v="19"/>
    <x v="36"/>
    <x v="45"/>
    <n v="3628"/>
    <n v="79"/>
    <n v="683"/>
    <n v="265444"/>
    <n v="47206"/>
    <n v="275086"/>
    <n v="54420"/>
    <n v="16831"/>
    <n v="83000000"/>
  </r>
  <r>
    <s v="R08036"/>
    <x v="4"/>
    <x v="12"/>
    <x v="14"/>
    <x v="389"/>
    <n v="2041"/>
    <n v="83"/>
    <n v="1975"/>
    <n v="267485"/>
    <n v="47289"/>
    <n v="277061"/>
    <n v="20410"/>
    <n v="7402"/>
    <n v="331000000"/>
  </r>
  <r>
    <s v="R08037"/>
    <x v="4"/>
    <x v="8"/>
    <x v="8"/>
    <x v="365"/>
    <n v="110"/>
    <n v="118"/>
    <n v="303"/>
    <n v="267595"/>
    <n v="47407"/>
    <n v="277364"/>
    <n v="1870"/>
    <n v="13117"/>
    <n v="331000000"/>
  </r>
  <r>
    <s v="R08038"/>
    <x v="3"/>
    <x v="6"/>
    <x v="22"/>
    <x v="157"/>
    <n v="4304"/>
    <n v="9"/>
    <n v="3997"/>
    <n v="271899"/>
    <n v="47416"/>
    <n v="281361"/>
    <n v="55952"/>
    <n v="3287"/>
    <n v="68000000"/>
  </r>
  <r>
    <s v="R08039"/>
    <x v="1"/>
    <x v="1"/>
    <x v="1"/>
    <x v="310"/>
    <n v="1765"/>
    <n v="41"/>
    <n v="1952"/>
    <n v="273664"/>
    <n v="47457"/>
    <n v="283313"/>
    <n v="19415"/>
    <n v="16549"/>
    <n v="213000000"/>
  </r>
  <r>
    <s v="R08040"/>
    <x v="1"/>
    <x v="15"/>
    <x v="18"/>
    <x v="507"/>
    <n v="1201"/>
    <n v="153"/>
    <n v="3569"/>
    <n v="274865"/>
    <n v="47610"/>
    <n v="286882"/>
    <n v="8407"/>
    <n v="16817"/>
    <n v="213000000"/>
  </r>
  <r>
    <s v="R08041"/>
    <x v="4"/>
    <x v="14"/>
    <x v="32"/>
    <x v="490"/>
    <n v="2978"/>
    <n v="48"/>
    <n v="4004"/>
    <n v="277843"/>
    <n v="47658"/>
    <n v="290886"/>
    <n v="44670"/>
    <n v="15420"/>
    <n v="331000000"/>
  </r>
  <r>
    <s v="R08042"/>
    <x v="1"/>
    <x v="1"/>
    <x v="26"/>
    <x v="96"/>
    <n v="2472"/>
    <n v="150"/>
    <n v="1260"/>
    <n v="280315"/>
    <n v="47808"/>
    <n v="292146"/>
    <n v="46968"/>
    <n v="18203"/>
    <n v="213000000"/>
  </r>
  <r>
    <s v="R08043"/>
    <x v="3"/>
    <x v="11"/>
    <x v="33"/>
    <x v="601"/>
    <n v="2375"/>
    <n v="191"/>
    <n v="1030"/>
    <n v="282690"/>
    <n v="47999"/>
    <n v="293176"/>
    <n v="38000"/>
    <n v="4165"/>
    <n v="68000000"/>
  </r>
  <r>
    <s v="R08044"/>
    <x v="3"/>
    <x v="10"/>
    <x v="11"/>
    <x v="623"/>
    <n v="10"/>
    <n v="16"/>
    <n v="4351"/>
    <n v="282700"/>
    <n v="48015"/>
    <n v="297527"/>
    <n v="170"/>
    <n v="2232"/>
    <n v="68000000"/>
  </r>
  <r>
    <s v="R08045"/>
    <x v="0"/>
    <x v="16"/>
    <x v="19"/>
    <x v="293"/>
    <n v="4951"/>
    <n v="161"/>
    <n v="1194"/>
    <n v="287651"/>
    <n v="48176"/>
    <n v="298721"/>
    <n v="24755"/>
    <n v="14462"/>
    <n v="83000000"/>
  </r>
  <r>
    <s v="R08046"/>
    <x v="1"/>
    <x v="1"/>
    <x v="26"/>
    <x v="726"/>
    <n v="2301"/>
    <n v="104"/>
    <n v="3359"/>
    <n v="289952"/>
    <n v="48280"/>
    <n v="302080"/>
    <n v="20709"/>
    <n v="139"/>
    <n v="213000000"/>
  </r>
  <r>
    <s v="R08047"/>
    <x v="0"/>
    <x v="19"/>
    <x v="36"/>
    <x v="295"/>
    <n v="1589"/>
    <n v="56"/>
    <n v="233"/>
    <n v="291541"/>
    <n v="48336"/>
    <n v="302313"/>
    <n v="20657"/>
    <n v="19718"/>
    <n v="83000000"/>
  </r>
  <r>
    <s v="R08048"/>
    <x v="2"/>
    <x v="7"/>
    <x v="7"/>
    <x v="509"/>
    <n v="1501"/>
    <n v="85"/>
    <n v="2920"/>
    <n v="293042"/>
    <n v="48421"/>
    <n v="305233"/>
    <n v="18012"/>
    <n v="4251"/>
    <n v="1380000000"/>
  </r>
  <r>
    <s v="R08049"/>
    <x v="3"/>
    <x v="17"/>
    <x v="28"/>
    <x v="520"/>
    <n v="128"/>
    <n v="131"/>
    <n v="1718"/>
    <n v="293170"/>
    <n v="48552"/>
    <n v="306951"/>
    <n v="2432"/>
    <n v="10570"/>
    <n v="68000000"/>
  </r>
  <r>
    <s v="R08050"/>
    <x v="4"/>
    <x v="8"/>
    <x v="34"/>
    <x v="541"/>
    <n v="3603"/>
    <n v="198"/>
    <n v="492"/>
    <n v="296773"/>
    <n v="48750"/>
    <n v="307443"/>
    <n v="36030"/>
    <n v="7955"/>
    <n v="331000000"/>
  </r>
  <r>
    <s v="R08051"/>
    <x v="3"/>
    <x v="6"/>
    <x v="6"/>
    <x v="28"/>
    <n v="4195"/>
    <n v="68"/>
    <n v="3282"/>
    <n v="300968"/>
    <n v="48818"/>
    <n v="310725"/>
    <n v="71315"/>
    <n v="4416"/>
    <n v="68000000"/>
  </r>
  <r>
    <s v="R08052"/>
    <x v="2"/>
    <x v="2"/>
    <x v="2"/>
    <x v="200"/>
    <n v="289"/>
    <n v="94"/>
    <n v="2014"/>
    <n v="301257"/>
    <n v="48912"/>
    <n v="312739"/>
    <n v="5202"/>
    <n v="14223"/>
    <n v="1380000000"/>
  </r>
  <r>
    <s v="R08053"/>
    <x v="4"/>
    <x v="13"/>
    <x v="15"/>
    <x v="54"/>
    <n v="1676"/>
    <n v="82"/>
    <n v="4324"/>
    <n v="302933"/>
    <n v="48994"/>
    <n v="317063"/>
    <n v="20112"/>
    <n v="8082"/>
    <n v="331000000"/>
  </r>
  <r>
    <s v="R08054"/>
    <x v="1"/>
    <x v="1"/>
    <x v="26"/>
    <x v="146"/>
    <n v="1844"/>
    <n v="195"/>
    <n v="344"/>
    <n v="304777"/>
    <n v="49189"/>
    <n v="317407"/>
    <n v="22128"/>
    <n v="8393"/>
    <n v="213000000"/>
  </r>
  <r>
    <s v="R08055"/>
    <x v="1"/>
    <x v="15"/>
    <x v="30"/>
    <x v="151"/>
    <n v="3635"/>
    <n v="49"/>
    <n v="264"/>
    <n v="308412"/>
    <n v="49238"/>
    <n v="317671"/>
    <n v="25445"/>
    <n v="13281"/>
    <n v="213000000"/>
  </r>
  <r>
    <s v="R08056"/>
    <x v="3"/>
    <x v="11"/>
    <x v="33"/>
    <x v="590"/>
    <n v="2693"/>
    <n v="125"/>
    <n v="3575"/>
    <n v="311105"/>
    <n v="49363"/>
    <n v="321246"/>
    <n v="43088"/>
    <n v="12873"/>
    <n v="68000000"/>
  </r>
  <r>
    <s v="R08057"/>
    <x v="4"/>
    <x v="8"/>
    <x v="34"/>
    <x v="601"/>
    <n v="1827"/>
    <n v="66"/>
    <n v="4839"/>
    <n v="312932"/>
    <n v="49429"/>
    <n v="326085"/>
    <n v="34713"/>
    <n v="17853"/>
    <n v="331000000"/>
  </r>
  <r>
    <s v="R08058"/>
    <x v="4"/>
    <x v="14"/>
    <x v="32"/>
    <x v="65"/>
    <n v="4760"/>
    <n v="195"/>
    <n v="1672"/>
    <n v="317692"/>
    <n v="49624"/>
    <n v="327757"/>
    <n v="47600"/>
    <n v="4896"/>
    <n v="331000000"/>
  </r>
  <r>
    <s v="R08059"/>
    <x v="0"/>
    <x v="0"/>
    <x v="0"/>
    <x v="332"/>
    <n v="1370"/>
    <n v="87"/>
    <n v="3647"/>
    <n v="319062"/>
    <n v="49711"/>
    <n v="331404"/>
    <n v="15070"/>
    <n v="17369"/>
    <n v="83000000"/>
  </r>
  <r>
    <s v="R08060"/>
    <x v="2"/>
    <x v="2"/>
    <x v="29"/>
    <x v="18"/>
    <n v="4793"/>
    <n v="127"/>
    <n v="428"/>
    <n v="323855"/>
    <n v="49838"/>
    <n v="331832"/>
    <n v="28758"/>
    <n v="3553"/>
    <n v="1380000000"/>
  </r>
  <r>
    <s v="R08061"/>
    <x v="1"/>
    <x v="3"/>
    <x v="31"/>
    <x v="225"/>
    <n v="3822"/>
    <n v="186"/>
    <n v="3162"/>
    <n v="327677"/>
    <n v="50024"/>
    <n v="334994"/>
    <n v="64974"/>
    <n v="4748"/>
    <n v="213000000"/>
  </r>
  <r>
    <s v="R08062"/>
    <x v="3"/>
    <x v="11"/>
    <x v="33"/>
    <x v="0"/>
    <n v="182"/>
    <n v="112"/>
    <n v="2910"/>
    <n v="327859"/>
    <n v="136"/>
    <n v="337904"/>
    <n v="2730"/>
    <n v="14693"/>
    <n v="68000000"/>
  </r>
  <r>
    <s v="R08063"/>
    <x v="4"/>
    <x v="8"/>
    <x v="8"/>
    <x v="656"/>
    <n v="350"/>
    <n v="104"/>
    <n v="453"/>
    <n v="328209"/>
    <n v="240"/>
    <n v="338357"/>
    <n v="3850"/>
    <n v="8029"/>
    <n v="331000000"/>
  </r>
  <r>
    <s v="R08064"/>
    <x v="1"/>
    <x v="15"/>
    <x v="18"/>
    <x v="698"/>
    <n v="3586"/>
    <n v="114"/>
    <n v="348"/>
    <n v="331795"/>
    <n v="354"/>
    <n v="338705"/>
    <n v="50204"/>
    <n v="19433"/>
    <n v="213000000"/>
  </r>
  <r>
    <s v="R08065"/>
    <x v="3"/>
    <x v="6"/>
    <x v="6"/>
    <x v="508"/>
    <n v="1401"/>
    <n v="62"/>
    <n v="421"/>
    <n v="333196"/>
    <n v="416"/>
    <n v="339126"/>
    <n v="14010"/>
    <n v="1889"/>
    <n v="68000000"/>
  </r>
  <r>
    <s v="R08066"/>
    <x v="1"/>
    <x v="18"/>
    <x v="23"/>
    <x v="348"/>
    <n v="2755"/>
    <n v="194"/>
    <n v="2762"/>
    <n v="335951"/>
    <n v="610"/>
    <n v="341888"/>
    <n v="16530"/>
    <n v="1828"/>
    <n v="213000000"/>
  </r>
  <r>
    <s v="R08067"/>
    <x v="3"/>
    <x v="11"/>
    <x v="33"/>
    <x v="597"/>
    <n v="4773"/>
    <n v="25"/>
    <n v="4781"/>
    <n v="340724"/>
    <n v="635"/>
    <n v="346669"/>
    <n v="28638"/>
    <n v="15378"/>
    <n v="68000000"/>
  </r>
  <r>
    <s v="R08068"/>
    <x v="1"/>
    <x v="1"/>
    <x v="26"/>
    <x v="312"/>
    <n v="2849"/>
    <n v="127"/>
    <n v="581"/>
    <n v="343573"/>
    <n v="762"/>
    <n v="347250"/>
    <n v="28490"/>
    <n v="15169"/>
    <n v="213000000"/>
  </r>
  <r>
    <s v="R08069"/>
    <x v="0"/>
    <x v="16"/>
    <x v="19"/>
    <x v="159"/>
    <n v="4435"/>
    <n v="0"/>
    <n v="2662"/>
    <n v="348008"/>
    <n v="762"/>
    <n v="349912"/>
    <n v="31045"/>
    <n v="7197"/>
    <n v="83000000"/>
  </r>
  <r>
    <s v="R08070"/>
    <x v="2"/>
    <x v="2"/>
    <x v="29"/>
    <x v="547"/>
    <n v="3212"/>
    <n v="93"/>
    <n v="4258"/>
    <n v="351220"/>
    <n v="855"/>
    <n v="354170"/>
    <n v="32120"/>
    <n v="13727"/>
    <n v="1380000000"/>
  </r>
  <r>
    <s v="R08071"/>
    <x v="1"/>
    <x v="18"/>
    <x v="23"/>
    <x v="450"/>
    <n v="4206"/>
    <n v="114"/>
    <n v="2351"/>
    <n v="355426"/>
    <n v="969"/>
    <n v="356521"/>
    <n v="54678"/>
    <n v="10595"/>
    <n v="213000000"/>
  </r>
  <r>
    <s v="R08072"/>
    <x v="2"/>
    <x v="5"/>
    <x v="5"/>
    <x v="658"/>
    <n v="3967"/>
    <n v="195"/>
    <n v="2366"/>
    <n v="359393"/>
    <n v="1164"/>
    <n v="358887"/>
    <n v="55538"/>
    <n v="13675"/>
    <n v="1380000000"/>
  </r>
  <r>
    <s v="R08073"/>
    <x v="1"/>
    <x v="3"/>
    <x v="3"/>
    <x v="261"/>
    <n v="3927"/>
    <n v="145"/>
    <n v="1029"/>
    <n v="363320"/>
    <n v="1309"/>
    <n v="359916"/>
    <n v="62832"/>
    <n v="1359"/>
    <n v="213000000"/>
  </r>
  <r>
    <s v="R08074"/>
    <x v="4"/>
    <x v="12"/>
    <x v="14"/>
    <x v="11"/>
    <n v="3429"/>
    <n v="11"/>
    <n v="1324"/>
    <n v="366749"/>
    <n v="1320"/>
    <n v="361240"/>
    <n v="65151"/>
    <n v="84"/>
    <n v="331000000"/>
  </r>
  <r>
    <s v="R08075"/>
    <x v="0"/>
    <x v="0"/>
    <x v="0"/>
    <x v="499"/>
    <n v="3488"/>
    <n v="165"/>
    <n v="100"/>
    <n v="370237"/>
    <n v="1485"/>
    <n v="361340"/>
    <n v="17440"/>
    <n v="19559"/>
    <n v="83000000"/>
  </r>
  <r>
    <s v="R08076"/>
    <x v="0"/>
    <x v="0"/>
    <x v="0"/>
    <x v="21"/>
    <n v="1895"/>
    <n v="41"/>
    <n v="415"/>
    <n v="372132"/>
    <n v="1526"/>
    <n v="361755"/>
    <n v="13265"/>
    <n v="1141"/>
    <n v="83000000"/>
  </r>
  <r>
    <s v="R08077"/>
    <x v="2"/>
    <x v="9"/>
    <x v="9"/>
    <x v="460"/>
    <n v="2908"/>
    <n v="163"/>
    <n v="1383"/>
    <n v="375040"/>
    <n v="1689"/>
    <n v="363138"/>
    <n v="17448"/>
    <n v="17445"/>
    <n v="1380000000"/>
  </r>
  <r>
    <s v="R08078"/>
    <x v="4"/>
    <x v="14"/>
    <x v="16"/>
    <x v="656"/>
    <n v="1411"/>
    <n v="15"/>
    <n v="2433"/>
    <n v="376451"/>
    <n v="1704"/>
    <n v="365571"/>
    <n v="21165"/>
    <n v="12770"/>
    <n v="331000000"/>
  </r>
  <r>
    <s v="R08079"/>
    <x v="3"/>
    <x v="17"/>
    <x v="20"/>
    <x v="34"/>
    <n v="3382"/>
    <n v="192"/>
    <n v="1043"/>
    <n v="379833"/>
    <n v="1896"/>
    <n v="366614"/>
    <n v="23674"/>
    <n v="4231"/>
    <n v="68000000"/>
  </r>
  <r>
    <s v="R08080"/>
    <x v="0"/>
    <x v="16"/>
    <x v="19"/>
    <x v="454"/>
    <n v="1943"/>
    <n v="66"/>
    <n v="1746"/>
    <n v="381776"/>
    <n v="1962"/>
    <n v="368360"/>
    <n v="11658"/>
    <n v="6438"/>
    <n v="83000000"/>
  </r>
  <r>
    <s v="R08081"/>
    <x v="4"/>
    <x v="14"/>
    <x v="16"/>
    <x v="122"/>
    <n v="3999"/>
    <n v="166"/>
    <n v="4491"/>
    <n v="385775"/>
    <n v="2128"/>
    <n v="372851"/>
    <n v="27993"/>
    <n v="16699"/>
    <n v="331000000"/>
  </r>
  <r>
    <s v="R08082"/>
    <x v="4"/>
    <x v="13"/>
    <x v="15"/>
    <x v="656"/>
    <n v="3118"/>
    <n v="98"/>
    <n v="4443"/>
    <n v="388893"/>
    <n v="2226"/>
    <n v="377294"/>
    <n v="59242"/>
    <n v="3639"/>
    <n v="331000000"/>
  </r>
  <r>
    <s v="R08083"/>
    <x v="2"/>
    <x v="2"/>
    <x v="2"/>
    <x v="435"/>
    <n v="655"/>
    <n v="58"/>
    <n v="1288"/>
    <n v="389548"/>
    <n v="2284"/>
    <n v="378582"/>
    <n v="12445"/>
    <n v="15353"/>
    <n v="1380000000"/>
  </r>
  <r>
    <s v="R08084"/>
    <x v="4"/>
    <x v="14"/>
    <x v="32"/>
    <x v="385"/>
    <n v="349"/>
    <n v="37"/>
    <n v="4860"/>
    <n v="389897"/>
    <n v="2321"/>
    <n v="383442"/>
    <n v="5584"/>
    <n v="8209"/>
    <n v="331000000"/>
  </r>
  <r>
    <s v="R08085"/>
    <x v="4"/>
    <x v="12"/>
    <x v="17"/>
    <x v="342"/>
    <n v="3998"/>
    <n v="143"/>
    <n v="4139"/>
    <n v="393895"/>
    <n v="2464"/>
    <n v="387581"/>
    <n v="31984"/>
    <n v="148"/>
    <n v="331000000"/>
  </r>
  <r>
    <s v="R08086"/>
    <x v="3"/>
    <x v="11"/>
    <x v="33"/>
    <x v="619"/>
    <n v="1143"/>
    <n v="138"/>
    <n v="4170"/>
    <n v="395038"/>
    <n v="2602"/>
    <n v="391751"/>
    <n v="19431"/>
    <n v="4535"/>
    <n v="68000000"/>
  </r>
  <r>
    <s v="R08087"/>
    <x v="2"/>
    <x v="9"/>
    <x v="25"/>
    <x v="144"/>
    <n v="397"/>
    <n v="27"/>
    <n v="4148"/>
    <n v="395435"/>
    <n v="2629"/>
    <n v="395899"/>
    <n v="4367"/>
    <n v="12171"/>
    <n v="1380000000"/>
  </r>
  <r>
    <s v="R08088"/>
    <x v="2"/>
    <x v="5"/>
    <x v="5"/>
    <x v="129"/>
    <n v="645"/>
    <n v="90"/>
    <n v="3954"/>
    <n v="396080"/>
    <n v="2719"/>
    <n v="399853"/>
    <n v="3870"/>
    <n v="6149"/>
    <n v="1380000000"/>
  </r>
  <r>
    <s v="R08089"/>
    <x v="4"/>
    <x v="14"/>
    <x v="16"/>
    <x v="2"/>
    <n v="4508"/>
    <n v="110"/>
    <n v="37"/>
    <n v="400588"/>
    <n v="2829"/>
    <n v="399890"/>
    <n v="27048"/>
    <n v="9210"/>
    <n v="331000000"/>
  </r>
  <r>
    <s v="R08090"/>
    <x v="3"/>
    <x v="17"/>
    <x v="20"/>
    <x v="606"/>
    <n v="4132"/>
    <n v="93"/>
    <n v="765"/>
    <n v="404720"/>
    <n v="2922"/>
    <n v="400655"/>
    <n v="78508"/>
    <n v="19326"/>
    <n v="68000000"/>
  </r>
  <r>
    <s v="R08091"/>
    <x v="1"/>
    <x v="3"/>
    <x v="31"/>
    <x v="72"/>
    <n v="2234"/>
    <n v="76"/>
    <n v="3877"/>
    <n v="406954"/>
    <n v="2998"/>
    <n v="404532"/>
    <n v="13404"/>
    <n v="11324"/>
    <n v="213000000"/>
  </r>
  <r>
    <s v="R08092"/>
    <x v="0"/>
    <x v="19"/>
    <x v="36"/>
    <x v="358"/>
    <n v="4515"/>
    <n v="79"/>
    <n v="2464"/>
    <n v="411469"/>
    <n v="3077"/>
    <n v="406996"/>
    <n v="76755"/>
    <n v="6005"/>
    <n v="83000000"/>
  </r>
  <r>
    <s v="R08093"/>
    <x v="2"/>
    <x v="9"/>
    <x v="25"/>
    <x v="240"/>
    <n v="2772"/>
    <n v="129"/>
    <n v="4806"/>
    <n v="414241"/>
    <n v="3206"/>
    <n v="411802"/>
    <n v="27720"/>
    <n v="10307"/>
    <n v="1380000000"/>
  </r>
  <r>
    <s v="R08094"/>
    <x v="3"/>
    <x v="17"/>
    <x v="20"/>
    <x v="727"/>
    <n v="1483"/>
    <n v="147"/>
    <n v="4843"/>
    <n v="415724"/>
    <n v="3353"/>
    <n v="416645"/>
    <n v="17796"/>
    <n v="12540"/>
    <n v="68000000"/>
  </r>
  <r>
    <s v="R08095"/>
    <x v="3"/>
    <x v="6"/>
    <x v="22"/>
    <x v="681"/>
    <n v="2234"/>
    <n v="71"/>
    <n v="2891"/>
    <n v="417958"/>
    <n v="3424"/>
    <n v="419536"/>
    <n v="17872"/>
    <n v="17267"/>
    <n v="68000000"/>
  </r>
  <r>
    <s v="R08096"/>
    <x v="4"/>
    <x v="14"/>
    <x v="16"/>
    <x v="352"/>
    <n v="1983"/>
    <n v="37"/>
    <n v="115"/>
    <n v="419941"/>
    <n v="3461"/>
    <n v="419651"/>
    <n v="31728"/>
    <n v="19055"/>
    <n v="331000000"/>
  </r>
  <r>
    <s v="R08097"/>
    <x v="0"/>
    <x v="4"/>
    <x v="24"/>
    <x v="366"/>
    <n v="1962"/>
    <n v="183"/>
    <n v="278"/>
    <n v="421903"/>
    <n v="3644"/>
    <n v="419929"/>
    <n v="27468"/>
    <n v="12247"/>
    <n v="83000000"/>
  </r>
  <r>
    <s v="R08098"/>
    <x v="2"/>
    <x v="5"/>
    <x v="5"/>
    <x v="361"/>
    <n v="809"/>
    <n v="166"/>
    <n v="453"/>
    <n v="422712"/>
    <n v="3810"/>
    <n v="420382"/>
    <n v="5663"/>
    <n v="2562"/>
    <n v="1380000000"/>
  </r>
  <r>
    <s v="R08099"/>
    <x v="1"/>
    <x v="3"/>
    <x v="31"/>
    <x v="610"/>
    <n v="3196"/>
    <n v="30"/>
    <n v="3213"/>
    <n v="425908"/>
    <n v="3840"/>
    <n v="423595"/>
    <n v="41548"/>
    <n v="18285"/>
    <n v="213000000"/>
  </r>
  <r>
    <s v="R08100"/>
    <x v="4"/>
    <x v="14"/>
    <x v="32"/>
    <x v="0"/>
    <n v="4415"/>
    <n v="79"/>
    <n v="4703"/>
    <n v="430323"/>
    <n v="3919"/>
    <n v="428298"/>
    <n v="22075"/>
    <n v="11245"/>
    <n v="331000000"/>
  </r>
  <r>
    <s v="R08101"/>
    <x v="2"/>
    <x v="9"/>
    <x v="9"/>
    <x v="562"/>
    <n v="513"/>
    <n v="150"/>
    <n v="4464"/>
    <n v="430836"/>
    <n v="4069"/>
    <n v="432762"/>
    <n v="7182"/>
    <n v="10854"/>
    <n v="1380000000"/>
  </r>
  <r>
    <s v="R08102"/>
    <x v="2"/>
    <x v="2"/>
    <x v="29"/>
    <x v="434"/>
    <n v="333"/>
    <n v="161"/>
    <n v="4465"/>
    <n v="431169"/>
    <n v="4230"/>
    <n v="437227"/>
    <n v="1998"/>
    <n v="11085"/>
    <n v="1380000000"/>
  </r>
  <r>
    <s v="R08103"/>
    <x v="3"/>
    <x v="11"/>
    <x v="33"/>
    <x v="10"/>
    <n v="2512"/>
    <n v="95"/>
    <n v="300"/>
    <n v="433681"/>
    <n v="4325"/>
    <n v="437527"/>
    <n v="40192"/>
    <n v="387"/>
    <n v="68000000"/>
  </r>
  <r>
    <s v="R08104"/>
    <x v="0"/>
    <x v="4"/>
    <x v="4"/>
    <x v="515"/>
    <n v="4095"/>
    <n v="16"/>
    <n v="716"/>
    <n v="437776"/>
    <n v="4341"/>
    <n v="438243"/>
    <n v="45045"/>
    <n v="16387"/>
    <n v="83000000"/>
  </r>
  <r>
    <s v="R08105"/>
    <x v="1"/>
    <x v="15"/>
    <x v="30"/>
    <x v="281"/>
    <n v="4819"/>
    <n v="106"/>
    <n v="1375"/>
    <n v="442595"/>
    <n v="4447"/>
    <n v="439618"/>
    <n v="77104"/>
    <n v="9176"/>
    <n v="213000000"/>
  </r>
  <r>
    <s v="R08106"/>
    <x v="0"/>
    <x v="19"/>
    <x v="36"/>
    <x v="160"/>
    <n v="7"/>
    <n v="23"/>
    <n v="194"/>
    <n v="442602"/>
    <n v="4470"/>
    <n v="439812"/>
    <n v="49"/>
    <n v="2427"/>
    <n v="83000000"/>
  </r>
  <r>
    <s v="R08107"/>
    <x v="3"/>
    <x v="11"/>
    <x v="33"/>
    <x v="648"/>
    <n v="2003"/>
    <n v="162"/>
    <n v="1328"/>
    <n v="444605"/>
    <n v="4632"/>
    <n v="441140"/>
    <n v="32048"/>
    <n v="12320"/>
    <n v="68000000"/>
  </r>
  <r>
    <s v="R08108"/>
    <x v="1"/>
    <x v="15"/>
    <x v="18"/>
    <x v="502"/>
    <n v="4259"/>
    <n v="117"/>
    <n v="4353"/>
    <n v="448864"/>
    <n v="4749"/>
    <n v="445493"/>
    <n v="55367"/>
    <n v="17418"/>
    <n v="213000000"/>
  </r>
  <r>
    <s v="R08109"/>
    <x v="1"/>
    <x v="1"/>
    <x v="26"/>
    <x v="256"/>
    <n v="4876"/>
    <n v="150"/>
    <n v="1979"/>
    <n v="453740"/>
    <n v="4899"/>
    <n v="447472"/>
    <n v="92644"/>
    <n v="17099"/>
    <n v="213000000"/>
  </r>
  <r>
    <s v="R08110"/>
    <x v="4"/>
    <x v="8"/>
    <x v="8"/>
    <x v="282"/>
    <n v="2128"/>
    <n v="135"/>
    <n v="1557"/>
    <n v="455868"/>
    <n v="5034"/>
    <n v="449029"/>
    <n v="10640"/>
    <n v="1532"/>
    <n v="331000000"/>
  </r>
  <r>
    <s v="R08111"/>
    <x v="1"/>
    <x v="3"/>
    <x v="31"/>
    <x v="26"/>
    <n v="1298"/>
    <n v="181"/>
    <n v="3124"/>
    <n v="457166"/>
    <n v="5215"/>
    <n v="452153"/>
    <n v="20768"/>
    <n v="6328"/>
    <n v="213000000"/>
  </r>
  <r>
    <s v="R08112"/>
    <x v="2"/>
    <x v="5"/>
    <x v="5"/>
    <x v="280"/>
    <n v="2946"/>
    <n v="86"/>
    <n v="4882"/>
    <n v="460112"/>
    <n v="5301"/>
    <n v="457035"/>
    <n v="38298"/>
    <n v="9369"/>
    <n v="1380000000"/>
  </r>
  <r>
    <s v="R08113"/>
    <x v="0"/>
    <x v="0"/>
    <x v="0"/>
    <x v="654"/>
    <n v="1844"/>
    <n v="148"/>
    <n v="528"/>
    <n v="461956"/>
    <n v="5449"/>
    <n v="457563"/>
    <n v="18440"/>
    <n v="13143"/>
    <n v="83000000"/>
  </r>
  <r>
    <s v="R08114"/>
    <x v="0"/>
    <x v="19"/>
    <x v="36"/>
    <x v="65"/>
    <n v="3611"/>
    <n v="18"/>
    <n v="497"/>
    <n v="465567"/>
    <n v="5467"/>
    <n v="458060"/>
    <n v="18055"/>
    <n v="1902"/>
    <n v="83000000"/>
  </r>
  <r>
    <s v="R08115"/>
    <x v="4"/>
    <x v="13"/>
    <x v="21"/>
    <x v="58"/>
    <n v="3065"/>
    <n v="158"/>
    <n v="1810"/>
    <n v="468632"/>
    <n v="5625"/>
    <n v="459870"/>
    <n v="39845"/>
    <n v="17305"/>
    <n v="331000000"/>
  </r>
  <r>
    <s v="R08116"/>
    <x v="1"/>
    <x v="18"/>
    <x v="27"/>
    <x v="583"/>
    <n v="1102"/>
    <n v="49"/>
    <n v="2845"/>
    <n v="469734"/>
    <n v="5674"/>
    <n v="462715"/>
    <n v="14326"/>
    <n v="693"/>
    <n v="213000000"/>
  </r>
  <r>
    <s v="R08117"/>
    <x v="3"/>
    <x v="6"/>
    <x v="6"/>
    <x v="670"/>
    <n v="679"/>
    <n v="70"/>
    <n v="2125"/>
    <n v="470413"/>
    <n v="5744"/>
    <n v="464840"/>
    <n v="11543"/>
    <n v="14847"/>
    <n v="68000000"/>
  </r>
  <r>
    <s v="R08118"/>
    <x v="2"/>
    <x v="9"/>
    <x v="25"/>
    <x v="612"/>
    <n v="4533"/>
    <n v="111"/>
    <n v="319"/>
    <n v="474946"/>
    <n v="5855"/>
    <n v="465159"/>
    <n v="63462"/>
    <n v="8858"/>
    <n v="1380000000"/>
  </r>
  <r>
    <s v="R08119"/>
    <x v="4"/>
    <x v="12"/>
    <x v="17"/>
    <x v="602"/>
    <n v="3369"/>
    <n v="23"/>
    <n v="3363"/>
    <n v="478315"/>
    <n v="5878"/>
    <n v="468522"/>
    <n v="64011"/>
    <n v="17635"/>
    <n v="331000000"/>
  </r>
  <r>
    <s v="R08120"/>
    <x v="1"/>
    <x v="3"/>
    <x v="31"/>
    <x v="365"/>
    <n v="4047"/>
    <n v="45"/>
    <n v="2569"/>
    <n v="482362"/>
    <n v="5923"/>
    <n v="471091"/>
    <n v="60705"/>
    <n v="16485"/>
    <n v="213000000"/>
  </r>
  <r>
    <s v="R08121"/>
    <x v="3"/>
    <x v="17"/>
    <x v="28"/>
    <x v="110"/>
    <n v="2823"/>
    <n v="135"/>
    <n v="3386"/>
    <n v="485185"/>
    <n v="6058"/>
    <n v="474477"/>
    <n v="25407"/>
    <n v="12545"/>
    <n v="68000000"/>
  </r>
  <r>
    <s v="R08122"/>
    <x v="1"/>
    <x v="18"/>
    <x v="23"/>
    <x v="715"/>
    <n v="9"/>
    <n v="76"/>
    <n v="4709"/>
    <n v="485194"/>
    <n v="6134"/>
    <n v="479186"/>
    <n v="99"/>
    <n v="16342"/>
    <n v="213000000"/>
  </r>
  <r>
    <s v="R08123"/>
    <x v="4"/>
    <x v="12"/>
    <x v="17"/>
    <x v="419"/>
    <n v="4253"/>
    <n v="2"/>
    <n v="4725"/>
    <n v="489447"/>
    <n v="6136"/>
    <n v="483911"/>
    <n v="29771"/>
    <n v="1800"/>
    <n v="331000000"/>
  </r>
  <r>
    <s v="R08124"/>
    <x v="3"/>
    <x v="17"/>
    <x v="28"/>
    <x v="88"/>
    <n v="2831"/>
    <n v="161"/>
    <n v="2716"/>
    <n v="492278"/>
    <n v="6297"/>
    <n v="486627"/>
    <n v="48127"/>
    <n v="71"/>
    <n v="68000000"/>
  </r>
  <r>
    <s v="R08125"/>
    <x v="3"/>
    <x v="11"/>
    <x v="12"/>
    <x v="493"/>
    <n v="3947"/>
    <n v="76"/>
    <n v="3338"/>
    <n v="496225"/>
    <n v="6373"/>
    <n v="489965"/>
    <n v="47364"/>
    <n v="14695"/>
    <n v="68000000"/>
  </r>
  <r>
    <s v="R08126"/>
    <x v="3"/>
    <x v="10"/>
    <x v="11"/>
    <x v="122"/>
    <n v="4216"/>
    <n v="184"/>
    <n v="244"/>
    <n v="500441"/>
    <n v="6557"/>
    <n v="490209"/>
    <n v="71672"/>
    <n v="17267"/>
    <n v="68000000"/>
  </r>
  <r>
    <s v="R08127"/>
    <x v="3"/>
    <x v="10"/>
    <x v="11"/>
    <x v="235"/>
    <n v="2186"/>
    <n v="117"/>
    <n v="2719"/>
    <n v="502627"/>
    <n v="6674"/>
    <n v="492928"/>
    <n v="15302"/>
    <n v="3049"/>
    <n v="68000000"/>
  </r>
  <r>
    <s v="R08128"/>
    <x v="1"/>
    <x v="1"/>
    <x v="26"/>
    <x v="607"/>
    <n v="673"/>
    <n v="57"/>
    <n v="869"/>
    <n v="503300"/>
    <n v="6731"/>
    <n v="493797"/>
    <n v="9422"/>
    <n v="3903"/>
    <n v="213000000"/>
  </r>
  <r>
    <s v="R08129"/>
    <x v="3"/>
    <x v="10"/>
    <x v="10"/>
    <x v="140"/>
    <n v="2027"/>
    <n v="162"/>
    <n v="1459"/>
    <n v="505327"/>
    <n v="6893"/>
    <n v="495256"/>
    <n v="22297"/>
    <n v="7408"/>
    <n v="68000000"/>
  </r>
  <r>
    <s v="R08130"/>
    <x v="1"/>
    <x v="3"/>
    <x v="31"/>
    <x v="187"/>
    <n v="1456"/>
    <n v="20"/>
    <n v="4109"/>
    <n v="506783"/>
    <n v="6913"/>
    <n v="499365"/>
    <n v="11648"/>
    <n v="17817"/>
    <n v="213000000"/>
  </r>
  <r>
    <s v="R08131"/>
    <x v="3"/>
    <x v="10"/>
    <x v="10"/>
    <x v="364"/>
    <n v="43"/>
    <n v="64"/>
    <n v="670"/>
    <n v="506826"/>
    <n v="6977"/>
    <n v="500035"/>
    <n v="387"/>
    <n v="9894"/>
    <n v="68000000"/>
  </r>
  <r>
    <s v="R08132"/>
    <x v="3"/>
    <x v="11"/>
    <x v="12"/>
    <x v="617"/>
    <n v="4911"/>
    <n v="65"/>
    <n v="4736"/>
    <n v="511737"/>
    <n v="7042"/>
    <n v="504771"/>
    <n v="54021"/>
    <n v="5647"/>
    <n v="68000000"/>
  </r>
  <r>
    <s v="R08133"/>
    <x v="4"/>
    <x v="14"/>
    <x v="32"/>
    <x v="511"/>
    <n v="4193"/>
    <n v="184"/>
    <n v="685"/>
    <n v="515930"/>
    <n v="7226"/>
    <n v="505456"/>
    <n v="79667"/>
    <n v="6690"/>
    <n v="331000000"/>
  </r>
  <r>
    <s v="R08134"/>
    <x v="1"/>
    <x v="18"/>
    <x v="27"/>
    <x v="348"/>
    <n v="3609"/>
    <n v="41"/>
    <n v="1974"/>
    <n v="519539"/>
    <n v="7267"/>
    <n v="507430"/>
    <n v="21654"/>
    <n v="14102"/>
    <n v="213000000"/>
  </r>
  <r>
    <s v="R08135"/>
    <x v="1"/>
    <x v="3"/>
    <x v="3"/>
    <x v="341"/>
    <n v="1894"/>
    <n v="42"/>
    <n v="1011"/>
    <n v="521433"/>
    <n v="7309"/>
    <n v="508441"/>
    <n v="15152"/>
    <n v="3211"/>
    <n v="213000000"/>
  </r>
  <r>
    <s v="R08136"/>
    <x v="0"/>
    <x v="4"/>
    <x v="24"/>
    <x v="150"/>
    <n v="3781"/>
    <n v="25"/>
    <n v="1384"/>
    <n v="525214"/>
    <n v="7334"/>
    <n v="509825"/>
    <n v="41591"/>
    <n v="8119"/>
    <n v="83000000"/>
  </r>
  <r>
    <s v="R08137"/>
    <x v="4"/>
    <x v="13"/>
    <x v="15"/>
    <x v="664"/>
    <n v="2286"/>
    <n v="194"/>
    <n v="4138"/>
    <n v="527500"/>
    <n v="7528"/>
    <n v="513963"/>
    <n v="16002"/>
    <n v="16691"/>
    <n v="331000000"/>
  </r>
  <r>
    <s v="R08138"/>
    <x v="1"/>
    <x v="3"/>
    <x v="31"/>
    <x v="488"/>
    <n v="4570"/>
    <n v="153"/>
    <n v="910"/>
    <n v="532070"/>
    <n v="7681"/>
    <n v="514873"/>
    <n v="77690"/>
    <n v="13074"/>
    <n v="213000000"/>
  </r>
  <r>
    <s v="R08139"/>
    <x v="4"/>
    <x v="13"/>
    <x v="21"/>
    <x v="118"/>
    <n v="2571"/>
    <n v="135"/>
    <n v="1317"/>
    <n v="534641"/>
    <n v="7816"/>
    <n v="516190"/>
    <n v="20568"/>
    <n v="10081"/>
    <n v="331000000"/>
  </r>
  <r>
    <s v="R08140"/>
    <x v="4"/>
    <x v="12"/>
    <x v="17"/>
    <x v="676"/>
    <n v="1415"/>
    <n v="174"/>
    <n v="3126"/>
    <n v="536056"/>
    <n v="7990"/>
    <n v="519316"/>
    <n v="19810"/>
    <n v="10173"/>
    <n v="331000000"/>
  </r>
  <r>
    <s v="R08141"/>
    <x v="4"/>
    <x v="8"/>
    <x v="8"/>
    <x v="387"/>
    <n v="8"/>
    <n v="164"/>
    <n v="566"/>
    <n v="536064"/>
    <n v="8154"/>
    <n v="519882"/>
    <n v="152"/>
    <n v="4487"/>
    <n v="331000000"/>
  </r>
  <r>
    <s v="R08142"/>
    <x v="2"/>
    <x v="2"/>
    <x v="29"/>
    <x v="620"/>
    <n v="1862"/>
    <n v="199"/>
    <n v="3917"/>
    <n v="537926"/>
    <n v="8353"/>
    <n v="523799"/>
    <n v="29792"/>
    <n v="13938"/>
    <n v="1380000000"/>
  </r>
  <r>
    <s v="R08143"/>
    <x v="1"/>
    <x v="3"/>
    <x v="3"/>
    <x v="336"/>
    <n v="1233"/>
    <n v="81"/>
    <n v="1465"/>
    <n v="539159"/>
    <n v="8434"/>
    <n v="525264"/>
    <n v="14796"/>
    <n v="16470"/>
    <n v="213000000"/>
  </r>
  <r>
    <s v="R08144"/>
    <x v="4"/>
    <x v="14"/>
    <x v="32"/>
    <x v="264"/>
    <n v="3125"/>
    <n v="145"/>
    <n v="4202"/>
    <n v="542284"/>
    <n v="8579"/>
    <n v="529466"/>
    <n v="21875"/>
    <n v="865"/>
    <n v="331000000"/>
  </r>
  <r>
    <s v="R08145"/>
    <x v="2"/>
    <x v="7"/>
    <x v="7"/>
    <x v="560"/>
    <n v="4711"/>
    <n v="163"/>
    <n v="1207"/>
    <n v="546995"/>
    <n v="8742"/>
    <n v="530673"/>
    <n v="75376"/>
    <n v="11940"/>
    <n v="1380000000"/>
  </r>
  <r>
    <s v="R08146"/>
    <x v="2"/>
    <x v="5"/>
    <x v="13"/>
    <x v="365"/>
    <n v="2457"/>
    <n v="103"/>
    <n v="3570"/>
    <n v="549452"/>
    <n v="8845"/>
    <n v="534243"/>
    <n v="31941"/>
    <n v="8344"/>
    <n v="1380000000"/>
  </r>
  <r>
    <s v="R08147"/>
    <x v="3"/>
    <x v="11"/>
    <x v="33"/>
    <x v="706"/>
    <n v="9"/>
    <n v="129"/>
    <n v="2465"/>
    <n v="549461"/>
    <n v="8974"/>
    <n v="536708"/>
    <n v="81"/>
    <n v="19095"/>
    <n v="68000000"/>
  </r>
  <r>
    <s v="R08148"/>
    <x v="3"/>
    <x v="17"/>
    <x v="28"/>
    <x v="554"/>
    <n v="3004"/>
    <n v="83"/>
    <n v="4144"/>
    <n v="552465"/>
    <n v="9057"/>
    <n v="540852"/>
    <n v="18024"/>
    <n v="617"/>
    <n v="68000000"/>
  </r>
  <r>
    <s v="R08149"/>
    <x v="1"/>
    <x v="3"/>
    <x v="3"/>
    <x v="172"/>
    <n v="4647"/>
    <n v="119"/>
    <n v="4348"/>
    <n v="557112"/>
    <n v="9176"/>
    <n v="545200"/>
    <n v="83646"/>
    <n v="10529"/>
    <n v="213000000"/>
  </r>
  <r>
    <s v="R08150"/>
    <x v="3"/>
    <x v="17"/>
    <x v="20"/>
    <x v="264"/>
    <n v="4975"/>
    <n v="2"/>
    <n v="3926"/>
    <n v="562087"/>
    <n v="9178"/>
    <n v="549126"/>
    <n v="59700"/>
    <n v="9710"/>
    <n v="68000000"/>
  </r>
  <r>
    <s v="R08151"/>
    <x v="1"/>
    <x v="15"/>
    <x v="30"/>
    <x v="487"/>
    <n v="267"/>
    <n v="103"/>
    <n v="3140"/>
    <n v="562354"/>
    <n v="9281"/>
    <n v="552266"/>
    <n v="3738"/>
    <n v="3921"/>
    <n v="213000000"/>
  </r>
  <r>
    <s v="R08152"/>
    <x v="2"/>
    <x v="9"/>
    <x v="25"/>
    <x v="709"/>
    <n v="3861"/>
    <n v="107"/>
    <n v="3513"/>
    <n v="566215"/>
    <n v="9388"/>
    <n v="555779"/>
    <n v="46332"/>
    <n v="14219"/>
    <n v="1380000000"/>
  </r>
  <r>
    <s v="R08153"/>
    <x v="2"/>
    <x v="5"/>
    <x v="13"/>
    <x v="201"/>
    <n v="2714"/>
    <n v="33"/>
    <n v="4010"/>
    <n v="568929"/>
    <n v="9421"/>
    <n v="559789"/>
    <n v="46138"/>
    <n v="937"/>
    <n v="1380000000"/>
  </r>
  <r>
    <s v="R08154"/>
    <x v="1"/>
    <x v="18"/>
    <x v="27"/>
    <x v="239"/>
    <n v="4546"/>
    <n v="125"/>
    <n v="2877"/>
    <n v="573475"/>
    <n v="9546"/>
    <n v="562666"/>
    <n v="77282"/>
    <n v="13158"/>
    <n v="213000000"/>
  </r>
  <r>
    <s v="R08155"/>
    <x v="3"/>
    <x v="11"/>
    <x v="33"/>
    <x v="488"/>
    <n v="2641"/>
    <n v="112"/>
    <n v="1400"/>
    <n v="576116"/>
    <n v="9658"/>
    <n v="564066"/>
    <n v="13205"/>
    <n v="1614"/>
    <n v="68000000"/>
  </r>
  <r>
    <s v="R08156"/>
    <x v="3"/>
    <x v="6"/>
    <x v="6"/>
    <x v="669"/>
    <n v="3806"/>
    <n v="109"/>
    <n v="1568"/>
    <n v="579922"/>
    <n v="9767"/>
    <n v="565634"/>
    <n v="49478"/>
    <n v="7435"/>
    <n v="68000000"/>
  </r>
  <r>
    <s v="R08157"/>
    <x v="1"/>
    <x v="3"/>
    <x v="31"/>
    <x v="6"/>
    <n v="1391"/>
    <n v="173"/>
    <n v="740"/>
    <n v="581313"/>
    <n v="9940"/>
    <n v="566374"/>
    <n v="8346"/>
    <n v="18908"/>
    <n v="213000000"/>
  </r>
  <r>
    <s v="R08158"/>
    <x v="0"/>
    <x v="16"/>
    <x v="19"/>
    <x v="335"/>
    <n v="1082"/>
    <n v="189"/>
    <n v="699"/>
    <n v="582395"/>
    <n v="10129"/>
    <n v="567073"/>
    <n v="19476"/>
    <n v="15694"/>
    <n v="83000000"/>
  </r>
  <r>
    <s v="R08159"/>
    <x v="3"/>
    <x v="17"/>
    <x v="28"/>
    <x v="382"/>
    <n v="293"/>
    <n v="69"/>
    <n v="702"/>
    <n v="582688"/>
    <n v="10198"/>
    <n v="567775"/>
    <n v="2344"/>
    <n v="3407"/>
    <n v="68000000"/>
  </r>
  <r>
    <s v="R08160"/>
    <x v="4"/>
    <x v="14"/>
    <x v="16"/>
    <x v="7"/>
    <n v="4079"/>
    <n v="184"/>
    <n v="4388"/>
    <n v="586767"/>
    <n v="10382"/>
    <n v="572163"/>
    <n v="40790"/>
    <n v="12092"/>
    <n v="331000000"/>
  </r>
  <r>
    <s v="R08161"/>
    <x v="3"/>
    <x v="6"/>
    <x v="22"/>
    <x v="529"/>
    <n v="2835"/>
    <n v="137"/>
    <n v="955"/>
    <n v="589602"/>
    <n v="10519"/>
    <n v="573118"/>
    <n v="48195"/>
    <n v="14802"/>
    <n v="68000000"/>
  </r>
  <r>
    <s v="R08162"/>
    <x v="0"/>
    <x v="4"/>
    <x v="4"/>
    <x v="281"/>
    <n v="4964"/>
    <n v="87"/>
    <n v="873"/>
    <n v="594566"/>
    <n v="10606"/>
    <n v="573991"/>
    <n v="64532"/>
    <n v="3654"/>
    <n v="83000000"/>
  </r>
  <r>
    <s v="R08163"/>
    <x v="2"/>
    <x v="9"/>
    <x v="9"/>
    <x v="329"/>
    <n v="4205"/>
    <n v="17"/>
    <n v="2408"/>
    <n v="598771"/>
    <n v="10623"/>
    <n v="576399"/>
    <n v="21025"/>
    <n v="1264"/>
    <n v="1380000000"/>
  </r>
  <r>
    <s v="R08164"/>
    <x v="2"/>
    <x v="7"/>
    <x v="7"/>
    <x v="356"/>
    <n v="2154"/>
    <n v="160"/>
    <n v="4597"/>
    <n v="600925"/>
    <n v="10783"/>
    <n v="580996"/>
    <n v="28002"/>
    <n v="18069"/>
    <n v="1380000000"/>
  </r>
  <r>
    <s v="R08165"/>
    <x v="2"/>
    <x v="9"/>
    <x v="9"/>
    <x v="683"/>
    <n v="2344"/>
    <n v="134"/>
    <n v="3378"/>
    <n v="603269"/>
    <n v="10917"/>
    <n v="584374"/>
    <n v="28128"/>
    <n v="12283"/>
    <n v="1380000000"/>
  </r>
  <r>
    <s v="R08166"/>
    <x v="3"/>
    <x v="11"/>
    <x v="12"/>
    <x v="343"/>
    <n v="3923"/>
    <n v="44"/>
    <n v="1820"/>
    <n v="607192"/>
    <n v="10961"/>
    <n v="586194"/>
    <n v="62768"/>
    <n v="17936"/>
    <n v="68000000"/>
  </r>
  <r>
    <s v="R08167"/>
    <x v="2"/>
    <x v="9"/>
    <x v="25"/>
    <x v="88"/>
    <n v="1854"/>
    <n v="111"/>
    <n v="4744"/>
    <n v="609046"/>
    <n v="11072"/>
    <n v="590938"/>
    <n v="20394"/>
    <n v="11521"/>
    <n v="1380000000"/>
  </r>
  <r>
    <s v="R08168"/>
    <x v="0"/>
    <x v="4"/>
    <x v="24"/>
    <x v="730"/>
    <n v="3868"/>
    <n v="156"/>
    <n v="4181"/>
    <n v="612914"/>
    <n v="11228"/>
    <n v="595119"/>
    <n v="23208"/>
    <n v="13302"/>
    <n v="83000000"/>
  </r>
  <r>
    <s v="R08169"/>
    <x v="0"/>
    <x v="0"/>
    <x v="0"/>
    <x v="144"/>
    <n v="3790"/>
    <n v="82"/>
    <n v="4391"/>
    <n v="616704"/>
    <n v="11310"/>
    <n v="599510"/>
    <n v="68220"/>
    <n v="4318"/>
    <n v="83000000"/>
  </r>
  <r>
    <s v="R08170"/>
    <x v="3"/>
    <x v="6"/>
    <x v="6"/>
    <x v="490"/>
    <n v="3032"/>
    <n v="165"/>
    <n v="3242"/>
    <n v="619736"/>
    <n v="11475"/>
    <n v="602752"/>
    <n v="33352"/>
    <n v="5645"/>
    <n v="68000000"/>
  </r>
  <r>
    <s v="R08171"/>
    <x v="4"/>
    <x v="12"/>
    <x v="17"/>
    <x v="718"/>
    <n v="844"/>
    <n v="38"/>
    <n v="1379"/>
    <n v="620580"/>
    <n v="11513"/>
    <n v="604131"/>
    <n v="5064"/>
    <n v="16868"/>
    <n v="331000000"/>
  </r>
  <r>
    <s v="R08172"/>
    <x v="3"/>
    <x v="11"/>
    <x v="33"/>
    <x v="31"/>
    <n v="1707"/>
    <n v="152"/>
    <n v="278"/>
    <n v="622287"/>
    <n v="11665"/>
    <n v="604409"/>
    <n v="22191"/>
    <n v="10430"/>
    <n v="68000000"/>
  </r>
  <r>
    <s v="R08173"/>
    <x v="2"/>
    <x v="9"/>
    <x v="25"/>
    <x v="688"/>
    <n v="2007"/>
    <n v="144"/>
    <n v="4347"/>
    <n v="624294"/>
    <n v="11809"/>
    <n v="608756"/>
    <n v="32112"/>
    <n v="6409"/>
    <n v="1380000000"/>
  </r>
  <r>
    <s v="R08174"/>
    <x v="3"/>
    <x v="10"/>
    <x v="10"/>
    <x v="591"/>
    <n v="1273"/>
    <n v="60"/>
    <n v="1031"/>
    <n v="625567"/>
    <n v="11869"/>
    <n v="609787"/>
    <n v="10184"/>
    <n v="12844"/>
    <n v="68000000"/>
  </r>
  <r>
    <s v="R08175"/>
    <x v="0"/>
    <x v="16"/>
    <x v="19"/>
    <x v="280"/>
    <n v="4434"/>
    <n v="50"/>
    <n v="4681"/>
    <n v="630001"/>
    <n v="11919"/>
    <n v="614468"/>
    <n v="26604"/>
    <n v="6359"/>
    <n v="83000000"/>
  </r>
  <r>
    <s v="R08176"/>
    <x v="3"/>
    <x v="17"/>
    <x v="28"/>
    <x v="691"/>
    <n v="2104"/>
    <n v="36"/>
    <n v="1343"/>
    <n v="632105"/>
    <n v="11955"/>
    <n v="615811"/>
    <n v="18936"/>
    <n v="10385"/>
    <n v="68000000"/>
  </r>
  <r>
    <s v="R08177"/>
    <x v="3"/>
    <x v="10"/>
    <x v="10"/>
    <x v="33"/>
    <n v="2967"/>
    <n v="66"/>
    <n v="604"/>
    <n v="635072"/>
    <n v="12021"/>
    <n v="616415"/>
    <n v="38571"/>
    <n v="14858"/>
    <n v="68000000"/>
  </r>
  <r>
    <s v="R08178"/>
    <x v="4"/>
    <x v="13"/>
    <x v="21"/>
    <x v="119"/>
    <n v="4242"/>
    <n v="23"/>
    <n v="2655"/>
    <n v="639314"/>
    <n v="12044"/>
    <n v="619070"/>
    <n v="33936"/>
    <n v="6897"/>
    <n v="331000000"/>
  </r>
  <r>
    <s v="R08179"/>
    <x v="0"/>
    <x v="16"/>
    <x v="19"/>
    <x v="658"/>
    <n v="4841"/>
    <n v="121"/>
    <n v="591"/>
    <n v="644155"/>
    <n v="12165"/>
    <n v="619661"/>
    <n v="43569"/>
    <n v="7349"/>
    <n v="83000000"/>
  </r>
  <r>
    <s v="R08180"/>
    <x v="1"/>
    <x v="3"/>
    <x v="3"/>
    <x v="591"/>
    <n v="1212"/>
    <n v="48"/>
    <n v="3954"/>
    <n v="645367"/>
    <n v="12213"/>
    <n v="623615"/>
    <n v="14544"/>
    <n v="15851"/>
    <n v="213000000"/>
  </r>
  <r>
    <s v="R08181"/>
    <x v="1"/>
    <x v="18"/>
    <x v="23"/>
    <x v="562"/>
    <n v="2295"/>
    <n v="148"/>
    <n v="11"/>
    <n v="647662"/>
    <n v="12361"/>
    <n v="623626"/>
    <n v="16065"/>
    <n v="5248"/>
    <n v="213000000"/>
  </r>
  <r>
    <s v="R08182"/>
    <x v="0"/>
    <x v="19"/>
    <x v="36"/>
    <x v="697"/>
    <n v="2197"/>
    <n v="184"/>
    <n v="121"/>
    <n v="649859"/>
    <n v="12545"/>
    <n v="623747"/>
    <n v="21970"/>
    <n v="2612"/>
    <n v="83000000"/>
  </r>
  <r>
    <s v="R08183"/>
    <x v="1"/>
    <x v="3"/>
    <x v="31"/>
    <x v="190"/>
    <n v="4809"/>
    <n v="168"/>
    <n v="4520"/>
    <n v="654668"/>
    <n v="12713"/>
    <n v="628267"/>
    <n v="24045"/>
    <n v="5983"/>
    <n v="213000000"/>
  </r>
  <r>
    <s v="R08184"/>
    <x v="2"/>
    <x v="9"/>
    <x v="25"/>
    <x v="426"/>
    <n v="3284"/>
    <n v="144"/>
    <n v="2276"/>
    <n v="657952"/>
    <n v="12857"/>
    <n v="630543"/>
    <n v="59112"/>
    <n v="13344"/>
    <n v="1380000000"/>
  </r>
  <r>
    <s v="R08185"/>
    <x v="1"/>
    <x v="1"/>
    <x v="26"/>
    <x v="440"/>
    <n v="2264"/>
    <n v="108"/>
    <n v="2644"/>
    <n v="660216"/>
    <n v="12965"/>
    <n v="633187"/>
    <n v="15848"/>
    <n v="8274"/>
    <n v="213000000"/>
  </r>
  <r>
    <s v="R08186"/>
    <x v="2"/>
    <x v="2"/>
    <x v="2"/>
    <x v="304"/>
    <n v="1610"/>
    <n v="101"/>
    <n v="4073"/>
    <n v="661826"/>
    <n v="13066"/>
    <n v="637260"/>
    <n v="19320"/>
    <n v="3096"/>
    <n v="1380000000"/>
  </r>
  <r>
    <s v="R08187"/>
    <x v="0"/>
    <x v="16"/>
    <x v="19"/>
    <x v="48"/>
    <n v="1418"/>
    <n v="148"/>
    <n v="877"/>
    <n v="663244"/>
    <n v="13214"/>
    <n v="638137"/>
    <n v="19852"/>
    <n v="5193"/>
    <n v="83000000"/>
  </r>
  <r>
    <s v="R08188"/>
    <x v="1"/>
    <x v="18"/>
    <x v="27"/>
    <x v="528"/>
    <n v="1786"/>
    <n v="67"/>
    <n v="785"/>
    <n v="665030"/>
    <n v="13281"/>
    <n v="638922"/>
    <n v="25004"/>
    <n v="5763"/>
    <n v="213000000"/>
  </r>
  <r>
    <s v="R08189"/>
    <x v="1"/>
    <x v="18"/>
    <x v="23"/>
    <x v="139"/>
    <n v="4399"/>
    <n v="191"/>
    <n v="2076"/>
    <n v="669429"/>
    <n v="13472"/>
    <n v="640998"/>
    <n v="43990"/>
    <n v="2477"/>
    <n v="213000000"/>
  </r>
  <r>
    <s v="R08190"/>
    <x v="2"/>
    <x v="2"/>
    <x v="2"/>
    <x v="543"/>
    <n v="3482"/>
    <n v="43"/>
    <n v="100"/>
    <n v="672911"/>
    <n v="13515"/>
    <n v="641098"/>
    <n v="48748"/>
    <n v="11766"/>
    <n v="1380000000"/>
  </r>
  <r>
    <s v="R08191"/>
    <x v="2"/>
    <x v="9"/>
    <x v="25"/>
    <x v="76"/>
    <n v="1877"/>
    <n v="123"/>
    <n v="375"/>
    <n v="674788"/>
    <n v="13638"/>
    <n v="641473"/>
    <n v="35663"/>
    <n v="1989"/>
    <n v="1380000000"/>
  </r>
  <r>
    <s v="R08192"/>
    <x v="3"/>
    <x v="11"/>
    <x v="12"/>
    <x v="353"/>
    <n v="2907"/>
    <n v="27"/>
    <n v="645"/>
    <n v="677695"/>
    <n v="13665"/>
    <n v="642118"/>
    <n v="52326"/>
    <n v="9611"/>
    <n v="68000000"/>
  </r>
  <r>
    <s v="R08193"/>
    <x v="4"/>
    <x v="13"/>
    <x v="15"/>
    <x v="467"/>
    <n v="379"/>
    <n v="35"/>
    <n v="3382"/>
    <n v="678074"/>
    <n v="13700"/>
    <n v="645500"/>
    <n v="3032"/>
    <n v="12989"/>
    <n v="331000000"/>
  </r>
  <r>
    <s v="R08194"/>
    <x v="1"/>
    <x v="3"/>
    <x v="3"/>
    <x v="495"/>
    <n v="3300"/>
    <n v="164"/>
    <n v="3511"/>
    <n v="681374"/>
    <n v="13864"/>
    <n v="649011"/>
    <n v="52800"/>
    <n v="9043"/>
    <n v="213000000"/>
  </r>
  <r>
    <s v="R08195"/>
    <x v="4"/>
    <x v="12"/>
    <x v="17"/>
    <x v="151"/>
    <n v="693"/>
    <n v="126"/>
    <n v="2740"/>
    <n v="682067"/>
    <n v="13990"/>
    <n v="651751"/>
    <n v="8316"/>
    <n v="7485"/>
    <n v="331000000"/>
  </r>
  <r>
    <s v="R08196"/>
    <x v="4"/>
    <x v="12"/>
    <x v="14"/>
    <x v="68"/>
    <n v="3576"/>
    <n v="43"/>
    <n v="3528"/>
    <n v="685643"/>
    <n v="14033"/>
    <n v="655279"/>
    <n v="60792"/>
    <n v="13629"/>
    <n v="331000000"/>
  </r>
  <r>
    <s v="R08197"/>
    <x v="1"/>
    <x v="1"/>
    <x v="26"/>
    <x v="574"/>
    <n v="4145"/>
    <n v="49"/>
    <n v="4816"/>
    <n v="689788"/>
    <n v="14082"/>
    <n v="660095"/>
    <n v="29015"/>
    <n v="6309"/>
    <n v="213000000"/>
  </r>
  <r>
    <s v="R08198"/>
    <x v="2"/>
    <x v="9"/>
    <x v="25"/>
    <x v="395"/>
    <n v="1447"/>
    <n v="112"/>
    <n v="2023"/>
    <n v="691235"/>
    <n v="14194"/>
    <n v="662118"/>
    <n v="8682"/>
    <n v="6288"/>
    <n v="1380000000"/>
  </r>
  <r>
    <s v="R08199"/>
    <x v="3"/>
    <x v="6"/>
    <x v="6"/>
    <x v="138"/>
    <n v="2390"/>
    <n v="182"/>
    <n v="4566"/>
    <n v="693625"/>
    <n v="14376"/>
    <n v="666684"/>
    <n v="33460"/>
    <n v="10761"/>
    <n v="68000000"/>
  </r>
  <r>
    <s v="R08200"/>
    <x v="0"/>
    <x v="0"/>
    <x v="0"/>
    <x v="330"/>
    <n v="1755"/>
    <n v="87"/>
    <n v="1952"/>
    <n v="695380"/>
    <n v="14463"/>
    <n v="668636"/>
    <n v="21060"/>
    <n v="18898"/>
    <n v="83000000"/>
  </r>
  <r>
    <s v="R08201"/>
    <x v="1"/>
    <x v="18"/>
    <x v="27"/>
    <x v="679"/>
    <n v="3084"/>
    <n v="137"/>
    <n v="1045"/>
    <n v="698464"/>
    <n v="14600"/>
    <n v="669681"/>
    <n v="49344"/>
    <n v="11552"/>
    <n v="213000000"/>
  </r>
  <r>
    <s v="R08202"/>
    <x v="1"/>
    <x v="18"/>
    <x v="23"/>
    <x v="164"/>
    <n v="1879"/>
    <n v="37"/>
    <n v="2097"/>
    <n v="700343"/>
    <n v="14637"/>
    <n v="671778"/>
    <n v="15032"/>
    <n v="7204"/>
    <n v="213000000"/>
  </r>
  <r>
    <s v="R08203"/>
    <x v="0"/>
    <x v="19"/>
    <x v="35"/>
    <x v="724"/>
    <n v="2809"/>
    <n v="48"/>
    <n v="3822"/>
    <n v="703152"/>
    <n v="14685"/>
    <n v="675600"/>
    <n v="44944"/>
    <n v="8577"/>
    <n v="83000000"/>
  </r>
  <r>
    <s v="R08204"/>
    <x v="4"/>
    <x v="8"/>
    <x v="34"/>
    <x v="15"/>
    <n v="847"/>
    <n v="71"/>
    <n v="4821"/>
    <n v="703999"/>
    <n v="14756"/>
    <n v="680421"/>
    <n v="11011"/>
    <n v="15277"/>
    <n v="331000000"/>
  </r>
  <r>
    <s v="R08205"/>
    <x v="3"/>
    <x v="17"/>
    <x v="28"/>
    <x v="393"/>
    <n v="2971"/>
    <n v="1"/>
    <n v="3866"/>
    <n v="706970"/>
    <n v="14757"/>
    <n v="684287"/>
    <n v="44565"/>
    <n v="19877"/>
    <n v="68000000"/>
  </r>
  <r>
    <s v="R08206"/>
    <x v="4"/>
    <x v="12"/>
    <x v="17"/>
    <x v="222"/>
    <n v="4061"/>
    <n v="43"/>
    <n v="3631"/>
    <n v="711031"/>
    <n v="14800"/>
    <n v="687918"/>
    <n v="28427"/>
    <n v="4133"/>
    <n v="331000000"/>
  </r>
  <r>
    <s v="R08207"/>
    <x v="0"/>
    <x v="19"/>
    <x v="35"/>
    <x v="117"/>
    <n v="1195"/>
    <n v="34"/>
    <n v="2014"/>
    <n v="712226"/>
    <n v="14834"/>
    <n v="689932"/>
    <n v="15535"/>
    <n v="15892"/>
    <n v="83000000"/>
  </r>
  <r>
    <s v="R08208"/>
    <x v="0"/>
    <x v="0"/>
    <x v="0"/>
    <x v="328"/>
    <n v="1512"/>
    <n v="115"/>
    <n v="2349"/>
    <n v="713738"/>
    <n v="14949"/>
    <n v="692281"/>
    <n v="21168"/>
    <n v="19498"/>
    <n v="83000000"/>
  </r>
  <r>
    <s v="R08209"/>
    <x v="3"/>
    <x v="10"/>
    <x v="11"/>
    <x v="402"/>
    <n v="3902"/>
    <n v="148"/>
    <n v="3398"/>
    <n v="717640"/>
    <n v="15097"/>
    <n v="695679"/>
    <n v="39020"/>
    <n v="2165"/>
    <n v="68000000"/>
  </r>
  <r>
    <s v="R08210"/>
    <x v="0"/>
    <x v="4"/>
    <x v="24"/>
    <x v="580"/>
    <n v="3320"/>
    <n v="56"/>
    <n v="383"/>
    <n v="720960"/>
    <n v="15153"/>
    <n v="696062"/>
    <n v="63080"/>
    <n v="19037"/>
    <n v="83000000"/>
  </r>
  <r>
    <s v="R08211"/>
    <x v="0"/>
    <x v="0"/>
    <x v="0"/>
    <x v="78"/>
    <n v="2457"/>
    <n v="90"/>
    <n v="2585"/>
    <n v="723417"/>
    <n v="15243"/>
    <n v="698647"/>
    <n v="46683"/>
    <n v="197"/>
    <n v="83000000"/>
  </r>
  <r>
    <s v="R08212"/>
    <x v="3"/>
    <x v="17"/>
    <x v="28"/>
    <x v="290"/>
    <n v="3462"/>
    <n v="22"/>
    <n v="702"/>
    <n v="726879"/>
    <n v="15265"/>
    <n v="699349"/>
    <n v="62316"/>
    <n v="9697"/>
    <n v="68000000"/>
  </r>
  <r>
    <s v="R08213"/>
    <x v="1"/>
    <x v="18"/>
    <x v="27"/>
    <x v="66"/>
    <n v="3450"/>
    <n v="31"/>
    <n v="2096"/>
    <n v="730329"/>
    <n v="15296"/>
    <n v="701445"/>
    <n v="31050"/>
    <n v="9208"/>
    <n v="213000000"/>
  </r>
  <r>
    <s v="R08214"/>
    <x v="4"/>
    <x v="8"/>
    <x v="34"/>
    <x v="595"/>
    <n v="226"/>
    <n v="70"/>
    <n v="318"/>
    <n v="730555"/>
    <n v="15366"/>
    <n v="701763"/>
    <n v="3842"/>
    <n v="2515"/>
    <n v="331000000"/>
  </r>
  <r>
    <s v="R08215"/>
    <x v="1"/>
    <x v="3"/>
    <x v="31"/>
    <x v="35"/>
    <n v="1807"/>
    <n v="160"/>
    <n v="20"/>
    <n v="732362"/>
    <n v="15526"/>
    <n v="701783"/>
    <n v="10842"/>
    <n v="15950"/>
    <n v="213000000"/>
  </r>
  <r>
    <s v="R08216"/>
    <x v="1"/>
    <x v="1"/>
    <x v="26"/>
    <x v="92"/>
    <n v="4308"/>
    <n v="16"/>
    <n v="3504"/>
    <n v="736670"/>
    <n v="15542"/>
    <n v="705287"/>
    <n v="73236"/>
    <n v="7670"/>
    <n v="213000000"/>
  </r>
  <r>
    <s v="R08217"/>
    <x v="4"/>
    <x v="13"/>
    <x v="15"/>
    <x v="470"/>
    <n v="418"/>
    <n v="126"/>
    <n v="591"/>
    <n v="737088"/>
    <n v="15668"/>
    <n v="705878"/>
    <n v="6688"/>
    <n v="18416"/>
    <n v="331000000"/>
  </r>
  <r>
    <s v="R08218"/>
    <x v="1"/>
    <x v="3"/>
    <x v="3"/>
    <x v="692"/>
    <n v="1875"/>
    <n v="199"/>
    <n v="4104"/>
    <n v="738963"/>
    <n v="15867"/>
    <n v="709982"/>
    <n v="28125"/>
    <n v="16022"/>
    <n v="213000000"/>
  </r>
  <r>
    <s v="R08219"/>
    <x v="3"/>
    <x v="10"/>
    <x v="11"/>
    <x v="590"/>
    <n v="3155"/>
    <n v="169"/>
    <n v="2196"/>
    <n v="742118"/>
    <n v="16036"/>
    <n v="712178"/>
    <n v="31550"/>
    <n v="17641"/>
    <n v="68000000"/>
  </r>
  <r>
    <s v="R08220"/>
    <x v="4"/>
    <x v="8"/>
    <x v="34"/>
    <x v="428"/>
    <n v="918"/>
    <n v="16"/>
    <n v="1460"/>
    <n v="743036"/>
    <n v="16052"/>
    <n v="713638"/>
    <n v="7344"/>
    <n v="15722"/>
    <n v="331000000"/>
  </r>
  <r>
    <s v="R08221"/>
    <x v="2"/>
    <x v="2"/>
    <x v="2"/>
    <x v="259"/>
    <n v="4872"/>
    <n v="47"/>
    <n v="2546"/>
    <n v="747908"/>
    <n v="16099"/>
    <n v="716184"/>
    <n v="43848"/>
    <n v="5281"/>
    <n v="1380000000"/>
  </r>
  <r>
    <s v="R08222"/>
    <x v="1"/>
    <x v="15"/>
    <x v="18"/>
    <x v="109"/>
    <n v="4054"/>
    <n v="175"/>
    <n v="1911"/>
    <n v="751962"/>
    <n v="16274"/>
    <n v="718095"/>
    <n v="68918"/>
    <n v="5018"/>
    <n v="213000000"/>
  </r>
  <r>
    <s v="R08223"/>
    <x v="0"/>
    <x v="4"/>
    <x v="4"/>
    <x v="84"/>
    <n v="3818"/>
    <n v="56"/>
    <n v="3126"/>
    <n v="755780"/>
    <n v="16330"/>
    <n v="721221"/>
    <n v="57270"/>
    <n v="16720"/>
    <n v="83000000"/>
  </r>
  <r>
    <s v="R08224"/>
    <x v="4"/>
    <x v="13"/>
    <x v="21"/>
    <x v="361"/>
    <n v="4271"/>
    <n v="102"/>
    <n v="4392"/>
    <n v="760051"/>
    <n v="16432"/>
    <n v="725613"/>
    <n v="81149"/>
    <n v="5608"/>
    <n v="331000000"/>
  </r>
  <r>
    <s v="R08225"/>
    <x v="2"/>
    <x v="9"/>
    <x v="25"/>
    <x v="76"/>
    <n v="2631"/>
    <n v="188"/>
    <n v="2565"/>
    <n v="762682"/>
    <n v="16620"/>
    <n v="728178"/>
    <n v="26310"/>
    <n v="14027"/>
    <n v="1380000000"/>
  </r>
  <r>
    <s v="R08226"/>
    <x v="0"/>
    <x v="4"/>
    <x v="4"/>
    <x v="274"/>
    <n v="3674"/>
    <n v="43"/>
    <n v="1270"/>
    <n v="766356"/>
    <n v="16663"/>
    <n v="729448"/>
    <n v="40414"/>
    <n v="4292"/>
    <n v="83000000"/>
  </r>
  <r>
    <s v="R08227"/>
    <x v="2"/>
    <x v="2"/>
    <x v="29"/>
    <x v="374"/>
    <n v="1345"/>
    <n v="150"/>
    <n v="281"/>
    <n v="767701"/>
    <n v="16813"/>
    <n v="729729"/>
    <n v="10760"/>
    <n v="17378"/>
    <n v="1380000000"/>
  </r>
  <r>
    <s v="R08228"/>
    <x v="1"/>
    <x v="15"/>
    <x v="30"/>
    <x v="513"/>
    <n v="4630"/>
    <n v="121"/>
    <n v="2816"/>
    <n v="772331"/>
    <n v="16934"/>
    <n v="732545"/>
    <n v="69450"/>
    <n v="11493"/>
    <n v="213000000"/>
  </r>
  <r>
    <s v="R08229"/>
    <x v="0"/>
    <x v="0"/>
    <x v="0"/>
    <x v="614"/>
    <n v="1829"/>
    <n v="52"/>
    <n v="4352"/>
    <n v="774160"/>
    <n v="16986"/>
    <n v="736897"/>
    <n v="21948"/>
    <n v="16358"/>
    <n v="83000000"/>
  </r>
  <r>
    <s v="R08230"/>
    <x v="1"/>
    <x v="15"/>
    <x v="30"/>
    <x v="575"/>
    <n v="1663"/>
    <n v="32"/>
    <n v="1829"/>
    <n v="775823"/>
    <n v="17018"/>
    <n v="738726"/>
    <n v="29934"/>
    <n v="99"/>
    <n v="213000000"/>
  </r>
  <r>
    <s v="R08231"/>
    <x v="0"/>
    <x v="16"/>
    <x v="19"/>
    <x v="622"/>
    <n v="4419"/>
    <n v="55"/>
    <n v="552"/>
    <n v="780242"/>
    <n v="17073"/>
    <n v="739278"/>
    <n v="39771"/>
    <n v="14941"/>
    <n v="83000000"/>
  </r>
  <r>
    <s v="R08232"/>
    <x v="4"/>
    <x v="12"/>
    <x v="14"/>
    <x v="712"/>
    <n v="84"/>
    <n v="27"/>
    <n v="3739"/>
    <n v="780326"/>
    <n v="17100"/>
    <n v="743017"/>
    <n v="924"/>
    <n v="18494"/>
    <n v="331000000"/>
  </r>
  <r>
    <s v="R08233"/>
    <x v="3"/>
    <x v="6"/>
    <x v="22"/>
    <x v="427"/>
    <n v="3812"/>
    <n v="150"/>
    <n v="2964"/>
    <n v="784138"/>
    <n v="17250"/>
    <n v="745981"/>
    <n v="38120"/>
    <n v="17404"/>
    <n v="68000000"/>
  </r>
  <r>
    <s v="R08234"/>
    <x v="3"/>
    <x v="17"/>
    <x v="28"/>
    <x v="272"/>
    <n v="886"/>
    <n v="62"/>
    <n v="3467"/>
    <n v="785024"/>
    <n v="17312"/>
    <n v="749448"/>
    <n v="13290"/>
    <n v="2331"/>
    <n v="68000000"/>
  </r>
  <r>
    <s v="R08235"/>
    <x v="2"/>
    <x v="7"/>
    <x v="7"/>
    <x v="235"/>
    <n v="3339"/>
    <n v="6"/>
    <n v="2924"/>
    <n v="788363"/>
    <n v="17318"/>
    <n v="752372"/>
    <n v="50085"/>
    <n v="16148"/>
    <n v="1380000000"/>
  </r>
  <r>
    <s v="R08236"/>
    <x v="0"/>
    <x v="19"/>
    <x v="35"/>
    <x v="567"/>
    <n v="4207"/>
    <n v="110"/>
    <n v="2807"/>
    <n v="792570"/>
    <n v="17428"/>
    <n v="755179"/>
    <n v="37863"/>
    <n v="17259"/>
    <n v="83000000"/>
  </r>
  <r>
    <s v="R08237"/>
    <x v="1"/>
    <x v="3"/>
    <x v="31"/>
    <x v="131"/>
    <n v="2675"/>
    <n v="129"/>
    <n v="2919"/>
    <n v="795245"/>
    <n v="17557"/>
    <n v="758098"/>
    <n v="29425"/>
    <n v="13910"/>
    <n v="213000000"/>
  </r>
  <r>
    <s v="R08238"/>
    <x v="4"/>
    <x v="12"/>
    <x v="17"/>
    <x v="685"/>
    <n v="2797"/>
    <n v="192"/>
    <n v="3004"/>
    <n v="798042"/>
    <n v="17749"/>
    <n v="761102"/>
    <n v="41955"/>
    <n v="7305"/>
    <n v="331000000"/>
  </r>
  <r>
    <s v="R08239"/>
    <x v="4"/>
    <x v="13"/>
    <x v="21"/>
    <x v="78"/>
    <n v="4147"/>
    <n v="131"/>
    <n v="1570"/>
    <n v="802189"/>
    <n v="17880"/>
    <n v="762672"/>
    <n v="33176"/>
    <n v="14873"/>
    <n v="331000000"/>
  </r>
  <r>
    <s v="R08240"/>
    <x v="4"/>
    <x v="8"/>
    <x v="8"/>
    <x v="56"/>
    <n v="2131"/>
    <n v="7"/>
    <n v="2296"/>
    <n v="804320"/>
    <n v="17887"/>
    <n v="764968"/>
    <n v="23441"/>
    <n v="13601"/>
    <n v="331000000"/>
  </r>
  <r>
    <s v="R08241"/>
    <x v="3"/>
    <x v="10"/>
    <x v="11"/>
    <x v="728"/>
    <n v="3694"/>
    <n v="125"/>
    <n v="2336"/>
    <n v="808014"/>
    <n v="18012"/>
    <n v="767304"/>
    <n v="62798"/>
    <n v="5889"/>
    <n v="68000000"/>
  </r>
  <r>
    <s v="R08242"/>
    <x v="1"/>
    <x v="18"/>
    <x v="23"/>
    <x v="480"/>
    <n v="2759"/>
    <n v="48"/>
    <n v="2456"/>
    <n v="810773"/>
    <n v="18060"/>
    <n v="769760"/>
    <n v="19313"/>
    <n v="990"/>
    <n v="213000000"/>
  </r>
  <r>
    <s v="R08243"/>
    <x v="4"/>
    <x v="14"/>
    <x v="32"/>
    <x v="469"/>
    <n v="2778"/>
    <n v="28"/>
    <n v="4404"/>
    <n v="813551"/>
    <n v="18088"/>
    <n v="774164"/>
    <n v="33336"/>
    <n v="18858"/>
    <n v="331000000"/>
  </r>
  <r>
    <s v="R08244"/>
    <x v="4"/>
    <x v="14"/>
    <x v="16"/>
    <x v="466"/>
    <n v="740"/>
    <n v="81"/>
    <n v="60"/>
    <n v="814291"/>
    <n v="18169"/>
    <n v="774224"/>
    <n v="10360"/>
    <n v="13038"/>
    <n v="331000000"/>
  </r>
  <r>
    <s v="R08245"/>
    <x v="2"/>
    <x v="9"/>
    <x v="9"/>
    <x v="168"/>
    <n v="2876"/>
    <n v="54"/>
    <n v="3575"/>
    <n v="817167"/>
    <n v="18223"/>
    <n v="777799"/>
    <n v="23008"/>
    <n v="16426"/>
    <n v="1380000000"/>
  </r>
  <r>
    <s v="R08246"/>
    <x v="0"/>
    <x v="19"/>
    <x v="36"/>
    <x v="324"/>
    <n v="4520"/>
    <n v="164"/>
    <n v="2828"/>
    <n v="821687"/>
    <n v="18387"/>
    <n v="780627"/>
    <n v="36160"/>
    <n v="2035"/>
    <n v="83000000"/>
  </r>
  <r>
    <s v="R08247"/>
    <x v="0"/>
    <x v="19"/>
    <x v="36"/>
    <x v="147"/>
    <n v="1711"/>
    <n v="94"/>
    <n v="2574"/>
    <n v="823398"/>
    <n v="18481"/>
    <n v="783201"/>
    <n v="27376"/>
    <n v="19763"/>
    <n v="83000000"/>
  </r>
  <r>
    <s v="R08248"/>
    <x v="0"/>
    <x v="4"/>
    <x v="4"/>
    <x v="164"/>
    <n v="55"/>
    <n v="5"/>
    <n v="3382"/>
    <n v="823453"/>
    <n v="18486"/>
    <n v="786583"/>
    <n v="990"/>
    <n v="9837"/>
    <n v="83000000"/>
  </r>
  <r>
    <s v="R08249"/>
    <x v="2"/>
    <x v="7"/>
    <x v="7"/>
    <x v="167"/>
    <n v="3362"/>
    <n v="151"/>
    <n v="3764"/>
    <n v="826815"/>
    <n v="18637"/>
    <n v="790347"/>
    <n v="16810"/>
    <n v="4242"/>
    <n v="1380000000"/>
  </r>
  <r>
    <s v="R08250"/>
    <x v="3"/>
    <x v="10"/>
    <x v="11"/>
    <x v="574"/>
    <n v="2859"/>
    <n v="111"/>
    <n v="2247"/>
    <n v="829674"/>
    <n v="18748"/>
    <n v="792594"/>
    <n v="34308"/>
    <n v="12189"/>
    <n v="68000000"/>
  </r>
  <r>
    <s v="R08251"/>
    <x v="2"/>
    <x v="9"/>
    <x v="9"/>
    <x v="106"/>
    <n v="806"/>
    <n v="104"/>
    <n v="3424"/>
    <n v="830480"/>
    <n v="18852"/>
    <n v="796018"/>
    <n v="7254"/>
    <n v="18812"/>
    <n v="1380000000"/>
  </r>
  <r>
    <s v="R08252"/>
    <x v="4"/>
    <x v="12"/>
    <x v="14"/>
    <x v="183"/>
    <n v="3056"/>
    <n v="39"/>
    <n v="1098"/>
    <n v="833536"/>
    <n v="18891"/>
    <n v="797116"/>
    <n v="39728"/>
    <n v="9918"/>
    <n v="331000000"/>
  </r>
  <r>
    <s v="R08253"/>
    <x v="1"/>
    <x v="18"/>
    <x v="27"/>
    <x v="542"/>
    <n v="4750"/>
    <n v="11"/>
    <n v="2803"/>
    <n v="838286"/>
    <n v="18902"/>
    <n v="799919"/>
    <n v="33250"/>
    <n v="19571"/>
    <n v="213000000"/>
  </r>
  <r>
    <s v="R08254"/>
    <x v="4"/>
    <x v="8"/>
    <x v="34"/>
    <x v="474"/>
    <n v="1006"/>
    <n v="63"/>
    <n v="3107"/>
    <n v="839292"/>
    <n v="18965"/>
    <n v="803026"/>
    <n v="9054"/>
    <n v="3740"/>
    <n v="331000000"/>
  </r>
  <r>
    <s v="R08255"/>
    <x v="4"/>
    <x v="13"/>
    <x v="15"/>
    <x v="580"/>
    <n v="4103"/>
    <n v="45"/>
    <n v="197"/>
    <n v="843395"/>
    <n v="19010"/>
    <n v="803223"/>
    <n v="73854"/>
    <n v="17227"/>
    <n v="331000000"/>
  </r>
  <r>
    <s v="R08256"/>
    <x v="1"/>
    <x v="15"/>
    <x v="30"/>
    <x v="332"/>
    <n v="1781"/>
    <n v="13"/>
    <n v="2091"/>
    <n v="845176"/>
    <n v="19023"/>
    <n v="805314"/>
    <n v="28496"/>
    <n v="15303"/>
    <n v="213000000"/>
  </r>
  <r>
    <s v="R08257"/>
    <x v="0"/>
    <x v="0"/>
    <x v="0"/>
    <x v="402"/>
    <n v="989"/>
    <n v="154"/>
    <n v="2688"/>
    <n v="846165"/>
    <n v="19177"/>
    <n v="808002"/>
    <n v="15824"/>
    <n v="19662"/>
    <n v="83000000"/>
  </r>
  <r>
    <s v="R08258"/>
    <x v="2"/>
    <x v="9"/>
    <x v="25"/>
    <x v="124"/>
    <n v="3933"/>
    <n v="115"/>
    <n v="1568"/>
    <n v="850098"/>
    <n v="19292"/>
    <n v="809570"/>
    <n v="70794"/>
    <n v="17460"/>
    <n v="1380000000"/>
  </r>
  <r>
    <s v="R08259"/>
    <x v="3"/>
    <x v="11"/>
    <x v="12"/>
    <x v="311"/>
    <n v="3164"/>
    <n v="36"/>
    <n v="870"/>
    <n v="853262"/>
    <n v="19328"/>
    <n v="810440"/>
    <n v="60116"/>
    <n v="7265"/>
    <n v="68000000"/>
  </r>
  <r>
    <s v="R08260"/>
    <x v="4"/>
    <x v="13"/>
    <x v="21"/>
    <x v="328"/>
    <n v="3369"/>
    <n v="109"/>
    <n v="509"/>
    <n v="856631"/>
    <n v="19437"/>
    <n v="810949"/>
    <n v="26952"/>
    <n v="18679"/>
    <n v="331000000"/>
  </r>
  <r>
    <s v="R08261"/>
    <x v="4"/>
    <x v="8"/>
    <x v="34"/>
    <x v="30"/>
    <n v="2078"/>
    <n v="61"/>
    <n v="2463"/>
    <n v="858709"/>
    <n v="19498"/>
    <n v="813412"/>
    <n v="33248"/>
    <n v="19281"/>
    <n v="331000000"/>
  </r>
  <r>
    <s v="R08262"/>
    <x v="3"/>
    <x v="6"/>
    <x v="6"/>
    <x v="23"/>
    <n v="377"/>
    <n v="66"/>
    <n v="4033"/>
    <n v="859086"/>
    <n v="19564"/>
    <n v="817445"/>
    <n v="5655"/>
    <n v="3927"/>
    <n v="68000000"/>
  </r>
  <r>
    <s v="R08263"/>
    <x v="2"/>
    <x v="7"/>
    <x v="7"/>
    <x v="374"/>
    <n v="2377"/>
    <n v="79"/>
    <n v="2456"/>
    <n v="861463"/>
    <n v="19643"/>
    <n v="819901"/>
    <n v="45163"/>
    <n v="7499"/>
    <n v="1380000000"/>
  </r>
  <r>
    <s v="R08264"/>
    <x v="4"/>
    <x v="12"/>
    <x v="14"/>
    <x v="663"/>
    <n v="281"/>
    <n v="75"/>
    <n v="4391"/>
    <n v="861744"/>
    <n v="19718"/>
    <n v="824292"/>
    <n v="3091"/>
    <n v="11200"/>
    <n v="331000000"/>
  </r>
  <r>
    <s v="R08265"/>
    <x v="3"/>
    <x v="10"/>
    <x v="11"/>
    <x v="650"/>
    <n v="4734"/>
    <n v="13"/>
    <n v="1888"/>
    <n v="866478"/>
    <n v="19731"/>
    <n v="826180"/>
    <n v="66276"/>
    <n v="19491"/>
    <n v="68000000"/>
  </r>
  <r>
    <s v="R08266"/>
    <x v="4"/>
    <x v="14"/>
    <x v="32"/>
    <x v="240"/>
    <n v="2919"/>
    <n v="97"/>
    <n v="2250"/>
    <n v="869397"/>
    <n v="19828"/>
    <n v="828430"/>
    <n v="52542"/>
    <n v="2231"/>
    <n v="331000000"/>
  </r>
  <r>
    <s v="R08267"/>
    <x v="0"/>
    <x v="19"/>
    <x v="36"/>
    <x v="507"/>
    <n v="4164"/>
    <n v="166"/>
    <n v="4671"/>
    <n v="873561"/>
    <n v="19994"/>
    <n v="833101"/>
    <n v="37476"/>
    <n v="8258"/>
    <n v="83000000"/>
  </r>
  <r>
    <s v="R08268"/>
    <x v="0"/>
    <x v="4"/>
    <x v="24"/>
    <x v="132"/>
    <n v="3594"/>
    <n v="132"/>
    <n v="984"/>
    <n v="877155"/>
    <n v="20126"/>
    <n v="834085"/>
    <n v="68286"/>
    <n v="2080"/>
    <n v="83000000"/>
  </r>
  <r>
    <s v="R08269"/>
    <x v="4"/>
    <x v="8"/>
    <x v="34"/>
    <x v="557"/>
    <n v="1838"/>
    <n v="75"/>
    <n v="795"/>
    <n v="878993"/>
    <n v="20201"/>
    <n v="834880"/>
    <n v="11028"/>
    <n v="5286"/>
    <n v="331000000"/>
  </r>
  <r>
    <s v="R08270"/>
    <x v="4"/>
    <x v="8"/>
    <x v="8"/>
    <x v="526"/>
    <n v="4432"/>
    <n v="25"/>
    <n v="847"/>
    <n v="883425"/>
    <n v="20226"/>
    <n v="835727"/>
    <n v="44320"/>
    <n v="9739"/>
    <n v="331000000"/>
  </r>
  <r>
    <s v="R08271"/>
    <x v="0"/>
    <x v="16"/>
    <x v="19"/>
    <x v="104"/>
    <n v="2892"/>
    <n v="80"/>
    <n v="1391"/>
    <n v="886317"/>
    <n v="20306"/>
    <n v="837118"/>
    <n v="49164"/>
    <n v="17652"/>
    <n v="83000000"/>
  </r>
  <r>
    <s v="R08272"/>
    <x v="4"/>
    <x v="8"/>
    <x v="34"/>
    <x v="624"/>
    <n v="214"/>
    <n v="107"/>
    <n v="2993"/>
    <n v="886531"/>
    <n v="20413"/>
    <n v="840111"/>
    <n v="3852"/>
    <n v="4691"/>
    <n v="331000000"/>
  </r>
  <r>
    <s v="R08273"/>
    <x v="2"/>
    <x v="5"/>
    <x v="13"/>
    <x v="289"/>
    <n v="4730"/>
    <n v="52"/>
    <n v="4457"/>
    <n v="891261"/>
    <n v="20465"/>
    <n v="844568"/>
    <n v="37840"/>
    <n v="6762"/>
    <n v="1380000000"/>
  </r>
  <r>
    <s v="R08274"/>
    <x v="2"/>
    <x v="2"/>
    <x v="2"/>
    <x v="128"/>
    <n v="4518"/>
    <n v="62"/>
    <n v="4571"/>
    <n v="895779"/>
    <n v="20527"/>
    <n v="849139"/>
    <n v="45180"/>
    <n v="18258"/>
    <n v="1380000000"/>
  </r>
  <r>
    <s v="R08275"/>
    <x v="1"/>
    <x v="18"/>
    <x v="23"/>
    <x v="180"/>
    <n v="2120"/>
    <n v="10"/>
    <n v="4399"/>
    <n v="897899"/>
    <n v="20537"/>
    <n v="853538"/>
    <n v="40280"/>
    <n v="601"/>
    <n v="213000000"/>
  </r>
  <r>
    <s v="R08276"/>
    <x v="2"/>
    <x v="7"/>
    <x v="7"/>
    <x v="379"/>
    <n v="3793"/>
    <n v="32"/>
    <n v="2232"/>
    <n v="901692"/>
    <n v="20569"/>
    <n v="855770"/>
    <n v="18965"/>
    <n v="7044"/>
    <n v="1380000000"/>
  </r>
  <r>
    <s v="R08277"/>
    <x v="4"/>
    <x v="8"/>
    <x v="34"/>
    <x v="259"/>
    <n v="2870"/>
    <n v="40"/>
    <n v="2312"/>
    <n v="904562"/>
    <n v="20609"/>
    <n v="858082"/>
    <n v="54530"/>
    <n v="12393"/>
    <n v="331000000"/>
  </r>
  <r>
    <s v="R08278"/>
    <x v="4"/>
    <x v="12"/>
    <x v="17"/>
    <x v="605"/>
    <n v="785"/>
    <n v="39"/>
    <n v="1437"/>
    <n v="905347"/>
    <n v="20648"/>
    <n v="859519"/>
    <n v="11775"/>
    <n v="2582"/>
    <n v="331000000"/>
  </r>
  <r>
    <s v="R08279"/>
    <x v="3"/>
    <x v="6"/>
    <x v="6"/>
    <x v="643"/>
    <n v="937"/>
    <n v="173"/>
    <n v="401"/>
    <n v="906284"/>
    <n v="20821"/>
    <n v="859920"/>
    <n v="15929"/>
    <n v="11042"/>
    <n v="68000000"/>
  </r>
  <r>
    <s v="R08280"/>
    <x v="2"/>
    <x v="5"/>
    <x v="5"/>
    <x v="303"/>
    <n v="1689"/>
    <n v="3"/>
    <n v="2220"/>
    <n v="907973"/>
    <n v="20824"/>
    <n v="862140"/>
    <n v="27024"/>
    <n v="95"/>
    <n v="1380000000"/>
  </r>
  <r>
    <s v="R08281"/>
    <x v="0"/>
    <x v="0"/>
    <x v="0"/>
    <x v="184"/>
    <n v="3711"/>
    <n v="10"/>
    <n v="877"/>
    <n v="911684"/>
    <n v="20834"/>
    <n v="863017"/>
    <n v="18555"/>
    <n v="15669"/>
    <n v="83000000"/>
  </r>
  <r>
    <s v="R08282"/>
    <x v="0"/>
    <x v="0"/>
    <x v="0"/>
    <x v="666"/>
    <n v="1256"/>
    <n v="154"/>
    <n v="3154"/>
    <n v="912940"/>
    <n v="20988"/>
    <n v="866171"/>
    <n v="10048"/>
    <n v="8425"/>
    <n v="83000000"/>
  </r>
  <r>
    <s v="R08283"/>
    <x v="1"/>
    <x v="18"/>
    <x v="27"/>
    <x v="563"/>
    <n v="3112"/>
    <n v="7"/>
    <n v="906"/>
    <n v="916052"/>
    <n v="20995"/>
    <n v="867077"/>
    <n v="34232"/>
    <n v="12976"/>
    <n v="213000000"/>
  </r>
  <r>
    <s v="R08284"/>
    <x v="3"/>
    <x v="11"/>
    <x v="12"/>
    <x v="324"/>
    <n v="4534"/>
    <n v="148"/>
    <n v="4441"/>
    <n v="920586"/>
    <n v="21143"/>
    <n v="871518"/>
    <n v="68010"/>
    <n v="4677"/>
    <n v="68000000"/>
  </r>
  <r>
    <s v="R08285"/>
    <x v="0"/>
    <x v="4"/>
    <x v="24"/>
    <x v="310"/>
    <n v="1337"/>
    <n v="126"/>
    <n v="1095"/>
    <n v="921923"/>
    <n v="21269"/>
    <n v="872613"/>
    <n v="25403"/>
    <n v="13517"/>
    <n v="83000000"/>
  </r>
  <r>
    <s v="R08286"/>
    <x v="1"/>
    <x v="1"/>
    <x v="1"/>
    <x v="68"/>
    <n v="269"/>
    <n v="126"/>
    <n v="3522"/>
    <n v="922192"/>
    <n v="21395"/>
    <n v="876135"/>
    <n v="2959"/>
    <n v="16164"/>
    <n v="213000000"/>
  </r>
  <r>
    <s v="R08287"/>
    <x v="2"/>
    <x v="9"/>
    <x v="25"/>
    <x v="430"/>
    <n v="1490"/>
    <n v="4"/>
    <n v="1806"/>
    <n v="923682"/>
    <n v="21399"/>
    <n v="877941"/>
    <n v="7450"/>
    <n v="19192"/>
    <n v="1380000000"/>
  </r>
  <r>
    <s v="R08288"/>
    <x v="3"/>
    <x v="17"/>
    <x v="20"/>
    <x v="559"/>
    <n v="2121"/>
    <n v="189"/>
    <n v="1676"/>
    <n v="925803"/>
    <n v="21588"/>
    <n v="879617"/>
    <n v="38178"/>
    <n v="1235"/>
    <n v="68000000"/>
  </r>
  <r>
    <s v="R08289"/>
    <x v="3"/>
    <x v="17"/>
    <x v="20"/>
    <x v="662"/>
    <n v="1680"/>
    <n v="31"/>
    <n v="207"/>
    <n v="927483"/>
    <n v="21619"/>
    <n v="879824"/>
    <n v="15120"/>
    <n v="15239"/>
    <n v="68000000"/>
  </r>
  <r>
    <s v="R08290"/>
    <x v="4"/>
    <x v="14"/>
    <x v="32"/>
    <x v="74"/>
    <n v="4769"/>
    <n v="88"/>
    <n v="1365"/>
    <n v="932252"/>
    <n v="21707"/>
    <n v="881189"/>
    <n v="47690"/>
    <n v="8187"/>
    <n v="331000000"/>
  </r>
  <r>
    <s v="R08291"/>
    <x v="2"/>
    <x v="7"/>
    <x v="7"/>
    <x v="576"/>
    <n v="3853"/>
    <n v="57"/>
    <n v="1409"/>
    <n v="936105"/>
    <n v="21764"/>
    <n v="882598"/>
    <n v="34677"/>
    <n v="18906"/>
    <n v="1380000000"/>
  </r>
  <r>
    <s v="R08292"/>
    <x v="3"/>
    <x v="17"/>
    <x v="20"/>
    <x v="729"/>
    <n v="409"/>
    <n v="71"/>
    <n v="2925"/>
    <n v="936514"/>
    <n v="21835"/>
    <n v="885523"/>
    <n v="4499"/>
    <n v="15032"/>
    <n v="68000000"/>
  </r>
  <r>
    <s v="R08293"/>
    <x v="1"/>
    <x v="15"/>
    <x v="30"/>
    <x v="638"/>
    <n v="1441"/>
    <n v="154"/>
    <n v="4257"/>
    <n v="937955"/>
    <n v="21989"/>
    <n v="889780"/>
    <n v="14410"/>
    <n v="13807"/>
    <n v="213000000"/>
  </r>
  <r>
    <s v="R08294"/>
    <x v="0"/>
    <x v="16"/>
    <x v="19"/>
    <x v="41"/>
    <n v="2258"/>
    <n v="25"/>
    <n v="2063"/>
    <n v="940213"/>
    <n v="22014"/>
    <n v="891843"/>
    <n v="20322"/>
    <n v="13126"/>
    <n v="83000000"/>
  </r>
  <r>
    <s v="R08295"/>
    <x v="2"/>
    <x v="5"/>
    <x v="5"/>
    <x v="352"/>
    <n v="791"/>
    <n v="167"/>
    <n v="2790"/>
    <n v="941004"/>
    <n v="22181"/>
    <n v="894633"/>
    <n v="7119"/>
    <n v="16936"/>
    <n v="1380000000"/>
  </r>
  <r>
    <s v="R08296"/>
    <x v="2"/>
    <x v="5"/>
    <x v="5"/>
    <x v="663"/>
    <n v="359"/>
    <n v="28"/>
    <n v="245"/>
    <n v="941363"/>
    <n v="22209"/>
    <n v="894878"/>
    <n v="4667"/>
    <n v="18971"/>
    <n v="1380000000"/>
  </r>
  <r>
    <s v="R08297"/>
    <x v="3"/>
    <x v="11"/>
    <x v="12"/>
    <x v="496"/>
    <n v="4677"/>
    <n v="81"/>
    <n v="2602"/>
    <n v="946040"/>
    <n v="22290"/>
    <n v="897480"/>
    <n v="32739"/>
    <n v="7966"/>
    <n v="68000000"/>
  </r>
  <r>
    <s v="R08298"/>
    <x v="3"/>
    <x v="10"/>
    <x v="11"/>
    <x v="567"/>
    <n v="422"/>
    <n v="6"/>
    <n v="3481"/>
    <n v="946462"/>
    <n v="22296"/>
    <n v="961"/>
    <n v="5486"/>
    <n v="7700"/>
    <n v="68000000"/>
  </r>
  <r>
    <s v="R08299"/>
    <x v="3"/>
    <x v="10"/>
    <x v="10"/>
    <x v="415"/>
    <n v="120"/>
    <n v="105"/>
    <n v="1477"/>
    <n v="946582"/>
    <n v="22401"/>
    <n v="2438"/>
    <n v="2040"/>
    <n v="4065"/>
    <n v="68000000"/>
  </r>
  <r>
    <s v="R08300"/>
    <x v="1"/>
    <x v="18"/>
    <x v="27"/>
    <x v="283"/>
    <n v="2220"/>
    <n v="20"/>
    <n v="2497"/>
    <n v="948802"/>
    <n v="22421"/>
    <n v="4935"/>
    <n v="33300"/>
    <n v="8722"/>
    <n v="213000000"/>
  </r>
  <r>
    <s v="R08301"/>
    <x v="4"/>
    <x v="12"/>
    <x v="17"/>
    <x v="54"/>
    <n v="4129"/>
    <n v="194"/>
    <n v="1480"/>
    <n v="952931"/>
    <n v="22615"/>
    <n v="6415"/>
    <n v="24774"/>
    <n v="15374"/>
    <n v="331000000"/>
  </r>
  <r>
    <s v="R08302"/>
    <x v="3"/>
    <x v="17"/>
    <x v="28"/>
    <x v="195"/>
    <n v="2965"/>
    <n v="95"/>
    <n v="1787"/>
    <n v="955896"/>
    <n v="22710"/>
    <n v="8202"/>
    <n v="41510"/>
    <n v="13933"/>
    <n v="68000000"/>
  </r>
  <r>
    <s v="R08303"/>
    <x v="4"/>
    <x v="12"/>
    <x v="14"/>
    <x v="88"/>
    <n v="70"/>
    <n v="9"/>
    <n v="1812"/>
    <n v="955966"/>
    <n v="22719"/>
    <n v="10014"/>
    <n v="770"/>
    <n v="10363"/>
    <n v="331000000"/>
  </r>
  <r>
    <s v="R08304"/>
    <x v="4"/>
    <x v="8"/>
    <x v="8"/>
    <x v="294"/>
    <n v="4640"/>
    <n v="61"/>
    <n v="4211"/>
    <n v="960606"/>
    <n v="22780"/>
    <n v="14225"/>
    <n v="46400"/>
    <n v="13616"/>
    <n v="331000000"/>
  </r>
  <r>
    <s v="R08305"/>
    <x v="2"/>
    <x v="7"/>
    <x v="7"/>
    <x v="648"/>
    <n v="3692"/>
    <n v="135"/>
    <n v="2923"/>
    <n v="964298"/>
    <n v="22915"/>
    <n v="17148"/>
    <n v="44304"/>
    <n v="3089"/>
    <n v="1380000000"/>
  </r>
  <r>
    <s v="R08306"/>
    <x v="0"/>
    <x v="19"/>
    <x v="35"/>
    <x v="385"/>
    <n v="4630"/>
    <n v="113"/>
    <n v="2561"/>
    <n v="968928"/>
    <n v="23028"/>
    <n v="19709"/>
    <n v="60190"/>
    <n v="6227"/>
    <n v="83000000"/>
  </r>
  <r>
    <s v="R08307"/>
    <x v="0"/>
    <x v="0"/>
    <x v="0"/>
    <x v="442"/>
    <n v="3729"/>
    <n v="3"/>
    <n v="2946"/>
    <n v="972657"/>
    <n v="23031"/>
    <n v="22655"/>
    <n v="63393"/>
    <n v="4800"/>
    <n v="83000000"/>
  </r>
  <r>
    <s v="R08308"/>
    <x v="1"/>
    <x v="18"/>
    <x v="23"/>
    <x v="592"/>
    <n v="13"/>
    <n v="156"/>
    <n v="4108"/>
    <n v="972670"/>
    <n v="23187"/>
    <n v="26763"/>
    <n v="130"/>
    <n v="917"/>
    <n v="213000000"/>
  </r>
  <r>
    <s v="R08309"/>
    <x v="1"/>
    <x v="15"/>
    <x v="18"/>
    <x v="291"/>
    <n v="3900"/>
    <n v="139"/>
    <n v="2324"/>
    <n v="976570"/>
    <n v="23326"/>
    <n v="29087"/>
    <n v="23400"/>
    <n v="11451"/>
    <n v="213000000"/>
  </r>
  <r>
    <s v="R08310"/>
    <x v="0"/>
    <x v="4"/>
    <x v="24"/>
    <x v="393"/>
    <n v="3619"/>
    <n v="99"/>
    <n v="915"/>
    <n v="980189"/>
    <n v="23425"/>
    <n v="30002"/>
    <n v="50666"/>
    <n v="14703"/>
    <n v="83000000"/>
  </r>
  <r>
    <s v="R08311"/>
    <x v="0"/>
    <x v="19"/>
    <x v="35"/>
    <x v="683"/>
    <n v="270"/>
    <n v="178"/>
    <n v="892"/>
    <n v="980459"/>
    <n v="23603"/>
    <n v="30894"/>
    <n v="5130"/>
    <n v="2067"/>
    <n v="83000000"/>
  </r>
  <r>
    <s v="R08312"/>
    <x v="2"/>
    <x v="9"/>
    <x v="9"/>
    <x v="15"/>
    <n v="3124"/>
    <n v="18"/>
    <n v="4312"/>
    <n v="983583"/>
    <n v="23621"/>
    <n v="35206"/>
    <n v="49984"/>
    <n v="14074"/>
    <n v="1380000000"/>
  </r>
  <r>
    <s v="R08313"/>
    <x v="2"/>
    <x v="9"/>
    <x v="25"/>
    <x v="540"/>
    <n v="1583"/>
    <n v="110"/>
    <n v="2796"/>
    <n v="985166"/>
    <n v="23731"/>
    <n v="38002"/>
    <n v="12664"/>
    <n v="2404"/>
    <n v="1380000000"/>
  </r>
  <r>
    <s v="R08314"/>
    <x v="0"/>
    <x v="4"/>
    <x v="24"/>
    <x v="439"/>
    <n v="4558"/>
    <n v="30"/>
    <n v="4389"/>
    <n v="989724"/>
    <n v="23761"/>
    <n v="42391"/>
    <n v="82044"/>
    <n v="8963"/>
    <n v="83000000"/>
  </r>
  <r>
    <s v="R08315"/>
    <x v="3"/>
    <x v="10"/>
    <x v="11"/>
    <x v="73"/>
    <n v="522"/>
    <n v="107"/>
    <n v="2815"/>
    <n v="990246"/>
    <n v="23868"/>
    <n v="45206"/>
    <n v="9918"/>
    <n v="13906"/>
    <n v="68000000"/>
  </r>
  <r>
    <s v="R08316"/>
    <x v="3"/>
    <x v="6"/>
    <x v="6"/>
    <x v="599"/>
    <n v="2817"/>
    <n v="25"/>
    <n v="4593"/>
    <n v="993063"/>
    <n v="23893"/>
    <n v="49799"/>
    <n v="50706"/>
    <n v="19257"/>
    <n v="68000000"/>
  </r>
  <r>
    <s v="R08317"/>
    <x v="2"/>
    <x v="9"/>
    <x v="25"/>
    <x v="388"/>
    <n v="4950"/>
    <n v="108"/>
    <n v="976"/>
    <n v="998013"/>
    <n v="24001"/>
    <n v="50775"/>
    <n v="34650"/>
    <n v="14393"/>
    <n v="1380000000"/>
  </r>
  <r>
    <s v="R08318"/>
    <x v="4"/>
    <x v="14"/>
    <x v="32"/>
    <x v="143"/>
    <n v="2839"/>
    <n v="133"/>
    <n v="749"/>
    <n v="1000852"/>
    <n v="24134"/>
    <n v="51524"/>
    <n v="19873"/>
    <n v="15413"/>
    <n v="331000000"/>
  </r>
  <r>
    <s v="R08319"/>
    <x v="0"/>
    <x v="4"/>
    <x v="4"/>
    <x v="274"/>
    <n v="442"/>
    <n v="28"/>
    <n v="3555"/>
    <n v="1294"/>
    <n v="24162"/>
    <n v="55079"/>
    <n v="3978"/>
    <n v="17100"/>
    <n v="83000000"/>
  </r>
  <r>
    <s v="R08320"/>
    <x v="1"/>
    <x v="15"/>
    <x v="30"/>
    <x v="587"/>
    <n v="2083"/>
    <n v="16"/>
    <n v="3168"/>
    <n v="3377"/>
    <n v="24178"/>
    <n v="58247"/>
    <n v="29162"/>
    <n v="9272"/>
    <n v="213000000"/>
  </r>
  <r>
    <s v="R08321"/>
    <x v="3"/>
    <x v="6"/>
    <x v="22"/>
    <x v="712"/>
    <n v="2927"/>
    <n v="147"/>
    <n v="4799"/>
    <n v="6304"/>
    <n v="24325"/>
    <n v="63046"/>
    <n v="14635"/>
    <n v="15963"/>
    <n v="68000000"/>
  </r>
  <r>
    <s v="R08322"/>
    <x v="4"/>
    <x v="12"/>
    <x v="14"/>
    <x v="589"/>
    <n v="1221"/>
    <n v="169"/>
    <n v="3015"/>
    <n v="7525"/>
    <n v="24494"/>
    <n v="66061"/>
    <n v="15873"/>
    <n v="6429"/>
    <n v="331000000"/>
  </r>
  <r>
    <s v="R08323"/>
    <x v="3"/>
    <x v="10"/>
    <x v="11"/>
    <x v="474"/>
    <n v="3449"/>
    <n v="109"/>
    <n v="3626"/>
    <n v="10974"/>
    <n v="24603"/>
    <n v="69687"/>
    <n v="27592"/>
    <n v="2556"/>
    <n v="68000000"/>
  </r>
  <r>
    <s v="R08324"/>
    <x v="4"/>
    <x v="13"/>
    <x v="21"/>
    <x v="300"/>
    <n v="2440"/>
    <n v="174"/>
    <n v="268"/>
    <n v="13414"/>
    <n v="24777"/>
    <n v="69955"/>
    <n v="26840"/>
    <n v="1457"/>
    <n v="331000000"/>
  </r>
  <r>
    <s v="R08325"/>
    <x v="0"/>
    <x v="4"/>
    <x v="24"/>
    <x v="194"/>
    <n v="2362"/>
    <n v="73"/>
    <n v="3028"/>
    <n v="15776"/>
    <n v="24850"/>
    <n v="72983"/>
    <n v="25982"/>
    <n v="19985"/>
    <n v="83000000"/>
  </r>
  <r>
    <s v="R08326"/>
    <x v="0"/>
    <x v="16"/>
    <x v="19"/>
    <x v="535"/>
    <n v="4503"/>
    <n v="197"/>
    <n v="1011"/>
    <n v="20279"/>
    <n v="25047"/>
    <n v="73994"/>
    <n v="49533"/>
    <n v="3837"/>
    <n v="83000000"/>
  </r>
  <r>
    <s v="R08327"/>
    <x v="0"/>
    <x v="4"/>
    <x v="24"/>
    <x v="358"/>
    <n v="894"/>
    <n v="95"/>
    <n v="2135"/>
    <n v="21173"/>
    <n v="25142"/>
    <n v="76129"/>
    <n v="13410"/>
    <n v="18812"/>
    <n v="83000000"/>
  </r>
  <r>
    <s v="R08328"/>
    <x v="2"/>
    <x v="5"/>
    <x v="13"/>
    <x v="670"/>
    <n v="3902"/>
    <n v="1"/>
    <n v="1248"/>
    <n v="25075"/>
    <n v="25143"/>
    <n v="77377"/>
    <n v="35118"/>
    <n v="2695"/>
    <n v="1380000000"/>
  </r>
  <r>
    <s v="R08329"/>
    <x v="4"/>
    <x v="12"/>
    <x v="17"/>
    <x v="318"/>
    <n v="2253"/>
    <n v="36"/>
    <n v="3207"/>
    <n v="27328"/>
    <n v="25179"/>
    <n v="80584"/>
    <n v="42807"/>
    <n v="4511"/>
    <n v="331000000"/>
  </r>
  <r>
    <s v="R08330"/>
    <x v="1"/>
    <x v="3"/>
    <x v="31"/>
    <x v="483"/>
    <n v="2010"/>
    <n v="90"/>
    <n v="762"/>
    <n v="29338"/>
    <n v="25269"/>
    <n v="81346"/>
    <n v="16080"/>
    <n v="10373"/>
    <n v="213000000"/>
  </r>
  <r>
    <s v="R08331"/>
    <x v="1"/>
    <x v="18"/>
    <x v="27"/>
    <x v="615"/>
    <n v="4993"/>
    <n v="146"/>
    <n v="2971"/>
    <n v="34331"/>
    <n v="25415"/>
    <n v="84317"/>
    <n v="39944"/>
    <n v="7029"/>
    <n v="213000000"/>
  </r>
  <r>
    <s v="R08332"/>
    <x v="0"/>
    <x v="19"/>
    <x v="35"/>
    <x v="498"/>
    <n v="4190"/>
    <n v="40"/>
    <n v="722"/>
    <n v="38521"/>
    <n v="25455"/>
    <n v="85039"/>
    <n v="71230"/>
    <n v="16341"/>
    <n v="83000000"/>
  </r>
  <r>
    <s v="R08333"/>
    <x v="1"/>
    <x v="18"/>
    <x v="23"/>
    <x v="586"/>
    <n v="4635"/>
    <n v="143"/>
    <n v="1405"/>
    <n v="43156"/>
    <n v="25598"/>
    <n v="86444"/>
    <n v="41715"/>
    <n v="3762"/>
    <n v="213000000"/>
  </r>
  <r>
    <s v="R08334"/>
    <x v="3"/>
    <x v="10"/>
    <x v="10"/>
    <x v="697"/>
    <n v="3215"/>
    <n v="114"/>
    <n v="438"/>
    <n v="46371"/>
    <n v="25712"/>
    <n v="86882"/>
    <n v="32150"/>
    <n v="222"/>
    <n v="68000000"/>
  </r>
  <r>
    <s v="R08335"/>
    <x v="4"/>
    <x v="13"/>
    <x v="15"/>
    <x v="79"/>
    <n v="4604"/>
    <n v="187"/>
    <n v="314"/>
    <n v="50975"/>
    <n v="25899"/>
    <n v="87196"/>
    <n v="64456"/>
    <n v="14450"/>
    <n v="331000000"/>
  </r>
  <r>
    <s v="R08336"/>
    <x v="4"/>
    <x v="14"/>
    <x v="16"/>
    <x v="598"/>
    <n v="2560"/>
    <n v="184"/>
    <n v="2112"/>
    <n v="53535"/>
    <n v="26083"/>
    <n v="89308"/>
    <n v="28160"/>
    <n v="14661"/>
    <n v="331000000"/>
  </r>
  <r>
    <s v="R08337"/>
    <x v="4"/>
    <x v="14"/>
    <x v="16"/>
    <x v="496"/>
    <n v="2846"/>
    <n v="63"/>
    <n v="4996"/>
    <n v="56381"/>
    <n v="26146"/>
    <n v="94304"/>
    <n v="25614"/>
    <n v="17398"/>
    <n v="331000000"/>
  </r>
  <r>
    <s v="R08338"/>
    <x v="3"/>
    <x v="17"/>
    <x v="20"/>
    <x v="251"/>
    <n v="1045"/>
    <n v="4"/>
    <n v="591"/>
    <n v="57426"/>
    <n v="26150"/>
    <n v="94895"/>
    <n v="17765"/>
    <n v="1018"/>
    <n v="68000000"/>
  </r>
  <r>
    <s v="R08339"/>
    <x v="2"/>
    <x v="2"/>
    <x v="2"/>
    <x v="81"/>
    <n v="4833"/>
    <n v="145"/>
    <n v="4740"/>
    <n v="62259"/>
    <n v="26295"/>
    <n v="99635"/>
    <n v="77328"/>
    <n v="18680"/>
    <n v="1380000000"/>
  </r>
  <r>
    <s v="R08340"/>
    <x v="3"/>
    <x v="10"/>
    <x v="11"/>
    <x v="455"/>
    <n v="2934"/>
    <n v="71"/>
    <n v="4290"/>
    <n v="65193"/>
    <n v="26366"/>
    <n v="103925"/>
    <n v="46944"/>
    <n v="8417"/>
    <n v="68000000"/>
  </r>
  <r>
    <s v="R08341"/>
    <x v="4"/>
    <x v="12"/>
    <x v="17"/>
    <x v="35"/>
    <n v="470"/>
    <n v="140"/>
    <n v="3670"/>
    <n v="65663"/>
    <n v="26506"/>
    <n v="107595"/>
    <n v="6110"/>
    <n v="4582"/>
    <n v="331000000"/>
  </r>
  <r>
    <s v="R08342"/>
    <x v="4"/>
    <x v="8"/>
    <x v="8"/>
    <x v="362"/>
    <n v="4379"/>
    <n v="104"/>
    <n v="1909"/>
    <n v="70042"/>
    <n v="26610"/>
    <n v="109504"/>
    <n v="78822"/>
    <n v="5269"/>
    <n v="331000000"/>
  </r>
  <r>
    <s v="R08343"/>
    <x v="4"/>
    <x v="8"/>
    <x v="8"/>
    <x v="46"/>
    <n v="371"/>
    <n v="73"/>
    <n v="4096"/>
    <n v="70413"/>
    <n v="26683"/>
    <n v="113600"/>
    <n v="4823"/>
    <n v="16068"/>
    <n v="331000000"/>
  </r>
  <r>
    <s v="R08344"/>
    <x v="1"/>
    <x v="18"/>
    <x v="27"/>
    <x v="37"/>
    <n v="3403"/>
    <n v="35"/>
    <n v="4463"/>
    <n v="73816"/>
    <n v="26718"/>
    <n v="118063"/>
    <n v="17015"/>
    <n v="11319"/>
    <n v="213000000"/>
  </r>
  <r>
    <s v="R08345"/>
    <x v="2"/>
    <x v="2"/>
    <x v="2"/>
    <x v="699"/>
    <n v="1403"/>
    <n v="146"/>
    <n v="2423"/>
    <n v="75219"/>
    <n v="26864"/>
    <n v="120486"/>
    <n v="12627"/>
    <n v="6353"/>
    <n v="1380000000"/>
  </r>
  <r>
    <s v="R08346"/>
    <x v="3"/>
    <x v="10"/>
    <x v="11"/>
    <x v="426"/>
    <n v="4602"/>
    <n v="158"/>
    <n v="3262"/>
    <n v="79821"/>
    <n v="27022"/>
    <n v="123748"/>
    <n v="27612"/>
    <n v="4411"/>
    <n v="68000000"/>
  </r>
  <r>
    <s v="R08347"/>
    <x v="4"/>
    <x v="14"/>
    <x v="32"/>
    <x v="197"/>
    <n v="3946"/>
    <n v="92"/>
    <n v="4385"/>
    <n v="83767"/>
    <n v="27114"/>
    <n v="128133"/>
    <n v="31568"/>
    <n v="9778"/>
    <n v="331000000"/>
  </r>
  <r>
    <s v="R08348"/>
    <x v="0"/>
    <x v="16"/>
    <x v="19"/>
    <x v="57"/>
    <n v="4075"/>
    <n v="108"/>
    <n v="4895"/>
    <n v="87842"/>
    <n v="27222"/>
    <n v="133028"/>
    <n v="61125"/>
    <n v="4495"/>
    <n v="83000000"/>
  </r>
  <r>
    <s v="R08349"/>
    <x v="2"/>
    <x v="9"/>
    <x v="25"/>
    <x v="722"/>
    <n v="4673"/>
    <n v="22"/>
    <n v="3270"/>
    <n v="92515"/>
    <n v="27244"/>
    <n v="136298"/>
    <n v="88787"/>
    <n v="9707"/>
    <n v="1380000000"/>
  </r>
  <r>
    <s v="R08350"/>
    <x v="0"/>
    <x v="0"/>
    <x v="0"/>
    <x v="45"/>
    <n v="2520"/>
    <n v="159"/>
    <n v="4330"/>
    <n v="95035"/>
    <n v="27403"/>
    <n v="140628"/>
    <n v="27720"/>
    <n v="768"/>
    <n v="83000000"/>
  </r>
  <r>
    <s v="R08351"/>
    <x v="2"/>
    <x v="7"/>
    <x v="7"/>
    <x v="282"/>
    <n v="1007"/>
    <n v="112"/>
    <n v="1253"/>
    <n v="96042"/>
    <n v="27515"/>
    <n v="141881"/>
    <n v="14098"/>
    <n v="18557"/>
    <n v="1380000000"/>
  </r>
  <r>
    <s v="R08352"/>
    <x v="4"/>
    <x v="14"/>
    <x v="32"/>
    <x v="489"/>
    <n v="3346"/>
    <n v="10"/>
    <n v="3297"/>
    <n v="99388"/>
    <n v="27525"/>
    <n v="145178"/>
    <n v="33460"/>
    <n v="12618"/>
    <n v="331000000"/>
  </r>
  <r>
    <s v="R08353"/>
    <x v="2"/>
    <x v="5"/>
    <x v="13"/>
    <x v="4"/>
    <n v="667"/>
    <n v="193"/>
    <n v="1453"/>
    <n v="100055"/>
    <n v="27718"/>
    <n v="146631"/>
    <n v="7337"/>
    <n v="5290"/>
    <n v="1380000000"/>
  </r>
  <r>
    <s v="R08354"/>
    <x v="2"/>
    <x v="5"/>
    <x v="5"/>
    <x v="452"/>
    <n v="1446"/>
    <n v="132"/>
    <n v="195"/>
    <n v="101501"/>
    <n v="27850"/>
    <n v="146826"/>
    <n v="10122"/>
    <n v="12392"/>
    <n v="1380000000"/>
  </r>
  <r>
    <s v="R08355"/>
    <x v="4"/>
    <x v="12"/>
    <x v="17"/>
    <x v="68"/>
    <n v="3966"/>
    <n v="94"/>
    <n v="789"/>
    <n v="105467"/>
    <n v="27944"/>
    <n v="147615"/>
    <n v="71388"/>
    <n v="12193"/>
    <n v="331000000"/>
  </r>
  <r>
    <s v="R08356"/>
    <x v="0"/>
    <x v="0"/>
    <x v="0"/>
    <x v="368"/>
    <n v="1907"/>
    <n v="12"/>
    <n v="2204"/>
    <n v="107374"/>
    <n v="27956"/>
    <n v="149819"/>
    <n v="36233"/>
    <n v="3292"/>
    <n v="83000000"/>
  </r>
  <r>
    <s v="R08357"/>
    <x v="0"/>
    <x v="0"/>
    <x v="0"/>
    <x v="449"/>
    <n v="2367"/>
    <n v="85"/>
    <n v="3067"/>
    <n v="109741"/>
    <n v="28041"/>
    <n v="152886"/>
    <n v="21303"/>
    <n v="6111"/>
    <n v="83000000"/>
  </r>
  <r>
    <s v="R08358"/>
    <x v="1"/>
    <x v="18"/>
    <x v="23"/>
    <x v="391"/>
    <n v="2105"/>
    <n v="191"/>
    <n v="3553"/>
    <n v="111846"/>
    <n v="28232"/>
    <n v="156439"/>
    <n v="21050"/>
    <n v="7224"/>
    <n v="213000000"/>
  </r>
  <r>
    <s v="R08359"/>
    <x v="0"/>
    <x v="16"/>
    <x v="19"/>
    <x v="488"/>
    <n v="4368"/>
    <n v="34"/>
    <n v="4449"/>
    <n v="116214"/>
    <n v="28266"/>
    <n v="160888"/>
    <n v="82992"/>
    <n v="15911"/>
    <n v="83000000"/>
  </r>
  <r>
    <s v="R08360"/>
    <x v="0"/>
    <x v="16"/>
    <x v="19"/>
    <x v="305"/>
    <n v="3029"/>
    <n v="82"/>
    <n v="812"/>
    <n v="119243"/>
    <n v="28348"/>
    <n v="161700"/>
    <n v="45435"/>
    <n v="18464"/>
    <n v="83000000"/>
  </r>
  <r>
    <s v="R08361"/>
    <x v="2"/>
    <x v="9"/>
    <x v="25"/>
    <x v="647"/>
    <n v="40"/>
    <n v="28"/>
    <n v="4930"/>
    <n v="119283"/>
    <n v="28376"/>
    <n v="166630"/>
    <n v="400"/>
    <n v="5227"/>
    <n v="1380000000"/>
  </r>
  <r>
    <s v="R08362"/>
    <x v="1"/>
    <x v="18"/>
    <x v="27"/>
    <x v="229"/>
    <n v="4833"/>
    <n v="150"/>
    <n v="2580"/>
    <n v="124116"/>
    <n v="28526"/>
    <n v="169210"/>
    <n v="48330"/>
    <n v="18496"/>
    <n v="213000000"/>
  </r>
  <r>
    <s v="R08363"/>
    <x v="4"/>
    <x v="8"/>
    <x v="8"/>
    <x v="676"/>
    <n v="4804"/>
    <n v="82"/>
    <n v="1531"/>
    <n v="128920"/>
    <n v="28608"/>
    <n v="170741"/>
    <n v="62452"/>
    <n v="3147"/>
    <n v="331000000"/>
  </r>
  <r>
    <s v="R08364"/>
    <x v="4"/>
    <x v="8"/>
    <x v="8"/>
    <x v="271"/>
    <n v="125"/>
    <n v="79"/>
    <n v="404"/>
    <n v="129045"/>
    <n v="28687"/>
    <n v="171145"/>
    <n v="1250"/>
    <n v="11309"/>
    <n v="331000000"/>
  </r>
  <r>
    <s v="R08365"/>
    <x v="3"/>
    <x v="11"/>
    <x v="12"/>
    <x v="312"/>
    <n v="777"/>
    <n v="94"/>
    <n v="2747"/>
    <n v="129822"/>
    <n v="28781"/>
    <n v="173892"/>
    <n v="12432"/>
    <n v="3947"/>
    <n v="68000000"/>
  </r>
  <r>
    <s v="R08366"/>
    <x v="1"/>
    <x v="1"/>
    <x v="26"/>
    <x v="196"/>
    <n v="835"/>
    <n v="143"/>
    <n v="2844"/>
    <n v="130657"/>
    <n v="28924"/>
    <n v="176736"/>
    <n v="5010"/>
    <n v="10689"/>
    <n v="213000000"/>
  </r>
  <r>
    <s v="R08367"/>
    <x v="2"/>
    <x v="9"/>
    <x v="25"/>
    <x v="458"/>
    <n v="878"/>
    <n v="153"/>
    <n v="2336"/>
    <n v="131535"/>
    <n v="29077"/>
    <n v="179072"/>
    <n v="11414"/>
    <n v="6051"/>
    <n v="1380000000"/>
  </r>
  <r>
    <s v="R08368"/>
    <x v="3"/>
    <x v="11"/>
    <x v="12"/>
    <x v="208"/>
    <n v="4489"/>
    <n v="2"/>
    <n v="89"/>
    <n v="136024"/>
    <n v="29079"/>
    <n v="179161"/>
    <n v="35912"/>
    <n v="16106"/>
    <n v="68000000"/>
  </r>
  <r>
    <s v="R08369"/>
    <x v="3"/>
    <x v="6"/>
    <x v="6"/>
    <x v="500"/>
    <n v="4923"/>
    <n v="121"/>
    <n v="1405"/>
    <n v="140947"/>
    <n v="29200"/>
    <n v="180566"/>
    <n v="54153"/>
    <n v="9141"/>
    <n v="68000000"/>
  </r>
  <r>
    <s v="R08370"/>
    <x v="4"/>
    <x v="8"/>
    <x v="8"/>
    <x v="243"/>
    <n v="836"/>
    <n v="123"/>
    <n v="3573"/>
    <n v="141783"/>
    <n v="29323"/>
    <n v="184139"/>
    <n v="8360"/>
    <n v="14258"/>
    <n v="331000000"/>
  </r>
  <r>
    <s v="R08371"/>
    <x v="0"/>
    <x v="4"/>
    <x v="4"/>
    <x v="232"/>
    <n v="524"/>
    <n v="22"/>
    <n v="1617"/>
    <n v="142307"/>
    <n v="29345"/>
    <n v="185756"/>
    <n v="9956"/>
    <n v="7475"/>
    <n v="83000000"/>
  </r>
  <r>
    <s v="R08372"/>
    <x v="2"/>
    <x v="7"/>
    <x v="7"/>
    <x v="370"/>
    <n v="1251"/>
    <n v="184"/>
    <n v="3594"/>
    <n v="143558"/>
    <n v="29529"/>
    <n v="189350"/>
    <n v="16263"/>
    <n v="404"/>
    <n v="1380000000"/>
  </r>
  <r>
    <s v="R08373"/>
    <x v="1"/>
    <x v="1"/>
    <x v="26"/>
    <x v="148"/>
    <n v="4241"/>
    <n v="136"/>
    <n v="1525"/>
    <n v="147799"/>
    <n v="29665"/>
    <n v="190875"/>
    <n v="59374"/>
    <n v="5755"/>
    <n v="213000000"/>
  </r>
  <r>
    <s v="R08374"/>
    <x v="3"/>
    <x v="6"/>
    <x v="6"/>
    <x v="439"/>
    <n v="734"/>
    <n v="178"/>
    <n v="1695"/>
    <n v="148533"/>
    <n v="29843"/>
    <n v="192570"/>
    <n v="12478"/>
    <n v="12061"/>
    <n v="68000000"/>
  </r>
  <r>
    <s v="R08375"/>
    <x v="2"/>
    <x v="2"/>
    <x v="2"/>
    <x v="680"/>
    <n v="168"/>
    <n v="32"/>
    <n v="3690"/>
    <n v="148701"/>
    <n v="29875"/>
    <n v="196260"/>
    <n v="1176"/>
    <n v="3720"/>
    <n v="1380000000"/>
  </r>
  <r>
    <s v="R08376"/>
    <x v="4"/>
    <x v="8"/>
    <x v="34"/>
    <x v="582"/>
    <n v="1148"/>
    <n v="91"/>
    <n v="4041"/>
    <n v="149849"/>
    <n v="29966"/>
    <n v="200301"/>
    <n v="13776"/>
    <n v="19190"/>
    <n v="331000000"/>
  </r>
  <r>
    <s v="R08377"/>
    <x v="3"/>
    <x v="11"/>
    <x v="12"/>
    <x v="68"/>
    <n v="299"/>
    <n v="23"/>
    <n v="3162"/>
    <n v="150148"/>
    <n v="29989"/>
    <n v="203463"/>
    <n v="2691"/>
    <n v="16671"/>
    <n v="68000000"/>
  </r>
  <r>
    <s v="R08378"/>
    <x v="3"/>
    <x v="6"/>
    <x v="6"/>
    <x v="499"/>
    <n v="3321"/>
    <n v="106"/>
    <n v="752"/>
    <n v="153469"/>
    <n v="30095"/>
    <n v="204215"/>
    <n v="33210"/>
    <n v="4167"/>
    <n v="68000000"/>
  </r>
  <r>
    <s v="R08379"/>
    <x v="4"/>
    <x v="14"/>
    <x v="16"/>
    <x v="393"/>
    <n v="521"/>
    <n v="49"/>
    <n v="715"/>
    <n v="153990"/>
    <n v="30144"/>
    <n v="204930"/>
    <n v="9378"/>
    <n v="1818"/>
    <n v="331000000"/>
  </r>
  <r>
    <s v="R08380"/>
    <x v="4"/>
    <x v="14"/>
    <x v="32"/>
    <x v="512"/>
    <n v="617"/>
    <n v="51"/>
    <n v="2441"/>
    <n v="154607"/>
    <n v="30195"/>
    <n v="207371"/>
    <n v="11723"/>
    <n v="4649"/>
    <n v="331000000"/>
  </r>
  <r>
    <s v="R08381"/>
    <x v="4"/>
    <x v="8"/>
    <x v="8"/>
    <x v="4"/>
    <n v="3584"/>
    <n v="198"/>
    <n v="3429"/>
    <n v="158191"/>
    <n v="30393"/>
    <n v="210800"/>
    <n v="25088"/>
    <n v="11484"/>
    <n v="331000000"/>
  </r>
  <r>
    <s v="R08382"/>
    <x v="2"/>
    <x v="7"/>
    <x v="7"/>
    <x v="459"/>
    <n v="1717"/>
    <n v="37"/>
    <n v="474"/>
    <n v="159908"/>
    <n v="30430"/>
    <n v="211274"/>
    <n v="12019"/>
    <n v="1940"/>
    <n v="1380000000"/>
  </r>
  <r>
    <s v="R08383"/>
    <x v="2"/>
    <x v="2"/>
    <x v="29"/>
    <x v="390"/>
    <n v="4601"/>
    <n v="43"/>
    <n v="2821"/>
    <n v="164509"/>
    <n v="30473"/>
    <n v="214095"/>
    <n v="50611"/>
    <n v="1067"/>
    <n v="1380000000"/>
  </r>
  <r>
    <s v="R08384"/>
    <x v="2"/>
    <x v="9"/>
    <x v="9"/>
    <x v="410"/>
    <n v="301"/>
    <n v="88"/>
    <n v="1651"/>
    <n v="164810"/>
    <n v="30561"/>
    <n v="215746"/>
    <n v="3010"/>
    <n v="989"/>
    <n v="1380000000"/>
  </r>
  <r>
    <s v="R08385"/>
    <x v="0"/>
    <x v="16"/>
    <x v="19"/>
    <x v="296"/>
    <n v="652"/>
    <n v="125"/>
    <n v="2117"/>
    <n v="165462"/>
    <n v="30686"/>
    <n v="217863"/>
    <n v="3912"/>
    <n v="8480"/>
    <n v="83000000"/>
  </r>
  <r>
    <s v="R08386"/>
    <x v="3"/>
    <x v="10"/>
    <x v="11"/>
    <x v="279"/>
    <n v="3301"/>
    <n v="55"/>
    <n v="4798"/>
    <n v="168763"/>
    <n v="30741"/>
    <n v="222661"/>
    <n v="46214"/>
    <n v="6143"/>
    <n v="68000000"/>
  </r>
  <r>
    <s v="R08387"/>
    <x v="2"/>
    <x v="7"/>
    <x v="7"/>
    <x v="282"/>
    <n v="4159"/>
    <n v="193"/>
    <n v="3760"/>
    <n v="172922"/>
    <n v="30934"/>
    <n v="226421"/>
    <n v="70703"/>
    <n v="12086"/>
    <n v="1380000000"/>
  </r>
  <r>
    <s v="R08388"/>
    <x v="0"/>
    <x v="4"/>
    <x v="4"/>
    <x v="219"/>
    <n v="2637"/>
    <n v="44"/>
    <n v="2087"/>
    <n v="175559"/>
    <n v="30978"/>
    <n v="228508"/>
    <n v="42192"/>
    <n v="3107"/>
    <n v="83000000"/>
  </r>
  <r>
    <s v="R08389"/>
    <x v="3"/>
    <x v="11"/>
    <x v="33"/>
    <x v="119"/>
    <n v="2279"/>
    <n v="179"/>
    <n v="2901"/>
    <n v="177838"/>
    <n v="31157"/>
    <n v="231409"/>
    <n v="27348"/>
    <n v="4633"/>
    <n v="68000000"/>
  </r>
  <r>
    <s v="R08390"/>
    <x v="2"/>
    <x v="5"/>
    <x v="5"/>
    <x v="599"/>
    <n v="1622"/>
    <n v="128"/>
    <n v="3100"/>
    <n v="179460"/>
    <n v="31285"/>
    <n v="234509"/>
    <n v="25952"/>
    <n v="17558"/>
    <n v="1380000000"/>
  </r>
  <r>
    <s v="R08391"/>
    <x v="4"/>
    <x v="13"/>
    <x v="15"/>
    <x v="40"/>
    <n v="4414"/>
    <n v="86"/>
    <n v="3592"/>
    <n v="183874"/>
    <n v="31371"/>
    <n v="238101"/>
    <n v="39726"/>
    <n v="9997"/>
    <n v="331000000"/>
  </r>
  <r>
    <s v="R08392"/>
    <x v="1"/>
    <x v="15"/>
    <x v="18"/>
    <x v="276"/>
    <n v="1681"/>
    <n v="115"/>
    <n v="4372"/>
    <n v="185555"/>
    <n v="31486"/>
    <n v="242473"/>
    <n v="18491"/>
    <n v="15639"/>
    <n v="213000000"/>
  </r>
  <r>
    <s v="R08393"/>
    <x v="2"/>
    <x v="5"/>
    <x v="13"/>
    <x v="58"/>
    <n v="4924"/>
    <n v="63"/>
    <n v="3655"/>
    <n v="190479"/>
    <n v="31549"/>
    <n v="246128"/>
    <n v="34468"/>
    <n v="13686"/>
    <n v="1380000000"/>
  </r>
  <r>
    <s v="R08394"/>
    <x v="1"/>
    <x v="3"/>
    <x v="3"/>
    <x v="233"/>
    <n v="91"/>
    <n v="135"/>
    <n v="182"/>
    <n v="190570"/>
    <n v="31684"/>
    <n v="246310"/>
    <n v="1729"/>
    <n v="19921"/>
    <n v="213000000"/>
  </r>
  <r>
    <s v="R08395"/>
    <x v="2"/>
    <x v="5"/>
    <x v="5"/>
    <x v="49"/>
    <n v="3706"/>
    <n v="170"/>
    <n v="1622"/>
    <n v="194276"/>
    <n v="31854"/>
    <n v="247932"/>
    <n v="51884"/>
    <n v="7780"/>
    <n v="1380000000"/>
  </r>
  <r>
    <s v="R08396"/>
    <x v="4"/>
    <x v="8"/>
    <x v="8"/>
    <x v="398"/>
    <n v="960"/>
    <n v="135"/>
    <n v="83"/>
    <n v="195236"/>
    <n v="31989"/>
    <n v="248015"/>
    <n v="8640"/>
    <n v="18072"/>
    <n v="331000000"/>
  </r>
  <r>
    <s v="R08397"/>
    <x v="1"/>
    <x v="18"/>
    <x v="27"/>
    <x v="83"/>
    <n v="4159"/>
    <n v="28"/>
    <n v="85"/>
    <n v="199395"/>
    <n v="32017"/>
    <n v="248100"/>
    <n v="66544"/>
    <n v="15477"/>
    <n v="213000000"/>
  </r>
  <r>
    <s v="R08398"/>
    <x v="0"/>
    <x v="4"/>
    <x v="24"/>
    <x v="171"/>
    <n v="843"/>
    <n v="12"/>
    <n v="1742"/>
    <n v="200238"/>
    <n v="32029"/>
    <n v="249842"/>
    <n v="5901"/>
    <n v="11219"/>
    <n v="83000000"/>
  </r>
  <r>
    <s v="R08399"/>
    <x v="4"/>
    <x v="14"/>
    <x v="16"/>
    <x v="366"/>
    <n v="218"/>
    <n v="128"/>
    <n v="1310"/>
    <n v="200456"/>
    <n v="32157"/>
    <n v="251152"/>
    <n v="3488"/>
    <n v="17027"/>
    <n v="331000000"/>
  </r>
  <r>
    <s v="R08400"/>
    <x v="1"/>
    <x v="3"/>
    <x v="3"/>
    <x v="360"/>
    <n v="703"/>
    <n v="28"/>
    <n v="940"/>
    <n v="201159"/>
    <n v="32185"/>
    <n v="252092"/>
    <n v="4921"/>
    <n v="4974"/>
    <n v="213000000"/>
  </r>
  <r>
    <s v="R08401"/>
    <x v="1"/>
    <x v="3"/>
    <x v="3"/>
    <x v="371"/>
    <n v="4714"/>
    <n v="177"/>
    <n v="1036"/>
    <n v="205873"/>
    <n v="32362"/>
    <n v="253128"/>
    <n v="75424"/>
    <n v="12392"/>
    <n v="213000000"/>
  </r>
  <r>
    <s v="R08402"/>
    <x v="4"/>
    <x v="14"/>
    <x v="16"/>
    <x v="444"/>
    <n v="246"/>
    <n v="36"/>
    <n v="1400"/>
    <n v="206119"/>
    <n v="32398"/>
    <n v="254528"/>
    <n v="4428"/>
    <n v="15184"/>
    <n v="331000000"/>
  </r>
  <r>
    <s v="R08403"/>
    <x v="4"/>
    <x v="12"/>
    <x v="17"/>
    <x v="95"/>
    <n v="4037"/>
    <n v="0"/>
    <n v="3480"/>
    <n v="210156"/>
    <n v="32398"/>
    <n v="258008"/>
    <n v="20185"/>
    <n v="19003"/>
    <n v="331000000"/>
  </r>
  <r>
    <s v="R08404"/>
    <x v="4"/>
    <x v="8"/>
    <x v="8"/>
    <x v="649"/>
    <n v="56"/>
    <n v="107"/>
    <n v="4820"/>
    <n v="210212"/>
    <n v="32505"/>
    <n v="262828"/>
    <n v="840"/>
    <n v="16938"/>
    <n v="331000000"/>
  </r>
  <r>
    <s v="R08405"/>
    <x v="3"/>
    <x v="6"/>
    <x v="22"/>
    <x v="728"/>
    <n v="3959"/>
    <n v="68"/>
    <n v="3011"/>
    <n v="214171"/>
    <n v="32573"/>
    <n v="265839"/>
    <n v="27713"/>
    <n v="6069"/>
    <n v="68000000"/>
  </r>
  <r>
    <s v="R08406"/>
    <x v="0"/>
    <x v="0"/>
    <x v="0"/>
    <x v="252"/>
    <n v="4852"/>
    <n v="116"/>
    <n v="4713"/>
    <n v="219023"/>
    <n v="32689"/>
    <n v="270552"/>
    <n v="53372"/>
    <n v="18227"/>
    <n v="83000000"/>
  </r>
  <r>
    <s v="R08407"/>
    <x v="2"/>
    <x v="2"/>
    <x v="29"/>
    <x v="292"/>
    <n v="1858"/>
    <n v="175"/>
    <n v="3903"/>
    <n v="220881"/>
    <n v="32864"/>
    <n v="274455"/>
    <n v="27870"/>
    <n v="16916"/>
    <n v="1380000000"/>
  </r>
  <r>
    <s v="R08408"/>
    <x v="1"/>
    <x v="3"/>
    <x v="31"/>
    <x v="390"/>
    <n v="1912"/>
    <n v="182"/>
    <n v="724"/>
    <n v="222793"/>
    <n v="33046"/>
    <n v="275179"/>
    <n v="24856"/>
    <n v="7831"/>
    <n v="213000000"/>
  </r>
  <r>
    <s v="R08409"/>
    <x v="2"/>
    <x v="9"/>
    <x v="25"/>
    <x v="461"/>
    <n v="4221"/>
    <n v="193"/>
    <n v="187"/>
    <n v="227014"/>
    <n v="33239"/>
    <n v="275366"/>
    <n v="21105"/>
    <n v="19876"/>
    <n v="1380000000"/>
  </r>
  <r>
    <s v="R08410"/>
    <x v="4"/>
    <x v="12"/>
    <x v="17"/>
    <x v="17"/>
    <n v="266"/>
    <n v="110"/>
    <n v="4830"/>
    <n v="227280"/>
    <n v="33349"/>
    <n v="280196"/>
    <n v="5054"/>
    <n v="633"/>
    <n v="331000000"/>
  </r>
  <r>
    <s v="R08411"/>
    <x v="0"/>
    <x v="0"/>
    <x v="0"/>
    <x v="595"/>
    <n v="3482"/>
    <n v="62"/>
    <n v="2772"/>
    <n v="230762"/>
    <n v="33411"/>
    <n v="282968"/>
    <n v="27856"/>
    <n v="19666"/>
    <n v="83000000"/>
  </r>
  <r>
    <s v="R08412"/>
    <x v="0"/>
    <x v="19"/>
    <x v="35"/>
    <x v="514"/>
    <n v="1680"/>
    <n v="21"/>
    <n v="4612"/>
    <n v="232442"/>
    <n v="33432"/>
    <n v="287580"/>
    <n v="23520"/>
    <n v="18564"/>
    <n v="83000000"/>
  </r>
  <r>
    <s v="R08413"/>
    <x v="3"/>
    <x v="10"/>
    <x v="10"/>
    <x v="333"/>
    <n v="3193"/>
    <n v="93"/>
    <n v="2580"/>
    <n v="235635"/>
    <n v="33525"/>
    <n v="290160"/>
    <n v="35123"/>
    <n v="17340"/>
    <n v="68000000"/>
  </r>
  <r>
    <s v="R08414"/>
    <x v="4"/>
    <x v="13"/>
    <x v="21"/>
    <x v="322"/>
    <n v="1531"/>
    <n v="10"/>
    <n v="3700"/>
    <n v="237166"/>
    <n v="33535"/>
    <n v="293860"/>
    <n v="15310"/>
    <n v="17707"/>
    <n v="331000000"/>
  </r>
  <r>
    <s v="R08415"/>
    <x v="1"/>
    <x v="3"/>
    <x v="3"/>
    <x v="174"/>
    <n v="2006"/>
    <n v="28"/>
    <n v="2939"/>
    <n v="239172"/>
    <n v="33563"/>
    <n v="296799"/>
    <n v="16048"/>
    <n v="11653"/>
    <n v="213000000"/>
  </r>
  <r>
    <s v="R08416"/>
    <x v="3"/>
    <x v="6"/>
    <x v="6"/>
    <x v="182"/>
    <n v="4705"/>
    <n v="105"/>
    <n v="1138"/>
    <n v="243877"/>
    <n v="33668"/>
    <n v="297937"/>
    <n v="70575"/>
    <n v="19440"/>
    <n v="68000000"/>
  </r>
  <r>
    <s v="R08417"/>
    <x v="4"/>
    <x v="12"/>
    <x v="14"/>
    <x v="269"/>
    <n v="4564"/>
    <n v="2"/>
    <n v="203"/>
    <n v="248441"/>
    <n v="33670"/>
    <n v="298140"/>
    <n v="31948"/>
    <n v="9549"/>
    <n v="331000000"/>
  </r>
  <r>
    <s v="R08418"/>
    <x v="3"/>
    <x v="11"/>
    <x v="33"/>
    <x v="558"/>
    <n v="4896"/>
    <n v="172"/>
    <n v="3380"/>
    <n v="253337"/>
    <n v="33842"/>
    <n v="301520"/>
    <n v="48960"/>
    <n v="11840"/>
    <n v="68000000"/>
  </r>
  <r>
    <s v="R08419"/>
    <x v="2"/>
    <x v="9"/>
    <x v="25"/>
    <x v="7"/>
    <n v="4228"/>
    <n v="2"/>
    <n v="1345"/>
    <n v="257565"/>
    <n v="33844"/>
    <n v="302865"/>
    <n v="80332"/>
    <n v="2718"/>
    <n v="1380000000"/>
  </r>
  <r>
    <s v="R08420"/>
    <x v="4"/>
    <x v="8"/>
    <x v="8"/>
    <x v="535"/>
    <n v="3450"/>
    <n v="73"/>
    <n v="360"/>
    <n v="261015"/>
    <n v="33917"/>
    <n v="303225"/>
    <n v="27600"/>
    <n v="13238"/>
    <n v="331000000"/>
  </r>
  <r>
    <s v="R08421"/>
    <x v="1"/>
    <x v="3"/>
    <x v="3"/>
    <x v="620"/>
    <n v="1019"/>
    <n v="195"/>
    <n v="1143"/>
    <n v="262034"/>
    <n v="34112"/>
    <n v="304368"/>
    <n v="9171"/>
    <n v="19756"/>
    <n v="213000000"/>
  </r>
  <r>
    <s v="R08422"/>
    <x v="1"/>
    <x v="18"/>
    <x v="23"/>
    <x v="27"/>
    <n v="317"/>
    <n v="13"/>
    <n v="213"/>
    <n v="262351"/>
    <n v="34125"/>
    <n v="304581"/>
    <n v="1902"/>
    <n v="4209"/>
    <n v="213000000"/>
  </r>
  <r>
    <s v="R08423"/>
    <x v="4"/>
    <x v="8"/>
    <x v="34"/>
    <x v="391"/>
    <n v="1600"/>
    <n v="80"/>
    <n v="1848"/>
    <n v="263951"/>
    <n v="34205"/>
    <n v="306429"/>
    <n v="20800"/>
    <n v="3657"/>
    <n v="331000000"/>
  </r>
  <r>
    <s v="R08424"/>
    <x v="3"/>
    <x v="17"/>
    <x v="28"/>
    <x v="696"/>
    <n v="710"/>
    <n v="64"/>
    <n v="3382"/>
    <n v="264661"/>
    <n v="34269"/>
    <n v="309811"/>
    <n v="4260"/>
    <n v="19254"/>
    <n v="68000000"/>
  </r>
  <r>
    <s v="R08425"/>
    <x v="0"/>
    <x v="0"/>
    <x v="0"/>
    <x v="491"/>
    <n v="3196"/>
    <n v="184"/>
    <n v="641"/>
    <n v="267857"/>
    <n v="34453"/>
    <n v="310452"/>
    <n v="54332"/>
    <n v="8251"/>
    <n v="83000000"/>
  </r>
  <r>
    <s v="R08426"/>
    <x v="4"/>
    <x v="8"/>
    <x v="8"/>
    <x v="524"/>
    <n v="450"/>
    <n v="142"/>
    <n v="605"/>
    <n v="268307"/>
    <n v="34595"/>
    <n v="311057"/>
    <n v="3600"/>
    <n v="926"/>
    <n v="331000000"/>
  </r>
  <r>
    <s v="R08427"/>
    <x v="1"/>
    <x v="18"/>
    <x v="27"/>
    <x v="588"/>
    <n v="1881"/>
    <n v="187"/>
    <n v="365"/>
    <n v="270188"/>
    <n v="34782"/>
    <n v="311422"/>
    <n v="22572"/>
    <n v="12240"/>
    <n v="213000000"/>
  </r>
  <r>
    <s v="R08428"/>
    <x v="2"/>
    <x v="5"/>
    <x v="5"/>
    <x v="96"/>
    <n v="1743"/>
    <n v="181"/>
    <n v="1228"/>
    <n v="271931"/>
    <n v="34963"/>
    <n v="312650"/>
    <n v="19173"/>
    <n v="8486"/>
    <n v="1380000000"/>
  </r>
  <r>
    <s v="R08429"/>
    <x v="1"/>
    <x v="1"/>
    <x v="26"/>
    <x v="412"/>
    <n v="1323"/>
    <n v="116"/>
    <n v="898"/>
    <n v="273254"/>
    <n v="35079"/>
    <n v="313548"/>
    <n v="10584"/>
    <n v="615"/>
    <n v="213000000"/>
  </r>
  <r>
    <s v="R08430"/>
    <x v="0"/>
    <x v="16"/>
    <x v="19"/>
    <x v="309"/>
    <n v="3560"/>
    <n v="129"/>
    <n v="4282"/>
    <n v="276814"/>
    <n v="35208"/>
    <n v="317830"/>
    <n v="42720"/>
    <n v="17967"/>
    <n v="83000000"/>
  </r>
  <r>
    <s v="R08431"/>
    <x v="1"/>
    <x v="1"/>
    <x v="26"/>
    <x v="133"/>
    <n v="2680"/>
    <n v="81"/>
    <n v="2771"/>
    <n v="279494"/>
    <n v="35289"/>
    <n v="320601"/>
    <n v="40200"/>
    <n v="10319"/>
    <n v="213000000"/>
  </r>
  <r>
    <s v="R08432"/>
    <x v="0"/>
    <x v="4"/>
    <x v="24"/>
    <x v="402"/>
    <n v="4237"/>
    <n v="191"/>
    <n v="3064"/>
    <n v="283731"/>
    <n v="35480"/>
    <n v="323665"/>
    <n v="42370"/>
    <n v="3855"/>
    <n v="83000000"/>
  </r>
  <r>
    <s v="R08433"/>
    <x v="4"/>
    <x v="12"/>
    <x v="14"/>
    <x v="622"/>
    <n v="3051"/>
    <n v="27"/>
    <n v="2750"/>
    <n v="286782"/>
    <n v="35507"/>
    <n v="326415"/>
    <n v="36612"/>
    <n v="3507"/>
    <n v="331000000"/>
  </r>
  <r>
    <s v="R08434"/>
    <x v="1"/>
    <x v="1"/>
    <x v="1"/>
    <x v="489"/>
    <n v="4664"/>
    <n v="93"/>
    <n v="89"/>
    <n v="291446"/>
    <n v="35600"/>
    <n v="326504"/>
    <n v="37312"/>
    <n v="14708"/>
    <n v="213000000"/>
  </r>
  <r>
    <s v="R08435"/>
    <x v="3"/>
    <x v="17"/>
    <x v="20"/>
    <x v="715"/>
    <n v="2351"/>
    <n v="66"/>
    <n v="988"/>
    <n v="293797"/>
    <n v="35666"/>
    <n v="327492"/>
    <n v="21159"/>
    <n v="8538"/>
    <n v="68000000"/>
  </r>
  <r>
    <s v="R08436"/>
    <x v="3"/>
    <x v="10"/>
    <x v="11"/>
    <x v="562"/>
    <n v="2704"/>
    <n v="2"/>
    <n v="2440"/>
    <n v="296501"/>
    <n v="35668"/>
    <n v="329932"/>
    <n v="21632"/>
    <n v="11701"/>
    <n v="68000000"/>
  </r>
  <r>
    <s v="R08437"/>
    <x v="1"/>
    <x v="15"/>
    <x v="30"/>
    <x v="184"/>
    <n v="2640"/>
    <n v="180"/>
    <n v="3211"/>
    <n v="299141"/>
    <n v="35848"/>
    <n v="333143"/>
    <n v="29040"/>
    <n v="5256"/>
    <n v="213000000"/>
  </r>
  <r>
    <s v="R08438"/>
    <x v="1"/>
    <x v="15"/>
    <x v="30"/>
    <x v="629"/>
    <n v="4125"/>
    <n v="153"/>
    <n v="292"/>
    <n v="303266"/>
    <n v="36001"/>
    <n v="333435"/>
    <n v="33000"/>
    <n v="3224"/>
    <n v="213000000"/>
  </r>
  <r>
    <s v="R08439"/>
    <x v="2"/>
    <x v="7"/>
    <x v="7"/>
    <x v="417"/>
    <n v="3448"/>
    <n v="3"/>
    <n v="1489"/>
    <n v="306714"/>
    <n v="36004"/>
    <n v="334924"/>
    <n v="31032"/>
    <n v="12631"/>
    <n v="1380000000"/>
  </r>
  <r>
    <s v="R08440"/>
    <x v="1"/>
    <x v="3"/>
    <x v="3"/>
    <x v="84"/>
    <n v="694"/>
    <n v="143"/>
    <n v="4726"/>
    <n v="307408"/>
    <n v="36147"/>
    <n v="339650"/>
    <n v="9022"/>
    <n v="18489"/>
    <n v="213000000"/>
  </r>
  <r>
    <s v="R08441"/>
    <x v="2"/>
    <x v="9"/>
    <x v="9"/>
    <x v="667"/>
    <n v="4253"/>
    <n v="91"/>
    <n v="3169"/>
    <n v="311661"/>
    <n v="36238"/>
    <n v="342819"/>
    <n v="51036"/>
    <n v="16603"/>
    <n v="1380000000"/>
  </r>
  <r>
    <s v="R08442"/>
    <x v="2"/>
    <x v="5"/>
    <x v="13"/>
    <x v="119"/>
    <n v="2193"/>
    <n v="71"/>
    <n v="4265"/>
    <n v="313854"/>
    <n v="36309"/>
    <n v="347084"/>
    <n v="13158"/>
    <n v="14763"/>
    <n v="1380000000"/>
  </r>
  <r>
    <s v="R08443"/>
    <x v="2"/>
    <x v="9"/>
    <x v="9"/>
    <x v="608"/>
    <n v="339"/>
    <n v="181"/>
    <n v="1449"/>
    <n v="314193"/>
    <n v="36490"/>
    <n v="348533"/>
    <n v="3729"/>
    <n v="1200"/>
    <n v="1380000000"/>
  </r>
  <r>
    <s v="R08444"/>
    <x v="2"/>
    <x v="7"/>
    <x v="7"/>
    <x v="560"/>
    <n v="1768"/>
    <n v="103"/>
    <n v="4985"/>
    <n v="315961"/>
    <n v="36593"/>
    <n v="353518"/>
    <n v="28288"/>
    <n v="15841"/>
    <n v="1380000000"/>
  </r>
  <r>
    <s v="R08445"/>
    <x v="4"/>
    <x v="8"/>
    <x v="8"/>
    <x v="100"/>
    <n v="91"/>
    <n v="15"/>
    <n v="1090"/>
    <n v="316052"/>
    <n v="36608"/>
    <n v="354608"/>
    <n v="546"/>
    <n v="5834"/>
    <n v="331000000"/>
  </r>
  <r>
    <s v="R08446"/>
    <x v="3"/>
    <x v="17"/>
    <x v="28"/>
    <x v="115"/>
    <n v="4424"/>
    <n v="30"/>
    <n v="3629"/>
    <n v="320476"/>
    <n v="36638"/>
    <n v="358237"/>
    <n v="61936"/>
    <n v="14838"/>
    <n v="68000000"/>
  </r>
  <r>
    <s v="R08447"/>
    <x v="2"/>
    <x v="2"/>
    <x v="2"/>
    <x v="397"/>
    <n v="171"/>
    <n v="86"/>
    <n v="2615"/>
    <n v="320647"/>
    <n v="36724"/>
    <n v="360852"/>
    <n v="1197"/>
    <n v="14957"/>
    <n v="1380000000"/>
  </r>
  <r>
    <s v="R08448"/>
    <x v="3"/>
    <x v="6"/>
    <x v="6"/>
    <x v="402"/>
    <n v="2749"/>
    <n v="129"/>
    <n v="150"/>
    <n v="323396"/>
    <n v="36853"/>
    <n v="361002"/>
    <n v="13745"/>
    <n v="6053"/>
    <n v="68000000"/>
  </r>
  <r>
    <s v="R08449"/>
    <x v="2"/>
    <x v="5"/>
    <x v="13"/>
    <x v="405"/>
    <n v="3102"/>
    <n v="72"/>
    <n v="983"/>
    <n v="326498"/>
    <n v="36925"/>
    <n v="361985"/>
    <n v="18612"/>
    <n v="704"/>
    <n v="1380000000"/>
  </r>
  <r>
    <s v="R08450"/>
    <x v="3"/>
    <x v="10"/>
    <x v="10"/>
    <x v="137"/>
    <n v="620"/>
    <n v="90"/>
    <n v="1819"/>
    <n v="327118"/>
    <n v="37015"/>
    <n v="363804"/>
    <n v="4340"/>
    <n v="4944"/>
    <n v="68000000"/>
  </r>
  <r>
    <s v="R08451"/>
    <x v="1"/>
    <x v="1"/>
    <x v="26"/>
    <x v="677"/>
    <n v="988"/>
    <n v="172"/>
    <n v="976"/>
    <n v="328106"/>
    <n v="37187"/>
    <n v="364780"/>
    <n v="8892"/>
    <n v="13296"/>
    <n v="213000000"/>
  </r>
  <r>
    <s v="R08452"/>
    <x v="1"/>
    <x v="3"/>
    <x v="31"/>
    <x v="130"/>
    <n v="76"/>
    <n v="53"/>
    <n v="188"/>
    <n v="328182"/>
    <n v="37240"/>
    <n v="364968"/>
    <n v="1292"/>
    <n v="4048"/>
    <n v="213000000"/>
  </r>
  <r>
    <s v="R08453"/>
    <x v="3"/>
    <x v="11"/>
    <x v="33"/>
    <x v="727"/>
    <n v="2198"/>
    <n v="186"/>
    <n v="2778"/>
    <n v="330380"/>
    <n v="37426"/>
    <n v="367746"/>
    <n v="37366"/>
    <n v="15369"/>
    <n v="68000000"/>
  </r>
  <r>
    <s v="R08454"/>
    <x v="2"/>
    <x v="9"/>
    <x v="9"/>
    <x v="84"/>
    <n v="4237"/>
    <n v="186"/>
    <n v="3756"/>
    <n v="334617"/>
    <n v="37612"/>
    <n v="371502"/>
    <n v="42370"/>
    <n v="19945"/>
    <n v="1380000000"/>
  </r>
  <r>
    <s v="R08455"/>
    <x v="4"/>
    <x v="8"/>
    <x v="34"/>
    <x v="24"/>
    <n v="230"/>
    <n v="149"/>
    <n v="2571"/>
    <n v="334847"/>
    <n v="37761"/>
    <n v="374073"/>
    <n v="4140"/>
    <n v="2929"/>
    <n v="331000000"/>
  </r>
  <r>
    <s v="R08456"/>
    <x v="3"/>
    <x v="10"/>
    <x v="11"/>
    <x v="169"/>
    <n v="2175"/>
    <n v="161"/>
    <n v="1186"/>
    <n v="337022"/>
    <n v="37922"/>
    <n v="375259"/>
    <n v="23925"/>
    <n v="2451"/>
    <n v="68000000"/>
  </r>
  <r>
    <s v="R08457"/>
    <x v="0"/>
    <x v="19"/>
    <x v="35"/>
    <x v="657"/>
    <n v="2907"/>
    <n v="72"/>
    <n v="3901"/>
    <n v="339929"/>
    <n v="37994"/>
    <n v="379160"/>
    <n v="26163"/>
    <n v="1247"/>
    <n v="83000000"/>
  </r>
  <r>
    <s v="R08458"/>
    <x v="4"/>
    <x v="12"/>
    <x v="17"/>
    <x v="16"/>
    <n v="2544"/>
    <n v="127"/>
    <n v="3439"/>
    <n v="342473"/>
    <n v="38121"/>
    <n v="382599"/>
    <n v="22896"/>
    <n v="17154"/>
    <n v="331000000"/>
  </r>
  <r>
    <s v="R08459"/>
    <x v="0"/>
    <x v="0"/>
    <x v="0"/>
    <x v="10"/>
    <n v="3612"/>
    <n v="183"/>
    <n v="2564"/>
    <n v="346085"/>
    <n v="38304"/>
    <n v="385163"/>
    <n v="54180"/>
    <n v="18979"/>
    <n v="83000000"/>
  </r>
  <r>
    <s v="R08460"/>
    <x v="3"/>
    <x v="11"/>
    <x v="33"/>
    <x v="473"/>
    <n v="2857"/>
    <n v="161"/>
    <n v="4810"/>
    <n v="348942"/>
    <n v="38465"/>
    <n v="389973"/>
    <n v="34284"/>
    <n v="4356"/>
    <n v="68000000"/>
  </r>
  <r>
    <s v="R08461"/>
    <x v="2"/>
    <x v="9"/>
    <x v="9"/>
    <x v="518"/>
    <n v="1553"/>
    <n v="98"/>
    <n v="1347"/>
    <n v="350495"/>
    <n v="38563"/>
    <n v="391320"/>
    <n v="7765"/>
    <n v="13058"/>
    <n v="1380000000"/>
  </r>
  <r>
    <s v="R08462"/>
    <x v="0"/>
    <x v="4"/>
    <x v="24"/>
    <x v="695"/>
    <n v="4364"/>
    <n v="153"/>
    <n v="3407"/>
    <n v="354859"/>
    <n v="38716"/>
    <n v="394727"/>
    <n v="56732"/>
    <n v="3427"/>
    <n v="83000000"/>
  </r>
  <r>
    <s v="R08463"/>
    <x v="3"/>
    <x v="11"/>
    <x v="12"/>
    <x v="139"/>
    <n v="2665"/>
    <n v="198"/>
    <n v="2625"/>
    <n v="357524"/>
    <n v="38914"/>
    <n v="397352"/>
    <n v="18655"/>
    <n v="2373"/>
    <n v="68000000"/>
  </r>
  <r>
    <s v="R08464"/>
    <x v="4"/>
    <x v="12"/>
    <x v="17"/>
    <x v="242"/>
    <n v="3740"/>
    <n v="172"/>
    <n v="3752"/>
    <n v="361264"/>
    <n v="39086"/>
    <n v="401104"/>
    <n v="56100"/>
    <n v="11238"/>
    <n v="331000000"/>
  </r>
  <r>
    <s v="R08465"/>
    <x v="2"/>
    <x v="7"/>
    <x v="7"/>
    <x v="151"/>
    <n v="961"/>
    <n v="75"/>
    <n v="666"/>
    <n v="362225"/>
    <n v="39161"/>
    <n v="401770"/>
    <n v="9610"/>
    <n v="12515"/>
    <n v="1380000000"/>
  </r>
  <r>
    <s v="R08466"/>
    <x v="0"/>
    <x v="19"/>
    <x v="35"/>
    <x v="536"/>
    <n v="1627"/>
    <n v="148"/>
    <n v="4683"/>
    <n v="363852"/>
    <n v="39309"/>
    <n v="406453"/>
    <n v="13016"/>
    <n v="10839"/>
    <n v="83000000"/>
  </r>
  <r>
    <s v="R08467"/>
    <x v="3"/>
    <x v="10"/>
    <x v="11"/>
    <x v="217"/>
    <n v="1967"/>
    <n v="170"/>
    <n v="772"/>
    <n v="365819"/>
    <n v="39479"/>
    <n v="407225"/>
    <n v="11802"/>
    <n v="19758"/>
    <n v="68000000"/>
  </r>
  <r>
    <s v="R08468"/>
    <x v="2"/>
    <x v="9"/>
    <x v="25"/>
    <x v="453"/>
    <n v="3331"/>
    <n v="85"/>
    <n v="3204"/>
    <n v="369150"/>
    <n v="39564"/>
    <n v="410429"/>
    <n v="59958"/>
    <n v="11556"/>
    <n v="1380000000"/>
  </r>
  <r>
    <s v="R08469"/>
    <x v="2"/>
    <x v="7"/>
    <x v="7"/>
    <x v="269"/>
    <n v="1074"/>
    <n v="38"/>
    <n v="4949"/>
    <n v="370224"/>
    <n v="39602"/>
    <n v="415378"/>
    <n v="20406"/>
    <n v="16391"/>
    <n v="1380000000"/>
  </r>
  <r>
    <s v="R08470"/>
    <x v="1"/>
    <x v="3"/>
    <x v="31"/>
    <x v="436"/>
    <n v="3204"/>
    <n v="140"/>
    <n v="1164"/>
    <n v="373428"/>
    <n v="39742"/>
    <n v="416542"/>
    <n v="57672"/>
    <n v="6768"/>
    <n v="213000000"/>
  </r>
  <r>
    <s v="R08471"/>
    <x v="2"/>
    <x v="2"/>
    <x v="2"/>
    <x v="128"/>
    <n v="1028"/>
    <n v="169"/>
    <n v="4953"/>
    <n v="374456"/>
    <n v="39911"/>
    <n v="421495"/>
    <n v="17476"/>
    <n v="17452"/>
    <n v="1380000000"/>
  </r>
  <r>
    <s v="R08472"/>
    <x v="3"/>
    <x v="17"/>
    <x v="20"/>
    <x v="601"/>
    <n v="647"/>
    <n v="44"/>
    <n v="4594"/>
    <n v="375103"/>
    <n v="39955"/>
    <n v="426089"/>
    <n v="6470"/>
    <n v="14793"/>
    <n v="68000000"/>
  </r>
  <r>
    <s v="R08473"/>
    <x v="4"/>
    <x v="14"/>
    <x v="32"/>
    <x v="423"/>
    <n v="4833"/>
    <n v="86"/>
    <n v="648"/>
    <n v="379936"/>
    <n v="40041"/>
    <n v="426737"/>
    <n v="86994"/>
    <n v="8713"/>
    <n v="331000000"/>
  </r>
  <r>
    <s v="R08474"/>
    <x v="1"/>
    <x v="1"/>
    <x v="1"/>
    <x v="451"/>
    <n v="3162"/>
    <n v="178"/>
    <n v="2223"/>
    <n v="383098"/>
    <n v="40219"/>
    <n v="428960"/>
    <n v="44268"/>
    <n v="6485"/>
    <n v="213000000"/>
  </r>
  <r>
    <s v="R08475"/>
    <x v="3"/>
    <x v="10"/>
    <x v="11"/>
    <x v="157"/>
    <n v="4915"/>
    <n v="118"/>
    <n v="4895"/>
    <n v="388013"/>
    <n v="40337"/>
    <n v="433855"/>
    <n v="58980"/>
    <n v="10471"/>
    <n v="68000000"/>
  </r>
  <r>
    <s v="R08476"/>
    <x v="3"/>
    <x v="11"/>
    <x v="12"/>
    <x v="679"/>
    <n v="902"/>
    <n v="16"/>
    <n v="4946"/>
    <n v="388915"/>
    <n v="40353"/>
    <n v="438801"/>
    <n v="7216"/>
    <n v="5598"/>
    <n v="68000000"/>
  </r>
  <r>
    <s v="R08477"/>
    <x v="3"/>
    <x v="17"/>
    <x v="28"/>
    <x v="107"/>
    <n v="4067"/>
    <n v="83"/>
    <n v="1059"/>
    <n v="392982"/>
    <n v="40436"/>
    <n v="439860"/>
    <n v="48804"/>
    <n v="18699"/>
    <n v="68000000"/>
  </r>
  <r>
    <s v="R08478"/>
    <x v="0"/>
    <x v="4"/>
    <x v="4"/>
    <x v="195"/>
    <n v="1503"/>
    <n v="190"/>
    <n v="987"/>
    <n v="394485"/>
    <n v="40626"/>
    <n v="440847"/>
    <n v="16533"/>
    <n v="8940"/>
    <n v="83000000"/>
  </r>
  <r>
    <s v="R08479"/>
    <x v="0"/>
    <x v="4"/>
    <x v="4"/>
    <x v="73"/>
    <n v="2862"/>
    <n v="134"/>
    <n v="2190"/>
    <n v="397347"/>
    <n v="40760"/>
    <n v="443037"/>
    <n v="14310"/>
    <n v="13575"/>
    <n v="83000000"/>
  </r>
  <r>
    <s v="R08480"/>
    <x v="4"/>
    <x v="14"/>
    <x v="16"/>
    <x v="560"/>
    <n v="4478"/>
    <n v="182"/>
    <n v="4744"/>
    <n v="401825"/>
    <n v="40942"/>
    <n v="447781"/>
    <n v="85082"/>
    <n v="11564"/>
    <n v="331000000"/>
  </r>
  <r>
    <s v="R08481"/>
    <x v="3"/>
    <x v="17"/>
    <x v="28"/>
    <x v="435"/>
    <n v="2897"/>
    <n v="131"/>
    <n v="4623"/>
    <n v="404722"/>
    <n v="41073"/>
    <n v="452404"/>
    <n v="26073"/>
    <n v="16256"/>
    <n v="68000000"/>
  </r>
  <r>
    <s v="R08482"/>
    <x v="0"/>
    <x v="0"/>
    <x v="0"/>
    <x v="575"/>
    <n v="1345"/>
    <n v="30"/>
    <n v="1785"/>
    <n v="406067"/>
    <n v="41103"/>
    <n v="454189"/>
    <n v="24210"/>
    <n v="10905"/>
    <n v="83000000"/>
  </r>
  <r>
    <s v="R08483"/>
    <x v="0"/>
    <x v="19"/>
    <x v="35"/>
    <x v="258"/>
    <n v="489"/>
    <n v="93"/>
    <n v="1527"/>
    <n v="406556"/>
    <n v="41196"/>
    <n v="455716"/>
    <n v="5868"/>
    <n v="10581"/>
    <n v="83000000"/>
  </r>
  <r>
    <s v="R08484"/>
    <x v="0"/>
    <x v="16"/>
    <x v="19"/>
    <x v="277"/>
    <n v="425"/>
    <n v="94"/>
    <n v="4679"/>
    <n v="406981"/>
    <n v="41290"/>
    <n v="460395"/>
    <n v="4250"/>
    <n v="12394"/>
    <n v="83000000"/>
  </r>
  <r>
    <s v="R08485"/>
    <x v="4"/>
    <x v="13"/>
    <x v="21"/>
    <x v="107"/>
    <n v="2731"/>
    <n v="183"/>
    <n v="4319"/>
    <n v="409712"/>
    <n v="41473"/>
    <n v="464714"/>
    <n v="35503"/>
    <n v="3895"/>
    <n v="331000000"/>
  </r>
  <r>
    <s v="R08486"/>
    <x v="4"/>
    <x v="8"/>
    <x v="34"/>
    <x v="707"/>
    <n v="3991"/>
    <n v="131"/>
    <n v="1901"/>
    <n v="413703"/>
    <n v="41604"/>
    <n v="466615"/>
    <n v="59865"/>
    <n v="19809"/>
    <n v="331000000"/>
  </r>
  <r>
    <s v="R08487"/>
    <x v="3"/>
    <x v="10"/>
    <x v="11"/>
    <x v="151"/>
    <n v="1407"/>
    <n v="81"/>
    <n v="2403"/>
    <n v="415110"/>
    <n v="41685"/>
    <n v="469018"/>
    <n v="15477"/>
    <n v="10698"/>
    <n v="68000000"/>
  </r>
  <r>
    <s v="R08488"/>
    <x v="1"/>
    <x v="1"/>
    <x v="26"/>
    <x v="325"/>
    <n v="422"/>
    <n v="83"/>
    <n v="2985"/>
    <n v="415532"/>
    <n v="41768"/>
    <n v="472003"/>
    <n v="2532"/>
    <n v="2680"/>
    <n v="213000000"/>
  </r>
  <r>
    <s v="R08489"/>
    <x v="3"/>
    <x v="6"/>
    <x v="22"/>
    <x v="109"/>
    <n v="2955"/>
    <n v="39"/>
    <n v="1850"/>
    <n v="418487"/>
    <n v="41807"/>
    <n v="473853"/>
    <n v="14775"/>
    <n v="19632"/>
    <n v="68000000"/>
  </r>
  <r>
    <s v="R08490"/>
    <x v="0"/>
    <x v="4"/>
    <x v="4"/>
    <x v="648"/>
    <n v="1214"/>
    <n v="103"/>
    <n v="1007"/>
    <n v="419701"/>
    <n v="41910"/>
    <n v="474860"/>
    <n v="19424"/>
    <n v="4038"/>
    <n v="83000000"/>
  </r>
  <r>
    <s v="R08491"/>
    <x v="0"/>
    <x v="16"/>
    <x v="19"/>
    <x v="687"/>
    <n v="3942"/>
    <n v="111"/>
    <n v="545"/>
    <n v="423643"/>
    <n v="42021"/>
    <n v="475405"/>
    <n v="51246"/>
    <n v="9609"/>
    <n v="83000000"/>
  </r>
  <r>
    <s v="R08492"/>
    <x v="2"/>
    <x v="7"/>
    <x v="7"/>
    <x v="263"/>
    <n v="1800"/>
    <n v="46"/>
    <n v="524"/>
    <n v="425443"/>
    <n v="42067"/>
    <n v="475929"/>
    <n v="30600"/>
    <n v="10821"/>
    <n v="1380000000"/>
  </r>
  <r>
    <s v="R08493"/>
    <x v="3"/>
    <x v="11"/>
    <x v="33"/>
    <x v="121"/>
    <n v="4950"/>
    <n v="49"/>
    <n v="4010"/>
    <n v="430393"/>
    <n v="42116"/>
    <n v="479939"/>
    <n v="44550"/>
    <n v="15070"/>
    <n v="68000000"/>
  </r>
  <r>
    <s v="R08494"/>
    <x v="0"/>
    <x v="19"/>
    <x v="36"/>
    <x v="10"/>
    <n v="4460"/>
    <n v="150"/>
    <n v="1737"/>
    <n v="434853"/>
    <n v="42266"/>
    <n v="481676"/>
    <n v="26760"/>
    <n v="259"/>
    <n v="83000000"/>
  </r>
  <r>
    <s v="R08495"/>
    <x v="0"/>
    <x v="16"/>
    <x v="19"/>
    <x v="260"/>
    <n v="2069"/>
    <n v="50"/>
    <n v="1080"/>
    <n v="436922"/>
    <n v="42316"/>
    <n v="482756"/>
    <n v="31035"/>
    <n v="16660"/>
    <n v="83000000"/>
  </r>
  <r>
    <s v="R08496"/>
    <x v="1"/>
    <x v="18"/>
    <x v="23"/>
    <x v="330"/>
    <n v="4643"/>
    <n v="37"/>
    <n v="2021"/>
    <n v="441565"/>
    <n v="42353"/>
    <n v="484777"/>
    <n v="83574"/>
    <n v="9001"/>
    <n v="213000000"/>
  </r>
  <r>
    <s v="R08497"/>
    <x v="2"/>
    <x v="5"/>
    <x v="13"/>
    <x v="128"/>
    <n v="2377"/>
    <n v="136"/>
    <n v="1338"/>
    <n v="443942"/>
    <n v="42489"/>
    <n v="486115"/>
    <n v="40409"/>
    <n v="4560"/>
    <n v="1380000000"/>
  </r>
  <r>
    <s v="R08498"/>
    <x v="3"/>
    <x v="17"/>
    <x v="20"/>
    <x v="456"/>
    <n v="2103"/>
    <n v="188"/>
    <n v="2158"/>
    <n v="446045"/>
    <n v="42677"/>
    <n v="488273"/>
    <n v="16824"/>
    <n v="7539"/>
    <n v="68000000"/>
  </r>
  <r>
    <s v="R08499"/>
    <x v="4"/>
    <x v="13"/>
    <x v="15"/>
    <x v="634"/>
    <n v="1271"/>
    <n v="148"/>
    <n v="3187"/>
    <n v="447316"/>
    <n v="42825"/>
    <n v="491460"/>
    <n v="24149"/>
    <n v="3326"/>
    <n v="331000000"/>
  </r>
  <r>
    <s v="R08500"/>
    <x v="3"/>
    <x v="10"/>
    <x v="11"/>
    <x v="330"/>
    <n v="4356"/>
    <n v="8"/>
    <n v="1330"/>
    <n v="451672"/>
    <n v="42833"/>
    <n v="492790"/>
    <n v="60984"/>
    <n v="14033"/>
    <n v="68000000"/>
  </r>
  <r>
    <s v="R08501"/>
    <x v="3"/>
    <x v="6"/>
    <x v="6"/>
    <x v="213"/>
    <n v="3843"/>
    <n v="115"/>
    <n v="770"/>
    <n v="455515"/>
    <n v="42948"/>
    <n v="493560"/>
    <n v="65331"/>
    <n v="19318"/>
    <n v="68000000"/>
  </r>
  <r>
    <s v="R08502"/>
    <x v="1"/>
    <x v="15"/>
    <x v="30"/>
    <x v="568"/>
    <n v="434"/>
    <n v="24"/>
    <n v="1741"/>
    <n v="455949"/>
    <n v="42972"/>
    <n v="495301"/>
    <n v="6944"/>
    <n v="14987"/>
    <n v="213000000"/>
  </r>
  <r>
    <s v="R08503"/>
    <x v="3"/>
    <x v="10"/>
    <x v="11"/>
    <x v="118"/>
    <n v="3598"/>
    <n v="112"/>
    <n v="4405"/>
    <n v="459547"/>
    <n v="43084"/>
    <n v="499706"/>
    <n v="35980"/>
    <n v="3358"/>
    <n v="68000000"/>
  </r>
  <r>
    <s v="R08504"/>
    <x v="1"/>
    <x v="18"/>
    <x v="23"/>
    <x v="229"/>
    <n v="3549"/>
    <n v="35"/>
    <n v="4189"/>
    <n v="463096"/>
    <n v="43119"/>
    <n v="503895"/>
    <n v="46137"/>
    <n v="15033"/>
    <n v="213000000"/>
  </r>
  <r>
    <s v="R08505"/>
    <x v="1"/>
    <x v="1"/>
    <x v="1"/>
    <x v="693"/>
    <n v="3771"/>
    <n v="110"/>
    <n v="4112"/>
    <n v="466867"/>
    <n v="43229"/>
    <n v="508007"/>
    <n v="45252"/>
    <n v="11983"/>
    <n v="213000000"/>
  </r>
  <r>
    <s v="R08506"/>
    <x v="0"/>
    <x v="19"/>
    <x v="36"/>
    <x v="524"/>
    <n v="534"/>
    <n v="170"/>
    <n v="1358"/>
    <n v="467401"/>
    <n v="43399"/>
    <n v="509365"/>
    <n v="5340"/>
    <n v="14376"/>
    <n v="83000000"/>
  </r>
  <r>
    <s v="R08507"/>
    <x v="4"/>
    <x v="8"/>
    <x v="8"/>
    <x v="397"/>
    <n v="380"/>
    <n v="77"/>
    <n v="3133"/>
    <n v="467781"/>
    <n v="43476"/>
    <n v="512498"/>
    <n v="3040"/>
    <n v="18543"/>
    <n v="331000000"/>
  </r>
  <r>
    <s v="R08508"/>
    <x v="1"/>
    <x v="15"/>
    <x v="30"/>
    <x v="166"/>
    <n v="2150"/>
    <n v="80"/>
    <n v="2796"/>
    <n v="469931"/>
    <n v="43556"/>
    <n v="515294"/>
    <n v="38700"/>
    <n v="2763"/>
    <n v="213000000"/>
  </r>
  <r>
    <s v="R08509"/>
    <x v="2"/>
    <x v="5"/>
    <x v="5"/>
    <x v="358"/>
    <n v="4124"/>
    <n v="27"/>
    <n v="1596"/>
    <n v="474055"/>
    <n v="43583"/>
    <n v="516890"/>
    <n v="57736"/>
    <n v="14192"/>
    <n v="1380000000"/>
  </r>
  <r>
    <s v="R08510"/>
    <x v="2"/>
    <x v="7"/>
    <x v="7"/>
    <x v="181"/>
    <n v="3925"/>
    <n v="191"/>
    <n v="1980"/>
    <n v="477980"/>
    <n v="43774"/>
    <n v="518870"/>
    <n v="35325"/>
    <n v="3276"/>
    <n v="1380000000"/>
  </r>
  <r>
    <s v="R08511"/>
    <x v="4"/>
    <x v="8"/>
    <x v="8"/>
    <x v="643"/>
    <n v="3128"/>
    <n v="44"/>
    <n v="555"/>
    <n v="481108"/>
    <n v="43818"/>
    <n v="519425"/>
    <n v="46920"/>
    <n v="14974"/>
    <n v="331000000"/>
  </r>
  <r>
    <s v="R08512"/>
    <x v="1"/>
    <x v="18"/>
    <x v="23"/>
    <x v="592"/>
    <n v="4049"/>
    <n v="104"/>
    <n v="3964"/>
    <n v="485157"/>
    <n v="43922"/>
    <n v="523389"/>
    <n v="60735"/>
    <n v="460"/>
    <n v="213000000"/>
  </r>
  <r>
    <s v="R08513"/>
    <x v="4"/>
    <x v="12"/>
    <x v="17"/>
    <x v="675"/>
    <n v="546"/>
    <n v="183"/>
    <n v="3571"/>
    <n v="485703"/>
    <n v="44105"/>
    <n v="526960"/>
    <n v="4368"/>
    <n v="8737"/>
    <n v="331000000"/>
  </r>
  <r>
    <s v="R08514"/>
    <x v="0"/>
    <x v="16"/>
    <x v="19"/>
    <x v="156"/>
    <n v="3616"/>
    <n v="47"/>
    <n v="3059"/>
    <n v="489319"/>
    <n v="44152"/>
    <n v="530019"/>
    <n v="28928"/>
    <n v="14292"/>
    <n v="83000000"/>
  </r>
  <r>
    <s v="R08515"/>
    <x v="2"/>
    <x v="2"/>
    <x v="29"/>
    <x v="184"/>
    <n v="4422"/>
    <n v="135"/>
    <n v="4354"/>
    <n v="493741"/>
    <n v="44287"/>
    <n v="534373"/>
    <n v="53064"/>
    <n v="4139"/>
    <n v="1380000000"/>
  </r>
  <r>
    <s v="R08516"/>
    <x v="3"/>
    <x v="11"/>
    <x v="12"/>
    <x v="359"/>
    <n v="1751"/>
    <n v="141"/>
    <n v="2760"/>
    <n v="495492"/>
    <n v="44428"/>
    <n v="537133"/>
    <n v="14008"/>
    <n v="14076"/>
    <n v="68000000"/>
  </r>
  <r>
    <s v="R08517"/>
    <x v="2"/>
    <x v="2"/>
    <x v="29"/>
    <x v="651"/>
    <n v="4824"/>
    <n v="14"/>
    <n v="834"/>
    <n v="500316"/>
    <n v="44442"/>
    <n v="537967"/>
    <n v="82008"/>
    <n v="17742"/>
    <n v="1380000000"/>
  </r>
  <r>
    <s v="R08518"/>
    <x v="1"/>
    <x v="1"/>
    <x v="26"/>
    <x v="65"/>
    <n v="3115"/>
    <n v="127"/>
    <n v="1647"/>
    <n v="503431"/>
    <n v="44569"/>
    <n v="539614"/>
    <n v="46725"/>
    <n v="5467"/>
    <n v="213000000"/>
  </r>
  <r>
    <s v="R08519"/>
    <x v="4"/>
    <x v="12"/>
    <x v="17"/>
    <x v="688"/>
    <n v="218"/>
    <n v="166"/>
    <n v="3059"/>
    <n v="503649"/>
    <n v="44735"/>
    <n v="542673"/>
    <n v="1526"/>
    <n v="11653"/>
    <n v="331000000"/>
  </r>
  <r>
    <s v="R08520"/>
    <x v="2"/>
    <x v="9"/>
    <x v="25"/>
    <x v="704"/>
    <n v="125"/>
    <n v="152"/>
    <n v="866"/>
    <n v="503774"/>
    <n v="44887"/>
    <n v="543539"/>
    <n v="750"/>
    <n v="3556"/>
    <n v="1380000000"/>
  </r>
  <r>
    <s v="R08521"/>
    <x v="3"/>
    <x v="11"/>
    <x v="12"/>
    <x v="310"/>
    <n v="4977"/>
    <n v="62"/>
    <n v="903"/>
    <n v="508751"/>
    <n v="44949"/>
    <n v="544442"/>
    <n v="69678"/>
    <n v="14119"/>
    <n v="68000000"/>
  </r>
  <r>
    <s v="R08522"/>
    <x v="3"/>
    <x v="10"/>
    <x v="11"/>
    <x v="467"/>
    <n v="4414"/>
    <n v="58"/>
    <n v="2457"/>
    <n v="513165"/>
    <n v="45007"/>
    <n v="546899"/>
    <n v="22070"/>
    <n v="9477"/>
    <n v="68000000"/>
  </r>
  <r>
    <s v="R08523"/>
    <x v="4"/>
    <x v="12"/>
    <x v="17"/>
    <x v="172"/>
    <n v="1328"/>
    <n v="156"/>
    <n v="4983"/>
    <n v="514493"/>
    <n v="45163"/>
    <n v="551882"/>
    <n v="11952"/>
    <n v="8148"/>
    <n v="331000000"/>
  </r>
  <r>
    <s v="R08524"/>
    <x v="4"/>
    <x v="13"/>
    <x v="21"/>
    <x v="334"/>
    <n v="1223"/>
    <n v="2"/>
    <n v="142"/>
    <n v="515716"/>
    <n v="45165"/>
    <n v="552024"/>
    <n v="9784"/>
    <n v="12755"/>
    <n v="331000000"/>
  </r>
  <r>
    <s v="R08525"/>
    <x v="2"/>
    <x v="7"/>
    <x v="7"/>
    <x v="285"/>
    <n v="4180"/>
    <n v="38"/>
    <n v="3723"/>
    <n v="519896"/>
    <n v="45203"/>
    <n v="555747"/>
    <n v="58520"/>
    <n v="14636"/>
    <n v="1380000000"/>
  </r>
  <r>
    <s v="R08526"/>
    <x v="1"/>
    <x v="1"/>
    <x v="26"/>
    <x v="712"/>
    <n v="2770"/>
    <n v="21"/>
    <n v="2786"/>
    <n v="522666"/>
    <n v="45224"/>
    <n v="558533"/>
    <n v="36010"/>
    <n v="17594"/>
    <n v="213000000"/>
  </r>
  <r>
    <s v="R08527"/>
    <x v="0"/>
    <x v="4"/>
    <x v="24"/>
    <x v="661"/>
    <n v="1574"/>
    <n v="100"/>
    <n v="3390"/>
    <n v="524240"/>
    <n v="45324"/>
    <n v="561923"/>
    <n v="20462"/>
    <n v="11741"/>
    <n v="83000000"/>
  </r>
  <r>
    <s v="R08528"/>
    <x v="3"/>
    <x v="17"/>
    <x v="28"/>
    <x v="247"/>
    <n v="1942"/>
    <n v="126"/>
    <n v="2695"/>
    <n v="526182"/>
    <n v="45450"/>
    <n v="564618"/>
    <n v="29130"/>
    <n v="13801"/>
    <n v="68000000"/>
  </r>
  <r>
    <s v="R08529"/>
    <x v="4"/>
    <x v="8"/>
    <x v="34"/>
    <x v="203"/>
    <n v="3340"/>
    <n v="168"/>
    <n v="2759"/>
    <n v="529522"/>
    <n v="45618"/>
    <n v="567377"/>
    <n v="30060"/>
    <n v="10725"/>
    <n v="331000000"/>
  </r>
  <r>
    <s v="R08530"/>
    <x v="0"/>
    <x v="4"/>
    <x v="24"/>
    <x v="507"/>
    <n v="4457"/>
    <n v="19"/>
    <n v="3349"/>
    <n v="533979"/>
    <n v="45637"/>
    <n v="570726"/>
    <n v="40113"/>
    <n v="9140"/>
    <n v="83000000"/>
  </r>
  <r>
    <s v="R08531"/>
    <x v="0"/>
    <x v="19"/>
    <x v="36"/>
    <x v="23"/>
    <n v="2414"/>
    <n v="146"/>
    <n v="3889"/>
    <n v="536393"/>
    <n v="45783"/>
    <n v="574615"/>
    <n v="24140"/>
    <n v="12954"/>
    <n v="83000000"/>
  </r>
  <r>
    <s v="R08532"/>
    <x v="0"/>
    <x v="0"/>
    <x v="0"/>
    <x v="158"/>
    <n v="1254"/>
    <n v="140"/>
    <n v="3733"/>
    <n v="537647"/>
    <n v="45923"/>
    <n v="578348"/>
    <n v="10032"/>
    <n v="7543"/>
    <n v="83000000"/>
  </r>
  <r>
    <s v="R08533"/>
    <x v="1"/>
    <x v="15"/>
    <x v="30"/>
    <x v="496"/>
    <n v="987"/>
    <n v="90"/>
    <n v="1721"/>
    <n v="538634"/>
    <n v="46013"/>
    <n v="580069"/>
    <n v="16779"/>
    <n v="15556"/>
    <n v="213000000"/>
  </r>
  <r>
    <s v="R08534"/>
    <x v="4"/>
    <x v="13"/>
    <x v="15"/>
    <x v="638"/>
    <n v="1848"/>
    <n v="18"/>
    <n v="3153"/>
    <n v="540482"/>
    <n v="46031"/>
    <n v="583222"/>
    <n v="18480"/>
    <n v="14895"/>
    <n v="331000000"/>
  </r>
  <r>
    <s v="R08535"/>
    <x v="3"/>
    <x v="6"/>
    <x v="22"/>
    <x v="239"/>
    <n v="3901"/>
    <n v="65"/>
    <n v="4114"/>
    <n v="544383"/>
    <n v="46096"/>
    <n v="587336"/>
    <n v="46812"/>
    <n v="8183"/>
    <n v="68000000"/>
  </r>
  <r>
    <s v="R08536"/>
    <x v="4"/>
    <x v="14"/>
    <x v="16"/>
    <x v="269"/>
    <n v="4926"/>
    <n v="192"/>
    <n v="4740"/>
    <n v="549309"/>
    <n v="46288"/>
    <n v="592076"/>
    <n v="78816"/>
    <n v="5368"/>
    <n v="331000000"/>
  </r>
  <r>
    <s v="R08537"/>
    <x v="2"/>
    <x v="9"/>
    <x v="25"/>
    <x v="315"/>
    <n v="3719"/>
    <n v="130"/>
    <n v="2831"/>
    <n v="553028"/>
    <n v="46418"/>
    <n v="594907"/>
    <n v="33471"/>
    <n v="231"/>
    <n v="1380000000"/>
  </r>
  <r>
    <s v="R08538"/>
    <x v="3"/>
    <x v="6"/>
    <x v="6"/>
    <x v="533"/>
    <n v="1317"/>
    <n v="151"/>
    <n v="1704"/>
    <n v="554345"/>
    <n v="46569"/>
    <n v="596611"/>
    <n v="15804"/>
    <n v="3534"/>
    <n v="68000000"/>
  </r>
  <r>
    <s v="R08539"/>
    <x v="4"/>
    <x v="12"/>
    <x v="14"/>
    <x v="317"/>
    <n v="1371"/>
    <n v="37"/>
    <n v="457"/>
    <n v="555716"/>
    <n v="46606"/>
    <n v="597068"/>
    <n v="16452"/>
    <n v="1646"/>
    <n v="331000000"/>
  </r>
  <r>
    <s v="R08540"/>
    <x v="3"/>
    <x v="6"/>
    <x v="22"/>
    <x v="564"/>
    <n v="4971"/>
    <n v="129"/>
    <n v="1276"/>
    <n v="560687"/>
    <n v="46735"/>
    <n v="598344"/>
    <n v="34797"/>
    <n v="10568"/>
    <n v="68000000"/>
  </r>
  <r>
    <s v="R08541"/>
    <x v="2"/>
    <x v="5"/>
    <x v="13"/>
    <x v="537"/>
    <n v="360"/>
    <n v="183"/>
    <n v="4774"/>
    <n v="561047"/>
    <n v="46918"/>
    <n v="603118"/>
    <n v="3600"/>
    <n v="14190"/>
    <n v="1380000000"/>
  </r>
  <r>
    <s v="R08542"/>
    <x v="3"/>
    <x v="10"/>
    <x v="10"/>
    <x v="635"/>
    <n v="357"/>
    <n v="36"/>
    <n v="3315"/>
    <n v="561404"/>
    <n v="46954"/>
    <n v="606433"/>
    <n v="1785"/>
    <n v="17176"/>
    <n v="68000000"/>
  </r>
  <r>
    <s v="R08543"/>
    <x v="0"/>
    <x v="19"/>
    <x v="35"/>
    <x v="524"/>
    <n v="3201"/>
    <n v="131"/>
    <n v="1608"/>
    <n v="564605"/>
    <n v="47085"/>
    <n v="608041"/>
    <n v="28809"/>
    <n v="2790"/>
    <n v="83000000"/>
  </r>
  <r>
    <s v="R08544"/>
    <x v="1"/>
    <x v="3"/>
    <x v="31"/>
    <x v="531"/>
    <n v="3890"/>
    <n v="77"/>
    <n v="3894"/>
    <n v="568495"/>
    <n v="47162"/>
    <n v="611935"/>
    <n v="42790"/>
    <n v="8278"/>
    <n v="213000000"/>
  </r>
  <r>
    <s v="R08545"/>
    <x v="2"/>
    <x v="5"/>
    <x v="13"/>
    <x v="477"/>
    <n v="2783"/>
    <n v="171"/>
    <n v="1096"/>
    <n v="571278"/>
    <n v="47333"/>
    <n v="613031"/>
    <n v="25047"/>
    <n v="2027"/>
    <n v="1380000000"/>
  </r>
  <r>
    <s v="R08546"/>
    <x v="3"/>
    <x v="6"/>
    <x v="22"/>
    <x v="328"/>
    <n v="63"/>
    <n v="44"/>
    <n v="626"/>
    <n v="571341"/>
    <n v="47377"/>
    <n v="613657"/>
    <n v="441"/>
    <n v="15982"/>
    <n v="68000000"/>
  </r>
  <r>
    <s v="R08547"/>
    <x v="2"/>
    <x v="5"/>
    <x v="13"/>
    <x v="39"/>
    <n v="2228"/>
    <n v="80"/>
    <n v="1290"/>
    <n v="573569"/>
    <n v="47457"/>
    <n v="614947"/>
    <n v="13368"/>
    <n v="2446"/>
    <n v="1380000000"/>
  </r>
  <r>
    <s v="R08548"/>
    <x v="0"/>
    <x v="19"/>
    <x v="35"/>
    <x v="178"/>
    <n v="2634"/>
    <n v="83"/>
    <n v="4717"/>
    <n v="576203"/>
    <n v="47540"/>
    <n v="619664"/>
    <n v="42144"/>
    <n v="6889"/>
    <n v="83000000"/>
  </r>
  <r>
    <s v="R08549"/>
    <x v="1"/>
    <x v="3"/>
    <x v="3"/>
    <x v="522"/>
    <n v="3849"/>
    <n v="123"/>
    <n v="4823"/>
    <n v="580052"/>
    <n v="47663"/>
    <n v="624487"/>
    <n v="23094"/>
    <n v="17807"/>
    <n v="213000000"/>
  </r>
  <r>
    <s v="R08550"/>
    <x v="2"/>
    <x v="5"/>
    <x v="5"/>
    <x v="211"/>
    <n v="3938"/>
    <n v="174"/>
    <n v="3411"/>
    <n v="583990"/>
    <n v="47837"/>
    <n v="627898"/>
    <n v="51194"/>
    <n v="14797"/>
    <n v="1380000000"/>
  </r>
  <r>
    <s v="R08551"/>
    <x v="0"/>
    <x v="16"/>
    <x v="19"/>
    <x v="330"/>
    <n v="1515"/>
    <n v="92"/>
    <n v="2144"/>
    <n v="585505"/>
    <n v="47929"/>
    <n v="630042"/>
    <n v="9090"/>
    <n v="16464"/>
    <n v="83000000"/>
  </r>
  <r>
    <s v="R08552"/>
    <x v="0"/>
    <x v="19"/>
    <x v="35"/>
    <x v="98"/>
    <n v="579"/>
    <n v="153"/>
    <n v="899"/>
    <n v="586084"/>
    <n v="48082"/>
    <n v="630941"/>
    <n v="6369"/>
    <n v="10953"/>
    <n v="83000000"/>
  </r>
  <r>
    <s v="R08553"/>
    <x v="0"/>
    <x v="19"/>
    <x v="35"/>
    <x v="233"/>
    <n v="4417"/>
    <n v="105"/>
    <n v="697"/>
    <n v="590501"/>
    <n v="48187"/>
    <n v="631638"/>
    <n v="83923"/>
    <n v="10332"/>
    <n v="83000000"/>
  </r>
  <r>
    <s v="R08554"/>
    <x v="3"/>
    <x v="11"/>
    <x v="12"/>
    <x v="26"/>
    <n v="2331"/>
    <n v="101"/>
    <n v="2930"/>
    <n v="592832"/>
    <n v="48288"/>
    <n v="634568"/>
    <n v="30303"/>
    <n v="11113"/>
    <n v="68000000"/>
  </r>
  <r>
    <s v="R08555"/>
    <x v="4"/>
    <x v="8"/>
    <x v="8"/>
    <x v="618"/>
    <n v="2413"/>
    <n v="91"/>
    <n v="4055"/>
    <n v="595245"/>
    <n v="48379"/>
    <n v="638623"/>
    <n v="38608"/>
    <n v="17464"/>
    <n v="331000000"/>
  </r>
  <r>
    <s v="R08556"/>
    <x v="2"/>
    <x v="2"/>
    <x v="2"/>
    <x v="499"/>
    <n v="2158"/>
    <n v="136"/>
    <n v="4191"/>
    <n v="597403"/>
    <n v="48515"/>
    <n v="642814"/>
    <n v="15106"/>
    <n v="13834"/>
    <n v="1380000000"/>
  </r>
  <r>
    <s v="R08557"/>
    <x v="4"/>
    <x v="8"/>
    <x v="8"/>
    <x v="508"/>
    <n v="2125"/>
    <n v="95"/>
    <n v="3617"/>
    <n v="599528"/>
    <n v="48610"/>
    <n v="646431"/>
    <n v="40375"/>
    <n v="18938"/>
    <n v="331000000"/>
  </r>
  <r>
    <s v="R08558"/>
    <x v="0"/>
    <x v="16"/>
    <x v="19"/>
    <x v="420"/>
    <n v="3769"/>
    <n v="79"/>
    <n v="3440"/>
    <n v="603297"/>
    <n v="48689"/>
    <n v="649871"/>
    <n v="41459"/>
    <n v="719"/>
    <n v="83000000"/>
  </r>
  <r>
    <s v="R08559"/>
    <x v="4"/>
    <x v="13"/>
    <x v="15"/>
    <x v="342"/>
    <n v="2283"/>
    <n v="47"/>
    <n v="3416"/>
    <n v="605580"/>
    <n v="48736"/>
    <n v="653287"/>
    <n v="11415"/>
    <n v="9818"/>
    <n v="331000000"/>
  </r>
  <r>
    <s v="R08560"/>
    <x v="0"/>
    <x v="19"/>
    <x v="36"/>
    <x v="612"/>
    <n v="3766"/>
    <n v="30"/>
    <n v="3050"/>
    <n v="609346"/>
    <n v="48766"/>
    <n v="656337"/>
    <n v="60256"/>
    <n v="6764"/>
    <n v="83000000"/>
  </r>
  <r>
    <s v="R08561"/>
    <x v="0"/>
    <x v="19"/>
    <x v="35"/>
    <x v="635"/>
    <n v="3105"/>
    <n v="182"/>
    <n v="2489"/>
    <n v="612451"/>
    <n v="48948"/>
    <n v="658826"/>
    <n v="31050"/>
    <n v="3354"/>
    <n v="83000000"/>
  </r>
  <r>
    <s v="R08562"/>
    <x v="1"/>
    <x v="1"/>
    <x v="1"/>
    <x v="458"/>
    <n v="3552"/>
    <n v="0"/>
    <n v="792"/>
    <n v="616003"/>
    <n v="48948"/>
    <n v="659618"/>
    <n v="53280"/>
    <n v="10444"/>
    <n v="213000000"/>
  </r>
  <r>
    <s v="R08563"/>
    <x v="1"/>
    <x v="15"/>
    <x v="18"/>
    <x v="208"/>
    <n v="3475"/>
    <n v="125"/>
    <n v="2075"/>
    <n v="619478"/>
    <n v="49073"/>
    <n v="661693"/>
    <n v="20850"/>
    <n v="14807"/>
    <n v="213000000"/>
  </r>
  <r>
    <s v="R08564"/>
    <x v="4"/>
    <x v="13"/>
    <x v="21"/>
    <x v="49"/>
    <n v="1838"/>
    <n v="186"/>
    <n v="3543"/>
    <n v="621316"/>
    <n v="49259"/>
    <n v="665236"/>
    <n v="25732"/>
    <n v="16648"/>
    <n v="331000000"/>
  </r>
  <r>
    <s v="R08565"/>
    <x v="2"/>
    <x v="9"/>
    <x v="25"/>
    <x v="268"/>
    <n v="221"/>
    <n v="138"/>
    <n v="922"/>
    <n v="621537"/>
    <n v="49397"/>
    <n v="666158"/>
    <n v="1105"/>
    <n v="9132"/>
    <n v="1380000000"/>
  </r>
  <r>
    <s v="R08566"/>
    <x v="4"/>
    <x v="12"/>
    <x v="17"/>
    <x v="118"/>
    <n v="895"/>
    <n v="129"/>
    <n v="1481"/>
    <n v="622432"/>
    <n v="49526"/>
    <n v="667639"/>
    <n v="8055"/>
    <n v="16647"/>
    <n v="331000000"/>
  </r>
  <r>
    <s v="R08567"/>
    <x v="2"/>
    <x v="9"/>
    <x v="25"/>
    <x v="259"/>
    <n v="3411"/>
    <n v="45"/>
    <n v="741"/>
    <n v="625843"/>
    <n v="49571"/>
    <n v="668380"/>
    <n v="61398"/>
    <n v="11255"/>
    <n v="1380000000"/>
  </r>
  <r>
    <s v="R08568"/>
    <x v="4"/>
    <x v="8"/>
    <x v="8"/>
    <x v="164"/>
    <n v="3008"/>
    <n v="0"/>
    <n v="4999"/>
    <n v="628851"/>
    <n v="49571"/>
    <n v="673379"/>
    <n v="51136"/>
    <n v="15825"/>
    <n v="331000000"/>
  </r>
  <r>
    <s v="R08569"/>
    <x v="3"/>
    <x v="6"/>
    <x v="6"/>
    <x v="612"/>
    <n v="984"/>
    <n v="69"/>
    <n v="2033"/>
    <n v="629835"/>
    <n v="49640"/>
    <n v="675412"/>
    <n v="9840"/>
    <n v="9824"/>
    <n v="68000000"/>
  </r>
  <r>
    <s v="R08570"/>
    <x v="3"/>
    <x v="10"/>
    <x v="10"/>
    <x v="289"/>
    <n v="1632"/>
    <n v="198"/>
    <n v="1445"/>
    <n v="631467"/>
    <n v="49838"/>
    <n v="676857"/>
    <n v="24480"/>
    <n v="4102"/>
    <n v="68000000"/>
  </r>
  <r>
    <s v="R08571"/>
    <x v="2"/>
    <x v="9"/>
    <x v="9"/>
    <x v="382"/>
    <n v="3670"/>
    <n v="65"/>
    <n v="374"/>
    <n v="635137"/>
    <n v="49903"/>
    <n v="677231"/>
    <n v="22020"/>
    <n v="11852"/>
    <n v="1380000000"/>
  </r>
  <r>
    <s v="R08572"/>
    <x v="1"/>
    <x v="3"/>
    <x v="31"/>
    <x v="345"/>
    <n v="2890"/>
    <n v="1"/>
    <n v="2909"/>
    <n v="638027"/>
    <n v="49904"/>
    <n v="680140"/>
    <n v="23120"/>
    <n v="15487"/>
    <n v="213000000"/>
  </r>
  <r>
    <s v="R08573"/>
    <x v="2"/>
    <x v="9"/>
    <x v="9"/>
    <x v="645"/>
    <n v="2043"/>
    <n v="68"/>
    <n v="623"/>
    <n v="640070"/>
    <n v="49972"/>
    <n v="680763"/>
    <n v="36774"/>
    <n v="16782"/>
    <n v="1380000000"/>
  </r>
  <r>
    <s v="R08574"/>
    <x v="4"/>
    <x v="8"/>
    <x v="8"/>
    <x v="37"/>
    <n v="1408"/>
    <n v="12"/>
    <n v="1048"/>
    <n v="641478"/>
    <n v="49984"/>
    <n v="681811"/>
    <n v="9856"/>
    <n v="8375"/>
    <n v="331000000"/>
  </r>
  <r>
    <s v="R08575"/>
    <x v="0"/>
    <x v="0"/>
    <x v="0"/>
    <x v="609"/>
    <n v="3872"/>
    <n v="146"/>
    <n v="605"/>
    <n v="645350"/>
    <n v="130"/>
    <n v="682416"/>
    <n v="19360"/>
    <n v="6583"/>
    <n v="83000000"/>
  </r>
  <r>
    <s v="R08576"/>
    <x v="3"/>
    <x v="6"/>
    <x v="6"/>
    <x v="621"/>
    <n v="4677"/>
    <n v="82"/>
    <n v="2113"/>
    <n v="650027"/>
    <n v="212"/>
    <n v="684529"/>
    <n v="84186"/>
    <n v="2852"/>
    <n v="68000000"/>
  </r>
  <r>
    <s v="R08577"/>
    <x v="0"/>
    <x v="4"/>
    <x v="24"/>
    <x v="341"/>
    <n v="1335"/>
    <n v="46"/>
    <n v="2576"/>
    <n v="651362"/>
    <n v="258"/>
    <n v="687105"/>
    <n v="6675"/>
    <n v="15592"/>
    <n v="83000000"/>
  </r>
  <r>
    <s v="R08578"/>
    <x v="3"/>
    <x v="17"/>
    <x v="20"/>
    <x v="492"/>
    <n v="3637"/>
    <n v="128"/>
    <n v="277"/>
    <n v="654999"/>
    <n v="386"/>
    <n v="687382"/>
    <n v="25459"/>
    <n v="14812"/>
    <n v="68000000"/>
  </r>
  <r>
    <s v="R08579"/>
    <x v="4"/>
    <x v="12"/>
    <x v="17"/>
    <x v="224"/>
    <n v="3458"/>
    <n v="145"/>
    <n v="2057"/>
    <n v="658457"/>
    <n v="531"/>
    <n v="689439"/>
    <n v="55328"/>
    <n v="18792"/>
    <n v="331000000"/>
  </r>
  <r>
    <s v="R08580"/>
    <x v="3"/>
    <x v="17"/>
    <x v="20"/>
    <x v="699"/>
    <n v="4397"/>
    <n v="112"/>
    <n v="1164"/>
    <n v="662854"/>
    <n v="643"/>
    <n v="690603"/>
    <n v="26382"/>
    <n v="4403"/>
    <n v="68000000"/>
  </r>
  <r>
    <s v="R08581"/>
    <x v="2"/>
    <x v="5"/>
    <x v="5"/>
    <x v="430"/>
    <n v="3600"/>
    <n v="31"/>
    <n v="3881"/>
    <n v="666454"/>
    <n v="674"/>
    <n v="694484"/>
    <n v="21600"/>
    <n v="6889"/>
    <n v="1380000000"/>
  </r>
  <r>
    <s v="R08582"/>
    <x v="0"/>
    <x v="16"/>
    <x v="19"/>
    <x v="193"/>
    <n v="4886"/>
    <n v="95"/>
    <n v="4123"/>
    <n v="671340"/>
    <n v="769"/>
    <n v="698607"/>
    <n v="78176"/>
    <n v="606"/>
    <n v="83000000"/>
  </r>
  <r>
    <s v="R08583"/>
    <x v="0"/>
    <x v="0"/>
    <x v="0"/>
    <x v="298"/>
    <n v="1375"/>
    <n v="199"/>
    <n v="3171"/>
    <n v="672715"/>
    <n v="968"/>
    <n v="701778"/>
    <n v="19250"/>
    <n v="9261"/>
    <n v="83000000"/>
  </r>
  <r>
    <s v="R08584"/>
    <x v="4"/>
    <x v="14"/>
    <x v="16"/>
    <x v="446"/>
    <n v="1533"/>
    <n v="10"/>
    <n v="2767"/>
    <n v="674248"/>
    <n v="978"/>
    <n v="704545"/>
    <n v="27594"/>
    <n v="17733"/>
    <n v="331000000"/>
  </r>
  <r>
    <s v="R08585"/>
    <x v="0"/>
    <x v="4"/>
    <x v="24"/>
    <x v="255"/>
    <n v="1952"/>
    <n v="147"/>
    <n v="4944"/>
    <n v="676200"/>
    <n v="1125"/>
    <n v="709489"/>
    <n v="17568"/>
    <n v="7626"/>
    <n v="83000000"/>
  </r>
  <r>
    <s v="R08586"/>
    <x v="4"/>
    <x v="12"/>
    <x v="14"/>
    <x v="354"/>
    <n v="3257"/>
    <n v="7"/>
    <n v="260"/>
    <n v="679457"/>
    <n v="1132"/>
    <n v="709749"/>
    <n v="29313"/>
    <n v="6358"/>
    <n v="331000000"/>
  </r>
  <r>
    <s v="R08587"/>
    <x v="1"/>
    <x v="18"/>
    <x v="23"/>
    <x v="220"/>
    <n v="2991"/>
    <n v="101"/>
    <n v="4133"/>
    <n v="682448"/>
    <n v="1233"/>
    <n v="713882"/>
    <n v="47856"/>
    <n v="11078"/>
    <n v="213000000"/>
  </r>
  <r>
    <s v="R08588"/>
    <x v="2"/>
    <x v="9"/>
    <x v="25"/>
    <x v="653"/>
    <n v="4690"/>
    <n v="165"/>
    <n v="3565"/>
    <n v="687138"/>
    <n v="1398"/>
    <n v="717447"/>
    <n v="51590"/>
    <n v="8632"/>
    <n v="1380000000"/>
  </r>
  <r>
    <s v="R08589"/>
    <x v="3"/>
    <x v="6"/>
    <x v="6"/>
    <x v="624"/>
    <n v="3496"/>
    <n v="5"/>
    <n v="3818"/>
    <n v="690634"/>
    <n v="1403"/>
    <n v="721265"/>
    <n v="31464"/>
    <n v="8771"/>
    <n v="68000000"/>
  </r>
  <r>
    <s v="R08590"/>
    <x v="3"/>
    <x v="6"/>
    <x v="6"/>
    <x v="722"/>
    <n v="4157"/>
    <n v="1"/>
    <n v="4562"/>
    <n v="694791"/>
    <n v="1404"/>
    <n v="725827"/>
    <n v="74826"/>
    <n v="1323"/>
    <n v="68000000"/>
  </r>
  <r>
    <s v="R08591"/>
    <x v="3"/>
    <x v="6"/>
    <x v="22"/>
    <x v="234"/>
    <n v="3472"/>
    <n v="72"/>
    <n v="2794"/>
    <n v="698263"/>
    <n v="1476"/>
    <n v="728621"/>
    <n v="24304"/>
    <n v="17693"/>
    <n v="68000000"/>
  </r>
  <r>
    <s v="R08592"/>
    <x v="1"/>
    <x v="15"/>
    <x v="30"/>
    <x v="311"/>
    <n v="2917"/>
    <n v="182"/>
    <n v="1203"/>
    <n v="701180"/>
    <n v="1658"/>
    <n v="729824"/>
    <n v="40838"/>
    <n v="12926"/>
    <n v="213000000"/>
  </r>
  <r>
    <s v="R08593"/>
    <x v="2"/>
    <x v="2"/>
    <x v="29"/>
    <x v="139"/>
    <n v="1165"/>
    <n v="2"/>
    <n v="2012"/>
    <n v="702345"/>
    <n v="1660"/>
    <n v="731836"/>
    <n v="11650"/>
    <n v="15745"/>
    <n v="1380000000"/>
  </r>
  <r>
    <s v="R08594"/>
    <x v="0"/>
    <x v="4"/>
    <x v="24"/>
    <x v="276"/>
    <n v="4561"/>
    <n v="65"/>
    <n v="1810"/>
    <n v="706906"/>
    <n v="1725"/>
    <n v="733646"/>
    <n v="31927"/>
    <n v="11731"/>
    <n v="83000000"/>
  </r>
  <r>
    <s v="R08595"/>
    <x v="0"/>
    <x v="4"/>
    <x v="24"/>
    <x v="649"/>
    <n v="2358"/>
    <n v="199"/>
    <n v="3608"/>
    <n v="709264"/>
    <n v="1924"/>
    <n v="737254"/>
    <n v="37728"/>
    <n v="18925"/>
    <n v="83000000"/>
  </r>
  <r>
    <s v="R08596"/>
    <x v="2"/>
    <x v="7"/>
    <x v="7"/>
    <x v="724"/>
    <n v="3238"/>
    <n v="25"/>
    <n v="303"/>
    <n v="712502"/>
    <n v="1949"/>
    <n v="737557"/>
    <n v="38856"/>
    <n v="9960"/>
    <n v="1380000000"/>
  </r>
  <r>
    <s v="R08597"/>
    <x v="2"/>
    <x v="9"/>
    <x v="25"/>
    <x v="236"/>
    <n v="4911"/>
    <n v="175"/>
    <n v="1096"/>
    <n v="717413"/>
    <n v="2124"/>
    <n v="738653"/>
    <n v="49110"/>
    <n v="8717"/>
    <n v="1380000000"/>
  </r>
  <r>
    <s v="R08598"/>
    <x v="3"/>
    <x v="6"/>
    <x v="6"/>
    <x v="191"/>
    <n v="2150"/>
    <n v="93"/>
    <n v="4028"/>
    <n v="719563"/>
    <n v="2217"/>
    <n v="742681"/>
    <n v="38700"/>
    <n v="9829"/>
    <n v="68000000"/>
  </r>
  <r>
    <s v="R08599"/>
    <x v="0"/>
    <x v="4"/>
    <x v="4"/>
    <x v="372"/>
    <n v="2075"/>
    <n v="101"/>
    <n v="3618"/>
    <n v="721638"/>
    <n v="2318"/>
    <n v="746299"/>
    <n v="22825"/>
    <n v="18582"/>
    <n v="83000000"/>
  </r>
  <r>
    <s v="R08600"/>
    <x v="2"/>
    <x v="9"/>
    <x v="9"/>
    <x v="703"/>
    <n v="3667"/>
    <n v="135"/>
    <n v="1166"/>
    <n v="725305"/>
    <n v="2453"/>
    <n v="747465"/>
    <n v="62339"/>
    <n v="13178"/>
    <n v="1380000000"/>
  </r>
  <r>
    <s v="R08601"/>
    <x v="0"/>
    <x v="4"/>
    <x v="24"/>
    <x v="390"/>
    <n v="4603"/>
    <n v="194"/>
    <n v="4309"/>
    <n v="729908"/>
    <n v="2647"/>
    <n v="751774"/>
    <n v="32221"/>
    <n v="1201"/>
    <n v="83000000"/>
  </r>
  <r>
    <s v="R08602"/>
    <x v="2"/>
    <x v="2"/>
    <x v="29"/>
    <x v="127"/>
    <n v="2181"/>
    <n v="74"/>
    <n v="2352"/>
    <n v="732089"/>
    <n v="2721"/>
    <n v="754126"/>
    <n v="32715"/>
    <n v="14278"/>
    <n v="1380000000"/>
  </r>
  <r>
    <s v="R08603"/>
    <x v="4"/>
    <x v="13"/>
    <x v="15"/>
    <x v="355"/>
    <n v="58"/>
    <n v="88"/>
    <n v="344"/>
    <n v="732147"/>
    <n v="2809"/>
    <n v="754470"/>
    <n v="638"/>
    <n v="17952"/>
    <n v="331000000"/>
  </r>
  <r>
    <s v="R08604"/>
    <x v="3"/>
    <x v="6"/>
    <x v="6"/>
    <x v="260"/>
    <n v="1958"/>
    <n v="115"/>
    <n v="743"/>
    <n v="734105"/>
    <n v="2924"/>
    <n v="755213"/>
    <n v="25454"/>
    <n v="19411"/>
    <n v="68000000"/>
  </r>
  <r>
    <s v="R08605"/>
    <x v="2"/>
    <x v="9"/>
    <x v="25"/>
    <x v="388"/>
    <n v="184"/>
    <n v="196"/>
    <n v="1621"/>
    <n v="734289"/>
    <n v="3120"/>
    <n v="756834"/>
    <n v="2208"/>
    <n v="16392"/>
    <n v="1380000000"/>
  </r>
  <r>
    <s v="R08606"/>
    <x v="1"/>
    <x v="3"/>
    <x v="31"/>
    <x v="161"/>
    <n v="2619"/>
    <n v="29"/>
    <n v="2541"/>
    <n v="736908"/>
    <n v="3149"/>
    <n v="759375"/>
    <n v="39285"/>
    <n v="5470"/>
    <n v="213000000"/>
  </r>
  <r>
    <s v="R08607"/>
    <x v="2"/>
    <x v="5"/>
    <x v="13"/>
    <x v="626"/>
    <n v="1680"/>
    <n v="154"/>
    <n v="1922"/>
    <n v="738588"/>
    <n v="3303"/>
    <n v="761297"/>
    <n v="28560"/>
    <n v="6919"/>
    <n v="1380000000"/>
  </r>
  <r>
    <s v="R08608"/>
    <x v="4"/>
    <x v="8"/>
    <x v="8"/>
    <x v="645"/>
    <n v="577"/>
    <n v="42"/>
    <n v="1148"/>
    <n v="739165"/>
    <n v="3345"/>
    <n v="762445"/>
    <n v="3462"/>
    <n v="16586"/>
    <n v="331000000"/>
  </r>
  <r>
    <s v="R08609"/>
    <x v="1"/>
    <x v="15"/>
    <x v="30"/>
    <x v="487"/>
    <n v="3954"/>
    <n v="132"/>
    <n v="2888"/>
    <n v="743119"/>
    <n v="3477"/>
    <n v="765333"/>
    <n v="75126"/>
    <n v="10502"/>
    <n v="213000000"/>
  </r>
  <r>
    <s v="R08610"/>
    <x v="1"/>
    <x v="1"/>
    <x v="26"/>
    <x v="276"/>
    <n v="4277"/>
    <n v="19"/>
    <n v="3950"/>
    <n v="747396"/>
    <n v="3496"/>
    <n v="769283"/>
    <n v="59878"/>
    <n v="19440"/>
    <n v="213000000"/>
  </r>
  <r>
    <s v="R08611"/>
    <x v="2"/>
    <x v="9"/>
    <x v="9"/>
    <x v="459"/>
    <n v="70"/>
    <n v="51"/>
    <n v="656"/>
    <n v="747466"/>
    <n v="3547"/>
    <n v="769939"/>
    <n v="980"/>
    <n v="12852"/>
    <n v="1380000000"/>
  </r>
  <r>
    <s v="R08612"/>
    <x v="4"/>
    <x v="8"/>
    <x v="34"/>
    <x v="318"/>
    <n v="555"/>
    <n v="20"/>
    <n v="4712"/>
    <n v="748021"/>
    <n v="3567"/>
    <n v="774651"/>
    <n v="9435"/>
    <n v="12814"/>
    <n v="331000000"/>
  </r>
  <r>
    <s v="R08613"/>
    <x v="1"/>
    <x v="15"/>
    <x v="18"/>
    <x v="668"/>
    <n v="851"/>
    <n v="130"/>
    <n v="775"/>
    <n v="748872"/>
    <n v="3697"/>
    <n v="775426"/>
    <n v="5106"/>
    <n v="3531"/>
    <n v="213000000"/>
  </r>
  <r>
    <s v="R08614"/>
    <x v="3"/>
    <x v="10"/>
    <x v="11"/>
    <x v="490"/>
    <n v="1218"/>
    <n v="40"/>
    <n v="1669"/>
    <n v="750090"/>
    <n v="3737"/>
    <n v="777095"/>
    <n v="21924"/>
    <n v="7367"/>
    <n v="68000000"/>
  </r>
  <r>
    <s v="R08615"/>
    <x v="3"/>
    <x v="6"/>
    <x v="22"/>
    <x v="5"/>
    <n v="3640"/>
    <n v="123"/>
    <n v="2007"/>
    <n v="753730"/>
    <n v="3860"/>
    <n v="779102"/>
    <n v="40040"/>
    <n v="15396"/>
    <n v="68000000"/>
  </r>
  <r>
    <s v="R08616"/>
    <x v="0"/>
    <x v="16"/>
    <x v="19"/>
    <x v="258"/>
    <n v="1912"/>
    <n v="191"/>
    <n v="4597"/>
    <n v="755642"/>
    <n v="4051"/>
    <n v="783699"/>
    <n v="34416"/>
    <n v="8141"/>
    <n v="83000000"/>
  </r>
  <r>
    <s v="R08617"/>
    <x v="0"/>
    <x v="4"/>
    <x v="24"/>
    <x v="414"/>
    <n v="2730"/>
    <n v="107"/>
    <n v="1659"/>
    <n v="758372"/>
    <n v="4158"/>
    <n v="785358"/>
    <n v="51870"/>
    <n v="16218"/>
    <n v="83000000"/>
  </r>
  <r>
    <s v="R08618"/>
    <x v="4"/>
    <x v="12"/>
    <x v="17"/>
    <x v="604"/>
    <n v="2365"/>
    <n v="195"/>
    <n v="606"/>
    <n v="760737"/>
    <n v="4353"/>
    <n v="785964"/>
    <n v="33110"/>
    <n v="17998"/>
    <n v="331000000"/>
  </r>
  <r>
    <s v="R08619"/>
    <x v="1"/>
    <x v="1"/>
    <x v="26"/>
    <x v="200"/>
    <n v="4924"/>
    <n v="198"/>
    <n v="3703"/>
    <n v="765661"/>
    <n v="4551"/>
    <n v="789667"/>
    <n v="78784"/>
    <n v="13267"/>
    <n v="213000000"/>
  </r>
  <r>
    <s v="R08620"/>
    <x v="3"/>
    <x v="10"/>
    <x v="10"/>
    <x v="595"/>
    <n v="266"/>
    <n v="151"/>
    <n v="429"/>
    <n v="765927"/>
    <n v="4702"/>
    <n v="790096"/>
    <n v="2128"/>
    <n v="661"/>
    <n v="68000000"/>
  </r>
  <r>
    <s v="R08621"/>
    <x v="3"/>
    <x v="6"/>
    <x v="6"/>
    <x v="123"/>
    <n v="3916"/>
    <n v="51"/>
    <n v="3372"/>
    <n v="769843"/>
    <n v="4753"/>
    <n v="793468"/>
    <n v="50908"/>
    <n v="10217"/>
    <n v="68000000"/>
  </r>
  <r>
    <s v="R08622"/>
    <x v="4"/>
    <x v="12"/>
    <x v="17"/>
    <x v="476"/>
    <n v="4709"/>
    <n v="1"/>
    <n v="1004"/>
    <n v="774552"/>
    <n v="4754"/>
    <n v="794472"/>
    <n v="47090"/>
    <n v="13744"/>
    <n v="331000000"/>
  </r>
  <r>
    <s v="R08623"/>
    <x v="1"/>
    <x v="3"/>
    <x v="3"/>
    <x v="375"/>
    <n v="1400"/>
    <n v="43"/>
    <n v="1612"/>
    <n v="775952"/>
    <n v="4797"/>
    <n v="796084"/>
    <n v="18200"/>
    <n v="12835"/>
    <n v="213000000"/>
  </r>
  <r>
    <s v="R08624"/>
    <x v="4"/>
    <x v="14"/>
    <x v="16"/>
    <x v="685"/>
    <n v="4673"/>
    <n v="40"/>
    <n v="4189"/>
    <n v="780625"/>
    <n v="4837"/>
    <n v="800273"/>
    <n v="70095"/>
    <n v="16477"/>
    <n v="331000000"/>
  </r>
  <r>
    <s v="R08625"/>
    <x v="2"/>
    <x v="5"/>
    <x v="13"/>
    <x v="75"/>
    <n v="3693"/>
    <n v="69"/>
    <n v="2362"/>
    <n v="784318"/>
    <n v="4906"/>
    <n v="802635"/>
    <n v="25851"/>
    <n v="6619"/>
    <n v="1380000000"/>
  </r>
  <r>
    <s v="R08626"/>
    <x v="3"/>
    <x v="17"/>
    <x v="28"/>
    <x v="20"/>
    <n v="4727"/>
    <n v="6"/>
    <n v="2200"/>
    <n v="789045"/>
    <n v="4912"/>
    <n v="804835"/>
    <n v="47270"/>
    <n v="12453"/>
    <n v="68000000"/>
  </r>
  <r>
    <s v="R08627"/>
    <x v="4"/>
    <x v="13"/>
    <x v="15"/>
    <x v="592"/>
    <n v="2326"/>
    <n v="37"/>
    <n v="2187"/>
    <n v="791371"/>
    <n v="4949"/>
    <n v="807022"/>
    <n v="23260"/>
    <n v="17447"/>
    <n v="331000000"/>
  </r>
  <r>
    <s v="R08628"/>
    <x v="4"/>
    <x v="14"/>
    <x v="32"/>
    <x v="287"/>
    <n v="2801"/>
    <n v="172"/>
    <n v="1620"/>
    <n v="794172"/>
    <n v="5121"/>
    <n v="808642"/>
    <n v="33612"/>
    <n v="9279"/>
    <n v="331000000"/>
  </r>
  <r>
    <s v="R08629"/>
    <x v="2"/>
    <x v="7"/>
    <x v="7"/>
    <x v="126"/>
    <n v="2034"/>
    <n v="8"/>
    <n v="4311"/>
    <n v="796206"/>
    <n v="5129"/>
    <n v="812953"/>
    <n v="22374"/>
    <n v="5571"/>
    <n v="1380000000"/>
  </r>
  <r>
    <s v="R08630"/>
    <x v="0"/>
    <x v="19"/>
    <x v="35"/>
    <x v="379"/>
    <n v="2830"/>
    <n v="52"/>
    <n v="2841"/>
    <n v="799036"/>
    <n v="5181"/>
    <n v="815794"/>
    <n v="19810"/>
    <n v="14093"/>
    <n v="83000000"/>
  </r>
  <r>
    <s v="R08631"/>
    <x v="3"/>
    <x v="6"/>
    <x v="6"/>
    <x v="581"/>
    <n v="984"/>
    <n v="27"/>
    <n v="4465"/>
    <n v="800020"/>
    <n v="5208"/>
    <n v="820259"/>
    <n v="18696"/>
    <n v="3044"/>
    <n v="68000000"/>
  </r>
  <r>
    <s v="R08632"/>
    <x v="4"/>
    <x v="14"/>
    <x v="32"/>
    <x v="662"/>
    <n v="4099"/>
    <n v="127"/>
    <n v="971"/>
    <n v="804119"/>
    <n v="5335"/>
    <n v="821230"/>
    <n v="20495"/>
    <n v="14717"/>
    <n v="331000000"/>
  </r>
  <r>
    <s v="R08633"/>
    <x v="3"/>
    <x v="10"/>
    <x v="10"/>
    <x v="617"/>
    <n v="1075"/>
    <n v="18"/>
    <n v="2288"/>
    <n v="805194"/>
    <n v="5353"/>
    <n v="823518"/>
    <n v="6450"/>
    <n v="4370"/>
    <n v="68000000"/>
  </r>
  <r>
    <s v="R08634"/>
    <x v="0"/>
    <x v="4"/>
    <x v="24"/>
    <x v="502"/>
    <n v="1023"/>
    <n v="195"/>
    <n v="1558"/>
    <n v="806217"/>
    <n v="5548"/>
    <n v="825076"/>
    <n v="19437"/>
    <n v="18556"/>
    <n v="83000000"/>
  </r>
  <r>
    <s v="R08635"/>
    <x v="4"/>
    <x v="8"/>
    <x v="34"/>
    <x v="320"/>
    <n v="3897"/>
    <n v="131"/>
    <n v="2368"/>
    <n v="810114"/>
    <n v="5679"/>
    <n v="827444"/>
    <n v="58455"/>
    <n v="15987"/>
    <n v="331000000"/>
  </r>
  <r>
    <s v="R08636"/>
    <x v="2"/>
    <x v="5"/>
    <x v="5"/>
    <x v="342"/>
    <n v="4874"/>
    <n v="12"/>
    <n v="2092"/>
    <n v="814988"/>
    <n v="5691"/>
    <n v="829536"/>
    <n v="68236"/>
    <n v="17513"/>
    <n v="1380000000"/>
  </r>
  <r>
    <s v="R08637"/>
    <x v="3"/>
    <x v="11"/>
    <x v="33"/>
    <x v="577"/>
    <n v="279"/>
    <n v="10"/>
    <n v="4709"/>
    <n v="815267"/>
    <n v="5701"/>
    <n v="834245"/>
    <n v="1674"/>
    <n v="15850"/>
    <n v="68000000"/>
  </r>
  <r>
    <s v="R08638"/>
    <x v="2"/>
    <x v="9"/>
    <x v="9"/>
    <x v="489"/>
    <n v="1111"/>
    <n v="1"/>
    <n v="283"/>
    <n v="816378"/>
    <n v="5702"/>
    <n v="834528"/>
    <n v="5555"/>
    <n v="19156"/>
    <n v="1380000000"/>
  </r>
  <r>
    <s v="R08639"/>
    <x v="0"/>
    <x v="16"/>
    <x v="19"/>
    <x v="6"/>
    <n v="1183"/>
    <n v="197"/>
    <n v="2034"/>
    <n v="817561"/>
    <n v="5899"/>
    <n v="836562"/>
    <n v="22477"/>
    <n v="3648"/>
    <n v="83000000"/>
  </r>
  <r>
    <s v="R08640"/>
    <x v="0"/>
    <x v="16"/>
    <x v="19"/>
    <x v="345"/>
    <n v="2075"/>
    <n v="139"/>
    <n v="3655"/>
    <n v="819636"/>
    <n v="6038"/>
    <n v="840217"/>
    <n v="16600"/>
    <n v="6200"/>
    <n v="83000000"/>
  </r>
  <r>
    <s v="R08641"/>
    <x v="3"/>
    <x v="11"/>
    <x v="33"/>
    <x v="510"/>
    <n v="3599"/>
    <n v="125"/>
    <n v="3624"/>
    <n v="823235"/>
    <n v="6163"/>
    <n v="843841"/>
    <n v="35990"/>
    <n v="3351"/>
    <n v="68000000"/>
  </r>
  <r>
    <s v="R08642"/>
    <x v="0"/>
    <x v="19"/>
    <x v="35"/>
    <x v="275"/>
    <n v="4905"/>
    <n v="164"/>
    <n v="1814"/>
    <n v="828140"/>
    <n v="6327"/>
    <n v="845655"/>
    <n v="39240"/>
    <n v="613"/>
    <n v="83000000"/>
  </r>
  <r>
    <s v="R08643"/>
    <x v="1"/>
    <x v="3"/>
    <x v="31"/>
    <x v="422"/>
    <n v="3942"/>
    <n v="55"/>
    <n v="671"/>
    <n v="832082"/>
    <n v="6382"/>
    <n v="846326"/>
    <n v="67014"/>
    <n v="4267"/>
    <n v="213000000"/>
  </r>
  <r>
    <s v="R08644"/>
    <x v="3"/>
    <x v="17"/>
    <x v="28"/>
    <x v="157"/>
    <n v="271"/>
    <n v="87"/>
    <n v="2134"/>
    <n v="832353"/>
    <n v="6469"/>
    <n v="848460"/>
    <n v="2168"/>
    <n v="7272"/>
    <n v="68000000"/>
  </r>
  <r>
    <s v="R08645"/>
    <x v="1"/>
    <x v="18"/>
    <x v="23"/>
    <x v="225"/>
    <n v="1123"/>
    <n v="51"/>
    <n v="1482"/>
    <n v="833476"/>
    <n v="6520"/>
    <n v="849942"/>
    <n v="16845"/>
    <n v="14275"/>
    <n v="213000000"/>
  </r>
  <r>
    <s v="R08646"/>
    <x v="0"/>
    <x v="4"/>
    <x v="4"/>
    <x v="293"/>
    <n v="3979"/>
    <n v="124"/>
    <n v="2346"/>
    <n v="837455"/>
    <n v="6644"/>
    <n v="852288"/>
    <n v="51727"/>
    <n v="8197"/>
    <n v="83000000"/>
  </r>
  <r>
    <s v="R08647"/>
    <x v="3"/>
    <x v="11"/>
    <x v="33"/>
    <x v="669"/>
    <n v="1227"/>
    <n v="131"/>
    <n v="13"/>
    <n v="838682"/>
    <n v="6775"/>
    <n v="852301"/>
    <n v="7362"/>
    <n v="13345"/>
    <n v="68000000"/>
  </r>
  <r>
    <s v="R08648"/>
    <x v="1"/>
    <x v="1"/>
    <x v="1"/>
    <x v="164"/>
    <n v="189"/>
    <n v="104"/>
    <n v="755"/>
    <n v="838871"/>
    <n v="6879"/>
    <n v="853056"/>
    <n v="945"/>
    <n v="19352"/>
    <n v="213000000"/>
  </r>
  <r>
    <s v="R08649"/>
    <x v="0"/>
    <x v="0"/>
    <x v="0"/>
    <x v="309"/>
    <n v="545"/>
    <n v="131"/>
    <n v="168"/>
    <n v="839416"/>
    <n v="7010"/>
    <n v="853224"/>
    <n v="5995"/>
    <n v="11893"/>
    <n v="83000000"/>
  </r>
  <r>
    <s v="R08650"/>
    <x v="4"/>
    <x v="8"/>
    <x v="34"/>
    <x v="453"/>
    <n v="2341"/>
    <n v="176"/>
    <n v="2279"/>
    <n v="841757"/>
    <n v="7186"/>
    <n v="855503"/>
    <n v="42138"/>
    <n v="18903"/>
    <n v="331000000"/>
  </r>
  <r>
    <s v="R08651"/>
    <x v="4"/>
    <x v="8"/>
    <x v="34"/>
    <x v="160"/>
    <n v="3966"/>
    <n v="51"/>
    <n v="1134"/>
    <n v="845723"/>
    <n v="7237"/>
    <n v="856637"/>
    <n v="75354"/>
    <n v="9823"/>
    <n v="331000000"/>
  </r>
  <r>
    <s v="R08652"/>
    <x v="2"/>
    <x v="9"/>
    <x v="25"/>
    <x v="0"/>
    <n v="4014"/>
    <n v="33"/>
    <n v="2661"/>
    <n v="849737"/>
    <n v="7270"/>
    <n v="859298"/>
    <n v="36126"/>
    <n v="11988"/>
    <n v="1380000000"/>
  </r>
  <r>
    <s v="R08653"/>
    <x v="4"/>
    <x v="12"/>
    <x v="14"/>
    <x v="41"/>
    <n v="4943"/>
    <n v="21"/>
    <n v="4824"/>
    <n v="854680"/>
    <n v="7291"/>
    <n v="864122"/>
    <n v="84031"/>
    <n v="555"/>
    <n v="331000000"/>
  </r>
  <r>
    <s v="R08654"/>
    <x v="1"/>
    <x v="15"/>
    <x v="30"/>
    <x v="688"/>
    <n v="4866"/>
    <n v="140"/>
    <n v="239"/>
    <n v="859546"/>
    <n v="7431"/>
    <n v="864361"/>
    <n v="43794"/>
    <n v="11105"/>
    <n v="213000000"/>
  </r>
  <r>
    <s v="R08655"/>
    <x v="4"/>
    <x v="8"/>
    <x v="8"/>
    <x v="195"/>
    <n v="768"/>
    <n v="62"/>
    <n v="2287"/>
    <n v="860314"/>
    <n v="7493"/>
    <n v="866648"/>
    <n v="4608"/>
    <n v="12892"/>
    <n v="331000000"/>
  </r>
  <r>
    <s v="R08656"/>
    <x v="3"/>
    <x v="10"/>
    <x v="11"/>
    <x v="252"/>
    <n v="3775"/>
    <n v="14"/>
    <n v="4365"/>
    <n v="864089"/>
    <n v="7507"/>
    <n v="871013"/>
    <n v="64175"/>
    <n v="4342"/>
    <n v="68000000"/>
  </r>
  <r>
    <s v="R08657"/>
    <x v="3"/>
    <x v="6"/>
    <x v="6"/>
    <x v="636"/>
    <n v="2731"/>
    <n v="167"/>
    <n v="2587"/>
    <n v="866820"/>
    <n v="7674"/>
    <n v="873600"/>
    <n v="27310"/>
    <n v="6916"/>
    <n v="68000000"/>
  </r>
  <r>
    <s v="R08658"/>
    <x v="3"/>
    <x v="6"/>
    <x v="6"/>
    <x v="319"/>
    <n v="1010"/>
    <n v="37"/>
    <n v="1309"/>
    <n v="867830"/>
    <n v="7711"/>
    <n v="874909"/>
    <n v="9090"/>
    <n v="8508"/>
    <n v="68000000"/>
  </r>
  <r>
    <s v="R08659"/>
    <x v="4"/>
    <x v="12"/>
    <x v="14"/>
    <x v="496"/>
    <n v="4798"/>
    <n v="104"/>
    <n v="442"/>
    <n v="872628"/>
    <n v="7815"/>
    <n v="875351"/>
    <n v="43182"/>
    <n v="8945"/>
    <n v="331000000"/>
  </r>
  <r>
    <s v="R08660"/>
    <x v="4"/>
    <x v="12"/>
    <x v="17"/>
    <x v="491"/>
    <n v="464"/>
    <n v="54"/>
    <n v="724"/>
    <n v="873092"/>
    <n v="7869"/>
    <n v="876075"/>
    <n v="4640"/>
    <n v="15707"/>
    <n v="331000000"/>
  </r>
  <r>
    <s v="R08661"/>
    <x v="2"/>
    <x v="7"/>
    <x v="7"/>
    <x v="151"/>
    <n v="2600"/>
    <n v="171"/>
    <n v="907"/>
    <n v="875692"/>
    <n v="8040"/>
    <n v="876982"/>
    <n v="46800"/>
    <n v="11338"/>
    <n v="1380000000"/>
  </r>
  <r>
    <s v="R08662"/>
    <x v="0"/>
    <x v="19"/>
    <x v="36"/>
    <x v="411"/>
    <n v="916"/>
    <n v="116"/>
    <n v="1526"/>
    <n v="876608"/>
    <n v="8156"/>
    <n v="878508"/>
    <n v="5496"/>
    <n v="18671"/>
    <n v="83000000"/>
  </r>
  <r>
    <s v="R08663"/>
    <x v="2"/>
    <x v="2"/>
    <x v="29"/>
    <x v="206"/>
    <n v="1452"/>
    <n v="119"/>
    <n v="2417"/>
    <n v="878060"/>
    <n v="8275"/>
    <n v="880925"/>
    <n v="27588"/>
    <n v="18658"/>
    <n v="1380000000"/>
  </r>
  <r>
    <s v="R08664"/>
    <x v="1"/>
    <x v="18"/>
    <x v="23"/>
    <x v="314"/>
    <n v="3468"/>
    <n v="65"/>
    <n v="1143"/>
    <n v="881528"/>
    <n v="8340"/>
    <n v="882068"/>
    <n v="31212"/>
    <n v="11131"/>
    <n v="213000000"/>
  </r>
  <r>
    <s v="R08665"/>
    <x v="3"/>
    <x v="11"/>
    <x v="12"/>
    <x v="518"/>
    <n v="4289"/>
    <n v="65"/>
    <n v="74"/>
    <n v="885817"/>
    <n v="8405"/>
    <n v="882142"/>
    <n v="64335"/>
    <n v="17493"/>
    <n v="68000000"/>
  </r>
  <r>
    <s v="R08666"/>
    <x v="4"/>
    <x v="12"/>
    <x v="14"/>
    <x v="515"/>
    <n v="65"/>
    <n v="170"/>
    <n v="2470"/>
    <n v="885882"/>
    <n v="8575"/>
    <n v="884612"/>
    <n v="325"/>
    <n v="19368"/>
    <n v="331000000"/>
  </r>
  <r>
    <s v="R08667"/>
    <x v="0"/>
    <x v="19"/>
    <x v="36"/>
    <x v="686"/>
    <n v="2602"/>
    <n v="71"/>
    <n v="69"/>
    <n v="888484"/>
    <n v="8646"/>
    <n v="884681"/>
    <n v="44234"/>
    <n v="7627"/>
    <n v="83000000"/>
  </r>
  <r>
    <s v="R08668"/>
    <x v="0"/>
    <x v="16"/>
    <x v="19"/>
    <x v="373"/>
    <n v="1725"/>
    <n v="165"/>
    <n v="4840"/>
    <n v="890209"/>
    <n v="8811"/>
    <n v="889521"/>
    <n v="29325"/>
    <n v="4164"/>
    <n v="83000000"/>
  </r>
  <r>
    <s v="R08669"/>
    <x v="4"/>
    <x v="14"/>
    <x v="32"/>
    <x v="695"/>
    <n v="4696"/>
    <n v="156"/>
    <n v="4065"/>
    <n v="894905"/>
    <n v="8967"/>
    <n v="893586"/>
    <n v="56352"/>
    <n v="1385"/>
    <n v="331000000"/>
  </r>
  <r>
    <s v="R08670"/>
    <x v="2"/>
    <x v="2"/>
    <x v="29"/>
    <x v="231"/>
    <n v="1499"/>
    <n v="74"/>
    <n v="131"/>
    <n v="896404"/>
    <n v="9041"/>
    <n v="893717"/>
    <n v="7495"/>
    <n v="10209"/>
    <n v="1380000000"/>
  </r>
  <r>
    <s v="R08671"/>
    <x v="0"/>
    <x v="16"/>
    <x v="19"/>
    <x v="175"/>
    <n v="1904"/>
    <n v="183"/>
    <n v="1121"/>
    <n v="898308"/>
    <n v="9224"/>
    <n v="894838"/>
    <n v="20944"/>
    <n v="13487"/>
    <n v="83000000"/>
  </r>
  <r>
    <s v="R08672"/>
    <x v="2"/>
    <x v="7"/>
    <x v="7"/>
    <x v="405"/>
    <n v="4571"/>
    <n v="133"/>
    <n v="4197"/>
    <n v="902879"/>
    <n v="9357"/>
    <n v="899035"/>
    <n v="77707"/>
    <n v="1733"/>
    <n v="1380000000"/>
  </r>
  <r>
    <s v="R08673"/>
    <x v="4"/>
    <x v="8"/>
    <x v="34"/>
    <x v="667"/>
    <n v="3964"/>
    <n v="8"/>
    <n v="1190"/>
    <n v="906843"/>
    <n v="9365"/>
    <n v="900225"/>
    <n v="75316"/>
    <n v="1577"/>
    <n v="331000000"/>
  </r>
  <r>
    <s v="R08674"/>
    <x v="2"/>
    <x v="7"/>
    <x v="7"/>
    <x v="387"/>
    <n v="2809"/>
    <n v="149"/>
    <n v="1128"/>
    <n v="909652"/>
    <n v="9514"/>
    <n v="1353"/>
    <n v="28090"/>
    <n v="6740"/>
    <n v="1380000000"/>
  </r>
  <r>
    <s v="R08675"/>
    <x v="3"/>
    <x v="11"/>
    <x v="33"/>
    <x v="70"/>
    <n v="4090"/>
    <n v="173"/>
    <n v="597"/>
    <n v="913742"/>
    <n v="9687"/>
    <n v="1950"/>
    <n v="49080"/>
    <n v="8006"/>
    <n v="68000000"/>
  </r>
  <r>
    <s v="R08676"/>
    <x v="4"/>
    <x v="13"/>
    <x v="21"/>
    <x v="436"/>
    <n v="886"/>
    <n v="88"/>
    <n v="1572"/>
    <n v="914628"/>
    <n v="9775"/>
    <n v="3522"/>
    <n v="16834"/>
    <n v="17124"/>
    <n v="331000000"/>
  </r>
  <r>
    <s v="R08677"/>
    <x v="4"/>
    <x v="8"/>
    <x v="8"/>
    <x v="383"/>
    <n v="3808"/>
    <n v="30"/>
    <n v="671"/>
    <n v="918436"/>
    <n v="9805"/>
    <n v="4193"/>
    <n v="34272"/>
    <n v="10792"/>
    <n v="331000000"/>
  </r>
  <r>
    <s v="R08678"/>
    <x v="0"/>
    <x v="16"/>
    <x v="19"/>
    <x v="199"/>
    <n v="4177"/>
    <n v="20"/>
    <n v="4730"/>
    <n v="922613"/>
    <n v="9825"/>
    <n v="8923"/>
    <n v="62655"/>
    <n v="10046"/>
    <n v="83000000"/>
  </r>
  <r>
    <s v="R08679"/>
    <x v="0"/>
    <x v="0"/>
    <x v="0"/>
    <x v="275"/>
    <n v="1960"/>
    <n v="37"/>
    <n v="3715"/>
    <n v="924573"/>
    <n v="9862"/>
    <n v="12638"/>
    <n v="37240"/>
    <n v="2478"/>
    <n v="83000000"/>
  </r>
  <r>
    <s v="R08680"/>
    <x v="0"/>
    <x v="0"/>
    <x v="0"/>
    <x v="159"/>
    <n v="2747"/>
    <n v="51"/>
    <n v="3337"/>
    <n v="927320"/>
    <n v="9913"/>
    <n v="15975"/>
    <n v="27470"/>
    <n v="13662"/>
    <n v="83000000"/>
  </r>
  <r>
    <s v="R08681"/>
    <x v="3"/>
    <x v="17"/>
    <x v="20"/>
    <x v="85"/>
    <n v="43"/>
    <n v="146"/>
    <n v="3866"/>
    <n v="927363"/>
    <n v="10059"/>
    <n v="19841"/>
    <n v="344"/>
    <n v="2963"/>
    <n v="68000000"/>
  </r>
  <r>
    <s v="R08682"/>
    <x v="3"/>
    <x v="11"/>
    <x v="12"/>
    <x v="221"/>
    <n v="3842"/>
    <n v="137"/>
    <n v="2899"/>
    <n v="931205"/>
    <n v="10196"/>
    <n v="22740"/>
    <n v="53788"/>
    <n v="3291"/>
    <n v="68000000"/>
  </r>
  <r>
    <s v="R08683"/>
    <x v="1"/>
    <x v="15"/>
    <x v="18"/>
    <x v="517"/>
    <n v="4705"/>
    <n v="173"/>
    <n v="2308"/>
    <n v="935910"/>
    <n v="10369"/>
    <n v="25048"/>
    <n v="65870"/>
    <n v="10816"/>
    <n v="213000000"/>
  </r>
  <r>
    <s v="R08684"/>
    <x v="4"/>
    <x v="14"/>
    <x v="32"/>
    <x v="420"/>
    <n v="1888"/>
    <n v="75"/>
    <n v="2463"/>
    <n v="937798"/>
    <n v="10444"/>
    <n v="27511"/>
    <n v="9440"/>
    <n v="18633"/>
    <n v="331000000"/>
  </r>
  <r>
    <s v="R08685"/>
    <x v="0"/>
    <x v="4"/>
    <x v="24"/>
    <x v="234"/>
    <n v="3898"/>
    <n v="82"/>
    <n v="3990"/>
    <n v="941696"/>
    <n v="10526"/>
    <n v="31501"/>
    <n v="58470"/>
    <n v="3793"/>
    <n v="83000000"/>
  </r>
  <r>
    <s v="R08686"/>
    <x v="4"/>
    <x v="8"/>
    <x v="34"/>
    <x v="513"/>
    <n v="3892"/>
    <n v="193"/>
    <n v="3532"/>
    <n v="945588"/>
    <n v="10719"/>
    <n v="35033"/>
    <n v="42812"/>
    <n v="2460"/>
    <n v="331000000"/>
  </r>
  <r>
    <s v="R08687"/>
    <x v="2"/>
    <x v="5"/>
    <x v="5"/>
    <x v="411"/>
    <n v="719"/>
    <n v="78"/>
    <n v="2748"/>
    <n v="946307"/>
    <n v="10797"/>
    <n v="37781"/>
    <n v="4314"/>
    <n v="7550"/>
    <n v="1380000000"/>
  </r>
  <r>
    <s v="R08688"/>
    <x v="3"/>
    <x v="17"/>
    <x v="28"/>
    <x v="145"/>
    <n v="690"/>
    <n v="37"/>
    <n v="2590"/>
    <n v="946997"/>
    <n v="10834"/>
    <n v="40371"/>
    <n v="3450"/>
    <n v="11813"/>
    <n v="68000000"/>
  </r>
  <r>
    <s v="R08689"/>
    <x v="1"/>
    <x v="15"/>
    <x v="30"/>
    <x v="9"/>
    <n v="1945"/>
    <n v="61"/>
    <n v="3030"/>
    <n v="948942"/>
    <n v="10895"/>
    <n v="43401"/>
    <n v="9725"/>
    <n v="17000"/>
    <n v="213000000"/>
  </r>
  <r>
    <s v="R08690"/>
    <x v="2"/>
    <x v="9"/>
    <x v="25"/>
    <x v="86"/>
    <n v="109"/>
    <n v="71"/>
    <n v="3381"/>
    <n v="949051"/>
    <n v="10966"/>
    <n v="46782"/>
    <n v="545"/>
    <n v="18369"/>
    <n v="1380000000"/>
  </r>
  <r>
    <s v="R08691"/>
    <x v="4"/>
    <x v="14"/>
    <x v="16"/>
    <x v="392"/>
    <n v="4314"/>
    <n v="173"/>
    <n v="1711"/>
    <n v="953365"/>
    <n v="11139"/>
    <n v="48493"/>
    <n v="25884"/>
    <n v="15310"/>
    <n v="331000000"/>
  </r>
  <r>
    <s v="R08692"/>
    <x v="3"/>
    <x v="6"/>
    <x v="6"/>
    <x v="724"/>
    <n v="4558"/>
    <n v="162"/>
    <n v="4144"/>
    <n v="957923"/>
    <n v="11301"/>
    <n v="52637"/>
    <n v="72928"/>
    <n v="19733"/>
    <n v="68000000"/>
  </r>
  <r>
    <s v="R08693"/>
    <x v="0"/>
    <x v="19"/>
    <x v="35"/>
    <x v="405"/>
    <n v="514"/>
    <n v="101"/>
    <n v="4539"/>
    <n v="958437"/>
    <n v="11402"/>
    <n v="57176"/>
    <n v="2570"/>
    <n v="19180"/>
    <n v="83000000"/>
  </r>
  <r>
    <s v="R08694"/>
    <x v="2"/>
    <x v="2"/>
    <x v="29"/>
    <x v="15"/>
    <n v="636"/>
    <n v="170"/>
    <n v="171"/>
    <n v="959073"/>
    <n v="11572"/>
    <n v="57347"/>
    <n v="10812"/>
    <n v="8906"/>
    <n v="1380000000"/>
  </r>
  <r>
    <s v="R08695"/>
    <x v="3"/>
    <x v="6"/>
    <x v="22"/>
    <x v="601"/>
    <n v="3328"/>
    <n v="127"/>
    <n v="3037"/>
    <n v="962401"/>
    <n v="11699"/>
    <n v="60384"/>
    <n v="26624"/>
    <n v="11474"/>
    <n v="68000000"/>
  </r>
  <r>
    <s v="R08696"/>
    <x v="4"/>
    <x v="13"/>
    <x v="21"/>
    <x v="182"/>
    <n v="626"/>
    <n v="157"/>
    <n v="3401"/>
    <n v="963027"/>
    <n v="11856"/>
    <n v="63785"/>
    <n v="10016"/>
    <n v="8709"/>
    <n v="331000000"/>
  </r>
  <r>
    <s v="R08697"/>
    <x v="4"/>
    <x v="14"/>
    <x v="16"/>
    <x v="378"/>
    <n v="69"/>
    <n v="72"/>
    <n v="4101"/>
    <n v="963096"/>
    <n v="11928"/>
    <n v="67886"/>
    <n v="1173"/>
    <n v="11464"/>
    <n v="331000000"/>
  </r>
  <r>
    <s v="R08698"/>
    <x v="2"/>
    <x v="9"/>
    <x v="25"/>
    <x v="621"/>
    <n v="2506"/>
    <n v="62"/>
    <n v="1227"/>
    <n v="965602"/>
    <n v="11990"/>
    <n v="69113"/>
    <n v="35084"/>
    <n v="18365"/>
    <n v="1380000000"/>
  </r>
  <r>
    <s v="R08699"/>
    <x v="2"/>
    <x v="9"/>
    <x v="25"/>
    <x v="211"/>
    <n v="3889"/>
    <n v="157"/>
    <n v="2416"/>
    <n v="969491"/>
    <n v="12147"/>
    <n v="71529"/>
    <n v="54446"/>
    <n v="13163"/>
    <n v="1380000000"/>
  </r>
  <r>
    <s v="R08700"/>
    <x v="2"/>
    <x v="2"/>
    <x v="29"/>
    <x v="123"/>
    <n v="3799"/>
    <n v="112"/>
    <n v="721"/>
    <n v="973290"/>
    <n v="12259"/>
    <n v="72250"/>
    <n v="72181"/>
    <n v="3114"/>
    <n v="1380000000"/>
  </r>
  <r>
    <s v="R08701"/>
    <x v="1"/>
    <x v="15"/>
    <x v="30"/>
    <x v="166"/>
    <n v="1850"/>
    <n v="82"/>
    <n v="3619"/>
    <n v="975140"/>
    <n v="12341"/>
    <n v="75869"/>
    <n v="27750"/>
    <n v="8898"/>
    <n v="213000000"/>
  </r>
  <r>
    <s v="R08702"/>
    <x v="0"/>
    <x v="0"/>
    <x v="0"/>
    <x v="636"/>
    <n v="4319"/>
    <n v="156"/>
    <n v="930"/>
    <n v="979459"/>
    <n v="12497"/>
    <n v="76799"/>
    <n v="47509"/>
    <n v="2295"/>
    <n v="83000000"/>
  </r>
  <r>
    <s v="R08703"/>
    <x v="3"/>
    <x v="17"/>
    <x v="28"/>
    <x v="139"/>
    <n v="2878"/>
    <n v="193"/>
    <n v="2328"/>
    <n v="982337"/>
    <n v="12690"/>
    <n v="79127"/>
    <n v="40292"/>
    <n v="13676"/>
    <n v="68000000"/>
  </r>
  <r>
    <s v="R08704"/>
    <x v="4"/>
    <x v="8"/>
    <x v="8"/>
    <x v="274"/>
    <n v="3352"/>
    <n v="199"/>
    <n v="1078"/>
    <n v="985689"/>
    <n v="12889"/>
    <n v="80205"/>
    <n v="23464"/>
    <n v="8972"/>
    <n v="331000000"/>
  </r>
  <r>
    <s v="R08705"/>
    <x v="4"/>
    <x v="8"/>
    <x v="8"/>
    <x v="676"/>
    <n v="3977"/>
    <n v="21"/>
    <n v="3384"/>
    <n v="989666"/>
    <n v="12910"/>
    <n v="83589"/>
    <n v="51701"/>
    <n v="16063"/>
    <n v="331000000"/>
  </r>
  <r>
    <s v="R08706"/>
    <x v="0"/>
    <x v="4"/>
    <x v="4"/>
    <x v="594"/>
    <n v="1634"/>
    <n v="162"/>
    <n v="2965"/>
    <n v="991300"/>
    <n v="13072"/>
    <n v="86554"/>
    <n v="9804"/>
    <n v="5678"/>
    <n v="83000000"/>
  </r>
  <r>
    <s v="R08707"/>
    <x v="2"/>
    <x v="5"/>
    <x v="5"/>
    <x v="184"/>
    <n v="3476"/>
    <n v="169"/>
    <n v="3549"/>
    <n v="994776"/>
    <n v="13241"/>
    <n v="90103"/>
    <n v="20856"/>
    <n v="8462"/>
    <n v="1380000000"/>
  </r>
  <r>
    <s v="R08708"/>
    <x v="2"/>
    <x v="9"/>
    <x v="25"/>
    <x v="571"/>
    <n v="2543"/>
    <n v="151"/>
    <n v="2475"/>
    <n v="997319"/>
    <n v="13392"/>
    <n v="92578"/>
    <n v="27973"/>
    <n v="3652"/>
    <n v="1380000000"/>
  </r>
  <r>
    <s v="R08709"/>
    <x v="4"/>
    <x v="13"/>
    <x v="21"/>
    <x v="2"/>
    <n v="768"/>
    <n v="25"/>
    <n v="1535"/>
    <n v="998087"/>
    <n v="13417"/>
    <n v="94113"/>
    <n v="13056"/>
    <n v="12913"/>
    <n v="331000000"/>
  </r>
  <r>
    <s v="R08710"/>
    <x v="0"/>
    <x v="4"/>
    <x v="24"/>
    <x v="42"/>
    <n v="2603"/>
    <n v="158"/>
    <n v="412"/>
    <n v="1000690"/>
    <n v="13575"/>
    <n v="94525"/>
    <n v="33839"/>
    <n v="5925"/>
    <n v="83000000"/>
  </r>
  <r>
    <s v="R08711"/>
    <x v="4"/>
    <x v="8"/>
    <x v="34"/>
    <x v="48"/>
    <n v="991"/>
    <n v="86"/>
    <n v="838"/>
    <n v="1681"/>
    <n v="13661"/>
    <n v="95363"/>
    <n v="17838"/>
    <n v="5361"/>
    <n v="331000000"/>
  </r>
  <r>
    <s v="R08712"/>
    <x v="2"/>
    <x v="5"/>
    <x v="5"/>
    <x v="492"/>
    <n v="1728"/>
    <n v="129"/>
    <n v="3687"/>
    <n v="3409"/>
    <n v="13790"/>
    <n v="99050"/>
    <n v="17280"/>
    <n v="6237"/>
    <n v="1380000000"/>
  </r>
  <r>
    <s v="R08713"/>
    <x v="3"/>
    <x v="11"/>
    <x v="33"/>
    <x v="473"/>
    <n v="2028"/>
    <n v="166"/>
    <n v="1026"/>
    <n v="5437"/>
    <n v="13956"/>
    <n v="100076"/>
    <n v="30420"/>
    <n v="13275"/>
    <n v="68000000"/>
  </r>
  <r>
    <s v="R08714"/>
    <x v="2"/>
    <x v="5"/>
    <x v="5"/>
    <x v="33"/>
    <n v="1529"/>
    <n v="96"/>
    <n v="3668"/>
    <n v="6966"/>
    <n v="14052"/>
    <n v="103744"/>
    <n v="7645"/>
    <n v="12582"/>
    <n v="1380000000"/>
  </r>
  <r>
    <s v="R08715"/>
    <x v="3"/>
    <x v="6"/>
    <x v="6"/>
    <x v="356"/>
    <n v="488"/>
    <n v="139"/>
    <n v="4780"/>
    <n v="7454"/>
    <n v="14191"/>
    <n v="108524"/>
    <n v="4880"/>
    <n v="12028"/>
    <n v="68000000"/>
  </r>
  <r>
    <s v="R08716"/>
    <x v="1"/>
    <x v="18"/>
    <x v="27"/>
    <x v="241"/>
    <n v="4152"/>
    <n v="72"/>
    <n v="2835"/>
    <n v="11606"/>
    <n v="14263"/>
    <n v="111359"/>
    <n v="33216"/>
    <n v="15379"/>
    <n v="213000000"/>
  </r>
  <r>
    <s v="R08717"/>
    <x v="0"/>
    <x v="16"/>
    <x v="19"/>
    <x v="237"/>
    <n v="511"/>
    <n v="171"/>
    <n v="59"/>
    <n v="12117"/>
    <n v="14434"/>
    <n v="111418"/>
    <n v="4599"/>
    <n v="13049"/>
    <n v="83000000"/>
  </r>
  <r>
    <s v="R08718"/>
    <x v="1"/>
    <x v="15"/>
    <x v="30"/>
    <x v="190"/>
    <n v="3319"/>
    <n v="42"/>
    <n v="589"/>
    <n v="15436"/>
    <n v="14476"/>
    <n v="112007"/>
    <n v="26552"/>
    <n v="5523"/>
    <n v="213000000"/>
  </r>
  <r>
    <s v="R08719"/>
    <x v="2"/>
    <x v="2"/>
    <x v="29"/>
    <x v="97"/>
    <n v="2151"/>
    <n v="194"/>
    <n v="2577"/>
    <n v="17587"/>
    <n v="14670"/>
    <n v="114584"/>
    <n v="38718"/>
    <n v="16156"/>
    <n v="1380000000"/>
  </r>
  <r>
    <s v="R08720"/>
    <x v="0"/>
    <x v="16"/>
    <x v="19"/>
    <x v="362"/>
    <n v="2604"/>
    <n v="87"/>
    <n v="3168"/>
    <n v="20191"/>
    <n v="14757"/>
    <n v="117752"/>
    <n v="18228"/>
    <n v="18850"/>
    <n v="83000000"/>
  </r>
  <r>
    <s v="R08721"/>
    <x v="2"/>
    <x v="5"/>
    <x v="5"/>
    <x v="100"/>
    <n v="2107"/>
    <n v="96"/>
    <n v="2034"/>
    <n v="22298"/>
    <n v="14853"/>
    <n v="119786"/>
    <n v="12642"/>
    <n v="10655"/>
    <n v="1380000000"/>
  </r>
  <r>
    <s v="R08722"/>
    <x v="0"/>
    <x v="4"/>
    <x v="24"/>
    <x v="426"/>
    <n v="734"/>
    <n v="165"/>
    <n v="4068"/>
    <n v="23032"/>
    <n v="15018"/>
    <n v="123854"/>
    <n v="4404"/>
    <n v="3207"/>
    <n v="83000000"/>
  </r>
  <r>
    <s v="R08723"/>
    <x v="0"/>
    <x v="4"/>
    <x v="4"/>
    <x v="47"/>
    <n v="3309"/>
    <n v="193"/>
    <n v="776"/>
    <n v="26341"/>
    <n v="15211"/>
    <n v="124630"/>
    <n v="46326"/>
    <n v="2710"/>
    <n v="83000000"/>
  </r>
  <r>
    <s v="R08724"/>
    <x v="2"/>
    <x v="5"/>
    <x v="5"/>
    <x v="187"/>
    <n v="370"/>
    <n v="39"/>
    <n v="147"/>
    <n v="26711"/>
    <n v="15250"/>
    <n v="124777"/>
    <n v="5550"/>
    <n v="14450"/>
    <n v="1380000000"/>
  </r>
  <r>
    <s v="R08725"/>
    <x v="2"/>
    <x v="2"/>
    <x v="29"/>
    <x v="64"/>
    <n v="2073"/>
    <n v="149"/>
    <n v="46"/>
    <n v="28784"/>
    <n v="15399"/>
    <n v="124823"/>
    <n v="16584"/>
    <n v="16133"/>
    <n v="1380000000"/>
  </r>
  <r>
    <s v="R08726"/>
    <x v="0"/>
    <x v="0"/>
    <x v="0"/>
    <x v="316"/>
    <n v="4701"/>
    <n v="190"/>
    <n v="1267"/>
    <n v="33485"/>
    <n v="15589"/>
    <n v="126090"/>
    <n v="32907"/>
    <n v="1529"/>
    <n v="83000000"/>
  </r>
  <r>
    <s v="R08727"/>
    <x v="0"/>
    <x v="16"/>
    <x v="19"/>
    <x v="413"/>
    <n v="4205"/>
    <n v="186"/>
    <n v="1501"/>
    <n v="37690"/>
    <n v="15775"/>
    <n v="127591"/>
    <n v="63075"/>
    <n v="179"/>
    <n v="83000000"/>
  </r>
  <r>
    <s v="R08728"/>
    <x v="2"/>
    <x v="5"/>
    <x v="13"/>
    <x v="681"/>
    <n v="4868"/>
    <n v="18"/>
    <n v="1618"/>
    <n v="42558"/>
    <n v="15793"/>
    <n v="129209"/>
    <n v="77888"/>
    <n v="2695"/>
    <n v="1380000000"/>
  </r>
  <r>
    <s v="R08729"/>
    <x v="2"/>
    <x v="2"/>
    <x v="29"/>
    <x v="637"/>
    <n v="2301"/>
    <n v="19"/>
    <n v="1664"/>
    <n v="44859"/>
    <n v="15812"/>
    <n v="130873"/>
    <n v="23010"/>
    <n v="12064"/>
    <n v="1380000000"/>
  </r>
  <r>
    <s v="R08730"/>
    <x v="4"/>
    <x v="13"/>
    <x v="15"/>
    <x v="70"/>
    <n v="1830"/>
    <n v="118"/>
    <n v="4040"/>
    <n v="46689"/>
    <n v="15930"/>
    <n v="134913"/>
    <n v="25620"/>
    <n v="12477"/>
    <n v="331000000"/>
  </r>
  <r>
    <s v="R08731"/>
    <x v="4"/>
    <x v="14"/>
    <x v="16"/>
    <x v="27"/>
    <n v="1859"/>
    <n v="72"/>
    <n v="3003"/>
    <n v="48548"/>
    <n v="16002"/>
    <n v="137916"/>
    <n v="31603"/>
    <n v="17344"/>
    <n v="331000000"/>
  </r>
  <r>
    <s v="R08732"/>
    <x v="4"/>
    <x v="14"/>
    <x v="32"/>
    <x v="388"/>
    <n v="916"/>
    <n v="170"/>
    <n v="2022"/>
    <n v="49464"/>
    <n v="16172"/>
    <n v="139938"/>
    <n v="6412"/>
    <n v="7358"/>
    <n v="331000000"/>
  </r>
  <r>
    <s v="R08733"/>
    <x v="1"/>
    <x v="18"/>
    <x v="27"/>
    <x v="457"/>
    <n v="3175"/>
    <n v="185"/>
    <n v="209"/>
    <n v="52639"/>
    <n v="16357"/>
    <n v="140147"/>
    <n v="22225"/>
    <n v="2775"/>
    <n v="213000000"/>
  </r>
  <r>
    <s v="R08734"/>
    <x v="0"/>
    <x v="4"/>
    <x v="4"/>
    <x v="647"/>
    <n v="2662"/>
    <n v="81"/>
    <n v="4282"/>
    <n v="55301"/>
    <n v="16438"/>
    <n v="144429"/>
    <n v="21296"/>
    <n v="15007"/>
    <n v="83000000"/>
  </r>
  <r>
    <s v="R08735"/>
    <x v="3"/>
    <x v="11"/>
    <x v="33"/>
    <x v="361"/>
    <n v="2634"/>
    <n v="104"/>
    <n v="1187"/>
    <n v="57935"/>
    <n v="16542"/>
    <n v="145616"/>
    <n v="47412"/>
    <n v="11429"/>
    <n v="68000000"/>
  </r>
  <r>
    <s v="R08736"/>
    <x v="1"/>
    <x v="1"/>
    <x v="1"/>
    <x v="539"/>
    <n v="4692"/>
    <n v="53"/>
    <n v="3053"/>
    <n v="62627"/>
    <n v="16595"/>
    <n v="148669"/>
    <n v="89148"/>
    <n v="1281"/>
    <n v="213000000"/>
  </r>
  <r>
    <s v="R08737"/>
    <x v="0"/>
    <x v="0"/>
    <x v="0"/>
    <x v="6"/>
    <n v="1237"/>
    <n v="81"/>
    <n v="34"/>
    <n v="63864"/>
    <n v="16676"/>
    <n v="148703"/>
    <n v="11133"/>
    <n v="12523"/>
    <n v="83000000"/>
  </r>
  <r>
    <s v="R08738"/>
    <x v="3"/>
    <x v="10"/>
    <x v="10"/>
    <x v="138"/>
    <n v="2160"/>
    <n v="39"/>
    <n v="2043"/>
    <n v="66024"/>
    <n v="16715"/>
    <n v="150746"/>
    <n v="41040"/>
    <n v="1417"/>
    <n v="68000000"/>
  </r>
  <r>
    <s v="R08739"/>
    <x v="4"/>
    <x v="12"/>
    <x v="14"/>
    <x v="93"/>
    <n v="1335"/>
    <n v="99"/>
    <n v="1276"/>
    <n v="67359"/>
    <n v="16814"/>
    <n v="152022"/>
    <n v="20025"/>
    <n v="740"/>
    <n v="331000000"/>
  </r>
  <r>
    <s v="R08740"/>
    <x v="3"/>
    <x v="10"/>
    <x v="11"/>
    <x v="697"/>
    <n v="2616"/>
    <n v="26"/>
    <n v="4570"/>
    <n v="69975"/>
    <n v="16840"/>
    <n v="156592"/>
    <n v="49704"/>
    <n v="11748"/>
    <n v="68000000"/>
  </r>
  <r>
    <s v="R08741"/>
    <x v="2"/>
    <x v="9"/>
    <x v="9"/>
    <x v="317"/>
    <n v="2943"/>
    <n v="140"/>
    <n v="4854"/>
    <n v="72918"/>
    <n v="16980"/>
    <n v="161446"/>
    <n v="38259"/>
    <n v="4555"/>
    <n v="1380000000"/>
  </r>
  <r>
    <s v="R08742"/>
    <x v="2"/>
    <x v="2"/>
    <x v="29"/>
    <x v="145"/>
    <n v="761"/>
    <n v="46"/>
    <n v="4565"/>
    <n v="73679"/>
    <n v="17026"/>
    <n v="166011"/>
    <n v="12937"/>
    <n v="11748"/>
    <n v="1380000000"/>
  </r>
  <r>
    <s v="R08743"/>
    <x v="0"/>
    <x v="0"/>
    <x v="0"/>
    <x v="423"/>
    <n v="3718"/>
    <n v="199"/>
    <n v="2954"/>
    <n v="77397"/>
    <n v="17225"/>
    <n v="168965"/>
    <n v="55770"/>
    <n v="19470"/>
    <n v="83000000"/>
  </r>
  <r>
    <s v="R08744"/>
    <x v="1"/>
    <x v="1"/>
    <x v="26"/>
    <x v="37"/>
    <n v="2700"/>
    <n v="111"/>
    <n v="263"/>
    <n v="80097"/>
    <n v="17336"/>
    <n v="169228"/>
    <n v="24300"/>
    <n v="470"/>
    <n v="213000000"/>
  </r>
  <r>
    <s v="R08745"/>
    <x v="4"/>
    <x v="12"/>
    <x v="17"/>
    <x v="620"/>
    <n v="2131"/>
    <n v="150"/>
    <n v="1128"/>
    <n v="82228"/>
    <n v="17486"/>
    <n v="170356"/>
    <n v="38358"/>
    <n v="10193"/>
    <n v="331000000"/>
  </r>
  <r>
    <s v="R08746"/>
    <x v="0"/>
    <x v="4"/>
    <x v="4"/>
    <x v="713"/>
    <n v="4814"/>
    <n v="118"/>
    <n v="3291"/>
    <n v="87042"/>
    <n v="17604"/>
    <n v="173647"/>
    <n v="91466"/>
    <n v="12538"/>
    <n v="83000000"/>
  </r>
  <r>
    <s v="R08747"/>
    <x v="4"/>
    <x v="8"/>
    <x v="8"/>
    <x v="210"/>
    <n v="1953"/>
    <n v="58"/>
    <n v="4862"/>
    <n v="88995"/>
    <n v="17662"/>
    <n v="178509"/>
    <n v="9765"/>
    <n v="17573"/>
    <n v="331000000"/>
  </r>
  <r>
    <s v="R08748"/>
    <x v="2"/>
    <x v="2"/>
    <x v="2"/>
    <x v="557"/>
    <n v="948"/>
    <n v="76"/>
    <n v="406"/>
    <n v="89943"/>
    <n v="17738"/>
    <n v="178915"/>
    <n v="12324"/>
    <n v="19959"/>
    <n v="1380000000"/>
  </r>
  <r>
    <s v="R08749"/>
    <x v="1"/>
    <x v="15"/>
    <x v="18"/>
    <x v="330"/>
    <n v="301"/>
    <n v="125"/>
    <n v="2693"/>
    <n v="90244"/>
    <n v="17863"/>
    <n v="181608"/>
    <n v="5117"/>
    <n v="9421"/>
    <n v="213000000"/>
  </r>
  <r>
    <s v="R08750"/>
    <x v="1"/>
    <x v="15"/>
    <x v="30"/>
    <x v="692"/>
    <n v="4024"/>
    <n v="6"/>
    <n v="1229"/>
    <n v="94268"/>
    <n v="17869"/>
    <n v="182837"/>
    <n v="24144"/>
    <n v="17528"/>
    <n v="213000000"/>
  </r>
  <r>
    <s v="R08751"/>
    <x v="2"/>
    <x v="9"/>
    <x v="9"/>
    <x v="95"/>
    <n v="2588"/>
    <n v="49"/>
    <n v="2111"/>
    <n v="96856"/>
    <n v="17918"/>
    <n v="184948"/>
    <n v="43996"/>
    <n v="8874"/>
    <n v="1380000000"/>
  </r>
  <r>
    <s v="R08752"/>
    <x v="3"/>
    <x v="10"/>
    <x v="11"/>
    <x v="158"/>
    <n v="3694"/>
    <n v="103"/>
    <n v="3016"/>
    <n v="100550"/>
    <n v="18021"/>
    <n v="187964"/>
    <n v="29552"/>
    <n v="12566"/>
    <n v="68000000"/>
  </r>
  <r>
    <s v="R08753"/>
    <x v="1"/>
    <x v="18"/>
    <x v="27"/>
    <x v="564"/>
    <n v="2701"/>
    <n v="65"/>
    <n v="871"/>
    <n v="103251"/>
    <n v="18086"/>
    <n v="188835"/>
    <n v="37814"/>
    <n v="11800"/>
    <n v="213000000"/>
  </r>
  <r>
    <s v="R08754"/>
    <x v="3"/>
    <x v="6"/>
    <x v="22"/>
    <x v="105"/>
    <n v="1475"/>
    <n v="130"/>
    <n v="4133"/>
    <n v="104726"/>
    <n v="18216"/>
    <n v="192968"/>
    <n v="14750"/>
    <n v="17893"/>
    <n v="68000000"/>
  </r>
  <r>
    <s v="R08755"/>
    <x v="4"/>
    <x v="8"/>
    <x v="34"/>
    <x v="688"/>
    <n v="613"/>
    <n v="105"/>
    <n v="4855"/>
    <n v="105339"/>
    <n v="18321"/>
    <n v="197823"/>
    <n v="7969"/>
    <n v="3739"/>
    <n v="331000000"/>
  </r>
  <r>
    <s v="R08756"/>
    <x v="1"/>
    <x v="3"/>
    <x v="31"/>
    <x v="565"/>
    <n v="668"/>
    <n v="166"/>
    <n v="4760"/>
    <n v="106007"/>
    <n v="18487"/>
    <n v="202583"/>
    <n v="4008"/>
    <n v="3933"/>
    <n v="213000000"/>
  </r>
  <r>
    <s v="R08757"/>
    <x v="2"/>
    <x v="2"/>
    <x v="29"/>
    <x v="393"/>
    <n v="2128"/>
    <n v="6"/>
    <n v="4317"/>
    <n v="108135"/>
    <n v="18493"/>
    <n v="206900"/>
    <n v="27664"/>
    <n v="5627"/>
    <n v="1380000000"/>
  </r>
  <r>
    <s v="R08758"/>
    <x v="3"/>
    <x v="17"/>
    <x v="28"/>
    <x v="144"/>
    <n v="217"/>
    <n v="195"/>
    <n v="4865"/>
    <n v="108352"/>
    <n v="18688"/>
    <n v="211765"/>
    <n v="2821"/>
    <n v="13530"/>
    <n v="68000000"/>
  </r>
  <r>
    <s v="R08759"/>
    <x v="4"/>
    <x v="12"/>
    <x v="17"/>
    <x v="257"/>
    <n v="2931"/>
    <n v="182"/>
    <n v="472"/>
    <n v="111283"/>
    <n v="18870"/>
    <n v="212237"/>
    <n v="14655"/>
    <n v="7367"/>
    <n v="331000000"/>
  </r>
  <r>
    <s v="R08760"/>
    <x v="4"/>
    <x v="12"/>
    <x v="17"/>
    <x v="714"/>
    <n v="748"/>
    <n v="7"/>
    <n v="3577"/>
    <n v="112031"/>
    <n v="18877"/>
    <n v="215814"/>
    <n v="11968"/>
    <n v="8047"/>
    <n v="331000000"/>
  </r>
  <r>
    <s v="R08761"/>
    <x v="1"/>
    <x v="1"/>
    <x v="26"/>
    <x v="462"/>
    <n v="4220"/>
    <n v="31"/>
    <n v="4674"/>
    <n v="116251"/>
    <n v="18908"/>
    <n v="220488"/>
    <n v="67520"/>
    <n v="8274"/>
    <n v="213000000"/>
  </r>
  <r>
    <s v="R08762"/>
    <x v="1"/>
    <x v="3"/>
    <x v="31"/>
    <x v="252"/>
    <n v="200"/>
    <n v="18"/>
    <n v="3832"/>
    <n v="116451"/>
    <n v="18926"/>
    <n v="224320"/>
    <n v="3000"/>
    <n v="13164"/>
    <n v="213000000"/>
  </r>
  <r>
    <s v="R08763"/>
    <x v="0"/>
    <x v="19"/>
    <x v="35"/>
    <x v="262"/>
    <n v="2621"/>
    <n v="117"/>
    <n v="4330"/>
    <n v="119072"/>
    <n v="19043"/>
    <n v="228650"/>
    <n v="26210"/>
    <n v="17259"/>
    <n v="83000000"/>
  </r>
  <r>
    <s v="R08764"/>
    <x v="0"/>
    <x v="4"/>
    <x v="24"/>
    <x v="492"/>
    <n v="721"/>
    <n v="139"/>
    <n v="2141"/>
    <n v="119793"/>
    <n v="19182"/>
    <n v="230791"/>
    <n v="11536"/>
    <n v="13587"/>
    <n v="83000000"/>
  </r>
  <r>
    <s v="R08765"/>
    <x v="1"/>
    <x v="3"/>
    <x v="3"/>
    <x v="381"/>
    <n v="951"/>
    <n v="56"/>
    <n v="2908"/>
    <n v="120744"/>
    <n v="19238"/>
    <n v="233699"/>
    <n v="9510"/>
    <n v="8184"/>
    <n v="213000000"/>
  </r>
  <r>
    <s v="R08766"/>
    <x v="0"/>
    <x v="16"/>
    <x v="19"/>
    <x v="509"/>
    <n v="1881"/>
    <n v="137"/>
    <n v="2886"/>
    <n v="122625"/>
    <n v="19375"/>
    <n v="236585"/>
    <n v="24453"/>
    <n v="1564"/>
    <n v="83000000"/>
  </r>
  <r>
    <s v="R08767"/>
    <x v="2"/>
    <x v="7"/>
    <x v="7"/>
    <x v="378"/>
    <n v="2227"/>
    <n v="90"/>
    <n v="4744"/>
    <n v="124852"/>
    <n v="19465"/>
    <n v="241329"/>
    <n v="22270"/>
    <n v="17031"/>
    <n v="1380000000"/>
  </r>
  <r>
    <s v="R08768"/>
    <x v="2"/>
    <x v="7"/>
    <x v="7"/>
    <x v="335"/>
    <n v="1432"/>
    <n v="20"/>
    <n v="4111"/>
    <n v="126284"/>
    <n v="19485"/>
    <n v="245440"/>
    <n v="24344"/>
    <n v="11325"/>
    <n v="1380000000"/>
  </r>
  <r>
    <s v="R08769"/>
    <x v="0"/>
    <x v="4"/>
    <x v="24"/>
    <x v="353"/>
    <n v="2320"/>
    <n v="147"/>
    <n v="1398"/>
    <n v="128604"/>
    <n v="19632"/>
    <n v="246838"/>
    <n v="41760"/>
    <n v="17573"/>
    <n v="83000000"/>
  </r>
  <r>
    <s v="R08770"/>
    <x v="1"/>
    <x v="3"/>
    <x v="31"/>
    <x v="319"/>
    <n v="1776"/>
    <n v="120"/>
    <n v="363"/>
    <n v="130380"/>
    <n v="19752"/>
    <n v="247201"/>
    <n v="10656"/>
    <n v="18178"/>
    <n v="213000000"/>
  </r>
  <r>
    <s v="R08771"/>
    <x v="2"/>
    <x v="9"/>
    <x v="9"/>
    <x v="631"/>
    <n v="698"/>
    <n v="131"/>
    <n v="743"/>
    <n v="131078"/>
    <n v="19883"/>
    <n v="247944"/>
    <n v="11866"/>
    <n v="5430"/>
    <n v="1380000000"/>
  </r>
  <r>
    <s v="R08772"/>
    <x v="4"/>
    <x v="14"/>
    <x v="16"/>
    <x v="116"/>
    <n v="2968"/>
    <n v="146"/>
    <n v="3469"/>
    <n v="134046"/>
    <n v="20029"/>
    <n v="251413"/>
    <n v="35616"/>
    <n v="15764"/>
    <n v="331000000"/>
  </r>
  <r>
    <s v="R08773"/>
    <x v="1"/>
    <x v="15"/>
    <x v="18"/>
    <x v="713"/>
    <n v="621"/>
    <n v="28"/>
    <n v="2457"/>
    <n v="134667"/>
    <n v="20057"/>
    <n v="253870"/>
    <n v="3105"/>
    <n v="5115"/>
    <n v="213000000"/>
  </r>
  <r>
    <s v="R08774"/>
    <x v="3"/>
    <x v="11"/>
    <x v="12"/>
    <x v="45"/>
    <n v="2587"/>
    <n v="70"/>
    <n v="3684"/>
    <n v="137254"/>
    <n v="20127"/>
    <n v="257554"/>
    <n v="23283"/>
    <n v="13611"/>
    <n v="68000000"/>
  </r>
  <r>
    <s v="R08775"/>
    <x v="3"/>
    <x v="10"/>
    <x v="11"/>
    <x v="581"/>
    <n v="459"/>
    <n v="63"/>
    <n v="2233"/>
    <n v="137713"/>
    <n v="20190"/>
    <n v="259787"/>
    <n v="6426"/>
    <n v="15274"/>
    <n v="68000000"/>
  </r>
  <r>
    <s v="R08776"/>
    <x v="1"/>
    <x v="18"/>
    <x v="23"/>
    <x v="570"/>
    <n v="1084"/>
    <n v="199"/>
    <n v="4041"/>
    <n v="138797"/>
    <n v="20389"/>
    <n v="263828"/>
    <n v="7588"/>
    <n v="18600"/>
    <n v="213000000"/>
  </r>
  <r>
    <s v="R08777"/>
    <x v="0"/>
    <x v="0"/>
    <x v="0"/>
    <x v="288"/>
    <n v="299"/>
    <n v="138"/>
    <n v="469"/>
    <n v="139096"/>
    <n v="20527"/>
    <n v="264297"/>
    <n v="4485"/>
    <n v="154"/>
    <n v="83000000"/>
  </r>
  <r>
    <s v="R08778"/>
    <x v="2"/>
    <x v="2"/>
    <x v="29"/>
    <x v="59"/>
    <n v="2544"/>
    <n v="32"/>
    <n v="311"/>
    <n v="141640"/>
    <n v="20559"/>
    <n v="264608"/>
    <n v="25440"/>
    <n v="1115"/>
    <n v="1380000000"/>
  </r>
  <r>
    <s v="R08779"/>
    <x v="2"/>
    <x v="9"/>
    <x v="9"/>
    <x v="260"/>
    <n v="1275"/>
    <n v="24"/>
    <n v="2847"/>
    <n v="142915"/>
    <n v="20583"/>
    <n v="267455"/>
    <n v="22950"/>
    <n v="12292"/>
    <n v="1380000000"/>
  </r>
  <r>
    <s v="R08780"/>
    <x v="1"/>
    <x v="3"/>
    <x v="3"/>
    <x v="185"/>
    <n v="1430"/>
    <n v="160"/>
    <n v="3149"/>
    <n v="144345"/>
    <n v="20743"/>
    <n v="270604"/>
    <n v="22880"/>
    <n v="12287"/>
    <n v="213000000"/>
  </r>
  <r>
    <s v="R08781"/>
    <x v="4"/>
    <x v="13"/>
    <x v="21"/>
    <x v="200"/>
    <n v="3452"/>
    <n v="25"/>
    <n v="4630"/>
    <n v="147797"/>
    <n v="20768"/>
    <n v="275234"/>
    <n v="31068"/>
    <n v="7358"/>
    <n v="331000000"/>
  </r>
  <r>
    <s v="R08782"/>
    <x v="0"/>
    <x v="19"/>
    <x v="35"/>
    <x v="564"/>
    <n v="2388"/>
    <n v="35"/>
    <n v="2169"/>
    <n v="150185"/>
    <n v="20803"/>
    <n v="277403"/>
    <n v="38208"/>
    <n v="13862"/>
    <n v="83000000"/>
  </r>
  <r>
    <s v="R08783"/>
    <x v="4"/>
    <x v="8"/>
    <x v="8"/>
    <x v="20"/>
    <n v="1821"/>
    <n v="10"/>
    <n v="4323"/>
    <n v="152006"/>
    <n v="20813"/>
    <n v="281726"/>
    <n v="29136"/>
    <n v="2824"/>
    <n v="331000000"/>
  </r>
  <r>
    <s v="R08784"/>
    <x v="1"/>
    <x v="3"/>
    <x v="3"/>
    <x v="640"/>
    <n v="988"/>
    <n v="29"/>
    <n v="988"/>
    <n v="152994"/>
    <n v="20842"/>
    <n v="282714"/>
    <n v="16796"/>
    <n v="5203"/>
    <n v="213000000"/>
  </r>
  <r>
    <s v="R08785"/>
    <x v="1"/>
    <x v="3"/>
    <x v="3"/>
    <x v="157"/>
    <n v="213"/>
    <n v="56"/>
    <n v="1431"/>
    <n v="153207"/>
    <n v="20898"/>
    <n v="284145"/>
    <n v="3621"/>
    <n v="19932"/>
    <n v="213000000"/>
  </r>
  <r>
    <s v="R08786"/>
    <x v="4"/>
    <x v="8"/>
    <x v="34"/>
    <x v="426"/>
    <n v="531"/>
    <n v="96"/>
    <n v="4110"/>
    <n v="153738"/>
    <n v="20994"/>
    <n v="288255"/>
    <n v="7434"/>
    <n v="14548"/>
    <n v="331000000"/>
  </r>
  <r>
    <s v="R08787"/>
    <x v="3"/>
    <x v="10"/>
    <x v="10"/>
    <x v="193"/>
    <n v="2917"/>
    <n v="137"/>
    <n v="213"/>
    <n v="156655"/>
    <n v="21131"/>
    <n v="288468"/>
    <n v="49589"/>
    <n v="6614"/>
    <n v="68000000"/>
  </r>
  <r>
    <s v="R08788"/>
    <x v="1"/>
    <x v="18"/>
    <x v="23"/>
    <x v="717"/>
    <n v="3619"/>
    <n v="24"/>
    <n v="4698"/>
    <n v="160274"/>
    <n v="21155"/>
    <n v="293166"/>
    <n v="61523"/>
    <n v="12508"/>
    <n v="213000000"/>
  </r>
  <r>
    <s v="R08789"/>
    <x v="0"/>
    <x v="16"/>
    <x v="19"/>
    <x v="707"/>
    <n v="1984"/>
    <n v="95"/>
    <n v="4147"/>
    <n v="162258"/>
    <n v="21250"/>
    <n v="297313"/>
    <n v="35712"/>
    <n v="7888"/>
    <n v="83000000"/>
  </r>
  <r>
    <s v="R08790"/>
    <x v="4"/>
    <x v="13"/>
    <x v="15"/>
    <x v="303"/>
    <n v="2258"/>
    <n v="195"/>
    <n v="4152"/>
    <n v="164516"/>
    <n v="21445"/>
    <n v="301465"/>
    <n v="18064"/>
    <n v="17559"/>
    <n v="331000000"/>
  </r>
  <r>
    <s v="R08791"/>
    <x v="3"/>
    <x v="17"/>
    <x v="20"/>
    <x v="525"/>
    <n v="2218"/>
    <n v="56"/>
    <n v="1312"/>
    <n v="166734"/>
    <n v="21501"/>
    <n v="302777"/>
    <n v="15526"/>
    <n v="18466"/>
    <n v="68000000"/>
  </r>
  <r>
    <s v="R08792"/>
    <x v="4"/>
    <x v="13"/>
    <x v="15"/>
    <x v="492"/>
    <n v="4633"/>
    <n v="122"/>
    <n v="3220"/>
    <n v="171367"/>
    <n v="21623"/>
    <n v="305997"/>
    <n v="23165"/>
    <n v="14396"/>
    <n v="331000000"/>
  </r>
  <r>
    <s v="R08793"/>
    <x v="3"/>
    <x v="10"/>
    <x v="11"/>
    <x v="667"/>
    <n v="4771"/>
    <n v="33"/>
    <n v="2455"/>
    <n v="176138"/>
    <n v="21656"/>
    <n v="308452"/>
    <n v="57252"/>
    <n v="13587"/>
    <n v="68000000"/>
  </r>
  <r>
    <s v="R08794"/>
    <x v="3"/>
    <x v="6"/>
    <x v="22"/>
    <x v="286"/>
    <n v="4485"/>
    <n v="85"/>
    <n v="4627"/>
    <n v="180623"/>
    <n v="21741"/>
    <n v="313079"/>
    <n v="67275"/>
    <n v="4921"/>
    <n v="68000000"/>
  </r>
  <r>
    <s v="R08795"/>
    <x v="0"/>
    <x v="16"/>
    <x v="19"/>
    <x v="47"/>
    <n v="2109"/>
    <n v="53"/>
    <n v="3440"/>
    <n v="182732"/>
    <n v="21794"/>
    <n v="316519"/>
    <n v="18981"/>
    <n v="9150"/>
    <n v="83000000"/>
  </r>
  <r>
    <s v="R08796"/>
    <x v="1"/>
    <x v="1"/>
    <x v="26"/>
    <x v="73"/>
    <n v="3060"/>
    <n v="50"/>
    <n v="2404"/>
    <n v="185792"/>
    <n v="21844"/>
    <n v="318923"/>
    <n v="36720"/>
    <n v="6858"/>
    <n v="213000000"/>
  </r>
  <r>
    <s v="R08797"/>
    <x v="3"/>
    <x v="10"/>
    <x v="10"/>
    <x v="567"/>
    <n v="1608"/>
    <n v="5"/>
    <n v="699"/>
    <n v="187400"/>
    <n v="21849"/>
    <n v="319622"/>
    <n v="20904"/>
    <n v="3293"/>
    <n v="68000000"/>
  </r>
  <r>
    <s v="R08798"/>
    <x v="1"/>
    <x v="3"/>
    <x v="31"/>
    <x v="505"/>
    <n v="2524"/>
    <n v="186"/>
    <n v="1566"/>
    <n v="189924"/>
    <n v="22035"/>
    <n v="321188"/>
    <n v="42908"/>
    <n v="8891"/>
    <n v="213000000"/>
  </r>
  <r>
    <s v="R08799"/>
    <x v="0"/>
    <x v="16"/>
    <x v="19"/>
    <x v="432"/>
    <n v="4415"/>
    <n v="53"/>
    <n v="4769"/>
    <n v="194339"/>
    <n v="22088"/>
    <n v="325957"/>
    <n v="52980"/>
    <n v="1623"/>
    <n v="83000000"/>
  </r>
  <r>
    <s v="R08800"/>
    <x v="1"/>
    <x v="3"/>
    <x v="3"/>
    <x v="89"/>
    <n v="689"/>
    <n v="16"/>
    <n v="1309"/>
    <n v="195028"/>
    <n v="22104"/>
    <n v="327266"/>
    <n v="6890"/>
    <n v="4236"/>
    <n v="213000000"/>
  </r>
  <r>
    <s v="R08801"/>
    <x v="2"/>
    <x v="9"/>
    <x v="25"/>
    <x v="206"/>
    <n v="2099"/>
    <n v="153"/>
    <n v="4612"/>
    <n v="197127"/>
    <n v="22257"/>
    <n v="331878"/>
    <n v="29386"/>
    <n v="2550"/>
    <n v="1380000000"/>
  </r>
  <r>
    <s v="R08802"/>
    <x v="3"/>
    <x v="17"/>
    <x v="28"/>
    <x v="464"/>
    <n v="4752"/>
    <n v="87"/>
    <n v="680"/>
    <n v="201879"/>
    <n v="22344"/>
    <n v="332558"/>
    <n v="57024"/>
    <n v="10609"/>
    <n v="68000000"/>
  </r>
  <r>
    <s v="R08803"/>
    <x v="0"/>
    <x v="19"/>
    <x v="35"/>
    <x v="244"/>
    <n v="4923"/>
    <n v="136"/>
    <n v="1708"/>
    <n v="206802"/>
    <n v="22480"/>
    <n v="334266"/>
    <n v="44307"/>
    <n v="1292"/>
    <n v="83000000"/>
  </r>
  <r>
    <s v="R08804"/>
    <x v="4"/>
    <x v="13"/>
    <x v="21"/>
    <x v="104"/>
    <n v="1100"/>
    <n v="1"/>
    <n v="4822"/>
    <n v="207902"/>
    <n v="22481"/>
    <n v="339088"/>
    <n v="14300"/>
    <n v="8071"/>
    <n v="331000000"/>
  </r>
  <r>
    <s v="R08805"/>
    <x v="0"/>
    <x v="19"/>
    <x v="35"/>
    <x v="266"/>
    <n v="118"/>
    <n v="19"/>
    <n v="3900"/>
    <n v="208020"/>
    <n v="22500"/>
    <n v="342988"/>
    <n v="1180"/>
    <n v="1553"/>
    <n v="83000000"/>
  </r>
  <r>
    <s v="R08806"/>
    <x v="3"/>
    <x v="17"/>
    <x v="28"/>
    <x v="355"/>
    <n v="2768"/>
    <n v="90"/>
    <n v="2164"/>
    <n v="210788"/>
    <n v="22590"/>
    <n v="345152"/>
    <n v="16608"/>
    <n v="4769"/>
    <n v="68000000"/>
  </r>
  <r>
    <s v="R08807"/>
    <x v="0"/>
    <x v="16"/>
    <x v="19"/>
    <x v="389"/>
    <n v="505"/>
    <n v="5"/>
    <n v="4364"/>
    <n v="211293"/>
    <n v="22595"/>
    <n v="349516"/>
    <n v="5555"/>
    <n v="3729"/>
    <n v="83000000"/>
  </r>
  <r>
    <s v="R08808"/>
    <x v="4"/>
    <x v="8"/>
    <x v="34"/>
    <x v="107"/>
    <n v="2200"/>
    <n v="118"/>
    <n v="1787"/>
    <n v="213493"/>
    <n v="22713"/>
    <n v="351303"/>
    <n v="39600"/>
    <n v="9272"/>
    <n v="331000000"/>
  </r>
  <r>
    <s v="R08809"/>
    <x v="2"/>
    <x v="5"/>
    <x v="5"/>
    <x v="622"/>
    <n v="1041"/>
    <n v="78"/>
    <n v="717"/>
    <n v="214534"/>
    <n v="22791"/>
    <n v="352020"/>
    <n v="5205"/>
    <n v="12667"/>
    <n v="1380000000"/>
  </r>
  <r>
    <s v="R08810"/>
    <x v="3"/>
    <x v="10"/>
    <x v="11"/>
    <x v="62"/>
    <n v="3135"/>
    <n v="54"/>
    <n v="720"/>
    <n v="217669"/>
    <n v="22845"/>
    <n v="352740"/>
    <n v="43890"/>
    <n v="4977"/>
    <n v="68000000"/>
  </r>
  <r>
    <s v="R08811"/>
    <x v="3"/>
    <x v="17"/>
    <x v="28"/>
    <x v="487"/>
    <n v="496"/>
    <n v="47"/>
    <n v="3234"/>
    <n v="218165"/>
    <n v="22892"/>
    <n v="355974"/>
    <n v="7936"/>
    <n v="16974"/>
    <n v="68000000"/>
  </r>
  <r>
    <s v="R08812"/>
    <x v="0"/>
    <x v="0"/>
    <x v="0"/>
    <x v="193"/>
    <n v="4174"/>
    <n v="57"/>
    <n v="3857"/>
    <n v="222339"/>
    <n v="22949"/>
    <n v="359831"/>
    <n v="79306"/>
    <n v="12950"/>
    <n v="83000000"/>
  </r>
  <r>
    <s v="R08813"/>
    <x v="1"/>
    <x v="18"/>
    <x v="23"/>
    <x v="97"/>
    <n v="58"/>
    <n v="169"/>
    <n v="2187"/>
    <n v="222397"/>
    <n v="23118"/>
    <n v="362018"/>
    <n v="1102"/>
    <n v="3778"/>
    <n v="213000000"/>
  </r>
  <r>
    <s v="R08814"/>
    <x v="1"/>
    <x v="1"/>
    <x v="26"/>
    <x v="686"/>
    <n v="3132"/>
    <n v="148"/>
    <n v="3958"/>
    <n v="225529"/>
    <n v="23266"/>
    <n v="365976"/>
    <n v="15660"/>
    <n v="16072"/>
    <n v="213000000"/>
  </r>
  <r>
    <s v="R08815"/>
    <x v="4"/>
    <x v="13"/>
    <x v="21"/>
    <x v="316"/>
    <n v="3538"/>
    <n v="5"/>
    <n v="3752"/>
    <n v="229067"/>
    <n v="23271"/>
    <n v="369728"/>
    <n v="56608"/>
    <n v="4373"/>
    <n v="331000000"/>
  </r>
  <r>
    <s v="R08816"/>
    <x v="2"/>
    <x v="9"/>
    <x v="25"/>
    <x v="319"/>
    <n v="1653"/>
    <n v="29"/>
    <n v="4239"/>
    <n v="230720"/>
    <n v="23300"/>
    <n v="373967"/>
    <n v="29754"/>
    <n v="18838"/>
    <n v="1380000000"/>
  </r>
  <r>
    <s v="R08817"/>
    <x v="2"/>
    <x v="2"/>
    <x v="2"/>
    <x v="19"/>
    <n v="1706"/>
    <n v="150"/>
    <n v="2269"/>
    <n v="232426"/>
    <n v="23450"/>
    <n v="376236"/>
    <n v="32414"/>
    <n v="16467"/>
    <n v="1380000000"/>
  </r>
  <r>
    <s v="R08818"/>
    <x v="0"/>
    <x v="16"/>
    <x v="19"/>
    <x v="77"/>
    <n v="243"/>
    <n v="35"/>
    <n v="780"/>
    <n v="232669"/>
    <n v="23485"/>
    <n v="377016"/>
    <n v="4617"/>
    <n v="10384"/>
    <n v="83000000"/>
  </r>
  <r>
    <s v="R08819"/>
    <x v="0"/>
    <x v="19"/>
    <x v="35"/>
    <x v="32"/>
    <n v="2255"/>
    <n v="109"/>
    <n v="4987"/>
    <n v="234924"/>
    <n v="23594"/>
    <n v="382003"/>
    <n v="27060"/>
    <n v="18310"/>
    <n v="83000000"/>
  </r>
  <r>
    <s v="R08820"/>
    <x v="1"/>
    <x v="18"/>
    <x v="23"/>
    <x v="15"/>
    <n v="1674"/>
    <n v="120"/>
    <n v="629"/>
    <n v="236598"/>
    <n v="23714"/>
    <n v="382632"/>
    <n v="31806"/>
    <n v="8140"/>
    <n v="213000000"/>
  </r>
  <r>
    <s v="R08821"/>
    <x v="2"/>
    <x v="5"/>
    <x v="5"/>
    <x v="531"/>
    <n v="2692"/>
    <n v="2"/>
    <n v="4530"/>
    <n v="239290"/>
    <n v="23716"/>
    <n v="387162"/>
    <n v="43072"/>
    <n v="17128"/>
    <n v="1380000000"/>
  </r>
  <r>
    <s v="R08822"/>
    <x v="2"/>
    <x v="2"/>
    <x v="2"/>
    <x v="298"/>
    <n v="38"/>
    <n v="89"/>
    <n v="3921"/>
    <n v="239328"/>
    <n v="23805"/>
    <n v="391083"/>
    <n v="342"/>
    <n v="19267"/>
    <n v="1380000000"/>
  </r>
  <r>
    <s v="R08823"/>
    <x v="2"/>
    <x v="2"/>
    <x v="2"/>
    <x v="291"/>
    <n v="3247"/>
    <n v="161"/>
    <n v="3077"/>
    <n v="242575"/>
    <n v="23966"/>
    <n v="394160"/>
    <n v="48705"/>
    <n v="2248"/>
    <n v="1380000000"/>
  </r>
  <r>
    <s v="R08824"/>
    <x v="4"/>
    <x v="12"/>
    <x v="14"/>
    <x v="576"/>
    <n v="1615"/>
    <n v="29"/>
    <n v="3312"/>
    <n v="244190"/>
    <n v="23995"/>
    <n v="397472"/>
    <n v="22610"/>
    <n v="12796"/>
    <n v="331000000"/>
  </r>
  <r>
    <s v="R08825"/>
    <x v="4"/>
    <x v="8"/>
    <x v="8"/>
    <x v="586"/>
    <n v="19"/>
    <n v="114"/>
    <n v="3126"/>
    <n v="244209"/>
    <n v="24109"/>
    <n v="400598"/>
    <n v="247"/>
    <n v="8553"/>
    <n v="331000000"/>
  </r>
  <r>
    <s v="R08826"/>
    <x v="0"/>
    <x v="4"/>
    <x v="24"/>
    <x v="0"/>
    <n v="220"/>
    <n v="169"/>
    <n v="2430"/>
    <n v="244429"/>
    <n v="24278"/>
    <n v="403028"/>
    <n v="3960"/>
    <n v="1215"/>
    <n v="83000000"/>
  </r>
  <r>
    <s v="R08827"/>
    <x v="1"/>
    <x v="18"/>
    <x v="23"/>
    <x v="99"/>
    <n v="3771"/>
    <n v="148"/>
    <n v="3541"/>
    <n v="248200"/>
    <n v="24426"/>
    <n v="406569"/>
    <n v="60336"/>
    <n v="18710"/>
    <n v="213000000"/>
  </r>
  <r>
    <s v="R08828"/>
    <x v="3"/>
    <x v="11"/>
    <x v="33"/>
    <x v="39"/>
    <n v="250"/>
    <n v="117"/>
    <n v="3142"/>
    <n v="248450"/>
    <n v="24543"/>
    <n v="409711"/>
    <n v="2500"/>
    <n v="14686"/>
    <n v="68000000"/>
  </r>
  <r>
    <s v="R08829"/>
    <x v="1"/>
    <x v="1"/>
    <x v="1"/>
    <x v="449"/>
    <n v="4307"/>
    <n v="87"/>
    <n v="1629"/>
    <n v="252757"/>
    <n v="24630"/>
    <n v="411340"/>
    <n v="81833"/>
    <n v="1158"/>
    <n v="213000000"/>
  </r>
  <r>
    <s v="R08830"/>
    <x v="4"/>
    <x v="8"/>
    <x v="8"/>
    <x v="428"/>
    <n v="4514"/>
    <n v="3"/>
    <n v="1473"/>
    <n v="257271"/>
    <n v="24633"/>
    <n v="412813"/>
    <n v="76738"/>
    <n v="7868"/>
    <n v="331000000"/>
  </r>
  <r>
    <s v="R08831"/>
    <x v="4"/>
    <x v="12"/>
    <x v="17"/>
    <x v="629"/>
    <n v="506"/>
    <n v="176"/>
    <n v="479"/>
    <n v="257777"/>
    <n v="24809"/>
    <n v="413292"/>
    <n v="2530"/>
    <n v="13131"/>
    <n v="331000000"/>
  </r>
  <r>
    <s v="R08832"/>
    <x v="0"/>
    <x v="16"/>
    <x v="19"/>
    <x v="502"/>
    <n v="4741"/>
    <n v="175"/>
    <n v="2069"/>
    <n v="262518"/>
    <n v="24984"/>
    <n v="415361"/>
    <n v="47410"/>
    <n v="17328"/>
    <n v="83000000"/>
  </r>
  <r>
    <s v="R08833"/>
    <x v="3"/>
    <x v="11"/>
    <x v="33"/>
    <x v="277"/>
    <n v="868"/>
    <n v="50"/>
    <n v="560"/>
    <n v="263386"/>
    <n v="25034"/>
    <n v="415921"/>
    <n v="14756"/>
    <n v="5113"/>
    <n v="68000000"/>
  </r>
  <r>
    <s v="R08834"/>
    <x v="2"/>
    <x v="2"/>
    <x v="29"/>
    <x v="56"/>
    <n v="3990"/>
    <n v="23"/>
    <n v="2695"/>
    <n v="267376"/>
    <n v="25057"/>
    <n v="418616"/>
    <n v="19950"/>
    <n v="4803"/>
    <n v="1380000000"/>
  </r>
  <r>
    <s v="R08835"/>
    <x v="3"/>
    <x v="10"/>
    <x v="11"/>
    <x v="38"/>
    <n v="4587"/>
    <n v="45"/>
    <n v="2659"/>
    <n v="271963"/>
    <n v="25102"/>
    <n v="421275"/>
    <n v="77979"/>
    <n v="12020"/>
    <n v="68000000"/>
  </r>
  <r>
    <s v="R08836"/>
    <x v="3"/>
    <x v="10"/>
    <x v="11"/>
    <x v="36"/>
    <n v="1169"/>
    <n v="115"/>
    <n v="2759"/>
    <n v="273132"/>
    <n v="25217"/>
    <n v="424034"/>
    <n v="10521"/>
    <n v="19321"/>
    <n v="68000000"/>
  </r>
  <r>
    <s v="R08837"/>
    <x v="3"/>
    <x v="6"/>
    <x v="6"/>
    <x v="34"/>
    <n v="739"/>
    <n v="26"/>
    <n v="2003"/>
    <n v="273871"/>
    <n v="25243"/>
    <n v="426037"/>
    <n v="5173"/>
    <n v="15456"/>
    <n v="68000000"/>
  </r>
  <r>
    <s v="R08838"/>
    <x v="0"/>
    <x v="0"/>
    <x v="0"/>
    <x v="78"/>
    <n v="1790"/>
    <n v="94"/>
    <n v="4216"/>
    <n v="275661"/>
    <n v="25337"/>
    <n v="430253"/>
    <n v="28640"/>
    <n v="11418"/>
    <n v="83000000"/>
  </r>
  <r>
    <s v="R08839"/>
    <x v="4"/>
    <x v="8"/>
    <x v="8"/>
    <x v="86"/>
    <n v="423"/>
    <n v="110"/>
    <n v="2786"/>
    <n v="276084"/>
    <n v="25447"/>
    <n v="433039"/>
    <n v="5922"/>
    <n v="11987"/>
    <n v="331000000"/>
  </r>
  <r>
    <s v="R08840"/>
    <x v="2"/>
    <x v="9"/>
    <x v="9"/>
    <x v="708"/>
    <n v="3055"/>
    <n v="178"/>
    <n v="3992"/>
    <n v="279139"/>
    <n v="25625"/>
    <n v="437031"/>
    <n v="42770"/>
    <n v="16387"/>
    <n v="1380000000"/>
  </r>
  <r>
    <s v="R08841"/>
    <x v="3"/>
    <x v="10"/>
    <x v="11"/>
    <x v="583"/>
    <n v="4387"/>
    <n v="98"/>
    <n v="1461"/>
    <n v="283526"/>
    <n v="25723"/>
    <n v="438492"/>
    <n v="57031"/>
    <n v="4754"/>
    <n v="68000000"/>
  </r>
  <r>
    <s v="R08842"/>
    <x v="2"/>
    <x v="2"/>
    <x v="2"/>
    <x v="108"/>
    <n v="2203"/>
    <n v="115"/>
    <n v="4846"/>
    <n v="285729"/>
    <n v="25838"/>
    <n v="443338"/>
    <n v="11015"/>
    <n v="12477"/>
    <n v="1380000000"/>
  </r>
  <r>
    <s v="R08843"/>
    <x v="3"/>
    <x v="11"/>
    <x v="33"/>
    <x v="594"/>
    <n v="1983"/>
    <n v="19"/>
    <n v="4884"/>
    <n v="287712"/>
    <n v="25857"/>
    <n v="448222"/>
    <n v="19830"/>
    <n v="5063"/>
    <n v="68000000"/>
  </r>
  <r>
    <s v="R08844"/>
    <x v="4"/>
    <x v="13"/>
    <x v="15"/>
    <x v="235"/>
    <n v="3922"/>
    <n v="79"/>
    <n v="894"/>
    <n v="291634"/>
    <n v="25936"/>
    <n v="449116"/>
    <n v="70596"/>
    <n v="11944"/>
    <n v="331000000"/>
  </r>
  <r>
    <s v="R08845"/>
    <x v="2"/>
    <x v="9"/>
    <x v="25"/>
    <x v="421"/>
    <n v="2397"/>
    <n v="94"/>
    <n v="1006"/>
    <n v="294031"/>
    <n v="26030"/>
    <n v="450122"/>
    <n v="16779"/>
    <n v="11867"/>
    <n v="1380000000"/>
  </r>
  <r>
    <s v="R08846"/>
    <x v="1"/>
    <x v="1"/>
    <x v="26"/>
    <x v="502"/>
    <n v="1957"/>
    <n v="198"/>
    <n v="4282"/>
    <n v="295988"/>
    <n v="26228"/>
    <n v="454404"/>
    <n v="25441"/>
    <n v="1612"/>
    <n v="213000000"/>
  </r>
  <r>
    <s v="R08847"/>
    <x v="4"/>
    <x v="13"/>
    <x v="21"/>
    <x v="432"/>
    <n v="4338"/>
    <n v="145"/>
    <n v="517"/>
    <n v="300326"/>
    <n v="26373"/>
    <n v="454921"/>
    <n v="26028"/>
    <n v="14791"/>
    <n v="331000000"/>
  </r>
  <r>
    <s v="R08848"/>
    <x v="2"/>
    <x v="9"/>
    <x v="9"/>
    <x v="725"/>
    <n v="1789"/>
    <n v="135"/>
    <n v="1000"/>
    <n v="302115"/>
    <n v="26508"/>
    <n v="455921"/>
    <n v="28624"/>
    <n v="4529"/>
    <n v="1380000000"/>
  </r>
  <r>
    <s v="R08849"/>
    <x v="3"/>
    <x v="11"/>
    <x v="33"/>
    <x v="57"/>
    <n v="584"/>
    <n v="154"/>
    <n v="3747"/>
    <n v="302699"/>
    <n v="26662"/>
    <n v="459668"/>
    <n v="8760"/>
    <n v="15945"/>
    <n v="68000000"/>
  </r>
  <r>
    <s v="R08850"/>
    <x v="3"/>
    <x v="17"/>
    <x v="20"/>
    <x v="463"/>
    <n v="3200"/>
    <n v="13"/>
    <n v="639"/>
    <n v="305899"/>
    <n v="26675"/>
    <n v="460307"/>
    <n v="35200"/>
    <n v="15484"/>
    <n v="68000000"/>
  </r>
  <r>
    <s v="R08851"/>
    <x v="4"/>
    <x v="14"/>
    <x v="32"/>
    <x v="511"/>
    <n v="1342"/>
    <n v="145"/>
    <n v="729"/>
    <n v="307241"/>
    <n v="26820"/>
    <n v="461036"/>
    <n v="17446"/>
    <n v="2240"/>
    <n v="331000000"/>
  </r>
  <r>
    <s v="R08852"/>
    <x v="4"/>
    <x v="13"/>
    <x v="15"/>
    <x v="716"/>
    <n v="4190"/>
    <n v="64"/>
    <n v="4748"/>
    <n v="311431"/>
    <n v="26884"/>
    <n v="465784"/>
    <n v="79610"/>
    <n v="13899"/>
    <n v="331000000"/>
  </r>
  <r>
    <s v="R08853"/>
    <x v="3"/>
    <x v="10"/>
    <x v="11"/>
    <x v="89"/>
    <n v="4396"/>
    <n v="158"/>
    <n v="432"/>
    <n v="315827"/>
    <n v="27042"/>
    <n v="466216"/>
    <n v="83524"/>
    <n v="4322"/>
    <n v="68000000"/>
  </r>
  <r>
    <s v="R08854"/>
    <x v="2"/>
    <x v="2"/>
    <x v="2"/>
    <x v="289"/>
    <n v="1208"/>
    <n v="19"/>
    <n v="3937"/>
    <n v="317035"/>
    <n v="27061"/>
    <n v="470153"/>
    <n v="8456"/>
    <n v="5963"/>
    <n v="1380000000"/>
  </r>
  <r>
    <s v="R08855"/>
    <x v="1"/>
    <x v="15"/>
    <x v="18"/>
    <x v="5"/>
    <n v="2822"/>
    <n v="69"/>
    <n v="2810"/>
    <n v="319857"/>
    <n v="27130"/>
    <n v="472963"/>
    <n v="19754"/>
    <n v="7153"/>
    <n v="213000000"/>
  </r>
  <r>
    <s v="R08856"/>
    <x v="0"/>
    <x v="0"/>
    <x v="0"/>
    <x v="58"/>
    <n v="3693"/>
    <n v="44"/>
    <n v="2937"/>
    <n v="323550"/>
    <n v="27174"/>
    <n v="475900"/>
    <n v="25851"/>
    <n v="8870"/>
    <n v="83000000"/>
  </r>
  <r>
    <s v="R08857"/>
    <x v="4"/>
    <x v="14"/>
    <x v="16"/>
    <x v="633"/>
    <n v="2447"/>
    <n v="0"/>
    <n v="4196"/>
    <n v="325997"/>
    <n v="27174"/>
    <n v="480096"/>
    <n v="12235"/>
    <n v="18844"/>
    <n v="331000000"/>
  </r>
  <r>
    <s v="R08858"/>
    <x v="3"/>
    <x v="11"/>
    <x v="33"/>
    <x v="717"/>
    <n v="4785"/>
    <n v="146"/>
    <n v="1121"/>
    <n v="330782"/>
    <n v="27320"/>
    <n v="481217"/>
    <n v="81345"/>
    <n v="4418"/>
    <n v="68000000"/>
  </r>
  <r>
    <s v="R08859"/>
    <x v="2"/>
    <x v="9"/>
    <x v="25"/>
    <x v="182"/>
    <n v="1165"/>
    <n v="38"/>
    <n v="4943"/>
    <n v="331947"/>
    <n v="27358"/>
    <n v="486160"/>
    <n v="15145"/>
    <n v="11478"/>
    <n v="1380000000"/>
  </r>
  <r>
    <s v="R08860"/>
    <x v="4"/>
    <x v="14"/>
    <x v="32"/>
    <x v="310"/>
    <n v="4756"/>
    <n v="118"/>
    <n v="2326"/>
    <n v="336703"/>
    <n v="27476"/>
    <n v="488486"/>
    <n v="61828"/>
    <n v="2556"/>
    <n v="331000000"/>
  </r>
  <r>
    <s v="R08861"/>
    <x v="2"/>
    <x v="2"/>
    <x v="29"/>
    <x v="95"/>
    <n v="2305"/>
    <n v="154"/>
    <n v="1878"/>
    <n v="339008"/>
    <n v="27630"/>
    <n v="490364"/>
    <n v="23050"/>
    <n v="7795"/>
    <n v="1380000000"/>
  </r>
  <r>
    <s v="R08862"/>
    <x v="4"/>
    <x v="13"/>
    <x v="21"/>
    <x v="217"/>
    <n v="1062"/>
    <n v="55"/>
    <n v="3416"/>
    <n v="340070"/>
    <n v="27685"/>
    <n v="493780"/>
    <n v="13806"/>
    <n v="2387"/>
    <n v="331000000"/>
  </r>
  <r>
    <s v="R08863"/>
    <x v="3"/>
    <x v="17"/>
    <x v="20"/>
    <x v="358"/>
    <n v="4400"/>
    <n v="143"/>
    <n v="2942"/>
    <n v="344470"/>
    <n v="27828"/>
    <n v="496722"/>
    <n v="57200"/>
    <n v="18750"/>
    <n v="68000000"/>
  </r>
  <r>
    <s v="R08864"/>
    <x v="2"/>
    <x v="7"/>
    <x v="7"/>
    <x v="558"/>
    <n v="3354"/>
    <n v="6"/>
    <n v="1614"/>
    <n v="347824"/>
    <n v="27834"/>
    <n v="498336"/>
    <n v="16770"/>
    <n v="10478"/>
    <n v="1380000000"/>
  </r>
  <r>
    <s v="R08865"/>
    <x v="3"/>
    <x v="11"/>
    <x v="12"/>
    <x v="91"/>
    <n v="1847"/>
    <n v="19"/>
    <n v="4525"/>
    <n v="349671"/>
    <n v="27853"/>
    <n v="502861"/>
    <n v="12929"/>
    <n v="10749"/>
    <n v="68000000"/>
  </r>
  <r>
    <s v="R08866"/>
    <x v="2"/>
    <x v="9"/>
    <x v="25"/>
    <x v="417"/>
    <n v="525"/>
    <n v="158"/>
    <n v="1062"/>
    <n v="350196"/>
    <n v="28011"/>
    <n v="503923"/>
    <n v="9975"/>
    <n v="17178"/>
    <n v="1380000000"/>
  </r>
  <r>
    <s v="R08867"/>
    <x v="4"/>
    <x v="13"/>
    <x v="21"/>
    <x v="167"/>
    <n v="4502"/>
    <n v="83"/>
    <n v="2472"/>
    <n v="354698"/>
    <n v="28094"/>
    <n v="506395"/>
    <n v="31514"/>
    <n v="10693"/>
    <n v="331000000"/>
  </r>
  <r>
    <s v="R08868"/>
    <x v="0"/>
    <x v="0"/>
    <x v="0"/>
    <x v="578"/>
    <n v="1382"/>
    <n v="78"/>
    <n v="4524"/>
    <n v="356080"/>
    <n v="28172"/>
    <n v="510919"/>
    <n v="6910"/>
    <n v="3781"/>
    <n v="83000000"/>
  </r>
  <r>
    <s v="R08869"/>
    <x v="0"/>
    <x v="19"/>
    <x v="35"/>
    <x v="149"/>
    <n v="4981"/>
    <n v="152"/>
    <n v="4550"/>
    <n v="361061"/>
    <n v="28324"/>
    <n v="515469"/>
    <n v="49810"/>
    <n v="15846"/>
    <n v="83000000"/>
  </r>
  <r>
    <s v="R08870"/>
    <x v="1"/>
    <x v="18"/>
    <x v="27"/>
    <x v="182"/>
    <n v="4968"/>
    <n v="109"/>
    <n v="518"/>
    <n v="366029"/>
    <n v="28433"/>
    <n v="515987"/>
    <n v="39744"/>
    <n v="7225"/>
    <n v="213000000"/>
  </r>
  <r>
    <s v="R08871"/>
    <x v="1"/>
    <x v="3"/>
    <x v="3"/>
    <x v="281"/>
    <n v="4106"/>
    <n v="0"/>
    <n v="3424"/>
    <n v="370135"/>
    <n v="28433"/>
    <n v="519411"/>
    <n v="49272"/>
    <n v="17361"/>
    <n v="213000000"/>
  </r>
  <r>
    <s v="R08872"/>
    <x v="3"/>
    <x v="11"/>
    <x v="12"/>
    <x v="445"/>
    <n v="2722"/>
    <n v="144"/>
    <n v="209"/>
    <n v="372857"/>
    <n v="28577"/>
    <n v="519620"/>
    <n v="27220"/>
    <n v="9088"/>
    <n v="68000000"/>
  </r>
  <r>
    <s v="R08873"/>
    <x v="2"/>
    <x v="7"/>
    <x v="7"/>
    <x v="470"/>
    <n v="1987"/>
    <n v="79"/>
    <n v="4686"/>
    <n v="374844"/>
    <n v="28656"/>
    <n v="524306"/>
    <n v="15896"/>
    <n v="12529"/>
    <n v="1380000000"/>
  </r>
  <r>
    <s v="R08874"/>
    <x v="1"/>
    <x v="18"/>
    <x v="27"/>
    <x v="343"/>
    <n v="4067"/>
    <n v="26"/>
    <n v="4989"/>
    <n v="378911"/>
    <n v="28682"/>
    <n v="529295"/>
    <n v="36603"/>
    <n v="75"/>
    <n v="213000000"/>
  </r>
  <r>
    <s v="R08875"/>
    <x v="4"/>
    <x v="13"/>
    <x v="15"/>
    <x v="651"/>
    <n v="4104"/>
    <n v="118"/>
    <n v="866"/>
    <n v="383015"/>
    <n v="28800"/>
    <n v="530161"/>
    <n v="65664"/>
    <n v="12635"/>
    <n v="331000000"/>
  </r>
  <r>
    <s v="R08876"/>
    <x v="0"/>
    <x v="16"/>
    <x v="19"/>
    <x v="540"/>
    <n v="4123"/>
    <n v="122"/>
    <n v="3940"/>
    <n v="387138"/>
    <n v="28922"/>
    <n v="534101"/>
    <n v="24738"/>
    <n v="3602"/>
    <n v="83000000"/>
  </r>
  <r>
    <s v="R08877"/>
    <x v="2"/>
    <x v="5"/>
    <x v="5"/>
    <x v="395"/>
    <n v="685"/>
    <n v="23"/>
    <n v="175"/>
    <n v="387823"/>
    <n v="28945"/>
    <n v="534276"/>
    <n v="9590"/>
    <n v="1657"/>
    <n v="1380000000"/>
  </r>
  <r>
    <s v="R08878"/>
    <x v="0"/>
    <x v="19"/>
    <x v="36"/>
    <x v="267"/>
    <n v="2549"/>
    <n v="189"/>
    <n v="4856"/>
    <n v="390372"/>
    <n v="29134"/>
    <n v="539132"/>
    <n v="40784"/>
    <n v="14477"/>
    <n v="83000000"/>
  </r>
  <r>
    <s v="R08879"/>
    <x v="2"/>
    <x v="5"/>
    <x v="5"/>
    <x v="552"/>
    <n v="4677"/>
    <n v="51"/>
    <n v="3529"/>
    <n v="395049"/>
    <n v="29185"/>
    <n v="542661"/>
    <n v="23385"/>
    <n v="5849"/>
    <n v="1380000000"/>
  </r>
  <r>
    <s v="R08880"/>
    <x v="1"/>
    <x v="15"/>
    <x v="18"/>
    <x v="204"/>
    <n v="3866"/>
    <n v="50"/>
    <n v="216"/>
    <n v="398915"/>
    <n v="29235"/>
    <n v="542877"/>
    <n v="61856"/>
    <n v="18255"/>
    <n v="213000000"/>
  </r>
  <r>
    <s v="R08881"/>
    <x v="1"/>
    <x v="15"/>
    <x v="30"/>
    <x v="253"/>
    <n v="2825"/>
    <n v="193"/>
    <n v="2910"/>
    <n v="401740"/>
    <n v="29428"/>
    <n v="545787"/>
    <n v="31075"/>
    <n v="14167"/>
    <n v="213000000"/>
  </r>
  <r>
    <s v="R08882"/>
    <x v="3"/>
    <x v="6"/>
    <x v="6"/>
    <x v="425"/>
    <n v="3734"/>
    <n v="56"/>
    <n v="603"/>
    <n v="405474"/>
    <n v="29484"/>
    <n v="546390"/>
    <n v="52276"/>
    <n v="11935"/>
    <n v="68000000"/>
  </r>
  <r>
    <s v="R08883"/>
    <x v="2"/>
    <x v="5"/>
    <x v="5"/>
    <x v="550"/>
    <n v="1241"/>
    <n v="54"/>
    <n v="1742"/>
    <n v="406715"/>
    <n v="29538"/>
    <n v="548132"/>
    <n v="19856"/>
    <n v="4869"/>
    <n v="1380000000"/>
  </r>
  <r>
    <s v="R08884"/>
    <x v="4"/>
    <x v="12"/>
    <x v="14"/>
    <x v="381"/>
    <n v="3500"/>
    <n v="52"/>
    <n v="3303"/>
    <n v="410215"/>
    <n v="29590"/>
    <n v="551435"/>
    <n v="24500"/>
    <n v="4208"/>
    <n v="331000000"/>
  </r>
  <r>
    <s v="R08885"/>
    <x v="1"/>
    <x v="18"/>
    <x v="23"/>
    <x v="366"/>
    <n v="1661"/>
    <n v="88"/>
    <n v="819"/>
    <n v="411876"/>
    <n v="29678"/>
    <n v="552254"/>
    <n v="28237"/>
    <n v="14828"/>
    <n v="213000000"/>
  </r>
  <r>
    <s v="R08886"/>
    <x v="3"/>
    <x v="6"/>
    <x v="22"/>
    <x v="404"/>
    <n v="2050"/>
    <n v="18"/>
    <n v="1061"/>
    <n v="413926"/>
    <n v="29696"/>
    <n v="553315"/>
    <n v="14350"/>
    <n v="349"/>
    <n v="68000000"/>
  </r>
  <r>
    <s v="R08887"/>
    <x v="1"/>
    <x v="3"/>
    <x v="31"/>
    <x v="29"/>
    <n v="4138"/>
    <n v="108"/>
    <n v="2471"/>
    <n v="418064"/>
    <n v="29804"/>
    <n v="555786"/>
    <n v="41380"/>
    <n v="3090"/>
    <n v="213000000"/>
  </r>
  <r>
    <s v="R08888"/>
    <x v="0"/>
    <x v="16"/>
    <x v="19"/>
    <x v="450"/>
    <n v="3261"/>
    <n v="140"/>
    <n v="3470"/>
    <n v="421325"/>
    <n v="29944"/>
    <n v="559256"/>
    <n v="22827"/>
    <n v="5848"/>
    <n v="83000000"/>
  </r>
  <r>
    <s v="R08889"/>
    <x v="1"/>
    <x v="18"/>
    <x v="23"/>
    <x v="487"/>
    <n v="4137"/>
    <n v="28"/>
    <n v="3012"/>
    <n v="425462"/>
    <n v="29972"/>
    <n v="562268"/>
    <n v="45507"/>
    <n v="18648"/>
    <n v="213000000"/>
  </r>
  <r>
    <s v="R08890"/>
    <x v="2"/>
    <x v="2"/>
    <x v="2"/>
    <x v="12"/>
    <n v="3843"/>
    <n v="133"/>
    <n v="2955"/>
    <n v="429305"/>
    <n v="30105"/>
    <n v="565223"/>
    <n v="42273"/>
    <n v="1523"/>
    <n v="1380000000"/>
  </r>
  <r>
    <s v="R08891"/>
    <x v="3"/>
    <x v="11"/>
    <x v="33"/>
    <x v="333"/>
    <n v="4825"/>
    <n v="119"/>
    <n v="2626"/>
    <n v="434130"/>
    <n v="30224"/>
    <n v="567849"/>
    <n v="43425"/>
    <n v="641"/>
    <n v="68000000"/>
  </r>
  <r>
    <s v="R08892"/>
    <x v="2"/>
    <x v="7"/>
    <x v="7"/>
    <x v="648"/>
    <n v="1981"/>
    <n v="128"/>
    <n v="184"/>
    <n v="436111"/>
    <n v="30352"/>
    <n v="568033"/>
    <n v="9905"/>
    <n v="8190"/>
    <n v="1380000000"/>
  </r>
  <r>
    <s v="R08893"/>
    <x v="4"/>
    <x v="14"/>
    <x v="32"/>
    <x v="676"/>
    <n v="647"/>
    <n v="151"/>
    <n v="3448"/>
    <n v="436758"/>
    <n v="30503"/>
    <n v="571481"/>
    <n v="10999"/>
    <n v="3496"/>
    <n v="331000000"/>
  </r>
  <r>
    <s v="R08894"/>
    <x v="4"/>
    <x v="8"/>
    <x v="8"/>
    <x v="674"/>
    <n v="3923"/>
    <n v="73"/>
    <n v="601"/>
    <n v="440681"/>
    <n v="30576"/>
    <n v="572082"/>
    <n v="50999"/>
    <n v="10750"/>
    <n v="331000000"/>
  </r>
  <r>
    <s v="R08895"/>
    <x v="1"/>
    <x v="3"/>
    <x v="3"/>
    <x v="107"/>
    <n v="2704"/>
    <n v="98"/>
    <n v="1309"/>
    <n v="443385"/>
    <n v="30674"/>
    <n v="573391"/>
    <n v="51376"/>
    <n v="12395"/>
    <n v="213000000"/>
  </r>
  <r>
    <s v="R08896"/>
    <x v="3"/>
    <x v="11"/>
    <x v="12"/>
    <x v="581"/>
    <n v="1982"/>
    <n v="5"/>
    <n v="1371"/>
    <n v="445367"/>
    <n v="30679"/>
    <n v="574762"/>
    <n v="11892"/>
    <n v="18311"/>
    <n v="68000000"/>
  </r>
  <r>
    <s v="R08897"/>
    <x v="3"/>
    <x v="6"/>
    <x v="6"/>
    <x v="344"/>
    <n v="1928"/>
    <n v="175"/>
    <n v="2766"/>
    <n v="447295"/>
    <n v="30854"/>
    <n v="577528"/>
    <n v="36632"/>
    <n v="14440"/>
    <n v="68000000"/>
  </r>
  <r>
    <s v="R08898"/>
    <x v="3"/>
    <x v="10"/>
    <x v="11"/>
    <x v="611"/>
    <n v="2557"/>
    <n v="147"/>
    <n v="4625"/>
    <n v="449852"/>
    <n v="31001"/>
    <n v="582153"/>
    <n v="20456"/>
    <n v="8480"/>
    <n v="68000000"/>
  </r>
  <r>
    <s v="R08899"/>
    <x v="3"/>
    <x v="17"/>
    <x v="28"/>
    <x v="57"/>
    <n v="4132"/>
    <n v="75"/>
    <n v="1012"/>
    <n v="453984"/>
    <n v="31076"/>
    <n v="583165"/>
    <n v="78508"/>
    <n v="14966"/>
    <n v="68000000"/>
  </r>
  <r>
    <s v="R08900"/>
    <x v="1"/>
    <x v="15"/>
    <x v="30"/>
    <x v="202"/>
    <n v="2019"/>
    <n v="66"/>
    <n v="1854"/>
    <n v="456003"/>
    <n v="31142"/>
    <n v="585019"/>
    <n v="38361"/>
    <n v="6045"/>
    <n v="213000000"/>
  </r>
  <r>
    <s v="R08901"/>
    <x v="2"/>
    <x v="5"/>
    <x v="5"/>
    <x v="154"/>
    <n v="822"/>
    <n v="182"/>
    <n v="6"/>
    <n v="456825"/>
    <n v="31324"/>
    <n v="585025"/>
    <n v="11508"/>
    <n v="6433"/>
    <n v="1380000000"/>
  </r>
  <r>
    <s v="R08902"/>
    <x v="1"/>
    <x v="18"/>
    <x v="27"/>
    <x v="413"/>
    <n v="4674"/>
    <n v="17"/>
    <n v="187"/>
    <n v="461499"/>
    <n v="31341"/>
    <n v="585212"/>
    <n v="65436"/>
    <n v="6163"/>
    <n v="213000000"/>
  </r>
  <r>
    <s v="R08903"/>
    <x v="2"/>
    <x v="7"/>
    <x v="7"/>
    <x v="466"/>
    <n v="2564"/>
    <n v="20"/>
    <n v="4045"/>
    <n v="464063"/>
    <n v="31361"/>
    <n v="589257"/>
    <n v="15384"/>
    <n v="6461"/>
    <n v="1380000000"/>
  </r>
  <r>
    <s v="R08904"/>
    <x v="0"/>
    <x v="16"/>
    <x v="19"/>
    <x v="479"/>
    <n v="2832"/>
    <n v="191"/>
    <n v="1623"/>
    <n v="466895"/>
    <n v="31552"/>
    <n v="590880"/>
    <n v="53808"/>
    <n v="10241"/>
    <n v="83000000"/>
  </r>
  <r>
    <s v="R08905"/>
    <x v="0"/>
    <x v="19"/>
    <x v="35"/>
    <x v="556"/>
    <n v="1020"/>
    <n v="164"/>
    <n v="1139"/>
    <n v="467915"/>
    <n v="31716"/>
    <n v="592019"/>
    <n v="16320"/>
    <n v="1623"/>
    <n v="83000000"/>
  </r>
  <r>
    <s v="R08906"/>
    <x v="2"/>
    <x v="7"/>
    <x v="7"/>
    <x v="299"/>
    <n v="1081"/>
    <n v="18"/>
    <n v="62"/>
    <n v="468996"/>
    <n v="31734"/>
    <n v="592081"/>
    <n v="5405"/>
    <n v="16636"/>
    <n v="1380000000"/>
  </r>
  <r>
    <s v="R08907"/>
    <x v="1"/>
    <x v="18"/>
    <x v="27"/>
    <x v="504"/>
    <n v="2022"/>
    <n v="55"/>
    <n v="440"/>
    <n v="471018"/>
    <n v="31789"/>
    <n v="592521"/>
    <n v="34374"/>
    <n v="12917"/>
    <n v="213000000"/>
  </r>
  <r>
    <s v="R08908"/>
    <x v="4"/>
    <x v="14"/>
    <x v="16"/>
    <x v="520"/>
    <n v="4208"/>
    <n v="189"/>
    <n v="1367"/>
    <n v="475226"/>
    <n v="31978"/>
    <n v="593888"/>
    <n v="79952"/>
    <n v="14561"/>
    <n v="331000000"/>
  </r>
  <r>
    <s v="R08909"/>
    <x v="1"/>
    <x v="3"/>
    <x v="31"/>
    <x v="466"/>
    <n v="3675"/>
    <n v="17"/>
    <n v="586"/>
    <n v="478901"/>
    <n v="31995"/>
    <n v="594474"/>
    <n v="18375"/>
    <n v="6482"/>
    <n v="213000000"/>
  </r>
  <r>
    <s v="R08910"/>
    <x v="4"/>
    <x v="13"/>
    <x v="15"/>
    <x v="313"/>
    <n v="2883"/>
    <n v="157"/>
    <n v="378"/>
    <n v="481784"/>
    <n v="32152"/>
    <n v="594852"/>
    <n v="14415"/>
    <n v="5778"/>
    <n v="331000000"/>
  </r>
  <r>
    <s v="R08911"/>
    <x v="1"/>
    <x v="15"/>
    <x v="18"/>
    <x v="233"/>
    <n v="1779"/>
    <n v="183"/>
    <n v="1255"/>
    <n v="483563"/>
    <n v="32335"/>
    <n v="596107"/>
    <n v="19569"/>
    <n v="16751"/>
    <n v="213000000"/>
  </r>
  <r>
    <s v="R08912"/>
    <x v="3"/>
    <x v="17"/>
    <x v="20"/>
    <x v="713"/>
    <n v="1819"/>
    <n v="105"/>
    <n v="2487"/>
    <n v="485382"/>
    <n v="32440"/>
    <n v="598594"/>
    <n v="27285"/>
    <n v="13803"/>
    <n v="68000000"/>
  </r>
  <r>
    <s v="R08913"/>
    <x v="3"/>
    <x v="17"/>
    <x v="20"/>
    <x v="278"/>
    <n v="4696"/>
    <n v="169"/>
    <n v="2441"/>
    <n v="490078"/>
    <n v="32609"/>
    <n v="601035"/>
    <n v="75136"/>
    <n v="9762"/>
    <n v="68000000"/>
  </r>
  <r>
    <s v="R08914"/>
    <x v="0"/>
    <x v="0"/>
    <x v="0"/>
    <x v="497"/>
    <n v="4537"/>
    <n v="52"/>
    <n v="3946"/>
    <n v="494615"/>
    <n v="32661"/>
    <n v="604981"/>
    <n v="58981"/>
    <n v="14995"/>
    <n v="83000000"/>
  </r>
  <r>
    <s v="R08915"/>
    <x v="0"/>
    <x v="4"/>
    <x v="24"/>
    <x v="392"/>
    <n v="3761"/>
    <n v="85"/>
    <n v="736"/>
    <n v="498376"/>
    <n v="32746"/>
    <n v="605717"/>
    <n v="71459"/>
    <n v="2030"/>
    <n v="83000000"/>
  </r>
  <r>
    <s v="R08916"/>
    <x v="2"/>
    <x v="2"/>
    <x v="29"/>
    <x v="406"/>
    <n v="227"/>
    <n v="49"/>
    <n v="3347"/>
    <n v="498603"/>
    <n v="32795"/>
    <n v="609064"/>
    <n v="1135"/>
    <n v="13945"/>
    <n v="1380000000"/>
  </r>
  <r>
    <s v="R08917"/>
    <x v="4"/>
    <x v="8"/>
    <x v="34"/>
    <x v="106"/>
    <n v="873"/>
    <n v="126"/>
    <n v="873"/>
    <n v="499476"/>
    <n v="32921"/>
    <n v="609937"/>
    <n v="12222"/>
    <n v="12700"/>
    <n v="331000000"/>
  </r>
  <r>
    <s v="R08918"/>
    <x v="3"/>
    <x v="6"/>
    <x v="6"/>
    <x v="177"/>
    <n v="3650"/>
    <n v="3"/>
    <n v="4799"/>
    <n v="503126"/>
    <n v="32924"/>
    <n v="614736"/>
    <n v="36500"/>
    <n v="10638"/>
    <n v="68000000"/>
  </r>
  <r>
    <s v="R08919"/>
    <x v="1"/>
    <x v="15"/>
    <x v="18"/>
    <x v="598"/>
    <n v="4766"/>
    <n v="62"/>
    <n v="3238"/>
    <n v="507892"/>
    <n v="32986"/>
    <n v="617974"/>
    <n v="71490"/>
    <n v="19084"/>
    <n v="213000000"/>
  </r>
  <r>
    <s v="R08920"/>
    <x v="2"/>
    <x v="7"/>
    <x v="7"/>
    <x v="441"/>
    <n v="3428"/>
    <n v="194"/>
    <n v="98"/>
    <n v="511320"/>
    <n v="33180"/>
    <n v="618072"/>
    <n v="30852"/>
    <n v="7558"/>
    <n v="1380000000"/>
  </r>
  <r>
    <s v="R08921"/>
    <x v="1"/>
    <x v="15"/>
    <x v="18"/>
    <x v="386"/>
    <n v="1291"/>
    <n v="112"/>
    <n v="2459"/>
    <n v="512611"/>
    <n v="33292"/>
    <n v="620531"/>
    <n v="23238"/>
    <n v="10037"/>
    <n v="213000000"/>
  </r>
  <r>
    <s v="R08922"/>
    <x v="3"/>
    <x v="10"/>
    <x v="10"/>
    <x v="212"/>
    <n v="4790"/>
    <n v="55"/>
    <n v="3299"/>
    <n v="517401"/>
    <n v="33347"/>
    <n v="623830"/>
    <n v="33530"/>
    <n v="19721"/>
    <n v="68000000"/>
  </r>
  <r>
    <s v="R08923"/>
    <x v="3"/>
    <x v="6"/>
    <x v="6"/>
    <x v="194"/>
    <n v="2916"/>
    <n v="176"/>
    <n v="413"/>
    <n v="520317"/>
    <n v="33523"/>
    <n v="624243"/>
    <n v="17496"/>
    <n v="2296"/>
    <n v="68000000"/>
  </r>
  <r>
    <s v="R08924"/>
    <x v="3"/>
    <x v="11"/>
    <x v="12"/>
    <x v="517"/>
    <n v="1027"/>
    <n v="149"/>
    <n v="313"/>
    <n v="521344"/>
    <n v="33672"/>
    <n v="624556"/>
    <n v="6162"/>
    <n v="10423"/>
    <n v="68000000"/>
  </r>
  <r>
    <s v="R08925"/>
    <x v="3"/>
    <x v="6"/>
    <x v="22"/>
    <x v="363"/>
    <n v="3549"/>
    <n v="139"/>
    <n v="2373"/>
    <n v="524893"/>
    <n v="33811"/>
    <n v="626929"/>
    <n v="67431"/>
    <n v="11457"/>
    <n v="68000000"/>
  </r>
  <r>
    <s v="R08926"/>
    <x v="1"/>
    <x v="15"/>
    <x v="18"/>
    <x v="585"/>
    <n v="120"/>
    <n v="176"/>
    <n v="1785"/>
    <n v="525013"/>
    <n v="33987"/>
    <n v="628714"/>
    <n v="720"/>
    <n v="9761"/>
    <n v="213000000"/>
  </r>
  <r>
    <s v="R08927"/>
    <x v="2"/>
    <x v="7"/>
    <x v="7"/>
    <x v="105"/>
    <n v="741"/>
    <n v="12"/>
    <n v="1432"/>
    <n v="525754"/>
    <n v="33999"/>
    <n v="630146"/>
    <n v="8151"/>
    <n v="12116"/>
    <n v="1380000000"/>
  </r>
  <r>
    <s v="R08928"/>
    <x v="3"/>
    <x v="6"/>
    <x v="6"/>
    <x v="655"/>
    <n v="3881"/>
    <n v="104"/>
    <n v="4518"/>
    <n v="529635"/>
    <n v="34103"/>
    <n v="634664"/>
    <n v="31048"/>
    <n v="5204"/>
    <n v="68000000"/>
  </r>
  <r>
    <s v="R08929"/>
    <x v="0"/>
    <x v="19"/>
    <x v="36"/>
    <x v="636"/>
    <n v="1509"/>
    <n v="32"/>
    <n v="4325"/>
    <n v="531144"/>
    <n v="34135"/>
    <n v="638989"/>
    <n v="16599"/>
    <n v="1408"/>
    <n v="83000000"/>
  </r>
  <r>
    <s v="R08930"/>
    <x v="2"/>
    <x v="5"/>
    <x v="13"/>
    <x v="453"/>
    <n v="1242"/>
    <n v="174"/>
    <n v="1594"/>
    <n v="532386"/>
    <n v="34309"/>
    <n v="640583"/>
    <n v="22356"/>
    <n v="17102"/>
    <n v="1380000000"/>
  </r>
  <r>
    <s v="R08931"/>
    <x v="0"/>
    <x v="19"/>
    <x v="36"/>
    <x v="607"/>
    <n v="4789"/>
    <n v="63"/>
    <n v="4772"/>
    <n v="537175"/>
    <n v="34372"/>
    <n v="645355"/>
    <n v="67046"/>
    <n v="16954"/>
    <n v="83000000"/>
  </r>
  <r>
    <s v="R08932"/>
    <x v="1"/>
    <x v="3"/>
    <x v="3"/>
    <x v="375"/>
    <n v="4352"/>
    <n v="82"/>
    <n v="3583"/>
    <n v="541527"/>
    <n v="34454"/>
    <n v="648938"/>
    <n v="21760"/>
    <n v="7010"/>
    <n v="213000000"/>
  </r>
  <r>
    <s v="R08933"/>
    <x v="3"/>
    <x v="10"/>
    <x v="11"/>
    <x v="483"/>
    <n v="2090"/>
    <n v="104"/>
    <n v="4811"/>
    <n v="543617"/>
    <n v="34558"/>
    <n v="653749"/>
    <n v="33440"/>
    <n v="17432"/>
    <n v="68000000"/>
  </r>
  <r>
    <s v="R08934"/>
    <x v="2"/>
    <x v="2"/>
    <x v="29"/>
    <x v="269"/>
    <n v="2917"/>
    <n v="144"/>
    <n v="337"/>
    <n v="546534"/>
    <n v="34702"/>
    <n v="654086"/>
    <n v="40838"/>
    <n v="3074"/>
    <n v="1380000000"/>
  </r>
  <r>
    <s v="R08935"/>
    <x v="3"/>
    <x v="17"/>
    <x v="28"/>
    <x v="81"/>
    <n v="3781"/>
    <n v="33"/>
    <n v="4341"/>
    <n v="550315"/>
    <n v="34735"/>
    <n v="658427"/>
    <n v="30248"/>
    <n v="853"/>
    <n v="68000000"/>
  </r>
  <r>
    <s v="R08936"/>
    <x v="3"/>
    <x v="11"/>
    <x v="33"/>
    <x v="226"/>
    <n v="1712"/>
    <n v="67"/>
    <n v="557"/>
    <n v="552027"/>
    <n v="34802"/>
    <n v="658984"/>
    <n v="22256"/>
    <n v="10853"/>
    <n v="68000000"/>
  </r>
  <r>
    <s v="R08937"/>
    <x v="2"/>
    <x v="7"/>
    <x v="7"/>
    <x v="263"/>
    <n v="2635"/>
    <n v="38"/>
    <n v="4299"/>
    <n v="554662"/>
    <n v="34840"/>
    <n v="663283"/>
    <n v="28985"/>
    <n v="4289"/>
    <n v="1380000000"/>
  </r>
  <r>
    <s v="R08938"/>
    <x v="3"/>
    <x v="6"/>
    <x v="22"/>
    <x v="599"/>
    <n v="3764"/>
    <n v="199"/>
    <n v="1216"/>
    <n v="558426"/>
    <n v="35039"/>
    <n v="664499"/>
    <n v="52696"/>
    <n v="17213"/>
    <n v="68000000"/>
  </r>
  <r>
    <s v="R08939"/>
    <x v="3"/>
    <x v="17"/>
    <x v="20"/>
    <x v="696"/>
    <n v="593"/>
    <n v="128"/>
    <n v="3910"/>
    <n v="559019"/>
    <n v="35167"/>
    <n v="668409"/>
    <n v="5930"/>
    <n v="17076"/>
    <n v="68000000"/>
  </r>
  <r>
    <s v="R08940"/>
    <x v="4"/>
    <x v="12"/>
    <x v="14"/>
    <x v="243"/>
    <n v="1033"/>
    <n v="132"/>
    <n v="3430"/>
    <n v="560052"/>
    <n v="35299"/>
    <n v="671839"/>
    <n v="11363"/>
    <n v="5496"/>
    <n v="331000000"/>
  </r>
  <r>
    <s v="R08941"/>
    <x v="4"/>
    <x v="14"/>
    <x v="16"/>
    <x v="433"/>
    <n v="2839"/>
    <n v="39"/>
    <n v="4769"/>
    <n v="562891"/>
    <n v="35338"/>
    <n v="676608"/>
    <n v="17034"/>
    <n v="7920"/>
    <n v="331000000"/>
  </r>
  <r>
    <s v="R08942"/>
    <x v="2"/>
    <x v="7"/>
    <x v="7"/>
    <x v="392"/>
    <n v="211"/>
    <n v="62"/>
    <n v="735"/>
    <n v="563102"/>
    <n v="35400"/>
    <n v="677343"/>
    <n v="1055"/>
    <n v="19546"/>
    <n v="1380000000"/>
  </r>
  <r>
    <s v="R08943"/>
    <x v="2"/>
    <x v="9"/>
    <x v="25"/>
    <x v="104"/>
    <n v="1405"/>
    <n v="128"/>
    <n v="3325"/>
    <n v="564507"/>
    <n v="35528"/>
    <n v="680668"/>
    <n v="19670"/>
    <n v="2700"/>
    <n v="1380000000"/>
  </r>
  <r>
    <s v="R08944"/>
    <x v="3"/>
    <x v="11"/>
    <x v="33"/>
    <x v="31"/>
    <n v="3811"/>
    <n v="162"/>
    <n v="2331"/>
    <n v="568318"/>
    <n v="35690"/>
    <n v="682999"/>
    <n v="49543"/>
    <n v="6628"/>
    <n v="68000000"/>
  </r>
  <r>
    <s v="R08945"/>
    <x v="0"/>
    <x v="19"/>
    <x v="35"/>
    <x v="263"/>
    <n v="3076"/>
    <n v="144"/>
    <n v="2265"/>
    <n v="571394"/>
    <n v="35834"/>
    <n v="685264"/>
    <n v="18456"/>
    <n v="17958"/>
    <n v="83000000"/>
  </r>
  <r>
    <s v="R08946"/>
    <x v="2"/>
    <x v="2"/>
    <x v="2"/>
    <x v="247"/>
    <n v="921"/>
    <n v="93"/>
    <n v="4668"/>
    <n v="572315"/>
    <n v="35927"/>
    <n v="689932"/>
    <n v="5526"/>
    <n v="15388"/>
    <n v="1380000000"/>
  </r>
  <r>
    <s v="R08947"/>
    <x v="3"/>
    <x v="10"/>
    <x v="11"/>
    <x v="702"/>
    <n v="2039"/>
    <n v="98"/>
    <n v="3623"/>
    <n v="574354"/>
    <n v="36025"/>
    <n v="693555"/>
    <n v="14273"/>
    <n v="18536"/>
    <n v="68000000"/>
  </r>
  <r>
    <s v="R08948"/>
    <x v="0"/>
    <x v="0"/>
    <x v="0"/>
    <x v="700"/>
    <n v="2199"/>
    <n v="59"/>
    <n v="181"/>
    <n v="576553"/>
    <n v="36084"/>
    <n v="693736"/>
    <n v="35184"/>
    <n v="7192"/>
    <n v="83000000"/>
  </r>
  <r>
    <s v="R08949"/>
    <x v="4"/>
    <x v="14"/>
    <x v="16"/>
    <x v="710"/>
    <n v="4062"/>
    <n v="128"/>
    <n v="207"/>
    <n v="580615"/>
    <n v="36212"/>
    <n v="693943"/>
    <n v="69054"/>
    <n v="5568"/>
    <n v="331000000"/>
  </r>
  <r>
    <s v="R08950"/>
    <x v="2"/>
    <x v="9"/>
    <x v="25"/>
    <x v="152"/>
    <n v="3238"/>
    <n v="131"/>
    <n v="2470"/>
    <n v="583853"/>
    <n v="36343"/>
    <n v="696413"/>
    <n v="22666"/>
    <n v="10338"/>
    <n v="1380000000"/>
  </r>
  <r>
    <s v="R08951"/>
    <x v="3"/>
    <x v="6"/>
    <x v="6"/>
    <x v="476"/>
    <n v="1493"/>
    <n v="136"/>
    <n v="1193"/>
    <n v="585346"/>
    <n v="36479"/>
    <n v="697606"/>
    <n v="10451"/>
    <n v="1551"/>
    <n v="68000000"/>
  </r>
  <r>
    <s v="R08952"/>
    <x v="4"/>
    <x v="8"/>
    <x v="34"/>
    <x v="649"/>
    <n v="4173"/>
    <n v="44"/>
    <n v="4234"/>
    <n v="589519"/>
    <n v="36523"/>
    <n v="701840"/>
    <n v="33384"/>
    <n v="4679"/>
    <n v="331000000"/>
  </r>
  <r>
    <s v="R08953"/>
    <x v="1"/>
    <x v="15"/>
    <x v="30"/>
    <x v="373"/>
    <n v="4507"/>
    <n v="159"/>
    <n v="4349"/>
    <n v="594026"/>
    <n v="36682"/>
    <n v="706189"/>
    <n v="67605"/>
    <n v="18004"/>
    <n v="213000000"/>
  </r>
  <r>
    <s v="R08954"/>
    <x v="4"/>
    <x v="13"/>
    <x v="15"/>
    <x v="26"/>
    <n v="1577"/>
    <n v="68"/>
    <n v="1189"/>
    <n v="595603"/>
    <n v="36750"/>
    <n v="707378"/>
    <n v="7885"/>
    <n v="11726"/>
    <n v="331000000"/>
  </r>
  <r>
    <s v="R08955"/>
    <x v="3"/>
    <x v="10"/>
    <x v="11"/>
    <x v="39"/>
    <n v="1597"/>
    <n v="13"/>
    <n v="4664"/>
    <n v="597200"/>
    <n v="36763"/>
    <n v="712042"/>
    <n v="23955"/>
    <n v="12984"/>
    <n v="68000000"/>
  </r>
  <r>
    <s v="R08956"/>
    <x v="0"/>
    <x v="16"/>
    <x v="19"/>
    <x v="471"/>
    <n v="2428"/>
    <n v="178"/>
    <n v="1658"/>
    <n v="599628"/>
    <n v="36941"/>
    <n v="713700"/>
    <n v="41276"/>
    <n v="11436"/>
    <n v="83000000"/>
  </r>
  <r>
    <s v="R08957"/>
    <x v="1"/>
    <x v="3"/>
    <x v="31"/>
    <x v="168"/>
    <n v="2995"/>
    <n v="150"/>
    <n v="425"/>
    <n v="602623"/>
    <n v="37091"/>
    <n v="714125"/>
    <n v="14975"/>
    <n v="8627"/>
    <n v="213000000"/>
  </r>
  <r>
    <s v="R08958"/>
    <x v="1"/>
    <x v="1"/>
    <x v="26"/>
    <x v="222"/>
    <n v="312"/>
    <n v="173"/>
    <n v="3577"/>
    <n v="602935"/>
    <n v="37264"/>
    <n v="717702"/>
    <n v="5616"/>
    <n v="17851"/>
    <n v="213000000"/>
  </r>
  <r>
    <s v="R08959"/>
    <x v="1"/>
    <x v="15"/>
    <x v="18"/>
    <x v="299"/>
    <n v="2442"/>
    <n v="154"/>
    <n v="1429"/>
    <n v="605377"/>
    <n v="37418"/>
    <n v="719131"/>
    <n v="39072"/>
    <n v="19748"/>
    <n v="213000000"/>
  </r>
  <r>
    <s v="R08960"/>
    <x v="2"/>
    <x v="9"/>
    <x v="25"/>
    <x v="173"/>
    <n v="3981"/>
    <n v="88"/>
    <n v="4857"/>
    <n v="609358"/>
    <n v="37506"/>
    <n v="723988"/>
    <n v="63696"/>
    <n v="18229"/>
    <n v="1380000000"/>
  </r>
  <r>
    <s v="R08961"/>
    <x v="3"/>
    <x v="11"/>
    <x v="12"/>
    <x v="477"/>
    <n v="4075"/>
    <n v="35"/>
    <n v="568"/>
    <n v="613433"/>
    <n v="37541"/>
    <n v="724556"/>
    <n v="32600"/>
    <n v="1534"/>
    <n v="68000000"/>
  </r>
  <r>
    <s v="R08962"/>
    <x v="1"/>
    <x v="1"/>
    <x v="26"/>
    <x v="451"/>
    <n v="3"/>
    <n v="195"/>
    <n v="2626"/>
    <n v="613436"/>
    <n v="37736"/>
    <n v="727182"/>
    <n v="15"/>
    <n v="15363"/>
    <n v="213000000"/>
  </r>
  <r>
    <s v="R08963"/>
    <x v="4"/>
    <x v="8"/>
    <x v="8"/>
    <x v="294"/>
    <n v="4204"/>
    <n v="31"/>
    <n v="230"/>
    <n v="617640"/>
    <n v="37767"/>
    <n v="727412"/>
    <n v="67264"/>
    <n v="1490"/>
    <n v="331000000"/>
  </r>
  <r>
    <s v="R08964"/>
    <x v="0"/>
    <x v="19"/>
    <x v="35"/>
    <x v="725"/>
    <n v="885"/>
    <n v="72"/>
    <n v="994"/>
    <n v="618525"/>
    <n v="37839"/>
    <n v="728406"/>
    <n v="7080"/>
    <n v="6484"/>
    <n v="83000000"/>
  </r>
  <r>
    <s v="R08965"/>
    <x v="3"/>
    <x v="11"/>
    <x v="33"/>
    <x v="358"/>
    <n v="4188"/>
    <n v="193"/>
    <n v="1656"/>
    <n v="622713"/>
    <n v="38032"/>
    <n v="730062"/>
    <n v="71196"/>
    <n v="11940"/>
    <n v="68000000"/>
  </r>
  <r>
    <s v="R08966"/>
    <x v="4"/>
    <x v="8"/>
    <x v="8"/>
    <x v="491"/>
    <n v="191"/>
    <n v="169"/>
    <n v="4039"/>
    <n v="622904"/>
    <n v="38201"/>
    <n v="734101"/>
    <n v="1146"/>
    <n v="9213"/>
    <n v="331000000"/>
  </r>
  <r>
    <s v="R08967"/>
    <x v="2"/>
    <x v="7"/>
    <x v="7"/>
    <x v="398"/>
    <n v="2380"/>
    <n v="49"/>
    <n v="789"/>
    <n v="625284"/>
    <n v="38250"/>
    <n v="734890"/>
    <n v="26180"/>
    <n v="169"/>
    <n v="1380000000"/>
  </r>
  <r>
    <s v="R08968"/>
    <x v="1"/>
    <x v="1"/>
    <x v="1"/>
    <x v="94"/>
    <n v="1235"/>
    <n v="56"/>
    <n v="2625"/>
    <n v="626519"/>
    <n v="38306"/>
    <n v="737515"/>
    <n v="12350"/>
    <n v="4835"/>
    <n v="213000000"/>
  </r>
  <r>
    <s v="R08969"/>
    <x v="4"/>
    <x v="13"/>
    <x v="21"/>
    <x v="670"/>
    <n v="3278"/>
    <n v="116"/>
    <n v="1036"/>
    <n v="629797"/>
    <n v="38422"/>
    <n v="738551"/>
    <n v="19668"/>
    <n v="700"/>
    <n v="331000000"/>
  </r>
  <r>
    <s v="R08970"/>
    <x v="3"/>
    <x v="11"/>
    <x v="33"/>
    <x v="448"/>
    <n v="4722"/>
    <n v="191"/>
    <n v="4438"/>
    <n v="634519"/>
    <n v="38613"/>
    <n v="742989"/>
    <n v="28332"/>
    <n v="950"/>
    <n v="68000000"/>
  </r>
  <r>
    <s v="R08971"/>
    <x v="4"/>
    <x v="12"/>
    <x v="17"/>
    <x v="263"/>
    <n v="3033"/>
    <n v="173"/>
    <n v="1612"/>
    <n v="637552"/>
    <n v="38786"/>
    <n v="744601"/>
    <n v="48528"/>
    <n v="19429"/>
    <n v="331000000"/>
  </r>
  <r>
    <s v="R08972"/>
    <x v="2"/>
    <x v="9"/>
    <x v="9"/>
    <x v="103"/>
    <n v="4668"/>
    <n v="110"/>
    <n v="338"/>
    <n v="642220"/>
    <n v="38896"/>
    <n v="744939"/>
    <n v="23340"/>
    <n v="12029"/>
    <n v="1380000000"/>
  </r>
  <r>
    <s v="R08973"/>
    <x v="0"/>
    <x v="16"/>
    <x v="19"/>
    <x v="338"/>
    <n v="2403"/>
    <n v="88"/>
    <n v="585"/>
    <n v="644623"/>
    <n v="38984"/>
    <n v="745524"/>
    <n v="19224"/>
    <n v="19002"/>
    <n v="83000000"/>
  </r>
  <r>
    <s v="R08974"/>
    <x v="1"/>
    <x v="18"/>
    <x v="23"/>
    <x v="370"/>
    <n v="4291"/>
    <n v="103"/>
    <n v="421"/>
    <n v="648914"/>
    <n v="39087"/>
    <n v="745945"/>
    <n v="25746"/>
    <n v="3830"/>
    <n v="213000000"/>
  </r>
  <r>
    <s v="R08975"/>
    <x v="3"/>
    <x v="11"/>
    <x v="33"/>
    <x v="171"/>
    <n v="261"/>
    <n v="53"/>
    <n v="1313"/>
    <n v="649175"/>
    <n v="39140"/>
    <n v="747258"/>
    <n v="2349"/>
    <n v="16681"/>
    <n v="68000000"/>
  </r>
  <r>
    <s v="R08976"/>
    <x v="1"/>
    <x v="15"/>
    <x v="30"/>
    <x v="242"/>
    <n v="2369"/>
    <n v="52"/>
    <n v="1313"/>
    <n v="651544"/>
    <n v="39192"/>
    <n v="748571"/>
    <n v="37904"/>
    <n v="509"/>
    <n v="213000000"/>
  </r>
  <r>
    <s v="R08977"/>
    <x v="1"/>
    <x v="1"/>
    <x v="1"/>
    <x v="353"/>
    <n v="2467"/>
    <n v="156"/>
    <n v="3842"/>
    <n v="654011"/>
    <n v="39348"/>
    <n v="752413"/>
    <n v="39472"/>
    <n v="14494"/>
    <n v="213000000"/>
  </r>
  <r>
    <s v="R08978"/>
    <x v="1"/>
    <x v="15"/>
    <x v="18"/>
    <x v="368"/>
    <n v="1934"/>
    <n v="164"/>
    <n v="1177"/>
    <n v="655945"/>
    <n v="39512"/>
    <n v="753590"/>
    <n v="15472"/>
    <n v="5893"/>
    <n v="213000000"/>
  </r>
  <r>
    <s v="R08979"/>
    <x v="4"/>
    <x v="12"/>
    <x v="17"/>
    <x v="377"/>
    <n v="4427"/>
    <n v="68"/>
    <n v="1738"/>
    <n v="660372"/>
    <n v="39580"/>
    <n v="755328"/>
    <n v="22135"/>
    <n v="13074"/>
    <n v="331000000"/>
  </r>
  <r>
    <s v="R08980"/>
    <x v="4"/>
    <x v="12"/>
    <x v="14"/>
    <x v="87"/>
    <n v="1259"/>
    <n v="13"/>
    <n v="1666"/>
    <n v="661631"/>
    <n v="39593"/>
    <n v="756994"/>
    <n v="11331"/>
    <n v="17824"/>
    <n v="331000000"/>
  </r>
  <r>
    <s v="R08981"/>
    <x v="0"/>
    <x v="19"/>
    <x v="36"/>
    <x v="555"/>
    <n v="4776"/>
    <n v="154"/>
    <n v="4223"/>
    <n v="666407"/>
    <n v="39747"/>
    <n v="761217"/>
    <n v="42984"/>
    <n v="11623"/>
    <n v="83000000"/>
  </r>
  <r>
    <s v="R08982"/>
    <x v="2"/>
    <x v="5"/>
    <x v="5"/>
    <x v="459"/>
    <n v="2054"/>
    <n v="4"/>
    <n v="4528"/>
    <n v="668461"/>
    <n v="39751"/>
    <n v="765745"/>
    <n v="39026"/>
    <n v="14077"/>
    <n v="1380000000"/>
  </r>
  <r>
    <s v="R08983"/>
    <x v="3"/>
    <x v="11"/>
    <x v="12"/>
    <x v="572"/>
    <n v="533"/>
    <n v="117"/>
    <n v="514"/>
    <n v="668994"/>
    <n v="39868"/>
    <n v="766259"/>
    <n v="9061"/>
    <n v="7581"/>
    <n v="68000000"/>
  </r>
  <r>
    <s v="R08984"/>
    <x v="4"/>
    <x v="8"/>
    <x v="8"/>
    <x v="689"/>
    <n v="2119"/>
    <n v="171"/>
    <n v="3329"/>
    <n v="671113"/>
    <n v="40039"/>
    <n v="769588"/>
    <n v="19071"/>
    <n v="16202"/>
    <n v="331000000"/>
  </r>
  <r>
    <s v="R08985"/>
    <x v="1"/>
    <x v="1"/>
    <x v="26"/>
    <x v="208"/>
    <n v="1523"/>
    <n v="142"/>
    <n v="4597"/>
    <n v="672636"/>
    <n v="40181"/>
    <n v="774185"/>
    <n v="9138"/>
    <n v="5229"/>
    <n v="213000000"/>
  </r>
  <r>
    <s v="R08986"/>
    <x v="2"/>
    <x v="9"/>
    <x v="25"/>
    <x v="86"/>
    <n v="2665"/>
    <n v="66"/>
    <n v="988"/>
    <n v="675301"/>
    <n v="40247"/>
    <n v="775173"/>
    <n v="21320"/>
    <n v="448"/>
    <n v="1380000000"/>
  </r>
  <r>
    <s v="R08987"/>
    <x v="3"/>
    <x v="17"/>
    <x v="28"/>
    <x v="126"/>
    <n v="2186"/>
    <n v="0"/>
    <n v="4512"/>
    <n v="677487"/>
    <n v="40247"/>
    <n v="779685"/>
    <n v="39348"/>
    <n v="17017"/>
    <n v="68000000"/>
  </r>
  <r>
    <s v="R08988"/>
    <x v="3"/>
    <x v="10"/>
    <x v="10"/>
    <x v="381"/>
    <n v="3457"/>
    <n v="151"/>
    <n v="4195"/>
    <n v="680944"/>
    <n v="40398"/>
    <n v="783880"/>
    <n v="31113"/>
    <n v="5886"/>
    <n v="68000000"/>
  </r>
  <r>
    <s v="R08989"/>
    <x v="3"/>
    <x v="10"/>
    <x v="10"/>
    <x v="481"/>
    <n v="2589"/>
    <n v="108"/>
    <n v="1417"/>
    <n v="683533"/>
    <n v="40506"/>
    <n v="785297"/>
    <n v="38835"/>
    <n v="17402"/>
    <n v="68000000"/>
  </r>
  <r>
    <s v="R08990"/>
    <x v="3"/>
    <x v="11"/>
    <x v="33"/>
    <x v="155"/>
    <n v="4419"/>
    <n v="61"/>
    <n v="4974"/>
    <n v="687952"/>
    <n v="40567"/>
    <n v="790271"/>
    <n v="66285"/>
    <n v="5646"/>
    <n v="68000000"/>
  </r>
  <r>
    <s v="R08991"/>
    <x v="0"/>
    <x v="16"/>
    <x v="19"/>
    <x v="493"/>
    <n v="1940"/>
    <n v="77"/>
    <n v="2725"/>
    <n v="689892"/>
    <n v="40644"/>
    <n v="792996"/>
    <n v="19400"/>
    <n v="917"/>
    <n v="83000000"/>
  </r>
  <r>
    <s v="R08992"/>
    <x v="3"/>
    <x v="11"/>
    <x v="12"/>
    <x v="316"/>
    <n v="3736"/>
    <n v="56"/>
    <n v="2196"/>
    <n v="693628"/>
    <n v="40700"/>
    <n v="795192"/>
    <n v="41096"/>
    <n v="9015"/>
    <n v="68000000"/>
  </r>
  <r>
    <s v="R08993"/>
    <x v="2"/>
    <x v="2"/>
    <x v="29"/>
    <x v="30"/>
    <n v="72"/>
    <n v="19"/>
    <n v="2014"/>
    <n v="693700"/>
    <n v="40719"/>
    <n v="797206"/>
    <n v="1008"/>
    <n v="13498"/>
    <n v="1380000000"/>
  </r>
  <r>
    <s v="R08994"/>
    <x v="4"/>
    <x v="14"/>
    <x v="32"/>
    <x v="339"/>
    <n v="2887"/>
    <n v="185"/>
    <n v="450"/>
    <n v="696587"/>
    <n v="40904"/>
    <n v="797656"/>
    <n v="43305"/>
    <n v="6937"/>
    <n v="331000000"/>
  </r>
  <r>
    <s v="R08995"/>
    <x v="2"/>
    <x v="5"/>
    <x v="5"/>
    <x v="211"/>
    <n v="987"/>
    <n v="13"/>
    <n v="533"/>
    <n v="697574"/>
    <n v="40917"/>
    <n v="798189"/>
    <n v="6909"/>
    <n v="13926"/>
    <n v="1380000000"/>
  </r>
  <r>
    <s v="R08996"/>
    <x v="1"/>
    <x v="1"/>
    <x v="26"/>
    <x v="392"/>
    <n v="1345"/>
    <n v="180"/>
    <n v="2915"/>
    <n v="698919"/>
    <n v="41097"/>
    <n v="801104"/>
    <n v="9415"/>
    <n v="4273"/>
    <n v="213000000"/>
  </r>
  <r>
    <s v="R08997"/>
    <x v="0"/>
    <x v="0"/>
    <x v="0"/>
    <x v="685"/>
    <n v="3412"/>
    <n v="34"/>
    <n v="4818"/>
    <n v="702331"/>
    <n v="41131"/>
    <n v="805922"/>
    <n v="47768"/>
    <n v="18416"/>
    <n v="83000000"/>
  </r>
  <r>
    <s v="R08998"/>
    <x v="0"/>
    <x v="0"/>
    <x v="0"/>
    <x v="424"/>
    <n v="1786"/>
    <n v="189"/>
    <n v="4959"/>
    <n v="704117"/>
    <n v="41320"/>
    <n v="810881"/>
    <n v="28576"/>
    <n v="8790"/>
    <n v="83000000"/>
  </r>
  <r>
    <s v="R08999"/>
    <x v="1"/>
    <x v="18"/>
    <x v="27"/>
    <x v="45"/>
    <n v="1031"/>
    <n v="188"/>
    <n v="1543"/>
    <n v="705148"/>
    <n v="41508"/>
    <n v="812424"/>
    <n v="6186"/>
    <n v="13263"/>
    <n v="213000000"/>
  </r>
  <r>
    <s v="R09000"/>
    <x v="2"/>
    <x v="7"/>
    <x v="7"/>
    <x v="29"/>
    <n v="2006"/>
    <n v="146"/>
    <n v="818"/>
    <n v="707154"/>
    <n v="41654"/>
    <n v="813242"/>
    <n v="26078"/>
    <n v="2364"/>
    <n v="1380000000"/>
  </r>
  <r>
    <s v="R09001"/>
    <x v="2"/>
    <x v="2"/>
    <x v="2"/>
    <x v="69"/>
    <n v="1230"/>
    <n v="83"/>
    <n v="1689"/>
    <n v="708384"/>
    <n v="41737"/>
    <n v="814931"/>
    <n v="6150"/>
    <n v="13503"/>
    <n v="1380000000"/>
  </r>
  <r>
    <s v="R09002"/>
    <x v="1"/>
    <x v="15"/>
    <x v="18"/>
    <x v="626"/>
    <n v="410"/>
    <n v="41"/>
    <n v="2293"/>
    <n v="708794"/>
    <n v="41778"/>
    <n v="817224"/>
    <n v="2870"/>
    <n v="2"/>
    <n v="213000000"/>
  </r>
  <r>
    <s v="R09003"/>
    <x v="3"/>
    <x v="17"/>
    <x v="28"/>
    <x v="272"/>
    <n v="2305"/>
    <n v="171"/>
    <n v="1472"/>
    <n v="711099"/>
    <n v="41949"/>
    <n v="818696"/>
    <n v="16135"/>
    <n v="5277"/>
    <n v="68000000"/>
  </r>
  <r>
    <s v="R09004"/>
    <x v="3"/>
    <x v="17"/>
    <x v="20"/>
    <x v="485"/>
    <n v="1819"/>
    <n v="97"/>
    <n v="2201"/>
    <n v="712918"/>
    <n v="42046"/>
    <n v="820897"/>
    <n v="21828"/>
    <n v="5305"/>
    <n v="68000000"/>
  </r>
  <r>
    <s v="R09005"/>
    <x v="4"/>
    <x v="13"/>
    <x v="15"/>
    <x v="24"/>
    <n v="3092"/>
    <n v="0"/>
    <n v="245"/>
    <n v="716010"/>
    <n v="42046"/>
    <n v="821142"/>
    <n v="49472"/>
    <n v="15500"/>
    <n v="331000000"/>
  </r>
  <r>
    <s v="R09006"/>
    <x v="2"/>
    <x v="7"/>
    <x v="7"/>
    <x v="0"/>
    <n v="2591"/>
    <n v="67"/>
    <n v="814"/>
    <n v="718601"/>
    <n v="42113"/>
    <n v="821956"/>
    <n v="49229"/>
    <n v="6039"/>
    <n v="1380000000"/>
  </r>
  <r>
    <s v="R09007"/>
    <x v="2"/>
    <x v="2"/>
    <x v="29"/>
    <x v="378"/>
    <n v="2502"/>
    <n v="103"/>
    <n v="3114"/>
    <n v="721103"/>
    <n v="42216"/>
    <n v="825070"/>
    <n v="25020"/>
    <n v="10118"/>
    <n v="1380000000"/>
  </r>
  <r>
    <s v="R09008"/>
    <x v="1"/>
    <x v="1"/>
    <x v="1"/>
    <x v="502"/>
    <n v="661"/>
    <n v="77"/>
    <n v="392"/>
    <n v="721764"/>
    <n v="42293"/>
    <n v="825462"/>
    <n v="4627"/>
    <n v="4146"/>
    <n v="213000000"/>
  </r>
  <r>
    <s v="R09009"/>
    <x v="1"/>
    <x v="3"/>
    <x v="3"/>
    <x v="150"/>
    <n v="1229"/>
    <n v="173"/>
    <n v="4258"/>
    <n v="722993"/>
    <n v="42466"/>
    <n v="829720"/>
    <n v="6145"/>
    <n v="6965"/>
    <n v="213000000"/>
  </r>
  <r>
    <s v="R09010"/>
    <x v="3"/>
    <x v="10"/>
    <x v="11"/>
    <x v="41"/>
    <n v="1356"/>
    <n v="50"/>
    <n v="4561"/>
    <n v="724349"/>
    <n v="42516"/>
    <n v="834281"/>
    <n v="9492"/>
    <n v="3762"/>
    <n v="68000000"/>
  </r>
  <r>
    <s v="R09011"/>
    <x v="2"/>
    <x v="5"/>
    <x v="5"/>
    <x v="109"/>
    <n v="3092"/>
    <n v="31"/>
    <n v="4607"/>
    <n v="727441"/>
    <n v="42547"/>
    <n v="838888"/>
    <n v="24736"/>
    <n v="19098"/>
    <n v="1380000000"/>
  </r>
  <r>
    <s v="R09012"/>
    <x v="2"/>
    <x v="2"/>
    <x v="2"/>
    <x v="117"/>
    <n v="1673"/>
    <n v="99"/>
    <n v="1170"/>
    <n v="729114"/>
    <n v="42646"/>
    <n v="840058"/>
    <n v="8365"/>
    <n v="18856"/>
    <n v="1380000000"/>
  </r>
  <r>
    <s v="R09013"/>
    <x v="0"/>
    <x v="19"/>
    <x v="35"/>
    <x v="716"/>
    <n v="1088"/>
    <n v="146"/>
    <n v="4943"/>
    <n v="730202"/>
    <n v="42792"/>
    <n v="845001"/>
    <n v="7616"/>
    <n v="4215"/>
    <n v="83000000"/>
  </r>
  <r>
    <s v="R09014"/>
    <x v="4"/>
    <x v="8"/>
    <x v="8"/>
    <x v="354"/>
    <n v="3648"/>
    <n v="38"/>
    <n v="3227"/>
    <n v="733850"/>
    <n v="42830"/>
    <n v="848228"/>
    <n v="29184"/>
    <n v="617"/>
    <n v="331000000"/>
  </r>
  <r>
    <s v="R09015"/>
    <x v="4"/>
    <x v="12"/>
    <x v="14"/>
    <x v="695"/>
    <n v="3550"/>
    <n v="141"/>
    <n v="2562"/>
    <n v="737400"/>
    <n v="42971"/>
    <n v="850790"/>
    <n v="67450"/>
    <n v="17777"/>
    <n v="331000000"/>
  </r>
  <r>
    <s v="R09016"/>
    <x v="3"/>
    <x v="6"/>
    <x v="6"/>
    <x v="367"/>
    <n v="1960"/>
    <n v="156"/>
    <n v="2193"/>
    <n v="739360"/>
    <n v="43127"/>
    <n v="852983"/>
    <n v="21560"/>
    <n v="18848"/>
    <n v="68000000"/>
  </r>
  <r>
    <s v="R09017"/>
    <x v="2"/>
    <x v="2"/>
    <x v="29"/>
    <x v="171"/>
    <n v="3445"/>
    <n v="41"/>
    <n v="3583"/>
    <n v="742805"/>
    <n v="43168"/>
    <n v="856566"/>
    <n v="27560"/>
    <n v="15566"/>
    <n v="1380000000"/>
  </r>
  <r>
    <s v="R09018"/>
    <x v="0"/>
    <x v="0"/>
    <x v="0"/>
    <x v="291"/>
    <n v="499"/>
    <n v="13"/>
    <n v="3340"/>
    <n v="743304"/>
    <n v="43181"/>
    <n v="859906"/>
    <n v="2495"/>
    <n v="1802"/>
    <n v="83000000"/>
  </r>
  <r>
    <s v="R09019"/>
    <x v="2"/>
    <x v="9"/>
    <x v="25"/>
    <x v="715"/>
    <n v="325"/>
    <n v="115"/>
    <n v="2343"/>
    <n v="743629"/>
    <n v="43296"/>
    <n v="862249"/>
    <n v="4225"/>
    <n v="8355"/>
    <n v="1380000000"/>
  </r>
  <r>
    <s v="R09020"/>
    <x v="1"/>
    <x v="18"/>
    <x v="27"/>
    <x v="187"/>
    <n v="4648"/>
    <n v="138"/>
    <n v="2361"/>
    <n v="748277"/>
    <n v="43434"/>
    <n v="864610"/>
    <n v="46480"/>
    <n v="10373"/>
    <n v="213000000"/>
  </r>
  <r>
    <s v="R09021"/>
    <x v="3"/>
    <x v="11"/>
    <x v="33"/>
    <x v="245"/>
    <n v="887"/>
    <n v="74"/>
    <n v="2616"/>
    <n v="749164"/>
    <n v="43508"/>
    <n v="867226"/>
    <n v="11531"/>
    <n v="9147"/>
    <n v="68000000"/>
  </r>
  <r>
    <s v="R09022"/>
    <x v="4"/>
    <x v="12"/>
    <x v="17"/>
    <x v="554"/>
    <n v="995"/>
    <n v="46"/>
    <n v="2524"/>
    <n v="750159"/>
    <n v="43554"/>
    <n v="869750"/>
    <n v="10945"/>
    <n v="15449"/>
    <n v="331000000"/>
  </r>
  <r>
    <s v="R09023"/>
    <x v="2"/>
    <x v="9"/>
    <x v="25"/>
    <x v="642"/>
    <n v="3673"/>
    <n v="103"/>
    <n v="1142"/>
    <n v="753832"/>
    <n v="43657"/>
    <n v="870892"/>
    <n v="29384"/>
    <n v="10598"/>
    <n v="1380000000"/>
  </r>
  <r>
    <s v="R09024"/>
    <x v="3"/>
    <x v="11"/>
    <x v="33"/>
    <x v="16"/>
    <n v="3040"/>
    <n v="23"/>
    <n v="2581"/>
    <n v="756872"/>
    <n v="43680"/>
    <n v="873473"/>
    <n v="15200"/>
    <n v="12388"/>
    <n v="68000000"/>
  </r>
  <r>
    <s v="R09025"/>
    <x v="4"/>
    <x v="12"/>
    <x v="17"/>
    <x v="59"/>
    <n v="928"/>
    <n v="149"/>
    <n v="3634"/>
    <n v="757800"/>
    <n v="43829"/>
    <n v="877107"/>
    <n v="17632"/>
    <n v="14365"/>
    <n v="331000000"/>
  </r>
  <r>
    <s v="R09026"/>
    <x v="2"/>
    <x v="5"/>
    <x v="5"/>
    <x v="308"/>
    <n v="2968"/>
    <n v="176"/>
    <n v="4569"/>
    <n v="760768"/>
    <n v="44005"/>
    <n v="881676"/>
    <n v="32648"/>
    <n v="718"/>
    <n v="1380000000"/>
  </r>
  <r>
    <s v="R09027"/>
    <x v="0"/>
    <x v="19"/>
    <x v="35"/>
    <x v="184"/>
    <n v="4403"/>
    <n v="182"/>
    <n v="4823"/>
    <n v="765171"/>
    <n v="44187"/>
    <n v="886499"/>
    <n v="57239"/>
    <n v="10164"/>
    <n v="83000000"/>
  </r>
  <r>
    <s v="R09028"/>
    <x v="3"/>
    <x v="6"/>
    <x v="6"/>
    <x v="557"/>
    <n v="1922"/>
    <n v="54"/>
    <n v="587"/>
    <n v="767093"/>
    <n v="44241"/>
    <n v="887086"/>
    <n v="30752"/>
    <n v="19847"/>
    <n v="68000000"/>
  </r>
  <r>
    <s v="R09029"/>
    <x v="2"/>
    <x v="2"/>
    <x v="2"/>
    <x v="211"/>
    <n v="4565"/>
    <n v="69"/>
    <n v="1189"/>
    <n v="771658"/>
    <n v="44310"/>
    <n v="888275"/>
    <n v="45650"/>
    <n v="17378"/>
    <n v="1380000000"/>
  </r>
  <r>
    <s v="R09030"/>
    <x v="4"/>
    <x v="8"/>
    <x v="8"/>
    <x v="485"/>
    <n v="3255"/>
    <n v="77"/>
    <n v="4575"/>
    <n v="774913"/>
    <n v="44387"/>
    <n v="892850"/>
    <n v="52080"/>
    <n v="13588"/>
    <n v="331000000"/>
  </r>
  <r>
    <s v="R09031"/>
    <x v="4"/>
    <x v="14"/>
    <x v="16"/>
    <x v="274"/>
    <n v="1654"/>
    <n v="72"/>
    <n v="60"/>
    <n v="776567"/>
    <n v="44459"/>
    <n v="892910"/>
    <n v="8270"/>
    <n v="17220"/>
    <n v="331000000"/>
  </r>
  <r>
    <s v="R09032"/>
    <x v="0"/>
    <x v="19"/>
    <x v="35"/>
    <x v="253"/>
    <n v="624"/>
    <n v="162"/>
    <n v="1840"/>
    <n v="777191"/>
    <n v="44621"/>
    <n v="894750"/>
    <n v="8112"/>
    <n v="11538"/>
    <n v="83000000"/>
  </r>
  <r>
    <s v="R09033"/>
    <x v="3"/>
    <x v="11"/>
    <x v="33"/>
    <x v="137"/>
    <n v="4344"/>
    <n v="43"/>
    <n v="1302"/>
    <n v="781535"/>
    <n v="44664"/>
    <n v="896052"/>
    <n v="47784"/>
    <n v="10488"/>
    <n v="68000000"/>
  </r>
  <r>
    <s v="R09034"/>
    <x v="3"/>
    <x v="6"/>
    <x v="22"/>
    <x v="340"/>
    <n v="2371"/>
    <n v="163"/>
    <n v="4683"/>
    <n v="783906"/>
    <n v="44827"/>
    <n v="735"/>
    <n v="11855"/>
    <n v="10351"/>
    <n v="68000000"/>
  </r>
  <r>
    <s v="R09035"/>
    <x v="2"/>
    <x v="5"/>
    <x v="13"/>
    <x v="636"/>
    <n v="4699"/>
    <n v="88"/>
    <n v="4304"/>
    <n v="788605"/>
    <n v="44915"/>
    <n v="5039"/>
    <n v="84582"/>
    <n v="7759"/>
    <n v="1380000000"/>
  </r>
  <r>
    <s v="R09036"/>
    <x v="4"/>
    <x v="14"/>
    <x v="16"/>
    <x v="346"/>
    <n v="58"/>
    <n v="14"/>
    <n v="36"/>
    <n v="788663"/>
    <n v="44929"/>
    <n v="5075"/>
    <n v="1102"/>
    <n v="1041"/>
    <n v="331000000"/>
  </r>
  <r>
    <s v="R09037"/>
    <x v="4"/>
    <x v="14"/>
    <x v="32"/>
    <x v="670"/>
    <n v="2316"/>
    <n v="44"/>
    <n v="1157"/>
    <n v="790979"/>
    <n v="44973"/>
    <n v="6232"/>
    <n v="18528"/>
    <n v="14204"/>
    <n v="331000000"/>
  </r>
  <r>
    <s v="R09038"/>
    <x v="0"/>
    <x v="16"/>
    <x v="19"/>
    <x v="35"/>
    <n v="1277"/>
    <n v="121"/>
    <n v="4830"/>
    <n v="792256"/>
    <n v="45094"/>
    <n v="11062"/>
    <n v="11493"/>
    <n v="15236"/>
    <n v="83000000"/>
  </r>
  <r>
    <s v="R09039"/>
    <x v="0"/>
    <x v="16"/>
    <x v="19"/>
    <x v="528"/>
    <n v="686"/>
    <n v="61"/>
    <n v="2959"/>
    <n v="792942"/>
    <n v="45155"/>
    <n v="14021"/>
    <n v="4116"/>
    <n v="4802"/>
    <n v="83000000"/>
  </r>
  <r>
    <s v="R09040"/>
    <x v="3"/>
    <x v="10"/>
    <x v="11"/>
    <x v="336"/>
    <n v="4610"/>
    <n v="91"/>
    <n v="1420"/>
    <n v="797552"/>
    <n v="45246"/>
    <n v="15441"/>
    <n v="32270"/>
    <n v="12486"/>
    <n v="68000000"/>
  </r>
  <r>
    <s v="R09041"/>
    <x v="4"/>
    <x v="8"/>
    <x v="34"/>
    <x v="611"/>
    <n v="532"/>
    <n v="177"/>
    <n v="3323"/>
    <n v="798084"/>
    <n v="45423"/>
    <n v="18764"/>
    <n v="3192"/>
    <n v="5235"/>
    <n v="331000000"/>
  </r>
  <r>
    <s v="R09042"/>
    <x v="2"/>
    <x v="5"/>
    <x v="13"/>
    <x v="337"/>
    <n v="3175"/>
    <n v="12"/>
    <n v="506"/>
    <n v="801259"/>
    <n v="45435"/>
    <n v="19270"/>
    <n v="57150"/>
    <n v="11695"/>
    <n v="1380000000"/>
  </r>
  <r>
    <s v="R09043"/>
    <x v="1"/>
    <x v="18"/>
    <x v="23"/>
    <x v="76"/>
    <n v="3904"/>
    <n v="104"/>
    <n v="1614"/>
    <n v="805163"/>
    <n v="45539"/>
    <n v="20884"/>
    <n v="31232"/>
    <n v="10567"/>
    <n v="213000000"/>
  </r>
  <r>
    <s v="R09044"/>
    <x v="2"/>
    <x v="5"/>
    <x v="13"/>
    <x v="293"/>
    <n v="4497"/>
    <n v="158"/>
    <n v="1267"/>
    <n v="809660"/>
    <n v="45697"/>
    <n v="22151"/>
    <n v="49467"/>
    <n v="18305"/>
    <n v="1380000000"/>
  </r>
  <r>
    <s v="R09045"/>
    <x v="0"/>
    <x v="16"/>
    <x v="19"/>
    <x v="715"/>
    <n v="3852"/>
    <n v="4"/>
    <n v="4925"/>
    <n v="813512"/>
    <n v="45701"/>
    <n v="27076"/>
    <n v="34668"/>
    <n v="2869"/>
    <n v="83000000"/>
  </r>
  <r>
    <s v="R09046"/>
    <x v="2"/>
    <x v="7"/>
    <x v="7"/>
    <x v="456"/>
    <n v="3404"/>
    <n v="82"/>
    <n v="972"/>
    <n v="816916"/>
    <n v="45783"/>
    <n v="28048"/>
    <n v="61272"/>
    <n v="15973"/>
    <n v="1380000000"/>
  </r>
  <r>
    <s v="R09047"/>
    <x v="4"/>
    <x v="13"/>
    <x v="21"/>
    <x v="684"/>
    <n v="2768"/>
    <n v="135"/>
    <n v="449"/>
    <n v="819684"/>
    <n v="45918"/>
    <n v="28497"/>
    <n v="30448"/>
    <n v="9078"/>
    <n v="331000000"/>
  </r>
  <r>
    <s v="R09048"/>
    <x v="3"/>
    <x v="6"/>
    <x v="6"/>
    <x v="643"/>
    <n v="2924"/>
    <n v="140"/>
    <n v="4215"/>
    <n v="822608"/>
    <n v="46058"/>
    <n v="32712"/>
    <n v="46784"/>
    <n v="2236"/>
    <n v="68000000"/>
  </r>
  <r>
    <s v="R09049"/>
    <x v="1"/>
    <x v="1"/>
    <x v="26"/>
    <x v="716"/>
    <n v="2655"/>
    <n v="168"/>
    <n v="3380"/>
    <n v="825263"/>
    <n v="46226"/>
    <n v="36092"/>
    <n v="13275"/>
    <n v="6514"/>
    <n v="213000000"/>
  </r>
  <r>
    <s v="R09050"/>
    <x v="3"/>
    <x v="11"/>
    <x v="33"/>
    <x v="505"/>
    <n v="2140"/>
    <n v="16"/>
    <n v="4729"/>
    <n v="827403"/>
    <n v="46242"/>
    <n v="40821"/>
    <n v="38520"/>
    <n v="4923"/>
    <n v="68000000"/>
  </r>
  <r>
    <s v="R09051"/>
    <x v="1"/>
    <x v="15"/>
    <x v="30"/>
    <x v="467"/>
    <n v="573"/>
    <n v="31"/>
    <n v="211"/>
    <n v="827976"/>
    <n v="46273"/>
    <n v="41032"/>
    <n v="4011"/>
    <n v="2297"/>
    <n v="213000000"/>
  </r>
  <r>
    <s v="R09052"/>
    <x v="1"/>
    <x v="15"/>
    <x v="18"/>
    <x v="398"/>
    <n v="1565"/>
    <n v="4"/>
    <n v="2331"/>
    <n v="829541"/>
    <n v="46277"/>
    <n v="43363"/>
    <n v="9390"/>
    <n v="14322"/>
    <n v="213000000"/>
  </r>
  <r>
    <s v="R09053"/>
    <x v="4"/>
    <x v="13"/>
    <x v="15"/>
    <x v="432"/>
    <n v="1805"/>
    <n v="125"/>
    <n v="3601"/>
    <n v="831346"/>
    <n v="46402"/>
    <n v="46964"/>
    <n v="28880"/>
    <n v="2013"/>
    <n v="331000000"/>
  </r>
  <r>
    <s v="R09054"/>
    <x v="4"/>
    <x v="13"/>
    <x v="21"/>
    <x v="727"/>
    <n v="436"/>
    <n v="136"/>
    <n v="1064"/>
    <n v="831782"/>
    <n v="46538"/>
    <n v="48028"/>
    <n v="7412"/>
    <n v="2352"/>
    <n v="331000000"/>
  </r>
  <r>
    <s v="R09055"/>
    <x v="0"/>
    <x v="4"/>
    <x v="24"/>
    <x v="564"/>
    <n v="3081"/>
    <n v="106"/>
    <n v="1446"/>
    <n v="834863"/>
    <n v="46644"/>
    <n v="49474"/>
    <n v="15405"/>
    <n v="18243"/>
    <n v="83000000"/>
  </r>
  <r>
    <s v="R09056"/>
    <x v="0"/>
    <x v="19"/>
    <x v="35"/>
    <x v="119"/>
    <n v="2503"/>
    <n v="161"/>
    <n v="3016"/>
    <n v="837366"/>
    <n v="46805"/>
    <n v="52490"/>
    <n v="22527"/>
    <n v="15138"/>
    <n v="83000000"/>
  </r>
  <r>
    <s v="R09057"/>
    <x v="1"/>
    <x v="1"/>
    <x v="1"/>
    <x v="303"/>
    <n v="2462"/>
    <n v="0"/>
    <n v="1532"/>
    <n v="839828"/>
    <n v="46805"/>
    <n v="54022"/>
    <n v="17234"/>
    <n v="4493"/>
    <n v="213000000"/>
  </r>
  <r>
    <s v="R09058"/>
    <x v="0"/>
    <x v="0"/>
    <x v="0"/>
    <x v="232"/>
    <n v="3589"/>
    <n v="167"/>
    <n v="2953"/>
    <n v="843417"/>
    <n v="46972"/>
    <n v="56975"/>
    <n v="43068"/>
    <n v="7325"/>
    <n v="83000000"/>
  </r>
  <r>
    <s v="R09059"/>
    <x v="4"/>
    <x v="14"/>
    <x v="32"/>
    <x v="713"/>
    <n v="1398"/>
    <n v="181"/>
    <n v="1833"/>
    <n v="844815"/>
    <n v="47153"/>
    <n v="58808"/>
    <n v="12582"/>
    <n v="18434"/>
    <n v="331000000"/>
  </r>
  <r>
    <s v="R09060"/>
    <x v="0"/>
    <x v="16"/>
    <x v="19"/>
    <x v="542"/>
    <n v="1554"/>
    <n v="125"/>
    <n v="2407"/>
    <n v="846369"/>
    <n v="47278"/>
    <n v="61215"/>
    <n v="13986"/>
    <n v="2043"/>
    <n v="83000000"/>
  </r>
  <r>
    <s v="R09061"/>
    <x v="1"/>
    <x v="18"/>
    <x v="27"/>
    <x v="374"/>
    <n v="2751"/>
    <n v="31"/>
    <n v="3305"/>
    <n v="849120"/>
    <n v="47309"/>
    <n v="64520"/>
    <n v="30261"/>
    <n v="2728"/>
    <n v="213000000"/>
  </r>
  <r>
    <s v="R09062"/>
    <x v="3"/>
    <x v="6"/>
    <x v="22"/>
    <x v="387"/>
    <n v="2929"/>
    <n v="125"/>
    <n v="4741"/>
    <n v="852049"/>
    <n v="47434"/>
    <n v="69261"/>
    <n v="35148"/>
    <n v="16825"/>
    <n v="68000000"/>
  </r>
  <r>
    <s v="R09063"/>
    <x v="2"/>
    <x v="5"/>
    <x v="5"/>
    <x v="705"/>
    <n v="4857"/>
    <n v="98"/>
    <n v="1356"/>
    <n v="856906"/>
    <n v="47532"/>
    <n v="70617"/>
    <n v="24285"/>
    <n v="18446"/>
    <n v="1380000000"/>
  </r>
  <r>
    <s v="R09064"/>
    <x v="0"/>
    <x v="16"/>
    <x v="19"/>
    <x v="665"/>
    <n v="3827"/>
    <n v="112"/>
    <n v="2253"/>
    <n v="860733"/>
    <n v="47644"/>
    <n v="72870"/>
    <n v="34443"/>
    <n v="8817"/>
    <n v="83000000"/>
  </r>
  <r>
    <s v="R09065"/>
    <x v="4"/>
    <x v="12"/>
    <x v="14"/>
    <x v="445"/>
    <n v="3921"/>
    <n v="177"/>
    <n v="3997"/>
    <n v="864654"/>
    <n v="47821"/>
    <n v="76867"/>
    <n v="50973"/>
    <n v="14341"/>
    <n v="331000000"/>
  </r>
  <r>
    <s v="R09066"/>
    <x v="3"/>
    <x v="10"/>
    <x v="11"/>
    <x v="549"/>
    <n v="3266"/>
    <n v="186"/>
    <n v="2136"/>
    <n v="867920"/>
    <n v="48007"/>
    <n v="79003"/>
    <n v="48990"/>
    <n v="10755"/>
    <n v="68000000"/>
  </r>
  <r>
    <s v="R09067"/>
    <x v="4"/>
    <x v="13"/>
    <x v="15"/>
    <x v="652"/>
    <n v="2693"/>
    <n v="189"/>
    <n v="935"/>
    <n v="870613"/>
    <n v="48196"/>
    <n v="79938"/>
    <n v="43088"/>
    <n v="6976"/>
    <n v="331000000"/>
  </r>
  <r>
    <s v="R09068"/>
    <x v="0"/>
    <x v="19"/>
    <x v="36"/>
    <x v="103"/>
    <n v="2944"/>
    <n v="10"/>
    <n v="1122"/>
    <n v="873557"/>
    <n v="48206"/>
    <n v="81060"/>
    <n v="38272"/>
    <n v="11319"/>
    <n v="83000000"/>
  </r>
  <r>
    <s v="R09069"/>
    <x v="1"/>
    <x v="15"/>
    <x v="18"/>
    <x v="728"/>
    <n v="3497"/>
    <n v="22"/>
    <n v="1509"/>
    <n v="877054"/>
    <n v="48228"/>
    <n v="82569"/>
    <n v="62946"/>
    <n v="6113"/>
    <n v="213000000"/>
  </r>
  <r>
    <s v="R09070"/>
    <x v="2"/>
    <x v="7"/>
    <x v="7"/>
    <x v="711"/>
    <n v="4071"/>
    <n v="118"/>
    <n v="710"/>
    <n v="881125"/>
    <n v="48346"/>
    <n v="83279"/>
    <n v="44781"/>
    <n v="7555"/>
    <n v="1380000000"/>
  </r>
  <r>
    <s v="R09071"/>
    <x v="2"/>
    <x v="5"/>
    <x v="5"/>
    <x v="106"/>
    <n v="4956"/>
    <n v="25"/>
    <n v="993"/>
    <n v="886081"/>
    <n v="48371"/>
    <n v="84272"/>
    <n v="89208"/>
    <n v="16474"/>
    <n v="1380000000"/>
  </r>
  <r>
    <s v="R09072"/>
    <x v="3"/>
    <x v="11"/>
    <x v="12"/>
    <x v="495"/>
    <n v="1974"/>
    <n v="62"/>
    <n v="54"/>
    <n v="888055"/>
    <n v="48433"/>
    <n v="84326"/>
    <n v="15792"/>
    <n v="19148"/>
    <n v="68000000"/>
  </r>
  <r>
    <s v="R09073"/>
    <x v="2"/>
    <x v="7"/>
    <x v="7"/>
    <x v="332"/>
    <n v="866"/>
    <n v="173"/>
    <n v="1640"/>
    <n v="888921"/>
    <n v="48606"/>
    <n v="85966"/>
    <n v="16454"/>
    <n v="1517"/>
    <n v="1380000000"/>
  </r>
  <r>
    <s v="R09074"/>
    <x v="1"/>
    <x v="15"/>
    <x v="18"/>
    <x v="691"/>
    <n v="1053"/>
    <n v="68"/>
    <n v="2361"/>
    <n v="889974"/>
    <n v="48674"/>
    <n v="88327"/>
    <n v="20007"/>
    <n v="3812"/>
    <n v="213000000"/>
  </r>
  <r>
    <s v="R09075"/>
    <x v="4"/>
    <x v="14"/>
    <x v="32"/>
    <x v="652"/>
    <n v="2534"/>
    <n v="89"/>
    <n v="3175"/>
    <n v="892508"/>
    <n v="48763"/>
    <n v="91502"/>
    <n v="48146"/>
    <n v="9432"/>
    <n v="331000000"/>
  </r>
  <r>
    <s v="R09076"/>
    <x v="1"/>
    <x v="18"/>
    <x v="23"/>
    <x v="484"/>
    <n v="27"/>
    <n v="133"/>
    <n v="1756"/>
    <n v="892535"/>
    <n v="48896"/>
    <n v="93258"/>
    <n v="162"/>
    <n v="8376"/>
    <n v="213000000"/>
  </r>
  <r>
    <s v="R09077"/>
    <x v="3"/>
    <x v="11"/>
    <x v="12"/>
    <x v="702"/>
    <n v="3217"/>
    <n v="50"/>
    <n v="775"/>
    <n v="895752"/>
    <n v="48946"/>
    <n v="94033"/>
    <n v="28953"/>
    <n v="8386"/>
    <n v="68000000"/>
  </r>
  <r>
    <s v="R09078"/>
    <x v="3"/>
    <x v="6"/>
    <x v="22"/>
    <x v="116"/>
    <n v="2335"/>
    <n v="42"/>
    <n v="355"/>
    <n v="898087"/>
    <n v="48988"/>
    <n v="94388"/>
    <n v="18680"/>
    <n v="15398"/>
    <n v="68000000"/>
  </r>
  <r>
    <s v="R09079"/>
    <x v="2"/>
    <x v="9"/>
    <x v="9"/>
    <x v="420"/>
    <n v="4676"/>
    <n v="169"/>
    <n v="3450"/>
    <n v="902763"/>
    <n v="49157"/>
    <n v="97838"/>
    <n v="79492"/>
    <n v="15399"/>
    <n v="1380000000"/>
  </r>
  <r>
    <s v="R09080"/>
    <x v="1"/>
    <x v="1"/>
    <x v="26"/>
    <x v="679"/>
    <n v="2997"/>
    <n v="140"/>
    <n v="2742"/>
    <n v="905760"/>
    <n v="49297"/>
    <n v="100580"/>
    <n v="14985"/>
    <n v="3152"/>
    <n v="213000000"/>
  </r>
  <r>
    <s v="R09081"/>
    <x v="4"/>
    <x v="12"/>
    <x v="17"/>
    <x v="589"/>
    <n v="2157"/>
    <n v="24"/>
    <n v="563"/>
    <n v="907917"/>
    <n v="49321"/>
    <n v="101143"/>
    <n v="36669"/>
    <n v="3674"/>
    <n v="331000000"/>
  </r>
  <r>
    <s v="R09082"/>
    <x v="1"/>
    <x v="3"/>
    <x v="31"/>
    <x v="605"/>
    <n v="2691"/>
    <n v="129"/>
    <n v="2394"/>
    <n v="910608"/>
    <n v="49450"/>
    <n v="103537"/>
    <n v="29601"/>
    <n v="13426"/>
    <n v="213000000"/>
  </r>
  <r>
    <s v="R09083"/>
    <x v="4"/>
    <x v="13"/>
    <x v="15"/>
    <x v="550"/>
    <n v="3342"/>
    <n v="13"/>
    <n v="2892"/>
    <n v="913950"/>
    <n v="49463"/>
    <n v="106429"/>
    <n v="23394"/>
    <n v="4380"/>
    <n v="331000000"/>
  </r>
  <r>
    <s v="R09084"/>
    <x v="4"/>
    <x v="14"/>
    <x v="32"/>
    <x v="218"/>
    <n v="1555"/>
    <n v="144"/>
    <n v="1526"/>
    <n v="915505"/>
    <n v="49607"/>
    <n v="107955"/>
    <n v="15550"/>
    <n v="8337"/>
    <n v="331000000"/>
  </r>
  <r>
    <s v="R09085"/>
    <x v="1"/>
    <x v="15"/>
    <x v="18"/>
    <x v="69"/>
    <n v="275"/>
    <n v="104"/>
    <n v="4120"/>
    <n v="915780"/>
    <n v="49711"/>
    <n v="112075"/>
    <n v="4400"/>
    <n v="12260"/>
    <n v="213000000"/>
  </r>
  <r>
    <s v="R09086"/>
    <x v="0"/>
    <x v="16"/>
    <x v="19"/>
    <x v="580"/>
    <n v="2736"/>
    <n v="103"/>
    <n v="4187"/>
    <n v="918516"/>
    <n v="49814"/>
    <n v="116262"/>
    <n v="24624"/>
    <n v="1898"/>
    <n v="83000000"/>
  </r>
  <r>
    <s v="R09087"/>
    <x v="1"/>
    <x v="18"/>
    <x v="27"/>
    <x v="285"/>
    <n v="3682"/>
    <n v="167"/>
    <n v="2376"/>
    <n v="922198"/>
    <n v="49981"/>
    <n v="118638"/>
    <n v="58912"/>
    <n v="9685"/>
    <n v="213000000"/>
  </r>
  <r>
    <s v="R09088"/>
    <x v="4"/>
    <x v="13"/>
    <x v="15"/>
    <x v="722"/>
    <n v="1347"/>
    <n v="38"/>
    <n v="1561"/>
    <n v="923545"/>
    <n v="50019"/>
    <n v="120199"/>
    <n v="10776"/>
    <n v="18282"/>
    <n v="331000000"/>
  </r>
  <r>
    <s v="R09089"/>
    <x v="3"/>
    <x v="17"/>
    <x v="20"/>
    <x v="437"/>
    <n v="3089"/>
    <n v="152"/>
    <n v="3019"/>
    <n v="926634"/>
    <n v="171"/>
    <n v="123218"/>
    <n v="21623"/>
    <n v="13023"/>
    <n v="68000000"/>
  </r>
  <r>
    <s v="R09090"/>
    <x v="3"/>
    <x v="10"/>
    <x v="11"/>
    <x v="224"/>
    <n v="2172"/>
    <n v="47"/>
    <n v="4697"/>
    <n v="928806"/>
    <n v="218"/>
    <n v="127915"/>
    <n v="28236"/>
    <n v="15345"/>
    <n v="68000000"/>
  </r>
  <r>
    <s v="R09091"/>
    <x v="2"/>
    <x v="2"/>
    <x v="2"/>
    <x v="414"/>
    <n v="3391"/>
    <n v="114"/>
    <n v="4437"/>
    <n v="932197"/>
    <n v="332"/>
    <n v="132352"/>
    <n v="30519"/>
    <n v="15317"/>
    <n v="1380000000"/>
  </r>
  <r>
    <s v="R09092"/>
    <x v="3"/>
    <x v="10"/>
    <x v="11"/>
    <x v="363"/>
    <n v="152"/>
    <n v="48"/>
    <n v="2944"/>
    <n v="932349"/>
    <n v="380"/>
    <n v="135296"/>
    <n v="2128"/>
    <n v="6434"/>
    <n v="68000000"/>
  </r>
  <r>
    <s v="R09093"/>
    <x v="0"/>
    <x v="19"/>
    <x v="35"/>
    <x v="241"/>
    <n v="1604"/>
    <n v="160"/>
    <n v="3991"/>
    <n v="933953"/>
    <n v="540"/>
    <n v="139287"/>
    <n v="17644"/>
    <n v="8271"/>
    <n v="83000000"/>
  </r>
  <r>
    <s v="R09094"/>
    <x v="4"/>
    <x v="8"/>
    <x v="34"/>
    <x v="473"/>
    <n v="2067"/>
    <n v="26"/>
    <n v="541"/>
    <n v="936020"/>
    <n v="566"/>
    <n v="139828"/>
    <n v="16536"/>
    <n v="12659"/>
    <n v="331000000"/>
  </r>
  <r>
    <s v="R09095"/>
    <x v="1"/>
    <x v="3"/>
    <x v="3"/>
    <x v="530"/>
    <n v="1826"/>
    <n v="44"/>
    <n v="2573"/>
    <n v="937846"/>
    <n v="610"/>
    <n v="142401"/>
    <n v="9130"/>
    <n v="7787"/>
    <n v="213000000"/>
  </r>
  <r>
    <s v="R09096"/>
    <x v="1"/>
    <x v="1"/>
    <x v="26"/>
    <x v="264"/>
    <n v="246"/>
    <n v="30"/>
    <n v="1153"/>
    <n v="938092"/>
    <n v="640"/>
    <n v="143554"/>
    <n v="1476"/>
    <n v="1185"/>
    <n v="213000000"/>
  </r>
  <r>
    <s v="R09097"/>
    <x v="0"/>
    <x v="16"/>
    <x v="19"/>
    <x v="359"/>
    <n v="1370"/>
    <n v="62"/>
    <n v="3589"/>
    <n v="939462"/>
    <n v="702"/>
    <n v="147143"/>
    <n v="21920"/>
    <n v="3059"/>
    <n v="83000000"/>
  </r>
  <r>
    <s v="R09098"/>
    <x v="3"/>
    <x v="6"/>
    <x v="6"/>
    <x v="335"/>
    <n v="3547"/>
    <n v="111"/>
    <n v="1746"/>
    <n v="943009"/>
    <n v="813"/>
    <n v="148889"/>
    <n v="49658"/>
    <n v="11212"/>
    <n v="68000000"/>
  </r>
  <r>
    <s v="R09099"/>
    <x v="4"/>
    <x v="8"/>
    <x v="34"/>
    <x v="356"/>
    <n v="1691"/>
    <n v="165"/>
    <n v="1172"/>
    <n v="944700"/>
    <n v="978"/>
    <n v="150061"/>
    <n v="28747"/>
    <n v="3934"/>
    <n v="331000000"/>
  </r>
  <r>
    <s v="R09100"/>
    <x v="3"/>
    <x v="10"/>
    <x v="11"/>
    <x v="299"/>
    <n v="2150"/>
    <n v="107"/>
    <n v="1299"/>
    <n v="946850"/>
    <n v="1085"/>
    <n v="151360"/>
    <n v="19350"/>
    <n v="1437"/>
    <n v="68000000"/>
  </r>
  <r>
    <s v="R09101"/>
    <x v="2"/>
    <x v="2"/>
    <x v="2"/>
    <x v="635"/>
    <n v="2644"/>
    <n v="167"/>
    <n v="3732"/>
    <n v="949494"/>
    <n v="1252"/>
    <n v="155092"/>
    <n v="47592"/>
    <n v="10360"/>
    <n v="1380000000"/>
  </r>
  <r>
    <s v="R09102"/>
    <x v="3"/>
    <x v="6"/>
    <x v="6"/>
    <x v="115"/>
    <n v="3390"/>
    <n v="185"/>
    <n v="3267"/>
    <n v="952884"/>
    <n v="1437"/>
    <n v="158359"/>
    <n v="54240"/>
    <n v="11928"/>
    <n v="68000000"/>
  </r>
  <r>
    <s v="R09103"/>
    <x v="2"/>
    <x v="5"/>
    <x v="5"/>
    <x v="649"/>
    <n v="2398"/>
    <n v="64"/>
    <n v="4504"/>
    <n v="955282"/>
    <n v="1501"/>
    <n v="162863"/>
    <n v="28776"/>
    <n v="8029"/>
    <n v="1380000000"/>
  </r>
  <r>
    <s v="R09104"/>
    <x v="1"/>
    <x v="3"/>
    <x v="3"/>
    <x v="630"/>
    <n v="2281"/>
    <n v="10"/>
    <n v="4978"/>
    <n v="957563"/>
    <n v="1511"/>
    <n v="167841"/>
    <n v="27372"/>
    <n v="15558"/>
    <n v="213000000"/>
  </r>
  <r>
    <s v="R09105"/>
    <x v="4"/>
    <x v="12"/>
    <x v="17"/>
    <x v="243"/>
    <n v="1670"/>
    <n v="142"/>
    <n v="70"/>
    <n v="959233"/>
    <n v="1653"/>
    <n v="167911"/>
    <n v="26720"/>
    <n v="18657"/>
    <n v="331000000"/>
  </r>
  <r>
    <s v="R09106"/>
    <x v="2"/>
    <x v="5"/>
    <x v="13"/>
    <x v="378"/>
    <n v="36"/>
    <n v="96"/>
    <n v="1222"/>
    <n v="959269"/>
    <n v="1749"/>
    <n v="169133"/>
    <n v="648"/>
    <n v="5694"/>
    <n v="1380000000"/>
  </r>
  <r>
    <s v="R09107"/>
    <x v="3"/>
    <x v="10"/>
    <x v="10"/>
    <x v="170"/>
    <n v="3416"/>
    <n v="184"/>
    <n v="4640"/>
    <n v="962685"/>
    <n v="1933"/>
    <n v="173773"/>
    <n v="40992"/>
    <n v="18709"/>
    <n v="68000000"/>
  </r>
  <r>
    <s v="R09108"/>
    <x v="3"/>
    <x v="6"/>
    <x v="22"/>
    <x v="0"/>
    <n v="1627"/>
    <n v="111"/>
    <n v="4914"/>
    <n v="964312"/>
    <n v="2044"/>
    <n v="178687"/>
    <n v="27659"/>
    <n v="18435"/>
    <n v="68000000"/>
  </r>
  <r>
    <s v="R09109"/>
    <x v="1"/>
    <x v="3"/>
    <x v="3"/>
    <x v="71"/>
    <n v="2339"/>
    <n v="152"/>
    <n v="601"/>
    <n v="966651"/>
    <n v="2196"/>
    <n v="179288"/>
    <n v="30407"/>
    <n v="7360"/>
    <n v="213000000"/>
  </r>
  <r>
    <s v="R09110"/>
    <x v="0"/>
    <x v="0"/>
    <x v="0"/>
    <x v="447"/>
    <n v="1371"/>
    <n v="166"/>
    <n v="1488"/>
    <n v="968022"/>
    <n v="2362"/>
    <n v="180776"/>
    <n v="8226"/>
    <n v="19759"/>
    <n v="83000000"/>
  </r>
  <r>
    <s v="R09111"/>
    <x v="0"/>
    <x v="0"/>
    <x v="0"/>
    <x v="262"/>
    <n v="676"/>
    <n v="32"/>
    <n v="3161"/>
    <n v="968698"/>
    <n v="2394"/>
    <n v="183937"/>
    <n v="5408"/>
    <n v="150"/>
    <n v="83000000"/>
  </r>
  <r>
    <s v="R09112"/>
    <x v="3"/>
    <x v="6"/>
    <x v="22"/>
    <x v="314"/>
    <n v="252"/>
    <n v="28"/>
    <n v="4980"/>
    <n v="968950"/>
    <n v="2422"/>
    <n v="188917"/>
    <n v="4032"/>
    <n v="10245"/>
    <n v="68000000"/>
  </r>
  <r>
    <s v="R09113"/>
    <x v="0"/>
    <x v="16"/>
    <x v="19"/>
    <x v="466"/>
    <n v="2864"/>
    <n v="185"/>
    <n v="2894"/>
    <n v="971814"/>
    <n v="2607"/>
    <n v="191811"/>
    <n v="42960"/>
    <n v="11716"/>
    <n v="83000000"/>
  </r>
  <r>
    <s v="R09114"/>
    <x v="4"/>
    <x v="13"/>
    <x v="21"/>
    <x v="347"/>
    <n v="1616"/>
    <n v="199"/>
    <n v="1811"/>
    <n v="973430"/>
    <n v="2806"/>
    <n v="193622"/>
    <n v="22624"/>
    <n v="7382"/>
    <n v="331000000"/>
  </r>
  <r>
    <s v="R09115"/>
    <x v="0"/>
    <x v="0"/>
    <x v="0"/>
    <x v="266"/>
    <n v="2016"/>
    <n v="10"/>
    <n v="1772"/>
    <n v="975446"/>
    <n v="2816"/>
    <n v="195394"/>
    <n v="20160"/>
    <n v="1765"/>
    <n v="83000000"/>
  </r>
  <r>
    <s v="R09116"/>
    <x v="4"/>
    <x v="12"/>
    <x v="14"/>
    <x v="238"/>
    <n v="2231"/>
    <n v="140"/>
    <n v="0"/>
    <n v="977677"/>
    <n v="2956"/>
    <n v="195394"/>
    <n v="42389"/>
    <n v="7494"/>
    <n v="331000000"/>
  </r>
  <r>
    <s v="R09117"/>
    <x v="3"/>
    <x v="6"/>
    <x v="6"/>
    <x v="252"/>
    <n v="760"/>
    <n v="68"/>
    <n v="4644"/>
    <n v="978437"/>
    <n v="3024"/>
    <n v="200038"/>
    <n v="12920"/>
    <n v="11908"/>
    <n v="68000000"/>
  </r>
  <r>
    <s v="R09118"/>
    <x v="3"/>
    <x v="17"/>
    <x v="28"/>
    <x v="248"/>
    <n v="3286"/>
    <n v="20"/>
    <n v="2181"/>
    <n v="981723"/>
    <n v="3044"/>
    <n v="202219"/>
    <n v="32860"/>
    <n v="4000"/>
    <n v="68000000"/>
  </r>
  <r>
    <s v="R09119"/>
    <x v="3"/>
    <x v="6"/>
    <x v="6"/>
    <x v="411"/>
    <n v="392"/>
    <n v="2"/>
    <n v="3323"/>
    <n v="982115"/>
    <n v="3046"/>
    <n v="205542"/>
    <n v="6272"/>
    <n v="9113"/>
    <n v="68000000"/>
  </r>
  <r>
    <s v="R09120"/>
    <x v="1"/>
    <x v="18"/>
    <x v="27"/>
    <x v="472"/>
    <n v="3091"/>
    <n v="153"/>
    <n v="4964"/>
    <n v="985206"/>
    <n v="3199"/>
    <n v="210506"/>
    <n v="49456"/>
    <n v="954"/>
    <n v="213000000"/>
  </r>
  <r>
    <s v="R09121"/>
    <x v="0"/>
    <x v="0"/>
    <x v="0"/>
    <x v="165"/>
    <n v="3542"/>
    <n v="160"/>
    <n v="2777"/>
    <n v="988748"/>
    <n v="3359"/>
    <n v="213283"/>
    <n v="31878"/>
    <n v="84"/>
    <n v="83000000"/>
  </r>
  <r>
    <s v="R09122"/>
    <x v="2"/>
    <x v="2"/>
    <x v="2"/>
    <x v="558"/>
    <n v="430"/>
    <n v="93"/>
    <n v="4616"/>
    <n v="989178"/>
    <n v="3452"/>
    <n v="217899"/>
    <n v="8170"/>
    <n v="8609"/>
    <n v="1380000000"/>
  </r>
  <r>
    <s v="R09123"/>
    <x v="2"/>
    <x v="5"/>
    <x v="5"/>
    <x v="304"/>
    <n v="3730"/>
    <n v="21"/>
    <n v="908"/>
    <n v="992908"/>
    <n v="3473"/>
    <n v="218807"/>
    <n v="22380"/>
    <n v="12441"/>
    <n v="1380000000"/>
  </r>
  <r>
    <s v="R09124"/>
    <x v="3"/>
    <x v="17"/>
    <x v="28"/>
    <x v="103"/>
    <n v="996"/>
    <n v="61"/>
    <n v="1922"/>
    <n v="993904"/>
    <n v="3534"/>
    <n v="220729"/>
    <n v="11952"/>
    <n v="10953"/>
    <n v="68000000"/>
  </r>
  <r>
    <s v="R09125"/>
    <x v="0"/>
    <x v="0"/>
    <x v="0"/>
    <x v="136"/>
    <n v="1091"/>
    <n v="4"/>
    <n v="1986"/>
    <n v="994995"/>
    <n v="3538"/>
    <n v="222715"/>
    <n v="5455"/>
    <n v="15891"/>
    <n v="83000000"/>
  </r>
  <r>
    <s v="R09126"/>
    <x v="4"/>
    <x v="13"/>
    <x v="15"/>
    <x v="145"/>
    <n v="1100"/>
    <n v="146"/>
    <n v="4042"/>
    <n v="996095"/>
    <n v="3684"/>
    <n v="226757"/>
    <n v="18700"/>
    <n v="8564"/>
    <n v="331000000"/>
  </r>
  <r>
    <s v="R09127"/>
    <x v="2"/>
    <x v="7"/>
    <x v="7"/>
    <x v="211"/>
    <n v="101"/>
    <n v="8"/>
    <n v="1837"/>
    <n v="996196"/>
    <n v="3692"/>
    <n v="228594"/>
    <n v="505"/>
    <n v="17478"/>
    <n v="1380000000"/>
  </r>
  <r>
    <s v="R09128"/>
    <x v="3"/>
    <x v="6"/>
    <x v="6"/>
    <x v="366"/>
    <n v="2699"/>
    <n v="57"/>
    <n v="3641"/>
    <n v="998895"/>
    <n v="3749"/>
    <n v="232235"/>
    <n v="43184"/>
    <n v="3273"/>
    <n v="68000000"/>
  </r>
  <r>
    <s v="R09129"/>
    <x v="2"/>
    <x v="2"/>
    <x v="2"/>
    <x v="482"/>
    <n v="892"/>
    <n v="23"/>
    <n v="500"/>
    <n v="999787"/>
    <n v="3772"/>
    <n v="232735"/>
    <n v="4460"/>
    <n v="14393"/>
    <n v="1380000000"/>
  </r>
  <r>
    <s v="R09130"/>
    <x v="2"/>
    <x v="2"/>
    <x v="29"/>
    <x v="158"/>
    <n v="2260"/>
    <n v="166"/>
    <n v="1822"/>
    <n v="2047"/>
    <n v="3938"/>
    <n v="234557"/>
    <n v="29380"/>
    <n v="4864"/>
    <n v="1380000000"/>
  </r>
  <r>
    <s v="R09131"/>
    <x v="2"/>
    <x v="5"/>
    <x v="5"/>
    <x v="360"/>
    <n v="1788"/>
    <n v="60"/>
    <n v="1331"/>
    <n v="3835"/>
    <n v="3998"/>
    <n v="235888"/>
    <n v="16092"/>
    <n v="17566"/>
    <n v="1380000000"/>
  </r>
  <r>
    <s v="R09132"/>
    <x v="3"/>
    <x v="6"/>
    <x v="6"/>
    <x v="309"/>
    <n v="2180"/>
    <n v="126"/>
    <n v="4346"/>
    <n v="6015"/>
    <n v="4124"/>
    <n v="240234"/>
    <n v="39240"/>
    <n v="16007"/>
    <n v="68000000"/>
  </r>
  <r>
    <s v="R09133"/>
    <x v="3"/>
    <x v="10"/>
    <x v="11"/>
    <x v="516"/>
    <n v="3096"/>
    <n v="47"/>
    <n v="2952"/>
    <n v="9111"/>
    <n v="4171"/>
    <n v="243186"/>
    <n v="49536"/>
    <n v="5327"/>
    <n v="68000000"/>
  </r>
  <r>
    <s v="R09134"/>
    <x v="1"/>
    <x v="15"/>
    <x v="18"/>
    <x v="391"/>
    <n v="4567"/>
    <n v="177"/>
    <n v="1626"/>
    <n v="13678"/>
    <n v="4348"/>
    <n v="244812"/>
    <n v="27402"/>
    <n v="10477"/>
    <n v="213000000"/>
  </r>
  <r>
    <s v="R09135"/>
    <x v="1"/>
    <x v="1"/>
    <x v="26"/>
    <x v="164"/>
    <n v="3684"/>
    <n v="61"/>
    <n v="1227"/>
    <n v="17362"/>
    <n v="4409"/>
    <n v="246039"/>
    <n v="55260"/>
    <n v="2898"/>
    <n v="213000000"/>
  </r>
  <r>
    <s v="R09136"/>
    <x v="1"/>
    <x v="1"/>
    <x v="26"/>
    <x v="28"/>
    <n v="1780"/>
    <n v="180"/>
    <n v="2055"/>
    <n v="19142"/>
    <n v="4589"/>
    <n v="248094"/>
    <n v="8900"/>
    <n v="15547"/>
    <n v="213000000"/>
  </r>
  <r>
    <s v="R09137"/>
    <x v="2"/>
    <x v="9"/>
    <x v="9"/>
    <x v="143"/>
    <n v="3614"/>
    <n v="148"/>
    <n v="2155"/>
    <n v="22756"/>
    <n v="4737"/>
    <n v="250249"/>
    <n v="28912"/>
    <n v="10941"/>
    <n v="1380000000"/>
  </r>
  <r>
    <s v="R09138"/>
    <x v="0"/>
    <x v="19"/>
    <x v="36"/>
    <x v="674"/>
    <n v="4013"/>
    <n v="37"/>
    <n v="1877"/>
    <n v="26769"/>
    <n v="4774"/>
    <n v="252126"/>
    <n v="60195"/>
    <n v="10001"/>
    <n v="83000000"/>
  </r>
  <r>
    <s v="R09139"/>
    <x v="3"/>
    <x v="17"/>
    <x v="28"/>
    <x v="250"/>
    <n v="1279"/>
    <n v="117"/>
    <n v="4061"/>
    <n v="28048"/>
    <n v="4891"/>
    <n v="256187"/>
    <n v="7674"/>
    <n v="16065"/>
    <n v="68000000"/>
  </r>
  <r>
    <s v="R09140"/>
    <x v="1"/>
    <x v="15"/>
    <x v="30"/>
    <x v="261"/>
    <n v="4008"/>
    <n v="58"/>
    <n v="2864"/>
    <n v="32056"/>
    <n v="4949"/>
    <n v="259051"/>
    <n v="28056"/>
    <n v="5092"/>
    <n v="213000000"/>
  </r>
  <r>
    <s v="R09141"/>
    <x v="0"/>
    <x v="19"/>
    <x v="36"/>
    <x v="24"/>
    <n v="3286"/>
    <n v="96"/>
    <n v="2570"/>
    <n v="35342"/>
    <n v="5045"/>
    <n v="261621"/>
    <n v="19716"/>
    <n v="10588"/>
    <n v="83000000"/>
  </r>
  <r>
    <s v="R09142"/>
    <x v="1"/>
    <x v="3"/>
    <x v="3"/>
    <x v="480"/>
    <n v="2681"/>
    <n v="170"/>
    <n v="1396"/>
    <n v="38023"/>
    <n v="5215"/>
    <n v="263017"/>
    <n v="32172"/>
    <n v="8513"/>
    <n v="213000000"/>
  </r>
  <r>
    <s v="R09143"/>
    <x v="1"/>
    <x v="3"/>
    <x v="31"/>
    <x v="107"/>
    <n v="4517"/>
    <n v="16"/>
    <n v="4481"/>
    <n v="42540"/>
    <n v="5231"/>
    <n v="267498"/>
    <n v="81306"/>
    <n v="1203"/>
    <n v="213000000"/>
  </r>
  <r>
    <s v="R09144"/>
    <x v="0"/>
    <x v="0"/>
    <x v="0"/>
    <x v="132"/>
    <n v="2628"/>
    <n v="68"/>
    <n v="4278"/>
    <n v="45168"/>
    <n v="5299"/>
    <n v="271776"/>
    <n v="18396"/>
    <n v="16194"/>
    <n v="83000000"/>
  </r>
  <r>
    <s v="R09145"/>
    <x v="1"/>
    <x v="3"/>
    <x v="31"/>
    <x v="536"/>
    <n v="538"/>
    <n v="171"/>
    <n v="2969"/>
    <n v="45706"/>
    <n v="5470"/>
    <n v="274745"/>
    <n v="3228"/>
    <n v="15230"/>
    <n v="213000000"/>
  </r>
  <r>
    <s v="R09146"/>
    <x v="2"/>
    <x v="2"/>
    <x v="29"/>
    <x v="281"/>
    <n v="1780"/>
    <n v="190"/>
    <n v="3589"/>
    <n v="47486"/>
    <n v="5660"/>
    <n v="278334"/>
    <n v="17800"/>
    <n v="7549"/>
    <n v="1380000000"/>
  </r>
  <r>
    <s v="R09147"/>
    <x v="2"/>
    <x v="9"/>
    <x v="25"/>
    <x v="629"/>
    <n v="3526"/>
    <n v="22"/>
    <n v="1891"/>
    <n v="51012"/>
    <n v="5682"/>
    <n v="280225"/>
    <n v="38786"/>
    <n v="16509"/>
    <n v="1380000000"/>
  </r>
  <r>
    <s v="R09148"/>
    <x v="2"/>
    <x v="9"/>
    <x v="9"/>
    <x v="345"/>
    <n v="2348"/>
    <n v="102"/>
    <n v="1273"/>
    <n v="53360"/>
    <n v="5784"/>
    <n v="281498"/>
    <n v="44612"/>
    <n v="10613"/>
    <n v="1380000000"/>
  </r>
  <r>
    <s v="R09149"/>
    <x v="4"/>
    <x v="14"/>
    <x v="16"/>
    <x v="74"/>
    <n v="1960"/>
    <n v="195"/>
    <n v="2245"/>
    <n v="55320"/>
    <n v="5979"/>
    <n v="283743"/>
    <n v="25480"/>
    <n v="10954"/>
    <n v="331000000"/>
  </r>
  <r>
    <s v="R09150"/>
    <x v="1"/>
    <x v="15"/>
    <x v="30"/>
    <x v="11"/>
    <n v="3091"/>
    <n v="153"/>
    <n v="3710"/>
    <n v="58411"/>
    <n v="6132"/>
    <n v="287453"/>
    <n v="46365"/>
    <n v="16253"/>
    <n v="213000000"/>
  </r>
  <r>
    <s v="R09151"/>
    <x v="4"/>
    <x v="14"/>
    <x v="16"/>
    <x v="233"/>
    <n v="3562"/>
    <n v="93"/>
    <n v="36"/>
    <n v="61973"/>
    <n v="6225"/>
    <n v="287489"/>
    <n v="49868"/>
    <n v="19543"/>
    <n v="331000000"/>
  </r>
  <r>
    <s v="R09152"/>
    <x v="3"/>
    <x v="10"/>
    <x v="10"/>
    <x v="26"/>
    <n v="4901"/>
    <n v="175"/>
    <n v="2940"/>
    <n v="66874"/>
    <n v="6400"/>
    <n v="290429"/>
    <n v="39208"/>
    <n v="3597"/>
    <n v="68000000"/>
  </r>
  <r>
    <s v="R09153"/>
    <x v="0"/>
    <x v="4"/>
    <x v="4"/>
    <x v="550"/>
    <n v="2304"/>
    <n v="174"/>
    <n v="420"/>
    <n v="69178"/>
    <n v="6574"/>
    <n v="290849"/>
    <n v="20736"/>
    <n v="19698"/>
    <n v="83000000"/>
  </r>
  <r>
    <s v="R09154"/>
    <x v="3"/>
    <x v="11"/>
    <x v="33"/>
    <x v="227"/>
    <n v="2500"/>
    <n v="45"/>
    <n v="3079"/>
    <n v="71678"/>
    <n v="6619"/>
    <n v="293928"/>
    <n v="45000"/>
    <n v="2577"/>
    <n v="68000000"/>
  </r>
  <r>
    <s v="R09155"/>
    <x v="4"/>
    <x v="12"/>
    <x v="14"/>
    <x v="461"/>
    <n v="2485"/>
    <n v="28"/>
    <n v="4215"/>
    <n v="74163"/>
    <n v="6647"/>
    <n v="298143"/>
    <n v="37275"/>
    <n v="15587"/>
    <n v="331000000"/>
  </r>
  <r>
    <s v="R09156"/>
    <x v="2"/>
    <x v="5"/>
    <x v="5"/>
    <x v="52"/>
    <n v="2445"/>
    <n v="33"/>
    <n v="4839"/>
    <n v="76608"/>
    <n v="6680"/>
    <n v="302982"/>
    <n v="24450"/>
    <n v="12364"/>
    <n v="1380000000"/>
  </r>
  <r>
    <s v="R09157"/>
    <x v="1"/>
    <x v="3"/>
    <x v="31"/>
    <x v="173"/>
    <n v="648"/>
    <n v="9"/>
    <n v="3808"/>
    <n v="77256"/>
    <n v="6689"/>
    <n v="306790"/>
    <n v="4536"/>
    <n v="11090"/>
    <n v="213000000"/>
  </r>
  <r>
    <s v="R09158"/>
    <x v="1"/>
    <x v="1"/>
    <x v="1"/>
    <x v="165"/>
    <n v="2269"/>
    <n v="19"/>
    <n v="2419"/>
    <n v="79525"/>
    <n v="6708"/>
    <n v="309209"/>
    <n v="15883"/>
    <n v="3624"/>
    <n v="213000000"/>
  </r>
  <r>
    <s v="R09159"/>
    <x v="2"/>
    <x v="5"/>
    <x v="13"/>
    <x v="337"/>
    <n v="3815"/>
    <n v="33"/>
    <n v="2280"/>
    <n v="83340"/>
    <n v="6741"/>
    <n v="311489"/>
    <n v="26705"/>
    <n v="1610"/>
    <n v="1380000000"/>
  </r>
  <r>
    <s v="R09160"/>
    <x v="1"/>
    <x v="18"/>
    <x v="27"/>
    <x v="439"/>
    <n v="1551"/>
    <n v="100"/>
    <n v="2334"/>
    <n v="84891"/>
    <n v="6841"/>
    <n v="313823"/>
    <n v="13959"/>
    <n v="10110"/>
    <n v="213000000"/>
  </r>
  <r>
    <s v="R09161"/>
    <x v="0"/>
    <x v="0"/>
    <x v="0"/>
    <x v="45"/>
    <n v="4721"/>
    <n v="140"/>
    <n v="737"/>
    <n v="89612"/>
    <n v="6981"/>
    <n v="314560"/>
    <n v="70815"/>
    <n v="5296"/>
    <n v="83000000"/>
  </r>
  <r>
    <s v="R09162"/>
    <x v="0"/>
    <x v="0"/>
    <x v="0"/>
    <x v="316"/>
    <n v="4871"/>
    <n v="86"/>
    <n v="1418"/>
    <n v="94483"/>
    <n v="7067"/>
    <n v="315978"/>
    <n v="48710"/>
    <n v="15940"/>
    <n v="83000000"/>
  </r>
  <r>
    <s v="R09163"/>
    <x v="0"/>
    <x v="16"/>
    <x v="19"/>
    <x v="5"/>
    <n v="1302"/>
    <n v="137"/>
    <n v="4547"/>
    <n v="95785"/>
    <n v="7204"/>
    <n v="320525"/>
    <n v="16926"/>
    <n v="13192"/>
    <n v="83000000"/>
  </r>
  <r>
    <s v="R09164"/>
    <x v="3"/>
    <x v="17"/>
    <x v="20"/>
    <x v="124"/>
    <n v="2632"/>
    <n v="44"/>
    <n v="2041"/>
    <n v="98417"/>
    <n v="7248"/>
    <n v="322566"/>
    <n v="34216"/>
    <n v="19247"/>
    <n v="68000000"/>
  </r>
  <r>
    <s v="R09165"/>
    <x v="2"/>
    <x v="2"/>
    <x v="29"/>
    <x v="508"/>
    <n v="2532"/>
    <n v="127"/>
    <n v="1785"/>
    <n v="100949"/>
    <n v="7375"/>
    <n v="324351"/>
    <n v="40512"/>
    <n v="11275"/>
    <n v="1380000000"/>
  </r>
  <r>
    <s v="R09166"/>
    <x v="0"/>
    <x v="16"/>
    <x v="19"/>
    <x v="357"/>
    <n v="1268"/>
    <n v="88"/>
    <n v="1062"/>
    <n v="102217"/>
    <n v="7463"/>
    <n v="325413"/>
    <n v="11412"/>
    <n v="13424"/>
    <n v="83000000"/>
  </r>
  <r>
    <s v="R09167"/>
    <x v="4"/>
    <x v="8"/>
    <x v="34"/>
    <x v="173"/>
    <n v="1773"/>
    <n v="81"/>
    <n v="3568"/>
    <n v="103990"/>
    <n v="7544"/>
    <n v="328981"/>
    <n v="31914"/>
    <n v="3853"/>
    <n v="331000000"/>
  </r>
  <r>
    <s v="R09168"/>
    <x v="0"/>
    <x v="19"/>
    <x v="36"/>
    <x v="616"/>
    <n v="3089"/>
    <n v="118"/>
    <n v="371"/>
    <n v="107079"/>
    <n v="7662"/>
    <n v="329352"/>
    <n v="37068"/>
    <n v="10559"/>
    <n v="83000000"/>
  </r>
  <r>
    <s v="R09169"/>
    <x v="3"/>
    <x v="11"/>
    <x v="12"/>
    <x v="270"/>
    <n v="3627"/>
    <n v="91"/>
    <n v="2596"/>
    <n v="110706"/>
    <n v="7753"/>
    <n v="331948"/>
    <n v="39897"/>
    <n v="10265"/>
    <n v="68000000"/>
  </r>
  <r>
    <s v="R09170"/>
    <x v="4"/>
    <x v="14"/>
    <x v="32"/>
    <x v="260"/>
    <n v="1166"/>
    <n v="135"/>
    <n v="1002"/>
    <n v="111872"/>
    <n v="7888"/>
    <n v="332950"/>
    <n v="9328"/>
    <n v="390"/>
    <n v="331000000"/>
  </r>
  <r>
    <s v="R09171"/>
    <x v="2"/>
    <x v="7"/>
    <x v="7"/>
    <x v="366"/>
    <n v="2548"/>
    <n v="4"/>
    <n v="2523"/>
    <n v="114420"/>
    <n v="7892"/>
    <n v="335473"/>
    <n v="12740"/>
    <n v="12342"/>
    <n v="1380000000"/>
  </r>
  <r>
    <s v="R09172"/>
    <x v="2"/>
    <x v="7"/>
    <x v="7"/>
    <x v="257"/>
    <n v="1550"/>
    <n v="19"/>
    <n v="4500"/>
    <n v="115970"/>
    <n v="7911"/>
    <n v="339973"/>
    <n v="10850"/>
    <n v="14138"/>
    <n v="1380000000"/>
  </r>
  <r>
    <s v="R09173"/>
    <x v="0"/>
    <x v="0"/>
    <x v="0"/>
    <x v="721"/>
    <n v="2140"/>
    <n v="120"/>
    <n v="1418"/>
    <n v="118110"/>
    <n v="8031"/>
    <n v="341391"/>
    <n v="32100"/>
    <n v="15567"/>
    <n v="83000000"/>
  </r>
  <r>
    <s v="R09174"/>
    <x v="4"/>
    <x v="12"/>
    <x v="14"/>
    <x v="613"/>
    <n v="3520"/>
    <n v="171"/>
    <n v="4676"/>
    <n v="121630"/>
    <n v="8202"/>
    <n v="346067"/>
    <n v="49280"/>
    <n v="14293"/>
    <n v="331000000"/>
  </r>
  <r>
    <s v="R09175"/>
    <x v="4"/>
    <x v="14"/>
    <x v="16"/>
    <x v="710"/>
    <n v="3654"/>
    <n v="57"/>
    <n v="3201"/>
    <n v="125284"/>
    <n v="8259"/>
    <n v="349268"/>
    <n v="32886"/>
    <n v="8654"/>
    <n v="331000000"/>
  </r>
  <r>
    <s v="R09176"/>
    <x v="0"/>
    <x v="0"/>
    <x v="0"/>
    <x v="514"/>
    <n v="620"/>
    <n v="147"/>
    <n v="626"/>
    <n v="125904"/>
    <n v="8406"/>
    <n v="349894"/>
    <n v="8680"/>
    <n v="9126"/>
    <n v="83000000"/>
  </r>
  <r>
    <s v="R09177"/>
    <x v="0"/>
    <x v="0"/>
    <x v="0"/>
    <x v="515"/>
    <n v="2523"/>
    <n v="198"/>
    <n v="1821"/>
    <n v="128427"/>
    <n v="8604"/>
    <n v="351715"/>
    <n v="42891"/>
    <n v="19759"/>
    <n v="83000000"/>
  </r>
  <r>
    <s v="R09178"/>
    <x v="1"/>
    <x v="18"/>
    <x v="23"/>
    <x v="377"/>
    <n v="4767"/>
    <n v="88"/>
    <n v="4436"/>
    <n v="133194"/>
    <n v="8692"/>
    <n v="356151"/>
    <n v="81039"/>
    <n v="16894"/>
    <n v="213000000"/>
  </r>
  <r>
    <s v="R09179"/>
    <x v="1"/>
    <x v="15"/>
    <x v="18"/>
    <x v="510"/>
    <n v="4896"/>
    <n v="99"/>
    <n v="4307"/>
    <n v="138090"/>
    <n v="8791"/>
    <n v="360458"/>
    <n v="34272"/>
    <n v="4868"/>
    <n v="213000000"/>
  </r>
  <r>
    <s v="R09180"/>
    <x v="0"/>
    <x v="0"/>
    <x v="0"/>
    <x v="70"/>
    <n v="170"/>
    <n v="114"/>
    <n v="2961"/>
    <n v="138260"/>
    <n v="8905"/>
    <n v="363419"/>
    <n v="2550"/>
    <n v="11953"/>
    <n v="83000000"/>
  </r>
  <r>
    <s v="R09181"/>
    <x v="3"/>
    <x v="17"/>
    <x v="28"/>
    <x v="169"/>
    <n v="2419"/>
    <n v="73"/>
    <n v="1646"/>
    <n v="140679"/>
    <n v="8978"/>
    <n v="365065"/>
    <n v="19352"/>
    <n v="14698"/>
    <n v="68000000"/>
  </r>
  <r>
    <s v="R09182"/>
    <x v="1"/>
    <x v="15"/>
    <x v="30"/>
    <x v="634"/>
    <n v="2779"/>
    <n v="167"/>
    <n v="1999"/>
    <n v="143458"/>
    <n v="9145"/>
    <n v="367064"/>
    <n v="36127"/>
    <n v="19526"/>
    <n v="213000000"/>
  </r>
  <r>
    <s v="R09183"/>
    <x v="0"/>
    <x v="0"/>
    <x v="0"/>
    <x v="107"/>
    <n v="1416"/>
    <n v="15"/>
    <n v="2635"/>
    <n v="144874"/>
    <n v="9160"/>
    <n v="369699"/>
    <n v="18408"/>
    <n v="19293"/>
    <n v="83000000"/>
  </r>
  <r>
    <s v="R09184"/>
    <x v="4"/>
    <x v="8"/>
    <x v="34"/>
    <x v="207"/>
    <n v="938"/>
    <n v="3"/>
    <n v="2343"/>
    <n v="145812"/>
    <n v="9163"/>
    <n v="372042"/>
    <n v="14070"/>
    <n v="5213"/>
    <n v="331000000"/>
  </r>
  <r>
    <s v="R09185"/>
    <x v="1"/>
    <x v="3"/>
    <x v="31"/>
    <x v="81"/>
    <n v="4930"/>
    <n v="9"/>
    <n v="3159"/>
    <n v="150742"/>
    <n v="9172"/>
    <n v="375201"/>
    <n v="64090"/>
    <n v="2766"/>
    <n v="213000000"/>
  </r>
  <r>
    <s v="R09186"/>
    <x v="3"/>
    <x v="10"/>
    <x v="11"/>
    <x v="39"/>
    <n v="2031"/>
    <n v="178"/>
    <n v="1009"/>
    <n v="152773"/>
    <n v="9350"/>
    <n v="376210"/>
    <n v="34527"/>
    <n v="12762"/>
    <n v="68000000"/>
  </r>
  <r>
    <s v="R09187"/>
    <x v="2"/>
    <x v="9"/>
    <x v="25"/>
    <x v="717"/>
    <n v="3177"/>
    <n v="47"/>
    <n v="3218"/>
    <n v="155950"/>
    <n v="9397"/>
    <n v="379428"/>
    <n v="41301"/>
    <n v="17992"/>
    <n v="1380000000"/>
  </r>
  <r>
    <s v="R09188"/>
    <x v="4"/>
    <x v="14"/>
    <x v="16"/>
    <x v="336"/>
    <n v="2771"/>
    <n v="19"/>
    <n v="4150"/>
    <n v="158721"/>
    <n v="9416"/>
    <n v="383578"/>
    <n v="49878"/>
    <n v="18074"/>
    <n v="331000000"/>
  </r>
  <r>
    <s v="R09189"/>
    <x v="3"/>
    <x v="10"/>
    <x v="11"/>
    <x v="308"/>
    <n v="3796"/>
    <n v="31"/>
    <n v="2812"/>
    <n v="162517"/>
    <n v="9447"/>
    <n v="386390"/>
    <n v="60736"/>
    <n v="8961"/>
    <n v="68000000"/>
  </r>
  <r>
    <s v="R09190"/>
    <x v="3"/>
    <x v="6"/>
    <x v="6"/>
    <x v="332"/>
    <n v="2884"/>
    <n v="193"/>
    <n v="3740"/>
    <n v="165401"/>
    <n v="9640"/>
    <n v="390130"/>
    <n v="14420"/>
    <n v="227"/>
    <n v="68000000"/>
  </r>
  <r>
    <s v="R09191"/>
    <x v="3"/>
    <x v="10"/>
    <x v="10"/>
    <x v="425"/>
    <n v="1731"/>
    <n v="59"/>
    <n v="4976"/>
    <n v="167132"/>
    <n v="9699"/>
    <n v="395106"/>
    <n v="22503"/>
    <n v="10586"/>
    <n v="68000000"/>
  </r>
  <r>
    <s v="R09192"/>
    <x v="4"/>
    <x v="8"/>
    <x v="8"/>
    <x v="598"/>
    <n v="1272"/>
    <n v="10"/>
    <n v="4038"/>
    <n v="168404"/>
    <n v="9709"/>
    <n v="399144"/>
    <n v="24168"/>
    <n v="807"/>
    <n v="331000000"/>
  </r>
  <r>
    <s v="R09193"/>
    <x v="3"/>
    <x v="6"/>
    <x v="6"/>
    <x v="269"/>
    <n v="1752"/>
    <n v="19"/>
    <n v="3834"/>
    <n v="170156"/>
    <n v="9728"/>
    <n v="402978"/>
    <n v="28032"/>
    <n v="6360"/>
    <n v="68000000"/>
  </r>
  <r>
    <s v="R09194"/>
    <x v="2"/>
    <x v="2"/>
    <x v="29"/>
    <x v="440"/>
    <n v="1956"/>
    <n v="22"/>
    <n v="1799"/>
    <n v="172112"/>
    <n v="9750"/>
    <n v="404777"/>
    <n v="31296"/>
    <n v="16931"/>
    <n v="1380000000"/>
  </r>
  <r>
    <s v="R09195"/>
    <x v="1"/>
    <x v="18"/>
    <x v="23"/>
    <x v="264"/>
    <n v="3487"/>
    <n v="126"/>
    <n v="2884"/>
    <n v="175599"/>
    <n v="9876"/>
    <n v="407661"/>
    <n v="52305"/>
    <n v="12263"/>
    <n v="213000000"/>
  </r>
  <r>
    <s v="R09196"/>
    <x v="4"/>
    <x v="12"/>
    <x v="14"/>
    <x v="101"/>
    <n v="1691"/>
    <n v="76"/>
    <n v="1322"/>
    <n v="177290"/>
    <n v="9952"/>
    <n v="408983"/>
    <n v="27056"/>
    <n v="5516"/>
    <n v="331000000"/>
  </r>
  <r>
    <s v="R09197"/>
    <x v="3"/>
    <x v="6"/>
    <x v="6"/>
    <x v="513"/>
    <n v="4165"/>
    <n v="34"/>
    <n v="2609"/>
    <n v="181455"/>
    <n v="9986"/>
    <n v="411592"/>
    <n v="74970"/>
    <n v="10084"/>
    <n v="68000000"/>
  </r>
  <r>
    <s v="R09198"/>
    <x v="0"/>
    <x v="19"/>
    <x v="36"/>
    <x v="455"/>
    <n v="1257"/>
    <n v="144"/>
    <n v="724"/>
    <n v="182712"/>
    <n v="10130"/>
    <n v="412316"/>
    <n v="18855"/>
    <n v="17107"/>
    <n v="83000000"/>
  </r>
  <r>
    <s v="R09199"/>
    <x v="1"/>
    <x v="18"/>
    <x v="27"/>
    <x v="468"/>
    <n v="431"/>
    <n v="9"/>
    <n v="2411"/>
    <n v="183143"/>
    <n v="10139"/>
    <n v="414727"/>
    <n v="7327"/>
    <n v="11253"/>
    <n v="213000000"/>
  </r>
  <r>
    <s v="R09200"/>
    <x v="4"/>
    <x v="8"/>
    <x v="34"/>
    <x v="640"/>
    <n v="4265"/>
    <n v="37"/>
    <n v="1315"/>
    <n v="187408"/>
    <n v="10176"/>
    <n v="416042"/>
    <n v="25590"/>
    <n v="16021"/>
    <n v="331000000"/>
  </r>
  <r>
    <s v="R09201"/>
    <x v="0"/>
    <x v="19"/>
    <x v="36"/>
    <x v="618"/>
    <n v="2083"/>
    <n v="82"/>
    <n v="1412"/>
    <n v="189491"/>
    <n v="10258"/>
    <n v="417454"/>
    <n v="24996"/>
    <n v="16498"/>
    <n v="83000000"/>
  </r>
  <r>
    <s v="R09202"/>
    <x v="0"/>
    <x v="19"/>
    <x v="36"/>
    <x v="716"/>
    <n v="3905"/>
    <n v="31"/>
    <n v="4848"/>
    <n v="193396"/>
    <n v="10289"/>
    <n v="422302"/>
    <n v="50765"/>
    <n v="6661"/>
    <n v="83000000"/>
  </r>
  <r>
    <s v="R09203"/>
    <x v="3"/>
    <x v="17"/>
    <x v="28"/>
    <x v="172"/>
    <n v="4354"/>
    <n v="53"/>
    <n v="3542"/>
    <n v="197750"/>
    <n v="10342"/>
    <n v="425844"/>
    <n v="69664"/>
    <n v="4035"/>
    <n v="68000000"/>
  </r>
  <r>
    <s v="R09204"/>
    <x v="4"/>
    <x v="12"/>
    <x v="17"/>
    <x v="559"/>
    <n v="2298"/>
    <n v="56"/>
    <n v="1554"/>
    <n v="200048"/>
    <n v="10398"/>
    <n v="427398"/>
    <n v="27576"/>
    <n v="14146"/>
    <n v="331000000"/>
  </r>
  <r>
    <s v="R09205"/>
    <x v="3"/>
    <x v="11"/>
    <x v="12"/>
    <x v="539"/>
    <n v="2104"/>
    <n v="106"/>
    <n v="425"/>
    <n v="202152"/>
    <n v="10504"/>
    <n v="427823"/>
    <n v="27352"/>
    <n v="6451"/>
    <n v="68000000"/>
  </r>
  <r>
    <s v="R09206"/>
    <x v="2"/>
    <x v="5"/>
    <x v="13"/>
    <x v="257"/>
    <n v="1184"/>
    <n v="24"/>
    <n v="3949"/>
    <n v="203336"/>
    <n v="10528"/>
    <n v="431772"/>
    <n v="10656"/>
    <n v="7682"/>
    <n v="1380000000"/>
  </r>
  <r>
    <s v="R09207"/>
    <x v="0"/>
    <x v="16"/>
    <x v="19"/>
    <x v="368"/>
    <n v="436"/>
    <n v="141"/>
    <n v="4494"/>
    <n v="203772"/>
    <n v="10669"/>
    <n v="436266"/>
    <n v="6104"/>
    <n v="13182"/>
    <n v="83000000"/>
  </r>
  <r>
    <s v="R09208"/>
    <x v="2"/>
    <x v="9"/>
    <x v="9"/>
    <x v="378"/>
    <n v="4325"/>
    <n v="44"/>
    <n v="303"/>
    <n v="208097"/>
    <n v="10713"/>
    <n v="436569"/>
    <n v="69200"/>
    <n v="4161"/>
    <n v="1380000000"/>
  </r>
  <r>
    <s v="R09209"/>
    <x v="3"/>
    <x v="11"/>
    <x v="12"/>
    <x v="475"/>
    <n v="4926"/>
    <n v="171"/>
    <n v="103"/>
    <n v="213023"/>
    <n v="10884"/>
    <n v="436672"/>
    <n v="54186"/>
    <n v="12495"/>
    <n v="68000000"/>
  </r>
  <r>
    <s v="R09210"/>
    <x v="1"/>
    <x v="3"/>
    <x v="3"/>
    <x v="96"/>
    <n v="4936"/>
    <n v="117"/>
    <n v="363"/>
    <n v="217959"/>
    <n v="11001"/>
    <n v="437035"/>
    <n v="74040"/>
    <n v="12912"/>
    <n v="213000000"/>
  </r>
  <r>
    <s v="R09211"/>
    <x v="0"/>
    <x v="4"/>
    <x v="24"/>
    <x v="256"/>
    <n v="4715"/>
    <n v="37"/>
    <n v="4662"/>
    <n v="222674"/>
    <n v="11038"/>
    <n v="441697"/>
    <n v="33005"/>
    <n v="138"/>
    <n v="83000000"/>
  </r>
  <r>
    <s v="R09212"/>
    <x v="1"/>
    <x v="3"/>
    <x v="3"/>
    <x v="365"/>
    <n v="2399"/>
    <n v="124"/>
    <n v="2847"/>
    <n v="225073"/>
    <n v="11162"/>
    <n v="444544"/>
    <n v="19192"/>
    <n v="17059"/>
    <n v="213000000"/>
  </r>
  <r>
    <s v="R09213"/>
    <x v="4"/>
    <x v="13"/>
    <x v="15"/>
    <x v="629"/>
    <n v="621"/>
    <n v="35"/>
    <n v="2723"/>
    <n v="225694"/>
    <n v="11197"/>
    <n v="447267"/>
    <n v="4968"/>
    <n v="10786"/>
    <n v="331000000"/>
  </r>
  <r>
    <s v="R09214"/>
    <x v="0"/>
    <x v="19"/>
    <x v="35"/>
    <x v="159"/>
    <n v="3713"/>
    <n v="87"/>
    <n v="3948"/>
    <n v="229407"/>
    <n v="11284"/>
    <n v="451215"/>
    <n v="63121"/>
    <n v="1836"/>
    <n v="83000000"/>
  </r>
  <r>
    <s v="R09215"/>
    <x v="2"/>
    <x v="5"/>
    <x v="5"/>
    <x v="656"/>
    <n v="634"/>
    <n v="123"/>
    <n v="1108"/>
    <n v="230041"/>
    <n v="11407"/>
    <n v="452323"/>
    <n v="8876"/>
    <n v="11128"/>
    <n v="1380000000"/>
  </r>
  <r>
    <s v="R09216"/>
    <x v="1"/>
    <x v="15"/>
    <x v="18"/>
    <x v="624"/>
    <n v="3012"/>
    <n v="166"/>
    <n v="2415"/>
    <n v="233053"/>
    <n v="11573"/>
    <n v="454738"/>
    <n v="24096"/>
    <n v="8872"/>
    <n v="213000000"/>
  </r>
  <r>
    <s v="R09217"/>
    <x v="4"/>
    <x v="13"/>
    <x v="21"/>
    <x v="507"/>
    <n v="1993"/>
    <n v="166"/>
    <n v="1897"/>
    <n v="235046"/>
    <n v="11739"/>
    <n v="456635"/>
    <n v="29895"/>
    <n v="11071"/>
    <n v="331000000"/>
  </r>
  <r>
    <s v="R09218"/>
    <x v="0"/>
    <x v="19"/>
    <x v="36"/>
    <x v="277"/>
    <n v="2675"/>
    <n v="12"/>
    <n v="4820"/>
    <n v="237721"/>
    <n v="11751"/>
    <n v="461455"/>
    <n v="32100"/>
    <n v="4366"/>
    <n v="83000000"/>
  </r>
  <r>
    <s v="R09219"/>
    <x v="4"/>
    <x v="14"/>
    <x v="16"/>
    <x v="167"/>
    <n v="2340"/>
    <n v="193"/>
    <n v="714"/>
    <n v="240061"/>
    <n v="11944"/>
    <n v="462169"/>
    <n v="14040"/>
    <n v="2347"/>
    <n v="331000000"/>
  </r>
  <r>
    <s v="R09220"/>
    <x v="2"/>
    <x v="7"/>
    <x v="7"/>
    <x v="597"/>
    <n v="1409"/>
    <n v="161"/>
    <n v="2872"/>
    <n v="241470"/>
    <n v="12105"/>
    <n v="465041"/>
    <n v="22544"/>
    <n v="17449"/>
    <n v="1380000000"/>
  </r>
  <r>
    <s v="R09221"/>
    <x v="0"/>
    <x v="16"/>
    <x v="19"/>
    <x v="355"/>
    <n v="3816"/>
    <n v="123"/>
    <n v="1202"/>
    <n v="245286"/>
    <n v="12228"/>
    <n v="466243"/>
    <n v="22896"/>
    <n v="13638"/>
    <n v="83000000"/>
  </r>
  <r>
    <s v="R09222"/>
    <x v="4"/>
    <x v="8"/>
    <x v="34"/>
    <x v="331"/>
    <n v="828"/>
    <n v="14"/>
    <n v="91"/>
    <n v="246114"/>
    <n v="12242"/>
    <n v="466334"/>
    <n v="7452"/>
    <n v="11235"/>
    <n v="331000000"/>
  </r>
  <r>
    <s v="R09223"/>
    <x v="3"/>
    <x v="10"/>
    <x v="10"/>
    <x v="407"/>
    <n v="2281"/>
    <n v="57"/>
    <n v="1523"/>
    <n v="248395"/>
    <n v="12299"/>
    <n v="467857"/>
    <n v="22810"/>
    <n v="3326"/>
    <n v="68000000"/>
  </r>
  <r>
    <s v="R09224"/>
    <x v="0"/>
    <x v="0"/>
    <x v="0"/>
    <x v="154"/>
    <n v="536"/>
    <n v="111"/>
    <n v="4719"/>
    <n v="248931"/>
    <n v="12410"/>
    <n v="472576"/>
    <n v="10184"/>
    <n v="16262"/>
    <n v="83000000"/>
  </r>
  <r>
    <s v="R09225"/>
    <x v="0"/>
    <x v="4"/>
    <x v="4"/>
    <x v="555"/>
    <n v="1402"/>
    <n v="58"/>
    <n v="3979"/>
    <n v="250333"/>
    <n v="12468"/>
    <n v="476555"/>
    <n v="11216"/>
    <n v="8921"/>
    <n v="83000000"/>
  </r>
  <r>
    <s v="R09226"/>
    <x v="0"/>
    <x v="16"/>
    <x v="19"/>
    <x v="535"/>
    <n v="804"/>
    <n v="193"/>
    <n v="168"/>
    <n v="251137"/>
    <n v="12661"/>
    <n v="476723"/>
    <n v="12864"/>
    <n v="8049"/>
    <n v="83000000"/>
  </r>
  <r>
    <s v="R09227"/>
    <x v="0"/>
    <x v="19"/>
    <x v="36"/>
    <x v="353"/>
    <n v="3281"/>
    <n v="51"/>
    <n v="1319"/>
    <n v="254418"/>
    <n v="12712"/>
    <n v="478042"/>
    <n v="36091"/>
    <n v="9585"/>
    <n v="83000000"/>
  </r>
  <r>
    <s v="R09228"/>
    <x v="3"/>
    <x v="10"/>
    <x v="10"/>
    <x v="61"/>
    <n v="851"/>
    <n v="68"/>
    <n v="2240"/>
    <n v="255269"/>
    <n v="12780"/>
    <n v="480282"/>
    <n v="11914"/>
    <n v="19286"/>
    <n v="68000000"/>
  </r>
  <r>
    <s v="R09229"/>
    <x v="2"/>
    <x v="7"/>
    <x v="7"/>
    <x v="323"/>
    <n v="2225"/>
    <n v="102"/>
    <n v="869"/>
    <n v="257494"/>
    <n v="12882"/>
    <n v="481151"/>
    <n v="17800"/>
    <n v="50"/>
    <n v="1380000000"/>
  </r>
  <r>
    <s v="R09230"/>
    <x v="3"/>
    <x v="10"/>
    <x v="11"/>
    <x v="588"/>
    <n v="555"/>
    <n v="4"/>
    <n v="2766"/>
    <n v="258049"/>
    <n v="12886"/>
    <n v="483917"/>
    <n v="6660"/>
    <n v="19352"/>
    <n v="68000000"/>
  </r>
  <r>
    <s v="R09231"/>
    <x v="3"/>
    <x v="10"/>
    <x v="10"/>
    <x v="181"/>
    <n v="3143"/>
    <n v="42"/>
    <n v="3357"/>
    <n v="261192"/>
    <n v="12928"/>
    <n v="487274"/>
    <n v="18858"/>
    <n v="6366"/>
    <n v="68000000"/>
  </r>
  <r>
    <s v="R09232"/>
    <x v="4"/>
    <x v="14"/>
    <x v="16"/>
    <x v="428"/>
    <n v="4323"/>
    <n v="7"/>
    <n v="3287"/>
    <n v="265515"/>
    <n v="12935"/>
    <n v="490561"/>
    <n v="77814"/>
    <n v="8709"/>
    <n v="331000000"/>
  </r>
  <r>
    <s v="R09233"/>
    <x v="1"/>
    <x v="18"/>
    <x v="23"/>
    <x v="398"/>
    <n v="1864"/>
    <n v="77"/>
    <n v="974"/>
    <n v="267379"/>
    <n v="13012"/>
    <n v="491535"/>
    <n v="26096"/>
    <n v="8155"/>
    <n v="213000000"/>
  </r>
  <r>
    <s v="R09234"/>
    <x v="1"/>
    <x v="18"/>
    <x v="27"/>
    <x v="644"/>
    <n v="4349"/>
    <n v="92"/>
    <n v="4456"/>
    <n v="271728"/>
    <n v="13104"/>
    <n v="495991"/>
    <n v="34792"/>
    <n v="12894"/>
    <n v="213000000"/>
  </r>
  <r>
    <s v="R09235"/>
    <x v="4"/>
    <x v="8"/>
    <x v="34"/>
    <x v="511"/>
    <n v="2094"/>
    <n v="62"/>
    <n v="4138"/>
    <n v="273822"/>
    <n v="13166"/>
    <n v="500129"/>
    <n v="31410"/>
    <n v="12668"/>
    <n v="331000000"/>
  </r>
  <r>
    <s v="R09236"/>
    <x v="3"/>
    <x v="17"/>
    <x v="20"/>
    <x v="426"/>
    <n v="3478"/>
    <n v="195"/>
    <n v="2228"/>
    <n v="277300"/>
    <n v="13361"/>
    <n v="502357"/>
    <n v="38258"/>
    <n v="18403"/>
    <n v="68000000"/>
  </r>
  <r>
    <s v="R09237"/>
    <x v="4"/>
    <x v="12"/>
    <x v="14"/>
    <x v="20"/>
    <n v="2930"/>
    <n v="162"/>
    <n v="2558"/>
    <n v="280230"/>
    <n v="13523"/>
    <n v="504915"/>
    <n v="26370"/>
    <n v="14769"/>
    <n v="331000000"/>
  </r>
  <r>
    <s v="R09238"/>
    <x v="0"/>
    <x v="4"/>
    <x v="4"/>
    <x v="424"/>
    <n v="2627"/>
    <n v="198"/>
    <n v="2509"/>
    <n v="282857"/>
    <n v="13721"/>
    <n v="507424"/>
    <n v="36778"/>
    <n v="10121"/>
    <n v="83000000"/>
  </r>
  <r>
    <s v="R09239"/>
    <x v="4"/>
    <x v="13"/>
    <x v="15"/>
    <x v="641"/>
    <n v="253"/>
    <n v="31"/>
    <n v="2333"/>
    <n v="283110"/>
    <n v="13752"/>
    <n v="509757"/>
    <n v="3795"/>
    <n v="5680"/>
    <n v="331000000"/>
  </r>
  <r>
    <s v="R09240"/>
    <x v="4"/>
    <x v="14"/>
    <x v="16"/>
    <x v="378"/>
    <n v="3520"/>
    <n v="96"/>
    <n v="1320"/>
    <n v="286630"/>
    <n v="13848"/>
    <n v="511077"/>
    <n v="21120"/>
    <n v="9466"/>
    <n v="331000000"/>
  </r>
  <r>
    <s v="R09241"/>
    <x v="0"/>
    <x v="4"/>
    <x v="24"/>
    <x v="717"/>
    <n v="58"/>
    <n v="117"/>
    <n v="1579"/>
    <n v="286688"/>
    <n v="13965"/>
    <n v="512656"/>
    <n v="406"/>
    <n v="2729"/>
    <n v="83000000"/>
  </r>
  <r>
    <s v="R09242"/>
    <x v="1"/>
    <x v="15"/>
    <x v="30"/>
    <x v="58"/>
    <n v="3702"/>
    <n v="23"/>
    <n v="1908"/>
    <n v="290390"/>
    <n v="13988"/>
    <n v="514564"/>
    <n v="29616"/>
    <n v="9516"/>
    <n v="213000000"/>
  </r>
  <r>
    <s v="R09243"/>
    <x v="0"/>
    <x v="16"/>
    <x v="19"/>
    <x v="730"/>
    <n v="1721"/>
    <n v="49"/>
    <n v="1784"/>
    <n v="292111"/>
    <n v="14037"/>
    <n v="516348"/>
    <n v="15489"/>
    <n v="15074"/>
    <n v="83000000"/>
  </r>
  <r>
    <s v="R09244"/>
    <x v="2"/>
    <x v="5"/>
    <x v="13"/>
    <x v="270"/>
    <n v="2607"/>
    <n v="117"/>
    <n v="1915"/>
    <n v="294718"/>
    <n v="14154"/>
    <n v="518263"/>
    <n v="28677"/>
    <n v="16984"/>
    <n v="1380000000"/>
  </r>
  <r>
    <s v="R09245"/>
    <x v="4"/>
    <x v="14"/>
    <x v="32"/>
    <x v="81"/>
    <n v="264"/>
    <n v="186"/>
    <n v="2980"/>
    <n v="294982"/>
    <n v="14340"/>
    <n v="521243"/>
    <n v="1848"/>
    <n v="12891"/>
    <n v="331000000"/>
  </r>
  <r>
    <s v="R09246"/>
    <x v="4"/>
    <x v="8"/>
    <x v="8"/>
    <x v="518"/>
    <n v="1707"/>
    <n v="192"/>
    <n v="256"/>
    <n v="296689"/>
    <n v="14532"/>
    <n v="521499"/>
    <n v="22191"/>
    <n v="1796"/>
    <n v="331000000"/>
  </r>
  <r>
    <s v="R09247"/>
    <x v="1"/>
    <x v="15"/>
    <x v="30"/>
    <x v="161"/>
    <n v="3214"/>
    <n v="127"/>
    <n v="1240"/>
    <n v="299903"/>
    <n v="14659"/>
    <n v="522739"/>
    <n v="44996"/>
    <n v="8504"/>
    <n v="213000000"/>
  </r>
  <r>
    <s v="R09248"/>
    <x v="3"/>
    <x v="17"/>
    <x v="28"/>
    <x v="621"/>
    <n v="2293"/>
    <n v="111"/>
    <n v="2569"/>
    <n v="302196"/>
    <n v="14770"/>
    <n v="525308"/>
    <n v="16051"/>
    <n v="5199"/>
    <n v="68000000"/>
  </r>
  <r>
    <s v="R09249"/>
    <x v="0"/>
    <x v="4"/>
    <x v="4"/>
    <x v="567"/>
    <n v="3287"/>
    <n v="37"/>
    <n v="749"/>
    <n v="305483"/>
    <n v="14807"/>
    <n v="526057"/>
    <n v="29583"/>
    <n v="13340"/>
    <n v="83000000"/>
  </r>
  <r>
    <s v="R09250"/>
    <x v="3"/>
    <x v="17"/>
    <x v="28"/>
    <x v="361"/>
    <n v="2484"/>
    <n v="165"/>
    <n v="3322"/>
    <n v="307967"/>
    <n v="14972"/>
    <n v="529379"/>
    <n v="42228"/>
    <n v="662"/>
    <n v="68000000"/>
  </r>
  <r>
    <s v="R09251"/>
    <x v="2"/>
    <x v="9"/>
    <x v="25"/>
    <x v="476"/>
    <n v="2735"/>
    <n v="148"/>
    <n v="3286"/>
    <n v="310702"/>
    <n v="15120"/>
    <n v="532665"/>
    <n v="24615"/>
    <n v="5777"/>
    <n v="1380000000"/>
  </r>
  <r>
    <s v="R09252"/>
    <x v="0"/>
    <x v="4"/>
    <x v="4"/>
    <x v="301"/>
    <n v="2523"/>
    <n v="150"/>
    <n v="4752"/>
    <n v="313225"/>
    <n v="15270"/>
    <n v="537417"/>
    <n v="27753"/>
    <n v="15769"/>
    <n v="83000000"/>
  </r>
  <r>
    <s v="R09253"/>
    <x v="2"/>
    <x v="5"/>
    <x v="13"/>
    <x v="402"/>
    <n v="3455"/>
    <n v="173"/>
    <n v="733"/>
    <n v="316680"/>
    <n v="15443"/>
    <n v="538150"/>
    <n v="34550"/>
    <n v="8686"/>
    <n v="1380000000"/>
  </r>
  <r>
    <s v="R09254"/>
    <x v="2"/>
    <x v="5"/>
    <x v="5"/>
    <x v="237"/>
    <n v="937"/>
    <n v="196"/>
    <n v="2386"/>
    <n v="317617"/>
    <n v="15639"/>
    <n v="540536"/>
    <n v="14055"/>
    <n v="19431"/>
    <n v="1380000000"/>
  </r>
  <r>
    <s v="R09255"/>
    <x v="2"/>
    <x v="9"/>
    <x v="9"/>
    <x v="342"/>
    <n v="877"/>
    <n v="157"/>
    <n v="4323"/>
    <n v="318494"/>
    <n v="15796"/>
    <n v="544859"/>
    <n v="6139"/>
    <n v="2194"/>
    <n v="1380000000"/>
  </r>
  <r>
    <s v="R09256"/>
    <x v="0"/>
    <x v="19"/>
    <x v="36"/>
    <x v="693"/>
    <n v="2704"/>
    <n v="167"/>
    <n v="1259"/>
    <n v="321198"/>
    <n v="15963"/>
    <n v="546118"/>
    <n v="43264"/>
    <n v="1731"/>
    <n v="83000000"/>
  </r>
  <r>
    <s v="R09257"/>
    <x v="0"/>
    <x v="19"/>
    <x v="35"/>
    <x v="645"/>
    <n v="546"/>
    <n v="81"/>
    <n v="2413"/>
    <n v="321744"/>
    <n v="16044"/>
    <n v="548531"/>
    <n v="10374"/>
    <n v="11825"/>
    <n v="83000000"/>
  </r>
  <r>
    <s v="R09258"/>
    <x v="1"/>
    <x v="15"/>
    <x v="30"/>
    <x v="102"/>
    <n v="2462"/>
    <n v="69"/>
    <n v="2905"/>
    <n v="324206"/>
    <n v="16113"/>
    <n v="551436"/>
    <n v="12310"/>
    <n v="19285"/>
    <n v="213000000"/>
  </r>
  <r>
    <s v="R09259"/>
    <x v="4"/>
    <x v="8"/>
    <x v="8"/>
    <x v="451"/>
    <n v="3203"/>
    <n v="68"/>
    <n v="2496"/>
    <n v="327409"/>
    <n v="16181"/>
    <n v="553932"/>
    <n v="32030"/>
    <n v="4427"/>
    <n v="331000000"/>
  </r>
  <r>
    <s v="R09260"/>
    <x v="3"/>
    <x v="11"/>
    <x v="33"/>
    <x v="307"/>
    <n v="4493"/>
    <n v="169"/>
    <n v="2554"/>
    <n v="331902"/>
    <n v="16350"/>
    <n v="556486"/>
    <n v="67395"/>
    <n v="17159"/>
    <n v="68000000"/>
  </r>
  <r>
    <s v="R09261"/>
    <x v="3"/>
    <x v="10"/>
    <x v="10"/>
    <x v="414"/>
    <n v="3578"/>
    <n v="145"/>
    <n v="3704"/>
    <n v="335480"/>
    <n v="16495"/>
    <n v="560190"/>
    <n v="35780"/>
    <n v="11707"/>
    <n v="68000000"/>
  </r>
  <r>
    <s v="R09262"/>
    <x v="2"/>
    <x v="2"/>
    <x v="2"/>
    <x v="673"/>
    <n v="3631"/>
    <n v="186"/>
    <n v="2109"/>
    <n v="339111"/>
    <n v="16681"/>
    <n v="562299"/>
    <n v="29048"/>
    <n v="16825"/>
    <n v="1380000000"/>
  </r>
  <r>
    <s v="R09263"/>
    <x v="0"/>
    <x v="19"/>
    <x v="35"/>
    <x v="682"/>
    <n v="2215"/>
    <n v="12"/>
    <n v="3402"/>
    <n v="341326"/>
    <n v="16693"/>
    <n v="565701"/>
    <n v="42085"/>
    <n v="3048"/>
    <n v="83000000"/>
  </r>
  <r>
    <s v="R09264"/>
    <x v="0"/>
    <x v="0"/>
    <x v="0"/>
    <x v="426"/>
    <n v="3846"/>
    <n v="118"/>
    <n v="4282"/>
    <n v="345172"/>
    <n v="16811"/>
    <n v="569983"/>
    <n v="23076"/>
    <n v="410"/>
    <n v="83000000"/>
  </r>
  <r>
    <s v="R09265"/>
    <x v="2"/>
    <x v="9"/>
    <x v="9"/>
    <x v="562"/>
    <n v="229"/>
    <n v="101"/>
    <n v="1528"/>
    <n v="345401"/>
    <n v="16912"/>
    <n v="571511"/>
    <n v="2977"/>
    <n v="8300"/>
    <n v="1380000000"/>
  </r>
  <r>
    <s v="R09266"/>
    <x v="4"/>
    <x v="13"/>
    <x v="21"/>
    <x v="177"/>
    <n v="4798"/>
    <n v="20"/>
    <n v="850"/>
    <n v="350199"/>
    <n v="16932"/>
    <n v="572361"/>
    <n v="47980"/>
    <n v="7669"/>
    <n v="331000000"/>
  </r>
  <r>
    <s v="R09267"/>
    <x v="3"/>
    <x v="17"/>
    <x v="20"/>
    <x v="525"/>
    <n v="1427"/>
    <n v="195"/>
    <n v="2301"/>
    <n v="351626"/>
    <n v="17127"/>
    <n v="574662"/>
    <n v="24259"/>
    <n v="19557"/>
    <n v="68000000"/>
  </r>
  <r>
    <s v="R09268"/>
    <x v="1"/>
    <x v="15"/>
    <x v="18"/>
    <x v="494"/>
    <n v="1699"/>
    <n v="76"/>
    <n v="4674"/>
    <n v="353325"/>
    <n v="17203"/>
    <n v="579336"/>
    <n v="8495"/>
    <n v="14756"/>
    <n v="213000000"/>
  </r>
  <r>
    <s v="R09269"/>
    <x v="4"/>
    <x v="8"/>
    <x v="8"/>
    <x v="282"/>
    <n v="3969"/>
    <n v="81"/>
    <n v="4409"/>
    <n v="357294"/>
    <n v="17284"/>
    <n v="583745"/>
    <n v="47628"/>
    <n v="5868"/>
    <n v="331000000"/>
  </r>
  <r>
    <s v="R09270"/>
    <x v="0"/>
    <x v="16"/>
    <x v="19"/>
    <x v="678"/>
    <n v="3065"/>
    <n v="76"/>
    <n v="3623"/>
    <n v="360359"/>
    <n v="17360"/>
    <n v="587368"/>
    <n v="42910"/>
    <n v="19320"/>
    <n v="83000000"/>
  </r>
  <r>
    <s v="R09271"/>
    <x v="2"/>
    <x v="5"/>
    <x v="5"/>
    <x v="7"/>
    <n v="2145"/>
    <n v="188"/>
    <n v="3295"/>
    <n v="362504"/>
    <n v="17548"/>
    <n v="590663"/>
    <n v="40755"/>
    <n v="8078"/>
    <n v="1380000000"/>
  </r>
  <r>
    <s v="R09272"/>
    <x v="3"/>
    <x v="17"/>
    <x v="20"/>
    <x v="200"/>
    <n v="6"/>
    <n v="98"/>
    <n v="4526"/>
    <n v="362510"/>
    <n v="17646"/>
    <n v="595189"/>
    <n v="66"/>
    <n v="10651"/>
    <n v="68000000"/>
  </r>
  <r>
    <s v="R09273"/>
    <x v="2"/>
    <x v="2"/>
    <x v="2"/>
    <x v="505"/>
    <n v="4272"/>
    <n v="165"/>
    <n v="1379"/>
    <n v="366782"/>
    <n v="17811"/>
    <n v="596568"/>
    <n v="64080"/>
    <n v="1726"/>
    <n v="1380000000"/>
  </r>
  <r>
    <s v="R09274"/>
    <x v="0"/>
    <x v="16"/>
    <x v="19"/>
    <x v="546"/>
    <n v="1229"/>
    <n v="167"/>
    <n v="3498"/>
    <n v="368011"/>
    <n v="17978"/>
    <n v="600066"/>
    <n v="18435"/>
    <n v="19549"/>
    <n v="83000000"/>
  </r>
  <r>
    <s v="R09275"/>
    <x v="2"/>
    <x v="5"/>
    <x v="13"/>
    <x v="161"/>
    <n v="4394"/>
    <n v="154"/>
    <n v="1415"/>
    <n v="372405"/>
    <n v="18132"/>
    <n v="601481"/>
    <n v="43940"/>
    <n v="483"/>
    <n v="1380000000"/>
  </r>
  <r>
    <s v="R09276"/>
    <x v="3"/>
    <x v="6"/>
    <x v="6"/>
    <x v="237"/>
    <n v="1823"/>
    <n v="185"/>
    <n v="2269"/>
    <n v="374228"/>
    <n v="18317"/>
    <n v="603750"/>
    <n v="29168"/>
    <n v="6963"/>
    <n v="68000000"/>
  </r>
  <r>
    <s v="R09277"/>
    <x v="2"/>
    <x v="2"/>
    <x v="2"/>
    <x v="552"/>
    <n v="3984"/>
    <n v="193"/>
    <n v="2807"/>
    <n v="378212"/>
    <n v="18510"/>
    <n v="606557"/>
    <n v="59760"/>
    <n v="17723"/>
    <n v="1380000000"/>
  </r>
  <r>
    <s v="R09278"/>
    <x v="3"/>
    <x v="6"/>
    <x v="22"/>
    <x v="294"/>
    <n v="2276"/>
    <n v="42"/>
    <n v="1799"/>
    <n v="380488"/>
    <n v="18552"/>
    <n v="608356"/>
    <n v="34140"/>
    <n v="606"/>
    <n v="68000000"/>
  </r>
  <r>
    <s v="R09279"/>
    <x v="2"/>
    <x v="2"/>
    <x v="2"/>
    <x v="200"/>
    <n v="2943"/>
    <n v="121"/>
    <n v="3608"/>
    <n v="383431"/>
    <n v="18673"/>
    <n v="611964"/>
    <n v="14715"/>
    <n v="5261"/>
    <n v="1380000000"/>
  </r>
  <r>
    <s v="R09280"/>
    <x v="2"/>
    <x v="5"/>
    <x v="13"/>
    <x v="179"/>
    <n v="630"/>
    <n v="123"/>
    <n v="2813"/>
    <n v="384061"/>
    <n v="18796"/>
    <n v="614777"/>
    <n v="8820"/>
    <n v="10629"/>
    <n v="1380000000"/>
  </r>
  <r>
    <s v="R09281"/>
    <x v="3"/>
    <x v="10"/>
    <x v="11"/>
    <x v="403"/>
    <n v="269"/>
    <n v="19"/>
    <n v="2002"/>
    <n v="384330"/>
    <n v="18815"/>
    <n v="616779"/>
    <n v="4573"/>
    <n v="6930"/>
    <n v="68000000"/>
  </r>
  <r>
    <s v="R09282"/>
    <x v="2"/>
    <x v="5"/>
    <x v="13"/>
    <x v="494"/>
    <n v="4176"/>
    <n v="162"/>
    <n v="2119"/>
    <n v="388506"/>
    <n v="18977"/>
    <n v="618898"/>
    <n v="37584"/>
    <n v="12022"/>
    <n v="1380000000"/>
  </r>
  <r>
    <s v="R09283"/>
    <x v="4"/>
    <x v="13"/>
    <x v="21"/>
    <x v="309"/>
    <n v="3771"/>
    <n v="54"/>
    <n v="455"/>
    <n v="392277"/>
    <n v="19031"/>
    <n v="619353"/>
    <n v="30168"/>
    <n v="8626"/>
    <n v="331000000"/>
  </r>
  <r>
    <s v="R09284"/>
    <x v="1"/>
    <x v="1"/>
    <x v="1"/>
    <x v="58"/>
    <n v="4915"/>
    <n v="73"/>
    <n v="3146"/>
    <n v="397192"/>
    <n v="19104"/>
    <n v="622499"/>
    <n v="54065"/>
    <n v="19445"/>
    <n v="213000000"/>
  </r>
  <r>
    <s v="R09285"/>
    <x v="4"/>
    <x v="12"/>
    <x v="14"/>
    <x v="236"/>
    <n v="500"/>
    <n v="71"/>
    <n v="4705"/>
    <n v="397692"/>
    <n v="19175"/>
    <n v="627204"/>
    <n v="9500"/>
    <n v="1817"/>
    <n v="331000000"/>
  </r>
  <r>
    <s v="R09286"/>
    <x v="1"/>
    <x v="15"/>
    <x v="18"/>
    <x v="313"/>
    <n v="2750"/>
    <n v="167"/>
    <n v="2884"/>
    <n v="400442"/>
    <n v="19342"/>
    <n v="630088"/>
    <n v="16500"/>
    <n v="4721"/>
    <n v="213000000"/>
  </r>
  <r>
    <s v="R09287"/>
    <x v="4"/>
    <x v="12"/>
    <x v="14"/>
    <x v="672"/>
    <n v="1312"/>
    <n v="45"/>
    <n v="938"/>
    <n v="401754"/>
    <n v="19387"/>
    <n v="631026"/>
    <n v="6560"/>
    <n v="17335"/>
    <n v="331000000"/>
  </r>
  <r>
    <s v="R09288"/>
    <x v="1"/>
    <x v="3"/>
    <x v="31"/>
    <x v="553"/>
    <n v="2153"/>
    <n v="78"/>
    <n v="1684"/>
    <n v="403907"/>
    <n v="19465"/>
    <n v="632710"/>
    <n v="23683"/>
    <n v="2806"/>
    <n v="213000000"/>
  </r>
  <r>
    <s v="R09289"/>
    <x v="2"/>
    <x v="9"/>
    <x v="9"/>
    <x v="668"/>
    <n v="4736"/>
    <n v="169"/>
    <n v="2565"/>
    <n v="408643"/>
    <n v="19634"/>
    <n v="635275"/>
    <n v="56832"/>
    <n v="9067"/>
    <n v="1380000000"/>
  </r>
  <r>
    <s v="R09290"/>
    <x v="3"/>
    <x v="6"/>
    <x v="6"/>
    <x v="443"/>
    <n v="608"/>
    <n v="145"/>
    <n v="3409"/>
    <n v="409251"/>
    <n v="19779"/>
    <n v="638684"/>
    <n v="5472"/>
    <n v="14353"/>
    <n v="68000000"/>
  </r>
  <r>
    <s v="R09291"/>
    <x v="3"/>
    <x v="17"/>
    <x v="20"/>
    <x v="56"/>
    <n v="3043"/>
    <n v="14"/>
    <n v="2085"/>
    <n v="412294"/>
    <n v="19793"/>
    <n v="640769"/>
    <n v="36516"/>
    <n v="4780"/>
    <n v="68000000"/>
  </r>
  <r>
    <s v="R09292"/>
    <x v="0"/>
    <x v="4"/>
    <x v="4"/>
    <x v="100"/>
    <n v="1663"/>
    <n v="98"/>
    <n v="2366"/>
    <n v="413957"/>
    <n v="19891"/>
    <n v="643135"/>
    <n v="31597"/>
    <n v="3294"/>
    <n v="83000000"/>
  </r>
  <r>
    <s v="R09293"/>
    <x v="1"/>
    <x v="3"/>
    <x v="3"/>
    <x v="254"/>
    <n v="3294"/>
    <n v="65"/>
    <n v="139"/>
    <n v="417251"/>
    <n v="19956"/>
    <n v="643274"/>
    <n v="26352"/>
    <n v="6865"/>
    <n v="213000000"/>
  </r>
  <r>
    <s v="R09294"/>
    <x v="0"/>
    <x v="0"/>
    <x v="0"/>
    <x v="460"/>
    <n v="1997"/>
    <n v="140"/>
    <n v="426"/>
    <n v="419248"/>
    <n v="20096"/>
    <n v="643700"/>
    <n v="23964"/>
    <n v="14579"/>
    <n v="83000000"/>
  </r>
  <r>
    <s v="R09295"/>
    <x v="0"/>
    <x v="4"/>
    <x v="24"/>
    <x v="715"/>
    <n v="2429"/>
    <n v="108"/>
    <n v="2902"/>
    <n v="421677"/>
    <n v="20204"/>
    <n v="646602"/>
    <n v="36435"/>
    <n v="11609"/>
    <n v="83000000"/>
  </r>
  <r>
    <s v="R09296"/>
    <x v="1"/>
    <x v="1"/>
    <x v="1"/>
    <x v="55"/>
    <n v="4199"/>
    <n v="56"/>
    <n v="2017"/>
    <n v="425876"/>
    <n v="20260"/>
    <n v="648619"/>
    <n v="29393"/>
    <n v="19329"/>
    <n v="213000000"/>
  </r>
  <r>
    <s v="R09297"/>
    <x v="3"/>
    <x v="17"/>
    <x v="20"/>
    <x v="728"/>
    <n v="2711"/>
    <n v="136"/>
    <n v="1218"/>
    <n v="428587"/>
    <n v="20396"/>
    <n v="649837"/>
    <n v="29821"/>
    <n v="4217"/>
    <n v="68000000"/>
  </r>
  <r>
    <s v="R09298"/>
    <x v="1"/>
    <x v="18"/>
    <x v="27"/>
    <x v="593"/>
    <n v="3185"/>
    <n v="120"/>
    <n v="4310"/>
    <n v="431772"/>
    <n v="20516"/>
    <n v="654147"/>
    <n v="31850"/>
    <n v="7532"/>
    <n v="213000000"/>
  </r>
  <r>
    <s v="R09299"/>
    <x v="2"/>
    <x v="9"/>
    <x v="25"/>
    <x v="487"/>
    <n v="1531"/>
    <n v="98"/>
    <n v="1912"/>
    <n v="433303"/>
    <n v="20614"/>
    <n v="656059"/>
    <n v="7655"/>
    <n v="7493"/>
    <n v="1380000000"/>
  </r>
  <r>
    <s v="R09300"/>
    <x v="0"/>
    <x v="0"/>
    <x v="0"/>
    <x v="381"/>
    <n v="4216"/>
    <n v="65"/>
    <n v="4636"/>
    <n v="437519"/>
    <n v="20679"/>
    <n v="660695"/>
    <n v="37944"/>
    <n v="2887"/>
    <n v="83000000"/>
  </r>
  <r>
    <s v="R09301"/>
    <x v="0"/>
    <x v="0"/>
    <x v="0"/>
    <x v="32"/>
    <n v="3706"/>
    <n v="143"/>
    <n v="3681"/>
    <n v="441225"/>
    <n v="20822"/>
    <n v="664376"/>
    <n v="66708"/>
    <n v="9324"/>
    <n v="83000000"/>
  </r>
  <r>
    <s v="R09302"/>
    <x v="1"/>
    <x v="18"/>
    <x v="23"/>
    <x v="191"/>
    <n v="3074"/>
    <n v="109"/>
    <n v="2436"/>
    <n v="444299"/>
    <n v="20931"/>
    <n v="666812"/>
    <n v="55332"/>
    <n v="19267"/>
    <n v="213000000"/>
  </r>
  <r>
    <s v="R09303"/>
    <x v="0"/>
    <x v="19"/>
    <x v="35"/>
    <x v="187"/>
    <n v="4502"/>
    <n v="129"/>
    <n v="1452"/>
    <n v="448801"/>
    <n v="21060"/>
    <n v="668264"/>
    <n v="81036"/>
    <n v="17529"/>
    <n v="83000000"/>
  </r>
  <r>
    <s v="R09304"/>
    <x v="3"/>
    <x v="11"/>
    <x v="12"/>
    <x v="355"/>
    <n v="675"/>
    <n v="143"/>
    <n v="1717"/>
    <n v="449476"/>
    <n v="21203"/>
    <n v="669981"/>
    <n v="10125"/>
    <n v="2118"/>
    <n v="68000000"/>
  </r>
  <r>
    <s v="R09305"/>
    <x v="0"/>
    <x v="0"/>
    <x v="0"/>
    <x v="308"/>
    <n v="1654"/>
    <n v="71"/>
    <n v="2199"/>
    <n v="451130"/>
    <n v="21274"/>
    <n v="672180"/>
    <n v="26464"/>
    <n v="17582"/>
    <n v="83000000"/>
  </r>
  <r>
    <s v="R09306"/>
    <x v="1"/>
    <x v="18"/>
    <x v="27"/>
    <x v="549"/>
    <n v="4527"/>
    <n v="0"/>
    <n v="3174"/>
    <n v="455657"/>
    <n v="21274"/>
    <n v="675354"/>
    <n v="86013"/>
    <n v="11738"/>
    <n v="213000000"/>
  </r>
  <r>
    <s v="R09307"/>
    <x v="3"/>
    <x v="10"/>
    <x v="10"/>
    <x v="60"/>
    <n v="4156"/>
    <n v="104"/>
    <n v="1428"/>
    <n v="459813"/>
    <n v="21378"/>
    <n v="676782"/>
    <n v="33248"/>
    <n v="1744"/>
    <n v="68000000"/>
  </r>
  <r>
    <s v="R09308"/>
    <x v="3"/>
    <x v="6"/>
    <x v="6"/>
    <x v="236"/>
    <n v="3544"/>
    <n v="153"/>
    <n v="1311"/>
    <n v="463357"/>
    <n v="21531"/>
    <n v="678093"/>
    <n v="60248"/>
    <n v="9951"/>
    <n v="68000000"/>
  </r>
  <r>
    <s v="R09309"/>
    <x v="0"/>
    <x v="4"/>
    <x v="4"/>
    <x v="591"/>
    <n v="3818"/>
    <n v="171"/>
    <n v="746"/>
    <n v="467175"/>
    <n v="21702"/>
    <n v="678839"/>
    <n v="38180"/>
    <n v="19474"/>
    <n v="83000000"/>
  </r>
  <r>
    <s v="R09310"/>
    <x v="1"/>
    <x v="3"/>
    <x v="3"/>
    <x v="115"/>
    <n v="3443"/>
    <n v="132"/>
    <n v="2789"/>
    <n v="470618"/>
    <n v="21834"/>
    <n v="681628"/>
    <n v="44759"/>
    <n v="11356"/>
    <n v="213000000"/>
  </r>
  <r>
    <s v="R09311"/>
    <x v="0"/>
    <x v="16"/>
    <x v="19"/>
    <x v="365"/>
    <n v="1047"/>
    <n v="20"/>
    <n v="3106"/>
    <n v="471665"/>
    <n v="21854"/>
    <n v="684734"/>
    <n v="8376"/>
    <n v="11672"/>
    <n v="83000000"/>
  </r>
  <r>
    <s v="R09312"/>
    <x v="2"/>
    <x v="9"/>
    <x v="9"/>
    <x v="520"/>
    <n v="2453"/>
    <n v="34"/>
    <n v="2914"/>
    <n v="474118"/>
    <n v="21888"/>
    <n v="687648"/>
    <n v="14718"/>
    <n v="17375"/>
    <n v="1380000000"/>
  </r>
  <r>
    <s v="R09313"/>
    <x v="2"/>
    <x v="2"/>
    <x v="2"/>
    <x v="406"/>
    <n v="1331"/>
    <n v="103"/>
    <n v="753"/>
    <n v="475449"/>
    <n v="21991"/>
    <n v="688401"/>
    <n v="21296"/>
    <n v="586"/>
    <n v="1380000000"/>
  </r>
  <r>
    <s v="R09314"/>
    <x v="3"/>
    <x v="11"/>
    <x v="33"/>
    <x v="565"/>
    <n v="4082"/>
    <n v="53"/>
    <n v="483"/>
    <n v="479531"/>
    <n v="22044"/>
    <n v="688884"/>
    <n v="48984"/>
    <n v="3486"/>
    <n v="68000000"/>
  </r>
  <r>
    <s v="R09315"/>
    <x v="0"/>
    <x v="19"/>
    <x v="35"/>
    <x v="458"/>
    <n v="2660"/>
    <n v="123"/>
    <n v="3592"/>
    <n v="482191"/>
    <n v="22167"/>
    <n v="692476"/>
    <n v="13300"/>
    <n v="4774"/>
    <n v="83000000"/>
  </r>
  <r>
    <s v="R09316"/>
    <x v="2"/>
    <x v="7"/>
    <x v="7"/>
    <x v="316"/>
    <n v="2262"/>
    <n v="177"/>
    <n v="387"/>
    <n v="484453"/>
    <n v="22344"/>
    <n v="692863"/>
    <n v="22620"/>
    <n v="16096"/>
    <n v="1380000000"/>
  </r>
  <r>
    <s v="R09317"/>
    <x v="4"/>
    <x v="14"/>
    <x v="16"/>
    <x v="44"/>
    <n v="4357"/>
    <n v="107"/>
    <n v="1788"/>
    <n v="488810"/>
    <n v="22451"/>
    <n v="694651"/>
    <n v="34856"/>
    <n v="3883"/>
    <n v="331000000"/>
  </r>
  <r>
    <s v="R09318"/>
    <x v="2"/>
    <x v="7"/>
    <x v="7"/>
    <x v="49"/>
    <n v="763"/>
    <n v="43"/>
    <n v="544"/>
    <n v="489573"/>
    <n v="22494"/>
    <n v="695195"/>
    <n v="7630"/>
    <n v="4186"/>
    <n v="1380000000"/>
  </r>
  <r>
    <s v="R09319"/>
    <x v="0"/>
    <x v="4"/>
    <x v="24"/>
    <x v="500"/>
    <n v="2367"/>
    <n v="84"/>
    <n v="2906"/>
    <n v="491940"/>
    <n v="22578"/>
    <n v="698101"/>
    <n v="16569"/>
    <n v="8056"/>
    <n v="83000000"/>
  </r>
  <r>
    <s v="R09320"/>
    <x v="0"/>
    <x v="4"/>
    <x v="24"/>
    <x v="705"/>
    <n v="3408"/>
    <n v="3"/>
    <n v="2965"/>
    <n v="495348"/>
    <n v="22581"/>
    <n v="701066"/>
    <n v="44304"/>
    <n v="15723"/>
    <n v="83000000"/>
  </r>
  <r>
    <s v="R09321"/>
    <x v="2"/>
    <x v="2"/>
    <x v="29"/>
    <x v="522"/>
    <n v="1684"/>
    <n v="122"/>
    <n v="2746"/>
    <n v="497032"/>
    <n v="22703"/>
    <n v="703812"/>
    <n v="11788"/>
    <n v="3193"/>
    <n v="1380000000"/>
  </r>
  <r>
    <s v="R09322"/>
    <x v="0"/>
    <x v="16"/>
    <x v="19"/>
    <x v="26"/>
    <n v="4464"/>
    <n v="41"/>
    <n v="4676"/>
    <n v="501496"/>
    <n v="22744"/>
    <n v="708488"/>
    <n v="31248"/>
    <n v="10598"/>
    <n v="83000000"/>
  </r>
  <r>
    <s v="R09323"/>
    <x v="0"/>
    <x v="0"/>
    <x v="0"/>
    <x v="76"/>
    <n v="869"/>
    <n v="168"/>
    <n v="1161"/>
    <n v="502365"/>
    <n v="22912"/>
    <n v="709649"/>
    <n v="7821"/>
    <n v="5984"/>
    <n v="83000000"/>
  </r>
  <r>
    <s v="R09324"/>
    <x v="4"/>
    <x v="13"/>
    <x v="15"/>
    <x v="493"/>
    <n v="2733"/>
    <n v="163"/>
    <n v="4226"/>
    <n v="505098"/>
    <n v="23075"/>
    <n v="713875"/>
    <n v="30063"/>
    <n v="4041"/>
    <n v="331000000"/>
  </r>
  <r>
    <s v="R09325"/>
    <x v="3"/>
    <x v="11"/>
    <x v="12"/>
    <x v="510"/>
    <n v="913"/>
    <n v="23"/>
    <n v="3322"/>
    <n v="506011"/>
    <n v="23098"/>
    <n v="717197"/>
    <n v="16434"/>
    <n v="2752"/>
    <n v="68000000"/>
  </r>
  <r>
    <s v="R09326"/>
    <x v="0"/>
    <x v="0"/>
    <x v="0"/>
    <x v="423"/>
    <n v="3131"/>
    <n v="132"/>
    <n v="1658"/>
    <n v="509142"/>
    <n v="23230"/>
    <n v="718855"/>
    <n v="56358"/>
    <n v="19569"/>
    <n v="83000000"/>
  </r>
  <r>
    <s v="R09327"/>
    <x v="1"/>
    <x v="18"/>
    <x v="27"/>
    <x v="261"/>
    <n v="1630"/>
    <n v="184"/>
    <n v="4461"/>
    <n v="510772"/>
    <n v="23414"/>
    <n v="723316"/>
    <n v="16300"/>
    <n v="16802"/>
    <n v="213000000"/>
  </r>
  <r>
    <s v="R09328"/>
    <x v="3"/>
    <x v="11"/>
    <x v="12"/>
    <x v="196"/>
    <n v="542"/>
    <n v="66"/>
    <n v="420"/>
    <n v="511314"/>
    <n v="23480"/>
    <n v="723736"/>
    <n v="9756"/>
    <n v="18618"/>
    <n v="68000000"/>
  </r>
  <r>
    <s v="R09329"/>
    <x v="3"/>
    <x v="17"/>
    <x v="20"/>
    <x v="595"/>
    <n v="2203"/>
    <n v="10"/>
    <n v="4519"/>
    <n v="513517"/>
    <n v="23490"/>
    <n v="728255"/>
    <n v="24233"/>
    <n v="13389"/>
    <n v="68000000"/>
  </r>
  <r>
    <s v="R09330"/>
    <x v="1"/>
    <x v="18"/>
    <x v="23"/>
    <x v="55"/>
    <n v="2935"/>
    <n v="172"/>
    <n v="1808"/>
    <n v="516452"/>
    <n v="23662"/>
    <n v="730063"/>
    <n v="38155"/>
    <n v="7749"/>
    <n v="213000000"/>
  </r>
  <r>
    <s v="R09331"/>
    <x v="2"/>
    <x v="7"/>
    <x v="7"/>
    <x v="362"/>
    <n v="751"/>
    <n v="95"/>
    <n v="3987"/>
    <n v="517203"/>
    <n v="23757"/>
    <n v="734050"/>
    <n v="5257"/>
    <n v="17194"/>
    <n v="1380000000"/>
  </r>
  <r>
    <s v="R09332"/>
    <x v="4"/>
    <x v="14"/>
    <x v="16"/>
    <x v="480"/>
    <n v="2111"/>
    <n v="21"/>
    <n v="4065"/>
    <n v="519314"/>
    <n v="23778"/>
    <n v="738115"/>
    <n v="18999"/>
    <n v="7654"/>
    <n v="331000000"/>
  </r>
  <r>
    <s v="R09333"/>
    <x v="0"/>
    <x v="4"/>
    <x v="24"/>
    <x v="20"/>
    <n v="420"/>
    <n v="138"/>
    <n v="2209"/>
    <n v="519734"/>
    <n v="23916"/>
    <n v="740324"/>
    <n v="3780"/>
    <n v="19288"/>
    <n v="83000000"/>
  </r>
  <r>
    <s v="R09334"/>
    <x v="2"/>
    <x v="5"/>
    <x v="5"/>
    <x v="178"/>
    <n v="2370"/>
    <n v="165"/>
    <n v="4190"/>
    <n v="522104"/>
    <n v="24081"/>
    <n v="744514"/>
    <n v="16590"/>
    <n v="2774"/>
    <n v="1380000000"/>
  </r>
  <r>
    <s v="R09335"/>
    <x v="1"/>
    <x v="15"/>
    <x v="30"/>
    <x v="153"/>
    <n v="1486"/>
    <n v="186"/>
    <n v="1185"/>
    <n v="523590"/>
    <n v="24267"/>
    <n v="745699"/>
    <n v="22290"/>
    <n v="18037"/>
    <n v="213000000"/>
  </r>
  <r>
    <s v="R09336"/>
    <x v="4"/>
    <x v="13"/>
    <x v="21"/>
    <x v="615"/>
    <n v="546"/>
    <n v="85"/>
    <n v="4930"/>
    <n v="524136"/>
    <n v="24352"/>
    <n v="750629"/>
    <n v="7644"/>
    <n v="5785"/>
    <n v="331000000"/>
  </r>
  <r>
    <s v="R09337"/>
    <x v="4"/>
    <x v="14"/>
    <x v="16"/>
    <x v="641"/>
    <n v="4961"/>
    <n v="131"/>
    <n v="1819"/>
    <n v="529097"/>
    <n v="24483"/>
    <n v="752448"/>
    <n v="64493"/>
    <n v="16081"/>
    <n v="331000000"/>
  </r>
  <r>
    <s v="R09338"/>
    <x v="4"/>
    <x v="13"/>
    <x v="15"/>
    <x v="669"/>
    <n v="2557"/>
    <n v="194"/>
    <n v="4558"/>
    <n v="531654"/>
    <n v="24677"/>
    <n v="757006"/>
    <n v="43469"/>
    <n v="6943"/>
    <n v="331000000"/>
  </r>
  <r>
    <s v="R09339"/>
    <x v="1"/>
    <x v="3"/>
    <x v="3"/>
    <x v="649"/>
    <n v="1571"/>
    <n v="137"/>
    <n v="930"/>
    <n v="533225"/>
    <n v="24814"/>
    <n v="757936"/>
    <n v="20423"/>
    <n v="4398"/>
    <n v="213000000"/>
  </r>
  <r>
    <s v="R09340"/>
    <x v="2"/>
    <x v="9"/>
    <x v="25"/>
    <x v="549"/>
    <n v="453"/>
    <n v="18"/>
    <n v="4776"/>
    <n v="533678"/>
    <n v="24832"/>
    <n v="762712"/>
    <n v="4530"/>
    <n v="1975"/>
    <n v="1380000000"/>
  </r>
  <r>
    <s v="R09341"/>
    <x v="0"/>
    <x v="4"/>
    <x v="4"/>
    <x v="307"/>
    <n v="2691"/>
    <n v="81"/>
    <n v="3386"/>
    <n v="536369"/>
    <n v="24913"/>
    <n v="766098"/>
    <n v="24219"/>
    <n v="14425"/>
    <n v="83000000"/>
  </r>
  <r>
    <s v="R09342"/>
    <x v="4"/>
    <x v="13"/>
    <x v="15"/>
    <x v="75"/>
    <n v="1757"/>
    <n v="155"/>
    <n v="1353"/>
    <n v="538126"/>
    <n v="25068"/>
    <n v="767451"/>
    <n v="14056"/>
    <n v="10801"/>
    <n v="331000000"/>
  </r>
  <r>
    <s v="R09343"/>
    <x v="4"/>
    <x v="12"/>
    <x v="17"/>
    <x v="18"/>
    <n v="4774"/>
    <n v="94"/>
    <n v="656"/>
    <n v="542900"/>
    <n v="25162"/>
    <n v="768107"/>
    <n v="38192"/>
    <n v="12489"/>
    <n v="331000000"/>
  </r>
  <r>
    <s v="R09344"/>
    <x v="2"/>
    <x v="7"/>
    <x v="7"/>
    <x v="439"/>
    <n v="4369"/>
    <n v="16"/>
    <n v="1205"/>
    <n v="547269"/>
    <n v="25178"/>
    <n v="769312"/>
    <n v="39321"/>
    <n v="9883"/>
    <n v="1380000000"/>
  </r>
  <r>
    <s v="R09345"/>
    <x v="4"/>
    <x v="8"/>
    <x v="8"/>
    <x v="173"/>
    <n v="59"/>
    <n v="23"/>
    <n v="2867"/>
    <n v="547328"/>
    <n v="25201"/>
    <n v="772179"/>
    <n v="354"/>
    <n v="5214"/>
    <n v="331000000"/>
  </r>
  <r>
    <s v="R09346"/>
    <x v="4"/>
    <x v="12"/>
    <x v="17"/>
    <x v="412"/>
    <n v="4437"/>
    <n v="128"/>
    <n v="455"/>
    <n v="551765"/>
    <n v="25329"/>
    <n v="772634"/>
    <n v="53244"/>
    <n v="7758"/>
    <n v="331000000"/>
  </r>
  <r>
    <s v="R09347"/>
    <x v="1"/>
    <x v="15"/>
    <x v="18"/>
    <x v="557"/>
    <n v="1417"/>
    <n v="4"/>
    <n v="4370"/>
    <n v="553182"/>
    <n v="25333"/>
    <n v="777004"/>
    <n v="22672"/>
    <n v="17209"/>
    <n v="213000000"/>
  </r>
  <r>
    <s v="R09348"/>
    <x v="3"/>
    <x v="10"/>
    <x v="11"/>
    <x v="106"/>
    <n v="2160"/>
    <n v="159"/>
    <n v="2084"/>
    <n v="555342"/>
    <n v="25492"/>
    <n v="779088"/>
    <n v="23760"/>
    <n v="12284"/>
    <n v="68000000"/>
  </r>
  <r>
    <s v="R09349"/>
    <x v="2"/>
    <x v="2"/>
    <x v="29"/>
    <x v="72"/>
    <n v="1338"/>
    <n v="52"/>
    <n v="2490"/>
    <n v="556680"/>
    <n v="25544"/>
    <n v="781578"/>
    <n v="24084"/>
    <n v="16813"/>
    <n v="1380000000"/>
  </r>
  <r>
    <s v="R09350"/>
    <x v="2"/>
    <x v="9"/>
    <x v="9"/>
    <x v="645"/>
    <n v="466"/>
    <n v="80"/>
    <n v="874"/>
    <n v="557146"/>
    <n v="25624"/>
    <n v="782452"/>
    <n v="8388"/>
    <n v="3913"/>
    <n v="1380000000"/>
  </r>
  <r>
    <s v="R09351"/>
    <x v="2"/>
    <x v="9"/>
    <x v="9"/>
    <x v="163"/>
    <n v="2310"/>
    <n v="184"/>
    <n v="3107"/>
    <n v="559456"/>
    <n v="25808"/>
    <n v="785559"/>
    <n v="25410"/>
    <n v="3721"/>
    <n v="1380000000"/>
  </r>
  <r>
    <s v="R09352"/>
    <x v="1"/>
    <x v="18"/>
    <x v="27"/>
    <x v="156"/>
    <n v="2471"/>
    <n v="170"/>
    <n v="4163"/>
    <n v="561927"/>
    <n v="25978"/>
    <n v="789722"/>
    <n v="12355"/>
    <n v="1381"/>
    <n v="213000000"/>
  </r>
  <r>
    <s v="R09353"/>
    <x v="1"/>
    <x v="15"/>
    <x v="30"/>
    <x v="382"/>
    <n v="719"/>
    <n v="85"/>
    <n v="1433"/>
    <n v="562646"/>
    <n v="26063"/>
    <n v="791155"/>
    <n v="8628"/>
    <n v="14127"/>
    <n v="213000000"/>
  </r>
  <r>
    <s v="R09354"/>
    <x v="0"/>
    <x v="4"/>
    <x v="24"/>
    <x v="226"/>
    <n v="1235"/>
    <n v="102"/>
    <n v="4455"/>
    <n v="563881"/>
    <n v="26165"/>
    <n v="795610"/>
    <n v="18525"/>
    <n v="1755"/>
    <n v="83000000"/>
  </r>
  <r>
    <s v="R09355"/>
    <x v="1"/>
    <x v="3"/>
    <x v="31"/>
    <x v="553"/>
    <n v="562"/>
    <n v="166"/>
    <n v="3192"/>
    <n v="564443"/>
    <n v="26331"/>
    <n v="798802"/>
    <n v="2810"/>
    <n v="10941"/>
    <n v="213000000"/>
  </r>
  <r>
    <s v="R09356"/>
    <x v="2"/>
    <x v="2"/>
    <x v="29"/>
    <x v="534"/>
    <n v="982"/>
    <n v="161"/>
    <n v="3738"/>
    <n v="565425"/>
    <n v="26492"/>
    <n v="802540"/>
    <n v="17676"/>
    <n v="14449"/>
    <n v="1380000000"/>
  </r>
  <r>
    <s v="R09357"/>
    <x v="0"/>
    <x v="4"/>
    <x v="24"/>
    <x v="370"/>
    <n v="2966"/>
    <n v="79"/>
    <n v="4029"/>
    <n v="568391"/>
    <n v="26571"/>
    <n v="806569"/>
    <n v="38558"/>
    <n v="3671"/>
    <n v="83000000"/>
  </r>
  <r>
    <s v="R09358"/>
    <x v="3"/>
    <x v="6"/>
    <x v="6"/>
    <x v="524"/>
    <n v="2335"/>
    <n v="4"/>
    <n v="574"/>
    <n v="570726"/>
    <n v="26575"/>
    <n v="807143"/>
    <n v="23350"/>
    <n v="15685"/>
    <n v="68000000"/>
  </r>
  <r>
    <s v="R09359"/>
    <x v="4"/>
    <x v="12"/>
    <x v="17"/>
    <x v="317"/>
    <n v="4520"/>
    <n v="17"/>
    <n v="1095"/>
    <n v="575246"/>
    <n v="26592"/>
    <n v="808238"/>
    <n v="54240"/>
    <n v="13608"/>
    <n v="331000000"/>
  </r>
  <r>
    <s v="R09360"/>
    <x v="4"/>
    <x v="13"/>
    <x v="15"/>
    <x v="70"/>
    <n v="4649"/>
    <n v="131"/>
    <n v="2895"/>
    <n v="579895"/>
    <n v="26723"/>
    <n v="811133"/>
    <n v="23245"/>
    <n v="2911"/>
    <n v="331000000"/>
  </r>
  <r>
    <s v="R09361"/>
    <x v="0"/>
    <x v="16"/>
    <x v="19"/>
    <x v="78"/>
    <n v="4854"/>
    <n v="108"/>
    <n v="1988"/>
    <n v="584749"/>
    <n v="26831"/>
    <n v="813121"/>
    <n v="48540"/>
    <n v="5893"/>
    <n v="83000000"/>
  </r>
  <r>
    <s v="R09362"/>
    <x v="3"/>
    <x v="11"/>
    <x v="33"/>
    <x v="353"/>
    <n v="1730"/>
    <n v="90"/>
    <n v="289"/>
    <n v="586479"/>
    <n v="26921"/>
    <n v="813410"/>
    <n v="29410"/>
    <n v="1418"/>
    <n v="68000000"/>
  </r>
  <r>
    <s v="R09363"/>
    <x v="4"/>
    <x v="14"/>
    <x v="32"/>
    <x v="570"/>
    <n v="4339"/>
    <n v="69"/>
    <n v="2467"/>
    <n v="590818"/>
    <n v="26990"/>
    <n v="815877"/>
    <n v="73763"/>
    <n v="4482"/>
    <n v="331000000"/>
  </r>
  <r>
    <s v="R09364"/>
    <x v="0"/>
    <x v="4"/>
    <x v="4"/>
    <x v="120"/>
    <n v="3047"/>
    <n v="138"/>
    <n v="1588"/>
    <n v="593865"/>
    <n v="27128"/>
    <n v="817465"/>
    <n v="15235"/>
    <n v="5063"/>
    <n v="83000000"/>
  </r>
  <r>
    <s v="R09365"/>
    <x v="1"/>
    <x v="18"/>
    <x v="27"/>
    <x v="69"/>
    <n v="1357"/>
    <n v="174"/>
    <n v="1478"/>
    <n v="595222"/>
    <n v="27302"/>
    <n v="818943"/>
    <n v="9499"/>
    <n v="18336"/>
    <n v="213000000"/>
  </r>
  <r>
    <s v="R09366"/>
    <x v="2"/>
    <x v="5"/>
    <x v="5"/>
    <x v="191"/>
    <n v="2375"/>
    <n v="80"/>
    <n v="804"/>
    <n v="597597"/>
    <n v="27382"/>
    <n v="819747"/>
    <n v="14250"/>
    <n v="2030"/>
    <n v="1380000000"/>
  </r>
  <r>
    <s v="R09367"/>
    <x v="3"/>
    <x v="11"/>
    <x v="33"/>
    <x v="377"/>
    <n v="2762"/>
    <n v="30"/>
    <n v="611"/>
    <n v="600359"/>
    <n v="27412"/>
    <n v="820358"/>
    <n v="49716"/>
    <n v="17362"/>
    <n v="68000000"/>
  </r>
  <r>
    <s v="R09368"/>
    <x v="4"/>
    <x v="14"/>
    <x v="16"/>
    <x v="334"/>
    <n v="1785"/>
    <n v="12"/>
    <n v="471"/>
    <n v="602144"/>
    <n v="27424"/>
    <n v="820829"/>
    <n v="10710"/>
    <n v="17145"/>
    <n v="331000000"/>
  </r>
  <r>
    <s v="R09369"/>
    <x v="2"/>
    <x v="9"/>
    <x v="25"/>
    <x v="703"/>
    <n v="1962"/>
    <n v="22"/>
    <n v="1969"/>
    <n v="604106"/>
    <n v="27446"/>
    <n v="822798"/>
    <n v="15696"/>
    <n v="5906"/>
    <n v="1380000000"/>
  </r>
  <r>
    <s v="R09370"/>
    <x v="0"/>
    <x v="4"/>
    <x v="24"/>
    <x v="545"/>
    <n v="1188"/>
    <n v="64"/>
    <n v="4464"/>
    <n v="605294"/>
    <n v="27510"/>
    <n v="827262"/>
    <n v="13068"/>
    <n v="15624"/>
    <n v="83000000"/>
  </r>
  <r>
    <s v="R09371"/>
    <x v="4"/>
    <x v="13"/>
    <x v="21"/>
    <x v="188"/>
    <n v="2678"/>
    <n v="195"/>
    <n v="409"/>
    <n v="607972"/>
    <n v="27705"/>
    <n v="827671"/>
    <n v="42848"/>
    <n v="16518"/>
    <n v="331000000"/>
  </r>
  <r>
    <s v="R09372"/>
    <x v="2"/>
    <x v="5"/>
    <x v="13"/>
    <x v="328"/>
    <n v="3007"/>
    <n v="29"/>
    <n v="1625"/>
    <n v="610979"/>
    <n v="27734"/>
    <n v="829296"/>
    <n v="21049"/>
    <n v="2620"/>
    <n v="1380000000"/>
  </r>
  <r>
    <s v="R09373"/>
    <x v="1"/>
    <x v="15"/>
    <x v="18"/>
    <x v="158"/>
    <n v="3123"/>
    <n v="158"/>
    <n v="3959"/>
    <n v="614102"/>
    <n v="27892"/>
    <n v="833255"/>
    <n v="59337"/>
    <n v="2573"/>
    <n v="213000000"/>
  </r>
  <r>
    <s v="R09374"/>
    <x v="3"/>
    <x v="10"/>
    <x v="10"/>
    <x v="75"/>
    <n v="3143"/>
    <n v="46"/>
    <n v="3574"/>
    <n v="617245"/>
    <n v="27938"/>
    <n v="836829"/>
    <n v="34573"/>
    <n v="18689"/>
    <n v="68000000"/>
  </r>
  <r>
    <s v="R09375"/>
    <x v="0"/>
    <x v="4"/>
    <x v="24"/>
    <x v="430"/>
    <n v="2800"/>
    <n v="143"/>
    <n v="160"/>
    <n v="620045"/>
    <n v="28081"/>
    <n v="836989"/>
    <n v="36400"/>
    <n v="13717"/>
    <n v="83000000"/>
  </r>
  <r>
    <s v="R09376"/>
    <x v="4"/>
    <x v="8"/>
    <x v="34"/>
    <x v="505"/>
    <n v="323"/>
    <n v="170"/>
    <n v="2725"/>
    <n v="620368"/>
    <n v="28251"/>
    <n v="839714"/>
    <n v="5814"/>
    <n v="6587"/>
    <n v="331000000"/>
  </r>
  <r>
    <s v="R09377"/>
    <x v="1"/>
    <x v="3"/>
    <x v="31"/>
    <x v="638"/>
    <n v="3683"/>
    <n v="130"/>
    <n v="3866"/>
    <n v="624051"/>
    <n v="28381"/>
    <n v="843580"/>
    <n v="62611"/>
    <n v="18732"/>
    <n v="213000000"/>
  </r>
  <r>
    <s v="R09378"/>
    <x v="3"/>
    <x v="17"/>
    <x v="28"/>
    <x v="560"/>
    <n v="2202"/>
    <n v="11"/>
    <n v="4108"/>
    <n v="626253"/>
    <n v="28392"/>
    <n v="847688"/>
    <n v="17616"/>
    <n v="15398"/>
    <n v="68000000"/>
  </r>
  <r>
    <s v="R09379"/>
    <x v="3"/>
    <x v="11"/>
    <x v="33"/>
    <x v="499"/>
    <n v="1794"/>
    <n v="138"/>
    <n v="3478"/>
    <n v="628047"/>
    <n v="28530"/>
    <n v="851166"/>
    <n v="19734"/>
    <n v="6344"/>
    <n v="68000000"/>
  </r>
  <r>
    <s v="R09380"/>
    <x v="1"/>
    <x v="3"/>
    <x v="31"/>
    <x v="714"/>
    <n v="2248"/>
    <n v="15"/>
    <n v="1986"/>
    <n v="630295"/>
    <n v="28545"/>
    <n v="853152"/>
    <n v="42712"/>
    <n v="11444"/>
    <n v="213000000"/>
  </r>
  <r>
    <s v="R09381"/>
    <x v="4"/>
    <x v="8"/>
    <x v="8"/>
    <x v="337"/>
    <n v="2342"/>
    <n v="156"/>
    <n v="1878"/>
    <n v="632637"/>
    <n v="28701"/>
    <n v="855030"/>
    <n v="11710"/>
    <n v="16764"/>
    <n v="331000000"/>
  </r>
  <r>
    <s v="R09382"/>
    <x v="3"/>
    <x v="17"/>
    <x v="20"/>
    <x v="278"/>
    <n v="3393"/>
    <n v="116"/>
    <n v="3426"/>
    <n v="636030"/>
    <n v="28817"/>
    <n v="858456"/>
    <n v="20358"/>
    <n v="10008"/>
    <n v="68000000"/>
  </r>
  <r>
    <s v="R09383"/>
    <x v="0"/>
    <x v="19"/>
    <x v="35"/>
    <x v="390"/>
    <n v="3400"/>
    <n v="148"/>
    <n v="3317"/>
    <n v="639430"/>
    <n v="28965"/>
    <n v="861773"/>
    <n v="40800"/>
    <n v="13485"/>
    <n v="83000000"/>
  </r>
  <r>
    <s v="R09384"/>
    <x v="2"/>
    <x v="7"/>
    <x v="7"/>
    <x v="472"/>
    <n v="1975"/>
    <n v="108"/>
    <n v="4534"/>
    <n v="641405"/>
    <n v="29073"/>
    <n v="866307"/>
    <n v="13825"/>
    <n v="11582"/>
    <n v="1380000000"/>
  </r>
  <r>
    <s v="R09385"/>
    <x v="0"/>
    <x v="19"/>
    <x v="35"/>
    <x v="422"/>
    <n v="3045"/>
    <n v="57"/>
    <n v="420"/>
    <n v="644450"/>
    <n v="29130"/>
    <n v="866727"/>
    <n v="27405"/>
    <n v="17522"/>
    <n v="83000000"/>
  </r>
  <r>
    <s v="R09386"/>
    <x v="3"/>
    <x v="17"/>
    <x v="28"/>
    <x v="286"/>
    <n v="1307"/>
    <n v="170"/>
    <n v="3893"/>
    <n v="645757"/>
    <n v="29300"/>
    <n v="870620"/>
    <n v="15684"/>
    <n v="16525"/>
    <n v="68000000"/>
  </r>
  <r>
    <s v="R09387"/>
    <x v="2"/>
    <x v="7"/>
    <x v="7"/>
    <x v="66"/>
    <n v="1455"/>
    <n v="4"/>
    <n v="499"/>
    <n v="647212"/>
    <n v="29304"/>
    <n v="871119"/>
    <n v="13095"/>
    <n v="4623"/>
    <n v="1380000000"/>
  </r>
  <r>
    <s v="R09388"/>
    <x v="1"/>
    <x v="18"/>
    <x v="23"/>
    <x v="709"/>
    <n v="962"/>
    <n v="179"/>
    <n v="245"/>
    <n v="648174"/>
    <n v="29483"/>
    <n v="871364"/>
    <n v="15392"/>
    <n v="5267"/>
    <n v="213000000"/>
  </r>
  <r>
    <s v="R09389"/>
    <x v="2"/>
    <x v="5"/>
    <x v="5"/>
    <x v="29"/>
    <n v="1717"/>
    <n v="140"/>
    <n v="4441"/>
    <n v="649891"/>
    <n v="29623"/>
    <n v="875805"/>
    <n v="8585"/>
    <n v="17908"/>
    <n v="1380000000"/>
  </r>
  <r>
    <s v="R09390"/>
    <x v="2"/>
    <x v="5"/>
    <x v="5"/>
    <x v="723"/>
    <n v="2429"/>
    <n v="80"/>
    <n v="479"/>
    <n v="652320"/>
    <n v="29703"/>
    <n v="876284"/>
    <n v="41293"/>
    <n v="13698"/>
    <n v="1380000000"/>
  </r>
  <r>
    <s v="R09391"/>
    <x v="2"/>
    <x v="2"/>
    <x v="29"/>
    <x v="293"/>
    <n v="2539"/>
    <n v="139"/>
    <n v="1333"/>
    <n v="654859"/>
    <n v="29842"/>
    <n v="877617"/>
    <n v="15234"/>
    <n v="6403"/>
    <n v="1380000000"/>
  </r>
  <r>
    <s v="R09392"/>
    <x v="3"/>
    <x v="11"/>
    <x v="12"/>
    <x v="295"/>
    <n v="3618"/>
    <n v="0"/>
    <n v="2567"/>
    <n v="658477"/>
    <n v="29842"/>
    <n v="880184"/>
    <n v="50652"/>
    <n v="13248"/>
    <n v="68000000"/>
  </r>
  <r>
    <s v="R09393"/>
    <x v="4"/>
    <x v="8"/>
    <x v="34"/>
    <x v="649"/>
    <n v="2378"/>
    <n v="7"/>
    <n v="4265"/>
    <n v="660855"/>
    <n v="29849"/>
    <n v="884449"/>
    <n v="35670"/>
    <n v="2055"/>
    <n v="331000000"/>
  </r>
  <r>
    <s v="R09394"/>
    <x v="3"/>
    <x v="10"/>
    <x v="10"/>
    <x v="292"/>
    <n v="874"/>
    <n v="143"/>
    <n v="4214"/>
    <n v="661729"/>
    <n v="29992"/>
    <n v="888663"/>
    <n v="6118"/>
    <n v="3375"/>
    <n v="68000000"/>
  </r>
  <r>
    <s v="R09395"/>
    <x v="4"/>
    <x v="12"/>
    <x v="17"/>
    <x v="118"/>
    <n v="3670"/>
    <n v="142"/>
    <n v="757"/>
    <n v="665399"/>
    <n v="30134"/>
    <n v="889420"/>
    <n v="51380"/>
    <n v="14590"/>
    <n v="331000000"/>
  </r>
  <r>
    <s v="R09396"/>
    <x v="1"/>
    <x v="1"/>
    <x v="1"/>
    <x v="280"/>
    <n v="2205"/>
    <n v="18"/>
    <n v="2110"/>
    <n v="667604"/>
    <n v="30152"/>
    <n v="891530"/>
    <n v="13230"/>
    <n v="3374"/>
    <n v="213000000"/>
  </r>
  <r>
    <s v="R09397"/>
    <x v="1"/>
    <x v="3"/>
    <x v="3"/>
    <x v="30"/>
    <n v="4527"/>
    <n v="152"/>
    <n v="108"/>
    <n v="672131"/>
    <n v="30304"/>
    <n v="891638"/>
    <n v="58851"/>
    <n v="12062"/>
    <n v="213000000"/>
  </r>
  <r>
    <s v="R09398"/>
    <x v="1"/>
    <x v="1"/>
    <x v="1"/>
    <x v="279"/>
    <n v="1139"/>
    <n v="30"/>
    <n v="745"/>
    <n v="673270"/>
    <n v="30334"/>
    <n v="892383"/>
    <n v="10251"/>
    <n v="6239"/>
    <n v="213000000"/>
  </r>
  <r>
    <s v="R09399"/>
    <x v="1"/>
    <x v="18"/>
    <x v="27"/>
    <x v="68"/>
    <n v="3591"/>
    <n v="129"/>
    <n v="1516"/>
    <n v="676861"/>
    <n v="30463"/>
    <n v="893899"/>
    <n v="17955"/>
    <n v="12409"/>
    <n v="213000000"/>
  </r>
  <r>
    <s v="R09400"/>
    <x v="1"/>
    <x v="1"/>
    <x v="26"/>
    <x v="672"/>
    <n v="4714"/>
    <n v="120"/>
    <n v="1623"/>
    <n v="681575"/>
    <n v="30583"/>
    <n v="895522"/>
    <n v="70710"/>
    <n v="12316"/>
    <n v="213000000"/>
  </r>
  <r>
    <s v="R09401"/>
    <x v="0"/>
    <x v="0"/>
    <x v="0"/>
    <x v="50"/>
    <n v="4714"/>
    <n v="58"/>
    <n v="4512"/>
    <n v="686289"/>
    <n v="30641"/>
    <n v="900034"/>
    <n v="70710"/>
    <n v="7338"/>
    <n v="83000000"/>
  </r>
  <r>
    <s v="R09402"/>
    <x v="3"/>
    <x v="10"/>
    <x v="10"/>
    <x v="263"/>
    <n v="2673"/>
    <n v="30"/>
    <n v="1348"/>
    <n v="688962"/>
    <n v="30671"/>
    <n v="1382"/>
    <n v="40095"/>
    <n v="16417"/>
    <n v="68000000"/>
  </r>
  <r>
    <s v="R09403"/>
    <x v="4"/>
    <x v="14"/>
    <x v="16"/>
    <x v="369"/>
    <n v="4530"/>
    <n v="195"/>
    <n v="3311"/>
    <n v="693492"/>
    <n v="30866"/>
    <n v="4693"/>
    <n v="86070"/>
    <n v="15547"/>
    <n v="331000000"/>
  </r>
  <r>
    <s v="R09404"/>
    <x v="1"/>
    <x v="18"/>
    <x v="23"/>
    <x v="648"/>
    <n v="1545"/>
    <n v="195"/>
    <n v="709"/>
    <n v="695037"/>
    <n v="31061"/>
    <n v="5402"/>
    <n v="26265"/>
    <n v="1544"/>
    <n v="213000000"/>
  </r>
  <r>
    <s v="R09405"/>
    <x v="0"/>
    <x v="16"/>
    <x v="19"/>
    <x v="176"/>
    <n v="2843"/>
    <n v="139"/>
    <n v="3587"/>
    <n v="697880"/>
    <n v="31200"/>
    <n v="8989"/>
    <n v="45488"/>
    <n v="10372"/>
    <n v="83000000"/>
  </r>
  <r>
    <s v="R09406"/>
    <x v="0"/>
    <x v="16"/>
    <x v="19"/>
    <x v="399"/>
    <n v="4667"/>
    <n v="144"/>
    <n v="4713"/>
    <n v="702547"/>
    <n v="31344"/>
    <n v="13702"/>
    <n v="56004"/>
    <n v="16911"/>
    <n v="83000000"/>
  </r>
  <r>
    <s v="R09407"/>
    <x v="0"/>
    <x v="0"/>
    <x v="0"/>
    <x v="208"/>
    <n v="265"/>
    <n v="28"/>
    <n v="4347"/>
    <n v="702812"/>
    <n v="31372"/>
    <n v="18049"/>
    <n v="1855"/>
    <n v="3258"/>
    <n v="83000000"/>
  </r>
  <r>
    <s v="R09408"/>
    <x v="3"/>
    <x v="6"/>
    <x v="6"/>
    <x v="58"/>
    <n v="101"/>
    <n v="163"/>
    <n v="737"/>
    <n v="702913"/>
    <n v="31535"/>
    <n v="18786"/>
    <n v="1515"/>
    <n v="6327"/>
    <n v="68000000"/>
  </r>
  <r>
    <s v="R09409"/>
    <x v="1"/>
    <x v="3"/>
    <x v="31"/>
    <x v="696"/>
    <n v="2756"/>
    <n v="103"/>
    <n v="2551"/>
    <n v="705669"/>
    <n v="31638"/>
    <n v="21337"/>
    <n v="35828"/>
    <n v="19539"/>
    <n v="213000000"/>
  </r>
  <r>
    <s v="R09410"/>
    <x v="0"/>
    <x v="0"/>
    <x v="0"/>
    <x v="554"/>
    <n v="3973"/>
    <n v="62"/>
    <n v="2201"/>
    <n v="709642"/>
    <n v="31700"/>
    <n v="23538"/>
    <n v="51649"/>
    <n v="17279"/>
    <n v="83000000"/>
  </r>
  <r>
    <s v="R09411"/>
    <x v="0"/>
    <x v="19"/>
    <x v="36"/>
    <x v="135"/>
    <n v="1534"/>
    <n v="14"/>
    <n v="4693"/>
    <n v="711176"/>
    <n v="31714"/>
    <n v="28231"/>
    <n v="24544"/>
    <n v="5513"/>
    <n v="83000000"/>
  </r>
  <r>
    <s v="R09412"/>
    <x v="1"/>
    <x v="1"/>
    <x v="1"/>
    <x v="557"/>
    <n v="2269"/>
    <n v="29"/>
    <n v="1441"/>
    <n v="713445"/>
    <n v="31743"/>
    <n v="29672"/>
    <n v="22690"/>
    <n v="5080"/>
    <n v="213000000"/>
  </r>
  <r>
    <s v="R09413"/>
    <x v="3"/>
    <x v="6"/>
    <x v="22"/>
    <x v="446"/>
    <n v="2962"/>
    <n v="178"/>
    <n v="683"/>
    <n v="716407"/>
    <n v="31921"/>
    <n v="30355"/>
    <n v="23696"/>
    <n v="1526"/>
    <n v="68000000"/>
  </r>
  <r>
    <s v="R09414"/>
    <x v="0"/>
    <x v="4"/>
    <x v="24"/>
    <x v="512"/>
    <n v="2483"/>
    <n v="10"/>
    <n v="1920"/>
    <n v="718890"/>
    <n v="31931"/>
    <n v="32275"/>
    <n v="39728"/>
    <n v="603"/>
    <n v="83000000"/>
  </r>
  <r>
    <s v="R09415"/>
    <x v="4"/>
    <x v="14"/>
    <x v="16"/>
    <x v="28"/>
    <n v="1213"/>
    <n v="184"/>
    <n v="2207"/>
    <n v="720103"/>
    <n v="32115"/>
    <n v="34482"/>
    <n v="19408"/>
    <n v="8994"/>
    <n v="331000000"/>
  </r>
  <r>
    <s v="R09416"/>
    <x v="2"/>
    <x v="2"/>
    <x v="29"/>
    <x v="189"/>
    <n v="4735"/>
    <n v="12"/>
    <n v="3351"/>
    <n v="724838"/>
    <n v="32127"/>
    <n v="37833"/>
    <n v="61555"/>
    <n v="1085"/>
    <n v="1380000000"/>
  </r>
  <r>
    <s v="R09417"/>
    <x v="2"/>
    <x v="2"/>
    <x v="29"/>
    <x v="16"/>
    <n v="2992"/>
    <n v="54"/>
    <n v="2219"/>
    <n v="727830"/>
    <n v="32181"/>
    <n v="40052"/>
    <n v="44880"/>
    <n v="18464"/>
    <n v="1380000000"/>
  </r>
  <r>
    <s v="R09418"/>
    <x v="2"/>
    <x v="5"/>
    <x v="5"/>
    <x v="611"/>
    <n v="4429"/>
    <n v="62"/>
    <n v="3984"/>
    <n v="732259"/>
    <n v="32243"/>
    <n v="44036"/>
    <n v="57577"/>
    <n v="16526"/>
    <n v="1380000000"/>
  </r>
  <r>
    <s v="R09419"/>
    <x v="3"/>
    <x v="17"/>
    <x v="28"/>
    <x v="270"/>
    <n v="906"/>
    <n v="129"/>
    <n v="3415"/>
    <n v="733165"/>
    <n v="32372"/>
    <n v="47451"/>
    <n v="17214"/>
    <n v="9577"/>
    <n v="68000000"/>
  </r>
  <r>
    <s v="R09420"/>
    <x v="0"/>
    <x v="4"/>
    <x v="24"/>
    <x v="603"/>
    <n v="1581"/>
    <n v="199"/>
    <n v="270"/>
    <n v="734746"/>
    <n v="32571"/>
    <n v="47721"/>
    <n v="9486"/>
    <n v="12410"/>
    <n v="83000000"/>
  </r>
  <r>
    <s v="R09421"/>
    <x v="2"/>
    <x v="2"/>
    <x v="29"/>
    <x v="30"/>
    <n v="1604"/>
    <n v="183"/>
    <n v="1889"/>
    <n v="736350"/>
    <n v="32754"/>
    <n v="49610"/>
    <n v="22456"/>
    <n v="9713"/>
    <n v="1380000000"/>
  </r>
  <r>
    <s v="R09422"/>
    <x v="2"/>
    <x v="7"/>
    <x v="7"/>
    <x v="37"/>
    <n v="569"/>
    <n v="6"/>
    <n v="4724"/>
    <n v="736919"/>
    <n v="32760"/>
    <n v="54334"/>
    <n v="5690"/>
    <n v="5234"/>
    <n v="1380000000"/>
  </r>
  <r>
    <s v="R09423"/>
    <x v="1"/>
    <x v="15"/>
    <x v="30"/>
    <x v="23"/>
    <n v="1545"/>
    <n v="170"/>
    <n v="1279"/>
    <n v="738464"/>
    <n v="32930"/>
    <n v="55613"/>
    <n v="23175"/>
    <n v="18292"/>
    <n v="213000000"/>
  </r>
  <r>
    <s v="R09424"/>
    <x v="0"/>
    <x v="0"/>
    <x v="0"/>
    <x v="248"/>
    <n v="908"/>
    <n v="158"/>
    <n v="3994"/>
    <n v="739372"/>
    <n v="33088"/>
    <n v="59607"/>
    <n v="7264"/>
    <n v="19959"/>
    <n v="83000000"/>
  </r>
  <r>
    <s v="R09425"/>
    <x v="0"/>
    <x v="16"/>
    <x v="19"/>
    <x v="2"/>
    <n v="4462"/>
    <n v="188"/>
    <n v="3464"/>
    <n v="743834"/>
    <n v="33276"/>
    <n v="63071"/>
    <n v="31234"/>
    <n v="753"/>
    <n v="83000000"/>
  </r>
  <r>
    <s v="R09426"/>
    <x v="1"/>
    <x v="3"/>
    <x v="31"/>
    <x v="211"/>
    <n v="4083"/>
    <n v="149"/>
    <n v="2830"/>
    <n v="747917"/>
    <n v="33425"/>
    <n v="65901"/>
    <n v="57162"/>
    <n v="14700"/>
    <n v="213000000"/>
  </r>
  <r>
    <s v="R09427"/>
    <x v="0"/>
    <x v="4"/>
    <x v="24"/>
    <x v="195"/>
    <n v="3340"/>
    <n v="189"/>
    <n v="1567"/>
    <n v="751257"/>
    <n v="33614"/>
    <n v="67468"/>
    <n v="33400"/>
    <n v="4359"/>
    <n v="83000000"/>
  </r>
  <r>
    <s v="R09428"/>
    <x v="4"/>
    <x v="13"/>
    <x v="21"/>
    <x v="269"/>
    <n v="2425"/>
    <n v="27"/>
    <n v="2037"/>
    <n v="753682"/>
    <n v="33641"/>
    <n v="69505"/>
    <n v="36375"/>
    <n v="17644"/>
    <n v="331000000"/>
  </r>
  <r>
    <s v="R09429"/>
    <x v="3"/>
    <x v="6"/>
    <x v="6"/>
    <x v="493"/>
    <n v="3218"/>
    <n v="24"/>
    <n v="793"/>
    <n v="756900"/>
    <n v="33665"/>
    <n v="70298"/>
    <n v="51488"/>
    <n v="1533"/>
    <n v="68000000"/>
  </r>
  <r>
    <s v="R09430"/>
    <x v="1"/>
    <x v="15"/>
    <x v="18"/>
    <x v="188"/>
    <n v="2165"/>
    <n v="192"/>
    <n v="1030"/>
    <n v="759065"/>
    <n v="33857"/>
    <n v="71328"/>
    <n v="41135"/>
    <n v="1594"/>
    <n v="213000000"/>
  </r>
  <r>
    <s v="R09431"/>
    <x v="2"/>
    <x v="5"/>
    <x v="13"/>
    <x v="684"/>
    <n v="1013"/>
    <n v="159"/>
    <n v="859"/>
    <n v="760078"/>
    <n v="34016"/>
    <n v="72187"/>
    <n v="19247"/>
    <n v="3920"/>
    <n v="1380000000"/>
  </r>
  <r>
    <s v="R09432"/>
    <x v="0"/>
    <x v="16"/>
    <x v="19"/>
    <x v="159"/>
    <n v="3206"/>
    <n v="175"/>
    <n v="4534"/>
    <n v="763284"/>
    <n v="34191"/>
    <n v="76721"/>
    <n v="60914"/>
    <n v="3246"/>
    <n v="83000000"/>
  </r>
  <r>
    <s v="R09433"/>
    <x v="4"/>
    <x v="13"/>
    <x v="15"/>
    <x v="309"/>
    <n v="1872"/>
    <n v="79"/>
    <n v="550"/>
    <n v="765156"/>
    <n v="34270"/>
    <n v="77271"/>
    <n v="33696"/>
    <n v="17979"/>
    <n v="331000000"/>
  </r>
  <r>
    <s v="R09434"/>
    <x v="4"/>
    <x v="14"/>
    <x v="32"/>
    <x v="475"/>
    <n v="4909"/>
    <n v="23"/>
    <n v="1565"/>
    <n v="770065"/>
    <n v="34293"/>
    <n v="78836"/>
    <n v="88362"/>
    <n v="3240"/>
    <n v="331000000"/>
  </r>
  <r>
    <s v="R09435"/>
    <x v="3"/>
    <x v="17"/>
    <x v="20"/>
    <x v="232"/>
    <n v="205"/>
    <n v="80"/>
    <n v="677"/>
    <n v="770270"/>
    <n v="34373"/>
    <n v="79513"/>
    <n v="2460"/>
    <n v="7219"/>
    <n v="68000000"/>
  </r>
  <r>
    <s v="R09436"/>
    <x v="4"/>
    <x v="13"/>
    <x v="21"/>
    <x v="703"/>
    <n v="815"/>
    <n v="124"/>
    <n v="461"/>
    <n v="771085"/>
    <n v="34497"/>
    <n v="79974"/>
    <n v="10595"/>
    <n v="3299"/>
    <n v="331000000"/>
  </r>
  <r>
    <s v="R09437"/>
    <x v="0"/>
    <x v="19"/>
    <x v="36"/>
    <x v="64"/>
    <n v="65"/>
    <n v="169"/>
    <n v="1522"/>
    <n v="771150"/>
    <n v="34666"/>
    <n v="81496"/>
    <n v="1040"/>
    <n v="2379"/>
    <n v="83000000"/>
  </r>
  <r>
    <s v="R09438"/>
    <x v="0"/>
    <x v="16"/>
    <x v="19"/>
    <x v="729"/>
    <n v="4045"/>
    <n v="69"/>
    <n v="1234"/>
    <n v="775195"/>
    <n v="34735"/>
    <n v="82730"/>
    <n v="52585"/>
    <n v="2935"/>
    <n v="83000000"/>
  </r>
  <r>
    <s v="R09439"/>
    <x v="4"/>
    <x v="12"/>
    <x v="14"/>
    <x v="440"/>
    <n v="2051"/>
    <n v="77"/>
    <n v="1136"/>
    <n v="777246"/>
    <n v="34812"/>
    <n v="83866"/>
    <n v="38969"/>
    <n v="19893"/>
    <n v="331000000"/>
  </r>
  <r>
    <s v="R09440"/>
    <x v="0"/>
    <x v="16"/>
    <x v="19"/>
    <x v="620"/>
    <n v="2"/>
    <n v="89"/>
    <n v="4212"/>
    <n v="777248"/>
    <n v="34901"/>
    <n v="88078"/>
    <n v="12"/>
    <n v="7500"/>
    <n v="83000000"/>
  </r>
  <r>
    <s v="R09441"/>
    <x v="0"/>
    <x v="4"/>
    <x v="24"/>
    <x v="359"/>
    <n v="324"/>
    <n v="123"/>
    <n v="4658"/>
    <n v="777572"/>
    <n v="35024"/>
    <n v="92736"/>
    <n v="6156"/>
    <n v="98"/>
    <n v="83000000"/>
  </r>
  <r>
    <s v="R09442"/>
    <x v="2"/>
    <x v="7"/>
    <x v="7"/>
    <x v="723"/>
    <n v="604"/>
    <n v="91"/>
    <n v="2248"/>
    <n v="778176"/>
    <n v="35115"/>
    <n v="94984"/>
    <n v="10268"/>
    <n v="15428"/>
    <n v="1380000000"/>
  </r>
  <r>
    <s v="R09443"/>
    <x v="1"/>
    <x v="18"/>
    <x v="23"/>
    <x v="591"/>
    <n v="4891"/>
    <n v="110"/>
    <n v="123"/>
    <n v="783067"/>
    <n v="35225"/>
    <n v="95107"/>
    <n v="58692"/>
    <n v="7158"/>
    <n v="213000000"/>
  </r>
  <r>
    <s v="R09444"/>
    <x v="0"/>
    <x v="19"/>
    <x v="35"/>
    <x v="571"/>
    <n v="2582"/>
    <n v="163"/>
    <n v="4251"/>
    <n v="785649"/>
    <n v="35388"/>
    <n v="99358"/>
    <n v="38730"/>
    <n v="5386"/>
    <n v="83000000"/>
  </r>
  <r>
    <s v="R09445"/>
    <x v="0"/>
    <x v="16"/>
    <x v="19"/>
    <x v="351"/>
    <n v="2646"/>
    <n v="158"/>
    <n v="4504"/>
    <n v="788295"/>
    <n v="35546"/>
    <n v="103862"/>
    <n v="31752"/>
    <n v="17981"/>
    <n v="83000000"/>
  </r>
  <r>
    <s v="R09446"/>
    <x v="3"/>
    <x v="11"/>
    <x v="33"/>
    <x v="500"/>
    <n v="3122"/>
    <n v="127"/>
    <n v="4561"/>
    <n v="791417"/>
    <n v="35673"/>
    <n v="108423"/>
    <n v="28098"/>
    <n v="15499"/>
    <n v="68000000"/>
  </r>
  <r>
    <s v="R09447"/>
    <x v="1"/>
    <x v="18"/>
    <x v="27"/>
    <x v="524"/>
    <n v="3114"/>
    <n v="154"/>
    <n v="4849"/>
    <n v="794531"/>
    <n v="35827"/>
    <n v="113272"/>
    <n v="24912"/>
    <n v="5520"/>
    <n v="213000000"/>
  </r>
  <r>
    <s v="R09448"/>
    <x v="1"/>
    <x v="18"/>
    <x v="27"/>
    <x v="391"/>
    <n v="3275"/>
    <n v="193"/>
    <n v="4867"/>
    <n v="797806"/>
    <n v="36020"/>
    <n v="118139"/>
    <n v="42575"/>
    <n v="15770"/>
    <n v="213000000"/>
  </r>
  <r>
    <s v="R09449"/>
    <x v="1"/>
    <x v="18"/>
    <x v="23"/>
    <x v="637"/>
    <n v="346"/>
    <n v="172"/>
    <n v="3930"/>
    <n v="798152"/>
    <n v="36192"/>
    <n v="122069"/>
    <n v="2768"/>
    <n v="19276"/>
    <n v="213000000"/>
  </r>
  <r>
    <s v="R09450"/>
    <x v="4"/>
    <x v="14"/>
    <x v="32"/>
    <x v="94"/>
    <n v="4154"/>
    <n v="43"/>
    <n v="3776"/>
    <n v="802306"/>
    <n v="36235"/>
    <n v="125845"/>
    <n v="66464"/>
    <n v="3181"/>
    <n v="331000000"/>
  </r>
  <r>
    <s v="R09451"/>
    <x v="2"/>
    <x v="2"/>
    <x v="2"/>
    <x v="717"/>
    <n v="2727"/>
    <n v="56"/>
    <n v="2884"/>
    <n v="805033"/>
    <n v="36291"/>
    <n v="128729"/>
    <n v="38178"/>
    <n v="9047"/>
    <n v="1380000000"/>
  </r>
  <r>
    <s v="R09452"/>
    <x v="2"/>
    <x v="9"/>
    <x v="9"/>
    <x v="363"/>
    <n v="2558"/>
    <n v="20"/>
    <n v="4489"/>
    <n v="807591"/>
    <n v="36311"/>
    <n v="133218"/>
    <n v="20464"/>
    <n v="18845"/>
    <n v="1380000000"/>
  </r>
  <r>
    <s v="R09453"/>
    <x v="3"/>
    <x v="11"/>
    <x v="12"/>
    <x v="9"/>
    <n v="3389"/>
    <n v="54"/>
    <n v="2097"/>
    <n v="810980"/>
    <n v="36365"/>
    <n v="135315"/>
    <n v="23723"/>
    <n v="19463"/>
    <n v="68000000"/>
  </r>
  <r>
    <s v="R09454"/>
    <x v="1"/>
    <x v="18"/>
    <x v="27"/>
    <x v="425"/>
    <n v="3443"/>
    <n v="108"/>
    <n v="2772"/>
    <n v="814423"/>
    <n v="36473"/>
    <n v="138087"/>
    <n v="48202"/>
    <n v="5939"/>
    <n v="213000000"/>
  </r>
  <r>
    <s v="R09455"/>
    <x v="1"/>
    <x v="3"/>
    <x v="31"/>
    <x v="205"/>
    <n v="2254"/>
    <n v="142"/>
    <n v="1801"/>
    <n v="816677"/>
    <n v="36615"/>
    <n v="139888"/>
    <n v="38318"/>
    <n v="3973"/>
    <n v="213000000"/>
  </r>
  <r>
    <s v="R09456"/>
    <x v="0"/>
    <x v="4"/>
    <x v="24"/>
    <x v="494"/>
    <n v="110"/>
    <n v="161"/>
    <n v="3673"/>
    <n v="816787"/>
    <n v="36776"/>
    <n v="143561"/>
    <n v="1760"/>
    <n v="5446"/>
    <n v="83000000"/>
  </r>
  <r>
    <s v="R09457"/>
    <x v="4"/>
    <x v="8"/>
    <x v="34"/>
    <x v="289"/>
    <n v="22"/>
    <n v="103"/>
    <n v="143"/>
    <n v="816809"/>
    <n v="36879"/>
    <n v="143704"/>
    <n v="374"/>
    <n v="1973"/>
    <n v="331000000"/>
  </r>
  <r>
    <s v="R09458"/>
    <x v="4"/>
    <x v="8"/>
    <x v="8"/>
    <x v="423"/>
    <n v="3816"/>
    <n v="130"/>
    <n v="165"/>
    <n v="820625"/>
    <n v="37009"/>
    <n v="143869"/>
    <n v="26712"/>
    <n v="4373"/>
    <n v="331000000"/>
  </r>
  <r>
    <s v="R09459"/>
    <x v="3"/>
    <x v="10"/>
    <x v="11"/>
    <x v="13"/>
    <n v="1963"/>
    <n v="128"/>
    <n v="3138"/>
    <n v="822588"/>
    <n v="37137"/>
    <n v="147007"/>
    <n v="13741"/>
    <n v="19646"/>
    <n v="68000000"/>
  </r>
  <r>
    <s v="R09460"/>
    <x v="2"/>
    <x v="2"/>
    <x v="2"/>
    <x v="552"/>
    <n v="4882"/>
    <n v="23"/>
    <n v="68"/>
    <n v="827470"/>
    <n v="37160"/>
    <n v="147075"/>
    <n v="73230"/>
    <n v="12366"/>
    <n v="1380000000"/>
  </r>
  <r>
    <s v="R09461"/>
    <x v="1"/>
    <x v="15"/>
    <x v="18"/>
    <x v="378"/>
    <n v="1707"/>
    <n v="170"/>
    <n v="2501"/>
    <n v="829177"/>
    <n v="37330"/>
    <n v="149576"/>
    <n v="18777"/>
    <n v="16296"/>
    <n v="213000000"/>
  </r>
  <r>
    <s v="R09462"/>
    <x v="3"/>
    <x v="11"/>
    <x v="33"/>
    <x v="225"/>
    <n v="3082"/>
    <n v="26"/>
    <n v="24"/>
    <n v="832259"/>
    <n v="37356"/>
    <n v="149600"/>
    <n v="52394"/>
    <n v="17083"/>
    <n v="68000000"/>
  </r>
  <r>
    <s v="R09463"/>
    <x v="4"/>
    <x v="8"/>
    <x v="8"/>
    <x v="590"/>
    <n v="3815"/>
    <n v="136"/>
    <n v="3928"/>
    <n v="836074"/>
    <n v="37492"/>
    <n v="153528"/>
    <n v="34335"/>
    <n v="18034"/>
    <n v="331000000"/>
  </r>
  <r>
    <s v="R09464"/>
    <x v="4"/>
    <x v="14"/>
    <x v="32"/>
    <x v="209"/>
    <n v="746"/>
    <n v="87"/>
    <n v="2357"/>
    <n v="836820"/>
    <n v="37579"/>
    <n v="155885"/>
    <n v="9698"/>
    <n v="14788"/>
    <n v="331000000"/>
  </r>
  <r>
    <s v="R09465"/>
    <x v="4"/>
    <x v="13"/>
    <x v="21"/>
    <x v="576"/>
    <n v="514"/>
    <n v="144"/>
    <n v="4107"/>
    <n v="837334"/>
    <n v="37723"/>
    <n v="159992"/>
    <n v="3084"/>
    <n v="7852"/>
    <n v="331000000"/>
  </r>
  <r>
    <s v="R09466"/>
    <x v="1"/>
    <x v="1"/>
    <x v="26"/>
    <x v="652"/>
    <n v="3039"/>
    <n v="91"/>
    <n v="576"/>
    <n v="840373"/>
    <n v="37814"/>
    <n v="160568"/>
    <n v="54702"/>
    <n v="6777"/>
    <n v="213000000"/>
  </r>
  <r>
    <s v="R09467"/>
    <x v="1"/>
    <x v="3"/>
    <x v="3"/>
    <x v="76"/>
    <n v="2856"/>
    <n v="38"/>
    <n v="4329"/>
    <n v="843229"/>
    <n v="37852"/>
    <n v="164897"/>
    <n v="22848"/>
    <n v="676"/>
    <n v="213000000"/>
  </r>
  <r>
    <s v="R09468"/>
    <x v="1"/>
    <x v="3"/>
    <x v="31"/>
    <x v="554"/>
    <n v="2341"/>
    <n v="54"/>
    <n v="2882"/>
    <n v="845570"/>
    <n v="37906"/>
    <n v="167779"/>
    <n v="14046"/>
    <n v="8413"/>
    <n v="213000000"/>
  </r>
  <r>
    <s v="R09469"/>
    <x v="0"/>
    <x v="16"/>
    <x v="19"/>
    <x v="220"/>
    <n v="324"/>
    <n v="195"/>
    <n v="590"/>
    <n v="845894"/>
    <n v="38101"/>
    <n v="168369"/>
    <n v="4860"/>
    <n v="13058"/>
    <n v="83000000"/>
  </r>
  <r>
    <s v="R09470"/>
    <x v="2"/>
    <x v="5"/>
    <x v="13"/>
    <x v="525"/>
    <n v="3362"/>
    <n v="124"/>
    <n v="1667"/>
    <n v="849256"/>
    <n v="38225"/>
    <n v="170036"/>
    <n v="40344"/>
    <n v="6730"/>
    <n v="1380000000"/>
  </r>
  <r>
    <s v="R09471"/>
    <x v="4"/>
    <x v="13"/>
    <x v="15"/>
    <x v="667"/>
    <n v="3490"/>
    <n v="44"/>
    <n v="1298"/>
    <n v="852746"/>
    <n v="38269"/>
    <n v="171334"/>
    <n v="27920"/>
    <n v="6089"/>
    <n v="331000000"/>
  </r>
  <r>
    <s v="R09472"/>
    <x v="4"/>
    <x v="8"/>
    <x v="8"/>
    <x v="624"/>
    <n v="2507"/>
    <n v="155"/>
    <n v="4708"/>
    <n v="855253"/>
    <n v="38424"/>
    <n v="176042"/>
    <n v="12535"/>
    <n v="4829"/>
    <n v="331000000"/>
  </r>
  <r>
    <s v="R09473"/>
    <x v="0"/>
    <x v="0"/>
    <x v="0"/>
    <x v="131"/>
    <n v="3178"/>
    <n v="183"/>
    <n v="4247"/>
    <n v="858431"/>
    <n v="38607"/>
    <n v="180289"/>
    <n v="44492"/>
    <n v="5341"/>
    <n v="83000000"/>
  </r>
  <r>
    <s v="R09474"/>
    <x v="4"/>
    <x v="13"/>
    <x v="21"/>
    <x v="224"/>
    <n v="3324"/>
    <n v="100"/>
    <n v="3523"/>
    <n v="861755"/>
    <n v="38707"/>
    <n v="183812"/>
    <n v="23268"/>
    <n v="10844"/>
    <n v="331000000"/>
  </r>
  <r>
    <s v="R09475"/>
    <x v="4"/>
    <x v="14"/>
    <x v="32"/>
    <x v="458"/>
    <n v="1562"/>
    <n v="156"/>
    <n v="2263"/>
    <n v="863317"/>
    <n v="38863"/>
    <n v="186075"/>
    <n v="24992"/>
    <n v="19689"/>
    <n v="331000000"/>
  </r>
  <r>
    <s v="R09476"/>
    <x v="1"/>
    <x v="1"/>
    <x v="1"/>
    <x v="16"/>
    <n v="1544"/>
    <n v="28"/>
    <n v="4754"/>
    <n v="864861"/>
    <n v="38891"/>
    <n v="190829"/>
    <n v="16984"/>
    <n v="120"/>
    <n v="213000000"/>
  </r>
  <r>
    <s v="R09477"/>
    <x v="1"/>
    <x v="18"/>
    <x v="23"/>
    <x v="250"/>
    <n v="3229"/>
    <n v="68"/>
    <n v="3863"/>
    <n v="868090"/>
    <n v="38959"/>
    <n v="194692"/>
    <n v="51664"/>
    <n v="16025"/>
    <n v="213000000"/>
  </r>
  <r>
    <s v="R09478"/>
    <x v="2"/>
    <x v="9"/>
    <x v="25"/>
    <x v="282"/>
    <n v="525"/>
    <n v="10"/>
    <n v="4405"/>
    <n v="868615"/>
    <n v="38969"/>
    <n v="199097"/>
    <n v="3675"/>
    <n v="3450"/>
    <n v="1380000000"/>
  </r>
  <r>
    <s v="R09479"/>
    <x v="4"/>
    <x v="14"/>
    <x v="16"/>
    <x v="237"/>
    <n v="4633"/>
    <n v="129"/>
    <n v="4244"/>
    <n v="873248"/>
    <n v="39098"/>
    <n v="203341"/>
    <n v="41697"/>
    <n v="11398"/>
    <n v="331000000"/>
  </r>
  <r>
    <s v="R09480"/>
    <x v="3"/>
    <x v="11"/>
    <x v="33"/>
    <x v="343"/>
    <n v="1749"/>
    <n v="195"/>
    <n v="3527"/>
    <n v="874997"/>
    <n v="39293"/>
    <n v="206868"/>
    <n v="33231"/>
    <n v="11123"/>
    <n v="68000000"/>
  </r>
  <r>
    <s v="R09481"/>
    <x v="4"/>
    <x v="14"/>
    <x v="16"/>
    <x v="232"/>
    <n v="4722"/>
    <n v="137"/>
    <n v="3346"/>
    <n v="879719"/>
    <n v="39430"/>
    <n v="210214"/>
    <n v="28332"/>
    <n v="16354"/>
    <n v="331000000"/>
  </r>
  <r>
    <s v="R09482"/>
    <x v="4"/>
    <x v="13"/>
    <x v="15"/>
    <x v="286"/>
    <n v="840"/>
    <n v="102"/>
    <n v="3018"/>
    <n v="880559"/>
    <n v="39532"/>
    <n v="213232"/>
    <n v="15960"/>
    <n v="10314"/>
    <n v="331000000"/>
  </r>
  <r>
    <s v="R09483"/>
    <x v="2"/>
    <x v="5"/>
    <x v="5"/>
    <x v="174"/>
    <n v="2265"/>
    <n v="107"/>
    <n v="1204"/>
    <n v="882824"/>
    <n v="39639"/>
    <n v="214436"/>
    <n v="27180"/>
    <n v="5730"/>
    <n v="1380000000"/>
  </r>
  <r>
    <s v="R09484"/>
    <x v="3"/>
    <x v="17"/>
    <x v="28"/>
    <x v="230"/>
    <n v="4688"/>
    <n v="199"/>
    <n v="3876"/>
    <n v="887512"/>
    <n v="39838"/>
    <n v="218312"/>
    <n v="37504"/>
    <n v="11588"/>
    <n v="68000000"/>
  </r>
  <r>
    <s v="R09485"/>
    <x v="4"/>
    <x v="14"/>
    <x v="16"/>
    <x v="238"/>
    <n v="712"/>
    <n v="118"/>
    <n v="2251"/>
    <n v="888224"/>
    <n v="39956"/>
    <n v="220563"/>
    <n v="12104"/>
    <n v="7439"/>
    <n v="331000000"/>
  </r>
  <r>
    <s v="R09486"/>
    <x v="3"/>
    <x v="17"/>
    <x v="20"/>
    <x v="139"/>
    <n v="66"/>
    <n v="154"/>
    <n v="4559"/>
    <n v="888290"/>
    <n v="40110"/>
    <n v="225122"/>
    <n v="330"/>
    <n v="2122"/>
    <n v="68000000"/>
  </r>
  <r>
    <s v="R09487"/>
    <x v="1"/>
    <x v="3"/>
    <x v="31"/>
    <x v="403"/>
    <n v="760"/>
    <n v="86"/>
    <n v="973"/>
    <n v="889050"/>
    <n v="40196"/>
    <n v="226095"/>
    <n v="12160"/>
    <n v="15253"/>
    <n v="213000000"/>
  </r>
  <r>
    <s v="R09488"/>
    <x v="1"/>
    <x v="18"/>
    <x v="23"/>
    <x v="294"/>
    <n v="464"/>
    <n v="111"/>
    <n v="4422"/>
    <n v="889514"/>
    <n v="40307"/>
    <n v="230517"/>
    <n v="3712"/>
    <n v="2308"/>
    <n v="213000000"/>
  </r>
  <r>
    <s v="R09489"/>
    <x v="3"/>
    <x v="10"/>
    <x v="11"/>
    <x v="67"/>
    <n v="4191"/>
    <n v="162"/>
    <n v="4244"/>
    <n v="893705"/>
    <n v="40469"/>
    <n v="234761"/>
    <n v="79629"/>
    <n v="3283"/>
    <n v="68000000"/>
  </r>
  <r>
    <s v="R09490"/>
    <x v="4"/>
    <x v="12"/>
    <x v="17"/>
    <x v="539"/>
    <n v="4503"/>
    <n v="177"/>
    <n v="1300"/>
    <n v="898208"/>
    <n v="40646"/>
    <n v="236061"/>
    <n v="54036"/>
    <n v="8989"/>
    <n v="331000000"/>
  </r>
  <r>
    <s v="R09491"/>
    <x v="3"/>
    <x v="6"/>
    <x v="6"/>
    <x v="389"/>
    <n v="3189"/>
    <n v="73"/>
    <n v="4008"/>
    <n v="901397"/>
    <n v="40719"/>
    <n v="240069"/>
    <n v="41457"/>
    <n v="11748"/>
    <n v="68000000"/>
  </r>
  <r>
    <s v="R09492"/>
    <x v="3"/>
    <x v="6"/>
    <x v="22"/>
    <x v="329"/>
    <n v="4899"/>
    <n v="1"/>
    <n v="34"/>
    <n v="906296"/>
    <n v="40720"/>
    <n v="240103"/>
    <n v="24495"/>
    <n v="17951"/>
    <n v="68000000"/>
  </r>
  <r>
    <s v="R09493"/>
    <x v="1"/>
    <x v="15"/>
    <x v="30"/>
    <x v="178"/>
    <n v="1467"/>
    <n v="16"/>
    <n v="0"/>
    <n v="907763"/>
    <n v="40736"/>
    <n v="240103"/>
    <n v="26406"/>
    <n v="363"/>
    <n v="213000000"/>
  </r>
  <r>
    <s v="R09494"/>
    <x v="3"/>
    <x v="11"/>
    <x v="12"/>
    <x v="475"/>
    <n v="4852"/>
    <n v="94"/>
    <n v="2515"/>
    <n v="912615"/>
    <n v="40830"/>
    <n v="242618"/>
    <n v="48520"/>
    <n v="14402"/>
    <n v="68000000"/>
  </r>
  <r>
    <s v="R09495"/>
    <x v="0"/>
    <x v="0"/>
    <x v="0"/>
    <x v="199"/>
    <n v="2760"/>
    <n v="79"/>
    <n v="2650"/>
    <n v="915375"/>
    <n v="40909"/>
    <n v="245268"/>
    <n v="22080"/>
    <n v="8170"/>
    <n v="83000000"/>
  </r>
  <r>
    <s v="R09496"/>
    <x v="0"/>
    <x v="19"/>
    <x v="35"/>
    <x v="648"/>
    <n v="4456"/>
    <n v="23"/>
    <n v="1940"/>
    <n v="919831"/>
    <n v="40932"/>
    <n v="247208"/>
    <n v="66840"/>
    <n v="16766"/>
    <n v="83000000"/>
  </r>
  <r>
    <s v="R09497"/>
    <x v="1"/>
    <x v="18"/>
    <x v="27"/>
    <x v="566"/>
    <n v="1393"/>
    <n v="56"/>
    <n v="1020"/>
    <n v="921224"/>
    <n v="40988"/>
    <n v="248228"/>
    <n v="16716"/>
    <n v="12522"/>
    <n v="213000000"/>
  </r>
  <r>
    <s v="R09498"/>
    <x v="4"/>
    <x v="13"/>
    <x v="15"/>
    <x v="130"/>
    <n v="3693"/>
    <n v="70"/>
    <n v="91"/>
    <n v="924917"/>
    <n v="41058"/>
    <n v="248319"/>
    <n v="18465"/>
    <n v="18585"/>
    <n v="331000000"/>
  </r>
  <r>
    <s v="R09499"/>
    <x v="4"/>
    <x v="8"/>
    <x v="34"/>
    <x v="185"/>
    <n v="4307"/>
    <n v="82"/>
    <n v="4689"/>
    <n v="929224"/>
    <n v="41140"/>
    <n v="253008"/>
    <n v="38763"/>
    <n v="15371"/>
    <n v="331000000"/>
  </r>
  <r>
    <s v="R09500"/>
    <x v="1"/>
    <x v="1"/>
    <x v="1"/>
    <x v="623"/>
    <n v="1699"/>
    <n v="143"/>
    <n v="3891"/>
    <n v="930923"/>
    <n v="41283"/>
    <n v="256899"/>
    <n v="8495"/>
    <n v="5156"/>
    <n v="213000000"/>
  </r>
  <r>
    <s v="R09501"/>
    <x v="4"/>
    <x v="8"/>
    <x v="34"/>
    <x v="185"/>
    <n v="1120"/>
    <n v="96"/>
    <n v="2146"/>
    <n v="932043"/>
    <n v="41379"/>
    <n v="259045"/>
    <n v="8960"/>
    <n v="11945"/>
    <n v="331000000"/>
  </r>
  <r>
    <s v="R09502"/>
    <x v="2"/>
    <x v="9"/>
    <x v="9"/>
    <x v="496"/>
    <n v="1571"/>
    <n v="35"/>
    <n v="4093"/>
    <n v="933614"/>
    <n v="41414"/>
    <n v="263138"/>
    <n v="25136"/>
    <n v="10413"/>
    <n v="1380000000"/>
  </r>
  <r>
    <s v="R09503"/>
    <x v="0"/>
    <x v="0"/>
    <x v="0"/>
    <x v="564"/>
    <n v="4873"/>
    <n v="44"/>
    <n v="2557"/>
    <n v="938487"/>
    <n v="41458"/>
    <n v="265695"/>
    <n v="29238"/>
    <n v="7392"/>
    <n v="83000000"/>
  </r>
  <r>
    <s v="R09504"/>
    <x v="2"/>
    <x v="2"/>
    <x v="29"/>
    <x v="155"/>
    <n v="728"/>
    <n v="9"/>
    <n v="1588"/>
    <n v="939215"/>
    <n v="41467"/>
    <n v="267283"/>
    <n v="12376"/>
    <n v="2202"/>
    <n v="1380000000"/>
  </r>
  <r>
    <s v="R09505"/>
    <x v="2"/>
    <x v="7"/>
    <x v="7"/>
    <x v="493"/>
    <n v="3504"/>
    <n v="62"/>
    <n v="1876"/>
    <n v="942719"/>
    <n v="41529"/>
    <n v="269159"/>
    <n v="49056"/>
    <n v="16902"/>
    <n v="1380000000"/>
  </r>
  <r>
    <s v="R09506"/>
    <x v="2"/>
    <x v="5"/>
    <x v="5"/>
    <x v="30"/>
    <n v="615"/>
    <n v="42"/>
    <n v="3663"/>
    <n v="943334"/>
    <n v="41571"/>
    <n v="272822"/>
    <n v="7995"/>
    <n v="16619"/>
    <n v="1380000000"/>
  </r>
  <r>
    <s v="R09507"/>
    <x v="1"/>
    <x v="1"/>
    <x v="26"/>
    <x v="314"/>
    <n v="370"/>
    <n v="50"/>
    <n v="3895"/>
    <n v="943704"/>
    <n v="41621"/>
    <n v="276717"/>
    <n v="2220"/>
    <n v="4393"/>
    <n v="213000000"/>
  </r>
  <r>
    <s v="R09508"/>
    <x v="2"/>
    <x v="9"/>
    <x v="25"/>
    <x v="68"/>
    <n v="3464"/>
    <n v="106"/>
    <n v="3414"/>
    <n v="947168"/>
    <n v="41727"/>
    <n v="280131"/>
    <n v="27712"/>
    <n v="17651"/>
    <n v="1380000000"/>
  </r>
  <r>
    <s v="R09509"/>
    <x v="3"/>
    <x v="10"/>
    <x v="10"/>
    <x v="184"/>
    <n v="4727"/>
    <n v="2"/>
    <n v="961"/>
    <n v="951895"/>
    <n v="41729"/>
    <n v="281092"/>
    <n v="89813"/>
    <n v="18554"/>
    <n v="68000000"/>
  </r>
  <r>
    <s v="R09510"/>
    <x v="4"/>
    <x v="14"/>
    <x v="16"/>
    <x v="246"/>
    <n v="4856"/>
    <n v="193"/>
    <n v="4341"/>
    <n v="956751"/>
    <n v="41922"/>
    <n v="285433"/>
    <n v="33992"/>
    <n v="9707"/>
    <n v="331000000"/>
  </r>
  <r>
    <s v="R09511"/>
    <x v="1"/>
    <x v="15"/>
    <x v="18"/>
    <x v="363"/>
    <n v="4942"/>
    <n v="162"/>
    <n v="2848"/>
    <n v="961693"/>
    <n v="42084"/>
    <n v="288281"/>
    <n v="24710"/>
    <n v="16026"/>
    <n v="213000000"/>
  </r>
  <r>
    <s v="R09512"/>
    <x v="3"/>
    <x v="6"/>
    <x v="22"/>
    <x v="471"/>
    <n v="947"/>
    <n v="68"/>
    <n v="3543"/>
    <n v="962640"/>
    <n v="42152"/>
    <n v="291824"/>
    <n v="15152"/>
    <n v="10537"/>
    <n v="68000000"/>
  </r>
  <r>
    <s v="R09513"/>
    <x v="3"/>
    <x v="11"/>
    <x v="33"/>
    <x v="412"/>
    <n v="1119"/>
    <n v="78"/>
    <n v="4374"/>
    <n v="963759"/>
    <n v="42230"/>
    <n v="296198"/>
    <n v="5595"/>
    <n v="10169"/>
    <n v="68000000"/>
  </r>
  <r>
    <s v="R09514"/>
    <x v="0"/>
    <x v="16"/>
    <x v="19"/>
    <x v="128"/>
    <n v="1455"/>
    <n v="35"/>
    <n v="2821"/>
    <n v="965214"/>
    <n v="42265"/>
    <n v="299019"/>
    <n v="8730"/>
    <n v="13352"/>
    <n v="83000000"/>
  </r>
  <r>
    <s v="R09515"/>
    <x v="0"/>
    <x v="16"/>
    <x v="19"/>
    <x v="488"/>
    <n v="2548"/>
    <n v="48"/>
    <n v="852"/>
    <n v="967762"/>
    <n v="42313"/>
    <n v="299871"/>
    <n v="30576"/>
    <n v="9480"/>
    <n v="83000000"/>
  </r>
  <r>
    <s v="R09516"/>
    <x v="3"/>
    <x v="17"/>
    <x v="28"/>
    <x v="690"/>
    <n v="2422"/>
    <n v="0"/>
    <n v="3581"/>
    <n v="970184"/>
    <n v="42313"/>
    <n v="303452"/>
    <n v="14532"/>
    <n v="3179"/>
    <n v="68000000"/>
  </r>
  <r>
    <s v="R09517"/>
    <x v="0"/>
    <x v="4"/>
    <x v="24"/>
    <x v="31"/>
    <n v="3611"/>
    <n v="169"/>
    <n v="4526"/>
    <n v="973795"/>
    <n v="42482"/>
    <n v="307978"/>
    <n v="64998"/>
    <n v="5345"/>
    <n v="83000000"/>
  </r>
  <r>
    <s v="R09518"/>
    <x v="4"/>
    <x v="12"/>
    <x v="14"/>
    <x v="209"/>
    <n v="2546"/>
    <n v="168"/>
    <n v="2489"/>
    <n v="976341"/>
    <n v="42650"/>
    <n v="310467"/>
    <n v="12730"/>
    <n v="1197"/>
    <n v="331000000"/>
  </r>
  <r>
    <s v="R09519"/>
    <x v="4"/>
    <x v="13"/>
    <x v="21"/>
    <x v="630"/>
    <n v="1340"/>
    <n v="72"/>
    <n v="3831"/>
    <n v="977681"/>
    <n v="42722"/>
    <n v="314298"/>
    <n v="13400"/>
    <n v="6481"/>
    <n v="331000000"/>
  </r>
  <r>
    <s v="R09520"/>
    <x v="0"/>
    <x v="16"/>
    <x v="19"/>
    <x v="55"/>
    <n v="3845"/>
    <n v="184"/>
    <n v="3532"/>
    <n v="981526"/>
    <n v="42906"/>
    <n v="317830"/>
    <n v="19225"/>
    <n v="1628"/>
    <n v="83000000"/>
  </r>
  <r>
    <s v="R09521"/>
    <x v="2"/>
    <x v="5"/>
    <x v="13"/>
    <x v="54"/>
    <n v="1518"/>
    <n v="115"/>
    <n v="2312"/>
    <n v="983044"/>
    <n v="43021"/>
    <n v="320142"/>
    <n v="21252"/>
    <n v="12408"/>
    <n v="1380000000"/>
  </r>
  <r>
    <s v="R09522"/>
    <x v="3"/>
    <x v="11"/>
    <x v="12"/>
    <x v="560"/>
    <n v="1959"/>
    <n v="147"/>
    <n v="2492"/>
    <n v="985003"/>
    <n v="43168"/>
    <n v="322634"/>
    <n v="25467"/>
    <n v="15546"/>
    <n v="68000000"/>
  </r>
  <r>
    <s v="R09523"/>
    <x v="4"/>
    <x v="12"/>
    <x v="14"/>
    <x v="350"/>
    <n v="710"/>
    <n v="13"/>
    <n v="2270"/>
    <n v="985713"/>
    <n v="43181"/>
    <n v="324904"/>
    <n v="7100"/>
    <n v="19285"/>
    <n v="331000000"/>
  </r>
  <r>
    <s v="R09524"/>
    <x v="0"/>
    <x v="19"/>
    <x v="35"/>
    <x v="147"/>
    <n v="4570"/>
    <n v="121"/>
    <n v="4902"/>
    <n v="990283"/>
    <n v="43302"/>
    <n v="329806"/>
    <n v="63980"/>
    <n v="9743"/>
    <n v="83000000"/>
  </r>
  <r>
    <s v="R09525"/>
    <x v="0"/>
    <x v="0"/>
    <x v="0"/>
    <x v="588"/>
    <n v="573"/>
    <n v="92"/>
    <n v="268"/>
    <n v="990856"/>
    <n v="43394"/>
    <n v="330074"/>
    <n v="5730"/>
    <n v="2988"/>
    <n v="83000000"/>
  </r>
  <r>
    <s v="R09526"/>
    <x v="4"/>
    <x v="12"/>
    <x v="17"/>
    <x v="450"/>
    <n v="2843"/>
    <n v="179"/>
    <n v="2698"/>
    <n v="993699"/>
    <n v="43573"/>
    <n v="332772"/>
    <n v="14215"/>
    <n v="8735"/>
    <n v="331000000"/>
  </r>
  <r>
    <s v="R09527"/>
    <x v="4"/>
    <x v="14"/>
    <x v="32"/>
    <x v="296"/>
    <n v="507"/>
    <n v="53"/>
    <n v="3402"/>
    <n v="994206"/>
    <n v="43626"/>
    <n v="336174"/>
    <n v="5577"/>
    <n v="19801"/>
    <n v="331000000"/>
  </r>
  <r>
    <s v="R09528"/>
    <x v="2"/>
    <x v="7"/>
    <x v="7"/>
    <x v="446"/>
    <n v="2222"/>
    <n v="48"/>
    <n v="4077"/>
    <n v="996428"/>
    <n v="43674"/>
    <n v="340251"/>
    <n v="15554"/>
    <n v="15454"/>
    <n v="1380000000"/>
  </r>
  <r>
    <s v="R09529"/>
    <x v="0"/>
    <x v="0"/>
    <x v="0"/>
    <x v="648"/>
    <n v="4787"/>
    <n v="29"/>
    <n v="432"/>
    <n v="1215"/>
    <n v="43703"/>
    <n v="340683"/>
    <n v="23935"/>
    <n v="11369"/>
    <n v="83000000"/>
  </r>
  <r>
    <s v="R09530"/>
    <x v="0"/>
    <x v="4"/>
    <x v="4"/>
    <x v="727"/>
    <n v="1294"/>
    <n v="130"/>
    <n v="802"/>
    <n v="2509"/>
    <n v="43833"/>
    <n v="341485"/>
    <n v="16822"/>
    <n v="993"/>
    <n v="83000000"/>
  </r>
  <r>
    <s v="R09531"/>
    <x v="1"/>
    <x v="18"/>
    <x v="27"/>
    <x v="46"/>
    <n v="1697"/>
    <n v="11"/>
    <n v="4995"/>
    <n v="4206"/>
    <n v="43844"/>
    <n v="346480"/>
    <n v="32243"/>
    <n v="13168"/>
    <n v="213000000"/>
  </r>
  <r>
    <s v="R09532"/>
    <x v="2"/>
    <x v="2"/>
    <x v="2"/>
    <x v="611"/>
    <n v="787"/>
    <n v="110"/>
    <n v="1303"/>
    <n v="4993"/>
    <n v="43954"/>
    <n v="347783"/>
    <n v="9444"/>
    <n v="9723"/>
    <n v="1380000000"/>
  </r>
  <r>
    <s v="R09533"/>
    <x v="4"/>
    <x v="8"/>
    <x v="8"/>
    <x v="148"/>
    <n v="3789"/>
    <n v="158"/>
    <n v="2928"/>
    <n v="8782"/>
    <n v="44112"/>
    <n v="350711"/>
    <n v="30312"/>
    <n v="3003"/>
    <n v="331000000"/>
  </r>
  <r>
    <s v="R09534"/>
    <x v="4"/>
    <x v="14"/>
    <x v="16"/>
    <x v="573"/>
    <n v="4667"/>
    <n v="164"/>
    <n v="4663"/>
    <n v="13449"/>
    <n v="44276"/>
    <n v="355374"/>
    <n v="32669"/>
    <n v="12578"/>
    <n v="331000000"/>
  </r>
  <r>
    <s v="R09535"/>
    <x v="3"/>
    <x v="11"/>
    <x v="12"/>
    <x v="114"/>
    <n v="2233"/>
    <n v="154"/>
    <n v="742"/>
    <n v="15682"/>
    <n v="44430"/>
    <n v="356116"/>
    <n v="13398"/>
    <n v="4426"/>
    <n v="68000000"/>
  </r>
  <r>
    <s v="R09536"/>
    <x v="4"/>
    <x v="13"/>
    <x v="21"/>
    <x v="183"/>
    <n v="586"/>
    <n v="115"/>
    <n v="682"/>
    <n v="16268"/>
    <n v="44545"/>
    <n v="356798"/>
    <n v="3516"/>
    <n v="3515"/>
    <n v="331000000"/>
  </r>
  <r>
    <s v="R09537"/>
    <x v="0"/>
    <x v="0"/>
    <x v="0"/>
    <x v="448"/>
    <n v="3165"/>
    <n v="151"/>
    <n v="3058"/>
    <n v="19433"/>
    <n v="44696"/>
    <n v="359856"/>
    <n v="53805"/>
    <n v="17956"/>
    <n v="83000000"/>
  </r>
  <r>
    <s v="R09538"/>
    <x v="4"/>
    <x v="14"/>
    <x v="16"/>
    <x v="502"/>
    <n v="3650"/>
    <n v="111"/>
    <n v="1849"/>
    <n v="23083"/>
    <n v="44807"/>
    <n v="361705"/>
    <n v="54750"/>
    <n v="5653"/>
    <n v="331000000"/>
  </r>
  <r>
    <s v="R09539"/>
    <x v="0"/>
    <x v="4"/>
    <x v="24"/>
    <x v="201"/>
    <n v="4609"/>
    <n v="168"/>
    <n v="1301"/>
    <n v="27692"/>
    <n v="44975"/>
    <n v="363006"/>
    <n v="32263"/>
    <n v="18316"/>
    <n v="83000000"/>
  </r>
  <r>
    <s v="R09540"/>
    <x v="0"/>
    <x v="0"/>
    <x v="0"/>
    <x v="220"/>
    <n v="3249"/>
    <n v="103"/>
    <n v="1795"/>
    <n v="30941"/>
    <n v="45078"/>
    <n v="364801"/>
    <n v="16245"/>
    <n v="911"/>
    <n v="83000000"/>
  </r>
  <r>
    <s v="R09541"/>
    <x v="2"/>
    <x v="7"/>
    <x v="7"/>
    <x v="564"/>
    <n v="2701"/>
    <n v="191"/>
    <n v="895"/>
    <n v="33642"/>
    <n v="45269"/>
    <n v="365696"/>
    <n v="43216"/>
    <n v="4411"/>
    <n v="1380000000"/>
  </r>
  <r>
    <s v="R09542"/>
    <x v="4"/>
    <x v="14"/>
    <x v="16"/>
    <x v="665"/>
    <n v="4036"/>
    <n v="10"/>
    <n v="480"/>
    <n v="37678"/>
    <n v="45279"/>
    <n v="366176"/>
    <n v="76684"/>
    <n v="13353"/>
    <n v="331000000"/>
  </r>
  <r>
    <s v="R09543"/>
    <x v="2"/>
    <x v="9"/>
    <x v="25"/>
    <x v="719"/>
    <n v="555"/>
    <n v="90"/>
    <n v="4037"/>
    <n v="38233"/>
    <n v="45369"/>
    <n v="370213"/>
    <n v="7770"/>
    <n v="14614"/>
    <n v="1380000000"/>
  </r>
  <r>
    <s v="R09544"/>
    <x v="0"/>
    <x v="0"/>
    <x v="0"/>
    <x v="697"/>
    <n v="1709"/>
    <n v="72"/>
    <n v="290"/>
    <n v="39942"/>
    <n v="45441"/>
    <n v="370503"/>
    <n v="18799"/>
    <n v="11503"/>
    <n v="83000000"/>
  </r>
  <r>
    <s v="R09545"/>
    <x v="4"/>
    <x v="8"/>
    <x v="34"/>
    <x v="403"/>
    <n v="3975"/>
    <n v="15"/>
    <n v="2694"/>
    <n v="43917"/>
    <n v="45456"/>
    <n v="373197"/>
    <n v="75525"/>
    <n v="7013"/>
    <n v="331000000"/>
  </r>
  <r>
    <s v="R09546"/>
    <x v="4"/>
    <x v="13"/>
    <x v="21"/>
    <x v="295"/>
    <n v="4390"/>
    <n v="13"/>
    <n v="3810"/>
    <n v="48307"/>
    <n v="45469"/>
    <n v="377007"/>
    <n v="26340"/>
    <n v="16539"/>
    <n v="331000000"/>
  </r>
  <r>
    <s v="R09547"/>
    <x v="2"/>
    <x v="9"/>
    <x v="9"/>
    <x v="495"/>
    <n v="3307"/>
    <n v="174"/>
    <n v="1974"/>
    <n v="51614"/>
    <n v="45643"/>
    <n v="378981"/>
    <n v="62833"/>
    <n v="9120"/>
    <n v="1380000000"/>
  </r>
  <r>
    <s v="R09548"/>
    <x v="2"/>
    <x v="7"/>
    <x v="7"/>
    <x v="24"/>
    <n v="1510"/>
    <n v="157"/>
    <n v="4014"/>
    <n v="53124"/>
    <n v="45800"/>
    <n v="382995"/>
    <n v="24160"/>
    <n v="6887"/>
    <n v="1380000000"/>
  </r>
  <r>
    <s v="R09549"/>
    <x v="0"/>
    <x v="16"/>
    <x v="19"/>
    <x v="72"/>
    <n v="2586"/>
    <n v="109"/>
    <n v="189"/>
    <n v="55710"/>
    <n v="45909"/>
    <n v="383184"/>
    <n v="25860"/>
    <n v="11673"/>
    <n v="83000000"/>
  </r>
  <r>
    <s v="R09550"/>
    <x v="0"/>
    <x v="0"/>
    <x v="0"/>
    <x v="492"/>
    <n v="3546"/>
    <n v="151"/>
    <n v="376"/>
    <n v="59256"/>
    <n v="46060"/>
    <n v="383560"/>
    <n v="56736"/>
    <n v="10227"/>
    <n v="83000000"/>
  </r>
  <r>
    <s v="R09551"/>
    <x v="4"/>
    <x v="14"/>
    <x v="32"/>
    <x v="117"/>
    <n v="4076"/>
    <n v="140"/>
    <n v="258"/>
    <n v="63332"/>
    <n v="46200"/>
    <n v="383818"/>
    <n v="73368"/>
    <n v="5456"/>
    <n v="331000000"/>
  </r>
  <r>
    <s v="R09552"/>
    <x v="4"/>
    <x v="14"/>
    <x v="32"/>
    <x v="586"/>
    <n v="3506"/>
    <n v="118"/>
    <n v="826"/>
    <n v="66838"/>
    <n v="46318"/>
    <n v="384644"/>
    <n v="35060"/>
    <n v="19113"/>
    <n v="331000000"/>
  </r>
  <r>
    <s v="R09553"/>
    <x v="1"/>
    <x v="1"/>
    <x v="1"/>
    <x v="589"/>
    <n v="4343"/>
    <n v="125"/>
    <n v="2419"/>
    <n v="71181"/>
    <n v="46443"/>
    <n v="387063"/>
    <n v="65145"/>
    <n v="6898"/>
    <n v="213000000"/>
  </r>
  <r>
    <s v="R09554"/>
    <x v="1"/>
    <x v="18"/>
    <x v="23"/>
    <x v="229"/>
    <n v="3633"/>
    <n v="8"/>
    <n v="1830"/>
    <n v="74814"/>
    <n v="46451"/>
    <n v="388893"/>
    <n v="65394"/>
    <n v="14693"/>
    <n v="213000000"/>
  </r>
  <r>
    <s v="R09555"/>
    <x v="3"/>
    <x v="6"/>
    <x v="6"/>
    <x v="146"/>
    <n v="2406"/>
    <n v="176"/>
    <n v="3016"/>
    <n v="77220"/>
    <n v="46627"/>
    <n v="391909"/>
    <n v="19248"/>
    <n v="18081"/>
    <n v="68000000"/>
  </r>
  <r>
    <s v="R09556"/>
    <x v="0"/>
    <x v="16"/>
    <x v="19"/>
    <x v="448"/>
    <n v="1461"/>
    <n v="153"/>
    <n v="2152"/>
    <n v="78681"/>
    <n v="46780"/>
    <n v="394061"/>
    <n v="11688"/>
    <n v="9069"/>
    <n v="83000000"/>
  </r>
  <r>
    <s v="R09557"/>
    <x v="3"/>
    <x v="10"/>
    <x v="11"/>
    <x v="427"/>
    <n v="2171"/>
    <n v="48"/>
    <n v="1449"/>
    <n v="80852"/>
    <n v="46828"/>
    <n v="395510"/>
    <n v="10855"/>
    <n v="18699"/>
    <n v="68000000"/>
  </r>
  <r>
    <s v="R09558"/>
    <x v="3"/>
    <x v="6"/>
    <x v="22"/>
    <x v="37"/>
    <n v="402"/>
    <n v="41"/>
    <n v="2924"/>
    <n v="81254"/>
    <n v="46869"/>
    <n v="398434"/>
    <n v="6030"/>
    <n v="11187"/>
    <n v="68000000"/>
  </r>
  <r>
    <s v="R09559"/>
    <x v="2"/>
    <x v="5"/>
    <x v="13"/>
    <x v="590"/>
    <n v="283"/>
    <n v="172"/>
    <n v="3332"/>
    <n v="81537"/>
    <n v="47041"/>
    <n v="401766"/>
    <n v="2830"/>
    <n v="17498"/>
    <n v="1380000000"/>
  </r>
  <r>
    <s v="R09560"/>
    <x v="2"/>
    <x v="7"/>
    <x v="7"/>
    <x v="505"/>
    <n v="240"/>
    <n v="113"/>
    <n v="3117"/>
    <n v="81777"/>
    <n v="47154"/>
    <n v="404883"/>
    <n v="2880"/>
    <n v="17703"/>
    <n v="1380000000"/>
  </r>
  <r>
    <s v="R09561"/>
    <x v="1"/>
    <x v="1"/>
    <x v="26"/>
    <x v="43"/>
    <n v="4262"/>
    <n v="76"/>
    <n v="4739"/>
    <n v="86039"/>
    <n v="47230"/>
    <n v="409622"/>
    <n v="72454"/>
    <n v="11202"/>
    <n v="213000000"/>
  </r>
  <r>
    <s v="R09562"/>
    <x v="3"/>
    <x v="10"/>
    <x v="11"/>
    <x v="75"/>
    <n v="4656"/>
    <n v="148"/>
    <n v="3597"/>
    <n v="90695"/>
    <n v="47378"/>
    <n v="413219"/>
    <n v="79152"/>
    <n v="356"/>
    <n v="68000000"/>
  </r>
  <r>
    <s v="R09563"/>
    <x v="1"/>
    <x v="1"/>
    <x v="1"/>
    <x v="241"/>
    <n v="2195"/>
    <n v="156"/>
    <n v="2314"/>
    <n v="92890"/>
    <n v="47534"/>
    <n v="415533"/>
    <n v="30730"/>
    <n v="7165"/>
    <n v="213000000"/>
  </r>
  <r>
    <s v="R09564"/>
    <x v="0"/>
    <x v="16"/>
    <x v="19"/>
    <x v="583"/>
    <n v="700"/>
    <n v="91"/>
    <n v="1557"/>
    <n v="93590"/>
    <n v="47625"/>
    <n v="417090"/>
    <n v="5600"/>
    <n v="14189"/>
    <n v="83000000"/>
  </r>
  <r>
    <s v="R09565"/>
    <x v="4"/>
    <x v="12"/>
    <x v="14"/>
    <x v="221"/>
    <n v="2670"/>
    <n v="151"/>
    <n v="1716"/>
    <n v="96260"/>
    <n v="47776"/>
    <n v="418806"/>
    <n v="13350"/>
    <n v="9532"/>
    <n v="331000000"/>
  </r>
  <r>
    <s v="R09566"/>
    <x v="2"/>
    <x v="2"/>
    <x v="29"/>
    <x v="583"/>
    <n v="1919"/>
    <n v="119"/>
    <n v="3467"/>
    <n v="98179"/>
    <n v="47895"/>
    <n v="422273"/>
    <n v="15352"/>
    <n v="19283"/>
    <n v="1380000000"/>
  </r>
  <r>
    <s v="R09567"/>
    <x v="0"/>
    <x v="4"/>
    <x v="24"/>
    <x v="645"/>
    <n v="4360"/>
    <n v="169"/>
    <n v="1172"/>
    <n v="102539"/>
    <n v="48064"/>
    <n v="423445"/>
    <n v="26160"/>
    <n v="1019"/>
    <n v="83000000"/>
  </r>
  <r>
    <s v="R09568"/>
    <x v="0"/>
    <x v="0"/>
    <x v="0"/>
    <x v="49"/>
    <n v="2548"/>
    <n v="83"/>
    <n v="2327"/>
    <n v="105087"/>
    <n v="48147"/>
    <n v="425772"/>
    <n v="20384"/>
    <n v="6445"/>
    <n v="83000000"/>
  </r>
  <r>
    <s v="R09569"/>
    <x v="2"/>
    <x v="5"/>
    <x v="5"/>
    <x v="71"/>
    <n v="2326"/>
    <n v="102"/>
    <n v="4620"/>
    <n v="107413"/>
    <n v="48249"/>
    <n v="430392"/>
    <n v="27912"/>
    <n v="12871"/>
    <n v="1380000000"/>
  </r>
  <r>
    <s v="R09570"/>
    <x v="2"/>
    <x v="5"/>
    <x v="5"/>
    <x v="237"/>
    <n v="2796"/>
    <n v="70"/>
    <n v="2911"/>
    <n v="110209"/>
    <n v="48319"/>
    <n v="433303"/>
    <n v="47532"/>
    <n v="14954"/>
    <n v="1380000000"/>
  </r>
  <r>
    <s v="R09571"/>
    <x v="3"/>
    <x v="10"/>
    <x v="10"/>
    <x v="280"/>
    <n v="2206"/>
    <n v="168"/>
    <n v="1507"/>
    <n v="112415"/>
    <n v="48487"/>
    <n v="434810"/>
    <n v="15442"/>
    <n v="9179"/>
    <n v="68000000"/>
  </r>
  <r>
    <s v="R09572"/>
    <x v="1"/>
    <x v="18"/>
    <x v="27"/>
    <x v="346"/>
    <n v="4594"/>
    <n v="47"/>
    <n v="1964"/>
    <n v="117009"/>
    <n v="48534"/>
    <n v="436774"/>
    <n v="73504"/>
    <n v="1073"/>
    <n v="213000000"/>
  </r>
  <r>
    <s v="R09573"/>
    <x v="0"/>
    <x v="0"/>
    <x v="0"/>
    <x v="272"/>
    <n v="1610"/>
    <n v="78"/>
    <n v="4893"/>
    <n v="118619"/>
    <n v="48612"/>
    <n v="441667"/>
    <n v="28980"/>
    <n v="8552"/>
    <n v="83000000"/>
  </r>
  <r>
    <s v="R09574"/>
    <x v="3"/>
    <x v="17"/>
    <x v="28"/>
    <x v="9"/>
    <n v="487"/>
    <n v="76"/>
    <n v="3135"/>
    <n v="119106"/>
    <n v="48688"/>
    <n v="444802"/>
    <n v="8279"/>
    <n v="12801"/>
    <n v="68000000"/>
  </r>
  <r>
    <s v="R09575"/>
    <x v="3"/>
    <x v="11"/>
    <x v="33"/>
    <x v="112"/>
    <n v="464"/>
    <n v="42"/>
    <n v="4517"/>
    <n v="119570"/>
    <n v="48730"/>
    <n v="449319"/>
    <n v="4176"/>
    <n v="3007"/>
    <n v="68000000"/>
  </r>
  <r>
    <s v="R09576"/>
    <x v="0"/>
    <x v="16"/>
    <x v="19"/>
    <x v="435"/>
    <n v="4323"/>
    <n v="7"/>
    <n v="3729"/>
    <n v="123893"/>
    <n v="48737"/>
    <n v="453048"/>
    <n v="60522"/>
    <n v="19957"/>
    <n v="83000000"/>
  </r>
  <r>
    <s v="R09577"/>
    <x v="0"/>
    <x v="0"/>
    <x v="0"/>
    <x v="122"/>
    <n v="665"/>
    <n v="62"/>
    <n v="904"/>
    <n v="124558"/>
    <n v="48799"/>
    <n v="453952"/>
    <n v="9975"/>
    <n v="19941"/>
    <n v="83000000"/>
  </r>
  <r>
    <s v="R09578"/>
    <x v="4"/>
    <x v="14"/>
    <x v="16"/>
    <x v="541"/>
    <n v="1489"/>
    <n v="119"/>
    <n v="4821"/>
    <n v="126047"/>
    <n v="48918"/>
    <n v="458773"/>
    <n v="8934"/>
    <n v="17253"/>
    <n v="331000000"/>
  </r>
  <r>
    <s v="R09579"/>
    <x v="1"/>
    <x v="1"/>
    <x v="1"/>
    <x v="366"/>
    <n v="798"/>
    <n v="62"/>
    <n v="3199"/>
    <n v="126845"/>
    <n v="48980"/>
    <n v="461972"/>
    <n v="10374"/>
    <n v="6281"/>
    <n v="213000000"/>
  </r>
  <r>
    <s v="R09580"/>
    <x v="0"/>
    <x v="19"/>
    <x v="35"/>
    <x v="389"/>
    <n v="2800"/>
    <n v="5"/>
    <n v="2341"/>
    <n v="129645"/>
    <n v="48985"/>
    <n v="464313"/>
    <n v="50400"/>
    <n v="17260"/>
    <n v="83000000"/>
  </r>
  <r>
    <s v="R09581"/>
    <x v="2"/>
    <x v="9"/>
    <x v="25"/>
    <x v="683"/>
    <n v="3298"/>
    <n v="73"/>
    <n v="3398"/>
    <n v="132943"/>
    <n v="49058"/>
    <n v="467711"/>
    <n v="23086"/>
    <n v="1819"/>
    <n v="1380000000"/>
  </r>
  <r>
    <s v="R09582"/>
    <x v="4"/>
    <x v="12"/>
    <x v="14"/>
    <x v="128"/>
    <n v="3240"/>
    <n v="51"/>
    <n v="2851"/>
    <n v="136183"/>
    <n v="49109"/>
    <n v="470562"/>
    <n v="16200"/>
    <n v="10623"/>
    <n v="331000000"/>
  </r>
  <r>
    <s v="R09583"/>
    <x v="1"/>
    <x v="3"/>
    <x v="3"/>
    <x v="37"/>
    <n v="3355"/>
    <n v="20"/>
    <n v="1145"/>
    <n v="139538"/>
    <n v="49129"/>
    <n v="471707"/>
    <n v="36905"/>
    <n v="1"/>
    <n v="213000000"/>
  </r>
  <r>
    <s v="R09584"/>
    <x v="2"/>
    <x v="7"/>
    <x v="7"/>
    <x v="504"/>
    <n v="3929"/>
    <n v="141"/>
    <n v="3594"/>
    <n v="143467"/>
    <n v="49270"/>
    <n v="475301"/>
    <n v="58935"/>
    <n v="4915"/>
    <n v="1380000000"/>
  </r>
  <r>
    <s v="R09585"/>
    <x v="2"/>
    <x v="9"/>
    <x v="25"/>
    <x v="428"/>
    <n v="4357"/>
    <n v="115"/>
    <n v="383"/>
    <n v="147824"/>
    <n v="49385"/>
    <n v="475684"/>
    <n v="39213"/>
    <n v="18573"/>
    <n v="1380000000"/>
  </r>
  <r>
    <s v="R09586"/>
    <x v="1"/>
    <x v="15"/>
    <x v="18"/>
    <x v="359"/>
    <n v="3873"/>
    <n v="57"/>
    <n v="1986"/>
    <n v="151697"/>
    <n v="49442"/>
    <n v="477670"/>
    <n v="73587"/>
    <n v="6171"/>
    <n v="213000000"/>
  </r>
  <r>
    <s v="R09587"/>
    <x v="4"/>
    <x v="8"/>
    <x v="34"/>
    <x v="151"/>
    <n v="859"/>
    <n v="152"/>
    <n v="2330"/>
    <n v="152556"/>
    <n v="49594"/>
    <n v="480000"/>
    <n v="11167"/>
    <n v="2304"/>
    <n v="331000000"/>
  </r>
  <r>
    <s v="R09588"/>
    <x v="2"/>
    <x v="2"/>
    <x v="29"/>
    <x v="513"/>
    <n v="363"/>
    <n v="55"/>
    <n v="2811"/>
    <n v="152919"/>
    <n v="49649"/>
    <n v="482811"/>
    <n v="2541"/>
    <n v="3002"/>
    <n v="1380000000"/>
  </r>
  <r>
    <s v="R09589"/>
    <x v="3"/>
    <x v="11"/>
    <x v="12"/>
    <x v="660"/>
    <n v="3932"/>
    <n v="82"/>
    <n v="966"/>
    <n v="156851"/>
    <n v="49731"/>
    <n v="483777"/>
    <n v="58980"/>
    <n v="3057"/>
    <n v="68000000"/>
  </r>
  <r>
    <s v="R09590"/>
    <x v="1"/>
    <x v="15"/>
    <x v="18"/>
    <x v="10"/>
    <n v="2145"/>
    <n v="8"/>
    <n v="4937"/>
    <n v="158996"/>
    <n v="49739"/>
    <n v="488714"/>
    <n v="10725"/>
    <n v="7927"/>
    <n v="213000000"/>
  </r>
  <r>
    <s v="R09591"/>
    <x v="1"/>
    <x v="15"/>
    <x v="18"/>
    <x v="729"/>
    <n v="2831"/>
    <n v="163"/>
    <n v="618"/>
    <n v="161827"/>
    <n v="49902"/>
    <n v="489332"/>
    <n v="53789"/>
    <n v="19540"/>
    <n v="213000000"/>
  </r>
  <r>
    <s v="R09592"/>
    <x v="0"/>
    <x v="0"/>
    <x v="0"/>
    <x v="639"/>
    <n v="4678"/>
    <n v="184"/>
    <n v="1019"/>
    <n v="166505"/>
    <n v="50086"/>
    <n v="490351"/>
    <n v="51458"/>
    <n v="19698"/>
    <n v="83000000"/>
  </r>
  <r>
    <s v="R09593"/>
    <x v="4"/>
    <x v="14"/>
    <x v="32"/>
    <x v="466"/>
    <n v="3572"/>
    <n v="132"/>
    <n v="1953"/>
    <n v="170077"/>
    <n v="218"/>
    <n v="492304"/>
    <n v="42864"/>
    <n v="12202"/>
    <n v="331000000"/>
  </r>
  <r>
    <s v="R09594"/>
    <x v="3"/>
    <x v="10"/>
    <x v="10"/>
    <x v="483"/>
    <n v="915"/>
    <n v="80"/>
    <n v="4044"/>
    <n v="170992"/>
    <n v="298"/>
    <n v="496348"/>
    <n v="13725"/>
    <n v="4880"/>
    <n v="68000000"/>
  </r>
  <r>
    <s v="R09595"/>
    <x v="3"/>
    <x v="11"/>
    <x v="12"/>
    <x v="359"/>
    <n v="1774"/>
    <n v="93"/>
    <n v="205"/>
    <n v="172766"/>
    <n v="391"/>
    <n v="496553"/>
    <n v="10644"/>
    <n v="12725"/>
    <n v="68000000"/>
  </r>
  <r>
    <s v="R09596"/>
    <x v="0"/>
    <x v="4"/>
    <x v="24"/>
    <x v="74"/>
    <n v="3365"/>
    <n v="134"/>
    <n v="3792"/>
    <n v="176131"/>
    <n v="525"/>
    <n v="500345"/>
    <n v="63935"/>
    <n v="1294"/>
    <n v="83000000"/>
  </r>
  <r>
    <s v="R09597"/>
    <x v="2"/>
    <x v="9"/>
    <x v="25"/>
    <x v="267"/>
    <n v="150"/>
    <n v="133"/>
    <n v="638"/>
    <n v="176281"/>
    <n v="658"/>
    <n v="500983"/>
    <n v="900"/>
    <n v="16862"/>
    <n v="1380000000"/>
  </r>
  <r>
    <s v="R09598"/>
    <x v="2"/>
    <x v="5"/>
    <x v="13"/>
    <x v="222"/>
    <n v="4963"/>
    <n v="51"/>
    <n v="3617"/>
    <n v="181244"/>
    <n v="709"/>
    <n v="504600"/>
    <n v="64519"/>
    <n v="5296"/>
    <n v="1380000000"/>
  </r>
  <r>
    <s v="R09599"/>
    <x v="3"/>
    <x v="11"/>
    <x v="33"/>
    <x v="653"/>
    <n v="3220"/>
    <n v="197"/>
    <n v="63"/>
    <n v="184464"/>
    <n v="906"/>
    <n v="504663"/>
    <n v="54740"/>
    <n v="12707"/>
    <n v="68000000"/>
  </r>
  <r>
    <s v="R09600"/>
    <x v="4"/>
    <x v="14"/>
    <x v="16"/>
    <x v="154"/>
    <n v="3021"/>
    <n v="105"/>
    <n v="3088"/>
    <n v="187485"/>
    <n v="1011"/>
    <n v="507751"/>
    <n v="24168"/>
    <n v="4877"/>
    <n v="331000000"/>
  </r>
  <r>
    <s v="R09601"/>
    <x v="2"/>
    <x v="2"/>
    <x v="29"/>
    <x v="37"/>
    <n v="4237"/>
    <n v="54"/>
    <n v="3832"/>
    <n v="191722"/>
    <n v="1065"/>
    <n v="511583"/>
    <n v="21185"/>
    <n v="3458"/>
    <n v="1380000000"/>
  </r>
  <r>
    <s v="R09602"/>
    <x v="1"/>
    <x v="15"/>
    <x v="30"/>
    <x v="516"/>
    <n v="3817"/>
    <n v="13"/>
    <n v="3176"/>
    <n v="195539"/>
    <n v="1078"/>
    <n v="514759"/>
    <n v="68706"/>
    <n v="9059"/>
    <n v="213000000"/>
  </r>
  <r>
    <s v="R09603"/>
    <x v="0"/>
    <x v="4"/>
    <x v="24"/>
    <x v="603"/>
    <n v="1070"/>
    <n v="128"/>
    <n v="3928"/>
    <n v="196609"/>
    <n v="1206"/>
    <n v="518687"/>
    <n v="13910"/>
    <n v="3461"/>
    <n v="83000000"/>
  </r>
  <r>
    <s v="R09604"/>
    <x v="4"/>
    <x v="8"/>
    <x v="34"/>
    <x v="699"/>
    <n v="3443"/>
    <n v="164"/>
    <n v="3691"/>
    <n v="200052"/>
    <n v="1370"/>
    <n v="522378"/>
    <n v="44759"/>
    <n v="1405"/>
    <n v="331000000"/>
  </r>
  <r>
    <s v="R09605"/>
    <x v="2"/>
    <x v="7"/>
    <x v="7"/>
    <x v="374"/>
    <n v="4189"/>
    <n v="48"/>
    <n v="3805"/>
    <n v="204241"/>
    <n v="1418"/>
    <n v="526183"/>
    <n v="79591"/>
    <n v="9690"/>
    <n v="1380000000"/>
  </r>
  <r>
    <s v="R09606"/>
    <x v="3"/>
    <x v="10"/>
    <x v="11"/>
    <x v="202"/>
    <n v="760"/>
    <n v="139"/>
    <n v="4323"/>
    <n v="205001"/>
    <n v="1557"/>
    <n v="530506"/>
    <n v="7600"/>
    <n v="5653"/>
    <n v="68000000"/>
  </r>
  <r>
    <s v="R09607"/>
    <x v="0"/>
    <x v="4"/>
    <x v="24"/>
    <x v="175"/>
    <n v="4451"/>
    <n v="132"/>
    <n v="4797"/>
    <n v="209452"/>
    <n v="1689"/>
    <n v="535303"/>
    <n v="44510"/>
    <n v="16917"/>
    <n v="83000000"/>
  </r>
  <r>
    <s v="R09608"/>
    <x v="2"/>
    <x v="2"/>
    <x v="29"/>
    <x v="51"/>
    <n v="4627"/>
    <n v="69"/>
    <n v="4023"/>
    <n v="214079"/>
    <n v="1758"/>
    <n v="539326"/>
    <n v="83286"/>
    <n v="3302"/>
    <n v="1380000000"/>
  </r>
  <r>
    <s v="R09609"/>
    <x v="3"/>
    <x v="11"/>
    <x v="12"/>
    <x v="689"/>
    <n v="2739"/>
    <n v="115"/>
    <n v="394"/>
    <n v="216818"/>
    <n v="1873"/>
    <n v="539720"/>
    <n v="35607"/>
    <n v="19787"/>
    <n v="68000000"/>
  </r>
  <r>
    <s v="R09610"/>
    <x v="2"/>
    <x v="7"/>
    <x v="7"/>
    <x v="231"/>
    <n v="2017"/>
    <n v="118"/>
    <n v="1236"/>
    <n v="218835"/>
    <n v="1991"/>
    <n v="540956"/>
    <n v="12102"/>
    <n v="12996"/>
    <n v="1380000000"/>
  </r>
  <r>
    <s v="R09611"/>
    <x v="0"/>
    <x v="19"/>
    <x v="36"/>
    <x v="480"/>
    <n v="916"/>
    <n v="138"/>
    <n v="2780"/>
    <n v="219751"/>
    <n v="2129"/>
    <n v="543736"/>
    <n v="11908"/>
    <n v="11632"/>
    <n v="83000000"/>
  </r>
  <r>
    <s v="R09612"/>
    <x v="1"/>
    <x v="15"/>
    <x v="30"/>
    <x v="500"/>
    <n v="3943"/>
    <n v="180"/>
    <n v="1859"/>
    <n v="223694"/>
    <n v="2309"/>
    <n v="545595"/>
    <n v="67031"/>
    <n v="5117"/>
    <n v="213000000"/>
  </r>
  <r>
    <s v="R09613"/>
    <x v="1"/>
    <x v="15"/>
    <x v="30"/>
    <x v="369"/>
    <n v="3460"/>
    <n v="182"/>
    <n v="1020"/>
    <n v="227154"/>
    <n v="2491"/>
    <n v="546615"/>
    <n v="27680"/>
    <n v="14088"/>
    <n v="213000000"/>
  </r>
  <r>
    <s v="R09614"/>
    <x v="3"/>
    <x v="10"/>
    <x v="11"/>
    <x v="317"/>
    <n v="1492"/>
    <n v="78"/>
    <n v="3472"/>
    <n v="228646"/>
    <n v="2569"/>
    <n v="550087"/>
    <n v="11936"/>
    <n v="11802"/>
    <n v="68000000"/>
  </r>
  <r>
    <s v="R09615"/>
    <x v="1"/>
    <x v="1"/>
    <x v="26"/>
    <x v="683"/>
    <n v="3621"/>
    <n v="49"/>
    <n v="4648"/>
    <n v="232267"/>
    <n v="2618"/>
    <n v="554735"/>
    <n v="61557"/>
    <n v="14537"/>
    <n v="213000000"/>
  </r>
  <r>
    <s v="R09616"/>
    <x v="0"/>
    <x v="4"/>
    <x v="4"/>
    <x v="110"/>
    <n v="726"/>
    <n v="180"/>
    <n v="2769"/>
    <n v="232993"/>
    <n v="2798"/>
    <n v="557504"/>
    <n v="9438"/>
    <n v="19892"/>
    <n v="83000000"/>
  </r>
  <r>
    <s v="R09617"/>
    <x v="3"/>
    <x v="6"/>
    <x v="6"/>
    <x v="685"/>
    <n v="4861"/>
    <n v="124"/>
    <n v="332"/>
    <n v="237854"/>
    <n v="2922"/>
    <n v="557836"/>
    <n v="53471"/>
    <n v="8067"/>
    <n v="68000000"/>
  </r>
  <r>
    <s v="R09618"/>
    <x v="2"/>
    <x v="9"/>
    <x v="25"/>
    <x v="459"/>
    <n v="1609"/>
    <n v="54"/>
    <n v="4425"/>
    <n v="239463"/>
    <n v="2976"/>
    <n v="562261"/>
    <n v="25744"/>
    <n v="11626"/>
    <n v="1380000000"/>
  </r>
  <r>
    <s v="R09619"/>
    <x v="4"/>
    <x v="14"/>
    <x v="32"/>
    <x v="224"/>
    <n v="4748"/>
    <n v="91"/>
    <n v="2957"/>
    <n v="244211"/>
    <n v="3067"/>
    <n v="565218"/>
    <n v="66472"/>
    <n v="6651"/>
    <n v="331000000"/>
  </r>
  <r>
    <s v="R09620"/>
    <x v="2"/>
    <x v="7"/>
    <x v="7"/>
    <x v="244"/>
    <n v="4841"/>
    <n v="2"/>
    <n v="1288"/>
    <n v="249052"/>
    <n v="3069"/>
    <n v="566506"/>
    <n v="77456"/>
    <n v="14824"/>
    <n v="1380000000"/>
  </r>
  <r>
    <s v="R09621"/>
    <x v="0"/>
    <x v="16"/>
    <x v="19"/>
    <x v="648"/>
    <n v="939"/>
    <n v="119"/>
    <n v="2218"/>
    <n v="249991"/>
    <n v="3188"/>
    <n v="568724"/>
    <n v="16902"/>
    <n v="12100"/>
    <n v="83000000"/>
  </r>
  <r>
    <s v="R09622"/>
    <x v="3"/>
    <x v="17"/>
    <x v="20"/>
    <x v="233"/>
    <n v="87"/>
    <n v="143"/>
    <n v="2048"/>
    <n v="250078"/>
    <n v="3331"/>
    <n v="570772"/>
    <n v="783"/>
    <n v="12475"/>
    <n v="68000000"/>
  </r>
  <r>
    <s v="R09623"/>
    <x v="2"/>
    <x v="2"/>
    <x v="2"/>
    <x v="623"/>
    <n v="562"/>
    <n v="172"/>
    <n v="875"/>
    <n v="250640"/>
    <n v="3503"/>
    <n v="571647"/>
    <n v="6744"/>
    <n v="8954"/>
    <n v="1380000000"/>
  </r>
  <r>
    <s v="R09624"/>
    <x v="3"/>
    <x v="11"/>
    <x v="12"/>
    <x v="688"/>
    <n v="1268"/>
    <n v="80"/>
    <n v="2908"/>
    <n v="251908"/>
    <n v="3583"/>
    <n v="574555"/>
    <n v="20288"/>
    <n v="17283"/>
    <n v="68000000"/>
  </r>
  <r>
    <s v="R09625"/>
    <x v="1"/>
    <x v="15"/>
    <x v="18"/>
    <x v="139"/>
    <n v="1490"/>
    <n v="163"/>
    <n v="2288"/>
    <n v="253398"/>
    <n v="3746"/>
    <n v="576843"/>
    <n v="25330"/>
    <n v="2690"/>
    <n v="213000000"/>
  </r>
  <r>
    <s v="R09626"/>
    <x v="4"/>
    <x v="12"/>
    <x v="14"/>
    <x v="277"/>
    <n v="4537"/>
    <n v="18"/>
    <n v="4679"/>
    <n v="257935"/>
    <n v="3764"/>
    <n v="581522"/>
    <n v="22685"/>
    <n v="18909"/>
    <n v="331000000"/>
  </r>
  <r>
    <s v="R09627"/>
    <x v="0"/>
    <x v="4"/>
    <x v="4"/>
    <x v="338"/>
    <n v="3079"/>
    <n v="131"/>
    <n v="3856"/>
    <n v="261014"/>
    <n v="3895"/>
    <n v="585378"/>
    <n v="33869"/>
    <n v="15382"/>
    <n v="83000000"/>
  </r>
  <r>
    <s v="R09628"/>
    <x v="2"/>
    <x v="2"/>
    <x v="29"/>
    <x v="68"/>
    <n v="1572"/>
    <n v="58"/>
    <n v="4052"/>
    <n v="262586"/>
    <n v="3953"/>
    <n v="589430"/>
    <n v="12576"/>
    <n v="5156"/>
    <n v="1380000000"/>
  </r>
  <r>
    <s v="R09629"/>
    <x v="4"/>
    <x v="14"/>
    <x v="16"/>
    <x v="705"/>
    <n v="4654"/>
    <n v="88"/>
    <n v="4696"/>
    <n v="267240"/>
    <n v="4041"/>
    <n v="594126"/>
    <n v="79118"/>
    <n v="16401"/>
    <n v="331000000"/>
  </r>
  <r>
    <s v="R09630"/>
    <x v="0"/>
    <x v="4"/>
    <x v="4"/>
    <x v="25"/>
    <n v="3171"/>
    <n v="139"/>
    <n v="2188"/>
    <n v="270411"/>
    <n v="4180"/>
    <n v="596314"/>
    <n v="19026"/>
    <n v="2907"/>
    <n v="83000000"/>
  </r>
  <r>
    <s v="R09631"/>
    <x v="0"/>
    <x v="0"/>
    <x v="0"/>
    <x v="94"/>
    <n v="2800"/>
    <n v="62"/>
    <n v="3404"/>
    <n v="273211"/>
    <n v="4242"/>
    <n v="599718"/>
    <n v="16800"/>
    <n v="13221"/>
    <n v="83000000"/>
  </r>
  <r>
    <s v="R09632"/>
    <x v="1"/>
    <x v="1"/>
    <x v="26"/>
    <x v="88"/>
    <n v="3413"/>
    <n v="183"/>
    <n v="4782"/>
    <n v="276624"/>
    <n v="4425"/>
    <n v="604500"/>
    <n v="51195"/>
    <n v="16250"/>
    <n v="213000000"/>
  </r>
  <r>
    <s v="R09633"/>
    <x v="3"/>
    <x v="11"/>
    <x v="33"/>
    <x v="661"/>
    <n v="1257"/>
    <n v="26"/>
    <n v="4486"/>
    <n v="277881"/>
    <n v="4451"/>
    <n v="608986"/>
    <n v="20112"/>
    <n v="13649"/>
    <n v="68000000"/>
  </r>
  <r>
    <s v="R09634"/>
    <x v="3"/>
    <x v="17"/>
    <x v="20"/>
    <x v="475"/>
    <n v="4888"/>
    <n v="195"/>
    <n v="1078"/>
    <n v="282769"/>
    <n v="4646"/>
    <n v="610064"/>
    <n v="63544"/>
    <n v="14407"/>
    <n v="68000000"/>
  </r>
  <r>
    <s v="R09635"/>
    <x v="4"/>
    <x v="14"/>
    <x v="32"/>
    <x v="675"/>
    <n v="4785"/>
    <n v="124"/>
    <n v="4585"/>
    <n v="287554"/>
    <n v="4770"/>
    <n v="614649"/>
    <n v="47850"/>
    <n v="5771"/>
    <n v="331000000"/>
  </r>
  <r>
    <s v="R09636"/>
    <x v="1"/>
    <x v="18"/>
    <x v="23"/>
    <x v="450"/>
    <n v="4572"/>
    <n v="151"/>
    <n v="1355"/>
    <n v="292126"/>
    <n v="4921"/>
    <n v="616004"/>
    <n v="68580"/>
    <n v="10141"/>
    <n v="213000000"/>
  </r>
  <r>
    <s v="R09637"/>
    <x v="0"/>
    <x v="4"/>
    <x v="24"/>
    <x v="476"/>
    <n v="4780"/>
    <n v="153"/>
    <n v="269"/>
    <n v="296906"/>
    <n v="5074"/>
    <n v="616273"/>
    <n v="38240"/>
    <n v="1749"/>
    <n v="83000000"/>
  </r>
  <r>
    <s v="R09638"/>
    <x v="1"/>
    <x v="18"/>
    <x v="23"/>
    <x v="89"/>
    <n v="2419"/>
    <n v="21"/>
    <n v="4457"/>
    <n v="299325"/>
    <n v="5095"/>
    <n v="620730"/>
    <n v="14514"/>
    <n v="1541"/>
    <n v="213000000"/>
  </r>
  <r>
    <s v="R09639"/>
    <x v="1"/>
    <x v="3"/>
    <x v="3"/>
    <x v="690"/>
    <n v="1143"/>
    <n v="69"/>
    <n v="4240"/>
    <n v="300468"/>
    <n v="5164"/>
    <n v="624970"/>
    <n v="12573"/>
    <n v="17852"/>
    <n v="213000000"/>
  </r>
  <r>
    <s v="R09640"/>
    <x v="4"/>
    <x v="14"/>
    <x v="16"/>
    <x v="346"/>
    <n v="4637"/>
    <n v="18"/>
    <n v="588"/>
    <n v="305105"/>
    <n v="5182"/>
    <n v="625558"/>
    <n v="60281"/>
    <n v="13789"/>
    <n v="331000000"/>
  </r>
  <r>
    <s v="R09641"/>
    <x v="3"/>
    <x v="6"/>
    <x v="22"/>
    <x v="291"/>
    <n v="4274"/>
    <n v="100"/>
    <n v="1152"/>
    <n v="309379"/>
    <n v="5282"/>
    <n v="626710"/>
    <n v="25644"/>
    <n v="5118"/>
    <n v="68000000"/>
  </r>
  <r>
    <s v="R09642"/>
    <x v="1"/>
    <x v="3"/>
    <x v="3"/>
    <x v="661"/>
    <n v="3165"/>
    <n v="161"/>
    <n v="374"/>
    <n v="312544"/>
    <n v="5443"/>
    <n v="627084"/>
    <n v="25320"/>
    <n v="12406"/>
    <n v="213000000"/>
  </r>
  <r>
    <s v="R09643"/>
    <x v="1"/>
    <x v="18"/>
    <x v="27"/>
    <x v="627"/>
    <n v="2614"/>
    <n v="138"/>
    <n v="1646"/>
    <n v="315158"/>
    <n v="5581"/>
    <n v="628730"/>
    <n v="47052"/>
    <n v="15726"/>
    <n v="213000000"/>
  </r>
  <r>
    <s v="R09644"/>
    <x v="1"/>
    <x v="15"/>
    <x v="30"/>
    <x v="726"/>
    <n v="747"/>
    <n v="119"/>
    <n v="3072"/>
    <n v="315905"/>
    <n v="5700"/>
    <n v="631802"/>
    <n v="3735"/>
    <n v="7535"/>
    <n v="213000000"/>
  </r>
  <r>
    <s v="R09645"/>
    <x v="2"/>
    <x v="7"/>
    <x v="7"/>
    <x v="94"/>
    <n v="3489"/>
    <n v="87"/>
    <n v="3438"/>
    <n v="319394"/>
    <n v="5787"/>
    <n v="635240"/>
    <n v="17445"/>
    <n v="4572"/>
    <n v="1380000000"/>
  </r>
  <r>
    <s v="R09646"/>
    <x v="1"/>
    <x v="3"/>
    <x v="3"/>
    <x v="715"/>
    <n v="2633"/>
    <n v="172"/>
    <n v="2585"/>
    <n v="322027"/>
    <n v="5959"/>
    <n v="637825"/>
    <n v="18431"/>
    <n v="4062"/>
    <n v="213000000"/>
  </r>
  <r>
    <s v="R09647"/>
    <x v="1"/>
    <x v="1"/>
    <x v="1"/>
    <x v="315"/>
    <n v="3488"/>
    <n v="36"/>
    <n v="1651"/>
    <n v="325515"/>
    <n v="5995"/>
    <n v="639476"/>
    <n v="17440"/>
    <n v="8772"/>
    <n v="213000000"/>
  </r>
  <r>
    <s v="R09648"/>
    <x v="0"/>
    <x v="0"/>
    <x v="0"/>
    <x v="391"/>
    <n v="1847"/>
    <n v="150"/>
    <n v="3105"/>
    <n v="327362"/>
    <n v="6145"/>
    <n v="642581"/>
    <n v="14776"/>
    <n v="7101"/>
    <n v="83000000"/>
  </r>
  <r>
    <s v="R09649"/>
    <x v="2"/>
    <x v="7"/>
    <x v="7"/>
    <x v="617"/>
    <n v="4025"/>
    <n v="167"/>
    <n v="4413"/>
    <n v="331387"/>
    <n v="6312"/>
    <n v="646994"/>
    <n v="72450"/>
    <n v="19344"/>
    <n v="1380000000"/>
  </r>
  <r>
    <s v="R09650"/>
    <x v="1"/>
    <x v="3"/>
    <x v="31"/>
    <x v="435"/>
    <n v="1145"/>
    <n v="170"/>
    <n v="3815"/>
    <n v="332532"/>
    <n v="6482"/>
    <n v="650809"/>
    <n v="11450"/>
    <n v="15436"/>
    <n v="213000000"/>
  </r>
  <r>
    <s v="R09651"/>
    <x v="1"/>
    <x v="3"/>
    <x v="3"/>
    <x v="644"/>
    <n v="2104"/>
    <n v="3"/>
    <n v="4680"/>
    <n v="334636"/>
    <n v="6485"/>
    <n v="655489"/>
    <n v="35768"/>
    <n v="10515"/>
    <n v="213000000"/>
  </r>
  <r>
    <s v="R09652"/>
    <x v="4"/>
    <x v="12"/>
    <x v="14"/>
    <x v="405"/>
    <n v="3856"/>
    <n v="81"/>
    <n v="2610"/>
    <n v="338492"/>
    <n v="6566"/>
    <n v="658099"/>
    <n v="34704"/>
    <n v="18072"/>
    <n v="331000000"/>
  </r>
  <r>
    <s v="R09653"/>
    <x v="4"/>
    <x v="13"/>
    <x v="21"/>
    <x v="684"/>
    <n v="2768"/>
    <n v="14"/>
    <n v="3282"/>
    <n v="341260"/>
    <n v="6580"/>
    <n v="661381"/>
    <n v="35984"/>
    <n v="2415"/>
    <n v="331000000"/>
  </r>
  <r>
    <s v="R09654"/>
    <x v="2"/>
    <x v="9"/>
    <x v="9"/>
    <x v="676"/>
    <n v="4059"/>
    <n v="150"/>
    <n v="1750"/>
    <n v="345319"/>
    <n v="6730"/>
    <n v="663131"/>
    <n v="69003"/>
    <n v="10769"/>
    <n v="1380000000"/>
  </r>
  <r>
    <s v="R09655"/>
    <x v="0"/>
    <x v="19"/>
    <x v="36"/>
    <x v="308"/>
    <n v="1808"/>
    <n v="139"/>
    <n v="2600"/>
    <n v="347127"/>
    <n v="6869"/>
    <n v="665731"/>
    <n v="32544"/>
    <n v="10732"/>
    <n v="83000000"/>
  </r>
  <r>
    <s v="R09656"/>
    <x v="2"/>
    <x v="7"/>
    <x v="7"/>
    <x v="370"/>
    <n v="409"/>
    <n v="67"/>
    <n v="4406"/>
    <n v="347536"/>
    <n v="6936"/>
    <n v="670137"/>
    <n v="6544"/>
    <n v="19935"/>
    <n v="1380000000"/>
  </r>
  <r>
    <s v="R09657"/>
    <x v="2"/>
    <x v="9"/>
    <x v="9"/>
    <x v="696"/>
    <n v="645"/>
    <n v="67"/>
    <n v="2971"/>
    <n v="348181"/>
    <n v="7003"/>
    <n v="673108"/>
    <n v="9675"/>
    <n v="9762"/>
    <n v="1380000000"/>
  </r>
  <r>
    <s v="R09658"/>
    <x v="4"/>
    <x v="14"/>
    <x v="16"/>
    <x v="119"/>
    <n v="3920"/>
    <n v="179"/>
    <n v="4189"/>
    <n v="352101"/>
    <n v="7182"/>
    <n v="677297"/>
    <n v="23520"/>
    <n v="4197"/>
    <n v="331000000"/>
  </r>
  <r>
    <s v="R09659"/>
    <x v="4"/>
    <x v="12"/>
    <x v="14"/>
    <x v="661"/>
    <n v="1551"/>
    <n v="168"/>
    <n v="4284"/>
    <n v="353652"/>
    <n v="7350"/>
    <n v="681581"/>
    <n v="9306"/>
    <n v="4366"/>
    <n v="331000000"/>
  </r>
  <r>
    <s v="R09660"/>
    <x v="0"/>
    <x v="19"/>
    <x v="35"/>
    <x v="190"/>
    <n v="1113"/>
    <n v="104"/>
    <n v="4742"/>
    <n v="354765"/>
    <n v="7454"/>
    <n v="686323"/>
    <n v="17808"/>
    <n v="2354"/>
    <n v="83000000"/>
  </r>
  <r>
    <s v="R09661"/>
    <x v="1"/>
    <x v="18"/>
    <x v="23"/>
    <x v="513"/>
    <n v="3587"/>
    <n v="58"/>
    <n v="1741"/>
    <n v="358352"/>
    <n v="7512"/>
    <n v="688064"/>
    <n v="25109"/>
    <n v="956"/>
    <n v="213000000"/>
  </r>
  <r>
    <s v="R09662"/>
    <x v="0"/>
    <x v="19"/>
    <x v="36"/>
    <x v="102"/>
    <n v="61"/>
    <n v="57"/>
    <n v="3585"/>
    <n v="358413"/>
    <n v="7569"/>
    <n v="691649"/>
    <n v="488"/>
    <n v="8450"/>
    <n v="83000000"/>
  </r>
  <r>
    <s v="R09663"/>
    <x v="1"/>
    <x v="15"/>
    <x v="18"/>
    <x v="658"/>
    <n v="1235"/>
    <n v="119"/>
    <n v="1514"/>
    <n v="359648"/>
    <n v="7688"/>
    <n v="693163"/>
    <n v="16055"/>
    <n v="3618"/>
    <n v="213000000"/>
  </r>
  <r>
    <s v="R09664"/>
    <x v="3"/>
    <x v="17"/>
    <x v="20"/>
    <x v="367"/>
    <n v="4343"/>
    <n v="186"/>
    <n v="3824"/>
    <n v="363991"/>
    <n v="7874"/>
    <n v="696987"/>
    <n v="65145"/>
    <n v="13233"/>
    <n v="68000000"/>
  </r>
  <r>
    <s v="R09665"/>
    <x v="4"/>
    <x v="12"/>
    <x v="14"/>
    <x v="338"/>
    <n v="1727"/>
    <n v="199"/>
    <n v="3841"/>
    <n v="365718"/>
    <n v="8073"/>
    <n v="700828"/>
    <n v="17270"/>
    <n v="17839"/>
    <n v="331000000"/>
  </r>
  <r>
    <s v="R09666"/>
    <x v="3"/>
    <x v="17"/>
    <x v="20"/>
    <x v="480"/>
    <n v="4592"/>
    <n v="150"/>
    <n v="4189"/>
    <n v="370310"/>
    <n v="8223"/>
    <n v="705017"/>
    <n v="78064"/>
    <n v="9071"/>
    <n v="68000000"/>
  </r>
  <r>
    <s v="R09667"/>
    <x v="3"/>
    <x v="10"/>
    <x v="10"/>
    <x v="458"/>
    <n v="4554"/>
    <n v="128"/>
    <n v="2361"/>
    <n v="374864"/>
    <n v="8351"/>
    <n v="707378"/>
    <n v="59202"/>
    <n v="11463"/>
    <n v="68000000"/>
  </r>
  <r>
    <s v="R09668"/>
    <x v="4"/>
    <x v="12"/>
    <x v="14"/>
    <x v="515"/>
    <n v="2966"/>
    <n v="55"/>
    <n v="1966"/>
    <n v="377830"/>
    <n v="8406"/>
    <n v="709344"/>
    <n v="26694"/>
    <n v="13963"/>
    <n v="331000000"/>
  </r>
  <r>
    <s v="R09669"/>
    <x v="3"/>
    <x v="11"/>
    <x v="12"/>
    <x v="441"/>
    <n v="3360"/>
    <n v="3"/>
    <n v="3644"/>
    <n v="381190"/>
    <n v="8409"/>
    <n v="712988"/>
    <n v="43680"/>
    <n v="3473"/>
    <n v="68000000"/>
  </r>
  <r>
    <s v="R09670"/>
    <x v="2"/>
    <x v="5"/>
    <x v="13"/>
    <x v="162"/>
    <n v="1412"/>
    <n v="28"/>
    <n v="359"/>
    <n v="382602"/>
    <n v="8437"/>
    <n v="713347"/>
    <n v="18356"/>
    <n v="2993"/>
    <n v="1380000000"/>
  </r>
  <r>
    <s v="R09671"/>
    <x v="1"/>
    <x v="15"/>
    <x v="30"/>
    <x v="474"/>
    <n v="3584"/>
    <n v="16"/>
    <n v="981"/>
    <n v="386186"/>
    <n v="8453"/>
    <n v="714328"/>
    <n v="17920"/>
    <n v="19477"/>
    <n v="213000000"/>
  </r>
  <r>
    <s v="R09672"/>
    <x v="0"/>
    <x v="0"/>
    <x v="0"/>
    <x v="718"/>
    <n v="1733"/>
    <n v="176"/>
    <n v="1809"/>
    <n v="387919"/>
    <n v="8629"/>
    <n v="716137"/>
    <n v="32927"/>
    <n v="8426"/>
    <n v="83000000"/>
  </r>
  <r>
    <s v="R09673"/>
    <x v="4"/>
    <x v="12"/>
    <x v="17"/>
    <x v="285"/>
    <n v="3630"/>
    <n v="50"/>
    <n v="4493"/>
    <n v="391549"/>
    <n v="8679"/>
    <n v="720630"/>
    <n v="47190"/>
    <n v="18205"/>
    <n v="331000000"/>
  </r>
  <r>
    <s v="R09674"/>
    <x v="2"/>
    <x v="9"/>
    <x v="25"/>
    <x v="317"/>
    <n v="3869"/>
    <n v="176"/>
    <n v="4632"/>
    <n v="395418"/>
    <n v="8855"/>
    <n v="725262"/>
    <n v="42559"/>
    <n v="13440"/>
    <n v="1380000000"/>
  </r>
  <r>
    <s v="R09675"/>
    <x v="0"/>
    <x v="16"/>
    <x v="19"/>
    <x v="184"/>
    <n v="2491"/>
    <n v="23"/>
    <n v="393"/>
    <n v="397909"/>
    <n v="8878"/>
    <n v="725655"/>
    <n v="37365"/>
    <n v="2511"/>
    <n v="83000000"/>
  </r>
  <r>
    <s v="R09676"/>
    <x v="0"/>
    <x v="16"/>
    <x v="19"/>
    <x v="629"/>
    <n v="2039"/>
    <n v="43"/>
    <n v="1379"/>
    <n v="399948"/>
    <n v="8921"/>
    <n v="727034"/>
    <n v="24468"/>
    <n v="18972"/>
    <n v="83000000"/>
  </r>
  <r>
    <s v="R09677"/>
    <x v="0"/>
    <x v="4"/>
    <x v="24"/>
    <x v="409"/>
    <n v="4887"/>
    <n v="115"/>
    <n v="47"/>
    <n v="404835"/>
    <n v="9036"/>
    <n v="727081"/>
    <n v="34209"/>
    <n v="5949"/>
    <n v="83000000"/>
  </r>
  <r>
    <s v="R09678"/>
    <x v="3"/>
    <x v="17"/>
    <x v="20"/>
    <x v="560"/>
    <n v="1307"/>
    <n v="168"/>
    <n v="1455"/>
    <n v="406142"/>
    <n v="9204"/>
    <n v="728536"/>
    <n v="6535"/>
    <n v="18460"/>
    <n v="68000000"/>
  </r>
  <r>
    <s v="R09679"/>
    <x v="3"/>
    <x v="17"/>
    <x v="28"/>
    <x v="227"/>
    <n v="4012"/>
    <n v="56"/>
    <n v="2748"/>
    <n v="410154"/>
    <n v="9260"/>
    <n v="731284"/>
    <n v="32096"/>
    <n v="9938"/>
    <n v="68000000"/>
  </r>
  <r>
    <s v="R09680"/>
    <x v="3"/>
    <x v="6"/>
    <x v="6"/>
    <x v="178"/>
    <n v="1724"/>
    <n v="183"/>
    <n v="2100"/>
    <n v="411878"/>
    <n v="9443"/>
    <n v="733384"/>
    <n v="8620"/>
    <n v="533"/>
    <n v="68000000"/>
  </r>
  <r>
    <s v="R09681"/>
    <x v="3"/>
    <x v="17"/>
    <x v="28"/>
    <x v="380"/>
    <n v="4690"/>
    <n v="31"/>
    <n v="2288"/>
    <n v="416568"/>
    <n v="9474"/>
    <n v="735672"/>
    <n v="23450"/>
    <n v="3760"/>
    <n v="68000000"/>
  </r>
  <r>
    <s v="R09682"/>
    <x v="2"/>
    <x v="9"/>
    <x v="9"/>
    <x v="10"/>
    <n v="2455"/>
    <n v="158"/>
    <n v="3130"/>
    <n v="419023"/>
    <n v="9632"/>
    <n v="738802"/>
    <n v="19640"/>
    <n v="15990"/>
    <n v="1380000000"/>
  </r>
  <r>
    <s v="R09683"/>
    <x v="3"/>
    <x v="17"/>
    <x v="28"/>
    <x v="27"/>
    <n v="941"/>
    <n v="143"/>
    <n v="1209"/>
    <n v="419964"/>
    <n v="9775"/>
    <n v="740011"/>
    <n v="11292"/>
    <n v="2695"/>
    <n v="68000000"/>
  </r>
  <r>
    <s v="R09684"/>
    <x v="4"/>
    <x v="8"/>
    <x v="8"/>
    <x v="454"/>
    <n v="2036"/>
    <n v="159"/>
    <n v="1164"/>
    <n v="422000"/>
    <n v="9934"/>
    <n v="741175"/>
    <n v="32576"/>
    <n v="11115"/>
    <n v="331000000"/>
  </r>
  <r>
    <s v="R09685"/>
    <x v="0"/>
    <x v="19"/>
    <x v="36"/>
    <x v="351"/>
    <n v="1813"/>
    <n v="107"/>
    <n v="2022"/>
    <n v="423813"/>
    <n v="10041"/>
    <n v="743197"/>
    <n v="9065"/>
    <n v="7151"/>
    <n v="83000000"/>
  </r>
  <r>
    <s v="R09686"/>
    <x v="2"/>
    <x v="5"/>
    <x v="13"/>
    <x v="646"/>
    <n v="3061"/>
    <n v="41"/>
    <n v="1080"/>
    <n v="426874"/>
    <n v="10082"/>
    <n v="744277"/>
    <n v="42854"/>
    <n v="9306"/>
    <n v="1380000000"/>
  </r>
  <r>
    <s v="R09687"/>
    <x v="3"/>
    <x v="10"/>
    <x v="10"/>
    <x v="599"/>
    <n v="2394"/>
    <n v="121"/>
    <n v="4545"/>
    <n v="429268"/>
    <n v="10203"/>
    <n v="748822"/>
    <n v="33516"/>
    <n v="18060"/>
    <n v="68000000"/>
  </r>
  <r>
    <s v="R09688"/>
    <x v="0"/>
    <x v="4"/>
    <x v="4"/>
    <x v="184"/>
    <n v="4367"/>
    <n v="33"/>
    <n v="3539"/>
    <n v="433635"/>
    <n v="10236"/>
    <n v="752361"/>
    <n v="69872"/>
    <n v="2535"/>
    <n v="83000000"/>
  </r>
  <r>
    <s v="R09689"/>
    <x v="2"/>
    <x v="2"/>
    <x v="29"/>
    <x v="302"/>
    <n v="1284"/>
    <n v="164"/>
    <n v="4528"/>
    <n v="434919"/>
    <n v="10400"/>
    <n v="756889"/>
    <n v="16692"/>
    <n v="10115"/>
    <n v="1380000000"/>
  </r>
  <r>
    <s v="R09690"/>
    <x v="0"/>
    <x v="16"/>
    <x v="19"/>
    <x v="237"/>
    <n v="395"/>
    <n v="143"/>
    <n v="1703"/>
    <n v="435314"/>
    <n v="10543"/>
    <n v="758592"/>
    <n v="3950"/>
    <n v="15449"/>
    <n v="83000000"/>
  </r>
  <r>
    <s v="R09691"/>
    <x v="2"/>
    <x v="5"/>
    <x v="5"/>
    <x v="659"/>
    <n v="3763"/>
    <n v="84"/>
    <n v="4942"/>
    <n v="439077"/>
    <n v="10627"/>
    <n v="763534"/>
    <n v="63971"/>
    <n v="17854"/>
    <n v="1380000000"/>
  </r>
  <r>
    <s v="R09692"/>
    <x v="1"/>
    <x v="18"/>
    <x v="23"/>
    <x v="68"/>
    <n v="4249"/>
    <n v="140"/>
    <n v="3411"/>
    <n v="443326"/>
    <n v="10767"/>
    <n v="766945"/>
    <n v="38241"/>
    <n v="13466"/>
    <n v="213000000"/>
  </r>
  <r>
    <s v="R09693"/>
    <x v="2"/>
    <x v="5"/>
    <x v="13"/>
    <x v="648"/>
    <n v="1090"/>
    <n v="121"/>
    <n v="1537"/>
    <n v="444416"/>
    <n v="10888"/>
    <n v="768482"/>
    <n v="14170"/>
    <n v="3798"/>
    <n v="1380000000"/>
  </r>
  <r>
    <s v="R09694"/>
    <x v="3"/>
    <x v="6"/>
    <x v="6"/>
    <x v="419"/>
    <n v="2888"/>
    <n v="119"/>
    <n v="2229"/>
    <n v="447304"/>
    <n v="11007"/>
    <n v="770711"/>
    <n v="37544"/>
    <n v="1897"/>
    <n v="68000000"/>
  </r>
  <r>
    <s v="R09695"/>
    <x v="0"/>
    <x v="0"/>
    <x v="0"/>
    <x v="632"/>
    <n v="1722"/>
    <n v="81"/>
    <n v="1325"/>
    <n v="449026"/>
    <n v="11088"/>
    <n v="772036"/>
    <n v="22386"/>
    <n v="12426"/>
    <n v="83000000"/>
  </r>
  <r>
    <s v="R09696"/>
    <x v="0"/>
    <x v="16"/>
    <x v="19"/>
    <x v="333"/>
    <n v="4443"/>
    <n v="193"/>
    <n v="182"/>
    <n v="453469"/>
    <n v="11281"/>
    <n v="772218"/>
    <n v="75531"/>
    <n v="10281"/>
    <n v="83000000"/>
  </r>
  <r>
    <s v="R09697"/>
    <x v="0"/>
    <x v="16"/>
    <x v="19"/>
    <x v="465"/>
    <n v="4006"/>
    <n v="119"/>
    <n v="4027"/>
    <n v="457475"/>
    <n v="11400"/>
    <n v="776245"/>
    <n v="68102"/>
    <n v="1492"/>
    <n v="83000000"/>
  </r>
  <r>
    <s v="R09698"/>
    <x v="4"/>
    <x v="13"/>
    <x v="15"/>
    <x v="621"/>
    <n v="1086"/>
    <n v="160"/>
    <n v="1533"/>
    <n v="458561"/>
    <n v="11560"/>
    <n v="777778"/>
    <n v="17376"/>
    <n v="10437"/>
    <n v="331000000"/>
  </r>
  <r>
    <s v="R09699"/>
    <x v="4"/>
    <x v="13"/>
    <x v="21"/>
    <x v="86"/>
    <n v="1304"/>
    <n v="104"/>
    <n v="3485"/>
    <n v="459865"/>
    <n v="11664"/>
    <n v="781263"/>
    <n v="9128"/>
    <n v="19489"/>
    <n v="331000000"/>
  </r>
  <r>
    <s v="R09700"/>
    <x v="3"/>
    <x v="10"/>
    <x v="10"/>
    <x v="480"/>
    <n v="3112"/>
    <n v="81"/>
    <n v="155"/>
    <n v="462977"/>
    <n v="11745"/>
    <n v="781418"/>
    <n v="49792"/>
    <n v="15590"/>
    <n v="68000000"/>
  </r>
  <r>
    <s v="R09701"/>
    <x v="1"/>
    <x v="1"/>
    <x v="26"/>
    <x v="430"/>
    <n v="1014"/>
    <n v="91"/>
    <n v="2144"/>
    <n v="463991"/>
    <n v="11836"/>
    <n v="783562"/>
    <n v="16224"/>
    <n v="4468"/>
    <n v="213000000"/>
  </r>
  <r>
    <s v="R09702"/>
    <x v="4"/>
    <x v="13"/>
    <x v="15"/>
    <x v="439"/>
    <n v="4372"/>
    <n v="162"/>
    <n v="1392"/>
    <n v="468363"/>
    <n v="11998"/>
    <n v="784954"/>
    <n v="83068"/>
    <n v="6554"/>
    <n v="331000000"/>
  </r>
  <r>
    <s v="R09703"/>
    <x v="2"/>
    <x v="9"/>
    <x v="25"/>
    <x v="341"/>
    <n v="220"/>
    <n v="164"/>
    <n v="4884"/>
    <n v="468583"/>
    <n v="12162"/>
    <n v="789838"/>
    <n v="2640"/>
    <n v="1236"/>
    <n v="1380000000"/>
  </r>
  <r>
    <s v="R09704"/>
    <x v="3"/>
    <x v="11"/>
    <x v="12"/>
    <x v="580"/>
    <n v="3805"/>
    <n v="39"/>
    <n v="857"/>
    <n v="472388"/>
    <n v="12201"/>
    <n v="790695"/>
    <n v="53270"/>
    <n v="3348"/>
    <n v="68000000"/>
  </r>
  <r>
    <s v="R09705"/>
    <x v="1"/>
    <x v="3"/>
    <x v="31"/>
    <x v="204"/>
    <n v="1126"/>
    <n v="135"/>
    <n v="4277"/>
    <n v="473514"/>
    <n v="12336"/>
    <n v="794972"/>
    <n v="20268"/>
    <n v="7733"/>
    <n v="213000000"/>
  </r>
  <r>
    <s v="R09706"/>
    <x v="2"/>
    <x v="9"/>
    <x v="9"/>
    <x v="473"/>
    <n v="3256"/>
    <n v="53"/>
    <n v="4007"/>
    <n v="476770"/>
    <n v="12389"/>
    <n v="798979"/>
    <n v="26048"/>
    <n v="11959"/>
    <n v="1380000000"/>
  </r>
  <r>
    <s v="R09707"/>
    <x v="0"/>
    <x v="4"/>
    <x v="24"/>
    <x v="107"/>
    <n v="1930"/>
    <n v="88"/>
    <n v="4858"/>
    <n v="478700"/>
    <n v="12477"/>
    <n v="803837"/>
    <n v="15440"/>
    <n v="4316"/>
    <n v="83000000"/>
  </r>
  <r>
    <s v="R09708"/>
    <x v="4"/>
    <x v="12"/>
    <x v="17"/>
    <x v="100"/>
    <n v="2122"/>
    <n v="134"/>
    <n v="2979"/>
    <n v="480822"/>
    <n v="12611"/>
    <n v="806816"/>
    <n v="33952"/>
    <n v="10814"/>
    <n v="331000000"/>
  </r>
  <r>
    <s v="R09709"/>
    <x v="2"/>
    <x v="5"/>
    <x v="5"/>
    <x v="602"/>
    <n v="472"/>
    <n v="1"/>
    <n v="4678"/>
    <n v="481294"/>
    <n v="12612"/>
    <n v="811494"/>
    <n v="5192"/>
    <n v="4649"/>
    <n v="1380000000"/>
  </r>
  <r>
    <s v="R09710"/>
    <x v="1"/>
    <x v="15"/>
    <x v="18"/>
    <x v="727"/>
    <n v="415"/>
    <n v="96"/>
    <n v="3667"/>
    <n v="481709"/>
    <n v="12708"/>
    <n v="815161"/>
    <n v="7885"/>
    <n v="19192"/>
    <n v="213000000"/>
  </r>
  <r>
    <s v="R09711"/>
    <x v="3"/>
    <x v="10"/>
    <x v="11"/>
    <x v="670"/>
    <n v="1868"/>
    <n v="55"/>
    <n v="4976"/>
    <n v="483577"/>
    <n v="12763"/>
    <n v="820137"/>
    <n v="22416"/>
    <n v="16493"/>
    <n v="68000000"/>
  </r>
  <r>
    <s v="R09712"/>
    <x v="2"/>
    <x v="7"/>
    <x v="7"/>
    <x v="434"/>
    <n v="4112"/>
    <n v="103"/>
    <n v="4403"/>
    <n v="487689"/>
    <n v="12866"/>
    <n v="824540"/>
    <n v="32896"/>
    <n v="16025"/>
    <n v="1380000000"/>
  </r>
  <r>
    <s v="R09713"/>
    <x v="3"/>
    <x v="11"/>
    <x v="33"/>
    <x v="291"/>
    <n v="1533"/>
    <n v="123"/>
    <n v="1699"/>
    <n v="489222"/>
    <n v="12989"/>
    <n v="826239"/>
    <n v="22995"/>
    <n v="8135"/>
    <n v="68000000"/>
  </r>
  <r>
    <s v="R09714"/>
    <x v="0"/>
    <x v="19"/>
    <x v="35"/>
    <x v="326"/>
    <n v="1462"/>
    <n v="184"/>
    <n v="3616"/>
    <n v="490684"/>
    <n v="13173"/>
    <n v="829855"/>
    <n v="20468"/>
    <n v="5841"/>
    <n v="83000000"/>
  </r>
  <r>
    <s v="R09715"/>
    <x v="1"/>
    <x v="3"/>
    <x v="31"/>
    <x v="112"/>
    <n v="1865"/>
    <n v="176"/>
    <n v="2100"/>
    <n v="492549"/>
    <n v="13349"/>
    <n v="831955"/>
    <n v="31705"/>
    <n v="17332"/>
    <n v="213000000"/>
  </r>
  <r>
    <s v="R09716"/>
    <x v="1"/>
    <x v="18"/>
    <x v="27"/>
    <x v="358"/>
    <n v="4009"/>
    <n v="196"/>
    <n v="2263"/>
    <n v="496558"/>
    <n v="13545"/>
    <n v="834218"/>
    <n v="40090"/>
    <n v="452"/>
    <n v="213000000"/>
  </r>
  <r>
    <s v="R09717"/>
    <x v="4"/>
    <x v="14"/>
    <x v="32"/>
    <x v="730"/>
    <n v="3130"/>
    <n v="124"/>
    <n v="713"/>
    <n v="499688"/>
    <n v="13669"/>
    <n v="834931"/>
    <n v="15650"/>
    <n v="4"/>
    <n v="331000000"/>
  </r>
  <r>
    <s v="R09718"/>
    <x v="1"/>
    <x v="15"/>
    <x v="30"/>
    <x v="130"/>
    <n v="1736"/>
    <n v="77"/>
    <n v="2085"/>
    <n v="501424"/>
    <n v="13746"/>
    <n v="837016"/>
    <n v="29512"/>
    <n v="136"/>
    <n v="213000000"/>
  </r>
  <r>
    <s v="R09719"/>
    <x v="2"/>
    <x v="9"/>
    <x v="9"/>
    <x v="706"/>
    <n v="3186"/>
    <n v="7"/>
    <n v="1451"/>
    <n v="504610"/>
    <n v="13753"/>
    <n v="838467"/>
    <n v="19116"/>
    <n v="8984"/>
    <n v="1380000000"/>
  </r>
  <r>
    <s v="R09720"/>
    <x v="2"/>
    <x v="5"/>
    <x v="5"/>
    <x v="379"/>
    <n v="471"/>
    <n v="83"/>
    <n v="1397"/>
    <n v="505081"/>
    <n v="13836"/>
    <n v="839864"/>
    <n v="7536"/>
    <n v="19896"/>
    <n v="1380000000"/>
  </r>
  <r>
    <s v="R09721"/>
    <x v="2"/>
    <x v="9"/>
    <x v="9"/>
    <x v="379"/>
    <n v="3177"/>
    <n v="190"/>
    <n v="4895"/>
    <n v="508258"/>
    <n v="14026"/>
    <n v="844759"/>
    <n v="28593"/>
    <n v="14501"/>
    <n v="1380000000"/>
  </r>
  <r>
    <s v="R09722"/>
    <x v="0"/>
    <x v="4"/>
    <x v="24"/>
    <x v="200"/>
    <n v="2926"/>
    <n v="81"/>
    <n v="424"/>
    <n v="511184"/>
    <n v="14107"/>
    <n v="845183"/>
    <n v="23408"/>
    <n v="13959"/>
    <n v="83000000"/>
  </r>
  <r>
    <s v="R09723"/>
    <x v="1"/>
    <x v="18"/>
    <x v="27"/>
    <x v="685"/>
    <n v="2865"/>
    <n v="198"/>
    <n v="1028"/>
    <n v="514049"/>
    <n v="14305"/>
    <n v="846211"/>
    <n v="51570"/>
    <n v="9855"/>
    <n v="213000000"/>
  </r>
  <r>
    <s v="R09724"/>
    <x v="1"/>
    <x v="15"/>
    <x v="18"/>
    <x v="356"/>
    <n v="3197"/>
    <n v="87"/>
    <n v="690"/>
    <n v="517246"/>
    <n v="14392"/>
    <n v="846901"/>
    <n v="22379"/>
    <n v="7232"/>
    <n v="213000000"/>
  </r>
  <r>
    <s v="R09725"/>
    <x v="2"/>
    <x v="2"/>
    <x v="2"/>
    <x v="504"/>
    <n v="2461"/>
    <n v="173"/>
    <n v="4010"/>
    <n v="519707"/>
    <n v="14565"/>
    <n v="850911"/>
    <n v="36915"/>
    <n v="11702"/>
    <n v="1380000000"/>
  </r>
  <r>
    <s v="R09726"/>
    <x v="4"/>
    <x v="13"/>
    <x v="21"/>
    <x v="161"/>
    <n v="3581"/>
    <n v="66"/>
    <n v="3579"/>
    <n v="523288"/>
    <n v="14631"/>
    <n v="854490"/>
    <n v="64458"/>
    <n v="15487"/>
    <n v="331000000"/>
  </r>
  <r>
    <s v="R09727"/>
    <x v="4"/>
    <x v="8"/>
    <x v="8"/>
    <x v="437"/>
    <n v="500"/>
    <n v="116"/>
    <n v="2827"/>
    <n v="523788"/>
    <n v="14747"/>
    <n v="857317"/>
    <n v="5000"/>
    <n v="11857"/>
    <n v="331000000"/>
  </r>
  <r>
    <s v="R09728"/>
    <x v="1"/>
    <x v="1"/>
    <x v="26"/>
    <x v="615"/>
    <n v="120"/>
    <n v="173"/>
    <n v="3524"/>
    <n v="523908"/>
    <n v="14920"/>
    <n v="860841"/>
    <n v="1680"/>
    <n v="8787"/>
    <n v="213000000"/>
  </r>
  <r>
    <s v="R09729"/>
    <x v="1"/>
    <x v="15"/>
    <x v="30"/>
    <x v="60"/>
    <n v="1775"/>
    <n v="77"/>
    <n v="199"/>
    <n v="525683"/>
    <n v="14997"/>
    <n v="861040"/>
    <n v="17750"/>
    <n v="9717"/>
    <n v="213000000"/>
  </r>
  <r>
    <s v="R09730"/>
    <x v="3"/>
    <x v="10"/>
    <x v="11"/>
    <x v="544"/>
    <n v="606"/>
    <n v="66"/>
    <n v="775"/>
    <n v="526289"/>
    <n v="15063"/>
    <n v="861815"/>
    <n v="10302"/>
    <n v="4796"/>
    <n v="68000000"/>
  </r>
  <r>
    <s v="R09731"/>
    <x v="1"/>
    <x v="15"/>
    <x v="30"/>
    <x v="69"/>
    <n v="4445"/>
    <n v="41"/>
    <n v="225"/>
    <n v="530734"/>
    <n v="15104"/>
    <n v="862040"/>
    <n v="66675"/>
    <n v="722"/>
    <n v="213000000"/>
  </r>
  <r>
    <s v="R09732"/>
    <x v="2"/>
    <x v="5"/>
    <x v="13"/>
    <x v="22"/>
    <n v="819"/>
    <n v="63"/>
    <n v="4566"/>
    <n v="531553"/>
    <n v="15167"/>
    <n v="866606"/>
    <n v="14742"/>
    <n v="11238"/>
    <n v="1380000000"/>
  </r>
  <r>
    <s v="R09733"/>
    <x v="0"/>
    <x v="0"/>
    <x v="0"/>
    <x v="236"/>
    <n v="3264"/>
    <n v="127"/>
    <n v="2065"/>
    <n v="534817"/>
    <n v="15294"/>
    <n v="868671"/>
    <n v="45696"/>
    <n v="19278"/>
    <n v="83000000"/>
  </r>
  <r>
    <s v="R09734"/>
    <x v="1"/>
    <x v="1"/>
    <x v="26"/>
    <x v="233"/>
    <n v="783"/>
    <n v="72"/>
    <n v="1778"/>
    <n v="535600"/>
    <n v="15366"/>
    <n v="870449"/>
    <n v="9396"/>
    <n v="13128"/>
    <n v="213000000"/>
  </r>
  <r>
    <s v="R09735"/>
    <x v="1"/>
    <x v="15"/>
    <x v="30"/>
    <x v="361"/>
    <n v="1846"/>
    <n v="180"/>
    <n v="628"/>
    <n v="537446"/>
    <n v="15546"/>
    <n v="871077"/>
    <n v="35074"/>
    <n v="9339"/>
    <n v="213000000"/>
  </r>
  <r>
    <s v="R09736"/>
    <x v="2"/>
    <x v="7"/>
    <x v="7"/>
    <x v="270"/>
    <n v="4592"/>
    <n v="198"/>
    <n v="2057"/>
    <n v="542038"/>
    <n v="15744"/>
    <n v="873134"/>
    <n v="27552"/>
    <n v="4108"/>
    <n v="1380000000"/>
  </r>
  <r>
    <s v="R09737"/>
    <x v="3"/>
    <x v="11"/>
    <x v="33"/>
    <x v="206"/>
    <n v="391"/>
    <n v="89"/>
    <n v="40"/>
    <n v="542429"/>
    <n v="15833"/>
    <n v="873174"/>
    <n v="4301"/>
    <n v="18985"/>
    <n v="68000000"/>
  </r>
  <r>
    <s v="R09738"/>
    <x v="1"/>
    <x v="18"/>
    <x v="27"/>
    <x v="500"/>
    <n v="3745"/>
    <n v="6"/>
    <n v="2091"/>
    <n v="546174"/>
    <n v="15839"/>
    <n v="875265"/>
    <n v="41195"/>
    <n v="1208"/>
    <n v="213000000"/>
  </r>
  <r>
    <s v="R09739"/>
    <x v="4"/>
    <x v="12"/>
    <x v="14"/>
    <x v="639"/>
    <n v="1132"/>
    <n v="6"/>
    <n v="2244"/>
    <n v="547306"/>
    <n v="15845"/>
    <n v="877509"/>
    <n v="6792"/>
    <n v="18466"/>
    <n v="331000000"/>
  </r>
  <r>
    <s v="R09740"/>
    <x v="4"/>
    <x v="13"/>
    <x v="21"/>
    <x v="642"/>
    <n v="2976"/>
    <n v="121"/>
    <n v="298"/>
    <n v="550282"/>
    <n v="15966"/>
    <n v="877807"/>
    <n v="50592"/>
    <n v="16633"/>
    <n v="331000000"/>
  </r>
  <r>
    <s v="R09741"/>
    <x v="4"/>
    <x v="12"/>
    <x v="14"/>
    <x v="414"/>
    <n v="2517"/>
    <n v="163"/>
    <n v="4304"/>
    <n v="552799"/>
    <n v="16129"/>
    <n v="882111"/>
    <n v="25170"/>
    <n v="13950"/>
    <n v="331000000"/>
  </r>
  <r>
    <s v="R09742"/>
    <x v="0"/>
    <x v="4"/>
    <x v="24"/>
    <x v="551"/>
    <n v="4445"/>
    <n v="115"/>
    <n v="458"/>
    <n v="557244"/>
    <n v="16244"/>
    <n v="882569"/>
    <n v="40005"/>
    <n v="16630"/>
    <n v="83000000"/>
  </r>
  <r>
    <s v="R09743"/>
    <x v="0"/>
    <x v="4"/>
    <x v="4"/>
    <x v="282"/>
    <n v="4870"/>
    <n v="12"/>
    <n v="878"/>
    <n v="562114"/>
    <n v="16256"/>
    <n v="883447"/>
    <n v="29220"/>
    <n v="16079"/>
    <n v="83000000"/>
  </r>
  <r>
    <s v="R09744"/>
    <x v="1"/>
    <x v="3"/>
    <x v="3"/>
    <x v="623"/>
    <n v="2196"/>
    <n v="194"/>
    <n v="1810"/>
    <n v="564310"/>
    <n v="16450"/>
    <n v="885257"/>
    <n v="28548"/>
    <n v="15160"/>
    <n v="213000000"/>
  </r>
  <r>
    <s v="R09745"/>
    <x v="1"/>
    <x v="15"/>
    <x v="18"/>
    <x v="239"/>
    <n v="3460"/>
    <n v="19"/>
    <n v="788"/>
    <n v="567770"/>
    <n v="16469"/>
    <n v="886045"/>
    <n v="41520"/>
    <n v="19889"/>
    <n v="213000000"/>
  </r>
  <r>
    <s v="R09746"/>
    <x v="1"/>
    <x v="15"/>
    <x v="30"/>
    <x v="337"/>
    <n v="4439"/>
    <n v="52"/>
    <n v="3895"/>
    <n v="572209"/>
    <n v="16521"/>
    <n v="889940"/>
    <n v="48829"/>
    <n v="7787"/>
    <n v="213000000"/>
  </r>
  <r>
    <s v="R09747"/>
    <x v="0"/>
    <x v="16"/>
    <x v="19"/>
    <x v="303"/>
    <n v="676"/>
    <n v="85"/>
    <n v="382"/>
    <n v="572885"/>
    <n v="16606"/>
    <n v="890322"/>
    <n v="12844"/>
    <n v="12415"/>
    <n v="83000000"/>
  </r>
  <r>
    <s v="R09748"/>
    <x v="1"/>
    <x v="3"/>
    <x v="31"/>
    <x v="141"/>
    <n v="594"/>
    <n v="179"/>
    <n v="1450"/>
    <n v="573479"/>
    <n v="16785"/>
    <n v="891772"/>
    <n v="10692"/>
    <n v="3741"/>
    <n v="213000000"/>
  </r>
  <r>
    <s v="R09749"/>
    <x v="2"/>
    <x v="2"/>
    <x v="2"/>
    <x v="364"/>
    <n v="3884"/>
    <n v="96"/>
    <n v="3415"/>
    <n v="577363"/>
    <n v="16881"/>
    <n v="895187"/>
    <n v="38840"/>
    <n v="10179"/>
    <n v="1380000000"/>
  </r>
  <r>
    <s v="R09750"/>
    <x v="3"/>
    <x v="17"/>
    <x v="28"/>
    <x v="237"/>
    <n v="3151"/>
    <n v="60"/>
    <n v="2595"/>
    <n v="580514"/>
    <n v="16941"/>
    <n v="897782"/>
    <n v="28359"/>
    <n v="9564"/>
    <n v="68000000"/>
  </r>
  <r>
    <s v="R09751"/>
    <x v="4"/>
    <x v="12"/>
    <x v="14"/>
    <x v="196"/>
    <n v="3324"/>
    <n v="124"/>
    <n v="4602"/>
    <n v="583838"/>
    <n v="17065"/>
    <n v="2384"/>
    <n v="56508"/>
    <n v="3307"/>
    <n v="331000000"/>
  </r>
  <r>
    <s v="R09752"/>
    <x v="4"/>
    <x v="12"/>
    <x v="17"/>
    <x v="630"/>
    <n v="2934"/>
    <n v="101"/>
    <n v="3589"/>
    <n v="586772"/>
    <n v="17166"/>
    <n v="5973"/>
    <n v="38142"/>
    <n v="6777"/>
    <n v="331000000"/>
  </r>
  <r>
    <s v="R09753"/>
    <x v="2"/>
    <x v="5"/>
    <x v="5"/>
    <x v="432"/>
    <n v="4333"/>
    <n v="115"/>
    <n v="329"/>
    <n v="591105"/>
    <n v="17281"/>
    <n v="6302"/>
    <n v="38997"/>
    <n v="14709"/>
    <n v="1380000000"/>
  </r>
  <r>
    <s v="R09754"/>
    <x v="1"/>
    <x v="1"/>
    <x v="26"/>
    <x v="645"/>
    <n v="2985"/>
    <n v="89"/>
    <n v="3054"/>
    <n v="594090"/>
    <n v="17370"/>
    <n v="9356"/>
    <n v="50745"/>
    <n v="9448"/>
    <n v="213000000"/>
  </r>
  <r>
    <s v="R09755"/>
    <x v="0"/>
    <x v="19"/>
    <x v="36"/>
    <x v="105"/>
    <n v="2363"/>
    <n v="95"/>
    <n v="2535"/>
    <n v="596453"/>
    <n v="17465"/>
    <n v="11891"/>
    <n v="23630"/>
    <n v="5018"/>
    <n v="83000000"/>
  </r>
  <r>
    <s v="R09756"/>
    <x v="1"/>
    <x v="1"/>
    <x v="1"/>
    <x v="239"/>
    <n v="839"/>
    <n v="60"/>
    <n v="4909"/>
    <n v="597292"/>
    <n v="17525"/>
    <n v="16800"/>
    <n v="5873"/>
    <n v="11232"/>
    <n v="213000000"/>
  </r>
  <r>
    <s v="R09757"/>
    <x v="1"/>
    <x v="18"/>
    <x v="27"/>
    <x v="456"/>
    <n v="2510"/>
    <n v="55"/>
    <n v="1019"/>
    <n v="599802"/>
    <n v="17580"/>
    <n v="17819"/>
    <n v="32630"/>
    <n v="5125"/>
    <n v="213000000"/>
  </r>
  <r>
    <s v="R09758"/>
    <x v="4"/>
    <x v="14"/>
    <x v="16"/>
    <x v="185"/>
    <n v="3769"/>
    <n v="93"/>
    <n v="3508"/>
    <n v="603571"/>
    <n v="17673"/>
    <n v="21327"/>
    <n v="71611"/>
    <n v="8031"/>
    <n v="331000000"/>
  </r>
  <r>
    <s v="R09759"/>
    <x v="4"/>
    <x v="14"/>
    <x v="32"/>
    <x v="726"/>
    <n v="4687"/>
    <n v="39"/>
    <n v="3821"/>
    <n v="608258"/>
    <n v="17712"/>
    <n v="25148"/>
    <n v="70305"/>
    <n v="19230"/>
    <n v="331000000"/>
  </r>
  <r>
    <s v="R09760"/>
    <x v="0"/>
    <x v="4"/>
    <x v="24"/>
    <x v="610"/>
    <n v="2887"/>
    <n v="80"/>
    <n v="4529"/>
    <n v="611145"/>
    <n v="17792"/>
    <n v="29677"/>
    <n v="51966"/>
    <n v="17611"/>
    <n v="83000000"/>
  </r>
  <r>
    <s v="R09761"/>
    <x v="4"/>
    <x v="8"/>
    <x v="8"/>
    <x v="77"/>
    <n v="3043"/>
    <n v="62"/>
    <n v="1827"/>
    <n v="614188"/>
    <n v="17854"/>
    <n v="31504"/>
    <n v="36516"/>
    <n v="1531"/>
    <n v="331000000"/>
  </r>
  <r>
    <s v="R09762"/>
    <x v="1"/>
    <x v="1"/>
    <x v="1"/>
    <x v="562"/>
    <n v="1631"/>
    <n v="184"/>
    <n v="4111"/>
    <n v="615819"/>
    <n v="18038"/>
    <n v="35615"/>
    <n v="21203"/>
    <n v="6742"/>
    <n v="213000000"/>
  </r>
  <r>
    <s v="R09763"/>
    <x v="2"/>
    <x v="7"/>
    <x v="7"/>
    <x v="235"/>
    <n v="1405"/>
    <n v="131"/>
    <n v="619"/>
    <n v="617224"/>
    <n v="18169"/>
    <n v="36234"/>
    <n v="7025"/>
    <n v="4252"/>
    <n v="1380000000"/>
  </r>
  <r>
    <s v="R09764"/>
    <x v="0"/>
    <x v="4"/>
    <x v="24"/>
    <x v="248"/>
    <n v="4245"/>
    <n v="153"/>
    <n v="688"/>
    <n v="621469"/>
    <n v="18322"/>
    <n v="36922"/>
    <n v="21225"/>
    <n v="16770"/>
    <n v="83000000"/>
  </r>
  <r>
    <s v="R09765"/>
    <x v="2"/>
    <x v="9"/>
    <x v="25"/>
    <x v="136"/>
    <n v="2489"/>
    <n v="94"/>
    <n v="2112"/>
    <n v="623958"/>
    <n v="18416"/>
    <n v="39034"/>
    <n v="42313"/>
    <n v="3680"/>
    <n v="1380000000"/>
  </r>
  <r>
    <s v="R09766"/>
    <x v="1"/>
    <x v="18"/>
    <x v="23"/>
    <x v="707"/>
    <n v="4490"/>
    <n v="61"/>
    <n v="4670"/>
    <n v="628448"/>
    <n v="18477"/>
    <n v="43704"/>
    <n v="26940"/>
    <n v="13531"/>
    <n v="213000000"/>
  </r>
  <r>
    <s v="R09767"/>
    <x v="0"/>
    <x v="16"/>
    <x v="19"/>
    <x v="561"/>
    <n v="3436"/>
    <n v="181"/>
    <n v="819"/>
    <n v="631884"/>
    <n v="18658"/>
    <n v="44523"/>
    <n v="27488"/>
    <n v="7275"/>
    <n v="83000000"/>
  </r>
  <r>
    <s v="R09768"/>
    <x v="2"/>
    <x v="7"/>
    <x v="7"/>
    <x v="570"/>
    <n v="5"/>
    <n v="189"/>
    <n v="2251"/>
    <n v="631889"/>
    <n v="18847"/>
    <n v="46774"/>
    <n v="70"/>
    <n v="6291"/>
    <n v="1380000000"/>
  </r>
  <r>
    <s v="R09769"/>
    <x v="0"/>
    <x v="19"/>
    <x v="36"/>
    <x v="700"/>
    <n v="2581"/>
    <n v="145"/>
    <n v="2301"/>
    <n v="634470"/>
    <n v="18992"/>
    <n v="49075"/>
    <n v="23229"/>
    <n v="19151"/>
    <n v="83000000"/>
  </r>
  <r>
    <s v="R09770"/>
    <x v="1"/>
    <x v="18"/>
    <x v="23"/>
    <x v="450"/>
    <n v="219"/>
    <n v="9"/>
    <n v="3643"/>
    <n v="634689"/>
    <n v="19001"/>
    <n v="52718"/>
    <n v="3723"/>
    <n v="5177"/>
    <n v="213000000"/>
  </r>
  <r>
    <s v="R09771"/>
    <x v="0"/>
    <x v="0"/>
    <x v="0"/>
    <x v="606"/>
    <n v="2918"/>
    <n v="35"/>
    <n v="2660"/>
    <n v="637607"/>
    <n v="19036"/>
    <n v="55378"/>
    <n v="55442"/>
    <n v="15603"/>
    <n v="83000000"/>
  </r>
  <r>
    <s v="R09772"/>
    <x v="1"/>
    <x v="15"/>
    <x v="30"/>
    <x v="430"/>
    <n v="11"/>
    <n v="129"/>
    <n v="2242"/>
    <n v="637618"/>
    <n v="19165"/>
    <n v="57620"/>
    <n v="121"/>
    <n v="18488"/>
    <n v="213000000"/>
  </r>
  <r>
    <s v="R09773"/>
    <x v="0"/>
    <x v="0"/>
    <x v="0"/>
    <x v="187"/>
    <n v="2842"/>
    <n v="59"/>
    <n v="2298"/>
    <n v="640460"/>
    <n v="19224"/>
    <n v="59918"/>
    <n v="22736"/>
    <n v="8688"/>
    <n v="83000000"/>
  </r>
  <r>
    <s v="R09774"/>
    <x v="0"/>
    <x v="0"/>
    <x v="0"/>
    <x v="409"/>
    <n v="457"/>
    <n v="174"/>
    <n v="3554"/>
    <n v="640917"/>
    <n v="19398"/>
    <n v="63472"/>
    <n v="7769"/>
    <n v="15913"/>
    <n v="83000000"/>
  </r>
  <r>
    <s v="R09775"/>
    <x v="4"/>
    <x v="12"/>
    <x v="14"/>
    <x v="652"/>
    <n v="2272"/>
    <n v="72"/>
    <n v="954"/>
    <n v="643189"/>
    <n v="19470"/>
    <n v="64426"/>
    <n v="11360"/>
    <n v="13669"/>
    <n v="331000000"/>
  </r>
  <r>
    <s v="R09776"/>
    <x v="1"/>
    <x v="1"/>
    <x v="26"/>
    <x v="475"/>
    <n v="166"/>
    <n v="159"/>
    <n v="3941"/>
    <n v="643355"/>
    <n v="19629"/>
    <n v="68367"/>
    <n v="1992"/>
    <n v="17891"/>
    <n v="213000000"/>
  </r>
  <r>
    <s v="R09777"/>
    <x v="3"/>
    <x v="17"/>
    <x v="28"/>
    <x v="76"/>
    <n v="1973"/>
    <n v="196"/>
    <n v="4748"/>
    <n v="645328"/>
    <n v="19825"/>
    <n v="73115"/>
    <n v="29595"/>
    <n v="16145"/>
    <n v="68000000"/>
  </r>
  <r>
    <s v="R09778"/>
    <x v="0"/>
    <x v="16"/>
    <x v="19"/>
    <x v="530"/>
    <n v="1944"/>
    <n v="178"/>
    <n v="4370"/>
    <n v="647272"/>
    <n v="20003"/>
    <n v="77485"/>
    <n v="13608"/>
    <n v="2752"/>
    <n v="83000000"/>
  </r>
  <r>
    <s v="R09779"/>
    <x v="2"/>
    <x v="2"/>
    <x v="29"/>
    <x v="378"/>
    <n v="2195"/>
    <n v="66"/>
    <n v="1247"/>
    <n v="649467"/>
    <n v="20069"/>
    <n v="78732"/>
    <n v="28535"/>
    <n v="18287"/>
    <n v="1380000000"/>
  </r>
  <r>
    <s v="R09780"/>
    <x v="4"/>
    <x v="14"/>
    <x v="32"/>
    <x v="147"/>
    <n v="4131"/>
    <n v="80"/>
    <n v="4634"/>
    <n v="653598"/>
    <n v="20149"/>
    <n v="83366"/>
    <n v="78489"/>
    <n v="9848"/>
    <n v="331000000"/>
  </r>
  <r>
    <s v="R09781"/>
    <x v="4"/>
    <x v="13"/>
    <x v="15"/>
    <x v="201"/>
    <n v="3828"/>
    <n v="76"/>
    <n v="1273"/>
    <n v="657426"/>
    <n v="20225"/>
    <n v="84639"/>
    <n v="22968"/>
    <n v="2301"/>
    <n v="331000000"/>
  </r>
  <r>
    <s v="R09782"/>
    <x v="0"/>
    <x v="4"/>
    <x v="4"/>
    <x v="104"/>
    <n v="4737"/>
    <n v="194"/>
    <n v="12"/>
    <n v="662163"/>
    <n v="20419"/>
    <n v="84651"/>
    <n v="71055"/>
    <n v="9980"/>
    <n v="83000000"/>
  </r>
  <r>
    <s v="R09783"/>
    <x v="3"/>
    <x v="11"/>
    <x v="33"/>
    <x v="442"/>
    <n v="239"/>
    <n v="67"/>
    <n v="4705"/>
    <n v="662402"/>
    <n v="20486"/>
    <n v="89356"/>
    <n v="1195"/>
    <n v="12603"/>
    <n v="68000000"/>
  </r>
  <r>
    <s v="R09784"/>
    <x v="4"/>
    <x v="14"/>
    <x v="32"/>
    <x v="11"/>
    <n v="916"/>
    <n v="81"/>
    <n v="2239"/>
    <n v="663318"/>
    <n v="20567"/>
    <n v="91595"/>
    <n v="12824"/>
    <n v="9513"/>
    <n v="331000000"/>
  </r>
  <r>
    <s v="R09785"/>
    <x v="1"/>
    <x v="1"/>
    <x v="1"/>
    <x v="30"/>
    <n v="2952"/>
    <n v="55"/>
    <n v="697"/>
    <n v="666270"/>
    <n v="20622"/>
    <n v="92292"/>
    <n v="35424"/>
    <n v="3834"/>
    <n v="213000000"/>
  </r>
  <r>
    <s v="R09786"/>
    <x v="0"/>
    <x v="0"/>
    <x v="0"/>
    <x v="239"/>
    <n v="3438"/>
    <n v="98"/>
    <n v="2066"/>
    <n v="669708"/>
    <n v="20720"/>
    <n v="94358"/>
    <n v="61884"/>
    <n v="9382"/>
    <n v="83000000"/>
  </r>
  <r>
    <s v="R09787"/>
    <x v="0"/>
    <x v="16"/>
    <x v="19"/>
    <x v="329"/>
    <n v="855"/>
    <n v="13"/>
    <n v="2386"/>
    <n v="670563"/>
    <n v="20733"/>
    <n v="96744"/>
    <n v="5985"/>
    <n v="3684"/>
    <n v="83000000"/>
  </r>
  <r>
    <s v="R09788"/>
    <x v="3"/>
    <x v="11"/>
    <x v="33"/>
    <x v="47"/>
    <n v="2664"/>
    <n v="143"/>
    <n v="4674"/>
    <n v="673227"/>
    <n v="20876"/>
    <n v="101418"/>
    <n v="13320"/>
    <n v="12689"/>
    <n v="68000000"/>
  </r>
  <r>
    <s v="R09789"/>
    <x v="1"/>
    <x v="15"/>
    <x v="18"/>
    <x v="285"/>
    <n v="3238"/>
    <n v="75"/>
    <n v="2073"/>
    <n v="676465"/>
    <n v="20951"/>
    <n v="103491"/>
    <n v="48570"/>
    <n v="2435"/>
    <n v="213000000"/>
  </r>
  <r>
    <s v="R09790"/>
    <x v="1"/>
    <x v="15"/>
    <x v="18"/>
    <x v="448"/>
    <n v="553"/>
    <n v="74"/>
    <n v="3077"/>
    <n v="677018"/>
    <n v="21025"/>
    <n v="106568"/>
    <n v="3871"/>
    <n v="13407"/>
    <n v="213000000"/>
  </r>
  <r>
    <s v="R09791"/>
    <x v="3"/>
    <x v="17"/>
    <x v="20"/>
    <x v="76"/>
    <n v="2813"/>
    <n v="65"/>
    <n v="3212"/>
    <n v="679831"/>
    <n v="21090"/>
    <n v="109780"/>
    <n v="33756"/>
    <n v="1481"/>
    <n v="68000000"/>
  </r>
  <r>
    <s v="R09792"/>
    <x v="2"/>
    <x v="5"/>
    <x v="13"/>
    <x v="357"/>
    <n v="1885"/>
    <n v="32"/>
    <n v="3813"/>
    <n v="681716"/>
    <n v="21122"/>
    <n v="113593"/>
    <n v="28275"/>
    <n v="16157"/>
    <n v="1380000000"/>
  </r>
  <r>
    <s v="R09793"/>
    <x v="1"/>
    <x v="3"/>
    <x v="3"/>
    <x v="607"/>
    <n v="2945"/>
    <n v="12"/>
    <n v="1050"/>
    <n v="684661"/>
    <n v="21134"/>
    <n v="114643"/>
    <n v="23560"/>
    <n v="14513"/>
    <n v="213000000"/>
  </r>
  <r>
    <s v="R09794"/>
    <x v="2"/>
    <x v="7"/>
    <x v="7"/>
    <x v="643"/>
    <n v="1228"/>
    <n v="29"/>
    <n v="2152"/>
    <n v="685889"/>
    <n v="21163"/>
    <n v="116795"/>
    <n v="17192"/>
    <n v="2801"/>
    <n v="1380000000"/>
  </r>
  <r>
    <s v="R09795"/>
    <x v="2"/>
    <x v="9"/>
    <x v="9"/>
    <x v="233"/>
    <n v="194"/>
    <n v="25"/>
    <n v="3927"/>
    <n v="686083"/>
    <n v="21188"/>
    <n v="120722"/>
    <n v="2910"/>
    <n v="7906"/>
    <n v="1380000000"/>
  </r>
  <r>
    <s v="R09796"/>
    <x v="0"/>
    <x v="19"/>
    <x v="36"/>
    <x v="35"/>
    <n v="3687"/>
    <n v="113"/>
    <n v="2831"/>
    <n v="689770"/>
    <n v="21301"/>
    <n v="123553"/>
    <n v="40557"/>
    <n v="2860"/>
    <n v="83000000"/>
  </r>
  <r>
    <s v="R09797"/>
    <x v="0"/>
    <x v="0"/>
    <x v="0"/>
    <x v="390"/>
    <n v="1425"/>
    <n v="12"/>
    <n v="2350"/>
    <n v="691195"/>
    <n v="21313"/>
    <n v="125903"/>
    <n v="17100"/>
    <n v="7454"/>
    <n v="83000000"/>
  </r>
  <r>
    <s v="R09798"/>
    <x v="4"/>
    <x v="14"/>
    <x v="32"/>
    <x v="270"/>
    <n v="3819"/>
    <n v="67"/>
    <n v="3148"/>
    <n v="695014"/>
    <n v="21380"/>
    <n v="129051"/>
    <n v="72561"/>
    <n v="18869"/>
    <n v="331000000"/>
  </r>
  <r>
    <s v="R09799"/>
    <x v="0"/>
    <x v="16"/>
    <x v="19"/>
    <x v="558"/>
    <n v="2693"/>
    <n v="122"/>
    <n v="3089"/>
    <n v="697707"/>
    <n v="21502"/>
    <n v="132140"/>
    <n v="29623"/>
    <n v="5677"/>
    <n v="83000000"/>
  </r>
  <r>
    <s v="R09800"/>
    <x v="1"/>
    <x v="1"/>
    <x v="1"/>
    <x v="22"/>
    <n v="3753"/>
    <n v="32"/>
    <n v="3641"/>
    <n v="701460"/>
    <n v="21534"/>
    <n v="135781"/>
    <n v="18765"/>
    <n v="9440"/>
    <n v="213000000"/>
  </r>
  <r>
    <s v="R09801"/>
    <x v="1"/>
    <x v="15"/>
    <x v="30"/>
    <x v="483"/>
    <n v="1971"/>
    <n v="142"/>
    <n v="2689"/>
    <n v="703431"/>
    <n v="21676"/>
    <n v="138470"/>
    <n v="15768"/>
    <n v="7172"/>
    <n v="213000000"/>
  </r>
  <r>
    <s v="R09802"/>
    <x v="2"/>
    <x v="9"/>
    <x v="9"/>
    <x v="30"/>
    <n v="499"/>
    <n v="144"/>
    <n v="173"/>
    <n v="703930"/>
    <n v="21820"/>
    <n v="138643"/>
    <n v="8483"/>
    <n v="19606"/>
    <n v="1380000000"/>
  </r>
  <r>
    <s v="R09803"/>
    <x v="1"/>
    <x v="1"/>
    <x v="1"/>
    <x v="376"/>
    <n v="4114"/>
    <n v="5"/>
    <n v="1424"/>
    <n v="708044"/>
    <n v="21825"/>
    <n v="140067"/>
    <n v="69938"/>
    <n v="10758"/>
    <n v="213000000"/>
  </r>
  <r>
    <s v="R09804"/>
    <x v="0"/>
    <x v="16"/>
    <x v="19"/>
    <x v="556"/>
    <n v="3773"/>
    <n v="4"/>
    <n v="3903"/>
    <n v="711817"/>
    <n v="21829"/>
    <n v="143970"/>
    <n v="52822"/>
    <n v="4409"/>
    <n v="83000000"/>
  </r>
  <r>
    <s v="R09805"/>
    <x v="0"/>
    <x v="19"/>
    <x v="36"/>
    <x v="702"/>
    <n v="3647"/>
    <n v="160"/>
    <n v="448"/>
    <n v="715464"/>
    <n v="21989"/>
    <n v="144418"/>
    <n v="47411"/>
    <n v="11054"/>
    <n v="83000000"/>
  </r>
  <r>
    <s v="R09806"/>
    <x v="0"/>
    <x v="16"/>
    <x v="19"/>
    <x v="340"/>
    <n v="2866"/>
    <n v="53"/>
    <n v="1450"/>
    <n v="718330"/>
    <n v="22042"/>
    <n v="145868"/>
    <n v="31526"/>
    <n v="859"/>
    <n v="83000000"/>
  </r>
  <r>
    <s v="R09807"/>
    <x v="3"/>
    <x v="11"/>
    <x v="12"/>
    <x v="503"/>
    <n v="686"/>
    <n v="143"/>
    <n v="4173"/>
    <n v="719016"/>
    <n v="22185"/>
    <n v="150041"/>
    <n v="10976"/>
    <n v="11540"/>
    <n v="68000000"/>
  </r>
  <r>
    <s v="R09808"/>
    <x v="1"/>
    <x v="3"/>
    <x v="31"/>
    <x v="466"/>
    <n v="2067"/>
    <n v="173"/>
    <n v="2486"/>
    <n v="721083"/>
    <n v="22358"/>
    <n v="152527"/>
    <n v="39273"/>
    <n v="17384"/>
    <n v="213000000"/>
  </r>
  <r>
    <s v="R09809"/>
    <x v="4"/>
    <x v="13"/>
    <x v="21"/>
    <x v="694"/>
    <n v="3921"/>
    <n v="151"/>
    <n v="781"/>
    <n v="725004"/>
    <n v="22509"/>
    <n v="153308"/>
    <n v="19605"/>
    <n v="2202"/>
    <n v="331000000"/>
  </r>
  <r>
    <s v="R09810"/>
    <x v="1"/>
    <x v="1"/>
    <x v="26"/>
    <x v="510"/>
    <n v="447"/>
    <n v="124"/>
    <n v="3568"/>
    <n v="725451"/>
    <n v="22633"/>
    <n v="156876"/>
    <n v="5364"/>
    <n v="15260"/>
    <n v="213000000"/>
  </r>
  <r>
    <s v="R09811"/>
    <x v="1"/>
    <x v="18"/>
    <x v="27"/>
    <x v="288"/>
    <n v="1766"/>
    <n v="4"/>
    <n v="171"/>
    <n v="727217"/>
    <n v="22637"/>
    <n v="157047"/>
    <n v="14128"/>
    <n v="8585"/>
    <n v="213000000"/>
  </r>
  <r>
    <s v="R09812"/>
    <x v="3"/>
    <x v="17"/>
    <x v="20"/>
    <x v="101"/>
    <n v="1124"/>
    <n v="194"/>
    <n v="3769"/>
    <n v="728341"/>
    <n v="22831"/>
    <n v="160816"/>
    <n v="20232"/>
    <n v="3143"/>
    <n v="68000000"/>
  </r>
  <r>
    <s v="R09813"/>
    <x v="1"/>
    <x v="15"/>
    <x v="30"/>
    <x v="95"/>
    <n v="293"/>
    <n v="124"/>
    <n v="2408"/>
    <n v="728634"/>
    <n v="22955"/>
    <n v="163224"/>
    <n v="5274"/>
    <n v="648"/>
    <n v="213000000"/>
  </r>
  <r>
    <s v="R09814"/>
    <x v="2"/>
    <x v="5"/>
    <x v="5"/>
    <x v="81"/>
    <n v="4160"/>
    <n v="75"/>
    <n v="2283"/>
    <n v="732794"/>
    <n v="23030"/>
    <n v="165507"/>
    <n v="74880"/>
    <n v="857"/>
    <n v="1380000000"/>
  </r>
  <r>
    <s v="R09815"/>
    <x v="0"/>
    <x v="16"/>
    <x v="19"/>
    <x v="166"/>
    <n v="2546"/>
    <n v="49"/>
    <n v="432"/>
    <n v="735340"/>
    <n v="23079"/>
    <n v="165939"/>
    <n v="40736"/>
    <n v="1585"/>
    <n v="83000000"/>
  </r>
  <r>
    <s v="R09816"/>
    <x v="0"/>
    <x v="0"/>
    <x v="0"/>
    <x v="100"/>
    <n v="75"/>
    <n v="168"/>
    <n v="2785"/>
    <n v="735415"/>
    <n v="23247"/>
    <n v="168724"/>
    <n v="825"/>
    <n v="6244"/>
    <n v="83000000"/>
  </r>
  <r>
    <s v="R09817"/>
    <x v="3"/>
    <x v="6"/>
    <x v="6"/>
    <x v="670"/>
    <n v="3775"/>
    <n v="182"/>
    <n v="4945"/>
    <n v="739190"/>
    <n v="23429"/>
    <n v="173669"/>
    <n v="64175"/>
    <n v="6721"/>
    <n v="68000000"/>
  </r>
  <r>
    <s v="R09818"/>
    <x v="0"/>
    <x v="4"/>
    <x v="24"/>
    <x v="537"/>
    <n v="2682"/>
    <n v="80"/>
    <n v="1859"/>
    <n v="741872"/>
    <n v="23509"/>
    <n v="175528"/>
    <n v="26820"/>
    <n v="15089"/>
    <n v="83000000"/>
  </r>
  <r>
    <s v="R09819"/>
    <x v="2"/>
    <x v="7"/>
    <x v="7"/>
    <x v="86"/>
    <n v="3196"/>
    <n v="112"/>
    <n v="1350"/>
    <n v="745068"/>
    <n v="23621"/>
    <n v="176878"/>
    <n v="35156"/>
    <n v="18066"/>
    <n v="1380000000"/>
  </r>
  <r>
    <s v="R09820"/>
    <x v="3"/>
    <x v="11"/>
    <x v="33"/>
    <x v="39"/>
    <n v="2074"/>
    <n v="19"/>
    <n v="3919"/>
    <n v="747142"/>
    <n v="23640"/>
    <n v="180797"/>
    <n v="29036"/>
    <n v="17649"/>
    <n v="68000000"/>
  </r>
  <r>
    <s v="R09821"/>
    <x v="4"/>
    <x v="14"/>
    <x v="16"/>
    <x v="690"/>
    <n v="1299"/>
    <n v="177"/>
    <n v="2674"/>
    <n v="748441"/>
    <n v="23817"/>
    <n v="183471"/>
    <n v="18186"/>
    <n v="13427"/>
    <n v="331000000"/>
  </r>
  <r>
    <s v="R09822"/>
    <x v="0"/>
    <x v="19"/>
    <x v="36"/>
    <x v="525"/>
    <n v="2727"/>
    <n v="124"/>
    <n v="548"/>
    <n v="751168"/>
    <n v="23941"/>
    <n v="184019"/>
    <n v="13635"/>
    <n v="5424"/>
    <n v="83000000"/>
  </r>
  <r>
    <s v="R09823"/>
    <x v="1"/>
    <x v="3"/>
    <x v="31"/>
    <x v="97"/>
    <n v="4178"/>
    <n v="34"/>
    <n v="3574"/>
    <n v="755346"/>
    <n v="23975"/>
    <n v="187593"/>
    <n v="66848"/>
    <n v="11301"/>
    <n v="213000000"/>
  </r>
  <r>
    <s v="R09824"/>
    <x v="2"/>
    <x v="7"/>
    <x v="7"/>
    <x v="523"/>
    <n v="3534"/>
    <n v="177"/>
    <n v="3638"/>
    <n v="758880"/>
    <n v="24152"/>
    <n v="191231"/>
    <n v="67146"/>
    <n v="6838"/>
    <n v="1380000000"/>
  </r>
  <r>
    <s v="R09825"/>
    <x v="2"/>
    <x v="2"/>
    <x v="29"/>
    <x v="484"/>
    <n v="2053"/>
    <n v="160"/>
    <n v="166"/>
    <n v="760933"/>
    <n v="24312"/>
    <n v="191397"/>
    <n v="20530"/>
    <n v="7693"/>
    <n v="1380000000"/>
  </r>
  <r>
    <s v="R09826"/>
    <x v="0"/>
    <x v="4"/>
    <x v="24"/>
    <x v="120"/>
    <n v="1699"/>
    <n v="66"/>
    <n v="3512"/>
    <n v="762632"/>
    <n v="24378"/>
    <n v="194909"/>
    <n v="27184"/>
    <n v="18123"/>
    <n v="83000000"/>
  </r>
  <r>
    <s v="R09827"/>
    <x v="4"/>
    <x v="12"/>
    <x v="17"/>
    <x v="303"/>
    <n v="4463"/>
    <n v="198"/>
    <n v="3760"/>
    <n v="767095"/>
    <n v="24576"/>
    <n v="198669"/>
    <n v="31241"/>
    <n v="11348"/>
    <n v="331000000"/>
  </r>
  <r>
    <s v="R09828"/>
    <x v="1"/>
    <x v="3"/>
    <x v="3"/>
    <x v="331"/>
    <n v="2518"/>
    <n v="137"/>
    <n v="2400"/>
    <n v="769613"/>
    <n v="24713"/>
    <n v="201069"/>
    <n v="35252"/>
    <n v="13555"/>
    <n v="213000000"/>
  </r>
  <r>
    <s v="R09829"/>
    <x v="4"/>
    <x v="8"/>
    <x v="34"/>
    <x v="317"/>
    <n v="1737"/>
    <n v="40"/>
    <n v="3170"/>
    <n v="771350"/>
    <n v="24753"/>
    <n v="204239"/>
    <n v="13896"/>
    <n v="12065"/>
    <n v="331000000"/>
  </r>
  <r>
    <s v="R09830"/>
    <x v="4"/>
    <x v="14"/>
    <x v="16"/>
    <x v="425"/>
    <n v="1930"/>
    <n v="167"/>
    <n v="1647"/>
    <n v="773280"/>
    <n v="24920"/>
    <n v="205886"/>
    <n v="9650"/>
    <n v="16532"/>
    <n v="331000000"/>
  </r>
  <r>
    <s v="R09831"/>
    <x v="0"/>
    <x v="16"/>
    <x v="19"/>
    <x v="1"/>
    <n v="369"/>
    <n v="133"/>
    <n v="3189"/>
    <n v="773649"/>
    <n v="25053"/>
    <n v="209075"/>
    <n v="6642"/>
    <n v="2686"/>
    <n v="83000000"/>
  </r>
  <r>
    <s v="R09832"/>
    <x v="1"/>
    <x v="15"/>
    <x v="18"/>
    <x v="420"/>
    <n v="3739"/>
    <n v="160"/>
    <n v="3745"/>
    <n v="777388"/>
    <n v="25213"/>
    <n v="212820"/>
    <n v="63563"/>
    <n v="17315"/>
    <n v="213000000"/>
  </r>
  <r>
    <s v="R09833"/>
    <x v="0"/>
    <x v="16"/>
    <x v="19"/>
    <x v="696"/>
    <n v="4373"/>
    <n v="15"/>
    <n v="4448"/>
    <n v="781761"/>
    <n v="25228"/>
    <n v="217268"/>
    <n v="78714"/>
    <n v="2023"/>
    <n v="83000000"/>
  </r>
  <r>
    <s v="R09834"/>
    <x v="0"/>
    <x v="0"/>
    <x v="0"/>
    <x v="477"/>
    <n v="339"/>
    <n v="23"/>
    <n v="2621"/>
    <n v="782100"/>
    <n v="25251"/>
    <n v="219889"/>
    <n v="5763"/>
    <n v="1342"/>
    <n v="83000000"/>
  </r>
  <r>
    <s v="R09835"/>
    <x v="2"/>
    <x v="2"/>
    <x v="2"/>
    <x v="589"/>
    <n v="2862"/>
    <n v="59"/>
    <n v="3401"/>
    <n v="784962"/>
    <n v="25310"/>
    <n v="223290"/>
    <n v="40068"/>
    <n v="297"/>
    <n v="1380000000"/>
  </r>
  <r>
    <s v="R09836"/>
    <x v="0"/>
    <x v="0"/>
    <x v="0"/>
    <x v="490"/>
    <n v="613"/>
    <n v="120"/>
    <n v="4834"/>
    <n v="785575"/>
    <n v="25430"/>
    <n v="228124"/>
    <n v="7356"/>
    <n v="6064"/>
    <n v="83000000"/>
  </r>
  <r>
    <s v="R09837"/>
    <x v="3"/>
    <x v="6"/>
    <x v="6"/>
    <x v="255"/>
    <n v="1103"/>
    <n v="73"/>
    <n v="542"/>
    <n v="786678"/>
    <n v="25503"/>
    <n v="228666"/>
    <n v="19854"/>
    <n v="6214"/>
    <n v="68000000"/>
  </r>
  <r>
    <s v="R09838"/>
    <x v="1"/>
    <x v="1"/>
    <x v="1"/>
    <x v="325"/>
    <n v="3777"/>
    <n v="138"/>
    <n v="1339"/>
    <n v="790455"/>
    <n v="25641"/>
    <n v="230005"/>
    <n v="22662"/>
    <n v="6793"/>
    <n v="213000000"/>
  </r>
  <r>
    <s v="R09839"/>
    <x v="2"/>
    <x v="5"/>
    <x v="5"/>
    <x v="682"/>
    <n v="792"/>
    <n v="171"/>
    <n v="3584"/>
    <n v="791247"/>
    <n v="25812"/>
    <n v="233589"/>
    <n v="5544"/>
    <n v="8468"/>
    <n v="1380000000"/>
  </r>
  <r>
    <s v="R09840"/>
    <x v="1"/>
    <x v="1"/>
    <x v="26"/>
    <x v="527"/>
    <n v="66"/>
    <n v="2"/>
    <n v="567"/>
    <n v="791313"/>
    <n v="25814"/>
    <n v="234156"/>
    <n v="726"/>
    <n v="5071"/>
    <n v="213000000"/>
  </r>
  <r>
    <s v="R09841"/>
    <x v="2"/>
    <x v="9"/>
    <x v="25"/>
    <x v="673"/>
    <n v="4310"/>
    <n v="165"/>
    <n v="3538"/>
    <n v="795623"/>
    <n v="25979"/>
    <n v="237694"/>
    <n v="25860"/>
    <n v="10814"/>
    <n v="1380000000"/>
  </r>
  <r>
    <s v="R09842"/>
    <x v="3"/>
    <x v="17"/>
    <x v="20"/>
    <x v="68"/>
    <n v="4511"/>
    <n v="167"/>
    <n v="2745"/>
    <n v="800134"/>
    <n v="26146"/>
    <n v="240439"/>
    <n v="72176"/>
    <n v="6220"/>
    <n v="68000000"/>
  </r>
  <r>
    <s v="R09843"/>
    <x v="0"/>
    <x v="0"/>
    <x v="0"/>
    <x v="208"/>
    <n v="4647"/>
    <n v="119"/>
    <n v="3674"/>
    <n v="804781"/>
    <n v="26265"/>
    <n v="244113"/>
    <n v="37176"/>
    <n v="12158"/>
    <n v="83000000"/>
  </r>
  <r>
    <s v="R09844"/>
    <x v="2"/>
    <x v="2"/>
    <x v="2"/>
    <x v="36"/>
    <n v="3795"/>
    <n v="18"/>
    <n v="1940"/>
    <n v="808576"/>
    <n v="26283"/>
    <n v="246053"/>
    <n v="60720"/>
    <n v="16612"/>
    <n v="1380000000"/>
  </r>
  <r>
    <s v="R09845"/>
    <x v="2"/>
    <x v="2"/>
    <x v="29"/>
    <x v="615"/>
    <n v="570"/>
    <n v="39"/>
    <n v="4778"/>
    <n v="809146"/>
    <n v="26322"/>
    <n v="250831"/>
    <n v="6270"/>
    <n v="10653"/>
    <n v="1380000000"/>
  </r>
  <r>
    <s v="R09846"/>
    <x v="2"/>
    <x v="7"/>
    <x v="7"/>
    <x v="13"/>
    <n v="539"/>
    <n v="52"/>
    <n v="1760"/>
    <n v="809685"/>
    <n v="26374"/>
    <n v="252591"/>
    <n v="8624"/>
    <n v="8158"/>
    <n v="1380000000"/>
  </r>
  <r>
    <s v="R09847"/>
    <x v="3"/>
    <x v="11"/>
    <x v="12"/>
    <x v="573"/>
    <n v="116"/>
    <n v="163"/>
    <n v="2229"/>
    <n v="809801"/>
    <n v="26537"/>
    <n v="254820"/>
    <n v="812"/>
    <n v="1734"/>
    <n v="68000000"/>
  </r>
  <r>
    <s v="R09848"/>
    <x v="1"/>
    <x v="15"/>
    <x v="30"/>
    <x v="682"/>
    <n v="2198"/>
    <n v="66"/>
    <n v="3945"/>
    <n v="811999"/>
    <n v="26603"/>
    <n v="258765"/>
    <n v="13188"/>
    <n v="10269"/>
    <n v="213000000"/>
  </r>
  <r>
    <s v="R09849"/>
    <x v="3"/>
    <x v="6"/>
    <x v="6"/>
    <x v="682"/>
    <n v="3031"/>
    <n v="85"/>
    <n v="2701"/>
    <n v="815030"/>
    <n v="26688"/>
    <n v="261466"/>
    <n v="36372"/>
    <n v="12305"/>
    <n v="68000000"/>
  </r>
  <r>
    <s v="R09850"/>
    <x v="2"/>
    <x v="7"/>
    <x v="7"/>
    <x v="175"/>
    <n v="3456"/>
    <n v="88"/>
    <n v="1028"/>
    <n v="818486"/>
    <n v="26776"/>
    <n v="262494"/>
    <n v="20736"/>
    <n v="10262"/>
    <n v="1380000000"/>
  </r>
  <r>
    <s v="R09851"/>
    <x v="2"/>
    <x v="7"/>
    <x v="7"/>
    <x v="435"/>
    <n v="3051"/>
    <n v="147"/>
    <n v="4480"/>
    <n v="821537"/>
    <n v="26923"/>
    <n v="266974"/>
    <n v="42714"/>
    <n v="12012"/>
    <n v="1380000000"/>
  </r>
  <r>
    <s v="R09852"/>
    <x v="0"/>
    <x v="19"/>
    <x v="36"/>
    <x v="625"/>
    <n v="2481"/>
    <n v="155"/>
    <n v="3703"/>
    <n v="824018"/>
    <n v="27078"/>
    <n v="270677"/>
    <n v="27291"/>
    <n v="7415"/>
    <n v="83000000"/>
  </r>
  <r>
    <s v="R09853"/>
    <x v="3"/>
    <x v="10"/>
    <x v="11"/>
    <x v="146"/>
    <n v="2367"/>
    <n v="184"/>
    <n v="741"/>
    <n v="826385"/>
    <n v="27262"/>
    <n v="271418"/>
    <n v="35505"/>
    <n v="17768"/>
    <n v="68000000"/>
  </r>
  <r>
    <s v="R09854"/>
    <x v="3"/>
    <x v="17"/>
    <x v="20"/>
    <x v="652"/>
    <n v="1634"/>
    <n v="130"/>
    <n v="1775"/>
    <n v="828019"/>
    <n v="27392"/>
    <n v="273193"/>
    <n v="11438"/>
    <n v="5917"/>
    <n v="68000000"/>
  </r>
  <r>
    <s v="R09855"/>
    <x v="4"/>
    <x v="8"/>
    <x v="34"/>
    <x v="458"/>
    <n v="241"/>
    <n v="85"/>
    <n v="2234"/>
    <n v="828260"/>
    <n v="27477"/>
    <n v="275427"/>
    <n v="1928"/>
    <n v="7111"/>
    <n v="331000000"/>
  </r>
  <r>
    <s v="R09856"/>
    <x v="1"/>
    <x v="3"/>
    <x v="3"/>
    <x v="272"/>
    <n v="464"/>
    <n v="107"/>
    <n v="1613"/>
    <n v="828724"/>
    <n v="27584"/>
    <n v="277040"/>
    <n v="4640"/>
    <n v="14795"/>
    <n v="213000000"/>
  </r>
  <r>
    <s v="R09857"/>
    <x v="4"/>
    <x v="13"/>
    <x v="21"/>
    <x v="611"/>
    <n v="2250"/>
    <n v="164"/>
    <n v="3536"/>
    <n v="830974"/>
    <n v="27748"/>
    <n v="280576"/>
    <n v="33750"/>
    <n v="18505"/>
    <n v="331000000"/>
  </r>
  <r>
    <s v="R09858"/>
    <x v="4"/>
    <x v="13"/>
    <x v="15"/>
    <x v="628"/>
    <n v="4644"/>
    <n v="120"/>
    <n v="557"/>
    <n v="835618"/>
    <n v="27868"/>
    <n v="281133"/>
    <n v="32508"/>
    <n v="582"/>
    <n v="331000000"/>
  </r>
  <r>
    <s v="R09859"/>
    <x v="1"/>
    <x v="3"/>
    <x v="31"/>
    <x v="698"/>
    <n v="4953"/>
    <n v="145"/>
    <n v="4210"/>
    <n v="840571"/>
    <n v="28013"/>
    <n v="285343"/>
    <n v="24765"/>
    <n v="12198"/>
    <n v="213000000"/>
  </r>
  <r>
    <s v="R09860"/>
    <x v="0"/>
    <x v="19"/>
    <x v="36"/>
    <x v="571"/>
    <n v="1878"/>
    <n v="83"/>
    <n v="1367"/>
    <n v="842449"/>
    <n v="28096"/>
    <n v="286710"/>
    <n v="30048"/>
    <n v="19780"/>
    <n v="83000000"/>
  </r>
  <r>
    <s v="R09861"/>
    <x v="0"/>
    <x v="4"/>
    <x v="24"/>
    <x v="290"/>
    <n v="4881"/>
    <n v="45"/>
    <n v="857"/>
    <n v="847330"/>
    <n v="28141"/>
    <n v="287567"/>
    <n v="58572"/>
    <n v="7529"/>
    <n v="83000000"/>
  </r>
  <r>
    <s v="R09862"/>
    <x v="1"/>
    <x v="18"/>
    <x v="23"/>
    <x v="666"/>
    <n v="4636"/>
    <n v="4"/>
    <n v="3021"/>
    <n v="851966"/>
    <n v="28145"/>
    <n v="290588"/>
    <n v="37088"/>
    <n v="16084"/>
    <n v="213000000"/>
  </r>
  <r>
    <s v="R09863"/>
    <x v="1"/>
    <x v="3"/>
    <x v="3"/>
    <x v="346"/>
    <n v="2534"/>
    <n v="106"/>
    <n v="4334"/>
    <n v="854500"/>
    <n v="28251"/>
    <n v="294922"/>
    <n v="12670"/>
    <n v="10206"/>
    <n v="213000000"/>
  </r>
  <r>
    <s v="R09864"/>
    <x v="3"/>
    <x v="17"/>
    <x v="28"/>
    <x v="226"/>
    <n v="1905"/>
    <n v="122"/>
    <n v="1810"/>
    <n v="856405"/>
    <n v="28373"/>
    <n v="296732"/>
    <n v="11430"/>
    <n v="14342"/>
    <n v="68000000"/>
  </r>
  <r>
    <s v="R09865"/>
    <x v="3"/>
    <x v="6"/>
    <x v="22"/>
    <x v="260"/>
    <n v="3809"/>
    <n v="72"/>
    <n v="2356"/>
    <n v="860214"/>
    <n v="28445"/>
    <n v="299088"/>
    <n v="38090"/>
    <n v="2775"/>
    <n v="68000000"/>
  </r>
  <r>
    <s v="R09866"/>
    <x v="3"/>
    <x v="10"/>
    <x v="11"/>
    <x v="459"/>
    <n v="571"/>
    <n v="80"/>
    <n v="4065"/>
    <n v="860785"/>
    <n v="28525"/>
    <n v="303153"/>
    <n v="10849"/>
    <n v="13379"/>
    <n v="68000000"/>
  </r>
  <r>
    <s v="R09867"/>
    <x v="3"/>
    <x v="11"/>
    <x v="33"/>
    <x v="398"/>
    <n v="2708"/>
    <n v="56"/>
    <n v="4157"/>
    <n v="863493"/>
    <n v="28581"/>
    <n v="307310"/>
    <n v="13540"/>
    <n v="2477"/>
    <n v="68000000"/>
  </r>
  <r>
    <s v="R09868"/>
    <x v="2"/>
    <x v="5"/>
    <x v="5"/>
    <x v="468"/>
    <n v="3641"/>
    <n v="153"/>
    <n v="4801"/>
    <n v="867134"/>
    <n v="28734"/>
    <n v="312111"/>
    <n v="47333"/>
    <n v="6690"/>
    <n v="1380000000"/>
  </r>
  <r>
    <s v="R09869"/>
    <x v="2"/>
    <x v="5"/>
    <x v="5"/>
    <x v="215"/>
    <n v="3504"/>
    <n v="32"/>
    <n v="3439"/>
    <n v="870638"/>
    <n v="28766"/>
    <n v="315550"/>
    <n v="63072"/>
    <n v="17763"/>
    <n v="1380000000"/>
  </r>
  <r>
    <s v="R09870"/>
    <x v="0"/>
    <x v="16"/>
    <x v="19"/>
    <x v="304"/>
    <n v="3619"/>
    <n v="96"/>
    <n v="3506"/>
    <n v="874257"/>
    <n v="28862"/>
    <n v="319056"/>
    <n v="39809"/>
    <n v="7798"/>
    <n v="83000000"/>
  </r>
  <r>
    <s v="R09871"/>
    <x v="2"/>
    <x v="2"/>
    <x v="2"/>
    <x v="442"/>
    <n v="656"/>
    <n v="35"/>
    <n v="4387"/>
    <n v="874913"/>
    <n v="28897"/>
    <n v="323443"/>
    <n v="7872"/>
    <n v="3105"/>
    <n v="1380000000"/>
  </r>
  <r>
    <s v="R09872"/>
    <x v="2"/>
    <x v="9"/>
    <x v="9"/>
    <x v="596"/>
    <n v="3151"/>
    <n v="92"/>
    <n v="746"/>
    <n v="878064"/>
    <n v="28989"/>
    <n v="324189"/>
    <n v="37812"/>
    <n v="6023"/>
    <n v="1380000000"/>
  </r>
  <r>
    <s v="R09873"/>
    <x v="3"/>
    <x v="17"/>
    <x v="28"/>
    <x v="447"/>
    <n v="948"/>
    <n v="21"/>
    <n v="240"/>
    <n v="879012"/>
    <n v="29010"/>
    <n v="324429"/>
    <n v="9480"/>
    <n v="4957"/>
    <n v="68000000"/>
  </r>
  <r>
    <s v="R09874"/>
    <x v="3"/>
    <x v="11"/>
    <x v="33"/>
    <x v="351"/>
    <n v="4110"/>
    <n v="81"/>
    <n v="1152"/>
    <n v="883122"/>
    <n v="29091"/>
    <n v="325581"/>
    <n v="49320"/>
    <n v="7508"/>
    <n v="68000000"/>
  </r>
  <r>
    <s v="R09875"/>
    <x v="1"/>
    <x v="15"/>
    <x v="30"/>
    <x v="300"/>
    <n v="3022"/>
    <n v="16"/>
    <n v="952"/>
    <n v="886144"/>
    <n v="29107"/>
    <n v="326533"/>
    <n v="33242"/>
    <n v="13715"/>
    <n v="213000000"/>
  </r>
  <r>
    <s v="R09876"/>
    <x v="3"/>
    <x v="10"/>
    <x v="11"/>
    <x v="503"/>
    <n v="306"/>
    <n v="43"/>
    <n v="3939"/>
    <n v="886450"/>
    <n v="29150"/>
    <n v="330472"/>
    <n v="1530"/>
    <n v="19445"/>
    <n v="68000000"/>
  </r>
  <r>
    <s v="R09877"/>
    <x v="1"/>
    <x v="3"/>
    <x v="31"/>
    <x v="541"/>
    <n v="704"/>
    <n v="179"/>
    <n v="2574"/>
    <n v="887154"/>
    <n v="29329"/>
    <n v="333046"/>
    <n v="4928"/>
    <n v="7776"/>
    <n v="213000000"/>
  </r>
  <r>
    <s v="R09878"/>
    <x v="1"/>
    <x v="18"/>
    <x v="27"/>
    <x v="176"/>
    <n v="4492"/>
    <n v="21"/>
    <n v="3300"/>
    <n v="891646"/>
    <n v="29350"/>
    <n v="336346"/>
    <n v="58396"/>
    <n v="16182"/>
    <n v="213000000"/>
  </r>
  <r>
    <s v="R09879"/>
    <x v="2"/>
    <x v="9"/>
    <x v="9"/>
    <x v="375"/>
    <n v="677"/>
    <n v="196"/>
    <n v="3215"/>
    <n v="892323"/>
    <n v="29546"/>
    <n v="339561"/>
    <n v="8124"/>
    <n v="7173"/>
    <n v="1380000000"/>
  </r>
  <r>
    <s v="R09880"/>
    <x v="3"/>
    <x v="17"/>
    <x v="20"/>
    <x v="342"/>
    <n v="2912"/>
    <n v="128"/>
    <n v="4837"/>
    <n v="895235"/>
    <n v="29674"/>
    <n v="344398"/>
    <n v="26208"/>
    <n v="4431"/>
    <n v="68000000"/>
  </r>
  <r>
    <s v="R09881"/>
    <x v="2"/>
    <x v="2"/>
    <x v="29"/>
    <x v="536"/>
    <n v="3993"/>
    <n v="29"/>
    <n v="175"/>
    <n v="899228"/>
    <n v="29703"/>
    <n v="344573"/>
    <n v="19965"/>
    <n v="7844"/>
    <n v="1380000000"/>
  </r>
  <r>
    <s v="R09882"/>
    <x v="3"/>
    <x v="11"/>
    <x v="33"/>
    <x v="201"/>
    <n v="210"/>
    <n v="166"/>
    <n v="1076"/>
    <n v="899438"/>
    <n v="29869"/>
    <n v="345649"/>
    <n v="1260"/>
    <n v="16776"/>
    <n v="68000000"/>
  </r>
  <r>
    <s v="R09883"/>
    <x v="2"/>
    <x v="5"/>
    <x v="5"/>
    <x v="33"/>
    <n v="4494"/>
    <n v="162"/>
    <n v="334"/>
    <n v="903932"/>
    <n v="30031"/>
    <n v="345983"/>
    <n v="62916"/>
    <n v="2015"/>
    <n v="1380000000"/>
  </r>
  <r>
    <s v="R09884"/>
    <x v="2"/>
    <x v="7"/>
    <x v="7"/>
    <x v="377"/>
    <n v="1396"/>
    <n v="68"/>
    <n v="4994"/>
    <n v="905328"/>
    <n v="30099"/>
    <n v="350977"/>
    <n v="25128"/>
    <n v="10788"/>
    <n v="1380000000"/>
  </r>
  <r>
    <s v="R09885"/>
    <x v="2"/>
    <x v="9"/>
    <x v="25"/>
    <x v="99"/>
    <n v="3460"/>
    <n v="197"/>
    <n v="4754"/>
    <n v="908788"/>
    <n v="30296"/>
    <n v="355731"/>
    <n v="65740"/>
    <n v="3321"/>
    <n v="1380000000"/>
  </r>
  <r>
    <s v="R09886"/>
    <x v="0"/>
    <x v="16"/>
    <x v="19"/>
    <x v="31"/>
    <n v="4353"/>
    <n v="88"/>
    <n v="3311"/>
    <n v="913141"/>
    <n v="30384"/>
    <n v="359042"/>
    <n v="60942"/>
    <n v="246"/>
    <n v="83000000"/>
  </r>
  <r>
    <s v="R09887"/>
    <x v="2"/>
    <x v="5"/>
    <x v="5"/>
    <x v="664"/>
    <n v="2162"/>
    <n v="10"/>
    <n v="4538"/>
    <n v="915303"/>
    <n v="30394"/>
    <n v="363580"/>
    <n v="28106"/>
    <n v="18983"/>
    <n v="1380000000"/>
  </r>
  <r>
    <s v="R09888"/>
    <x v="4"/>
    <x v="8"/>
    <x v="34"/>
    <x v="279"/>
    <n v="4429"/>
    <n v="50"/>
    <n v="1730"/>
    <n v="919732"/>
    <n v="30444"/>
    <n v="365310"/>
    <n v="70864"/>
    <n v="4060"/>
    <n v="331000000"/>
  </r>
  <r>
    <s v="R09889"/>
    <x v="4"/>
    <x v="12"/>
    <x v="17"/>
    <x v="106"/>
    <n v="4444"/>
    <n v="62"/>
    <n v="3853"/>
    <n v="924176"/>
    <n v="30506"/>
    <n v="369163"/>
    <n v="62216"/>
    <n v="6207"/>
    <n v="331000000"/>
  </r>
  <r>
    <s v="R09890"/>
    <x v="4"/>
    <x v="12"/>
    <x v="17"/>
    <x v="635"/>
    <n v="2280"/>
    <n v="85"/>
    <n v="4861"/>
    <n v="926456"/>
    <n v="30591"/>
    <n v="374024"/>
    <n v="27360"/>
    <n v="2782"/>
    <n v="331000000"/>
  </r>
  <r>
    <s v="R09891"/>
    <x v="1"/>
    <x v="15"/>
    <x v="30"/>
    <x v="621"/>
    <n v="4544"/>
    <n v="122"/>
    <n v="1724"/>
    <n v="931000"/>
    <n v="30713"/>
    <n v="375748"/>
    <n v="59072"/>
    <n v="12930"/>
    <n v="213000000"/>
  </r>
  <r>
    <s v="R09892"/>
    <x v="2"/>
    <x v="9"/>
    <x v="9"/>
    <x v="712"/>
    <n v="3148"/>
    <n v="33"/>
    <n v="802"/>
    <n v="934148"/>
    <n v="30746"/>
    <n v="376550"/>
    <n v="18888"/>
    <n v="1834"/>
    <n v="1380000000"/>
  </r>
  <r>
    <s v="R09893"/>
    <x v="4"/>
    <x v="8"/>
    <x v="8"/>
    <x v="309"/>
    <n v="4080"/>
    <n v="120"/>
    <n v="911"/>
    <n v="938228"/>
    <n v="30866"/>
    <n v="377461"/>
    <n v="28560"/>
    <n v="15896"/>
    <n v="331000000"/>
  </r>
  <r>
    <s v="R09894"/>
    <x v="1"/>
    <x v="15"/>
    <x v="30"/>
    <x v="177"/>
    <n v="827"/>
    <n v="182"/>
    <n v="4166"/>
    <n v="939055"/>
    <n v="31048"/>
    <n v="381627"/>
    <n v="5789"/>
    <n v="15721"/>
    <n v="213000000"/>
  </r>
  <r>
    <s v="R09895"/>
    <x v="4"/>
    <x v="14"/>
    <x v="32"/>
    <x v="381"/>
    <n v="2655"/>
    <n v="77"/>
    <n v="2978"/>
    <n v="941710"/>
    <n v="31125"/>
    <n v="384605"/>
    <n v="13275"/>
    <n v="19491"/>
    <n v="331000000"/>
  </r>
  <r>
    <s v="R09896"/>
    <x v="3"/>
    <x v="10"/>
    <x v="10"/>
    <x v="524"/>
    <n v="2145"/>
    <n v="122"/>
    <n v="3504"/>
    <n v="943855"/>
    <n v="31247"/>
    <n v="388109"/>
    <n v="12870"/>
    <n v="2233"/>
    <n v="68000000"/>
  </r>
  <r>
    <s v="R09897"/>
    <x v="0"/>
    <x v="0"/>
    <x v="0"/>
    <x v="636"/>
    <n v="3701"/>
    <n v="19"/>
    <n v="3067"/>
    <n v="947556"/>
    <n v="31266"/>
    <n v="391176"/>
    <n v="51814"/>
    <n v="8210"/>
    <n v="83000000"/>
  </r>
  <r>
    <s v="R09898"/>
    <x v="2"/>
    <x v="9"/>
    <x v="9"/>
    <x v="655"/>
    <n v="4557"/>
    <n v="185"/>
    <n v="335"/>
    <n v="952113"/>
    <n v="31451"/>
    <n v="391511"/>
    <n v="41013"/>
    <n v="19343"/>
    <n v="1380000000"/>
  </r>
  <r>
    <s v="R09899"/>
    <x v="0"/>
    <x v="19"/>
    <x v="35"/>
    <x v="2"/>
    <n v="499"/>
    <n v="16"/>
    <n v="4514"/>
    <n v="952612"/>
    <n v="31467"/>
    <n v="396025"/>
    <n v="5489"/>
    <n v="3817"/>
    <n v="83000000"/>
  </r>
  <r>
    <s v="R09900"/>
    <x v="0"/>
    <x v="19"/>
    <x v="36"/>
    <x v="439"/>
    <n v="2678"/>
    <n v="33"/>
    <n v="3880"/>
    <n v="955290"/>
    <n v="31500"/>
    <n v="399905"/>
    <n v="26780"/>
    <n v="18525"/>
    <n v="83000000"/>
  </r>
  <r>
    <s v="R09901"/>
    <x v="3"/>
    <x v="6"/>
    <x v="6"/>
    <x v="657"/>
    <n v="1061"/>
    <n v="98"/>
    <n v="4332"/>
    <n v="956351"/>
    <n v="31598"/>
    <n v="404237"/>
    <n v="19098"/>
    <n v="3814"/>
    <n v="68000000"/>
  </r>
  <r>
    <s v="R09902"/>
    <x v="3"/>
    <x v="6"/>
    <x v="22"/>
    <x v="248"/>
    <n v="3496"/>
    <n v="189"/>
    <n v="2015"/>
    <n v="959847"/>
    <n v="31787"/>
    <n v="406252"/>
    <n v="20976"/>
    <n v="8319"/>
    <n v="68000000"/>
  </r>
  <r>
    <s v="R09903"/>
    <x v="3"/>
    <x v="10"/>
    <x v="10"/>
    <x v="472"/>
    <n v="4222"/>
    <n v="161"/>
    <n v="3659"/>
    <n v="964069"/>
    <n v="31948"/>
    <n v="409911"/>
    <n v="50664"/>
    <n v="10554"/>
    <n v="68000000"/>
  </r>
  <r>
    <s v="R09904"/>
    <x v="1"/>
    <x v="15"/>
    <x v="18"/>
    <x v="279"/>
    <n v="1126"/>
    <n v="199"/>
    <n v="4601"/>
    <n v="965195"/>
    <n v="32147"/>
    <n v="414512"/>
    <n v="9008"/>
    <n v="18267"/>
    <n v="213000000"/>
  </r>
  <r>
    <s v="R09905"/>
    <x v="4"/>
    <x v="8"/>
    <x v="34"/>
    <x v="230"/>
    <n v="1989"/>
    <n v="146"/>
    <n v="398"/>
    <n v="967184"/>
    <n v="32293"/>
    <n v="414910"/>
    <n v="29835"/>
    <n v="11738"/>
    <n v="331000000"/>
  </r>
  <r>
    <s v="R09906"/>
    <x v="2"/>
    <x v="2"/>
    <x v="29"/>
    <x v="92"/>
    <n v="2524"/>
    <n v="115"/>
    <n v="2658"/>
    <n v="969708"/>
    <n v="32408"/>
    <n v="417568"/>
    <n v="15144"/>
    <n v="11415"/>
    <n v="1380000000"/>
  </r>
  <r>
    <s v="R09907"/>
    <x v="3"/>
    <x v="10"/>
    <x v="10"/>
    <x v="81"/>
    <n v="3300"/>
    <n v="113"/>
    <n v="3394"/>
    <n v="973008"/>
    <n v="32521"/>
    <n v="420962"/>
    <n v="62700"/>
    <n v="15778"/>
    <n v="68000000"/>
  </r>
  <r>
    <s v="R09908"/>
    <x v="2"/>
    <x v="5"/>
    <x v="13"/>
    <x v="135"/>
    <n v="2770"/>
    <n v="96"/>
    <n v="4097"/>
    <n v="975778"/>
    <n v="32617"/>
    <n v="425059"/>
    <n v="22160"/>
    <n v="2558"/>
    <n v="1380000000"/>
  </r>
  <r>
    <s v="R09909"/>
    <x v="2"/>
    <x v="5"/>
    <x v="5"/>
    <x v="13"/>
    <n v="4180"/>
    <n v="125"/>
    <n v="3256"/>
    <n v="979958"/>
    <n v="32742"/>
    <n v="428315"/>
    <n v="50160"/>
    <n v="14807"/>
    <n v="1380000000"/>
  </r>
  <r>
    <s v="R09910"/>
    <x v="2"/>
    <x v="2"/>
    <x v="29"/>
    <x v="567"/>
    <n v="1382"/>
    <n v="119"/>
    <n v="15"/>
    <n v="981340"/>
    <n v="32861"/>
    <n v="428330"/>
    <n v="24876"/>
    <n v="17144"/>
    <n v="1380000000"/>
  </r>
  <r>
    <s v="R09911"/>
    <x v="3"/>
    <x v="17"/>
    <x v="20"/>
    <x v="669"/>
    <n v="4881"/>
    <n v="65"/>
    <n v="4374"/>
    <n v="986221"/>
    <n v="32926"/>
    <n v="432704"/>
    <n v="92739"/>
    <n v="8893"/>
    <n v="68000000"/>
  </r>
  <r>
    <s v="R09912"/>
    <x v="3"/>
    <x v="11"/>
    <x v="12"/>
    <x v="18"/>
    <n v="4167"/>
    <n v="71"/>
    <n v="1576"/>
    <n v="990388"/>
    <n v="32997"/>
    <n v="434280"/>
    <n v="20835"/>
    <n v="13790"/>
    <n v="68000000"/>
  </r>
  <r>
    <s v="R09913"/>
    <x v="4"/>
    <x v="13"/>
    <x v="21"/>
    <x v="285"/>
    <n v="3166"/>
    <n v="92"/>
    <n v="2934"/>
    <n v="993554"/>
    <n v="33089"/>
    <n v="437214"/>
    <n v="47490"/>
    <n v="6647"/>
    <n v="331000000"/>
  </r>
  <r>
    <s v="R09914"/>
    <x v="3"/>
    <x v="11"/>
    <x v="33"/>
    <x v="113"/>
    <n v="2635"/>
    <n v="169"/>
    <n v="377"/>
    <n v="996189"/>
    <n v="33258"/>
    <n v="437591"/>
    <n v="34255"/>
    <n v="2303"/>
    <n v="68000000"/>
  </r>
  <r>
    <s v="R09915"/>
    <x v="3"/>
    <x v="6"/>
    <x v="22"/>
    <x v="439"/>
    <n v="1029"/>
    <n v="50"/>
    <n v="1379"/>
    <n v="997218"/>
    <n v="33308"/>
    <n v="438970"/>
    <n v="18522"/>
    <n v="11548"/>
    <n v="68000000"/>
  </r>
  <r>
    <s v="R09916"/>
    <x v="2"/>
    <x v="7"/>
    <x v="7"/>
    <x v="490"/>
    <n v="1618"/>
    <n v="198"/>
    <n v="3313"/>
    <n v="998836"/>
    <n v="33506"/>
    <n v="442283"/>
    <n v="19416"/>
    <n v="13452"/>
    <n v="1380000000"/>
  </r>
  <r>
    <s v="R09917"/>
    <x v="4"/>
    <x v="12"/>
    <x v="14"/>
    <x v="675"/>
    <n v="4247"/>
    <n v="176"/>
    <n v="753"/>
    <n v="3083"/>
    <n v="33682"/>
    <n v="443036"/>
    <n v="76446"/>
    <n v="19123"/>
    <n v="331000000"/>
  </r>
  <r>
    <s v="R09918"/>
    <x v="0"/>
    <x v="0"/>
    <x v="0"/>
    <x v="391"/>
    <n v="3628"/>
    <n v="123"/>
    <n v="1307"/>
    <n v="6711"/>
    <n v="33805"/>
    <n v="444343"/>
    <n v="43536"/>
    <n v="11500"/>
    <n v="83000000"/>
  </r>
  <r>
    <s v="R09919"/>
    <x v="3"/>
    <x v="11"/>
    <x v="12"/>
    <x v="584"/>
    <n v="1235"/>
    <n v="156"/>
    <n v="1658"/>
    <n v="7946"/>
    <n v="33961"/>
    <n v="446001"/>
    <n v="17290"/>
    <n v="11681"/>
    <n v="68000000"/>
  </r>
  <r>
    <s v="R09920"/>
    <x v="3"/>
    <x v="10"/>
    <x v="11"/>
    <x v="486"/>
    <n v="2630"/>
    <n v="94"/>
    <n v="4532"/>
    <n v="10576"/>
    <n v="34055"/>
    <n v="450533"/>
    <n v="34190"/>
    <n v="5921"/>
    <n v="68000000"/>
  </r>
  <r>
    <s v="R09921"/>
    <x v="0"/>
    <x v="4"/>
    <x v="4"/>
    <x v="480"/>
    <n v="3983"/>
    <n v="29"/>
    <n v="4774"/>
    <n v="14559"/>
    <n v="34084"/>
    <n v="455307"/>
    <n v="71694"/>
    <n v="18558"/>
    <n v="83000000"/>
  </r>
  <r>
    <s v="R09922"/>
    <x v="2"/>
    <x v="9"/>
    <x v="9"/>
    <x v="320"/>
    <n v="1405"/>
    <n v="98"/>
    <n v="4620"/>
    <n v="15964"/>
    <n v="34182"/>
    <n v="459927"/>
    <n v="15455"/>
    <n v="16298"/>
    <n v="1380000000"/>
  </r>
  <r>
    <s v="R09923"/>
    <x v="4"/>
    <x v="12"/>
    <x v="14"/>
    <x v="279"/>
    <n v="4237"/>
    <n v="152"/>
    <n v="53"/>
    <n v="20201"/>
    <n v="34334"/>
    <n v="459980"/>
    <n v="63555"/>
    <n v="7100"/>
    <n v="331000000"/>
  </r>
  <r>
    <s v="R09924"/>
    <x v="2"/>
    <x v="7"/>
    <x v="7"/>
    <x v="280"/>
    <n v="1547"/>
    <n v="110"/>
    <n v="2060"/>
    <n v="21748"/>
    <n v="34444"/>
    <n v="462040"/>
    <n v="20111"/>
    <n v="7016"/>
    <n v="1380000000"/>
  </r>
  <r>
    <s v="R09925"/>
    <x v="1"/>
    <x v="18"/>
    <x v="27"/>
    <x v="159"/>
    <n v="1884"/>
    <n v="195"/>
    <n v="3642"/>
    <n v="23632"/>
    <n v="34639"/>
    <n v="465682"/>
    <n v="35796"/>
    <n v="7957"/>
    <n v="213000000"/>
  </r>
  <r>
    <s v="R09926"/>
    <x v="3"/>
    <x v="6"/>
    <x v="22"/>
    <x v="661"/>
    <n v="2184"/>
    <n v="112"/>
    <n v="79"/>
    <n v="25816"/>
    <n v="34751"/>
    <n v="465761"/>
    <n v="10920"/>
    <n v="12594"/>
    <n v="68000000"/>
  </r>
  <r>
    <s v="R09927"/>
    <x v="1"/>
    <x v="15"/>
    <x v="30"/>
    <x v="606"/>
    <n v="218"/>
    <n v="189"/>
    <n v="2523"/>
    <n v="26034"/>
    <n v="34940"/>
    <n v="468284"/>
    <n v="1090"/>
    <n v="14595"/>
    <n v="213000000"/>
  </r>
  <r>
    <s v="R09928"/>
    <x v="3"/>
    <x v="10"/>
    <x v="11"/>
    <x v="18"/>
    <n v="4350"/>
    <n v="37"/>
    <n v="3118"/>
    <n v="30384"/>
    <n v="34977"/>
    <n v="471402"/>
    <n v="69600"/>
    <n v="12028"/>
    <n v="68000000"/>
  </r>
  <r>
    <s v="R09929"/>
    <x v="1"/>
    <x v="1"/>
    <x v="26"/>
    <x v="17"/>
    <n v="811"/>
    <n v="16"/>
    <n v="3602"/>
    <n v="31195"/>
    <n v="34993"/>
    <n v="475004"/>
    <n v="6488"/>
    <n v="2224"/>
    <n v="213000000"/>
  </r>
  <r>
    <s v="R09930"/>
    <x v="0"/>
    <x v="4"/>
    <x v="24"/>
    <x v="614"/>
    <n v="269"/>
    <n v="73"/>
    <n v="285"/>
    <n v="31464"/>
    <n v="35066"/>
    <n v="475289"/>
    <n v="1614"/>
    <n v="3276"/>
    <n v="83000000"/>
  </r>
  <r>
    <s v="R09931"/>
    <x v="3"/>
    <x v="11"/>
    <x v="33"/>
    <x v="607"/>
    <n v="4978"/>
    <n v="128"/>
    <n v="3438"/>
    <n v="36442"/>
    <n v="35194"/>
    <n v="478727"/>
    <n v="59736"/>
    <n v="8391"/>
    <n v="68000000"/>
  </r>
  <r>
    <s v="R09932"/>
    <x v="3"/>
    <x v="17"/>
    <x v="28"/>
    <x v="554"/>
    <n v="4699"/>
    <n v="17"/>
    <n v="1576"/>
    <n v="41141"/>
    <n v="35211"/>
    <n v="480303"/>
    <n v="23495"/>
    <n v="16817"/>
    <n v="68000000"/>
  </r>
  <r>
    <s v="R09933"/>
    <x v="1"/>
    <x v="3"/>
    <x v="31"/>
    <x v="622"/>
    <n v="3205"/>
    <n v="190"/>
    <n v="943"/>
    <n v="44346"/>
    <n v="35401"/>
    <n v="481246"/>
    <n v="25640"/>
    <n v="14844"/>
    <n v="213000000"/>
  </r>
  <r>
    <s v="R09934"/>
    <x v="4"/>
    <x v="13"/>
    <x v="15"/>
    <x v="658"/>
    <n v="1186"/>
    <n v="173"/>
    <n v="227"/>
    <n v="45532"/>
    <n v="35574"/>
    <n v="481473"/>
    <n v="17790"/>
    <n v="12048"/>
    <n v="331000000"/>
  </r>
  <r>
    <s v="R09935"/>
    <x v="1"/>
    <x v="1"/>
    <x v="1"/>
    <x v="418"/>
    <n v="1733"/>
    <n v="146"/>
    <n v="1976"/>
    <n v="47265"/>
    <n v="35720"/>
    <n v="483449"/>
    <n v="25995"/>
    <n v="17671"/>
    <n v="213000000"/>
  </r>
  <r>
    <s v="R09936"/>
    <x v="3"/>
    <x v="17"/>
    <x v="28"/>
    <x v="85"/>
    <n v="4796"/>
    <n v="124"/>
    <n v="2218"/>
    <n v="52061"/>
    <n v="35844"/>
    <n v="485667"/>
    <n v="86328"/>
    <n v="1884"/>
    <n v="68000000"/>
  </r>
  <r>
    <s v="R09937"/>
    <x v="3"/>
    <x v="17"/>
    <x v="20"/>
    <x v="542"/>
    <n v="2967"/>
    <n v="49"/>
    <n v="1520"/>
    <n v="55028"/>
    <n v="35893"/>
    <n v="487187"/>
    <n v="38571"/>
    <n v="4181"/>
    <n v="68000000"/>
  </r>
  <r>
    <s v="R09938"/>
    <x v="4"/>
    <x v="14"/>
    <x v="32"/>
    <x v="443"/>
    <n v="72"/>
    <n v="119"/>
    <n v="3316"/>
    <n v="55100"/>
    <n v="36012"/>
    <n v="490503"/>
    <n v="432"/>
    <n v="4417"/>
    <n v="331000000"/>
  </r>
  <r>
    <s v="R09939"/>
    <x v="2"/>
    <x v="9"/>
    <x v="25"/>
    <x v="256"/>
    <n v="4993"/>
    <n v="95"/>
    <n v="1984"/>
    <n v="60093"/>
    <n v="36107"/>
    <n v="492487"/>
    <n v="49930"/>
    <n v="6401"/>
    <n v="1380000000"/>
  </r>
  <r>
    <s v="R09940"/>
    <x v="4"/>
    <x v="13"/>
    <x v="21"/>
    <x v="719"/>
    <n v="4638"/>
    <n v="53"/>
    <n v="3464"/>
    <n v="64731"/>
    <n v="36160"/>
    <n v="495951"/>
    <n v="37104"/>
    <n v="6160"/>
    <n v="331000000"/>
  </r>
  <r>
    <s v="R09941"/>
    <x v="2"/>
    <x v="9"/>
    <x v="9"/>
    <x v="504"/>
    <n v="4061"/>
    <n v="30"/>
    <n v="4619"/>
    <n v="68792"/>
    <n v="36190"/>
    <n v="500570"/>
    <n v="73098"/>
    <n v="10716"/>
    <n v="1380000000"/>
  </r>
  <r>
    <s v="R09942"/>
    <x v="3"/>
    <x v="11"/>
    <x v="33"/>
    <x v="286"/>
    <n v="630"/>
    <n v="96"/>
    <n v="1750"/>
    <n v="69422"/>
    <n v="36286"/>
    <n v="502320"/>
    <n v="10080"/>
    <n v="18140"/>
    <n v="68000000"/>
  </r>
  <r>
    <s v="R09943"/>
    <x v="0"/>
    <x v="19"/>
    <x v="36"/>
    <x v="604"/>
    <n v="2842"/>
    <n v="192"/>
    <n v="3723"/>
    <n v="72264"/>
    <n v="36478"/>
    <n v="506043"/>
    <n v="22736"/>
    <n v="5483"/>
    <n v="83000000"/>
  </r>
  <r>
    <s v="R09944"/>
    <x v="0"/>
    <x v="0"/>
    <x v="0"/>
    <x v="386"/>
    <n v="877"/>
    <n v="45"/>
    <n v="2345"/>
    <n v="73141"/>
    <n v="36523"/>
    <n v="508388"/>
    <n v="8770"/>
    <n v="15608"/>
    <n v="83000000"/>
  </r>
  <r>
    <s v="R09945"/>
    <x v="1"/>
    <x v="3"/>
    <x v="31"/>
    <x v="179"/>
    <n v="756"/>
    <n v="34"/>
    <n v="1460"/>
    <n v="73897"/>
    <n v="36557"/>
    <n v="509848"/>
    <n v="10584"/>
    <n v="15813"/>
    <n v="213000000"/>
  </r>
  <r>
    <s v="R09946"/>
    <x v="4"/>
    <x v="8"/>
    <x v="8"/>
    <x v="391"/>
    <n v="2665"/>
    <n v="48"/>
    <n v="4573"/>
    <n v="76562"/>
    <n v="36605"/>
    <n v="514421"/>
    <n v="45305"/>
    <n v="6762"/>
    <n v="331000000"/>
  </r>
  <r>
    <s v="R09947"/>
    <x v="4"/>
    <x v="12"/>
    <x v="14"/>
    <x v="678"/>
    <n v="4293"/>
    <n v="80"/>
    <n v="1208"/>
    <n v="80855"/>
    <n v="36685"/>
    <n v="515629"/>
    <n v="34344"/>
    <n v="9139"/>
    <n v="331000000"/>
  </r>
  <r>
    <s v="R09948"/>
    <x v="0"/>
    <x v="4"/>
    <x v="4"/>
    <x v="455"/>
    <n v="1450"/>
    <n v="161"/>
    <n v="3795"/>
    <n v="82305"/>
    <n v="36846"/>
    <n v="519424"/>
    <n v="27550"/>
    <n v="11052"/>
    <n v="83000000"/>
  </r>
  <r>
    <s v="R09949"/>
    <x v="2"/>
    <x v="9"/>
    <x v="25"/>
    <x v="703"/>
    <n v="2540"/>
    <n v="28"/>
    <n v="2508"/>
    <n v="84845"/>
    <n v="36874"/>
    <n v="521932"/>
    <n v="33020"/>
    <n v="17152"/>
    <n v="1380000000"/>
  </r>
  <r>
    <s v="R09950"/>
    <x v="4"/>
    <x v="13"/>
    <x v="21"/>
    <x v="363"/>
    <n v="81"/>
    <n v="133"/>
    <n v="2481"/>
    <n v="84926"/>
    <n v="37007"/>
    <n v="524413"/>
    <n v="1296"/>
    <n v="19279"/>
    <n v="331000000"/>
  </r>
  <r>
    <s v="R09951"/>
    <x v="2"/>
    <x v="9"/>
    <x v="9"/>
    <x v="202"/>
    <n v="1331"/>
    <n v="0"/>
    <n v="1667"/>
    <n v="86257"/>
    <n v="37007"/>
    <n v="526080"/>
    <n v="21296"/>
    <n v="15154"/>
    <n v="1380000000"/>
  </r>
  <r>
    <s v="R09952"/>
    <x v="2"/>
    <x v="9"/>
    <x v="25"/>
    <x v="2"/>
    <n v="1722"/>
    <n v="182"/>
    <n v="1496"/>
    <n v="87979"/>
    <n v="37189"/>
    <n v="527576"/>
    <n v="20664"/>
    <n v="16778"/>
    <n v="1380000000"/>
  </r>
  <r>
    <s v="R09953"/>
    <x v="2"/>
    <x v="2"/>
    <x v="2"/>
    <x v="681"/>
    <n v="356"/>
    <n v="26"/>
    <n v="2843"/>
    <n v="88335"/>
    <n v="37215"/>
    <n v="530419"/>
    <n v="4272"/>
    <n v="17280"/>
    <n v="1380000000"/>
  </r>
  <r>
    <s v="R09954"/>
    <x v="2"/>
    <x v="2"/>
    <x v="2"/>
    <x v="478"/>
    <n v="1319"/>
    <n v="139"/>
    <n v="4716"/>
    <n v="89654"/>
    <n v="37354"/>
    <n v="535135"/>
    <n v="11871"/>
    <n v="15408"/>
    <n v="1380000000"/>
  </r>
  <r>
    <s v="R09955"/>
    <x v="1"/>
    <x v="3"/>
    <x v="3"/>
    <x v="325"/>
    <n v="579"/>
    <n v="3"/>
    <n v="1431"/>
    <n v="90233"/>
    <n v="37357"/>
    <n v="536566"/>
    <n v="5790"/>
    <n v="8557"/>
    <n v="213000000"/>
  </r>
  <r>
    <s v="R09956"/>
    <x v="1"/>
    <x v="3"/>
    <x v="3"/>
    <x v="260"/>
    <n v="4395"/>
    <n v="79"/>
    <n v="1920"/>
    <n v="94628"/>
    <n v="37436"/>
    <n v="538486"/>
    <n v="83505"/>
    <n v="4912"/>
    <n v="213000000"/>
  </r>
  <r>
    <s v="R09957"/>
    <x v="0"/>
    <x v="19"/>
    <x v="36"/>
    <x v="427"/>
    <n v="645"/>
    <n v="179"/>
    <n v="929"/>
    <n v="95273"/>
    <n v="37615"/>
    <n v="539415"/>
    <n v="3225"/>
    <n v="5801"/>
    <n v="83000000"/>
  </r>
  <r>
    <s v="R09958"/>
    <x v="1"/>
    <x v="15"/>
    <x v="30"/>
    <x v="124"/>
    <n v="2233"/>
    <n v="127"/>
    <n v="4482"/>
    <n v="97506"/>
    <n v="37742"/>
    <n v="543897"/>
    <n v="11165"/>
    <n v="8795"/>
    <n v="213000000"/>
  </r>
  <r>
    <s v="R09959"/>
    <x v="4"/>
    <x v="12"/>
    <x v="14"/>
    <x v="535"/>
    <n v="2631"/>
    <n v="10"/>
    <n v="3412"/>
    <n v="100137"/>
    <n v="37752"/>
    <n v="547309"/>
    <n v="49989"/>
    <n v="7088"/>
    <n v="331000000"/>
  </r>
  <r>
    <s v="R09960"/>
    <x v="1"/>
    <x v="15"/>
    <x v="18"/>
    <x v="8"/>
    <n v="3299"/>
    <n v="51"/>
    <n v="1940"/>
    <n v="103436"/>
    <n v="37803"/>
    <n v="549249"/>
    <n v="42887"/>
    <n v="7436"/>
    <n v="213000000"/>
  </r>
  <r>
    <s v="R09961"/>
    <x v="4"/>
    <x v="13"/>
    <x v="21"/>
    <x v="91"/>
    <n v="307"/>
    <n v="83"/>
    <n v="4309"/>
    <n v="103743"/>
    <n v="37886"/>
    <n v="553558"/>
    <n v="4912"/>
    <n v="7005"/>
    <n v="331000000"/>
  </r>
  <r>
    <s v="R09962"/>
    <x v="4"/>
    <x v="13"/>
    <x v="15"/>
    <x v="46"/>
    <n v="233"/>
    <n v="153"/>
    <n v="591"/>
    <n v="103976"/>
    <n v="38039"/>
    <n v="554149"/>
    <n v="1864"/>
    <n v="19597"/>
    <n v="331000000"/>
  </r>
  <r>
    <s v="R09963"/>
    <x v="2"/>
    <x v="9"/>
    <x v="9"/>
    <x v="180"/>
    <n v="1034"/>
    <n v="155"/>
    <n v="365"/>
    <n v="105010"/>
    <n v="38194"/>
    <n v="554514"/>
    <n v="7238"/>
    <n v="4791"/>
    <n v="1380000000"/>
  </r>
  <r>
    <s v="R09964"/>
    <x v="0"/>
    <x v="16"/>
    <x v="19"/>
    <x v="337"/>
    <n v="2222"/>
    <n v="71"/>
    <n v="2221"/>
    <n v="107232"/>
    <n v="38265"/>
    <n v="556735"/>
    <n v="19998"/>
    <n v="19670"/>
    <n v="83000000"/>
  </r>
  <r>
    <s v="R09965"/>
    <x v="2"/>
    <x v="9"/>
    <x v="25"/>
    <x v="372"/>
    <n v="2820"/>
    <n v="193"/>
    <n v="272"/>
    <n v="110052"/>
    <n v="38458"/>
    <n v="557007"/>
    <n v="50760"/>
    <n v="1657"/>
    <n v="1380000000"/>
  </r>
  <r>
    <s v="R09966"/>
    <x v="2"/>
    <x v="7"/>
    <x v="7"/>
    <x v="384"/>
    <n v="4738"/>
    <n v="103"/>
    <n v="3621"/>
    <n v="114790"/>
    <n v="38561"/>
    <n v="560628"/>
    <n v="90022"/>
    <n v="2743"/>
    <n v="1380000000"/>
  </r>
  <r>
    <s v="R09967"/>
    <x v="1"/>
    <x v="1"/>
    <x v="1"/>
    <x v="287"/>
    <n v="1735"/>
    <n v="89"/>
    <n v="3642"/>
    <n v="116525"/>
    <n v="38650"/>
    <n v="564270"/>
    <n v="22555"/>
    <n v="5386"/>
    <n v="213000000"/>
  </r>
  <r>
    <s v="R09968"/>
    <x v="1"/>
    <x v="18"/>
    <x v="23"/>
    <x v="222"/>
    <n v="4277"/>
    <n v="154"/>
    <n v="4585"/>
    <n v="120802"/>
    <n v="38804"/>
    <n v="568855"/>
    <n v="55601"/>
    <n v="15046"/>
    <n v="213000000"/>
  </r>
  <r>
    <s v="R09969"/>
    <x v="4"/>
    <x v="8"/>
    <x v="34"/>
    <x v="533"/>
    <n v="941"/>
    <n v="96"/>
    <n v="601"/>
    <n v="121743"/>
    <n v="38900"/>
    <n v="569456"/>
    <n v="6587"/>
    <n v="3990"/>
    <n v="331000000"/>
  </r>
  <r>
    <s v="R09970"/>
    <x v="1"/>
    <x v="1"/>
    <x v="26"/>
    <x v="728"/>
    <n v="349"/>
    <n v="124"/>
    <n v="3142"/>
    <n v="122092"/>
    <n v="39024"/>
    <n v="572598"/>
    <n v="5584"/>
    <n v="12972"/>
    <n v="213000000"/>
  </r>
  <r>
    <s v="R09971"/>
    <x v="1"/>
    <x v="1"/>
    <x v="1"/>
    <x v="597"/>
    <n v="2686"/>
    <n v="182"/>
    <n v="611"/>
    <n v="124778"/>
    <n v="39206"/>
    <n v="573209"/>
    <n v="29546"/>
    <n v="19866"/>
    <n v="213000000"/>
  </r>
  <r>
    <s v="R09972"/>
    <x v="3"/>
    <x v="10"/>
    <x v="10"/>
    <x v="530"/>
    <n v="1405"/>
    <n v="70"/>
    <n v="326"/>
    <n v="126183"/>
    <n v="39276"/>
    <n v="573535"/>
    <n v="26695"/>
    <n v="18206"/>
    <n v="68000000"/>
  </r>
  <r>
    <s v="R09973"/>
    <x v="4"/>
    <x v="13"/>
    <x v="15"/>
    <x v="335"/>
    <n v="3627"/>
    <n v="53"/>
    <n v="1706"/>
    <n v="129810"/>
    <n v="39329"/>
    <n v="575241"/>
    <n v="25389"/>
    <n v="10414"/>
    <n v="331000000"/>
  </r>
  <r>
    <s v="R09974"/>
    <x v="4"/>
    <x v="13"/>
    <x v="21"/>
    <x v="606"/>
    <n v="1545"/>
    <n v="45"/>
    <n v="4442"/>
    <n v="131355"/>
    <n v="39374"/>
    <n v="579683"/>
    <n v="29355"/>
    <n v="12788"/>
    <n v="331000000"/>
  </r>
  <r>
    <s v="R09975"/>
    <x v="3"/>
    <x v="11"/>
    <x v="33"/>
    <x v="71"/>
    <n v="4320"/>
    <n v="163"/>
    <n v="4261"/>
    <n v="135675"/>
    <n v="39537"/>
    <n v="583944"/>
    <n v="30240"/>
    <n v="17729"/>
    <n v="68000000"/>
  </r>
  <r>
    <s v="R09976"/>
    <x v="4"/>
    <x v="14"/>
    <x v="32"/>
    <x v="267"/>
    <n v="1751"/>
    <n v="127"/>
    <n v="2927"/>
    <n v="137426"/>
    <n v="39664"/>
    <n v="586871"/>
    <n v="14008"/>
    <n v="875"/>
    <n v="331000000"/>
  </r>
  <r>
    <s v="R09977"/>
    <x v="0"/>
    <x v="0"/>
    <x v="0"/>
    <x v="292"/>
    <n v="1746"/>
    <n v="148"/>
    <n v="4847"/>
    <n v="139172"/>
    <n v="39812"/>
    <n v="591718"/>
    <n v="10476"/>
    <n v="2415"/>
    <n v="83000000"/>
  </r>
  <r>
    <s v="R09978"/>
    <x v="0"/>
    <x v="19"/>
    <x v="36"/>
    <x v="128"/>
    <n v="4381"/>
    <n v="176"/>
    <n v="2108"/>
    <n v="143553"/>
    <n v="39988"/>
    <n v="593826"/>
    <n v="43810"/>
    <n v="15326"/>
    <n v="83000000"/>
  </r>
  <r>
    <s v="R09979"/>
    <x v="3"/>
    <x v="6"/>
    <x v="6"/>
    <x v="398"/>
    <n v="1354"/>
    <n v="33"/>
    <n v="1964"/>
    <n v="144907"/>
    <n v="40021"/>
    <n v="595790"/>
    <n v="25726"/>
    <n v="15932"/>
    <n v="68000000"/>
  </r>
  <r>
    <s v="R09980"/>
    <x v="1"/>
    <x v="1"/>
    <x v="1"/>
    <x v="707"/>
    <n v="3632"/>
    <n v="121"/>
    <n v="1209"/>
    <n v="148539"/>
    <n v="40142"/>
    <n v="596999"/>
    <n v="32688"/>
    <n v="8967"/>
    <n v="213000000"/>
  </r>
  <r>
    <s v="R09981"/>
    <x v="0"/>
    <x v="0"/>
    <x v="0"/>
    <x v="684"/>
    <n v="4288"/>
    <n v="86"/>
    <n v="4459"/>
    <n v="152827"/>
    <n v="40228"/>
    <n v="601458"/>
    <n v="60032"/>
    <n v="4504"/>
    <n v="83000000"/>
  </r>
  <r>
    <s v="R09982"/>
    <x v="3"/>
    <x v="10"/>
    <x v="10"/>
    <x v="498"/>
    <n v="1168"/>
    <n v="161"/>
    <n v="1023"/>
    <n v="153995"/>
    <n v="40389"/>
    <n v="602481"/>
    <n v="16352"/>
    <n v="13981"/>
    <n v="68000000"/>
  </r>
  <r>
    <s v="R09983"/>
    <x v="0"/>
    <x v="0"/>
    <x v="0"/>
    <x v="526"/>
    <n v="4766"/>
    <n v="167"/>
    <n v="1754"/>
    <n v="158761"/>
    <n v="40556"/>
    <n v="604235"/>
    <n v="81022"/>
    <n v="407"/>
    <n v="83000000"/>
  </r>
  <r>
    <s v="R09984"/>
    <x v="2"/>
    <x v="7"/>
    <x v="7"/>
    <x v="563"/>
    <n v="4044"/>
    <n v="134"/>
    <n v="2081"/>
    <n v="162805"/>
    <n v="40690"/>
    <n v="606316"/>
    <n v="24264"/>
    <n v="6909"/>
    <n v="1380000000"/>
  </r>
  <r>
    <s v="R09985"/>
    <x v="3"/>
    <x v="6"/>
    <x v="22"/>
    <x v="301"/>
    <n v="2585"/>
    <n v="89"/>
    <n v="4500"/>
    <n v="165390"/>
    <n v="40779"/>
    <n v="610816"/>
    <n v="41360"/>
    <n v="16691"/>
    <n v="68000000"/>
  </r>
  <r>
    <s v="R09986"/>
    <x v="4"/>
    <x v="8"/>
    <x v="8"/>
    <x v="349"/>
    <n v="4707"/>
    <n v="51"/>
    <n v="2944"/>
    <n v="170097"/>
    <n v="40830"/>
    <n v="613760"/>
    <n v="65898"/>
    <n v="10300"/>
    <n v="331000000"/>
  </r>
  <r>
    <s v="R09987"/>
    <x v="0"/>
    <x v="16"/>
    <x v="19"/>
    <x v="16"/>
    <n v="900"/>
    <n v="48"/>
    <n v="1885"/>
    <n v="170997"/>
    <n v="40878"/>
    <n v="615645"/>
    <n v="17100"/>
    <n v="8268"/>
    <n v="83000000"/>
  </r>
  <r>
    <s v="R09988"/>
    <x v="4"/>
    <x v="12"/>
    <x v="14"/>
    <x v="231"/>
    <n v="3341"/>
    <n v="118"/>
    <n v="2075"/>
    <n v="174338"/>
    <n v="40996"/>
    <n v="617720"/>
    <n v="20046"/>
    <n v="12217"/>
    <n v="331000000"/>
  </r>
  <r>
    <s v="R09989"/>
    <x v="3"/>
    <x v="17"/>
    <x v="28"/>
    <x v="150"/>
    <n v="4146"/>
    <n v="80"/>
    <n v="4028"/>
    <n v="178484"/>
    <n v="41076"/>
    <n v="621748"/>
    <n v="74628"/>
    <n v="4046"/>
    <n v="68000000"/>
  </r>
  <r>
    <s v="R09990"/>
    <x v="0"/>
    <x v="0"/>
    <x v="0"/>
    <x v="359"/>
    <n v="127"/>
    <n v="94"/>
    <n v="4201"/>
    <n v="178611"/>
    <n v="41170"/>
    <n v="625949"/>
    <n v="762"/>
    <n v="16748"/>
    <n v="83000000"/>
  </r>
  <r>
    <s v="R09991"/>
    <x v="4"/>
    <x v="13"/>
    <x v="21"/>
    <x v="338"/>
    <n v="1675"/>
    <n v="88"/>
    <n v="3869"/>
    <n v="180286"/>
    <n v="41258"/>
    <n v="629818"/>
    <n v="13400"/>
    <n v="12936"/>
    <n v="331000000"/>
  </r>
  <r>
    <s v="R09992"/>
    <x v="1"/>
    <x v="18"/>
    <x v="23"/>
    <x v="560"/>
    <n v="1777"/>
    <n v="36"/>
    <n v="1822"/>
    <n v="182063"/>
    <n v="41294"/>
    <n v="631640"/>
    <n v="12439"/>
    <n v="18343"/>
    <n v="213000000"/>
  </r>
  <r>
    <s v="R09993"/>
    <x v="1"/>
    <x v="18"/>
    <x v="27"/>
    <x v="205"/>
    <n v="233"/>
    <n v="189"/>
    <n v="3178"/>
    <n v="182296"/>
    <n v="41483"/>
    <n v="634818"/>
    <n v="3029"/>
    <n v="4135"/>
    <n v="213000000"/>
  </r>
  <r>
    <s v="R09994"/>
    <x v="2"/>
    <x v="9"/>
    <x v="25"/>
    <x v="249"/>
    <n v="2495"/>
    <n v="142"/>
    <n v="1256"/>
    <n v="184791"/>
    <n v="41625"/>
    <n v="636074"/>
    <n v="42415"/>
    <n v="14978"/>
    <n v="1380000000"/>
  </r>
  <r>
    <s v="R09995"/>
    <x v="3"/>
    <x v="17"/>
    <x v="28"/>
    <x v="594"/>
    <n v="583"/>
    <n v="1"/>
    <n v="195"/>
    <n v="185374"/>
    <n v="41626"/>
    <n v="636269"/>
    <n v="5247"/>
    <n v="14919"/>
    <n v="68000000"/>
  </r>
  <r>
    <s v="R09996"/>
    <x v="4"/>
    <x v="12"/>
    <x v="14"/>
    <x v="219"/>
    <n v="1466"/>
    <n v="138"/>
    <n v="3056"/>
    <n v="186840"/>
    <n v="41764"/>
    <n v="639325"/>
    <n v="23456"/>
    <n v="12613"/>
    <n v="331000000"/>
  </r>
  <r>
    <s v="R09997"/>
    <x v="2"/>
    <x v="9"/>
    <x v="25"/>
    <x v="81"/>
    <n v="502"/>
    <n v="95"/>
    <n v="4297"/>
    <n v="187342"/>
    <n v="41859"/>
    <n v="643622"/>
    <n v="2510"/>
    <n v="19972"/>
    <n v="1380000000"/>
  </r>
  <r>
    <s v="R09998"/>
    <x v="3"/>
    <x v="6"/>
    <x v="6"/>
    <x v="71"/>
    <n v="4380"/>
    <n v="16"/>
    <n v="2156"/>
    <n v="191722"/>
    <n v="41875"/>
    <n v="645778"/>
    <n v="26280"/>
    <n v="8916"/>
    <n v="68000000"/>
  </r>
  <r>
    <s v="R09999"/>
    <x v="1"/>
    <x v="15"/>
    <x v="30"/>
    <x v="524"/>
    <n v="1155"/>
    <n v="172"/>
    <n v="4638"/>
    <n v="192877"/>
    <n v="42047"/>
    <n v="650416"/>
    <n v="21945"/>
    <n v="19911"/>
    <n v="213000000"/>
  </r>
  <r>
    <s v="R10000"/>
    <x v="4"/>
    <x v="13"/>
    <x v="15"/>
    <x v="21"/>
    <n v="1499"/>
    <n v="195"/>
    <n v="40"/>
    <n v="194376"/>
    <n v="42242"/>
    <n v="650456"/>
    <n v="16489"/>
    <n v="18390"/>
    <n v="33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B7626C-300B-461C-AD68-98730F34C4F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3:F40" firstHeaderRow="1" firstDataRow="1" firstDataCol="1"/>
  <pivotFields count="18">
    <pivotField showAll="0"/>
    <pivotField showAll="0">
      <items count="4">
        <item x="1"/>
        <item x="2"/>
        <item x="0"/>
        <item t="default"/>
      </items>
    </pivotField>
    <pivotField showAll="0">
      <items count="4">
        <item x="2"/>
        <item x="0"/>
        <item x="1"/>
        <item t="default"/>
      </items>
    </pivotField>
    <pivotField showAll="0">
      <items count="3">
        <item x="0"/>
        <item x="1"/>
        <item t="default"/>
      </items>
    </pivotField>
    <pivotField showAll="0">
      <items count="3">
        <item x="1"/>
        <item x="0"/>
        <item t="default"/>
      </items>
    </pivotField>
    <pivotField axis="axisRow" showAll="0">
      <items count="7">
        <item x="5"/>
        <item x="1"/>
        <item x="2"/>
        <item x="4"/>
        <item x="3"/>
        <item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7">
    <i>
      <x/>
    </i>
    <i>
      <x v="1"/>
    </i>
    <i>
      <x v="2"/>
    </i>
    <i>
      <x v="3"/>
    </i>
    <i>
      <x v="4"/>
    </i>
    <i>
      <x v="5"/>
    </i>
    <i t="grand">
      <x/>
    </i>
  </rowItems>
  <colItems count="1">
    <i/>
  </colItems>
  <dataFields count="1">
    <dataField name="Sum of Total" fld="9" baseField="0" baseItem="0"/>
  </dataFields>
  <chartFormats count="7">
    <chartFormat chart="2" format="30" series="1">
      <pivotArea type="data" outline="0" fieldPosition="0">
        <references count="1">
          <reference field="4294967294" count="1" selected="0">
            <x v="0"/>
          </reference>
        </references>
      </pivotArea>
    </chartFormat>
    <chartFormat chart="2" format="31">
      <pivotArea type="data" outline="0" fieldPosition="0">
        <references count="2">
          <reference field="4294967294" count="1" selected="0">
            <x v="0"/>
          </reference>
          <reference field="5" count="1" selected="0">
            <x v="0"/>
          </reference>
        </references>
      </pivotArea>
    </chartFormat>
    <chartFormat chart="2" format="32">
      <pivotArea type="data" outline="0" fieldPosition="0">
        <references count="2">
          <reference field="4294967294" count="1" selected="0">
            <x v="0"/>
          </reference>
          <reference field="5" count="1" selected="0">
            <x v="1"/>
          </reference>
        </references>
      </pivotArea>
    </chartFormat>
    <chartFormat chart="2" format="33">
      <pivotArea type="data" outline="0" fieldPosition="0">
        <references count="2">
          <reference field="4294967294" count="1" selected="0">
            <x v="0"/>
          </reference>
          <reference field="5" count="1" selected="0">
            <x v="2"/>
          </reference>
        </references>
      </pivotArea>
    </chartFormat>
    <chartFormat chart="2" format="34">
      <pivotArea type="data" outline="0" fieldPosition="0">
        <references count="2">
          <reference field="4294967294" count="1" selected="0">
            <x v="0"/>
          </reference>
          <reference field="5" count="1" selected="0">
            <x v="3"/>
          </reference>
        </references>
      </pivotArea>
    </chartFormat>
    <chartFormat chart="2" format="35">
      <pivotArea type="data" outline="0" fieldPosition="0">
        <references count="2">
          <reference field="4294967294" count="1" selected="0">
            <x v="0"/>
          </reference>
          <reference field="5" count="1" selected="0">
            <x v="4"/>
          </reference>
        </references>
      </pivotArea>
    </chartFormat>
    <chartFormat chart="2" format="36">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FC4EBE-1696-4B56-AC6D-15DEF27EA0D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4:P36" firstHeaderRow="0" firstDataRow="1" firstDataCol="1"/>
  <pivotFields count="18">
    <pivotField showAll="0"/>
    <pivotField axis="axisRow"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dataField="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2">
    <i>
      <x/>
    </i>
    <i t="grand">
      <x/>
    </i>
  </rowItems>
  <colFields count="1">
    <field x="-2"/>
  </colFields>
  <colItems count="2">
    <i>
      <x/>
    </i>
    <i i="1">
      <x v="1"/>
    </i>
  </colItems>
  <dataFields count="2">
    <dataField name="Sum of gross income" fld="15" baseField="0" baseItem="0"/>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9B358D-A712-46AA-81EB-2D12661BDE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0:C12" firstHeaderRow="1" firstDataRow="1" firstDataCol="1"/>
  <pivotFields count="18">
    <pivotField showAll="0"/>
    <pivotField axis="axisRow"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2">
    <i>
      <x/>
    </i>
    <i t="grand">
      <x/>
    </i>
  </rowItems>
  <colItems count="1">
    <i/>
  </colItems>
  <dataFields count="1">
    <dataField name="Sum of Total" fld="9" baseField="0" baseItem="0"/>
  </dataFields>
  <chartFormats count="1">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FF6166-C1B6-45CC-AA27-8D436034CD5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2:F56" firstHeaderRow="1" firstDataRow="1" firstDataCol="1"/>
  <pivotFields count="18">
    <pivotField showAll="0"/>
    <pivotField showAll="0">
      <items count="4">
        <item x="1"/>
        <item h="1" x="2"/>
        <item h="1" x="0"/>
        <item t="default"/>
      </items>
    </pivotField>
    <pivotField axis="axisRow"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dataField="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4">
    <i>
      <x/>
    </i>
    <i>
      <x v="1"/>
    </i>
    <i>
      <x v="2"/>
    </i>
    <i t="grand">
      <x/>
    </i>
  </rowItems>
  <colItems count="1">
    <i/>
  </colItems>
  <dataFields count="1">
    <dataField name="Sum of gross 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1F3A13-8B3D-44E6-B7DF-6D1A786FE6A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3:F45"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axis="axisRow" showAll="0">
      <items count="7">
        <item x="5"/>
        <item h="1" x="1"/>
        <item h="1" x="2"/>
        <item h="1" x="4"/>
        <item h="1" x="3"/>
        <item h="1" x="0"/>
        <item t="default"/>
      </items>
    </pivotField>
    <pivotField showAll="0"/>
    <pivotField showAll="0"/>
    <pivotField showAll="0"/>
    <pivotField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dataField="1"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2">
    <i>
      <x/>
    </i>
    <i t="grand">
      <x/>
    </i>
  </rowItems>
  <colItems count="1">
    <i/>
  </colItems>
  <dataFields count="1">
    <dataField name="Average of Rating" fld="16"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D6530B-B38C-4D12-A555-E5E6FCDE161F}"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4:J16"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defaultSubtotal="0">
      <items count="506">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s>
    </pivotField>
    <pivotField showAll="0"/>
    <pivotField showAll="0"/>
    <pivotField showAll="0"/>
    <pivotField showAll="0"/>
    <pivotField showAll="0"/>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7"/>
  </rowFields>
  <rowItems count="12">
    <i>
      <x v="11"/>
    </i>
    <i>
      <x v="12"/>
    </i>
    <i>
      <x v="13"/>
    </i>
    <i>
      <x v="14"/>
    </i>
    <i>
      <x v="15"/>
    </i>
    <i>
      <x v="16"/>
    </i>
    <i>
      <x v="17"/>
    </i>
    <i>
      <x v="18"/>
    </i>
    <i>
      <x v="19"/>
    </i>
    <i>
      <x v="20"/>
    </i>
    <i>
      <x v="21"/>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50C932-271C-4F72-859F-EE1C2E55D6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F12"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axis="axisRow"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2">
    <i>
      <x/>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B2649A-0293-4DC4-8FA8-05D901BFC0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4:C8" firstHeaderRow="1" firstDataRow="1" firstDataCol="1"/>
  <pivotFields count="18">
    <pivotField showAll="0"/>
    <pivotField showAll="0">
      <items count="4">
        <item x="1"/>
        <item h="1" x="2"/>
        <item h="1" x="0"/>
        <item t="default"/>
      </items>
    </pivotField>
    <pivotField axis="axisRow"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4">
    <i>
      <x/>
    </i>
    <i>
      <x v="1"/>
    </i>
    <i>
      <x v="2"/>
    </i>
    <i t="grand">
      <x/>
    </i>
  </rowItems>
  <colItems count="1">
    <i/>
  </colItems>
  <dataFields count="1">
    <dataField name="Sum of Total" fld="9"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97D474-FFBF-4163-A342-B36A2276C03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8:G60" firstHeaderRow="0"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axis="axisRow"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dataField="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2">
    <i>
      <x/>
    </i>
    <i t="grand">
      <x/>
    </i>
  </rowItems>
  <colFields count="1">
    <field x="-2"/>
  </colFields>
  <colItems count="2">
    <i>
      <x/>
    </i>
    <i i="1">
      <x v="1"/>
    </i>
  </colItems>
  <dataFields count="2">
    <dataField name="Sum of Total" fld="9" baseField="0" baseItem="0"/>
    <dataField name="Sum of gross income" fld="15"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57FB72-2CE4-485D-8E69-39D337F2977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70:J74" firstHeaderRow="0" firstDataRow="1" firstDataCol="1"/>
  <pivotFields count="18">
    <pivotField showAll="0"/>
    <pivotField showAll="0">
      <items count="4">
        <item x="1"/>
        <item h="1" x="2"/>
        <item h="1" x="0"/>
        <item t="default"/>
      </items>
    </pivotField>
    <pivotField axis="axisRow"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dataField="1" showAll="0"/>
    <pivotField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2"/>
  </rowFields>
  <rowItems count="4">
    <i>
      <x/>
    </i>
    <i>
      <x v="1"/>
    </i>
    <i>
      <x v="2"/>
    </i>
    <i t="grand">
      <x/>
    </i>
  </rowItems>
  <colFields count="1">
    <field x="-2"/>
  </colFields>
  <colItems count="2">
    <i>
      <x/>
    </i>
    <i i="1">
      <x v="1"/>
    </i>
  </colItems>
  <dataFields count="2">
    <dataField name="Sum of Total" fld="9" baseField="0" baseItem="0"/>
    <dataField name="Sum of cogs" fld="13"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67056A-82ED-43CA-914D-F51F05FB21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F21"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axis="axisRow" showAll="0">
      <items count="7">
        <item x="5"/>
        <item h="1" x="1"/>
        <item h="1" x="2"/>
        <item h="1" x="4"/>
        <item h="1" x="3"/>
        <item h="1" x="0"/>
        <item t="default"/>
      </items>
    </pivotField>
    <pivotField showAll="0"/>
    <pivotField showAll="0"/>
    <pivotField showAll="0"/>
    <pivotField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dataField="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2">
    <i>
      <x/>
    </i>
    <i t="grand">
      <x/>
    </i>
  </rowItems>
  <colItems count="1">
    <i/>
  </colItems>
  <dataFields count="1">
    <dataField name="Sum of gross 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EF22DA-2B39-41FB-8F30-1D9B4AB6065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1:L63" firstHeaderRow="1" firstDataRow="1" firstDataCol="1"/>
  <pivotFields count="18">
    <pivotField showAll="0"/>
    <pivotField axis="axisRow" showAll="0">
      <items count="4">
        <item x="1"/>
        <item x="2"/>
        <item x="0"/>
        <item t="default"/>
      </items>
    </pivotField>
    <pivotField axis="axisRow" showAll="0">
      <items count="4">
        <item x="2"/>
        <item x="0"/>
        <item x="1"/>
        <item t="default"/>
      </items>
    </pivotField>
    <pivotField showAll="0"/>
    <pivotField showAll="0"/>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2">
    <field x="1"/>
    <field x="2"/>
  </rowFields>
  <rowItems count="12">
    <i>
      <x/>
    </i>
    <i r="1">
      <x/>
    </i>
    <i r="1">
      <x v="1"/>
    </i>
    <i r="1">
      <x v="2"/>
    </i>
    <i>
      <x v="1"/>
    </i>
    <i r="1">
      <x v="1"/>
    </i>
    <i r="1">
      <x v="2"/>
    </i>
    <i>
      <x v="2"/>
    </i>
    <i r="1">
      <x/>
    </i>
    <i r="1">
      <x v="1"/>
    </i>
    <i r="1">
      <x v="2"/>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7AA519-9855-4E81-A924-81F9A885F85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7:F118"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axis="axisRow" showAll="0">
      <items count="90">
        <item x="75"/>
        <item x="9"/>
        <item x="67"/>
        <item x="30"/>
        <item x="77"/>
        <item x="40"/>
        <item x="35"/>
        <item x="84"/>
        <item x="69"/>
        <item x="81"/>
        <item x="27"/>
        <item x="61"/>
        <item x="6"/>
        <item x="1"/>
        <item x="17"/>
        <item x="12"/>
        <item x="38"/>
        <item x="15"/>
        <item x="63"/>
        <item x="25"/>
        <item x="83"/>
        <item x="74"/>
        <item x="59"/>
        <item x="58"/>
        <item x="24"/>
        <item x="87"/>
        <item x="76"/>
        <item x="2"/>
        <item x="21"/>
        <item x="36"/>
        <item x="49"/>
        <item x="42"/>
        <item x="55"/>
        <item x="46"/>
        <item x="60"/>
        <item x="57"/>
        <item x="45"/>
        <item x="54"/>
        <item x="29"/>
        <item x="16"/>
        <item x="50"/>
        <item x="7"/>
        <item x="34"/>
        <item x="78"/>
        <item x="10"/>
        <item x="19"/>
        <item x="73"/>
        <item x="48"/>
        <item x="39"/>
        <item x="82"/>
        <item x="70"/>
        <item x="86"/>
        <item x="80"/>
        <item x="85"/>
        <item x="71"/>
        <item x="47"/>
        <item x="44"/>
        <item x="11"/>
        <item x="23"/>
        <item x="43"/>
        <item x="52"/>
        <item x="18"/>
        <item x="72"/>
        <item x="4"/>
        <item x="26"/>
        <item x="32"/>
        <item x="28"/>
        <item x="53"/>
        <item x="5"/>
        <item x="51"/>
        <item x="37"/>
        <item x="65"/>
        <item x="0"/>
        <item x="33"/>
        <item x="3"/>
        <item x="13"/>
        <item x="66"/>
        <item x="62"/>
        <item x="14"/>
        <item x="8"/>
        <item x="56"/>
        <item x="64"/>
        <item x="20"/>
        <item x="68"/>
        <item x="88"/>
        <item x="79"/>
        <item x="22"/>
        <item x="41"/>
        <item x="31"/>
        <item t="default"/>
      </items>
    </pivotField>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51">
    <i>
      <x/>
    </i>
    <i>
      <x v="2"/>
    </i>
    <i>
      <x v="5"/>
    </i>
    <i>
      <x v="6"/>
    </i>
    <i>
      <x v="10"/>
    </i>
    <i>
      <x v="11"/>
    </i>
    <i>
      <x v="12"/>
    </i>
    <i>
      <x v="13"/>
    </i>
    <i>
      <x v="14"/>
    </i>
    <i>
      <x v="15"/>
    </i>
    <i>
      <x v="16"/>
    </i>
    <i>
      <x v="17"/>
    </i>
    <i>
      <x v="18"/>
    </i>
    <i>
      <x v="19"/>
    </i>
    <i>
      <x v="20"/>
    </i>
    <i>
      <x v="23"/>
    </i>
    <i>
      <x v="24"/>
    </i>
    <i>
      <x v="25"/>
    </i>
    <i>
      <x v="27"/>
    </i>
    <i>
      <x v="28"/>
    </i>
    <i>
      <x v="30"/>
    </i>
    <i>
      <x v="31"/>
    </i>
    <i>
      <x v="32"/>
    </i>
    <i>
      <x v="33"/>
    </i>
    <i>
      <x v="34"/>
    </i>
    <i>
      <x v="36"/>
    </i>
    <i>
      <x v="40"/>
    </i>
    <i>
      <x v="41"/>
    </i>
    <i>
      <x v="43"/>
    </i>
    <i>
      <x v="44"/>
    </i>
    <i>
      <x v="45"/>
    </i>
    <i>
      <x v="47"/>
    </i>
    <i>
      <x v="48"/>
    </i>
    <i>
      <x v="50"/>
    </i>
    <i>
      <x v="52"/>
    </i>
    <i>
      <x v="53"/>
    </i>
    <i>
      <x v="55"/>
    </i>
    <i>
      <x v="63"/>
    </i>
    <i>
      <x v="65"/>
    </i>
    <i>
      <x v="66"/>
    </i>
    <i>
      <x v="67"/>
    </i>
    <i>
      <x v="70"/>
    </i>
    <i>
      <x v="71"/>
    </i>
    <i>
      <x v="72"/>
    </i>
    <i>
      <x v="74"/>
    </i>
    <i>
      <x v="76"/>
    </i>
    <i>
      <x v="80"/>
    </i>
    <i>
      <x v="82"/>
    </i>
    <i>
      <x v="86"/>
    </i>
    <i>
      <x v="87"/>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99E7FB-0EE4-435B-B9CA-17205854A4B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8:F31" firstHeaderRow="1" firstDataRow="1" firstDataCol="1"/>
  <pivotFields count="18">
    <pivotField showAll="0"/>
    <pivotField showAll="0">
      <items count="4">
        <item x="1"/>
        <item h="1" x="2"/>
        <item h="1" x="0"/>
        <item t="default"/>
      </items>
    </pivotField>
    <pivotField showAll="0">
      <items count="4">
        <item x="2"/>
        <item x="0"/>
        <item x="1"/>
        <item t="default"/>
      </items>
    </pivotField>
    <pivotField axis="axisRow" showAll="0">
      <items count="3">
        <item x="0"/>
        <item x="1"/>
        <item t="default"/>
      </items>
    </pivotField>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1B137D1-1210-4DCB-9193-049EAC9C19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3:O24" firstHeaderRow="1" firstDataRow="1" firstDataCol="0"/>
  <pivotFields count="18">
    <pivotField dataField="1" showAll="0">
      <items count="2065">
        <item x="217"/>
        <item x="561"/>
        <item x="563"/>
        <item x="858"/>
        <item x="1570"/>
        <item x="120"/>
        <item x="1617"/>
        <item x="791"/>
        <item x="25"/>
        <item x="405"/>
        <item x="270"/>
        <item x="1314"/>
        <item x="369"/>
        <item x="233"/>
        <item x="1752"/>
        <item x="517"/>
        <item x="1495"/>
        <item x="1028"/>
        <item x="650"/>
        <item x="583"/>
        <item x="1294"/>
        <item x="160"/>
        <item x="1295"/>
        <item x="1965"/>
        <item x="919"/>
        <item x="1110"/>
        <item x="139"/>
        <item x="1580"/>
        <item x="344"/>
        <item x="1398"/>
        <item x="1421"/>
        <item x="618"/>
        <item x="346"/>
        <item x="258"/>
        <item x="1258"/>
        <item x="1347"/>
        <item x="1121"/>
        <item x="238"/>
        <item x="830"/>
        <item x="658"/>
        <item x="176"/>
        <item x="1952"/>
        <item x="941"/>
        <item x="1818"/>
        <item x="376"/>
        <item x="331"/>
        <item x="1574"/>
        <item x="1586"/>
        <item x="1493"/>
        <item x="80"/>
        <item x="1297"/>
        <item x="1038"/>
        <item x="1032"/>
        <item x="594"/>
        <item x="1824"/>
        <item x="1762"/>
        <item x="1874"/>
        <item x="1871"/>
        <item x="1743"/>
        <item x="878"/>
        <item x="322"/>
        <item x="955"/>
        <item x="5"/>
        <item x="461"/>
        <item x="1257"/>
        <item x="1880"/>
        <item x="1956"/>
        <item x="1783"/>
        <item x="335"/>
        <item x="1638"/>
        <item x="1198"/>
        <item x="1558"/>
        <item x="1746"/>
        <item x="1157"/>
        <item x="491"/>
        <item x="1394"/>
        <item x="562"/>
        <item x="1040"/>
        <item x="1324"/>
        <item x="602"/>
        <item x="715"/>
        <item x="1982"/>
        <item x="1886"/>
        <item x="1724"/>
        <item x="1849"/>
        <item x="423"/>
        <item x="1892"/>
        <item x="34"/>
        <item x="1948"/>
        <item x="1753"/>
        <item x="463"/>
        <item x="1985"/>
        <item x="1462"/>
        <item x="2019"/>
        <item x="714"/>
        <item x="1463"/>
        <item x="1434"/>
        <item x="1918"/>
        <item x="986"/>
        <item x="1573"/>
        <item x="855"/>
        <item x="223"/>
        <item x="1876"/>
        <item x="1176"/>
        <item x="154"/>
        <item x="199"/>
        <item x="1541"/>
        <item x="1259"/>
        <item x="1145"/>
        <item x="381"/>
        <item x="1885"/>
        <item x="796"/>
        <item x="550"/>
        <item x="1009"/>
        <item x="1316"/>
        <item x="1814"/>
        <item x="1887"/>
        <item x="230"/>
        <item x="1298"/>
        <item x="599"/>
        <item x="1529"/>
        <item x="824"/>
        <item x="578"/>
        <item x="1000"/>
        <item x="231"/>
        <item x="575"/>
        <item x="485"/>
        <item x="1744"/>
        <item x="1478"/>
        <item x="701"/>
        <item x="1336"/>
        <item x="1904"/>
        <item x="1231"/>
        <item x="676"/>
        <item x="174"/>
        <item x="1675"/>
        <item x="1830"/>
        <item x="1893"/>
        <item x="37"/>
        <item x="944"/>
        <item x="987"/>
        <item x="1671"/>
        <item x="584"/>
        <item x="496"/>
        <item x="1377"/>
        <item x="1598"/>
        <item x="1206"/>
        <item x="994"/>
        <item x="239"/>
        <item x="1969"/>
        <item x="2040"/>
        <item x="145"/>
        <item x="1695"/>
        <item x="644"/>
        <item x="2062"/>
        <item x="850"/>
        <item x="790"/>
        <item x="612"/>
        <item x="671"/>
        <item x="136"/>
        <item x="304"/>
        <item x="307"/>
        <item x="2059"/>
        <item x="1383"/>
        <item x="333"/>
        <item x="673"/>
        <item x="1405"/>
        <item x="319"/>
        <item x="1641"/>
        <item x="904"/>
        <item x="1878"/>
        <item x="879"/>
        <item x="812"/>
        <item x="343"/>
        <item x="1627"/>
        <item x="1287"/>
        <item x="458"/>
        <item x="484"/>
        <item x="1363"/>
        <item x="1018"/>
        <item x="763"/>
        <item x="470"/>
        <item x="622"/>
        <item x="497"/>
        <item x="1216"/>
        <item x="441"/>
        <item x="1035"/>
        <item x="1881"/>
        <item x="1448"/>
        <item x="1577"/>
        <item x="22"/>
        <item x="345"/>
        <item x="451"/>
        <item x="726"/>
        <item x="1646"/>
        <item x="355"/>
        <item x="476"/>
        <item x="1839"/>
        <item x="1186"/>
        <item x="807"/>
        <item x="316"/>
        <item x="1757"/>
        <item x="1853"/>
        <item x="326"/>
        <item x="1877"/>
        <item x="1796"/>
        <item x="1888"/>
        <item x="257"/>
        <item x="1246"/>
        <item x="1024"/>
        <item x="1161"/>
        <item x="895"/>
        <item x="1705"/>
        <item x="603"/>
        <item x="8"/>
        <item x="118"/>
        <item x="2015"/>
        <item x="1053"/>
        <item x="1664"/>
        <item x="593"/>
        <item x="348"/>
        <item x="1614"/>
        <item x="1676"/>
        <item x="1916"/>
        <item x="653"/>
        <item x="1374"/>
        <item x="1828"/>
        <item x="719"/>
        <item x="585"/>
        <item x="1445"/>
        <item x="1595"/>
        <item x="832"/>
        <item x="1283"/>
        <item x="1847"/>
        <item x="1085"/>
        <item x="431"/>
        <item x="778"/>
        <item x="1583"/>
        <item x="1707"/>
        <item x="1391"/>
        <item x="625"/>
        <item x="1120"/>
        <item x="330"/>
        <item x="976"/>
        <item x="408"/>
        <item x="1682"/>
        <item x="1212"/>
        <item x="1438"/>
        <item x="1103"/>
        <item x="218"/>
        <item x="380"/>
        <item x="1348"/>
        <item x="1446"/>
        <item x="1334"/>
        <item x="373"/>
        <item x="477"/>
        <item x="783"/>
        <item x="1519"/>
        <item x="805"/>
        <item x="897"/>
        <item x="466"/>
        <item x="1069"/>
        <item x="982"/>
        <item x="2044"/>
        <item x="971"/>
        <item x="1680"/>
        <item x="356"/>
        <item x="1486"/>
        <item x="1788"/>
        <item x="1199"/>
        <item x="244"/>
        <item x="1252"/>
        <item x="1164"/>
        <item x="1224"/>
        <item x="811"/>
        <item x="241"/>
        <item x="1946"/>
        <item x="1823"/>
        <item x="821"/>
        <item x="966"/>
        <item x="1764"/>
        <item x="1557"/>
        <item x="1921"/>
        <item x="1328"/>
        <item x="340"/>
        <item x="305"/>
        <item x="177"/>
        <item x="973"/>
        <item x="1815"/>
        <item x="1499"/>
        <item x="1959"/>
        <item x="361"/>
        <item x="277"/>
        <item x="1722"/>
        <item x="1655"/>
        <item x="1442"/>
        <item x="313"/>
        <item x="1966"/>
        <item x="1490"/>
        <item x="1964"/>
        <item x="232"/>
        <item x="1930"/>
        <item x="392"/>
        <item x="474"/>
        <item x="111"/>
        <item x="1831"/>
        <item x="1913"/>
        <item x="1338"/>
        <item x="2050"/>
        <item x="1091"/>
        <item x="1158"/>
        <item x="1902"/>
        <item x="1392"/>
        <item x="677"/>
        <item x="2035"/>
        <item x="1688"/>
        <item x="1412"/>
        <item x="1668"/>
        <item x="10"/>
        <item x="1911"/>
        <item x="1600"/>
        <item x="363"/>
        <item x="1958"/>
        <item x="1715"/>
        <item x="166"/>
        <item x="1106"/>
        <item x="749"/>
        <item x="1507"/>
        <item x="275"/>
        <item x="1587"/>
        <item x="448"/>
        <item x="106"/>
        <item x="1146"/>
        <item x="247"/>
        <item x="2004"/>
        <item x="1013"/>
        <item x="1723"/>
        <item x="1133"/>
        <item x="1670"/>
        <item x="469"/>
        <item x="764"/>
        <item x="77"/>
        <item x="527"/>
        <item x="511"/>
        <item x="1926"/>
        <item x="1331"/>
        <item x="1299"/>
        <item x="1225"/>
        <item x="1280"/>
        <item x="409"/>
        <item x="1458"/>
        <item x="608"/>
        <item x="877"/>
        <item x="735"/>
        <item x="1349"/>
        <item x="636"/>
        <item x="1917"/>
        <item x="863"/>
        <item x="480"/>
        <item x="1838"/>
        <item x="1520"/>
        <item x="1870"/>
        <item x="875"/>
        <item x="663"/>
        <item x="1008"/>
        <item x="1690"/>
        <item x="428"/>
        <item x="1211"/>
        <item x="920"/>
        <item x="1304"/>
        <item x="1962"/>
        <item x="913"/>
        <item x="2039"/>
        <item x="1365"/>
        <item x="836"/>
        <item x="814"/>
        <item x="1389"/>
        <item x="1603"/>
        <item x="1059"/>
        <item x="553"/>
        <item x="2020"/>
        <item x="1738"/>
        <item x="1540"/>
        <item x="1821"/>
        <item x="1150"/>
        <item x="1232"/>
        <item x="1756"/>
        <item x="1185"/>
        <item x="1594"/>
        <item x="2024"/>
        <item x="1425"/>
        <item x="528"/>
        <item x="1601"/>
        <item x="435"/>
        <item x="1998"/>
        <item x="182"/>
        <item x="454"/>
        <item x="558"/>
        <item x="1559"/>
        <item x="1662"/>
        <item x="1213"/>
        <item x="1381"/>
        <item x="1843"/>
        <item x="44"/>
        <item x="657"/>
        <item x="1609"/>
        <item x="521"/>
        <item x="1273"/>
        <item x="806"/>
        <item x="2051"/>
        <item x="750"/>
        <item x="1045"/>
        <item x="1708"/>
        <item x="224"/>
        <item x="186"/>
        <item x="1204"/>
        <item x="208"/>
        <item x="1709"/>
        <item x="1441"/>
        <item x="946"/>
        <item x="1480"/>
        <item x="395"/>
        <item x="2029"/>
        <item x="152"/>
        <item x="285"/>
        <item x="455"/>
        <item x="930"/>
        <item x="892"/>
        <item x="129"/>
        <item x="1173"/>
        <item x="1739"/>
        <item x="708"/>
        <item x="197"/>
        <item x="52"/>
        <item x="6"/>
        <item x="261"/>
        <item x="2045"/>
        <item x="1385"/>
        <item x="378"/>
        <item x="2000"/>
        <item x="252"/>
        <item x="856"/>
        <item x="815"/>
        <item x="2057"/>
        <item x="310"/>
        <item x="1326"/>
        <item x="707"/>
        <item x="1015"/>
        <item x="336"/>
        <item x="365"/>
        <item x="292"/>
        <item x="1172"/>
        <item x="1970"/>
        <item x="704"/>
        <item x="1774"/>
        <item x="1997"/>
        <item x="615"/>
        <item x="1848"/>
        <item x="1144"/>
        <item x="1657"/>
        <item x="853"/>
        <item x="688"/>
        <item x="1086"/>
        <item x="847"/>
        <item x="870"/>
        <item x="1344"/>
        <item x="1301"/>
        <item x="1879"/>
        <item x="737"/>
        <item x="446"/>
        <item x="565"/>
        <item x="1244"/>
        <item x="502"/>
        <item x="951"/>
        <item x="189"/>
        <item x="1868"/>
        <item x="357"/>
        <item x="689"/>
        <item x="43"/>
        <item x="198"/>
        <item x="334"/>
        <item x="1372"/>
        <item x="1729"/>
        <item x="339"/>
        <item x="1803"/>
        <item x="1514"/>
        <item x="595"/>
        <item x="1766"/>
        <item x="933"/>
        <item x="1163"/>
        <item x="2054"/>
        <item x="923"/>
        <item x="1937"/>
        <item x="1914"/>
        <item x="1782"/>
        <item x="1066"/>
        <item x="213"/>
        <item x="1661"/>
        <item x="62"/>
        <item x="1037"/>
        <item x="1070"/>
        <item x="2"/>
        <item x="1327"/>
        <item x="1677"/>
        <item x="597"/>
        <item x="1200"/>
        <item x="1666"/>
        <item x="389"/>
        <item x="1007"/>
        <item x="1274"/>
        <item x="1413"/>
        <item x="901"/>
        <item x="545"/>
        <item x="386"/>
        <item x="1733"/>
        <item x="1920"/>
        <item x="833"/>
        <item x="1142"/>
        <item x="685"/>
        <item x="1455"/>
        <item x="1505"/>
        <item x="271"/>
        <item x="58"/>
        <item x="63"/>
        <item x="426"/>
        <item x="596"/>
        <item x="1576"/>
        <item x="127"/>
        <item x="72"/>
        <item x="329"/>
        <item x="906"/>
        <item x="702"/>
        <item x="1180"/>
        <item x="29"/>
        <item x="53"/>
        <item x="84"/>
        <item x="2012"/>
        <item x="368"/>
        <item x="399"/>
        <item x="1496"/>
        <item x="576"/>
        <item x="979"/>
        <item x="887"/>
        <item x="1129"/>
        <item x="1047"/>
        <item x="7"/>
        <item x="132"/>
        <item x="112"/>
        <item x="338"/>
        <item x="158"/>
        <item x="2047"/>
        <item x="390"/>
        <item x="1584"/>
        <item x="1214"/>
        <item x="1810"/>
        <item x="1527"/>
        <item x="273"/>
        <item x="1346"/>
        <item x="742"/>
        <item x="652"/>
        <item x="753"/>
        <item x="40"/>
        <item x="1645"/>
        <item x="3"/>
        <item x="245"/>
        <item x="969"/>
        <item x="1533"/>
        <item x="1811"/>
        <item x="634"/>
        <item x="1228"/>
        <item x="1660"/>
        <item x="932"/>
        <item x="1156"/>
        <item x="1863"/>
        <item x="210"/>
        <item x="282"/>
        <item x="845"/>
        <item x="542"/>
        <item x="1735"/>
        <item x="733"/>
        <item x="664"/>
        <item x="479"/>
        <item x="1109"/>
        <item x="1127"/>
        <item x="443"/>
        <item x="303"/>
        <item x="633"/>
        <item x="262"/>
        <item x="936"/>
        <item x="1320"/>
        <item x="1080"/>
        <item x="905"/>
        <item x="716"/>
        <item x="788"/>
        <item x="219"/>
        <item x="1629"/>
        <item x="55"/>
        <item x="216"/>
        <item x="1804"/>
        <item x="226"/>
        <item x="114"/>
        <item x="1415"/>
        <item x="744"/>
        <item x="524"/>
        <item x="181"/>
        <item x="87"/>
        <item x="1068"/>
        <item x="358"/>
        <item x="1485"/>
        <item x="952"/>
        <item x="660"/>
        <item x="1481"/>
        <item x="509"/>
        <item x="629"/>
        <item x="1524"/>
        <item x="1510"/>
        <item x="201"/>
        <item x="610"/>
        <item x="1685"/>
        <item x="265"/>
        <item x="430"/>
        <item x="1057"/>
        <item x="379"/>
        <item x="809"/>
        <item x="1908"/>
        <item x="1048"/>
        <item x="1548"/>
        <item x="1419"/>
        <item x="1995"/>
        <item x="627"/>
        <item x="396"/>
        <item x="1195"/>
        <item x="1537"/>
        <item x="937"/>
        <item x="964"/>
        <item x="337"/>
        <item x="682"/>
        <item x="236"/>
        <item x="2032"/>
        <item x="512"/>
        <item x="1019"/>
        <item x="1001"/>
        <item x="967"/>
        <item x="1922"/>
        <item x="221"/>
        <item x="1860"/>
        <item x="1353"/>
        <item x="1360"/>
        <item x="705"/>
        <item x="1761"/>
        <item x="1399"/>
        <item x="1741"/>
        <item x="1656"/>
        <item x="1516"/>
        <item x="1218"/>
        <item x="1119"/>
        <item x="547"/>
        <item x="533"/>
        <item x="1592"/>
        <item x="1873"/>
        <item x="422"/>
        <item x="1953"/>
        <item x="647"/>
        <item x="1784"/>
        <item x="819"/>
        <item x="1201"/>
        <item x="1427"/>
        <item x="1269"/>
        <item x="1852"/>
        <item x="865"/>
        <item x="1932"/>
        <item x="1411"/>
        <item x="1639"/>
        <item x="992"/>
        <item x="1464"/>
        <item x="286"/>
        <item x="655"/>
        <item x="1606"/>
        <item x="494"/>
        <item x="1807"/>
        <item x="1765"/>
        <item x="1134"/>
        <item x="515"/>
        <item x="1179"/>
        <item x="1241"/>
        <item x="1459"/>
        <item x="1115"/>
        <item x="822"/>
        <item x="18"/>
        <item x="1077"/>
        <item x="155"/>
        <item x="317"/>
        <item x="2026"/>
        <item x="1226"/>
        <item x="1731"/>
        <item x="1054"/>
        <item x="668"/>
        <item x="146"/>
        <item x="438"/>
        <item x="349"/>
        <item x="183"/>
        <item x="772"/>
        <item x="1489"/>
        <item x="459"/>
        <item x="93"/>
        <item x="347"/>
        <item x="20"/>
        <item x="2037"/>
        <item x="1889"/>
        <item x="1615"/>
        <item x="406"/>
        <item x="1801"/>
        <item x="1635"/>
        <item x="1416"/>
        <item x="1826"/>
        <item x="140"/>
        <item x="768"/>
        <item x="478"/>
        <item x="539"/>
        <item x="1359"/>
        <item x="665"/>
        <item x="1915"/>
        <item x="1207"/>
        <item x="1866"/>
        <item x="591"/>
        <item x="567"/>
        <item x="600"/>
        <item x="289"/>
        <item x="1147"/>
        <item x="1819"/>
        <item x="323"/>
        <item x="1522"/>
        <item x="467"/>
        <item x="1643"/>
        <item x="1033"/>
        <item x="148"/>
        <item x="1289"/>
        <item x="1672"/>
        <item x="1517"/>
        <item x="1742"/>
        <item x="1020"/>
        <item x="1543"/>
        <item x="1667"/>
        <item x="1189"/>
        <item x="942"/>
        <item x="891"/>
        <item x="1177"/>
        <item x="507"/>
        <item x="1658"/>
        <item x="388"/>
        <item x="1651"/>
        <item x="1388"/>
        <item x="153"/>
        <item x="1702"/>
        <item x="722"/>
        <item x="1610"/>
        <item x="1923"/>
        <item x="846"/>
        <item x="840"/>
        <item x="1713"/>
        <item x="1939"/>
        <item x="816"/>
        <item x="1884"/>
        <item x="1624"/>
        <item x="1229"/>
        <item x="1361"/>
        <item x="1474"/>
        <item x="503"/>
        <item x="977"/>
        <item x="916"/>
        <item x="46"/>
        <item x="1313"/>
        <item x="1630"/>
        <item x="1725"/>
        <item x="632"/>
        <item x="690"/>
        <item x="96"/>
        <item x="518"/>
        <item x="1149"/>
        <item x="1511"/>
        <item x="116"/>
        <item x="1428"/>
        <item x="1183"/>
        <item x="1777"/>
        <item x="1943"/>
        <item x="592"/>
        <item x="205"/>
        <item x="1154"/>
        <item x="1780"/>
        <item x="1837"/>
        <item x="2055"/>
        <item x="1977"/>
        <item x="2011"/>
        <item x="481"/>
        <item x="1292"/>
        <item x="1716"/>
        <item x="1443"/>
        <item x="65"/>
        <item x="436"/>
        <item x="1248"/>
        <item x="1872"/>
        <item x="569"/>
        <item x="48"/>
        <item x="424"/>
        <item x="917"/>
        <item x="678"/>
        <item x="898"/>
        <item x="1692"/>
        <item x="843"/>
        <item x="617"/>
        <item x="943"/>
        <item x="475"/>
        <item x="1107"/>
        <item x="1840"/>
        <item x="259"/>
        <item x="1277"/>
        <item x="759"/>
        <item x="133"/>
        <item x="687"/>
        <item x="1850"/>
        <item x="192"/>
        <item x="1253"/>
        <item x="995"/>
        <item x="1058"/>
        <item x="857"/>
        <item x="352"/>
        <item x="747"/>
        <item x="314"/>
        <item x="288"/>
        <item x="1430"/>
        <item x="276"/>
        <item x="914"/>
        <item x="991"/>
        <item x="1099"/>
        <item x="437"/>
        <item x="667"/>
        <item x="1900"/>
        <item x="1306"/>
        <item x="1636"/>
        <item x="536"/>
        <item x="1083"/>
        <item x="100"/>
        <item x="1864"/>
        <item x="382"/>
        <item x="2010"/>
        <item x="2034"/>
        <item x="624"/>
        <item x="1640"/>
        <item x="366"/>
        <item x="1790"/>
        <item x="248"/>
        <item x="1041"/>
        <item x="1367"/>
        <item x="611"/>
        <item x="1928"/>
        <item x="353"/>
        <item x="1243"/>
        <item x="1842"/>
        <item x="962"/>
        <item x="1827"/>
        <item x="1806"/>
        <item x="1972"/>
        <item x="1554"/>
        <item x="1579"/>
        <item x="1162"/>
        <item x="1043"/>
        <item x="312"/>
        <item x="1227"/>
        <item x="637"/>
        <item x="648"/>
        <item x="429"/>
        <item x="862"/>
        <item x="1508"/>
        <item x="1271"/>
        <item x="360"/>
        <item x="56"/>
        <item x="1785"/>
        <item x="1532"/>
        <item x="163"/>
        <item x="1487"/>
        <item x="85"/>
        <item x="713"/>
        <item x="1155"/>
        <item x="1696"/>
        <item x="510"/>
        <item x="1703"/>
        <item x="397"/>
        <item x="1525"/>
        <item x="103"/>
        <item x="1116"/>
        <item x="1352"/>
        <item x="1029"/>
        <item x="2052"/>
        <item x="1477"/>
        <item x="124"/>
        <item x="1088"/>
        <item x="159"/>
        <item x="74"/>
        <item x="774"/>
        <item x="911"/>
        <item x="1759"/>
        <item x="1467"/>
        <item x="1727"/>
        <item x="899"/>
        <item x="1591"/>
        <item x="1858"/>
        <item x="1812"/>
        <item x="1769"/>
        <item x="1267"/>
        <item x="1050"/>
        <item x="413"/>
        <item x="947"/>
        <item x="78"/>
        <item x="1170"/>
        <item x="2002"/>
        <item x="751"/>
        <item x="695"/>
        <item x="572"/>
        <item x="998"/>
        <item x="1375"/>
        <item x="792"/>
        <item x="88"/>
        <item x="559"/>
        <item x="1237"/>
        <item x="1992"/>
        <item x="1618"/>
        <item x="1370"/>
        <item x="754"/>
        <item x="222"/>
        <item x="1078"/>
        <item x="504"/>
        <item x="57"/>
        <item x="1621"/>
        <item x="83"/>
        <item x="315"/>
        <item x="14"/>
        <item x="1833"/>
        <item x="893"/>
        <item x="11"/>
        <item x="1307"/>
        <item x="178"/>
        <item x="659"/>
        <item x="254"/>
        <item x="272"/>
        <item x="1379"/>
        <item x="325"/>
        <item x="1444"/>
        <item x="700"/>
        <item x="1479"/>
        <item x="1118"/>
        <item x="1310"/>
        <item x="613"/>
        <item x="1502"/>
        <item x="1528"/>
        <item x="1021"/>
        <item x="1125"/>
        <item x="1335"/>
        <item x="1560"/>
        <item x="1305"/>
        <item x="1402"/>
        <item x="886"/>
        <item x="1101"/>
        <item x="1468"/>
        <item x="546"/>
        <item x="1512"/>
        <item x="117"/>
        <item x="1851"/>
        <item x="1330"/>
        <item x="776"/>
        <item x="1683"/>
        <item x="835"/>
        <item x="1345"/>
        <item x="888"/>
        <item x="351"/>
        <item x="619"/>
        <item x="672"/>
        <item x="402"/>
        <item x="86"/>
        <item x="1026"/>
        <item x="416"/>
        <item x="327"/>
        <item x="864"/>
        <item x="902"/>
        <item x="457"/>
        <item x="1934"/>
        <item x="149"/>
        <item x="828"/>
        <item x="391"/>
        <item x="882"/>
        <item x="541"/>
        <item x="729"/>
        <item x="818"/>
        <item x="1184"/>
        <item x="837"/>
        <item x="173"/>
        <item x="890"/>
        <item x="143"/>
        <item x="105"/>
        <item x="1471"/>
        <item x="1568"/>
        <item x="92"/>
        <item x="1925"/>
        <item x="980"/>
        <item x="1422"/>
        <item x="1905"/>
        <item x="200"/>
        <item x="301"/>
        <item x="1834"/>
        <item x="635"/>
        <item x="983"/>
        <item x="642"/>
        <item x="1564"/>
        <item x="418"/>
        <item x="1203"/>
        <item x="1869"/>
        <item x="107"/>
        <item x="473"/>
        <item x="471"/>
        <item x="487"/>
        <item x="121"/>
        <item x="214"/>
        <item x="1410"/>
        <item x="1039"/>
        <item x="4"/>
        <item x="829"/>
        <item x="1597"/>
        <item x="1975"/>
        <item x="1364"/>
        <item x="1625"/>
        <item x="784"/>
        <item x="1117"/>
        <item x="1403"/>
        <item x="1472"/>
        <item x="482"/>
        <item x="1152"/>
        <item x="731"/>
        <item x="1593"/>
        <item x="538"/>
        <item x="1030"/>
        <item x="765"/>
        <item x="1894"/>
        <item x="350"/>
        <item x="1825"/>
        <item x="1329"/>
        <item x="1084"/>
        <item x="1094"/>
        <item x="1778"/>
        <item x="419"/>
        <item x="999"/>
        <item x="1973"/>
        <item x="1704"/>
        <item x="1689"/>
        <item x="799"/>
        <item x="1714"/>
        <item x="1046"/>
        <item x="225"/>
        <item x="1494"/>
        <item x="1014"/>
        <item x="1789"/>
        <item x="1565"/>
        <item x="1135"/>
        <item x="364"/>
        <item x="909"/>
        <item x="974"/>
        <item x="531"/>
        <item x="1901"/>
        <item x="69"/>
        <item x="1217"/>
        <item x="1737"/>
        <item x="300"/>
        <item x="1178"/>
        <item x="1450"/>
        <item x="756"/>
        <item x="739"/>
        <item x="989"/>
        <item x="1941"/>
        <item x="50"/>
        <item x="1124"/>
        <item x="1988"/>
        <item x="234"/>
        <item x="488"/>
        <item x="1730"/>
        <item x="1400"/>
        <item x="696"/>
        <item x="922"/>
        <item x="1509"/>
        <item x="959"/>
        <item x="1631"/>
        <item x="1303"/>
        <item x="2049"/>
        <item x="990"/>
        <item x="508"/>
        <item x="1521"/>
        <item x="2038"/>
        <item x="1137"/>
        <item x="963"/>
        <item x="32"/>
        <item x="294"/>
        <item x="566"/>
        <item x="1092"/>
        <item x="669"/>
        <item x="1396"/>
        <item x="1233"/>
        <item x="884"/>
        <item x="1924"/>
        <item x="16"/>
        <item x="164"/>
        <item x="1393"/>
        <item x="1436"/>
        <item x="557"/>
        <item x="125"/>
        <item x="1652"/>
        <item x="1122"/>
        <item x="60"/>
        <item x="1011"/>
        <item x="354"/>
        <item x="311"/>
        <item x="1312"/>
        <item x="1251"/>
        <item x="1139"/>
        <item x="526"/>
        <item x="393"/>
        <item x="1357"/>
        <item x="869"/>
        <item x="1052"/>
        <item x="868"/>
        <item x="142"/>
        <item x="370"/>
        <item x="1315"/>
        <item x="1424"/>
        <item x="1235"/>
        <item x="95"/>
        <item x="35"/>
        <item x="1123"/>
        <item x="122"/>
        <item x="394"/>
        <item x="1308"/>
        <item x="162"/>
        <item x="910"/>
        <item x="1929"/>
        <item x="1687"/>
        <item x="99"/>
        <item x="2046"/>
        <item x="1100"/>
        <item x="417"/>
        <item x="75"/>
        <item x="2003"/>
        <item x="1187"/>
        <item x="81"/>
        <item x="377"/>
        <item x="1071"/>
        <item x="306"/>
        <item x="604"/>
        <item x="1745"/>
        <item x="97"/>
        <item x="984"/>
        <item x="453"/>
        <item x="1561"/>
        <item x="256"/>
        <item x="1552"/>
        <item x="1160"/>
        <item x="298"/>
        <item x="246"/>
        <item x="1544"/>
        <item x="1619"/>
        <item x="532"/>
        <item x="1362"/>
        <item x="683"/>
        <item x="1062"/>
        <item x="98"/>
        <item x="180"/>
        <item x="1051"/>
        <item x="825"/>
        <item x="1193"/>
        <item x="606"/>
        <item x="278"/>
        <item x="372"/>
        <item x="269"/>
        <item x="680"/>
        <item x="1861"/>
        <item x="165"/>
        <item x="1242"/>
        <item x="1728"/>
        <item x="766"/>
        <item x="1700"/>
        <item x="1684"/>
        <item x="1454"/>
        <item x="570"/>
        <item x="1093"/>
        <item x="13"/>
        <item x="1942"/>
        <item x="1165"/>
        <item x="297"/>
        <item x="462"/>
        <item x="1025"/>
        <item x="872"/>
        <item x="1407"/>
        <item x="1432"/>
        <item x="620"/>
        <item x="1131"/>
        <item x="573"/>
        <item x="1074"/>
        <item x="649"/>
        <item x="31"/>
        <item x="1138"/>
        <item x="420"/>
        <item x="1318"/>
        <item x="1197"/>
        <item x="679"/>
        <item x="498"/>
        <item x="1366"/>
        <item x="1653"/>
        <item x="1418"/>
        <item x="889"/>
        <item x="1813"/>
        <item x="1944"/>
        <item x="452"/>
        <item x="1386"/>
        <item x="1961"/>
        <item x="1456"/>
        <item x="571"/>
        <item x="2028"/>
        <item x="414"/>
        <item x="138"/>
        <item x="1935"/>
        <item x="172"/>
        <item x="520"/>
        <item x="1993"/>
        <item x="1578"/>
        <item x="926"/>
        <item x="108"/>
        <item x="1261"/>
        <item x="1279"/>
        <item x="1376"/>
        <item x="1562"/>
        <item x="1003"/>
        <item x="1855"/>
        <item x="931"/>
        <item x="1798"/>
        <item x="1816"/>
        <item x="1581"/>
        <item x="651"/>
        <item x="135"/>
        <item x="151"/>
        <item x="1254"/>
        <item x="255"/>
        <item x="1844"/>
        <item x="64"/>
        <item x="1648"/>
        <item x="851"/>
        <item x="102"/>
        <item x="1960"/>
        <item x="293"/>
        <item x="623"/>
        <item x="66"/>
        <item x="912"/>
        <item x="1526"/>
        <item x="727"/>
        <item x="1113"/>
        <item x="104"/>
        <item x="415"/>
        <item x="410"/>
        <item x="1622"/>
        <item x="445"/>
        <item x="1954"/>
        <item x="1551"/>
        <item x="598"/>
        <item x="374"/>
        <item x="284"/>
        <item x="1602"/>
        <item x="921"/>
        <item x="1883"/>
        <item x="745"/>
        <item x="794"/>
        <item x="1208"/>
        <item x="2001"/>
        <item x="802"/>
        <item x="953"/>
        <item x="493"/>
        <item x="1384"/>
        <item x="1433"/>
        <item x="89"/>
        <item x="274"/>
        <item x="1285"/>
        <item x="1148"/>
        <item x="1786"/>
        <item x="1215"/>
        <item x="1390"/>
        <item x="645"/>
        <item x="1339"/>
        <item x="33"/>
        <item x="472"/>
        <item x="767"/>
        <item x="1898"/>
        <item x="407"/>
        <item x="1067"/>
        <item x="785"/>
        <item x="320"/>
        <item x="1623"/>
        <item x="207"/>
        <item x="1983"/>
        <item x="927"/>
        <item x="1355"/>
        <item x="1475"/>
        <item x="769"/>
        <item x="928"/>
        <item x="1104"/>
        <item x="789"/>
        <item x="1980"/>
        <item x="1846"/>
        <item x="489"/>
        <item x="1205"/>
        <item x="738"/>
        <item x="2016"/>
        <item x="1773"/>
        <item x="1111"/>
        <item x="1296"/>
        <item x="499"/>
        <item x="860"/>
        <item x="204"/>
        <item x="1266"/>
        <item x="464"/>
        <item x="1805"/>
        <item x="1867"/>
        <item x="1105"/>
        <item x="1340"/>
        <item x="1679"/>
        <item x="849"/>
        <item x="1072"/>
        <item x="249"/>
        <item x="1209"/>
        <item x="543"/>
        <item x="674"/>
        <item x="1808"/>
        <item x="1755"/>
        <item x="948"/>
        <item x="79"/>
        <item x="94"/>
        <item x="202"/>
        <item x="1451"/>
        <item x="838"/>
        <item x="1760"/>
        <item x="130"/>
        <item x="1957"/>
        <item x="194"/>
        <item x="1230"/>
        <item x="1787"/>
        <item x="1971"/>
        <item x="1950"/>
        <item x="1264"/>
        <item x="1022"/>
        <item x="1633"/>
        <item x="1435"/>
        <item x="692"/>
        <item x="1809"/>
        <item x="954"/>
        <item x="626"/>
        <item x="1599"/>
        <item x="880"/>
        <item x="925"/>
        <item x="1382"/>
        <item x="460"/>
        <item x="1775"/>
        <item x="1453"/>
        <item x="425"/>
        <item x="150"/>
        <item x="1096"/>
        <item x="1719"/>
        <item x="1159"/>
        <item x="1607"/>
        <item x="1503"/>
        <item x="1112"/>
        <item x="505"/>
        <item x="1350"/>
        <item x="939"/>
        <item x="209"/>
        <item x="1710"/>
        <item x="867"/>
        <item x="1726"/>
        <item x="161"/>
        <item x="852"/>
        <item x="876"/>
        <item x="268"/>
        <item x="711"/>
        <item x="359"/>
        <item x="797"/>
        <item x="817"/>
        <item x="1604"/>
        <item x="1770"/>
        <item x="1291"/>
        <item x="1829"/>
        <item x="279"/>
        <item x="516"/>
        <item x="661"/>
        <item x="308"/>
        <item x="1132"/>
        <item x="1835"/>
        <item x="59"/>
        <item x="1776"/>
        <item x="1549"/>
        <item x="1999"/>
        <item x="1114"/>
        <item x="841"/>
        <item x="1903"/>
        <item x="449"/>
        <item x="82"/>
        <item x="871"/>
        <item x="1854"/>
        <item x="1182"/>
        <item x="168"/>
        <item x="1281"/>
        <item x="710"/>
        <item x="2006"/>
        <item x="839"/>
        <item x="1620"/>
        <item x="2048"/>
        <item x="1734"/>
        <item x="1535"/>
        <item x="1989"/>
        <item x="341"/>
        <item x="1990"/>
        <item x="730"/>
        <item x="1128"/>
        <item x="2061"/>
        <item x="1049"/>
        <item x="1504"/>
        <item x="787"/>
        <item x="1005"/>
        <item x="1466"/>
        <item x="1098"/>
        <item x="903"/>
        <item x="535"/>
        <item x="1234"/>
        <item x="287"/>
        <item x="242"/>
        <item x="115"/>
        <item x="70"/>
        <item x="2060"/>
        <item x="500"/>
        <item x="1465"/>
        <item x="1613"/>
        <item x="1168"/>
        <item x="15"/>
        <item x="804"/>
        <item x="1771"/>
        <item x="1800"/>
        <item x="1612"/>
        <item x="728"/>
        <item x="670"/>
        <item x="848"/>
        <item x="1343"/>
        <item x="748"/>
        <item x="1515"/>
        <item x="1221"/>
        <item x="981"/>
        <item x="1081"/>
        <item x="628"/>
        <item x="1272"/>
        <item x="318"/>
        <item x="693"/>
        <item x="433"/>
        <item x="1732"/>
        <item x="1986"/>
        <item x="752"/>
        <item x="1767"/>
        <item x="299"/>
        <item x="1974"/>
        <item x="1967"/>
        <item x="586"/>
        <item x="698"/>
        <item x="1447"/>
        <item x="1341"/>
        <item x="1332"/>
        <item x="537"/>
        <item x="1169"/>
        <item x="434"/>
        <item x="2043"/>
        <item x="1991"/>
        <item x="1249"/>
        <item x="826"/>
        <item x="1590"/>
        <item x="961"/>
        <item x="2025"/>
        <item x="540"/>
        <item x="800"/>
        <item x="1414"/>
        <item x="21"/>
        <item x="1473"/>
        <item x="1429"/>
        <item x="267"/>
        <item x="1875"/>
        <item x="1976"/>
        <item x="1673"/>
        <item x="1417"/>
        <item x="1476"/>
        <item x="1210"/>
        <item x="1065"/>
        <item x="1736"/>
        <item x="873"/>
        <item x="894"/>
        <item x="640"/>
        <item x="170"/>
        <item x="9"/>
        <item x="970"/>
        <item x="1882"/>
        <item x="1321"/>
        <item x="1987"/>
        <item x="972"/>
        <item x="1628"/>
        <item x="1406"/>
        <item x="38"/>
        <item x="1397"/>
        <item x="1569"/>
        <item x="196"/>
        <item x="1409"/>
        <item x="1263"/>
        <item x="1126"/>
        <item x="190"/>
        <item x="1654"/>
        <item x="119"/>
        <item x="1351"/>
        <item x="266"/>
        <item x="577"/>
        <item x="1513"/>
        <item x="302"/>
        <item x="1153"/>
        <item x="1772"/>
        <item x="1284"/>
        <item x="1354"/>
        <item x="1897"/>
        <item x="1431"/>
        <item x="874"/>
        <item x="73"/>
        <item x="1265"/>
        <item x="823"/>
        <item x="522"/>
        <item x="1694"/>
        <item x="1031"/>
        <item x="1236"/>
        <item x="579"/>
        <item x="1907"/>
        <item x="699"/>
        <item x="90"/>
        <item x="113"/>
        <item x="1749"/>
        <item x="938"/>
        <item x="1498"/>
        <item x="1356"/>
        <item x="2022"/>
        <item x="1395"/>
        <item x="1748"/>
        <item x="2042"/>
        <item x="844"/>
        <item x="342"/>
        <item x="237"/>
        <item x="1488"/>
        <item x="1632"/>
        <item x="1440"/>
        <item x="761"/>
        <item x="654"/>
        <item x="813"/>
        <item x="609"/>
        <item x="144"/>
        <item x="935"/>
        <item x="1968"/>
        <item x="960"/>
        <item x="432"/>
        <item x="263"/>
        <item x="1792"/>
        <item x="240"/>
        <item x="1063"/>
        <item x="1075"/>
        <item x="1322"/>
        <item x="1912"/>
        <item x="2018"/>
        <item x="1841"/>
        <item x="1588"/>
        <item x="588"/>
        <item x="2053"/>
        <item x="187"/>
        <item x="782"/>
        <item x="551"/>
        <item x="810"/>
        <item x="529"/>
        <item x="2013"/>
        <item x="26"/>
        <item x="1605"/>
        <item x="188"/>
        <item x="580"/>
        <item x="801"/>
        <item x="1931"/>
        <item x="0"/>
        <item x="777"/>
        <item x="1669"/>
        <item x="514"/>
        <item x="861"/>
        <item x="2030"/>
        <item x="957"/>
        <item x="1401"/>
        <item x="42"/>
        <item x="827"/>
        <item x="1681"/>
        <item x="19"/>
        <item x="614"/>
        <item x="762"/>
        <item x="2056"/>
        <item x="2036"/>
        <item x="656"/>
        <item x="1555"/>
        <item x="1408"/>
        <item x="1143"/>
        <item x="427"/>
        <item x="907"/>
        <item x="985"/>
        <item x="883"/>
        <item x="486"/>
        <item x="23"/>
        <item x="30"/>
        <item x="758"/>
        <item x="1373"/>
        <item x="1220"/>
        <item x="1286"/>
        <item x="1539"/>
        <item x="184"/>
        <item x="1779"/>
        <item x="560"/>
        <item x="556"/>
        <item x="555"/>
        <item x="1546"/>
        <item x="456"/>
        <item x="1910"/>
        <item x="1712"/>
        <item x="49"/>
        <item x="945"/>
        <item x="2058"/>
        <item x="820"/>
        <item x="1678"/>
        <item x="1530"/>
        <item x="401"/>
        <item x="1927"/>
        <item x="2021"/>
        <item x="1647"/>
        <item x="681"/>
        <item x="581"/>
        <item x="513"/>
        <item x="1945"/>
        <item x="1650"/>
        <item x="1333"/>
        <item x="773"/>
        <item x="1222"/>
        <item x="1439"/>
        <item x="169"/>
        <item x="1457"/>
        <item x="1082"/>
        <item x="720"/>
        <item x="1793"/>
        <item x="383"/>
        <item x="191"/>
        <item x="1378"/>
        <item x="885"/>
        <item x="264"/>
        <item x="590"/>
        <item x="564"/>
        <item x="743"/>
        <item x="1076"/>
        <item x="956"/>
        <item x="582"/>
        <item x="1042"/>
        <item x="918"/>
        <item x="1437"/>
        <item x="12"/>
        <item x="1500"/>
        <item x="404"/>
        <item x="1891"/>
        <item x="793"/>
        <item x="1940"/>
        <item x="1325"/>
        <item x="1166"/>
        <item x="1981"/>
        <item x="1501"/>
        <item x="757"/>
        <item x="1140"/>
        <item x="1571"/>
        <item x="1323"/>
        <item x="362"/>
        <item x="1"/>
        <item x="444"/>
        <item x="1817"/>
        <item x="251"/>
        <item x="1663"/>
        <item x="1188"/>
        <item x="465"/>
        <item x="1608"/>
        <item x="808"/>
        <item x="1938"/>
        <item x="1278"/>
        <item x="988"/>
        <item x="775"/>
        <item x="605"/>
        <item x="1167"/>
        <item x="54"/>
        <item x="495"/>
        <item x="780"/>
        <item x="175"/>
        <item x="631"/>
        <item x="167"/>
        <item x="975"/>
        <item x="1061"/>
        <item x="506"/>
        <item x="227"/>
        <item x="1523"/>
        <item x="1016"/>
        <item x="450"/>
        <item x="686"/>
        <item x="1795"/>
        <item x="1247"/>
        <item x="1090"/>
        <item x="1585"/>
        <item x="375"/>
        <item x="1255"/>
        <item x="1531"/>
        <item x="1545"/>
        <item x="1010"/>
        <item x="1820"/>
        <item x="17"/>
        <item x="1718"/>
        <item x="1895"/>
        <item x="27"/>
        <item x="442"/>
        <item x="1311"/>
        <item x="1171"/>
        <item x="2009"/>
        <item x="228"/>
        <item x="798"/>
        <item x="403"/>
        <item x="157"/>
        <item x="1506"/>
        <item x="295"/>
        <item x="1036"/>
        <item x="639"/>
        <item x="881"/>
        <item x="1017"/>
        <item x="1567"/>
        <item x="1282"/>
        <item x="1616"/>
        <item x="1293"/>
        <item x="1563"/>
        <item x="574"/>
        <item x="1711"/>
        <item x="1238"/>
        <item x="212"/>
        <item x="68"/>
        <item x="1288"/>
        <item x="1637"/>
        <item x="290"/>
        <item x="179"/>
        <item x="552"/>
        <item x="630"/>
        <item x="126"/>
        <item x="1906"/>
        <item x="940"/>
        <item x="2041"/>
        <item x="1095"/>
        <item x="1079"/>
        <item x="71"/>
        <item x="1302"/>
        <item x="109"/>
        <item x="1933"/>
        <item x="215"/>
        <item x="492"/>
        <item x="203"/>
        <item x="2008"/>
        <item x="2031"/>
        <item x="101"/>
        <item x="1202"/>
        <item x="965"/>
        <item x="831"/>
        <item x="1151"/>
        <item x="147"/>
        <item x="662"/>
        <item x="1665"/>
        <item x="1064"/>
        <item x="643"/>
        <item x="1240"/>
        <item x="1034"/>
        <item x="709"/>
        <item x="1701"/>
        <item x="2023"/>
        <item x="137"/>
        <item x="1758"/>
        <item x="915"/>
        <item x="1538"/>
        <item x="1896"/>
        <item x="1963"/>
        <item x="771"/>
        <item x="568"/>
        <item x="740"/>
        <item x="1936"/>
        <item x="908"/>
        <item x="1859"/>
        <item x="384"/>
        <item x="1822"/>
        <item x="1141"/>
        <item x="309"/>
        <item x="47"/>
        <item x="1276"/>
        <item x="1420"/>
        <item x="1290"/>
        <item x="779"/>
        <item x="1368"/>
        <item x="1470"/>
        <item x="281"/>
        <item x="400"/>
        <item x="1797"/>
        <item x="141"/>
        <item x="39"/>
        <item x="1717"/>
        <item x="924"/>
        <item x="229"/>
        <item x="1536"/>
        <item x="41"/>
        <item x="1572"/>
        <item x="253"/>
        <item x="1566"/>
        <item x="1754"/>
        <item x="1317"/>
        <item x="1791"/>
        <item x="803"/>
        <item x="548"/>
        <item x="1951"/>
        <item x="1268"/>
        <item x="2017"/>
        <item x="291"/>
        <item x="1044"/>
        <item x="1491"/>
        <item x="1832"/>
        <item x="1223"/>
        <item x="1191"/>
        <item x="1698"/>
        <item x="519"/>
        <item x="385"/>
        <item x="741"/>
        <item x="997"/>
        <item x="371"/>
        <item x="1794"/>
        <item x="1856"/>
        <item x="717"/>
        <item x="697"/>
        <item x="1484"/>
        <item x="411"/>
        <item x="2005"/>
        <item x="1097"/>
        <item x="1239"/>
        <item x="1611"/>
        <item x="996"/>
        <item x="1056"/>
        <item x="36"/>
        <item x="732"/>
        <item x="1644"/>
        <item x="1012"/>
        <item x="2007"/>
        <item x="67"/>
        <item x="1181"/>
        <item x="1978"/>
        <item x="770"/>
        <item x="1497"/>
        <item x="324"/>
        <item x="2063"/>
        <item x="1996"/>
        <item x="1659"/>
        <item x="1649"/>
        <item x="28"/>
        <item x="1699"/>
        <item x="1781"/>
        <item x="1060"/>
        <item x="842"/>
        <item x="332"/>
        <item x="721"/>
        <item x="781"/>
        <item x="1055"/>
        <item x="1691"/>
        <item x="2033"/>
        <item x="260"/>
        <item x="718"/>
        <item x="1799"/>
        <item x="1634"/>
        <item x="616"/>
        <item x="900"/>
        <item x="1423"/>
        <item x="834"/>
        <item x="412"/>
        <item x="736"/>
        <item x="1002"/>
        <item x="1763"/>
        <item x="250"/>
        <item x="296"/>
        <item x="1589"/>
        <item x="2014"/>
        <item x="760"/>
        <item x="795"/>
        <item x="1371"/>
        <item x="694"/>
        <item x="131"/>
        <item x="1697"/>
        <item x="530"/>
        <item x="1857"/>
        <item x="1955"/>
        <item x="439"/>
        <item x="1102"/>
        <item x="76"/>
        <item x="725"/>
        <item x="1706"/>
        <item x="1006"/>
        <item x="1949"/>
        <item x="211"/>
        <item x="61"/>
        <item x="1136"/>
        <item x="447"/>
        <item x="45"/>
        <item x="483"/>
        <item x="1192"/>
        <item x="1919"/>
        <item x="1547"/>
        <item x="328"/>
        <item x="675"/>
        <item x="156"/>
        <item x="1174"/>
        <item x="235"/>
        <item x="1740"/>
        <item x="1750"/>
        <item x="1027"/>
        <item x="1342"/>
        <item x="1542"/>
        <item x="1369"/>
        <item x="1358"/>
        <item x="1404"/>
        <item x="1947"/>
        <item x="1553"/>
        <item x="958"/>
        <item x="1461"/>
        <item x="638"/>
        <item x="949"/>
        <item x="367"/>
        <item x="110"/>
        <item x="587"/>
        <item x="1337"/>
        <item x="607"/>
        <item x="1300"/>
        <item x="171"/>
        <item x="193"/>
        <item x="24"/>
        <item x="1899"/>
        <item x="1768"/>
        <item x="1720"/>
        <item x="1380"/>
        <item x="1865"/>
        <item x="1309"/>
        <item x="283"/>
        <item x="220"/>
        <item x="746"/>
        <item x="1751"/>
        <item x="706"/>
        <item x="1556"/>
        <item x="1260"/>
        <item x="1194"/>
        <item x="1469"/>
        <item x="51"/>
        <item x="684"/>
        <item x="468"/>
        <item x="280"/>
        <item x="1845"/>
        <item x="1219"/>
        <item x="134"/>
        <item x="1862"/>
        <item x="1190"/>
        <item x="440"/>
        <item x="1802"/>
        <item x="1575"/>
        <item x="1452"/>
        <item x="1196"/>
        <item x="1686"/>
        <item x="321"/>
        <item x="1087"/>
        <item x="929"/>
        <item x="724"/>
        <item x="1482"/>
        <item x="1674"/>
        <item x="589"/>
        <item x="1460"/>
        <item x="641"/>
        <item x="978"/>
        <item x="525"/>
        <item x="712"/>
        <item x="755"/>
        <item x="1426"/>
        <item x="501"/>
        <item x="1262"/>
        <item x="934"/>
        <item x="1909"/>
        <item x="1089"/>
        <item x="554"/>
        <item x="601"/>
        <item x="185"/>
        <item x="1275"/>
        <item x="421"/>
        <item x="1534"/>
        <item x="128"/>
        <item x="1721"/>
        <item x="1836"/>
        <item x="950"/>
        <item x="1492"/>
        <item x="1270"/>
        <item x="1004"/>
        <item x="1518"/>
        <item x="1642"/>
        <item x="549"/>
        <item x="1387"/>
        <item x="1319"/>
        <item x="866"/>
        <item x="1256"/>
        <item x="398"/>
        <item x="195"/>
        <item x="1108"/>
        <item x="1245"/>
        <item x="646"/>
        <item x="786"/>
        <item x="1693"/>
        <item x="1984"/>
        <item x="859"/>
        <item x="1747"/>
        <item x="1890"/>
        <item x="993"/>
        <item x="1626"/>
        <item x="1175"/>
        <item x="621"/>
        <item x="91"/>
        <item x="544"/>
        <item x="243"/>
        <item x="2027"/>
        <item x="734"/>
        <item x="490"/>
        <item x="534"/>
        <item x="854"/>
        <item x="523"/>
        <item x="1073"/>
        <item x="666"/>
        <item x="1582"/>
        <item x="896"/>
        <item x="1023"/>
        <item x="723"/>
        <item x="1596"/>
        <item x="1449"/>
        <item x="968"/>
        <item x="123"/>
        <item x="1250"/>
        <item x="703"/>
        <item x="1130"/>
        <item x="206"/>
        <item x="387"/>
        <item x="1994"/>
        <item x="1483"/>
        <item x="1550"/>
        <item x="691"/>
        <item x="1979"/>
        <item t="default"/>
      </items>
    </pivotField>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Items count="1">
    <i/>
  </rowItems>
  <colItems count="1">
    <i/>
  </colItems>
  <dataFields count="1">
    <dataField name="Count of Invoic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8EFCB30-FED1-4517-AA86-7D096215233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4:F8" firstHeaderRow="1" firstDataRow="1" firstDataCol="1"/>
  <pivotFields count="18">
    <pivotField showAll="0"/>
    <pivotField showAll="0">
      <items count="4">
        <item x="1"/>
        <item x="2"/>
        <item x="0"/>
        <item t="default"/>
      </items>
    </pivotField>
    <pivotField showAll="0">
      <items count="4">
        <item x="2"/>
        <item x="0"/>
        <item x="1"/>
        <item t="default"/>
      </items>
    </pivotField>
    <pivotField showAll="0"/>
    <pivotField showAll="0">
      <items count="3">
        <item x="1"/>
        <item x="0"/>
        <item t="default"/>
      </items>
    </pivotField>
    <pivotField showAll="0">
      <items count="7">
        <item x="5"/>
        <item x="1"/>
        <item x="2"/>
        <item x="4"/>
        <item x="3"/>
        <item x="0"/>
        <item t="default"/>
      </items>
    </pivotField>
    <pivotField showAll="0"/>
    <pivotField showAll="0"/>
    <pivotField showAll="0"/>
    <pivotField dataField="1" showAll="0"/>
    <pivotField showAll="0"/>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axis="axisRow" showAll="0">
      <items count="4">
        <item x="0"/>
        <item x="2"/>
        <item x="1"/>
        <item t="default"/>
      </items>
    </pivotField>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2"/>
  </rowFields>
  <rowItems count="4">
    <i>
      <x/>
    </i>
    <i>
      <x v="1"/>
    </i>
    <i>
      <x v="2"/>
    </i>
    <i t="grand">
      <x/>
    </i>
  </rowItems>
  <colItems count="1">
    <i/>
  </colItems>
  <dataFields count="1">
    <dataField name="Sum of Total" fld="9"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8D0B4EB-F098-4DBB-9DDE-4AA86BD695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6:C67" firstHeaderRow="1" firstDataRow="1" firstDataCol="1"/>
  <pivotFields count="18">
    <pivotField showAll="0"/>
    <pivotField showAll="0">
      <items count="4">
        <item x="1"/>
        <item h="1" x="2"/>
        <item h="1" x="0"/>
        <item t="default"/>
      </items>
    </pivotField>
    <pivotField showAll="0">
      <items count="4">
        <item x="2"/>
        <item x="0"/>
        <item x="1"/>
        <item t="default"/>
      </items>
    </pivotField>
    <pivotField showAll="0"/>
    <pivotField showAll="0">
      <items count="3">
        <item x="1"/>
        <item x="0"/>
        <item t="default"/>
      </items>
    </pivotField>
    <pivotField showAll="0">
      <items count="7">
        <item x="5"/>
        <item h="1" x="1"/>
        <item h="1" x="2"/>
        <item h="1" x="4"/>
        <item h="1" x="3"/>
        <item h="1" x="0"/>
        <item t="default"/>
      </items>
    </pivotField>
    <pivotField showAll="0"/>
    <pivotField showAll="0"/>
    <pivotField showAll="0"/>
    <pivotField dataField="1" showAll="0"/>
    <pivotField axis="axisRow" showAll="0">
      <items count="90">
        <item x="75"/>
        <item x="9"/>
        <item x="67"/>
        <item x="30"/>
        <item x="77"/>
        <item x="40"/>
        <item x="35"/>
        <item x="84"/>
        <item x="69"/>
        <item x="81"/>
        <item x="27"/>
        <item x="61"/>
        <item x="6"/>
        <item x="1"/>
        <item x="17"/>
        <item x="12"/>
        <item x="38"/>
        <item x="15"/>
        <item x="63"/>
        <item x="25"/>
        <item x="83"/>
        <item x="74"/>
        <item x="59"/>
        <item x="58"/>
        <item x="24"/>
        <item x="87"/>
        <item x="76"/>
        <item x="2"/>
        <item x="21"/>
        <item x="36"/>
        <item x="49"/>
        <item x="42"/>
        <item x="55"/>
        <item x="46"/>
        <item x="60"/>
        <item x="57"/>
        <item x="45"/>
        <item x="54"/>
        <item x="29"/>
        <item x="16"/>
        <item x="50"/>
        <item x="7"/>
        <item x="34"/>
        <item x="78"/>
        <item x="10"/>
        <item x="19"/>
        <item x="73"/>
        <item x="48"/>
        <item x="39"/>
        <item x="82"/>
        <item x="70"/>
        <item x="86"/>
        <item x="80"/>
        <item x="85"/>
        <item x="71"/>
        <item x="47"/>
        <item x="44"/>
        <item x="11"/>
        <item x="23"/>
        <item x="43"/>
        <item x="52"/>
        <item x="18"/>
        <item x="72"/>
        <item x="4"/>
        <item x="26"/>
        <item x="32"/>
        <item x="28"/>
        <item x="53"/>
        <item x="5"/>
        <item x="51"/>
        <item x="37"/>
        <item x="65"/>
        <item x="0"/>
        <item x="33"/>
        <item x="3"/>
        <item x="13"/>
        <item x="66"/>
        <item x="62"/>
        <item x="14"/>
        <item x="8"/>
        <item x="56"/>
        <item x="64"/>
        <item x="20"/>
        <item x="68"/>
        <item x="88"/>
        <item x="79"/>
        <item x="22"/>
        <item x="41"/>
        <item x="31"/>
        <item t="default"/>
      </items>
    </pivotField>
    <pivotField numFmtId="21" showAll="0">
      <items count="507">
        <item x="115"/>
        <item x="142"/>
        <item x="15"/>
        <item x="392"/>
        <item x="496"/>
        <item x="321"/>
        <item x="93"/>
        <item x="109"/>
        <item x="490"/>
        <item x="180"/>
        <item x="43"/>
        <item x="304"/>
        <item x="21"/>
        <item x="258"/>
        <item x="182"/>
        <item x="27"/>
        <item x="477"/>
        <item x="162"/>
        <item x="72"/>
        <item x="191"/>
        <item x="91"/>
        <item x="218"/>
        <item x="419"/>
        <item x="130"/>
        <item x="129"/>
        <item x="232"/>
        <item x="284"/>
        <item x="233"/>
        <item x="31"/>
        <item x="209"/>
        <item x="9"/>
        <item x="337"/>
        <item x="137"/>
        <item x="380"/>
        <item x="420"/>
        <item x="228"/>
        <item x="447"/>
        <item x="97"/>
        <item x="451"/>
        <item x="446"/>
        <item x="172"/>
        <item x="398"/>
        <item x="296"/>
        <item x="278"/>
        <item x="256"/>
        <item x="144"/>
        <item x="188"/>
        <item x="171"/>
        <item x="377"/>
        <item x="50"/>
        <item x="444"/>
        <item x="121"/>
        <item x="229"/>
        <item x="75"/>
        <item x="5"/>
        <item x="81"/>
        <item x="478"/>
        <item x="282"/>
        <item x="164"/>
        <item x="460"/>
        <item x="486"/>
        <item x="154"/>
        <item x="166"/>
        <item x="64"/>
        <item x="178"/>
        <item x="442"/>
        <item x="430"/>
        <item x="350"/>
        <item x="48"/>
        <item x="323"/>
        <item x="461"/>
        <item x="383"/>
        <item x="60"/>
        <item x="40"/>
        <item x="470"/>
        <item x="408"/>
        <item x="212"/>
        <item x="489"/>
        <item x="13"/>
        <item x="88"/>
        <item x="276"/>
        <item x="221"/>
        <item x="185"/>
        <item x="373"/>
        <item x="223"/>
        <item x="316"/>
        <item x="39"/>
        <item x="327"/>
        <item x="173"/>
        <item x="192"/>
        <item x="492"/>
        <item x="336"/>
        <item x="414"/>
        <item x="225"/>
        <item x="213"/>
        <item x="293"/>
        <item x="264"/>
        <item x="215"/>
        <item x="464"/>
        <item x="449"/>
        <item x="23"/>
        <item x="397"/>
        <item x="111"/>
        <item x="237"/>
        <item x="62"/>
        <item x="286"/>
        <item x="32"/>
        <item x="455"/>
        <item x="58"/>
        <item x="117"/>
        <item x="405"/>
        <item x="351"/>
        <item x="263"/>
        <item x="101"/>
        <item x="201"/>
        <item x="285"/>
        <item x="343"/>
        <item x="306"/>
        <item x="457"/>
        <item x="429"/>
        <item x="135"/>
        <item x="145"/>
        <item x="2"/>
        <item x="499"/>
        <item x="38"/>
        <item x="417"/>
        <item x="163"/>
        <item x="14"/>
        <item x="445"/>
        <item x="206"/>
        <item x="305"/>
        <item x="44"/>
        <item x="224"/>
        <item x="120"/>
        <item x="143"/>
        <item x="396"/>
        <item x="346"/>
        <item x="410"/>
        <item x="187"/>
        <item x="404"/>
        <item x="141"/>
        <item x="313"/>
        <item x="426"/>
        <item x="295"/>
        <item x="283"/>
        <item x="175"/>
        <item x="68"/>
        <item x="330"/>
        <item x="124"/>
        <item x="240"/>
        <item x="488"/>
        <item x="370"/>
        <item x="128"/>
        <item x="197"/>
        <item x="37"/>
        <item x="395"/>
        <item x="87"/>
        <item x="479"/>
        <item x="268"/>
        <item x="271"/>
        <item x="243"/>
        <item x="46"/>
        <item x="260"/>
        <item x="176"/>
        <item x="475"/>
        <item x="231"/>
        <item x="357"/>
        <item x="274"/>
        <item x="4"/>
        <item x="257"/>
        <item x="169"/>
        <item x="360"/>
        <item x="216"/>
        <item x="203"/>
        <item x="54"/>
        <item x="148"/>
        <item x="119"/>
        <item x="324"/>
        <item x="474"/>
        <item x="358"/>
        <item x="36"/>
        <item x="90"/>
        <item x="354"/>
        <item x="333"/>
        <item x="454"/>
        <item x="210"/>
        <item x="150"/>
        <item x="146"/>
        <item x="179"/>
        <item x="261"/>
        <item x="167"/>
        <item x="275"/>
        <item x="450"/>
        <item x="425"/>
        <item x="3"/>
        <item x="226"/>
        <item x="61"/>
        <item x="33"/>
        <item x="0"/>
        <item x="345"/>
        <item x="267"/>
        <item x="434"/>
        <item x="303"/>
        <item x="241"/>
        <item x="334"/>
        <item x="400"/>
        <item x="325"/>
        <item x="472"/>
        <item x="247"/>
        <item x="59"/>
        <item x="340"/>
        <item x="471"/>
        <item x="246"/>
        <item x="74"/>
        <item x="424"/>
        <item x="153"/>
        <item x="458"/>
        <item x="98"/>
        <item x="28"/>
        <item x="73"/>
        <item x="208"/>
        <item x="501"/>
        <item x="413"/>
        <item x="487"/>
        <item x="125"/>
        <item x="503"/>
        <item x="359"/>
        <item x="95"/>
        <item x="214"/>
        <item x="436"/>
        <item x="428"/>
        <item x="367"/>
        <item x="466"/>
        <item x="473"/>
        <item x="198"/>
        <item x="10"/>
        <item x="297"/>
        <item x="469"/>
        <item x="51"/>
        <item x="20"/>
        <item x="35"/>
        <item x="193"/>
        <item x="485"/>
        <item x="482"/>
        <item x="347"/>
        <item x="157"/>
        <item x="476"/>
        <item x="393"/>
        <item x="319"/>
        <item x="152"/>
        <item x="259"/>
        <item x="7"/>
        <item x="349"/>
        <item x="311"/>
        <item x="69"/>
        <item x="160"/>
        <item x="364"/>
        <item x="127"/>
        <item x="138"/>
        <item x="41"/>
        <item x="384"/>
        <item x="96"/>
        <item x="427"/>
        <item x="8"/>
        <item x="320"/>
        <item x="322"/>
        <item x="147"/>
        <item x="170"/>
        <item x="99"/>
        <item x="30"/>
        <item x="83"/>
        <item x="6"/>
        <item x="291"/>
        <item x="239"/>
        <item x="481"/>
        <item x="19"/>
        <item x="70"/>
        <item x="85"/>
        <item x="341"/>
        <item x="368"/>
        <item x="155"/>
        <item x="463"/>
        <item x="302"/>
        <item x="416"/>
        <item x="438"/>
        <item x="262"/>
        <item x="375"/>
        <item x="411"/>
        <item x="344"/>
        <item x="140"/>
        <item x="456"/>
        <item x="273"/>
        <item x="387"/>
        <item x="136"/>
        <item x="378"/>
        <item x="504"/>
        <item x="352"/>
        <item x="505"/>
        <item x="92"/>
        <item x="165"/>
        <item x="251"/>
        <item x="79"/>
        <item x="369"/>
        <item x="181"/>
        <item x="266"/>
        <item x="385"/>
        <item x="326"/>
        <item x="47"/>
        <item x="177"/>
        <item x="439"/>
        <item x="161"/>
        <item x="441"/>
        <item x="328"/>
        <item x="265"/>
        <item x="255"/>
        <item x="204"/>
        <item x="348"/>
        <item x="234"/>
        <item x="49"/>
        <item x="361"/>
        <item x="366"/>
        <item x="332"/>
        <item x="443"/>
        <item x="399"/>
        <item x="45"/>
        <item x="156"/>
        <item x="329"/>
        <item x="376"/>
        <item x="57"/>
        <item x="126"/>
        <item x="250"/>
        <item x="287"/>
        <item x="195"/>
        <item x="394"/>
        <item x="331"/>
        <item x="16"/>
        <item x="483"/>
        <item x="365"/>
        <item x="371"/>
        <item x="317"/>
        <item x="207"/>
        <item x="114"/>
        <item x="149"/>
        <item x="462"/>
        <item x="307"/>
        <item x="244"/>
        <item x="103"/>
        <item x="459"/>
        <item x="189"/>
        <item x="314"/>
        <item x="480"/>
        <item x="390"/>
        <item x="139"/>
        <item x="186"/>
        <item x="421"/>
        <item x="86"/>
        <item x="151"/>
        <item x="338"/>
        <item x="356"/>
        <item x="82"/>
        <item x="122"/>
        <item x="452"/>
        <item x="71"/>
        <item x="222"/>
        <item x="300"/>
        <item x="406"/>
        <item x="362"/>
        <item x="389"/>
        <item x="12"/>
        <item x="133"/>
        <item x="269"/>
        <item x="401"/>
        <item x="65"/>
        <item x="113"/>
        <item x="342"/>
        <item x="412"/>
        <item x="24"/>
        <item x="84"/>
        <item x="118"/>
        <item x="298"/>
        <item x="22"/>
        <item x="403"/>
        <item x="106"/>
        <item x="29"/>
        <item x="249"/>
        <item x="131"/>
        <item x="1"/>
        <item x="309"/>
        <item x="437"/>
        <item x="407"/>
        <item x="190"/>
        <item x="301"/>
        <item x="132"/>
        <item x="353"/>
        <item x="381"/>
        <item x="288"/>
        <item x="205"/>
        <item x="238"/>
        <item x="219"/>
        <item x="431"/>
        <item x="299"/>
        <item x="493"/>
        <item x="94"/>
        <item x="290"/>
        <item x="55"/>
        <item x="312"/>
        <item x="11"/>
        <item x="230"/>
        <item x="174"/>
        <item x="134"/>
        <item x="194"/>
        <item x="310"/>
        <item x="17"/>
        <item x="252"/>
        <item x="494"/>
        <item x="253"/>
        <item x="415"/>
        <item x="236"/>
        <item x="374"/>
        <item x="104"/>
        <item x="448"/>
        <item x="116"/>
        <item x="183"/>
        <item x="500"/>
        <item x="242"/>
        <item x="388"/>
        <item x="315"/>
        <item x="56"/>
        <item x="467"/>
        <item x="66"/>
        <item x="484"/>
        <item x="254"/>
        <item x="80"/>
        <item x="158"/>
        <item x="67"/>
        <item x="202"/>
        <item x="435"/>
        <item x="123"/>
        <item x="280"/>
        <item x="279"/>
        <item x="108"/>
        <item x="422"/>
        <item x="248"/>
        <item x="217"/>
        <item x="112"/>
        <item x="502"/>
        <item x="159"/>
        <item x="52"/>
        <item x="26"/>
        <item x="433"/>
        <item x="78"/>
        <item x="34"/>
        <item x="105"/>
        <item x="423"/>
        <item x="391"/>
        <item x="432"/>
        <item x="453"/>
        <item x="418"/>
        <item x="386"/>
        <item x="42"/>
        <item x="379"/>
        <item x="277"/>
        <item x="272"/>
        <item x="382"/>
        <item x="409"/>
        <item x="76"/>
        <item x="294"/>
        <item x="168"/>
        <item x="63"/>
        <item x="25"/>
        <item x="363"/>
        <item x="355"/>
        <item x="77"/>
        <item x="107"/>
        <item x="102"/>
        <item x="339"/>
        <item x="53"/>
        <item x="235"/>
        <item x="196"/>
        <item x="318"/>
        <item x="199"/>
        <item x="89"/>
        <item x="335"/>
        <item x="281"/>
        <item x="498"/>
        <item x="440"/>
        <item x="465"/>
        <item x="308"/>
        <item x="292"/>
        <item x="220"/>
        <item x="184"/>
        <item x="497"/>
        <item x="110"/>
        <item x="289"/>
        <item x="100"/>
        <item x="468"/>
        <item x="211"/>
        <item x="18"/>
        <item x="200"/>
        <item x="372"/>
        <item x="495"/>
        <item x="402"/>
        <item x="270"/>
        <item x="491"/>
        <item x="245"/>
        <item x="227"/>
        <item t="default"/>
      </items>
    </pivotField>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51">
    <i>
      <x/>
    </i>
    <i>
      <x v="2"/>
    </i>
    <i>
      <x v="5"/>
    </i>
    <i>
      <x v="6"/>
    </i>
    <i>
      <x v="10"/>
    </i>
    <i>
      <x v="11"/>
    </i>
    <i>
      <x v="12"/>
    </i>
    <i>
      <x v="13"/>
    </i>
    <i>
      <x v="14"/>
    </i>
    <i>
      <x v="15"/>
    </i>
    <i>
      <x v="16"/>
    </i>
    <i>
      <x v="17"/>
    </i>
    <i>
      <x v="18"/>
    </i>
    <i>
      <x v="19"/>
    </i>
    <i>
      <x v="20"/>
    </i>
    <i>
      <x v="23"/>
    </i>
    <i>
      <x v="24"/>
    </i>
    <i>
      <x v="25"/>
    </i>
    <i>
      <x v="27"/>
    </i>
    <i>
      <x v="28"/>
    </i>
    <i>
      <x v="30"/>
    </i>
    <i>
      <x v="31"/>
    </i>
    <i>
      <x v="32"/>
    </i>
    <i>
      <x v="33"/>
    </i>
    <i>
      <x v="34"/>
    </i>
    <i>
      <x v="36"/>
    </i>
    <i>
      <x v="40"/>
    </i>
    <i>
      <x v="41"/>
    </i>
    <i>
      <x v="43"/>
    </i>
    <i>
      <x v="44"/>
    </i>
    <i>
      <x v="45"/>
    </i>
    <i>
      <x v="47"/>
    </i>
    <i>
      <x v="48"/>
    </i>
    <i>
      <x v="50"/>
    </i>
    <i>
      <x v="52"/>
    </i>
    <i>
      <x v="53"/>
    </i>
    <i>
      <x v="55"/>
    </i>
    <i>
      <x v="63"/>
    </i>
    <i>
      <x v="65"/>
    </i>
    <i>
      <x v="66"/>
    </i>
    <i>
      <x v="67"/>
    </i>
    <i>
      <x v="70"/>
    </i>
    <i>
      <x v="71"/>
    </i>
    <i>
      <x v="72"/>
    </i>
    <i>
      <x v="74"/>
    </i>
    <i>
      <x v="76"/>
    </i>
    <i>
      <x v="80"/>
    </i>
    <i>
      <x v="82"/>
    </i>
    <i>
      <x v="86"/>
    </i>
    <i>
      <x v="87"/>
    </i>
    <i t="grand">
      <x/>
    </i>
  </rowItems>
  <colItems count="1">
    <i/>
  </colItems>
  <dataFields count="1">
    <dataField name="Sum of Total"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F5B376C-5FA4-47F3-8C85-60C38E17071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2:G3" firstHeaderRow="1" firstDataRow="1" firstDataCol="1"/>
  <pivotFields count="17">
    <pivotField showAll="0"/>
    <pivotField showAll="0">
      <items count="6">
        <item h="1" x="1"/>
        <item h="1" x="0"/>
        <item h="1" x="2"/>
        <item x="3"/>
        <item h="1" x="4"/>
        <item t="default"/>
      </items>
    </pivotField>
    <pivotField axis="axisRow"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1">
    <i t="grand">
      <x/>
    </i>
  </rowItems>
  <colItems count="1">
    <i/>
  </colItems>
  <dataFields count="1">
    <dataField name="Sum of TotalCas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1290B09-84F0-4464-88FD-BF7FA96D760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C11" firstHeaderRow="1" firstDataRow="1" firstDataCol="1"/>
  <pivotFields count="17">
    <pivotField showAll="0"/>
    <pivotField axis="axisRow"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1">
    <i t="grand">
      <x/>
    </i>
  </rowItems>
  <colItems count="1">
    <i/>
  </colItems>
  <dataFields count="1">
    <dataField name="Sum of NewDeath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8126E13-F9A6-4C4D-8A13-CE3B0A812D8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8:C24" firstHeaderRow="1" firstDataRow="1" firstDataCol="1"/>
  <pivotFields count="17">
    <pivotField showAll="0"/>
    <pivotField axis="axisRow" showAll="0">
      <items count="6">
        <item x="1"/>
        <item x="0"/>
        <item x="2"/>
        <item x="3"/>
        <item x="4"/>
        <item t="default"/>
      </items>
    </pivotField>
    <pivotField showAll="0"/>
    <pivotField showAll="0"/>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6">
    <i>
      <x/>
    </i>
    <i>
      <x v="1"/>
    </i>
    <i>
      <x v="2"/>
    </i>
    <i>
      <x v="3"/>
    </i>
    <i>
      <x v="4"/>
    </i>
    <i t="grand">
      <x/>
    </i>
  </rowItems>
  <colItems count="1">
    <i/>
  </colItems>
  <dataFields count="1">
    <dataField name="Sum of TotalDeaths" fld="9" baseField="0" baseItem="0"/>
  </dataFields>
  <chartFormats count="6">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0"/>
          </reference>
        </references>
      </pivotArea>
    </chartFormat>
    <chartFormat chart="6" format="14">
      <pivotArea type="data" outline="0" fieldPosition="0">
        <references count="2">
          <reference field="4294967294" count="1" selected="0">
            <x v="0"/>
          </reference>
          <reference field="1" count="1" selected="0">
            <x v="1"/>
          </reference>
        </references>
      </pivotArea>
    </chartFormat>
    <chartFormat chart="6" format="15">
      <pivotArea type="data" outline="0" fieldPosition="0">
        <references count="2">
          <reference field="4294967294" count="1" selected="0">
            <x v="0"/>
          </reference>
          <reference field="1" count="1" selected="0">
            <x v="2"/>
          </reference>
        </references>
      </pivotArea>
    </chartFormat>
    <chartFormat chart="6" format="16">
      <pivotArea type="data" outline="0" fieldPosition="0">
        <references count="2">
          <reference field="4294967294" count="1" selected="0">
            <x v="0"/>
          </reference>
          <reference field="1" count="1" selected="0">
            <x v="3"/>
          </reference>
        </references>
      </pivotArea>
    </chartFormat>
    <chartFormat chart="6" format="1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1BA1004-8937-4895-8BBC-F7833860ABC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7:C28" firstHeaderRow="1" firstDataRow="1" firstDataCol="1"/>
  <pivotFields count="17">
    <pivotField showAll="0"/>
    <pivotField axis="axisRow"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1"/>
  </rowFields>
  <rowItems count="1">
    <i t="grand">
      <x/>
    </i>
  </rowItems>
  <colItems count="1">
    <i/>
  </colItems>
  <dataFields count="1">
    <dataField name="Sum of VaccineDoses" fld="12" baseField="0" baseItem="0"/>
  </dataFields>
  <chartFormats count="9">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 count="1" selected="0">
            <x v="0"/>
          </reference>
        </references>
      </pivotArea>
    </chartFormat>
    <chartFormat chart="4" format="26">
      <pivotArea type="data" outline="0" fieldPosition="0">
        <references count="2">
          <reference field="4294967294" count="1" selected="0">
            <x v="0"/>
          </reference>
          <reference field="1" count="1" selected="0">
            <x v="1"/>
          </reference>
        </references>
      </pivotArea>
    </chartFormat>
    <chartFormat chart="4" format="27">
      <pivotArea type="data" outline="0" fieldPosition="0">
        <references count="2">
          <reference field="4294967294" count="1" selected="0">
            <x v="0"/>
          </reference>
          <reference field="1" count="1" selected="0">
            <x v="2"/>
          </reference>
        </references>
      </pivotArea>
    </chartFormat>
    <chartFormat chart="4" format="28">
      <pivotArea type="data" outline="0" fieldPosition="0">
        <references count="2">
          <reference field="4294967294" count="1" selected="0">
            <x v="0"/>
          </reference>
          <reference field="1" count="1" selected="0">
            <x v="3"/>
          </reference>
        </references>
      </pivotArea>
    </chartFormat>
    <chartFormat chart="4" format="29">
      <pivotArea type="data" outline="0" fieldPosition="0">
        <references count="2">
          <reference field="4294967294" count="1" selected="0">
            <x v="0"/>
          </reference>
          <reference field="1" count="1" selected="0">
            <x v="4"/>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4"/>
          </reference>
        </references>
      </pivotArea>
    </chartFormat>
    <chartFormat chart="4" format="3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10C0AAA-BA07-431A-854D-B6DCAAE7BE0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D3" firstHeaderRow="0" firstDataRow="1" firstDataCol="1"/>
  <pivotFields count="17">
    <pivotField showAll="0"/>
    <pivotField axis="axisRow"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dataField="1"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
  </rowFields>
  <rowItems count="1">
    <i t="grand">
      <x/>
    </i>
  </rowItems>
  <colFields count="1">
    <field x="-2"/>
  </colFields>
  <colItems count="2">
    <i>
      <x/>
    </i>
    <i i="1">
      <x v="1"/>
    </i>
  </colItems>
  <dataFields count="2">
    <dataField name="Sum of TotalCases" fld="8" baseField="0" baseItem="0"/>
    <dataField name="Sum of NewRecoveries" fld="7" baseField="0" baseItem="0"/>
  </dataFields>
  <chartFormats count="2">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158619B-80F9-4D40-A381-2EBE5D72FAE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7:K8" firstHeaderRow="0" firstDataRow="1" firstDataCol="1"/>
  <pivotFields count="17">
    <pivotField showAll="0"/>
    <pivotField axis="axisRow"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dataField="1"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1">
    <i t="grand">
      <x/>
    </i>
  </rowItems>
  <colFields count="1">
    <field x="-2"/>
  </colFields>
  <colItems count="2">
    <i>
      <x/>
    </i>
    <i i="1">
      <x v="1"/>
    </i>
  </colItems>
  <dataFields count="2">
    <dataField name="Sum of TestConducted" fld="11" baseField="0" baseItem="0"/>
    <dataField name="Sum of NewCases" fld="5"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E593511-CAEF-42E4-AEAF-C883ACE50FE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25:G26" firstHeaderRow="1" firstDataRow="1" firstDataCol="1"/>
  <pivotFields count="17">
    <pivotField showAll="0"/>
    <pivotField axis="axisRow"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
  </rowFields>
  <rowItems count="1">
    <i t="grand">
      <x/>
    </i>
  </rowItems>
  <colItems count="1">
    <i/>
  </colItems>
  <dataFields count="1">
    <dataField name="Sum of TotalCas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5F81545-67C3-49B8-9F6D-D7B9FB02A66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J3" firstHeaderRow="1" firstDataRow="1" firstDataCol="1"/>
  <pivotFields count="17">
    <pivotField showAll="0"/>
    <pivotField showAll="0">
      <items count="6">
        <item h="1" x="1"/>
        <item h="1" x="0"/>
        <item h="1" x="2"/>
        <item x="3"/>
        <item h="1" x="4"/>
        <item t="default"/>
      </items>
    </pivotField>
    <pivotField showAll="0">
      <items count="21">
        <item x="18"/>
        <item h="1" x="4"/>
        <item h="1" x="0"/>
        <item h="1" x="8"/>
        <item h="1" x="7"/>
        <item h="1" x="17"/>
        <item h="1" x="14"/>
        <item h="1" x="16"/>
        <item h="1" x="9"/>
        <item h="1" x="2"/>
        <item h="1" x="5"/>
        <item h="1" x="15"/>
        <item h="1" x="12"/>
        <item h="1" x="10"/>
        <item h="1" x="3"/>
        <item h="1" x="1"/>
        <item h="1" x="19"/>
        <item h="1" x="6"/>
        <item h="1" x="13"/>
        <item h="1" x="11"/>
        <item t="default"/>
      </items>
    </pivotField>
    <pivotField showAll="0">
      <items count="38">
        <item x="25"/>
        <item h="1" x="11"/>
        <item h="1" x="18"/>
        <item h="1" x="0"/>
        <item h="1" x="14"/>
        <item h="1" x="1"/>
        <item h="1" x="12"/>
        <item h="1" x="15"/>
        <item h="1" x="7"/>
        <item h="1" x="10"/>
        <item h="1" x="35"/>
        <item h="1" x="22"/>
        <item h="1" x="27"/>
        <item h="1" x="6"/>
        <item h="1" x="19"/>
        <item h="1" x="21"/>
        <item h="1" x="29"/>
        <item h="1" x="36"/>
        <item h="1" x="20"/>
        <item h="1" x="8"/>
        <item h="1" x="28"/>
        <item h="1" x="16"/>
        <item h="1" x="5"/>
        <item h="1" x="24"/>
        <item h="1" x="9"/>
        <item h="1" x="17"/>
        <item h="1" x="31"/>
        <item h="1" x="4"/>
        <item h="1" x="32"/>
        <item h="1" x="13"/>
        <item h="1" x="3"/>
        <item h="1" x="23"/>
        <item h="1" x="34"/>
        <item h="1" x="26"/>
        <item h="1" x="33"/>
        <item h="1" x="2"/>
        <item h="1" x="30"/>
        <item t="default"/>
      </items>
    </pivotField>
    <pivotField numFmtId="22" showAll="0">
      <items count="732">
        <item x="419"/>
        <item x="65"/>
        <item x="503"/>
        <item x="523"/>
        <item x="125"/>
        <item x="520"/>
        <item x="502"/>
        <item x="433"/>
        <item x="222"/>
        <item x="443"/>
        <item x="555"/>
        <item x="353"/>
        <item x="533"/>
        <item x="51"/>
        <item x="93"/>
        <item x="342"/>
        <item x="258"/>
        <item x="271"/>
        <item x="376"/>
        <item x="285"/>
        <item x="6"/>
        <item x="29"/>
        <item x="337"/>
        <item x="667"/>
        <item x="383"/>
        <item x="496"/>
        <item x="251"/>
        <item x="110"/>
        <item x="402"/>
        <item x="701"/>
        <item x="643"/>
        <item x="574"/>
        <item x="113"/>
        <item x="461"/>
        <item x="61"/>
        <item x="140"/>
        <item x="221"/>
        <item x="247"/>
        <item x="281"/>
        <item x="519"/>
        <item x="91"/>
        <item x="389"/>
        <item x="351"/>
        <item x="616"/>
        <item x="721"/>
        <item x="261"/>
        <item x="303"/>
        <item x="114"/>
        <item x="256"/>
        <item x="680"/>
        <item x="292"/>
        <item x="728"/>
        <item x="86"/>
        <item x="227"/>
        <item x="584"/>
        <item x="493"/>
        <item x="703"/>
        <item x="310"/>
        <item x="33"/>
        <item x="653"/>
        <item x="486"/>
        <item x="374"/>
        <item x="99"/>
        <item x="657"/>
        <item x="94"/>
        <item x="669"/>
        <item x="509"/>
        <item x="706"/>
        <item x="330"/>
        <item x="410"/>
        <item x="729"/>
        <item x="4"/>
        <item x="490"/>
        <item x="395"/>
        <item x="361"/>
        <item x="325"/>
        <item x="682"/>
        <item x="457"/>
        <item x="649"/>
        <item x="424"/>
        <item x="63"/>
        <item x="590"/>
        <item x="455"/>
        <item x="571"/>
        <item x="456"/>
        <item x="145"/>
        <item x="585"/>
        <item x="13"/>
        <item x="538"/>
        <item x="354"/>
        <item x="412"/>
        <item x="56"/>
        <item x="485"/>
        <item x="331"/>
        <item x="462"/>
        <item x="136"/>
        <item x="548"/>
        <item x="469"/>
        <item x="119"/>
        <item x="15"/>
        <item x="688"/>
        <item x="614"/>
        <item x="0"/>
        <item x="233"/>
        <item x="450"/>
        <item x="68"/>
        <item x="3"/>
        <item x="613"/>
        <item x="387"/>
        <item x="690"/>
        <item x="478"/>
        <item x="235"/>
        <item x="173"/>
        <item x="580"/>
        <item x="358"/>
        <item x="266"/>
        <item x="312"/>
        <item x="316"/>
        <item x="445"/>
        <item x="228"/>
        <item x="491"/>
        <item x="8"/>
        <item x="190"/>
        <item x="198"/>
        <item x="295"/>
        <item x="415"/>
        <item x="313"/>
        <item x="270"/>
        <item x="96"/>
        <item x="184"/>
        <item x="17"/>
        <item x="409"/>
        <item x="391"/>
        <item x="422"/>
        <item x="111"/>
        <item x="702"/>
        <item x="517"/>
        <item x="475"/>
        <item x="100"/>
        <item x="528"/>
        <item x="557"/>
        <item x="628"/>
        <item x="290"/>
        <item x="196"/>
        <item x="437"/>
        <item x="446"/>
        <item x="204"/>
        <item x="205"/>
        <item x="423"/>
        <item x="296"/>
        <item x="210"/>
        <item x="226"/>
        <item x="236"/>
        <item x="326"/>
        <item x="278"/>
        <item x="570"/>
        <item x="92"/>
        <item x="260"/>
        <item x="551"/>
        <item x="142"/>
        <item x="26"/>
        <item x="74"/>
        <item x="238"/>
        <item x="689"/>
        <item x="403"/>
        <item x="473"/>
        <item x="46"/>
        <item x="350"/>
        <item x="699"/>
        <item x="399"/>
        <item x="138"/>
        <item x="259"/>
        <item x="417"/>
        <item x="397"/>
        <item x="579"/>
        <item x="280"/>
        <item x="377"/>
        <item x="434"/>
        <item x="544"/>
        <item x="339"/>
        <item x="264"/>
        <item x="411"/>
        <item x="479"/>
        <item x="189"/>
        <item x="671"/>
        <item x="390"/>
        <item x="199"/>
        <item x="88"/>
        <item x="321"/>
        <item x="38"/>
        <item x="267"/>
        <item x="24"/>
        <item x="672"/>
        <item x="400"/>
        <item x="242"/>
        <item x="301"/>
        <item x="725"/>
        <item x="195"/>
        <item x="655"/>
        <item x="618"/>
        <item x="112"/>
        <item x="75"/>
        <item x="188"/>
        <item x="332"/>
        <item x="477"/>
        <item x="62"/>
        <item x="129"/>
        <item x="224"/>
        <item x="597"/>
        <item x="558"/>
        <item x="697"/>
        <item x="508"/>
        <item x="425"/>
        <item x="492"/>
        <item x="10"/>
        <item x="499"/>
        <item x="87"/>
        <item x="126"/>
        <item x="710"/>
        <item x="181"/>
        <item x="674"/>
        <item x="581"/>
        <item x="340"/>
        <item x="447"/>
        <item x="154"/>
        <item x="252"/>
        <item x="234"/>
        <item x="510"/>
        <item x="426"/>
        <item x="248"/>
        <item x="109"/>
        <item x="695"/>
        <item x="171"/>
        <item x="167"/>
        <item x="392"/>
        <item x="466"/>
        <item x="319"/>
        <item x="691"/>
        <item x="448"/>
        <item x="716"/>
        <item x="134"/>
        <item x="52"/>
        <item x="144"/>
        <item x="42"/>
        <item x="625"/>
        <item x="279"/>
        <item x="186"/>
        <item x="687"/>
        <item x="472"/>
        <item x="463"/>
        <item x="444"/>
        <item x="80"/>
        <item x="30"/>
        <item x="218"/>
        <item x="712"/>
        <item x="268"/>
        <item x="497"/>
        <item x="344"/>
        <item x="160"/>
        <item x="692"/>
        <item x="531"/>
        <item x="640"/>
        <item x="214"/>
        <item x="300"/>
        <item x="380"/>
        <item x="627"/>
        <item x="634"/>
        <item x="176"/>
        <item x="305"/>
        <item x="76"/>
        <item x="2"/>
        <item x="320"/>
        <item x="373"/>
        <item x="47"/>
        <item x="615"/>
        <item x="670"/>
        <item x="25"/>
        <item x="599"/>
        <item x="372"/>
        <item x="193"/>
        <item x="483"/>
        <item x="449"/>
        <item x="157"/>
        <item x="253"/>
        <item x="329"/>
        <item x="576"/>
        <item x="603"/>
        <item x="275"/>
        <item x="106"/>
        <item x="717"/>
        <item x="537"/>
        <item x="554"/>
        <item x="629"/>
        <item x="192"/>
        <item x="539"/>
        <item x="82"/>
        <item x="562"/>
        <item x="212"/>
        <item x="727"/>
        <item x="526"/>
        <item x="408"/>
        <item x="263"/>
        <item x="468"/>
        <item x="217"/>
        <item x="298"/>
        <item x="465"/>
        <item x="664"/>
        <item x="471"/>
        <item x="19"/>
        <item x="607"/>
        <item x="624"/>
        <item x="501"/>
        <item x="567"/>
        <item x="28"/>
        <item x="515"/>
        <item x="50"/>
        <item x="661"/>
        <item x="165"/>
        <item x="534"/>
        <item x="513"/>
        <item x="286"/>
        <item x="521"/>
        <item x="269"/>
        <item x="552"/>
        <item x="341"/>
        <item x="200"/>
        <item x="407"/>
        <item x="586"/>
        <item x="535"/>
        <item x="430"/>
        <item x="11"/>
        <item x="635"/>
        <item x="715"/>
        <item x="536"/>
        <item x="470"/>
        <item x="343"/>
        <item x="495"/>
        <item x="85"/>
        <item x="404"/>
        <item x="55"/>
        <item x="334"/>
        <item x="297"/>
        <item x="675"/>
        <item x="20"/>
        <item x="642"/>
        <item x="53"/>
        <item x="568"/>
        <item x="152"/>
        <item x="202"/>
        <item x="302"/>
        <item x="677"/>
        <item x="666"/>
        <item x="641"/>
        <item x="291"/>
        <item x="720"/>
        <item x="560"/>
        <item x="336"/>
        <item x="431"/>
        <item x="161"/>
        <item x="481"/>
        <item x="418"/>
        <item x="679"/>
        <item x="505"/>
        <item x="594"/>
        <item x="249"/>
        <item x="633"/>
        <item x="57"/>
        <item x="698"/>
        <item x="370"/>
        <item x="306"/>
        <item x="564"/>
        <item x="620"/>
        <item x="14"/>
        <item x="168"/>
        <item x="245"/>
        <item x="363"/>
        <item x="156"/>
        <item x="561"/>
        <item x="107"/>
        <item x="89"/>
        <item x="589"/>
        <item x="652"/>
        <item x="662"/>
        <item x="382"/>
        <item x="155"/>
        <item x="23"/>
        <item x="178"/>
        <item x="48"/>
        <item x="467"/>
        <item x="66"/>
        <item x="543"/>
        <item x="103"/>
        <item x="128"/>
        <item x="366"/>
        <item x="637"/>
        <item x="378"/>
        <item x="352"/>
        <item x="127"/>
        <item x="631"/>
        <item x="287"/>
        <item x="191"/>
        <item x="71"/>
        <item x="182"/>
        <item x="225"/>
        <item x="451"/>
        <item x="608"/>
        <item x="116"/>
        <item x="283"/>
        <item x="421"/>
        <item x="527"/>
        <item x="163"/>
        <item x="647"/>
        <item x="362"/>
        <item x="22"/>
        <item x="211"/>
        <item x="185"/>
        <item x="349"/>
        <item x="357"/>
        <item x="105"/>
        <item x="231"/>
        <item x="700"/>
        <item x="232"/>
        <item x="693"/>
        <item x="577"/>
        <item x="512"/>
        <item x="623"/>
        <item x="347"/>
        <item x="59"/>
        <item x="575"/>
        <item x="650"/>
        <item x="566"/>
        <item x="333"/>
        <item x="724"/>
        <item x="709"/>
        <item x="327"/>
        <item x="1"/>
        <item x="453"/>
        <item x="250"/>
        <item x="187"/>
        <item x="626"/>
        <item x="428"/>
        <item x="175"/>
        <item x="514"/>
        <item x="299"/>
        <item x="379"/>
        <item x="459"/>
        <item x="323"/>
        <item x="545"/>
        <item x="460"/>
        <item x="442"/>
        <item x="416"/>
        <item x="588"/>
        <item x="220"/>
        <item x="638"/>
        <item x="58"/>
        <item x="77"/>
        <item x="367"/>
        <item x="454"/>
        <item x="12"/>
        <item x="27"/>
        <item x="131"/>
        <item x="78"/>
        <item x="636"/>
        <item x="201"/>
        <item x="694"/>
        <item x="487"/>
        <item x="9"/>
        <item x="522"/>
        <item x="384"/>
        <item x="244"/>
        <item x="289"/>
        <item x="98"/>
        <item x="153"/>
        <item x="311"/>
        <item x="32"/>
        <item x="36"/>
        <item x="69"/>
        <item x="547"/>
        <item x="718"/>
        <item x="713"/>
        <item x="254"/>
        <item x="610"/>
        <item x="681"/>
        <item x="385"/>
        <item x="44"/>
        <item x="708"/>
        <item x="719"/>
        <item x="318"/>
        <item x="207"/>
        <item x="108"/>
        <item x="587"/>
        <item x="21"/>
        <item x="90"/>
        <item x="600"/>
        <item x="658"/>
        <item x="405"/>
        <item x="174"/>
        <item x="612"/>
        <item x="101"/>
        <item x="406"/>
        <item x="360"/>
        <item x="436"/>
        <item x="115"/>
        <item x="241"/>
        <item x="43"/>
        <item x="151"/>
        <item x="609"/>
        <item x="420"/>
        <item x="60"/>
        <item x="177"/>
        <item x="34"/>
        <item x="257"/>
        <item x="315"/>
        <item x="591"/>
        <item x="663"/>
        <item x="255"/>
        <item x="401"/>
        <item x="262"/>
        <item x="396"/>
        <item x="480"/>
        <item x="95"/>
        <item x="338"/>
        <item x="592"/>
        <item x="489"/>
        <item x="141"/>
        <item x="429"/>
        <item x="621"/>
        <item x="722"/>
        <item x="569"/>
        <item x="668"/>
        <item x="414"/>
        <item x="427"/>
        <item x="704"/>
        <item x="488"/>
        <item x="644"/>
        <item x="656"/>
        <item x="507"/>
        <item x="282"/>
        <item x="651"/>
        <item x="435"/>
        <item x="139"/>
        <item x="474"/>
        <item x="518"/>
        <item x="659"/>
        <item x="346"/>
        <item x="476"/>
        <item x="122"/>
        <item x="369"/>
        <item x="665"/>
        <item x="530"/>
        <item x="208"/>
        <item x="598"/>
        <item x="660"/>
        <item x="130"/>
        <item x="714"/>
        <item x="73"/>
        <item x="147"/>
        <item x="439"/>
        <item x="529"/>
        <item x="317"/>
        <item x="31"/>
        <item x="64"/>
        <item x="40"/>
        <item x="135"/>
        <item x="54"/>
        <item x="67"/>
        <item x="41"/>
        <item x="639"/>
        <item x="386"/>
        <item x="272"/>
        <item x="619"/>
        <item x="216"/>
        <item x="494"/>
        <item x="117"/>
        <item x="133"/>
        <item x="605"/>
        <item x="348"/>
        <item x="146"/>
        <item x="542"/>
        <item x="240"/>
        <item x="324"/>
        <item x="516"/>
        <item x="678"/>
        <item x="632"/>
        <item x="630"/>
        <item x="646"/>
        <item x="230"/>
        <item x="394"/>
        <item x="645"/>
        <item x="578"/>
        <item x="654"/>
        <item x="617"/>
        <item x="102"/>
        <item x="440"/>
        <item x="511"/>
        <item x="375"/>
        <item x="683"/>
        <item x="549"/>
        <item x="601"/>
        <item x="723"/>
        <item x="49"/>
        <item x="356"/>
        <item x="711"/>
        <item x="309"/>
        <item x="355"/>
        <item x="524"/>
        <item x="265"/>
        <item x="170"/>
        <item x="197"/>
        <item x="194"/>
        <item x="213"/>
        <item x="335"/>
        <item x="123"/>
        <item x="673"/>
        <item x="7"/>
        <item x="540"/>
        <item x="359"/>
        <item x="686"/>
        <item x="676"/>
        <item x="149"/>
        <item x="684"/>
        <item x="563"/>
        <item x="504"/>
        <item x="215"/>
        <item x="179"/>
        <item x="274"/>
        <item x="553"/>
        <item x="159"/>
        <item x="602"/>
        <item x="572"/>
        <item x="506"/>
        <item x="595"/>
        <item x="158"/>
        <item x="314"/>
        <item x="550"/>
        <item x="307"/>
        <item x="541"/>
        <item x="183"/>
        <item x="277"/>
        <item x="150"/>
        <item x="209"/>
        <item x="180"/>
        <item x="124"/>
        <item x="583"/>
        <item x="452"/>
        <item x="148"/>
        <item x="45"/>
        <item x="97"/>
        <item x="164"/>
        <item x="532"/>
        <item x="696"/>
        <item x="219"/>
        <item x="398"/>
        <item x="288"/>
        <item x="137"/>
        <item x="304"/>
        <item x="308"/>
        <item x="393"/>
        <item x="223"/>
        <item x="203"/>
        <item x="565"/>
        <item x="18"/>
        <item x="276"/>
        <item x="16"/>
        <item x="293"/>
        <item x="500"/>
        <item x="484"/>
        <item x="432"/>
        <item x="546"/>
        <item x="246"/>
        <item x="730"/>
        <item x="169"/>
        <item x="229"/>
        <item x="464"/>
        <item x="104"/>
        <item x="365"/>
        <item x="166"/>
        <item x="582"/>
        <item x="705"/>
        <item x="707"/>
        <item x="239"/>
        <item x="35"/>
        <item x="559"/>
        <item x="120"/>
        <item x="284"/>
        <item x="273"/>
        <item x="39"/>
        <item x="243"/>
        <item x="368"/>
        <item x="345"/>
        <item x="132"/>
        <item x="172"/>
        <item x="388"/>
        <item x="726"/>
        <item x="371"/>
        <item x="482"/>
        <item x="328"/>
        <item x="294"/>
        <item x="143"/>
        <item x="37"/>
        <item x="5"/>
        <item x="81"/>
        <item x="70"/>
        <item x="322"/>
        <item x="606"/>
        <item x="237"/>
        <item x="593"/>
        <item x="685"/>
        <item x="441"/>
        <item x="162"/>
        <item x="206"/>
        <item x="556"/>
        <item x="611"/>
        <item x="413"/>
        <item x="525"/>
        <item x="648"/>
        <item x="458"/>
        <item x="381"/>
        <item x="498"/>
        <item x="84"/>
        <item x="596"/>
        <item x="622"/>
        <item x="573"/>
        <item x="438"/>
        <item x="83"/>
        <item x="121"/>
        <item x="79"/>
        <item x="118"/>
        <item x="364"/>
        <item x="72"/>
        <item x="604"/>
        <item t="default"/>
      </items>
    </pivotField>
    <pivotField showAll="0"/>
    <pivotField showAll="0"/>
    <pivotField showAll="0"/>
    <pivotField dataField="1"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6"/>
  </rowFields>
  <rowItems count="1">
    <i t="grand">
      <x/>
    </i>
  </rowItems>
  <colItems count="1">
    <i/>
  </colItems>
  <dataFields count="1">
    <dataField name="Sum of TotalCas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Coins with solid fill</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AB985CF0-B991-40C2-8F24-A6EEF23884D8}" sourceName="Branch">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6"/>
    <pivotTable tabId="2" name="PivotTable7"/>
    <pivotTable tabId="2" name="PivotTable9"/>
  </pivotTables>
  <data>
    <tabular pivotCacheId="654489077">
      <items count="3">
        <i x="1" s="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1782ACF-DC9A-4217-9799-548D78994F41}" sourceName="City">
  <pivotTables>
    <pivotTable tabId="2" name="PivotTable1"/>
    <pivotTable tabId="2" name="PivotTable10"/>
    <pivotTable tabId="2" name="PivotTable11"/>
    <pivotTable tabId="2" name="PivotTable12"/>
    <pivotTable tabId="2" name="PivotTable13"/>
    <pivotTable tabId="2" name="PivotTable14"/>
    <pivotTable tabId="2" name="PivotTable16"/>
    <pivotTable tabId="2" name="PivotTable2"/>
    <pivotTable tabId="2" name="PivotTable3"/>
    <pivotTable tabId="2" name="PivotTable5"/>
    <pivotTable tabId="2" name="PivotTable6"/>
    <pivotTable tabId="2" name="PivotTable7"/>
    <pivotTable tabId="2" name="PivotTable9"/>
    <pivotTable tabId="2" name="PivotTable15"/>
  </pivotTables>
  <data>
    <tabular pivotCacheId="65448907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0F92E01E-F8AF-431B-9FDE-18D1815FECCF}" sourceName="Product line">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2"/>
    <pivotTable tabId="2" name="PivotTable3"/>
    <pivotTable tabId="2" name="PivotTable7"/>
    <pivotTable tabId="2" name="PivotTable9"/>
    <pivotTable tabId="2" name="PivotTable6"/>
  </pivotTables>
  <data>
    <tabular pivotCacheId="654489077">
      <items count="6">
        <i x="5" s="1"/>
        <i x="1"/>
        <i x="2"/>
        <i x="4"/>
        <i x="3"/>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E08EDEE-3ED5-40CF-8596-6267E7DC253A}" sourceName="Gender">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6"/>
    <pivotTable tabId="2" name="PivotTable7"/>
    <pivotTable tabId="2" name="PivotTable9"/>
  </pivotTables>
  <data>
    <tabular pivotCacheId="65448907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2425A6-0952-4044-96DB-7A5BE611A617}" sourceName="Country">
  <pivotTables>
    <pivotTable tabId="8" name="PivotTable2"/>
    <pivotTable tabId="8" name="PivotTable1"/>
    <pivotTable tabId="8" name="PivotTable4"/>
    <pivotTable tabId="8" name="PivotTable5"/>
    <pivotTable tabId="8" name="PivotTable6"/>
    <pivotTable tabId="8" name="PivotTable7"/>
    <pivotTable tabId="8" name="PivotTable8"/>
  </pivotTables>
  <data>
    <tabular pivotCacheId="1248946394">
      <items count="5">
        <i x="1" nd="1"/>
        <i x="0" nd="1"/>
        <i x="2" nd="1"/>
        <i x="3" s="1" nd="1"/>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E0EA2C5-2338-46F1-A231-68D9C5A8EC19}" sourceName="City">
  <pivotTables>
    <pivotTable tabId="8" name="PivotTable2"/>
    <pivotTable tabId="8" name="PivotTable1"/>
    <pivotTable tabId="8" name="PivotTable4"/>
    <pivotTable tabId="8" name="PivotTable5"/>
    <pivotTable tabId="8" name="PivotTable6"/>
    <pivotTable tabId="8" name="PivotTable7"/>
    <pivotTable tabId="8" name="PivotTable8"/>
  </pivotTables>
  <data>
    <tabular pivotCacheId="1248946394">
      <items count="37">
        <i x="25" s="1" nd="1"/>
        <i x="11" nd="1"/>
        <i x="18" nd="1"/>
        <i x="0" nd="1"/>
        <i x="14" nd="1"/>
        <i x="1" nd="1"/>
        <i x="12" nd="1"/>
        <i x="15" nd="1"/>
        <i x="7" nd="1"/>
        <i x="10" nd="1"/>
        <i x="35" nd="1"/>
        <i x="22" nd="1"/>
        <i x="27" nd="1"/>
        <i x="6" nd="1"/>
        <i x="19" nd="1"/>
        <i x="21" nd="1"/>
        <i x="29" nd="1"/>
        <i x="36" nd="1"/>
        <i x="20" nd="1"/>
        <i x="8" nd="1"/>
        <i x="28" nd="1"/>
        <i x="16" nd="1"/>
        <i x="5" nd="1"/>
        <i x="24" nd="1"/>
        <i x="9" nd="1"/>
        <i x="17" nd="1"/>
        <i x="31" nd="1"/>
        <i x="4" nd="1"/>
        <i x="32" nd="1"/>
        <i x="13" nd="1"/>
        <i x="3" nd="1"/>
        <i x="23" nd="1"/>
        <i x="34" nd="1"/>
        <i x="26" nd="1"/>
        <i x="33" nd="1"/>
        <i x="2" nd="1"/>
        <i x="30"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B8DFFAD-901E-48AF-B3CF-18BF376C6DF4}" sourceName="State">
  <pivotTables>
    <pivotTable tabId="8" name="PivotTable2"/>
    <pivotTable tabId="8" name="PivotTable1"/>
    <pivotTable tabId="8" name="PivotTable4"/>
    <pivotTable tabId="8" name="PivotTable5"/>
    <pivotTable tabId="8" name="PivotTable6"/>
    <pivotTable tabId="8" name="PivotTable7"/>
    <pivotTable tabId="8" name="PivotTable8"/>
  </pivotTables>
  <data>
    <tabular pivotCacheId="1248946394">
      <items count="20">
        <i x="18" s="1" nd="1"/>
        <i x="4" nd="1"/>
        <i x="0" nd="1"/>
        <i x="8" nd="1"/>
        <i x="7" nd="1"/>
        <i x="17" nd="1"/>
        <i x="14" nd="1"/>
        <i x="16" nd="1"/>
        <i x="9" nd="1"/>
        <i x="2" nd="1"/>
        <i x="5" nd="1"/>
        <i x="15" nd="1"/>
        <i x="12" nd="1"/>
        <i x="10" nd="1"/>
        <i x="3" nd="1"/>
        <i x="1" nd="1"/>
        <i x="19" nd="1"/>
        <i x="6" nd="1"/>
        <i x="13"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608BFDE1-2509-49CD-A6F7-63FD4CFD7326}" cache="Slicer_Branch" caption="Branch" rowHeight="247650"/>
  <slicer name="City" xr10:uid="{F1EAC6E5-34EA-4FF5-98DD-0A79ED00345C}" cache="Slicer_City" caption="City" rowHeight="247650"/>
  <slicer name="Product line" xr10:uid="{0E82035E-30EC-4C01-8728-77DBE6CCE5E9}" cache="Slicer_Product_line" caption="Product line" rowHeight="247650"/>
  <slicer name="Gender" xr10:uid="{3AAC22E3-C25F-4732-817A-6576A07B812C}" cache="Slicer_Gender" caption="Gender"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A432CA65-D3D0-408C-983F-314F24A6E0FE}" cache="Slicer_Branch" caption="Branch" style="Slicer Style 1" rowHeight="396000"/>
  <slicer name="City 1" xr10:uid="{CF7AE641-1BFC-4B43-A00F-1734D54ACBBE}" cache="Slicer_City" caption="City" style="Slicer Style 1" rowHeight="432000"/>
  <slicer name="Product line 1" xr10:uid="{101FEF2B-598B-4643-9283-986E4F8B1BBE}" cache="Slicer_Product_line" caption="Product line" style="Slicer Style 1" rowHeight="432000"/>
  <slicer name="Gender 1" xr10:uid="{A31079D0-63FD-4925-AE7E-A0057743C541}" cache="Slicer_Gender" caption="Gender" style="Slicer Style 1"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DA5D7AC-98FA-440C-8376-DD55EAC8592D}" cache="Slicer_Country" caption="Country" style="Slicer Style 2" rowHeight="247650"/>
  <slicer name="City 2" xr10:uid="{52EFAC07-A533-4C61-BD49-519DF5B5A909}" cache="Slicer_City1" caption="City" style="Slicer Style 2" rowHeight="247650"/>
  <slicer name="State" xr10:uid="{6F1770F9-3395-41D1-B2B3-971848E4E0B9}" cache="Slicer_State" caption="State"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FC7D22-1A54-4CD5-ABCD-129E9E5E7EEC}" name="Table1" displayName="Table1" ref="A3:Q232" totalsRowShown="0">
  <autoFilter ref="A3:Q232" xr:uid="{86FC7D22-1A54-4CD5-ABCD-129E9E5E7EEC}"/>
  <tableColumns count="17">
    <tableColumn id="1" xr3:uid="{FC16DDCB-74C3-4B27-B3E4-21B8C90756B1}" name="Invoice ID"/>
    <tableColumn id="2" xr3:uid="{47349628-BDDF-4806-9108-BD10B6526220}" name="Branch"/>
    <tableColumn id="3" xr3:uid="{E569592B-C423-49DB-B434-04B8D4D439C3}" name="City"/>
    <tableColumn id="4" xr3:uid="{99C06AB9-BD13-48F0-898B-897719D37210}" name="Customer type"/>
    <tableColumn id="5" xr3:uid="{BD3EC2A9-42F0-4F1F-93E0-E13647790E81}" name="Gender"/>
    <tableColumn id="6" xr3:uid="{27A02394-B4B7-428D-96A0-542A61C89329}" name="Product line"/>
    <tableColumn id="7" xr3:uid="{6632C163-A889-492F-A88C-EB3EB813EA2F}" name="Unit price"/>
    <tableColumn id="8" xr3:uid="{899BA8E5-E117-4E1B-B98A-C14FBBBC7277}" name="Quantity"/>
    <tableColumn id="9" xr3:uid="{F9629644-CDB8-4458-A8D8-E679D128826C}" name="Tax 5%"/>
    <tableColumn id="10" xr3:uid="{4E57BA4D-0919-479A-BE26-35D57965063B}" name="Total"/>
    <tableColumn id="11" xr3:uid="{098C8F84-B1BA-42D7-94CB-BE78277D5459}" name="Date" dataDxfId="1"/>
    <tableColumn id="12" xr3:uid="{841D6FBB-BB2D-4D17-9B34-F3FE4E57364C}" name="Time" dataDxfId="0"/>
    <tableColumn id="13" xr3:uid="{17A5317C-5DD6-4708-A545-C03863F0E6F8}" name="Payment"/>
    <tableColumn id="14" xr3:uid="{FC409C39-A866-461B-B71F-84C5B8729B81}" name="cogs"/>
    <tableColumn id="15" xr3:uid="{6CEC4493-60EA-4481-910F-6DA2BF954E56}" name="gross margin percentage"/>
    <tableColumn id="16" xr3:uid="{334C311D-14FA-48EC-9DDD-F56780630FFD}" name="gross income"/>
    <tableColumn id="17" xr3:uid="{CF7A3828-CDD4-42E7-84B4-A51EF8E9B7FA}"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ime" xr10:uid="{ADB9B9E8-F457-4C11-8EB4-5C5C6CC514AF}" sourceName="Time">
  <pivotTables>
    <pivotTable tabId="2" name="PivotTable14"/>
  </pivotTables>
  <state minimalRefreshVersion="6" lastRefreshVersion="6" pivotCacheId="654489077" filterType="unknown">
    <bounds startDate="1899-12-31T10:00:00" endDate="1901-01-01T20:59: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 xr10:uid="{BD497829-85E7-4497-A665-4D23485A33ED}" cache="NativeTimeline_Time" caption="Time" level="2" selectionLevel="3" scrollPosition="1899-12-31T00:00:00" style="Timeline Style 1"/>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 Id="rId9"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15428-9024-48AB-A414-3118C49EEC0E}">
  <dimension ref="A1:Q2065"/>
  <sheetViews>
    <sheetView tabSelected="1" workbookViewId="0">
      <selection activeCell="C6" sqref="C6"/>
    </sheetView>
  </sheetViews>
  <sheetFormatPr defaultRowHeight="14.4" x14ac:dyDescent="0.3"/>
  <cols>
    <col min="7" max="10" width="9" bestFit="1" customWidth="1"/>
    <col min="11" max="11" width="12.33203125" bestFit="1" customWidth="1"/>
    <col min="12" max="12" width="9.33203125" bestFit="1" customWidth="1"/>
    <col min="14" max="14" width="9" bestFit="1" customWidth="1"/>
    <col min="15" max="15" width="13.109375" bestFit="1" customWidth="1"/>
    <col min="16" max="17" width="9" bestFit="1" customWidth="1"/>
  </cols>
  <sheetData>
    <row r="1" spans="1:17" ht="27.6"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27.6" thickBot="1" x14ac:dyDescent="0.35">
      <c r="A2" s="1" t="s">
        <v>17</v>
      </c>
      <c r="B2" s="1" t="s">
        <v>18</v>
      </c>
      <c r="C2" s="1" t="s">
        <v>19</v>
      </c>
      <c r="D2" s="1" t="s">
        <v>20</v>
      </c>
      <c r="E2" s="1" t="s">
        <v>21</v>
      </c>
      <c r="F2" s="1" t="s">
        <v>22</v>
      </c>
      <c r="G2" s="1">
        <v>10.17</v>
      </c>
      <c r="H2" s="1">
        <v>1</v>
      </c>
      <c r="I2" s="1">
        <v>0.50849999999999995</v>
      </c>
      <c r="J2" s="1">
        <v>10.6785</v>
      </c>
      <c r="K2" s="2">
        <v>43648</v>
      </c>
      <c r="L2" s="3">
        <v>0.59375</v>
      </c>
      <c r="M2" s="1" t="s">
        <v>23</v>
      </c>
      <c r="N2" s="1">
        <v>10.17</v>
      </c>
      <c r="O2" s="1">
        <v>4.7619047620000003</v>
      </c>
      <c r="P2" s="1">
        <v>0.50849999999999995</v>
      </c>
      <c r="Q2" s="1">
        <v>5.9</v>
      </c>
    </row>
    <row r="3" spans="1:17" ht="27.6" thickBot="1" x14ac:dyDescent="0.35">
      <c r="A3" s="1" t="s">
        <v>24</v>
      </c>
      <c r="B3" s="1" t="s">
        <v>18</v>
      </c>
      <c r="C3" s="1" t="s">
        <v>25</v>
      </c>
      <c r="D3" s="1" t="s">
        <v>20</v>
      </c>
      <c r="E3" s="1" t="s">
        <v>21</v>
      </c>
      <c r="F3" s="1" t="s">
        <v>22</v>
      </c>
      <c r="G3" s="1">
        <v>10.17</v>
      </c>
      <c r="H3" s="1">
        <v>1</v>
      </c>
      <c r="I3" s="1">
        <v>0.50849999999999995</v>
      </c>
      <c r="J3" s="1">
        <v>10.6785</v>
      </c>
      <c r="K3" s="2">
        <v>43648</v>
      </c>
      <c r="L3" s="3">
        <v>0.59375</v>
      </c>
      <c r="M3" s="1" t="s">
        <v>23</v>
      </c>
      <c r="N3" s="1">
        <v>10.17</v>
      </c>
      <c r="O3" s="1">
        <v>4.7619047620000003</v>
      </c>
      <c r="P3" s="1">
        <v>0.50849999999999995</v>
      </c>
      <c r="Q3" s="1">
        <v>5.9</v>
      </c>
    </row>
    <row r="4" spans="1:17" ht="40.799999999999997" thickBot="1" x14ac:dyDescent="0.35">
      <c r="A4" s="1" t="s">
        <v>26</v>
      </c>
      <c r="B4" s="1" t="s">
        <v>18</v>
      </c>
      <c r="C4" s="1" t="s">
        <v>27</v>
      </c>
      <c r="D4" s="1" t="s">
        <v>28</v>
      </c>
      <c r="E4" s="1" t="s">
        <v>29</v>
      </c>
      <c r="F4" s="1" t="s">
        <v>30</v>
      </c>
      <c r="G4" s="1">
        <v>12.09</v>
      </c>
      <c r="H4" s="1">
        <v>1</v>
      </c>
      <c r="I4" s="1">
        <v>0.60450000000000004</v>
      </c>
      <c r="J4" s="1">
        <v>12.6945</v>
      </c>
      <c r="K4" s="1" t="s">
        <v>31</v>
      </c>
      <c r="L4" s="3">
        <v>0.7631944444444444</v>
      </c>
      <c r="M4" s="1" t="s">
        <v>23</v>
      </c>
      <c r="N4" s="1">
        <v>12.09</v>
      </c>
      <c r="O4" s="1">
        <v>4.7619047620000003</v>
      </c>
      <c r="P4" s="1">
        <v>0.60450000000000004</v>
      </c>
      <c r="Q4" s="1">
        <v>8.1999999999999993</v>
      </c>
    </row>
    <row r="5" spans="1:17" ht="40.799999999999997" thickBot="1" x14ac:dyDescent="0.35">
      <c r="A5" s="1" t="s">
        <v>32</v>
      </c>
      <c r="B5" s="1" t="s">
        <v>33</v>
      </c>
      <c r="C5" s="1" t="s">
        <v>25</v>
      </c>
      <c r="D5" s="1" t="s">
        <v>28</v>
      </c>
      <c r="E5" s="1" t="s">
        <v>21</v>
      </c>
      <c r="F5" s="1" t="s">
        <v>30</v>
      </c>
      <c r="G5" s="1">
        <v>12.09</v>
      </c>
      <c r="H5" s="1">
        <v>1</v>
      </c>
      <c r="I5" s="1">
        <v>0.60450000000000004</v>
      </c>
      <c r="J5" s="1">
        <v>12.6945</v>
      </c>
      <c r="K5" s="1" t="s">
        <v>31</v>
      </c>
      <c r="L5" s="3">
        <v>0.7631944444444444</v>
      </c>
      <c r="M5" s="1" t="s">
        <v>23</v>
      </c>
      <c r="N5" s="1">
        <v>12.09</v>
      </c>
      <c r="O5" s="1">
        <v>4.7619047620000003</v>
      </c>
      <c r="P5" s="1">
        <v>0.60450000000000004</v>
      </c>
      <c r="Q5" s="1">
        <v>8.1999999999999993</v>
      </c>
    </row>
    <row r="6" spans="1:17" ht="40.799999999999997" thickBot="1" x14ac:dyDescent="0.35">
      <c r="A6" s="1" t="s">
        <v>34</v>
      </c>
      <c r="B6" s="1" t="s">
        <v>18</v>
      </c>
      <c r="C6" s="1" t="s">
        <v>27</v>
      </c>
      <c r="D6" s="1" t="s">
        <v>28</v>
      </c>
      <c r="E6" s="1" t="s">
        <v>29</v>
      </c>
      <c r="F6" s="1" t="s">
        <v>30</v>
      </c>
      <c r="G6" s="1">
        <v>12.09</v>
      </c>
      <c r="H6" s="1">
        <v>1</v>
      </c>
      <c r="I6" s="1">
        <v>0.60450000000000004</v>
      </c>
      <c r="J6" s="1">
        <v>12.6945</v>
      </c>
      <c r="K6" s="1" t="s">
        <v>31</v>
      </c>
      <c r="L6" s="3">
        <v>0.7631944444444444</v>
      </c>
      <c r="M6" s="1" t="s">
        <v>23</v>
      </c>
      <c r="N6" s="1">
        <v>12.09</v>
      </c>
      <c r="O6" s="1">
        <v>4.7619047620000003</v>
      </c>
      <c r="P6" s="1">
        <v>0.60450000000000004</v>
      </c>
      <c r="Q6" s="1">
        <v>8.1999999999999993</v>
      </c>
    </row>
    <row r="7" spans="1:17" ht="40.799999999999997" thickBot="1" x14ac:dyDescent="0.35">
      <c r="A7" s="1" t="s">
        <v>35</v>
      </c>
      <c r="B7" s="1" t="s">
        <v>33</v>
      </c>
      <c r="C7" s="1" t="s">
        <v>25</v>
      </c>
      <c r="D7" s="1" t="s">
        <v>28</v>
      </c>
      <c r="E7" s="1" t="s">
        <v>21</v>
      </c>
      <c r="F7" s="1" t="s">
        <v>30</v>
      </c>
      <c r="G7" s="1">
        <v>12.09</v>
      </c>
      <c r="H7" s="1">
        <v>1</v>
      </c>
      <c r="I7" s="1">
        <v>0.60450000000000004</v>
      </c>
      <c r="J7" s="1">
        <v>12.6945</v>
      </c>
      <c r="K7" s="1" t="s">
        <v>31</v>
      </c>
      <c r="L7" s="3">
        <v>0.7631944444444444</v>
      </c>
      <c r="M7" s="1" t="s">
        <v>23</v>
      </c>
      <c r="N7" s="1">
        <v>12.09</v>
      </c>
      <c r="O7" s="1">
        <v>4.7619047620000003</v>
      </c>
      <c r="P7" s="1">
        <v>0.60450000000000004</v>
      </c>
      <c r="Q7" s="1">
        <v>8.1999999999999993</v>
      </c>
    </row>
    <row r="8" spans="1:17" ht="40.799999999999997" thickBot="1" x14ac:dyDescent="0.35">
      <c r="A8" s="1" t="s">
        <v>36</v>
      </c>
      <c r="B8" s="1" t="s">
        <v>18</v>
      </c>
      <c r="C8" s="1" t="s">
        <v>19</v>
      </c>
      <c r="D8" s="1" t="s">
        <v>20</v>
      </c>
      <c r="E8" s="1" t="s">
        <v>21</v>
      </c>
      <c r="F8" s="1" t="s">
        <v>30</v>
      </c>
      <c r="G8" s="1">
        <v>12.54</v>
      </c>
      <c r="H8" s="1">
        <v>1</v>
      </c>
      <c r="I8" s="1">
        <v>0.627</v>
      </c>
      <c r="J8" s="1">
        <v>13.167</v>
      </c>
      <c r="K8" s="1" t="s">
        <v>37</v>
      </c>
      <c r="L8" s="3">
        <v>0.52638888888888891</v>
      </c>
      <c r="M8" s="1" t="s">
        <v>23</v>
      </c>
      <c r="N8" s="1">
        <v>12.54</v>
      </c>
      <c r="O8" s="1">
        <v>4.7619047620000003</v>
      </c>
      <c r="P8" s="1">
        <v>0.627</v>
      </c>
      <c r="Q8" s="1">
        <v>8.1999999999999993</v>
      </c>
    </row>
    <row r="9" spans="1:17" ht="40.799999999999997" thickBot="1" x14ac:dyDescent="0.35">
      <c r="A9" s="1" t="s">
        <v>38</v>
      </c>
      <c r="B9" s="1" t="s">
        <v>33</v>
      </c>
      <c r="C9" s="1" t="s">
        <v>19</v>
      </c>
      <c r="D9" s="1" t="s">
        <v>20</v>
      </c>
      <c r="E9" s="1" t="s">
        <v>21</v>
      </c>
      <c r="F9" s="1" t="s">
        <v>39</v>
      </c>
      <c r="G9" s="1">
        <v>12.54</v>
      </c>
      <c r="H9" s="1">
        <v>1</v>
      </c>
      <c r="I9" s="1">
        <v>0.627</v>
      </c>
      <c r="J9" s="1">
        <v>13.167</v>
      </c>
      <c r="K9" s="1" t="s">
        <v>37</v>
      </c>
      <c r="L9" s="3">
        <v>0.52638888888888891</v>
      </c>
      <c r="M9" s="1" t="s">
        <v>40</v>
      </c>
      <c r="N9" s="1">
        <v>12.54</v>
      </c>
      <c r="O9" s="1">
        <v>4.7619047620000003</v>
      </c>
      <c r="P9" s="1">
        <v>0.627</v>
      </c>
      <c r="Q9" s="1">
        <v>8.1999999999999993</v>
      </c>
    </row>
    <row r="10" spans="1:17" ht="40.799999999999997" thickBot="1" x14ac:dyDescent="0.35">
      <c r="A10" s="1" t="s">
        <v>41</v>
      </c>
      <c r="B10" s="1" t="s">
        <v>33</v>
      </c>
      <c r="C10" s="1" t="s">
        <v>19</v>
      </c>
      <c r="D10" s="1" t="s">
        <v>28</v>
      </c>
      <c r="E10" s="1" t="s">
        <v>21</v>
      </c>
      <c r="F10" s="1" t="s">
        <v>30</v>
      </c>
      <c r="G10" s="1">
        <v>12.78</v>
      </c>
      <c r="H10" s="1">
        <v>1</v>
      </c>
      <c r="I10" s="1">
        <v>0.63900000000000001</v>
      </c>
      <c r="J10" s="1">
        <v>13.419</v>
      </c>
      <c r="K10" s="2">
        <v>43678</v>
      </c>
      <c r="L10" s="3">
        <v>0.59097222222222223</v>
      </c>
      <c r="M10" s="1" t="s">
        <v>40</v>
      </c>
      <c r="N10" s="1">
        <v>12.78</v>
      </c>
      <c r="O10" s="1">
        <v>4.7619047620000003</v>
      </c>
      <c r="P10" s="1">
        <v>0.63900000000000001</v>
      </c>
      <c r="Q10" s="1">
        <v>9.5</v>
      </c>
    </row>
    <row r="11" spans="1:17" ht="40.799999999999997" thickBot="1" x14ac:dyDescent="0.35">
      <c r="A11" s="1" t="s">
        <v>42</v>
      </c>
      <c r="B11" s="1" t="s">
        <v>33</v>
      </c>
      <c r="C11" s="1" t="s">
        <v>19</v>
      </c>
      <c r="D11" s="1" t="s">
        <v>28</v>
      </c>
      <c r="E11" s="1" t="s">
        <v>21</v>
      </c>
      <c r="F11" s="1" t="s">
        <v>30</v>
      </c>
      <c r="G11" s="1">
        <v>12.78</v>
      </c>
      <c r="H11" s="1">
        <v>1</v>
      </c>
      <c r="I11" s="1">
        <v>0.63900000000000001</v>
      </c>
      <c r="J11" s="1">
        <v>13.419</v>
      </c>
      <c r="K11" s="2">
        <v>43678</v>
      </c>
      <c r="L11" s="3">
        <v>0.59097222222222223</v>
      </c>
      <c r="M11" s="1" t="s">
        <v>40</v>
      </c>
      <c r="N11" s="1">
        <v>12.78</v>
      </c>
      <c r="O11" s="1">
        <v>4.7619047620000003</v>
      </c>
      <c r="P11" s="1">
        <v>0.63900000000000001</v>
      </c>
      <c r="Q11" s="1">
        <v>9.5</v>
      </c>
    </row>
    <row r="12" spans="1:17" ht="40.799999999999997" thickBot="1" x14ac:dyDescent="0.35">
      <c r="A12" s="1" t="s">
        <v>43</v>
      </c>
      <c r="B12" s="1" t="s">
        <v>33</v>
      </c>
      <c r="C12" s="1" t="s">
        <v>19</v>
      </c>
      <c r="D12" s="1" t="s">
        <v>20</v>
      </c>
      <c r="E12" s="1" t="s">
        <v>21</v>
      </c>
      <c r="F12" s="1" t="s">
        <v>44</v>
      </c>
      <c r="G12" s="1">
        <v>13.98</v>
      </c>
      <c r="H12" s="1">
        <v>1</v>
      </c>
      <c r="I12" s="1">
        <v>0.69899999999999995</v>
      </c>
      <c r="J12" s="1">
        <v>14.679</v>
      </c>
      <c r="K12" s="2">
        <v>43557</v>
      </c>
      <c r="L12" s="3">
        <v>0.56805555555555554</v>
      </c>
      <c r="M12" s="1" t="s">
        <v>40</v>
      </c>
      <c r="N12" s="1">
        <v>13.98</v>
      </c>
      <c r="O12" s="1">
        <v>4.7619047620000003</v>
      </c>
      <c r="P12" s="1">
        <v>0.69899999999999995</v>
      </c>
      <c r="Q12" s="1">
        <v>9.8000000000000007</v>
      </c>
    </row>
    <row r="13" spans="1:17" ht="27.6" thickBot="1" x14ac:dyDescent="0.35">
      <c r="A13" s="1" t="s">
        <v>45</v>
      </c>
      <c r="B13" s="1" t="s">
        <v>33</v>
      </c>
      <c r="C13" s="1" t="s">
        <v>25</v>
      </c>
      <c r="D13" s="1" t="s">
        <v>28</v>
      </c>
      <c r="E13" s="1" t="s">
        <v>29</v>
      </c>
      <c r="F13" s="1" t="s">
        <v>22</v>
      </c>
      <c r="G13" s="1">
        <v>15.34</v>
      </c>
      <c r="H13" s="1">
        <v>1</v>
      </c>
      <c r="I13" s="1">
        <v>0.76700000000000002</v>
      </c>
      <c r="J13" s="1">
        <v>16.106999999999999</v>
      </c>
      <c r="K13" s="2">
        <v>43617</v>
      </c>
      <c r="L13" s="3">
        <v>0.46458333333333335</v>
      </c>
      <c r="M13" s="1" t="s">
        <v>23</v>
      </c>
      <c r="N13" s="1">
        <v>15.34</v>
      </c>
      <c r="O13" s="1">
        <v>4.7619047620000003</v>
      </c>
      <c r="P13" s="1">
        <v>0.76700000000000002</v>
      </c>
      <c r="Q13" s="1">
        <v>6.5</v>
      </c>
    </row>
    <row r="14" spans="1:17" ht="40.799999999999997" thickBot="1" x14ac:dyDescent="0.35">
      <c r="A14" s="1" t="s">
        <v>46</v>
      </c>
      <c r="B14" s="1" t="s">
        <v>18</v>
      </c>
      <c r="C14" s="1" t="s">
        <v>19</v>
      </c>
      <c r="D14" s="1" t="s">
        <v>20</v>
      </c>
      <c r="E14" s="1" t="s">
        <v>21</v>
      </c>
      <c r="F14" s="1" t="s">
        <v>30</v>
      </c>
      <c r="G14" s="1">
        <v>15.43</v>
      </c>
      <c r="H14" s="1">
        <v>1</v>
      </c>
      <c r="I14" s="1">
        <v>0.77149999999999996</v>
      </c>
      <c r="J14" s="1">
        <v>16.201499999999999</v>
      </c>
      <c r="K14" s="1" t="s">
        <v>47</v>
      </c>
      <c r="L14" s="3">
        <v>0.65694444444444444</v>
      </c>
      <c r="M14" s="1" t="s">
        <v>48</v>
      </c>
      <c r="N14" s="1">
        <v>15.43</v>
      </c>
      <c r="O14" s="1">
        <v>4.7619047620000003</v>
      </c>
      <c r="P14" s="1">
        <v>0.77149999999999996</v>
      </c>
      <c r="Q14" s="1">
        <v>6.1</v>
      </c>
    </row>
    <row r="15" spans="1:17" ht="40.799999999999997" thickBot="1" x14ac:dyDescent="0.35">
      <c r="A15" s="1" t="s">
        <v>49</v>
      </c>
      <c r="B15" s="1" t="s">
        <v>33</v>
      </c>
      <c r="C15" s="1" t="s">
        <v>27</v>
      </c>
      <c r="D15" s="1" t="s">
        <v>28</v>
      </c>
      <c r="E15" s="1" t="s">
        <v>29</v>
      </c>
      <c r="F15" s="1" t="s">
        <v>30</v>
      </c>
      <c r="G15" s="1">
        <v>15.5</v>
      </c>
      <c r="H15" s="1">
        <v>1</v>
      </c>
      <c r="I15" s="1">
        <v>0.77500000000000002</v>
      </c>
      <c r="J15" s="1">
        <v>16.274999999999999</v>
      </c>
      <c r="K15" s="1" t="s">
        <v>50</v>
      </c>
      <c r="L15" s="3">
        <v>0.64097222222222228</v>
      </c>
      <c r="M15" s="1" t="s">
        <v>23</v>
      </c>
      <c r="N15" s="1">
        <v>15.5</v>
      </c>
      <c r="O15" s="1">
        <v>4.7619047620000003</v>
      </c>
      <c r="P15" s="1">
        <v>0.77500000000000002</v>
      </c>
      <c r="Q15" s="1">
        <v>7.4</v>
      </c>
    </row>
    <row r="16" spans="1:17" ht="40.799999999999997" thickBot="1" x14ac:dyDescent="0.35">
      <c r="A16" s="1" t="s">
        <v>51</v>
      </c>
      <c r="B16" s="1" t="s">
        <v>18</v>
      </c>
      <c r="C16" s="1" t="s">
        <v>19</v>
      </c>
      <c r="D16" s="1" t="s">
        <v>28</v>
      </c>
      <c r="E16" s="1" t="s">
        <v>21</v>
      </c>
      <c r="F16" s="1" t="s">
        <v>30</v>
      </c>
      <c r="G16" s="1">
        <v>16.28</v>
      </c>
      <c r="H16" s="1">
        <v>1</v>
      </c>
      <c r="I16" s="1">
        <v>0.81399999999999995</v>
      </c>
      <c r="J16" s="1">
        <v>17.094000000000001</v>
      </c>
      <c r="K16" s="2">
        <v>43711</v>
      </c>
      <c r="L16" s="3">
        <v>0.65</v>
      </c>
      <c r="M16" s="1" t="s">
        <v>23</v>
      </c>
      <c r="N16" s="1">
        <v>16.28</v>
      </c>
      <c r="O16" s="1">
        <v>4.7619047620000003</v>
      </c>
      <c r="P16" s="1">
        <v>0.81399999999999995</v>
      </c>
      <c r="Q16" s="1">
        <v>5</v>
      </c>
    </row>
    <row r="17" spans="1:17" ht="40.799999999999997" thickBot="1" x14ac:dyDescent="0.35">
      <c r="A17" s="1" t="s">
        <v>52</v>
      </c>
      <c r="B17" s="1" t="s">
        <v>18</v>
      </c>
      <c r="C17" s="1" t="s">
        <v>19</v>
      </c>
      <c r="D17" s="1" t="s">
        <v>28</v>
      </c>
      <c r="E17" s="1" t="s">
        <v>21</v>
      </c>
      <c r="F17" s="1" t="s">
        <v>30</v>
      </c>
      <c r="G17" s="1">
        <v>16.28</v>
      </c>
      <c r="H17" s="1">
        <v>1</v>
      </c>
      <c r="I17" s="1">
        <v>0.81399999999999995</v>
      </c>
      <c r="J17" s="1">
        <v>17.094000000000001</v>
      </c>
      <c r="K17" s="2">
        <v>43711</v>
      </c>
      <c r="L17" s="3">
        <v>0.65</v>
      </c>
      <c r="M17" s="1" t="s">
        <v>23</v>
      </c>
      <c r="N17" s="1">
        <v>16.28</v>
      </c>
      <c r="O17" s="1">
        <v>4.7619047620000003</v>
      </c>
      <c r="P17" s="1">
        <v>0.81399999999999995</v>
      </c>
      <c r="Q17" s="1">
        <v>5</v>
      </c>
    </row>
    <row r="18" spans="1:17" ht="40.799999999999997" thickBot="1" x14ac:dyDescent="0.35">
      <c r="A18" s="1" t="s">
        <v>53</v>
      </c>
      <c r="B18" s="1" t="s">
        <v>54</v>
      </c>
      <c r="C18" s="1" t="s">
        <v>25</v>
      </c>
      <c r="D18" s="1" t="s">
        <v>28</v>
      </c>
      <c r="E18" s="1" t="s">
        <v>29</v>
      </c>
      <c r="F18" s="1" t="s">
        <v>55</v>
      </c>
      <c r="G18" s="1">
        <v>17.75</v>
      </c>
      <c r="H18" s="1">
        <v>1</v>
      </c>
      <c r="I18" s="1">
        <v>0.88749999999999996</v>
      </c>
      <c r="J18" s="1">
        <v>18.637499999999999</v>
      </c>
      <c r="K18" s="1" t="s">
        <v>56</v>
      </c>
      <c r="L18" s="3">
        <v>0.44305555555555554</v>
      </c>
      <c r="M18" s="1" t="s">
        <v>23</v>
      </c>
      <c r="N18" s="1">
        <v>17.75</v>
      </c>
      <c r="O18" s="1">
        <v>4.7619047620000003</v>
      </c>
      <c r="P18" s="1">
        <v>0.88749999999999996</v>
      </c>
      <c r="Q18" s="1">
        <v>8.6</v>
      </c>
    </row>
    <row r="19" spans="1:17" ht="40.799999999999997" thickBot="1" x14ac:dyDescent="0.35">
      <c r="A19" s="1" t="s">
        <v>57</v>
      </c>
      <c r="B19" s="1" t="s">
        <v>54</v>
      </c>
      <c r="C19" s="1" t="s">
        <v>27</v>
      </c>
      <c r="D19" s="1" t="s">
        <v>28</v>
      </c>
      <c r="E19" s="1" t="s">
        <v>21</v>
      </c>
      <c r="F19" s="1" t="s">
        <v>44</v>
      </c>
      <c r="G19" s="1">
        <v>18.28</v>
      </c>
      <c r="H19" s="1">
        <v>1</v>
      </c>
      <c r="I19" s="1">
        <v>0.91400000000000003</v>
      </c>
      <c r="J19" s="1">
        <v>19.193999999999999</v>
      </c>
      <c r="K19" s="1" t="s">
        <v>58</v>
      </c>
      <c r="L19" s="3">
        <v>0.62847222222222221</v>
      </c>
      <c r="M19" s="1" t="s">
        <v>48</v>
      </c>
      <c r="N19" s="1">
        <v>18.28</v>
      </c>
      <c r="O19" s="1">
        <v>4.7619047620000003</v>
      </c>
      <c r="P19" s="1">
        <v>0.91400000000000003</v>
      </c>
      <c r="Q19" s="1">
        <v>8.3000000000000007</v>
      </c>
    </row>
    <row r="20" spans="1:17" ht="40.799999999999997" thickBot="1" x14ac:dyDescent="0.35">
      <c r="A20" s="1" t="s">
        <v>59</v>
      </c>
      <c r="B20" s="1" t="s">
        <v>33</v>
      </c>
      <c r="C20" s="1" t="s">
        <v>27</v>
      </c>
      <c r="D20" s="1" t="s">
        <v>20</v>
      </c>
      <c r="E20" s="1" t="s">
        <v>21</v>
      </c>
      <c r="F20" s="1" t="s">
        <v>39</v>
      </c>
      <c r="G20" s="1">
        <v>18.329999999999998</v>
      </c>
      <c r="H20" s="1">
        <v>1</v>
      </c>
      <c r="I20" s="1">
        <v>0.91649999999999998</v>
      </c>
      <c r="J20" s="1">
        <v>19.246500000000001</v>
      </c>
      <c r="K20" s="2">
        <v>43498</v>
      </c>
      <c r="L20" s="3">
        <v>0.78472222222222221</v>
      </c>
      <c r="M20" s="1" t="s">
        <v>23</v>
      </c>
      <c r="N20" s="1">
        <v>18.329999999999998</v>
      </c>
      <c r="O20" s="1">
        <v>4.7619047620000003</v>
      </c>
      <c r="P20" s="1">
        <v>0.91649999999999998</v>
      </c>
      <c r="Q20" s="1">
        <v>4.3</v>
      </c>
    </row>
    <row r="21" spans="1:17" ht="40.799999999999997" thickBot="1" x14ac:dyDescent="0.35">
      <c r="A21" s="1" t="s">
        <v>60</v>
      </c>
      <c r="B21" s="1" t="s">
        <v>18</v>
      </c>
      <c r="C21" s="1" t="s">
        <v>27</v>
      </c>
      <c r="D21" s="1" t="s">
        <v>20</v>
      </c>
      <c r="E21" s="1" t="s">
        <v>21</v>
      </c>
      <c r="F21" s="1" t="s">
        <v>39</v>
      </c>
      <c r="G21" s="1">
        <v>18.329999999999998</v>
      </c>
      <c r="H21" s="1">
        <v>1</v>
      </c>
      <c r="I21" s="1">
        <v>0.91649999999999998</v>
      </c>
      <c r="J21" s="1">
        <v>19.246500000000001</v>
      </c>
      <c r="K21" s="2">
        <v>43498</v>
      </c>
      <c r="L21" s="3">
        <v>0.78472222222222221</v>
      </c>
      <c r="M21" s="1" t="s">
        <v>23</v>
      </c>
      <c r="N21" s="1">
        <v>18.329999999999998</v>
      </c>
      <c r="O21" s="1">
        <v>4.7619047620000003</v>
      </c>
      <c r="P21" s="1">
        <v>0.91649999999999998</v>
      </c>
      <c r="Q21" s="1">
        <v>4.3</v>
      </c>
    </row>
    <row r="22" spans="1:17" ht="40.799999999999997" thickBot="1" x14ac:dyDescent="0.35">
      <c r="A22" s="1" t="s">
        <v>61</v>
      </c>
      <c r="B22" s="1" t="s">
        <v>18</v>
      </c>
      <c r="C22" s="1" t="s">
        <v>25</v>
      </c>
      <c r="D22" s="1" t="s">
        <v>20</v>
      </c>
      <c r="E22" s="1" t="s">
        <v>29</v>
      </c>
      <c r="F22" s="1" t="s">
        <v>39</v>
      </c>
      <c r="G22" s="1">
        <v>19.149999999999999</v>
      </c>
      <c r="H22" s="1">
        <v>1</v>
      </c>
      <c r="I22" s="1">
        <v>0.95750000000000002</v>
      </c>
      <c r="J22" s="1">
        <v>20.107500000000002</v>
      </c>
      <c r="K22" s="1" t="s">
        <v>62</v>
      </c>
      <c r="L22" s="3">
        <v>0.74861111111111112</v>
      </c>
      <c r="M22" s="1" t="s">
        <v>23</v>
      </c>
      <c r="N22" s="1">
        <v>19.149999999999999</v>
      </c>
      <c r="O22" s="1">
        <v>4.7619047620000003</v>
      </c>
      <c r="P22" s="1">
        <v>0.95750000000000002</v>
      </c>
      <c r="Q22" s="1">
        <v>9.5</v>
      </c>
    </row>
    <row r="23" spans="1:17" ht="40.799999999999997" thickBot="1" x14ac:dyDescent="0.35">
      <c r="A23" s="1" t="s">
        <v>63</v>
      </c>
      <c r="B23" s="1" t="s">
        <v>18</v>
      </c>
      <c r="C23" s="1" t="s">
        <v>25</v>
      </c>
      <c r="D23" s="1" t="s">
        <v>20</v>
      </c>
      <c r="E23" s="1" t="s">
        <v>21</v>
      </c>
      <c r="F23" s="1" t="s">
        <v>39</v>
      </c>
      <c r="G23" s="1">
        <v>19.149999999999999</v>
      </c>
      <c r="H23" s="1">
        <v>1</v>
      </c>
      <c r="I23" s="1">
        <v>0.95750000000000002</v>
      </c>
      <c r="J23" s="1">
        <v>20.107500000000002</v>
      </c>
      <c r="K23" s="1" t="s">
        <v>62</v>
      </c>
      <c r="L23" s="3">
        <v>0.74861111111111112</v>
      </c>
      <c r="M23" s="1" t="s">
        <v>23</v>
      </c>
      <c r="N23" s="1">
        <v>19.149999999999999</v>
      </c>
      <c r="O23" s="1">
        <v>4.7619047620000003</v>
      </c>
      <c r="P23" s="1">
        <v>0.95750000000000002</v>
      </c>
      <c r="Q23" s="1">
        <v>9.5</v>
      </c>
    </row>
    <row r="24" spans="1:17" ht="40.799999999999997" thickBot="1" x14ac:dyDescent="0.35">
      <c r="A24" s="1" t="s">
        <v>64</v>
      </c>
      <c r="B24" s="1" t="s">
        <v>33</v>
      </c>
      <c r="C24" s="1" t="s">
        <v>27</v>
      </c>
      <c r="D24" s="1" t="s">
        <v>28</v>
      </c>
      <c r="E24" s="1" t="s">
        <v>21</v>
      </c>
      <c r="F24" s="1" t="s">
        <v>30</v>
      </c>
      <c r="G24" s="1">
        <v>19.7</v>
      </c>
      <c r="H24" s="1">
        <v>1</v>
      </c>
      <c r="I24" s="1">
        <v>0.98499999999999999</v>
      </c>
      <c r="J24" s="1">
        <v>20.684999999999999</v>
      </c>
      <c r="K24" s="2">
        <v>43679</v>
      </c>
      <c r="L24" s="3">
        <v>0.48541666666666666</v>
      </c>
      <c r="M24" s="1" t="s">
        <v>40</v>
      </c>
      <c r="N24" s="1">
        <v>19.7</v>
      </c>
      <c r="O24" s="1">
        <v>4.7619047620000003</v>
      </c>
      <c r="P24" s="1">
        <v>0.98499999999999999</v>
      </c>
      <c r="Q24" s="1">
        <v>9.5</v>
      </c>
    </row>
    <row r="25" spans="1:17" ht="40.799999999999997" thickBot="1" x14ac:dyDescent="0.35">
      <c r="A25" s="1" t="s">
        <v>65</v>
      </c>
      <c r="B25" s="1" t="s">
        <v>33</v>
      </c>
      <c r="C25" s="1" t="s">
        <v>25</v>
      </c>
      <c r="D25" s="1" t="s">
        <v>20</v>
      </c>
      <c r="E25" s="1" t="s">
        <v>21</v>
      </c>
      <c r="F25" s="1" t="s">
        <v>30</v>
      </c>
      <c r="G25" s="1">
        <v>19.7</v>
      </c>
      <c r="H25" s="1">
        <v>1</v>
      </c>
      <c r="I25" s="1">
        <v>0.98499999999999999</v>
      </c>
      <c r="J25" s="1">
        <v>20.684999999999999</v>
      </c>
      <c r="K25" s="2">
        <v>43679</v>
      </c>
      <c r="L25" s="3">
        <v>0.48541666666666666</v>
      </c>
      <c r="M25" s="1" t="s">
        <v>40</v>
      </c>
      <c r="N25" s="1">
        <v>19.7</v>
      </c>
      <c r="O25" s="1">
        <v>4.7619047620000003</v>
      </c>
      <c r="P25" s="1">
        <v>0.98499999999999999</v>
      </c>
      <c r="Q25" s="1">
        <v>9.5</v>
      </c>
    </row>
    <row r="26" spans="1:17" ht="40.799999999999997" thickBot="1" x14ac:dyDescent="0.35">
      <c r="A26" s="1" t="s">
        <v>66</v>
      </c>
      <c r="B26" s="1" t="s">
        <v>33</v>
      </c>
      <c r="C26" s="1" t="s">
        <v>25</v>
      </c>
      <c r="D26" s="1" t="s">
        <v>28</v>
      </c>
      <c r="E26" s="1" t="s">
        <v>21</v>
      </c>
      <c r="F26" s="1" t="s">
        <v>39</v>
      </c>
      <c r="G26" s="1">
        <v>21.32</v>
      </c>
      <c r="H26" s="1">
        <v>1</v>
      </c>
      <c r="I26" s="1">
        <v>1.0660000000000001</v>
      </c>
      <c r="J26" s="1">
        <v>22.385999999999999</v>
      </c>
      <c r="K26" s="1" t="s">
        <v>31</v>
      </c>
      <c r="L26" s="3">
        <v>0.52986111111111112</v>
      </c>
      <c r="M26" s="1" t="s">
        <v>23</v>
      </c>
      <c r="N26" s="1">
        <v>21.32</v>
      </c>
      <c r="O26" s="1">
        <v>4.7619047620000003</v>
      </c>
      <c r="P26" s="1">
        <v>1.0660000000000001</v>
      </c>
      <c r="Q26" s="1">
        <v>5.9</v>
      </c>
    </row>
    <row r="27" spans="1:17" ht="40.799999999999997" thickBot="1" x14ac:dyDescent="0.35">
      <c r="A27" s="1" t="s">
        <v>67</v>
      </c>
      <c r="B27" s="1" t="s">
        <v>33</v>
      </c>
      <c r="C27" s="1" t="s">
        <v>19</v>
      </c>
      <c r="D27" s="1" t="s">
        <v>28</v>
      </c>
      <c r="E27" s="1" t="s">
        <v>21</v>
      </c>
      <c r="F27" s="1" t="s">
        <v>39</v>
      </c>
      <c r="G27" s="1">
        <v>21.58</v>
      </c>
      <c r="H27" s="1">
        <v>1</v>
      </c>
      <c r="I27" s="1">
        <v>1.079</v>
      </c>
      <c r="J27" s="1">
        <v>22.658999999999999</v>
      </c>
      <c r="K27" s="2">
        <v>43710</v>
      </c>
      <c r="L27" s="3">
        <v>0.41805555555555557</v>
      </c>
      <c r="M27" s="1" t="s">
        <v>40</v>
      </c>
      <c r="N27" s="1">
        <v>21.58</v>
      </c>
      <c r="O27" s="1">
        <v>4.7619047620000003</v>
      </c>
      <c r="P27" s="1">
        <v>1.079</v>
      </c>
      <c r="Q27" s="1">
        <v>7.2</v>
      </c>
    </row>
    <row r="28" spans="1:17" ht="40.799999999999997" thickBot="1" x14ac:dyDescent="0.35">
      <c r="A28" s="1" t="s">
        <v>68</v>
      </c>
      <c r="B28" s="1" t="s">
        <v>33</v>
      </c>
      <c r="C28" s="1" t="s">
        <v>19</v>
      </c>
      <c r="D28" s="1" t="s">
        <v>28</v>
      </c>
      <c r="E28" s="1" t="s">
        <v>21</v>
      </c>
      <c r="F28" s="1" t="s">
        <v>39</v>
      </c>
      <c r="G28" s="1">
        <v>21.58</v>
      </c>
      <c r="H28" s="1">
        <v>1</v>
      </c>
      <c r="I28" s="1">
        <v>1.079</v>
      </c>
      <c r="J28" s="1">
        <v>22.658999999999999</v>
      </c>
      <c r="K28" s="2">
        <v>43710</v>
      </c>
      <c r="L28" s="3">
        <v>0.41805555555555557</v>
      </c>
      <c r="M28" s="1" t="s">
        <v>40</v>
      </c>
      <c r="N28" s="1">
        <v>21.58</v>
      </c>
      <c r="O28" s="1">
        <v>4.7619047620000003</v>
      </c>
      <c r="P28" s="1">
        <v>1.079</v>
      </c>
      <c r="Q28" s="1">
        <v>7.2</v>
      </c>
    </row>
    <row r="29" spans="1:17" ht="27.6" thickBot="1" x14ac:dyDescent="0.35">
      <c r="A29" s="1" t="s">
        <v>69</v>
      </c>
      <c r="B29" s="1" t="s">
        <v>18</v>
      </c>
      <c r="C29" s="1" t="s">
        <v>19</v>
      </c>
      <c r="D29" s="1" t="s">
        <v>28</v>
      </c>
      <c r="E29" s="1" t="s">
        <v>21</v>
      </c>
      <c r="F29" s="1" t="s">
        <v>22</v>
      </c>
      <c r="G29" s="1">
        <v>22.38</v>
      </c>
      <c r="H29" s="1">
        <v>1</v>
      </c>
      <c r="I29" s="1">
        <v>1.119</v>
      </c>
      <c r="J29" s="1">
        <v>23.498999999999999</v>
      </c>
      <c r="K29" s="1" t="s">
        <v>70</v>
      </c>
      <c r="L29" s="3">
        <v>0.71388888888888891</v>
      </c>
      <c r="M29" s="1" t="s">
        <v>48</v>
      </c>
      <c r="N29" s="1">
        <v>22.38</v>
      </c>
      <c r="O29" s="1">
        <v>4.7619047620000003</v>
      </c>
      <c r="P29" s="1">
        <v>1.119</v>
      </c>
      <c r="Q29" s="1">
        <v>8.6</v>
      </c>
    </row>
    <row r="30" spans="1:17" ht="40.799999999999997" thickBot="1" x14ac:dyDescent="0.35">
      <c r="A30" s="1" t="s">
        <v>71</v>
      </c>
      <c r="B30" s="1" t="s">
        <v>18</v>
      </c>
      <c r="C30" s="1" t="s">
        <v>25</v>
      </c>
      <c r="D30" s="1" t="s">
        <v>28</v>
      </c>
      <c r="E30" s="1" t="s">
        <v>29</v>
      </c>
      <c r="F30" s="1" t="s">
        <v>39</v>
      </c>
      <c r="G30" s="1">
        <v>22.38</v>
      </c>
      <c r="H30" s="1">
        <v>1</v>
      </c>
      <c r="I30" s="1">
        <v>1.119</v>
      </c>
      <c r="J30" s="1">
        <v>23.498999999999999</v>
      </c>
      <c r="K30" s="1" t="s">
        <v>70</v>
      </c>
      <c r="L30" s="3">
        <v>0.71388888888888891</v>
      </c>
      <c r="M30" s="1" t="s">
        <v>23</v>
      </c>
      <c r="N30" s="1">
        <v>22.38</v>
      </c>
      <c r="O30" s="1">
        <v>4.7619047620000003</v>
      </c>
      <c r="P30" s="1">
        <v>1.119</v>
      </c>
      <c r="Q30" s="1">
        <v>8.6</v>
      </c>
    </row>
    <row r="31" spans="1:17" ht="40.799999999999997" thickBot="1" x14ac:dyDescent="0.35">
      <c r="A31" s="1" t="s">
        <v>72</v>
      </c>
      <c r="B31" s="1" t="s">
        <v>18</v>
      </c>
      <c r="C31" s="1" t="s">
        <v>19</v>
      </c>
      <c r="D31" s="1" t="s">
        <v>20</v>
      </c>
      <c r="E31" s="1" t="s">
        <v>29</v>
      </c>
      <c r="F31" s="1" t="s">
        <v>39</v>
      </c>
      <c r="G31" s="1">
        <v>22.62</v>
      </c>
      <c r="H31" s="1">
        <v>1</v>
      </c>
      <c r="I31" s="1">
        <v>1.131</v>
      </c>
      <c r="J31" s="1">
        <v>23.751000000000001</v>
      </c>
      <c r="K31" s="1" t="s">
        <v>73</v>
      </c>
      <c r="L31" s="3">
        <v>0.79027777777777775</v>
      </c>
      <c r="M31" s="1" t="s">
        <v>23</v>
      </c>
      <c r="N31" s="1">
        <v>22.62</v>
      </c>
      <c r="O31" s="1">
        <v>4.7619047620000003</v>
      </c>
      <c r="P31" s="1">
        <v>1.131</v>
      </c>
      <c r="Q31" s="1">
        <v>6.4</v>
      </c>
    </row>
    <row r="32" spans="1:17" ht="40.799999999999997" thickBot="1" x14ac:dyDescent="0.35">
      <c r="A32" s="1" t="s">
        <v>74</v>
      </c>
      <c r="B32" s="1" t="s">
        <v>18</v>
      </c>
      <c r="C32" s="1" t="s">
        <v>19</v>
      </c>
      <c r="D32" s="1" t="s">
        <v>20</v>
      </c>
      <c r="E32" s="1" t="s">
        <v>29</v>
      </c>
      <c r="F32" s="1" t="s">
        <v>39</v>
      </c>
      <c r="G32" s="1">
        <v>22.62</v>
      </c>
      <c r="H32" s="1">
        <v>1</v>
      </c>
      <c r="I32" s="1">
        <v>1.131</v>
      </c>
      <c r="J32" s="1">
        <v>23.751000000000001</v>
      </c>
      <c r="K32" s="1" t="s">
        <v>73</v>
      </c>
      <c r="L32" s="3">
        <v>0.79027777777777775</v>
      </c>
      <c r="M32" s="1" t="s">
        <v>23</v>
      </c>
      <c r="N32" s="1">
        <v>22.62</v>
      </c>
      <c r="O32" s="1">
        <v>4.7619047620000003</v>
      </c>
      <c r="P32" s="1">
        <v>1.131</v>
      </c>
      <c r="Q32" s="1">
        <v>6.4</v>
      </c>
    </row>
    <row r="33" spans="1:17" ht="40.799999999999997" thickBot="1" x14ac:dyDescent="0.35">
      <c r="A33" s="1" t="s">
        <v>75</v>
      </c>
      <c r="B33" s="1" t="s">
        <v>18</v>
      </c>
      <c r="C33" s="1" t="s">
        <v>19</v>
      </c>
      <c r="D33" s="1" t="s">
        <v>20</v>
      </c>
      <c r="E33" s="1" t="s">
        <v>29</v>
      </c>
      <c r="F33" s="1" t="s">
        <v>39</v>
      </c>
      <c r="G33" s="1">
        <v>22.62</v>
      </c>
      <c r="H33" s="1">
        <v>1</v>
      </c>
      <c r="I33" s="1">
        <v>1.131</v>
      </c>
      <c r="J33" s="1">
        <v>23.751000000000001</v>
      </c>
      <c r="K33" s="1" t="s">
        <v>73</v>
      </c>
      <c r="L33" s="3">
        <v>0.79027777777777775</v>
      </c>
      <c r="M33" s="1" t="s">
        <v>23</v>
      </c>
      <c r="N33" s="1">
        <v>22.62</v>
      </c>
      <c r="O33" s="1">
        <v>4.7619047620000003</v>
      </c>
      <c r="P33" s="1">
        <v>1.131</v>
      </c>
      <c r="Q33" s="1">
        <v>6.4</v>
      </c>
    </row>
    <row r="34" spans="1:17" ht="40.799999999999997" thickBot="1" x14ac:dyDescent="0.35">
      <c r="A34" s="1" t="s">
        <v>76</v>
      </c>
      <c r="B34" s="1" t="s">
        <v>18</v>
      </c>
      <c r="C34" s="1" t="s">
        <v>19</v>
      </c>
      <c r="D34" s="1" t="s">
        <v>28</v>
      </c>
      <c r="E34" s="1" t="s">
        <v>21</v>
      </c>
      <c r="F34" s="1" t="s">
        <v>44</v>
      </c>
      <c r="G34" s="1">
        <v>22.96</v>
      </c>
      <c r="H34" s="1">
        <v>1</v>
      </c>
      <c r="I34" s="1">
        <v>1.1479999999999999</v>
      </c>
      <c r="J34" s="1">
        <v>24.108000000000001</v>
      </c>
      <c r="K34" s="1" t="s">
        <v>70</v>
      </c>
      <c r="L34" s="3">
        <v>0.86597222222222225</v>
      </c>
      <c r="M34" s="1" t="s">
        <v>23</v>
      </c>
      <c r="N34" s="1">
        <v>22.96</v>
      </c>
      <c r="O34" s="1">
        <v>4.7619047620000003</v>
      </c>
      <c r="P34" s="1">
        <v>1.1479999999999999</v>
      </c>
      <c r="Q34" s="1">
        <v>4.3</v>
      </c>
    </row>
    <row r="35" spans="1:17" ht="40.799999999999997" thickBot="1" x14ac:dyDescent="0.35">
      <c r="A35" s="1" t="s">
        <v>77</v>
      </c>
      <c r="B35" s="1" t="s">
        <v>33</v>
      </c>
      <c r="C35" s="1" t="s">
        <v>25</v>
      </c>
      <c r="D35" s="1" t="s">
        <v>28</v>
      </c>
      <c r="E35" s="1" t="s">
        <v>21</v>
      </c>
      <c r="F35" s="1" t="s">
        <v>44</v>
      </c>
      <c r="G35" s="1">
        <v>12.03</v>
      </c>
      <c r="H35" s="1">
        <v>2</v>
      </c>
      <c r="I35" s="1">
        <v>1.2030000000000001</v>
      </c>
      <c r="J35" s="1">
        <v>25.263000000000002</v>
      </c>
      <c r="K35" s="1" t="s">
        <v>78</v>
      </c>
      <c r="L35" s="3">
        <v>0.66041666666666665</v>
      </c>
      <c r="M35" s="1" t="s">
        <v>23</v>
      </c>
      <c r="N35" s="1">
        <v>24.06</v>
      </c>
      <c r="O35" s="1">
        <v>4.7619047620000003</v>
      </c>
      <c r="P35" s="1">
        <v>1.2030000000000001</v>
      </c>
      <c r="Q35" s="1">
        <v>5.0999999999999996</v>
      </c>
    </row>
    <row r="36" spans="1:17" ht="40.799999999999997" thickBot="1" x14ac:dyDescent="0.35">
      <c r="A36" s="1" t="s">
        <v>79</v>
      </c>
      <c r="B36" s="1" t="s">
        <v>33</v>
      </c>
      <c r="C36" s="1" t="s">
        <v>19</v>
      </c>
      <c r="D36" s="1" t="s">
        <v>28</v>
      </c>
      <c r="E36" s="1" t="s">
        <v>21</v>
      </c>
      <c r="F36" s="1" t="s">
        <v>44</v>
      </c>
      <c r="G36" s="1">
        <v>12.03</v>
      </c>
      <c r="H36" s="1">
        <v>2</v>
      </c>
      <c r="I36" s="1">
        <v>1.2030000000000001</v>
      </c>
      <c r="J36" s="1">
        <v>25.263000000000002</v>
      </c>
      <c r="K36" s="1" t="s">
        <v>78</v>
      </c>
      <c r="L36" s="3">
        <v>0.66041666666666665</v>
      </c>
      <c r="M36" s="1" t="s">
        <v>23</v>
      </c>
      <c r="N36" s="1">
        <v>24.06</v>
      </c>
      <c r="O36" s="1">
        <v>4.7619047620000003</v>
      </c>
      <c r="P36" s="1">
        <v>1.2030000000000001</v>
      </c>
      <c r="Q36" s="1">
        <v>1.1000000000000001</v>
      </c>
    </row>
    <row r="37" spans="1:17" ht="40.799999999999997" thickBot="1" x14ac:dyDescent="0.35">
      <c r="A37" s="1" t="s">
        <v>80</v>
      </c>
      <c r="B37" s="1" t="s">
        <v>33</v>
      </c>
      <c r="C37" s="1" t="s">
        <v>27</v>
      </c>
      <c r="D37" s="1" t="s">
        <v>28</v>
      </c>
      <c r="E37" s="1" t="s">
        <v>21</v>
      </c>
      <c r="F37" s="1" t="s">
        <v>39</v>
      </c>
      <c r="G37" s="1">
        <v>25</v>
      </c>
      <c r="H37" s="1">
        <v>1</v>
      </c>
      <c r="I37" s="1">
        <v>1.25</v>
      </c>
      <c r="J37" s="1">
        <v>26.25</v>
      </c>
      <c r="K37" s="2">
        <v>43527</v>
      </c>
      <c r="L37" s="3">
        <v>0.63124999999999998</v>
      </c>
      <c r="M37" s="1" t="s">
        <v>40</v>
      </c>
      <c r="N37" s="1">
        <v>25</v>
      </c>
      <c r="O37" s="1">
        <v>4.7619047620000003</v>
      </c>
      <c r="P37" s="1">
        <v>1.25</v>
      </c>
      <c r="Q37" s="1">
        <v>5.5</v>
      </c>
    </row>
    <row r="38" spans="1:17" ht="40.799999999999997" thickBot="1" x14ac:dyDescent="0.35">
      <c r="A38" s="1" t="s">
        <v>81</v>
      </c>
      <c r="B38" s="1" t="s">
        <v>33</v>
      </c>
      <c r="C38" s="1" t="s">
        <v>27</v>
      </c>
      <c r="D38" s="1" t="s">
        <v>28</v>
      </c>
      <c r="E38" s="1" t="s">
        <v>21</v>
      </c>
      <c r="F38" s="1" t="s">
        <v>39</v>
      </c>
      <c r="G38" s="1">
        <v>25.29</v>
      </c>
      <c r="H38" s="1">
        <v>1</v>
      </c>
      <c r="I38" s="1">
        <v>1.2645</v>
      </c>
      <c r="J38" s="1">
        <v>26.554500000000001</v>
      </c>
      <c r="K38" s="1" t="s">
        <v>82</v>
      </c>
      <c r="L38" s="3">
        <v>0.42569444444444443</v>
      </c>
      <c r="M38" s="1" t="s">
        <v>40</v>
      </c>
      <c r="N38" s="1">
        <v>25.29</v>
      </c>
      <c r="O38" s="1">
        <v>4.7619047620000003</v>
      </c>
      <c r="P38" s="1">
        <v>1.2645</v>
      </c>
      <c r="Q38" s="1">
        <v>6.1</v>
      </c>
    </row>
    <row r="39" spans="1:17" ht="54" thickBot="1" x14ac:dyDescent="0.35">
      <c r="A39" s="1" t="s">
        <v>83</v>
      </c>
      <c r="B39" s="1" t="s">
        <v>54</v>
      </c>
      <c r="C39" s="1" t="s">
        <v>25</v>
      </c>
      <c r="D39" s="1" t="s">
        <v>28</v>
      </c>
      <c r="E39" s="1" t="s">
        <v>29</v>
      </c>
      <c r="F39" s="1" t="s">
        <v>84</v>
      </c>
      <c r="G39" s="1">
        <v>25.45</v>
      </c>
      <c r="H39" s="1">
        <v>1</v>
      </c>
      <c r="I39" s="1">
        <v>1.2725</v>
      </c>
      <c r="J39" s="1">
        <v>26.7225</v>
      </c>
      <c r="K39" s="2">
        <v>43741</v>
      </c>
      <c r="L39" s="3">
        <v>0.75694444444444442</v>
      </c>
      <c r="M39" s="1" t="s">
        <v>23</v>
      </c>
      <c r="N39" s="1">
        <v>25.45</v>
      </c>
      <c r="O39" s="1">
        <v>4.7619047620000003</v>
      </c>
      <c r="P39" s="1">
        <v>1.2725</v>
      </c>
      <c r="Q39" s="1">
        <v>5.0999999999999996</v>
      </c>
    </row>
    <row r="40" spans="1:17" ht="54" thickBot="1" x14ac:dyDescent="0.35">
      <c r="A40" s="1" t="s">
        <v>85</v>
      </c>
      <c r="B40" s="1" t="s">
        <v>54</v>
      </c>
      <c r="C40" s="1" t="s">
        <v>25</v>
      </c>
      <c r="D40" s="1" t="s">
        <v>28</v>
      </c>
      <c r="E40" s="1" t="s">
        <v>21</v>
      </c>
      <c r="F40" s="1" t="s">
        <v>84</v>
      </c>
      <c r="G40" s="1">
        <v>25.45</v>
      </c>
      <c r="H40" s="1">
        <v>1</v>
      </c>
      <c r="I40" s="1">
        <v>1.2725</v>
      </c>
      <c r="J40" s="1">
        <v>26.7225</v>
      </c>
      <c r="K40" s="2">
        <v>43741</v>
      </c>
      <c r="L40" s="3">
        <v>0.75694444444444442</v>
      </c>
      <c r="M40" s="1" t="s">
        <v>48</v>
      </c>
      <c r="N40" s="1">
        <v>25.45</v>
      </c>
      <c r="O40" s="1">
        <v>4.7619047620000003</v>
      </c>
      <c r="P40" s="1">
        <v>1.2725</v>
      </c>
      <c r="Q40" s="1">
        <v>5.0999999999999996</v>
      </c>
    </row>
    <row r="41" spans="1:17" ht="40.799999999999997" thickBot="1" x14ac:dyDescent="0.35">
      <c r="A41" s="1" t="s">
        <v>86</v>
      </c>
      <c r="B41" s="1" t="s">
        <v>18</v>
      </c>
      <c r="C41" s="1" t="s">
        <v>25</v>
      </c>
      <c r="D41" s="1" t="s">
        <v>20</v>
      </c>
      <c r="E41" s="1" t="s">
        <v>29</v>
      </c>
      <c r="F41" s="1" t="s">
        <v>44</v>
      </c>
      <c r="G41" s="1">
        <v>12.73</v>
      </c>
      <c r="H41" s="1">
        <v>2</v>
      </c>
      <c r="I41" s="1">
        <v>1.2729999999999999</v>
      </c>
      <c r="J41" s="1">
        <v>26.733000000000001</v>
      </c>
      <c r="K41" s="1" t="s">
        <v>87</v>
      </c>
      <c r="L41" s="3">
        <v>0.50694444444444442</v>
      </c>
      <c r="M41" s="1" t="s">
        <v>23</v>
      </c>
      <c r="N41" s="1">
        <v>25.46</v>
      </c>
      <c r="O41" s="1">
        <v>4.7619047620000003</v>
      </c>
      <c r="P41" s="1">
        <v>1.2729999999999999</v>
      </c>
      <c r="Q41" s="1">
        <v>5.2</v>
      </c>
    </row>
    <row r="42" spans="1:17" ht="27.6" thickBot="1" x14ac:dyDescent="0.35">
      <c r="A42" s="1" t="s">
        <v>88</v>
      </c>
      <c r="B42" s="1" t="s">
        <v>33</v>
      </c>
      <c r="C42" s="1" t="s">
        <v>27</v>
      </c>
      <c r="D42" s="1" t="s">
        <v>20</v>
      </c>
      <c r="E42" s="1" t="s">
        <v>21</v>
      </c>
      <c r="F42" s="1" t="s">
        <v>22</v>
      </c>
      <c r="G42" s="1">
        <v>12.76</v>
      </c>
      <c r="H42" s="1">
        <v>2</v>
      </c>
      <c r="I42" s="1">
        <v>1.276</v>
      </c>
      <c r="J42" s="1">
        <v>26.795999999999999</v>
      </c>
      <c r="K42" s="2">
        <v>43678</v>
      </c>
      <c r="L42" s="3">
        <v>0.75416666666666665</v>
      </c>
      <c r="M42" s="1" t="s">
        <v>23</v>
      </c>
      <c r="N42" s="1">
        <v>25.52</v>
      </c>
      <c r="O42" s="1">
        <v>4.7619047620000003</v>
      </c>
      <c r="P42" s="1">
        <v>1.276</v>
      </c>
      <c r="Q42" s="1">
        <v>7.8</v>
      </c>
    </row>
    <row r="43" spans="1:17" ht="27.6" thickBot="1" x14ac:dyDescent="0.35">
      <c r="A43" s="1" t="s">
        <v>89</v>
      </c>
      <c r="B43" s="1" t="s">
        <v>33</v>
      </c>
      <c r="C43" s="1" t="s">
        <v>25</v>
      </c>
      <c r="D43" s="1" t="s">
        <v>20</v>
      </c>
      <c r="E43" s="1" t="s">
        <v>21</v>
      </c>
      <c r="F43" s="1" t="s">
        <v>22</v>
      </c>
      <c r="G43" s="1">
        <v>12.76</v>
      </c>
      <c r="H43" s="1">
        <v>2</v>
      </c>
      <c r="I43" s="1">
        <v>1.276</v>
      </c>
      <c r="J43" s="1">
        <v>26.795999999999999</v>
      </c>
      <c r="K43" s="2">
        <v>43678</v>
      </c>
      <c r="L43" s="3">
        <v>0.75416666666666665</v>
      </c>
      <c r="M43" s="1" t="s">
        <v>23</v>
      </c>
      <c r="N43" s="1">
        <v>25.52</v>
      </c>
      <c r="O43" s="1">
        <v>4.7619047620000003</v>
      </c>
      <c r="P43" s="1">
        <v>1.276</v>
      </c>
      <c r="Q43" s="1">
        <v>7.8</v>
      </c>
    </row>
    <row r="44" spans="1:17" ht="27.6" thickBot="1" x14ac:dyDescent="0.35">
      <c r="A44" s="1" t="s">
        <v>90</v>
      </c>
      <c r="B44" s="1" t="s">
        <v>33</v>
      </c>
      <c r="C44" s="1" t="s">
        <v>27</v>
      </c>
      <c r="D44" s="1" t="s">
        <v>20</v>
      </c>
      <c r="E44" s="1" t="s">
        <v>21</v>
      </c>
      <c r="F44" s="1" t="s">
        <v>22</v>
      </c>
      <c r="G44" s="1">
        <v>12.76</v>
      </c>
      <c r="H44" s="1">
        <v>2</v>
      </c>
      <c r="I44" s="1">
        <v>1.276</v>
      </c>
      <c r="J44" s="1">
        <v>26.795999999999999</v>
      </c>
      <c r="K44" s="2">
        <v>43678</v>
      </c>
      <c r="L44" s="3">
        <v>0.75416666666666665</v>
      </c>
      <c r="M44" s="1" t="s">
        <v>23</v>
      </c>
      <c r="N44" s="1">
        <v>25.52</v>
      </c>
      <c r="O44" s="1">
        <v>4.7619047620000003</v>
      </c>
      <c r="P44" s="1">
        <v>1.276</v>
      </c>
      <c r="Q44" s="1">
        <v>7.8</v>
      </c>
    </row>
    <row r="45" spans="1:17" ht="40.799999999999997" thickBot="1" x14ac:dyDescent="0.35">
      <c r="A45" s="1" t="s">
        <v>91</v>
      </c>
      <c r="B45" s="1" t="s">
        <v>18</v>
      </c>
      <c r="C45" s="1" t="s">
        <v>25</v>
      </c>
      <c r="D45" s="1" t="s">
        <v>20</v>
      </c>
      <c r="E45" s="1" t="s">
        <v>29</v>
      </c>
      <c r="F45" s="1" t="s">
        <v>55</v>
      </c>
      <c r="G45" s="1">
        <v>27.07</v>
      </c>
      <c r="H45" s="1">
        <v>1</v>
      </c>
      <c r="I45" s="1">
        <v>1.3534999999999999</v>
      </c>
      <c r="J45" s="1">
        <v>28.423500000000001</v>
      </c>
      <c r="K45" s="2">
        <v>43800</v>
      </c>
      <c r="L45" s="3">
        <v>0.83819444444444446</v>
      </c>
      <c r="M45" s="1" t="s">
        <v>23</v>
      </c>
      <c r="N45" s="1">
        <v>27.07</v>
      </c>
      <c r="O45" s="1">
        <v>4.7619047620000003</v>
      </c>
      <c r="P45" s="1">
        <v>1.3534999999999999</v>
      </c>
      <c r="Q45" s="1">
        <v>5.3</v>
      </c>
    </row>
    <row r="46" spans="1:17" ht="40.799999999999997" thickBot="1" x14ac:dyDescent="0.35">
      <c r="A46" s="1" t="s">
        <v>92</v>
      </c>
      <c r="B46" s="1" t="s">
        <v>33</v>
      </c>
      <c r="C46" s="1" t="s">
        <v>25</v>
      </c>
      <c r="D46" s="1" t="s">
        <v>20</v>
      </c>
      <c r="E46" s="1" t="s">
        <v>29</v>
      </c>
      <c r="F46" s="1" t="s">
        <v>55</v>
      </c>
      <c r="G46" s="1">
        <v>27.07</v>
      </c>
      <c r="H46" s="1">
        <v>1</v>
      </c>
      <c r="I46" s="1">
        <v>1.3534999999999999</v>
      </c>
      <c r="J46" s="1">
        <v>28.423500000000001</v>
      </c>
      <c r="K46" s="2">
        <v>43800</v>
      </c>
      <c r="L46" s="3">
        <v>0.83819444444444446</v>
      </c>
      <c r="M46" s="1" t="s">
        <v>23</v>
      </c>
      <c r="N46" s="1">
        <v>27.07</v>
      </c>
      <c r="O46" s="1">
        <v>4.7619047620000003</v>
      </c>
      <c r="P46" s="1">
        <v>1.3534999999999999</v>
      </c>
      <c r="Q46" s="1">
        <v>5.3</v>
      </c>
    </row>
    <row r="47" spans="1:17" ht="40.799999999999997" thickBot="1" x14ac:dyDescent="0.35">
      <c r="A47" s="1" t="s">
        <v>93</v>
      </c>
      <c r="B47" s="1" t="s">
        <v>18</v>
      </c>
      <c r="C47" s="1" t="s">
        <v>25</v>
      </c>
      <c r="D47" s="1" t="s">
        <v>28</v>
      </c>
      <c r="E47" s="1" t="s">
        <v>21</v>
      </c>
      <c r="F47" s="1" t="s">
        <v>39</v>
      </c>
      <c r="G47" s="1">
        <v>14.39</v>
      </c>
      <c r="H47" s="1">
        <v>2</v>
      </c>
      <c r="I47" s="1">
        <v>1.4390000000000001</v>
      </c>
      <c r="J47" s="1">
        <v>30.219000000000001</v>
      </c>
      <c r="K47" s="2">
        <v>43499</v>
      </c>
      <c r="L47" s="3">
        <v>0.82222222222222219</v>
      </c>
      <c r="M47" s="1" t="s">
        <v>48</v>
      </c>
      <c r="N47" s="1">
        <v>28.78</v>
      </c>
      <c r="O47" s="1">
        <v>4.7619047620000003</v>
      </c>
      <c r="P47" s="1">
        <v>1.4390000000000001</v>
      </c>
      <c r="Q47" s="1">
        <v>7.2</v>
      </c>
    </row>
    <row r="48" spans="1:17" ht="54" thickBot="1" x14ac:dyDescent="0.35">
      <c r="A48" s="1" t="s">
        <v>94</v>
      </c>
      <c r="B48" s="1" t="s">
        <v>18</v>
      </c>
      <c r="C48" s="1" t="s">
        <v>27</v>
      </c>
      <c r="D48" s="1" t="s">
        <v>28</v>
      </c>
      <c r="E48" s="1" t="s">
        <v>29</v>
      </c>
      <c r="F48" s="1" t="s">
        <v>84</v>
      </c>
      <c r="G48" s="1">
        <v>28.96</v>
      </c>
      <c r="H48" s="1">
        <v>1</v>
      </c>
      <c r="I48" s="1">
        <v>1.448</v>
      </c>
      <c r="J48" s="1">
        <v>30.408000000000001</v>
      </c>
      <c r="K48" s="2">
        <v>43648</v>
      </c>
      <c r="L48" s="3">
        <v>0.42916666666666664</v>
      </c>
      <c r="M48" s="1" t="s">
        <v>23</v>
      </c>
      <c r="N48" s="1">
        <v>28.96</v>
      </c>
      <c r="O48" s="1">
        <v>4.7619047620000003</v>
      </c>
      <c r="P48" s="1">
        <v>1.448</v>
      </c>
      <c r="Q48" s="1">
        <v>6.2</v>
      </c>
    </row>
    <row r="49" spans="1:17" ht="54" thickBot="1" x14ac:dyDescent="0.35">
      <c r="A49" s="1" t="s">
        <v>95</v>
      </c>
      <c r="B49" s="1" t="s">
        <v>33</v>
      </c>
      <c r="C49" s="1" t="s">
        <v>27</v>
      </c>
      <c r="D49" s="1" t="s">
        <v>28</v>
      </c>
      <c r="E49" s="1" t="s">
        <v>21</v>
      </c>
      <c r="F49" s="1" t="s">
        <v>84</v>
      </c>
      <c r="G49" s="1">
        <v>28.96</v>
      </c>
      <c r="H49" s="1">
        <v>1</v>
      </c>
      <c r="I49" s="1">
        <v>1.448</v>
      </c>
      <c r="J49" s="1">
        <v>30.408000000000001</v>
      </c>
      <c r="K49" s="2">
        <v>43648</v>
      </c>
      <c r="L49" s="3">
        <v>0.42916666666666664</v>
      </c>
      <c r="M49" s="1" t="s">
        <v>48</v>
      </c>
      <c r="N49" s="1">
        <v>28.96</v>
      </c>
      <c r="O49" s="1">
        <v>4.7619047620000003</v>
      </c>
      <c r="P49" s="1">
        <v>1.448</v>
      </c>
      <c r="Q49" s="1">
        <v>6.2</v>
      </c>
    </row>
    <row r="50" spans="1:17" ht="54" thickBot="1" x14ac:dyDescent="0.35">
      <c r="A50" s="1" t="s">
        <v>96</v>
      </c>
      <c r="B50" s="1" t="s">
        <v>18</v>
      </c>
      <c r="C50" s="1" t="s">
        <v>27</v>
      </c>
      <c r="D50" s="1" t="s">
        <v>28</v>
      </c>
      <c r="E50" s="1" t="s">
        <v>21</v>
      </c>
      <c r="F50" s="1" t="s">
        <v>84</v>
      </c>
      <c r="G50" s="1">
        <v>28.96</v>
      </c>
      <c r="H50" s="1">
        <v>1</v>
      </c>
      <c r="I50" s="1">
        <v>1.448</v>
      </c>
      <c r="J50" s="1">
        <v>30.408000000000001</v>
      </c>
      <c r="K50" s="2">
        <v>43648</v>
      </c>
      <c r="L50" s="3">
        <v>0.42916666666666664</v>
      </c>
      <c r="M50" s="1" t="s">
        <v>23</v>
      </c>
      <c r="N50" s="1">
        <v>28.96</v>
      </c>
      <c r="O50" s="1">
        <v>4.7619047620000003</v>
      </c>
      <c r="P50" s="1">
        <v>1.448</v>
      </c>
      <c r="Q50" s="1">
        <v>6.2</v>
      </c>
    </row>
    <row r="51" spans="1:17" ht="40.799999999999997" thickBot="1" x14ac:dyDescent="0.35">
      <c r="A51" s="1" t="s">
        <v>97</v>
      </c>
      <c r="B51" s="1" t="s">
        <v>54</v>
      </c>
      <c r="C51" s="1" t="s">
        <v>25</v>
      </c>
      <c r="D51" s="1" t="s">
        <v>28</v>
      </c>
      <c r="E51" s="1" t="s">
        <v>29</v>
      </c>
      <c r="F51" s="1" t="s">
        <v>55</v>
      </c>
      <c r="G51" s="1">
        <v>14.76</v>
      </c>
      <c r="H51" s="1">
        <v>2</v>
      </c>
      <c r="I51" s="1">
        <v>1.476</v>
      </c>
      <c r="J51" s="1">
        <v>30.995999999999999</v>
      </c>
      <c r="K51" s="1" t="s">
        <v>98</v>
      </c>
      <c r="L51" s="3">
        <v>0.61250000000000004</v>
      </c>
      <c r="M51" s="1" t="s">
        <v>23</v>
      </c>
      <c r="N51" s="1">
        <v>29.52</v>
      </c>
      <c r="O51" s="1">
        <v>4.7619047620000003</v>
      </c>
      <c r="P51" s="1">
        <v>1.476</v>
      </c>
      <c r="Q51" s="1">
        <v>4.3</v>
      </c>
    </row>
    <row r="52" spans="1:17" ht="40.799999999999997" thickBot="1" x14ac:dyDescent="0.35">
      <c r="A52" s="1" t="s">
        <v>99</v>
      </c>
      <c r="B52" s="1" t="s">
        <v>18</v>
      </c>
      <c r="C52" s="1" t="s">
        <v>25</v>
      </c>
      <c r="D52" s="1" t="s">
        <v>20</v>
      </c>
      <c r="E52" s="1" t="s">
        <v>29</v>
      </c>
      <c r="F52" s="1" t="s">
        <v>39</v>
      </c>
      <c r="G52" s="1">
        <v>14.87</v>
      </c>
      <c r="H52" s="1">
        <v>2</v>
      </c>
      <c r="I52" s="1">
        <v>1.4870000000000001</v>
      </c>
      <c r="J52" s="1">
        <v>31.227</v>
      </c>
      <c r="K52" s="1" t="s">
        <v>100</v>
      </c>
      <c r="L52" s="3">
        <v>0.76041666666666663</v>
      </c>
      <c r="M52" s="1" t="s">
        <v>23</v>
      </c>
      <c r="N52" s="1">
        <v>29.74</v>
      </c>
      <c r="O52" s="1">
        <v>4.7619047620000003</v>
      </c>
      <c r="P52" s="1">
        <v>1.4870000000000001</v>
      </c>
      <c r="Q52" s="1">
        <v>8.9</v>
      </c>
    </row>
    <row r="53" spans="1:17" ht="40.799999999999997" thickBot="1" x14ac:dyDescent="0.35">
      <c r="A53" s="1" t="s">
        <v>101</v>
      </c>
      <c r="B53" s="1" t="s">
        <v>18</v>
      </c>
      <c r="C53" s="1" t="s">
        <v>25</v>
      </c>
      <c r="D53" s="1" t="s">
        <v>20</v>
      </c>
      <c r="E53" s="1" t="s">
        <v>21</v>
      </c>
      <c r="F53" s="1" t="s">
        <v>39</v>
      </c>
      <c r="G53" s="1">
        <v>14.87</v>
      </c>
      <c r="H53" s="1">
        <v>2</v>
      </c>
      <c r="I53" s="1">
        <v>1.4870000000000001</v>
      </c>
      <c r="J53" s="1">
        <v>31.227</v>
      </c>
      <c r="K53" s="1" t="s">
        <v>100</v>
      </c>
      <c r="L53" s="3">
        <v>0.76041666666666663</v>
      </c>
      <c r="M53" s="1" t="s">
        <v>48</v>
      </c>
      <c r="N53" s="1">
        <v>29.74</v>
      </c>
      <c r="O53" s="1">
        <v>4.7619047620000003</v>
      </c>
      <c r="P53" s="1">
        <v>1.4870000000000001</v>
      </c>
      <c r="Q53" s="1">
        <v>8.9</v>
      </c>
    </row>
    <row r="54" spans="1:17" ht="54" thickBot="1" x14ac:dyDescent="0.35">
      <c r="A54" s="1" t="s">
        <v>102</v>
      </c>
      <c r="B54" s="1" t="s">
        <v>18</v>
      </c>
      <c r="C54" s="1" t="s">
        <v>19</v>
      </c>
      <c r="D54" s="1" t="s">
        <v>28</v>
      </c>
      <c r="E54" s="1" t="s">
        <v>21</v>
      </c>
      <c r="F54" s="1" t="s">
        <v>84</v>
      </c>
      <c r="G54" s="1">
        <v>30.24</v>
      </c>
      <c r="H54" s="1">
        <v>1</v>
      </c>
      <c r="I54" s="1">
        <v>1.512</v>
      </c>
      <c r="J54" s="1">
        <v>31.751999999999999</v>
      </c>
      <c r="K54" s="2">
        <v>43558</v>
      </c>
      <c r="L54" s="3">
        <v>0.65555555555555556</v>
      </c>
      <c r="M54" s="1" t="s">
        <v>23</v>
      </c>
      <c r="N54" s="1">
        <v>30.24</v>
      </c>
      <c r="O54" s="1">
        <v>4.7619047620000003</v>
      </c>
      <c r="P54" s="1">
        <v>1.512</v>
      </c>
      <c r="Q54" s="1">
        <v>8.4</v>
      </c>
    </row>
    <row r="55" spans="1:17" ht="54" thickBot="1" x14ac:dyDescent="0.35">
      <c r="A55" s="1" t="s">
        <v>103</v>
      </c>
      <c r="B55" s="1" t="s">
        <v>18</v>
      </c>
      <c r="C55" s="1" t="s">
        <v>25</v>
      </c>
      <c r="D55" s="1" t="s">
        <v>28</v>
      </c>
      <c r="E55" s="1" t="s">
        <v>29</v>
      </c>
      <c r="F55" s="1" t="s">
        <v>84</v>
      </c>
      <c r="G55" s="1">
        <v>30.24</v>
      </c>
      <c r="H55" s="1">
        <v>1</v>
      </c>
      <c r="I55" s="1">
        <v>1.512</v>
      </c>
      <c r="J55" s="1">
        <v>31.751999999999999</v>
      </c>
      <c r="K55" s="2">
        <v>43558</v>
      </c>
      <c r="L55" s="3">
        <v>0.65555555555555556</v>
      </c>
      <c r="M55" s="1" t="s">
        <v>23</v>
      </c>
      <c r="N55" s="1">
        <v>30.24</v>
      </c>
      <c r="O55" s="1">
        <v>4.7619047620000003</v>
      </c>
      <c r="P55" s="1">
        <v>1.512</v>
      </c>
      <c r="Q55" s="1">
        <v>8.4</v>
      </c>
    </row>
    <row r="56" spans="1:17" ht="40.799999999999997" thickBot="1" x14ac:dyDescent="0.35">
      <c r="A56" s="1" t="s">
        <v>104</v>
      </c>
      <c r="B56" s="1" t="s">
        <v>33</v>
      </c>
      <c r="C56" s="1" t="s">
        <v>19</v>
      </c>
      <c r="D56" s="1" t="s">
        <v>28</v>
      </c>
      <c r="E56" s="1" t="s">
        <v>21</v>
      </c>
      <c r="F56" s="1" t="s">
        <v>39</v>
      </c>
      <c r="G56" s="1">
        <v>30.24</v>
      </c>
      <c r="H56" s="1">
        <v>1</v>
      </c>
      <c r="I56" s="1">
        <v>1.512</v>
      </c>
      <c r="J56" s="1">
        <v>31.751999999999999</v>
      </c>
      <c r="K56" s="2">
        <v>43558</v>
      </c>
      <c r="L56" s="3">
        <v>0.65555555555555556</v>
      </c>
      <c r="M56" s="1" t="s">
        <v>40</v>
      </c>
      <c r="N56" s="1">
        <v>30.24</v>
      </c>
      <c r="O56" s="1">
        <v>4.7619047620000003</v>
      </c>
      <c r="P56" s="1">
        <v>1.512</v>
      </c>
      <c r="Q56" s="1">
        <v>8.4</v>
      </c>
    </row>
    <row r="57" spans="1:17" ht="54" thickBot="1" x14ac:dyDescent="0.35">
      <c r="A57" s="1" t="s">
        <v>105</v>
      </c>
      <c r="B57" s="1" t="s">
        <v>18</v>
      </c>
      <c r="C57" s="1" t="s">
        <v>25</v>
      </c>
      <c r="D57" s="1" t="s">
        <v>28</v>
      </c>
      <c r="E57" s="1" t="s">
        <v>29</v>
      </c>
      <c r="F57" s="1" t="s">
        <v>84</v>
      </c>
      <c r="G57" s="1">
        <v>30.24</v>
      </c>
      <c r="H57" s="1">
        <v>1</v>
      </c>
      <c r="I57" s="1">
        <v>1.512</v>
      </c>
      <c r="J57" s="1">
        <v>31.751999999999999</v>
      </c>
      <c r="K57" s="2">
        <v>43558</v>
      </c>
      <c r="L57" s="3">
        <v>0.65555555555555556</v>
      </c>
      <c r="M57" s="1" t="s">
        <v>23</v>
      </c>
      <c r="N57" s="1">
        <v>30.24</v>
      </c>
      <c r="O57" s="1">
        <v>4.7619047620000003</v>
      </c>
      <c r="P57" s="1">
        <v>1.512</v>
      </c>
      <c r="Q57" s="1">
        <v>8.4</v>
      </c>
    </row>
    <row r="58" spans="1:17" ht="40.799999999999997" thickBot="1" x14ac:dyDescent="0.35">
      <c r="A58" s="1" t="s">
        <v>106</v>
      </c>
      <c r="B58" s="1" t="s">
        <v>18</v>
      </c>
      <c r="C58" s="1" t="s">
        <v>19</v>
      </c>
      <c r="D58" s="1" t="s">
        <v>20</v>
      </c>
      <c r="E58" s="1" t="s">
        <v>29</v>
      </c>
      <c r="F58" s="1" t="s">
        <v>39</v>
      </c>
      <c r="G58" s="1">
        <v>30.41</v>
      </c>
      <c r="H58" s="1">
        <v>1</v>
      </c>
      <c r="I58" s="1">
        <v>1.5205</v>
      </c>
      <c r="J58" s="1">
        <v>31.930499999999999</v>
      </c>
      <c r="K58" s="1" t="s">
        <v>87</v>
      </c>
      <c r="L58" s="3">
        <v>0.44166666666666665</v>
      </c>
      <c r="M58" s="1" t="s">
        <v>48</v>
      </c>
      <c r="N58" s="1">
        <v>30.41</v>
      </c>
      <c r="O58" s="1">
        <v>4.7619047620000003</v>
      </c>
      <c r="P58" s="1">
        <v>1.5205</v>
      </c>
      <c r="Q58" s="1">
        <v>8.4</v>
      </c>
    </row>
    <row r="59" spans="1:17" ht="40.799999999999997" thickBot="1" x14ac:dyDescent="0.35">
      <c r="A59" s="1" t="s">
        <v>107</v>
      </c>
      <c r="B59" s="1" t="s">
        <v>18</v>
      </c>
      <c r="C59" s="1" t="s">
        <v>19</v>
      </c>
      <c r="D59" s="1" t="s">
        <v>20</v>
      </c>
      <c r="E59" s="1" t="s">
        <v>21</v>
      </c>
      <c r="F59" s="1" t="s">
        <v>39</v>
      </c>
      <c r="G59" s="1">
        <v>30.41</v>
      </c>
      <c r="H59" s="1">
        <v>1</v>
      </c>
      <c r="I59" s="1">
        <v>1.5205</v>
      </c>
      <c r="J59" s="1">
        <v>31.930499999999999</v>
      </c>
      <c r="K59" s="1" t="s">
        <v>87</v>
      </c>
      <c r="L59" s="3">
        <v>0.44166666666666665</v>
      </c>
      <c r="M59" s="1" t="s">
        <v>48</v>
      </c>
      <c r="N59" s="1">
        <v>30.41</v>
      </c>
      <c r="O59" s="1">
        <v>4.7619047620000003</v>
      </c>
      <c r="P59" s="1">
        <v>1.5205</v>
      </c>
      <c r="Q59" s="1">
        <v>8.4</v>
      </c>
    </row>
    <row r="60" spans="1:17" ht="40.799999999999997" thickBot="1" x14ac:dyDescent="0.35">
      <c r="A60" s="1" t="s">
        <v>108</v>
      </c>
      <c r="B60" s="1" t="s">
        <v>18</v>
      </c>
      <c r="C60" s="1" t="s">
        <v>27</v>
      </c>
      <c r="D60" s="1" t="s">
        <v>28</v>
      </c>
      <c r="E60" s="1" t="s">
        <v>21</v>
      </c>
      <c r="F60" s="1" t="s">
        <v>30</v>
      </c>
      <c r="G60" s="1">
        <v>30.61</v>
      </c>
      <c r="H60" s="1">
        <v>1</v>
      </c>
      <c r="I60" s="1">
        <v>1.5305</v>
      </c>
      <c r="J60" s="1">
        <v>32.140500000000003</v>
      </c>
      <c r="K60" s="1" t="s">
        <v>109</v>
      </c>
      <c r="L60" s="3">
        <v>0.51388888888888884</v>
      </c>
      <c r="M60" s="1" t="s">
        <v>23</v>
      </c>
      <c r="N60" s="1">
        <v>30.61</v>
      </c>
      <c r="O60" s="1">
        <v>4.7619047620000003</v>
      </c>
      <c r="P60" s="1">
        <v>1.5305</v>
      </c>
      <c r="Q60" s="1">
        <v>5.2</v>
      </c>
    </row>
    <row r="61" spans="1:17" ht="40.799999999999997" thickBot="1" x14ac:dyDescent="0.35">
      <c r="A61" s="1" t="s">
        <v>110</v>
      </c>
      <c r="B61" s="1" t="s">
        <v>33</v>
      </c>
      <c r="C61" s="1" t="s">
        <v>25</v>
      </c>
      <c r="D61" s="1" t="s">
        <v>28</v>
      </c>
      <c r="E61" s="1" t="s">
        <v>21</v>
      </c>
      <c r="F61" s="1" t="s">
        <v>30</v>
      </c>
      <c r="G61" s="1">
        <v>30.61</v>
      </c>
      <c r="H61" s="1">
        <v>1</v>
      </c>
      <c r="I61" s="1">
        <v>1.5305</v>
      </c>
      <c r="J61" s="1">
        <v>32.140500000000003</v>
      </c>
      <c r="K61" s="1" t="s">
        <v>109</v>
      </c>
      <c r="L61" s="3">
        <v>0.51388888888888884</v>
      </c>
      <c r="M61" s="1" t="s">
        <v>40</v>
      </c>
      <c r="N61" s="1">
        <v>30.61</v>
      </c>
      <c r="O61" s="1">
        <v>4.7619047620000003</v>
      </c>
      <c r="P61" s="1">
        <v>1.5305</v>
      </c>
      <c r="Q61" s="1">
        <v>5.2</v>
      </c>
    </row>
    <row r="62" spans="1:17" ht="40.799999999999997" thickBot="1" x14ac:dyDescent="0.35">
      <c r="A62" s="1" t="s">
        <v>111</v>
      </c>
      <c r="B62" s="1" t="s">
        <v>18</v>
      </c>
      <c r="C62" s="1" t="s">
        <v>27</v>
      </c>
      <c r="D62" s="1" t="s">
        <v>28</v>
      </c>
      <c r="E62" s="1" t="s">
        <v>21</v>
      </c>
      <c r="F62" s="1" t="s">
        <v>30</v>
      </c>
      <c r="G62" s="1">
        <v>30.61</v>
      </c>
      <c r="H62" s="1">
        <v>1</v>
      </c>
      <c r="I62" s="1">
        <v>1.5305</v>
      </c>
      <c r="J62" s="1">
        <v>32.140500000000003</v>
      </c>
      <c r="K62" s="1" t="s">
        <v>109</v>
      </c>
      <c r="L62" s="3">
        <v>0.51388888888888884</v>
      </c>
      <c r="M62" s="1" t="s">
        <v>23</v>
      </c>
      <c r="N62" s="1">
        <v>30.61</v>
      </c>
      <c r="O62" s="1">
        <v>4.7619047620000003</v>
      </c>
      <c r="P62" s="1">
        <v>1.5305</v>
      </c>
      <c r="Q62" s="1">
        <v>5.2</v>
      </c>
    </row>
    <row r="63" spans="1:17" ht="40.799999999999997" thickBot="1" x14ac:dyDescent="0.35">
      <c r="A63" s="1" t="s">
        <v>112</v>
      </c>
      <c r="B63" s="1" t="s">
        <v>33</v>
      </c>
      <c r="C63" s="1" t="s">
        <v>19</v>
      </c>
      <c r="D63" s="1" t="s">
        <v>28</v>
      </c>
      <c r="E63" s="1" t="s">
        <v>21</v>
      </c>
      <c r="F63" s="1" t="s">
        <v>30</v>
      </c>
      <c r="G63" s="1">
        <v>30.61</v>
      </c>
      <c r="H63" s="1">
        <v>1</v>
      </c>
      <c r="I63" s="1">
        <v>1.5305</v>
      </c>
      <c r="J63" s="1">
        <v>32.140500000000003</v>
      </c>
      <c r="K63" s="1" t="s">
        <v>109</v>
      </c>
      <c r="L63" s="3">
        <v>0.51388888888888884</v>
      </c>
      <c r="M63" s="1" t="s">
        <v>40</v>
      </c>
      <c r="N63" s="1">
        <v>30.61</v>
      </c>
      <c r="O63" s="1">
        <v>4.7619047620000003</v>
      </c>
      <c r="P63" s="1">
        <v>1.5305</v>
      </c>
      <c r="Q63" s="1">
        <v>1.2</v>
      </c>
    </row>
    <row r="64" spans="1:17" ht="40.799999999999997" thickBot="1" x14ac:dyDescent="0.35">
      <c r="A64" s="1" t="s">
        <v>113</v>
      </c>
      <c r="B64" s="1" t="s">
        <v>33</v>
      </c>
      <c r="C64" s="1" t="s">
        <v>25</v>
      </c>
      <c r="D64" s="1" t="s">
        <v>20</v>
      </c>
      <c r="E64" s="1" t="s">
        <v>29</v>
      </c>
      <c r="F64" s="1" t="s">
        <v>30</v>
      </c>
      <c r="G64" s="1">
        <v>30.62</v>
      </c>
      <c r="H64" s="1">
        <v>1</v>
      </c>
      <c r="I64" s="1">
        <v>1.5309999999999999</v>
      </c>
      <c r="J64" s="1">
        <v>32.151000000000003</v>
      </c>
      <c r="K64" s="2">
        <v>43587</v>
      </c>
      <c r="L64" s="3">
        <v>0.59305555555555556</v>
      </c>
      <c r="M64" s="1" t="s">
        <v>23</v>
      </c>
      <c r="N64" s="1">
        <v>30.62</v>
      </c>
      <c r="O64" s="1">
        <v>4.7619047620000003</v>
      </c>
      <c r="P64" s="1">
        <v>1.5309999999999999</v>
      </c>
      <c r="Q64" s="1">
        <v>4.0999999999999996</v>
      </c>
    </row>
    <row r="65" spans="1:17" ht="40.799999999999997" thickBot="1" x14ac:dyDescent="0.35">
      <c r="A65" s="1" t="s">
        <v>114</v>
      </c>
      <c r="B65" s="1" t="s">
        <v>33</v>
      </c>
      <c r="C65" s="1" t="s">
        <v>25</v>
      </c>
      <c r="D65" s="1" t="s">
        <v>20</v>
      </c>
      <c r="E65" s="1" t="s">
        <v>29</v>
      </c>
      <c r="F65" s="1" t="s">
        <v>30</v>
      </c>
      <c r="G65" s="1">
        <v>30.62</v>
      </c>
      <c r="H65" s="1">
        <v>1</v>
      </c>
      <c r="I65" s="1">
        <v>1.5309999999999999</v>
      </c>
      <c r="J65" s="1">
        <v>32.151000000000003</v>
      </c>
      <c r="K65" s="2">
        <v>43587</v>
      </c>
      <c r="L65" s="3">
        <v>0.59305555555555556</v>
      </c>
      <c r="M65" s="1" t="s">
        <v>23</v>
      </c>
      <c r="N65" s="1">
        <v>30.62</v>
      </c>
      <c r="O65" s="1">
        <v>4.7619047620000003</v>
      </c>
      <c r="P65" s="1">
        <v>1.5309999999999999</v>
      </c>
      <c r="Q65" s="1">
        <v>4.0999999999999996</v>
      </c>
    </row>
    <row r="66" spans="1:17" ht="40.799999999999997" thickBot="1" x14ac:dyDescent="0.35">
      <c r="A66" s="1" t="s">
        <v>115</v>
      </c>
      <c r="B66" s="1" t="s">
        <v>18</v>
      </c>
      <c r="C66" s="1" t="s">
        <v>19</v>
      </c>
      <c r="D66" s="1" t="s">
        <v>20</v>
      </c>
      <c r="E66" s="1" t="s">
        <v>21</v>
      </c>
      <c r="F66" s="1" t="s">
        <v>55</v>
      </c>
      <c r="G66" s="1">
        <v>15.37</v>
      </c>
      <c r="H66" s="1">
        <v>2</v>
      </c>
      <c r="I66" s="1">
        <v>1.5369999999999999</v>
      </c>
      <c r="J66" s="1">
        <v>32.277000000000001</v>
      </c>
      <c r="K66" s="1" t="s">
        <v>116</v>
      </c>
      <c r="L66" s="3">
        <v>0.82430555555555551</v>
      </c>
      <c r="M66" s="1" t="s">
        <v>23</v>
      </c>
      <c r="N66" s="1">
        <v>30.74</v>
      </c>
      <c r="O66" s="1">
        <v>4.7619047620000003</v>
      </c>
      <c r="P66" s="1">
        <v>1.5369999999999999</v>
      </c>
      <c r="Q66" s="1">
        <v>7.2</v>
      </c>
    </row>
    <row r="67" spans="1:17" ht="40.799999999999997" thickBot="1" x14ac:dyDescent="0.35">
      <c r="A67" s="1" t="s">
        <v>117</v>
      </c>
      <c r="B67" s="1" t="s">
        <v>18</v>
      </c>
      <c r="C67" s="1" t="s">
        <v>19</v>
      </c>
      <c r="D67" s="1" t="s">
        <v>20</v>
      </c>
      <c r="E67" s="1" t="s">
        <v>21</v>
      </c>
      <c r="F67" s="1" t="s">
        <v>55</v>
      </c>
      <c r="G67" s="1">
        <v>15.37</v>
      </c>
      <c r="H67" s="1">
        <v>2</v>
      </c>
      <c r="I67" s="1">
        <v>1.5369999999999999</v>
      </c>
      <c r="J67" s="1">
        <v>32.277000000000001</v>
      </c>
      <c r="K67" s="1" t="s">
        <v>116</v>
      </c>
      <c r="L67" s="3">
        <v>0.82430555555555551</v>
      </c>
      <c r="M67" s="1" t="s">
        <v>23</v>
      </c>
      <c r="N67" s="1">
        <v>30.74</v>
      </c>
      <c r="O67" s="1">
        <v>4.7619047620000003</v>
      </c>
      <c r="P67" s="1">
        <v>1.5369999999999999</v>
      </c>
      <c r="Q67" s="1">
        <v>1.3</v>
      </c>
    </row>
    <row r="68" spans="1:17" ht="27.6" thickBot="1" x14ac:dyDescent="0.35">
      <c r="A68" s="1" t="s">
        <v>118</v>
      </c>
      <c r="B68" s="1" t="s">
        <v>18</v>
      </c>
      <c r="C68" s="1" t="s">
        <v>19</v>
      </c>
      <c r="D68" s="1" t="s">
        <v>20</v>
      </c>
      <c r="E68" s="1" t="s">
        <v>21</v>
      </c>
      <c r="F68" s="1" t="s">
        <v>22</v>
      </c>
      <c r="G68" s="1">
        <v>15.49</v>
      </c>
      <c r="H68" s="1">
        <v>2</v>
      </c>
      <c r="I68" s="1">
        <v>1.5489999999999999</v>
      </c>
      <c r="J68" s="1">
        <v>32.529000000000003</v>
      </c>
      <c r="K68" s="1" t="s">
        <v>119</v>
      </c>
      <c r="L68" s="3">
        <v>0.63194444444444442</v>
      </c>
      <c r="M68" s="1" t="s">
        <v>23</v>
      </c>
      <c r="N68" s="1">
        <v>30.98</v>
      </c>
      <c r="O68" s="1">
        <v>4.7619047620000003</v>
      </c>
      <c r="P68" s="1">
        <v>1.5489999999999999</v>
      </c>
      <c r="Q68" s="1">
        <v>6.3</v>
      </c>
    </row>
    <row r="69" spans="1:17" ht="40.799999999999997" thickBot="1" x14ac:dyDescent="0.35">
      <c r="A69" s="1" t="s">
        <v>120</v>
      </c>
      <c r="B69" s="1" t="s">
        <v>18</v>
      </c>
      <c r="C69" s="1" t="s">
        <v>25</v>
      </c>
      <c r="D69" s="1" t="s">
        <v>20</v>
      </c>
      <c r="E69" s="1" t="s">
        <v>29</v>
      </c>
      <c r="F69" s="1" t="s">
        <v>39</v>
      </c>
      <c r="G69" s="1">
        <v>15.49</v>
      </c>
      <c r="H69" s="1">
        <v>2</v>
      </c>
      <c r="I69" s="1">
        <v>1.5489999999999999</v>
      </c>
      <c r="J69" s="1">
        <v>32.529000000000003</v>
      </c>
      <c r="K69" s="1" t="s">
        <v>119</v>
      </c>
      <c r="L69" s="3">
        <v>0.63194444444444442</v>
      </c>
      <c r="M69" s="1" t="s">
        <v>23</v>
      </c>
      <c r="N69" s="1">
        <v>30.98</v>
      </c>
      <c r="O69" s="1">
        <v>4.7619047620000003</v>
      </c>
      <c r="P69" s="1">
        <v>1.5489999999999999</v>
      </c>
      <c r="Q69" s="1">
        <v>6.3</v>
      </c>
    </row>
    <row r="70" spans="1:17" ht="27.6" thickBot="1" x14ac:dyDescent="0.35">
      <c r="A70" s="1" t="s">
        <v>121</v>
      </c>
      <c r="B70" s="1" t="s">
        <v>18</v>
      </c>
      <c r="C70" s="1" t="s">
        <v>19</v>
      </c>
      <c r="D70" s="1" t="s">
        <v>20</v>
      </c>
      <c r="E70" s="1" t="s">
        <v>21</v>
      </c>
      <c r="F70" s="1" t="s">
        <v>22</v>
      </c>
      <c r="G70" s="1">
        <v>15.49</v>
      </c>
      <c r="H70" s="1">
        <v>2</v>
      </c>
      <c r="I70" s="1">
        <v>1.5489999999999999</v>
      </c>
      <c r="J70" s="1">
        <v>32.529000000000003</v>
      </c>
      <c r="K70" s="1" t="s">
        <v>119</v>
      </c>
      <c r="L70" s="3">
        <v>0.63194444444444442</v>
      </c>
      <c r="M70" s="1" t="s">
        <v>23</v>
      </c>
      <c r="N70" s="1">
        <v>30.98</v>
      </c>
      <c r="O70" s="1">
        <v>4.7619047620000003</v>
      </c>
      <c r="P70" s="1">
        <v>1.5489999999999999</v>
      </c>
      <c r="Q70" s="1">
        <v>1.4</v>
      </c>
    </row>
    <row r="71" spans="1:17" ht="54" thickBot="1" x14ac:dyDescent="0.35">
      <c r="A71" s="1" t="s">
        <v>122</v>
      </c>
      <c r="B71" s="1" t="s">
        <v>54</v>
      </c>
      <c r="C71" s="1" t="s">
        <v>25</v>
      </c>
      <c r="D71" s="1" t="s">
        <v>20</v>
      </c>
      <c r="E71" s="1" t="s">
        <v>21</v>
      </c>
      <c r="F71" s="1" t="s">
        <v>84</v>
      </c>
      <c r="G71" s="1">
        <v>10.59</v>
      </c>
      <c r="H71" s="1">
        <v>3</v>
      </c>
      <c r="I71" s="1">
        <v>1.5885</v>
      </c>
      <c r="J71" s="1">
        <v>33.358499999999999</v>
      </c>
      <c r="K71" s="2">
        <v>43802</v>
      </c>
      <c r="L71" s="3">
        <v>0.57777777777777772</v>
      </c>
      <c r="M71" s="1" t="s">
        <v>48</v>
      </c>
      <c r="N71" s="1">
        <v>31.77</v>
      </c>
      <c r="O71" s="1">
        <v>4.7619047620000003</v>
      </c>
      <c r="P71" s="1">
        <v>1.5885</v>
      </c>
      <c r="Q71" s="1">
        <v>8.6999999999999993</v>
      </c>
    </row>
    <row r="72" spans="1:17" ht="54" thickBot="1" x14ac:dyDescent="0.35">
      <c r="A72" s="1" t="s">
        <v>123</v>
      </c>
      <c r="B72" s="1" t="s">
        <v>54</v>
      </c>
      <c r="C72" s="1" t="s">
        <v>25</v>
      </c>
      <c r="D72" s="1" t="s">
        <v>20</v>
      </c>
      <c r="E72" s="1" t="s">
        <v>21</v>
      </c>
      <c r="F72" s="1" t="s">
        <v>84</v>
      </c>
      <c r="G72" s="1">
        <v>10.59</v>
      </c>
      <c r="H72" s="1">
        <v>3</v>
      </c>
      <c r="I72" s="1">
        <v>1.5885</v>
      </c>
      <c r="J72" s="1">
        <v>33.358499999999999</v>
      </c>
      <c r="K72" s="2">
        <v>43802</v>
      </c>
      <c r="L72" s="3">
        <v>0.57777777777777772</v>
      </c>
      <c r="M72" s="1" t="s">
        <v>48</v>
      </c>
      <c r="N72" s="1">
        <v>31.77</v>
      </c>
      <c r="O72" s="1">
        <v>4.7619047620000003</v>
      </c>
      <c r="P72" s="1">
        <v>1.5885</v>
      </c>
      <c r="Q72" s="1">
        <v>8.6999999999999993</v>
      </c>
    </row>
    <row r="73" spans="1:17" ht="54" thickBot="1" x14ac:dyDescent="0.35">
      <c r="A73" s="1" t="s">
        <v>124</v>
      </c>
      <c r="B73" s="1" t="s">
        <v>54</v>
      </c>
      <c r="C73" s="1" t="s">
        <v>25</v>
      </c>
      <c r="D73" s="1" t="s">
        <v>20</v>
      </c>
      <c r="E73" s="1" t="s">
        <v>21</v>
      </c>
      <c r="F73" s="1" t="s">
        <v>84</v>
      </c>
      <c r="G73" s="1">
        <v>10.59</v>
      </c>
      <c r="H73" s="1">
        <v>3</v>
      </c>
      <c r="I73" s="1">
        <v>1.5885</v>
      </c>
      <c r="J73" s="1">
        <v>33.358499999999999</v>
      </c>
      <c r="K73" s="2">
        <v>43802</v>
      </c>
      <c r="L73" s="3">
        <v>0.57777777777777772</v>
      </c>
      <c r="M73" s="1" t="s">
        <v>48</v>
      </c>
      <c r="N73" s="1">
        <v>31.77</v>
      </c>
      <c r="O73" s="1">
        <v>4.7619047620000003</v>
      </c>
      <c r="P73" s="1">
        <v>1.5885</v>
      </c>
      <c r="Q73" s="1">
        <v>1.5</v>
      </c>
    </row>
    <row r="74" spans="1:17" ht="40.799999999999997" thickBot="1" x14ac:dyDescent="0.35">
      <c r="A74" s="1" t="s">
        <v>125</v>
      </c>
      <c r="B74" s="1" t="s">
        <v>33</v>
      </c>
      <c r="C74" s="1" t="s">
        <v>27</v>
      </c>
      <c r="D74" s="1" t="s">
        <v>20</v>
      </c>
      <c r="E74" s="1" t="s">
        <v>21</v>
      </c>
      <c r="F74" s="1" t="s">
        <v>39</v>
      </c>
      <c r="G74" s="1">
        <v>31.84</v>
      </c>
      <c r="H74" s="1">
        <v>1</v>
      </c>
      <c r="I74" s="1">
        <v>1.5920000000000001</v>
      </c>
      <c r="J74" s="1">
        <v>33.432000000000002</v>
      </c>
      <c r="K74" s="2">
        <v>43710</v>
      </c>
      <c r="L74" s="3">
        <v>0.55694444444444446</v>
      </c>
      <c r="M74" s="1" t="s">
        <v>23</v>
      </c>
      <c r="N74" s="1">
        <v>31.84</v>
      </c>
      <c r="O74" s="1">
        <v>4.7619047620000003</v>
      </c>
      <c r="P74" s="1">
        <v>1.5920000000000001</v>
      </c>
      <c r="Q74" s="1">
        <v>7.7</v>
      </c>
    </row>
    <row r="75" spans="1:17" ht="40.799999999999997" thickBot="1" x14ac:dyDescent="0.35">
      <c r="A75" s="1" t="s">
        <v>126</v>
      </c>
      <c r="B75" s="1" t="s">
        <v>33</v>
      </c>
      <c r="C75" s="1" t="s">
        <v>25</v>
      </c>
      <c r="D75" s="1" t="s">
        <v>20</v>
      </c>
      <c r="E75" s="1" t="s">
        <v>21</v>
      </c>
      <c r="F75" s="1" t="s">
        <v>39</v>
      </c>
      <c r="G75" s="1">
        <v>31.84</v>
      </c>
      <c r="H75" s="1">
        <v>1</v>
      </c>
      <c r="I75" s="1">
        <v>1.5920000000000001</v>
      </c>
      <c r="J75" s="1">
        <v>33.432000000000002</v>
      </c>
      <c r="K75" s="2">
        <v>43710</v>
      </c>
      <c r="L75" s="3">
        <v>0.55694444444444446</v>
      </c>
      <c r="M75" s="1" t="s">
        <v>23</v>
      </c>
      <c r="N75" s="1">
        <v>31.84</v>
      </c>
      <c r="O75" s="1">
        <v>4.7619047620000003</v>
      </c>
      <c r="P75" s="1">
        <v>1.5920000000000001</v>
      </c>
      <c r="Q75" s="1">
        <v>7.7</v>
      </c>
    </row>
    <row r="76" spans="1:17" ht="40.799999999999997" thickBot="1" x14ac:dyDescent="0.35">
      <c r="A76" s="1" t="s">
        <v>127</v>
      </c>
      <c r="B76" s="1" t="s">
        <v>33</v>
      </c>
      <c r="C76" s="1" t="s">
        <v>27</v>
      </c>
      <c r="D76" s="1" t="s">
        <v>20</v>
      </c>
      <c r="E76" s="1" t="s">
        <v>21</v>
      </c>
      <c r="F76" s="1" t="s">
        <v>39</v>
      </c>
      <c r="G76" s="1">
        <v>31.84</v>
      </c>
      <c r="H76" s="1">
        <v>1</v>
      </c>
      <c r="I76" s="1">
        <v>1.5920000000000001</v>
      </c>
      <c r="J76" s="1">
        <v>33.432000000000002</v>
      </c>
      <c r="K76" s="2">
        <v>43710</v>
      </c>
      <c r="L76" s="3">
        <v>0.55694444444444446</v>
      </c>
      <c r="M76" s="1" t="s">
        <v>23</v>
      </c>
      <c r="N76" s="1">
        <v>31.84</v>
      </c>
      <c r="O76" s="1">
        <v>4.7619047620000003</v>
      </c>
      <c r="P76" s="1">
        <v>1.5920000000000001</v>
      </c>
      <c r="Q76" s="1">
        <v>7.7</v>
      </c>
    </row>
    <row r="77" spans="1:17" ht="40.799999999999997" thickBot="1" x14ac:dyDescent="0.35">
      <c r="A77" s="1" t="s">
        <v>128</v>
      </c>
      <c r="B77" s="1" t="s">
        <v>18</v>
      </c>
      <c r="C77" s="1" t="s">
        <v>19</v>
      </c>
      <c r="D77" s="1" t="s">
        <v>20</v>
      </c>
      <c r="E77" s="1" t="s">
        <v>29</v>
      </c>
      <c r="F77" s="1" t="s">
        <v>30</v>
      </c>
      <c r="G77" s="1">
        <v>31.9</v>
      </c>
      <c r="H77" s="1">
        <v>1</v>
      </c>
      <c r="I77" s="1">
        <v>1.595</v>
      </c>
      <c r="J77" s="1">
        <v>33.494999999999997</v>
      </c>
      <c r="K77" s="2">
        <v>43586</v>
      </c>
      <c r="L77" s="3">
        <v>0.52777777777777779</v>
      </c>
      <c r="M77" s="1" t="s">
        <v>23</v>
      </c>
      <c r="N77" s="1">
        <v>31.9</v>
      </c>
      <c r="O77" s="1">
        <v>4.7619047620000003</v>
      </c>
      <c r="P77" s="1">
        <v>1.595</v>
      </c>
      <c r="Q77" s="1">
        <v>9.1</v>
      </c>
    </row>
    <row r="78" spans="1:17" ht="40.799999999999997" thickBot="1" x14ac:dyDescent="0.35">
      <c r="A78" s="1" t="s">
        <v>129</v>
      </c>
      <c r="B78" s="1" t="s">
        <v>18</v>
      </c>
      <c r="C78" s="1" t="s">
        <v>25</v>
      </c>
      <c r="D78" s="1" t="s">
        <v>20</v>
      </c>
      <c r="E78" s="1" t="s">
        <v>21</v>
      </c>
      <c r="F78" s="1" t="s">
        <v>39</v>
      </c>
      <c r="G78" s="1">
        <v>31.9</v>
      </c>
      <c r="H78" s="1">
        <v>1</v>
      </c>
      <c r="I78" s="1">
        <v>1.595</v>
      </c>
      <c r="J78" s="1">
        <v>33.494999999999997</v>
      </c>
      <c r="K78" s="2">
        <v>43586</v>
      </c>
      <c r="L78" s="3">
        <v>0.52777777777777779</v>
      </c>
      <c r="M78" s="1" t="s">
        <v>23</v>
      </c>
      <c r="N78" s="1">
        <v>31.9</v>
      </c>
      <c r="O78" s="1">
        <v>4.7619047620000003</v>
      </c>
      <c r="P78" s="1">
        <v>1.595</v>
      </c>
      <c r="Q78" s="1">
        <v>9.1</v>
      </c>
    </row>
    <row r="79" spans="1:17" ht="40.799999999999997" thickBot="1" x14ac:dyDescent="0.35">
      <c r="A79" s="1" t="s">
        <v>130</v>
      </c>
      <c r="B79" s="1" t="s">
        <v>33</v>
      </c>
      <c r="C79" s="1" t="s">
        <v>25</v>
      </c>
      <c r="D79" s="1" t="s">
        <v>28</v>
      </c>
      <c r="E79" s="1" t="s">
        <v>21</v>
      </c>
      <c r="F79" s="1" t="s">
        <v>44</v>
      </c>
      <c r="G79" s="1">
        <v>16.16</v>
      </c>
      <c r="H79" s="1">
        <v>2</v>
      </c>
      <c r="I79" s="1">
        <v>1.6160000000000001</v>
      </c>
      <c r="J79" s="1">
        <v>33.936</v>
      </c>
      <c r="K79" s="2">
        <v>43649</v>
      </c>
      <c r="L79" s="3">
        <v>0.49236111111111114</v>
      </c>
      <c r="M79" s="1" t="s">
        <v>40</v>
      </c>
      <c r="N79" s="1">
        <v>32.32</v>
      </c>
      <c r="O79" s="1">
        <v>4.7619047620000003</v>
      </c>
      <c r="P79" s="1">
        <v>1.6160000000000001</v>
      </c>
      <c r="Q79" s="1">
        <v>6.5</v>
      </c>
    </row>
    <row r="80" spans="1:17" ht="27.6" thickBot="1" x14ac:dyDescent="0.35">
      <c r="A80" s="1" t="s">
        <v>131</v>
      </c>
      <c r="B80" s="1" t="s">
        <v>33</v>
      </c>
      <c r="C80" s="1" t="s">
        <v>25</v>
      </c>
      <c r="D80" s="1" t="s">
        <v>20</v>
      </c>
      <c r="E80" s="1" t="s">
        <v>21</v>
      </c>
      <c r="F80" s="1" t="s">
        <v>22</v>
      </c>
      <c r="G80" s="1">
        <v>16.489999999999998</v>
      </c>
      <c r="H80" s="1">
        <v>2</v>
      </c>
      <c r="I80" s="1">
        <v>1.649</v>
      </c>
      <c r="J80" s="1">
        <v>34.628999999999998</v>
      </c>
      <c r="K80" s="2">
        <v>43587</v>
      </c>
      <c r="L80" s="3">
        <v>0.48055555555555557</v>
      </c>
      <c r="M80" s="1" t="s">
        <v>40</v>
      </c>
      <c r="N80" s="1">
        <v>32.979999999999997</v>
      </c>
      <c r="O80" s="1">
        <v>4.7619047620000003</v>
      </c>
      <c r="P80" s="1">
        <v>1.649</v>
      </c>
      <c r="Q80" s="1">
        <v>4.5999999999999996</v>
      </c>
    </row>
    <row r="81" spans="1:17" ht="40.799999999999997" thickBot="1" x14ac:dyDescent="0.35">
      <c r="A81" s="1" t="s">
        <v>132</v>
      </c>
      <c r="B81" s="1" t="s">
        <v>54</v>
      </c>
      <c r="C81" s="1" t="s">
        <v>25</v>
      </c>
      <c r="D81" s="1" t="s">
        <v>28</v>
      </c>
      <c r="E81" s="1" t="s">
        <v>21</v>
      </c>
      <c r="F81" s="1" t="s">
        <v>30</v>
      </c>
      <c r="G81" s="1">
        <v>33.520000000000003</v>
      </c>
      <c r="H81" s="1">
        <v>1</v>
      </c>
      <c r="I81" s="1">
        <v>1.6759999999999999</v>
      </c>
      <c r="J81" s="1">
        <v>35.195999999999998</v>
      </c>
      <c r="K81" s="2">
        <v>43679</v>
      </c>
      <c r="L81" s="3">
        <v>0.64652777777777781</v>
      </c>
      <c r="M81" s="1" t="s">
        <v>23</v>
      </c>
      <c r="N81" s="1">
        <v>33.520000000000003</v>
      </c>
      <c r="O81" s="1">
        <v>4.7619047620000003</v>
      </c>
      <c r="P81" s="1">
        <v>1.6759999999999999</v>
      </c>
      <c r="Q81" s="1">
        <v>6.7</v>
      </c>
    </row>
    <row r="82" spans="1:17" ht="40.799999999999997" thickBot="1" x14ac:dyDescent="0.35">
      <c r="A82" s="1" t="s">
        <v>133</v>
      </c>
      <c r="B82" s="1" t="s">
        <v>54</v>
      </c>
      <c r="C82" s="1" t="s">
        <v>19</v>
      </c>
      <c r="D82" s="1" t="s">
        <v>28</v>
      </c>
      <c r="E82" s="1" t="s">
        <v>21</v>
      </c>
      <c r="F82" s="1" t="s">
        <v>30</v>
      </c>
      <c r="G82" s="1">
        <v>33.520000000000003</v>
      </c>
      <c r="H82" s="1">
        <v>1</v>
      </c>
      <c r="I82" s="1">
        <v>1.6759999999999999</v>
      </c>
      <c r="J82" s="1">
        <v>35.195999999999998</v>
      </c>
      <c r="K82" s="2">
        <v>43679</v>
      </c>
      <c r="L82" s="3">
        <v>0.64652777777777781</v>
      </c>
      <c r="M82" s="1" t="s">
        <v>23</v>
      </c>
      <c r="N82" s="1">
        <v>33.520000000000003</v>
      </c>
      <c r="O82" s="1">
        <v>4.7619047620000003</v>
      </c>
      <c r="P82" s="1">
        <v>1.6759999999999999</v>
      </c>
      <c r="Q82" s="1">
        <v>1.6</v>
      </c>
    </row>
    <row r="83" spans="1:17" ht="40.799999999999997" thickBot="1" x14ac:dyDescent="0.35">
      <c r="A83" s="1" t="s">
        <v>134</v>
      </c>
      <c r="B83" s="1" t="s">
        <v>18</v>
      </c>
      <c r="C83" s="1" t="s">
        <v>25</v>
      </c>
      <c r="D83" s="1" t="s">
        <v>20</v>
      </c>
      <c r="E83" s="1" t="s">
        <v>21</v>
      </c>
      <c r="F83" s="1" t="s">
        <v>30</v>
      </c>
      <c r="G83" s="1">
        <v>33.630000000000003</v>
      </c>
      <c r="H83" s="1">
        <v>1</v>
      </c>
      <c r="I83" s="1">
        <v>1.6815</v>
      </c>
      <c r="J83" s="1">
        <v>35.311500000000002</v>
      </c>
      <c r="K83" s="1" t="s">
        <v>135</v>
      </c>
      <c r="L83" s="3">
        <v>0.82986111111111116</v>
      </c>
      <c r="M83" s="1" t="s">
        <v>23</v>
      </c>
      <c r="N83" s="1">
        <v>33.630000000000003</v>
      </c>
      <c r="O83" s="1">
        <v>4.7619047620000003</v>
      </c>
      <c r="P83" s="1">
        <v>1.6815</v>
      </c>
      <c r="Q83" s="1">
        <v>5.6</v>
      </c>
    </row>
    <row r="84" spans="1:17" ht="40.799999999999997" thickBot="1" x14ac:dyDescent="0.35">
      <c r="A84" s="1" t="s">
        <v>136</v>
      </c>
      <c r="B84" s="1" t="s">
        <v>54</v>
      </c>
      <c r="C84" s="1" t="s">
        <v>25</v>
      </c>
      <c r="D84" s="1" t="s">
        <v>20</v>
      </c>
      <c r="E84" s="1" t="s">
        <v>21</v>
      </c>
      <c r="F84" s="1" t="s">
        <v>30</v>
      </c>
      <c r="G84" s="1">
        <v>33.630000000000003</v>
      </c>
      <c r="H84" s="1">
        <v>1</v>
      </c>
      <c r="I84" s="1">
        <v>1.6815</v>
      </c>
      <c r="J84" s="1">
        <v>35.311500000000002</v>
      </c>
      <c r="K84" s="1" t="s">
        <v>135</v>
      </c>
      <c r="L84" s="3">
        <v>0.82986111111111116</v>
      </c>
      <c r="M84" s="1" t="s">
        <v>23</v>
      </c>
      <c r="N84" s="1">
        <v>33.630000000000003</v>
      </c>
      <c r="O84" s="1">
        <v>4.7619047620000003</v>
      </c>
      <c r="P84" s="1">
        <v>1.6815</v>
      </c>
      <c r="Q84" s="1">
        <v>5.6</v>
      </c>
    </row>
    <row r="85" spans="1:17" ht="40.799999999999997" thickBot="1" x14ac:dyDescent="0.35">
      <c r="A85" s="1" t="s">
        <v>137</v>
      </c>
      <c r="B85" s="1" t="s">
        <v>54</v>
      </c>
      <c r="C85" s="1" t="s">
        <v>25</v>
      </c>
      <c r="D85" s="1" t="s">
        <v>20</v>
      </c>
      <c r="E85" s="1" t="s">
        <v>21</v>
      </c>
      <c r="F85" s="1" t="s">
        <v>30</v>
      </c>
      <c r="G85" s="1">
        <v>33.630000000000003</v>
      </c>
      <c r="H85" s="1">
        <v>1</v>
      </c>
      <c r="I85" s="1">
        <v>1.6815</v>
      </c>
      <c r="J85" s="1">
        <v>35.311500000000002</v>
      </c>
      <c r="K85" s="1" t="s">
        <v>135</v>
      </c>
      <c r="L85" s="3">
        <v>0.82986111111111116</v>
      </c>
      <c r="M85" s="1" t="s">
        <v>23</v>
      </c>
      <c r="N85" s="1">
        <v>33.630000000000003</v>
      </c>
      <c r="O85" s="1">
        <v>4.7619047620000003</v>
      </c>
      <c r="P85" s="1">
        <v>1.6815</v>
      </c>
      <c r="Q85" s="1">
        <v>1.7</v>
      </c>
    </row>
    <row r="86" spans="1:17" ht="27.6" thickBot="1" x14ac:dyDescent="0.35">
      <c r="A86" s="1" t="s">
        <v>138</v>
      </c>
      <c r="B86" s="1" t="s">
        <v>18</v>
      </c>
      <c r="C86" s="1" t="s">
        <v>25</v>
      </c>
      <c r="D86" s="1" t="s">
        <v>28</v>
      </c>
      <c r="E86" s="1" t="s">
        <v>29</v>
      </c>
      <c r="F86" s="1" t="s">
        <v>22</v>
      </c>
      <c r="G86" s="1">
        <v>34.81</v>
      </c>
      <c r="H86" s="1">
        <v>1</v>
      </c>
      <c r="I86" s="1">
        <v>1.7404999999999999</v>
      </c>
      <c r="J86" s="1">
        <v>36.5505</v>
      </c>
      <c r="K86" s="1" t="s">
        <v>56</v>
      </c>
      <c r="L86" s="3">
        <v>0.42430555555555555</v>
      </c>
      <c r="M86" s="1" t="s">
        <v>23</v>
      </c>
      <c r="N86" s="1">
        <v>34.81</v>
      </c>
      <c r="O86" s="1">
        <v>4.7619047620000003</v>
      </c>
      <c r="P86" s="1">
        <v>1.7404999999999999</v>
      </c>
      <c r="Q86" s="1">
        <v>7</v>
      </c>
    </row>
    <row r="87" spans="1:17" ht="27.6" thickBot="1" x14ac:dyDescent="0.35">
      <c r="A87" s="1" t="s">
        <v>139</v>
      </c>
      <c r="B87" s="1" t="s">
        <v>54</v>
      </c>
      <c r="C87" s="1" t="s">
        <v>25</v>
      </c>
      <c r="D87" s="1" t="s">
        <v>28</v>
      </c>
      <c r="E87" s="1" t="s">
        <v>21</v>
      </c>
      <c r="F87" s="1" t="s">
        <v>22</v>
      </c>
      <c r="G87" s="1">
        <v>34.81</v>
      </c>
      <c r="H87" s="1">
        <v>1</v>
      </c>
      <c r="I87" s="1">
        <v>1.7404999999999999</v>
      </c>
      <c r="J87" s="1">
        <v>36.5505</v>
      </c>
      <c r="K87" s="1" t="s">
        <v>56</v>
      </c>
      <c r="L87" s="3">
        <v>0.42430555555555555</v>
      </c>
      <c r="M87" s="1" t="s">
        <v>48</v>
      </c>
      <c r="N87" s="1">
        <v>34.81</v>
      </c>
      <c r="O87" s="1">
        <v>4.7619047620000003</v>
      </c>
      <c r="P87" s="1">
        <v>1.7404999999999999</v>
      </c>
      <c r="Q87" s="1">
        <v>7</v>
      </c>
    </row>
    <row r="88" spans="1:17" ht="27.6" thickBot="1" x14ac:dyDescent="0.35">
      <c r="A88" s="1" t="s">
        <v>140</v>
      </c>
      <c r="B88" s="1" t="s">
        <v>18</v>
      </c>
      <c r="C88" s="1" t="s">
        <v>25</v>
      </c>
      <c r="D88" s="1" t="s">
        <v>28</v>
      </c>
      <c r="E88" s="1" t="s">
        <v>29</v>
      </c>
      <c r="F88" s="1" t="s">
        <v>22</v>
      </c>
      <c r="G88" s="1">
        <v>34.81</v>
      </c>
      <c r="H88" s="1">
        <v>1</v>
      </c>
      <c r="I88" s="1">
        <v>1.7404999999999999</v>
      </c>
      <c r="J88" s="1">
        <v>36.5505</v>
      </c>
      <c r="K88" s="1" t="s">
        <v>56</v>
      </c>
      <c r="L88" s="3">
        <v>0.42430555555555555</v>
      </c>
      <c r="M88" s="1" t="s">
        <v>23</v>
      </c>
      <c r="N88" s="1">
        <v>34.81</v>
      </c>
      <c r="O88" s="1">
        <v>4.7619047620000003</v>
      </c>
      <c r="P88" s="1">
        <v>1.7404999999999999</v>
      </c>
      <c r="Q88" s="1">
        <v>7</v>
      </c>
    </row>
    <row r="89" spans="1:17" ht="54" thickBot="1" x14ac:dyDescent="0.35">
      <c r="A89" s="1" t="s">
        <v>141</v>
      </c>
      <c r="B89" s="1" t="s">
        <v>33</v>
      </c>
      <c r="C89" s="1" t="s">
        <v>27</v>
      </c>
      <c r="D89" s="1" t="s">
        <v>20</v>
      </c>
      <c r="E89" s="1" t="s">
        <v>21</v>
      </c>
      <c r="F89" s="1" t="s">
        <v>84</v>
      </c>
      <c r="G89" s="1">
        <v>11.94</v>
      </c>
      <c r="H89" s="1">
        <v>3</v>
      </c>
      <c r="I89" s="1">
        <v>1.7909999999999999</v>
      </c>
      <c r="J89" s="1">
        <v>37.610999999999997</v>
      </c>
      <c r="K89" s="1" t="s">
        <v>142</v>
      </c>
      <c r="L89" s="3">
        <v>0.53263888888888888</v>
      </c>
      <c r="M89" s="1" t="s">
        <v>23</v>
      </c>
      <c r="N89" s="1">
        <v>35.82</v>
      </c>
      <c r="O89" s="1">
        <v>4.7619047620000003</v>
      </c>
      <c r="P89" s="1">
        <v>1.7909999999999999</v>
      </c>
      <c r="Q89" s="1">
        <v>8.1</v>
      </c>
    </row>
    <row r="90" spans="1:17" ht="54" thickBot="1" x14ac:dyDescent="0.35">
      <c r="A90" s="1" t="s">
        <v>143</v>
      </c>
      <c r="B90" s="1" t="s">
        <v>18</v>
      </c>
      <c r="C90" s="1" t="s">
        <v>27</v>
      </c>
      <c r="D90" s="1" t="s">
        <v>20</v>
      </c>
      <c r="E90" s="1" t="s">
        <v>21</v>
      </c>
      <c r="F90" s="1" t="s">
        <v>84</v>
      </c>
      <c r="G90" s="1">
        <v>11.94</v>
      </c>
      <c r="H90" s="1">
        <v>3</v>
      </c>
      <c r="I90" s="1">
        <v>1.7909999999999999</v>
      </c>
      <c r="J90" s="1">
        <v>37.610999999999997</v>
      </c>
      <c r="K90" s="1" t="s">
        <v>142</v>
      </c>
      <c r="L90" s="3">
        <v>0.53263888888888888</v>
      </c>
      <c r="M90" s="1" t="s">
        <v>48</v>
      </c>
      <c r="N90" s="1">
        <v>35.82</v>
      </c>
      <c r="O90" s="1">
        <v>4.7619047620000003</v>
      </c>
      <c r="P90" s="1">
        <v>1.7909999999999999</v>
      </c>
      <c r="Q90" s="1">
        <v>8.1</v>
      </c>
    </row>
    <row r="91" spans="1:17" ht="40.799999999999997" thickBot="1" x14ac:dyDescent="0.35">
      <c r="A91" s="1" t="s">
        <v>144</v>
      </c>
      <c r="B91" s="1" t="s">
        <v>33</v>
      </c>
      <c r="C91" s="1" t="s">
        <v>27</v>
      </c>
      <c r="D91" s="1" t="s">
        <v>20</v>
      </c>
      <c r="E91" s="1" t="s">
        <v>21</v>
      </c>
      <c r="F91" s="1" t="s">
        <v>39</v>
      </c>
      <c r="G91" s="1">
        <v>11.94</v>
      </c>
      <c r="H91" s="1">
        <v>3</v>
      </c>
      <c r="I91" s="1">
        <v>1.7909999999999999</v>
      </c>
      <c r="J91" s="1">
        <v>37.610999999999997</v>
      </c>
      <c r="K91" s="1" t="s">
        <v>142</v>
      </c>
      <c r="L91" s="3">
        <v>0.53263888888888888</v>
      </c>
      <c r="M91" s="1" t="s">
        <v>23</v>
      </c>
      <c r="N91" s="1">
        <v>35.82</v>
      </c>
      <c r="O91" s="1">
        <v>4.7619047620000003</v>
      </c>
      <c r="P91" s="1">
        <v>1.7909999999999999</v>
      </c>
      <c r="Q91" s="1">
        <v>8.1</v>
      </c>
    </row>
    <row r="92" spans="1:17" ht="40.799999999999997" thickBot="1" x14ac:dyDescent="0.35">
      <c r="A92" s="1" t="s">
        <v>145</v>
      </c>
      <c r="B92" s="1" t="s">
        <v>18</v>
      </c>
      <c r="C92" s="1" t="s">
        <v>19</v>
      </c>
      <c r="D92" s="1" t="s">
        <v>28</v>
      </c>
      <c r="E92" s="1" t="s">
        <v>21</v>
      </c>
      <c r="F92" s="1" t="s">
        <v>39</v>
      </c>
      <c r="G92" s="1">
        <v>35.89</v>
      </c>
      <c r="H92" s="1">
        <v>1</v>
      </c>
      <c r="I92" s="1">
        <v>1.7945</v>
      </c>
      <c r="J92" s="1">
        <v>37.6845</v>
      </c>
      <c r="K92" s="1" t="s">
        <v>146</v>
      </c>
      <c r="L92" s="3">
        <v>0.70277777777777772</v>
      </c>
      <c r="M92" s="1" t="s">
        <v>48</v>
      </c>
      <c r="N92" s="1">
        <v>35.89</v>
      </c>
      <c r="O92" s="1">
        <v>4.7619047620000003</v>
      </c>
      <c r="P92" s="1">
        <v>1.7945</v>
      </c>
      <c r="Q92" s="1">
        <v>7.9</v>
      </c>
    </row>
    <row r="93" spans="1:17" ht="40.799999999999997" thickBot="1" x14ac:dyDescent="0.35">
      <c r="A93" s="1" t="s">
        <v>147</v>
      </c>
      <c r="B93" s="1" t="s">
        <v>18</v>
      </c>
      <c r="C93" s="1" t="s">
        <v>25</v>
      </c>
      <c r="D93" s="1" t="s">
        <v>28</v>
      </c>
      <c r="E93" s="1" t="s">
        <v>21</v>
      </c>
      <c r="F93" s="1" t="s">
        <v>39</v>
      </c>
      <c r="G93" s="1">
        <v>35.89</v>
      </c>
      <c r="H93" s="1">
        <v>1</v>
      </c>
      <c r="I93" s="1">
        <v>1.7945</v>
      </c>
      <c r="J93" s="1">
        <v>37.6845</v>
      </c>
      <c r="K93" s="1" t="s">
        <v>146</v>
      </c>
      <c r="L93" s="3">
        <v>0.70277777777777772</v>
      </c>
      <c r="M93" s="1" t="s">
        <v>48</v>
      </c>
      <c r="N93" s="1">
        <v>35.89</v>
      </c>
      <c r="O93" s="1">
        <v>4.7619047620000003</v>
      </c>
      <c r="P93" s="1">
        <v>1.7945</v>
      </c>
      <c r="Q93" s="1">
        <v>7.9</v>
      </c>
    </row>
    <row r="94" spans="1:17" ht="40.799999999999997" thickBot="1" x14ac:dyDescent="0.35">
      <c r="A94" s="1" t="s">
        <v>148</v>
      </c>
      <c r="B94" s="1" t="s">
        <v>18</v>
      </c>
      <c r="C94" s="1" t="s">
        <v>25</v>
      </c>
      <c r="D94" s="1" t="s">
        <v>28</v>
      </c>
      <c r="E94" s="1" t="s">
        <v>21</v>
      </c>
      <c r="F94" s="1" t="s">
        <v>44</v>
      </c>
      <c r="G94" s="1">
        <v>37</v>
      </c>
      <c r="H94" s="1">
        <v>1</v>
      </c>
      <c r="I94" s="1">
        <v>1.85</v>
      </c>
      <c r="J94" s="1">
        <v>38.85</v>
      </c>
      <c r="K94" s="2">
        <v>43619</v>
      </c>
      <c r="L94" s="3">
        <v>0.56180555555555556</v>
      </c>
      <c r="M94" s="1" t="s">
        <v>48</v>
      </c>
      <c r="N94" s="1">
        <v>37</v>
      </c>
      <c r="O94" s="1">
        <v>4.7619047620000003</v>
      </c>
      <c r="P94" s="1">
        <v>1.85</v>
      </c>
      <c r="Q94" s="1">
        <v>7.9</v>
      </c>
    </row>
    <row r="95" spans="1:17" ht="40.799999999999997" thickBot="1" x14ac:dyDescent="0.35">
      <c r="A95" s="1" t="s">
        <v>149</v>
      </c>
      <c r="B95" s="1" t="s">
        <v>18</v>
      </c>
      <c r="C95" s="1" t="s">
        <v>25</v>
      </c>
      <c r="D95" s="1" t="s">
        <v>20</v>
      </c>
      <c r="E95" s="1" t="s">
        <v>29</v>
      </c>
      <c r="F95" s="1" t="s">
        <v>39</v>
      </c>
      <c r="G95" s="1">
        <v>38.42</v>
      </c>
      <c r="H95" s="1">
        <v>1</v>
      </c>
      <c r="I95" s="1">
        <v>1.921</v>
      </c>
      <c r="J95" s="1">
        <v>40.341000000000001</v>
      </c>
      <c r="K95" s="2">
        <v>43498</v>
      </c>
      <c r="L95" s="3">
        <v>0.68958333333333333</v>
      </c>
      <c r="M95" s="1" t="s">
        <v>23</v>
      </c>
      <c r="N95" s="1">
        <v>38.42</v>
      </c>
      <c r="O95" s="1">
        <v>4.7619047620000003</v>
      </c>
      <c r="P95" s="1">
        <v>1.921</v>
      </c>
      <c r="Q95" s="1">
        <v>8.6</v>
      </c>
    </row>
    <row r="96" spans="1:17" ht="40.799999999999997" thickBot="1" x14ac:dyDescent="0.35">
      <c r="A96" s="1" t="s">
        <v>150</v>
      </c>
      <c r="B96" s="1" t="s">
        <v>18</v>
      </c>
      <c r="C96" s="1" t="s">
        <v>19</v>
      </c>
      <c r="D96" s="1" t="s">
        <v>20</v>
      </c>
      <c r="E96" s="1" t="s">
        <v>21</v>
      </c>
      <c r="F96" s="1" t="s">
        <v>39</v>
      </c>
      <c r="G96" s="1">
        <v>38.42</v>
      </c>
      <c r="H96" s="1">
        <v>1</v>
      </c>
      <c r="I96" s="1">
        <v>1.921</v>
      </c>
      <c r="J96" s="1">
        <v>40.341000000000001</v>
      </c>
      <c r="K96" s="2">
        <v>43498</v>
      </c>
      <c r="L96" s="3">
        <v>0.68958333333333333</v>
      </c>
      <c r="M96" s="1" t="s">
        <v>23</v>
      </c>
      <c r="N96" s="1">
        <v>38.42</v>
      </c>
      <c r="O96" s="1">
        <v>4.7619047620000003</v>
      </c>
      <c r="P96" s="1">
        <v>1.921</v>
      </c>
      <c r="Q96" s="1">
        <v>8.6</v>
      </c>
    </row>
    <row r="97" spans="1:17" ht="40.799999999999997" thickBot="1" x14ac:dyDescent="0.35">
      <c r="A97" s="1" t="s">
        <v>151</v>
      </c>
      <c r="B97" s="1" t="s">
        <v>18</v>
      </c>
      <c r="C97" s="1" t="s">
        <v>25</v>
      </c>
      <c r="D97" s="1" t="s">
        <v>20</v>
      </c>
      <c r="E97" s="1" t="s">
        <v>21</v>
      </c>
      <c r="F97" s="1" t="s">
        <v>39</v>
      </c>
      <c r="G97" s="1">
        <v>38.42</v>
      </c>
      <c r="H97" s="1">
        <v>1</v>
      </c>
      <c r="I97" s="1">
        <v>1.921</v>
      </c>
      <c r="J97" s="1">
        <v>40.341000000000001</v>
      </c>
      <c r="K97" s="2">
        <v>43498</v>
      </c>
      <c r="L97" s="3">
        <v>0.68958333333333333</v>
      </c>
      <c r="M97" s="1" t="s">
        <v>23</v>
      </c>
      <c r="N97" s="1">
        <v>38.42</v>
      </c>
      <c r="O97" s="1">
        <v>4.7619047620000003</v>
      </c>
      <c r="P97" s="1">
        <v>1.921</v>
      </c>
      <c r="Q97" s="1">
        <v>8.6</v>
      </c>
    </row>
    <row r="98" spans="1:17" ht="40.799999999999997" thickBot="1" x14ac:dyDescent="0.35">
      <c r="A98" s="1" t="s">
        <v>152</v>
      </c>
      <c r="B98" s="1" t="s">
        <v>18</v>
      </c>
      <c r="C98" s="1" t="s">
        <v>19</v>
      </c>
      <c r="D98" s="1" t="s">
        <v>20</v>
      </c>
      <c r="E98" s="1" t="s">
        <v>21</v>
      </c>
      <c r="F98" s="1" t="s">
        <v>39</v>
      </c>
      <c r="G98" s="1">
        <v>38.42</v>
      </c>
      <c r="H98" s="1">
        <v>1</v>
      </c>
      <c r="I98" s="1">
        <v>1.921</v>
      </c>
      <c r="J98" s="1">
        <v>40.341000000000001</v>
      </c>
      <c r="K98" s="2">
        <v>43498</v>
      </c>
      <c r="L98" s="3">
        <v>0.68958333333333333</v>
      </c>
      <c r="M98" s="1" t="s">
        <v>23</v>
      </c>
      <c r="N98" s="1">
        <v>38.42</v>
      </c>
      <c r="O98" s="1">
        <v>4.7619047620000003</v>
      </c>
      <c r="P98" s="1">
        <v>1.921</v>
      </c>
      <c r="Q98" s="1">
        <v>1.8</v>
      </c>
    </row>
    <row r="99" spans="1:17" ht="54" thickBot="1" x14ac:dyDescent="0.35">
      <c r="A99" s="1" t="s">
        <v>153</v>
      </c>
      <c r="B99" s="1" t="s">
        <v>33</v>
      </c>
      <c r="C99" s="1" t="s">
        <v>27</v>
      </c>
      <c r="D99" s="1" t="s">
        <v>28</v>
      </c>
      <c r="E99" s="1" t="s">
        <v>21</v>
      </c>
      <c r="F99" s="1" t="s">
        <v>84</v>
      </c>
      <c r="G99" s="1">
        <v>38.6</v>
      </c>
      <c r="H99" s="1">
        <v>1</v>
      </c>
      <c r="I99" s="1">
        <v>1.93</v>
      </c>
      <c r="J99" s="1">
        <v>40.53</v>
      </c>
      <c r="K99" s="1" t="s">
        <v>154</v>
      </c>
      <c r="L99" s="3">
        <v>0.47638888888888886</v>
      </c>
      <c r="M99" s="1" t="s">
        <v>40</v>
      </c>
      <c r="N99" s="1">
        <v>38.6</v>
      </c>
      <c r="O99" s="1">
        <v>4.7619047620000003</v>
      </c>
      <c r="P99" s="1">
        <v>1.93</v>
      </c>
      <c r="Q99" s="1">
        <v>6.7</v>
      </c>
    </row>
    <row r="100" spans="1:17" ht="54" thickBot="1" x14ac:dyDescent="0.35">
      <c r="A100" s="1" t="s">
        <v>155</v>
      </c>
      <c r="B100" s="1" t="s">
        <v>33</v>
      </c>
      <c r="C100" s="1" t="s">
        <v>27</v>
      </c>
      <c r="D100" s="1" t="s">
        <v>28</v>
      </c>
      <c r="E100" s="1" t="s">
        <v>21</v>
      </c>
      <c r="F100" s="1" t="s">
        <v>84</v>
      </c>
      <c r="G100" s="1">
        <v>38.6</v>
      </c>
      <c r="H100" s="1">
        <v>1</v>
      </c>
      <c r="I100" s="1">
        <v>1.93</v>
      </c>
      <c r="J100" s="1">
        <v>40.53</v>
      </c>
      <c r="K100" s="1" t="s">
        <v>154</v>
      </c>
      <c r="L100" s="3">
        <v>0.47638888888888886</v>
      </c>
      <c r="M100" s="1" t="s">
        <v>40</v>
      </c>
      <c r="N100" s="1">
        <v>38.6</v>
      </c>
      <c r="O100" s="1">
        <v>4.7619047620000003</v>
      </c>
      <c r="P100" s="1">
        <v>1.93</v>
      </c>
      <c r="Q100" s="1">
        <v>6.7</v>
      </c>
    </row>
    <row r="101" spans="1:17" ht="40.799999999999997" thickBot="1" x14ac:dyDescent="0.35">
      <c r="A101" s="1" t="s">
        <v>156</v>
      </c>
      <c r="B101" s="1" t="s">
        <v>54</v>
      </c>
      <c r="C101" s="1" t="s">
        <v>25</v>
      </c>
      <c r="D101" s="1" t="s">
        <v>28</v>
      </c>
      <c r="E101" s="1" t="s">
        <v>21</v>
      </c>
      <c r="F101" s="1" t="s">
        <v>55</v>
      </c>
      <c r="G101" s="1">
        <v>39.01</v>
      </c>
      <c r="H101" s="1">
        <v>1</v>
      </c>
      <c r="I101" s="1">
        <v>1.9504999999999999</v>
      </c>
      <c r="J101" s="1">
        <v>40.960500000000003</v>
      </c>
      <c r="K101" s="2">
        <v>43802</v>
      </c>
      <c r="L101" s="3">
        <v>0.69861111111111107</v>
      </c>
      <c r="M101" s="1" t="s">
        <v>48</v>
      </c>
      <c r="N101" s="1">
        <v>39.01</v>
      </c>
      <c r="O101" s="1">
        <v>4.7619047620000003</v>
      </c>
      <c r="P101" s="1">
        <v>1.9504999999999999</v>
      </c>
      <c r="Q101" s="1">
        <v>4.7</v>
      </c>
    </row>
    <row r="102" spans="1:17" ht="27.6" thickBot="1" x14ac:dyDescent="0.35">
      <c r="A102" s="1" t="s">
        <v>157</v>
      </c>
      <c r="B102" s="1" t="s">
        <v>18</v>
      </c>
      <c r="C102" s="1" t="s">
        <v>25</v>
      </c>
      <c r="D102" s="1" t="s">
        <v>20</v>
      </c>
      <c r="E102" s="1" t="s">
        <v>29</v>
      </c>
      <c r="F102" s="1" t="s">
        <v>22</v>
      </c>
      <c r="G102" s="1">
        <v>39.119999999999997</v>
      </c>
      <c r="H102" s="1">
        <v>1</v>
      </c>
      <c r="I102" s="1">
        <v>1.956</v>
      </c>
      <c r="J102" s="1">
        <v>41.076000000000001</v>
      </c>
      <c r="K102" s="1" t="s">
        <v>158</v>
      </c>
      <c r="L102" s="3">
        <v>0.4597222222222222</v>
      </c>
      <c r="M102" s="1" t="s">
        <v>23</v>
      </c>
      <c r="N102" s="1">
        <v>39.119999999999997</v>
      </c>
      <c r="O102" s="1">
        <v>4.7619047620000003</v>
      </c>
      <c r="P102" s="1">
        <v>1.956</v>
      </c>
      <c r="Q102" s="1">
        <v>9.6</v>
      </c>
    </row>
    <row r="103" spans="1:17" ht="27.6" thickBot="1" x14ac:dyDescent="0.35">
      <c r="A103" s="1" t="s">
        <v>159</v>
      </c>
      <c r="B103" s="1" t="s">
        <v>54</v>
      </c>
      <c r="C103" s="1" t="s">
        <v>25</v>
      </c>
      <c r="D103" s="1" t="s">
        <v>20</v>
      </c>
      <c r="E103" s="1" t="s">
        <v>21</v>
      </c>
      <c r="F103" s="1" t="s">
        <v>22</v>
      </c>
      <c r="G103" s="1">
        <v>39.119999999999997</v>
      </c>
      <c r="H103" s="1">
        <v>1</v>
      </c>
      <c r="I103" s="1">
        <v>1.956</v>
      </c>
      <c r="J103" s="1">
        <v>41.076000000000001</v>
      </c>
      <c r="K103" s="1" t="s">
        <v>158</v>
      </c>
      <c r="L103" s="3">
        <v>0.4597222222222222</v>
      </c>
      <c r="M103" s="1" t="s">
        <v>48</v>
      </c>
      <c r="N103" s="1">
        <v>39.119999999999997</v>
      </c>
      <c r="O103" s="1">
        <v>4.7619047620000003</v>
      </c>
      <c r="P103" s="1">
        <v>1.956</v>
      </c>
      <c r="Q103" s="1">
        <v>9.6</v>
      </c>
    </row>
    <row r="104" spans="1:17" ht="27.6" thickBot="1" x14ac:dyDescent="0.35">
      <c r="A104" s="1" t="s">
        <v>160</v>
      </c>
      <c r="B104" s="1" t="s">
        <v>18</v>
      </c>
      <c r="C104" s="1" t="s">
        <v>25</v>
      </c>
      <c r="D104" s="1" t="s">
        <v>28</v>
      </c>
      <c r="E104" s="1" t="s">
        <v>29</v>
      </c>
      <c r="F104" s="1" t="s">
        <v>22</v>
      </c>
      <c r="G104" s="1">
        <v>39.119999999999997</v>
      </c>
      <c r="H104" s="1">
        <v>1</v>
      </c>
      <c r="I104" s="1">
        <v>1.956</v>
      </c>
      <c r="J104" s="1">
        <v>41.076000000000001</v>
      </c>
      <c r="K104" s="1" t="s">
        <v>158</v>
      </c>
      <c r="L104" s="3">
        <v>0.4597222222222222</v>
      </c>
      <c r="M104" s="1" t="s">
        <v>23</v>
      </c>
      <c r="N104" s="1">
        <v>39.119999999999997</v>
      </c>
      <c r="O104" s="1">
        <v>4.7619047620000003</v>
      </c>
      <c r="P104" s="1">
        <v>1.956</v>
      </c>
      <c r="Q104" s="1">
        <v>9.6</v>
      </c>
    </row>
    <row r="105" spans="1:17" ht="40.799999999999997" thickBot="1" x14ac:dyDescent="0.35">
      <c r="A105" s="1" t="s">
        <v>161</v>
      </c>
      <c r="B105" s="1" t="s">
        <v>18</v>
      </c>
      <c r="C105" s="1" t="s">
        <v>25</v>
      </c>
      <c r="D105" s="1" t="s">
        <v>28</v>
      </c>
      <c r="E105" s="1" t="s">
        <v>21</v>
      </c>
      <c r="F105" s="1" t="s">
        <v>39</v>
      </c>
      <c r="G105" s="1">
        <v>39.119999999999997</v>
      </c>
      <c r="H105" s="1">
        <v>1</v>
      </c>
      <c r="I105" s="1">
        <v>1.956</v>
      </c>
      <c r="J105" s="1">
        <v>41.076000000000001</v>
      </c>
      <c r="K105" s="1" t="s">
        <v>158</v>
      </c>
      <c r="L105" s="3">
        <v>0.4597222222222222</v>
      </c>
      <c r="M105" s="1" t="s">
        <v>23</v>
      </c>
      <c r="N105" s="1">
        <v>39.119999999999997</v>
      </c>
      <c r="O105" s="1">
        <v>4.7619047620000003</v>
      </c>
      <c r="P105" s="1">
        <v>1.956</v>
      </c>
      <c r="Q105" s="1">
        <v>9.6</v>
      </c>
    </row>
    <row r="106" spans="1:17" ht="40.799999999999997" thickBot="1" x14ac:dyDescent="0.35">
      <c r="A106" s="1" t="s">
        <v>162</v>
      </c>
      <c r="B106" s="1" t="s">
        <v>18</v>
      </c>
      <c r="C106" s="1" t="s">
        <v>25</v>
      </c>
      <c r="D106" s="1" t="s">
        <v>28</v>
      </c>
      <c r="E106" s="1" t="s">
        <v>29</v>
      </c>
      <c r="F106" s="1" t="s">
        <v>55</v>
      </c>
      <c r="G106" s="1">
        <v>39.42</v>
      </c>
      <c r="H106" s="1">
        <v>1</v>
      </c>
      <c r="I106" s="1">
        <v>1.9710000000000001</v>
      </c>
      <c r="J106" s="1">
        <v>41.390999999999998</v>
      </c>
      <c r="K106" s="1" t="s">
        <v>163</v>
      </c>
      <c r="L106" s="3">
        <v>0.63055555555555554</v>
      </c>
      <c r="M106" s="1" t="s">
        <v>23</v>
      </c>
      <c r="N106" s="1">
        <v>39.42</v>
      </c>
      <c r="O106" s="1">
        <v>4.7619047620000003</v>
      </c>
      <c r="P106" s="1">
        <v>1.9710000000000001</v>
      </c>
      <c r="Q106" s="1">
        <v>8.4</v>
      </c>
    </row>
    <row r="107" spans="1:17" ht="40.799999999999997" thickBot="1" x14ac:dyDescent="0.35">
      <c r="A107" s="1" t="s">
        <v>164</v>
      </c>
      <c r="B107" s="1" t="s">
        <v>18</v>
      </c>
      <c r="C107" s="1" t="s">
        <v>19</v>
      </c>
      <c r="D107" s="1" t="s">
        <v>28</v>
      </c>
      <c r="E107" s="1" t="s">
        <v>29</v>
      </c>
      <c r="F107" s="1" t="s">
        <v>55</v>
      </c>
      <c r="G107" s="1">
        <v>39.42</v>
      </c>
      <c r="H107" s="1">
        <v>1</v>
      </c>
      <c r="I107" s="1">
        <v>1.9710000000000001</v>
      </c>
      <c r="J107" s="1">
        <v>41.390999999999998</v>
      </c>
      <c r="K107" s="1" t="s">
        <v>163</v>
      </c>
      <c r="L107" s="3">
        <v>0.63055555555555554</v>
      </c>
      <c r="M107" s="1" t="s">
        <v>23</v>
      </c>
      <c r="N107" s="1">
        <v>39.42</v>
      </c>
      <c r="O107" s="1">
        <v>4.7619047620000003</v>
      </c>
      <c r="P107" s="1">
        <v>1.9710000000000001</v>
      </c>
      <c r="Q107" s="1">
        <v>1.9</v>
      </c>
    </row>
    <row r="108" spans="1:17" ht="54" thickBot="1" x14ac:dyDescent="0.35">
      <c r="A108" s="1" t="s">
        <v>165</v>
      </c>
      <c r="B108" s="1" t="s">
        <v>54</v>
      </c>
      <c r="C108" s="1" t="s">
        <v>25</v>
      </c>
      <c r="D108" s="1" t="s">
        <v>20</v>
      </c>
      <c r="E108" s="1" t="s">
        <v>21</v>
      </c>
      <c r="F108" s="1" t="s">
        <v>84</v>
      </c>
      <c r="G108" s="1">
        <v>39.479999999999997</v>
      </c>
      <c r="H108" s="1">
        <v>1</v>
      </c>
      <c r="I108" s="1">
        <v>1.974</v>
      </c>
      <c r="J108" s="1">
        <v>41.454000000000001</v>
      </c>
      <c r="K108" s="2">
        <v>43801</v>
      </c>
      <c r="L108" s="3">
        <v>0.82152777777777775</v>
      </c>
      <c r="M108" s="1" t="s">
        <v>23</v>
      </c>
      <c r="N108" s="1">
        <v>39.479999999999997</v>
      </c>
      <c r="O108" s="1">
        <v>4.7619047620000003</v>
      </c>
      <c r="P108" s="1">
        <v>1.974</v>
      </c>
      <c r="Q108" s="1">
        <v>6.5</v>
      </c>
    </row>
    <row r="109" spans="1:17" ht="54" thickBot="1" x14ac:dyDescent="0.35">
      <c r="A109" s="1" t="s">
        <v>166</v>
      </c>
      <c r="B109" s="1" t="s">
        <v>18</v>
      </c>
      <c r="C109" s="1" t="s">
        <v>25</v>
      </c>
      <c r="D109" s="1" t="s">
        <v>20</v>
      </c>
      <c r="E109" s="1" t="s">
        <v>29</v>
      </c>
      <c r="F109" s="1" t="s">
        <v>84</v>
      </c>
      <c r="G109" s="1">
        <v>39.479999999999997</v>
      </c>
      <c r="H109" s="1">
        <v>1</v>
      </c>
      <c r="I109" s="1">
        <v>1.974</v>
      </c>
      <c r="J109" s="1">
        <v>41.454000000000001</v>
      </c>
      <c r="K109" s="2">
        <v>43801</v>
      </c>
      <c r="L109" s="3">
        <v>0.82152777777777775</v>
      </c>
      <c r="M109" s="1" t="s">
        <v>23</v>
      </c>
      <c r="N109" s="1">
        <v>39.479999999999997</v>
      </c>
      <c r="O109" s="1">
        <v>4.7619047620000003</v>
      </c>
      <c r="P109" s="1">
        <v>1.974</v>
      </c>
      <c r="Q109" s="1">
        <v>6.5</v>
      </c>
    </row>
    <row r="110" spans="1:17" ht="54" thickBot="1" x14ac:dyDescent="0.35">
      <c r="A110" s="1" t="s">
        <v>167</v>
      </c>
      <c r="B110" s="1" t="s">
        <v>54</v>
      </c>
      <c r="C110" s="1" t="s">
        <v>25</v>
      </c>
      <c r="D110" s="1" t="s">
        <v>20</v>
      </c>
      <c r="E110" s="1" t="s">
        <v>21</v>
      </c>
      <c r="F110" s="1" t="s">
        <v>84</v>
      </c>
      <c r="G110" s="1">
        <v>39.75</v>
      </c>
      <c r="H110" s="1">
        <v>1</v>
      </c>
      <c r="I110" s="1">
        <v>1.9875</v>
      </c>
      <c r="J110" s="1">
        <v>41.737499999999997</v>
      </c>
      <c r="K110" s="1" t="s">
        <v>168</v>
      </c>
      <c r="L110" s="3">
        <v>0.84652777777777777</v>
      </c>
      <c r="M110" s="1" t="s">
        <v>23</v>
      </c>
      <c r="N110" s="1">
        <v>39.75</v>
      </c>
      <c r="O110" s="1">
        <v>4.7619047620000003</v>
      </c>
      <c r="P110" s="1">
        <v>1.9875</v>
      </c>
      <c r="Q110" s="1">
        <v>6.1</v>
      </c>
    </row>
    <row r="111" spans="1:17" ht="54" thickBot="1" x14ac:dyDescent="0.35">
      <c r="A111" s="1" t="s">
        <v>169</v>
      </c>
      <c r="B111" s="1" t="s">
        <v>54</v>
      </c>
      <c r="C111" s="1" t="s">
        <v>25</v>
      </c>
      <c r="D111" s="1" t="s">
        <v>20</v>
      </c>
      <c r="E111" s="1" t="s">
        <v>21</v>
      </c>
      <c r="F111" s="1" t="s">
        <v>84</v>
      </c>
      <c r="G111" s="1">
        <v>39.75</v>
      </c>
      <c r="H111" s="1">
        <v>1</v>
      </c>
      <c r="I111" s="1">
        <v>1.9875</v>
      </c>
      <c r="J111" s="1">
        <v>41.737499999999997</v>
      </c>
      <c r="K111" s="1" t="s">
        <v>168</v>
      </c>
      <c r="L111" s="3">
        <v>0.84652777777777777</v>
      </c>
      <c r="M111" s="1" t="s">
        <v>23</v>
      </c>
      <c r="N111" s="1">
        <v>39.75</v>
      </c>
      <c r="O111" s="1">
        <v>4.7619047620000003</v>
      </c>
      <c r="P111" s="1">
        <v>1.9875</v>
      </c>
      <c r="Q111" s="1">
        <v>6.1</v>
      </c>
    </row>
    <row r="112" spans="1:17" ht="54" thickBot="1" x14ac:dyDescent="0.35">
      <c r="A112" s="1" t="s">
        <v>170</v>
      </c>
      <c r="B112" s="1" t="s">
        <v>54</v>
      </c>
      <c r="C112" s="1" t="s">
        <v>25</v>
      </c>
      <c r="D112" s="1" t="s">
        <v>20</v>
      </c>
      <c r="E112" s="1" t="s">
        <v>21</v>
      </c>
      <c r="F112" s="1" t="s">
        <v>84</v>
      </c>
      <c r="G112" s="1">
        <v>39.75</v>
      </c>
      <c r="H112" s="1">
        <v>1</v>
      </c>
      <c r="I112" s="1">
        <v>1.9875</v>
      </c>
      <c r="J112" s="1">
        <v>41.737499999999997</v>
      </c>
      <c r="K112" s="1" t="s">
        <v>168</v>
      </c>
      <c r="L112" s="3">
        <v>0.84652777777777777</v>
      </c>
      <c r="M112" s="1" t="s">
        <v>23</v>
      </c>
      <c r="N112" s="1">
        <v>39.75</v>
      </c>
      <c r="O112" s="1">
        <v>4.7619047620000003</v>
      </c>
      <c r="P112" s="1">
        <v>1.9875</v>
      </c>
      <c r="Q112" s="1">
        <v>2</v>
      </c>
    </row>
    <row r="113" spans="1:17" ht="40.799999999999997" thickBot="1" x14ac:dyDescent="0.35">
      <c r="A113" s="1" t="s">
        <v>171</v>
      </c>
      <c r="B113" s="1" t="s">
        <v>18</v>
      </c>
      <c r="C113" s="1" t="s">
        <v>25</v>
      </c>
      <c r="D113" s="1" t="s">
        <v>28</v>
      </c>
      <c r="E113" s="1" t="s">
        <v>21</v>
      </c>
      <c r="F113" s="1" t="s">
        <v>55</v>
      </c>
      <c r="G113" s="1">
        <v>40.35</v>
      </c>
      <c r="H113" s="1">
        <v>1</v>
      </c>
      <c r="I113" s="1">
        <v>2.0175000000000001</v>
      </c>
      <c r="J113" s="1">
        <v>42.3675</v>
      </c>
      <c r="K113" s="1" t="s">
        <v>154</v>
      </c>
      <c r="L113" s="3">
        <v>0.57361111111111107</v>
      </c>
      <c r="M113" s="1" t="s">
        <v>40</v>
      </c>
      <c r="N113" s="1">
        <v>40.35</v>
      </c>
      <c r="O113" s="1">
        <v>4.7619047620000003</v>
      </c>
      <c r="P113" s="1">
        <v>2.0175000000000001</v>
      </c>
      <c r="Q113" s="1">
        <v>6.2</v>
      </c>
    </row>
    <row r="114" spans="1:17" ht="54" thickBot="1" x14ac:dyDescent="0.35">
      <c r="A114" s="1" t="s">
        <v>172</v>
      </c>
      <c r="B114" s="1" t="s">
        <v>33</v>
      </c>
      <c r="C114" s="1" t="s">
        <v>27</v>
      </c>
      <c r="D114" s="1" t="s">
        <v>20</v>
      </c>
      <c r="E114" s="1" t="s">
        <v>21</v>
      </c>
      <c r="F114" s="1" t="s">
        <v>84</v>
      </c>
      <c r="G114" s="1">
        <v>20.89</v>
      </c>
      <c r="H114" s="1">
        <v>2</v>
      </c>
      <c r="I114" s="1">
        <v>2.089</v>
      </c>
      <c r="J114" s="1">
        <v>43.869</v>
      </c>
      <c r="K114" s="2">
        <v>43587</v>
      </c>
      <c r="L114" s="3">
        <v>0.78125</v>
      </c>
      <c r="M114" s="1" t="s">
        <v>23</v>
      </c>
      <c r="N114" s="1">
        <v>41.78</v>
      </c>
      <c r="O114" s="1">
        <v>4.7619047620000003</v>
      </c>
      <c r="P114" s="1">
        <v>2.089</v>
      </c>
      <c r="Q114" s="1">
        <v>9.8000000000000007</v>
      </c>
    </row>
    <row r="115" spans="1:17" ht="54" thickBot="1" x14ac:dyDescent="0.35">
      <c r="A115" s="1" t="s">
        <v>173</v>
      </c>
      <c r="B115" s="1" t="s">
        <v>33</v>
      </c>
      <c r="C115" s="1" t="s">
        <v>27</v>
      </c>
      <c r="D115" s="1" t="s">
        <v>20</v>
      </c>
      <c r="E115" s="1" t="s">
        <v>21</v>
      </c>
      <c r="F115" s="1" t="s">
        <v>84</v>
      </c>
      <c r="G115" s="1">
        <v>20.89</v>
      </c>
      <c r="H115" s="1">
        <v>2</v>
      </c>
      <c r="I115" s="1">
        <v>2.089</v>
      </c>
      <c r="J115" s="1">
        <v>43.869</v>
      </c>
      <c r="K115" s="2">
        <v>43587</v>
      </c>
      <c r="L115" s="3">
        <v>0.78125</v>
      </c>
      <c r="M115" s="1" t="s">
        <v>23</v>
      </c>
      <c r="N115" s="1">
        <v>41.78</v>
      </c>
      <c r="O115" s="1">
        <v>4.7619047620000003</v>
      </c>
      <c r="P115" s="1">
        <v>2.089</v>
      </c>
      <c r="Q115" s="1">
        <v>9.8000000000000007</v>
      </c>
    </row>
    <row r="116" spans="1:17" ht="54" thickBot="1" x14ac:dyDescent="0.35">
      <c r="A116" s="1" t="s">
        <v>174</v>
      </c>
      <c r="B116" s="1" t="s">
        <v>33</v>
      </c>
      <c r="C116" s="1" t="s">
        <v>27</v>
      </c>
      <c r="D116" s="1" t="s">
        <v>20</v>
      </c>
      <c r="E116" s="1" t="s">
        <v>21</v>
      </c>
      <c r="F116" s="1" t="s">
        <v>84</v>
      </c>
      <c r="G116" s="1">
        <v>20.89</v>
      </c>
      <c r="H116" s="1">
        <v>2</v>
      </c>
      <c r="I116" s="1">
        <v>2.089</v>
      </c>
      <c r="J116" s="1">
        <v>43.869</v>
      </c>
      <c r="K116" s="2">
        <v>43587</v>
      </c>
      <c r="L116" s="3">
        <v>0.78125</v>
      </c>
      <c r="M116" s="1" t="s">
        <v>23</v>
      </c>
      <c r="N116" s="1">
        <v>41.78</v>
      </c>
      <c r="O116" s="1">
        <v>4.7619047620000003</v>
      </c>
      <c r="P116" s="1">
        <v>2.089</v>
      </c>
      <c r="Q116" s="1">
        <v>9.8000000000000007</v>
      </c>
    </row>
    <row r="117" spans="1:17" ht="40.799999999999997" thickBot="1" x14ac:dyDescent="0.35">
      <c r="A117" s="1" t="s">
        <v>175</v>
      </c>
      <c r="B117" s="1" t="s">
        <v>18</v>
      </c>
      <c r="C117" s="1" t="s">
        <v>25</v>
      </c>
      <c r="D117" s="1" t="s">
        <v>20</v>
      </c>
      <c r="E117" s="1" t="s">
        <v>21</v>
      </c>
      <c r="F117" s="1" t="s">
        <v>55</v>
      </c>
      <c r="G117" s="1">
        <v>21.12</v>
      </c>
      <c r="H117" s="1">
        <v>2</v>
      </c>
      <c r="I117" s="1">
        <v>2.1120000000000001</v>
      </c>
      <c r="J117" s="1">
        <v>44.351999999999997</v>
      </c>
      <c r="K117" s="2">
        <v>43525</v>
      </c>
      <c r="L117" s="3">
        <v>0.80347222222222225</v>
      </c>
      <c r="M117" s="1" t="s">
        <v>23</v>
      </c>
      <c r="N117" s="1">
        <v>42.24</v>
      </c>
      <c r="O117" s="1">
        <v>4.7619047620000003</v>
      </c>
      <c r="P117" s="1">
        <v>2.1120000000000001</v>
      </c>
      <c r="Q117" s="1">
        <v>9.6999999999999993</v>
      </c>
    </row>
    <row r="118" spans="1:17" ht="40.799999999999997" thickBot="1" x14ac:dyDescent="0.35">
      <c r="A118" s="1" t="s">
        <v>176</v>
      </c>
      <c r="B118" s="1" t="s">
        <v>18</v>
      </c>
      <c r="C118" s="1" t="s">
        <v>25</v>
      </c>
      <c r="D118" s="1" t="s">
        <v>20</v>
      </c>
      <c r="E118" s="1" t="s">
        <v>21</v>
      </c>
      <c r="F118" s="1" t="s">
        <v>55</v>
      </c>
      <c r="G118" s="1">
        <v>21.12</v>
      </c>
      <c r="H118" s="1">
        <v>2</v>
      </c>
      <c r="I118" s="1">
        <v>2.1120000000000001</v>
      </c>
      <c r="J118" s="1">
        <v>44.351999999999997</v>
      </c>
      <c r="K118" s="2">
        <v>43525</v>
      </c>
      <c r="L118" s="3">
        <v>0.80347222222222225</v>
      </c>
      <c r="M118" s="1" t="s">
        <v>23</v>
      </c>
      <c r="N118" s="1">
        <v>42.24</v>
      </c>
      <c r="O118" s="1">
        <v>4.7619047620000003</v>
      </c>
      <c r="P118" s="1">
        <v>2.1120000000000001</v>
      </c>
      <c r="Q118" s="1">
        <v>2.1</v>
      </c>
    </row>
    <row r="119" spans="1:17" ht="27.6" thickBot="1" x14ac:dyDescent="0.35">
      <c r="A119" s="1" t="s">
        <v>177</v>
      </c>
      <c r="B119" s="1" t="s">
        <v>33</v>
      </c>
      <c r="C119" s="1" t="s">
        <v>27</v>
      </c>
      <c r="D119" s="1" t="s">
        <v>28</v>
      </c>
      <c r="E119" s="1" t="s">
        <v>21</v>
      </c>
      <c r="F119" s="1" t="s">
        <v>22</v>
      </c>
      <c r="G119" s="1">
        <v>42.47</v>
      </c>
      <c r="H119" s="1">
        <v>1</v>
      </c>
      <c r="I119" s="1">
        <v>2.1234999999999999</v>
      </c>
      <c r="J119" s="1">
        <v>44.593499999999999</v>
      </c>
      <c r="K119" s="2">
        <v>43497</v>
      </c>
      <c r="L119" s="3">
        <v>0.70625000000000004</v>
      </c>
      <c r="M119" s="1" t="s">
        <v>23</v>
      </c>
      <c r="N119" s="1">
        <v>42.47</v>
      </c>
      <c r="O119" s="1">
        <v>4.7619047620000003</v>
      </c>
      <c r="P119" s="1">
        <v>2.1234999999999999</v>
      </c>
      <c r="Q119" s="1">
        <v>5.7</v>
      </c>
    </row>
    <row r="120" spans="1:17" ht="27.6" thickBot="1" x14ac:dyDescent="0.35">
      <c r="A120" s="1" t="s">
        <v>178</v>
      </c>
      <c r="B120" s="1" t="s">
        <v>18</v>
      </c>
      <c r="C120" s="1" t="s">
        <v>19</v>
      </c>
      <c r="D120" s="1" t="s">
        <v>20</v>
      </c>
      <c r="E120" s="1" t="s">
        <v>21</v>
      </c>
      <c r="F120" s="1" t="s">
        <v>22</v>
      </c>
      <c r="G120" s="1">
        <v>42.85</v>
      </c>
      <c r="H120" s="1">
        <v>1</v>
      </c>
      <c r="I120" s="1">
        <v>2.1425000000000001</v>
      </c>
      <c r="J120" s="1">
        <v>44.9925</v>
      </c>
      <c r="K120" s="1" t="s">
        <v>179</v>
      </c>
      <c r="L120" s="3">
        <v>0.65</v>
      </c>
      <c r="M120" s="1" t="s">
        <v>48</v>
      </c>
      <c r="N120" s="1">
        <v>42.85</v>
      </c>
      <c r="O120" s="1">
        <v>4.7619047620000003</v>
      </c>
      <c r="P120" s="1">
        <v>2.1425000000000001</v>
      </c>
      <c r="Q120" s="1">
        <v>9.3000000000000007</v>
      </c>
    </row>
    <row r="121" spans="1:17" ht="27.6" thickBot="1" x14ac:dyDescent="0.35">
      <c r="A121" s="1" t="s">
        <v>180</v>
      </c>
      <c r="B121" s="1" t="s">
        <v>18</v>
      </c>
      <c r="C121" s="1" t="s">
        <v>25</v>
      </c>
      <c r="D121" s="1" t="s">
        <v>20</v>
      </c>
      <c r="E121" s="1" t="s">
        <v>21</v>
      </c>
      <c r="F121" s="1" t="s">
        <v>22</v>
      </c>
      <c r="G121" s="1">
        <v>42.85</v>
      </c>
      <c r="H121" s="1">
        <v>1</v>
      </c>
      <c r="I121" s="1">
        <v>2.1425000000000001</v>
      </c>
      <c r="J121" s="1">
        <v>44.9925</v>
      </c>
      <c r="K121" s="1" t="s">
        <v>179</v>
      </c>
      <c r="L121" s="3">
        <v>0.65</v>
      </c>
      <c r="M121" s="1" t="s">
        <v>23</v>
      </c>
      <c r="N121" s="1">
        <v>42.85</v>
      </c>
      <c r="O121" s="1">
        <v>4.7619047620000003</v>
      </c>
      <c r="P121" s="1">
        <v>2.1425000000000001</v>
      </c>
      <c r="Q121" s="1">
        <v>9.3000000000000007</v>
      </c>
    </row>
    <row r="122" spans="1:17" ht="40.799999999999997" thickBot="1" x14ac:dyDescent="0.35">
      <c r="A122" s="1" t="s">
        <v>181</v>
      </c>
      <c r="B122" s="1" t="s">
        <v>33</v>
      </c>
      <c r="C122" s="1" t="s">
        <v>27</v>
      </c>
      <c r="D122" s="1" t="s">
        <v>20</v>
      </c>
      <c r="E122" s="1" t="s">
        <v>21</v>
      </c>
      <c r="F122" s="1" t="s">
        <v>30</v>
      </c>
      <c r="G122" s="1">
        <v>21.48</v>
      </c>
      <c r="H122" s="1">
        <v>2</v>
      </c>
      <c r="I122" s="1">
        <v>2.1480000000000001</v>
      </c>
      <c r="J122" s="1">
        <v>45.107999999999997</v>
      </c>
      <c r="K122" s="1" t="s">
        <v>182</v>
      </c>
      <c r="L122" s="3">
        <v>0.51527777777777772</v>
      </c>
      <c r="M122" s="1" t="s">
        <v>40</v>
      </c>
      <c r="N122" s="1">
        <v>42.96</v>
      </c>
      <c r="O122" s="1">
        <v>4.7619047620000003</v>
      </c>
      <c r="P122" s="1">
        <v>2.1480000000000001</v>
      </c>
      <c r="Q122" s="1">
        <v>6.6</v>
      </c>
    </row>
    <row r="123" spans="1:17" ht="40.799999999999997" thickBot="1" x14ac:dyDescent="0.35">
      <c r="A123" s="1" t="s">
        <v>183</v>
      </c>
      <c r="B123" s="1" t="s">
        <v>33</v>
      </c>
      <c r="C123" s="1" t="s">
        <v>27</v>
      </c>
      <c r="D123" s="1" t="s">
        <v>20</v>
      </c>
      <c r="E123" s="1" t="s">
        <v>21</v>
      </c>
      <c r="F123" s="1" t="s">
        <v>30</v>
      </c>
      <c r="G123" s="1">
        <v>21.48</v>
      </c>
      <c r="H123" s="1">
        <v>2</v>
      </c>
      <c r="I123" s="1">
        <v>2.1480000000000001</v>
      </c>
      <c r="J123" s="1">
        <v>45.107999999999997</v>
      </c>
      <c r="K123" s="1" t="s">
        <v>182</v>
      </c>
      <c r="L123" s="3">
        <v>0.51527777777777772</v>
      </c>
      <c r="M123" s="1" t="s">
        <v>40</v>
      </c>
      <c r="N123" s="1">
        <v>42.96</v>
      </c>
      <c r="O123" s="1">
        <v>4.7619047620000003</v>
      </c>
      <c r="P123" s="1">
        <v>2.1480000000000001</v>
      </c>
      <c r="Q123" s="1">
        <v>6.6</v>
      </c>
    </row>
    <row r="124" spans="1:17" ht="27.6" thickBot="1" x14ac:dyDescent="0.35">
      <c r="A124" s="1" t="s">
        <v>184</v>
      </c>
      <c r="B124" s="1" t="s">
        <v>33</v>
      </c>
      <c r="C124" s="1" t="s">
        <v>25</v>
      </c>
      <c r="D124" s="1" t="s">
        <v>28</v>
      </c>
      <c r="E124" s="1" t="s">
        <v>21</v>
      </c>
      <c r="F124" s="1" t="s">
        <v>22</v>
      </c>
      <c r="G124" s="1">
        <v>21.87</v>
      </c>
      <c r="H124" s="1">
        <v>2</v>
      </c>
      <c r="I124" s="1">
        <v>2.1869999999999998</v>
      </c>
      <c r="J124" s="1">
        <v>45.927</v>
      </c>
      <c r="K124" s="1" t="s">
        <v>47</v>
      </c>
      <c r="L124" s="3">
        <v>0.60347222222222219</v>
      </c>
      <c r="M124" s="1" t="s">
        <v>40</v>
      </c>
      <c r="N124" s="1">
        <v>43.74</v>
      </c>
      <c r="O124" s="1">
        <v>4.7619047620000003</v>
      </c>
      <c r="P124" s="1">
        <v>2.1869999999999998</v>
      </c>
      <c r="Q124" s="1">
        <v>6.9</v>
      </c>
    </row>
    <row r="125" spans="1:17" ht="40.799999999999997" thickBot="1" x14ac:dyDescent="0.35">
      <c r="A125" s="1" t="s">
        <v>185</v>
      </c>
      <c r="B125" s="1" t="s">
        <v>33</v>
      </c>
      <c r="C125" s="1" t="s">
        <v>25</v>
      </c>
      <c r="D125" s="1" t="s">
        <v>28</v>
      </c>
      <c r="E125" s="1" t="s">
        <v>21</v>
      </c>
      <c r="F125" s="1" t="s">
        <v>39</v>
      </c>
      <c r="G125" s="1">
        <v>21.87</v>
      </c>
      <c r="H125" s="1">
        <v>2</v>
      </c>
      <c r="I125" s="1">
        <v>2.1869999999999998</v>
      </c>
      <c r="J125" s="1">
        <v>45.927</v>
      </c>
      <c r="K125" s="1" t="s">
        <v>47</v>
      </c>
      <c r="L125" s="3">
        <v>0.60347222222222219</v>
      </c>
      <c r="M125" s="1" t="s">
        <v>40</v>
      </c>
      <c r="N125" s="1">
        <v>43.74</v>
      </c>
      <c r="O125" s="1">
        <v>4.7619047620000003</v>
      </c>
      <c r="P125" s="1">
        <v>2.1869999999999998</v>
      </c>
      <c r="Q125" s="1">
        <v>6.9</v>
      </c>
    </row>
    <row r="126" spans="1:17" ht="40.799999999999997" thickBot="1" x14ac:dyDescent="0.35">
      <c r="A126" s="1" t="s">
        <v>186</v>
      </c>
      <c r="B126" s="1" t="s">
        <v>18</v>
      </c>
      <c r="C126" s="1" t="s">
        <v>25</v>
      </c>
      <c r="D126" s="1" t="s">
        <v>28</v>
      </c>
      <c r="E126" s="1" t="s">
        <v>21</v>
      </c>
      <c r="F126" s="1" t="s">
        <v>55</v>
      </c>
      <c r="G126" s="1">
        <v>14.82</v>
      </c>
      <c r="H126" s="1">
        <v>3</v>
      </c>
      <c r="I126" s="1">
        <v>2.2229999999999999</v>
      </c>
      <c r="J126" s="1">
        <v>46.683</v>
      </c>
      <c r="K126" s="2">
        <v>43468</v>
      </c>
      <c r="L126" s="3">
        <v>0.47916666666666669</v>
      </c>
      <c r="M126" s="1" t="s">
        <v>23</v>
      </c>
      <c r="N126" s="1">
        <v>44.46</v>
      </c>
      <c r="O126" s="1">
        <v>4.7619047620000003</v>
      </c>
      <c r="P126" s="1">
        <v>2.2229999999999999</v>
      </c>
      <c r="Q126" s="1">
        <v>8.6999999999999993</v>
      </c>
    </row>
    <row r="127" spans="1:17" ht="27.6" thickBot="1" x14ac:dyDescent="0.35">
      <c r="A127" s="1" t="s">
        <v>187</v>
      </c>
      <c r="B127" s="1" t="s">
        <v>18</v>
      </c>
      <c r="C127" s="1" t="s">
        <v>27</v>
      </c>
      <c r="D127" s="1" t="s">
        <v>20</v>
      </c>
      <c r="E127" s="1" t="s">
        <v>29</v>
      </c>
      <c r="F127" s="1" t="s">
        <v>22</v>
      </c>
      <c r="G127" s="1">
        <v>45.58</v>
      </c>
      <c r="H127" s="1">
        <v>1</v>
      </c>
      <c r="I127" s="1">
        <v>2.2789999999999999</v>
      </c>
      <c r="J127" s="1">
        <v>47.859000000000002</v>
      </c>
      <c r="K127" s="2">
        <v>43648</v>
      </c>
      <c r="L127" s="3">
        <v>0.59236111111111112</v>
      </c>
      <c r="M127" s="1" t="s">
        <v>23</v>
      </c>
      <c r="N127" s="1">
        <v>45.58</v>
      </c>
      <c r="O127" s="1">
        <v>4.7619047620000003</v>
      </c>
      <c r="P127" s="1">
        <v>2.2789999999999999</v>
      </c>
      <c r="Q127" s="1">
        <v>9.8000000000000007</v>
      </c>
    </row>
    <row r="128" spans="1:17" ht="27.6" thickBot="1" x14ac:dyDescent="0.35">
      <c r="A128" s="1" t="s">
        <v>188</v>
      </c>
      <c r="B128" s="1" t="s">
        <v>33</v>
      </c>
      <c r="C128" s="1" t="s">
        <v>27</v>
      </c>
      <c r="D128" s="1" t="s">
        <v>20</v>
      </c>
      <c r="E128" s="1" t="s">
        <v>21</v>
      </c>
      <c r="F128" s="1" t="s">
        <v>22</v>
      </c>
      <c r="G128" s="1">
        <v>45.58</v>
      </c>
      <c r="H128" s="1">
        <v>1</v>
      </c>
      <c r="I128" s="1">
        <v>2.2789999999999999</v>
      </c>
      <c r="J128" s="1">
        <v>47.859000000000002</v>
      </c>
      <c r="K128" s="2">
        <v>43648</v>
      </c>
      <c r="L128" s="3">
        <v>0.59236111111111112</v>
      </c>
      <c r="M128" s="1" t="s">
        <v>23</v>
      </c>
      <c r="N128" s="1">
        <v>45.58</v>
      </c>
      <c r="O128" s="1">
        <v>4.7619047620000003</v>
      </c>
      <c r="P128" s="1">
        <v>2.2789999999999999</v>
      </c>
      <c r="Q128" s="1">
        <v>9.8000000000000007</v>
      </c>
    </row>
    <row r="129" spans="1:17" ht="54" thickBot="1" x14ac:dyDescent="0.35">
      <c r="A129" s="1" t="s">
        <v>189</v>
      </c>
      <c r="B129" s="1" t="s">
        <v>18</v>
      </c>
      <c r="C129" s="1" t="s">
        <v>19</v>
      </c>
      <c r="D129" s="1" t="s">
        <v>28</v>
      </c>
      <c r="E129" s="1" t="s">
        <v>29</v>
      </c>
      <c r="F129" s="1" t="s">
        <v>84</v>
      </c>
      <c r="G129" s="1">
        <v>46.2</v>
      </c>
      <c r="H129" s="1">
        <v>1</v>
      </c>
      <c r="I129" s="1">
        <v>2.31</v>
      </c>
      <c r="J129" s="1">
        <v>48.51</v>
      </c>
      <c r="K129" s="1" t="s">
        <v>50</v>
      </c>
      <c r="L129" s="3">
        <v>0.51111111111111107</v>
      </c>
      <c r="M129" s="1" t="s">
        <v>23</v>
      </c>
      <c r="N129" s="1">
        <v>46.2</v>
      </c>
      <c r="O129" s="1">
        <v>4.7619047620000003</v>
      </c>
      <c r="P129" s="1">
        <v>2.31</v>
      </c>
      <c r="Q129" s="1">
        <v>6.3</v>
      </c>
    </row>
    <row r="130" spans="1:17" ht="40.799999999999997" thickBot="1" x14ac:dyDescent="0.35">
      <c r="A130" s="1" t="s">
        <v>190</v>
      </c>
      <c r="B130" s="1" t="s">
        <v>18</v>
      </c>
      <c r="C130" s="1" t="s">
        <v>25</v>
      </c>
      <c r="D130" s="1" t="s">
        <v>28</v>
      </c>
      <c r="E130" s="1" t="s">
        <v>21</v>
      </c>
      <c r="F130" s="1" t="s">
        <v>39</v>
      </c>
      <c r="G130" s="1">
        <v>46.2</v>
      </c>
      <c r="H130" s="1">
        <v>1</v>
      </c>
      <c r="I130" s="1">
        <v>2.31</v>
      </c>
      <c r="J130" s="1">
        <v>48.51</v>
      </c>
      <c r="K130" s="1" t="s">
        <v>50</v>
      </c>
      <c r="L130" s="3">
        <v>0.51111111111111107</v>
      </c>
      <c r="M130" s="1" t="s">
        <v>23</v>
      </c>
      <c r="N130" s="1">
        <v>46.2</v>
      </c>
      <c r="O130" s="1">
        <v>4.7619047620000003</v>
      </c>
      <c r="P130" s="1">
        <v>2.31</v>
      </c>
      <c r="Q130" s="1">
        <v>6.3</v>
      </c>
    </row>
    <row r="131" spans="1:17" ht="54" thickBot="1" x14ac:dyDescent="0.35">
      <c r="A131" s="1" t="s">
        <v>191</v>
      </c>
      <c r="B131" s="1" t="s">
        <v>18</v>
      </c>
      <c r="C131" s="1" t="s">
        <v>19</v>
      </c>
      <c r="D131" s="1" t="s">
        <v>28</v>
      </c>
      <c r="E131" s="1" t="s">
        <v>29</v>
      </c>
      <c r="F131" s="1" t="s">
        <v>84</v>
      </c>
      <c r="G131" s="1">
        <v>46.2</v>
      </c>
      <c r="H131" s="1">
        <v>1</v>
      </c>
      <c r="I131" s="1">
        <v>2.31</v>
      </c>
      <c r="J131" s="1">
        <v>48.51</v>
      </c>
      <c r="K131" s="1" t="s">
        <v>50</v>
      </c>
      <c r="L131" s="3">
        <v>0.51111111111111107</v>
      </c>
      <c r="M131" s="1" t="s">
        <v>23</v>
      </c>
      <c r="N131" s="1">
        <v>46.2</v>
      </c>
      <c r="O131" s="1">
        <v>4.7619047620000003</v>
      </c>
      <c r="P131" s="1">
        <v>2.31</v>
      </c>
      <c r="Q131" s="1">
        <v>6.3</v>
      </c>
    </row>
    <row r="132" spans="1:17" ht="40.799999999999997" thickBot="1" x14ac:dyDescent="0.35">
      <c r="A132" s="1" t="s">
        <v>192</v>
      </c>
      <c r="B132" s="1" t="s">
        <v>33</v>
      </c>
      <c r="C132" s="1" t="s">
        <v>25</v>
      </c>
      <c r="D132" s="1" t="s">
        <v>28</v>
      </c>
      <c r="E132" s="1" t="s">
        <v>21</v>
      </c>
      <c r="F132" s="1" t="s">
        <v>30</v>
      </c>
      <c r="G132" s="1">
        <v>46.41</v>
      </c>
      <c r="H132" s="1">
        <v>1</v>
      </c>
      <c r="I132" s="1">
        <v>2.3205</v>
      </c>
      <c r="J132" s="1">
        <v>48.730499999999999</v>
      </c>
      <c r="K132" s="2">
        <v>43527</v>
      </c>
      <c r="L132" s="3">
        <v>0.83750000000000002</v>
      </c>
      <c r="M132" s="1" t="s">
        <v>48</v>
      </c>
      <c r="N132" s="1">
        <v>46.41</v>
      </c>
      <c r="O132" s="1">
        <v>4.7619047620000003</v>
      </c>
      <c r="P132" s="1">
        <v>2.3205</v>
      </c>
      <c r="Q132" s="1">
        <v>4</v>
      </c>
    </row>
    <row r="133" spans="1:17" ht="40.799999999999997" thickBot="1" x14ac:dyDescent="0.35">
      <c r="A133" s="1" t="s">
        <v>193</v>
      </c>
      <c r="B133" s="1" t="s">
        <v>33</v>
      </c>
      <c r="C133" s="1" t="s">
        <v>19</v>
      </c>
      <c r="D133" s="1" t="s">
        <v>28</v>
      </c>
      <c r="E133" s="1" t="s">
        <v>21</v>
      </c>
      <c r="F133" s="1" t="s">
        <v>30</v>
      </c>
      <c r="G133" s="1">
        <v>46.41</v>
      </c>
      <c r="H133" s="1">
        <v>1</v>
      </c>
      <c r="I133" s="1">
        <v>2.3205</v>
      </c>
      <c r="J133" s="1">
        <v>48.730499999999999</v>
      </c>
      <c r="K133" s="2">
        <v>43527</v>
      </c>
      <c r="L133" s="3">
        <v>0.83750000000000002</v>
      </c>
      <c r="M133" s="1" t="s">
        <v>48</v>
      </c>
      <c r="N133" s="1">
        <v>46.41</v>
      </c>
      <c r="O133" s="1">
        <v>4.7619047620000003</v>
      </c>
      <c r="P133" s="1">
        <v>2.3205</v>
      </c>
      <c r="Q133" s="1">
        <v>2.2000000000000002</v>
      </c>
    </row>
    <row r="134" spans="1:17" ht="40.799999999999997" thickBot="1" x14ac:dyDescent="0.35">
      <c r="A134" s="1" t="s">
        <v>194</v>
      </c>
      <c r="B134" s="1" t="s">
        <v>33</v>
      </c>
      <c r="C134" s="1" t="s">
        <v>27</v>
      </c>
      <c r="D134" s="1" t="s">
        <v>20</v>
      </c>
      <c r="E134" s="1" t="s">
        <v>21</v>
      </c>
      <c r="F134" s="1" t="s">
        <v>39</v>
      </c>
      <c r="G134" s="1">
        <v>23.48</v>
      </c>
      <c r="H134" s="1">
        <v>2</v>
      </c>
      <c r="I134" s="1">
        <v>2.3479999999999999</v>
      </c>
      <c r="J134" s="1">
        <v>49.308</v>
      </c>
      <c r="K134" s="1" t="s">
        <v>179</v>
      </c>
      <c r="L134" s="3">
        <v>0.47291666666666665</v>
      </c>
      <c r="M134" s="1" t="s">
        <v>23</v>
      </c>
      <c r="N134" s="1">
        <v>46.96</v>
      </c>
      <c r="O134" s="1">
        <v>4.7619047620000003</v>
      </c>
      <c r="P134" s="1">
        <v>2.3479999999999999</v>
      </c>
      <c r="Q134" s="1">
        <v>7.9</v>
      </c>
    </row>
    <row r="135" spans="1:17" ht="40.799999999999997" thickBot="1" x14ac:dyDescent="0.35">
      <c r="A135" s="1" t="s">
        <v>195</v>
      </c>
      <c r="B135" s="1" t="s">
        <v>33</v>
      </c>
      <c r="C135" s="1" t="s">
        <v>25</v>
      </c>
      <c r="D135" s="1" t="s">
        <v>28</v>
      </c>
      <c r="E135" s="1" t="s">
        <v>21</v>
      </c>
      <c r="F135" s="1" t="s">
        <v>39</v>
      </c>
      <c r="G135" s="1">
        <v>23.48</v>
      </c>
      <c r="H135" s="1">
        <v>2</v>
      </c>
      <c r="I135" s="1">
        <v>2.3479999999999999</v>
      </c>
      <c r="J135" s="1">
        <v>49.308</v>
      </c>
      <c r="K135" s="1" t="s">
        <v>179</v>
      </c>
      <c r="L135" s="3">
        <v>0.47291666666666665</v>
      </c>
      <c r="M135" s="1" t="s">
        <v>23</v>
      </c>
      <c r="N135" s="1">
        <v>46.96</v>
      </c>
      <c r="O135" s="1">
        <v>4.7619047620000003</v>
      </c>
      <c r="P135" s="1">
        <v>2.3479999999999999</v>
      </c>
      <c r="Q135" s="1">
        <v>7.9</v>
      </c>
    </row>
    <row r="136" spans="1:17" ht="40.799999999999997" thickBot="1" x14ac:dyDescent="0.35">
      <c r="A136" s="1" t="s">
        <v>196</v>
      </c>
      <c r="B136" s="1" t="s">
        <v>33</v>
      </c>
      <c r="C136" s="1" t="s">
        <v>27</v>
      </c>
      <c r="D136" s="1" t="s">
        <v>20</v>
      </c>
      <c r="E136" s="1" t="s">
        <v>21</v>
      </c>
      <c r="F136" s="1" t="s">
        <v>39</v>
      </c>
      <c r="G136" s="1">
        <v>23.48</v>
      </c>
      <c r="H136" s="1">
        <v>2</v>
      </c>
      <c r="I136" s="1">
        <v>2.3479999999999999</v>
      </c>
      <c r="J136" s="1">
        <v>49.308</v>
      </c>
      <c r="K136" s="1" t="s">
        <v>179</v>
      </c>
      <c r="L136" s="3">
        <v>0.47291666666666665</v>
      </c>
      <c r="M136" s="1" t="s">
        <v>23</v>
      </c>
      <c r="N136" s="1">
        <v>46.96</v>
      </c>
      <c r="O136" s="1">
        <v>4.7619047620000003</v>
      </c>
      <c r="P136" s="1">
        <v>2.3479999999999999</v>
      </c>
      <c r="Q136" s="1">
        <v>7.9</v>
      </c>
    </row>
    <row r="137" spans="1:17" ht="40.799999999999997" thickBot="1" x14ac:dyDescent="0.35">
      <c r="A137" s="1" t="s">
        <v>197</v>
      </c>
      <c r="B137" s="1" t="s">
        <v>18</v>
      </c>
      <c r="C137" s="1" t="s">
        <v>25</v>
      </c>
      <c r="D137" s="1" t="s">
        <v>28</v>
      </c>
      <c r="E137" s="1" t="s">
        <v>21</v>
      </c>
      <c r="F137" s="1" t="s">
        <v>39</v>
      </c>
      <c r="G137" s="1">
        <v>23.48</v>
      </c>
      <c r="H137" s="1">
        <v>2</v>
      </c>
      <c r="I137" s="1">
        <v>2.3479999999999999</v>
      </c>
      <c r="J137" s="1">
        <v>49.308</v>
      </c>
      <c r="K137" s="1" t="s">
        <v>179</v>
      </c>
      <c r="L137" s="3">
        <v>0.47291666666666665</v>
      </c>
      <c r="M137" s="1" t="s">
        <v>23</v>
      </c>
      <c r="N137" s="1">
        <v>46.96</v>
      </c>
      <c r="O137" s="1">
        <v>4.7619047620000003</v>
      </c>
      <c r="P137" s="1">
        <v>2.3479999999999999</v>
      </c>
      <c r="Q137" s="1">
        <v>7.9</v>
      </c>
    </row>
    <row r="138" spans="1:17" ht="54" thickBot="1" x14ac:dyDescent="0.35">
      <c r="A138" s="1" t="s">
        <v>198</v>
      </c>
      <c r="B138" s="1" t="s">
        <v>18</v>
      </c>
      <c r="C138" s="1" t="s">
        <v>27</v>
      </c>
      <c r="D138" s="1" t="s">
        <v>28</v>
      </c>
      <c r="E138" s="1" t="s">
        <v>29</v>
      </c>
      <c r="F138" s="1" t="s">
        <v>84</v>
      </c>
      <c r="G138" s="1">
        <v>15.69</v>
      </c>
      <c r="H138" s="1">
        <v>3</v>
      </c>
      <c r="I138" s="1">
        <v>2.3534999999999999</v>
      </c>
      <c r="J138" s="1">
        <v>49.423499999999997</v>
      </c>
      <c r="K138" s="1" t="s">
        <v>179</v>
      </c>
      <c r="L138" s="3">
        <v>0.59236111111111112</v>
      </c>
      <c r="M138" s="1" t="s">
        <v>48</v>
      </c>
      <c r="N138" s="1">
        <v>47.07</v>
      </c>
      <c r="O138" s="1">
        <v>4.7619047620000003</v>
      </c>
      <c r="P138" s="1">
        <v>2.3534999999999999</v>
      </c>
      <c r="Q138" s="1">
        <v>5.8</v>
      </c>
    </row>
    <row r="139" spans="1:17" ht="54" thickBot="1" x14ac:dyDescent="0.35">
      <c r="A139" s="1" t="s">
        <v>199</v>
      </c>
      <c r="B139" s="1" t="s">
        <v>33</v>
      </c>
      <c r="C139" s="1" t="s">
        <v>27</v>
      </c>
      <c r="D139" s="1" t="s">
        <v>28</v>
      </c>
      <c r="E139" s="1" t="s">
        <v>21</v>
      </c>
      <c r="F139" s="1" t="s">
        <v>84</v>
      </c>
      <c r="G139" s="1">
        <v>15.69</v>
      </c>
      <c r="H139" s="1">
        <v>3</v>
      </c>
      <c r="I139" s="1">
        <v>2.3534999999999999</v>
      </c>
      <c r="J139" s="1">
        <v>49.423499999999997</v>
      </c>
      <c r="K139" s="1" t="s">
        <v>179</v>
      </c>
      <c r="L139" s="3">
        <v>0.59236111111111112</v>
      </c>
      <c r="M139" s="1" t="s">
        <v>48</v>
      </c>
      <c r="N139" s="1">
        <v>47.07</v>
      </c>
      <c r="O139" s="1">
        <v>4.7619047620000003</v>
      </c>
      <c r="P139" s="1">
        <v>2.3534999999999999</v>
      </c>
      <c r="Q139" s="1">
        <v>5.8</v>
      </c>
    </row>
    <row r="140" spans="1:17" ht="40.799999999999997" thickBot="1" x14ac:dyDescent="0.35">
      <c r="A140" s="1" t="s">
        <v>200</v>
      </c>
      <c r="B140" s="1" t="s">
        <v>33</v>
      </c>
      <c r="C140" s="1" t="s">
        <v>27</v>
      </c>
      <c r="D140" s="1" t="s">
        <v>28</v>
      </c>
      <c r="E140" s="1" t="s">
        <v>29</v>
      </c>
      <c r="F140" s="1" t="s">
        <v>55</v>
      </c>
      <c r="G140" s="1">
        <v>15.8</v>
      </c>
      <c r="H140" s="1">
        <v>3</v>
      </c>
      <c r="I140" s="1">
        <v>2.37</v>
      </c>
      <c r="J140" s="1">
        <v>49.77</v>
      </c>
      <c r="K140" s="1" t="s">
        <v>201</v>
      </c>
      <c r="L140" s="3">
        <v>0.75138888888888888</v>
      </c>
      <c r="M140" s="1" t="s">
        <v>23</v>
      </c>
      <c r="N140" s="1">
        <v>47.4</v>
      </c>
      <c r="O140" s="1">
        <v>4.7619047620000003</v>
      </c>
      <c r="P140" s="1">
        <v>2.37</v>
      </c>
      <c r="Q140" s="1">
        <v>9.5</v>
      </c>
    </row>
    <row r="141" spans="1:17" ht="40.799999999999997" thickBot="1" x14ac:dyDescent="0.35">
      <c r="A141" s="1" t="s">
        <v>202</v>
      </c>
      <c r="B141" s="1" t="s">
        <v>33</v>
      </c>
      <c r="C141" s="1" t="s">
        <v>27</v>
      </c>
      <c r="D141" s="1" t="s">
        <v>28</v>
      </c>
      <c r="E141" s="1" t="s">
        <v>29</v>
      </c>
      <c r="F141" s="1" t="s">
        <v>55</v>
      </c>
      <c r="G141" s="1">
        <v>15.8</v>
      </c>
      <c r="H141" s="1">
        <v>3</v>
      </c>
      <c r="I141" s="1">
        <v>2.37</v>
      </c>
      <c r="J141" s="1">
        <v>49.77</v>
      </c>
      <c r="K141" s="1" t="s">
        <v>201</v>
      </c>
      <c r="L141" s="3">
        <v>0.75138888888888888</v>
      </c>
      <c r="M141" s="1" t="s">
        <v>23</v>
      </c>
      <c r="N141" s="1">
        <v>47.4</v>
      </c>
      <c r="O141" s="1">
        <v>4.7619047620000003</v>
      </c>
      <c r="P141" s="1">
        <v>2.37</v>
      </c>
      <c r="Q141" s="1">
        <v>2.2999999999999998</v>
      </c>
    </row>
    <row r="142" spans="1:17" ht="40.799999999999997" thickBot="1" x14ac:dyDescent="0.35">
      <c r="A142" s="1" t="s">
        <v>203</v>
      </c>
      <c r="B142" s="1" t="s">
        <v>54</v>
      </c>
      <c r="C142" s="1" t="s">
        <v>25</v>
      </c>
      <c r="D142" s="1" t="s">
        <v>28</v>
      </c>
      <c r="E142" s="1" t="s">
        <v>21</v>
      </c>
      <c r="F142" s="1" t="s">
        <v>30</v>
      </c>
      <c r="G142" s="1">
        <v>47.44</v>
      </c>
      <c r="H142" s="1">
        <v>1</v>
      </c>
      <c r="I142" s="1">
        <v>2.3719999999999999</v>
      </c>
      <c r="J142" s="1">
        <v>49.811999999999998</v>
      </c>
      <c r="K142" s="1" t="s">
        <v>87</v>
      </c>
      <c r="L142" s="3">
        <v>0.7631944444444444</v>
      </c>
      <c r="M142" s="1" t="s">
        <v>23</v>
      </c>
      <c r="N142" s="1">
        <v>47.44</v>
      </c>
      <c r="O142" s="1">
        <v>4.7619047620000003</v>
      </c>
      <c r="P142" s="1">
        <v>2.3719999999999999</v>
      </c>
      <c r="Q142" s="1">
        <v>6.8</v>
      </c>
    </row>
    <row r="143" spans="1:17" ht="40.799999999999997" thickBot="1" x14ac:dyDescent="0.35">
      <c r="A143" s="1" t="s">
        <v>204</v>
      </c>
      <c r="B143" s="1" t="s">
        <v>18</v>
      </c>
      <c r="C143" s="1" t="s">
        <v>25</v>
      </c>
      <c r="D143" s="1" t="s">
        <v>28</v>
      </c>
      <c r="E143" s="1" t="s">
        <v>29</v>
      </c>
      <c r="F143" s="1" t="s">
        <v>30</v>
      </c>
      <c r="G143" s="1">
        <v>47.44</v>
      </c>
      <c r="H143" s="1">
        <v>1</v>
      </c>
      <c r="I143" s="1">
        <v>2.3719999999999999</v>
      </c>
      <c r="J143" s="1">
        <v>49.811999999999998</v>
      </c>
      <c r="K143" s="1" t="s">
        <v>87</v>
      </c>
      <c r="L143" s="3">
        <v>0.7631944444444444</v>
      </c>
      <c r="M143" s="1" t="s">
        <v>48</v>
      </c>
      <c r="N143" s="1">
        <v>47.44</v>
      </c>
      <c r="O143" s="1">
        <v>4.7619047620000003</v>
      </c>
      <c r="P143" s="1">
        <v>2.3719999999999999</v>
      </c>
      <c r="Q143" s="1">
        <v>6.8</v>
      </c>
    </row>
    <row r="144" spans="1:17" ht="40.799999999999997" thickBot="1" x14ac:dyDescent="0.35">
      <c r="A144" s="1" t="s">
        <v>205</v>
      </c>
      <c r="B144" s="1" t="s">
        <v>18</v>
      </c>
      <c r="C144" s="1" t="s">
        <v>25</v>
      </c>
      <c r="D144" s="1" t="s">
        <v>28</v>
      </c>
      <c r="E144" s="1" t="s">
        <v>21</v>
      </c>
      <c r="F144" s="1" t="s">
        <v>30</v>
      </c>
      <c r="G144" s="1">
        <v>47.44</v>
      </c>
      <c r="H144" s="1">
        <v>1</v>
      </c>
      <c r="I144" s="1">
        <v>2.3719999999999999</v>
      </c>
      <c r="J144" s="1">
        <v>49.811999999999998</v>
      </c>
      <c r="K144" s="1" t="s">
        <v>87</v>
      </c>
      <c r="L144" s="3">
        <v>0.7631944444444444</v>
      </c>
      <c r="M144" s="1" t="s">
        <v>23</v>
      </c>
      <c r="N144" s="1">
        <v>47.44</v>
      </c>
      <c r="O144" s="1">
        <v>4.7619047620000003</v>
      </c>
      <c r="P144" s="1">
        <v>2.3719999999999999</v>
      </c>
      <c r="Q144" s="1">
        <v>6.8</v>
      </c>
    </row>
    <row r="145" spans="1:17" ht="40.799999999999997" thickBot="1" x14ac:dyDescent="0.35">
      <c r="A145" s="1" t="s">
        <v>206</v>
      </c>
      <c r="B145" s="1" t="s">
        <v>18</v>
      </c>
      <c r="C145" s="1" t="s">
        <v>19</v>
      </c>
      <c r="D145" s="1" t="s">
        <v>28</v>
      </c>
      <c r="E145" s="1" t="s">
        <v>21</v>
      </c>
      <c r="F145" s="1" t="s">
        <v>39</v>
      </c>
      <c r="G145" s="1">
        <v>48.61</v>
      </c>
      <c r="H145" s="1">
        <v>1</v>
      </c>
      <c r="I145" s="1">
        <v>2.4304999999999999</v>
      </c>
      <c r="J145" s="1">
        <v>51.040500000000002</v>
      </c>
      <c r="K145" s="1" t="s">
        <v>168</v>
      </c>
      <c r="L145" s="3">
        <v>0.64652777777777781</v>
      </c>
      <c r="M145" s="1" t="s">
        <v>23</v>
      </c>
      <c r="N145" s="1">
        <v>48.61</v>
      </c>
      <c r="O145" s="1">
        <v>4.7619047620000003</v>
      </c>
      <c r="P145" s="1">
        <v>2.4304999999999999</v>
      </c>
      <c r="Q145" s="1">
        <v>4.4000000000000004</v>
      </c>
    </row>
    <row r="146" spans="1:17" ht="40.799999999999997" thickBot="1" x14ac:dyDescent="0.35">
      <c r="A146" s="1" t="s">
        <v>207</v>
      </c>
      <c r="B146" s="1" t="s">
        <v>18</v>
      </c>
      <c r="C146" s="1" t="s">
        <v>25</v>
      </c>
      <c r="D146" s="1" t="s">
        <v>28</v>
      </c>
      <c r="E146" s="1" t="s">
        <v>21</v>
      </c>
      <c r="F146" s="1" t="s">
        <v>39</v>
      </c>
      <c r="G146" s="1">
        <v>48.61</v>
      </c>
      <c r="H146" s="1">
        <v>1</v>
      </c>
      <c r="I146" s="1">
        <v>2.4304999999999999</v>
      </c>
      <c r="J146" s="1">
        <v>51.040500000000002</v>
      </c>
      <c r="K146" s="1" t="s">
        <v>168</v>
      </c>
      <c r="L146" s="3">
        <v>0.64652777777777781</v>
      </c>
      <c r="M146" s="1" t="s">
        <v>23</v>
      </c>
      <c r="N146" s="1">
        <v>48.61</v>
      </c>
      <c r="O146" s="1">
        <v>4.7619047620000003</v>
      </c>
      <c r="P146" s="1">
        <v>2.4304999999999999</v>
      </c>
      <c r="Q146" s="1">
        <v>4.4000000000000004</v>
      </c>
    </row>
    <row r="147" spans="1:17" ht="40.799999999999997" thickBot="1" x14ac:dyDescent="0.35">
      <c r="A147" s="1" t="s">
        <v>208</v>
      </c>
      <c r="B147" s="1" t="s">
        <v>18</v>
      </c>
      <c r="C147" s="1" t="s">
        <v>19</v>
      </c>
      <c r="D147" s="1" t="s">
        <v>20</v>
      </c>
      <c r="E147" s="1" t="s">
        <v>21</v>
      </c>
      <c r="F147" s="1" t="s">
        <v>30</v>
      </c>
      <c r="G147" s="1">
        <v>48.71</v>
      </c>
      <c r="H147" s="1">
        <v>1</v>
      </c>
      <c r="I147" s="1">
        <v>2.4355000000000002</v>
      </c>
      <c r="J147" s="1">
        <v>51.145499999999998</v>
      </c>
      <c r="K147" s="1" t="s">
        <v>158</v>
      </c>
      <c r="L147" s="3">
        <v>0.80555555555555558</v>
      </c>
      <c r="M147" s="1" t="s">
        <v>23</v>
      </c>
      <c r="N147" s="1">
        <v>48.71</v>
      </c>
      <c r="O147" s="1">
        <v>4.7619047620000003</v>
      </c>
      <c r="P147" s="1">
        <v>2.4355000000000002</v>
      </c>
      <c r="Q147" s="1">
        <v>4.0999999999999996</v>
      </c>
    </row>
    <row r="148" spans="1:17" ht="27.6" thickBot="1" x14ac:dyDescent="0.35">
      <c r="A148" s="1" t="s">
        <v>209</v>
      </c>
      <c r="B148" s="1" t="s">
        <v>54</v>
      </c>
      <c r="C148" s="1" t="s">
        <v>25</v>
      </c>
      <c r="D148" s="1" t="s">
        <v>28</v>
      </c>
      <c r="E148" s="1" t="s">
        <v>21</v>
      </c>
      <c r="F148" s="1" t="s">
        <v>22</v>
      </c>
      <c r="G148" s="1">
        <v>25.31</v>
      </c>
      <c r="H148" s="1">
        <v>2</v>
      </c>
      <c r="I148" s="1">
        <v>2.5310000000000001</v>
      </c>
      <c r="J148" s="1">
        <v>53.151000000000003</v>
      </c>
      <c r="K148" s="2">
        <v>43499</v>
      </c>
      <c r="L148" s="3">
        <v>0.80972222222222223</v>
      </c>
      <c r="M148" s="1" t="s">
        <v>23</v>
      </c>
      <c r="N148" s="1">
        <v>50.62</v>
      </c>
      <c r="O148" s="1">
        <v>4.7619047620000003</v>
      </c>
      <c r="P148" s="1">
        <v>2.5310000000000001</v>
      </c>
      <c r="Q148" s="1">
        <v>7.2</v>
      </c>
    </row>
    <row r="149" spans="1:17" ht="27.6" thickBot="1" x14ac:dyDescent="0.35">
      <c r="A149" s="1" t="s">
        <v>210</v>
      </c>
      <c r="B149" s="1" t="s">
        <v>54</v>
      </c>
      <c r="C149" s="1" t="s">
        <v>25</v>
      </c>
      <c r="D149" s="1" t="s">
        <v>28</v>
      </c>
      <c r="E149" s="1" t="s">
        <v>21</v>
      </c>
      <c r="F149" s="1" t="s">
        <v>22</v>
      </c>
      <c r="G149" s="1">
        <v>25.31</v>
      </c>
      <c r="H149" s="1">
        <v>2</v>
      </c>
      <c r="I149" s="1">
        <v>2.5310000000000001</v>
      </c>
      <c r="J149" s="1">
        <v>53.151000000000003</v>
      </c>
      <c r="K149" s="2">
        <v>43499</v>
      </c>
      <c r="L149" s="3">
        <v>0.80972222222222223</v>
      </c>
      <c r="M149" s="1" t="s">
        <v>23</v>
      </c>
      <c r="N149" s="1">
        <v>50.62</v>
      </c>
      <c r="O149" s="1">
        <v>4.7619047620000003</v>
      </c>
      <c r="P149" s="1">
        <v>2.5310000000000001</v>
      </c>
      <c r="Q149" s="1">
        <v>7.2</v>
      </c>
    </row>
    <row r="150" spans="1:17" ht="27.6" thickBot="1" x14ac:dyDescent="0.35">
      <c r="A150" s="1" t="s">
        <v>211</v>
      </c>
      <c r="B150" s="1" t="s">
        <v>18</v>
      </c>
      <c r="C150" s="1" t="s">
        <v>25</v>
      </c>
      <c r="D150" s="1" t="s">
        <v>28</v>
      </c>
      <c r="E150" s="1" t="s">
        <v>21</v>
      </c>
      <c r="F150" s="1" t="s">
        <v>22</v>
      </c>
      <c r="G150" s="1">
        <v>25.31</v>
      </c>
      <c r="H150" s="1">
        <v>2</v>
      </c>
      <c r="I150" s="1">
        <v>2.5310000000000001</v>
      </c>
      <c r="J150" s="1">
        <v>53.151000000000003</v>
      </c>
      <c r="K150" s="2">
        <v>43499</v>
      </c>
      <c r="L150" s="3">
        <v>0.80972222222222223</v>
      </c>
      <c r="M150" s="1" t="s">
        <v>23</v>
      </c>
      <c r="N150" s="1">
        <v>50.62</v>
      </c>
      <c r="O150" s="1">
        <v>4.7619047620000003</v>
      </c>
      <c r="P150" s="1">
        <v>2.5310000000000001</v>
      </c>
      <c r="Q150" s="1">
        <v>7.2</v>
      </c>
    </row>
    <row r="151" spans="1:17" ht="40.799999999999997" thickBot="1" x14ac:dyDescent="0.35">
      <c r="A151" s="1" t="s">
        <v>212</v>
      </c>
      <c r="B151" s="1" t="s">
        <v>33</v>
      </c>
      <c r="C151" s="1" t="s">
        <v>25</v>
      </c>
      <c r="D151" s="1" t="s">
        <v>20</v>
      </c>
      <c r="E151" s="1" t="s">
        <v>29</v>
      </c>
      <c r="F151" s="1" t="s">
        <v>39</v>
      </c>
      <c r="G151" s="1">
        <v>10.16</v>
      </c>
      <c r="H151" s="1">
        <v>5</v>
      </c>
      <c r="I151" s="1">
        <v>2.54</v>
      </c>
      <c r="J151" s="1">
        <v>53.34</v>
      </c>
      <c r="K151" s="1" t="s">
        <v>213</v>
      </c>
      <c r="L151" s="3">
        <v>0.54722222222222228</v>
      </c>
      <c r="M151" s="1" t="s">
        <v>40</v>
      </c>
      <c r="N151" s="1">
        <v>50.8</v>
      </c>
      <c r="O151" s="1">
        <v>4.7619047620000003</v>
      </c>
      <c r="P151" s="1">
        <v>2.54</v>
      </c>
      <c r="Q151" s="1">
        <v>4.0999999999999996</v>
      </c>
    </row>
    <row r="152" spans="1:17" ht="40.799999999999997" thickBot="1" x14ac:dyDescent="0.35">
      <c r="A152" s="1" t="s">
        <v>214</v>
      </c>
      <c r="B152" s="1" t="s">
        <v>33</v>
      </c>
      <c r="C152" s="1" t="s">
        <v>25</v>
      </c>
      <c r="D152" s="1" t="s">
        <v>20</v>
      </c>
      <c r="E152" s="1" t="s">
        <v>21</v>
      </c>
      <c r="F152" s="1" t="s">
        <v>30</v>
      </c>
      <c r="G152" s="1">
        <v>51.36</v>
      </c>
      <c r="H152" s="1">
        <v>1</v>
      </c>
      <c r="I152" s="1">
        <v>2.5680000000000001</v>
      </c>
      <c r="J152" s="1">
        <v>53.927999999999997</v>
      </c>
      <c r="K152" s="1" t="s">
        <v>119</v>
      </c>
      <c r="L152" s="3">
        <v>0.6430555555555556</v>
      </c>
      <c r="M152" s="1" t="s">
        <v>40</v>
      </c>
      <c r="N152" s="1">
        <v>51.36</v>
      </c>
      <c r="O152" s="1">
        <v>4.7619047620000003</v>
      </c>
      <c r="P152" s="1">
        <v>2.5680000000000001</v>
      </c>
      <c r="Q152" s="1">
        <v>5.2</v>
      </c>
    </row>
    <row r="153" spans="1:17" ht="40.799999999999997" thickBot="1" x14ac:dyDescent="0.35">
      <c r="A153" s="1" t="s">
        <v>215</v>
      </c>
      <c r="B153" s="1" t="s">
        <v>33</v>
      </c>
      <c r="C153" s="1" t="s">
        <v>19</v>
      </c>
      <c r="D153" s="1" t="s">
        <v>20</v>
      </c>
      <c r="E153" s="1" t="s">
        <v>21</v>
      </c>
      <c r="F153" s="1" t="s">
        <v>30</v>
      </c>
      <c r="G153" s="1">
        <v>51.36</v>
      </c>
      <c r="H153" s="1">
        <v>1</v>
      </c>
      <c r="I153" s="1">
        <v>2.5680000000000001</v>
      </c>
      <c r="J153" s="1">
        <v>53.927999999999997</v>
      </c>
      <c r="K153" s="1" t="s">
        <v>119</v>
      </c>
      <c r="L153" s="3">
        <v>0.6430555555555556</v>
      </c>
      <c r="M153" s="1" t="s">
        <v>40</v>
      </c>
      <c r="N153" s="1">
        <v>51.36</v>
      </c>
      <c r="O153" s="1">
        <v>4.7619047620000003</v>
      </c>
      <c r="P153" s="1">
        <v>2.5680000000000001</v>
      </c>
      <c r="Q153" s="1">
        <v>2.4</v>
      </c>
    </row>
    <row r="154" spans="1:17" ht="40.799999999999997" thickBot="1" x14ac:dyDescent="0.35">
      <c r="A154" s="1" t="s">
        <v>216</v>
      </c>
      <c r="B154" s="1" t="s">
        <v>18</v>
      </c>
      <c r="C154" s="1" t="s">
        <v>19</v>
      </c>
      <c r="D154" s="1" t="s">
        <v>20</v>
      </c>
      <c r="E154" s="1" t="s">
        <v>21</v>
      </c>
      <c r="F154" s="1" t="s">
        <v>30</v>
      </c>
      <c r="G154" s="1">
        <v>51.47</v>
      </c>
      <c r="H154" s="1">
        <v>1</v>
      </c>
      <c r="I154" s="1">
        <v>2.5735000000000001</v>
      </c>
      <c r="J154" s="1">
        <v>54.043500000000002</v>
      </c>
      <c r="K154" s="1" t="s">
        <v>217</v>
      </c>
      <c r="L154" s="3">
        <v>0.66111111111111109</v>
      </c>
      <c r="M154" s="1" t="s">
        <v>23</v>
      </c>
      <c r="N154" s="1">
        <v>51.47</v>
      </c>
      <c r="O154" s="1">
        <v>4.7619047620000003</v>
      </c>
      <c r="P154" s="1">
        <v>2.5735000000000001</v>
      </c>
      <c r="Q154" s="1">
        <v>8.5</v>
      </c>
    </row>
    <row r="155" spans="1:17" ht="40.799999999999997" thickBot="1" x14ac:dyDescent="0.35">
      <c r="A155" s="1" t="s">
        <v>218</v>
      </c>
      <c r="B155" s="1" t="s">
        <v>18</v>
      </c>
      <c r="C155" s="1" t="s">
        <v>19</v>
      </c>
      <c r="D155" s="1" t="s">
        <v>20</v>
      </c>
      <c r="E155" s="1" t="s">
        <v>29</v>
      </c>
      <c r="F155" s="1" t="s">
        <v>30</v>
      </c>
      <c r="G155" s="1">
        <v>51.47</v>
      </c>
      <c r="H155" s="1">
        <v>1</v>
      </c>
      <c r="I155" s="1">
        <v>2.5735000000000001</v>
      </c>
      <c r="J155" s="1">
        <v>54.043500000000002</v>
      </c>
      <c r="K155" s="1" t="s">
        <v>217</v>
      </c>
      <c r="L155" s="3">
        <v>0.66111111111111109</v>
      </c>
      <c r="M155" s="1" t="s">
        <v>23</v>
      </c>
      <c r="N155" s="1">
        <v>51.47</v>
      </c>
      <c r="O155" s="1">
        <v>4.7619047620000003</v>
      </c>
      <c r="P155" s="1">
        <v>2.5735000000000001</v>
      </c>
      <c r="Q155" s="1">
        <v>8.5</v>
      </c>
    </row>
    <row r="156" spans="1:17" ht="40.799999999999997" thickBot="1" x14ac:dyDescent="0.35">
      <c r="A156" s="1" t="s">
        <v>219</v>
      </c>
      <c r="B156" s="1" t="s">
        <v>33</v>
      </c>
      <c r="C156" s="1" t="s">
        <v>19</v>
      </c>
      <c r="D156" s="1" t="s">
        <v>20</v>
      </c>
      <c r="E156" s="1" t="s">
        <v>21</v>
      </c>
      <c r="F156" s="1" t="s">
        <v>39</v>
      </c>
      <c r="G156" s="1">
        <v>51.47</v>
      </c>
      <c r="H156" s="1">
        <v>1</v>
      </c>
      <c r="I156" s="1">
        <v>2.5735000000000001</v>
      </c>
      <c r="J156" s="1">
        <v>54.043500000000002</v>
      </c>
      <c r="K156" s="1" t="s">
        <v>217</v>
      </c>
      <c r="L156" s="3">
        <v>0.66111111111111109</v>
      </c>
      <c r="M156" s="1" t="s">
        <v>40</v>
      </c>
      <c r="N156" s="1">
        <v>51.47</v>
      </c>
      <c r="O156" s="1">
        <v>4.7619047620000003</v>
      </c>
      <c r="P156" s="1">
        <v>2.5735000000000001</v>
      </c>
      <c r="Q156" s="1">
        <v>8.5</v>
      </c>
    </row>
    <row r="157" spans="1:17" ht="40.799999999999997" thickBot="1" x14ac:dyDescent="0.35">
      <c r="A157" s="1" t="s">
        <v>220</v>
      </c>
      <c r="B157" s="1" t="s">
        <v>18</v>
      </c>
      <c r="C157" s="1" t="s">
        <v>19</v>
      </c>
      <c r="D157" s="1" t="s">
        <v>20</v>
      </c>
      <c r="E157" s="1" t="s">
        <v>21</v>
      </c>
      <c r="F157" s="1" t="s">
        <v>30</v>
      </c>
      <c r="G157" s="1">
        <v>51.47</v>
      </c>
      <c r="H157" s="1">
        <v>1</v>
      </c>
      <c r="I157" s="1">
        <v>2.5735000000000001</v>
      </c>
      <c r="J157" s="1">
        <v>54.043500000000002</v>
      </c>
      <c r="K157" s="1" t="s">
        <v>217</v>
      </c>
      <c r="L157" s="3">
        <v>0.66111111111111109</v>
      </c>
      <c r="M157" s="1" t="s">
        <v>23</v>
      </c>
      <c r="N157" s="1">
        <v>51.47</v>
      </c>
      <c r="O157" s="1">
        <v>4.7619047620000003</v>
      </c>
      <c r="P157" s="1">
        <v>2.5735000000000001</v>
      </c>
      <c r="Q157" s="1">
        <v>8.5</v>
      </c>
    </row>
    <row r="158" spans="1:17" ht="40.799999999999997" thickBot="1" x14ac:dyDescent="0.35">
      <c r="A158" s="1" t="s">
        <v>221</v>
      </c>
      <c r="B158" s="1" t="s">
        <v>18</v>
      </c>
      <c r="C158" s="1" t="s">
        <v>25</v>
      </c>
      <c r="D158" s="1" t="s">
        <v>20</v>
      </c>
      <c r="E158" s="1" t="s">
        <v>21</v>
      </c>
      <c r="F158" s="1" t="s">
        <v>39</v>
      </c>
      <c r="G158" s="1">
        <v>52.35</v>
      </c>
      <c r="H158" s="1">
        <v>1</v>
      </c>
      <c r="I158" s="1">
        <v>2.6175000000000002</v>
      </c>
      <c r="J158" s="1">
        <v>54.967500000000001</v>
      </c>
      <c r="K158" s="2">
        <v>43801</v>
      </c>
      <c r="L158" s="3">
        <v>0.74236111111111114</v>
      </c>
      <c r="M158" s="1" t="s">
        <v>23</v>
      </c>
      <c r="N158" s="1">
        <v>52.35</v>
      </c>
      <c r="O158" s="1">
        <v>4.7619047620000003</v>
      </c>
      <c r="P158" s="1">
        <v>2.6175000000000002</v>
      </c>
      <c r="Q158" s="1">
        <v>4</v>
      </c>
    </row>
    <row r="159" spans="1:17" ht="40.799999999999997" thickBot="1" x14ac:dyDescent="0.35">
      <c r="A159" s="1" t="s">
        <v>222</v>
      </c>
      <c r="B159" s="1" t="s">
        <v>33</v>
      </c>
      <c r="C159" s="1" t="s">
        <v>25</v>
      </c>
      <c r="D159" s="1" t="s">
        <v>28</v>
      </c>
      <c r="E159" s="1" t="s">
        <v>21</v>
      </c>
      <c r="F159" s="1" t="s">
        <v>30</v>
      </c>
      <c r="G159" s="1">
        <v>52.38</v>
      </c>
      <c r="H159" s="1">
        <v>1</v>
      </c>
      <c r="I159" s="1">
        <v>2.6190000000000002</v>
      </c>
      <c r="J159" s="1">
        <v>54.999000000000002</v>
      </c>
      <c r="K159" s="1" t="s">
        <v>158</v>
      </c>
      <c r="L159" s="3">
        <v>0.82222222222222219</v>
      </c>
      <c r="M159" s="1" t="s">
        <v>23</v>
      </c>
      <c r="N159" s="1">
        <v>52.38</v>
      </c>
      <c r="O159" s="1">
        <v>4.7619047620000003</v>
      </c>
      <c r="P159" s="1">
        <v>2.6190000000000002</v>
      </c>
      <c r="Q159" s="1">
        <v>5.8</v>
      </c>
    </row>
    <row r="160" spans="1:17" ht="40.799999999999997" thickBot="1" x14ac:dyDescent="0.35">
      <c r="A160" s="1" t="s">
        <v>223</v>
      </c>
      <c r="B160" s="1" t="s">
        <v>18</v>
      </c>
      <c r="C160" s="1" t="s">
        <v>19</v>
      </c>
      <c r="D160" s="1" t="s">
        <v>28</v>
      </c>
      <c r="E160" s="1" t="s">
        <v>21</v>
      </c>
      <c r="F160" s="1" t="s">
        <v>39</v>
      </c>
      <c r="G160" s="1">
        <v>52.42</v>
      </c>
      <c r="H160" s="1">
        <v>1</v>
      </c>
      <c r="I160" s="1">
        <v>2.621</v>
      </c>
      <c r="J160" s="1">
        <v>55.040999999999997</v>
      </c>
      <c r="K160" s="2">
        <v>43618</v>
      </c>
      <c r="L160" s="3">
        <v>0.43194444444444446</v>
      </c>
      <c r="M160" s="1" t="s">
        <v>23</v>
      </c>
      <c r="N160" s="1">
        <v>52.42</v>
      </c>
      <c r="O160" s="1">
        <v>4.7619047620000003</v>
      </c>
      <c r="P160" s="1">
        <v>2.621</v>
      </c>
      <c r="Q160" s="1">
        <v>6.3</v>
      </c>
    </row>
    <row r="161" spans="1:17" ht="40.799999999999997" thickBot="1" x14ac:dyDescent="0.35">
      <c r="A161" s="1" t="s">
        <v>224</v>
      </c>
      <c r="B161" s="1" t="s">
        <v>18</v>
      </c>
      <c r="C161" s="1" t="s">
        <v>25</v>
      </c>
      <c r="D161" s="1" t="s">
        <v>28</v>
      </c>
      <c r="E161" s="1" t="s">
        <v>29</v>
      </c>
      <c r="F161" s="1" t="s">
        <v>39</v>
      </c>
      <c r="G161" s="1">
        <v>52.42</v>
      </c>
      <c r="H161" s="1">
        <v>1</v>
      </c>
      <c r="I161" s="1">
        <v>2.621</v>
      </c>
      <c r="J161" s="1">
        <v>55.040999999999997</v>
      </c>
      <c r="K161" s="2">
        <v>43618</v>
      </c>
      <c r="L161" s="3">
        <v>0.43194444444444446</v>
      </c>
      <c r="M161" s="1" t="s">
        <v>48</v>
      </c>
      <c r="N161" s="1">
        <v>52.42</v>
      </c>
      <c r="O161" s="1">
        <v>4.7619047620000003</v>
      </c>
      <c r="P161" s="1">
        <v>2.621</v>
      </c>
      <c r="Q161" s="1">
        <v>6.3</v>
      </c>
    </row>
    <row r="162" spans="1:17" ht="40.799999999999997" thickBot="1" x14ac:dyDescent="0.35">
      <c r="A162" s="1" t="s">
        <v>225</v>
      </c>
      <c r="B162" s="1" t="s">
        <v>18</v>
      </c>
      <c r="C162" s="1" t="s">
        <v>19</v>
      </c>
      <c r="D162" s="1" t="s">
        <v>28</v>
      </c>
      <c r="E162" s="1" t="s">
        <v>21</v>
      </c>
      <c r="F162" s="1" t="s">
        <v>39</v>
      </c>
      <c r="G162" s="1">
        <v>52.42</v>
      </c>
      <c r="H162" s="1">
        <v>1</v>
      </c>
      <c r="I162" s="1">
        <v>2.621</v>
      </c>
      <c r="J162" s="1">
        <v>55.040999999999997</v>
      </c>
      <c r="K162" s="2">
        <v>43618</v>
      </c>
      <c r="L162" s="3">
        <v>0.43194444444444446</v>
      </c>
      <c r="M162" s="1" t="s">
        <v>23</v>
      </c>
      <c r="N162" s="1">
        <v>52.42</v>
      </c>
      <c r="O162" s="1">
        <v>4.7619047620000003</v>
      </c>
      <c r="P162" s="1">
        <v>2.621</v>
      </c>
      <c r="Q162" s="1">
        <v>6.3</v>
      </c>
    </row>
    <row r="163" spans="1:17" ht="40.799999999999997" thickBot="1" x14ac:dyDescent="0.35">
      <c r="A163" s="1" t="s">
        <v>226</v>
      </c>
      <c r="B163" s="1" t="s">
        <v>18</v>
      </c>
      <c r="C163" s="1" t="s">
        <v>25</v>
      </c>
      <c r="D163" s="1" t="s">
        <v>20</v>
      </c>
      <c r="E163" s="1" t="s">
        <v>29</v>
      </c>
      <c r="F163" s="1" t="s">
        <v>44</v>
      </c>
      <c r="G163" s="1">
        <v>10.53</v>
      </c>
      <c r="H163" s="1">
        <v>5</v>
      </c>
      <c r="I163" s="1">
        <v>2.6324999999999998</v>
      </c>
      <c r="J163" s="1">
        <v>55.282499999999999</v>
      </c>
      <c r="K163" s="1" t="s">
        <v>70</v>
      </c>
      <c r="L163" s="3">
        <v>0.61319444444444449</v>
      </c>
      <c r="M163" s="1" t="s">
        <v>48</v>
      </c>
      <c r="N163" s="1">
        <v>52.65</v>
      </c>
      <c r="O163" s="1">
        <v>4.7619047620000003</v>
      </c>
      <c r="P163" s="1">
        <v>2.6324999999999998</v>
      </c>
      <c r="Q163" s="1">
        <v>5.8</v>
      </c>
    </row>
    <row r="164" spans="1:17" ht="40.799999999999997" thickBot="1" x14ac:dyDescent="0.35">
      <c r="A164" s="1" t="s">
        <v>227</v>
      </c>
      <c r="B164" s="1" t="s">
        <v>18</v>
      </c>
      <c r="C164" s="1" t="s">
        <v>19</v>
      </c>
      <c r="D164" s="1" t="s">
        <v>20</v>
      </c>
      <c r="E164" s="1" t="s">
        <v>29</v>
      </c>
      <c r="F164" s="1" t="s">
        <v>44</v>
      </c>
      <c r="G164" s="1">
        <v>10.53</v>
      </c>
      <c r="H164" s="1">
        <v>5</v>
      </c>
      <c r="I164" s="1">
        <v>2.6324999999999998</v>
      </c>
      <c r="J164" s="1">
        <v>55.282499999999999</v>
      </c>
      <c r="K164" s="1" t="s">
        <v>70</v>
      </c>
      <c r="L164" s="3">
        <v>0.61319444444444449</v>
      </c>
      <c r="M164" s="1" t="s">
        <v>48</v>
      </c>
      <c r="N164" s="1">
        <v>52.65</v>
      </c>
      <c r="O164" s="1">
        <v>4.7619047620000003</v>
      </c>
      <c r="P164" s="1">
        <v>2.6324999999999998</v>
      </c>
      <c r="Q164" s="1">
        <v>2.5</v>
      </c>
    </row>
    <row r="165" spans="1:17" ht="54" thickBot="1" x14ac:dyDescent="0.35">
      <c r="A165" s="1" t="s">
        <v>228</v>
      </c>
      <c r="B165" s="1" t="s">
        <v>18</v>
      </c>
      <c r="C165" s="1" t="s">
        <v>25</v>
      </c>
      <c r="D165" s="1" t="s">
        <v>28</v>
      </c>
      <c r="E165" s="1" t="s">
        <v>29</v>
      </c>
      <c r="F165" s="1" t="s">
        <v>84</v>
      </c>
      <c r="G165" s="1">
        <v>26.61</v>
      </c>
      <c r="H165" s="1">
        <v>2</v>
      </c>
      <c r="I165" s="1">
        <v>2.661</v>
      </c>
      <c r="J165" s="1">
        <v>55.881</v>
      </c>
      <c r="K165" s="1" t="s">
        <v>50</v>
      </c>
      <c r="L165" s="3">
        <v>0.60763888888888884</v>
      </c>
      <c r="M165" s="1" t="s">
        <v>23</v>
      </c>
      <c r="N165" s="1">
        <v>53.22</v>
      </c>
      <c r="O165" s="1">
        <v>4.7619047620000003</v>
      </c>
      <c r="P165" s="1">
        <v>2.661</v>
      </c>
      <c r="Q165" s="1">
        <v>4.2</v>
      </c>
    </row>
    <row r="166" spans="1:17" ht="54" thickBot="1" x14ac:dyDescent="0.35">
      <c r="A166" s="1" t="s">
        <v>229</v>
      </c>
      <c r="B166" s="1" t="s">
        <v>18</v>
      </c>
      <c r="C166" s="1" t="s">
        <v>19</v>
      </c>
      <c r="D166" s="1" t="s">
        <v>28</v>
      </c>
      <c r="E166" s="1" t="s">
        <v>21</v>
      </c>
      <c r="F166" s="1" t="s">
        <v>84</v>
      </c>
      <c r="G166" s="1">
        <v>26.61</v>
      </c>
      <c r="H166" s="1">
        <v>2</v>
      </c>
      <c r="I166" s="1">
        <v>2.661</v>
      </c>
      <c r="J166" s="1">
        <v>55.881</v>
      </c>
      <c r="K166" s="1" t="s">
        <v>50</v>
      </c>
      <c r="L166" s="3">
        <v>0.60763888888888884</v>
      </c>
      <c r="M166" s="1" t="s">
        <v>23</v>
      </c>
      <c r="N166" s="1">
        <v>53.22</v>
      </c>
      <c r="O166" s="1">
        <v>4.7619047620000003</v>
      </c>
      <c r="P166" s="1">
        <v>2.661</v>
      </c>
      <c r="Q166" s="1">
        <v>4.2</v>
      </c>
    </row>
    <row r="167" spans="1:17" ht="40.799999999999997" thickBot="1" x14ac:dyDescent="0.35">
      <c r="A167" s="1" t="s">
        <v>230</v>
      </c>
      <c r="B167" s="1" t="s">
        <v>33</v>
      </c>
      <c r="C167" s="1" t="s">
        <v>25</v>
      </c>
      <c r="D167" s="1" t="s">
        <v>20</v>
      </c>
      <c r="E167" s="1" t="s">
        <v>29</v>
      </c>
      <c r="F167" s="1" t="s">
        <v>39</v>
      </c>
      <c r="G167" s="1">
        <v>10.69</v>
      </c>
      <c r="H167" s="1">
        <v>5</v>
      </c>
      <c r="I167" s="1">
        <v>2.6724999999999999</v>
      </c>
      <c r="J167" s="1">
        <v>56.122500000000002</v>
      </c>
      <c r="K167" s="1" t="s">
        <v>158</v>
      </c>
      <c r="L167" s="3">
        <v>0.46319444444444446</v>
      </c>
      <c r="M167" s="1" t="s">
        <v>40</v>
      </c>
      <c r="N167" s="1">
        <v>53.45</v>
      </c>
      <c r="O167" s="1">
        <v>4.7619047620000003</v>
      </c>
      <c r="P167" s="1">
        <v>2.6724999999999999</v>
      </c>
      <c r="Q167" s="1">
        <v>7.6</v>
      </c>
    </row>
    <row r="168" spans="1:17" ht="40.799999999999997" thickBot="1" x14ac:dyDescent="0.35">
      <c r="A168" s="1" t="s">
        <v>231</v>
      </c>
      <c r="B168" s="1" t="s">
        <v>54</v>
      </c>
      <c r="C168" s="1" t="s">
        <v>25</v>
      </c>
      <c r="D168" s="1" t="s">
        <v>20</v>
      </c>
      <c r="E168" s="1" t="s">
        <v>21</v>
      </c>
      <c r="F168" s="1" t="s">
        <v>39</v>
      </c>
      <c r="G168" s="1">
        <v>53.72</v>
      </c>
      <c r="H168" s="1">
        <v>1</v>
      </c>
      <c r="I168" s="1">
        <v>2.6859999999999999</v>
      </c>
      <c r="J168" s="1">
        <v>56.405999999999999</v>
      </c>
      <c r="K168" s="2">
        <v>43468</v>
      </c>
      <c r="L168" s="3">
        <v>0.8354166666666667</v>
      </c>
      <c r="M168" s="1" t="s">
        <v>40</v>
      </c>
      <c r="N168" s="1">
        <v>53.72</v>
      </c>
      <c r="O168" s="1">
        <v>4.7619047620000003</v>
      </c>
      <c r="P168" s="1">
        <v>2.6859999999999999</v>
      </c>
      <c r="Q168" s="1">
        <v>6.4</v>
      </c>
    </row>
    <row r="169" spans="1:17" ht="40.799999999999997" thickBot="1" x14ac:dyDescent="0.35">
      <c r="A169" s="1" t="s">
        <v>232</v>
      </c>
      <c r="B169" s="1" t="s">
        <v>54</v>
      </c>
      <c r="C169" s="1" t="s">
        <v>25</v>
      </c>
      <c r="D169" s="1" t="s">
        <v>20</v>
      </c>
      <c r="E169" s="1" t="s">
        <v>21</v>
      </c>
      <c r="F169" s="1" t="s">
        <v>39</v>
      </c>
      <c r="G169" s="1">
        <v>53.72</v>
      </c>
      <c r="H169" s="1">
        <v>1</v>
      </c>
      <c r="I169" s="1">
        <v>2.6859999999999999</v>
      </c>
      <c r="J169" s="1">
        <v>56.405999999999999</v>
      </c>
      <c r="K169" s="2">
        <v>43468</v>
      </c>
      <c r="L169" s="3">
        <v>0.8354166666666667</v>
      </c>
      <c r="M169" s="1" t="s">
        <v>40</v>
      </c>
      <c r="N169" s="1">
        <v>53.72</v>
      </c>
      <c r="O169" s="1">
        <v>4.7619047620000003</v>
      </c>
      <c r="P169" s="1">
        <v>2.6859999999999999</v>
      </c>
      <c r="Q169" s="1">
        <v>6.4</v>
      </c>
    </row>
    <row r="170" spans="1:17" ht="40.799999999999997" thickBot="1" x14ac:dyDescent="0.35">
      <c r="A170" s="1" t="s">
        <v>233</v>
      </c>
      <c r="B170" s="1" t="s">
        <v>54</v>
      </c>
      <c r="C170" s="1" t="s">
        <v>25</v>
      </c>
      <c r="D170" s="1" t="s">
        <v>20</v>
      </c>
      <c r="E170" s="1" t="s">
        <v>21</v>
      </c>
      <c r="F170" s="1" t="s">
        <v>30</v>
      </c>
      <c r="G170" s="1">
        <v>53.78</v>
      </c>
      <c r="H170" s="1">
        <v>1</v>
      </c>
      <c r="I170" s="1">
        <v>2.6890000000000001</v>
      </c>
      <c r="J170" s="1">
        <v>56.469000000000001</v>
      </c>
      <c r="K170" s="2">
        <v>43526</v>
      </c>
      <c r="L170" s="3">
        <v>0.84236111111111112</v>
      </c>
      <c r="M170" s="1" t="s">
        <v>23</v>
      </c>
      <c r="N170" s="1">
        <v>53.78</v>
      </c>
      <c r="O170" s="1">
        <v>4.7619047620000003</v>
      </c>
      <c r="P170" s="1">
        <v>2.6890000000000001</v>
      </c>
      <c r="Q170" s="1">
        <v>4.7</v>
      </c>
    </row>
    <row r="171" spans="1:17" ht="40.799999999999997" thickBot="1" x14ac:dyDescent="0.35">
      <c r="A171" s="1" t="s">
        <v>234</v>
      </c>
      <c r="B171" s="1" t="s">
        <v>54</v>
      </c>
      <c r="C171" s="1" t="s">
        <v>25</v>
      </c>
      <c r="D171" s="1" t="s">
        <v>20</v>
      </c>
      <c r="E171" s="1" t="s">
        <v>21</v>
      </c>
      <c r="F171" s="1" t="s">
        <v>30</v>
      </c>
      <c r="G171" s="1">
        <v>53.78</v>
      </c>
      <c r="H171" s="1">
        <v>1</v>
      </c>
      <c r="I171" s="1">
        <v>2.6890000000000001</v>
      </c>
      <c r="J171" s="1">
        <v>56.469000000000001</v>
      </c>
      <c r="K171" s="2">
        <v>43526</v>
      </c>
      <c r="L171" s="3">
        <v>0.84236111111111112</v>
      </c>
      <c r="M171" s="1" t="s">
        <v>23</v>
      </c>
      <c r="N171" s="1">
        <v>53.78</v>
      </c>
      <c r="O171" s="1">
        <v>4.7619047620000003</v>
      </c>
      <c r="P171" s="1">
        <v>2.6890000000000001</v>
      </c>
      <c r="Q171" s="1">
        <v>2.6</v>
      </c>
    </row>
    <row r="172" spans="1:17" ht="40.799999999999997" thickBot="1" x14ac:dyDescent="0.35">
      <c r="A172" s="1" t="s">
        <v>235</v>
      </c>
      <c r="B172" s="1" t="s">
        <v>33</v>
      </c>
      <c r="C172" s="1" t="s">
        <v>25</v>
      </c>
      <c r="D172" s="1" t="s">
        <v>20</v>
      </c>
      <c r="E172" s="1" t="s">
        <v>21</v>
      </c>
      <c r="F172" s="1" t="s">
        <v>39</v>
      </c>
      <c r="G172" s="1">
        <v>18.079999999999998</v>
      </c>
      <c r="H172" s="1">
        <v>3</v>
      </c>
      <c r="I172" s="1">
        <v>2.7120000000000002</v>
      </c>
      <c r="J172" s="1">
        <v>56.951999999999998</v>
      </c>
      <c r="K172" s="2">
        <v>43588</v>
      </c>
      <c r="L172" s="3">
        <v>0.82361111111111107</v>
      </c>
      <c r="M172" s="1" t="s">
        <v>40</v>
      </c>
      <c r="N172" s="1">
        <v>54.24</v>
      </c>
      <c r="O172" s="1">
        <v>4.7619047620000003</v>
      </c>
      <c r="P172" s="1">
        <v>2.7120000000000002</v>
      </c>
      <c r="Q172" s="1">
        <v>8</v>
      </c>
    </row>
    <row r="173" spans="1:17" ht="40.799999999999997" thickBot="1" x14ac:dyDescent="0.35">
      <c r="A173" s="1" t="s">
        <v>236</v>
      </c>
      <c r="B173" s="1" t="s">
        <v>33</v>
      </c>
      <c r="C173" s="1" t="s">
        <v>25</v>
      </c>
      <c r="D173" s="1" t="s">
        <v>20</v>
      </c>
      <c r="E173" s="1" t="s">
        <v>21</v>
      </c>
      <c r="F173" s="1" t="s">
        <v>39</v>
      </c>
      <c r="G173" s="1">
        <v>18.079999999999998</v>
      </c>
      <c r="H173" s="1">
        <v>3</v>
      </c>
      <c r="I173" s="1">
        <v>2.7120000000000002</v>
      </c>
      <c r="J173" s="1">
        <v>56.951999999999998</v>
      </c>
      <c r="K173" s="2">
        <v>43588</v>
      </c>
      <c r="L173" s="3">
        <v>0.82361111111111107</v>
      </c>
      <c r="M173" s="1" t="s">
        <v>40</v>
      </c>
      <c r="N173" s="1">
        <v>54.24</v>
      </c>
      <c r="O173" s="1">
        <v>4.7619047620000003</v>
      </c>
      <c r="P173" s="1">
        <v>2.7120000000000002</v>
      </c>
      <c r="Q173" s="1">
        <v>8</v>
      </c>
    </row>
    <row r="174" spans="1:17" ht="40.799999999999997" thickBot="1" x14ac:dyDescent="0.35">
      <c r="A174" s="1" t="s">
        <v>237</v>
      </c>
      <c r="B174" s="1" t="s">
        <v>33</v>
      </c>
      <c r="C174" s="1" t="s">
        <v>25</v>
      </c>
      <c r="D174" s="1" t="s">
        <v>28</v>
      </c>
      <c r="E174" s="1" t="s">
        <v>21</v>
      </c>
      <c r="F174" s="1" t="s">
        <v>30</v>
      </c>
      <c r="G174" s="1">
        <v>27.18</v>
      </c>
      <c r="H174" s="1">
        <v>2</v>
      </c>
      <c r="I174" s="1">
        <v>2.718</v>
      </c>
      <c r="J174" s="1">
        <v>57.078000000000003</v>
      </c>
      <c r="K174" s="1" t="s">
        <v>238</v>
      </c>
      <c r="L174" s="3">
        <v>0.68472222222222223</v>
      </c>
      <c r="M174" s="1" t="s">
        <v>40</v>
      </c>
      <c r="N174" s="1">
        <v>54.36</v>
      </c>
      <c r="O174" s="1">
        <v>4.7619047620000003</v>
      </c>
      <c r="P174" s="1">
        <v>2.718</v>
      </c>
      <c r="Q174" s="1">
        <v>4.3</v>
      </c>
    </row>
    <row r="175" spans="1:17" ht="40.799999999999997" thickBot="1" x14ac:dyDescent="0.35">
      <c r="A175" s="1" t="s">
        <v>239</v>
      </c>
      <c r="B175" s="1" t="s">
        <v>33</v>
      </c>
      <c r="C175" s="1" t="s">
        <v>25</v>
      </c>
      <c r="D175" s="1" t="s">
        <v>28</v>
      </c>
      <c r="E175" s="1" t="s">
        <v>21</v>
      </c>
      <c r="F175" s="1" t="s">
        <v>30</v>
      </c>
      <c r="G175" s="1">
        <v>27.18</v>
      </c>
      <c r="H175" s="1">
        <v>2</v>
      </c>
      <c r="I175" s="1">
        <v>2.718</v>
      </c>
      <c r="J175" s="1">
        <v>57.078000000000003</v>
      </c>
      <c r="K175" s="1" t="s">
        <v>238</v>
      </c>
      <c r="L175" s="3">
        <v>0.68472222222222223</v>
      </c>
      <c r="M175" s="1" t="s">
        <v>40</v>
      </c>
      <c r="N175" s="1">
        <v>54.36</v>
      </c>
      <c r="O175" s="1">
        <v>4.7619047620000003</v>
      </c>
      <c r="P175" s="1">
        <v>2.718</v>
      </c>
      <c r="Q175" s="1">
        <v>2.7</v>
      </c>
    </row>
    <row r="176" spans="1:17" ht="27.6" thickBot="1" x14ac:dyDescent="0.35">
      <c r="A176" s="1" t="s">
        <v>240</v>
      </c>
      <c r="B176" s="1" t="s">
        <v>33</v>
      </c>
      <c r="C176" s="1" t="s">
        <v>25</v>
      </c>
      <c r="D176" s="1" t="s">
        <v>28</v>
      </c>
      <c r="E176" s="1" t="s">
        <v>21</v>
      </c>
      <c r="F176" s="1" t="s">
        <v>22</v>
      </c>
      <c r="G176" s="1">
        <v>54.45</v>
      </c>
      <c r="H176" s="1">
        <v>1</v>
      </c>
      <c r="I176" s="1">
        <v>2.7225000000000001</v>
      </c>
      <c r="J176" s="1">
        <v>57.172499999999999</v>
      </c>
      <c r="K176" s="1" t="s">
        <v>241</v>
      </c>
      <c r="L176" s="3">
        <v>0.80833333333333335</v>
      </c>
      <c r="M176" s="1" t="s">
        <v>40</v>
      </c>
      <c r="N176" s="1">
        <v>54.45</v>
      </c>
      <c r="O176" s="1">
        <v>4.7619047620000003</v>
      </c>
      <c r="P176" s="1">
        <v>2.7225000000000001</v>
      </c>
      <c r="Q176" s="1">
        <v>7.9</v>
      </c>
    </row>
    <row r="177" spans="1:17" ht="40.799999999999997" thickBot="1" x14ac:dyDescent="0.35">
      <c r="A177" s="1" t="s">
        <v>242</v>
      </c>
      <c r="B177" s="1" t="s">
        <v>33</v>
      </c>
      <c r="C177" s="1" t="s">
        <v>25</v>
      </c>
      <c r="D177" s="1" t="s">
        <v>28</v>
      </c>
      <c r="E177" s="1" t="s">
        <v>29</v>
      </c>
      <c r="F177" s="1" t="s">
        <v>39</v>
      </c>
      <c r="G177" s="1">
        <v>10.99</v>
      </c>
      <c r="H177" s="1">
        <v>5</v>
      </c>
      <c r="I177" s="1">
        <v>2.7475000000000001</v>
      </c>
      <c r="J177" s="1">
        <v>57.697499999999998</v>
      </c>
      <c r="K177" s="1" t="s">
        <v>109</v>
      </c>
      <c r="L177" s="3">
        <v>0.42916666666666664</v>
      </c>
      <c r="M177" s="1" t="s">
        <v>48</v>
      </c>
      <c r="N177" s="1">
        <v>54.95</v>
      </c>
      <c r="O177" s="1">
        <v>4.7619047620000003</v>
      </c>
      <c r="P177" s="1">
        <v>2.7475000000000001</v>
      </c>
      <c r="Q177" s="1">
        <v>9.3000000000000007</v>
      </c>
    </row>
    <row r="178" spans="1:17" ht="54" thickBot="1" x14ac:dyDescent="0.35">
      <c r="A178" s="1" t="s">
        <v>243</v>
      </c>
      <c r="B178" s="1" t="s">
        <v>33</v>
      </c>
      <c r="C178" s="1" t="s">
        <v>25</v>
      </c>
      <c r="D178" s="1" t="s">
        <v>28</v>
      </c>
      <c r="E178" s="1" t="s">
        <v>21</v>
      </c>
      <c r="F178" s="1" t="s">
        <v>84</v>
      </c>
      <c r="G178" s="1">
        <v>13.78</v>
      </c>
      <c r="H178" s="1">
        <v>4</v>
      </c>
      <c r="I178" s="1">
        <v>2.7559999999999998</v>
      </c>
      <c r="J178" s="1">
        <v>57.875999999999998</v>
      </c>
      <c r="K178" s="2">
        <v>43739</v>
      </c>
      <c r="L178" s="3">
        <v>0.46527777777777779</v>
      </c>
      <c r="M178" s="1" t="s">
        <v>40</v>
      </c>
      <c r="N178" s="1">
        <v>55.12</v>
      </c>
      <c r="O178" s="1">
        <v>4.7619047620000003</v>
      </c>
      <c r="P178" s="1">
        <v>2.7559999999999998</v>
      </c>
      <c r="Q178" s="1">
        <v>9</v>
      </c>
    </row>
    <row r="179" spans="1:17" ht="54" thickBot="1" x14ac:dyDescent="0.35">
      <c r="A179" s="1" t="s">
        <v>244</v>
      </c>
      <c r="B179" s="1" t="s">
        <v>33</v>
      </c>
      <c r="C179" s="1" t="s">
        <v>25</v>
      </c>
      <c r="D179" s="1" t="s">
        <v>28</v>
      </c>
      <c r="E179" s="1" t="s">
        <v>29</v>
      </c>
      <c r="F179" s="1" t="s">
        <v>84</v>
      </c>
      <c r="G179" s="1">
        <v>13.78</v>
      </c>
      <c r="H179" s="1">
        <v>4</v>
      </c>
      <c r="I179" s="1">
        <v>2.7559999999999998</v>
      </c>
      <c r="J179" s="1">
        <v>57.875999999999998</v>
      </c>
      <c r="K179" s="2">
        <v>43739</v>
      </c>
      <c r="L179" s="3">
        <v>0.46527777777777779</v>
      </c>
      <c r="M179" s="1" t="s">
        <v>23</v>
      </c>
      <c r="N179" s="1">
        <v>55.12</v>
      </c>
      <c r="O179" s="1">
        <v>4.7619047620000003</v>
      </c>
      <c r="P179" s="1">
        <v>2.7559999999999998</v>
      </c>
      <c r="Q179" s="1">
        <v>9</v>
      </c>
    </row>
    <row r="180" spans="1:17" ht="40.799999999999997" thickBot="1" x14ac:dyDescent="0.35">
      <c r="A180" s="1" t="s">
        <v>245</v>
      </c>
      <c r="B180" s="1" t="s">
        <v>18</v>
      </c>
      <c r="C180" s="1" t="s">
        <v>27</v>
      </c>
      <c r="D180" s="1" t="s">
        <v>20</v>
      </c>
      <c r="E180" s="1" t="s">
        <v>21</v>
      </c>
      <c r="F180" s="1" t="s">
        <v>30</v>
      </c>
      <c r="G180" s="1">
        <v>55.45</v>
      </c>
      <c r="H180" s="1">
        <v>1</v>
      </c>
      <c r="I180" s="1">
        <v>2.7725</v>
      </c>
      <c r="J180" s="1">
        <v>58.222499999999997</v>
      </c>
      <c r="K180" s="1" t="s">
        <v>241</v>
      </c>
      <c r="L180" s="3">
        <v>0.74027777777777781</v>
      </c>
      <c r="M180" s="1" t="s">
        <v>48</v>
      </c>
      <c r="N180" s="1">
        <v>55.45</v>
      </c>
      <c r="O180" s="1">
        <v>4.7619047620000003</v>
      </c>
      <c r="P180" s="1">
        <v>2.7725</v>
      </c>
      <c r="Q180" s="1">
        <v>4.9000000000000004</v>
      </c>
    </row>
    <row r="181" spans="1:17" ht="40.799999999999997" thickBot="1" x14ac:dyDescent="0.35">
      <c r="A181" s="1" t="s">
        <v>246</v>
      </c>
      <c r="B181" s="1" t="s">
        <v>33</v>
      </c>
      <c r="C181" s="1" t="s">
        <v>27</v>
      </c>
      <c r="D181" s="1" t="s">
        <v>20</v>
      </c>
      <c r="E181" s="1" t="s">
        <v>21</v>
      </c>
      <c r="F181" s="1" t="s">
        <v>30</v>
      </c>
      <c r="G181" s="1">
        <v>55.45</v>
      </c>
      <c r="H181" s="1">
        <v>1</v>
      </c>
      <c r="I181" s="1">
        <v>2.7725</v>
      </c>
      <c r="J181" s="1">
        <v>58.222499999999997</v>
      </c>
      <c r="K181" s="1" t="s">
        <v>241</v>
      </c>
      <c r="L181" s="3">
        <v>0.74027777777777781</v>
      </c>
      <c r="M181" s="1" t="s">
        <v>48</v>
      </c>
      <c r="N181" s="1">
        <v>55.45</v>
      </c>
      <c r="O181" s="1">
        <v>4.7619047620000003</v>
      </c>
      <c r="P181" s="1">
        <v>2.7725</v>
      </c>
      <c r="Q181" s="1">
        <v>4.9000000000000004</v>
      </c>
    </row>
    <row r="182" spans="1:17" ht="40.799999999999997" thickBot="1" x14ac:dyDescent="0.35">
      <c r="A182" s="1" t="s">
        <v>247</v>
      </c>
      <c r="B182" s="1" t="s">
        <v>18</v>
      </c>
      <c r="C182" s="1" t="s">
        <v>25</v>
      </c>
      <c r="D182" s="1" t="s">
        <v>28</v>
      </c>
      <c r="E182" s="1" t="s">
        <v>21</v>
      </c>
      <c r="F182" s="1" t="s">
        <v>30</v>
      </c>
      <c r="G182" s="1">
        <v>56.5</v>
      </c>
      <c r="H182" s="1">
        <v>1</v>
      </c>
      <c r="I182" s="1">
        <v>2.8250000000000002</v>
      </c>
      <c r="J182" s="1">
        <v>59.325000000000003</v>
      </c>
      <c r="K182" s="1" t="s">
        <v>248</v>
      </c>
      <c r="L182" s="3">
        <v>0.65625</v>
      </c>
      <c r="M182" s="1" t="s">
        <v>23</v>
      </c>
      <c r="N182" s="1">
        <v>56.5</v>
      </c>
      <c r="O182" s="1">
        <v>4.7619047620000003</v>
      </c>
      <c r="P182" s="1">
        <v>2.8250000000000002</v>
      </c>
      <c r="Q182" s="1">
        <v>9.6</v>
      </c>
    </row>
    <row r="183" spans="1:17" ht="40.799999999999997" thickBot="1" x14ac:dyDescent="0.35">
      <c r="A183" s="1" t="s">
        <v>249</v>
      </c>
      <c r="B183" s="1" t="s">
        <v>54</v>
      </c>
      <c r="C183" s="1" t="s">
        <v>25</v>
      </c>
      <c r="D183" s="1" t="s">
        <v>28</v>
      </c>
      <c r="E183" s="1" t="s">
        <v>29</v>
      </c>
      <c r="F183" s="1" t="s">
        <v>30</v>
      </c>
      <c r="G183" s="1">
        <v>14.48</v>
      </c>
      <c r="H183" s="1">
        <v>4</v>
      </c>
      <c r="I183" s="1">
        <v>2.8959999999999999</v>
      </c>
      <c r="J183" s="1">
        <v>60.816000000000003</v>
      </c>
      <c r="K183" s="2">
        <v>43618</v>
      </c>
      <c r="L183" s="3">
        <v>0.75486111111111109</v>
      </c>
      <c r="M183" s="1" t="s">
        <v>23</v>
      </c>
      <c r="N183" s="1">
        <v>57.92</v>
      </c>
      <c r="O183" s="1">
        <v>4.7619047620000003</v>
      </c>
      <c r="P183" s="1">
        <v>2.8959999999999999</v>
      </c>
      <c r="Q183" s="1">
        <v>4.5</v>
      </c>
    </row>
    <row r="184" spans="1:17" ht="40.799999999999997" thickBot="1" x14ac:dyDescent="0.35">
      <c r="A184" s="1" t="s">
        <v>250</v>
      </c>
      <c r="B184" s="1" t="s">
        <v>54</v>
      </c>
      <c r="C184" s="1" t="s">
        <v>25</v>
      </c>
      <c r="D184" s="1" t="s">
        <v>28</v>
      </c>
      <c r="E184" s="1" t="s">
        <v>29</v>
      </c>
      <c r="F184" s="1" t="s">
        <v>39</v>
      </c>
      <c r="G184" s="1">
        <v>14.48</v>
      </c>
      <c r="H184" s="1">
        <v>4</v>
      </c>
      <c r="I184" s="1">
        <v>2.8959999999999999</v>
      </c>
      <c r="J184" s="1">
        <v>60.816000000000003</v>
      </c>
      <c r="K184" s="2">
        <v>43618</v>
      </c>
      <c r="L184" s="3">
        <v>0.75486111111111109</v>
      </c>
      <c r="M184" s="1" t="s">
        <v>23</v>
      </c>
      <c r="N184" s="1">
        <v>57.92</v>
      </c>
      <c r="O184" s="1">
        <v>4.7619047620000003</v>
      </c>
      <c r="P184" s="1">
        <v>2.8959999999999999</v>
      </c>
      <c r="Q184" s="1">
        <v>4.5</v>
      </c>
    </row>
    <row r="185" spans="1:17" ht="54" thickBot="1" x14ac:dyDescent="0.35">
      <c r="A185" s="1" t="s">
        <v>251</v>
      </c>
      <c r="B185" s="1" t="s">
        <v>18</v>
      </c>
      <c r="C185" s="1" t="s">
        <v>19</v>
      </c>
      <c r="D185" s="1" t="s">
        <v>28</v>
      </c>
      <c r="E185" s="1" t="s">
        <v>21</v>
      </c>
      <c r="F185" s="1" t="s">
        <v>84</v>
      </c>
      <c r="G185" s="1">
        <v>11.81</v>
      </c>
      <c r="H185" s="1">
        <v>5</v>
      </c>
      <c r="I185" s="1">
        <v>2.9525000000000001</v>
      </c>
      <c r="J185" s="1">
        <v>62.002499999999998</v>
      </c>
      <c r="K185" s="1" t="s">
        <v>252</v>
      </c>
      <c r="L185" s="3">
        <v>0.75416666666666665</v>
      </c>
      <c r="M185" s="1" t="s">
        <v>23</v>
      </c>
      <c r="N185" s="1">
        <v>59.05</v>
      </c>
      <c r="O185" s="1">
        <v>4.7619047620000003</v>
      </c>
      <c r="P185" s="1">
        <v>2.9525000000000001</v>
      </c>
      <c r="Q185" s="1">
        <v>9.4</v>
      </c>
    </row>
    <row r="186" spans="1:17" ht="54" thickBot="1" x14ac:dyDescent="0.35">
      <c r="A186" s="1" t="s">
        <v>253</v>
      </c>
      <c r="B186" s="1" t="s">
        <v>18</v>
      </c>
      <c r="C186" s="1" t="s">
        <v>19</v>
      </c>
      <c r="D186" s="1" t="s">
        <v>28</v>
      </c>
      <c r="E186" s="1" t="s">
        <v>21</v>
      </c>
      <c r="F186" s="1" t="s">
        <v>84</v>
      </c>
      <c r="G186" s="1">
        <v>11.81</v>
      </c>
      <c r="H186" s="1">
        <v>5</v>
      </c>
      <c r="I186" s="1">
        <v>2.9525000000000001</v>
      </c>
      <c r="J186" s="1">
        <v>62.002499999999998</v>
      </c>
      <c r="K186" s="1" t="s">
        <v>252</v>
      </c>
      <c r="L186" s="3">
        <v>0.75416666666666665</v>
      </c>
      <c r="M186" s="1" t="s">
        <v>23</v>
      </c>
      <c r="N186" s="1">
        <v>59.05</v>
      </c>
      <c r="O186" s="1">
        <v>4.7619047620000003</v>
      </c>
      <c r="P186" s="1">
        <v>2.9525000000000001</v>
      </c>
      <c r="Q186" s="1">
        <v>9.4</v>
      </c>
    </row>
    <row r="187" spans="1:17" ht="54" thickBot="1" x14ac:dyDescent="0.35">
      <c r="A187" s="1" t="s">
        <v>254</v>
      </c>
      <c r="B187" s="1" t="s">
        <v>18</v>
      </c>
      <c r="C187" s="1" t="s">
        <v>19</v>
      </c>
      <c r="D187" s="1" t="s">
        <v>28</v>
      </c>
      <c r="E187" s="1" t="s">
        <v>21</v>
      </c>
      <c r="F187" s="1" t="s">
        <v>84</v>
      </c>
      <c r="G187" s="1">
        <v>11.81</v>
      </c>
      <c r="H187" s="1">
        <v>5</v>
      </c>
      <c r="I187" s="1">
        <v>2.9525000000000001</v>
      </c>
      <c r="J187" s="1">
        <v>62.002499999999998</v>
      </c>
      <c r="K187" s="1" t="s">
        <v>252</v>
      </c>
      <c r="L187" s="3">
        <v>0.75416666666666665</v>
      </c>
      <c r="M187" s="1" t="s">
        <v>23</v>
      </c>
      <c r="N187" s="1">
        <v>59.05</v>
      </c>
      <c r="O187" s="1">
        <v>4.7619047620000003</v>
      </c>
      <c r="P187" s="1">
        <v>2.9525000000000001</v>
      </c>
      <c r="Q187" s="1">
        <v>9.4</v>
      </c>
    </row>
    <row r="188" spans="1:17" ht="54" thickBot="1" x14ac:dyDescent="0.35">
      <c r="A188" s="1" t="s">
        <v>255</v>
      </c>
      <c r="B188" s="1" t="s">
        <v>18</v>
      </c>
      <c r="C188" s="1" t="s">
        <v>19</v>
      </c>
      <c r="D188" s="1" t="s">
        <v>20</v>
      </c>
      <c r="E188" s="1" t="s">
        <v>21</v>
      </c>
      <c r="F188" s="1" t="s">
        <v>84</v>
      </c>
      <c r="G188" s="1">
        <v>12.05</v>
      </c>
      <c r="H188" s="1">
        <v>5</v>
      </c>
      <c r="I188" s="1">
        <v>3.0125000000000002</v>
      </c>
      <c r="J188" s="1">
        <v>63.262500000000003</v>
      </c>
      <c r="K188" s="1" t="s">
        <v>256</v>
      </c>
      <c r="L188" s="3">
        <v>0.66180555555555554</v>
      </c>
      <c r="M188" s="1" t="s">
        <v>23</v>
      </c>
      <c r="N188" s="1">
        <v>60.25</v>
      </c>
      <c r="O188" s="1">
        <v>4.7619047620000003</v>
      </c>
      <c r="P188" s="1">
        <v>3.0125000000000002</v>
      </c>
      <c r="Q188" s="1">
        <v>5.5</v>
      </c>
    </row>
    <row r="189" spans="1:17" ht="54" thickBot="1" x14ac:dyDescent="0.35">
      <c r="A189" s="1" t="s">
        <v>257</v>
      </c>
      <c r="B189" s="1" t="s">
        <v>18</v>
      </c>
      <c r="C189" s="1" t="s">
        <v>19</v>
      </c>
      <c r="D189" s="1" t="s">
        <v>20</v>
      </c>
      <c r="E189" s="1" t="s">
        <v>21</v>
      </c>
      <c r="F189" s="1" t="s">
        <v>84</v>
      </c>
      <c r="G189" s="1">
        <v>12.05</v>
      </c>
      <c r="H189" s="1">
        <v>5</v>
      </c>
      <c r="I189" s="1">
        <v>3.0125000000000002</v>
      </c>
      <c r="J189" s="1">
        <v>63.262500000000003</v>
      </c>
      <c r="K189" s="1" t="s">
        <v>256</v>
      </c>
      <c r="L189" s="3">
        <v>0.66180555555555554</v>
      </c>
      <c r="M189" s="1" t="s">
        <v>40</v>
      </c>
      <c r="N189" s="1">
        <v>60.25</v>
      </c>
      <c r="O189" s="1">
        <v>4.7619047620000003</v>
      </c>
      <c r="P189" s="1">
        <v>3.0125000000000002</v>
      </c>
      <c r="Q189" s="1">
        <v>5.5</v>
      </c>
    </row>
    <row r="190" spans="1:17" ht="40.799999999999997" thickBot="1" x14ac:dyDescent="0.35">
      <c r="A190" s="1" t="s">
        <v>258</v>
      </c>
      <c r="B190" s="1" t="s">
        <v>33</v>
      </c>
      <c r="C190" s="1" t="s">
        <v>25</v>
      </c>
      <c r="D190" s="1" t="s">
        <v>20</v>
      </c>
      <c r="E190" s="1" t="s">
        <v>21</v>
      </c>
      <c r="F190" s="1" t="s">
        <v>39</v>
      </c>
      <c r="G190" s="1">
        <v>12.05</v>
      </c>
      <c r="H190" s="1">
        <v>5</v>
      </c>
      <c r="I190" s="1">
        <v>3.0125000000000002</v>
      </c>
      <c r="J190" s="1">
        <v>63.262500000000003</v>
      </c>
      <c r="K190" s="1" t="s">
        <v>256</v>
      </c>
      <c r="L190" s="3">
        <v>0.66180555555555554</v>
      </c>
      <c r="M190" s="1" t="s">
        <v>40</v>
      </c>
      <c r="N190" s="1">
        <v>60.25</v>
      </c>
      <c r="O190" s="1">
        <v>4.7619047620000003</v>
      </c>
      <c r="P190" s="1">
        <v>3.0125000000000002</v>
      </c>
      <c r="Q190" s="1">
        <v>5.5</v>
      </c>
    </row>
    <row r="191" spans="1:17" ht="54" thickBot="1" x14ac:dyDescent="0.35">
      <c r="A191" s="1" t="s">
        <v>259</v>
      </c>
      <c r="B191" s="1" t="s">
        <v>54</v>
      </c>
      <c r="C191" s="1" t="s">
        <v>25</v>
      </c>
      <c r="D191" s="1" t="s">
        <v>28</v>
      </c>
      <c r="E191" s="1" t="s">
        <v>21</v>
      </c>
      <c r="F191" s="1" t="s">
        <v>84</v>
      </c>
      <c r="G191" s="1">
        <v>60.3</v>
      </c>
      <c r="H191" s="1">
        <v>1</v>
      </c>
      <c r="I191" s="1">
        <v>3.0150000000000001</v>
      </c>
      <c r="J191" s="1">
        <v>63.314999999999998</v>
      </c>
      <c r="K191" s="1" t="s">
        <v>260</v>
      </c>
      <c r="L191" s="3">
        <v>0.73472222222222228</v>
      </c>
      <c r="M191" s="1" t="s">
        <v>23</v>
      </c>
      <c r="N191" s="1">
        <v>60.3</v>
      </c>
      <c r="O191" s="1">
        <v>4.7619047620000003</v>
      </c>
      <c r="P191" s="1">
        <v>3.0150000000000001</v>
      </c>
      <c r="Q191" s="1">
        <v>6</v>
      </c>
    </row>
    <row r="192" spans="1:17" ht="54" thickBot="1" x14ac:dyDescent="0.35">
      <c r="A192" s="1" t="s">
        <v>261</v>
      </c>
      <c r="B192" s="1" t="s">
        <v>54</v>
      </c>
      <c r="C192" s="1" t="s">
        <v>25</v>
      </c>
      <c r="D192" s="1" t="s">
        <v>28</v>
      </c>
      <c r="E192" s="1" t="s">
        <v>21</v>
      </c>
      <c r="F192" s="1" t="s">
        <v>84</v>
      </c>
      <c r="G192" s="1">
        <v>60.3</v>
      </c>
      <c r="H192" s="1">
        <v>1</v>
      </c>
      <c r="I192" s="1">
        <v>3.0150000000000001</v>
      </c>
      <c r="J192" s="1">
        <v>63.314999999999998</v>
      </c>
      <c r="K192" s="1" t="s">
        <v>260</v>
      </c>
      <c r="L192" s="3">
        <v>0.73472222222222228</v>
      </c>
      <c r="M192" s="1" t="s">
        <v>23</v>
      </c>
      <c r="N192" s="1">
        <v>60.3</v>
      </c>
      <c r="O192" s="1">
        <v>4.7619047620000003</v>
      </c>
      <c r="P192" s="1">
        <v>3.0150000000000001</v>
      </c>
      <c r="Q192" s="1">
        <v>6</v>
      </c>
    </row>
    <row r="193" spans="1:17" ht="54" thickBot="1" x14ac:dyDescent="0.35">
      <c r="A193" s="1" t="s">
        <v>262</v>
      </c>
      <c r="B193" s="1" t="s">
        <v>33</v>
      </c>
      <c r="C193" s="1" t="s">
        <v>25</v>
      </c>
      <c r="D193" s="1" t="s">
        <v>28</v>
      </c>
      <c r="E193" s="1" t="s">
        <v>21</v>
      </c>
      <c r="F193" s="1" t="s">
        <v>84</v>
      </c>
      <c r="G193" s="1">
        <v>60.3</v>
      </c>
      <c r="H193" s="1">
        <v>1</v>
      </c>
      <c r="I193" s="1">
        <v>3.0150000000000001</v>
      </c>
      <c r="J193" s="1">
        <v>63.314999999999998</v>
      </c>
      <c r="K193" s="1" t="s">
        <v>260</v>
      </c>
      <c r="L193" s="3">
        <v>0.73472222222222228</v>
      </c>
      <c r="M193" s="1" t="s">
        <v>23</v>
      </c>
      <c r="N193" s="1">
        <v>60.3</v>
      </c>
      <c r="O193" s="1">
        <v>4.7619047620000003</v>
      </c>
      <c r="P193" s="1">
        <v>3.0150000000000001</v>
      </c>
      <c r="Q193" s="1">
        <v>6</v>
      </c>
    </row>
    <row r="194" spans="1:17" ht="40.799999999999997" thickBot="1" x14ac:dyDescent="0.35">
      <c r="A194" s="1" t="s">
        <v>263</v>
      </c>
      <c r="B194" s="1" t="s">
        <v>18</v>
      </c>
      <c r="C194" s="1" t="s">
        <v>25</v>
      </c>
      <c r="D194" s="1" t="s">
        <v>20</v>
      </c>
      <c r="E194" s="1" t="s">
        <v>29</v>
      </c>
      <c r="F194" s="1" t="s">
        <v>44</v>
      </c>
      <c r="G194" s="1">
        <v>60.87</v>
      </c>
      <c r="H194" s="1">
        <v>1</v>
      </c>
      <c r="I194" s="1">
        <v>3.0434999999999999</v>
      </c>
      <c r="J194" s="1">
        <v>63.913499999999999</v>
      </c>
      <c r="K194" s="1" t="s">
        <v>264</v>
      </c>
      <c r="L194" s="3">
        <v>0.55833333333333335</v>
      </c>
      <c r="M194" s="1" t="s">
        <v>23</v>
      </c>
      <c r="N194" s="1">
        <v>60.87</v>
      </c>
      <c r="O194" s="1">
        <v>4.7619047620000003</v>
      </c>
      <c r="P194" s="1">
        <v>3.0434999999999999</v>
      </c>
      <c r="Q194" s="1">
        <v>5.5</v>
      </c>
    </row>
    <row r="195" spans="1:17" ht="40.799999999999997" thickBot="1" x14ac:dyDescent="0.35">
      <c r="A195" s="1" t="s">
        <v>265</v>
      </c>
      <c r="B195" s="1" t="s">
        <v>18</v>
      </c>
      <c r="C195" s="1" t="s">
        <v>25</v>
      </c>
      <c r="D195" s="1" t="s">
        <v>28</v>
      </c>
      <c r="E195" s="1" t="s">
        <v>29</v>
      </c>
      <c r="F195" s="1" t="s">
        <v>44</v>
      </c>
      <c r="G195" s="1">
        <v>60.87</v>
      </c>
      <c r="H195" s="1">
        <v>1</v>
      </c>
      <c r="I195" s="1">
        <v>3.0434999999999999</v>
      </c>
      <c r="J195" s="1">
        <v>63.913499999999999</v>
      </c>
      <c r="K195" s="1" t="s">
        <v>264</v>
      </c>
      <c r="L195" s="3">
        <v>0.55833333333333335</v>
      </c>
      <c r="M195" s="1" t="s">
        <v>23</v>
      </c>
      <c r="N195" s="1">
        <v>60.87</v>
      </c>
      <c r="O195" s="1">
        <v>4.7619047620000003</v>
      </c>
      <c r="P195" s="1">
        <v>3.0434999999999999</v>
      </c>
      <c r="Q195" s="1">
        <v>5.5</v>
      </c>
    </row>
    <row r="196" spans="1:17" ht="54" thickBot="1" x14ac:dyDescent="0.35">
      <c r="A196" s="1" t="s">
        <v>266</v>
      </c>
      <c r="B196" s="1" t="s">
        <v>18</v>
      </c>
      <c r="C196" s="1" t="s">
        <v>25</v>
      </c>
      <c r="D196" s="1" t="s">
        <v>20</v>
      </c>
      <c r="E196" s="1" t="s">
        <v>29</v>
      </c>
      <c r="F196" s="1" t="s">
        <v>84</v>
      </c>
      <c r="G196" s="1">
        <v>60.95</v>
      </c>
      <c r="H196" s="1">
        <v>1</v>
      </c>
      <c r="I196" s="1">
        <v>3.0474999999999999</v>
      </c>
      <c r="J196" s="1">
        <v>63.997500000000002</v>
      </c>
      <c r="K196" s="1" t="s">
        <v>98</v>
      </c>
      <c r="L196" s="3">
        <v>0.4861111111111111</v>
      </c>
      <c r="M196" s="1" t="s">
        <v>40</v>
      </c>
      <c r="N196" s="1">
        <v>60.95</v>
      </c>
      <c r="O196" s="1">
        <v>4.7619047620000003</v>
      </c>
      <c r="P196" s="1">
        <v>3.0474999999999999</v>
      </c>
      <c r="Q196" s="1">
        <v>5.9</v>
      </c>
    </row>
    <row r="197" spans="1:17" ht="40.799999999999997" thickBot="1" x14ac:dyDescent="0.35">
      <c r="A197" s="1" t="s">
        <v>267</v>
      </c>
      <c r="B197" s="1" t="s">
        <v>18</v>
      </c>
      <c r="C197" s="1" t="s">
        <v>25</v>
      </c>
      <c r="D197" s="1" t="s">
        <v>20</v>
      </c>
      <c r="E197" s="1" t="s">
        <v>21</v>
      </c>
      <c r="F197" s="1" t="s">
        <v>39</v>
      </c>
      <c r="G197" s="1">
        <v>60.95</v>
      </c>
      <c r="H197" s="1">
        <v>1</v>
      </c>
      <c r="I197" s="1">
        <v>3.0474999999999999</v>
      </c>
      <c r="J197" s="1">
        <v>63.997500000000002</v>
      </c>
      <c r="K197" s="1" t="s">
        <v>98</v>
      </c>
      <c r="L197" s="3">
        <v>0.4861111111111111</v>
      </c>
      <c r="M197" s="1" t="s">
        <v>40</v>
      </c>
      <c r="N197" s="1">
        <v>60.95</v>
      </c>
      <c r="O197" s="1">
        <v>4.7619047620000003</v>
      </c>
      <c r="P197" s="1">
        <v>3.0474999999999999</v>
      </c>
      <c r="Q197" s="1">
        <v>5.9</v>
      </c>
    </row>
    <row r="198" spans="1:17" ht="54" thickBot="1" x14ac:dyDescent="0.35">
      <c r="A198" s="1" t="s">
        <v>268</v>
      </c>
      <c r="B198" s="1" t="s">
        <v>18</v>
      </c>
      <c r="C198" s="1" t="s">
        <v>19</v>
      </c>
      <c r="D198" s="1" t="s">
        <v>20</v>
      </c>
      <c r="E198" s="1" t="s">
        <v>29</v>
      </c>
      <c r="F198" s="1" t="s">
        <v>84</v>
      </c>
      <c r="G198" s="1">
        <v>60.95</v>
      </c>
      <c r="H198" s="1">
        <v>1</v>
      </c>
      <c r="I198" s="1">
        <v>3.0474999999999999</v>
      </c>
      <c r="J198" s="1">
        <v>63.997500000000002</v>
      </c>
      <c r="K198" s="1" t="s">
        <v>98</v>
      </c>
      <c r="L198" s="3">
        <v>0.4861111111111111</v>
      </c>
      <c r="M198" s="1" t="s">
        <v>40</v>
      </c>
      <c r="N198" s="1">
        <v>60.95</v>
      </c>
      <c r="O198" s="1">
        <v>4.7619047620000003</v>
      </c>
      <c r="P198" s="1">
        <v>3.0474999999999999</v>
      </c>
      <c r="Q198" s="1">
        <v>2.8</v>
      </c>
    </row>
    <row r="199" spans="1:17" ht="54" thickBot="1" x14ac:dyDescent="0.35">
      <c r="A199" s="1" t="s">
        <v>269</v>
      </c>
      <c r="B199" s="1" t="s">
        <v>33</v>
      </c>
      <c r="C199" s="1" t="s">
        <v>25</v>
      </c>
      <c r="D199" s="1" t="s">
        <v>28</v>
      </c>
      <c r="E199" s="1" t="s">
        <v>29</v>
      </c>
      <c r="F199" s="1" t="s">
        <v>84</v>
      </c>
      <c r="G199" s="1">
        <v>62.48</v>
      </c>
      <c r="H199" s="1">
        <v>1</v>
      </c>
      <c r="I199" s="1">
        <v>3.1240000000000001</v>
      </c>
      <c r="J199" s="1">
        <v>65.603999999999999</v>
      </c>
      <c r="K199" s="1" t="s">
        <v>98</v>
      </c>
      <c r="L199" s="3">
        <v>0.85347222222222219</v>
      </c>
      <c r="M199" s="1" t="s">
        <v>23</v>
      </c>
      <c r="N199" s="1">
        <v>62.48</v>
      </c>
      <c r="O199" s="1">
        <v>4.7619047620000003</v>
      </c>
      <c r="P199" s="1">
        <v>3.1240000000000001</v>
      </c>
      <c r="Q199" s="1">
        <v>4.7</v>
      </c>
    </row>
    <row r="200" spans="1:17" ht="54" thickBot="1" x14ac:dyDescent="0.35">
      <c r="A200" s="1" t="s">
        <v>270</v>
      </c>
      <c r="B200" s="1" t="s">
        <v>33</v>
      </c>
      <c r="C200" s="1" t="s">
        <v>27</v>
      </c>
      <c r="D200" s="1" t="s">
        <v>20</v>
      </c>
      <c r="E200" s="1" t="s">
        <v>21</v>
      </c>
      <c r="F200" s="1" t="s">
        <v>84</v>
      </c>
      <c r="G200" s="1">
        <v>62.48</v>
      </c>
      <c r="H200" s="1">
        <v>1</v>
      </c>
      <c r="I200" s="1">
        <v>3.1240000000000001</v>
      </c>
      <c r="J200" s="1">
        <v>65.603999999999999</v>
      </c>
      <c r="K200" s="1" t="s">
        <v>98</v>
      </c>
      <c r="L200" s="3">
        <v>0.85347222222222219</v>
      </c>
      <c r="M200" s="1" t="s">
        <v>23</v>
      </c>
      <c r="N200" s="1">
        <v>62.48</v>
      </c>
      <c r="O200" s="1">
        <v>4.7619047620000003</v>
      </c>
      <c r="P200" s="1">
        <v>3.1240000000000001</v>
      </c>
      <c r="Q200" s="1">
        <v>4.7</v>
      </c>
    </row>
    <row r="201" spans="1:17" ht="40.799999999999997" thickBot="1" x14ac:dyDescent="0.35">
      <c r="A201" s="1" t="s">
        <v>271</v>
      </c>
      <c r="B201" s="1" t="s">
        <v>33</v>
      </c>
      <c r="C201" s="1" t="s">
        <v>25</v>
      </c>
      <c r="D201" s="1" t="s">
        <v>28</v>
      </c>
      <c r="E201" s="1" t="s">
        <v>29</v>
      </c>
      <c r="F201" s="1" t="s">
        <v>39</v>
      </c>
      <c r="G201" s="1">
        <v>62.48</v>
      </c>
      <c r="H201" s="1">
        <v>1</v>
      </c>
      <c r="I201" s="1">
        <v>3.1240000000000001</v>
      </c>
      <c r="J201" s="1">
        <v>65.603999999999999</v>
      </c>
      <c r="K201" s="1" t="s">
        <v>98</v>
      </c>
      <c r="L201" s="3">
        <v>0.85347222222222219</v>
      </c>
      <c r="M201" s="1" t="s">
        <v>40</v>
      </c>
      <c r="N201" s="1">
        <v>62.48</v>
      </c>
      <c r="O201" s="1">
        <v>4.7619047620000003</v>
      </c>
      <c r="P201" s="1">
        <v>3.1240000000000001</v>
      </c>
      <c r="Q201" s="1">
        <v>4.7</v>
      </c>
    </row>
    <row r="202" spans="1:17" ht="54" thickBot="1" x14ac:dyDescent="0.35">
      <c r="A202" s="1" t="s">
        <v>272</v>
      </c>
      <c r="B202" s="1" t="s">
        <v>33</v>
      </c>
      <c r="C202" s="1" t="s">
        <v>27</v>
      </c>
      <c r="D202" s="1" t="s">
        <v>20</v>
      </c>
      <c r="E202" s="1" t="s">
        <v>21</v>
      </c>
      <c r="F202" s="1" t="s">
        <v>84</v>
      </c>
      <c r="G202" s="1">
        <v>62.48</v>
      </c>
      <c r="H202" s="1">
        <v>1</v>
      </c>
      <c r="I202" s="1">
        <v>3.1240000000000001</v>
      </c>
      <c r="J202" s="1">
        <v>65.603999999999999</v>
      </c>
      <c r="K202" s="1" t="s">
        <v>98</v>
      </c>
      <c r="L202" s="3">
        <v>0.85347222222222219</v>
      </c>
      <c r="M202" s="1" t="s">
        <v>23</v>
      </c>
      <c r="N202" s="1">
        <v>62.48</v>
      </c>
      <c r="O202" s="1">
        <v>4.7619047620000003</v>
      </c>
      <c r="P202" s="1">
        <v>3.1240000000000001</v>
      </c>
      <c r="Q202" s="1">
        <v>4.7</v>
      </c>
    </row>
    <row r="203" spans="1:17" ht="40.799999999999997" thickBot="1" x14ac:dyDescent="0.35">
      <c r="A203" s="1" t="s">
        <v>273</v>
      </c>
      <c r="B203" s="1" t="s">
        <v>54</v>
      </c>
      <c r="C203" s="1" t="s">
        <v>25</v>
      </c>
      <c r="D203" s="1" t="s">
        <v>20</v>
      </c>
      <c r="E203" s="1" t="s">
        <v>29</v>
      </c>
      <c r="F203" s="1" t="s">
        <v>39</v>
      </c>
      <c r="G203" s="1">
        <v>20.87</v>
      </c>
      <c r="H203" s="1">
        <v>3</v>
      </c>
      <c r="I203" s="1">
        <v>3.1305000000000001</v>
      </c>
      <c r="J203" s="1">
        <v>65.740499999999997</v>
      </c>
      <c r="K203" s="1" t="s">
        <v>135</v>
      </c>
      <c r="L203" s="3">
        <v>0.57847222222222228</v>
      </c>
      <c r="M203" s="1" t="s">
        <v>23</v>
      </c>
      <c r="N203" s="1">
        <v>62.61</v>
      </c>
      <c r="O203" s="1">
        <v>4.7619047620000003</v>
      </c>
      <c r="P203" s="1">
        <v>3.1305000000000001</v>
      </c>
      <c r="Q203" s="1">
        <v>8</v>
      </c>
    </row>
    <row r="204" spans="1:17" ht="40.799999999999997" thickBot="1" x14ac:dyDescent="0.35">
      <c r="A204" s="1" t="s">
        <v>274</v>
      </c>
      <c r="B204" s="1" t="s">
        <v>18</v>
      </c>
      <c r="C204" s="1" t="s">
        <v>25</v>
      </c>
      <c r="D204" s="1" t="s">
        <v>20</v>
      </c>
      <c r="E204" s="1" t="s">
        <v>29</v>
      </c>
      <c r="F204" s="1" t="s">
        <v>39</v>
      </c>
      <c r="G204" s="1">
        <v>20.87</v>
      </c>
      <c r="H204" s="1">
        <v>3</v>
      </c>
      <c r="I204" s="1">
        <v>3.1305000000000001</v>
      </c>
      <c r="J204" s="1">
        <v>65.740499999999997</v>
      </c>
      <c r="K204" s="1" t="s">
        <v>135</v>
      </c>
      <c r="L204" s="3">
        <v>0.57847222222222228</v>
      </c>
      <c r="M204" s="1" t="s">
        <v>48</v>
      </c>
      <c r="N204" s="1">
        <v>62.61</v>
      </c>
      <c r="O204" s="1">
        <v>4.7619047620000003</v>
      </c>
      <c r="P204" s="1">
        <v>3.1305000000000001</v>
      </c>
      <c r="Q204" s="1">
        <v>8</v>
      </c>
    </row>
    <row r="205" spans="1:17" ht="40.799999999999997" thickBot="1" x14ac:dyDescent="0.35">
      <c r="A205" s="1" t="s">
        <v>275</v>
      </c>
      <c r="B205" s="1" t="s">
        <v>18</v>
      </c>
      <c r="C205" s="1" t="s">
        <v>25</v>
      </c>
      <c r="D205" s="1" t="s">
        <v>20</v>
      </c>
      <c r="E205" s="1" t="s">
        <v>29</v>
      </c>
      <c r="F205" s="1" t="s">
        <v>39</v>
      </c>
      <c r="G205" s="1">
        <v>20.87</v>
      </c>
      <c r="H205" s="1">
        <v>3</v>
      </c>
      <c r="I205" s="1">
        <v>3.1305000000000001</v>
      </c>
      <c r="J205" s="1">
        <v>65.740499999999997</v>
      </c>
      <c r="K205" s="1" t="s">
        <v>135</v>
      </c>
      <c r="L205" s="3">
        <v>0.57847222222222228</v>
      </c>
      <c r="M205" s="1" t="s">
        <v>23</v>
      </c>
      <c r="N205" s="1">
        <v>62.61</v>
      </c>
      <c r="O205" s="1">
        <v>4.7619047620000003</v>
      </c>
      <c r="P205" s="1">
        <v>3.1305000000000001</v>
      </c>
      <c r="Q205" s="1">
        <v>8</v>
      </c>
    </row>
    <row r="206" spans="1:17" ht="40.799999999999997" thickBot="1" x14ac:dyDescent="0.35">
      <c r="A206" s="1" t="s">
        <v>276</v>
      </c>
      <c r="B206" s="1" t="s">
        <v>18</v>
      </c>
      <c r="C206" s="1" t="s">
        <v>19</v>
      </c>
      <c r="D206" s="1" t="s">
        <v>20</v>
      </c>
      <c r="E206" s="1" t="s">
        <v>29</v>
      </c>
      <c r="F206" s="1" t="s">
        <v>39</v>
      </c>
      <c r="G206" s="1">
        <v>20.87</v>
      </c>
      <c r="H206" s="1">
        <v>3</v>
      </c>
      <c r="I206" s="1">
        <v>3.1305000000000001</v>
      </c>
      <c r="J206" s="1">
        <v>65.740499999999997</v>
      </c>
      <c r="K206" s="1" t="s">
        <v>135</v>
      </c>
      <c r="L206" s="3">
        <v>0.57847222222222228</v>
      </c>
      <c r="M206" s="1" t="s">
        <v>48</v>
      </c>
      <c r="N206" s="1">
        <v>62.61</v>
      </c>
      <c r="O206" s="1">
        <v>4.7619047620000003</v>
      </c>
      <c r="P206" s="1">
        <v>3.1305000000000001</v>
      </c>
      <c r="Q206" s="1">
        <v>2.9</v>
      </c>
    </row>
    <row r="207" spans="1:17" ht="40.799999999999997" thickBot="1" x14ac:dyDescent="0.35">
      <c r="A207" s="1" t="s">
        <v>277</v>
      </c>
      <c r="B207" s="1" t="s">
        <v>18</v>
      </c>
      <c r="C207" s="1" t="s">
        <v>25</v>
      </c>
      <c r="D207" s="1" t="s">
        <v>28</v>
      </c>
      <c r="E207" s="1" t="s">
        <v>29</v>
      </c>
      <c r="F207" s="1" t="s">
        <v>39</v>
      </c>
      <c r="G207" s="1">
        <v>21.08</v>
      </c>
      <c r="H207" s="1">
        <v>3</v>
      </c>
      <c r="I207" s="1">
        <v>3.1619999999999999</v>
      </c>
      <c r="J207" s="1">
        <v>66.402000000000001</v>
      </c>
      <c r="K207" s="2">
        <v>43710</v>
      </c>
      <c r="L207" s="3">
        <v>0.43402777777777779</v>
      </c>
      <c r="M207" s="1" t="s">
        <v>23</v>
      </c>
      <c r="N207" s="1">
        <v>63.24</v>
      </c>
      <c r="O207" s="1">
        <v>4.7619047620000003</v>
      </c>
      <c r="P207" s="1">
        <v>3.1619999999999999</v>
      </c>
      <c r="Q207" s="1">
        <v>7.3</v>
      </c>
    </row>
    <row r="208" spans="1:17" ht="40.799999999999997" thickBot="1" x14ac:dyDescent="0.35">
      <c r="A208" s="1" t="s">
        <v>278</v>
      </c>
      <c r="B208" s="1" t="s">
        <v>33</v>
      </c>
      <c r="C208" s="1" t="s">
        <v>25</v>
      </c>
      <c r="D208" s="1" t="s">
        <v>20</v>
      </c>
      <c r="E208" s="1" t="s">
        <v>29</v>
      </c>
      <c r="F208" s="1" t="s">
        <v>39</v>
      </c>
      <c r="G208" s="1">
        <v>21.08</v>
      </c>
      <c r="H208" s="1">
        <v>3</v>
      </c>
      <c r="I208" s="1">
        <v>3.1619999999999999</v>
      </c>
      <c r="J208" s="1">
        <v>66.402000000000001</v>
      </c>
      <c r="K208" s="2">
        <v>43710</v>
      </c>
      <c r="L208" s="3">
        <v>0.43402777777777779</v>
      </c>
      <c r="M208" s="1" t="s">
        <v>23</v>
      </c>
      <c r="N208" s="1">
        <v>63.24</v>
      </c>
      <c r="O208" s="1">
        <v>4.7619047620000003</v>
      </c>
      <c r="P208" s="1">
        <v>3.1619999999999999</v>
      </c>
      <c r="Q208" s="1">
        <v>7.3</v>
      </c>
    </row>
    <row r="209" spans="1:17" ht="40.799999999999997" thickBot="1" x14ac:dyDescent="0.35">
      <c r="A209" s="1" t="s">
        <v>279</v>
      </c>
      <c r="B209" s="1" t="s">
        <v>18</v>
      </c>
      <c r="C209" s="1" t="s">
        <v>25</v>
      </c>
      <c r="D209" s="1" t="s">
        <v>28</v>
      </c>
      <c r="E209" s="1" t="s">
        <v>21</v>
      </c>
      <c r="F209" s="1" t="s">
        <v>39</v>
      </c>
      <c r="G209" s="1">
        <v>21.08</v>
      </c>
      <c r="H209" s="1">
        <v>3</v>
      </c>
      <c r="I209" s="1">
        <v>3.1619999999999999</v>
      </c>
      <c r="J209" s="1">
        <v>66.402000000000001</v>
      </c>
      <c r="K209" s="2">
        <v>43710</v>
      </c>
      <c r="L209" s="3">
        <v>0.43402777777777779</v>
      </c>
      <c r="M209" s="1" t="s">
        <v>23</v>
      </c>
      <c r="N209" s="1">
        <v>63.24</v>
      </c>
      <c r="O209" s="1">
        <v>4.7619047620000003</v>
      </c>
      <c r="P209" s="1">
        <v>3.1619999999999999</v>
      </c>
      <c r="Q209" s="1">
        <v>7.3</v>
      </c>
    </row>
    <row r="210" spans="1:17" ht="27.6" thickBot="1" x14ac:dyDescent="0.35">
      <c r="A210" s="1" t="s">
        <v>280</v>
      </c>
      <c r="B210" s="1" t="s">
        <v>33</v>
      </c>
      <c r="C210" s="1" t="s">
        <v>27</v>
      </c>
      <c r="D210" s="1" t="s">
        <v>28</v>
      </c>
      <c r="E210" s="1" t="s">
        <v>21</v>
      </c>
      <c r="F210" s="1" t="s">
        <v>22</v>
      </c>
      <c r="G210" s="1">
        <v>63.69</v>
      </c>
      <c r="H210" s="1">
        <v>1</v>
      </c>
      <c r="I210" s="1">
        <v>3.1844999999999999</v>
      </c>
      <c r="J210" s="1">
        <v>66.874499999999998</v>
      </c>
      <c r="K210" s="1" t="s">
        <v>168</v>
      </c>
      <c r="L210" s="3">
        <v>0.68125000000000002</v>
      </c>
      <c r="M210" s="1" t="s">
        <v>23</v>
      </c>
      <c r="N210" s="1">
        <v>63.69</v>
      </c>
      <c r="O210" s="1">
        <v>4.7619047620000003</v>
      </c>
      <c r="P210" s="1">
        <v>3.1844999999999999</v>
      </c>
      <c r="Q210" s="1">
        <v>6</v>
      </c>
    </row>
    <row r="211" spans="1:17" ht="40.799999999999997" thickBot="1" x14ac:dyDescent="0.35">
      <c r="A211" s="1" t="s">
        <v>281</v>
      </c>
      <c r="B211" s="1" t="s">
        <v>33</v>
      </c>
      <c r="C211" s="1" t="s">
        <v>27</v>
      </c>
      <c r="D211" s="1" t="s">
        <v>28</v>
      </c>
      <c r="E211" s="1" t="s">
        <v>21</v>
      </c>
      <c r="F211" s="1" t="s">
        <v>39</v>
      </c>
      <c r="G211" s="1">
        <v>63.69</v>
      </c>
      <c r="H211" s="1">
        <v>1</v>
      </c>
      <c r="I211" s="1">
        <v>3.1844999999999999</v>
      </c>
      <c r="J211" s="1">
        <v>66.874499999999998</v>
      </c>
      <c r="K211" s="1" t="s">
        <v>168</v>
      </c>
      <c r="L211" s="3">
        <v>0.68125000000000002</v>
      </c>
      <c r="M211" s="1" t="s">
        <v>40</v>
      </c>
      <c r="N211" s="1">
        <v>63.69</v>
      </c>
      <c r="O211" s="1">
        <v>4.7619047620000003</v>
      </c>
      <c r="P211" s="1">
        <v>3.1844999999999999</v>
      </c>
      <c r="Q211" s="1">
        <v>6</v>
      </c>
    </row>
    <row r="212" spans="1:17" ht="40.799999999999997" thickBot="1" x14ac:dyDescent="0.35">
      <c r="A212" s="1" t="s">
        <v>282</v>
      </c>
      <c r="B212" s="1" t="s">
        <v>18</v>
      </c>
      <c r="C212" s="1" t="s">
        <v>19</v>
      </c>
      <c r="D212" s="1" t="s">
        <v>28</v>
      </c>
      <c r="E212" s="1" t="s">
        <v>21</v>
      </c>
      <c r="F212" s="1" t="s">
        <v>30</v>
      </c>
      <c r="G212" s="1">
        <v>64.989999999999995</v>
      </c>
      <c r="H212" s="1">
        <v>1</v>
      </c>
      <c r="I212" s="1">
        <v>3.2494999999999998</v>
      </c>
      <c r="J212" s="1">
        <v>68.239500000000007</v>
      </c>
      <c r="K212" s="1" t="s">
        <v>31</v>
      </c>
      <c r="L212" s="3">
        <v>0.42083333333333334</v>
      </c>
      <c r="M212" s="1" t="s">
        <v>23</v>
      </c>
      <c r="N212" s="1">
        <v>64.989999999999995</v>
      </c>
      <c r="O212" s="1">
        <v>4.7619047620000003</v>
      </c>
      <c r="P212" s="1">
        <v>3.2494999999999998</v>
      </c>
      <c r="Q212" s="1">
        <v>4.5</v>
      </c>
    </row>
    <row r="213" spans="1:17" ht="40.799999999999997" thickBot="1" x14ac:dyDescent="0.35">
      <c r="A213" s="1" t="s">
        <v>283</v>
      </c>
      <c r="B213" s="1" t="s">
        <v>18</v>
      </c>
      <c r="C213" s="1" t="s">
        <v>25</v>
      </c>
      <c r="D213" s="1" t="s">
        <v>28</v>
      </c>
      <c r="E213" s="1" t="s">
        <v>29</v>
      </c>
      <c r="F213" s="1" t="s">
        <v>39</v>
      </c>
      <c r="G213" s="1">
        <v>64.989999999999995</v>
      </c>
      <c r="H213" s="1">
        <v>1</v>
      </c>
      <c r="I213" s="1">
        <v>3.2494999999999998</v>
      </c>
      <c r="J213" s="1">
        <v>68.239500000000007</v>
      </c>
      <c r="K213" s="1" t="s">
        <v>31</v>
      </c>
      <c r="L213" s="3">
        <v>0.42083333333333334</v>
      </c>
      <c r="M213" s="1" t="s">
        <v>23</v>
      </c>
      <c r="N213" s="1">
        <v>64.989999999999995</v>
      </c>
      <c r="O213" s="1">
        <v>4.7619047620000003</v>
      </c>
      <c r="P213" s="1">
        <v>3.2494999999999998</v>
      </c>
      <c r="Q213" s="1">
        <v>4.5</v>
      </c>
    </row>
    <row r="214" spans="1:17" ht="40.799999999999997" thickBot="1" x14ac:dyDescent="0.35">
      <c r="A214" s="1" t="s">
        <v>284</v>
      </c>
      <c r="B214" s="1" t="s">
        <v>18</v>
      </c>
      <c r="C214" s="1" t="s">
        <v>19</v>
      </c>
      <c r="D214" s="1" t="s">
        <v>28</v>
      </c>
      <c r="E214" s="1" t="s">
        <v>21</v>
      </c>
      <c r="F214" s="1" t="s">
        <v>39</v>
      </c>
      <c r="G214" s="1">
        <v>64.989999999999995</v>
      </c>
      <c r="H214" s="1">
        <v>1</v>
      </c>
      <c r="I214" s="1">
        <v>3.2494999999999998</v>
      </c>
      <c r="J214" s="1">
        <v>68.239500000000007</v>
      </c>
      <c r="K214" s="1" t="s">
        <v>31</v>
      </c>
      <c r="L214" s="3">
        <v>0.42083333333333334</v>
      </c>
      <c r="M214" s="1" t="s">
        <v>23</v>
      </c>
      <c r="N214" s="1">
        <v>64.989999999999995</v>
      </c>
      <c r="O214" s="1">
        <v>4.7619047620000003</v>
      </c>
      <c r="P214" s="1">
        <v>3.2494999999999998</v>
      </c>
      <c r="Q214" s="1">
        <v>4.5</v>
      </c>
    </row>
    <row r="215" spans="1:17" ht="40.799999999999997" thickBot="1" x14ac:dyDescent="0.35">
      <c r="A215" s="1" t="s">
        <v>285</v>
      </c>
      <c r="B215" s="1" t="s">
        <v>54</v>
      </c>
      <c r="C215" s="1" t="s">
        <v>25</v>
      </c>
      <c r="D215" s="1" t="s">
        <v>20</v>
      </c>
      <c r="E215" s="1" t="s">
        <v>29</v>
      </c>
      <c r="F215" s="1" t="s">
        <v>44</v>
      </c>
      <c r="G215" s="1">
        <v>21.9</v>
      </c>
      <c r="H215" s="1">
        <v>3</v>
      </c>
      <c r="I215" s="1">
        <v>3.2850000000000001</v>
      </c>
      <c r="J215" s="1">
        <v>68.984999999999999</v>
      </c>
      <c r="K215" s="2">
        <v>43709</v>
      </c>
      <c r="L215" s="3">
        <v>0.77986111111111112</v>
      </c>
      <c r="M215" s="1" t="s">
        <v>23</v>
      </c>
      <c r="N215" s="1">
        <v>65.7</v>
      </c>
      <c r="O215" s="1">
        <v>4.7619047620000003</v>
      </c>
      <c r="P215" s="1">
        <v>3.2850000000000001</v>
      </c>
      <c r="Q215" s="1">
        <v>4.7</v>
      </c>
    </row>
    <row r="216" spans="1:17" ht="40.799999999999997" thickBot="1" x14ac:dyDescent="0.35">
      <c r="A216" s="1" t="s">
        <v>286</v>
      </c>
      <c r="B216" s="1" t="s">
        <v>33</v>
      </c>
      <c r="C216" s="1" t="s">
        <v>25</v>
      </c>
      <c r="D216" s="1" t="s">
        <v>20</v>
      </c>
      <c r="E216" s="1" t="s">
        <v>29</v>
      </c>
      <c r="F216" s="1" t="s">
        <v>44</v>
      </c>
      <c r="G216" s="1">
        <v>21.9</v>
      </c>
      <c r="H216" s="1">
        <v>3</v>
      </c>
      <c r="I216" s="1">
        <v>3.2850000000000001</v>
      </c>
      <c r="J216" s="1">
        <v>68.984999999999999</v>
      </c>
      <c r="K216" s="2">
        <v>43709</v>
      </c>
      <c r="L216" s="3">
        <v>0.77986111111111112</v>
      </c>
      <c r="M216" s="1" t="s">
        <v>23</v>
      </c>
      <c r="N216" s="1">
        <v>65.7</v>
      </c>
      <c r="O216" s="1">
        <v>4.7619047620000003</v>
      </c>
      <c r="P216" s="1">
        <v>3.2850000000000001</v>
      </c>
      <c r="Q216" s="1">
        <v>4.7</v>
      </c>
    </row>
    <row r="217" spans="1:17" ht="40.799999999999997" thickBot="1" x14ac:dyDescent="0.35">
      <c r="A217" s="1" t="s">
        <v>287</v>
      </c>
      <c r="B217" s="1" t="s">
        <v>18</v>
      </c>
      <c r="C217" s="1" t="s">
        <v>25</v>
      </c>
      <c r="D217" s="1" t="s">
        <v>28</v>
      </c>
      <c r="E217" s="1" t="s">
        <v>21</v>
      </c>
      <c r="F217" s="1" t="s">
        <v>30</v>
      </c>
      <c r="G217" s="1">
        <v>16.45</v>
      </c>
      <c r="H217" s="1">
        <v>4</v>
      </c>
      <c r="I217" s="1">
        <v>3.29</v>
      </c>
      <c r="J217" s="1">
        <v>69.09</v>
      </c>
      <c r="K217" s="2">
        <v>43649</v>
      </c>
      <c r="L217" s="3">
        <v>0.62013888888888891</v>
      </c>
      <c r="M217" s="1" t="s">
        <v>40</v>
      </c>
      <c r="N217" s="1">
        <v>65.8</v>
      </c>
      <c r="O217" s="1">
        <v>4.7619047620000003</v>
      </c>
      <c r="P217" s="1">
        <v>3.29</v>
      </c>
      <c r="Q217" s="1">
        <v>5.6</v>
      </c>
    </row>
    <row r="218" spans="1:17" ht="40.799999999999997" thickBot="1" x14ac:dyDescent="0.35">
      <c r="A218" s="1" t="s">
        <v>288</v>
      </c>
      <c r="B218" s="1" t="s">
        <v>33</v>
      </c>
      <c r="C218" s="1" t="s">
        <v>25</v>
      </c>
      <c r="D218" s="1" t="s">
        <v>28</v>
      </c>
      <c r="E218" s="1" t="s">
        <v>21</v>
      </c>
      <c r="F218" s="1" t="s">
        <v>44</v>
      </c>
      <c r="G218" s="1">
        <v>65.819999999999993</v>
      </c>
      <c r="H218" s="1">
        <v>1</v>
      </c>
      <c r="I218" s="1">
        <v>3.2909999999999999</v>
      </c>
      <c r="J218" s="1">
        <v>69.111000000000004</v>
      </c>
      <c r="K218" s="1" t="s">
        <v>87</v>
      </c>
      <c r="L218" s="3">
        <v>0.6479166666666667</v>
      </c>
      <c r="M218" s="1" t="s">
        <v>23</v>
      </c>
      <c r="N218" s="1">
        <v>65.819999999999993</v>
      </c>
      <c r="O218" s="1">
        <v>4.7619047620000003</v>
      </c>
      <c r="P218" s="1">
        <v>3.2909999999999999</v>
      </c>
      <c r="Q218" s="1">
        <v>4.0999999999999996</v>
      </c>
    </row>
    <row r="219" spans="1:17" ht="40.799999999999997" thickBot="1" x14ac:dyDescent="0.35">
      <c r="A219" s="1" t="s">
        <v>289</v>
      </c>
      <c r="B219" s="1" t="s">
        <v>33</v>
      </c>
      <c r="C219" s="1" t="s">
        <v>25</v>
      </c>
      <c r="D219" s="1" t="s">
        <v>28</v>
      </c>
      <c r="E219" s="1" t="s">
        <v>21</v>
      </c>
      <c r="F219" s="1" t="s">
        <v>39</v>
      </c>
      <c r="G219" s="1">
        <v>65.819999999999993</v>
      </c>
      <c r="H219" s="1">
        <v>1</v>
      </c>
      <c r="I219" s="1">
        <v>3.2909999999999999</v>
      </c>
      <c r="J219" s="1">
        <v>69.111000000000004</v>
      </c>
      <c r="K219" s="1" t="s">
        <v>87</v>
      </c>
      <c r="L219" s="3">
        <v>0.6479166666666667</v>
      </c>
      <c r="M219" s="1" t="s">
        <v>23</v>
      </c>
      <c r="N219" s="1">
        <v>65.819999999999993</v>
      </c>
      <c r="O219" s="1">
        <v>4.7619047620000003</v>
      </c>
      <c r="P219" s="1">
        <v>3.2909999999999999</v>
      </c>
      <c r="Q219" s="1">
        <v>4.0999999999999996</v>
      </c>
    </row>
    <row r="220" spans="1:17" ht="54" thickBot="1" x14ac:dyDescent="0.35">
      <c r="A220" s="1" t="s">
        <v>290</v>
      </c>
      <c r="B220" s="1" t="s">
        <v>54</v>
      </c>
      <c r="C220" s="1" t="s">
        <v>25</v>
      </c>
      <c r="D220" s="1" t="s">
        <v>20</v>
      </c>
      <c r="E220" s="1" t="s">
        <v>21</v>
      </c>
      <c r="F220" s="1" t="s">
        <v>84</v>
      </c>
      <c r="G220" s="1">
        <v>13.22</v>
      </c>
      <c r="H220" s="1">
        <v>5</v>
      </c>
      <c r="I220" s="1">
        <v>3.3050000000000002</v>
      </c>
      <c r="J220" s="1">
        <v>69.405000000000001</v>
      </c>
      <c r="K220" s="2">
        <v>43499</v>
      </c>
      <c r="L220" s="3">
        <v>0.80972222222222223</v>
      </c>
      <c r="M220" s="1" t="s">
        <v>23</v>
      </c>
      <c r="N220" s="1">
        <v>66.099999999999994</v>
      </c>
      <c r="O220" s="1">
        <v>4.7619047620000003</v>
      </c>
      <c r="P220" s="1">
        <v>3.3050000000000002</v>
      </c>
      <c r="Q220" s="1">
        <v>4.3</v>
      </c>
    </row>
    <row r="221" spans="1:17" ht="54" thickBot="1" x14ac:dyDescent="0.35">
      <c r="A221" s="1" t="s">
        <v>291</v>
      </c>
      <c r="B221" s="1" t="s">
        <v>54</v>
      </c>
      <c r="C221" s="1" t="s">
        <v>25</v>
      </c>
      <c r="D221" s="1" t="s">
        <v>20</v>
      </c>
      <c r="E221" s="1" t="s">
        <v>21</v>
      </c>
      <c r="F221" s="1" t="s">
        <v>84</v>
      </c>
      <c r="G221" s="1">
        <v>13.22</v>
      </c>
      <c r="H221" s="1">
        <v>5</v>
      </c>
      <c r="I221" s="1">
        <v>3.3050000000000002</v>
      </c>
      <c r="J221" s="1">
        <v>69.405000000000001</v>
      </c>
      <c r="K221" s="2">
        <v>43499</v>
      </c>
      <c r="L221" s="3">
        <v>0.80972222222222223</v>
      </c>
      <c r="M221" s="1" t="s">
        <v>23</v>
      </c>
      <c r="N221" s="1">
        <v>66.099999999999994</v>
      </c>
      <c r="O221" s="1">
        <v>4.7619047620000003</v>
      </c>
      <c r="P221" s="1">
        <v>3.3050000000000002</v>
      </c>
      <c r="Q221" s="1">
        <v>4.3</v>
      </c>
    </row>
    <row r="222" spans="1:17" ht="40.799999999999997" thickBot="1" x14ac:dyDescent="0.35">
      <c r="A222" s="1" t="s">
        <v>292</v>
      </c>
      <c r="B222" s="1" t="s">
        <v>54</v>
      </c>
      <c r="C222" s="1" t="s">
        <v>25</v>
      </c>
      <c r="D222" s="1" t="s">
        <v>20</v>
      </c>
      <c r="E222" s="1" t="s">
        <v>21</v>
      </c>
      <c r="F222" s="1" t="s">
        <v>39</v>
      </c>
      <c r="G222" s="1">
        <v>13.22</v>
      </c>
      <c r="H222" s="1">
        <v>5</v>
      </c>
      <c r="I222" s="1">
        <v>3.3050000000000002</v>
      </c>
      <c r="J222" s="1">
        <v>69.405000000000001</v>
      </c>
      <c r="K222" s="2">
        <v>43499</v>
      </c>
      <c r="L222" s="3">
        <v>0.80972222222222223</v>
      </c>
      <c r="M222" s="1" t="s">
        <v>23</v>
      </c>
      <c r="N222" s="1">
        <v>66.099999999999994</v>
      </c>
      <c r="O222" s="1">
        <v>4.7619047620000003</v>
      </c>
      <c r="P222" s="1">
        <v>3.3050000000000002</v>
      </c>
      <c r="Q222" s="1">
        <v>4.3</v>
      </c>
    </row>
    <row r="223" spans="1:17" ht="54" thickBot="1" x14ac:dyDescent="0.35">
      <c r="A223" s="1" t="s">
        <v>293</v>
      </c>
      <c r="B223" s="1" t="s">
        <v>33</v>
      </c>
      <c r="C223" s="1" t="s">
        <v>25</v>
      </c>
      <c r="D223" s="1" t="s">
        <v>20</v>
      </c>
      <c r="E223" s="1" t="s">
        <v>21</v>
      </c>
      <c r="F223" s="1" t="s">
        <v>84</v>
      </c>
      <c r="G223" s="1">
        <v>66.349999999999994</v>
      </c>
      <c r="H223" s="1">
        <v>1</v>
      </c>
      <c r="I223" s="1">
        <v>3.3174999999999999</v>
      </c>
      <c r="J223" s="1">
        <v>69.667500000000004</v>
      </c>
      <c r="K223" s="1" t="s">
        <v>294</v>
      </c>
      <c r="L223" s="3">
        <v>0.44861111111111113</v>
      </c>
      <c r="M223" s="1" t="s">
        <v>23</v>
      </c>
      <c r="N223" s="1">
        <v>66.349999999999994</v>
      </c>
      <c r="O223" s="1">
        <v>4.7619047620000003</v>
      </c>
      <c r="P223" s="1">
        <v>3.3174999999999999</v>
      </c>
      <c r="Q223" s="1">
        <v>9.6999999999999993</v>
      </c>
    </row>
    <row r="224" spans="1:17" ht="54" thickBot="1" x14ac:dyDescent="0.35">
      <c r="A224" s="1" t="s">
        <v>295</v>
      </c>
      <c r="B224" s="1" t="s">
        <v>33</v>
      </c>
      <c r="C224" s="1" t="s">
        <v>27</v>
      </c>
      <c r="D224" s="1" t="s">
        <v>20</v>
      </c>
      <c r="E224" s="1" t="s">
        <v>21</v>
      </c>
      <c r="F224" s="1" t="s">
        <v>84</v>
      </c>
      <c r="G224" s="1">
        <v>66.349999999999994</v>
      </c>
      <c r="H224" s="1">
        <v>1</v>
      </c>
      <c r="I224" s="1">
        <v>3.3174999999999999</v>
      </c>
      <c r="J224" s="1">
        <v>69.667500000000004</v>
      </c>
      <c r="K224" s="1" t="s">
        <v>294</v>
      </c>
      <c r="L224" s="3">
        <v>0.44861111111111113</v>
      </c>
      <c r="M224" s="1" t="s">
        <v>48</v>
      </c>
      <c r="N224" s="1">
        <v>66.349999999999994</v>
      </c>
      <c r="O224" s="1">
        <v>4.7619047620000003</v>
      </c>
      <c r="P224" s="1">
        <v>3.3174999999999999</v>
      </c>
      <c r="Q224" s="1">
        <v>9.6999999999999993</v>
      </c>
    </row>
    <row r="225" spans="1:17" ht="40.799999999999997" thickBot="1" x14ac:dyDescent="0.35">
      <c r="A225" s="1" t="s">
        <v>296</v>
      </c>
      <c r="B225" s="1" t="s">
        <v>18</v>
      </c>
      <c r="C225" s="1" t="s">
        <v>25</v>
      </c>
      <c r="D225" s="1" t="s">
        <v>20</v>
      </c>
      <c r="E225" s="1" t="s">
        <v>21</v>
      </c>
      <c r="F225" s="1" t="s">
        <v>39</v>
      </c>
      <c r="G225" s="1">
        <v>66.349999999999994</v>
      </c>
      <c r="H225" s="1">
        <v>1</v>
      </c>
      <c r="I225" s="1">
        <v>3.3174999999999999</v>
      </c>
      <c r="J225" s="1">
        <v>69.667500000000004</v>
      </c>
      <c r="K225" s="1" t="s">
        <v>294</v>
      </c>
      <c r="L225" s="3">
        <v>0.44861111111111113</v>
      </c>
      <c r="M225" s="1" t="s">
        <v>23</v>
      </c>
      <c r="N225" s="1">
        <v>66.349999999999994</v>
      </c>
      <c r="O225" s="1">
        <v>4.7619047620000003</v>
      </c>
      <c r="P225" s="1">
        <v>3.3174999999999999</v>
      </c>
      <c r="Q225" s="1">
        <v>9.6999999999999993</v>
      </c>
    </row>
    <row r="226" spans="1:17" ht="40.799999999999997" thickBot="1" x14ac:dyDescent="0.35">
      <c r="A226" s="1" t="s">
        <v>297</v>
      </c>
      <c r="B226" s="1" t="s">
        <v>54</v>
      </c>
      <c r="C226" s="1" t="s">
        <v>25</v>
      </c>
      <c r="D226" s="1" t="s">
        <v>28</v>
      </c>
      <c r="E226" s="1" t="s">
        <v>21</v>
      </c>
      <c r="F226" s="1" t="s">
        <v>44</v>
      </c>
      <c r="G226" s="1">
        <v>33.200000000000003</v>
      </c>
      <c r="H226" s="1">
        <v>2</v>
      </c>
      <c r="I226" s="1">
        <v>3.32</v>
      </c>
      <c r="J226" s="1">
        <v>69.72</v>
      </c>
      <c r="K226" s="1" t="s">
        <v>238</v>
      </c>
      <c r="L226" s="3">
        <v>0.51388888888888884</v>
      </c>
      <c r="M226" s="1" t="s">
        <v>48</v>
      </c>
      <c r="N226" s="1">
        <v>66.400000000000006</v>
      </c>
      <c r="O226" s="1">
        <v>4.7619047620000003</v>
      </c>
      <c r="P226" s="1">
        <v>3.32</v>
      </c>
      <c r="Q226" s="1">
        <v>4.4000000000000004</v>
      </c>
    </row>
    <row r="227" spans="1:17" ht="40.799999999999997" thickBot="1" x14ac:dyDescent="0.35">
      <c r="A227" s="1" t="s">
        <v>298</v>
      </c>
      <c r="B227" s="1" t="s">
        <v>33</v>
      </c>
      <c r="C227" s="1" t="s">
        <v>25</v>
      </c>
      <c r="D227" s="1" t="s">
        <v>28</v>
      </c>
      <c r="E227" s="1" t="s">
        <v>21</v>
      </c>
      <c r="F227" s="1" t="s">
        <v>39</v>
      </c>
      <c r="G227" s="1">
        <v>33.200000000000003</v>
      </c>
      <c r="H227" s="1">
        <v>2</v>
      </c>
      <c r="I227" s="1">
        <v>3.32</v>
      </c>
      <c r="J227" s="1">
        <v>69.72</v>
      </c>
      <c r="K227" s="1" t="s">
        <v>238</v>
      </c>
      <c r="L227" s="3">
        <v>0.51388888888888884</v>
      </c>
      <c r="M227" s="1" t="s">
        <v>40</v>
      </c>
      <c r="N227" s="1">
        <v>66.400000000000006</v>
      </c>
      <c r="O227" s="1">
        <v>4.7619047620000003</v>
      </c>
      <c r="P227" s="1">
        <v>3.32</v>
      </c>
      <c r="Q227" s="1">
        <v>4.4000000000000004</v>
      </c>
    </row>
    <row r="228" spans="1:17" ht="40.799999999999997" thickBot="1" x14ac:dyDescent="0.35">
      <c r="A228" s="1" t="s">
        <v>299</v>
      </c>
      <c r="B228" s="1" t="s">
        <v>54</v>
      </c>
      <c r="C228" s="1" t="s">
        <v>25</v>
      </c>
      <c r="D228" s="1" t="s">
        <v>28</v>
      </c>
      <c r="E228" s="1" t="s">
        <v>21</v>
      </c>
      <c r="F228" s="1" t="s">
        <v>39</v>
      </c>
      <c r="G228" s="1">
        <v>33.33</v>
      </c>
      <c r="H228" s="1">
        <v>2</v>
      </c>
      <c r="I228" s="1">
        <v>3.3330000000000002</v>
      </c>
      <c r="J228" s="1">
        <v>69.992999999999995</v>
      </c>
      <c r="K228" s="1" t="s">
        <v>31</v>
      </c>
      <c r="L228" s="3">
        <v>0.6118055555555556</v>
      </c>
      <c r="M228" s="1" t="s">
        <v>23</v>
      </c>
      <c r="N228" s="1">
        <v>66.66</v>
      </c>
      <c r="O228" s="1">
        <v>4.7619047620000003</v>
      </c>
      <c r="P228" s="1">
        <v>3.3330000000000002</v>
      </c>
      <c r="Q228" s="1">
        <v>6.4</v>
      </c>
    </row>
    <row r="229" spans="1:17" ht="40.799999999999997" thickBot="1" x14ac:dyDescent="0.35">
      <c r="A229" s="1" t="s">
        <v>300</v>
      </c>
      <c r="B229" s="1" t="s">
        <v>54</v>
      </c>
      <c r="C229" s="1" t="s">
        <v>25</v>
      </c>
      <c r="D229" s="1" t="s">
        <v>28</v>
      </c>
      <c r="E229" s="1" t="s">
        <v>21</v>
      </c>
      <c r="F229" s="1" t="s">
        <v>39</v>
      </c>
      <c r="G229" s="1">
        <v>33.33</v>
      </c>
      <c r="H229" s="1">
        <v>2</v>
      </c>
      <c r="I229" s="1">
        <v>3.3330000000000002</v>
      </c>
      <c r="J229" s="1">
        <v>69.992999999999995</v>
      </c>
      <c r="K229" s="1" t="s">
        <v>31</v>
      </c>
      <c r="L229" s="3">
        <v>0.6118055555555556</v>
      </c>
      <c r="M229" s="1" t="s">
        <v>23</v>
      </c>
      <c r="N229" s="1">
        <v>66.66</v>
      </c>
      <c r="O229" s="1">
        <v>4.7619047620000003</v>
      </c>
      <c r="P229" s="1">
        <v>3.3330000000000002</v>
      </c>
      <c r="Q229" s="1">
        <v>6.4</v>
      </c>
    </row>
    <row r="230" spans="1:17" ht="40.799999999999997" thickBot="1" x14ac:dyDescent="0.35">
      <c r="A230" s="1" t="s">
        <v>301</v>
      </c>
      <c r="B230" s="1" t="s">
        <v>54</v>
      </c>
      <c r="C230" s="1" t="s">
        <v>25</v>
      </c>
      <c r="D230" s="1" t="s">
        <v>28</v>
      </c>
      <c r="E230" s="1" t="s">
        <v>21</v>
      </c>
      <c r="F230" s="1" t="s">
        <v>39</v>
      </c>
      <c r="G230" s="1">
        <v>33.33</v>
      </c>
      <c r="H230" s="1">
        <v>2</v>
      </c>
      <c r="I230" s="1">
        <v>3.3330000000000002</v>
      </c>
      <c r="J230" s="1">
        <v>69.992999999999995</v>
      </c>
      <c r="K230" s="1" t="s">
        <v>31</v>
      </c>
      <c r="L230" s="3">
        <v>0.6118055555555556</v>
      </c>
      <c r="M230" s="1" t="s">
        <v>23</v>
      </c>
      <c r="N230" s="1">
        <v>66.66</v>
      </c>
      <c r="O230" s="1">
        <v>4.7619047620000003</v>
      </c>
      <c r="P230" s="1">
        <v>3.3330000000000002</v>
      </c>
      <c r="Q230" s="1">
        <v>6.4</v>
      </c>
    </row>
    <row r="231" spans="1:17" ht="40.799999999999997" thickBot="1" x14ac:dyDescent="0.35">
      <c r="A231" s="1" t="s">
        <v>302</v>
      </c>
      <c r="B231" s="1" t="s">
        <v>18</v>
      </c>
      <c r="C231" s="1" t="s">
        <v>19</v>
      </c>
      <c r="D231" s="1" t="s">
        <v>28</v>
      </c>
      <c r="E231" s="1" t="s">
        <v>21</v>
      </c>
      <c r="F231" s="1" t="s">
        <v>55</v>
      </c>
      <c r="G231" s="1">
        <v>33.47</v>
      </c>
      <c r="H231" s="1">
        <v>2</v>
      </c>
      <c r="I231" s="1">
        <v>3.347</v>
      </c>
      <c r="J231" s="1">
        <v>70.287000000000006</v>
      </c>
      <c r="K231" s="2">
        <v>43740</v>
      </c>
      <c r="L231" s="3">
        <v>0.65486111111111112</v>
      </c>
      <c r="M231" s="1" t="s">
        <v>40</v>
      </c>
      <c r="N231" s="1">
        <v>66.94</v>
      </c>
      <c r="O231" s="1">
        <v>4.7619047620000003</v>
      </c>
      <c r="P231" s="1">
        <v>3.347</v>
      </c>
      <c r="Q231" s="1">
        <v>6.7</v>
      </c>
    </row>
    <row r="232" spans="1:17" ht="40.799999999999997" thickBot="1" x14ac:dyDescent="0.35">
      <c r="A232" s="1" t="s">
        <v>303</v>
      </c>
      <c r="B232" s="1" t="s">
        <v>54</v>
      </c>
      <c r="C232" s="1" t="s">
        <v>25</v>
      </c>
      <c r="D232" s="1" t="s">
        <v>28</v>
      </c>
      <c r="E232" s="1" t="s">
        <v>21</v>
      </c>
      <c r="F232" s="1" t="s">
        <v>39</v>
      </c>
      <c r="G232" s="1">
        <v>67.77</v>
      </c>
      <c r="H232" s="1">
        <v>1</v>
      </c>
      <c r="I232" s="1">
        <v>3.3885000000000001</v>
      </c>
      <c r="J232" s="1">
        <v>71.158500000000004</v>
      </c>
      <c r="K232" s="2">
        <v>43557</v>
      </c>
      <c r="L232" s="3">
        <v>0.86319444444444449</v>
      </c>
      <c r="M232" s="1" t="s">
        <v>48</v>
      </c>
      <c r="N232" s="1">
        <v>67.77</v>
      </c>
      <c r="O232" s="1">
        <v>4.7619047620000003</v>
      </c>
      <c r="P232" s="1">
        <v>3.3885000000000001</v>
      </c>
      <c r="Q232" s="1">
        <v>6.5</v>
      </c>
    </row>
    <row r="233" spans="1:17" ht="40.799999999999997" thickBot="1" x14ac:dyDescent="0.35">
      <c r="A233" s="1" t="s">
        <v>304</v>
      </c>
      <c r="B233" s="1" t="s">
        <v>54</v>
      </c>
      <c r="C233" s="1" t="s">
        <v>25</v>
      </c>
      <c r="D233" s="1" t="s">
        <v>28</v>
      </c>
      <c r="E233" s="1" t="s">
        <v>29</v>
      </c>
      <c r="F233" s="1" t="s">
        <v>39</v>
      </c>
      <c r="G233" s="1">
        <v>67.77</v>
      </c>
      <c r="H233" s="1">
        <v>1</v>
      </c>
      <c r="I233" s="1">
        <v>3.3885000000000001</v>
      </c>
      <c r="J233" s="1">
        <v>71.158500000000004</v>
      </c>
      <c r="K233" s="2">
        <v>43557</v>
      </c>
      <c r="L233" s="3">
        <v>0.86319444444444449</v>
      </c>
      <c r="M233" s="1" t="s">
        <v>23</v>
      </c>
      <c r="N233" s="1">
        <v>67.77</v>
      </c>
      <c r="O233" s="1">
        <v>4.7619047620000003</v>
      </c>
      <c r="P233" s="1">
        <v>3.3885000000000001</v>
      </c>
      <c r="Q233" s="1">
        <v>6.5</v>
      </c>
    </row>
    <row r="234" spans="1:17" ht="27.6" thickBot="1" x14ac:dyDescent="0.35">
      <c r="A234" s="1" t="s">
        <v>305</v>
      </c>
      <c r="B234" s="1" t="s">
        <v>18</v>
      </c>
      <c r="C234" s="1" t="s">
        <v>19</v>
      </c>
      <c r="D234" s="1" t="s">
        <v>20</v>
      </c>
      <c r="E234" s="1" t="s">
        <v>21</v>
      </c>
      <c r="F234" s="1" t="s">
        <v>22</v>
      </c>
      <c r="G234" s="1">
        <v>68.12</v>
      </c>
      <c r="H234" s="1">
        <v>1</v>
      </c>
      <c r="I234" s="1">
        <v>3.4060000000000001</v>
      </c>
      <c r="J234" s="1">
        <v>71.525999999999996</v>
      </c>
      <c r="K234" s="2">
        <v>43647</v>
      </c>
      <c r="L234" s="3">
        <v>0.51944444444444449</v>
      </c>
      <c r="M234" s="1" t="s">
        <v>40</v>
      </c>
      <c r="N234" s="1">
        <v>68.12</v>
      </c>
      <c r="O234" s="1">
        <v>4.7619047620000003</v>
      </c>
      <c r="P234" s="1">
        <v>3.4060000000000001</v>
      </c>
      <c r="Q234" s="1">
        <v>6.8</v>
      </c>
    </row>
    <row r="235" spans="1:17" ht="40.799999999999997" thickBot="1" x14ac:dyDescent="0.35">
      <c r="A235" s="1" t="s">
        <v>306</v>
      </c>
      <c r="B235" s="1" t="s">
        <v>18</v>
      </c>
      <c r="C235" s="1" t="s">
        <v>19</v>
      </c>
      <c r="D235" s="1" t="s">
        <v>20</v>
      </c>
      <c r="E235" s="1" t="s">
        <v>21</v>
      </c>
      <c r="F235" s="1" t="s">
        <v>39</v>
      </c>
      <c r="G235" s="1">
        <v>17.04</v>
      </c>
      <c r="H235" s="1">
        <v>4</v>
      </c>
      <c r="I235" s="1">
        <v>3.4079999999999999</v>
      </c>
      <c r="J235" s="1">
        <v>71.567999999999998</v>
      </c>
      <c r="K235" s="2">
        <v>43680</v>
      </c>
      <c r="L235" s="3">
        <v>0.84375</v>
      </c>
      <c r="M235" s="1" t="s">
        <v>40</v>
      </c>
      <c r="N235" s="1">
        <v>68.16</v>
      </c>
      <c r="O235" s="1">
        <v>4.7619047620000003</v>
      </c>
      <c r="P235" s="1">
        <v>3.4079999999999999</v>
      </c>
      <c r="Q235" s="1">
        <v>7</v>
      </c>
    </row>
    <row r="236" spans="1:17" ht="40.799999999999997" thickBot="1" x14ac:dyDescent="0.35">
      <c r="A236" s="1" t="s">
        <v>307</v>
      </c>
      <c r="B236" s="1" t="s">
        <v>18</v>
      </c>
      <c r="C236" s="1" t="s">
        <v>19</v>
      </c>
      <c r="D236" s="1" t="s">
        <v>20</v>
      </c>
      <c r="E236" s="1" t="s">
        <v>21</v>
      </c>
      <c r="F236" s="1" t="s">
        <v>39</v>
      </c>
      <c r="G236" s="1">
        <v>17.04</v>
      </c>
      <c r="H236" s="1">
        <v>4</v>
      </c>
      <c r="I236" s="1">
        <v>3.4079999999999999</v>
      </c>
      <c r="J236" s="1">
        <v>71.567999999999998</v>
      </c>
      <c r="K236" s="2">
        <v>43680</v>
      </c>
      <c r="L236" s="3">
        <v>0.84375</v>
      </c>
      <c r="M236" s="1" t="s">
        <v>40</v>
      </c>
      <c r="N236" s="1">
        <v>68.16</v>
      </c>
      <c r="O236" s="1">
        <v>4.7619047620000003</v>
      </c>
      <c r="P236" s="1">
        <v>3.4079999999999999</v>
      </c>
      <c r="Q236" s="1">
        <v>7</v>
      </c>
    </row>
    <row r="237" spans="1:17" ht="40.799999999999997" thickBot="1" x14ac:dyDescent="0.35">
      <c r="A237" s="1" t="s">
        <v>308</v>
      </c>
      <c r="B237" s="1" t="s">
        <v>33</v>
      </c>
      <c r="C237" s="1" t="s">
        <v>25</v>
      </c>
      <c r="D237" s="1" t="s">
        <v>28</v>
      </c>
      <c r="E237" s="1" t="s">
        <v>29</v>
      </c>
      <c r="F237" s="1" t="s">
        <v>39</v>
      </c>
      <c r="G237" s="1">
        <v>11.43</v>
      </c>
      <c r="H237" s="1">
        <v>6</v>
      </c>
      <c r="I237" s="1">
        <v>3.4289999999999998</v>
      </c>
      <c r="J237" s="1">
        <v>72.009</v>
      </c>
      <c r="K237" s="1" t="s">
        <v>309</v>
      </c>
      <c r="L237" s="3">
        <v>0.72499999999999998</v>
      </c>
      <c r="M237" s="1" t="s">
        <v>23</v>
      </c>
      <c r="N237" s="1">
        <v>68.58</v>
      </c>
      <c r="O237" s="1">
        <v>4.7619047620000003</v>
      </c>
      <c r="P237" s="1">
        <v>3.4289999999999998</v>
      </c>
      <c r="Q237" s="1">
        <v>7.7</v>
      </c>
    </row>
    <row r="238" spans="1:17" ht="40.799999999999997" thickBot="1" x14ac:dyDescent="0.35">
      <c r="A238" s="1" t="s">
        <v>310</v>
      </c>
      <c r="B238" s="1" t="s">
        <v>33</v>
      </c>
      <c r="C238" s="1" t="s">
        <v>27</v>
      </c>
      <c r="D238" s="1" t="s">
        <v>28</v>
      </c>
      <c r="E238" s="1" t="s">
        <v>21</v>
      </c>
      <c r="F238" s="1" t="s">
        <v>39</v>
      </c>
      <c r="G238" s="1">
        <v>13.79</v>
      </c>
      <c r="H238" s="1">
        <v>5</v>
      </c>
      <c r="I238" s="1">
        <v>3.4474999999999998</v>
      </c>
      <c r="J238" s="1">
        <v>72.397499999999994</v>
      </c>
      <c r="K238" s="2">
        <v>43770</v>
      </c>
      <c r="L238" s="3">
        <v>0.79652777777777772</v>
      </c>
      <c r="M238" s="1" t="s">
        <v>23</v>
      </c>
      <c r="N238" s="1">
        <v>68.95</v>
      </c>
      <c r="O238" s="1">
        <v>4.7619047620000003</v>
      </c>
      <c r="P238" s="1">
        <v>3.4474999999999998</v>
      </c>
      <c r="Q238" s="1">
        <v>7.8</v>
      </c>
    </row>
    <row r="239" spans="1:17" ht="40.799999999999997" thickBot="1" x14ac:dyDescent="0.35">
      <c r="A239" s="1" t="s">
        <v>311</v>
      </c>
      <c r="B239" s="1" t="s">
        <v>18</v>
      </c>
      <c r="C239" s="1" t="s">
        <v>27</v>
      </c>
      <c r="D239" s="1" t="s">
        <v>28</v>
      </c>
      <c r="E239" s="1" t="s">
        <v>21</v>
      </c>
      <c r="F239" s="1" t="s">
        <v>39</v>
      </c>
      <c r="G239" s="1">
        <v>13.79</v>
      </c>
      <c r="H239" s="1">
        <v>5</v>
      </c>
      <c r="I239" s="1">
        <v>3.4474999999999998</v>
      </c>
      <c r="J239" s="1">
        <v>72.397499999999994</v>
      </c>
      <c r="K239" s="2">
        <v>43770</v>
      </c>
      <c r="L239" s="3">
        <v>0.79652777777777772</v>
      </c>
      <c r="M239" s="1" t="s">
        <v>48</v>
      </c>
      <c r="N239" s="1">
        <v>68.95</v>
      </c>
      <c r="O239" s="1">
        <v>4.7619047620000003</v>
      </c>
      <c r="P239" s="1">
        <v>3.4474999999999998</v>
      </c>
      <c r="Q239" s="1">
        <v>7.8</v>
      </c>
    </row>
    <row r="240" spans="1:17" ht="40.799999999999997" thickBot="1" x14ac:dyDescent="0.35">
      <c r="A240" s="1" t="s">
        <v>312</v>
      </c>
      <c r="B240" s="1" t="s">
        <v>18</v>
      </c>
      <c r="C240" s="1" t="s">
        <v>27</v>
      </c>
      <c r="D240" s="1" t="s">
        <v>28</v>
      </c>
      <c r="E240" s="1" t="s">
        <v>21</v>
      </c>
      <c r="F240" s="1" t="s">
        <v>39</v>
      </c>
      <c r="G240" s="1">
        <v>13.79</v>
      </c>
      <c r="H240" s="1">
        <v>5</v>
      </c>
      <c r="I240" s="1">
        <v>3.4474999999999998</v>
      </c>
      <c r="J240" s="1">
        <v>72.397499999999994</v>
      </c>
      <c r="K240" s="2">
        <v>43770</v>
      </c>
      <c r="L240" s="3">
        <v>0.79652777777777772</v>
      </c>
      <c r="M240" s="1" t="s">
        <v>23</v>
      </c>
      <c r="N240" s="1">
        <v>68.95</v>
      </c>
      <c r="O240" s="1">
        <v>4.7619047620000003</v>
      </c>
      <c r="P240" s="1">
        <v>3.4474999999999998</v>
      </c>
      <c r="Q240" s="1">
        <v>7.8</v>
      </c>
    </row>
    <row r="241" spans="1:17" ht="40.799999999999997" thickBot="1" x14ac:dyDescent="0.35">
      <c r="A241" s="1" t="s">
        <v>313</v>
      </c>
      <c r="B241" s="1" t="s">
        <v>18</v>
      </c>
      <c r="C241" s="1" t="s">
        <v>19</v>
      </c>
      <c r="D241" s="1" t="s">
        <v>20</v>
      </c>
      <c r="E241" s="1" t="s">
        <v>21</v>
      </c>
      <c r="F241" s="1" t="s">
        <v>39</v>
      </c>
      <c r="G241" s="1">
        <v>68.98</v>
      </c>
      <c r="H241" s="1">
        <v>1</v>
      </c>
      <c r="I241" s="1">
        <v>3.4489999999999998</v>
      </c>
      <c r="J241" s="1">
        <v>72.429000000000002</v>
      </c>
      <c r="K241" s="1" t="s">
        <v>314</v>
      </c>
      <c r="L241" s="3">
        <v>0.84236111111111112</v>
      </c>
      <c r="M241" s="1" t="s">
        <v>23</v>
      </c>
      <c r="N241" s="1">
        <v>68.98</v>
      </c>
      <c r="O241" s="1">
        <v>4.7619047620000003</v>
      </c>
      <c r="P241" s="1">
        <v>3.4489999999999998</v>
      </c>
      <c r="Q241" s="1">
        <v>4.8</v>
      </c>
    </row>
    <row r="242" spans="1:17" ht="40.799999999999997" thickBot="1" x14ac:dyDescent="0.35">
      <c r="A242" s="1" t="s">
        <v>315</v>
      </c>
      <c r="B242" s="1" t="s">
        <v>18</v>
      </c>
      <c r="C242" s="1" t="s">
        <v>19</v>
      </c>
      <c r="D242" s="1" t="s">
        <v>20</v>
      </c>
      <c r="E242" s="1" t="s">
        <v>21</v>
      </c>
      <c r="F242" s="1" t="s">
        <v>39</v>
      </c>
      <c r="G242" s="1">
        <v>68.98</v>
      </c>
      <c r="H242" s="1">
        <v>1</v>
      </c>
      <c r="I242" s="1">
        <v>3.4489999999999998</v>
      </c>
      <c r="J242" s="1">
        <v>72.429000000000002</v>
      </c>
      <c r="K242" s="1" t="s">
        <v>314</v>
      </c>
      <c r="L242" s="3">
        <v>0.84236111111111112</v>
      </c>
      <c r="M242" s="1" t="s">
        <v>23</v>
      </c>
      <c r="N242" s="1">
        <v>68.98</v>
      </c>
      <c r="O242" s="1">
        <v>4.7619047620000003</v>
      </c>
      <c r="P242" s="1">
        <v>3.4489999999999998</v>
      </c>
      <c r="Q242" s="1">
        <v>4.8</v>
      </c>
    </row>
    <row r="243" spans="1:17" ht="40.799999999999997" thickBot="1" x14ac:dyDescent="0.35">
      <c r="A243" s="1" t="s">
        <v>316</v>
      </c>
      <c r="B243" s="1" t="s">
        <v>54</v>
      </c>
      <c r="C243" s="1" t="s">
        <v>25</v>
      </c>
      <c r="D243" s="1" t="s">
        <v>28</v>
      </c>
      <c r="E243" s="1" t="s">
        <v>21</v>
      </c>
      <c r="F243" s="1" t="s">
        <v>30</v>
      </c>
      <c r="G243" s="1">
        <v>34.700000000000003</v>
      </c>
      <c r="H243" s="1">
        <v>2</v>
      </c>
      <c r="I243" s="1">
        <v>3.47</v>
      </c>
      <c r="J243" s="1">
        <v>72.87</v>
      </c>
      <c r="K243" s="1" t="s">
        <v>248</v>
      </c>
      <c r="L243" s="3">
        <v>0.82499999999999996</v>
      </c>
      <c r="M243" s="1" t="s">
        <v>23</v>
      </c>
      <c r="N243" s="1">
        <v>69.400000000000006</v>
      </c>
      <c r="O243" s="1">
        <v>4.7619047620000003</v>
      </c>
      <c r="P243" s="1">
        <v>3.47</v>
      </c>
      <c r="Q243" s="1">
        <v>8.1999999999999993</v>
      </c>
    </row>
    <row r="244" spans="1:17" ht="40.799999999999997" thickBot="1" x14ac:dyDescent="0.35">
      <c r="A244" s="1" t="s">
        <v>317</v>
      </c>
      <c r="B244" s="1" t="s">
        <v>18</v>
      </c>
      <c r="C244" s="1" t="s">
        <v>25</v>
      </c>
      <c r="D244" s="1" t="s">
        <v>28</v>
      </c>
      <c r="E244" s="1" t="s">
        <v>29</v>
      </c>
      <c r="F244" s="1" t="s">
        <v>30</v>
      </c>
      <c r="G244" s="1">
        <v>34.700000000000003</v>
      </c>
      <c r="H244" s="1">
        <v>2</v>
      </c>
      <c r="I244" s="1">
        <v>3.47</v>
      </c>
      <c r="J244" s="1">
        <v>72.87</v>
      </c>
      <c r="K244" s="1" t="s">
        <v>248</v>
      </c>
      <c r="L244" s="3">
        <v>0.82499999999999996</v>
      </c>
      <c r="M244" s="1" t="s">
        <v>23</v>
      </c>
      <c r="N244" s="1">
        <v>69.400000000000006</v>
      </c>
      <c r="O244" s="1">
        <v>4.7619047620000003</v>
      </c>
      <c r="P244" s="1">
        <v>3.47</v>
      </c>
      <c r="Q244" s="1">
        <v>8.1999999999999993</v>
      </c>
    </row>
    <row r="245" spans="1:17" ht="40.799999999999997" thickBot="1" x14ac:dyDescent="0.35">
      <c r="A245" s="1" t="s">
        <v>318</v>
      </c>
      <c r="B245" s="1" t="s">
        <v>18</v>
      </c>
      <c r="C245" s="1" t="s">
        <v>25</v>
      </c>
      <c r="D245" s="1" t="s">
        <v>28</v>
      </c>
      <c r="E245" s="1" t="s">
        <v>29</v>
      </c>
      <c r="F245" s="1" t="s">
        <v>30</v>
      </c>
      <c r="G245" s="1">
        <v>34.700000000000003</v>
      </c>
      <c r="H245" s="1">
        <v>2</v>
      </c>
      <c r="I245" s="1">
        <v>3.47</v>
      </c>
      <c r="J245" s="1">
        <v>72.87</v>
      </c>
      <c r="K245" s="1" t="s">
        <v>248</v>
      </c>
      <c r="L245" s="3">
        <v>0.82499999999999996</v>
      </c>
      <c r="M245" s="1" t="s">
        <v>23</v>
      </c>
      <c r="N245" s="1">
        <v>69.400000000000006</v>
      </c>
      <c r="O245" s="1">
        <v>4.7619047620000003</v>
      </c>
      <c r="P245" s="1">
        <v>3.47</v>
      </c>
      <c r="Q245" s="1">
        <v>3</v>
      </c>
    </row>
    <row r="246" spans="1:17" ht="40.799999999999997" thickBot="1" x14ac:dyDescent="0.35">
      <c r="A246" s="1" t="s">
        <v>319</v>
      </c>
      <c r="B246" s="1" t="s">
        <v>18</v>
      </c>
      <c r="C246" s="1" t="s">
        <v>27</v>
      </c>
      <c r="D246" s="1" t="s">
        <v>28</v>
      </c>
      <c r="E246" s="1" t="s">
        <v>21</v>
      </c>
      <c r="F246" s="1" t="s">
        <v>44</v>
      </c>
      <c r="G246" s="1">
        <v>34.729999999999997</v>
      </c>
      <c r="H246" s="1">
        <v>2</v>
      </c>
      <c r="I246" s="1">
        <v>3.4729999999999999</v>
      </c>
      <c r="J246" s="1">
        <v>72.933000000000007</v>
      </c>
      <c r="K246" s="2">
        <v>43468</v>
      </c>
      <c r="L246" s="3">
        <v>0.75972222222222219</v>
      </c>
      <c r="M246" s="1" t="s">
        <v>23</v>
      </c>
      <c r="N246" s="1">
        <v>69.459999999999994</v>
      </c>
      <c r="O246" s="1">
        <v>4.7619047620000003</v>
      </c>
      <c r="P246" s="1">
        <v>3.4729999999999999</v>
      </c>
      <c r="Q246" s="1">
        <v>9.6999999999999993</v>
      </c>
    </row>
    <row r="247" spans="1:17" ht="40.799999999999997" thickBot="1" x14ac:dyDescent="0.35">
      <c r="A247" s="1" t="s">
        <v>320</v>
      </c>
      <c r="B247" s="1" t="s">
        <v>33</v>
      </c>
      <c r="C247" s="1" t="s">
        <v>27</v>
      </c>
      <c r="D247" s="1" t="s">
        <v>20</v>
      </c>
      <c r="E247" s="1" t="s">
        <v>21</v>
      </c>
      <c r="F247" s="1" t="s">
        <v>55</v>
      </c>
      <c r="G247" s="1">
        <v>10.08</v>
      </c>
      <c r="H247" s="1">
        <v>7</v>
      </c>
      <c r="I247" s="1">
        <v>3.528</v>
      </c>
      <c r="J247" s="1">
        <v>74.087999999999994</v>
      </c>
      <c r="K247" s="1" t="s">
        <v>321</v>
      </c>
      <c r="L247" s="3">
        <v>0.84305555555555556</v>
      </c>
      <c r="M247" s="1" t="s">
        <v>23</v>
      </c>
      <c r="N247" s="1">
        <v>70.56</v>
      </c>
      <c r="O247" s="1">
        <v>4.7619047620000003</v>
      </c>
      <c r="P247" s="1">
        <v>3.528</v>
      </c>
      <c r="Q247" s="1">
        <v>4.2</v>
      </c>
    </row>
    <row r="248" spans="1:17" ht="40.799999999999997" thickBot="1" x14ac:dyDescent="0.35">
      <c r="A248" s="1" t="s">
        <v>322</v>
      </c>
      <c r="B248" s="1" t="s">
        <v>33</v>
      </c>
      <c r="C248" s="1" t="s">
        <v>27</v>
      </c>
      <c r="D248" s="1" t="s">
        <v>20</v>
      </c>
      <c r="E248" s="1" t="s">
        <v>21</v>
      </c>
      <c r="F248" s="1" t="s">
        <v>55</v>
      </c>
      <c r="G248" s="1">
        <v>10.08</v>
      </c>
      <c r="H248" s="1">
        <v>7</v>
      </c>
      <c r="I248" s="1">
        <v>3.528</v>
      </c>
      <c r="J248" s="1">
        <v>74.087999999999994</v>
      </c>
      <c r="K248" s="1" t="s">
        <v>321</v>
      </c>
      <c r="L248" s="3">
        <v>0.84305555555555556</v>
      </c>
      <c r="M248" s="1" t="s">
        <v>23</v>
      </c>
      <c r="N248" s="1">
        <v>70.56</v>
      </c>
      <c r="O248" s="1">
        <v>4.7619047620000003</v>
      </c>
      <c r="P248" s="1">
        <v>3.528</v>
      </c>
      <c r="Q248" s="1">
        <v>4.2</v>
      </c>
    </row>
    <row r="249" spans="1:17" ht="40.799999999999997" thickBot="1" x14ac:dyDescent="0.35">
      <c r="A249" s="1" t="s">
        <v>323</v>
      </c>
      <c r="B249" s="1" t="s">
        <v>18</v>
      </c>
      <c r="C249" s="1" t="s">
        <v>27</v>
      </c>
      <c r="D249" s="1" t="s">
        <v>20</v>
      </c>
      <c r="E249" s="1" t="s">
        <v>21</v>
      </c>
      <c r="F249" s="1" t="s">
        <v>39</v>
      </c>
      <c r="G249" s="1">
        <v>10.130000000000001</v>
      </c>
      <c r="H249" s="1">
        <v>7</v>
      </c>
      <c r="I249" s="1">
        <v>3.5455000000000001</v>
      </c>
      <c r="J249" s="1">
        <v>74.455500000000001</v>
      </c>
      <c r="K249" s="2">
        <v>43741</v>
      </c>
      <c r="L249" s="3">
        <v>0.81597222222222221</v>
      </c>
      <c r="M249" s="1" t="s">
        <v>40</v>
      </c>
      <c r="N249" s="1">
        <v>70.91</v>
      </c>
      <c r="O249" s="1">
        <v>4.7619047620000003</v>
      </c>
      <c r="P249" s="1">
        <v>3.5455000000000001</v>
      </c>
      <c r="Q249" s="1">
        <v>8.3000000000000007</v>
      </c>
    </row>
    <row r="250" spans="1:17" ht="40.799999999999997" thickBot="1" x14ac:dyDescent="0.35">
      <c r="A250" s="1" t="s">
        <v>324</v>
      </c>
      <c r="B250" s="1" t="s">
        <v>33</v>
      </c>
      <c r="C250" s="1" t="s">
        <v>27</v>
      </c>
      <c r="D250" s="1" t="s">
        <v>20</v>
      </c>
      <c r="E250" s="1" t="s">
        <v>21</v>
      </c>
      <c r="F250" s="1" t="s">
        <v>39</v>
      </c>
      <c r="G250" s="1">
        <v>10.130000000000001</v>
      </c>
      <c r="H250" s="1">
        <v>7</v>
      </c>
      <c r="I250" s="1">
        <v>3.5455000000000001</v>
      </c>
      <c r="J250" s="1">
        <v>74.455500000000001</v>
      </c>
      <c r="K250" s="2">
        <v>43741</v>
      </c>
      <c r="L250" s="3">
        <v>0.81597222222222221</v>
      </c>
      <c r="M250" s="1" t="s">
        <v>40</v>
      </c>
      <c r="N250" s="1">
        <v>70.91</v>
      </c>
      <c r="O250" s="1">
        <v>4.7619047620000003</v>
      </c>
      <c r="P250" s="1">
        <v>3.5455000000000001</v>
      </c>
      <c r="Q250" s="1">
        <v>8.3000000000000007</v>
      </c>
    </row>
    <row r="251" spans="1:17" ht="40.799999999999997" thickBot="1" x14ac:dyDescent="0.35">
      <c r="A251" s="1" t="s">
        <v>325</v>
      </c>
      <c r="B251" s="1" t="s">
        <v>33</v>
      </c>
      <c r="C251" s="1" t="s">
        <v>27</v>
      </c>
      <c r="D251" s="1" t="s">
        <v>20</v>
      </c>
      <c r="E251" s="1" t="s">
        <v>29</v>
      </c>
      <c r="F251" s="1" t="s">
        <v>39</v>
      </c>
      <c r="G251" s="1">
        <v>14.23</v>
      </c>
      <c r="H251" s="1">
        <v>5</v>
      </c>
      <c r="I251" s="1">
        <v>3.5575000000000001</v>
      </c>
      <c r="J251" s="1">
        <v>74.707499999999996</v>
      </c>
      <c r="K251" s="2">
        <v>43467</v>
      </c>
      <c r="L251" s="3">
        <v>0.42222222222222222</v>
      </c>
      <c r="M251" s="1" t="s">
        <v>48</v>
      </c>
      <c r="N251" s="1">
        <v>71.150000000000006</v>
      </c>
      <c r="O251" s="1">
        <v>4.7619047620000003</v>
      </c>
      <c r="P251" s="1">
        <v>3.5575000000000001</v>
      </c>
      <c r="Q251" s="1">
        <v>4.4000000000000004</v>
      </c>
    </row>
    <row r="252" spans="1:17" ht="40.799999999999997" thickBot="1" x14ac:dyDescent="0.35">
      <c r="A252" s="1" t="s">
        <v>326</v>
      </c>
      <c r="B252" s="1" t="s">
        <v>33</v>
      </c>
      <c r="C252" s="1" t="s">
        <v>25</v>
      </c>
      <c r="D252" s="1" t="s">
        <v>28</v>
      </c>
      <c r="E252" s="1" t="s">
        <v>29</v>
      </c>
      <c r="F252" s="1" t="s">
        <v>39</v>
      </c>
      <c r="G252" s="1">
        <v>14.23</v>
      </c>
      <c r="H252" s="1">
        <v>5</v>
      </c>
      <c r="I252" s="1">
        <v>3.5575000000000001</v>
      </c>
      <c r="J252" s="1">
        <v>74.707499999999996</v>
      </c>
      <c r="K252" s="2">
        <v>43467</v>
      </c>
      <c r="L252" s="3">
        <v>0.42222222222222222</v>
      </c>
      <c r="M252" s="1" t="s">
        <v>48</v>
      </c>
      <c r="N252" s="1">
        <v>71.150000000000006</v>
      </c>
      <c r="O252" s="1">
        <v>4.7619047620000003</v>
      </c>
      <c r="P252" s="1">
        <v>3.5575000000000001</v>
      </c>
      <c r="Q252" s="1">
        <v>4.4000000000000004</v>
      </c>
    </row>
    <row r="253" spans="1:17" ht="40.799999999999997" thickBot="1" x14ac:dyDescent="0.35">
      <c r="A253" s="1" t="s">
        <v>327</v>
      </c>
      <c r="B253" s="1" t="s">
        <v>33</v>
      </c>
      <c r="C253" s="1" t="s">
        <v>19</v>
      </c>
      <c r="D253" s="1" t="s">
        <v>20</v>
      </c>
      <c r="E253" s="1" t="s">
        <v>29</v>
      </c>
      <c r="F253" s="1" t="s">
        <v>39</v>
      </c>
      <c r="G253" s="1">
        <v>14.23</v>
      </c>
      <c r="H253" s="1">
        <v>5</v>
      </c>
      <c r="I253" s="1">
        <v>3.5575000000000001</v>
      </c>
      <c r="J253" s="1">
        <v>74.707499999999996</v>
      </c>
      <c r="K253" s="2">
        <v>43467</v>
      </c>
      <c r="L253" s="3">
        <v>0.42222222222222222</v>
      </c>
      <c r="M253" s="1" t="s">
        <v>48</v>
      </c>
      <c r="N253" s="1">
        <v>71.150000000000006</v>
      </c>
      <c r="O253" s="1">
        <v>4.7619047620000003</v>
      </c>
      <c r="P253" s="1">
        <v>3.5575000000000001</v>
      </c>
      <c r="Q253" s="1">
        <v>3.1</v>
      </c>
    </row>
    <row r="254" spans="1:17" ht="40.799999999999997" thickBot="1" x14ac:dyDescent="0.35">
      <c r="A254" s="1" t="s">
        <v>328</v>
      </c>
      <c r="B254" s="1" t="s">
        <v>54</v>
      </c>
      <c r="C254" s="1" t="s">
        <v>25</v>
      </c>
      <c r="D254" s="1" t="s">
        <v>28</v>
      </c>
      <c r="E254" s="1" t="s">
        <v>29</v>
      </c>
      <c r="F254" s="1" t="s">
        <v>39</v>
      </c>
      <c r="G254" s="1">
        <v>71.2</v>
      </c>
      <c r="H254" s="1">
        <v>1</v>
      </c>
      <c r="I254" s="1">
        <v>3.56</v>
      </c>
      <c r="J254" s="1">
        <v>74.760000000000005</v>
      </c>
      <c r="K254" s="2">
        <v>43586</v>
      </c>
      <c r="L254" s="3">
        <v>0.86111111111111116</v>
      </c>
      <c r="M254" s="1" t="s">
        <v>23</v>
      </c>
      <c r="N254" s="1">
        <v>71.2</v>
      </c>
      <c r="O254" s="1">
        <v>4.7619047620000003</v>
      </c>
      <c r="P254" s="1">
        <v>3.56</v>
      </c>
      <c r="Q254" s="1">
        <v>9.1999999999999993</v>
      </c>
    </row>
    <row r="255" spans="1:17" ht="40.799999999999997" thickBot="1" x14ac:dyDescent="0.35">
      <c r="A255" s="1" t="s">
        <v>329</v>
      </c>
      <c r="B255" s="1" t="s">
        <v>18</v>
      </c>
      <c r="C255" s="1" t="s">
        <v>25</v>
      </c>
      <c r="D255" s="1" t="s">
        <v>28</v>
      </c>
      <c r="E255" s="1" t="s">
        <v>29</v>
      </c>
      <c r="F255" s="1" t="s">
        <v>39</v>
      </c>
      <c r="G255" s="1">
        <v>71.2</v>
      </c>
      <c r="H255" s="1">
        <v>1</v>
      </c>
      <c r="I255" s="1">
        <v>3.56</v>
      </c>
      <c r="J255" s="1">
        <v>74.760000000000005</v>
      </c>
      <c r="K255" s="2">
        <v>43586</v>
      </c>
      <c r="L255" s="3">
        <v>0.86111111111111116</v>
      </c>
      <c r="M255" s="1" t="s">
        <v>48</v>
      </c>
      <c r="N255" s="1">
        <v>71.2</v>
      </c>
      <c r="O255" s="1">
        <v>4.7619047620000003</v>
      </c>
      <c r="P255" s="1">
        <v>3.56</v>
      </c>
      <c r="Q255" s="1">
        <v>9.1999999999999993</v>
      </c>
    </row>
    <row r="256" spans="1:17" ht="40.799999999999997" thickBot="1" x14ac:dyDescent="0.35">
      <c r="A256" s="1" t="s">
        <v>330</v>
      </c>
      <c r="B256" s="1" t="s">
        <v>33</v>
      </c>
      <c r="C256" s="1" t="s">
        <v>25</v>
      </c>
      <c r="D256" s="1" t="s">
        <v>28</v>
      </c>
      <c r="E256" s="1" t="s">
        <v>29</v>
      </c>
      <c r="F256" s="1" t="s">
        <v>39</v>
      </c>
      <c r="G256" s="1">
        <v>71.2</v>
      </c>
      <c r="H256" s="1">
        <v>1</v>
      </c>
      <c r="I256" s="1">
        <v>3.56</v>
      </c>
      <c r="J256" s="1">
        <v>74.760000000000005</v>
      </c>
      <c r="K256" s="2">
        <v>43586</v>
      </c>
      <c r="L256" s="3">
        <v>0.86111111111111116</v>
      </c>
      <c r="M256" s="1" t="s">
        <v>40</v>
      </c>
      <c r="N256" s="1">
        <v>71.2</v>
      </c>
      <c r="O256" s="1">
        <v>4.7619047620000003</v>
      </c>
      <c r="P256" s="1">
        <v>3.56</v>
      </c>
      <c r="Q256" s="1">
        <v>9.1999999999999993</v>
      </c>
    </row>
    <row r="257" spans="1:17" ht="40.799999999999997" thickBot="1" x14ac:dyDescent="0.35">
      <c r="A257" s="1" t="s">
        <v>331</v>
      </c>
      <c r="B257" s="1" t="s">
        <v>54</v>
      </c>
      <c r="C257" s="1" t="s">
        <v>25</v>
      </c>
      <c r="D257" s="1" t="s">
        <v>20</v>
      </c>
      <c r="E257" s="1" t="s">
        <v>21</v>
      </c>
      <c r="F257" s="1" t="s">
        <v>30</v>
      </c>
      <c r="G257" s="1">
        <v>17.87</v>
      </c>
      <c r="H257" s="1">
        <v>4</v>
      </c>
      <c r="I257" s="1">
        <v>3.5739999999999998</v>
      </c>
      <c r="J257" s="1">
        <v>75.054000000000002</v>
      </c>
      <c r="K257" s="1" t="s">
        <v>58</v>
      </c>
      <c r="L257" s="3">
        <v>0.61250000000000004</v>
      </c>
      <c r="M257" s="1" t="s">
        <v>40</v>
      </c>
      <c r="N257" s="1">
        <v>71.48</v>
      </c>
      <c r="O257" s="1">
        <v>4.7619047620000003</v>
      </c>
      <c r="P257" s="1">
        <v>3.5739999999999998</v>
      </c>
      <c r="Q257" s="1">
        <v>6.5</v>
      </c>
    </row>
    <row r="258" spans="1:17" ht="40.799999999999997" thickBot="1" x14ac:dyDescent="0.35">
      <c r="A258" s="1" t="s">
        <v>332</v>
      </c>
      <c r="B258" s="1" t="s">
        <v>54</v>
      </c>
      <c r="C258" s="1" t="s">
        <v>25</v>
      </c>
      <c r="D258" s="1" t="s">
        <v>20</v>
      </c>
      <c r="E258" s="1" t="s">
        <v>21</v>
      </c>
      <c r="F258" s="1" t="s">
        <v>30</v>
      </c>
      <c r="G258" s="1">
        <v>17.87</v>
      </c>
      <c r="H258" s="1">
        <v>4</v>
      </c>
      <c r="I258" s="1">
        <v>3.5739999999999998</v>
      </c>
      <c r="J258" s="1">
        <v>75.054000000000002</v>
      </c>
      <c r="K258" s="1" t="s">
        <v>58</v>
      </c>
      <c r="L258" s="3">
        <v>0.61250000000000004</v>
      </c>
      <c r="M258" s="1" t="s">
        <v>40</v>
      </c>
      <c r="N258" s="1">
        <v>71.48</v>
      </c>
      <c r="O258" s="1">
        <v>4.7619047620000003</v>
      </c>
      <c r="P258" s="1">
        <v>3.5739999999999998</v>
      </c>
      <c r="Q258" s="1">
        <v>3.2</v>
      </c>
    </row>
    <row r="259" spans="1:17" ht="40.799999999999997" thickBot="1" x14ac:dyDescent="0.35">
      <c r="A259" s="1" t="s">
        <v>333</v>
      </c>
      <c r="B259" s="1" t="s">
        <v>54</v>
      </c>
      <c r="C259" s="1" t="s">
        <v>25</v>
      </c>
      <c r="D259" s="1" t="s">
        <v>28</v>
      </c>
      <c r="E259" s="1" t="s">
        <v>29</v>
      </c>
      <c r="F259" s="1" t="s">
        <v>39</v>
      </c>
      <c r="G259" s="1">
        <v>17.97</v>
      </c>
      <c r="H259" s="1">
        <v>4</v>
      </c>
      <c r="I259" s="1">
        <v>3.5939999999999999</v>
      </c>
      <c r="J259" s="1">
        <v>75.474000000000004</v>
      </c>
      <c r="K259" s="1" t="s">
        <v>146</v>
      </c>
      <c r="L259" s="3">
        <v>0.86319444444444449</v>
      </c>
      <c r="M259" s="1" t="s">
        <v>40</v>
      </c>
      <c r="N259" s="1">
        <v>71.88</v>
      </c>
      <c r="O259" s="1">
        <v>4.7619047620000003</v>
      </c>
      <c r="P259" s="1">
        <v>3.5939999999999999</v>
      </c>
      <c r="Q259" s="1">
        <v>6.4</v>
      </c>
    </row>
    <row r="260" spans="1:17" ht="54" thickBot="1" x14ac:dyDescent="0.35">
      <c r="A260" s="1" t="s">
        <v>334</v>
      </c>
      <c r="B260" s="1" t="s">
        <v>33</v>
      </c>
      <c r="C260" s="1" t="s">
        <v>27</v>
      </c>
      <c r="D260" s="1" t="s">
        <v>20</v>
      </c>
      <c r="E260" s="1" t="s">
        <v>21</v>
      </c>
      <c r="F260" s="1" t="s">
        <v>84</v>
      </c>
      <c r="G260" s="1">
        <v>71.95</v>
      </c>
      <c r="H260" s="1">
        <v>1</v>
      </c>
      <c r="I260" s="1">
        <v>3.5975000000000001</v>
      </c>
      <c r="J260" s="1">
        <v>75.547499999999999</v>
      </c>
      <c r="K260" s="2">
        <v>43557</v>
      </c>
      <c r="L260" s="3">
        <v>0.50972222222222219</v>
      </c>
      <c r="M260" s="1" t="s">
        <v>23</v>
      </c>
      <c r="N260" s="1">
        <v>71.95</v>
      </c>
      <c r="O260" s="1">
        <v>4.7619047620000003</v>
      </c>
      <c r="P260" s="1">
        <v>3.5975000000000001</v>
      </c>
      <c r="Q260" s="1">
        <v>7.3</v>
      </c>
    </row>
    <row r="261" spans="1:17" ht="54" thickBot="1" x14ac:dyDescent="0.35">
      <c r="A261" s="1" t="s">
        <v>335</v>
      </c>
      <c r="B261" s="1" t="s">
        <v>33</v>
      </c>
      <c r="C261" s="1" t="s">
        <v>25</v>
      </c>
      <c r="D261" s="1" t="s">
        <v>28</v>
      </c>
      <c r="E261" s="1" t="s">
        <v>21</v>
      </c>
      <c r="F261" s="1" t="s">
        <v>84</v>
      </c>
      <c r="G261" s="1">
        <v>71.95</v>
      </c>
      <c r="H261" s="1">
        <v>1</v>
      </c>
      <c r="I261" s="1">
        <v>3.5975000000000001</v>
      </c>
      <c r="J261" s="1">
        <v>75.547499999999999</v>
      </c>
      <c r="K261" s="2">
        <v>43557</v>
      </c>
      <c r="L261" s="3">
        <v>0.50972222222222219</v>
      </c>
      <c r="M261" s="1" t="s">
        <v>23</v>
      </c>
      <c r="N261" s="1">
        <v>71.95</v>
      </c>
      <c r="O261" s="1">
        <v>4.7619047620000003</v>
      </c>
      <c r="P261" s="1">
        <v>3.5975000000000001</v>
      </c>
      <c r="Q261" s="1">
        <v>7.3</v>
      </c>
    </row>
    <row r="262" spans="1:17" ht="54" thickBot="1" x14ac:dyDescent="0.35">
      <c r="A262" s="1" t="s">
        <v>336</v>
      </c>
      <c r="B262" s="1" t="s">
        <v>18</v>
      </c>
      <c r="C262" s="1" t="s">
        <v>25</v>
      </c>
      <c r="D262" s="1" t="s">
        <v>28</v>
      </c>
      <c r="E262" s="1" t="s">
        <v>21</v>
      </c>
      <c r="F262" s="1" t="s">
        <v>84</v>
      </c>
      <c r="G262" s="1">
        <v>71.95</v>
      </c>
      <c r="H262" s="1">
        <v>1</v>
      </c>
      <c r="I262" s="1">
        <v>3.5975000000000001</v>
      </c>
      <c r="J262" s="1">
        <v>75.547499999999999</v>
      </c>
      <c r="K262" s="2">
        <v>43557</v>
      </c>
      <c r="L262" s="3">
        <v>0.50972222222222219</v>
      </c>
      <c r="M262" s="1" t="s">
        <v>23</v>
      </c>
      <c r="N262" s="1">
        <v>71.95</v>
      </c>
      <c r="O262" s="1">
        <v>4.7619047620000003</v>
      </c>
      <c r="P262" s="1">
        <v>3.5975000000000001</v>
      </c>
      <c r="Q262" s="1">
        <v>7.3</v>
      </c>
    </row>
    <row r="263" spans="1:17" ht="54" thickBot="1" x14ac:dyDescent="0.35">
      <c r="A263" s="1" t="s">
        <v>337</v>
      </c>
      <c r="B263" s="1" t="s">
        <v>54</v>
      </c>
      <c r="C263" s="1" t="s">
        <v>25</v>
      </c>
      <c r="D263" s="1" t="s">
        <v>20</v>
      </c>
      <c r="E263" s="1" t="s">
        <v>21</v>
      </c>
      <c r="F263" s="1" t="s">
        <v>84</v>
      </c>
      <c r="G263" s="1">
        <v>72.17</v>
      </c>
      <c r="H263" s="1">
        <v>1</v>
      </c>
      <c r="I263" s="1">
        <v>3.6084999999999998</v>
      </c>
      <c r="J263" s="1">
        <v>75.778499999999994</v>
      </c>
      <c r="K263" s="2">
        <v>43556</v>
      </c>
      <c r="L263" s="3">
        <v>0.81944444444444442</v>
      </c>
      <c r="M263" s="1" t="s">
        <v>23</v>
      </c>
      <c r="N263" s="1">
        <v>72.17</v>
      </c>
      <c r="O263" s="1">
        <v>4.7619047620000003</v>
      </c>
      <c r="P263" s="1">
        <v>3.6084999999999998</v>
      </c>
      <c r="Q263" s="1">
        <v>6.1</v>
      </c>
    </row>
    <row r="264" spans="1:17" ht="54" thickBot="1" x14ac:dyDescent="0.35">
      <c r="A264" s="1" t="s">
        <v>338</v>
      </c>
      <c r="B264" s="1" t="s">
        <v>54</v>
      </c>
      <c r="C264" s="1" t="s">
        <v>25</v>
      </c>
      <c r="D264" s="1" t="s">
        <v>20</v>
      </c>
      <c r="E264" s="1" t="s">
        <v>21</v>
      </c>
      <c r="F264" s="1" t="s">
        <v>84</v>
      </c>
      <c r="G264" s="1">
        <v>72.17</v>
      </c>
      <c r="H264" s="1">
        <v>1</v>
      </c>
      <c r="I264" s="1">
        <v>3.6084999999999998</v>
      </c>
      <c r="J264" s="1">
        <v>75.778499999999994</v>
      </c>
      <c r="K264" s="2">
        <v>43556</v>
      </c>
      <c r="L264" s="3">
        <v>0.81944444444444442</v>
      </c>
      <c r="M264" s="1" t="s">
        <v>23</v>
      </c>
      <c r="N264" s="1">
        <v>72.17</v>
      </c>
      <c r="O264" s="1">
        <v>4.7619047620000003</v>
      </c>
      <c r="P264" s="1">
        <v>3.6084999999999998</v>
      </c>
      <c r="Q264" s="1">
        <v>6.1</v>
      </c>
    </row>
    <row r="265" spans="1:17" ht="40.799999999999997" thickBot="1" x14ac:dyDescent="0.35">
      <c r="A265" s="1" t="s">
        <v>339</v>
      </c>
      <c r="B265" s="1" t="s">
        <v>33</v>
      </c>
      <c r="C265" s="1" t="s">
        <v>25</v>
      </c>
      <c r="D265" s="1" t="s">
        <v>20</v>
      </c>
      <c r="E265" s="1" t="s">
        <v>21</v>
      </c>
      <c r="F265" s="1" t="s">
        <v>39</v>
      </c>
      <c r="G265" s="1">
        <v>72.17</v>
      </c>
      <c r="H265" s="1">
        <v>1</v>
      </c>
      <c r="I265" s="1">
        <v>3.6084999999999998</v>
      </c>
      <c r="J265" s="1">
        <v>75.778499999999994</v>
      </c>
      <c r="K265" s="2">
        <v>43556</v>
      </c>
      <c r="L265" s="3">
        <v>0.81944444444444442</v>
      </c>
      <c r="M265" s="1" t="s">
        <v>40</v>
      </c>
      <c r="N265" s="1">
        <v>72.17</v>
      </c>
      <c r="O265" s="1">
        <v>4.7619047620000003</v>
      </c>
      <c r="P265" s="1">
        <v>3.6084999999999998</v>
      </c>
      <c r="Q265" s="1">
        <v>6.1</v>
      </c>
    </row>
    <row r="266" spans="1:17" ht="40.799999999999997" thickBot="1" x14ac:dyDescent="0.35">
      <c r="A266" s="1" t="s">
        <v>340</v>
      </c>
      <c r="B266" s="1" t="s">
        <v>54</v>
      </c>
      <c r="C266" s="1" t="s">
        <v>25</v>
      </c>
      <c r="D266" s="1" t="s">
        <v>20</v>
      </c>
      <c r="E266" s="1" t="s">
        <v>21</v>
      </c>
      <c r="F266" s="1" t="s">
        <v>39</v>
      </c>
      <c r="G266" s="1">
        <v>72.17</v>
      </c>
      <c r="H266" s="1">
        <v>1</v>
      </c>
      <c r="I266" s="1">
        <v>3.6084999999999998</v>
      </c>
      <c r="J266" s="1">
        <v>75.778499999999994</v>
      </c>
      <c r="K266" s="2">
        <v>43556</v>
      </c>
      <c r="L266" s="3">
        <v>0.81944444444444442</v>
      </c>
      <c r="M266" s="1" t="s">
        <v>23</v>
      </c>
      <c r="N266" s="1">
        <v>72.17</v>
      </c>
      <c r="O266" s="1">
        <v>4.7619047620000003</v>
      </c>
      <c r="P266" s="1">
        <v>3.6084999999999998</v>
      </c>
      <c r="Q266" s="1">
        <v>6.1</v>
      </c>
    </row>
    <row r="267" spans="1:17" ht="40.799999999999997" thickBot="1" x14ac:dyDescent="0.35">
      <c r="A267" s="1" t="s">
        <v>341</v>
      </c>
      <c r="B267" s="1" t="s">
        <v>18</v>
      </c>
      <c r="C267" s="1" t="s">
        <v>25</v>
      </c>
      <c r="D267" s="1" t="s">
        <v>20</v>
      </c>
      <c r="E267" s="1" t="s">
        <v>29</v>
      </c>
      <c r="F267" s="1" t="s">
        <v>30</v>
      </c>
      <c r="G267" s="1">
        <v>18.079999999999998</v>
      </c>
      <c r="H267" s="1">
        <v>4</v>
      </c>
      <c r="I267" s="1">
        <v>3.6160000000000001</v>
      </c>
      <c r="J267" s="1">
        <v>75.936000000000007</v>
      </c>
      <c r="K267" s="1" t="s">
        <v>56</v>
      </c>
      <c r="L267" s="3">
        <v>0.75208333333333333</v>
      </c>
      <c r="M267" s="1" t="s">
        <v>23</v>
      </c>
      <c r="N267" s="1">
        <v>72.319999999999993</v>
      </c>
      <c r="O267" s="1">
        <v>4.7619047620000003</v>
      </c>
      <c r="P267" s="1">
        <v>3.6160000000000001</v>
      </c>
      <c r="Q267" s="1">
        <v>9.5</v>
      </c>
    </row>
    <row r="268" spans="1:17" ht="40.799999999999997" thickBot="1" x14ac:dyDescent="0.35">
      <c r="A268" s="1" t="s">
        <v>342</v>
      </c>
      <c r="B268" s="1" t="s">
        <v>54</v>
      </c>
      <c r="C268" s="1" t="s">
        <v>25</v>
      </c>
      <c r="D268" s="1" t="s">
        <v>20</v>
      </c>
      <c r="E268" s="1" t="s">
        <v>21</v>
      </c>
      <c r="F268" s="1" t="s">
        <v>30</v>
      </c>
      <c r="G268" s="1">
        <v>18.079999999999998</v>
      </c>
      <c r="H268" s="1">
        <v>4</v>
      </c>
      <c r="I268" s="1">
        <v>3.6160000000000001</v>
      </c>
      <c r="J268" s="1">
        <v>75.936000000000007</v>
      </c>
      <c r="K268" s="1" t="s">
        <v>56</v>
      </c>
      <c r="L268" s="3">
        <v>0.75208333333333333</v>
      </c>
      <c r="M268" s="1" t="s">
        <v>23</v>
      </c>
      <c r="N268" s="1">
        <v>72.319999999999993</v>
      </c>
      <c r="O268" s="1">
        <v>4.7619047620000003</v>
      </c>
      <c r="P268" s="1">
        <v>3.6160000000000001</v>
      </c>
      <c r="Q268" s="1">
        <v>9.5</v>
      </c>
    </row>
    <row r="269" spans="1:17" ht="40.799999999999997" thickBot="1" x14ac:dyDescent="0.35">
      <c r="A269" s="1" t="s">
        <v>343</v>
      </c>
      <c r="B269" s="1" t="s">
        <v>18</v>
      </c>
      <c r="C269" s="1" t="s">
        <v>25</v>
      </c>
      <c r="D269" s="1" t="s">
        <v>20</v>
      </c>
      <c r="E269" s="1" t="s">
        <v>29</v>
      </c>
      <c r="F269" s="1" t="s">
        <v>39</v>
      </c>
      <c r="G269" s="1">
        <v>18.079999999999998</v>
      </c>
      <c r="H269" s="1">
        <v>4</v>
      </c>
      <c r="I269" s="1">
        <v>3.6160000000000001</v>
      </c>
      <c r="J269" s="1">
        <v>75.936000000000007</v>
      </c>
      <c r="K269" s="1" t="s">
        <v>56</v>
      </c>
      <c r="L269" s="3">
        <v>0.75208333333333333</v>
      </c>
      <c r="M269" s="1" t="s">
        <v>23</v>
      </c>
      <c r="N269" s="1">
        <v>72.319999999999993</v>
      </c>
      <c r="O269" s="1">
        <v>4.7619047620000003</v>
      </c>
      <c r="P269" s="1">
        <v>3.6160000000000001</v>
      </c>
      <c r="Q269" s="1">
        <v>9.5</v>
      </c>
    </row>
    <row r="270" spans="1:17" ht="40.799999999999997" thickBot="1" x14ac:dyDescent="0.35">
      <c r="A270" s="1" t="s">
        <v>344</v>
      </c>
      <c r="B270" s="1" t="s">
        <v>33</v>
      </c>
      <c r="C270" s="1" t="s">
        <v>27</v>
      </c>
      <c r="D270" s="1" t="s">
        <v>28</v>
      </c>
      <c r="E270" s="1" t="s">
        <v>21</v>
      </c>
      <c r="F270" s="1" t="s">
        <v>39</v>
      </c>
      <c r="G270" s="1">
        <v>36.26</v>
      </c>
      <c r="H270" s="1">
        <v>2</v>
      </c>
      <c r="I270" s="1">
        <v>3.6259999999999999</v>
      </c>
      <c r="J270" s="1">
        <v>76.146000000000001</v>
      </c>
      <c r="K270" s="2">
        <v>43739</v>
      </c>
      <c r="L270" s="3">
        <v>0.71875</v>
      </c>
      <c r="M270" s="1" t="s">
        <v>48</v>
      </c>
      <c r="N270" s="1">
        <v>72.52</v>
      </c>
      <c r="O270" s="1">
        <v>4.7619047620000003</v>
      </c>
      <c r="P270" s="1">
        <v>3.6259999999999999</v>
      </c>
      <c r="Q270" s="1">
        <v>7.2</v>
      </c>
    </row>
    <row r="271" spans="1:17" ht="40.799999999999997" thickBot="1" x14ac:dyDescent="0.35">
      <c r="A271" s="1" t="s">
        <v>345</v>
      </c>
      <c r="B271" s="1" t="s">
        <v>33</v>
      </c>
      <c r="C271" s="1" t="s">
        <v>19</v>
      </c>
      <c r="D271" s="1" t="s">
        <v>28</v>
      </c>
      <c r="E271" s="1" t="s">
        <v>21</v>
      </c>
      <c r="F271" s="1" t="s">
        <v>39</v>
      </c>
      <c r="G271" s="1">
        <v>36.26</v>
      </c>
      <c r="H271" s="1">
        <v>2</v>
      </c>
      <c r="I271" s="1">
        <v>3.6259999999999999</v>
      </c>
      <c r="J271" s="1">
        <v>76.146000000000001</v>
      </c>
      <c r="K271" s="2">
        <v>43739</v>
      </c>
      <c r="L271" s="3">
        <v>0.71875</v>
      </c>
      <c r="M271" s="1" t="s">
        <v>48</v>
      </c>
      <c r="N271" s="1">
        <v>72.52</v>
      </c>
      <c r="O271" s="1">
        <v>4.7619047620000003</v>
      </c>
      <c r="P271" s="1">
        <v>3.6259999999999999</v>
      </c>
      <c r="Q271" s="1">
        <v>3.3</v>
      </c>
    </row>
    <row r="272" spans="1:17" ht="40.799999999999997" thickBot="1" x14ac:dyDescent="0.35">
      <c r="A272" s="1" t="s">
        <v>346</v>
      </c>
      <c r="B272" s="1" t="s">
        <v>33</v>
      </c>
      <c r="C272" s="1" t="s">
        <v>27</v>
      </c>
      <c r="D272" s="1" t="s">
        <v>20</v>
      </c>
      <c r="E272" s="1" t="s">
        <v>29</v>
      </c>
      <c r="F272" s="1" t="s">
        <v>39</v>
      </c>
      <c r="G272" s="1">
        <v>36.36</v>
      </c>
      <c r="H272" s="1">
        <v>2</v>
      </c>
      <c r="I272" s="1">
        <v>3.6360000000000001</v>
      </c>
      <c r="J272" s="1">
        <v>76.355999999999995</v>
      </c>
      <c r="K272" s="1" t="s">
        <v>314</v>
      </c>
      <c r="L272" s="3">
        <v>0.41666666666666669</v>
      </c>
      <c r="M272" s="1" t="s">
        <v>23</v>
      </c>
      <c r="N272" s="1">
        <v>72.72</v>
      </c>
      <c r="O272" s="1">
        <v>4.7619047620000003</v>
      </c>
      <c r="P272" s="1">
        <v>3.6360000000000001</v>
      </c>
      <c r="Q272" s="1">
        <v>7.1</v>
      </c>
    </row>
    <row r="273" spans="1:17" ht="40.799999999999997" thickBot="1" x14ac:dyDescent="0.35">
      <c r="A273" s="1" t="s">
        <v>347</v>
      </c>
      <c r="B273" s="1" t="s">
        <v>33</v>
      </c>
      <c r="C273" s="1" t="s">
        <v>25</v>
      </c>
      <c r="D273" s="1" t="s">
        <v>28</v>
      </c>
      <c r="E273" s="1" t="s">
        <v>29</v>
      </c>
      <c r="F273" s="1" t="s">
        <v>39</v>
      </c>
      <c r="G273" s="1">
        <v>36.36</v>
      </c>
      <c r="H273" s="1">
        <v>2</v>
      </c>
      <c r="I273" s="1">
        <v>3.6360000000000001</v>
      </c>
      <c r="J273" s="1">
        <v>76.355999999999995</v>
      </c>
      <c r="K273" s="1" t="s">
        <v>314</v>
      </c>
      <c r="L273" s="3">
        <v>0.41666666666666669</v>
      </c>
      <c r="M273" s="1" t="s">
        <v>23</v>
      </c>
      <c r="N273" s="1">
        <v>72.72</v>
      </c>
      <c r="O273" s="1">
        <v>4.7619047620000003</v>
      </c>
      <c r="P273" s="1">
        <v>3.6360000000000001</v>
      </c>
      <c r="Q273" s="1">
        <v>7.1</v>
      </c>
    </row>
    <row r="274" spans="1:17" ht="40.799999999999997" thickBot="1" x14ac:dyDescent="0.35">
      <c r="A274" s="1" t="s">
        <v>348</v>
      </c>
      <c r="B274" s="1" t="s">
        <v>33</v>
      </c>
      <c r="C274" s="1" t="s">
        <v>25</v>
      </c>
      <c r="D274" s="1" t="s">
        <v>28</v>
      </c>
      <c r="E274" s="1" t="s">
        <v>29</v>
      </c>
      <c r="F274" s="1" t="s">
        <v>39</v>
      </c>
      <c r="G274" s="1">
        <v>36.36</v>
      </c>
      <c r="H274" s="1">
        <v>2</v>
      </c>
      <c r="I274" s="1">
        <v>3.6360000000000001</v>
      </c>
      <c r="J274" s="1">
        <v>76.355999999999995</v>
      </c>
      <c r="K274" s="1" t="s">
        <v>314</v>
      </c>
      <c r="L274" s="3">
        <v>0.41666666666666669</v>
      </c>
      <c r="M274" s="1" t="s">
        <v>23</v>
      </c>
      <c r="N274" s="1">
        <v>72.72</v>
      </c>
      <c r="O274" s="1">
        <v>4.7619047620000003</v>
      </c>
      <c r="P274" s="1">
        <v>3.6360000000000001</v>
      </c>
      <c r="Q274" s="1">
        <v>7.1</v>
      </c>
    </row>
    <row r="275" spans="1:17" ht="40.799999999999997" thickBot="1" x14ac:dyDescent="0.35">
      <c r="A275" s="1" t="s">
        <v>349</v>
      </c>
      <c r="B275" s="1" t="s">
        <v>18</v>
      </c>
      <c r="C275" s="1" t="s">
        <v>19</v>
      </c>
      <c r="D275" s="1" t="s">
        <v>20</v>
      </c>
      <c r="E275" s="1" t="s">
        <v>21</v>
      </c>
      <c r="F275" s="1" t="s">
        <v>39</v>
      </c>
      <c r="G275" s="1">
        <v>24.31</v>
      </c>
      <c r="H275" s="1">
        <v>3</v>
      </c>
      <c r="I275" s="1">
        <v>3.6465000000000001</v>
      </c>
      <c r="J275" s="1">
        <v>76.576499999999996</v>
      </c>
      <c r="K275" s="2">
        <v>43678</v>
      </c>
      <c r="L275" s="3">
        <v>0.79791666666666672</v>
      </c>
      <c r="M275" s="1" t="s">
        <v>23</v>
      </c>
      <c r="N275" s="1">
        <v>72.930000000000007</v>
      </c>
      <c r="O275" s="1">
        <v>4.7619047620000003</v>
      </c>
      <c r="P275" s="1">
        <v>3.6465000000000001</v>
      </c>
      <c r="Q275" s="1">
        <v>4.3</v>
      </c>
    </row>
    <row r="276" spans="1:17" ht="40.799999999999997" thickBot="1" x14ac:dyDescent="0.35">
      <c r="A276" s="1" t="s">
        <v>350</v>
      </c>
      <c r="B276" s="1" t="s">
        <v>18</v>
      </c>
      <c r="C276" s="1" t="s">
        <v>25</v>
      </c>
      <c r="D276" s="1" t="s">
        <v>20</v>
      </c>
      <c r="E276" s="1" t="s">
        <v>21</v>
      </c>
      <c r="F276" s="1" t="s">
        <v>39</v>
      </c>
      <c r="G276" s="1">
        <v>24.31</v>
      </c>
      <c r="H276" s="1">
        <v>3</v>
      </c>
      <c r="I276" s="1">
        <v>3.6465000000000001</v>
      </c>
      <c r="J276" s="1">
        <v>76.576499999999996</v>
      </c>
      <c r="K276" s="2">
        <v>43678</v>
      </c>
      <c r="L276" s="3">
        <v>0.79791666666666672</v>
      </c>
      <c r="M276" s="1" t="s">
        <v>23</v>
      </c>
      <c r="N276" s="1">
        <v>72.930000000000007</v>
      </c>
      <c r="O276" s="1">
        <v>4.7619047620000003</v>
      </c>
      <c r="P276" s="1">
        <v>3.6465000000000001</v>
      </c>
      <c r="Q276" s="1">
        <v>4.3</v>
      </c>
    </row>
    <row r="277" spans="1:17" ht="40.799999999999997" thickBot="1" x14ac:dyDescent="0.35">
      <c r="A277" s="1" t="s">
        <v>351</v>
      </c>
      <c r="B277" s="1" t="s">
        <v>18</v>
      </c>
      <c r="C277" s="1" t="s">
        <v>19</v>
      </c>
      <c r="D277" s="1" t="s">
        <v>20</v>
      </c>
      <c r="E277" s="1" t="s">
        <v>21</v>
      </c>
      <c r="F277" s="1" t="s">
        <v>39</v>
      </c>
      <c r="G277" s="1">
        <v>24.31</v>
      </c>
      <c r="H277" s="1">
        <v>3</v>
      </c>
      <c r="I277" s="1">
        <v>3.6465000000000001</v>
      </c>
      <c r="J277" s="1">
        <v>76.576499999999996</v>
      </c>
      <c r="K277" s="2">
        <v>43678</v>
      </c>
      <c r="L277" s="3">
        <v>0.79791666666666672</v>
      </c>
      <c r="M277" s="1" t="s">
        <v>23</v>
      </c>
      <c r="N277" s="1">
        <v>72.930000000000007</v>
      </c>
      <c r="O277" s="1">
        <v>4.7619047620000003</v>
      </c>
      <c r="P277" s="1">
        <v>3.6465000000000001</v>
      </c>
      <c r="Q277" s="1">
        <v>4.3</v>
      </c>
    </row>
    <row r="278" spans="1:17" ht="40.799999999999997" thickBot="1" x14ac:dyDescent="0.35">
      <c r="A278" s="1" t="s">
        <v>352</v>
      </c>
      <c r="B278" s="1" t="s">
        <v>18</v>
      </c>
      <c r="C278" s="1" t="s">
        <v>19</v>
      </c>
      <c r="D278" s="1" t="s">
        <v>20</v>
      </c>
      <c r="E278" s="1" t="s">
        <v>21</v>
      </c>
      <c r="F278" s="1" t="s">
        <v>39</v>
      </c>
      <c r="G278" s="1">
        <v>24.31</v>
      </c>
      <c r="H278" s="1">
        <v>3</v>
      </c>
      <c r="I278" s="1">
        <v>3.6465000000000001</v>
      </c>
      <c r="J278" s="1">
        <v>76.576499999999996</v>
      </c>
      <c r="K278" s="2">
        <v>43678</v>
      </c>
      <c r="L278" s="3">
        <v>0.79791666666666672</v>
      </c>
      <c r="M278" s="1" t="s">
        <v>23</v>
      </c>
      <c r="N278" s="1">
        <v>72.930000000000007</v>
      </c>
      <c r="O278" s="1">
        <v>4.7619047620000003</v>
      </c>
      <c r="P278" s="1">
        <v>3.6465000000000001</v>
      </c>
      <c r="Q278" s="1">
        <v>3.4</v>
      </c>
    </row>
    <row r="279" spans="1:17" ht="40.799999999999997" thickBot="1" x14ac:dyDescent="0.35">
      <c r="A279" s="1" t="s">
        <v>353</v>
      </c>
      <c r="B279" s="1" t="s">
        <v>18</v>
      </c>
      <c r="C279" s="1" t="s">
        <v>27</v>
      </c>
      <c r="D279" s="1" t="s">
        <v>28</v>
      </c>
      <c r="E279" s="1" t="s">
        <v>21</v>
      </c>
      <c r="F279" s="1" t="s">
        <v>55</v>
      </c>
      <c r="G279" s="1">
        <v>14.62</v>
      </c>
      <c r="H279" s="1">
        <v>5</v>
      </c>
      <c r="I279" s="1">
        <v>3.6549999999999998</v>
      </c>
      <c r="J279" s="1">
        <v>76.754999999999995</v>
      </c>
      <c r="K279" s="2">
        <v>43558</v>
      </c>
      <c r="L279" s="3">
        <v>0.51597222222222228</v>
      </c>
      <c r="M279" s="1" t="s">
        <v>23</v>
      </c>
      <c r="N279" s="1">
        <v>73.099999999999994</v>
      </c>
      <c r="O279" s="1">
        <v>4.7619047620000003</v>
      </c>
      <c r="P279" s="1">
        <v>3.6549999999999998</v>
      </c>
      <c r="Q279" s="1">
        <v>4.4000000000000004</v>
      </c>
    </row>
    <row r="280" spans="1:17" ht="54" thickBot="1" x14ac:dyDescent="0.35">
      <c r="A280" s="1" t="s">
        <v>354</v>
      </c>
      <c r="B280" s="1" t="s">
        <v>33</v>
      </c>
      <c r="C280" s="1" t="s">
        <v>25</v>
      </c>
      <c r="D280" s="1" t="s">
        <v>20</v>
      </c>
      <c r="E280" s="1" t="s">
        <v>21</v>
      </c>
      <c r="F280" s="1" t="s">
        <v>84</v>
      </c>
      <c r="G280" s="1">
        <v>73.260000000000005</v>
      </c>
      <c r="H280" s="1">
        <v>1</v>
      </c>
      <c r="I280" s="1">
        <v>3.6629999999999998</v>
      </c>
      <c r="J280" s="1">
        <v>76.923000000000002</v>
      </c>
      <c r="K280" s="1" t="s">
        <v>78</v>
      </c>
      <c r="L280" s="3">
        <v>0.75555555555555554</v>
      </c>
      <c r="M280" s="1" t="s">
        <v>23</v>
      </c>
      <c r="N280" s="1">
        <v>73.260000000000005</v>
      </c>
      <c r="O280" s="1">
        <v>4.7619047620000003</v>
      </c>
      <c r="P280" s="1">
        <v>3.6629999999999998</v>
      </c>
      <c r="Q280" s="1">
        <v>9.6999999999999993</v>
      </c>
    </row>
    <row r="281" spans="1:17" ht="54" thickBot="1" x14ac:dyDescent="0.35">
      <c r="A281" s="1" t="s">
        <v>355</v>
      </c>
      <c r="B281" s="1" t="s">
        <v>33</v>
      </c>
      <c r="C281" s="1" t="s">
        <v>27</v>
      </c>
      <c r="D281" s="1" t="s">
        <v>20</v>
      </c>
      <c r="E281" s="1" t="s">
        <v>21</v>
      </c>
      <c r="F281" s="1" t="s">
        <v>84</v>
      </c>
      <c r="G281" s="1">
        <v>73.260000000000005</v>
      </c>
      <c r="H281" s="1">
        <v>1</v>
      </c>
      <c r="I281" s="1">
        <v>3.6629999999999998</v>
      </c>
      <c r="J281" s="1">
        <v>76.923000000000002</v>
      </c>
      <c r="K281" s="1" t="s">
        <v>78</v>
      </c>
      <c r="L281" s="3">
        <v>0.75555555555555554</v>
      </c>
      <c r="M281" s="1" t="s">
        <v>40</v>
      </c>
      <c r="N281" s="1">
        <v>73.260000000000005</v>
      </c>
      <c r="O281" s="1">
        <v>4.7619047620000003</v>
      </c>
      <c r="P281" s="1">
        <v>3.6629999999999998</v>
      </c>
      <c r="Q281" s="1">
        <v>9.6999999999999993</v>
      </c>
    </row>
    <row r="282" spans="1:17" ht="54" thickBot="1" x14ac:dyDescent="0.35">
      <c r="A282" s="1" t="s">
        <v>356</v>
      </c>
      <c r="B282" s="1" t="s">
        <v>33</v>
      </c>
      <c r="C282" s="1" t="s">
        <v>19</v>
      </c>
      <c r="D282" s="1" t="s">
        <v>20</v>
      </c>
      <c r="E282" s="1" t="s">
        <v>21</v>
      </c>
      <c r="F282" s="1" t="s">
        <v>84</v>
      </c>
      <c r="G282" s="1">
        <v>73.260000000000005</v>
      </c>
      <c r="H282" s="1">
        <v>1</v>
      </c>
      <c r="I282" s="1">
        <v>3.6629999999999998</v>
      </c>
      <c r="J282" s="1">
        <v>76.923000000000002</v>
      </c>
      <c r="K282" s="1" t="s">
        <v>78</v>
      </c>
      <c r="L282" s="3">
        <v>0.75555555555555554</v>
      </c>
      <c r="M282" s="1" t="s">
        <v>40</v>
      </c>
      <c r="N282" s="1">
        <v>73.260000000000005</v>
      </c>
      <c r="O282" s="1">
        <v>4.7619047620000003</v>
      </c>
      <c r="P282" s="1">
        <v>3.6629999999999998</v>
      </c>
      <c r="Q282" s="1">
        <v>3.5</v>
      </c>
    </row>
    <row r="283" spans="1:17" ht="27.6" thickBot="1" x14ac:dyDescent="0.35">
      <c r="A283" s="1" t="s">
        <v>357</v>
      </c>
      <c r="B283" s="1" t="s">
        <v>18</v>
      </c>
      <c r="C283" s="1" t="s">
        <v>25</v>
      </c>
      <c r="D283" s="1" t="s">
        <v>28</v>
      </c>
      <c r="E283" s="1" t="s">
        <v>21</v>
      </c>
      <c r="F283" s="1" t="s">
        <v>22</v>
      </c>
      <c r="G283" s="1">
        <v>14.7</v>
      </c>
      <c r="H283" s="1">
        <v>5</v>
      </c>
      <c r="I283" s="1">
        <v>3.6749999999999998</v>
      </c>
      <c r="J283" s="1">
        <v>77.174999999999997</v>
      </c>
      <c r="K283" s="1" t="s">
        <v>358</v>
      </c>
      <c r="L283" s="3">
        <v>0.57499999999999996</v>
      </c>
      <c r="M283" s="1" t="s">
        <v>40</v>
      </c>
      <c r="N283" s="1">
        <v>73.5</v>
      </c>
      <c r="O283" s="1">
        <v>4.7619047620000003</v>
      </c>
      <c r="P283" s="1">
        <v>3.6749999999999998</v>
      </c>
      <c r="Q283" s="1">
        <v>8.5</v>
      </c>
    </row>
    <row r="284" spans="1:17" ht="40.799999999999997" thickBot="1" x14ac:dyDescent="0.35">
      <c r="A284" s="1" t="s">
        <v>359</v>
      </c>
      <c r="B284" s="1" t="s">
        <v>18</v>
      </c>
      <c r="C284" s="1" t="s">
        <v>25</v>
      </c>
      <c r="D284" s="1" t="s">
        <v>20</v>
      </c>
      <c r="E284" s="1" t="s">
        <v>29</v>
      </c>
      <c r="F284" s="1" t="s">
        <v>30</v>
      </c>
      <c r="G284" s="1">
        <v>73.959999999999994</v>
      </c>
      <c r="H284" s="1">
        <v>1</v>
      </c>
      <c r="I284" s="1">
        <v>3.698</v>
      </c>
      <c r="J284" s="1">
        <v>77.658000000000001</v>
      </c>
      <c r="K284" s="2">
        <v>43586</v>
      </c>
      <c r="L284" s="3">
        <v>0.48055555555555557</v>
      </c>
      <c r="M284" s="1" t="s">
        <v>23</v>
      </c>
      <c r="N284" s="1">
        <v>73.959999999999994</v>
      </c>
      <c r="O284" s="1">
        <v>4.7619047620000003</v>
      </c>
      <c r="P284" s="1">
        <v>3.698</v>
      </c>
      <c r="Q284" s="1">
        <v>5</v>
      </c>
    </row>
    <row r="285" spans="1:17" ht="40.799999999999997" thickBot="1" x14ac:dyDescent="0.35">
      <c r="A285" s="1" t="s">
        <v>360</v>
      </c>
      <c r="B285" s="1" t="s">
        <v>54</v>
      </c>
      <c r="C285" s="1" t="s">
        <v>25</v>
      </c>
      <c r="D285" s="1" t="s">
        <v>20</v>
      </c>
      <c r="E285" s="1" t="s">
        <v>21</v>
      </c>
      <c r="F285" s="1" t="s">
        <v>39</v>
      </c>
      <c r="G285" s="1">
        <v>73.959999999999994</v>
      </c>
      <c r="H285" s="1">
        <v>1</v>
      </c>
      <c r="I285" s="1">
        <v>3.698</v>
      </c>
      <c r="J285" s="1">
        <v>77.658000000000001</v>
      </c>
      <c r="K285" s="2">
        <v>43586</v>
      </c>
      <c r="L285" s="3">
        <v>0.48055555555555557</v>
      </c>
      <c r="M285" s="1" t="s">
        <v>23</v>
      </c>
      <c r="N285" s="1">
        <v>73.959999999999994</v>
      </c>
      <c r="O285" s="1">
        <v>4.7619047620000003</v>
      </c>
      <c r="P285" s="1">
        <v>3.698</v>
      </c>
      <c r="Q285" s="1">
        <v>5</v>
      </c>
    </row>
    <row r="286" spans="1:17" ht="40.799999999999997" thickBot="1" x14ac:dyDescent="0.35">
      <c r="A286" s="1" t="s">
        <v>361</v>
      </c>
      <c r="B286" s="1" t="s">
        <v>18</v>
      </c>
      <c r="C286" s="1" t="s">
        <v>25</v>
      </c>
      <c r="D286" s="1" t="s">
        <v>20</v>
      </c>
      <c r="E286" s="1" t="s">
        <v>29</v>
      </c>
      <c r="F286" s="1" t="s">
        <v>39</v>
      </c>
      <c r="G286" s="1">
        <v>73.959999999999994</v>
      </c>
      <c r="H286" s="1">
        <v>1</v>
      </c>
      <c r="I286" s="1">
        <v>3.698</v>
      </c>
      <c r="J286" s="1">
        <v>77.658000000000001</v>
      </c>
      <c r="K286" s="2">
        <v>43586</v>
      </c>
      <c r="L286" s="3">
        <v>0.48055555555555557</v>
      </c>
      <c r="M286" s="1" t="s">
        <v>23</v>
      </c>
      <c r="N286" s="1">
        <v>73.959999999999994</v>
      </c>
      <c r="O286" s="1">
        <v>4.7619047620000003</v>
      </c>
      <c r="P286" s="1">
        <v>3.698</v>
      </c>
      <c r="Q286" s="1">
        <v>5</v>
      </c>
    </row>
    <row r="287" spans="1:17" ht="27.6" thickBot="1" x14ac:dyDescent="0.35">
      <c r="A287" s="1" t="s">
        <v>362</v>
      </c>
      <c r="B287" s="1" t="s">
        <v>18</v>
      </c>
      <c r="C287" s="1" t="s">
        <v>25</v>
      </c>
      <c r="D287" s="1" t="s">
        <v>20</v>
      </c>
      <c r="E287" s="1" t="s">
        <v>21</v>
      </c>
      <c r="F287" s="1" t="s">
        <v>22</v>
      </c>
      <c r="G287" s="1">
        <v>73.97</v>
      </c>
      <c r="H287" s="1">
        <v>1</v>
      </c>
      <c r="I287" s="1">
        <v>3.6985000000000001</v>
      </c>
      <c r="J287" s="1">
        <v>77.668499999999995</v>
      </c>
      <c r="K287" s="2">
        <v>43526</v>
      </c>
      <c r="L287" s="3">
        <v>0.66180555555555554</v>
      </c>
      <c r="M287" s="1" t="s">
        <v>23</v>
      </c>
      <c r="N287" s="1">
        <v>73.97</v>
      </c>
      <c r="O287" s="1">
        <v>4.7619047620000003</v>
      </c>
      <c r="P287" s="1">
        <v>3.6985000000000001</v>
      </c>
      <c r="Q287" s="1">
        <v>5.4</v>
      </c>
    </row>
    <row r="288" spans="1:17" ht="27.6" thickBot="1" x14ac:dyDescent="0.35">
      <c r="A288" s="1" t="s">
        <v>363</v>
      </c>
      <c r="B288" s="1" t="s">
        <v>54</v>
      </c>
      <c r="C288" s="1" t="s">
        <v>25</v>
      </c>
      <c r="D288" s="1" t="s">
        <v>20</v>
      </c>
      <c r="E288" s="1" t="s">
        <v>21</v>
      </c>
      <c r="F288" s="1" t="s">
        <v>22</v>
      </c>
      <c r="G288" s="1">
        <v>73.97</v>
      </c>
      <c r="H288" s="1">
        <v>1</v>
      </c>
      <c r="I288" s="1">
        <v>3.6985000000000001</v>
      </c>
      <c r="J288" s="1">
        <v>77.668499999999995</v>
      </c>
      <c r="K288" s="2">
        <v>43526</v>
      </c>
      <c r="L288" s="3">
        <v>0.66180555555555554</v>
      </c>
      <c r="M288" s="1" t="s">
        <v>23</v>
      </c>
      <c r="N288" s="1">
        <v>73.97</v>
      </c>
      <c r="O288" s="1">
        <v>4.7619047620000003</v>
      </c>
      <c r="P288" s="1">
        <v>3.6985000000000001</v>
      </c>
      <c r="Q288" s="1">
        <v>5.4</v>
      </c>
    </row>
    <row r="289" spans="1:17" ht="40.799999999999997" thickBot="1" x14ac:dyDescent="0.35">
      <c r="A289" s="1" t="s">
        <v>364</v>
      </c>
      <c r="B289" s="1" t="s">
        <v>33</v>
      </c>
      <c r="C289" s="1" t="s">
        <v>25</v>
      </c>
      <c r="D289" s="1" t="s">
        <v>20</v>
      </c>
      <c r="E289" s="1" t="s">
        <v>21</v>
      </c>
      <c r="F289" s="1" t="s">
        <v>39</v>
      </c>
      <c r="G289" s="1">
        <v>73.97</v>
      </c>
      <c r="H289" s="1">
        <v>1</v>
      </c>
      <c r="I289" s="1">
        <v>3.6985000000000001</v>
      </c>
      <c r="J289" s="1">
        <v>77.668499999999995</v>
      </c>
      <c r="K289" s="2">
        <v>43526</v>
      </c>
      <c r="L289" s="3">
        <v>0.66180555555555554</v>
      </c>
      <c r="M289" s="1" t="s">
        <v>40</v>
      </c>
      <c r="N289" s="1">
        <v>73.97</v>
      </c>
      <c r="O289" s="1">
        <v>4.7619047620000003</v>
      </c>
      <c r="P289" s="1">
        <v>3.6985000000000001</v>
      </c>
      <c r="Q289" s="1">
        <v>5.4</v>
      </c>
    </row>
    <row r="290" spans="1:17" ht="40.799999999999997" thickBot="1" x14ac:dyDescent="0.35">
      <c r="A290" s="1" t="s">
        <v>365</v>
      </c>
      <c r="B290" s="1" t="s">
        <v>18</v>
      </c>
      <c r="C290" s="1" t="s">
        <v>25</v>
      </c>
      <c r="D290" s="1" t="s">
        <v>20</v>
      </c>
      <c r="E290" s="1" t="s">
        <v>21</v>
      </c>
      <c r="F290" s="1" t="s">
        <v>39</v>
      </c>
      <c r="G290" s="1">
        <v>73.97</v>
      </c>
      <c r="H290" s="1">
        <v>1</v>
      </c>
      <c r="I290" s="1">
        <v>3.6985000000000001</v>
      </c>
      <c r="J290" s="1">
        <v>77.668499999999995</v>
      </c>
      <c r="K290" s="2">
        <v>43526</v>
      </c>
      <c r="L290" s="3">
        <v>0.66180555555555554</v>
      </c>
      <c r="M290" s="1" t="s">
        <v>23</v>
      </c>
      <c r="N290" s="1">
        <v>73.97</v>
      </c>
      <c r="O290" s="1">
        <v>4.7619047620000003</v>
      </c>
      <c r="P290" s="1">
        <v>3.6985000000000001</v>
      </c>
      <c r="Q290" s="1">
        <v>5.4</v>
      </c>
    </row>
    <row r="291" spans="1:17" ht="40.799999999999997" thickBot="1" x14ac:dyDescent="0.35">
      <c r="A291" s="1" t="s">
        <v>366</v>
      </c>
      <c r="B291" s="1" t="s">
        <v>33</v>
      </c>
      <c r="C291" s="1" t="s">
        <v>27</v>
      </c>
      <c r="D291" s="1" t="s">
        <v>28</v>
      </c>
      <c r="E291" s="1" t="s">
        <v>21</v>
      </c>
      <c r="F291" s="1" t="s">
        <v>44</v>
      </c>
      <c r="G291" s="1">
        <v>74.069999999999993</v>
      </c>
      <c r="H291" s="1">
        <v>1</v>
      </c>
      <c r="I291" s="1">
        <v>3.7035</v>
      </c>
      <c r="J291" s="1">
        <v>77.773499999999999</v>
      </c>
      <c r="K291" s="2">
        <v>43740</v>
      </c>
      <c r="L291" s="3">
        <v>0.53472222222222221</v>
      </c>
      <c r="M291" s="1" t="s">
        <v>23</v>
      </c>
      <c r="N291" s="1">
        <v>74.069999999999993</v>
      </c>
      <c r="O291" s="1">
        <v>4.7619047620000003</v>
      </c>
      <c r="P291" s="1">
        <v>3.7035</v>
      </c>
      <c r="Q291" s="1">
        <v>9.9</v>
      </c>
    </row>
    <row r="292" spans="1:17" ht="40.799999999999997" thickBot="1" x14ac:dyDescent="0.35">
      <c r="A292" s="1" t="s">
        <v>367</v>
      </c>
      <c r="B292" s="1" t="s">
        <v>18</v>
      </c>
      <c r="C292" s="1" t="s">
        <v>27</v>
      </c>
      <c r="D292" s="1" t="s">
        <v>28</v>
      </c>
      <c r="E292" s="1" t="s">
        <v>21</v>
      </c>
      <c r="F292" s="1" t="s">
        <v>44</v>
      </c>
      <c r="G292" s="1">
        <v>74.069999999999993</v>
      </c>
      <c r="H292" s="1">
        <v>1</v>
      </c>
      <c r="I292" s="1">
        <v>3.7035</v>
      </c>
      <c r="J292" s="1">
        <v>77.773499999999999</v>
      </c>
      <c r="K292" s="2">
        <v>43740</v>
      </c>
      <c r="L292" s="3">
        <v>0.53472222222222221</v>
      </c>
      <c r="M292" s="1" t="s">
        <v>23</v>
      </c>
      <c r="N292" s="1">
        <v>74.069999999999993</v>
      </c>
      <c r="O292" s="1">
        <v>4.7619047620000003</v>
      </c>
      <c r="P292" s="1">
        <v>3.7035</v>
      </c>
      <c r="Q292" s="1">
        <v>9.9</v>
      </c>
    </row>
    <row r="293" spans="1:17" ht="40.799999999999997" thickBot="1" x14ac:dyDescent="0.35">
      <c r="A293" s="1" t="s">
        <v>368</v>
      </c>
      <c r="B293" s="1" t="s">
        <v>33</v>
      </c>
      <c r="C293" s="1" t="s">
        <v>25</v>
      </c>
      <c r="D293" s="1" t="s">
        <v>28</v>
      </c>
      <c r="E293" s="1" t="s">
        <v>21</v>
      </c>
      <c r="F293" s="1" t="s">
        <v>30</v>
      </c>
      <c r="G293" s="1">
        <v>74.099999999999994</v>
      </c>
      <c r="H293" s="1">
        <v>1</v>
      </c>
      <c r="I293" s="1">
        <v>3.7050000000000001</v>
      </c>
      <c r="J293" s="1">
        <v>77.805000000000007</v>
      </c>
      <c r="K293" s="1" t="s">
        <v>47</v>
      </c>
      <c r="L293" s="3">
        <v>0.46180555555555558</v>
      </c>
      <c r="M293" s="1" t="s">
        <v>23</v>
      </c>
      <c r="N293" s="1">
        <v>74.099999999999994</v>
      </c>
      <c r="O293" s="1">
        <v>4.7619047620000003</v>
      </c>
      <c r="P293" s="1">
        <v>3.7050000000000001</v>
      </c>
      <c r="Q293" s="1">
        <v>9.1999999999999993</v>
      </c>
    </row>
    <row r="294" spans="1:17" ht="27.6" thickBot="1" x14ac:dyDescent="0.35">
      <c r="A294" s="1" t="s">
        <v>369</v>
      </c>
      <c r="B294" s="1" t="s">
        <v>18</v>
      </c>
      <c r="C294" s="1" t="s">
        <v>19</v>
      </c>
      <c r="D294" s="1" t="s">
        <v>20</v>
      </c>
      <c r="E294" s="1" t="s">
        <v>21</v>
      </c>
      <c r="F294" s="1" t="s">
        <v>22</v>
      </c>
      <c r="G294" s="1">
        <v>24.74</v>
      </c>
      <c r="H294" s="1">
        <v>3</v>
      </c>
      <c r="I294" s="1">
        <v>3.7109999999999999</v>
      </c>
      <c r="J294" s="1">
        <v>77.930999999999997</v>
      </c>
      <c r="K294" s="1" t="s">
        <v>370</v>
      </c>
      <c r="L294" s="3">
        <v>0.74097222222222225</v>
      </c>
      <c r="M294" s="1" t="s">
        <v>23</v>
      </c>
      <c r="N294" s="1">
        <v>74.22</v>
      </c>
      <c r="O294" s="1">
        <v>4.7619047620000003</v>
      </c>
      <c r="P294" s="1">
        <v>3.7109999999999999</v>
      </c>
      <c r="Q294" s="1">
        <v>10</v>
      </c>
    </row>
    <row r="295" spans="1:17" ht="40.799999999999997" thickBot="1" x14ac:dyDescent="0.35">
      <c r="A295" s="1" t="s">
        <v>371</v>
      </c>
      <c r="B295" s="1" t="s">
        <v>33</v>
      </c>
      <c r="C295" s="1" t="s">
        <v>19</v>
      </c>
      <c r="D295" s="1" t="s">
        <v>20</v>
      </c>
      <c r="E295" s="1" t="s">
        <v>21</v>
      </c>
      <c r="F295" s="1" t="s">
        <v>39</v>
      </c>
      <c r="G295" s="1">
        <v>24.74</v>
      </c>
      <c r="H295" s="1">
        <v>3</v>
      </c>
      <c r="I295" s="1">
        <v>3.7109999999999999</v>
      </c>
      <c r="J295" s="1">
        <v>77.930999999999997</v>
      </c>
      <c r="K295" s="1" t="s">
        <v>370</v>
      </c>
      <c r="L295" s="3">
        <v>0.74097222222222225</v>
      </c>
      <c r="M295" s="1" t="s">
        <v>40</v>
      </c>
      <c r="N295" s="1">
        <v>74.22</v>
      </c>
      <c r="O295" s="1">
        <v>4.7619047620000003</v>
      </c>
      <c r="P295" s="1">
        <v>3.7109999999999999</v>
      </c>
      <c r="Q295" s="1">
        <v>10</v>
      </c>
    </row>
    <row r="296" spans="1:17" ht="40.799999999999997" thickBot="1" x14ac:dyDescent="0.35">
      <c r="A296" s="1" t="s">
        <v>372</v>
      </c>
      <c r="B296" s="1" t="s">
        <v>18</v>
      </c>
      <c r="C296" s="1" t="s">
        <v>19</v>
      </c>
      <c r="D296" s="1" t="s">
        <v>20</v>
      </c>
      <c r="E296" s="1" t="s">
        <v>21</v>
      </c>
      <c r="F296" s="1" t="s">
        <v>30</v>
      </c>
      <c r="G296" s="1">
        <v>74.290000000000006</v>
      </c>
      <c r="H296" s="1">
        <v>1</v>
      </c>
      <c r="I296" s="1">
        <v>3.7145000000000001</v>
      </c>
      <c r="J296" s="1">
        <v>78.004499999999993</v>
      </c>
      <c r="K296" s="1" t="s">
        <v>373</v>
      </c>
      <c r="L296" s="3">
        <v>0.8125</v>
      </c>
      <c r="M296" s="1" t="s">
        <v>23</v>
      </c>
      <c r="N296" s="1">
        <v>74.290000000000006</v>
      </c>
      <c r="O296" s="1">
        <v>4.7619047620000003</v>
      </c>
      <c r="P296" s="1">
        <v>3.7145000000000001</v>
      </c>
      <c r="Q296" s="1">
        <v>5</v>
      </c>
    </row>
    <row r="297" spans="1:17" ht="54" thickBot="1" x14ac:dyDescent="0.35">
      <c r="A297" s="1" t="s">
        <v>374</v>
      </c>
      <c r="B297" s="1" t="s">
        <v>18</v>
      </c>
      <c r="C297" s="1" t="s">
        <v>19</v>
      </c>
      <c r="D297" s="1" t="s">
        <v>28</v>
      </c>
      <c r="E297" s="1" t="s">
        <v>21</v>
      </c>
      <c r="F297" s="1" t="s">
        <v>84</v>
      </c>
      <c r="G297" s="1">
        <v>12.45</v>
      </c>
      <c r="H297" s="1">
        <v>6</v>
      </c>
      <c r="I297" s="1">
        <v>3.7349999999999999</v>
      </c>
      <c r="J297" s="1">
        <v>78.435000000000002</v>
      </c>
      <c r="K297" s="2">
        <v>43710</v>
      </c>
      <c r="L297" s="3">
        <v>0.5493055555555556</v>
      </c>
      <c r="M297" s="1" t="s">
        <v>23</v>
      </c>
      <c r="N297" s="1">
        <v>74.7</v>
      </c>
      <c r="O297" s="1">
        <v>4.7619047620000003</v>
      </c>
      <c r="P297" s="1">
        <v>3.7349999999999999</v>
      </c>
      <c r="Q297" s="1">
        <v>4.0999999999999996</v>
      </c>
    </row>
    <row r="298" spans="1:17" ht="40.799999999999997" thickBot="1" x14ac:dyDescent="0.35">
      <c r="A298" s="1" t="s">
        <v>375</v>
      </c>
      <c r="B298" s="1" t="s">
        <v>18</v>
      </c>
      <c r="C298" s="1" t="s">
        <v>25</v>
      </c>
      <c r="D298" s="1" t="s">
        <v>28</v>
      </c>
      <c r="E298" s="1" t="s">
        <v>21</v>
      </c>
      <c r="F298" s="1" t="s">
        <v>39</v>
      </c>
      <c r="G298" s="1">
        <v>12.45</v>
      </c>
      <c r="H298" s="1">
        <v>6</v>
      </c>
      <c r="I298" s="1">
        <v>3.7349999999999999</v>
      </c>
      <c r="J298" s="1">
        <v>78.435000000000002</v>
      </c>
      <c r="K298" s="2">
        <v>43710</v>
      </c>
      <c r="L298" s="3">
        <v>0.5493055555555556</v>
      </c>
      <c r="M298" s="1" t="s">
        <v>23</v>
      </c>
      <c r="N298" s="1">
        <v>74.7</v>
      </c>
      <c r="O298" s="1">
        <v>4.7619047620000003</v>
      </c>
      <c r="P298" s="1">
        <v>3.7349999999999999</v>
      </c>
      <c r="Q298" s="1">
        <v>4.0999999999999996</v>
      </c>
    </row>
    <row r="299" spans="1:17" ht="40.799999999999997" thickBot="1" x14ac:dyDescent="0.35">
      <c r="A299" s="1" t="s">
        <v>376</v>
      </c>
      <c r="B299" s="1" t="s">
        <v>18</v>
      </c>
      <c r="C299" s="1" t="s">
        <v>25</v>
      </c>
      <c r="D299" s="1" t="s">
        <v>28</v>
      </c>
      <c r="E299" s="1" t="s">
        <v>21</v>
      </c>
      <c r="F299" s="1" t="s">
        <v>44</v>
      </c>
      <c r="G299" s="1">
        <v>74.86</v>
      </c>
      <c r="H299" s="1">
        <v>1</v>
      </c>
      <c r="I299" s="1">
        <v>3.7429999999999999</v>
      </c>
      <c r="J299" s="1">
        <v>78.602999999999994</v>
      </c>
      <c r="K299" s="1" t="s">
        <v>358</v>
      </c>
      <c r="L299" s="3">
        <v>0.61736111111111114</v>
      </c>
      <c r="M299" s="1" t="s">
        <v>23</v>
      </c>
      <c r="N299" s="1">
        <v>74.86</v>
      </c>
      <c r="O299" s="1">
        <v>4.7619047620000003</v>
      </c>
      <c r="P299" s="1">
        <v>3.7429999999999999</v>
      </c>
      <c r="Q299" s="1">
        <v>6.9</v>
      </c>
    </row>
    <row r="300" spans="1:17" ht="27.6" thickBot="1" x14ac:dyDescent="0.35">
      <c r="A300" s="1" t="s">
        <v>377</v>
      </c>
      <c r="B300" s="1" t="s">
        <v>54</v>
      </c>
      <c r="C300" s="1" t="s">
        <v>25</v>
      </c>
      <c r="D300" s="1" t="s">
        <v>28</v>
      </c>
      <c r="E300" s="1" t="s">
        <v>21</v>
      </c>
      <c r="F300" s="1" t="s">
        <v>22</v>
      </c>
      <c r="G300" s="1">
        <v>74.97</v>
      </c>
      <c r="H300" s="1">
        <v>1</v>
      </c>
      <c r="I300" s="1">
        <v>3.7484999999999999</v>
      </c>
      <c r="J300" s="1">
        <v>78.718500000000006</v>
      </c>
      <c r="K300" s="1" t="s">
        <v>116</v>
      </c>
      <c r="L300" s="3">
        <v>0.70694444444444449</v>
      </c>
      <c r="M300" s="1" t="s">
        <v>23</v>
      </c>
      <c r="N300" s="1">
        <v>74.97</v>
      </c>
      <c r="O300" s="1">
        <v>4.7619047620000003</v>
      </c>
      <c r="P300" s="1">
        <v>3.7484999999999999</v>
      </c>
      <c r="Q300" s="1">
        <v>5.6</v>
      </c>
    </row>
    <row r="301" spans="1:17" ht="27.6" thickBot="1" x14ac:dyDescent="0.35">
      <c r="A301" s="1" t="s">
        <v>378</v>
      </c>
      <c r="B301" s="1" t="s">
        <v>54</v>
      </c>
      <c r="C301" s="1" t="s">
        <v>25</v>
      </c>
      <c r="D301" s="1" t="s">
        <v>28</v>
      </c>
      <c r="E301" s="1" t="s">
        <v>21</v>
      </c>
      <c r="F301" s="1" t="s">
        <v>22</v>
      </c>
      <c r="G301" s="1">
        <v>74.97</v>
      </c>
      <c r="H301" s="1">
        <v>1</v>
      </c>
      <c r="I301" s="1">
        <v>3.7484999999999999</v>
      </c>
      <c r="J301" s="1">
        <v>78.718500000000006</v>
      </c>
      <c r="K301" s="1" t="s">
        <v>116</v>
      </c>
      <c r="L301" s="3">
        <v>0.70694444444444449</v>
      </c>
      <c r="M301" s="1" t="s">
        <v>23</v>
      </c>
      <c r="N301" s="1">
        <v>74.97</v>
      </c>
      <c r="O301" s="1">
        <v>4.7619047620000003</v>
      </c>
      <c r="P301" s="1">
        <v>3.7484999999999999</v>
      </c>
      <c r="Q301" s="1">
        <v>5.6</v>
      </c>
    </row>
    <row r="302" spans="1:17" ht="40.799999999999997" thickBot="1" x14ac:dyDescent="0.35">
      <c r="A302" s="1" t="s">
        <v>379</v>
      </c>
      <c r="B302" s="1" t="s">
        <v>33</v>
      </c>
      <c r="C302" s="1" t="s">
        <v>25</v>
      </c>
      <c r="D302" s="1" t="s">
        <v>20</v>
      </c>
      <c r="E302" s="1" t="s">
        <v>21</v>
      </c>
      <c r="F302" s="1" t="s">
        <v>44</v>
      </c>
      <c r="G302" s="1">
        <v>37.69</v>
      </c>
      <c r="H302" s="1">
        <v>2</v>
      </c>
      <c r="I302" s="1">
        <v>3.7690000000000001</v>
      </c>
      <c r="J302" s="1">
        <v>79.149000000000001</v>
      </c>
      <c r="K302" s="1" t="s">
        <v>380</v>
      </c>
      <c r="L302" s="3">
        <v>0.64513888888888893</v>
      </c>
      <c r="M302" s="1" t="s">
        <v>40</v>
      </c>
      <c r="N302" s="1">
        <v>75.38</v>
      </c>
      <c r="O302" s="1">
        <v>4.7619047620000003</v>
      </c>
      <c r="P302" s="1">
        <v>3.7690000000000001</v>
      </c>
      <c r="Q302" s="1">
        <v>9.5</v>
      </c>
    </row>
    <row r="303" spans="1:17" ht="27.6" thickBot="1" x14ac:dyDescent="0.35">
      <c r="A303" s="1" t="s">
        <v>381</v>
      </c>
      <c r="B303" s="1" t="s">
        <v>18</v>
      </c>
      <c r="C303" s="1" t="s">
        <v>25</v>
      </c>
      <c r="D303" s="1" t="s">
        <v>20</v>
      </c>
      <c r="E303" s="1" t="s">
        <v>21</v>
      </c>
      <c r="F303" s="1" t="s">
        <v>22</v>
      </c>
      <c r="G303" s="1">
        <v>75.819999999999993</v>
      </c>
      <c r="H303" s="1">
        <v>1</v>
      </c>
      <c r="I303" s="1">
        <v>3.7909999999999999</v>
      </c>
      <c r="J303" s="1">
        <v>79.611000000000004</v>
      </c>
      <c r="K303" s="1" t="s">
        <v>294</v>
      </c>
      <c r="L303" s="3">
        <v>0.55486111111111114</v>
      </c>
      <c r="M303" s="1" t="s">
        <v>23</v>
      </c>
      <c r="N303" s="1">
        <v>75.819999999999993</v>
      </c>
      <c r="O303" s="1">
        <v>4.7619047620000003</v>
      </c>
      <c r="P303" s="1">
        <v>3.7909999999999999</v>
      </c>
      <c r="Q303" s="1">
        <v>5.8</v>
      </c>
    </row>
    <row r="304" spans="1:17" ht="27.6" thickBot="1" x14ac:dyDescent="0.35">
      <c r="A304" s="1" t="s">
        <v>382</v>
      </c>
      <c r="B304" s="1" t="s">
        <v>54</v>
      </c>
      <c r="C304" s="1" t="s">
        <v>25</v>
      </c>
      <c r="D304" s="1" t="s">
        <v>20</v>
      </c>
      <c r="E304" s="1" t="s">
        <v>21</v>
      </c>
      <c r="F304" s="1" t="s">
        <v>22</v>
      </c>
      <c r="G304" s="1">
        <v>75.819999999999993</v>
      </c>
      <c r="H304" s="1">
        <v>1</v>
      </c>
      <c r="I304" s="1">
        <v>3.7909999999999999</v>
      </c>
      <c r="J304" s="1">
        <v>79.611000000000004</v>
      </c>
      <c r="K304" s="1" t="s">
        <v>294</v>
      </c>
      <c r="L304" s="3">
        <v>0.55486111111111114</v>
      </c>
      <c r="M304" s="1" t="s">
        <v>23</v>
      </c>
      <c r="N304" s="1">
        <v>75.819999999999993</v>
      </c>
      <c r="O304" s="1">
        <v>4.7619047620000003</v>
      </c>
      <c r="P304" s="1">
        <v>3.7909999999999999</v>
      </c>
      <c r="Q304" s="1">
        <v>5.8</v>
      </c>
    </row>
    <row r="305" spans="1:17" ht="40.799999999999997" thickBot="1" x14ac:dyDescent="0.35">
      <c r="A305" s="1" t="s">
        <v>383</v>
      </c>
      <c r="B305" s="1" t="s">
        <v>18</v>
      </c>
      <c r="C305" s="1" t="s">
        <v>19</v>
      </c>
      <c r="D305" s="1" t="s">
        <v>20</v>
      </c>
      <c r="E305" s="1" t="s">
        <v>21</v>
      </c>
      <c r="F305" s="1" t="s">
        <v>55</v>
      </c>
      <c r="G305" s="1">
        <v>75.88</v>
      </c>
      <c r="H305" s="1">
        <v>1</v>
      </c>
      <c r="I305" s="1">
        <v>3.794</v>
      </c>
      <c r="J305" s="1">
        <v>79.674000000000007</v>
      </c>
      <c r="K305" s="2">
        <v>43525</v>
      </c>
      <c r="L305" s="3">
        <v>0.4375</v>
      </c>
      <c r="M305" s="1" t="s">
        <v>23</v>
      </c>
      <c r="N305" s="1">
        <v>75.88</v>
      </c>
      <c r="O305" s="1">
        <v>4.7619047620000003</v>
      </c>
      <c r="P305" s="1">
        <v>3.794</v>
      </c>
      <c r="Q305" s="1">
        <v>7.1</v>
      </c>
    </row>
    <row r="306" spans="1:17" ht="40.799999999999997" thickBot="1" x14ac:dyDescent="0.35">
      <c r="A306" s="1" t="s">
        <v>384</v>
      </c>
      <c r="B306" s="1" t="s">
        <v>18</v>
      </c>
      <c r="C306" s="1" t="s">
        <v>19</v>
      </c>
      <c r="D306" s="1" t="s">
        <v>20</v>
      </c>
      <c r="E306" s="1" t="s">
        <v>21</v>
      </c>
      <c r="F306" s="1" t="s">
        <v>39</v>
      </c>
      <c r="G306" s="1">
        <v>75.88</v>
      </c>
      <c r="H306" s="1">
        <v>1</v>
      </c>
      <c r="I306" s="1">
        <v>3.794</v>
      </c>
      <c r="J306" s="1">
        <v>79.674000000000007</v>
      </c>
      <c r="K306" s="2">
        <v>43525</v>
      </c>
      <c r="L306" s="3">
        <v>0.4375</v>
      </c>
      <c r="M306" s="1" t="s">
        <v>23</v>
      </c>
      <c r="N306" s="1">
        <v>75.88</v>
      </c>
      <c r="O306" s="1">
        <v>4.7619047620000003</v>
      </c>
      <c r="P306" s="1">
        <v>3.794</v>
      </c>
      <c r="Q306" s="1">
        <v>7.1</v>
      </c>
    </row>
    <row r="307" spans="1:17" ht="54" thickBot="1" x14ac:dyDescent="0.35">
      <c r="A307" s="1" t="s">
        <v>385</v>
      </c>
      <c r="B307" s="1" t="s">
        <v>18</v>
      </c>
      <c r="C307" s="1" t="s">
        <v>19</v>
      </c>
      <c r="D307" s="1" t="s">
        <v>28</v>
      </c>
      <c r="E307" s="1" t="s">
        <v>21</v>
      </c>
      <c r="F307" s="1" t="s">
        <v>84</v>
      </c>
      <c r="G307" s="1">
        <v>15.28</v>
      </c>
      <c r="H307" s="1">
        <v>5</v>
      </c>
      <c r="I307" s="1">
        <v>3.82</v>
      </c>
      <c r="J307" s="1">
        <v>80.22</v>
      </c>
      <c r="K307" s="2">
        <v>43680</v>
      </c>
      <c r="L307" s="3">
        <v>0.43680555555555556</v>
      </c>
      <c r="M307" s="1" t="s">
        <v>23</v>
      </c>
      <c r="N307" s="1">
        <v>76.400000000000006</v>
      </c>
      <c r="O307" s="1">
        <v>4.7619047620000003</v>
      </c>
      <c r="P307" s="1">
        <v>3.82</v>
      </c>
      <c r="Q307" s="1">
        <v>9.6</v>
      </c>
    </row>
    <row r="308" spans="1:17" ht="54" thickBot="1" x14ac:dyDescent="0.35">
      <c r="A308" s="1" t="s">
        <v>386</v>
      </c>
      <c r="B308" s="1" t="s">
        <v>18</v>
      </c>
      <c r="C308" s="1" t="s">
        <v>19</v>
      </c>
      <c r="D308" s="1" t="s">
        <v>28</v>
      </c>
      <c r="E308" s="1" t="s">
        <v>21</v>
      </c>
      <c r="F308" s="1" t="s">
        <v>84</v>
      </c>
      <c r="G308" s="1">
        <v>15.28</v>
      </c>
      <c r="H308" s="1">
        <v>5</v>
      </c>
      <c r="I308" s="1">
        <v>3.82</v>
      </c>
      <c r="J308" s="1">
        <v>80.22</v>
      </c>
      <c r="K308" s="2">
        <v>43680</v>
      </c>
      <c r="L308" s="3">
        <v>0.43680555555555556</v>
      </c>
      <c r="M308" s="1" t="s">
        <v>23</v>
      </c>
      <c r="N308" s="1">
        <v>76.400000000000006</v>
      </c>
      <c r="O308" s="1">
        <v>4.7619047620000003</v>
      </c>
      <c r="P308" s="1">
        <v>3.82</v>
      </c>
      <c r="Q308" s="1">
        <v>9.6</v>
      </c>
    </row>
    <row r="309" spans="1:17" ht="54" thickBot="1" x14ac:dyDescent="0.35">
      <c r="A309" s="1" t="s">
        <v>387</v>
      </c>
      <c r="B309" s="1" t="s">
        <v>54</v>
      </c>
      <c r="C309" s="1" t="s">
        <v>25</v>
      </c>
      <c r="D309" s="1" t="s">
        <v>28</v>
      </c>
      <c r="E309" s="1" t="s">
        <v>29</v>
      </c>
      <c r="F309" s="1" t="s">
        <v>84</v>
      </c>
      <c r="G309" s="1">
        <v>38.270000000000003</v>
      </c>
      <c r="H309" s="1">
        <v>2</v>
      </c>
      <c r="I309" s="1">
        <v>3.827</v>
      </c>
      <c r="J309" s="1">
        <v>80.367000000000004</v>
      </c>
      <c r="K309" s="2">
        <v>43499</v>
      </c>
      <c r="L309" s="3">
        <v>0.76249999999999996</v>
      </c>
      <c r="M309" s="1" t="s">
        <v>23</v>
      </c>
      <c r="N309" s="1">
        <v>76.540000000000006</v>
      </c>
      <c r="O309" s="1">
        <v>4.7619047620000003</v>
      </c>
      <c r="P309" s="1">
        <v>3.827</v>
      </c>
      <c r="Q309" s="1">
        <v>5.8</v>
      </c>
    </row>
    <row r="310" spans="1:17" ht="54" thickBot="1" x14ac:dyDescent="0.35">
      <c r="A310" s="1" t="s">
        <v>388</v>
      </c>
      <c r="B310" s="1" t="s">
        <v>54</v>
      </c>
      <c r="C310" s="1" t="s">
        <v>25</v>
      </c>
      <c r="D310" s="1" t="s">
        <v>28</v>
      </c>
      <c r="E310" s="1" t="s">
        <v>21</v>
      </c>
      <c r="F310" s="1" t="s">
        <v>84</v>
      </c>
      <c r="G310" s="1">
        <v>38.270000000000003</v>
      </c>
      <c r="H310" s="1">
        <v>2</v>
      </c>
      <c r="I310" s="1">
        <v>3.827</v>
      </c>
      <c r="J310" s="1">
        <v>80.367000000000004</v>
      </c>
      <c r="K310" s="2">
        <v>43499</v>
      </c>
      <c r="L310" s="3">
        <v>0.76249999999999996</v>
      </c>
      <c r="M310" s="1" t="s">
        <v>48</v>
      </c>
      <c r="N310" s="1">
        <v>76.540000000000006</v>
      </c>
      <c r="O310" s="1">
        <v>4.7619047620000003</v>
      </c>
      <c r="P310" s="1">
        <v>3.827</v>
      </c>
      <c r="Q310" s="1">
        <v>5.8</v>
      </c>
    </row>
    <row r="311" spans="1:17" ht="54" thickBot="1" x14ac:dyDescent="0.35">
      <c r="A311" s="1" t="s">
        <v>389</v>
      </c>
      <c r="B311" s="1" t="s">
        <v>54</v>
      </c>
      <c r="C311" s="1" t="s">
        <v>19</v>
      </c>
      <c r="D311" s="1" t="s">
        <v>28</v>
      </c>
      <c r="E311" s="1" t="s">
        <v>21</v>
      </c>
      <c r="F311" s="1" t="s">
        <v>84</v>
      </c>
      <c r="G311" s="1">
        <v>38.270000000000003</v>
      </c>
      <c r="H311" s="1">
        <v>2</v>
      </c>
      <c r="I311" s="1">
        <v>3.827</v>
      </c>
      <c r="J311" s="1">
        <v>80.367000000000004</v>
      </c>
      <c r="K311" s="2">
        <v>43499</v>
      </c>
      <c r="L311" s="3">
        <v>0.76249999999999996</v>
      </c>
      <c r="M311" s="1" t="s">
        <v>48</v>
      </c>
      <c r="N311" s="1">
        <v>76.540000000000006</v>
      </c>
      <c r="O311" s="1">
        <v>4.7619047620000003</v>
      </c>
      <c r="P311" s="1">
        <v>3.827</v>
      </c>
      <c r="Q311" s="1">
        <v>3.6</v>
      </c>
    </row>
    <row r="312" spans="1:17" ht="54" thickBot="1" x14ac:dyDescent="0.35">
      <c r="A312" s="1" t="s">
        <v>390</v>
      </c>
      <c r="B312" s="1" t="s">
        <v>33</v>
      </c>
      <c r="C312" s="1" t="s">
        <v>27</v>
      </c>
      <c r="D312" s="1" t="s">
        <v>20</v>
      </c>
      <c r="E312" s="1" t="s">
        <v>21</v>
      </c>
      <c r="F312" s="1" t="s">
        <v>84</v>
      </c>
      <c r="G312" s="1">
        <v>76.819999999999993</v>
      </c>
      <c r="H312" s="1">
        <v>1</v>
      </c>
      <c r="I312" s="1">
        <v>3.8410000000000002</v>
      </c>
      <c r="J312" s="1">
        <v>80.661000000000001</v>
      </c>
      <c r="K312" s="1" t="s">
        <v>100</v>
      </c>
      <c r="L312" s="3">
        <v>0.76875000000000004</v>
      </c>
      <c r="M312" s="1" t="s">
        <v>23</v>
      </c>
      <c r="N312" s="1">
        <v>76.819999999999993</v>
      </c>
      <c r="O312" s="1">
        <v>4.7619047620000003</v>
      </c>
      <c r="P312" s="1">
        <v>3.8410000000000002</v>
      </c>
      <c r="Q312" s="1">
        <v>7.2</v>
      </c>
    </row>
    <row r="313" spans="1:17" ht="54" thickBot="1" x14ac:dyDescent="0.35">
      <c r="A313" s="1" t="s">
        <v>391</v>
      </c>
      <c r="B313" s="1" t="s">
        <v>18</v>
      </c>
      <c r="C313" s="1" t="s">
        <v>25</v>
      </c>
      <c r="D313" s="1" t="s">
        <v>20</v>
      </c>
      <c r="E313" s="1" t="s">
        <v>21</v>
      </c>
      <c r="F313" s="1" t="s">
        <v>84</v>
      </c>
      <c r="G313" s="1">
        <v>76.819999999999993</v>
      </c>
      <c r="H313" s="1">
        <v>1</v>
      </c>
      <c r="I313" s="1">
        <v>3.8410000000000002</v>
      </c>
      <c r="J313" s="1">
        <v>80.661000000000001</v>
      </c>
      <c r="K313" s="1" t="s">
        <v>100</v>
      </c>
      <c r="L313" s="3">
        <v>0.76875000000000004</v>
      </c>
      <c r="M313" s="1" t="s">
        <v>40</v>
      </c>
      <c r="N313" s="1">
        <v>76.819999999999993</v>
      </c>
      <c r="O313" s="1">
        <v>4.7619047620000003</v>
      </c>
      <c r="P313" s="1">
        <v>3.8410000000000002</v>
      </c>
      <c r="Q313" s="1">
        <v>7.2</v>
      </c>
    </row>
    <row r="314" spans="1:17" ht="40.799999999999997" thickBot="1" x14ac:dyDescent="0.35">
      <c r="A314" s="1" t="s">
        <v>392</v>
      </c>
      <c r="B314" s="1" t="s">
        <v>33</v>
      </c>
      <c r="C314" s="1" t="s">
        <v>27</v>
      </c>
      <c r="D314" s="1" t="s">
        <v>20</v>
      </c>
      <c r="E314" s="1" t="s">
        <v>21</v>
      </c>
      <c r="F314" s="1" t="s">
        <v>39</v>
      </c>
      <c r="G314" s="1">
        <v>76.819999999999993</v>
      </c>
      <c r="H314" s="1">
        <v>1</v>
      </c>
      <c r="I314" s="1">
        <v>3.8410000000000002</v>
      </c>
      <c r="J314" s="1">
        <v>80.661000000000001</v>
      </c>
      <c r="K314" s="1" t="s">
        <v>100</v>
      </c>
      <c r="L314" s="3">
        <v>0.76875000000000004</v>
      </c>
      <c r="M314" s="1" t="s">
        <v>40</v>
      </c>
      <c r="N314" s="1">
        <v>76.819999999999993</v>
      </c>
      <c r="O314" s="1">
        <v>4.7619047620000003</v>
      </c>
      <c r="P314" s="1">
        <v>3.8410000000000002</v>
      </c>
      <c r="Q314" s="1">
        <v>7.2</v>
      </c>
    </row>
    <row r="315" spans="1:17" ht="27.6" thickBot="1" x14ac:dyDescent="0.35">
      <c r="A315" s="1" t="s">
        <v>393</v>
      </c>
      <c r="B315" s="1" t="s">
        <v>33</v>
      </c>
      <c r="C315" s="1" t="s">
        <v>27</v>
      </c>
      <c r="D315" s="1" t="s">
        <v>28</v>
      </c>
      <c r="E315" s="1" t="s">
        <v>21</v>
      </c>
      <c r="F315" s="1" t="s">
        <v>22</v>
      </c>
      <c r="G315" s="1">
        <v>25.7</v>
      </c>
      <c r="H315" s="1">
        <v>3</v>
      </c>
      <c r="I315" s="1">
        <v>3.855</v>
      </c>
      <c r="J315" s="1">
        <v>80.954999999999998</v>
      </c>
      <c r="K315" s="1" t="s">
        <v>394</v>
      </c>
      <c r="L315" s="3">
        <v>0.74930555555555556</v>
      </c>
      <c r="M315" s="1" t="s">
        <v>40</v>
      </c>
      <c r="N315" s="1">
        <v>77.099999999999994</v>
      </c>
      <c r="O315" s="1">
        <v>4.7619047620000003</v>
      </c>
      <c r="P315" s="1">
        <v>3.855</v>
      </c>
      <c r="Q315" s="1">
        <v>6.1</v>
      </c>
    </row>
    <row r="316" spans="1:17" ht="27.6" thickBot="1" x14ac:dyDescent="0.35">
      <c r="A316" s="1" t="s">
        <v>395</v>
      </c>
      <c r="B316" s="1" t="s">
        <v>18</v>
      </c>
      <c r="C316" s="1" t="s">
        <v>27</v>
      </c>
      <c r="D316" s="1" t="s">
        <v>28</v>
      </c>
      <c r="E316" s="1" t="s">
        <v>21</v>
      </c>
      <c r="F316" s="1" t="s">
        <v>22</v>
      </c>
      <c r="G316" s="1">
        <v>25.7</v>
      </c>
      <c r="H316" s="1">
        <v>3</v>
      </c>
      <c r="I316" s="1">
        <v>3.855</v>
      </c>
      <c r="J316" s="1">
        <v>80.954999999999998</v>
      </c>
      <c r="K316" s="1" t="s">
        <v>394</v>
      </c>
      <c r="L316" s="3">
        <v>0.74930555555555556</v>
      </c>
      <c r="M316" s="1" t="s">
        <v>23</v>
      </c>
      <c r="N316" s="1">
        <v>77.099999999999994</v>
      </c>
      <c r="O316" s="1">
        <v>4.7619047620000003</v>
      </c>
      <c r="P316" s="1">
        <v>3.855</v>
      </c>
      <c r="Q316" s="1">
        <v>6.1</v>
      </c>
    </row>
    <row r="317" spans="1:17" ht="27.6" thickBot="1" x14ac:dyDescent="0.35">
      <c r="A317" s="1" t="s">
        <v>396</v>
      </c>
      <c r="B317" s="1" t="s">
        <v>18</v>
      </c>
      <c r="C317" s="1" t="s">
        <v>27</v>
      </c>
      <c r="D317" s="1" t="s">
        <v>28</v>
      </c>
      <c r="E317" s="1" t="s">
        <v>21</v>
      </c>
      <c r="F317" s="1" t="s">
        <v>22</v>
      </c>
      <c r="G317" s="1">
        <v>25.7</v>
      </c>
      <c r="H317" s="1">
        <v>3</v>
      </c>
      <c r="I317" s="1">
        <v>3.855</v>
      </c>
      <c r="J317" s="1">
        <v>80.954999999999998</v>
      </c>
      <c r="K317" s="1" t="s">
        <v>394</v>
      </c>
      <c r="L317" s="3">
        <v>0.74930555555555556</v>
      </c>
      <c r="M317" s="1" t="s">
        <v>23</v>
      </c>
      <c r="N317" s="1">
        <v>77.099999999999994</v>
      </c>
      <c r="O317" s="1">
        <v>4.7619047620000003</v>
      </c>
      <c r="P317" s="1">
        <v>3.855</v>
      </c>
      <c r="Q317" s="1">
        <v>6.1</v>
      </c>
    </row>
    <row r="318" spans="1:17" ht="40.799999999999997" thickBot="1" x14ac:dyDescent="0.35">
      <c r="A318" s="1" t="s">
        <v>397</v>
      </c>
      <c r="B318" s="1" t="s">
        <v>18</v>
      </c>
      <c r="C318" s="1" t="s">
        <v>25</v>
      </c>
      <c r="D318" s="1" t="s">
        <v>28</v>
      </c>
      <c r="E318" s="1" t="s">
        <v>21</v>
      </c>
      <c r="F318" s="1" t="s">
        <v>39</v>
      </c>
      <c r="G318" s="1">
        <v>25.7</v>
      </c>
      <c r="H318" s="1">
        <v>3</v>
      </c>
      <c r="I318" s="1">
        <v>3.855</v>
      </c>
      <c r="J318" s="1">
        <v>80.954999999999998</v>
      </c>
      <c r="K318" s="1" t="s">
        <v>394</v>
      </c>
      <c r="L318" s="3">
        <v>0.74930555555555556</v>
      </c>
      <c r="M318" s="1" t="s">
        <v>23</v>
      </c>
      <c r="N318" s="1">
        <v>77.099999999999994</v>
      </c>
      <c r="O318" s="1">
        <v>4.7619047620000003</v>
      </c>
      <c r="P318" s="1">
        <v>3.855</v>
      </c>
      <c r="Q318" s="1">
        <v>6.1</v>
      </c>
    </row>
    <row r="319" spans="1:17" ht="27.6" thickBot="1" x14ac:dyDescent="0.35">
      <c r="A319" s="1" t="s">
        <v>398</v>
      </c>
      <c r="B319" s="1" t="s">
        <v>33</v>
      </c>
      <c r="C319" s="1" t="s">
        <v>27</v>
      </c>
      <c r="D319" s="1" t="s">
        <v>28</v>
      </c>
      <c r="E319" s="1" t="s">
        <v>21</v>
      </c>
      <c r="F319" s="1" t="s">
        <v>22</v>
      </c>
      <c r="G319" s="1">
        <v>25.84</v>
      </c>
      <c r="H319" s="1">
        <v>3</v>
      </c>
      <c r="I319" s="1">
        <v>3.8759999999999999</v>
      </c>
      <c r="J319" s="1">
        <v>81.396000000000001</v>
      </c>
      <c r="K319" s="2">
        <v>43741</v>
      </c>
      <c r="L319" s="3">
        <v>0.78819444444444442</v>
      </c>
      <c r="M319" s="1" t="s">
        <v>23</v>
      </c>
      <c r="N319" s="1">
        <v>77.52</v>
      </c>
      <c r="O319" s="1">
        <v>4.7619047620000003</v>
      </c>
      <c r="P319" s="1">
        <v>3.8759999999999999</v>
      </c>
      <c r="Q319" s="1">
        <v>6.6</v>
      </c>
    </row>
    <row r="320" spans="1:17" ht="27.6" thickBot="1" x14ac:dyDescent="0.35">
      <c r="A320" s="1" t="s">
        <v>399</v>
      </c>
      <c r="B320" s="1" t="s">
        <v>18</v>
      </c>
      <c r="C320" s="1" t="s">
        <v>27</v>
      </c>
      <c r="D320" s="1" t="s">
        <v>28</v>
      </c>
      <c r="E320" s="1" t="s">
        <v>21</v>
      </c>
      <c r="F320" s="1" t="s">
        <v>22</v>
      </c>
      <c r="G320" s="1">
        <v>25.84</v>
      </c>
      <c r="H320" s="1">
        <v>3</v>
      </c>
      <c r="I320" s="1">
        <v>3.8759999999999999</v>
      </c>
      <c r="J320" s="1">
        <v>81.396000000000001</v>
      </c>
      <c r="K320" s="2">
        <v>43741</v>
      </c>
      <c r="L320" s="3">
        <v>0.78819444444444442</v>
      </c>
      <c r="M320" s="1" t="s">
        <v>40</v>
      </c>
      <c r="N320" s="1">
        <v>77.52</v>
      </c>
      <c r="O320" s="1">
        <v>4.7619047620000003</v>
      </c>
      <c r="P320" s="1">
        <v>3.8759999999999999</v>
      </c>
      <c r="Q320" s="1">
        <v>6.6</v>
      </c>
    </row>
    <row r="321" spans="1:17" ht="27.6" thickBot="1" x14ac:dyDescent="0.35">
      <c r="A321" s="1" t="s">
        <v>400</v>
      </c>
      <c r="B321" s="1" t="s">
        <v>18</v>
      </c>
      <c r="C321" s="1" t="s">
        <v>27</v>
      </c>
      <c r="D321" s="1" t="s">
        <v>28</v>
      </c>
      <c r="E321" s="1" t="s">
        <v>21</v>
      </c>
      <c r="F321" s="1" t="s">
        <v>22</v>
      </c>
      <c r="G321" s="1">
        <v>25.84</v>
      </c>
      <c r="H321" s="1">
        <v>3</v>
      </c>
      <c r="I321" s="1">
        <v>3.8759999999999999</v>
      </c>
      <c r="J321" s="1">
        <v>81.396000000000001</v>
      </c>
      <c r="K321" s="2">
        <v>43741</v>
      </c>
      <c r="L321" s="3">
        <v>0.78819444444444442</v>
      </c>
      <c r="M321" s="1" t="s">
        <v>23</v>
      </c>
      <c r="N321" s="1">
        <v>77.52</v>
      </c>
      <c r="O321" s="1">
        <v>4.7619047620000003</v>
      </c>
      <c r="P321" s="1">
        <v>3.8759999999999999</v>
      </c>
      <c r="Q321" s="1">
        <v>6.6</v>
      </c>
    </row>
    <row r="322" spans="1:17" ht="54" thickBot="1" x14ac:dyDescent="0.35">
      <c r="A322" s="1" t="s">
        <v>401</v>
      </c>
      <c r="B322" s="1" t="s">
        <v>54</v>
      </c>
      <c r="C322" s="1" t="s">
        <v>25</v>
      </c>
      <c r="D322" s="1" t="s">
        <v>20</v>
      </c>
      <c r="E322" s="1" t="s">
        <v>29</v>
      </c>
      <c r="F322" s="1" t="s">
        <v>84</v>
      </c>
      <c r="G322" s="1">
        <v>26.26</v>
      </c>
      <c r="H322" s="1">
        <v>3</v>
      </c>
      <c r="I322" s="1">
        <v>3.9390000000000001</v>
      </c>
      <c r="J322" s="1">
        <v>82.718999999999994</v>
      </c>
      <c r="K322" s="2">
        <v>43499</v>
      </c>
      <c r="L322" s="3">
        <v>0.52500000000000002</v>
      </c>
      <c r="M322" s="1" t="s">
        <v>23</v>
      </c>
      <c r="N322" s="1">
        <v>78.78</v>
      </c>
      <c r="O322" s="1">
        <v>4.7619047620000003</v>
      </c>
      <c r="P322" s="1">
        <v>3.9390000000000001</v>
      </c>
      <c r="Q322" s="1">
        <v>6.3</v>
      </c>
    </row>
    <row r="323" spans="1:17" ht="40.799999999999997" thickBot="1" x14ac:dyDescent="0.35">
      <c r="A323" s="1" t="s">
        <v>402</v>
      </c>
      <c r="B323" s="1" t="s">
        <v>54</v>
      </c>
      <c r="C323" s="1" t="s">
        <v>25</v>
      </c>
      <c r="D323" s="1" t="s">
        <v>20</v>
      </c>
      <c r="E323" s="1" t="s">
        <v>21</v>
      </c>
      <c r="F323" s="1" t="s">
        <v>39</v>
      </c>
      <c r="G323" s="1">
        <v>26.26</v>
      </c>
      <c r="H323" s="1">
        <v>3</v>
      </c>
      <c r="I323" s="1">
        <v>3.9390000000000001</v>
      </c>
      <c r="J323" s="1">
        <v>82.718999999999994</v>
      </c>
      <c r="K323" s="2">
        <v>43499</v>
      </c>
      <c r="L323" s="3">
        <v>0.52500000000000002</v>
      </c>
      <c r="M323" s="1" t="s">
        <v>40</v>
      </c>
      <c r="N323" s="1">
        <v>78.78</v>
      </c>
      <c r="O323" s="1">
        <v>4.7619047620000003</v>
      </c>
      <c r="P323" s="1">
        <v>3.9390000000000001</v>
      </c>
      <c r="Q323" s="1">
        <v>6.3</v>
      </c>
    </row>
    <row r="324" spans="1:17" ht="54" thickBot="1" x14ac:dyDescent="0.35">
      <c r="A324" s="1" t="s">
        <v>403</v>
      </c>
      <c r="B324" s="1" t="s">
        <v>54</v>
      </c>
      <c r="C324" s="1" t="s">
        <v>19</v>
      </c>
      <c r="D324" s="1" t="s">
        <v>20</v>
      </c>
      <c r="E324" s="1" t="s">
        <v>29</v>
      </c>
      <c r="F324" s="1" t="s">
        <v>84</v>
      </c>
      <c r="G324" s="1">
        <v>26.26</v>
      </c>
      <c r="H324" s="1">
        <v>3</v>
      </c>
      <c r="I324" s="1">
        <v>3.9390000000000001</v>
      </c>
      <c r="J324" s="1">
        <v>82.718999999999994</v>
      </c>
      <c r="K324" s="2">
        <v>43499</v>
      </c>
      <c r="L324" s="3">
        <v>0.52500000000000002</v>
      </c>
      <c r="M324" s="1" t="s">
        <v>23</v>
      </c>
      <c r="N324" s="1">
        <v>78.78</v>
      </c>
      <c r="O324" s="1">
        <v>4.7619047620000003</v>
      </c>
      <c r="P324" s="1">
        <v>3.9390000000000001</v>
      </c>
      <c r="Q324" s="1">
        <v>3.7</v>
      </c>
    </row>
    <row r="325" spans="1:17" ht="27.6" thickBot="1" x14ac:dyDescent="0.35">
      <c r="A325" s="1" t="s">
        <v>404</v>
      </c>
      <c r="B325" s="1" t="s">
        <v>33</v>
      </c>
      <c r="C325" s="1" t="s">
        <v>27</v>
      </c>
      <c r="D325" s="1" t="s">
        <v>20</v>
      </c>
      <c r="E325" s="1" t="s">
        <v>21</v>
      </c>
      <c r="F325" s="1" t="s">
        <v>22</v>
      </c>
      <c r="G325" s="1">
        <v>39.47</v>
      </c>
      <c r="H325" s="1">
        <v>2</v>
      </c>
      <c r="I325" s="1">
        <v>3.9470000000000001</v>
      </c>
      <c r="J325" s="1">
        <v>82.887</v>
      </c>
      <c r="K325" s="2">
        <v>43499</v>
      </c>
      <c r="L325" s="3">
        <v>0.67777777777777781</v>
      </c>
      <c r="M325" s="1" t="s">
        <v>23</v>
      </c>
      <c r="N325" s="1">
        <v>78.94</v>
      </c>
      <c r="O325" s="1">
        <v>4.7619047620000003</v>
      </c>
      <c r="P325" s="1">
        <v>3.9470000000000001</v>
      </c>
      <c r="Q325" s="1">
        <v>5</v>
      </c>
    </row>
    <row r="326" spans="1:17" ht="40.799999999999997" thickBot="1" x14ac:dyDescent="0.35">
      <c r="A326" s="1" t="s">
        <v>405</v>
      </c>
      <c r="B326" s="1" t="s">
        <v>33</v>
      </c>
      <c r="C326" s="1" t="s">
        <v>25</v>
      </c>
      <c r="D326" s="1" t="s">
        <v>20</v>
      </c>
      <c r="E326" s="1" t="s">
        <v>29</v>
      </c>
      <c r="F326" s="1" t="s">
        <v>39</v>
      </c>
      <c r="G326" s="1">
        <v>39.47</v>
      </c>
      <c r="H326" s="1">
        <v>2</v>
      </c>
      <c r="I326" s="1">
        <v>3.9470000000000001</v>
      </c>
      <c r="J326" s="1">
        <v>82.887</v>
      </c>
      <c r="K326" s="2">
        <v>43499</v>
      </c>
      <c r="L326" s="3">
        <v>0.67777777777777781</v>
      </c>
      <c r="M326" s="1" t="s">
        <v>23</v>
      </c>
      <c r="N326" s="1">
        <v>78.94</v>
      </c>
      <c r="O326" s="1">
        <v>4.7619047620000003</v>
      </c>
      <c r="P326" s="1">
        <v>3.9470000000000001</v>
      </c>
      <c r="Q326" s="1">
        <v>5</v>
      </c>
    </row>
    <row r="327" spans="1:17" ht="27.6" thickBot="1" x14ac:dyDescent="0.35">
      <c r="A327" s="1" t="s">
        <v>406</v>
      </c>
      <c r="B327" s="1" t="s">
        <v>18</v>
      </c>
      <c r="C327" s="1" t="s">
        <v>27</v>
      </c>
      <c r="D327" s="1" t="s">
        <v>20</v>
      </c>
      <c r="E327" s="1" t="s">
        <v>21</v>
      </c>
      <c r="F327" s="1" t="s">
        <v>22</v>
      </c>
      <c r="G327" s="1">
        <v>39.47</v>
      </c>
      <c r="H327" s="1">
        <v>2</v>
      </c>
      <c r="I327" s="1">
        <v>3.9470000000000001</v>
      </c>
      <c r="J327" s="1">
        <v>82.887</v>
      </c>
      <c r="K327" s="2">
        <v>43499</v>
      </c>
      <c r="L327" s="3">
        <v>0.67777777777777781</v>
      </c>
      <c r="M327" s="1" t="s">
        <v>23</v>
      </c>
      <c r="N327" s="1">
        <v>78.94</v>
      </c>
      <c r="O327" s="1">
        <v>4.7619047620000003</v>
      </c>
      <c r="P327" s="1">
        <v>3.9470000000000001</v>
      </c>
      <c r="Q327" s="1">
        <v>5</v>
      </c>
    </row>
    <row r="328" spans="1:17" ht="54" thickBot="1" x14ac:dyDescent="0.35">
      <c r="A328" s="1" t="s">
        <v>407</v>
      </c>
      <c r="B328" s="1" t="s">
        <v>33</v>
      </c>
      <c r="C328" s="1" t="s">
        <v>27</v>
      </c>
      <c r="D328" s="1" t="s">
        <v>20</v>
      </c>
      <c r="E328" s="1" t="s">
        <v>21</v>
      </c>
      <c r="F328" s="1" t="s">
        <v>84</v>
      </c>
      <c r="G328" s="1">
        <v>26.48</v>
      </c>
      <c r="H328" s="1">
        <v>3</v>
      </c>
      <c r="I328" s="1">
        <v>3.972</v>
      </c>
      <c r="J328" s="1">
        <v>83.412000000000006</v>
      </c>
      <c r="K328" s="1" t="s">
        <v>408</v>
      </c>
      <c r="L328" s="3">
        <v>0.44444444444444442</v>
      </c>
      <c r="M328" s="1" t="s">
        <v>40</v>
      </c>
      <c r="N328" s="1">
        <v>79.44</v>
      </c>
      <c r="O328" s="1">
        <v>4.7619047620000003</v>
      </c>
      <c r="P328" s="1">
        <v>3.972</v>
      </c>
      <c r="Q328" s="1">
        <v>4.7</v>
      </c>
    </row>
    <row r="329" spans="1:17" ht="54" thickBot="1" x14ac:dyDescent="0.35">
      <c r="A329" s="1" t="s">
        <v>409</v>
      </c>
      <c r="B329" s="1" t="s">
        <v>33</v>
      </c>
      <c r="C329" s="1" t="s">
        <v>25</v>
      </c>
      <c r="D329" s="1" t="s">
        <v>28</v>
      </c>
      <c r="E329" s="1" t="s">
        <v>29</v>
      </c>
      <c r="F329" s="1" t="s">
        <v>84</v>
      </c>
      <c r="G329" s="1">
        <v>26.48</v>
      </c>
      <c r="H329" s="1">
        <v>3</v>
      </c>
      <c r="I329" s="1">
        <v>3.972</v>
      </c>
      <c r="J329" s="1">
        <v>83.412000000000006</v>
      </c>
      <c r="K329" s="1" t="s">
        <v>408</v>
      </c>
      <c r="L329" s="3">
        <v>0.44444444444444442</v>
      </c>
      <c r="M329" s="1" t="s">
        <v>40</v>
      </c>
      <c r="N329" s="1">
        <v>79.44</v>
      </c>
      <c r="O329" s="1">
        <v>4.7619047620000003</v>
      </c>
      <c r="P329" s="1">
        <v>3.972</v>
      </c>
      <c r="Q329" s="1">
        <v>4.7</v>
      </c>
    </row>
    <row r="330" spans="1:17" ht="40.799999999999997" thickBot="1" x14ac:dyDescent="0.35">
      <c r="A330" s="1" t="s">
        <v>410</v>
      </c>
      <c r="B330" s="1" t="s">
        <v>18</v>
      </c>
      <c r="C330" s="1" t="s">
        <v>25</v>
      </c>
      <c r="D330" s="1" t="s">
        <v>28</v>
      </c>
      <c r="E330" s="1" t="s">
        <v>29</v>
      </c>
      <c r="F330" s="1" t="s">
        <v>39</v>
      </c>
      <c r="G330" s="1">
        <v>79.739999999999995</v>
      </c>
      <c r="H330" s="1">
        <v>1</v>
      </c>
      <c r="I330" s="1">
        <v>3.9870000000000001</v>
      </c>
      <c r="J330" s="1">
        <v>83.727000000000004</v>
      </c>
      <c r="K330" s="2">
        <v>43619</v>
      </c>
      <c r="L330" s="3">
        <v>0.44166666666666665</v>
      </c>
      <c r="M330" s="1" t="s">
        <v>40</v>
      </c>
      <c r="N330" s="1">
        <v>79.739999999999995</v>
      </c>
      <c r="O330" s="1">
        <v>4.7619047620000003</v>
      </c>
      <c r="P330" s="1">
        <v>3.9870000000000001</v>
      </c>
      <c r="Q330" s="1">
        <v>7.3</v>
      </c>
    </row>
    <row r="331" spans="1:17" ht="40.799999999999997" thickBot="1" x14ac:dyDescent="0.35">
      <c r="A331" s="1" t="s">
        <v>411</v>
      </c>
      <c r="B331" s="1" t="s">
        <v>54</v>
      </c>
      <c r="C331" s="1" t="s">
        <v>25</v>
      </c>
      <c r="D331" s="1" t="s">
        <v>28</v>
      </c>
      <c r="E331" s="1" t="s">
        <v>29</v>
      </c>
      <c r="F331" s="1" t="s">
        <v>44</v>
      </c>
      <c r="G331" s="1">
        <v>40.299999999999997</v>
      </c>
      <c r="H331" s="1">
        <v>2</v>
      </c>
      <c r="I331" s="1">
        <v>4.03</v>
      </c>
      <c r="J331" s="1">
        <v>84.63</v>
      </c>
      <c r="K331" s="2">
        <v>43772</v>
      </c>
      <c r="L331" s="3">
        <v>0.64583333333333337</v>
      </c>
      <c r="M331" s="1" t="s">
        <v>23</v>
      </c>
      <c r="N331" s="1">
        <v>80.599999999999994</v>
      </c>
      <c r="O331" s="1">
        <v>4.7619047620000003</v>
      </c>
      <c r="P331" s="1">
        <v>4.03</v>
      </c>
      <c r="Q331" s="1">
        <v>4.4000000000000004</v>
      </c>
    </row>
    <row r="332" spans="1:17" ht="40.799999999999997" thickBot="1" x14ac:dyDescent="0.35">
      <c r="A332" s="1" t="s">
        <v>412</v>
      </c>
      <c r="B332" s="1" t="s">
        <v>54</v>
      </c>
      <c r="C332" s="1" t="s">
        <v>25</v>
      </c>
      <c r="D332" s="1" t="s">
        <v>28</v>
      </c>
      <c r="E332" s="1" t="s">
        <v>29</v>
      </c>
      <c r="F332" s="1" t="s">
        <v>44</v>
      </c>
      <c r="G332" s="1">
        <v>40.299999999999997</v>
      </c>
      <c r="H332" s="1">
        <v>2</v>
      </c>
      <c r="I332" s="1">
        <v>4.03</v>
      </c>
      <c r="J332" s="1">
        <v>84.63</v>
      </c>
      <c r="K332" s="2">
        <v>43772</v>
      </c>
      <c r="L332" s="3">
        <v>0.64583333333333337</v>
      </c>
      <c r="M332" s="1" t="s">
        <v>23</v>
      </c>
      <c r="N332" s="1">
        <v>80.599999999999994</v>
      </c>
      <c r="O332" s="1">
        <v>4.7619047620000003</v>
      </c>
      <c r="P332" s="1">
        <v>4.03</v>
      </c>
      <c r="Q332" s="1">
        <v>4.4000000000000004</v>
      </c>
    </row>
    <row r="333" spans="1:17" ht="40.799999999999997" thickBot="1" x14ac:dyDescent="0.35">
      <c r="A333" s="1" t="s">
        <v>413</v>
      </c>
      <c r="B333" s="1" t="s">
        <v>33</v>
      </c>
      <c r="C333" s="1" t="s">
        <v>27</v>
      </c>
      <c r="D333" s="1" t="s">
        <v>28</v>
      </c>
      <c r="E333" s="1" t="s">
        <v>21</v>
      </c>
      <c r="F333" s="1" t="s">
        <v>39</v>
      </c>
      <c r="G333" s="1">
        <v>11.53</v>
      </c>
      <c r="H333" s="1">
        <v>7</v>
      </c>
      <c r="I333" s="1">
        <v>4.0354999999999999</v>
      </c>
      <c r="J333" s="1">
        <v>84.745500000000007</v>
      </c>
      <c r="K333" s="1" t="s">
        <v>62</v>
      </c>
      <c r="L333" s="3">
        <v>0.73263888888888884</v>
      </c>
      <c r="M333" s="1" t="s">
        <v>23</v>
      </c>
      <c r="N333" s="1">
        <v>80.709999999999994</v>
      </c>
      <c r="O333" s="1">
        <v>4.7619047620000003</v>
      </c>
      <c r="P333" s="1">
        <v>4.0354999999999999</v>
      </c>
      <c r="Q333" s="1">
        <v>8.1</v>
      </c>
    </row>
    <row r="334" spans="1:17" ht="40.799999999999997" thickBot="1" x14ac:dyDescent="0.35">
      <c r="A334" s="1" t="s">
        <v>414</v>
      </c>
      <c r="B334" s="1" t="s">
        <v>33</v>
      </c>
      <c r="C334" s="1" t="s">
        <v>25</v>
      </c>
      <c r="D334" s="1" t="s">
        <v>28</v>
      </c>
      <c r="E334" s="1" t="s">
        <v>21</v>
      </c>
      <c r="F334" s="1" t="s">
        <v>39</v>
      </c>
      <c r="G334" s="1">
        <v>11.53</v>
      </c>
      <c r="H334" s="1">
        <v>7</v>
      </c>
      <c r="I334" s="1">
        <v>4.0354999999999999</v>
      </c>
      <c r="J334" s="1">
        <v>84.745500000000007</v>
      </c>
      <c r="K334" s="1" t="s">
        <v>62</v>
      </c>
      <c r="L334" s="3">
        <v>0.73263888888888884</v>
      </c>
      <c r="M334" s="1" t="s">
        <v>23</v>
      </c>
      <c r="N334" s="1">
        <v>80.709999999999994</v>
      </c>
      <c r="O334" s="1">
        <v>4.7619047620000003</v>
      </c>
      <c r="P334" s="1">
        <v>4.0354999999999999</v>
      </c>
      <c r="Q334" s="1">
        <v>8.1</v>
      </c>
    </row>
    <row r="335" spans="1:17" ht="27.6" thickBot="1" x14ac:dyDescent="0.35">
      <c r="A335" s="1" t="s">
        <v>415</v>
      </c>
      <c r="B335" s="1" t="s">
        <v>18</v>
      </c>
      <c r="C335" s="1" t="s">
        <v>25</v>
      </c>
      <c r="D335" s="1" t="s">
        <v>20</v>
      </c>
      <c r="E335" s="1" t="s">
        <v>29</v>
      </c>
      <c r="F335" s="1" t="s">
        <v>22</v>
      </c>
      <c r="G335" s="1">
        <v>20.18</v>
      </c>
      <c r="H335" s="1">
        <v>4</v>
      </c>
      <c r="I335" s="1">
        <v>4.0359999999999996</v>
      </c>
      <c r="J335" s="1">
        <v>84.756</v>
      </c>
      <c r="K335" s="1" t="s">
        <v>100</v>
      </c>
      <c r="L335" s="3">
        <v>0.50972222222222219</v>
      </c>
      <c r="M335" s="1" t="s">
        <v>48</v>
      </c>
      <c r="N335" s="1">
        <v>80.72</v>
      </c>
      <c r="O335" s="1">
        <v>4.7619047620000003</v>
      </c>
      <c r="P335" s="1">
        <v>4.0359999999999996</v>
      </c>
      <c r="Q335" s="1">
        <v>5</v>
      </c>
    </row>
    <row r="336" spans="1:17" ht="27.6" thickBot="1" x14ac:dyDescent="0.35">
      <c r="A336" s="1" t="s">
        <v>416</v>
      </c>
      <c r="B336" s="1" t="s">
        <v>54</v>
      </c>
      <c r="C336" s="1" t="s">
        <v>25</v>
      </c>
      <c r="D336" s="1" t="s">
        <v>20</v>
      </c>
      <c r="E336" s="1" t="s">
        <v>21</v>
      </c>
      <c r="F336" s="1" t="s">
        <v>22</v>
      </c>
      <c r="G336" s="1">
        <v>20.18</v>
      </c>
      <c r="H336" s="1">
        <v>4</v>
      </c>
      <c r="I336" s="1">
        <v>4.0359999999999996</v>
      </c>
      <c r="J336" s="1">
        <v>84.756</v>
      </c>
      <c r="K336" s="1" t="s">
        <v>100</v>
      </c>
      <c r="L336" s="3">
        <v>0.50972222222222219</v>
      </c>
      <c r="M336" s="1" t="s">
        <v>23</v>
      </c>
      <c r="N336" s="1">
        <v>80.72</v>
      </c>
      <c r="O336" s="1">
        <v>4.7619047620000003</v>
      </c>
      <c r="P336" s="1">
        <v>4.0359999999999996</v>
      </c>
      <c r="Q336" s="1">
        <v>5</v>
      </c>
    </row>
    <row r="337" spans="1:17" ht="27.6" thickBot="1" x14ac:dyDescent="0.35">
      <c r="A337" s="1" t="s">
        <v>417</v>
      </c>
      <c r="B337" s="1" t="s">
        <v>33</v>
      </c>
      <c r="C337" s="1" t="s">
        <v>25</v>
      </c>
      <c r="D337" s="1" t="s">
        <v>20</v>
      </c>
      <c r="E337" s="1" t="s">
        <v>21</v>
      </c>
      <c r="F337" s="1" t="s">
        <v>22</v>
      </c>
      <c r="G337" s="1">
        <v>20.18</v>
      </c>
      <c r="H337" s="1">
        <v>4</v>
      </c>
      <c r="I337" s="1">
        <v>4.0359999999999996</v>
      </c>
      <c r="J337" s="1">
        <v>84.756</v>
      </c>
      <c r="K337" s="1" t="s">
        <v>100</v>
      </c>
      <c r="L337" s="3">
        <v>0.50972222222222219</v>
      </c>
      <c r="M337" s="1" t="s">
        <v>23</v>
      </c>
      <c r="N337" s="1">
        <v>80.72</v>
      </c>
      <c r="O337" s="1">
        <v>4.7619047620000003</v>
      </c>
      <c r="P337" s="1">
        <v>4.0359999999999996</v>
      </c>
      <c r="Q337" s="1">
        <v>5</v>
      </c>
    </row>
    <row r="338" spans="1:17" ht="27.6" thickBot="1" x14ac:dyDescent="0.35">
      <c r="A338" s="1" t="s">
        <v>418</v>
      </c>
      <c r="B338" s="1" t="s">
        <v>18</v>
      </c>
      <c r="C338" s="1" t="s">
        <v>19</v>
      </c>
      <c r="D338" s="1" t="s">
        <v>20</v>
      </c>
      <c r="E338" s="1" t="s">
        <v>21</v>
      </c>
      <c r="F338" s="1" t="s">
        <v>22</v>
      </c>
      <c r="G338" s="1">
        <v>80.930000000000007</v>
      </c>
      <c r="H338" s="1">
        <v>1</v>
      </c>
      <c r="I338" s="1">
        <v>4.0465</v>
      </c>
      <c r="J338" s="1">
        <v>84.976500000000001</v>
      </c>
      <c r="K338" s="1" t="s">
        <v>142</v>
      </c>
      <c r="L338" s="3">
        <v>0.67222222222222228</v>
      </c>
      <c r="M338" s="1" t="s">
        <v>23</v>
      </c>
      <c r="N338" s="1">
        <v>80.930000000000007</v>
      </c>
      <c r="O338" s="1">
        <v>4.7619047620000003</v>
      </c>
      <c r="P338" s="1">
        <v>4.0465</v>
      </c>
      <c r="Q338" s="1">
        <v>9</v>
      </c>
    </row>
    <row r="339" spans="1:17" ht="27.6" thickBot="1" x14ac:dyDescent="0.35">
      <c r="A339" s="1" t="s">
        <v>419</v>
      </c>
      <c r="B339" s="1" t="s">
        <v>18</v>
      </c>
      <c r="C339" s="1" t="s">
        <v>19</v>
      </c>
      <c r="D339" s="1" t="s">
        <v>20</v>
      </c>
      <c r="E339" s="1" t="s">
        <v>21</v>
      </c>
      <c r="F339" s="1" t="s">
        <v>22</v>
      </c>
      <c r="G339" s="1">
        <v>80.930000000000007</v>
      </c>
      <c r="H339" s="1">
        <v>1</v>
      </c>
      <c r="I339" s="1">
        <v>4.0465</v>
      </c>
      <c r="J339" s="1">
        <v>84.976500000000001</v>
      </c>
      <c r="K339" s="1" t="s">
        <v>142</v>
      </c>
      <c r="L339" s="3">
        <v>0.67222222222222228</v>
      </c>
      <c r="M339" s="1" t="s">
        <v>23</v>
      </c>
      <c r="N339" s="1">
        <v>80.930000000000007</v>
      </c>
      <c r="O339" s="1">
        <v>4.7619047620000003</v>
      </c>
      <c r="P339" s="1">
        <v>4.0465</v>
      </c>
      <c r="Q339" s="1">
        <v>9</v>
      </c>
    </row>
    <row r="340" spans="1:17" ht="40.799999999999997" thickBot="1" x14ac:dyDescent="0.35">
      <c r="A340" s="1" t="s">
        <v>420</v>
      </c>
      <c r="B340" s="1" t="s">
        <v>33</v>
      </c>
      <c r="C340" s="1" t="s">
        <v>19</v>
      </c>
      <c r="D340" s="1" t="s">
        <v>20</v>
      </c>
      <c r="E340" s="1" t="s">
        <v>21</v>
      </c>
      <c r="F340" s="1" t="s">
        <v>39</v>
      </c>
      <c r="G340" s="1">
        <v>80.930000000000007</v>
      </c>
      <c r="H340" s="1">
        <v>1</v>
      </c>
      <c r="I340" s="1">
        <v>4.0465</v>
      </c>
      <c r="J340" s="1">
        <v>84.976500000000001</v>
      </c>
      <c r="K340" s="1" t="s">
        <v>142</v>
      </c>
      <c r="L340" s="3">
        <v>0.67222222222222228</v>
      </c>
      <c r="M340" s="1" t="s">
        <v>40</v>
      </c>
      <c r="N340" s="1">
        <v>80.930000000000007</v>
      </c>
      <c r="O340" s="1">
        <v>4.7619047620000003</v>
      </c>
      <c r="P340" s="1">
        <v>4.0465</v>
      </c>
      <c r="Q340" s="1">
        <v>9</v>
      </c>
    </row>
    <row r="341" spans="1:17" ht="40.799999999999997" thickBot="1" x14ac:dyDescent="0.35">
      <c r="A341" s="1" t="s">
        <v>421</v>
      </c>
      <c r="B341" s="1" t="s">
        <v>18</v>
      </c>
      <c r="C341" s="1" t="s">
        <v>19</v>
      </c>
      <c r="D341" s="1" t="s">
        <v>20</v>
      </c>
      <c r="E341" s="1" t="s">
        <v>21</v>
      </c>
      <c r="F341" s="1" t="s">
        <v>39</v>
      </c>
      <c r="G341" s="1">
        <v>80.930000000000007</v>
      </c>
      <c r="H341" s="1">
        <v>1</v>
      </c>
      <c r="I341" s="1">
        <v>4.0465</v>
      </c>
      <c r="J341" s="1">
        <v>84.976500000000001</v>
      </c>
      <c r="K341" s="1" t="s">
        <v>142</v>
      </c>
      <c r="L341" s="3">
        <v>0.67222222222222228</v>
      </c>
      <c r="M341" s="1" t="s">
        <v>23</v>
      </c>
      <c r="N341" s="1">
        <v>80.930000000000007</v>
      </c>
      <c r="O341" s="1">
        <v>4.7619047620000003</v>
      </c>
      <c r="P341" s="1">
        <v>4.0465</v>
      </c>
      <c r="Q341" s="1">
        <v>9</v>
      </c>
    </row>
    <row r="342" spans="1:17" ht="40.799999999999997" thickBot="1" x14ac:dyDescent="0.35">
      <c r="A342" s="1" t="s">
        <v>422</v>
      </c>
      <c r="B342" s="1" t="s">
        <v>18</v>
      </c>
      <c r="C342" s="1" t="s">
        <v>19</v>
      </c>
      <c r="D342" s="1" t="s">
        <v>28</v>
      </c>
      <c r="E342" s="1" t="s">
        <v>21</v>
      </c>
      <c r="F342" s="1" t="s">
        <v>30</v>
      </c>
      <c r="G342" s="1">
        <v>27.02</v>
      </c>
      <c r="H342" s="1">
        <v>3</v>
      </c>
      <c r="I342" s="1">
        <v>4.0529999999999999</v>
      </c>
      <c r="J342" s="1">
        <v>85.113</v>
      </c>
      <c r="K342" s="2">
        <v>43499</v>
      </c>
      <c r="L342" s="3">
        <v>0.54236111111111107</v>
      </c>
      <c r="M342" s="1" t="s">
        <v>48</v>
      </c>
      <c r="N342" s="1">
        <v>81.06</v>
      </c>
      <c r="O342" s="1">
        <v>4.7619047620000003</v>
      </c>
      <c r="P342" s="1">
        <v>4.0529999999999999</v>
      </c>
      <c r="Q342" s="1">
        <v>7.1</v>
      </c>
    </row>
    <row r="343" spans="1:17" ht="27.6" thickBot="1" x14ac:dyDescent="0.35">
      <c r="A343" s="1" t="s">
        <v>423</v>
      </c>
      <c r="B343" s="1" t="s">
        <v>54</v>
      </c>
      <c r="C343" s="1" t="s">
        <v>25</v>
      </c>
      <c r="D343" s="1" t="s">
        <v>28</v>
      </c>
      <c r="E343" s="1" t="s">
        <v>29</v>
      </c>
      <c r="F343" s="1" t="s">
        <v>22</v>
      </c>
      <c r="G343" s="1">
        <v>40.619999999999997</v>
      </c>
      <c r="H343" s="1">
        <v>2</v>
      </c>
      <c r="I343" s="1">
        <v>4.0620000000000003</v>
      </c>
      <c r="J343" s="1">
        <v>85.302000000000007</v>
      </c>
      <c r="K343" s="1" t="s">
        <v>394</v>
      </c>
      <c r="L343" s="3">
        <v>0.41736111111111113</v>
      </c>
      <c r="M343" s="1" t="s">
        <v>48</v>
      </c>
      <c r="N343" s="1">
        <v>81.239999999999995</v>
      </c>
      <c r="O343" s="1">
        <v>4.7619047620000003</v>
      </c>
      <c r="P343" s="1">
        <v>4.0620000000000003</v>
      </c>
      <c r="Q343" s="1">
        <v>4.0999999999999996</v>
      </c>
    </row>
    <row r="344" spans="1:17" ht="27.6" thickBot="1" x14ac:dyDescent="0.35">
      <c r="A344" s="1" t="s">
        <v>424</v>
      </c>
      <c r="B344" s="1" t="s">
        <v>54</v>
      </c>
      <c r="C344" s="1" t="s">
        <v>25</v>
      </c>
      <c r="D344" s="1" t="s">
        <v>28</v>
      </c>
      <c r="E344" s="1" t="s">
        <v>21</v>
      </c>
      <c r="F344" s="1" t="s">
        <v>22</v>
      </c>
      <c r="G344" s="1">
        <v>40.619999999999997</v>
      </c>
      <c r="H344" s="1">
        <v>2</v>
      </c>
      <c r="I344" s="1">
        <v>4.0620000000000003</v>
      </c>
      <c r="J344" s="1">
        <v>85.302000000000007</v>
      </c>
      <c r="K344" s="1" t="s">
        <v>394</v>
      </c>
      <c r="L344" s="3">
        <v>0.41736111111111113</v>
      </c>
      <c r="M344" s="1" t="s">
        <v>48</v>
      </c>
      <c r="N344" s="1">
        <v>81.239999999999995</v>
      </c>
      <c r="O344" s="1">
        <v>4.7619047620000003</v>
      </c>
      <c r="P344" s="1">
        <v>4.0620000000000003</v>
      </c>
      <c r="Q344" s="1">
        <v>4.0999999999999996</v>
      </c>
    </row>
    <row r="345" spans="1:17" ht="27.6" thickBot="1" x14ac:dyDescent="0.35">
      <c r="A345" s="1" t="s">
        <v>425</v>
      </c>
      <c r="B345" s="1" t="s">
        <v>54</v>
      </c>
      <c r="C345" s="1" t="s">
        <v>25</v>
      </c>
      <c r="D345" s="1" t="s">
        <v>28</v>
      </c>
      <c r="E345" s="1" t="s">
        <v>29</v>
      </c>
      <c r="F345" s="1" t="s">
        <v>22</v>
      </c>
      <c r="G345" s="1">
        <v>40.619999999999997</v>
      </c>
      <c r="H345" s="1">
        <v>2</v>
      </c>
      <c r="I345" s="1">
        <v>4.0620000000000003</v>
      </c>
      <c r="J345" s="1">
        <v>85.302000000000007</v>
      </c>
      <c r="K345" s="1" t="s">
        <v>394</v>
      </c>
      <c r="L345" s="3">
        <v>0.41736111111111113</v>
      </c>
      <c r="M345" s="1" t="s">
        <v>48</v>
      </c>
      <c r="N345" s="1">
        <v>81.239999999999995</v>
      </c>
      <c r="O345" s="1">
        <v>4.7619047620000003</v>
      </c>
      <c r="P345" s="1">
        <v>4.0620000000000003</v>
      </c>
      <c r="Q345" s="1">
        <v>3.8</v>
      </c>
    </row>
    <row r="346" spans="1:17" ht="40.799999999999997" thickBot="1" x14ac:dyDescent="0.35">
      <c r="A346" s="1" t="s">
        <v>426</v>
      </c>
      <c r="B346" s="1" t="s">
        <v>18</v>
      </c>
      <c r="C346" s="1" t="s">
        <v>25</v>
      </c>
      <c r="D346" s="1" t="s">
        <v>20</v>
      </c>
      <c r="E346" s="1" t="s">
        <v>29</v>
      </c>
      <c r="F346" s="1" t="s">
        <v>30</v>
      </c>
      <c r="G346" s="1">
        <v>10.18</v>
      </c>
      <c r="H346" s="1">
        <v>8</v>
      </c>
      <c r="I346" s="1">
        <v>4.0720000000000001</v>
      </c>
      <c r="J346" s="1">
        <v>85.512</v>
      </c>
      <c r="K346" s="1" t="s">
        <v>427</v>
      </c>
      <c r="L346" s="3">
        <v>0.53541666666666665</v>
      </c>
      <c r="M346" s="1" t="s">
        <v>48</v>
      </c>
      <c r="N346" s="1">
        <v>81.44</v>
      </c>
      <c r="O346" s="1">
        <v>4.7619047620000003</v>
      </c>
      <c r="P346" s="1">
        <v>4.0720000000000001</v>
      </c>
      <c r="Q346" s="1">
        <v>9.5</v>
      </c>
    </row>
    <row r="347" spans="1:17" ht="40.799999999999997" thickBot="1" x14ac:dyDescent="0.35">
      <c r="A347" s="1" t="s">
        <v>428</v>
      </c>
      <c r="B347" s="1" t="s">
        <v>18</v>
      </c>
      <c r="C347" s="1" t="s">
        <v>19</v>
      </c>
      <c r="D347" s="1" t="s">
        <v>20</v>
      </c>
      <c r="E347" s="1" t="s">
        <v>29</v>
      </c>
      <c r="F347" s="1" t="s">
        <v>55</v>
      </c>
      <c r="G347" s="1">
        <v>81.510000000000005</v>
      </c>
      <c r="H347" s="1">
        <v>1</v>
      </c>
      <c r="I347" s="1">
        <v>4.0754999999999999</v>
      </c>
      <c r="J347" s="1">
        <v>85.585499999999996</v>
      </c>
      <c r="K347" s="1" t="s">
        <v>429</v>
      </c>
      <c r="L347" s="3">
        <v>0.45624999999999999</v>
      </c>
      <c r="M347" s="1" t="s">
        <v>40</v>
      </c>
      <c r="N347" s="1">
        <v>81.510000000000005</v>
      </c>
      <c r="O347" s="1">
        <v>4.7619047620000003</v>
      </c>
      <c r="P347" s="1">
        <v>4.0754999999999999</v>
      </c>
      <c r="Q347" s="1">
        <v>9.1999999999999993</v>
      </c>
    </row>
    <row r="348" spans="1:17" ht="40.799999999999997" thickBot="1" x14ac:dyDescent="0.35">
      <c r="A348" s="1" t="s">
        <v>430</v>
      </c>
      <c r="B348" s="1" t="s">
        <v>18</v>
      </c>
      <c r="C348" s="1" t="s">
        <v>19</v>
      </c>
      <c r="D348" s="1" t="s">
        <v>28</v>
      </c>
      <c r="E348" s="1" t="s">
        <v>21</v>
      </c>
      <c r="F348" s="1" t="s">
        <v>39</v>
      </c>
      <c r="G348" s="1">
        <v>27.22</v>
      </c>
      <c r="H348" s="1">
        <v>3</v>
      </c>
      <c r="I348" s="1">
        <v>4.0830000000000002</v>
      </c>
      <c r="J348" s="1">
        <v>85.742999999999995</v>
      </c>
      <c r="K348" s="2">
        <v>43647</v>
      </c>
      <c r="L348" s="3">
        <v>0.52569444444444446</v>
      </c>
      <c r="M348" s="1" t="s">
        <v>23</v>
      </c>
      <c r="N348" s="1">
        <v>81.66</v>
      </c>
      <c r="O348" s="1">
        <v>4.7619047620000003</v>
      </c>
      <c r="P348" s="1">
        <v>4.0830000000000002</v>
      </c>
      <c r="Q348" s="1">
        <v>7.3</v>
      </c>
    </row>
    <row r="349" spans="1:17" ht="40.799999999999997" thickBot="1" x14ac:dyDescent="0.35">
      <c r="A349" s="1" t="s">
        <v>431</v>
      </c>
      <c r="B349" s="1" t="s">
        <v>18</v>
      </c>
      <c r="C349" s="1" t="s">
        <v>19</v>
      </c>
      <c r="D349" s="1" t="s">
        <v>28</v>
      </c>
      <c r="E349" s="1" t="s">
        <v>21</v>
      </c>
      <c r="F349" s="1" t="s">
        <v>39</v>
      </c>
      <c r="G349" s="1">
        <v>27.22</v>
      </c>
      <c r="H349" s="1">
        <v>3</v>
      </c>
      <c r="I349" s="1">
        <v>4.0830000000000002</v>
      </c>
      <c r="J349" s="1">
        <v>85.742999999999995</v>
      </c>
      <c r="K349" s="2">
        <v>43647</v>
      </c>
      <c r="L349" s="3">
        <v>0.52569444444444446</v>
      </c>
      <c r="M349" s="1" t="s">
        <v>23</v>
      </c>
      <c r="N349" s="1">
        <v>81.66</v>
      </c>
      <c r="O349" s="1">
        <v>4.7619047620000003</v>
      </c>
      <c r="P349" s="1">
        <v>4.0830000000000002</v>
      </c>
      <c r="Q349" s="1">
        <v>7.3</v>
      </c>
    </row>
    <row r="350" spans="1:17" ht="40.799999999999997" thickBot="1" x14ac:dyDescent="0.35">
      <c r="A350" s="1" t="s">
        <v>432</v>
      </c>
      <c r="B350" s="1" t="s">
        <v>18</v>
      </c>
      <c r="C350" s="1" t="s">
        <v>19</v>
      </c>
      <c r="D350" s="1" t="s">
        <v>28</v>
      </c>
      <c r="E350" s="1" t="s">
        <v>21</v>
      </c>
      <c r="F350" s="1" t="s">
        <v>39</v>
      </c>
      <c r="G350" s="1">
        <v>27.22</v>
      </c>
      <c r="H350" s="1">
        <v>3</v>
      </c>
      <c r="I350" s="1">
        <v>4.0830000000000002</v>
      </c>
      <c r="J350" s="1">
        <v>85.742999999999995</v>
      </c>
      <c r="K350" s="2">
        <v>43647</v>
      </c>
      <c r="L350" s="3">
        <v>0.52569444444444446</v>
      </c>
      <c r="M350" s="1" t="s">
        <v>23</v>
      </c>
      <c r="N350" s="1">
        <v>81.66</v>
      </c>
      <c r="O350" s="1">
        <v>4.7619047620000003</v>
      </c>
      <c r="P350" s="1">
        <v>4.0830000000000002</v>
      </c>
      <c r="Q350" s="1">
        <v>7.3</v>
      </c>
    </row>
    <row r="351" spans="1:17" ht="27.6" thickBot="1" x14ac:dyDescent="0.35">
      <c r="A351" s="1" t="s">
        <v>433</v>
      </c>
      <c r="B351" s="1" t="s">
        <v>54</v>
      </c>
      <c r="C351" s="1" t="s">
        <v>25</v>
      </c>
      <c r="D351" s="1" t="s">
        <v>28</v>
      </c>
      <c r="E351" s="1" t="s">
        <v>21</v>
      </c>
      <c r="F351" s="1" t="s">
        <v>22</v>
      </c>
      <c r="G351" s="1">
        <v>13.69</v>
      </c>
      <c r="H351" s="1">
        <v>6</v>
      </c>
      <c r="I351" s="1">
        <v>4.1070000000000002</v>
      </c>
      <c r="J351" s="1">
        <v>86.247</v>
      </c>
      <c r="K351" s="1" t="s">
        <v>100</v>
      </c>
      <c r="L351" s="3">
        <v>0.58263888888888893</v>
      </c>
      <c r="M351" s="1" t="s">
        <v>23</v>
      </c>
      <c r="N351" s="1">
        <v>82.14</v>
      </c>
      <c r="O351" s="1">
        <v>4.7619047620000003</v>
      </c>
      <c r="P351" s="1">
        <v>4.1070000000000002</v>
      </c>
      <c r="Q351" s="1">
        <v>6.3</v>
      </c>
    </row>
    <row r="352" spans="1:17" ht="27.6" thickBot="1" x14ac:dyDescent="0.35">
      <c r="A352" s="1" t="s">
        <v>434</v>
      </c>
      <c r="B352" s="1" t="s">
        <v>54</v>
      </c>
      <c r="C352" s="1" t="s">
        <v>25</v>
      </c>
      <c r="D352" s="1" t="s">
        <v>28</v>
      </c>
      <c r="E352" s="1" t="s">
        <v>21</v>
      </c>
      <c r="F352" s="1" t="s">
        <v>22</v>
      </c>
      <c r="G352" s="1">
        <v>13.69</v>
      </c>
      <c r="H352" s="1">
        <v>6</v>
      </c>
      <c r="I352" s="1">
        <v>4.1070000000000002</v>
      </c>
      <c r="J352" s="1">
        <v>86.247</v>
      </c>
      <c r="K352" s="1" t="s">
        <v>100</v>
      </c>
      <c r="L352" s="3">
        <v>0.58263888888888893</v>
      </c>
      <c r="M352" s="1" t="s">
        <v>23</v>
      </c>
      <c r="N352" s="1">
        <v>82.14</v>
      </c>
      <c r="O352" s="1">
        <v>4.7619047620000003</v>
      </c>
      <c r="P352" s="1">
        <v>4.1070000000000002</v>
      </c>
      <c r="Q352" s="1">
        <v>6.3</v>
      </c>
    </row>
    <row r="353" spans="1:17" ht="27.6" thickBot="1" x14ac:dyDescent="0.35">
      <c r="A353" s="1" t="s">
        <v>435</v>
      </c>
      <c r="B353" s="1" t="s">
        <v>18</v>
      </c>
      <c r="C353" s="1" t="s">
        <v>25</v>
      </c>
      <c r="D353" s="1" t="s">
        <v>28</v>
      </c>
      <c r="E353" s="1" t="s">
        <v>21</v>
      </c>
      <c r="F353" s="1" t="s">
        <v>22</v>
      </c>
      <c r="G353" s="1">
        <v>13.69</v>
      </c>
      <c r="H353" s="1">
        <v>6</v>
      </c>
      <c r="I353" s="1">
        <v>4.1070000000000002</v>
      </c>
      <c r="J353" s="1">
        <v>86.247</v>
      </c>
      <c r="K353" s="1" t="s">
        <v>100</v>
      </c>
      <c r="L353" s="3">
        <v>0.58263888888888893</v>
      </c>
      <c r="M353" s="1" t="s">
        <v>23</v>
      </c>
      <c r="N353" s="1">
        <v>82.14</v>
      </c>
      <c r="O353" s="1">
        <v>4.7619047620000003</v>
      </c>
      <c r="P353" s="1">
        <v>4.1070000000000002</v>
      </c>
      <c r="Q353" s="1">
        <v>6.3</v>
      </c>
    </row>
    <row r="354" spans="1:17" ht="54" thickBot="1" x14ac:dyDescent="0.35">
      <c r="A354" s="1" t="s">
        <v>436</v>
      </c>
      <c r="B354" s="1" t="s">
        <v>54</v>
      </c>
      <c r="C354" s="1" t="s">
        <v>25</v>
      </c>
      <c r="D354" s="1" t="s">
        <v>28</v>
      </c>
      <c r="E354" s="1" t="s">
        <v>21</v>
      </c>
      <c r="F354" s="1" t="s">
        <v>84</v>
      </c>
      <c r="G354" s="1">
        <v>27.5</v>
      </c>
      <c r="H354" s="1">
        <v>3</v>
      </c>
      <c r="I354" s="1">
        <v>4.125</v>
      </c>
      <c r="J354" s="1">
        <v>86.625</v>
      </c>
      <c r="K354" s="2">
        <v>43468</v>
      </c>
      <c r="L354" s="3">
        <v>0.65277777777777779</v>
      </c>
      <c r="M354" s="1" t="s">
        <v>23</v>
      </c>
      <c r="N354" s="1">
        <v>82.5</v>
      </c>
      <c r="O354" s="1">
        <v>4.7619047620000003</v>
      </c>
      <c r="P354" s="1">
        <v>4.125</v>
      </c>
      <c r="Q354" s="1">
        <v>6.5</v>
      </c>
    </row>
    <row r="355" spans="1:17" ht="54" thickBot="1" x14ac:dyDescent="0.35">
      <c r="A355" s="1" t="s">
        <v>437</v>
      </c>
      <c r="B355" s="1" t="s">
        <v>54</v>
      </c>
      <c r="C355" s="1" t="s">
        <v>25</v>
      </c>
      <c r="D355" s="1" t="s">
        <v>28</v>
      </c>
      <c r="E355" s="1" t="s">
        <v>21</v>
      </c>
      <c r="F355" s="1" t="s">
        <v>84</v>
      </c>
      <c r="G355" s="1">
        <v>27.5</v>
      </c>
      <c r="H355" s="1">
        <v>3</v>
      </c>
      <c r="I355" s="1">
        <v>4.125</v>
      </c>
      <c r="J355" s="1">
        <v>86.625</v>
      </c>
      <c r="K355" s="2">
        <v>43468</v>
      </c>
      <c r="L355" s="3">
        <v>0.65277777777777779</v>
      </c>
      <c r="M355" s="1" t="s">
        <v>40</v>
      </c>
      <c r="N355" s="1">
        <v>82.5</v>
      </c>
      <c r="O355" s="1">
        <v>4.7619047620000003</v>
      </c>
      <c r="P355" s="1">
        <v>4.125</v>
      </c>
      <c r="Q355" s="1">
        <v>6.5</v>
      </c>
    </row>
    <row r="356" spans="1:17" ht="54" thickBot="1" x14ac:dyDescent="0.35">
      <c r="A356" s="1" t="s">
        <v>438</v>
      </c>
      <c r="B356" s="1" t="s">
        <v>18</v>
      </c>
      <c r="C356" s="1" t="s">
        <v>25</v>
      </c>
      <c r="D356" s="1" t="s">
        <v>28</v>
      </c>
      <c r="E356" s="1" t="s">
        <v>21</v>
      </c>
      <c r="F356" s="1" t="s">
        <v>84</v>
      </c>
      <c r="G356" s="1">
        <v>27.5</v>
      </c>
      <c r="H356" s="1">
        <v>3</v>
      </c>
      <c r="I356" s="1">
        <v>4.125</v>
      </c>
      <c r="J356" s="1">
        <v>86.625</v>
      </c>
      <c r="K356" s="2">
        <v>43468</v>
      </c>
      <c r="L356" s="3">
        <v>0.65277777777777779</v>
      </c>
      <c r="M356" s="1" t="s">
        <v>23</v>
      </c>
      <c r="N356" s="1">
        <v>82.5</v>
      </c>
      <c r="O356" s="1">
        <v>4.7619047620000003</v>
      </c>
      <c r="P356" s="1">
        <v>4.125</v>
      </c>
      <c r="Q356" s="1">
        <v>6.5</v>
      </c>
    </row>
    <row r="357" spans="1:17" ht="54" thickBot="1" x14ac:dyDescent="0.35">
      <c r="A357" s="1" t="s">
        <v>439</v>
      </c>
      <c r="B357" s="1" t="s">
        <v>18</v>
      </c>
      <c r="C357" s="1" t="s">
        <v>27</v>
      </c>
      <c r="D357" s="1" t="s">
        <v>20</v>
      </c>
      <c r="E357" s="1" t="s">
        <v>21</v>
      </c>
      <c r="F357" s="1" t="s">
        <v>84</v>
      </c>
      <c r="G357" s="1">
        <v>20.77</v>
      </c>
      <c r="H357" s="1">
        <v>4</v>
      </c>
      <c r="I357" s="1">
        <v>4.1539999999999999</v>
      </c>
      <c r="J357" s="1">
        <v>87.233999999999995</v>
      </c>
      <c r="K357" s="1" t="s">
        <v>294</v>
      </c>
      <c r="L357" s="3">
        <v>0.57430555555555551</v>
      </c>
      <c r="M357" s="1" t="s">
        <v>23</v>
      </c>
      <c r="N357" s="1">
        <v>83.08</v>
      </c>
      <c r="O357" s="1">
        <v>4.7619047620000003</v>
      </c>
      <c r="P357" s="1">
        <v>4.1539999999999999</v>
      </c>
      <c r="Q357" s="1">
        <v>4.7</v>
      </c>
    </row>
    <row r="358" spans="1:17" ht="54" thickBot="1" x14ac:dyDescent="0.35">
      <c r="A358" s="1" t="s">
        <v>440</v>
      </c>
      <c r="B358" s="1" t="s">
        <v>18</v>
      </c>
      <c r="C358" s="1" t="s">
        <v>19</v>
      </c>
      <c r="D358" s="1" t="s">
        <v>28</v>
      </c>
      <c r="E358" s="1" t="s">
        <v>21</v>
      </c>
      <c r="F358" s="1" t="s">
        <v>84</v>
      </c>
      <c r="G358" s="1">
        <v>83.08</v>
      </c>
      <c r="H358" s="1">
        <v>1</v>
      </c>
      <c r="I358" s="1">
        <v>4.1539999999999999</v>
      </c>
      <c r="J358" s="1">
        <v>87.233999999999995</v>
      </c>
      <c r="K358" s="1" t="s">
        <v>109</v>
      </c>
      <c r="L358" s="3">
        <v>0.71944444444444444</v>
      </c>
      <c r="M358" s="1" t="s">
        <v>23</v>
      </c>
      <c r="N358" s="1">
        <v>83.08</v>
      </c>
      <c r="O358" s="1">
        <v>4.7619047620000003</v>
      </c>
      <c r="P358" s="1">
        <v>4.1539999999999999</v>
      </c>
      <c r="Q358" s="1">
        <v>6.4</v>
      </c>
    </row>
    <row r="359" spans="1:17" ht="54" thickBot="1" x14ac:dyDescent="0.35">
      <c r="A359" s="1" t="s">
        <v>441</v>
      </c>
      <c r="B359" s="1" t="s">
        <v>18</v>
      </c>
      <c r="C359" s="1" t="s">
        <v>19</v>
      </c>
      <c r="D359" s="1" t="s">
        <v>28</v>
      </c>
      <c r="E359" s="1" t="s">
        <v>21</v>
      </c>
      <c r="F359" s="1" t="s">
        <v>84</v>
      </c>
      <c r="G359" s="1">
        <v>83.08</v>
      </c>
      <c r="H359" s="1">
        <v>1</v>
      </c>
      <c r="I359" s="1">
        <v>4.1539999999999999</v>
      </c>
      <c r="J359" s="1">
        <v>87.233999999999995</v>
      </c>
      <c r="K359" s="1" t="s">
        <v>109</v>
      </c>
      <c r="L359" s="3">
        <v>0.71944444444444444</v>
      </c>
      <c r="M359" s="1" t="s">
        <v>23</v>
      </c>
      <c r="N359" s="1">
        <v>83.08</v>
      </c>
      <c r="O359" s="1">
        <v>4.7619047620000003</v>
      </c>
      <c r="P359" s="1">
        <v>4.1539999999999999</v>
      </c>
      <c r="Q359" s="1">
        <v>6.4</v>
      </c>
    </row>
    <row r="360" spans="1:17" ht="54" thickBot="1" x14ac:dyDescent="0.35">
      <c r="A360" s="1" t="s">
        <v>442</v>
      </c>
      <c r="B360" s="1" t="s">
        <v>33</v>
      </c>
      <c r="C360" s="1" t="s">
        <v>27</v>
      </c>
      <c r="D360" s="1" t="s">
        <v>20</v>
      </c>
      <c r="E360" s="1" t="s">
        <v>21</v>
      </c>
      <c r="F360" s="1" t="s">
        <v>84</v>
      </c>
      <c r="G360" s="1">
        <v>20.77</v>
      </c>
      <c r="H360" s="1">
        <v>4</v>
      </c>
      <c r="I360" s="1">
        <v>4.1539999999999999</v>
      </c>
      <c r="J360" s="1">
        <v>87.233999999999995</v>
      </c>
      <c r="K360" s="1" t="s">
        <v>294</v>
      </c>
      <c r="L360" s="3">
        <v>0.57430555555555551</v>
      </c>
      <c r="M360" s="1" t="s">
        <v>23</v>
      </c>
      <c r="N360" s="1">
        <v>83.08</v>
      </c>
      <c r="O360" s="1">
        <v>4.7619047620000003</v>
      </c>
      <c r="P360" s="1">
        <v>4.1539999999999999</v>
      </c>
      <c r="Q360" s="1">
        <v>4.7</v>
      </c>
    </row>
    <row r="361" spans="1:17" ht="54" thickBot="1" x14ac:dyDescent="0.35">
      <c r="A361" s="1" t="s">
        <v>443</v>
      </c>
      <c r="B361" s="1" t="s">
        <v>33</v>
      </c>
      <c r="C361" s="1" t="s">
        <v>19</v>
      </c>
      <c r="D361" s="1" t="s">
        <v>28</v>
      </c>
      <c r="E361" s="1" t="s">
        <v>21</v>
      </c>
      <c r="F361" s="1" t="s">
        <v>84</v>
      </c>
      <c r="G361" s="1">
        <v>83.08</v>
      </c>
      <c r="H361" s="1">
        <v>1</v>
      </c>
      <c r="I361" s="1">
        <v>4.1539999999999999</v>
      </c>
      <c r="J361" s="1">
        <v>87.233999999999995</v>
      </c>
      <c r="K361" s="1" t="s">
        <v>109</v>
      </c>
      <c r="L361" s="3">
        <v>0.71944444444444444</v>
      </c>
      <c r="M361" s="1" t="s">
        <v>23</v>
      </c>
      <c r="N361" s="1">
        <v>83.08</v>
      </c>
      <c r="O361" s="1">
        <v>4.7619047620000003</v>
      </c>
      <c r="P361" s="1">
        <v>4.1539999999999999</v>
      </c>
      <c r="Q361" s="1">
        <v>6.4</v>
      </c>
    </row>
    <row r="362" spans="1:17" ht="40.799999999999997" thickBot="1" x14ac:dyDescent="0.35">
      <c r="A362" s="1" t="s">
        <v>444</v>
      </c>
      <c r="B362" s="1" t="s">
        <v>33</v>
      </c>
      <c r="C362" s="1" t="s">
        <v>27</v>
      </c>
      <c r="D362" s="1" t="s">
        <v>20</v>
      </c>
      <c r="E362" s="1" t="s">
        <v>21</v>
      </c>
      <c r="F362" s="1" t="s">
        <v>39</v>
      </c>
      <c r="G362" s="1">
        <v>20.77</v>
      </c>
      <c r="H362" s="1">
        <v>4</v>
      </c>
      <c r="I362" s="1">
        <v>4.1539999999999999</v>
      </c>
      <c r="J362" s="1">
        <v>87.233999999999995</v>
      </c>
      <c r="K362" s="1" t="s">
        <v>294</v>
      </c>
      <c r="L362" s="3">
        <v>0.57430555555555551</v>
      </c>
      <c r="M362" s="1" t="s">
        <v>23</v>
      </c>
      <c r="N362" s="1">
        <v>83.08</v>
      </c>
      <c r="O362" s="1">
        <v>4.7619047620000003</v>
      </c>
      <c r="P362" s="1">
        <v>4.1539999999999999</v>
      </c>
      <c r="Q362" s="1">
        <v>4.7</v>
      </c>
    </row>
    <row r="363" spans="1:17" ht="40.799999999999997" thickBot="1" x14ac:dyDescent="0.35">
      <c r="A363" s="1" t="s">
        <v>445</v>
      </c>
      <c r="B363" s="1" t="s">
        <v>18</v>
      </c>
      <c r="C363" s="1" t="s">
        <v>19</v>
      </c>
      <c r="D363" s="1" t="s">
        <v>20</v>
      </c>
      <c r="E363" s="1" t="s">
        <v>21</v>
      </c>
      <c r="F363" s="1" t="s">
        <v>39</v>
      </c>
      <c r="G363" s="1">
        <v>21.04</v>
      </c>
      <c r="H363" s="1">
        <v>4</v>
      </c>
      <c r="I363" s="1">
        <v>4.2080000000000002</v>
      </c>
      <c r="J363" s="1">
        <v>88.367999999999995</v>
      </c>
      <c r="K363" s="1" t="s">
        <v>373</v>
      </c>
      <c r="L363" s="3">
        <v>0.58194444444444449</v>
      </c>
      <c r="M363" s="1" t="s">
        <v>23</v>
      </c>
      <c r="N363" s="1">
        <v>84.16</v>
      </c>
      <c r="O363" s="1">
        <v>4.7619047620000003</v>
      </c>
      <c r="P363" s="1">
        <v>4.2080000000000002</v>
      </c>
      <c r="Q363" s="1">
        <v>7.6</v>
      </c>
    </row>
    <row r="364" spans="1:17" ht="40.799999999999997" thickBot="1" x14ac:dyDescent="0.35">
      <c r="A364" s="1" t="s">
        <v>446</v>
      </c>
      <c r="B364" s="1" t="s">
        <v>18</v>
      </c>
      <c r="C364" s="1" t="s">
        <v>19</v>
      </c>
      <c r="D364" s="1" t="s">
        <v>20</v>
      </c>
      <c r="E364" s="1" t="s">
        <v>29</v>
      </c>
      <c r="F364" s="1" t="s">
        <v>39</v>
      </c>
      <c r="G364" s="1">
        <v>21.04</v>
      </c>
      <c r="H364" s="1">
        <v>4</v>
      </c>
      <c r="I364" s="1">
        <v>4.2080000000000002</v>
      </c>
      <c r="J364" s="1">
        <v>88.367999999999995</v>
      </c>
      <c r="K364" s="1" t="s">
        <v>373</v>
      </c>
      <c r="L364" s="3">
        <v>0.58194444444444449</v>
      </c>
      <c r="M364" s="1" t="s">
        <v>23</v>
      </c>
      <c r="N364" s="1">
        <v>84.16</v>
      </c>
      <c r="O364" s="1">
        <v>4.7619047620000003</v>
      </c>
      <c r="P364" s="1">
        <v>4.2080000000000002</v>
      </c>
      <c r="Q364" s="1">
        <v>7.6</v>
      </c>
    </row>
    <row r="365" spans="1:17" ht="54" thickBot="1" x14ac:dyDescent="0.35">
      <c r="A365" s="1" t="s">
        <v>447</v>
      </c>
      <c r="B365" s="1" t="s">
        <v>33</v>
      </c>
      <c r="C365" s="1" t="s">
        <v>25</v>
      </c>
      <c r="D365" s="1" t="s">
        <v>28</v>
      </c>
      <c r="E365" s="1" t="s">
        <v>21</v>
      </c>
      <c r="F365" s="1" t="s">
        <v>84</v>
      </c>
      <c r="G365" s="1">
        <v>10.56</v>
      </c>
      <c r="H365" s="1">
        <v>8</v>
      </c>
      <c r="I365" s="1">
        <v>4.2240000000000002</v>
      </c>
      <c r="J365" s="1">
        <v>88.703999999999994</v>
      </c>
      <c r="K365" s="1" t="s">
        <v>264</v>
      </c>
      <c r="L365" s="3">
        <v>0.73819444444444449</v>
      </c>
      <c r="M365" s="1" t="s">
        <v>23</v>
      </c>
      <c r="N365" s="1">
        <v>84.48</v>
      </c>
      <c r="O365" s="1">
        <v>4.7619047620000003</v>
      </c>
      <c r="P365" s="1">
        <v>4.2240000000000002</v>
      </c>
      <c r="Q365" s="1">
        <v>7.6</v>
      </c>
    </row>
    <row r="366" spans="1:17" ht="54" thickBot="1" x14ac:dyDescent="0.35">
      <c r="A366" s="1" t="s">
        <v>448</v>
      </c>
      <c r="B366" s="1" t="s">
        <v>33</v>
      </c>
      <c r="C366" s="1" t="s">
        <v>27</v>
      </c>
      <c r="D366" s="1" t="s">
        <v>28</v>
      </c>
      <c r="E366" s="1" t="s">
        <v>21</v>
      </c>
      <c r="F366" s="1" t="s">
        <v>84</v>
      </c>
      <c r="G366" s="1">
        <v>10.56</v>
      </c>
      <c r="H366" s="1">
        <v>8</v>
      </c>
      <c r="I366" s="1">
        <v>4.2240000000000002</v>
      </c>
      <c r="J366" s="1">
        <v>88.703999999999994</v>
      </c>
      <c r="K366" s="1" t="s">
        <v>264</v>
      </c>
      <c r="L366" s="3">
        <v>0.73819444444444449</v>
      </c>
      <c r="M366" s="1" t="s">
        <v>23</v>
      </c>
      <c r="N366" s="1">
        <v>84.48</v>
      </c>
      <c r="O366" s="1">
        <v>4.7619047620000003</v>
      </c>
      <c r="P366" s="1">
        <v>4.2240000000000002</v>
      </c>
      <c r="Q366" s="1">
        <v>7.6</v>
      </c>
    </row>
    <row r="367" spans="1:17" ht="40.799999999999997" thickBot="1" x14ac:dyDescent="0.35">
      <c r="A367" s="1" t="s">
        <v>449</v>
      </c>
      <c r="B367" s="1" t="s">
        <v>18</v>
      </c>
      <c r="C367" s="1" t="s">
        <v>19</v>
      </c>
      <c r="D367" s="1" t="s">
        <v>28</v>
      </c>
      <c r="E367" s="1" t="s">
        <v>21</v>
      </c>
      <c r="F367" s="1" t="s">
        <v>39</v>
      </c>
      <c r="G367" s="1">
        <v>84.83</v>
      </c>
      <c r="H367" s="1">
        <v>1</v>
      </c>
      <c r="I367" s="1">
        <v>4.2415000000000003</v>
      </c>
      <c r="J367" s="1">
        <v>89.0715</v>
      </c>
      <c r="K367" s="1" t="s">
        <v>56</v>
      </c>
      <c r="L367" s="3">
        <v>0.63888888888888884</v>
      </c>
      <c r="M367" s="1" t="s">
        <v>23</v>
      </c>
      <c r="N367" s="1">
        <v>84.83</v>
      </c>
      <c r="O367" s="1">
        <v>4.7619047620000003</v>
      </c>
      <c r="P367" s="1">
        <v>4.2415000000000003</v>
      </c>
      <c r="Q367" s="1">
        <v>8.8000000000000007</v>
      </c>
    </row>
    <row r="368" spans="1:17" ht="40.799999999999997" thickBot="1" x14ac:dyDescent="0.35">
      <c r="A368" s="1" t="s">
        <v>450</v>
      </c>
      <c r="B368" s="1" t="s">
        <v>18</v>
      </c>
      <c r="C368" s="1" t="s">
        <v>25</v>
      </c>
      <c r="D368" s="1" t="s">
        <v>28</v>
      </c>
      <c r="E368" s="1" t="s">
        <v>21</v>
      </c>
      <c r="F368" s="1" t="s">
        <v>39</v>
      </c>
      <c r="G368" s="1">
        <v>84.83</v>
      </c>
      <c r="H368" s="1">
        <v>1</v>
      </c>
      <c r="I368" s="1">
        <v>4.2415000000000003</v>
      </c>
      <c r="J368" s="1">
        <v>89.0715</v>
      </c>
      <c r="K368" s="1" t="s">
        <v>56</v>
      </c>
      <c r="L368" s="3">
        <v>0.63888888888888884</v>
      </c>
      <c r="M368" s="1" t="s">
        <v>40</v>
      </c>
      <c r="N368" s="1">
        <v>84.83</v>
      </c>
      <c r="O368" s="1">
        <v>4.7619047620000003</v>
      </c>
      <c r="P368" s="1">
        <v>4.2415000000000003</v>
      </c>
      <c r="Q368" s="1">
        <v>8.8000000000000007</v>
      </c>
    </row>
    <row r="369" spans="1:17" ht="40.799999999999997" thickBot="1" x14ac:dyDescent="0.35">
      <c r="A369" s="1" t="s">
        <v>451</v>
      </c>
      <c r="B369" s="1" t="s">
        <v>33</v>
      </c>
      <c r="C369" s="1" t="s">
        <v>19</v>
      </c>
      <c r="D369" s="1" t="s">
        <v>28</v>
      </c>
      <c r="E369" s="1" t="s">
        <v>21</v>
      </c>
      <c r="F369" s="1" t="s">
        <v>39</v>
      </c>
      <c r="G369" s="1">
        <v>84.83</v>
      </c>
      <c r="H369" s="1">
        <v>1</v>
      </c>
      <c r="I369" s="1">
        <v>4.2415000000000003</v>
      </c>
      <c r="J369" s="1">
        <v>89.0715</v>
      </c>
      <c r="K369" s="1" t="s">
        <v>56</v>
      </c>
      <c r="L369" s="3">
        <v>0.63888888888888884</v>
      </c>
      <c r="M369" s="1" t="s">
        <v>40</v>
      </c>
      <c r="N369" s="1">
        <v>84.83</v>
      </c>
      <c r="O369" s="1">
        <v>4.7619047620000003</v>
      </c>
      <c r="P369" s="1">
        <v>4.2415000000000003</v>
      </c>
      <c r="Q369" s="1">
        <v>8.8000000000000007</v>
      </c>
    </row>
    <row r="370" spans="1:17" ht="40.799999999999997" thickBot="1" x14ac:dyDescent="0.35">
      <c r="A370" s="1" t="s">
        <v>452</v>
      </c>
      <c r="B370" s="1" t="s">
        <v>18</v>
      </c>
      <c r="C370" s="1" t="s">
        <v>25</v>
      </c>
      <c r="D370" s="1" t="s">
        <v>28</v>
      </c>
      <c r="E370" s="1" t="s">
        <v>21</v>
      </c>
      <c r="F370" s="1" t="s">
        <v>39</v>
      </c>
      <c r="G370" s="1">
        <v>84.83</v>
      </c>
      <c r="H370" s="1">
        <v>1</v>
      </c>
      <c r="I370" s="1">
        <v>4.2415000000000003</v>
      </c>
      <c r="J370" s="1">
        <v>89.0715</v>
      </c>
      <c r="K370" s="1" t="s">
        <v>56</v>
      </c>
      <c r="L370" s="3">
        <v>0.63888888888888884</v>
      </c>
      <c r="M370" s="1" t="s">
        <v>40</v>
      </c>
      <c r="N370" s="1">
        <v>84.83</v>
      </c>
      <c r="O370" s="1">
        <v>4.7619047620000003</v>
      </c>
      <c r="P370" s="1">
        <v>4.2415000000000003</v>
      </c>
      <c r="Q370" s="1">
        <v>8.8000000000000007</v>
      </c>
    </row>
    <row r="371" spans="1:17" ht="40.799999999999997" thickBot="1" x14ac:dyDescent="0.35">
      <c r="A371" s="1" t="s">
        <v>453</v>
      </c>
      <c r="B371" s="1" t="s">
        <v>18</v>
      </c>
      <c r="C371" s="1" t="s">
        <v>25</v>
      </c>
      <c r="D371" s="1" t="s">
        <v>28</v>
      </c>
      <c r="E371" s="1" t="s">
        <v>21</v>
      </c>
      <c r="F371" s="1" t="s">
        <v>39</v>
      </c>
      <c r="G371" s="1">
        <v>84.83</v>
      </c>
      <c r="H371" s="1">
        <v>1</v>
      </c>
      <c r="I371" s="1">
        <v>4.2415000000000003</v>
      </c>
      <c r="J371" s="1">
        <v>89.0715</v>
      </c>
      <c r="K371" s="1" t="s">
        <v>56</v>
      </c>
      <c r="L371" s="3">
        <v>0.63888888888888884</v>
      </c>
      <c r="M371" s="1" t="s">
        <v>40</v>
      </c>
      <c r="N371" s="1">
        <v>84.83</v>
      </c>
      <c r="O371" s="1">
        <v>4.7619047620000003</v>
      </c>
      <c r="P371" s="1">
        <v>4.2415000000000003</v>
      </c>
      <c r="Q371" s="1">
        <v>8.8000000000000007</v>
      </c>
    </row>
    <row r="372" spans="1:17" ht="40.799999999999997" thickBot="1" x14ac:dyDescent="0.35">
      <c r="A372" s="1" t="s">
        <v>454</v>
      </c>
      <c r="B372" s="1" t="s">
        <v>54</v>
      </c>
      <c r="C372" s="1" t="s">
        <v>25</v>
      </c>
      <c r="D372" s="1" t="s">
        <v>28</v>
      </c>
      <c r="E372" s="1" t="s">
        <v>21</v>
      </c>
      <c r="F372" s="1" t="s">
        <v>55</v>
      </c>
      <c r="G372" s="1">
        <v>10.75</v>
      </c>
      <c r="H372" s="1">
        <v>8</v>
      </c>
      <c r="I372" s="1">
        <v>4.3</v>
      </c>
      <c r="J372" s="1">
        <v>90.3</v>
      </c>
      <c r="K372" s="1" t="s">
        <v>238</v>
      </c>
      <c r="L372" s="3">
        <v>0.60972222222222228</v>
      </c>
      <c r="M372" s="1" t="s">
        <v>23</v>
      </c>
      <c r="N372" s="1">
        <v>86</v>
      </c>
      <c r="O372" s="1">
        <v>4.7619047620000003</v>
      </c>
      <c r="P372" s="1">
        <v>4.3</v>
      </c>
      <c r="Q372" s="1">
        <v>6.2</v>
      </c>
    </row>
    <row r="373" spans="1:17" ht="40.799999999999997" thickBot="1" x14ac:dyDescent="0.35">
      <c r="A373" s="1" t="s">
        <v>455</v>
      </c>
      <c r="B373" s="1" t="s">
        <v>18</v>
      </c>
      <c r="C373" s="1" t="s">
        <v>25</v>
      </c>
      <c r="D373" s="1" t="s">
        <v>20</v>
      </c>
      <c r="E373" s="1" t="s">
        <v>29</v>
      </c>
      <c r="F373" s="1" t="s">
        <v>39</v>
      </c>
      <c r="G373" s="1">
        <v>86.27</v>
      </c>
      <c r="H373" s="1">
        <v>1</v>
      </c>
      <c r="I373" s="1">
        <v>4.3135000000000003</v>
      </c>
      <c r="J373" s="1">
        <v>90.583500000000001</v>
      </c>
      <c r="K373" s="1" t="s">
        <v>380</v>
      </c>
      <c r="L373" s="3">
        <v>0.55833333333333335</v>
      </c>
      <c r="M373" s="1" t="s">
        <v>23</v>
      </c>
      <c r="N373" s="1">
        <v>86.27</v>
      </c>
      <c r="O373" s="1">
        <v>4.7619047620000003</v>
      </c>
      <c r="P373" s="1">
        <v>4.3135000000000003</v>
      </c>
      <c r="Q373" s="1">
        <v>7</v>
      </c>
    </row>
    <row r="374" spans="1:17" ht="27.6" thickBot="1" x14ac:dyDescent="0.35">
      <c r="A374" s="1" t="s">
        <v>456</v>
      </c>
      <c r="B374" s="1" t="s">
        <v>33</v>
      </c>
      <c r="C374" s="1" t="s">
        <v>27</v>
      </c>
      <c r="D374" s="1" t="s">
        <v>28</v>
      </c>
      <c r="E374" s="1" t="s">
        <v>21</v>
      </c>
      <c r="F374" s="1" t="s">
        <v>22</v>
      </c>
      <c r="G374" s="1">
        <v>12.34</v>
      </c>
      <c r="H374" s="1">
        <v>7</v>
      </c>
      <c r="I374" s="1">
        <v>4.319</v>
      </c>
      <c r="J374" s="1">
        <v>90.698999999999998</v>
      </c>
      <c r="K374" s="2">
        <v>43558</v>
      </c>
      <c r="L374" s="3">
        <v>0.47152777777777777</v>
      </c>
      <c r="M374" s="1" t="s">
        <v>48</v>
      </c>
      <c r="N374" s="1">
        <v>86.38</v>
      </c>
      <c r="O374" s="1">
        <v>4.7619047620000003</v>
      </c>
      <c r="P374" s="1">
        <v>4.319</v>
      </c>
      <c r="Q374" s="1">
        <v>6.7</v>
      </c>
    </row>
    <row r="375" spans="1:17" ht="40.799999999999997" thickBot="1" x14ac:dyDescent="0.35">
      <c r="A375" s="1" t="s">
        <v>457</v>
      </c>
      <c r="B375" s="1" t="s">
        <v>33</v>
      </c>
      <c r="C375" s="1" t="s">
        <v>27</v>
      </c>
      <c r="D375" s="1" t="s">
        <v>28</v>
      </c>
      <c r="E375" s="1" t="s">
        <v>21</v>
      </c>
      <c r="F375" s="1" t="s">
        <v>39</v>
      </c>
      <c r="G375" s="1">
        <v>43.25</v>
      </c>
      <c r="H375" s="1">
        <v>2</v>
      </c>
      <c r="I375" s="1">
        <v>4.3250000000000002</v>
      </c>
      <c r="J375" s="1">
        <v>90.825000000000003</v>
      </c>
      <c r="K375" s="1" t="s">
        <v>135</v>
      </c>
      <c r="L375" s="3">
        <v>0.66388888888888886</v>
      </c>
      <c r="M375" s="1" t="s">
        <v>23</v>
      </c>
      <c r="N375" s="1">
        <v>86.5</v>
      </c>
      <c r="O375" s="1">
        <v>4.7619047620000003</v>
      </c>
      <c r="P375" s="1">
        <v>4.3250000000000002</v>
      </c>
      <c r="Q375" s="1">
        <v>6.2</v>
      </c>
    </row>
    <row r="376" spans="1:17" ht="40.799999999999997" thickBot="1" x14ac:dyDescent="0.35">
      <c r="A376" s="1" t="s">
        <v>458</v>
      </c>
      <c r="B376" s="1" t="s">
        <v>33</v>
      </c>
      <c r="C376" s="1" t="s">
        <v>27</v>
      </c>
      <c r="D376" s="1" t="s">
        <v>28</v>
      </c>
      <c r="E376" s="1" t="s">
        <v>21</v>
      </c>
      <c r="F376" s="1" t="s">
        <v>39</v>
      </c>
      <c r="G376" s="1">
        <v>43.25</v>
      </c>
      <c r="H376" s="1">
        <v>2</v>
      </c>
      <c r="I376" s="1">
        <v>4.3250000000000002</v>
      </c>
      <c r="J376" s="1">
        <v>90.825000000000003</v>
      </c>
      <c r="K376" s="1" t="s">
        <v>135</v>
      </c>
      <c r="L376" s="3">
        <v>0.66388888888888886</v>
      </c>
      <c r="M376" s="1" t="s">
        <v>23</v>
      </c>
      <c r="N376" s="1">
        <v>86.5</v>
      </c>
      <c r="O376" s="1">
        <v>4.7619047620000003</v>
      </c>
      <c r="P376" s="1">
        <v>4.3250000000000002</v>
      </c>
      <c r="Q376" s="1">
        <v>6.2</v>
      </c>
    </row>
    <row r="377" spans="1:17" ht="40.799999999999997" thickBot="1" x14ac:dyDescent="0.35">
      <c r="A377" s="1" t="s">
        <v>459</v>
      </c>
      <c r="B377" s="1" t="s">
        <v>33</v>
      </c>
      <c r="C377" s="1" t="s">
        <v>19</v>
      </c>
      <c r="D377" s="1" t="s">
        <v>28</v>
      </c>
      <c r="E377" s="1" t="s">
        <v>21</v>
      </c>
      <c r="F377" s="1" t="s">
        <v>39</v>
      </c>
      <c r="G377" s="1">
        <v>43.25</v>
      </c>
      <c r="H377" s="1">
        <v>2</v>
      </c>
      <c r="I377" s="1">
        <v>4.3250000000000002</v>
      </c>
      <c r="J377" s="1">
        <v>90.825000000000003</v>
      </c>
      <c r="K377" s="1" t="s">
        <v>135</v>
      </c>
      <c r="L377" s="3">
        <v>0.66388888888888886</v>
      </c>
      <c r="M377" s="1" t="s">
        <v>23</v>
      </c>
      <c r="N377" s="1">
        <v>86.5</v>
      </c>
      <c r="O377" s="1">
        <v>4.7619047620000003</v>
      </c>
      <c r="P377" s="1">
        <v>4.3250000000000002</v>
      </c>
      <c r="Q377" s="1">
        <v>3.9</v>
      </c>
    </row>
    <row r="378" spans="1:17" ht="40.799999999999997" thickBot="1" x14ac:dyDescent="0.35">
      <c r="A378" s="1" t="s">
        <v>460</v>
      </c>
      <c r="B378" s="1" t="s">
        <v>18</v>
      </c>
      <c r="C378" s="1" t="s">
        <v>19</v>
      </c>
      <c r="D378" s="1" t="s">
        <v>28</v>
      </c>
      <c r="E378" s="1" t="s">
        <v>21</v>
      </c>
      <c r="F378" s="1" t="s">
        <v>39</v>
      </c>
      <c r="G378" s="1">
        <v>43.27</v>
      </c>
      <c r="H378" s="1">
        <v>2</v>
      </c>
      <c r="I378" s="1">
        <v>4.327</v>
      </c>
      <c r="J378" s="1">
        <v>90.867000000000004</v>
      </c>
      <c r="K378" s="2">
        <v>43680</v>
      </c>
      <c r="L378" s="3">
        <v>0.70347222222222228</v>
      </c>
      <c r="M378" s="1" t="s">
        <v>40</v>
      </c>
      <c r="N378" s="1">
        <v>86.54</v>
      </c>
      <c r="O378" s="1">
        <v>4.7619047620000003</v>
      </c>
      <c r="P378" s="1">
        <v>4.327</v>
      </c>
      <c r="Q378" s="1">
        <v>5.7</v>
      </c>
    </row>
    <row r="379" spans="1:17" ht="40.799999999999997" thickBot="1" x14ac:dyDescent="0.35">
      <c r="A379" s="1" t="s">
        <v>461</v>
      </c>
      <c r="B379" s="1" t="s">
        <v>18</v>
      </c>
      <c r="C379" s="1" t="s">
        <v>19</v>
      </c>
      <c r="D379" s="1" t="s">
        <v>28</v>
      </c>
      <c r="E379" s="1" t="s">
        <v>21</v>
      </c>
      <c r="F379" s="1" t="s">
        <v>39</v>
      </c>
      <c r="G379" s="1">
        <v>43.27</v>
      </c>
      <c r="H379" s="1">
        <v>2</v>
      </c>
      <c r="I379" s="1">
        <v>4.327</v>
      </c>
      <c r="J379" s="1">
        <v>90.867000000000004</v>
      </c>
      <c r="K379" s="2">
        <v>43680</v>
      </c>
      <c r="L379" s="3">
        <v>0.70347222222222228</v>
      </c>
      <c r="M379" s="1" t="s">
        <v>40</v>
      </c>
      <c r="N379" s="1">
        <v>86.54</v>
      </c>
      <c r="O379" s="1">
        <v>4.7619047620000003</v>
      </c>
      <c r="P379" s="1">
        <v>4.327</v>
      </c>
      <c r="Q379" s="1">
        <v>5.7</v>
      </c>
    </row>
    <row r="380" spans="1:17" ht="40.799999999999997" thickBot="1" x14ac:dyDescent="0.35">
      <c r="A380" s="1" t="s">
        <v>462</v>
      </c>
      <c r="B380" s="1" t="s">
        <v>54</v>
      </c>
      <c r="C380" s="1" t="s">
        <v>25</v>
      </c>
      <c r="D380" s="1" t="s">
        <v>20</v>
      </c>
      <c r="E380" s="1" t="s">
        <v>21</v>
      </c>
      <c r="F380" s="1" t="s">
        <v>44</v>
      </c>
      <c r="G380" s="1">
        <v>86.72</v>
      </c>
      <c r="H380" s="1">
        <v>1</v>
      </c>
      <c r="I380" s="1">
        <v>4.3360000000000003</v>
      </c>
      <c r="J380" s="1">
        <v>91.055999999999997</v>
      </c>
      <c r="K380" s="1" t="s">
        <v>394</v>
      </c>
      <c r="L380" s="3">
        <v>0.78125</v>
      </c>
      <c r="M380" s="1" t="s">
        <v>23</v>
      </c>
      <c r="N380" s="1">
        <v>86.72</v>
      </c>
      <c r="O380" s="1">
        <v>4.7619047620000003</v>
      </c>
      <c r="P380" s="1">
        <v>4.3360000000000003</v>
      </c>
      <c r="Q380" s="1">
        <v>7.9</v>
      </c>
    </row>
    <row r="381" spans="1:17" ht="40.799999999999997" thickBot="1" x14ac:dyDescent="0.35">
      <c r="A381" s="1" t="s">
        <v>463</v>
      </c>
      <c r="B381" s="1" t="s">
        <v>33</v>
      </c>
      <c r="C381" s="1" t="s">
        <v>25</v>
      </c>
      <c r="D381" s="1" t="s">
        <v>20</v>
      </c>
      <c r="E381" s="1" t="s">
        <v>21</v>
      </c>
      <c r="F381" s="1" t="s">
        <v>39</v>
      </c>
      <c r="G381" s="1">
        <v>86.72</v>
      </c>
      <c r="H381" s="1">
        <v>1</v>
      </c>
      <c r="I381" s="1">
        <v>4.3360000000000003</v>
      </c>
      <c r="J381" s="1">
        <v>91.055999999999997</v>
      </c>
      <c r="K381" s="1" t="s">
        <v>394</v>
      </c>
      <c r="L381" s="3">
        <v>0.78125</v>
      </c>
      <c r="M381" s="1" t="s">
        <v>40</v>
      </c>
      <c r="N381" s="1">
        <v>86.72</v>
      </c>
      <c r="O381" s="1">
        <v>4.7619047620000003</v>
      </c>
      <c r="P381" s="1">
        <v>4.3360000000000003</v>
      </c>
      <c r="Q381" s="1">
        <v>7.9</v>
      </c>
    </row>
    <row r="382" spans="1:17" ht="40.799999999999997" thickBot="1" x14ac:dyDescent="0.35">
      <c r="A382" s="1" t="s">
        <v>464</v>
      </c>
      <c r="B382" s="1" t="s">
        <v>18</v>
      </c>
      <c r="C382" s="1" t="s">
        <v>19</v>
      </c>
      <c r="D382" s="1" t="s">
        <v>28</v>
      </c>
      <c r="E382" s="1" t="s">
        <v>21</v>
      </c>
      <c r="F382" s="1" t="s">
        <v>55</v>
      </c>
      <c r="G382" s="1">
        <v>17.41</v>
      </c>
      <c r="H382" s="1">
        <v>5</v>
      </c>
      <c r="I382" s="1">
        <v>4.3525</v>
      </c>
      <c r="J382" s="1">
        <v>91.402500000000003</v>
      </c>
      <c r="K382" s="1" t="s">
        <v>62</v>
      </c>
      <c r="L382" s="3">
        <v>0.63611111111111107</v>
      </c>
      <c r="M382" s="1" t="s">
        <v>48</v>
      </c>
      <c r="N382" s="1">
        <v>87.05</v>
      </c>
      <c r="O382" s="1">
        <v>4.7619047620000003</v>
      </c>
      <c r="P382" s="1">
        <v>4.3525</v>
      </c>
      <c r="Q382" s="1">
        <v>4.9000000000000004</v>
      </c>
    </row>
    <row r="383" spans="1:17" ht="40.799999999999997" thickBot="1" x14ac:dyDescent="0.35">
      <c r="A383" s="1" t="s">
        <v>465</v>
      </c>
      <c r="B383" s="1" t="s">
        <v>18</v>
      </c>
      <c r="C383" s="1" t="s">
        <v>19</v>
      </c>
      <c r="D383" s="1" t="s">
        <v>20</v>
      </c>
      <c r="E383" s="1" t="s">
        <v>21</v>
      </c>
      <c r="F383" s="1" t="s">
        <v>39</v>
      </c>
      <c r="G383" s="1">
        <v>17.440000000000001</v>
      </c>
      <c r="H383" s="1">
        <v>5</v>
      </c>
      <c r="I383" s="1">
        <v>4.3600000000000003</v>
      </c>
      <c r="J383" s="1">
        <v>91.56</v>
      </c>
      <c r="K383" s="1" t="s">
        <v>309</v>
      </c>
      <c r="L383" s="3">
        <v>0.80902777777777779</v>
      </c>
      <c r="M383" s="1" t="s">
        <v>23</v>
      </c>
      <c r="N383" s="1">
        <v>87.2</v>
      </c>
      <c r="O383" s="1">
        <v>4.7619047620000003</v>
      </c>
      <c r="P383" s="1">
        <v>4.3600000000000003</v>
      </c>
      <c r="Q383" s="1">
        <v>8.1</v>
      </c>
    </row>
    <row r="384" spans="1:17" ht="40.799999999999997" thickBot="1" x14ac:dyDescent="0.35">
      <c r="A384" s="1" t="s">
        <v>466</v>
      </c>
      <c r="B384" s="1" t="s">
        <v>18</v>
      </c>
      <c r="C384" s="1" t="s">
        <v>19</v>
      </c>
      <c r="D384" s="1" t="s">
        <v>20</v>
      </c>
      <c r="E384" s="1" t="s">
        <v>21</v>
      </c>
      <c r="F384" s="1" t="s">
        <v>39</v>
      </c>
      <c r="G384" s="1">
        <v>17.440000000000001</v>
      </c>
      <c r="H384" s="1">
        <v>5</v>
      </c>
      <c r="I384" s="1">
        <v>4.3600000000000003</v>
      </c>
      <c r="J384" s="1">
        <v>91.56</v>
      </c>
      <c r="K384" s="1" t="s">
        <v>309</v>
      </c>
      <c r="L384" s="3">
        <v>0.80902777777777779</v>
      </c>
      <c r="M384" s="1" t="s">
        <v>23</v>
      </c>
      <c r="N384" s="1">
        <v>87.2</v>
      </c>
      <c r="O384" s="1">
        <v>4.7619047620000003</v>
      </c>
      <c r="P384" s="1">
        <v>4.3600000000000003</v>
      </c>
      <c r="Q384" s="1">
        <v>8.1</v>
      </c>
    </row>
    <row r="385" spans="1:17" ht="40.799999999999997" thickBot="1" x14ac:dyDescent="0.35">
      <c r="A385" s="1" t="s">
        <v>467</v>
      </c>
      <c r="B385" s="1" t="s">
        <v>18</v>
      </c>
      <c r="C385" s="1" t="s">
        <v>25</v>
      </c>
      <c r="D385" s="1" t="s">
        <v>28</v>
      </c>
      <c r="E385" s="1" t="s">
        <v>21</v>
      </c>
      <c r="F385" s="1" t="s">
        <v>39</v>
      </c>
      <c r="G385" s="1">
        <v>17.440000000000001</v>
      </c>
      <c r="H385" s="1">
        <v>5</v>
      </c>
      <c r="I385" s="1">
        <v>4.3600000000000003</v>
      </c>
      <c r="J385" s="1">
        <v>91.56</v>
      </c>
      <c r="K385" s="1" t="s">
        <v>309</v>
      </c>
      <c r="L385" s="3">
        <v>0.80902777777777779</v>
      </c>
      <c r="M385" s="1" t="s">
        <v>23</v>
      </c>
      <c r="N385" s="1">
        <v>87.2</v>
      </c>
      <c r="O385" s="1">
        <v>4.7619047620000003</v>
      </c>
      <c r="P385" s="1">
        <v>4.3600000000000003</v>
      </c>
      <c r="Q385" s="1">
        <v>8.1</v>
      </c>
    </row>
    <row r="386" spans="1:17" ht="40.799999999999997" thickBot="1" x14ac:dyDescent="0.35">
      <c r="A386" s="1" t="s">
        <v>468</v>
      </c>
      <c r="B386" s="1" t="s">
        <v>18</v>
      </c>
      <c r="C386" s="1" t="s">
        <v>25</v>
      </c>
      <c r="D386" s="1" t="s">
        <v>28</v>
      </c>
      <c r="E386" s="1" t="s">
        <v>21</v>
      </c>
      <c r="F386" s="1" t="s">
        <v>39</v>
      </c>
      <c r="G386" s="1">
        <v>17.440000000000001</v>
      </c>
      <c r="H386" s="1">
        <v>5</v>
      </c>
      <c r="I386" s="1">
        <v>4.3600000000000003</v>
      </c>
      <c r="J386" s="1">
        <v>91.56</v>
      </c>
      <c r="K386" s="1" t="s">
        <v>309</v>
      </c>
      <c r="L386" s="3">
        <v>0.80902777777777779</v>
      </c>
      <c r="M386" s="1" t="s">
        <v>23</v>
      </c>
      <c r="N386" s="1">
        <v>87.2</v>
      </c>
      <c r="O386" s="1">
        <v>4.7619047620000003</v>
      </c>
      <c r="P386" s="1">
        <v>4.3600000000000003</v>
      </c>
      <c r="Q386" s="1">
        <v>8.1</v>
      </c>
    </row>
    <row r="387" spans="1:17" ht="40.799999999999997" thickBot="1" x14ac:dyDescent="0.35">
      <c r="A387" s="1" t="s">
        <v>469</v>
      </c>
      <c r="B387" s="1" t="s">
        <v>18</v>
      </c>
      <c r="C387" s="1" t="s">
        <v>19</v>
      </c>
      <c r="D387" s="1" t="s">
        <v>20</v>
      </c>
      <c r="E387" s="1" t="s">
        <v>21</v>
      </c>
      <c r="F387" s="1" t="s">
        <v>39</v>
      </c>
      <c r="G387" s="1">
        <v>43.7</v>
      </c>
      <c r="H387" s="1">
        <v>2</v>
      </c>
      <c r="I387" s="1">
        <v>4.37</v>
      </c>
      <c r="J387" s="1">
        <v>91.77</v>
      </c>
      <c r="K387" s="1" t="s">
        <v>158</v>
      </c>
      <c r="L387" s="3">
        <v>0.75208333333333333</v>
      </c>
      <c r="M387" s="1" t="s">
        <v>23</v>
      </c>
      <c r="N387" s="1">
        <v>87.4</v>
      </c>
      <c r="O387" s="1">
        <v>4.7619047620000003</v>
      </c>
      <c r="P387" s="1">
        <v>4.37</v>
      </c>
      <c r="Q387" s="1">
        <v>4.9000000000000004</v>
      </c>
    </row>
    <row r="388" spans="1:17" ht="40.799999999999997" thickBot="1" x14ac:dyDescent="0.35">
      <c r="A388" s="1" t="s">
        <v>470</v>
      </c>
      <c r="B388" s="1" t="s">
        <v>54</v>
      </c>
      <c r="C388" s="1" t="s">
        <v>25</v>
      </c>
      <c r="D388" s="1" t="s">
        <v>20</v>
      </c>
      <c r="E388" s="1" t="s">
        <v>29</v>
      </c>
      <c r="F388" s="1" t="s">
        <v>39</v>
      </c>
      <c r="G388" s="1">
        <v>29.15</v>
      </c>
      <c r="H388" s="1">
        <v>3</v>
      </c>
      <c r="I388" s="1">
        <v>4.3724999999999996</v>
      </c>
      <c r="J388" s="1">
        <v>91.822500000000005</v>
      </c>
      <c r="K388" s="1" t="s">
        <v>471</v>
      </c>
      <c r="L388" s="3">
        <v>0.85347222222222219</v>
      </c>
      <c r="M388" s="1" t="s">
        <v>23</v>
      </c>
      <c r="N388" s="1">
        <v>87.45</v>
      </c>
      <c r="O388" s="1">
        <v>4.7619047620000003</v>
      </c>
      <c r="P388" s="1">
        <v>4.3724999999999996</v>
      </c>
      <c r="Q388" s="1">
        <v>7.3</v>
      </c>
    </row>
    <row r="389" spans="1:17" ht="40.799999999999997" thickBot="1" x14ac:dyDescent="0.35">
      <c r="A389" s="1" t="s">
        <v>472</v>
      </c>
      <c r="B389" s="1" t="s">
        <v>33</v>
      </c>
      <c r="C389" s="1" t="s">
        <v>25</v>
      </c>
      <c r="D389" s="1" t="s">
        <v>20</v>
      </c>
      <c r="E389" s="1" t="s">
        <v>21</v>
      </c>
      <c r="F389" s="1" t="s">
        <v>39</v>
      </c>
      <c r="G389" s="1">
        <v>29.15</v>
      </c>
      <c r="H389" s="1">
        <v>3</v>
      </c>
      <c r="I389" s="1">
        <v>4.3724999999999996</v>
      </c>
      <c r="J389" s="1">
        <v>91.822500000000005</v>
      </c>
      <c r="K389" s="1" t="s">
        <v>471</v>
      </c>
      <c r="L389" s="3">
        <v>0.85347222222222219</v>
      </c>
      <c r="M389" s="1" t="s">
        <v>48</v>
      </c>
      <c r="N389" s="1">
        <v>87.45</v>
      </c>
      <c r="O389" s="1">
        <v>4.7619047620000003</v>
      </c>
      <c r="P389" s="1">
        <v>4.3724999999999996</v>
      </c>
      <c r="Q389" s="1">
        <v>7.3</v>
      </c>
    </row>
    <row r="390" spans="1:17" ht="40.799999999999997" thickBot="1" x14ac:dyDescent="0.35">
      <c r="A390" s="1" t="s">
        <v>473</v>
      </c>
      <c r="B390" s="1" t="s">
        <v>54</v>
      </c>
      <c r="C390" s="1" t="s">
        <v>25</v>
      </c>
      <c r="D390" s="1" t="s">
        <v>20</v>
      </c>
      <c r="E390" s="1" t="s">
        <v>29</v>
      </c>
      <c r="F390" s="1" t="s">
        <v>39</v>
      </c>
      <c r="G390" s="1">
        <v>29.15</v>
      </c>
      <c r="H390" s="1">
        <v>3</v>
      </c>
      <c r="I390" s="1">
        <v>4.3724999999999996</v>
      </c>
      <c r="J390" s="1">
        <v>91.822500000000005</v>
      </c>
      <c r="K390" s="1" t="s">
        <v>471</v>
      </c>
      <c r="L390" s="3">
        <v>0.85347222222222219</v>
      </c>
      <c r="M390" s="1" t="s">
        <v>23</v>
      </c>
      <c r="N390" s="1">
        <v>87.45</v>
      </c>
      <c r="O390" s="1">
        <v>4.7619047620000003</v>
      </c>
      <c r="P390" s="1">
        <v>4.3724999999999996</v>
      </c>
      <c r="Q390" s="1">
        <v>7.3</v>
      </c>
    </row>
    <row r="391" spans="1:17" ht="40.799999999999997" thickBot="1" x14ac:dyDescent="0.35">
      <c r="A391" s="1" t="s">
        <v>474</v>
      </c>
      <c r="B391" s="1" t="s">
        <v>33</v>
      </c>
      <c r="C391" s="1" t="s">
        <v>27</v>
      </c>
      <c r="D391" s="1" t="s">
        <v>20</v>
      </c>
      <c r="E391" s="1" t="s">
        <v>21</v>
      </c>
      <c r="F391" s="1" t="s">
        <v>39</v>
      </c>
      <c r="G391" s="1">
        <v>87.9</v>
      </c>
      <c r="H391" s="1">
        <v>1</v>
      </c>
      <c r="I391" s="1">
        <v>4.3949999999999996</v>
      </c>
      <c r="J391" s="1">
        <v>92.295000000000002</v>
      </c>
      <c r="K391" s="2">
        <v>43587</v>
      </c>
      <c r="L391" s="3">
        <v>0.8208333333333333</v>
      </c>
      <c r="M391" s="1" t="s">
        <v>23</v>
      </c>
      <c r="N391" s="1">
        <v>87.9</v>
      </c>
      <c r="O391" s="1">
        <v>4.7619047620000003</v>
      </c>
      <c r="P391" s="1">
        <v>4.3949999999999996</v>
      </c>
      <c r="Q391" s="1">
        <v>6.7</v>
      </c>
    </row>
    <row r="392" spans="1:17" ht="40.799999999999997" thickBot="1" x14ac:dyDescent="0.35">
      <c r="A392" s="1" t="s">
        <v>475</v>
      </c>
      <c r="B392" s="1" t="s">
        <v>33</v>
      </c>
      <c r="C392" s="1" t="s">
        <v>25</v>
      </c>
      <c r="D392" s="1" t="s">
        <v>20</v>
      </c>
      <c r="E392" s="1" t="s">
        <v>21</v>
      </c>
      <c r="F392" s="1" t="s">
        <v>39</v>
      </c>
      <c r="G392" s="1">
        <v>87.9</v>
      </c>
      <c r="H392" s="1">
        <v>1</v>
      </c>
      <c r="I392" s="1">
        <v>4.3949999999999996</v>
      </c>
      <c r="J392" s="1">
        <v>92.295000000000002</v>
      </c>
      <c r="K392" s="2">
        <v>43587</v>
      </c>
      <c r="L392" s="3">
        <v>0.8208333333333333</v>
      </c>
      <c r="M392" s="1" t="s">
        <v>23</v>
      </c>
      <c r="N392" s="1">
        <v>87.9</v>
      </c>
      <c r="O392" s="1">
        <v>4.7619047620000003</v>
      </c>
      <c r="P392" s="1">
        <v>4.3949999999999996</v>
      </c>
      <c r="Q392" s="1">
        <v>6.7</v>
      </c>
    </row>
    <row r="393" spans="1:17" ht="40.799999999999997" thickBot="1" x14ac:dyDescent="0.35">
      <c r="A393" s="1" t="s">
        <v>476</v>
      </c>
      <c r="B393" s="1" t="s">
        <v>33</v>
      </c>
      <c r="C393" s="1" t="s">
        <v>27</v>
      </c>
      <c r="D393" s="1" t="s">
        <v>20</v>
      </c>
      <c r="E393" s="1" t="s">
        <v>21</v>
      </c>
      <c r="F393" s="1" t="s">
        <v>39</v>
      </c>
      <c r="G393" s="1">
        <v>87.9</v>
      </c>
      <c r="H393" s="1">
        <v>1</v>
      </c>
      <c r="I393" s="1">
        <v>4.3949999999999996</v>
      </c>
      <c r="J393" s="1">
        <v>92.295000000000002</v>
      </c>
      <c r="K393" s="2">
        <v>43587</v>
      </c>
      <c r="L393" s="3">
        <v>0.8208333333333333</v>
      </c>
      <c r="M393" s="1" t="s">
        <v>23</v>
      </c>
      <c r="N393" s="1">
        <v>87.9</v>
      </c>
      <c r="O393" s="1">
        <v>4.7619047620000003</v>
      </c>
      <c r="P393" s="1">
        <v>4.3949999999999996</v>
      </c>
      <c r="Q393" s="1">
        <v>6.7</v>
      </c>
    </row>
    <row r="394" spans="1:17" ht="40.799999999999997" thickBot="1" x14ac:dyDescent="0.35">
      <c r="A394" s="1" t="s">
        <v>477</v>
      </c>
      <c r="B394" s="1" t="s">
        <v>33</v>
      </c>
      <c r="C394" s="1" t="s">
        <v>25</v>
      </c>
      <c r="D394" s="1" t="s">
        <v>20</v>
      </c>
      <c r="E394" s="1" t="s">
        <v>21</v>
      </c>
      <c r="F394" s="1" t="s">
        <v>39</v>
      </c>
      <c r="G394" s="1">
        <v>87.9</v>
      </c>
      <c r="H394" s="1">
        <v>1</v>
      </c>
      <c r="I394" s="1">
        <v>4.3949999999999996</v>
      </c>
      <c r="J394" s="1">
        <v>92.295000000000002</v>
      </c>
      <c r="K394" s="2">
        <v>43587</v>
      </c>
      <c r="L394" s="3">
        <v>0.8208333333333333</v>
      </c>
      <c r="M394" s="1" t="s">
        <v>23</v>
      </c>
      <c r="N394" s="1">
        <v>87.9</v>
      </c>
      <c r="O394" s="1">
        <v>4.7619047620000003</v>
      </c>
      <c r="P394" s="1">
        <v>4.3949999999999996</v>
      </c>
      <c r="Q394" s="1">
        <v>6.7</v>
      </c>
    </row>
    <row r="395" spans="1:17" ht="27.6" thickBot="1" x14ac:dyDescent="0.35">
      <c r="A395" s="1" t="s">
        <v>478</v>
      </c>
      <c r="B395" s="1" t="s">
        <v>33</v>
      </c>
      <c r="C395" s="1" t="s">
        <v>27</v>
      </c>
      <c r="D395" s="1" t="s">
        <v>20</v>
      </c>
      <c r="E395" s="1" t="s">
        <v>21</v>
      </c>
      <c r="F395" s="1" t="s">
        <v>22</v>
      </c>
      <c r="G395" s="1">
        <v>22.01</v>
      </c>
      <c r="H395" s="1">
        <v>4</v>
      </c>
      <c r="I395" s="1">
        <v>4.4020000000000001</v>
      </c>
      <c r="J395" s="1">
        <v>92.441999999999993</v>
      </c>
      <c r="K395" s="1" t="s">
        <v>154</v>
      </c>
      <c r="L395" s="3">
        <v>0.76041666666666663</v>
      </c>
      <c r="M395" s="1" t="s">
        <v>48</v>
      </c>
      <c r="N395" s="1">
        <v>88.04</v>
      </c>
      <c r="O395" s="1">
        <v>4.7619047620000003</v>
      </c>
      <c r="P395" s="1">
        <v>4.4020000000000001</v>
      </c>
      <c r="Q395" s="1">
        <v>6.6</v>
      </c>
    </row>
    <row r="396" spans="1:17" ht="27.6" thickBot="1" x14ac:dyDescent="0.35">
      <c r="A396" s="1" t="s">
        <v>479</v>
      </c>
      <c r="B396" s="1" t="s">
        <v>33</v>
      </c>
      <c r="C396" s="1" t="s">
        <v>25</v>
      </c>
      <c r="D396" s="1" t="s">
        <v>20</v>
      </c>
      <c r="E396" s="1" t="s">
        <v>29</v>
      </c>
      <c r="F396" s="1" t="s">
        <v>22</v>
      </c>
      <c r="G396" s="1">
        <v>22.01</v>
      </c>
      <c r="H396" s="1">
        <v>4</v>
      </c>
      <c r="I396" s="1">
        <v>4.4020000000000001</v>
      </c>
      <c r="J396" s="1">
        <v>92.441999999999993</v>
      </c>
      <c r="K396" s="1" t="s">
        <v>154</v>
      </c>
      <c r="L396" s="3">
        <v>0.76041666666666663</v>
      </c>
      <c r="M396" s="1" t="s">
        <v>23</v>
      </c>
      <c r="N396" s="1">
        <v>88.04</v>
      </c>
      <c r="O396" s="1">
        <v>4.7619047620000003</v>
      </c>
      <c r="P396" s="1">
        <v>4.4020000000000001</v>
      </c>
      <c r="Q396" s="1">
        <v>6.6</v>
      </c>
    </row>
    <row r="397" spans="1:17" ht="40.799999999999997" thickBot="1" x14ac:dyDescent="0.35">
      <c r="A397" s="1" t="s">
        <v>480</v>
      </c>
      <c r="B397" s="1" t="s">
        <v>54</v>
      </c>
      <c r="C397" s="1" t="s">
        <v>25</v>
      </c>
      <c r="D397" s="1" t="s">
        <v>20</v>
      </c>
      <c r="E397" s="1" t="s">
        <v>29</v>
      </c>
      <c r="F397" s="1" t="s">
        <v>39</v>
      </c>
      <c r="G397" s="1">
        <v>17.63</v>
      </c>
      <c r="H397" s="1">
        <v>5</v>
      </c>
      <c r="I397" s="1">
        <v>4.4074999999999998</v>
      </c>
      <c r="J397" s="1">
        <v>92.557500000000005</v>
      </c>
      <c r="K397" s="2">
        <v>43680</v>
      </c>
      <c r="L397" s="3">
        <v>0.64375000000000004</v>
      </c>
      <c r="M397" s="1" t="s">
        <v>23</v>
      </c>
      <c r="N397" s="1">
        <v>88.15</v>
      </c>
      <c r="O397" s="1">
        <v>4.7619047620000003</v>
      </c>
      <c r="P397" s="1">
        <v>4.4074999999999998</v>
      </c>
      <c r="Q397" s="1">
        <v>8.5</v>
      </c>
    </row>
    <row r="398" spans="1:17" ht="40.799999999999997" thickBot="1" x14ac:dyDescent="0.35">
      <c r="A398" s="1" t="s">
        <v>481</v>
      </c>
      <c r="B398" s="1" t="s">
        <v>18</v>
      </c>
      <c r="C398" s="1" t="s">
        <v>25</v>
      </c>
      <c r="D398" s="1" t="s">
        <v>20</v>
      </c>
      <c r="E398" s="1" t="s">
        <v>29</v>
      </c>
      <c r="F398" s="1" t="s">
        <v>39</v>
      </c>
      <c r="G398" s="1">
        <v>17.63</v>
      </c>
      <c r="H398" s="1">
        <v>5</v>
      </c>
      <c r="I398" s="1">
        <v>4.4074999999999998</v>
      </c>
      <c r="J398" s="1">
        <v>92.557500000000005</v>
      </c>
      <c r="K398" s="2">
        <v>43680</v>
      </c>
      <c r="L398" s="3">
        <v>0.64375000000000004</v>
      </c>
      <c r="M398" s="1" t="s">
        <v>23</v>
      </c>
      <c r="N398" s="1">
        <v>88.15</v>
      </c>
      <c r="O398" s="1">
        <v>4.7619047620000003</v>
      </c>
      <c r="P398" s="1">
        <v>4.4074999999999998</v>
      </c>
      <c r="Q398" s="1">
        <v>8.5</v>
      </c>
    </row>
    <row r="399" spans="1:17" ht="40.799999999999997" thickBot="1" x14ac:dyDescent="0.35">
      <c r="A399" s="1" t="s">
        <v>482</v>
      </c>
      <c r="B399" s="1" t="s">
        <v>33</v>
      </c>
      <c r="C399" s="1" t="s">
        <v>25</v>
      </c>
      <c r="D399" s="1" t="s">
        <v>20</v>
      </c>
      <c r="E399" s="1" t="s">
        <v>29</v>
      </c>
      <c r="F399" s="1" t="s">
        <v>39</v>
      </c>
      <c r="G399" s="1">
        <v>17.63</v>
      </c>
      <c r="H399" s="1">
        <v>5</v>
      </c>
      <c r="I399" s="1">
        <v>4.4074999999999998</v>
      </c>
      <c r="J399" s="1">
        <v>92.557500000000005</v>
      </c>
      <c r="K399" s="2">
        <v>43680</v>
      </c>
      <c r="L399" s="3">
        <v>0.64375000000000004</v>
      </c>
      <c r="M399" s="1" t="s">
        <v>40</v>
      </c>
      <c r="N399" s="1">
        <v>88.15</v>
      </c>
      <c r="O399" s="1">
        <v>4.7619047620000003</v>
      </c>
      <c r="P399" s="1">
        <v>4.4074999999999998</v>
      </c>
      <c r="Q399" s="1">
        <v>8.5</v>
      </c>
    </row>
    <row r="400" spans="1:17" ht="40.799999999999997" thickBot="1" x14ac:dyDescent="0.35">
      <c r="A400" s="1" t="s">
        <v>483</v>
      </c>
      <c r="B400" s="1" t="s">
        <v>18</v>
      </c>
      <c r="C400" s="1" t="s">
        <v>25</v>
      </c>
      <c r="D400" s="1" t="s">
        <v>20</v>
      </c>
      <c r="E400" s="1" t="s">
        <v>29</v>
      </c>
      <c r="F400" s="1" t="s">
        <v>39</v>
      </c>
      <c r="G400" s="1">
        <v>17.63</v>
      </c>
      <c r="H400" s="1">
        <v>5</v>
      </c>
      <c r="I400" s="1">
        <v>4.4074999999999998</v>
      </c>
      <c r="J400" s="1">
        <v>92.557500000000005</v>
      </c>
      <c r="K400" s="2">
        <v>43680</v>
      </c>
      <c r="L400" s="3">
        <v>0.64375000000000004</v>
      </c>
      <c r="M400" s="1" t="s">
        <v>23</v>
      </c>
      <c r="N400" s="1">
        <v>88.15</v>
      </c>
      <c r="O400" s="1">
        <v>4.7619047620000003</v>
      </c>
      <c r="P400" s="1">
        <v>4.4074999999999998</v>
      </c>
      <c r="Q400" s="1">
        <v>8.5</v>
      </c>
    </row>
    <row r="401" spans="1:17" ht="27.6" thickBot="1" x14ac:dyDescent="0.35">
      <c r="A401" s="1" t="s">
        <v>484</v>
      </c>
      <c r="B401" s="1" t="s">
        <v>54</v>
      </c>
      <c r="C401" s="1" t="s">
        <v>25</v>
      </c>
      <c r="D401" s="1" t="s">
        <v>20</v>
      </c>
      <c r="E401" s="1" t="s">
        <v>21</v>
      </c>
      <c r="F401" s="1" t="s">
        <v>22</v>
      </c>
      <c r="G401" s="1">
        <v>88.31</v>
      </c>
      <c r="H401" s="1">
        <v>1</v>
      </c>
      <c r="I401" s="1">
        <v>4.4154999999999998</v>
      </c>
      <c r="J401" s="1">
        <v>92.725499999999997</v>
      </c>
      <c r="K401" s="1" t="s">
        <v>370</v>
      </c>
      <c r="L401" s="3">
        <v>0.73472222222222228</v>
      </c>
      <c r="M401" s="1" t="s">
        <v>23</v>
      </c>
      <c r="N401" s="1">
        <v>88.31</v>
      </c>
      <c r="O401" s="1">
        <v>4.7619047620000003</v>
      </c>
      <c r="P401" s="1">
        <v>4.4154999999999998</v>
      </c>
      <c r="Q401" s="1">
        <v>5.2</v>
      </c>
    </row>
    <row r="402" spans="1:17" ht="27.6" thickBot="1" x14ac:dyDescent="0.35">
      <c r="A402" s="1" t="s">
        <v>485</v>
      </c>
      <c r="B402" s="1" t="s">
        <v>54</v>
      </c>
      <c r="C402" s="1" t="s">
        <v>25</v>
      </c>
      <c r="D402" s="1" t="s">
        <v>20</v>
      </c>
      <c r="E402" s="1" t="s">
        <v>21</v>
      </c>
      <c r="F402" s="1" t="s">
        <v>22</v>
      </c>
      <c r="G402" s="1">
        <v>88.31</v>
      </c>
      <c r="H402" s="1">
        <v>1</v>
      </c>
      <c r="I402" s="1">
        <v>4.4154999999999998</v>
      </c>
      <c r="J402" s="1">
        <v>92.725499999999997</v>
      </c>
      <c r="K402" s="1" t="s">
        <v>370</v>
      </c>
      <c r="L402" s="3">
        <v>0.73472222222222228</v>
      </c>
      <c r="M402" s="1" t="s">
        <v>48</v>
      </c>
      <c r="N402" s="1">
        <v>88.31</v>
      </c>
      <c r="O402" s="1">
        <v>4.7619047620000003</v>
      </c>
      <c r="P402" s="1">
        <v>4.4154999999999998</v>
      </c>
      <c r="Q402" s="1">
        <v>5.2</v>
      </c>
    </row>
    <row r="403" spans="1:17" ht="27.6" thickBot="1" x14ac:dyDescent="0.35">
      <c r="A403" s="1" t="s">
        <v>486</v>
      </c>
      <c r="B403" s="1" t="s">
        <v>54</v>
      </c>
      <c r="C403" s="1" t="s">
        <v>25</v>
      </c>
      <c r="D403" s="1" t="s">
        <v>20</v>
      </c>
      <c r="E403" s="1" t="s">
        <v>21</v>
      </c>
      <c r="F403" s="1" t="s">
        <v>22</v>
      </c>
      <c r="G403" s="1">
        <v>88.31</v>
      </c>
      <c r="H403" s="1">
        <v>1</v>
      </c>
      <c r="I403" s="1">
        <v>4.4154999999999998</v>
      </c>
      <c r="J403" s="1">
        <v>92.725499999999997</v>
      </c>
      <c r="K403" s="1" t="s">
        <v>370</v>
      </c>
      <c r="L403" s="3">
        <v>0.73472222222222228</v>
      </c>
      <c r="M403" s="1" t="s">
        <v>23</v>
      </c>
      <c r="N403" s="1">
        <v>88.31</v>
      </c>
      <c r="O403" s="1">
        <v>4.7619047620000003</v>
      </c>
      <c r="P403" s="1">
        <v>4.4154999999999998</v>
      </c>
      <c r="Q403" s="1">
        <v>5.2</v>
      </c>
    </row>
    <row r="404" spans="1:17" ht="27.6" thickBot="1" x14ac:dyDescent="0.35">
      <c r="A404" s="1" t="s">
        <v>487</v>
      </c>
      <c r="B404" s="1" t="s">
        <v>18</v>
      </c>
      <c r="C404" s="1" t="s">
        <v>25</v>
      </c>
      <c r="D404" s="1" t="s">
        <v>28</v>
      </c>
      <c r="E404" s="1" t="s">
        <v>21</v>
      </c>
      <c r="F404" s="1" t="s">
        <v>22</v>
      </c>
      <c r="G404" s="1">
        <v>88.45</v>
      </c>
      <c r="H404" s="1">
        <v>1</v>
      </c>
      <c r="I404" s="1">
        <v>4.4225000000000003</v>
      </c>
      <c r="J404" s="1">
        <v>92.872500000000002</v>
      </c>
      <c r="K404" s="1" t="s">
        <v>168</v>
      </c>
      <c r="L404" s="3">
        <v>0.69166666666666665</v>
      </c>
      <c r="M404" s="1" t="s">
        <v>23</v>
      </c>
      <c r="N404" s="1">
        <v>88.45</v>
      </c>
      <c r="O404" s="1">
        <v>4.7619047620000003</v>
      </c>
      <c r="P404" s="1">
        <v>4.4225000000000003</v>
      </c>
      <c r="Q404" s="1">
        <v>9.5</v>
      </c>
    </row>
    <row r="405" spans="1:17" ht="27.6" thickBot="1" x14ac:dyDescent="0.35">
      <c r="A405" s="1" t="s">
        <v>488</v>
      </c>
      <c r="B405" s="1" t="s">
        <v>54</v>
      </c>
      <c r="C405" s="1" t="s">
        <v>25</v>
      </c>
      <c r="D405" s="1" t="s">
        <v>28</v>
      </c>
      <c r="E405" s="1" t="s">
        <v>21</v>
      </c>
      <c r="F405" s="1" t="s">
        <v>22</v>
      </c>
      <c r="G405" s="1">
        <v>88.45</v>
      </c>
      <c r="H405" s="1">
        <v>1</v>
      </c>
      <c r="I405" s="1">
        <v>4.4225000000000003</v>
      </c>
      <c r="J405" s="1">
        <v>92.872500000000002</v>
      </c>
      <c r="K405" s="1" t="s">
        <v>168</v>
      </c>
      <c r="L405" s="3">
        <v>0.69166666666666665</v>
      </c>
      <c r="M405" s="1" t="s">
        <v>48</v>
      </c>
      <c r="N405" s="1">
        <v>88.45</v>
      </c>
      <c r="O405" s="1">
        <v>4.7619047620000003</v>
      </c>
      <c r="P405" s="1">
        <v>4.4225000000000003</v>
      </c>
      <c r="Q405" s="1">
        <v>9.5</v>
      </c>
    </row>
    <row r="406" spans="1:17" ht="40.799999999999997" thickBot="1" x14ac:dyDescent="0.35">
      <c r="A406" s="1" t="s">
        <v>489</v>
      </c>
      <c r="B406" s="1" t="s">
        <v>18</v>
      </c>
      <c r="C406" s="1" t="s">
        <v>25</v>
      </c>
      <c r="D406" s="1" t="s">
        <v>28</v>
      </c>
      <c r="E406" s="1" t="s">
        <v>29</v>
      </c>
      <c r="F406" s="1" t="s">
        <v>44</v>
      </c>
      <c r="G406" s="1">
        <v>88.61</v>
      </c>
      <c r="H406" s="1">
        <v>1</v>
      </c>
      <c r="I406" s="1">
        <v>4.4305000000000003</v>
      </c>
      <c r="J406" s="1">
        <v>93.040499999999994</v>
      </c>
      <c r="K406" s="1" t="s">
        <v>142</v>
      </c>
      <c r="L406" s="3">
        <v>0.43125000000000002</v>
      </c>
      <c r="M406" s="1" t="s">
        <v>23</v>
      </c>
      <c r="N406" s="1">
        <v>88.61</v>
      </c>
      <c r="O406" s="1">
        <v>4.7619047620000003</v>
      </c>
      <c r="P406" s="1">
        <v>4.4305000000000003</v>
      </c>
      <c r="Q406" s="1">
        <v>7.7</v>
      </c>
    </row>
    <row r="407" spans="1:17" ht="40.799999999999997" thickBot="1" x14ac:dyDescent="0.35">
      <c r="A407" s="1" t="s">
        <v>490</v>
      </c>
      <c r="B407" s="1" t="s">
        <v>33</v>
      </c>
      <c r="C407" s="1" t="s">
        <v>27</v>
      </c>
      <c r="D407" s="1" t="s">
        <v>20</v>
      </c>
      <c r="E407" s="1" t="s">
        <v>21</v>
      </c>
      <c r="F407" s="1" t="s">
        <v>44</v>
      </c>
      <c r="G407" s="1">
        <v>44.34</v>
      </c>
      <c r="H407" s="1">
        <v>2</v>
      </c>
      <c r="I407" s="1">
        <v>4.4340000000000002</v>
      </c>
      <c r="J407" s="1">
        <v>93.114000000000004</v>
      </c>
      <c r="K407" s="1" t="s">
        <v>471</v>
      </c>
      <c r="L407" s="3">
        <v>0.47638888888888886</v>
      </c>
      <c r="M407" s="1" t="s">
        <v>23</v>
      </c>
      <c r="N407" s="1">
        <v>88.68</v>
      </c>
      <c r="O407" s="1">
        <v>4.7619047620000003</v>
      </c>
      <c r="P407" s="1">
        <v>4.4340000000000002</v>
      </c>
      <c r="Q407" s="1">
        <v>5.8</v>
      </c>
    </row>
    <row r="408" spans="1:17" ht="40.799999999999997" thickBot="1" x14ac:dyDescent="0.35">
      <c r="A408" s="1" t="s">
        <v>491</v>
      </c>
      <c r="B408" s="1" t="s">
        <v>54</v>
      </c>
      <c r="C408" s="1" t="s">
        <v>25</v>
      </c>
      <c r="D408" s="1" t="s">
        <v>20</v>
      </c>
      <c r="E408" s="1" t="s">
        <v>21</v>
      </c>
      <c r="F408" s="1" t="s">
        <v>44</v>
      </c>
      <c r="G408" s="1">
        <v>17.77</v>
      </c>
      <c r="H408" s="1">
        <v>5</v>
      </c>
      <c r="I408" s="1">
        <v>4.4424999999999999</v>
      </c>
      <c r="J408" s="1">
        <v>93.292500000000004</v>
      </c>
      <c r="K408" s="1" t="s">
        <v>370</v>
      </c>
      <c r="L408" s="3">
        <v>0.52916666666666667</v>
      </c>
      <c r="M408" s="1" t="s">
        <v>23</v>
      </c>
      <c r="N408" s="1">
        <v>88.85</v>
      </c>
      <c r="O408" s="1">
        <v>4.7619047620000003</v>
      </c>
      <c r="P408" s="1">
        <v>4.4424999999999999</v>
      </c>
      <c r="Q408" s="1">
        <v>5.4</v>
      </c>
    </row>
    <row r="409" spans="1:17" ht="40.799999999999997" thickBot="1" x14ac:dyDescent="0.35">
      <c r="A409" s="1" t="s">
        <v>492</v>
      </c>
      <c r="B409" s="1" t="s">
        <v>18</v>
      </c>
      <c r="C409" s="1" t="s">
        <v>25</v>
      </c>
      <c r="D409" s="1" t="s">
        <v>20</v>
      </c>
      <c r="E409" s="1" t="s">
        <v>21</v>
      </c>
      <c r="F409" s="1" t="s">
        <v>44</v>
      </c>
      <c r="G409" s="1">
        <v>17.77</v>
      </c>
      <c r="H409" s="1">
        <v>5</v>
      </c>
      <c r="I409" s="1">
        <v>4.4424999999999999</v>
      </c>
      <c r="J409" s="1">
        <v>93.292500000000004</v>
      </c>
      <c r="K409" s="1" t="s">
        <v>370</v>
      </c>
      <c r="L409" s="3">
        <v>0.52916666666666667</v>
      </c>
      <c r="M409" s="1" t="s">
        <v>23</v>
      </c>
      <c r="N409" s="1">
        <v>88.85</v>
      </c>
      <c r="O409" s="1">
        <v>4.7619047620000003</v>
      </c>
      <c r="P409" s="1">
        <v>4.4424999999999999</v>
      </c>
      <c r="Q409" s="1">
        <v>5.4</v>
      </c>
    </row>
    <row r="410" spans="1:17" ht="40.799999999999997" thickBot="1" x14ac:dyDescent="0.35">
      <c r="A410" s="1" t="s">
        <v>493</v>
      </c>
      <c r="B410" s="1" t="s">
        <v>54</v>
      </c>
      <c r="C410" s="1" t="s">
        <v>25</v>
      </c>
      <c r="D410" s="1" t="s">
        <v>20</v>
      </c>
      <c r="E410" s="1" t="s">
        <v>29</v>
      </c>
      <c r="F410" s="1" t="s">
        <v>30</v>
      </c>
      <c r="G410" s="1">
        <v>22.32</v>
      </c>
      <c r="H410" s="1">
        <v>4</v>
      </c>
      <c r="I410" s="1">
        <v>4.4640000000000004</v>
      </c>
      <c r="J410" s="1">
        <v>93.744</v>
      </c>
      <c r="K410" s="1" t="s">
        <v>179</v>
      </c>
      <c r="L410" s="3">
        <v>0.46944444444444444</v>
      </c>
      <c r="M410" s="1" t="s">
        <v>40</v>
      </c>
      <c r="N410" s="1">
        <v>89.28</v>
      </c>
      <c r="O410" s="1">
        <v>4.7619047620000003</v>
      </c>
      <c r="P410" s="1">
        <v>4.4640000000000004</v>
      </c>
      <c r="Q410" s="1">
        <v>4.0999999999999996</v>
      </c>
    </row>
    <row r="411" spans="1:17" ht="40.799999999999997" thickBot="1" x14ac:dyDescent="0.35">
      <c r="A411" s="1" t="s">
        <v>494</v>
      </c>
      <c r="B411" s="1" t="s">
        <v>33</v>
      </c>
      <c r="C411" s="1" t="s">
        <v>25</v>
      </c>
      <c r="D411" s="1" t="s">
        <v>20</v>
      </c>
      <c r="E411" s="1" t="s">
        <v>29</v>
      </c>
      <c r="F411" s="1" t="s">
        <v>30</v>
      </c>
      <c r="G411" s="1">
        <v>22.32</v>
      </c>
      <c r="H411" s="1">
        <v>4</v>
      </c>
      <c r="I411" s="1">
        <v>4.4640000000000004</v>
      </c>
      <c r="J411" s="1">
        <v>93.744</v>
      </c>
      <c r="K411" s="2">
        <v>43468</v>
      </c>
      <c r="L411" s="3">
        <v>0.68263888888888891</v>
      </c>
      <c r="M411" s="1" t="s">
        <v>48</v>
      </c>
      <c r="N411" s="1">
        <v>89.28</v>
      </c>
      <c r="O411" s="1">
        <v>4.7619047620000003</v>
      </c>
      <c r="P411" s="1">
        <v>4.4640000000000004</v>
      </c>
      <c r="Q411" s="1">
        <v>4.4000000000000004</v>
      </c>
    </row>
    <row r="412" spans="1:17" ht="40.799999999999997" thickBot="1" x14ac:dyDescent="0.35">
      <c r="A412" s="1" t="s">
        <v>495</v>
      </c>
      <c r="B412" s="1" t="s">
        <v>33</v>
      </c>
      <c r="C412" s="1" t="s">
        <v>27</v>
      </c>
      <c r="D412" s="1" t="s">
        <v>28</v>
      </c>
      <c r="E412" s="1" t="s">
        <v>21</v>
      </c>
      <c r="F412" s="1" t="s">
        <v>30</v>
      </c>
      <c r="G412" s="1">
        <v>22.32</v>
      </c>
      <c r="H412" s="1">
        <v>4</v>
      </c>
      <c r="I412" s="1">
        <v>4.4640000000000004</v>
      </c>
      <c r="J412" s="1">
        <v>93.744</v>
      </c>
      <c r="K412" s="2">
        <v>43468</v>
      </c>
      <c r="L412" s="3">
        <v>0.68263888888888891</v>
      </c>
      <c r="M412" s="1" t="s">
        <v>48</v>
      </c>
      <c r="N412" s="1">
        <v>89.28</v>
      </c>
      <c r="O412" s="1">
        <v>4.7619047620000003</v>
      </c>
      <c r="P412" s="1">
        <v>4.4640000000000004</v>
      </c>
      <c r="Q412" s="1">
        <v>4.4000000000000004</v>
      </c>
    </row>
    <row r="413" spans="1:17" ht="40.799999999999997" thickBot="1" x14ac:dyDescent="0.35">
      <c r="A413" s="1" t="s">
        <v>496</v>
      </c>
      <c r="B413" s="1" t="s">
        <v>54</v>
      </c>
      <c r="C413" s="1" t="s">
        <v>25</v>
      </c>
      <c r="D413" s="1" t="s">
        <v>28</v>
      </c>
      <c r="E413" s="1" t="s">
        <v>21</v>
      </c>
      <c r="F413" s="1" t="s">
        <v>39</v>
      </c>
      <c r="G413" s="1">
        <v>22.32</v>
      </c>
      <c r="H413" s="1">
        <v>4</v>
      </c>
      <c r="I413" s="1">
        <v>4.4640000000000004</v>
      </c>
      <c r="J413" s="1">
        <v>93.744</v>
      </c>
      <c r="K413" s="1" t="s">
        <v>179</v>
      </c>
      <c r="L413" s="3">
        <v>0.46944444444444444</v>
      </c>
      <c r="M413" s="1" t="s">
        <v>40</v>
      </c>
      <c r="N413" s="1">
        <v>89.28</v>
      </c>
      <c r="O413" s="1">
        <v>4.7619047620000003</v>
      </c>
      <c r="P413" s="1">
        <v>4.4640000000000004</v>
      </c>
      <c r="Q413" s="1">
        <v>4.0999999999999996</v>
      </c>
    </row>
    <row r="414" spans="1:17" ht="40.799999999999997" thickBot="1" x14ac:dyDescent="0.35">
      <c r="A414" s="1" t="s">
        <v>497</v>
      </c>
      <c r="B414" s="1" t="s">
        <v>33</v>
      </c>
      <c r="C414" s="1" t="s">
        <v>19</v>
      </c>
      <c r="D414" s="1" t="s">
        <v>28</v>
      </c>
      <c r="E414" s="1" t="s">
        <v>21</v>
      </c>
      <c r="F414" s="1" t="s">
        <v>30</v>
      </c>
      <c r="G414" s="1">
        <v>22.32</v>
      </c>
      <c r="H414" s="1">
        <v>4</v>
      </c>
      <c r="I414" s="1">
        <v>4.4640000000000004</v>
      </c>
      <c r="J414" s="1">
        <v>93.744</v>
      </c>
      <c r="K414" s="2">
        <v>43468</v>
      </c>
      <c r="L414" s="3">
        <v>0.68263888888888891</v>
      </c>
      <c r="M414" s="1" t="s">
        <v>48</v>
      </c>
      <c r="N414" s="1">
        <v>89.28</v>
      </c>
      <c r="O414" s="1">
        <v>4.7619047620000003</v>
      </c>
      <c r="P414" s="1">
        <v>4.4640000000000004</v>
      </c>
      <c r="Q414" s="1">
        <v>4</v>
      </c>
    </row>
    <row r="415" spans="1:17" ht="40.799999999999997" thickBot="1" x14ac:dyDescent="0.35">
      <c r="A415" s="1" t="s">
        <v>498</v>
      </c>
      <c r="B415" s="1" t="s">
        <v>33</v>
      </c>
      <c r="C415" s="1" t="s">
        <v>27</v>
      </c>
      <c r="D415" s="1" t="s">
        <v>28</v>
      </c>
      <c r="E415" s="1" t="s">
        <v>21</v>
      </c>
      <c r="F415" s="1" t="s">
        <v>30</v>
      </c>
      <c r="G415" s="1">
        <v>89.69</v>
      </c>
      <c r="H415" s="1">
        <v>1</v>
      </c>
      <c r="I415" s="1">
        <v>4.4844999999999997</v>
      </c>
      <c r="J415" s="1">
        <v>94.174499999999995</v>
      </c>
      <c r="K415" s="2">
        <v>43770</v>
      </c>
      <c r="L415" s="3">
        <v>0.47222222222222221</v>
      </c>
      <c r="M415" s="1" t="s">
        <v>40</v>
      </c>
      <c r="N415" s="1">
        <v>89.69</v>
      </c>
      <c r="O415" s="1">
        <v>4.7619047620000003</v>
      </c>
      <c r="P415" s="1">
        <v>4.4844999999999997</v>
      </c>
      <c r="Q415" s="1">
        <v>4.9000000000000004</v>
      </c>
    </row>
    <row r="416" spans="1:17" ht="40.799999999999997" thickBot="1" x14ac:dyDescent="0.35">
      <c r="A416" s="1" t="s">
        <v>499</v>
      </c>
      <c r="B416" s="1" t="s">
        <v>33</v>
      </c>
      <c r="C416" s="1" t="s">
        <v>27</v>
      </c>
      <c r="D416" s="1" t="s">
        <v>20</v>
      </c>
      <c r="E416" s="1" t="s">
        <v>21</v>
      </c>
      <c r="F416" s="1" t="s">
        <v>30</v>
      </c>
      <c r="G416" s="1">
        <v>17.940000000000001</v>
      </c>
      <c r="H416" s="1">
        <v>5</v>
      </c>
      <c r="I416" s="1">
        <v>4.4850000000000003</v>
      </c>
      <c r="J416" s="1">
        <v>94.185000000000002</v>
      </c>
      <c r="K416" s="1" t="s">
        <v>109</v>
      </c>
      <c r="L416" s="3">
        <v>0.58611111111111114</v>
      </c>
      <c r="M416" s="1" t="s">
        <v>40</v>
      </c>
      <c r="N416" s="1">
        <v>89.7</v>
      </c>
      <c r="O416" s="1">
        <v>4.7619047620000003</v>
      </c>
      <c r="P416" s="1">
        <v>4.4850000000000003</v>
      </c>
      <c r="Q416" s="1">
        <v>6.8</v>
      </c>
    </row>
    <row r="417" spans="1:17" ht="40.799999999999997" thickBot="1" x14ac:dyDescent="0.35">
      <c r="A417" s="1" t="s">
        <v>500</v>
      </c>
      <c r="B417" s="1" t="s">
        <v>33</v>
      </c>
      <c r="C417" s="1" t="s">
        <v>27</v>
      </c>
      <c r="D417" s="1" t="s">
        <v>20</v>
      </c>
      <c r="E417" s="1" t="s">
        <v>21</v>
      </c>
      <c r="F417" s="1" t="s">
        <v>30</v>
      </c>
      <c r="G417" s="1">
        <v>17.940000000000001</v>
      </c>
      <c r="H417" s="1">
        <v>5</v>
      </c>
      <c r="I417" s="1">
        <v>4.4850000000000003</v>
      </c>
      <c r="J417" s="1">
        <v>94.185000000000002</v>
      </c>
      <c r="K417" s="1" t="s">
        <v>109</v>
      </c>
      <c r="L417" s="3">
        <v>0.58611111111111114</v>
      </c>
      <c r="M417" s="1" t="s">
        <v>40</v>
      </c>
      <c r="N417" s="1">
        <v>89.7</v>
      </c>
      <c r="O417" s="1">
        <v>4.7619047620000003</v>
      </c>
      <c r="P417" s="1">
        <v>4.4850000000000003</v>
      </c>
      <c r="Q417" s="1">
        <v>4.0999999999999996</v>
      </c>
    </row>
    <row r="418" spans="1:17" ht="40.799999999999997" thickBot="1" x14ac:dyDescent="0.35">
      <c r="A418" s="1" t="s">
        <v>501</v>
      </c>
      <c r="B418" s="1" t="s">
        <v>18</v>
      </c>
      <c r="C418" s="1" t="s">
        <v>19</v>
      </c>
      <c r="D418" s="1" t="s">
        <v>28</v>
      </c>
      <c r="E418" s="1" t="s">
        <v>21</v>
      </c>
      <c r="F418" s="1" t="s">
        <v>55</v>
      </c>
      <c r="G418" s="1">
        <v>89.75</v>
      </c>
      <c r="H418" s="1">
        <v>1</v>
      </c>
      <c r="I418" s="1">
        <v>4.4874999999999998</v>
      </c>
      <c r="J418" s="1">
        <v>94.237499999999997</v>
      </c>
      <c r="K418" s="2">
        <v>43618</v>
      </c>
      <c r="L418" s="3">
        <v>0.83680555555555558</v>
      </c>
      <c r="M418" s="1" t="s">
        <v>48</v>
      </c>
      <c r="N418" s="1">
        <v>89.75</v>
      </c>
      <c r="O418" s="1">
        <v>4.7619047620000003</v>
      </c>
      <c r="P418" s="1">
        <v>4.4874999999999998</v>
      </c>
      <c r="Q418" s="1">
        <v>6.6</v>
      </c>
    </row>
    <row r="419" spans="1:17" ht="40.799999999999997" thickBot="1" x14ac:dyDescent="0.35">
      <c r="A419" s="1" t="s">
        <v>502</v>
      </c>
      <c r="B419" s="1" t="s">
        <v>54</v>
      </c>
      <c r="C419" s="1" t="s">
        <v>25</v>
      </c>
      <c r="D419" s="1" t="s">
        <v>28</v>
      </c>
      <c r="E419" s="1" t="s">
        <v>21</v>
      </c>
      <c r="F419" s="1" t="s">
        <v>30</v>
      </c>
      <c r="G419" s="1">
        <v>30.37</v>
      </c>
      <c r="H419" s="1">
        <v>3</v>
      </c>
      <c r="I419" s="1">
        <v>4.5555000000000003</v>
      </c>
      <c r="J419" s="1">
        <v>95.665499999999994</v>
      </c>
      <c r="K419" s="1" t="s">
        <v>321</v>
      </c>
      <c r="L419" s="3">
        <v>0.57013888888888886</v>
      </c>
      <c r="M419" s="1" t="s">
        <v>40</v>
      </c>
      <c r="N419" s="1">
        <v>91.11</v>
      </c>
      <c r="O419" s="1">
        <v>4.7619047620000003</v>
      </c>
      <c r="P419" s="1">
        <v>4.5555000000000003</v>
      </c>
      <c r="Q419" s="1">
        <v>5.0999999999999996</v>
      </c>
    </row>
    <row r="420" spans="1:17" ht="40.799999999999997" thickBot="1" x14ac:dyDescent="0.35">
      <c r="A420" s="1" t="s">
        <v>503</v>
      </c>
      <c r="B420" s="1" t="s">
        <v>33</v>
      </c>
      <c r="C420" s="1" t="s">
        <v>25</v>
      </c>
      <c r="D420" s="1" t="s">
        <v>20</v>
      </c>
      <c r="E420" s="1" t="s">
        <v>21</v>
      </c>
      <c r="F420" s="1" t="s">
        <v>55</v>
      </c>
      <c r="G420" s="1">
        <v>91.3</v>
      </c>
      <c r="H420" s="1">
        <v>1</v>
      </c>
      <c r="I420" s="1">
        <v>4.5650000000000004</v>
      </c>
      <c r="J420" s="1">
        <v>95.864999999999995</v>
      </c>
      <c r="K420" s="1" t="s">
        <v>504</v>
      </c>
      <c r="L420" s="3">
        <v>0.61250000000000004</v>
      </c>
      <c r="M420" s="1" t="s">
        <v>23</v>
      </c>
      <c r="N420" s="1">
        <v>91.3</v>
      </c>
      <c r="O420" s="1">
        <v>4.7619047620000003</v>
      </c>
      <c r="P420" s="1">
        <v>4.5650000000000004</v>
      </c>
      <c r="Q420" s="1">
        <v>9.1999999999999993</v>
      </c>
    </row>
    <row r="421" spans="1:17" ht="40.799999999999997" thickBot="1" x14ac:dyDescent="0.35">
      <c r="A421" s="1" t="s">
        <v>505</v>
      </c>
      <c r="B421" s="1" t="s">
        <v>54</v>
      </c>
      <c r="C421" s="1" t="s">
        <v>25</v>
      </c>
      <c r="D421" s="1" t="s">
        <v>20</v>
      </c>
      <c r="E421" s="1" t="s">
        <v>21</v>
      </c>
      <c r="F421" s="1" t="s">
        <v>30</v>
      </c>
      <c r="G421" s="1">
        <v>91.35</v>
      </c>
      <c r="H421" s="1">
        <v>1</v>
      </c>
      <c r="I421" s="1">
        <v>4.5674999999999999</v>
      </c>
      <c r="J421" s="1">
        <v>95.917500000000004</v>
      </c>
      <c r="K421" s="1" t="s">
        <v>256</v>
      </c>
      <c r="L421" s="3">
        <v>0.65416666666666667</v>
      </c>
      <c r="M421" s="1" t="s">
        <v>23</v>
      </c>
      <c r="N421" s="1">
        <v>91.35</v>
      </c>
      <c r="O421" s="1">
        <v>4.7619047620000003</v>
      </c>
      <c r="P421" s="1">
        <v>4.5674999999999999</v>
      </c>
      <c r="Q421" s="1">
        <v>6.8</v>
      </c>
    </row>
    <row r="422" spans="1:17" ht="40.799999999999997" thickBot="1" x14ac:dyDescent="0.35">
      <c r="A422" s="1" t="s">
        <v>506</v>
      </c>
      <c r="B422" s="1" t="s">
        <v>18</v>
      </c>
      <c r="C422" s="1" t="s">
        <v>25</v>
      </c>
      <c r="D422" s="1" t="s">
        <v>20</v>
      </c>
      <c r="E422" s="1" t="s">
        <v>21</v>
      </c>
      <c r="F422" s="1" t="s">
        <v>30</v>
      </c>
      <c r="G422" s="1">
        <v>91.35</v>
      </c>
      <c r="H422" s="1">
        <v>1</v>
      </c>
      <c r="I422" s="1">
        <v>4.5674999999999999</v>
      </c>
      <c r="J422" s="1">
        <v>95.917500000000004</v>
      </c>
      <c r="K422" s="1" t="s">
        <v>256</v>
      </c>
      <c r="L422" s="3">
        <v>0.65416666666666667</v>
      </c>
      <c r="M422" s="1" t="s">
        <v>23</v>
      </c>
      <c r="N422" s="1">
        <v>91.35</v>
      </c>
      <c r="O422" s="1">
        <v>4.7619047620000003</v>
      </c>
      <c r="P422" s="1">
        <v>4.5674999999999999</v>
      </c>
      <c r="Q422" s="1">
        <v>6.8</v>
      </c>
    </row>
    <row r="423" spans="1:17" ht="40.799999999999997" thickBot="1" x14ac:dyDescent="0.35">
      <c r="A423" s="1" t="s">
        <v>507</v>
      </c>
      <c r="B423" s="1" t="s">
        <v>18</v>
      </c>
      <c r="C423" s="1" t="s">
        <v>25</v>
      </c>
      <c r="D423" s="1" t="s">
        <v>20</v>
      </c>
      <c r="E423" s="1" t="s">
        <v>21</v>
      </c>
      <c r="F423" s="1" t="s">
        <v>30</v>
      </c>
      <c r="G423" s="1">
        <v>91.35</v>
      </c>
      <c r="H423" s="1">
        <v>1</v>
      </c>
      <c r="I423" s="1">
        <v>4.5674999999999999</v>
      </c>
      <c r="J423" s="1">
        <v>95.917500000000004</v>
      </c>
      <c r="K423" s="1" t="s">
        <v>256</v>
      </c>
      <c r="L423" s="3">
        <v>0.65416666666666667</v>
      </c>
      <c r="M423" s="1" t="s">
        <v>23</v>
      </c>
      <c r="N423" s="1">
        <v>91.35</v>
      </c>
      <c r="O423" s="1">
        <v>4.7619047620000003</v>
      </c>
      <c r="P423" s="1">
        <v>4.5674999999999999</v>
      </c>
      <c r="Q423" s="1">
        <v>4.2</v>
      </c>
    </row>
    <row r="424" spans="1:17" ht="40.799999999999997" thickBot="1" x14ac:dyDescent="0.35">
      <c r="A424" s="1" t="s">
        <v>508</v>
      </c>
      <c r="B424" s="1" t="s">
        <v>33</v>
      </c>
      <c r="C424" s="1" t="s">
        <v>25</v>
      </c>
      <c r="D424" s="1" t="s">
        <v>28</v>
      </c>
      <c r="E424" s="1" t="s">
        <v>21</v>
      </c>
      <c r="F424" s="1" t="s">
        <v>55</v>
      </c>
      <c r="G424" s="1">
        <v>15.26</v>
      </c>
      <c r="H424" s="1">
        <v>6</v>
      </c>
      <c r="I424" s="1">
        <v>4.5780000000000003</v>
      </c>
      <c r="J424" s="1">
        <v>96.138000000000005</v>
      </c>
      <c r="K424" s="1" t="s">
        <v>370</v>
      </c>
      <c r="L424" s="3">
        <v>0.75208333333333333</v>
      </c>
      <c r="M424" s="1" t="s">
        <v>23</v>
      </c>
      <c r="N424" s="1">
        <v>91.56</v>
      </c>
      <c r="O424" s="1">
        <v>4.7619047620000003</v>
      </c>
      <c r="P424" s="1">
        <v>4.5780000000000003</v>
      </c>
      <c r="Q424" s="1">
        <v>9.8000000000000007</v>
      </c>
    </row>
    <row r="425" spans="1:17" ht="40.799999999999997" thickBot="1" x14ac:dyDescent="0.35">
      <c r="A425" s="1" t="s">
        <v>509</v>
      </c>
      <c r="B425" s="1" t="s">
        <v>18</v>
      </c>
      <c r="C425" s="1" t="s">
        <v>25</v>
      </c>
      <c r="D425" s="1" t="s">
        <v>28</v>
      </c>
      <c r="E425" s="1" t="s">
        <v>21</v>
      </c>
      <c r="F425" s="1" t="s">
        <v>39</v>
      </c>
      <c r="G425" s="1">
        <v>15.26</v>
      </c>
      <c r="H425" s="1">
        <v>6</v>
      </c>
      <c r="I425" s="1">
        <v>4.5780000000000003</v>
      </c>
      <c r="J425" s="1">
        <v>96.138000000000005</v>
      </c>
      <c r="K425" s="1" t="s">
        <v>370</v>
      </c>
      <c r="L425" s="3">
        <v>0.75208333333333333</v>
      </c>
      <c r="M425" s="1" t="s">
        <v>23</v>
      </c>
      <c r="N425" s="1">
        <v>91.56</v>
      </c>
      <c r="O425" s="1">
        <v>4.7619047620000003</v>
      </c>
      <c r="P425" s="1">
        <v>4.5780000000000003</v>
      </c>
      <c r="Q425" s="1">
        <v>9.8000000000000007</v>
      </c>
    </row>
    <row r="426" spans="1:17" ht="40.799999999999997" thickBot="1" x14ac:dyDescent="0.35">
      <c r="A426" s="1" t="s">
        <v>510</v>
      </c>
      <c r="B426" s="1" t="s">
        <v>18</v>
      </c>
      <c r="C426" s="1" t="s">
        <v>27</v>
      </c>
      <c r="D426" s="1" t="s">
        <v>20</v>
      </c>
      <c r="E426" s="1" t="s">
        <v>29</v>
      </c>
      <c r="F426" s="1" t="s">
        <v>39</v>
      </c>
      <c r="G426" s="1">
        <v>91.61</v>
      </c>
      <c r="H426" s="1">
        <v>1</v>
      </c>
      <c r="I426" s="1">
        <v>4.5804999999999998</v>
      </c>
      <c r="J426" s="1">
        <v>96.1905</v>
      </c>
      <c r="K426" s="1" t="s">
        <v>135</v>
      </c>
      <c r="L426" s="3">
        <v>0.82222222222222219</v>
      </c>
      <c r="M426" s="1" t="s">
        <v>23</v>
      </c>
      <c r="N426" s="1">
        <v>91.61</v>
      </c>
      <c r="O426" s="1">
        <v>4.7619047620000003</v>
      </c>
      <c r="P426" s="1">
        <v>4.5804999999999998</v>
      </c>
      <c r="Q426" s="1">
        <v>9.8000000000000007</v>
      </c>
    </row>
    <row r="427" spans="1:17" ht="40.799999999999997" thickBot="1" x14ac:dyDescent="0.35">
      <c r="A427" s="1" t="s">
        <v>511</v>
      </c>
      <c r="B427" s="1" t="s">
        <v>33</v>
      </c>
      <c r="C427" s="1" t="s">
        <v>27</v>
      </c>
      <c r="D427" s="1" t="s">
        <v>20</v>
      </c>
      <c r="E427" s="1" t="s">
        <v>29</v>
      </c>
      <c r="F427" s="1" t="s">
        <v>39</v>
      </c>
      <c r="G427" s="1">
        <v>91.61</v>
      </c>
      <c r="H427" s="1">
        <v>1</v>
      </c>
      <c r="I427" s="1">
        <v>4.5804999999999998</v>
      </c>
      <c r="J427" s="1">
        <v>96.1905</v>
      </c>
      <c r="K427" s="1" t="s">
        <v>135</v>
      </c>
      <c r="L427" s="3">
        <v>0.82222222222222219</v>
      </c>
      <c r="M427" s="1" t="s">
        <v>23</v>
      </c>
      <c r="N427" s="1">
        <v>91.61</v>
      </c>
      <c r="O427" s="1">
        <v>4.7619047620000003</v>
      </c>
      <c r="P427" s="1">
        <v>4.5804999999999998</v>
      </c>
      <c r="Q427" s="1">
        <v>9.8000000000000007</v>
      </c>
    </row>
    <row r="428" spans="1:17" ht="40.799999999999997" thickBot="1" x14ac:dyDescent="0.35">
      <c r="A428" s="1" t="s">
        <v>512</v>
      </c>
      <c r="B428" s="1" t="s">
        <v>18</v>
      </c>
      <c r="C428" s="1" t="s">
        <v>27</v>
      </c>
      <c r="D428" s="1" t="s">
        <v>28</v>
      </c>
      <c r="E428" s="1" t="s">
        <v>29</v>
      </c>
      <c r="F428" s="1" t="s">
        <v>39</v>
      </c>
      <c r="G428" s="1">
        <v>91.61</v>
      </c>
      <c r="H428" s="1">
        <v>1</v>
      </c>
      <c r="I428" s="1">
        <v>4.5804999999999998</v>
      </c>
      <c r="J428" s="1">
        <v>96.1905</v>
      </c>
      <c r="K428" s="1" t="s">
        <v>135</v>
      </c>
      <c r="L428" s="3">
        <v>0.82222222222222219</v>
      </c>
      <c r="M428" s="1" t="s">
        <v>23</v>
      </c>
      <c r="N428" s="1">
        <v>91.61</v>
      </c>
      <c r="O428" s="1">
        <v>4.7619047620000003</v>
      </c>
      <c r="P428" s="1">
        <v>4.5804999999999998</v>
      </c>
      <c r="Q428" s="1">
        <v>9.8000000000000007</v>
      </c>
    </row>
    <row r="429" spans="1:17" ht="40.799999999999997" thickBot="1" x14ac:dyDescent="0.35">
      <c r="A429" s="1" t="s">
        <v>513</v>
      </c>
      <c r="B429" s="1" t="s">
        <v>33</v>
      </c>
      <c r="C429" s="1" t="s">
        <v>19</v>
      </c>
      <c r="D429" s="1" t="s">
        <v>20</v>
      </c>
      <c r="E429" s="1" t="s">
        <v>29</v>
      </c>
      <c r="F429" s="1" t="s">
        <v>39</v>
      </c>
      <c r="G429" s="1">
        <v>91.61</v>
      </c>
      <c r="H429" s="1">
        <v>1</v>
      </c>
      <c r="I429" s="1">
        <v>4.5804999999999998</v>
      </c>
      <c r="J429" s="1">
        <v>96.1905</v>
      </c>
      <c r="K429" s="1" t="s">
        <v>135</v>
      </c>
      <c r="L429" s="3">
        <v>0.82222222222222219</v>
      </c>
      <c r="M429" s="1" t="s">
        <v>23</v>
      </c>
      <c r="N429" s="1">
        <v>91.61</v>
      </c>
      <c r="O429" s="1">
        <v>4.7619047620000003</v>
      </c>
      <c r="P429" s="1">
        <v>4.5804999999999998</v>
      </c>
      <c r="Q429" s="1">
        <v>4.3</v>
      </c>
    </row>
    <row r="430" spans="1:17" ht="40.799999999999997" thickBot="1" x14ac:dyDescent="0.35">
      <c r="A430" s="1" t="s">
        <v>514</v>
      </c>
      <c r="B430" s="1" t="s">
        <v>18</v>
      </c>
      <c r="C430" s="1" t="s">
        <v>19</v>
      </c>
      <c r="D430" s="1" t="s">
        <v>20</v>
      </c>
      <c r="E430" s="1" t="s">
        <v>21</v>
      </c>
      <c r="F430" s="1" t="s">
        <v>30</v>
      </c>
      <c r="G430" s="1">
        <v>91.98</v>
      </c>
      <c r="H430" s="1">
        <v>1</v>
      </c>
      <c r="I430" s="1">
        <v>4.5990000000000002</v>
      </c>
      <c r="J430" s="1">
        <v>96.578999999999994</v>
      </c>
      <c r="K430" s="1" t="s">
        <v>217</v>
      </c>
      <c r="L430" s="3">
        <v>0.64513888888888893</v>
      </c>
      <c r="M430" s="1" t="s">
        <v>23</v>
      </c>
      <c r="N430" s="1">
        <v>91.98</v>
      </c>
      <c r="O430" s="1">
        <v>4.7619047620000003</v>
      </c>
      <c r="P430" s="1">
        <v>4.5990000000000002</v>
      </c>
      <c r="Q430" s="1">
        <v>9.8000000000000007</v>
      </c>
    </row>
    <row r="431" spans="1:17" ht="40.799999999999997" thickBot="1" x14ac:dyDescent="0.35">
      <c r="A431" s="1" t="s">
        <v>515</v>
      </c>
      <c r="B431" s="1" t="s">
        <v>18</v>
      </c>
      <c r="C431" s="1" t="s">
        <v>27</v>
      </c>
      <c r="D431" s="1" t="s">
        <v>28</v>
      </c>
      <c r="E431" s="1" t="s">
        <v>21</v>
      </c>
      <c r="F431" s="1" t="s">
        <v>44</v>
      </c>
      <c r="G431" s="1">
        <v>30.68</v>
      </c>
      <c r="H431" s="1">
        <v>3</v>
      </c>
      <c r="I431" s="1">
        <v>4.6020000000000003</v>
      </c>
      <c r="J431" s="1">
        <v>96.641999999999996</v>
      </c>
      <c r="K431" s="1" t="s">
        <v>429</v>
      </c>
      <c r="L431" s="3">
        <v>0.45833333333333331</v>
      </c>
      <c r="M431" s="1" t="s">
        <v>40</v>
      </c>
      <c r="N431" s="1">
        <v>92.04</v>
      </c>
      <c r="O431" s="1">
        <v>4.7619047620000003</v>
      </c>
      <c r="P431" s="1">
        <v>4.6020000000000003</v>
      </c>
      <c r="Q431" s="1">
        <v>9.1</v>
      </c>
    </row>
    <row r="432" spans="1:17" ht="40.799999999999997" thickBot="1" x14ac:dyDescent="0.35">
      <c r="A432" s="1" t="s">
        <v>516</v>
      </c>
      <c r="B432" s="1" t="s">
        <v>54</v>
      </c>
      <c r="C432" s="1" t="s">
        <v>25</v>
      </c>
      <c r="D432" s="1" t="s">
        <v>28</v>
      </c>
      <c r="E432" s="1" t="s">
        <v>21</v>
      </c>
      <c r="F432" s="1" t="s">
        <v>55</v>
      </c>
      <c r="G432" s="1">
        <v>92.78</v>
      </c>
      <c r="H432" s="1">
        <v>1</v>
      </c>
      <c r="I432" s="1">
        <v>4.6390000000000002</v>
      </c>
      <c r="J432" s="1">
        <v>97.418999999999997</v>
      </c>
      <c r="K432" s="1" t="s">
        <v>238</v>
      </c>
      <c r="L432" s="3">
        <v>0.4513888888888889</v>
      </c>
      <c r="M432" s="1" t="s">
        <v>23</v>
      </c>
      <c r="N432" s="1">
        <v>92.78</v>
      </c>
      <c r="O432" s="1">
        <v>4.7619047620000003</v>
      </c>
      <c r="P432" s="1">
        <v>4.6390000000000002</v>
      </c>
      <c r="Q432" s="1">
        <v>9.8000000000000007</v>
      </c>
    </row>
    <row r="433" spans="1:17" ht="40.799999999999997" thickBot="1" x14ac:dyDescent="0.35">
      <c r="A433" s="1" t="s">
        <v>517</v>
      </c>
      <c r="B433" s="1" t="s">
        <v>18</v>
      </c>
      <c r="C433" s="1" t="s">
        <v>25</v>
      </c>
      <c r="D433" s="1" t="s">
        <v>28</v>
      </c>
      <c r="E433" s="1" t="s">
        <v>21</v>
      </c>
      <c r="F433" s="1" t="s">
        <v>39</v>
      </c>
      <c r="G433" s="1">
        <v>92.78</v>
      </c>
      <c r="H433" s="1">
        <v>1</v>
      </c>
      <c r="I433" s="1">
        <v>4.6390000000000002</v>
      </c>
      <c r="J433" s="1">
        <v>97.418999999999997</v>
      </c>
      <c r="K433" s="1" t="s">
        <v>238</v>
      </c>
      <c r="L433" s="3">
        <v>0.4513888888888889</v>
      </c>
      <c r="M433" s="1" t="s">
        <v>23</v>
      </c>
      <c r="N433" s="1">
        <v>92.78</v>
      </c>
      <c r="O433" s="1">
        <v>4.7619047620000003</v>
      </c>
      <c r="P433" s="1">
        <v>4.6390000000000002</v>
      </c>
      <c r="Q433" s="1">
        <v>9.8000000000000007</v>
      </c>
    </row>
    <row r="434" spans="1:17" ht="40.799999999999997" thickBot="1" x14ac:dyDescent="0.35">
      <c r="A434" s="1" t="s">
        <v>518</v>
      </c>
      <c r="B434" s="1" t="s">
        <v>33</v>
      </c>
      <c r="C434" s="1" t="s">
        <v>25</v>
      </c>
      <c r="D434" s="1" t="s">
        <v>20</v>
      </c>
      <c r="E434" s="1" t="s">
        <v>21</v>
      </c>
      <c r="F434" s="1" t="s">
        <v>44</v>
      </c>
      <c r="G434" s="1">
        <v>23.29</v>
      </c>
      <c r="H434" s="1">
        <v>4</v>
      </c>
      <c r="I434" s="1">
        <v>4.6580000000000004</v>
      </c>
      <c r="J434" s="1">
        <v>97.817999999999998</v>
      </c>
      <c r="K434" s="1" t="s">
        <v>50</v>
      </c>
      <c r="L434" s="3">
        <v>0.49444444444444446</v>
      </c>
      <c r="M434" s="1" t="s">
        <v>23</v>
      </c>
      <c r="N434" s="1">
        <v>93.16</v>
      </c>
      <c r="O434" s="1">
        <v>4.7619047620000003</v>
      </c>
      <c r="P434" s="1">
        <v>4.6580000000000004</v>
      </c>
      <c r="Q434" s="1">
        <v>5.9</v>
      </c>
    </row>
    <row r="435" spans="1:17" ht="54" thickBot="1" x14ac:dyDescent="0.35">
      <c r="A435" s="1" t="s">
        <v>519</v>
      </c>
      <c r="B435" s="1" t="s">
        <v>33</v>
      </c>
      <c r="C435" s="1" t="s">
        <v>27</v>
      </c>
      <c r="D435" s="1" t="s">
        <v>28</v>
      </c>
      <c r="E435" s="1" t="s">
        <v>21</v>
      </c>
      <c r="F435" s="1" t="s">
        <v>84</v>
      </c>
      <c r="G435" s="1">
        <v>46.61</v>
      </c>
      <c r="H435" s="1">
        <v>2</v>
      </c>
      <c r="I435" s="1">
        <v>4.6609999999999996</v>
      </c>
      <c r="J435" s="1">
        <v>97.881</v>
      </c>
      <c r="K435" s="1" t="s">
        <v>241</v>
      </c>
      <c r="L435" s="3">
        <v>0.51944444444444449</v>
      </c>
      <c r="M435" s="1" t="s">
        <v>48</v>
      </c>
      <c r="N435" s="1">
        <v>93.22</v>
      </c>
      <c r="O435" s="1">
        <v>4.7619047620000003</v>
      </c>
      <c r="P435" s="1">
        <v>4.6609999999999996</v>
      </c>
      <c r="Q435" s="1">
        <v>6.6</v>
      </c>
    </row>
    <row r="436" spans="1:17" ht="54" thickBot="1" x14ac:dyDescent="0.35">
      <c r="A436" s="1" t="s">
        <v>520</v>
      </c>
      <c r="B436" s="1" t="s">
        <v>33</v>
      </c>
      <c r="C436" s="1" t="s">
        <v>25</v>
      </c>
      <c r="D436" s="1" t="s">
        <v>28</v>
      </c>
      <c r="E436" s="1" t="s">
        <v>29</v>
      </c>
      <c r="F436" s="1" t="s">
        <v>84</v>
      </c>
      <c r="G436" s="1">
        <v>46.61</v>
      </c>
      <c r="H436" s="1">
        <v>2</v>
      </c>
      <c r="I436" s="1">
        <v>4.6609999999999996</v>
      </c>
      <c r="J436" s="1">
        <v>97.881</v>
      </c>
      <c r="K436" s="1" t="s">
        <v>241</v>
      </c>
      <c r="L436" s="3">
        <v>0.51944444444444449</v>
      </c>
      <c r="M436" s="1" t="s">
        <v>48</v>
      </c>
      <c r="N436" s="1">
        <v>93.22</v>
      </c>
      <c r="O436" s="1">
        <v>4.7619047620000003</v>
      </c>
      <c r="P436" s="1">
        <v>4.6609999999999996</v>
      </c>
      <c r="Q436" s="1">
        <v>6.6</v>
      </c>
    </row>
    <row r="437" spans="1:17" ht="40.799999999999997" thickBot="1" x14ac:dyDescent="0.35">
      <c r="A437" s="1" t="s">
        <v>521</v>
      </c>
      <c r="B437" s="1" t="s">
        <v>54</v>
      </c>
      <c r="C437" s="1" t="s">
        <v>25</v>
      </c>
      <c r="D437" s="1" t="s">
        <v>20</v>
      </c>
      <c r="E437" s="1" t="s">
        <v>21</v>
      </c>
      <c r="F437" s="1" t="s">
        <v>39</v>
      </c>
      <c r="G437" s="1">
        <v>23.34</v>
      </c>
      <c r="H437" s="1">
        <v>4</v>
      </c>
      <c r="I437" s="1">
        <v>4.6680000000000001</v>
      </c>
      <c r="J437" s="1">
        <v>98.028000000000006</v>
      </c>
      <c r="K437" s="2">
        <v>43557</v>
      </c>
      <c r="L437" s="3">
        <v>0.78680555555555554</v>
      </c>
      <c r="M437" s="1" t="s">
        <v>40</v>
      </c>
      <c r="N437" s="1">
        <v>93.36</v>
      </c>
      <c r="O437" s="1">
        <v>4.7619047620000003</v>
      </c>
      <c r="P437" s="1">
        <v>4.6680000000000001</v>
      </c>
      <c r="Q437" s="1">
        <v>7.4</v>
      </c>
    </row>
    <row r="438" spans="1:17" ht="40.799999999999997" thickBot="1" x14ac:dyDescent="0.35">
      <c r="A438" s="1" t="s">
        <v>522</v>
      </c>
      <c r="B438" s="1" t="s">
        <v>54</v>
      </c>
      <c r="C438" s="1" t="s">
        <v>25</v>
      </c>
      <c r="D438" s="1" t="s">
        <v>20</v>
      </c>
      <c r="E438" s="1" t="s">
        <v>21</v>
      </c>
      <c r="F438" s="1" t="s">
        <v>39</v>
      </c>
      <c r="G438" s="1">
        <v>23.34</v>
      </c>
      <c r="H438" s="1">
        <v>4</v>
      </c>
      <c r="I438" s="1">
        <v>4.6680000000000001</v>
      </c>
      <c r="J438" s="1">
        <v>98.028000000000006</v>
      </c>
      <c r="K438" s="2">
        <v>43557</v>
      </c>
      <c r="L438" s="3">
        <v>0.78680555555555554</v>
      </c>
      <c r="M438" s="1" t="s">
        <v>23</v>
      </c>
      <c r="N438" s="1">
        <v>93.36</v>
      </c>
      <c r="O438" s="1">
        <v>4.7619047620000003</v>
      </c>
      <c r="P438" s="1">
        <v>4.6680000000000001</v>
      </c>
      <c r="Q438" s="1">
        <v>7.4</v>
      </c>
    </row>
    <row r="439" spans="1:17" ht="40.799999999999997" thickBot="1" x14ac:dyDescent="0.35">
      <c r="A439" s="1" t="s">
        <v>523</v>
      </c>
      <c r="B439" s="1" t="s">
        <v>18</v>
      </c>
      <c r="C439" s="1" t="s">
        <v>25</v>
      </c>
      <c r="D439" s="1" t="s">
        <v>20</v>
      </c>
      <c r="E439" s="1" t="s">
        <v>21</v>
      </c>
      <c r="F439" s="1" t="s">
        <v>39</v>
      </c>
      <c r="G439" s="1">
        <v>23.34</v>
      </c>
      <c r="H439" s="1">
        <v>4</v>
      </c>
      <c r="I439" s="1">
        <v>4.6680000000000001</v>
      </c>
      <c r="J439" s="1">
        <v>98.028000000000006</v>
      </c>
      <c r="K439" s="2">
        <v>43557</v>
      </c>
      <c r="L439" s="3">
        <v>0.78680555555555554</v>
      </c>
      <c r="M439" s="1" t="s">
        <v>23</v>
      </c>
      <c r="N439" s="1">
        <v>93.36</v>
      </c>
      <c r="O439" s="1">
        <v>4.7619047620000003</v>
      </c>
      <c r="P439" s="1">
        <v>4.6680000000000001</v>
      </c>
      <c r="Q439" s="1">
        <v>7.4</v>
      </c>
    </row>
    <row r="440" spans="1:17" ht="27.6" thickBot="1" x14ac:dyDescent="0.35">
      <c r="A440" s="1" t="s">
        <v>524</v>
      </c>
      <c r="B440" s="1" t="s">
        <v>54</v>
      </c>
      <c r="C440" s="1" t="s">
        <v>25</v>
      </c>
      <c r="D440" s="1" t="s">
        <v>28</v>
      </c>
      <c r="E440" s="1" t="s">
        <v>21</v>
      </c>
      <c r="F440" s="1" t="s">
        <v>22</v>
      </c>
      <c r="G440" s="1">
        <v>93.38</v>
      </c>
      <c r="H440" s="1">
        <v>1</v>
      </c>
      <c r="I440" s="1">
        <v>4.6689999999999996</v>
      </c>
      <c r="J440" s="1">
        <v>98.049000000000007</v>
      </c>
      <c r="K440" s="2">
        <v>43525</v>
      </c>
      <c r="L440" s="3">
        <v>0.54652777777777772</v>
      </c>
      <c r="M440" s="1" t="s">
        <v>23</v>
      </c>
      <c r="N440" s="1">
        <v>93.38</v>
      </c>
      <c r="O440" s="1">
        <v>4.7619047620000003</v>
      </c>
      <c r="P440" s="1">
        <v>4.6689999999999996</v>
      </c>
      <c r="Q440" s="1">
        <v>9.6</v>
      </c>
    </row>
    <row r="441" spans="1:17" ht="40.799999999999997" thickBot="1" x14ac:dyDescent="0.35">
      <c r="A441" s="1" t="s">
        <v>525</v>
      </c>
      <c r="B441" s="1" t="s">
        <v>54</v>
      </c>
      <c r="C441" s="1" t="s">
        <v>25</v>
      </c>
      <c r="D441" s="1" t="s">
        <v>28</v>
      </c>
      <c r="E441" s="1" t="s">
        <v>21</v>
      </c>
      <c r="F441" s="1" t="s">
        <v>39</v>
      </c>
      <c r="G441" s="1">
        <v>93.38</v>
      </c>
      <c r="H441" s="1">
        <v>1</v>
      </c>
      <c r="I441" s="1">
        <v>4.6689999999999996</v>
      </c>
      <c r="J441" s="1">
        <v>98.049000000000007</v>
      </c>
      <c r="K441" s="2">
        <v>43525</v>
      </c>
      <c r="L441" s="3">
        <v>0.54652777777777772</v>
      </c>
      <c r="M441" s="1" t="s">
        <v>23</v>
      </c>
      <c r="N441" s="1">
        <v>93.38</v>
      </c>
      <c r="O441" s="1">
        <v>4.7619047620000003</v>
      </c>
      <c r="P441" s="1">
        <v>4.6689999999999996</v>
      </c>
      <c r="Q441" s="1">
        <v>9.6</v>
      </c>
    </row>
    <row r="442" spans="1:17" ht="27.6" thickBot="1" x14ac:dyDescent="0.35">
      <c r="A442" s="1" t="s">
        <v>526</v>
      </c>
      <c r="B442" s="1" t="s">
        <v>18</v>
      </c>
      <c r="C442" s="1" t="s">
        <v>25</v>
      </c>
      <c r="D442" s="1" t="s">
        <v>28</v>
      </c>
      <c r="E442" s="1" t="s">
        <v>21</v>
      </c>
      <c r="F442" s="1" t="s">
        <v>22</v>
      </c>
      <c r="G442" s="1">
        <v>93.38</v>
      </c>
      <c r="H442" s="1">
        <v>1</v>
      </c>
      <c r="I442" s="1">
        <v>4.6689999999999996</v>
      </c>
      <c r="J442" s="1">
        <v>98.049000000000007</v>
      </c>
      <c r="K442" s="2">
        <v>43525</v>
      </c>
      <c r="L442" s="3">
        <v>0.54652777777777772</v>
      </c>
      <c r="M442" s="1" t="s">
        <v>23</v>
      </c>
      <c r="N442" s="1">
        <v>93.38</v>
      </c>
      <c r="O442" s="1">
        <v>4.7619047620000003</v>
      </c>
      <c r="P442" s="1">
        <v>4.6689999999999996</v>
      </c>
      <c r="Q442" s="1">
        <v>9.6</v>
      </c>
    </row>
    <row r="443" spans="1:17" ht="54" thickBot="1" x14ac:dyDescent="0.35">
      <c r="A443" s="1" t="s">
        <v>527</v>
      </c>
      <c r="B443" s="1" t="s">
        <v>18</v>
      </c>
      <c r="C443" s="1" t="s">
        <v>25</v>
      </c>
      <c r="D443" s="1" t="s">
        <v>28</v>
      </c>
      <c r="E443" s="1" t="s">
        <v>29</v>
      </c>
      <c r="F443" s="1" t="s">
        <v>84</v>
      </c>
      <c r="G443" s="1">
        <v>23.65</v>
      </c>
      <c r="H443" s="1">
        <v>4</v>
      </c>
      <c r="I443" s="1">
        <v>4.7300000000000004</v>
      </c>
      <c r="J443" s="1">
        <v>99.33</v>
      </c>
      <c r="K443" s="1" t="s">
        <v>70</v>
      </c>
      <c r="L443" s="3">
        <v>0.56388888888888888</v>
      </c>
      <c r="M443" s="1" t="s">
        <v>48</v>
      </c>
      <c r="N443" s="1">
        <v>94.6</v>
      </c>
      <c r="O443" s="1">
        <v>4.7619047620000003</v>
      </c>
      <c r="P443" s="1">
        <v>4.7300000000000004</v>
      </c>
      <c r="Q443" s="1">
        <v>4</v>
      </c>
    </row>
    <row r="444" spans="1:17" ht="54" thickBot="1" x14ac:dyDescent="0.35">
      <c r="A444" s="1" t="s">
        <v>528</v>
      </c>
      <c r="B444" s="1" t="s">
        <v>54</v>
      </c>
      <c r="C444" s="1" t="s">
        <v>25</v>
      </c>
      <c r="D444" s="1" t="s">
        <v>28</v>
      </c>
      <c r="E444" s="1" t="s">
        <v>21</v>
      </c>
      <c r="F444" s="1" t="s">
        <v>84</v>
      </c>
      <c r="G444" s="1">
        <v>23.65</v>
      </c>
      <c r="H444" s="1">
        <v>4</v>
      </c>
      <c r="I444" s="1">
        <v>4.7300000000000004</v>
      </c>
      <c r="J444" s="1">
        <v>99.33</v>
      </c>
      <c r="K444" s="1" t="s">
        <v>70</v>
      </c>
      <c r="L444" s="3">
        <v>0.56388888888888888</v>
      </c>
      <c r="M444" s="1" t="s">
        <v>48</v>
      </c>
      <c r="N444" s="1">
        <v>94.6</v>
      </c>
      <c r="O444" s="1">
        <v>4.7619047620000003</v>
      </c>
      <c r="P444" s="1">
        <v>4.7300000000000004</v>
      </c>
      <c r="Q444" s="1">
        <v>4</v>
      </c>
    </row>
    <row r="445" spans="1:17" ht="27.6" thickBot="1" x14ac:dyDescent="0.35">
      <c r="A445" s="1" t="s">
        <v>529</v>
      </c>
      <c r="B445" s="1" t="s">
        <v>54</v>
      </c>
      <c r="C445" s="1" t="s">
        <v>25</v>
      </c>
      <c r="D445" s="1" t="s">
        <v>20</v>
      </c>
      <c r="E445" s="1" t="s">
        <v>29</v>
      </c>
      <c r="F445" s="1" t="s">
        <v>22</v>
      </c>
      <c r="G445" s="1">
        <v>11.85</v>
      </c>
      <c r="H445" s="1">
        <v>8</v>
      </c>
      <c r="I445" s="1">
        <v>4.74</v>
      </c>
      <c r="J445" s="1">
        <v>99.54</v>
      </c>
      <c r="K445" s="2">
        <v>43709</v>
      </c>
      <c r="L445" s="3">
        <v>0.69027777777777777</v>
      </c>
      <c r="M445" s="1" t="s">
        <v>23</v>
      </c>
      <c r="N445" s="1">
        <v>94.8</v>
      </c>
      <c r="O445" s="1">
        <v>4.7619047620000003</v>
      </c>
      <c r="P445" s="1">
        <v>4.74</v>
      </c>
      <c r="Q445" s="1">
        <v>4.0999999999999996</v>
      </c>
    </row>
    <row r="446" spans="1:17" ht="27.6" thickBot="1" x14ac:dyDescent="0.35">
      <c r="A446" s="1" t="s">
        <v>530</v>
      </c>
      <c r="B446" s="1" t="s">
        <v>54</v>
      </c>
      <c r="C446" s="1" t="s">
        <v>25</v>
      </c>
      <c r="D446" s="1" t="s">
        <v>20</v>
      </c>
      <c r="E446" s="1" t="s">
        <v>21</v>
      </c>
      <c r="F446" s="1" t="s">
        <v>22</v>
      </c>
      <c r="G446" s="1">
        <v>11.85</v>
      </c>
      <c r="H446" s="1">
        <v>8</v>
      </c>
      <c r="I446" s="1">
        <v>4.74</v>
      </c>
      <c r="J446" s="1">
        <v>99.54</v>
      </c>
      <c r="K446" s="2">
        <v>43709</v>
      </c>
      <c r="L446" s="3">
        <v>0.69027777777777777</v>
      </c>
      <c r="M446" s="1" t="s">
        <v>23</v>
      </c>
      <c r="N446" s="1">
        <v>94.8</v>
      </c>
      <c r="O446" s="1">
        <v>4.7619047620000003</v>
      </c>
      <c r="P446" s="1">
        <v>4.74</v>
      </c>
      <c r="Q446" s="1">
        <v>4.0999999999999996</v>
      </c>
    </row>
    <row r="447" spans="1:17" ht="40.799999999999997" thickBot="1" x14ac:dyDescent="0.35">
      <c r="A447" s="1" t="s">
        <v>531</v>
      </c>
      <c r="B447" s="1" t="s">
        <v>54</v>
      </c>
      <c r="C447" s="1" t="s">
        <v>25</v>
      </c>
      <c r="D447" s="1" t="s">
        <v>20</v>
      </c>
      <c r="E447" s="1" t="s">
        <v>29</v>
      </c>
      <c r="F447" s="1" t="s">
        <v>39</v>
      </c>
      <c r="G447" s="1">
        <v>11.85</v>
      </c>
      <c r="H447" s="1">
        <v>8</v>
      </c>
      <c r="I447" s="1">
        <v>4.74</v>
      </c>
      <c r="J447" s="1">
        <v>99.54</v>
      </c>
      <c r="K447" s="2">
        <v>43709</v>
      </c>
      <c r="L447" s="3">
        <v>0.69027777777777777</v>
      </c>
      <c r="M447" s="1" t="s">
        <v>23</v>
      </c>
      <c r="N447" s="1">
        <v>94.8</v>
      </c>
      <c r="O447" s="1">
        <v>4.7619047620000003</v>
      </c>
      <c r="P447" s="1">
        <v>4.74</v>
      </c>
      <c r="Q447" s="1">
        <v>4.0999999999999996</v>
      </c>
    </row>
    <row r="448" spans="1:17" ht="40.799999999999997" thickBot="1" x14ac:dyDescent="0.35">
      <c r="A448" s="1" t="s">
        <v>532</v>
      </c>
      <c r="B448" s="1" t="s">
        <v>33</v>
      </c>
      <c r="C448" s="1" t="s">
        <v>25</v>
      </c>
      <c r="D448" s="1" t="s">
        <v>28</v>
      </c>
      <c r="E448" s="1" t="s">
        <v>21</v>
      </c>
      <c r="F448" s="1" t="s">
        <v>44</v>
      </c>
      <c r="G448" s="1">
        <v>23.75</v>
      </c>
      <c r="H448" s="1">
        <v>4</v>
      </c>
      <c r="I448" s="1">
        <v>4.75</v>
      </c>
      <c r="J448" s="1">
        <v>99.75</v>
      </c>
      <c r="K448" s="1" t="s">
        <v>116</v>
      </c>
      <c r="L448" s="3">
        <v>0.47361111111111109</v>
      </c>
      <c r="M448" s="1" t="s">
        <v>23</v>
      </c>
      <c r="N448" s="1">
        <v>95</v>
      </c>
      <c r="O448" s="1">
        <v>4.7619047620000003</v>
      </c>
      <c r="P448" s="1">
        <v>4.75</v>
      </c>
      <c r="Q448" s="1">
        <v>5.2</v>
      </c>
    </row>
    <row r="449" spans="1:17" ht="40.799999999999997" thickBot="1" x14ac:dyDescent="0.35">
      <c r="A449" s="1" t="s">
        <v>533</v>
      </c>
      <c r="B449" s="1" t="s">
        <v>33</v>
      </c>
      <c r="C449" s="1" t="s">
        <v>25</v>
      </c>
      <c r="D449" s="1" t="s">
        <v>28</v>
      </c>
      <c r="E449" s="1" t="s">
        <v>21</v>
      </c>
      <c r="F449" s="1" t="s">
        <v>44</v>
      </c>
      <c r="G449" s="1">
        <v>23.75</v>
      </c>
      <c r="H449" s="1">
        <v>4</v>
      </c>
      <c r="I449" s="1">
        <v>4.75</v>
      </c>
      <c r="J449" s="1">
        <v>99.75</v>
      </c>
      <c r="K449" s="1" t="s">
        <v>116</v>
      </c>
      <c r="L449" s="3">
        <v>0.47361111111111109</v>
      </c>
      <c r="M449" s="1" t="s">
        <v>40</v>
      </c>
      <c r="N449" s="1">
        <v>95</v>
      </c>
      <c r="O449" s="1">
        <v>4.7619047620000003</v>
      </c>
      <c r="P449" s="1">
        <v>4.75</v>
      </c>
      <c r="Q449" s="1">
        <v>5.2</v>
      </c>
    </row>
    <row r="450" spans="1:17" ht="54" thickBot="1" x14ac:dyDescent="0.35">
      <c r="A450" s="1" t="s">
        <v>534</v>
      </c>
      <c r="B450" s="1" t="s">
        <v>33</v>
      </c>
      <c r="C450" s="1" t="s">
        <v>27</v>
      </c>
      <c r="D450" s="1" t="s">
        <v>28</v>
      </c>
      <c r="E450" s="1" t="s">
        <v>21</v>
      </c>
      <c r="F450" s="1" t="s">
        <v>84</v>
      </c>
      <c r="G450" s="1">
        <v>95.15</v>
      </c>
      <c r="H450" s="1">
        <v>1</v>
      </c>
      <c r="I450" s="1">
        <v>4.7575000000000003</v>
      </c>
      <c r="J450" s="1">
        <v>99.907499999999999</v>
      </c>
      <c r="K450" s="1" t="s">
        <v>58</v>
      </c>
      <c r="L450" s="3">
        <v>0.58333333333333337</v>
      </c>
      <c r="M450" s="1" t="s">
        <v>23</v>
      </c>
      <c r="N450" s="1">
        <v>95.15</v>
      </c>
      <c r="O450" s="1">
        <v>4.7619047620000003</v>
      </c>
      <c r="P450" s="1">
        <v>4.7575000000000003</v>
      </c>
      <c r="Q450" s="1">
        <v>6</v>
      </c>
    </row>
    <row r="451" spans="1:17" ht="54" thickBot="1" x14ac:dyDescent="0.35">
      <c r="A451" s="1" t="s">
        <v>535</v>
      </c>
      <c r="B451" s="1" t="s">
        <v>33</v>
      </c>
      <c r="C451" s="1" t="s">
        <v>25</v>
      </c>
      <c r="D451" s="1" t="s">
        <v>28</v>
      </c>
      <c r="E451" s="1" t="s">
        <v>21</v>
      </c>
      <c r="F451" s="1" t="s">
        <v>84</v>
      </c>
      <c r="G451" s="1">
        <v>95.15</v>
      </c>
      <c r="H451" s="1">
        <v>1</v>
      </c>
      <c r="I451" s="1">
        <v>4.7575000000000003</v>
      </c>
      <c r="J451" s="1">
        <v>99.907499999999999</v>
      </c>
      <c r="K451" s="1" t="s">
        <v>58</v>
      </c>
      <c r="L451" s="3">
        <v>0.58333333333333337</v>
      </c>
      <c r="M451" s="1" t="s">
        <v>23</v>
      </c>
      <c r="N451" s="1">
        <v>95.15</v>
      </c>
      <c r="O451" s="1">
        <v>4.7619047620000003</v>
      </c>
      <c r="P451" s="1">
        <v>4.7575000000000003</v>
      </c>
      <c r="Q451" s="1">
        <v>6</v>
      </c>
    </row>
    <row r="452" spans="1:17" ht="54" thickBot="1" x14ac:dyDescent="0.35">
      <c r="A452" s="1" t="s">
        <v>536</v>
      </c>
      <c r="B452" s="1" t="s">
        <v>33</v>
      </c>
      <c r="C452" s="1" t="s">
        <v>25</v>
      </c>
      <c r="D452" s="1" t="s">
        <v>28</v>
      </c>
      <c r="E452" s="1" t="s">
        <v>21</v>
      </c>
      <c r="F452" s="1" t="s">
        <v>84</v>
      </c>
      <c r="G452" s="1">
        <v>95.15</v>
      </c>
      <c r="H452" s="1">
        <v>1</v>
      </c>
      <c r="I452" s="1">
        <v>4.7575000000000003</v>
      </c>
      <c r="J452" s="1">
        <v>99.907499999999999</v>
      </c>
      <c r="K452" s="1" t="s">
        <v>58</v>
      </c>
      <c r="L452" s="3">
        <v>0.58333333333333337</v>
      </c>
      <c r="M452" s="1" t="s">
        <v>23</v>
      </c>
      <c r="N452" s="1">
        <v>95.15</v>
      </c>
      <c r="O452" s="1">
        <v>4.7619047620000003</v>
      </c>
      <c r="P452" s="1">
        <v>4.7575000000000003</v>
      </c>
      <c r="Q452" s="1">
        <v>4.4000000000000004</v>
      </c>
    </row>
    <row r="453" spans="1:17" ht="40.799999999999997" thickBot="1" x14ac:dyDescent="0.35">
      <c r="A453" s="1" t="s">
        <v>537</v>
      </c>
      <c r="B453" s="1" t="s">
        <v>33</v>
      </c>
      <c r="C453" s="1" t="s">
        <v>25</v>
      </c>
      <c r="D453" s="1" t="s">
        <v>20</v>
      </c>
      <c r="E453" s="1" t="s">
        <v>29</v>
      </c>
      <c r="F453" s="1" t="s">
        <v>44</v>
      </c>
      <c r="G453" s="1">
        <v>47.68</v>
      </c>
      <c r="H453" s="1">
        <v>2</v>
      </c>
      <c r="I453" s="1">
        <v>4.7679999999999998</v>
      </c>
      <c r="J453" s="1">
        <v>100.128</v>
      </c>
      <c r="K453" s="1" t="s">
        <v>213</v>
      </c>
      <c r="L453" s="3">
        <v>0.4236111111111111</v>
      </c>
      <c r="M453" s="1" t="s">
        <v>23</v>
      </c>
      <c r="N453" s="1">
        <v>95.36</v>
      </c>
      <c r="O453" s="1">
        <v>4.7619047620000003</v>
      </c>
      <c r="P453" s="1">
        <v>4.7679999999999998</v>
      </c>
      <c r="Q453" s="1">
        <v>4.0999999999999996</v>
      </c>
    </row>
    <row r="454" spans="1:17" ht="40.799999999999997" thickBot="1" x14ac:dyDescent="0.35">
      <c r="A454" s="1" t="s">
        <v>538</v>
      </c>
      <c r="B454" s="1" t="s">
        <v>18</v>
      </c>
      <c r="C454" s="1" t="s">
        <v>19</v>
      </c>
      <c r="D454" s="1" t="s">
        <v>20</v>
      </c>
      <c r="E454" s="1" t="s">
        <v>29</v>
      </c>
      <c r="F454" s="1" t="s">
        <v>44</v>
      </c>
      <c r="G454" s="1">
        <v>15.95</v>
      </c>
      <c r="H454" s="1">
        <v>6</v>
      </c>
      <c r="I454" s="1">
        <v>4.7850000000000001</v>
      </c>
      <c r="J454" s="1">
        <v>100.485</v>
      </c>
      <c r="K454" s="2">
        <v>43710</v>
      </c>
      <c r="L454" s="3">
        <v>0.71875</v>
      </c>
      <c r="M454" s="1" t="s">
        <v>23</v>
      </c>
      <c r="N454" s="1">
        <v>95.7</v>
      </c>
      <c r="O454" s="1">
        <v>4.7619047620000003</v>
      </c>
      <c r="P454" s="1">
        <v>4.7850000000000001</v>
      </c>
      <c r="Q454" s="1">
        <v>5.0999999999999996</v>
      </c>
    </row>
    <row r="455" spans="1:17" ht="40.799999999999997" thickBot="1" x14ac:dyDescent="0.35">
      <c r="A455" s="1" t="s">
        <v>539</v>
      </c>
      <c r="B455" s="1" t="s">
        <v>18</v>
      </c>
      <c r="C455" s="1" t="s">
        <v>19</v>
      </c>
      <c r="D455" s="1" t="s">
        <v>20</v>
      </c>
      <c r="E455" s="1" t="s">
        <v>29</v>
      </c>
      <c r="F455" s="1" t="s">
        <v>44</v>
      </c>
      <c r="G455" s="1">
        <v>15.95</v>
      </c>
      <c r="H455" s="1">
        <v>6</v>
      </c>
      <c r="I455" s="1">
        <v>4.7850000000000001</v>
      </c>
      <c r="J455" s="1">
        <v>100.485</v>
      </c>
      <c r="K455" s="2">
        <v>43710</v>
      </c>
      <c r="L455" s="3">
        <v>0.71875</v>
      </c>
      <c r="M455" s="1" t="s">
        <v>23</v>
      </c>
      <c r="N455" s="1">
        <v>95.7</v>
      </c>
      <c r="O455" s="1">
        <v>4.7619047620000003</v>
      </c>
      <c r="P455" s="1">
        <v>4.7850000000000001</v>
      </c>
      <c r="Q455" s="1">
        <v>4.5</v>
      </c>
    </row>
    <row r="456" spans="1:17" ht="40.799999999999997" thickBot="1" x14ac:dyDescent="0.35">
      <c r="A456" s="1" t="s">
        <v>540</v>
      </c>
      <c r="B456" s="1" t="s">
        <v>18</v>
      </c>
      <c r="C456" s="1" t="s">
        <v>25</v>
      </c>
      <c r="D456" s="1" t="s">
        <v>28</v>
      </c>
      <c r="E456" s="1" t="s">
        <v>21</v>
      </c>
      <c r="F456" s="1" t="s">
        <v>55</v>
      </c>
      <c r="G456" s="1">
        <v>96.11</v>
      </c>
      <c r="H456" s="1">
        <v>1</v>
      </c>
      <c r="I456" s="1">
        <v>4.8055000000000003</v>
      </c>
      <c r="J456" s="1">
        <v>100.91549999999999</v>
      </c>
      <c r="K456" s="1" t="s">
        <v>47</v>
      </c>
      <c r="L456" s="3">
        <v>0.68611111111111112</v>
      </c>
      <c r="M456" s="1" t="s">
        <v>40</v>
      </c>
      <c r="N456" s="1">
        <v>96.11</v>
      </c>
      <c r="O456" s="1">
        <v>4.7619047620000003</v>
      </c>
      <c r="P456" s="1">
        <v>4.8055000000000003</v>
      </c>
      <c r="Q456" s="1">
        <v>7.8</v>
      </c>
    </row>
    <row r="457" spans="1:17" ht="54" thickBot="1" x14ac:dyDescent="0.35">
      <c r="A457" s="1" t="s">
        <v>541</v>
      </c>
      <c r="B457" s="1" t="s">
        <v>54</v>
      </c>
      <c r="C457" s="1" t="s">
        <v>25</v>
      </c>
      <c r="D457" s="1" t="s">
        <v>20</v>
      </c>
      <c r="E457" s="1" t="s">
        <v>21</v>
      </c>
      <c r="F457" s="1" t="s">
        <v>84</v>
      </c>
      <c r="G457" s="1">
        <v>12.1</v>
      </c>
      <c r="H457" s="1">
        <v>8</v>
      </c>
      <c r="I457" s="1">
        <v>4.84</v>
      </c>
      <c r="J457" s="1">
        <v>101.64</v>
      </c>
      <c r="K457" s="1" t="s">
        <v>142</v>
      </c>
      <c r="L457" s="3">
        <v>0.4284722222222222</v>
      </c>
      <c r="M457" s="1" t="s">
        <v>23</v>
      </c>
      <c r="N457" s="1">
        <v>96.8</v>
      </c>
      <c r="O457" s="1">
        <v>4.7619047620000003</v>
      </c>
      <c r="P457" s="1">
        <v>4.84</v>
      </c>
      <c r="Q457" s="1">
        <v>8.6</v>
      </c>
    </row>
    <row r="458" spans="1:17" ht="54" thickBot="1" x14ac:dyDescent="0.35">
      <c r="A458" s="1" t="s">
        <v>542</v>
      </c>
      <c r="B458" s="1" t="s">
        <v>54</v>
      </c>
      <c r="C458" s="1" t="s">
        <v>25</v>
      </c>
      <c r="D458" s="1" t="s">
        <v>20</v>
      </c>
      <c r="E458" s="1" t="s">
        <v>29</v>
      </c>
      <c r="F458" s="1" t="s">
        <v>84</v>
      </c>
      <c r="G458" s="1">
        <v>12.1</v>
      </c>
      <c r="H458" s="1">
        <v>8</v>
      </c>
      <c r="I458" s="1">
        <v>4.84</v>
      </c>
      <c r="J458" s="1">
        <v>101.64</v>
      </c>
      <c r="K458" s="1" t="s">
        <v>142</v>
      </c>
      <c r="L458" s="3">
        <v>0.4284722222222222</v>
      </c>
      <c r="M458" s="1" t="s">
        <v>40</v>
      </c>
      <c r="N458" s="1">
        <v>96.8</v>
      </c>
      <c r="O458" s="1">
        <v>4.7619047620000003</v>
      </c>
      <c r="P458" s="1">
        <v>4.84</v>
      </c>
      <c r="Q458" s="1">
        <v>8.6</v>
      </c>
    </row>
    <row r="459" spans="1:17" ht="40.799999999999997" thickBot="1" x14ac:dyDescent="0.35">
      <c r="A459" s="1" t="s">
        <v>543</v>
      </c>
      <c r="B459" s="1" t="s">
        <v>33</v>
      </c>
      <c r="C459" s="1" t="s">
        <v>25</v>
      </c>
      <c r="D459" s="1" t="s">
        <v>20</v>
      </c>
      <c r="E459" s="1" t="s">
        <v>21</v>
      </c>
      <c r="F459" s="1" t="s">
        <v>39</v>
      </c>
      <c r="G459" s="1">
        <v>12.1</v>
      </c>
      <c r="H459" s="1">
        <v>8</v>
      </c>
      <c r="I459" s="1">
        <v>4.84</v>
      </c>
      <c r="J459" s="1">
        <v>101.64</v>
      </c>
      <c r="K459" s="1" t="s">
        <v>142</v>
      </c>
      <c r="L459" s="3">
        <v>0.4284722222222222</v>
      </c>
      <c r="M459" s="1" t="s">
        <v>40</v>
      </c>
      <c r="N459" s="1">
        <v>96.8</v>
      </c>
      <c r="O459" s="1">
        <v>4.7619047620000003</v>
      </c>
      <c r="P459" s="1">
        <v>4.84</v>
      </c>
      <c r="Q459" s="1">
        <v>8.6</v>
      </c>
    </row>
    <row r="460" spans="1:17" ht="40.799999999999997" thickBot="1" x14ac:dyDescent="0.35">
      <c r="A460" s="1" t="s">
        <v>544</v>
      </c>
      <c r="B460" s="1" t="s">
        <v>18</v>
      </c>
      <c r="C460" s="1" t="s">
        <v>25</v>
      </c>
      <c r="D460" s="1" t="s">
        <v>28</v>
      </c>
      <c r="E460" s="1" t="s">
        <v>21</v>
      </c>
      <c r="F460" s="1" t="s">
        <v>39</v>
      </c>
      <c r="G460" s="1">
        <v>32.32</v>
      </c>
      <c r="H460" s="1">
        <v>3</v>
      </c>
      <c r="I460" s="1">
        <v>4.8479999999999999</v>
      </c>
      <c r="J460" s="1">
        <v>101.80800000000001</v>
      </c>
      <c r="K460" s="1" t="s">
        <v>471</v>
      </c>
      <c r="L460" s="3">
        <v>0.7993055555555556</v>
      </c>
      <c r="M460" s="1" t="s">
        <v>48</v>
      </c>
      <c r="N460" s="1">
        <v>96.96</v>
      </c>
      <c r="O460" s="1">
        <v>4.7619047620000003</v>
      </c>
      <c r="P460" s="1">
        <v>4.8479999999999999</v>
      </c>
      <c r="Q460" s="1">
        <v>4.3</v>
      </c>
    </row>
    <row r="461" spans="1:17" ht="40.799999999999997" thickBot="1" x14ac:dyDescent="0.35">
      <c r="A461" s="1" t="s">
        <v>545</v>
      </c>
      <c r="B461" s="1" t="s">
        <v>54</v>
      </c>
      <c r="C461" s="1" t="s">
        <v>25</v>
      </c>
      <c r="D461" s="1" t="s">
        <v>28</v>
      </c>
      <c r="E461" s="1" t="s">
        <v>21</v>
      </c>
      <c r="F461" s="1" t="s">
        <v>39</v>
      </c>
      <c r="G461" s="1">
        <v>32.32</v>
      </c>
      <c r="H461" s="1">
        <v>3</v>
      </c>
      <c r="I461" s="1">
        <v>4.8479999999999999</v>
      </c>
      <c r="J461" s="1">
        <v>101.80800000000001</v>
      </c>
      <c r="K461" s="1" t="s">
        <v>471</v>
      </c>
      <c r="L461" s="3">
        <v>0.7993055555555556</v>
      </c>
      <c r="M461" s="1" t="s">
        <v>23</v>
      </c>
      <c r="N461" s="1">
        <v>96.96</v>
      </c>
      <c r="O461" s="1">
        <v>4.7619047620000003</v>
      </c>
      <c r="P461" s="1">
        <v>4.8479999999999999</v>
      </c>
      <c r="Q461" s="1">
        <v>4.3</v>
      </c>
    </row>
    <row r="462" spans="1:17" ht="40.799999999999997" thickBot="1" x14ac:dyDescent="0.35">
      <c r="A462" s="1" t="s">
        <v>546</v>
      </c>
      <c r="B462" s="1" t="s">
        <v>18</v>
      </c>
      <c r="C462" s="1" t="s">
        <v>25</v>
      </c>
      <c r="D462" s="1" t="s">
        <v>28</v>
      </c>
      <c r="E462" s="1" t="s">
        <v>21</v>
      </c>
      <c r="F462" s="1" t="s">
        <v>39</v>
      </c>
      <c r="G462" s="1">
        <v>32.32</v>
      </c>
      <c r="H462" s="1">
        <v>3</v>
      </c>
      <c r="I462" s="1">
        <v>4.8479999999999999</v>
      </c>
      <c r="J462" s="1">
        <v>101.80800000000001</v>
      </c>
      <c r="K462" s="1" t="s">
        <v>471</v>
      </c>
      <c r="L462" s="3">
        <v>0.7993055555555556</v>
      </c>
      <c r="M462" s="1" t="s">
        <v>23</v>
      </c>
      <c r="N462" s="1">
        <v>96.96</v>
      </c>
      <c r="O462" s="1">
        <v>4.7619047620000003</v>
      </c>
      <c r="P462" s="1">
        <v>4.8479999999999999</v>
      </c>
      <c r="Q462" s="1">
        <v>4.3</v>
      </c>
    </row>
    <row r="463" spans="1:17" ht="54" thickBot="1" x14ac:dyDescent="0.35">
      <c r="A463" s="1" t="s">
        <v>547</v>
      </c>
      <c r="B463" s="1" t="s">
        <v>33</v>
      </c>
      <c r="C463" s="1" t="s">
        <v>27</v>
      </c>
      <c r="D463" s="1" t="s">
        <v>28</v>
      </c>
      <c r="E463" s="1" t="s">
        <v>21</v>
      </c>
      <c r="F463" s="1" t="s">
        <v>84</v>
      </c>
      <c r="G463" s="1">
        <v>97.16</v>
      </c>
      <c r="H463" s="1">
        <v>1</v>
      </c>
      <c r="I463" s="1">
        <v>4.8579999999999997</v>
      </c>
      <c r="J463" s="1">
        <v>102.018</v>
      </c>
      <c r="K463" s="2">
        <v>43680</v>
      </c>
      <c r="L463" s="3">
        <v>0.85972222222222228</v>
      </c>
      <c r="M463" s="1" t="s">
        <v>40</v>
      </c>
      <c r="N463" s="1">
        <v>97.16</v>
      </c>
      <c r="O463" s="1">
        <v>4.7619047620000003</v>
      </c>
      <c r="P463" s="1">
        <v>4.8579999999999997</v>
      </c>
      <c r="Q463" s="1">
        <v>7.2</v>
      </c>
    </row>
    <row r="464" spans="1:17" ht="54" thickBot="1" x14ac:dyDescent="0.35">
      <c r="A464" s="1" t="s">
        <v>548</v>
      </c>
      <c r="B464" s="1" t="s">
        <v>33</v>
      </c>
      <c r="C464" s="1" t="s">
        <v>27</v>
      </c>
      <c r="D464" s="1" t="s">
        <v>28</v>
      </c>
      <c r="E464" s="1" t="s">
        <v>21</v>
      </c>
      <c r="F464" s="1" t="s">
        <v>84</v>
      </c>
      <c r="G464" s="1">
        <v>97.16</v>
      </c>
      <c r="H464" s="1">
        <v>1</v>
      </c>
      <c r="I464" s="1">
        <v>4.8579999999999997</v>
      </c>
      <c r="J464" s="1">
        <v>102.018</v>
      </c>
      <c r="K464" s="2">
        <v>43680</v>
      </c>
      <c r="L464" s="3">
        <v>0.85972222222222228</v>
      </c>
      <c r="M464" s="1" t="s">
        <v>40</v>
      </c>
      <c r="N464" s="1">
        <v>97.16</v>
      </c>
      <c r="O464" s="1">
        <v>4.7619047620000003</v>
      </c>
      <c r="P464" s="1">
        <v>4.8579999999999997</v>
      </c>
      <c r="Q464" s="1">
        <v>7.2</v>
      </c>
    </row>
    <row r="465" spans="1:17" ht="40.799999999999997" thickBot="1" x14ac:dyDescent="0.35">
      <c r="A465" s="1" t="s">
        <v>549</v>
      </c>
      <c r="B465" s="1" t="s">
        <v>18</v>
      </c>
      <c r="C465" s="1" t="s">
        <v>25</v>
      </c>
      <c r="D465" s="1" t="s">
        <v>28</v>
      </c>
      <c r="E465" s="1" t="s">
        <v>29</v>
      </c>
      <c r="F465" s="1" t="s">
        <v>30</v>
      </c>
      <c r="G465" s="1">
        <v>12.19</v>
      </c>
      <c r="H465" s="1">
        <v>8</v>
      </c>
      <c r="I465" s="1">
        <v>4.8760000000000003</v>
      </c>
      <c r="J465" s="1">
        <v>102.396</v>
      </c>
      <c r="K465" s="1" t="s">
        <v>248</v>
      </c>
      <c r="L465" s="3">
        <v>0.53263888888888888</v>
      </c>
      <c r="M465" s="1" t="s">
        <v>40</v>
      </c>
      <c r="N465" s="1">
        <v>97.52</v>
      </c>
      <c r="O465" s="1">
        <v>4.7619047620000003</v>
      </c>
      <c r="P465" s="1">
        <v>4.8760000000000003</v>
      </c>
      <c r="Q465" s="1">
        <v>6.8</v>
      </c>
    </row>
    <row r="466" spans="1:17" ht="40.799999999999997" thickBot="1" x14ac:dyDescent="0.35">
      <c r="A466" s="1" t="s">
        <v>550</v>
      </c>
      <c r="B466" s="1" t="s">
        <v>18</v>
      </c>
      <c r="C466" s="1" t="s">
        <v>27</v>
      </c>
      <c r="D466" s="1" t="s">
        <v>28</v>
      </c>
      <c r="E466" s="1" t="s">
        <v>21</v>
      </c>
      <c r="F466" s="1" t="s">
        <v>44</v>
      </c>
      <c r="G466" s="1">
        <v>97.94</v>
      </c>
      <c r="H466" s="1">
        <v>1</v>
      </c>
      <c r="I466" s="1">
        <v>4.8970000000000002</v>
      </c>
      <c r="J466" s="1">
        <v>102.837</v>
      </c>
      <c r="K466" s="2">
        <v>43649</v>
      </c>
      <c r="L466" s="3">
        <v>0.48888888888888887</v>
      </c>
      <c r="M466" s="1" t="s">
        <v>40</v>
      </c>
      <c r="N466" s="1">
        <v>97.94</v>
      </c>
      <c r="O466" s="1">
        <v>4.7619047620000003</v>
      </c>
      <c r="P466" s="1">
        <v>4.8970000000000002</v>
      </c>
      <c r="Q466" s="1">
        <v>6.9</v>
      </c>
    </row>
    <row r="467" spans="1:17" ht="40.799999999999997" thickBot="1" x14ac:dyDescent="0.35">
      <c r="A467" s="1" t="s">
        <v>551</v>
      </c>
      <c r="B467" s="1" t="s">
        <v>18</v>
      </c>
      <c r="C467" s="1" t="s">
        <v>19</v>
      </c>
      <c r="D467" s="1" t="s">
        <v>28</v>
      </c>
      <c r="E467" s="1" t="s">
        <v>21</v>
      </c>
      <c r="F467" s="1" t="s">
        <v>44</v>
      </c>
      <c r="G467" s="1">
        <v>97.94</v>
      </c>
      <c r="H467" s="1">
        <v>1</v>
      </c>
      <c r="I467" s="1">
        <v>4.8970000000000002</v>
      </c>
      <c r="J467" s="1">
        <v>102.837</v>
      </c>
      <c r="K467" s="2">
        <v>43649</v>
      </c>
      <c r="L467" s="3">
        <v>0.48888888888888887</v>
      </c>
      <c r="M467" s="1" t="s">
        <v>40</v>
      </c>
      <c r="N467" s="1">
        <v>97.94</v>
      </c>
      <c r="O467" s="1">
        <v>4.7619047620000003</v>
      </c>
      <c r="P467" s="1">
        <v>4.8970000000000002</v>
      </c>
      <c r="Q467" s="1">
        <v>4.5999999999999996</v>
      </c>
    </row>
    <row r="468" spans="1:17" ht="27.6" thickBot="1" x14ac:dyDescent="0.35">
      <c r="A468" s="1" t="s">
        <v>552</v>
      </c>
      <c r="B468" s="1" t="s">
        <v>54</v>
      </c>
      <c r="C468" s="1" t="s">
        <v>25</v>
      </c>
      <c r="D468" s="1" t="s">
        <v>20</v>
      </c>
      <c r="E468" s="1" t="s">
        <v>21</v>
      </c>
      <c r="F468" s="1" t="s">
        <v>22</v>
      </c>
      <c r="G468" s="1">
        <v>98.13</v>
      </c>
      <c r="H468" s="1">
        <v>1</v>
      </c>
      <c r="I468" s="1">
        <v>4.9065000000000003</v>
      </c>
      <c r="J468" s="1">
        <v>103.0365</v>
      </c>
      <c r="K468" s="1" t="s">
        <v>314</v>
      </c>
      <c r="L468" s="3">
        <v>0.73333333333333328</v>
      </c>
      <c r="M468" s="1" t="s">
        <v>23</v>
      </c>
      <c r="N468" s="1">
        <v>98.13</v>
      </c>
      <c r="O468" s="1">
        <v>4.7619047620000003</v>
      </c>
      <c r="P468" s="1">
        <v>4.9065000000000003</v>
      </c>
      <c r="Q468" s="1">
        <v>8.9</v>
      </c>
    </row>
    <row r="469" spans="1:17" ht="27.6" thickBot="1" x14ac:dyDescent="0.35">
      <c r="A469" s="1" t="s">
        <v>553</v>
      </c>
      <c r="B469" s="1" t="s">
        <v>18</v>
      </c>
      <c r="C469" s="1" t="s">
        <v>25</v>
      </c>
      <c r="D469" s="1" t="s">
        <v>20</v>
      </c>
      <c r="E469" s="1" t="s">
        <v>29</v>
      </c>
      <c r="F469" s="1" t="s">
        <v>22</v>
      </c>
      <c r="G469" s="1">
        <v>98.13</v>
      </c>
      <c r="H469" s="1">
        <v>1</v>
      </c>
      <c r="I469" s="1">
        <v>4.9065000000000003</v>
      </c>
      <c r="J469" s="1">
        <v>103.0365</v>
      </c>
      <c r="K469" s="1" t="s">
        <v>314</v>
      </c>
      <c r="L469" s="3">
        <v>0.73333333333333328</v>
      </c>
      <c r="M469" s="1" t="s">
        <v>23</v>
      </c>
      <c r="N469" s="1">
        <v>98.13</v>
      </c>
      <c r="O469" s="1">
        <v>4.7619047620000003</v>
      </c>
      <c r="P469" s="1">
        <v>4.9065000000000003</v>
      </c>
      <c r="Q469" s="1">
        <v>8.9</v>
      </c>
    </row>
    <row r="470" spans="1:17" ht="27.6" thickBot="1" x14ac:dyDescent="0.35">
      <c r="A470" s="1" t="s">
        <v>554</v>
      </c>
      <c r="B470" s="1" t="s">
        <v>18</v>
      </c>
      <c r="C470" s="1" t="s">
        <v>25</v>
      </c>
      <c r="D470" s="1" t="s">
        <v>20</v>
      </c>
      <c r="E470" s="1" t="s">
        <v>21</v>
      </c>
      <c r="F470" s="1" t="s">
        <v>22</v>
      </c>
      <c r="G470" s="1">
        <v>98.13</v>
      </c>
      <c r="H470" s="1">
        <v>1</v>
      </c>
      <c r="I470" s="1">
        <v>4.9065000000000003</v>
      </c>
      <c r="J470" s="1">
        <v>103.0365</v>
      </c>
      <c r="K470" s="1" t="s">
        <v>314</v>
      </c>
      <c r="L470" s="3">
        <v>0.73333333333333328</v>
      </c>
      <c r="M470" s="1" t="s">
        <v>23</v>
      </c>
      <c r="N470" s="1">
        <v>98.13</v>
      </c>
      <c r="O470" s="1">
        <v>4.7619047620000003</v>
      </c>
      <c r="P470" s="1">
        <v>4.9065000000000003</v>
      </c>
      <c r="Q470" s="1">
        <v>8.9</v>
      </c>
    </row>
    <row r="471" spans="1:17" ht="40.799999999999997" thickBot="1" x14ac:dyDescent="0.35">
      <c r="A471" s="1" t="s">
        <v>555</v>
      </c>
      <c r="B471" s="1" t="s">
        <v>18</v>
      </c>
      <c r="C471" s="1" t="s">
        <v>25</v>
      </c>
      <c r="D471" s="1" t="s">
        <v>20</v>
      </c>
      <c r="E471" s="1" t="s">
        <v>29</v>
      </c>
      <c r="F471" s="1" t="s">
        <v>44</v>
      </c>
      <c r="G471" s="1">
        <v>49.1</v>
      </c>
      <c r="H471" s="1">
        <v>2</v>
      </c>
      <c r="I471" s="1">
        <v>4.91</v>
      </c>
      <c r="J471" s="1">
        <v>103.11</v>
      </c>
      <c r="K471" s="2">
        <v>43678</v>
      </c>
      <c r="L471" s="3">
        <v>0.54027777777777775</v>
      </c>
      <c r="M471" s="1" t="s">
        <v>48</v>
      </c>
      <c r="N471" s="1">
        <v>98.2</v>
      </c>
      <c r="O471" s="1">
        <v>4.7619047620000003</v>
      </c>
      <c r="P471" s="1">
        <v>4.91</v>
      </c>
      <c r="Q471" s="1">
        <v>6.4</v>
      </c>
    </row>
    <row r="472" spans="1:17" ht="40.799999999999997" thickBot="1" x14ac:dyDescent="0.35">
      <c r="A472" s="1" t="s">
        <v>556</v>
      </c>
      <c r="B472" s="1" t="s">
        <v>54</v>
      </c>
      <c r="C472" s="1" t="s">
        <v>25</v>
      </c>
      <c r="D472" s="1" t="s">
        <v>28</v>
      </c>
      <c r="E472" s="1" t="s">
        <v>29</v>
      </c>
      <c r="F472" s="1" t="s">
        <v>44</v>
      </c>
      <c r="G472" s="1">
        <v>16.37</v>
      </c>
      <c r="H472" s="1">
        <v>6</v>
      </c>
      <c r="I472" s="1">
        <v>4.9109999999999996</v>
      </c>
      <c r="J472" s="1">
        <v>103.131</v>
      </c>
      <c r="K472" s="2">
        <v>43679</v>
      </c>
      <c r="L472" s="3">
        <v>0.45694444444444443</v>
      </c>
      <c r="M472" s="1" t="s">
        <v>23</v>
      </c>
      <c r="N472" s="1">
        <v>98.22</v>
      </c>
      <c r="O472" s="1">
        <v>4.7619047620000003</v>
      </c>
      <c r="P472" s="1">
        <v>4.9109999999999996</v>
      </c>
      <c r="Q472" s="1">
        <v>7</v>
      </c>
    </row>
    <row r="473" spans="1:17" ht="40.799999999999997" thickBot="1" x14ac:dyDescent="0.35">
      <c r="A473" s="1" t="s">
        <v>557</v>
      </c>
      <c r="B473" s="1" t="s">
        <v>33</v>
      </c>
      <c r="C473" s="1" t="s">
        <v>27</v>
      </c>
      <c r="D473" s="1" t="s">
        <v>28</v>
      </c>
      <c r="E473" s="1" t="s">
        <v>21</v>
      </c>
      <c r="F473" s="1" t="s">
        <v>39</v>
      </c>
      <c r="G473" s="1">
        <v>32.9</v>
      </c>
      <c r="H473" s="1">
        <v>3</v>
      </c>
      <c r="I473" s="1">
        <v>4.9349999999999996</v>
      </c>
      <c r="J473" s="1">
        <v>103.63500000000001</v>
      </c>
      <c r="K473" s="1" t="s">
        <v>252</v>
      </c>
      <c r="L473" s="3">
        <v>0.7270833333333333</v>
      </c>
      <c r="M473" s="1" t="s">
        <v>48</v>
      </c>
      <c r="N473" s="1">
        <v>98.7</v>
      </c>
      <c r="O473" s="1">
        <v>4.7619047620000003</v>
      </c>
      <c r="P473" s="1">
        <v>4.9349999999999996</v>
      </c>
      <c r="Q473" s="1">
        <v>9.1</v>
      </c>
    </row>
    <row r="474" spans="1:17" ht="40.799999999999997" thickBot="1" x14ac:dyDescent="0.35">
      <c r="A474" s="1" t="s">
        <v>558</v>
      </c>
      <c r="B474" s="1" t="s">
        <v>33</v>
      </c>
      <c r="C474" s="1" t="s">
        <v>25</v>
      </c>
      <c r="D474" s="1" t="s">
        <v>28</v>
      </c>
      <c r="E474" s="1" t="s">
        <v>21</v>
      </c>
      <c r="F474" s="1" t="s">
        <v>39</v>
      </c>
      <c r="G474" s="1">
        <v>32.9</v>
      </c>
      <c r="H474" s="1">
        <v>3</v>
      </c>
      <c r="I474" s="1">
        <v>4.9349999999999996</v>
      </c>
      <c r="J474" s="1">
        <v>103.63500000000001</v>
      </c>
      <c r="K474" s="1" t="s">
        <v>252</v>
      </c>
      <c r="L474" s="3">
        <v>0.7270833333333333</v>
      </c>
      <c r="M474" s="1" t="s">
        <v>48</v>
      </c>
      <c r="N474" s="1">
        <v>98.7</v>
      </c>
      <c r="O474" s="1">
        <v>4.7619047620000003</v>
      </c>
      <c r="P474" s="1">
        <v>4.9349999999999996</v>
      </c>
      <c r="Q474" s="1">
        <v>9.1</v>
      </c>
    </row>
    <row r="475" spans="1:17" ht="40.799999999999997" thickBot="1" x14ac:dyDescent="0.35">
      <c r="A475" s="1" t="s">
        <v>559</v>
      </c>
      <c r="B475" s="1" t="s">
        <v>33</v>
      </c>
      <c r="C475" s="1" t="s">
        <v>19</v>
      </c>
      <c r="D475" s="1" t="s">
        <v>28</v>
      </c>
      <c r="E475" s="1" t="s">
        <v>21</v>
      </c>
      <c r="F475" s="1" t="s">
        <v>39</v>
      </c>
      <c r="G475" s="1">
        <v>32.9</v>
      </c>
      <c r="H475" s="1">
        <v>3</v>
      </c>
      <c r="I475" s="1">
        <v>4.9349999999999996</v>
      </c>
      <c r="J475" s="1">
        <v>103.63500000000001</v>
      </c>
      <c r="K475" s="1" t="s">
        <v>252</v>
      </c>
      <c r="L475" s="3">
        <v>0.7270833333333333</v>
      </c>
      <c r="M475" s="1" t="s">
        <v>48</v>
      </c>
      <c r="N475" s="1">
        <v>98.7</v>
      </c>
      <c r="O475" s="1">
        <v>4.7619047620000003</v>
      </c>
      <c r="P475" s="1">
        <v>4.9349999999999996</v>
      </c>
      <c r="Q475" s="1">
        <v>4.7</v>
      </c>
    </row>
    <row r="476" spans="1:17" ht="54" thickBot="1" x14ac:dyDescent="0.35">
      <c r="A476" s="1" t="s">
        <v>560</v>
      </c>
      <c r="B476" s="1" t="s">
        <v>18</v>
      </c>
      <c r="C476" s="1" t="s">
        <v>19</v>
      </c>
      <c r="D476" s="1" t="s">
        <v>20</v>
      </c>
      <c r="E476" s="1" t="s">
        <v>29</v>
      </c>
      <c r="F476" s="1" t="s">
        <v>84</v>
      </c>
      <c r="G476" s="1">
        <v>98.84</v>
      </c>
      <c r="H476" s="1">
        <v>1</v>
      </c>
      <c r="I476" s="1">
        <v>4.9420000000000002</v>
      </c>
      <c r="J476" s="1">
        <v>103.782</v>
      </c>
      <c r="K476" s="1" t="s">
        <v>370</v>
      </c>
      <c r="L476" s="3">
        <v>0.47291666666666665</v>
      </c>
      <c r="M476" s="1" t="s">
        <v>23</v>
      </c>
      <c r="N476" s="1">
        <v>98.84</v>
      </c>
      <c r="O476" s="1">
        <v>4.7619047620000003</v>
      </c>
      <c r="P476" s="1">
        <v>4.9420000000000002</v>
      </c>
      <c r="Q476" s="1">
        <v>8.4</v>
      </c>
    </row>
    <row r="477" spans="1:17" ht="54" thickBot="1" x14ac:dyDescent="0.35">
      <c r="A477" s="1" t="s">
        <v>561</v>
      </c>
      <c r="B477" s="1" t="s">
        <v>18</v>
      </c>
      <c r="C477" s="1" t="s">
        <v>19</v>
      </c>
      <c r="D477" s="1" t="s">
        <v>20</v>
      </c>
      <c r="E477" s="1" t="s">
        <v>21</v>
      </c>
      <c r="F477" s="1" t="s">
        <v>84</v>
      </c>
      <c r="G477" s="1">
        <v>98.84</v>
      </c>
      <c r="H477" s="1">
        <v>1</v>
      </c>
      <c r="I477" s="1">
        <v>4.9420000000000002</v>
      </c>
      <c r="J477" s="1">
        <v>103.782</v>
      </c>
      <c r="K477" s="1" t="s">
        <v>370</v>
      </c>
      <c r="L477" s="3">
        <v>0.47291666666666665</v>
      </c>
      <c r="M477" s="1" t="s">
        <v>23</v>
      </c>
      <c r="N477" s="1">
        <v>98.84</v>
      </c>
      <c r="O477" s="1">
        <v>4.7619047620000003</v>
      </c>
      <c r="P477" s="1">
        <v>4.9420000000000002</v>
      </c>
      <c r="Q477" s="1">
        <v>8.4</v>
      </c>
    </row>
    <row r="478" spans="1:17" ht="54" thickBot="1" x14ac:dyDescent="0.35">
      <c r="A478" s="1" t="s">
        <v>562</v>
      </c>
      <c r="B478" s="1" t="s">
        <v>18</v>
      </c>
      <c r="C478" s="1" t="s">
        <v>19</v>
      </c>
      <c r="D478" s="1" t="s">
        <v>28</v>
      </c>
      <c r="E478" s="1" t="s">
        <v>21</v>
      </c>
      <c r="F478" s="1" t="s">
        <v>84</v>
      </c>
      <c r="G478" s="1">
        <v>98.84</v>
      </c>
      <c r="H478" s="1">
        <v>1</v>
      </c>
      <c r="I478" s="1">
        <v>4.9420000000000002</v>
      </c>
      <c r="J478" s="1">
        <v>103.782</v>
      </c>
      <c r="K478" s="1" t="s">
        <v>370</v>
      </c>
      <c r="L478" s="3">
        <v>0.47291666666666665</v>
      </c>
      <c r="M478" s="1" t="s">
        <v>23</v>
      </c>
      <c r="N478" s="1">
        <v>98.84</v>
      </c>
      <c r="O478" s="1">
        <v>4.7619047620000003</v>
      </c>
      <c r="P478" s="1">
        <v>4.9420000000000002</v>
      </c>
      <c r="Q478" s="1">
        <v>8.4</v>
      </c>
    </row>
    <row r="479" spans="1:17" ht="40.799999999999997" thickBot="1" x14ac:dyDescent="0.35">
      <c r="A479" s="1" t="s">
        <v>563</v>
      </c>
      <c r="B479" s="1" t="s">
        <v>18</v>
      </c>
      <c r="C479" s="1" t="s">
        <v>19</v>
      </c>
      <c r="D479" s="1" t="s">
        <v>28</v>
      </c>
      <c r="E479" s="1" t="s">
        <v>21</v>
      </c>
      <c r="F479" s="1" t="s">
        <v>39</v>
      </c>
      <c r="G479" s="1">
        <v>16.48</v>
      </c>
      <c r="H479" s="1">
        <v>6</v>
      </c>
      <c r="I479" s="1">
        <v>4.944</v>
      </c>
      <c r="J479" s="1">
        <v>103.824</v>
      </c>
      <c r="K479" s="2">
        <v>43648</v>
      </c>
      <c r="L479" s="3">
        <v>0.76597222222222228</v>
      </c>
      <c r="M479" s="1" t="s">
        <v>40</v>
      </c>
      <c r="N479" s="1">
        <v>98.88</v>
      </c>
      <c r="O479" s="1">
        <v>4.7619047620000003</v>
      </c>
      <c r="P479" s="1">
        <v>4.944</v>
      </c>
      <c r="Q479" s="1">
        <v>9.9</v>
      </c>
    </row>
    <row r="480" spans="1:17" ht="40.799999999999997" thickBot="1" x14ac:dyDescent="0.35">
      <c r="A480" s="1" t="s">
        <v>564</v>
      </c>
      <c r="B480" s="1" t="s">
        <v>18</v>
      </c>
      <c r="C480" s="1" t="s">
        <v>19</v>
      </c>
      <c r="D480" s="1" t="s">
        <v>28</v>
      </c>
      <c r="E480" s="1" t="s">
        <v>29</v>
      </c>
      <c r="F480" s="1" t="s">
        <v>39</v>
      </c>
      <c r="G480" s="1">
        <v>16.48</v>
      </c>
      <c r="H480" s="1">
        <v>6</v>
      </c>
      <c r="I480" s="1">
        <v>4.944</v>
      </c>
      <c r="J480" s="1">
        <v>103.824</v>
      </c>
      <c r="K480" s="2">
        <v>43648</v>
      </c>
      <c r="L480" s="3">
        <v>0.76597222222222228</v>
      </c>
      <c r="M480" s="1" t="s">
        <v>23</v>
      </c>
      <c r="N480" s="1">
        <v>98.88</v>
      </c>
      <c r="O480" s="1">
        <v>4.7619047620000003</v>
      </c>
      <c r="P480" s="1">
        <v>4.944</v>
      </c>
      <c r="Q480" s="1">
        <v>9.9</v>
      </c>
    </row>
    <row r="481" spans="1:17" ht="40.799999999999997" thickBot="1" x14ac:dyDescent="0.35">
      <c r="A481" s="1" t="s">
        <v>565</v>
      </c>
      <c r="B481" s="1" t="s">
        <v>18</v>
      </c>
      <c r="C481" s="1" t="s">
        <v>19</v>
      </c>
      <c r="D481" s="1" t="s">
        <v>28</v>
      </c>
      <c r="E481" s="1" t="s">
        <v>21</v>
      </c>
      <c r="F481" s="1" t="s">
        <v>39</v>
      </c>
      <c r="G481" s="1">
        <v>16.48</v>
      </c>
      <c r="H481" s="1">
        <v>6</v>
      </c>
      <c r="I481" s="1">
        <v>4.944</v>
      </c>
      <c r="J481" s="1">
        <v>103.824</v>
      </c>
      <c r="K481" s="2">
        <v>43648</v>
      </c>
      <c r="L481" s="3">
        <v>0.76597222222222228</v>
      </c>
      <c r="M481" s="1" t="s">
        <v>23</v>
      </c>
      <c r="N481" s="1">
        <v>98.88</v>
      </c>
      <c r="O481" s="1">
        <v>4.7619047620000003</v>
      </c>
      <c r="P481" s="1">
        <v>4.944</v>
      </c>
      <c r="Q481" s="1">
        <v>9.9</v>
      </c>
    </row>
    <row r="482" spans="1:17" ht="54" thickBot="1" x14ac:dyDescent="0.35">
      <c r="A482" s="1" t="s">
        <v>566</v>
      </c>
      <c r="B482" s="1" t="s">
        <v>18</v>
      </c>
      <c r="C482" s="1" t="s">
        <v>19</v>
      </c>
      <c r="D482" s="1" t="s">
        <v>28</v>
      </c>
      <c r="E482" s="1" t="s">
        <v>29</v>
      </c>
      <c r="F482" s="1" t="s">
        <v>84</v>
      </c>
      <c r="G482" s="1">
        <v>99.69</v>
      </c>
      <c r="H482" s="1">
        <v>1</v>
      </c>
      <c r="I482" s="1">
        <v>4.9844999999999997</v>
      </c>
      <c r="J482" s="1">
        <v>104.67449999999999</v>
      </c>
      <c r="K482" s="1" t="s">
        <v>182</v>
      </c>
      <c r="L482" s="3">
        <v>0.43263888888888891</v>
      </c>
      <c r="M482" s="1" t="s">
        <v>48</v>
      </c>
      <c r="N482" s="1">
        <v>99.69</v>
      </c>
      <c r="O482" s="1">
        <v>4.7619047620000003</v>
      </c>
      <c r="P482" s="1">
        <v>4.9844999999999997</v>
      </c>
      <c r="Q482" s="1">
        <v>8</v>
      </c>
    </row>
    <row r="483" spans="1:17" ht="54" thickBot="1" x14ac:dyDescent="0.35">
      <c r="A483" s="1" t="s">
        <v>567</v>
      </c>
      <c r="B483" s="1" t="s">
        <v>18</v>
      </c>
      <c r="C483" s="1" t="s">
        <v>19</v>
      </c>
      <c r="D483" s="1" t="s">
        <v>28</v>
      </c>
      <c r="E483" s="1" t="s">
        <v>21</v>
      </c>
      <c r="F483" s="1" t="s">
        <v>84</v>
      </c>
      <c r="G483" s="1">
        <v>99.69</v>
      </c>
      <c r="H483" s="1">
        <v>1</v>
      </c>
      <c r="I483" s="1">
        <v>4.9844999999999997</v>
      </c>
      <c r="J483" s="1">
        <v>104.67449999999999</v>
      </c>
      <c r="K483" s="1" t="s">
        <v>182</v>
      </c>
      <c r="L483" s="3">
        <v>0.43263888888888891</v>
      </c>
      <c r="M483" s="1" t="s">
        <v>23</v>
      </c>
      <c r="N483" s="1">
        <v>99.69</v>
      </c>
      <c r="O483" s="1">
        <v>4.7619047620000003</v>
      </c>
      <c r="P483" s="1">
        <v>4.9844999999999997</v>
      </c>
      <c r="Q483" s="1">
        <v>8</v>
      </c>
    </row>
    <row r="484" spans="1:17" ht="54" thickBot="1" x14ac:dyDescent="0.35">
      <c r="A484" s="1" t="s">
        <v>568</v>
      </c>
      <c r="B484" s="1" t="s">
        <v>18</v>
      </c>
      <c r="C484" s="1" t="s">
        <v>19</v>
      </c>
      <c r="D484" s="1" t="s">
        <v>28</v>
      </c>
      <c r="E484" s="1" t="s">
        <v>21</v>
      </c>
      <c r="F484" s="1" t="s">
        <v>84</v>
      </c>
      <c r="G484" s="1">
        <v>99.69</v>
      </c>
      <c r="H484" s="1">
        <v>1</v>
      </c>
      <c r="I484" s="1">
        <v>4.9844999999999997</v>
      </c>
      <c r="J484" s="1">
        <v>104.67449999999999</v>
      </c>
      <c r="K484" s="1" t="s">
        <v>182</v>
      </c>
      <c r="L484" s="3">
        <v>0.43263888888888891</v>
      </c>
      <c r="M484" s="1" t="s">
        <v>23</v>
      </c>
      <c r="N484" s="1">
        <v>99.69</v>
      </c>
      <c r="O484" s="1">
        <v>4.7619047620000003</v>
      </c>
      <c r="P484" s="1">
        <v>4.9844999999999997</v>
      </c>
      <c r="Q484" s="1">
        <v>8</v>
      </c>
    </row>
    <row r="485" spans="1:17" ht="40.799999999999997" thickBot="1" x14ac:dyDescent="0.35">
      <c r="A485" s="1" t="s">
        <v>569</v>
      </c>
      <c r="B485" s="1" t="s">
        <v>54</v>
      </c>
      <c r="C485" s="1" t="s">
        <v>25</v>
      </c>
      <c r="D485" s="1" t="s">
        <v>20</v>
      </c>
      <c r="E485" s="1" t="s">
        <v>21</v>
      </c>
      <c r="F485" s="1" t="s">
        <v>39</v>
      </c>
      <c r="G485" s="1">
        <v>49.92</v>
      </c>
      <c r="H485" s="1">
        <v>2</v>
      </c>
      <c r="I485" s="1">
        <v>4.992</v>
      </c>
      <c r="J485" s="1">
        <v>104.83199999999999</v>
      </c>
      <c r="K485" s="2">
        <v>43619</v>
      </c>
      <c r="L485" s="3">
        <v>0.49652777777777779</v>
      </c>
      <c r="M485" s="1" t="s">
        <v>23</v>
      </c>
      <c r="N485" s="1">
        <v>99.84</v>
      </c>
      <c r="O485" s="1">
        <v>4.7619047620000003</v>
      </c>
      <c r="P485" s="1">
        <v>4.992</v>
      </c>
      <c r="Q485" s="1">
        <v>7</v>
      </c>
    </row>
    <row r="486" spans="1:17" ht="40.799999999999997" thickBot="1" x14ac:dyDescent="0.35">
      <c r="A486" s="1" t="s">
        <v>570</v>
      </c>
      <c r="B486" s="1" t="s">
        <v>18</v>
      </c>
      <c r="C486" s="1" t="s">
        <v>25</v>
      </c>
      <c r="D486" s="1" t="s">
        <v>20</v>
      </c>
      <c r="E486" s="1" t="s">
        <v>21</v>
      </c>
      <c r="F486" s="1" t="s">
        <v>55</v>
      </c>
      <c r="G486" s="1">
        <v>33.81</v>
      </c>
      <c r="H486" s="1">
        <v>3</v>
      </c>
      <c r="I486" s="1">
        <v>5.0715000000000003</v>
      </c>
      <c r="J486" s="1">
        <v>106.50149999999999</v>
      </c>
      <c r="K486" s="1" t="s">
        <v>31</v>
      </c>
      <c r="L486" s="3">
        <v>0.63263888888888886</v>
      </c>
      <c r="M486" s="1" t="s">
        <v>23</v>
      </c>
      <c r="N486" s="1">
        <v>101.43</v>
      </c>
      <c r="O486" s="1">
        <v>4.7619047620000003</v>
      </c>
      <c r="P486" s="1">
        <v>5.0715000000000003</v>
      </c>
      <c r="Q486" s="1">
        <v>7.3</v>
      </c>
    </row>
    <row r="487" spans="1:17" ht="40.799999999999997" thickBot="1" x14ac:dyDescent="0.35">
      <c r="A487" s="1" t="s">
        <v>571</v>
      </c>
      <c r="B487" s="1" t="s">
        <v>54</v>
      </c>
      <c r="C487" s="1" t="s">
        <v>25</v>
      </c>
      <c r="D487" s="1" t="s">
        <v>28</v>
      </c>
      <c r="E487" s="1" t="s">
        <v>29</v>
      </c>
      <c r="F487" s="1" t="s">
        <v>44</v>
      </c>
      <c r="G487" s="1">
        <v>11.28</v>
      </c>
      <c r="H487" s="1">
        <v>9</v>
      </c>
      <c r="I487" s="1">
        <v>5.0759999999999996</v>
      </c>
      <c r="J487" s="1">
        <v>106.596</v>
      </c>
      <c r="K487" s="1" t="s">
        <v>73</v>
      </c>
      <c r="L487" s="3">
        <v>0.49652777777777779</v>
      </c>
      <c r="M487" s="1" t="s">
        <v>23</v>
      </c>
      <c r="N487" s="1">
        <v>101.52</v>
      </c>
      <c r="O487" s="1">
        <v>4.7619047620000003</v>
      </c>
      <c r="P487" s="1">
        <v>5.0759999999999996</v>
      </c>
      <c r="Q487" s="1">
        <v>4.3</v>
      </c>
    </row>
    <row r="488" spans="1:17" ht="40.799999999999997" thickBot="1" x14ac:dyDescent="0.35">
      <c r="A488" s="1" t="s">
        <v>572</v>
      </c>
      <c r="B488" s="1" t="s">
        <v>18</v>
      </c>
      <c r="C488" s="1" t="s">
        <v>19</v>
      </c>
      <c r="D488" s="1" t="s">
        <v>28</v>
      </c>
      <c r="E488" s="1" t="s">
        <v>21</v>
      </c>
      <c r="F488" s="1" t="s">
        <v>55</v>
      </c>
      <c r="G488" s="1">
        <v>20.38</v>
      </c>
      <c r="H488" s="1">
        <v>5</v>
      </c>
      <c r="I488" s="1">
        <v>5.0949999999999998</v>
      </c>
      <c r="J488" s="1">
        <v>106.995</v>
      </c>
      <c r="K488" s="1" t="s">
        <v>429</v>
      </c>
      <c r="L488" s="3">
        <v>0.78888888888888886</v>
      </c>
      <c r="M488" s="1" t="s">
        <v>23</v>
      </c>
      <c r="N488" s="1">
        <v>101.9</v>
      </c>
      <c r="O488" s="1">
        <v>4.7619047620000003</v>
      </c>
      <c r="P488" s="1">
        <v>5.0949999999999998</v>
      </c>
      <c r="Q488" s="1">
        <v>6</v>
      </c>
    </row>
    <row r="489" spans="1:17" ht="54" thickBot="1" x14ac:dyDescent="0.35">
      <c r="A489" s="1" t="s">
        <v>573</v>
      </c>
      <c r="B489" s="1" t="s">
        <v>54</v>
      </c>
      <c r="C489" s="1" t="s">
        <v>25</v>
      </c>
      <c r="D489" s="1" t="s">
        <v>20</v>
      </c>
      <c r="E489" s="1" t="s">
        <v>21</v>
      </c>
      <c r="F489" s="1" t="s">
        <v>84</v>
      </c>
      <c r="G489" s="1">
        <v>25.51</v>
      </c>
      <c r="H489" s="1">
        <v>4</v>
      </c>
      <c r="I489" s="1">
        <v>5.1020000000000003</v>
      </c>
      <c r="J489" s="1">
        <v>107.142</v>
      </c>
      <c r="K489" s="2">
        <v>43711</v>
      </c>
      <c r="L489" s="3">
        <v>0.7104166666666667</v>
      </c>
      <c r="M489" s="1" t="s">
        <v>23</v>
      </c>
      <c r="N489" s="1">
        <v>102.04</v>
      </c>
      <c r="O489" s="1">
        <v>4.7619047620000003</v>
      </c>
      <c r="P489" s="1">
        <v>5.1020000000000003</v>
      </c>
      <c r="Q489" s="1">
        <v>6.8</v>
      </c>
    </row>
    <row r="490" spans="1:17" ht="54" thickBot="1" x14ac:dyDescent="0.35">
      <c r="A490" s="1" t="s">
        <v>574</v>
      </c>
      <c r="B490" s="1" t="s">
        <v>54</v>
      </c>
      <c r="C490" s="1" t="s">
        <v>25</v>
      </c>
      <c r="D490" s="1" t="s">
        <v>20</v>
      </c>
      <c r="E490" s="1" t="s">
        <v>21</v>
      </c>
      <c r="F490" s="1" t="s">
        <v>84</v>
      </c>
      <c r="G490" s="1">
        <v>25.51</v>
      </c>
      <c r="H490" s="1">
        <v>4</v>
      </c>
      <c r="I490" s="1">
        <v>5.1020000000000003</v>
      </c>
      <c r="J490" s="1">
        <v>107.142</v>
      </c>
      <c r="K490" s="2">
        <v>43711</v>
      </c>
      <c r="L490" s="3">
        <v>0.7104166666666667</v>
      </c>
      <c r="M490" s="1" t="s">
        <v>23</v>
      </c>
      <c r="N490" s="1">
        <v>102.04</v>
      </c>
      <c r="O490" s="1">
        <v>4.7619047620000003</v>
      </c>
      <c r="P490" s="1">
        <v>5.1020000000000003</v>
      </c>
      <c r="Q490" s="1">
        <v>6.8</v>
      </c>
    </row>
    <row r="491" spans="1:17" ht="40.799999999999997" thickBot="1" x14ac:dyDescent="0.35">
      <c r="A491" s="1" t="s">
        <v>575</v>
      </c>
      <c r="B491" s="1" t="s">
        <v>54</v>
      </c>
      <c r="C491" s="1" t="s">
        <v>25</v>
      </c>
      <c r="D491" s="1" t="s">
        <v>28</v>
      </c>
      <c r="E491" s="1" t="s">
        <v>21</v>
      </c>
      <c r="F491" s="1" t="s">
        <v>44</v>
      </c>
      <c r="G491" s="1">
        <v>25.55</v>
      </c>
      <c r="H491" s="1">
        <v>4</v>
      </c>
      <c r="I491" s="1">
        <v>5.1100000000000003</v>
      </c>
      <c r="J491" s="1">
        <v>107.31</v>
      </c>
      <c r="K491" s="1" t="s">
        <v>31</v>
      </c>
      <c r="L491" s="3">
        <v>0.84930555555555554</v>
      </c>
      <c r="M491" s="1" t="s">
        <v>40</v>
      </c>
      <c r="N491" s="1">
        <v>102.2</v>
      </c>
      <c r="O491" s="1">
        <v>4.7619047620000003</v>
      </c>
      <c r="P491" s="1">
        <v>5.1100000000000003</v>
      </c>
      <c r="Q491" s="1">
        <v>5.7</v>
      </c>
    </row>
    <row r="492" spans="1:17" ht="40.799999999999997" thickBot="1" x14ac:dyDescent="0.35">
      <c r="A492" s="1" t="s">
        <v>576</v>
      </c>
      <c r="B492" s="1" t="s">
        <v>54</v>
      </c>
      <c r="C492" s="1" t="s">
        <v>19</v>
      </c>
      <c r="D492" s="1" t="s">
        <v>28</v>
      </c>
      <c r="E492" s="1" t="s">
        <v>21</v>
      </c>
      <c r="F492" s="1" t="s">
        <v>44</v>
      </c>
      <c r="G492" s="1">
        <v>25.55</v>
      </c>
      <c r="H492" s="1">
        <v>4</v>
      </c>
      <c r="I492" s="1">
        <v>5.1100000000000003</v>
      </c>
      <c r="J492" s="1">
        <v>107.31</v>
      </c>
      <c r="K492" s="1" t="s">
        <v>31</v>
      </c>
      <c r="L492" s="3">
        <v>0.84930555555555554</v>
      </c>
      <c r="M492" s="1" t="s">
        <v>40</v>
      </c>
      <c r="N492" s="1">
        <v>102.2</v>
      </c>
      <c r="O492" s="1">
        <v>4.7619047620000003</v>
      </c>
      <c r="P492" s="1">
        <v>5.1100000000000003</v>
      </c>
      <c r="Q492" s="1">
        <v>4.8</v>
      </c>
    </row>
    <row r="493" spans="1:17" ht="40.799999999999997" thickBot="1" x14ac:dyDescent="0.35">
      <c r="A493" s="1" t="s">
        <v>577</v>
      </c>
      <c r="B493" s="1" t="s">
        <v>18</v>
      </c>
      <c r="C493" s="1" t="s">
        <v>27</v>
      </c>
      <c r="D493" s="1" t="s">
        <v>20</v>
      </c>
      <c r="E493" s="1" t="s">
        <v>21</v>
      </c>
      <c r="F493" s="1" t="s">
        <v>55</v>
      </c>
      <c r="G493" s="1">
        <v>20.97</v>
      </c>
      <c r="H493" s="1">
        <v>5</v>
      </c>
      <c r="I493" s="1">
        <v>5.2424999999999997</v>
      </c>
      <c r="J493" s="1">
        <v>110.0925</v>
      </c>
      <c r="K493" s="2">
        <v>43556</v>
      </c>
      <c r="L493" s="3">
        <v>0.55625000000000002</v>
      </c>
      <c r="M493" s="1" t="s">
        <v>23</v>
      </c>
      <c r="N493" s="1">
        <v>104.85</v>
      </c>
      <c r="O493" s="1">
        <v>4.7619047620000003</v>
      </c>
      <c r="P493" s="1">
        <v>5.2424999999999997</v>
      </c>
      <c r="Q493" s="1">
        <v>7.8</v>
      </c>
    </row>
    <row r="494" spans="1:17" ht="40.799999999999997" thickBot="1" x14ac:dyDescent="0.35">
      <c r="A494" s="1" t="s">
        <v>578</v>
      </c>
      <c r="B494" s="1" t="s">
        <v>18</v>
      </c>
      <c r="C494" s="1" t="s">
        <v>25</v>
      </c>
      <c r="D494" s="1" t="s">
        <v>20</v>
      </c>
      <c r="E494" s="1" t="s">
        <v>29</v>
      </c>
      <c r="F494" s="1" t="s">
        <v>30</v>
      </c>
      <c r="G494" s="1">
        <v>17.48</v>
      </c>
      <c r="H494" s="1">
        <v>6</v>
      </c>
      <c r="I494" s="1">
        <v>5.2439999999999998</v>
      </c>
      <c r="J494" s="1">
        <v>110.124</v>
      </c>
      <c r="K494" s="1" t="s">
        <v>163</v>
      </c>
      <c r="L494" s="3">
        <v>0.62777777777777777</v>
      </c>
      <c r="M494" s="1" t="s">
        <v>48</v>
      </c>
      <c r="N494" s="1">
        <v>104.88</v>
      </c>
      <c r="O494" s="1">
        <v>4.7619047620000003</v>
      </c>
      <c r="P494" s="1">
        <v>5.2439999999999998</v>
      </c>
      <c r="Q494" s="1">
        <v>6.1</v>
      </c>
    </row>
    <row r="495" spans="1:17" ht="40.799999999999997" thickBot="1" x14ac:dyDescent="0.35">
      <c r="A495" s="1" t="s">
        <v>579</v>
      </c>
      <c r="B495" s="1" t="s">
        <v>33</v>
      </c>
      <c r="C495" s="1" t="s">
        <v>25</v>
      </c>
      <c r="D495" s="1" t="s">
        <v>28</v>
      </c>
      <c r="E495" s="1" t="s">
        <v>21</v>
      </c>
      <c r="F495" s="1" t="s">
        <v>39</v>
      </c>
      <c r="G495" s="1">
        <v>17.48</v>
      </c>
      <c r="H495" s="1">
        <v>6</v>
      </c>
      <c r="I495" s="1">
        <v>5.2439999999999998</v>
      </c>
      <c r="J495" s="1">
        <v>110.124</v>
      </c>
      <c r="K495" s="1" t="s">
        <v>163</v>
      </c>
      <c r="L495" s="3">
        <v>0.62777777777777777</v>
      </c>
      <c r="M495" s="1" t="s">
        <v>48</v>
      </c>
      <c r="N495" s="1">
        <v>104.88</v>
      </c>
      <c r="O495" s="1">
        <v>4.7619047620000003</v>
      </c>
      <c r="P495" s="1">
        <v>5.2439999999999998</v>
      </c>
      <c r="Q495" s="1">
        <v>6.1</v>
      </c>
    </row>
    <row r="496" spans="1:17" ht="40.799999999999997" thickBot="1" x14ac:dyDescent="0.35">
      <c r="A496" s="1" t="s">
        <v>580</v>
      </c>
      <c r="B496" s="1" t="s">
        <v>54</v>
      </c>
      <c r="C496" s="1" t="s">
        <v>25</v>
      </c>
      <c r="D496" s="1" t="s">
        <v>28</v>
      </c>
      <c r="E496" s="1" t="s">
        <v>21</v>
      </c>
      <c r="F496" s="1" t="s">
        <v>44</v>
      </c>
      <c r="G496" s="1">
        <v>53.44</v>
      </c>
      <c r="H496" s="1">
        <v>2</v>
      </c>
      <c r="I496" s="1">
        <v>5.3440000000000003</v>
      </c>
      <c r="J496" s="1">
        <v>112.224</v>
      </c>
      <c r="K496" s="1" t="s">
        <v>581</v>
      </c>
      <c r="L496" s="3">
        <v>0.85972222222222228</v>
      </c>
      <c r="M496" s="1" t="s">
        <v>23</v>
      </c>
      <c r="N496" s="1">
        <v>106.88</v>
      </c>
      <c r="O496" s="1">
        <v>4.7619047620000003</v>
      </c>
      <c r="P496" s="1">
        <v>5.3440000000000003</v>
      </c>
      <c r="Q496" s="1">
        <v>4.0999999999999996</v>
      </c>
    </row>
    <row r="497" spans="1:17" ht="40.799999999999997" thickBot="1" x14ac:dyDescent="0.35">
      <c r="A497" s="1" t="s">
        <v>582</v>
      </c>
      <c r="B497" s="1" t="s">
        <v>18</v>
      </c>
      <c r="C497" s="1" t="s">
        <v>25</v>
      </c>
      <c r="D497" s="1" t="s">
        <v>28</v>
      </c>
      <c r="E497" s="1" t="s">
        <v>21</v>
      </c>
      <c r="F497" s="1" t="s">
        <v>39</v>
      </c>
      <c r="G497" s="1">
        <v>53.44</v>
      </c>
      <c r="H497" s="1">
        <v>2</v>
      </c>
      <c r="I497" s="1">
        <v>5.3440000000000003</v>
      </c>
      <c r="J497" s="1">
        <v>112.224</v>
      </c>
      <c r="K497" s="1" t="s">
        <v>581</v>
      </c>
      <c r="L497" s="3">
        <v>0.85972222222222228</v>
      </c>
      <c r="M497" s="1" t="s">
        <v>23</v>
      </c>
      <c r="N497" s="1">
        <v>106.88</v>
      </c>
      <c r="O497" s="1">
        <v>4.7619047620000003</v>
      </c>
      <c r="P497" s="1">
        <v>5.3440000000000003</v>
      </c>
      <c r="Q497" s="1">
        <v>4.0999999999999996</v>
      </c>
    </row>
    <row r="498" spans="1:17" ht="27.6" thickBot="1" x14ac:dyDescent="0.35">
      <c r="A498" s="1" t="s">
        <v>583</v>
      </c>
      <c r="B498" s="1" t="s">
        <v>33</v>
      </c>
      <c r="C498" s="1" t="s">
        <v>27</v>
      </c>
      <c r="D498" s="1" t="s">
        <v>20</v>
      </c>
      <c r="E498" s="1" t="s">
        <v>21</v>
      </c>
      <c r="F498" s="1" t="s">
        <v>22</v>
      </c>
      <c r="G498" s="1">
        <v>27.04</v>
      </c>
      <c r="H498" s="1">
        <v>4</v>
      </c>
      <c r="I498" s="1">
        <v>5.4080000000000004</v>
      </c>
      <c r="J498" s="1">
        <v>113.568</v>
      </c>
      <c r="K498" s="2">
        <v>43466</v>
      </c>
      <c r="L498" s="3">
        <v>0.85138888888888886</v>
      </c>
      <c r="M498" s="1" t="s">
        <v>40</v>
      </c>
      <c r="N498" s="1">
        <v>108.16</v>
      </c>
      <c r="O498" s="1">
        <v>4.7619047620000003</v>
      </c>
      <c r="P498" s="1">
        <v>5.4080000000000004</v>
      </c>
      <c r="Q498" s="1">
        <v>6.9</v>
      </c>
    </row>
    <row r="499" spans="1:17" ht="27.6" thickBot="1" x14ac:dyDescent="0.35">
      <c r="A499" s="1" t="s">
        <v>584</v>
      </c>
      <c r="B499" s="1" t="s">
        <v>18</v>
      </c>
      <c r="C499" s="1" t="s">
        <v>27</v>
      </c>
      <c r="D499" s="1" t="s">
        <v>20</v>
      </c>
      <c r="E499" s="1" t="s">
        <v>29</v>
      </c>
      <c r="F499" s="1" t="s">
        <v>22</v>
      </c>
      <c r="G499" s="1">
        <v>27.04</v>
      </c>
      <c r="H499" s="1">
        <v>4</v>
      </c>
      <c r="I499" s="1">
        <v>5.4080000000000004</v>
      </c>
      <c r="J499" s="1">
        <v>113.568</v>
      </c>
      <c r="K499" s="2">
        <v>43466</v>
      </c>
      <c r="L499" s="3">
        <v>0.85138888888888886</v>
      </c>
      <c r="M499" s="1" t="s">
        <v>40</v>
      </c>
      <c r="N499" s="1">
        <v>108.16</v>
      </c>
      <c r="O499" s="1">
        <v>4.7619047620000003</v>
      </c>
      <c r="P499" s="1">
        <v>5.4080000000000004</v>
      </c>
      <c r="Q499" s="1">
        <v>6.9</v>
      </c>
    </row>
    <row r="500" spans="1:17" ht="40.799999999999997" thickBot="1" x14ac:dyDescent="0.35">
      <c r="A500" s="1" t="s">
        <v>585</v>
      </c>
      <c r="B500" s="1" t="s">
        <v>33</v>
      </c>
      <c r="C500" s="1" t="s">
        <v>27</v>
      </c>
      <c r="D500" s="1" t="s">
        <v>28</v>
      </c>
      <c r="E500" s="1" t="s">
        <v>29</v>
      </c>
      <c r="F500" s="1" t="s">
        <v>39</v>
      </c>
      <c r="G500" s="1">
        <v>10.96</v>
      </c>
      <c r="H500" s="1">
        <v>10</v>
      </c>
      <c r="I500" s="1">
        <v>5.48</v>
      </c>
      <c r="J500" s="1">
        <v>115.08</v>
      </c>
      <c r="K500" s="2">
        <v>43498</v>
      </c>
      <c r="L500" s="3">
        <v>0.8666666666666667</v>
      </c>
      <c r="M500" s="1" t="s">
        <v>40</v>
      </c>
      <c r="N500" s="1">
        <v>109.6</v>
      </c>
      <c r="O500" s="1">
        <v>4.7619047620000003</v>
      </c>
      <c r="P500" s="1">
        <v>5.48</v>
      </c>
      <c r="Q500" s="1">
        <v>6</v>
      </c>
    </row>
    <row r="501" spans="1:17" ht="40.799999999999997" thickBot="1" x14ac:dyDescent="0.35">
      <c r="A501" s="1" t="s">
        <v>586</v>
      </c>
      <c r="B501" s="1" t="s">
        <v>33</v>
      </c>
      <c r="C501" s="1" t="s">
        <v>27</v>
      </c>
      <c r="D501" s="1" t="s">
        <v>28</v>
      </c>
      <c r="E501" s="1" t="s">
        <v>21</v>
      </c>
      <c r="F501" s="1" t="s">
        <v>39</v>
      </c>
      <c r="G501" s="1">
        <v>10.96</v>
      </c>
      <c r="H501" s="1">
        <v>10</v>
      </c>
      <c r="I501" s="1">
        <v>5.48</v>
      </c>
      <c r="J501" s="1">
        <v>115.08</v>
      </c>
      <c r="K501" s="2">
        <v>43498</v>
      </c>
      <c r="L501" s="3">
        <v>0.8666666666666667</v>
      </c>
      <c r="M501" s="1" t="s">
        <v>40</v>
      </c>
      <c r="N501" s="1">
        <v>109.6</v>
      </c>
      <c r="O501" s="1">
        <v>4.7619047620000003</v>
      </c>
      <c r="P501" s="1">
        <v>5.48</v>
      </c>
      <c r="Q501" s="1">
        <v>6</v>
      </c>
    </row>
    <row r="502" spans="1:17" ht="40.799999999999997" thickBot="1" x14ac:dyDescent="0.35">
      <c r="A502" s="1" t="s">
        <v>587</v>
      </c>
      <c r="B502" s="1" t="s">
        <v>33</v>
      </c>
      <c r="C502" s="1" t="s">
        <v>27</v>
      </c>
      <c r="D502" s="1" t="s">
        <v>28</v>
      </c>
      <c r="E502" s="1" t="s">
        <v>29</v>
      </c>
      <c r="F502" s="1" t="s">
        <v>39</v>
      </c>
      <c r="G502" s="1">
        <v>10.96</v>
      </c>
      <c r="H502" s="1">
        <v>10</v>
      </c>
      <c r="I502" s="1">
        <v>5.48</v>
      </c>
      <c r="J502" s="1">
        <v>115.08</v>
      </c>
      <c r="K502" s="2">
        <v>43498</v>
      </c>
      <c r="L502" s="3">
        <v>0.8666666666666667</v>
      </c>
      <c r="M502" s="1" t="s">
        <v>40</v>
      </c>
      <c r="N502" s="1">
        <v>109.6</v>
      </c>
      <c r="O502" s="1">
        <v>4.7619047620000003</v>
      </c>
      <c r="P502" s="1">
        <v>5.48</v>
      </c>
      <c r="Q502" s="1">
        <v>4.9000000000000004</v>
      </c>
    </row>
    <row r="503" spans="1:17" ht="40.799999999999997" thickBot="1" x14ac:dyDescent="0.35">
      <c r="A503" s="1" t="s">
        <v>588</v>
      </c>
      <c r="B503" s="1" t="s">
        <v>33</v>
      </c>
      <c r="C503" s="1" t="s">
        <v>19</v>
      </c>
      <c r="D503" s="1" t="s">
        <v>28</v>
      </c>
      <c r="E503" s="1" t="s">
        <v>21</v>
      </c>
      <c r="F503" s="1" t="s">
        <v>39</v>
      </c>
      <c r="G503" s="1">
        <v>10.96</v>
      </c>
      <c r="H503" s="1">
        <v>10</v>
      </c>
      <c r="I503" s="1">
        <v>5.48</v>
      </c>
      <c r="J503" s="1">
        <v>115.08</v>
      </c>
      <c r="K503" s="2">
        <v>43498</v>
      </c>
      <c r="L503" s="3">
        <v>0.8666666666666667</v>
      </c>
      <c r="M503" s="1" t="s">
        <v>40</v>
      </c>
      <c r="N503" s="1">
        <v>109.6</v>
      </c>
      <c r="O503" s="1">
        <v>4.7619047620000003</v>
      </c>
      <c r="P503" s="1">
        <v>5.48</v>
      </c>
      <c r="Q503" s="1">
        <v>5</v>
      </c>
    </row>
    <row r="504" spans="1:17" ht="40.799999999999997" thickBot="1" x14ac:dyDescent="0.35">
      <c r="A504" s="1" t="s">
        <v>589</v>
      </c>
      <c r="B504" s="1" t="s">
        <v>54</v>
      </c>
      <c r="C504" s="1" t="s">
        <v>25</v>
      </c>
      <c r="D504" s="1" t="s">
        <v>20</v>
      </c>
      <c r="E504" s="1" t="s">
        <v>21</v>
      </c>
      <c r="F504" s="1" t="s">
        <v>30</v>
      </c>
      <c r="G504" s="1">
        <v>21.94</v>
      </c>
      <c r="H504" s="1">
        <v>5</v>
      </c>
      <c r="I504" s="1">
        <v>5.4850000000000003</v>
      </c>
      <c r="J504" s="1">
        <v>115.185</v>
      </c>
      <c r="K504" s="2">
        <v>43588</v>
      </c>
      <c r="L504" s="3">
        <v>0.52013888888888893</v>
      </c>
      <c r="M504" s="1" t="s">
        <v>23</v>
      </c>
      <c r="N504" s="1">
        <v>109.7</v>
      </c>
      <c r="O504" s="1">
        <v>4.7619047620000003</v>
      </c>
      <c r="P504" s="1">
        <v>5.4850000000000003</v>
      </c>
      <c r="Q504" s="1">
        <v>5.3</v>
      </c>
    </row>
    <row r="505" spans="1:17" ht="40.799999999999997" thickBot="1" x14ac:dyDescent="0.35">
      <c r="A505" s="1" t="s">
        <v>590</v>
      </c>
      <c r="B505" s="1" t="s">
        <v>33</v>
      </c>
      <c r="C505" s="1" t="s">
        <v>25</v>
      </c>
      <c r="D505" s="1" t="s">
        <v>20</v>
      </c>
      <c r="E505" s="1" t="s">
        <v>21</v>
      </c>
      <c r="F505" s="1" t="s">
        <v>30</v>
      </c>
      <c r="G505" s="1">
        <v>21.94</v>
      </c>
      <c r="H505" s="1">
        <v>5</v>
      </c>
      <c r="I505" s="1">
        <v>5.4850000000000003</v>
      </c>
      <c r="J505" s="1">
        <v>115.185</v>
      </c>
      <c r="K505" s="2">
        <v>43588</v>
      </c>
      <c r="L505" s="3">
        <v>0.52013888888888893</v>
      </c>
      <c r="M505" s="1" t="s">
        <v>40</v>
      </c>
      <c r="N505" s="1">
        <v>109.7</v>
      </c>
      <c r="O505" s="1">
        <v>4.7619047620000003</v>
      </c>
      <c r="P505" s="1">
        <v>5.4850000000000003</v>
      </c>
      <c r="Q505" s="1">
        <v>5.3</v>
      </c>
    </row>
    <row r="506" spans="1:17" ht="40.799999999999997" thickBot="1" x14ac:dyDescent="0.35">
      <c r="A506" s="1" t="s">
        <v>591</v>
      </c>
      <c r="B506" s="1" t="s">
        <v>54</v>
      </c>
      <c r="C506" s="1" t="s">
        <v>25</v>
      </c>
      <c r="D506" s="1" t="s">
        <v>20</v>
      </c>
      <c r="E506" s="1" t="s">
        <v>29</v>
      </c>
      <c r="F506" s="1" t="s">
        <v>44</v>
      </c>
      <c r="G506" s="1">
        <v>12.29</v>
      </c>
      <c r="H506" s="1">
        <v>9</v>
      </c>
      <c r="I506" s="1">
        <v>5.5305</v>
      </c>
      <c r="J506" s="1">
        <v>116.1405</v>
      </c>
      <c r="K506" s="1" t="s">
        <v>158</v>
      </c>
      <c r="L506" s="3">
        <v>0.81111111111111112</v>
      </c>
      <c r="M506" s="1" t="s">
        <v>48</v>
      </c>
      <c r="N506" s="1">
        <v>110.61</v>
      </c>
      <c r="O506" s="1">
        <v>4.7619047620000003</v>
      </c>
      <c r="P506" s="1">
        <v>5.5305</v>
      </c>
      <c r="Q506" s="1">
        <v>8</v>
      </c>
    </row>
    <row r="507" spans="1:17" ht="54" thickBot="1" x14ac:dyDescent="0.35">
      <c r="A507" s="1" t="s">
        <v>592</v>
      </c>
      <c r="B507" s="1" t="s">
        <v>54</v>
      </c>
      <c r="C507" s="1" t="s">
        <v>25</v>
      </c>
      <c r="D507" s="1" t="s">
        <v>20</v>
      </c>
      <c r="E507" s="1" t="s">
        <v>21</v>
      </c>
      <c r="F507" s="1" t="s">
        <v>84</v>
      </c>
      <c r="G507" s="1">
        <v>55.67</v>
      </c>
      <c r="H507" s="1">
        <v>2</v>
      </c>
      <c r="I507" s="1">
        <v>5.5670000000000002</v>
      </c>
      <c r="J507" s="1">
        <v>116.907</v>
      </c>
      <c r="K507" s="1" t="s">
        <v>471</v>
      </c>
      <c r="L507" s="3">
        <v>0.63055555555555554</v>
      </c>
      <c r="M507" s="1" t="s">
        <v>40</v>
      </c>
      <c r="N507" s="1">
        <v>111.34</v>
      </c>
      <c r="O507" s="1">
        <v>4.7619047620000003</v>
      </c>
      <c r="P507" s="1">
        <v>5.5670000000000002</v>
      </c>
      <c r="Q507" s="1">
        <v>6</v>
      </c>
    </row>
    <row r="508" spans="1:17" ht="54" thickBot="1" x14ac:dyDescent="0.35">
      <c r="A508" s="1" t="s">
        <v>593</v>
      </c>
      <c r="B508" s="1" t="s">
        <v>18</v>
      </c>
      <c r="C508" s="1" t="s">
        <v>25</v>
      </c>
      <c r="D508" s="1" t="s">
        <v>20</v>
      </c>
      <c r="E508" s="1" t="s">
        <v>21</v>
      </c>
      <c r="F508" s="1" t="s">
        <v>84</v>
      </c>
      <c r="G508" s="1">
        <v>55.67</v>
      </c>
      <c r="H508" s="1">
        <v>2</v>
      </c>
      <c r="I508" s="1">
        <v>5.5670000000000002</v>
      </c>
      <c r="J508" s="1">
        <v>116.907</v>
      </c>
      <c r="K508" s="1" t="s">
        <v>471</v>
      </c>
      <c r="L508" s="3">
        <v>0.63055555555555554</v>
      </c>
      <c r="M508" s="1" t="s">
        <v>23</v>
      </c>
      <c r="N508" s="1">
        <v>111.34</v>
      </c>
      <c r="O508" s="1">
        <v>4.7619047620000003</v>
      </c>
      <c r="P508" s="1">
        <v>5.5670000000000002</v>
      </c>
      <c r="Q508" s="1">
        <v>6</v>
      </c>
    </row>
    <row r="509" spans="1:17" ht="54" thickBot="1" x14ac:dyDescent="0.35">
      <c r="A509" s="1" t="s">
        <v>594</v>
      </c>
      <c r="B509" s="1" t="s">
        <v>54</v>
      </c>
      <c r="C509" s="1" t="s">
        <v>19</v>
      </c>
      <c r="D509" s="1" t="s">
        <v>20</v>
      </c>
      <c r="E509" s="1" t="s">
        <v>21</v>
      </c>
      <c r="F509" s="1" t="s">
        <v>84</v>
      </c>
      <c r="G509" s="1">
        <v>55.67</v>
      </c>
      <c r="H509" s="1">
        <v>2</v>
      </c>
      <c r="I509" s="1">
        <v>5.5670000000000002</v>
      </c>
      <c r="J509" s="1">
        <v>116.907</v>
      </c>
      <c r="K509" s="1" t="s">
        <v>471</v>
      </c>
      <c r="L509" s="3">
        <v>0.63055555555555554</v>
      </c>
      <c r="M509" s="1" t="s">
        <v>40</v>
      </c>
      <c r="N509" s="1">
        <v>111.34</v>
      </c>
      <c r="O509" s="1">
        <v>4.7619047620000003</v>
      </c>
      <c r="P509" s="1">
        <v>5.5670000000000002</v>
      </c>
      <c r="Q509" s="1">
        <v>5.0999999999999996</v>
      </c>
    </row>
    <row r="510" spans="1:17" ht="40.799999999999997" thickBot="1" x14ac:dyDescent="0.35">
      <c r="A510" s="1" t="s">
        <v>595</v>
      </c>
      <c r="B510" s="1" t="s">
        <v>18</v>
      </c>
      <c r="C510" s="1" t="s">
        <v>19</v>
      </c>
      <c r="D510" s="1" t="s">
        <v>20</v>
      </c>
      <c r="E510" s="1" t="s">
        <v>21</v>
      </c>
      <c r="F510" s="1" t="s">
        <v>44</v>
      </c>
      <c r="G510" s="1">
        <v>56.11</v>
      </c>
      <c r="H510" s="1">
        <v>2</v>
      </c>
      <c r="I510" s="1">
        <v>5.6109999999999998</v>
      </c>
      <c r="J510" s="1">
        <v>117.831</v>
      </c>
      <c r="K510" s="2">
        <v>43498</v>
      </c>
      <c r="L510" s="3">
        <v>0.42430555555555555</v>
      </c>
      <c r="M510" s="1" t="s">
        <v>23</v>
      </c>
      <c r="N510" s="1">
        <v>112.22</v>
      </c>
      <c r="O510" s="1">
        <v>4.7619047620000003</v>
      </c>
      <c r="P510" s="1">
        <v>5.6109999999999998</v>
      </c>
      <c r="Q510" s="1">
        <v>6.3</v>
      </c>
    </row>
    <row r="511" spans="1:17" ht="40.799999999999997" thickBot="1" x14ac:dyDescent="0.35">
      <c r="A511" s="1" t="s">
        <v>596</v>
      </c>
      <c r="B511" s="1" t="s">
        <v>18</v>
      </c>
      <c r="C511" s="1" t="s">
        <v>25</v>
      </c>
      <c r="D511" s="1" t="s">
        <v>28</v>
      </c>
      <c r="E511" s="1" t="s">
        <v>21</v>
      </c>
      <c r="F511" s="1" t="s">
        <v>44</v>
      </c>
      <c r="G511" s="1">
        <v>37.479999999999997</v>
      </c>
      <c r="H511" s="1">
        <v>3</v>
      </c>
      <c r="I511" s="1">
        <v>5.6219999999999999</v>
      </c>
      <c r="J511" s="1">
        <v>118.062</v>
      </c>
      <c r="K511" s="1" t="s">
        <v>581</v>
      </c>
      <c r="L511" s="3">
        <v>0.57291666666666663</v>
      </c>
      <c r="M511" s="1" t="s">
        <v>23</v>
      </c>
      <c r="N511" s="1">
        <v>112.44</v>
      </c>
      <c r="O511" s="1">
        <v>4.7619047620000003</v>
      </c>
      <c r="P511" s="1">
        <v>5.6219999999999999</v>
      </c>
      <c r="Q511" s="1">
        <v>7.7</v>
      </c>
    </row>
    <row r="512" spans="1:17" ht="40.799999999999997" thickBot="1" x14ac:dyDescent="0.35">
      <c r="A512" s="1" t="s">
        <v>597</v>
      </c>
      <c r="B512" s="1" t="s">
        <v>18</v>
      </c>
      <c r="C512" s="1" t="s">
        <v>25</v>
      </c>
      <c r="D512" s="1" t="s">
        <v>28</v>
      </c>
      <c r="E512" s="1" t="s">
        <v>21</v>
      </c>
      <c r="F512" s="1" t="s">
        <v>39</v>
      </c>
      <c r="G512" s="1">
        <v>37.479999999999997</v>
      </c>
      <c r="H512" s="1">
        <v>3</v>
      </c>
      <c r="I512" s="1">
        <v>5.6219999999999999</v>
      </c>
      <c r="J512" s="1">
        <v>118.062</v>
      </c>
      <c r="K512" s="1" t="s">
        <v>581</v>
      </c>
      <c r="L512" s="3">
        <v>0.57291666666666663</v>
      </c>
      <c r="M512" s="1" t="s">
        <v>23</v>
      </c>
      <c r="N512" s="1">
        <v>112.44</v>
      </c>
      <c r="O512" s="1">
        <v>4.7619047620000003</v>
      </c>
      <c r="P512" s="1">
        <v>5.6219999999999999</v>
      </c>
      <c r="Q512" s="1">
        <v>7.7</v>
      </c>
    </row>
    <row r="513" spans="1:17" ht="54" thickBot="1" x14ac:dyDescent="0.35">
      <c r="A513" s="1" t="s">
        <v>598</v>
      </c>
      <c r="B513" s="1" t="s">
        <v>18</v>
      </c>
      <c r="C513" s="1" t="s">
        <v>19</v>
      </c>
      <c r="D513" s="1" t="s">
        <v>20</v>
      </c>
      <c r="E513" s="1" t="s">
        <v>21</v>
      </c>
      <c r="F513" s="1" t="s">
        <v>84</v>
      </c>
      <c r="G513" s="1">
        <v>18.77</v>
      </c>
      <c r="H513" s="1">
        <v>6</v>
      </c>
      <c r="I513" s="1">
        <v>5.6310000000000002</v>
      </c>
      <c r="J513" s="1">
        <v>118.251</v>
      </c>
      <c r="K513" s="1" t="s">
        <v>62</v>
      </c>
      <c r="L513" s="3">
        <v>0.69652777777777775</v>
      </c>
      <c r="M513" s="1" t="s">
        <v>48</v>
      </c>
      <c r="N513" s="1">
        <v>112.62</v>
      </c>
      <c r="O513" s="1">
        <v>4.7619047620000003</v>
      </c>
      <c r="P513" s="1">
        <v>5.6310000000000002</v>
      </c>
      <c r="Q513" s="1">
        <v>5.5</v>
      </c>
    </row>
    <row r="514" spans="1:17" ht="54" thickBot="1" x14ac:dyDescent="0.35">
      <c r="A514" s="1" t="s">
        <v>599</v>
      </c>
      <c r="B514" s="1" t="s">
        <v>18</v>
      </c>
      <c r="C514" s="1" t="s">
        <v>19</v>
      </c>
      <c r="D514" s="1" t="s">
        <v>20</v>
      </c>
      <c r="E514" s="1" t="s">
        <v>21</v>
      </c>
      <c r="F514" s="1" t="s">
        <v>84</v>
      </c>
      <c r="G514" s="1">
        <v>18.77</v>
      </c>
      <c r="H514" s="1">
        <v>6</v>
      </c>
      <c r="I514" s="1">
        <v>5.6310000000000002</v>
      </c>
      <c r="J514" s="1">
        <v>118.251</v>
      </c>
      <c r="K514" s="1" t="s">
        <v>62</v>
      </c>
      <c r="L514" s="3">
        <v>0.69652777777777775</v>
      </c>
      <c r="M514" s="1" t="s">
        <v>23</v>
      </c>
      <c r="N514" s="1">
        <v>112.62</v>
      </c>
      <c r="O514" s="1">
        <v>4.7619047620000003</v>
      </c>
      <c r="P514" s="1">
        <v>5.6310000000000002</v>
      </c>
      <c r="Q514" s="1">
        <v>5.5</v>
      </c>
    </row>
    <row r="515" spans="1:17" ht="40.799999999999997" thickBot="1" x14ac:dyDescent="0.35">
      <c r="A515" s="1" t="s">
        <v>600</v>
      </c>
      <c r="B515" s="1" t="s">
        <v>18</v>
      </c>
      <c r="C515" s="1" t="s">
        <v>19</v>
      </c>
      <c r="D515" s="1" t="s">
        <v>20</v>
      </c>
      <c r="E515" s="1" t="s">
        <v>21</v>
      </c>
      <c r="F515" s="1" t="s">
        <v>39</v>
      </c>
      <c r="G515" s="1">
        <v>18.77</v>
      </c>
      <c r="H515" s="1">
        <v>6</v>
      </c>
      <c r="I515" s="1">
        <v>5.6310000000000002</v>
      </c>
      <c r="J515" s="1">
        <v>118.251</v>
      </c>
      <c r="K515" s="1" t="s">
        <v>62</v>
      </c>
      <c r="L515" s="3">
        <v>0.69652777777777775</v>
      </c>
      <c r="M515" s="1" t="s">
        <v>23</v>
      </c>
      <c r="N515" s="1">
        <v>112.62</v>
      </c>
      <c r="O515" s="1">
        <v>4.7619047620000003</v>
      </c>
      <c r="P515" s="1">
        <v>5.6310000000000002</v>
      </c>
      <c r="Q515" s="1">
        <v>5.5</v>
      </c>
    </row>
    <row r="516" spans="1:17" ht="40.799999999999997" thickBot="1" x14ac:dyDescent="0.35">
      <c r="A516" s="1" t="s">
        <v>601</v>
      </c>
      <c r="B516" s="1" t="s">
        <v>33</v>
      </c>
      <c r="C516" s="1" t="s">
        <v>25</v>
      </c>
      <c r="D516" s="1" t="s">
        <v>20</v>
      </c>
      <c r="E516" s="1" t="s">
        <v>29</v>
      </c>
      <c r="F516" s="1" t="s">
        <v>44</v>
      </c>
      <c r="G516" s="1">
        <v>28.31</v>
      </c>
      <c r="H516" s="1">
        <v>4</v>
      </c>
      <c r="I516" s="1">
        <v>5.6619999999999999</v>
      </c>
      <c r="J516" s="1">
        <v>118.902</v>
      </c>
      <c r="K516" s="2">
        <v>43649</v>
      </c>
      <c r="L516" s="3">
        <v>0.77430555555555558</v>
      </c>
      <c r="M516" s="1" t="s">
        <v>23</v>
      </c>
      <c r="N516" s="1">
        <v>113.24</v>
      </c>
      <c r="O516" s="1">
        <v>4.7619047620000003</v>
      </c>
      <c r="P516" s="1">
        <v>5.6619999999999999</v>
      </c>
      <c r="Q516" s="1">
        <v>8.1999999999999993</v>
      </c>
    </row>
    <row r="517" spans="1:17" ht="54" thickBot="1" x14ac:dyDescent="0.35">
      <c r="A517" s="1" t="s">
        <v>602</v>
      </c>
      <c r="B517" s="1" t="s">
        <v>54</v>
      </c>
      <c r="C517" s="1" t="s">
        <v>25</v>
      </c>
      <c r="D517" s="1" t="s">
        <v>20</v>
      </c>
      <c r="E517" s="1" t="s">
        <v>21</v>
      </c>
      <c r="F517" s="1" t="s">
        <v>84</v>
      </c>
      <c r="G517" s="1">
        <v>18.93</v>
      </c>
      <c r="H517" s="1">
        <v>6</v>
      </c>
      <c r="I517" s="1">
        <v>5.6790000000000003</v>
      </c>
      <c r="J517" s="1">
        <v>119.259</v>
      </c>
      <c r="K517" s="2">
        <v>43740</v>
      </c>
      <c r="L517" s="3">
        <v>0.53125</v>
      </c>
      <c r="M517" s="1" t="s">
        <v>23</v>
      </c>
      <c r="N517" s="1">
        <v>113.58</v>
      </c>
      <c r="O517" s="1">
        <v>4.7619047620000003</v>
      </c>
      <c r="P517" s="1">
        <v>5.6790000000000003</v>
      </c>
      <c r="Q517" s="1">
        <v>8.1</v>
      </c>
    </row>
    <row r="518" spans="1:17" ht="54" thickBot="1" x14ac:dyDescent="0.35">
      <c r="A518" s="1" t="s">
        <v>603</v>
      </c>
      <c r="B518" s="1" t="s">
        <v>54</v>
      </c>
      <c r="C518" s="1" t="s">
        <v>25</v>
      </c>
      <c r="D518" s="1" t="s">
        <v>20</v>
      </c>
      <c r="E518" s="1" t="s">
        <v>21</v>
      </c>
      <c r="F518" s="1" t="s">
        <v>84</v>
      </c>
      <c r="G518" s="1">
        <v>18.93</v>
      </c>
      <c r="H518" s="1">
        <v>6</v>
      </c>
      <c r="I518" s="1">
        <v>5.6790000000000003</v>
      </c>
      <c r="J518" s="1">
        <v>119.259</v>
      </c>
      <c r="K518" s="2">
        <v>43740</v>
      </c>
      <c r="L518" s="3">
        <v>0.53125</v>
      </c>
      <c r="M518" s="1" t="s">
        <v>48</v>
      </c>
      <c r="N518" s="1">
        <v>113.58</v>
      </c>
      <c r="O518" s="1">
        <v>4.7619047620000003</v>
      </c>
      <c r="P518" s="1">
        <v>5.6790000000000003</v>
      </c>
      <c r="Q518" s="1">
        <v>8.1</v>
      </c>
    </row>
    <row r="519" spans="1:17" ht="40.799999999999997" thickBot="1" x14ac:dyDescent="0.35">
      <c r="A519" s="1" t="s">
        <v>604</v>
      </c>
      <c r="B519" s="1" t="s">
        <v>18</v>
      </c>
      <c r="C519" s="1" t="s">
        <v>25</v>
      </c>
      <c r="D519" s="1" t="s">
        <v>20</v>
      </c>
      <c r="E519" s="1" t="s">
        <v>21</v>
      </c>
      <c r="F519" s="1" t="s">
        <v>39</v>
      </c>
      <c r="G519" s="1">
        <v>18.93</v>
      </c>
      <c r="H519" s="1">
        <v>6</v>
      </c>
      <c r="I519" s="1">
        <v>5.6790000000000003</v>
      </c>
      <c r="J519" s="1">
        <v>119.259</v>
      </c>
      <c r="K519" s="2">
        <v>43740</v>
      </c>
      <c r="L519" s="3">
        <v>0.53125</v>
      </c>
      <c r="M519" s="1" t="s">
        <v>23</v>
      </c>
      <c r="N519" s="1">
        <v>113.58</v>
      </c>
      <c r="O519" s="1">
        <v>4.7619047620000003</v>
      </c>
      <c r="P519" s="1">
        <v>5.6790000000000003</v>
      </c>
      <c r="Q519" s="1">
        <v>8.1</v>
      </c>
    </row>
    <row r="520" spans="1:17" ht="54" thickBot="1" x14ac:dyDescent="0.35">
      <c r="A520" s="1" t="s">
        <v>605</v>
      </c>
      <c r="B520" s="1" t="s">
        <v>54</v>
      </c>
      <c r="C520" s="1" t="s">
        <v>19</v>
      </c>
      <c r="D520" s="1" t="s">
        <v>20</v>
      </c>
      <c r="E520" s="1" t="s">
        <v>21</v>
      </c>
      <c r="F520" s="1" t="s">
        <v>84</v>
      </c>
      <c r="G520" s="1">
        <v>18.93</v>
      </c>
      <c r="H520" s="1">
        <v>6</v>
      </c>
      <c r="I520" s="1">
        <v>5.6790000000000003</v>
      </c>
      <c r="J520" s="1">
        <v>119.259</v>
      </c>
      <c r="K520" s="2">
        <v>43740</v>
      </c>
      <c r="L520" s="3">
        <v>0.53125</v>
      </c>
      <c r="M520" s="1" t="s">
        <v>48</v>
      </c>
      <c r="N520" s="1">
        <v>113.58</v>
      </c>
      <c r="O520" s="1">
        <v>4.7619047620000003</v>
      </c>
      <c r="P520" s="1">
        <v>5.6790000000000003</v>
      </c>
      <c r="Q520" s="1">
        <v>5.2</v>
      </c>
    </row>
    <row r="521" spans="1:17" ht="40.799999999999997" thickBot="1" x14ac:dyDescent="0.35">
      <c r="A521" s="1" t="s">
        <v>606</v>
      </c>
      <c r="B521" s="1" t="s">
        <v>18</v>
      </c>
      <c r="C521" s="1" t="s">
        <v>25</v>
      </c>
      <c r="D521" s="1" t="s">
        <v>28</v>
      </c>
      <c r="E521" s="1" t="s">
        <v>29</v>
      </c>
      <c r="F521" s="1" t="s">
        <v>39</v>
      </c>
      <c r="G521" s="1">
        <v>57.22</v>
      </c>
      <c r="H521" s="1">
        <v>2</v>
      </c>
      <c r="I521" s="1">
        <v>5.7220000000000004</v>
      </c>
      <c r="J521" s="1">
        <v>120.16200000000001</v>
      </c>
      <c r="K521" s="2">
        <v>43800</v>
      </c>
      <c r="L521" s="3">
        <v>0.71736111111111112</v>
      </c>
      <c r="M521" s="1" t="s">
        <v>40</v>
      </c>
      <c r="N521" s="1">
        <v>114.44</v>
      </c>
      <c r="O521" s="1">
        <v>4.7619047620000003</v>
      </c>
      <c r="P521" s="1">
        <v>5.7220000000000004</v>
      </c>
      <c r="Q521" s="1">
        <v>8.3000000000000007</v>
      </c>
    </row>
    <row r="522" spans="1:17" ht="27.6" thickBot="1" x14ac:dyDescent="0.35">
      <c r="A522" s="1" t="s">
        <v>607</v>
      </c>
      <c r="B522" s="1" t="s">
        <v>18</v>
      </c>
      <c r="C522" s="1" t="s">
        <v>19</v>
      </c>
      <c r="D522" s="1" t="s">
        <v>20</v>
      </c>
      <c r="E522" s="1" t="s">
        <v>21</v>
      </c>
      <c r="F522" s="1" t="s">
        <v>22</v>
      </c>
      <c r="G522" s="1">
        <v>19.149999999999999</v>
      </c>
      <c r="H522" s="1">
        <v>6</v>
      </c>
      <c r="I522" s="1">
        <v>5.7450000000000001</v>
      </c>
      <c r="J522" s="1">
        <v>120.645</v>
      </c>
      <c r="K522" s="1" t="s">
        <v>154</v>
      </c>
      <c r="L522" s="3">
        <v>0.41736111111111113</v>
      </c>
      <c r="M522" s="1" t="s">
        <v>48</v>
      </c>
      <c r="N522" s="1">
        <v>114.9</v>
      </c>
      <c r="O522" s="1">
        <v>4.7619047620000003</v>
      </c>
      <c r="P522" s="1">
        <v>5.7450000000000001</v>
      </c>
      <c r="Q522" s="1">
        <v>6.8</v>
      </c>
    </row>
    <row r="523" spans="1:17" ht="27.6" thickBot="1" x14ac:dyDescent="0.35">
      <c r="A523" s="1" t="s">
        <v>608</v>
      </c>
      <c r="B523" s="1" t="s">
        <v>18</v>
      </c>
      <c r="C523" s="1" t="s">
        <v>19</v>
      </c>
      <c r="D523" s="1" t="s">
        <v>20</v>
      </c>
      <c r="E523" s="1" t="s">
        <v>21</v>
      </c>
      <c r="F523" s="1" t="s">
        <v>22</v>
      </c>
      <c r="G523" s="1">
        <v>19.149999999999999</v>
      </c>
      <c r="H523" s="1">
        <v>6</v>
      </c>
      <c r="I523" s="1">
        <v>5.7450000000000001</v>
      </c>
      <c r="J523" s="1">
        <v>120.645</v>
      </c>
      <c r="K523" s="1" t="s">
        <v>154</v>
      </c>
      <c r="L523" s="3">
        <v>0.41736111111111113</v>
      </c>
      <c r="M523" s="1" t="s">
        <v>48</v>
      </c>
      <c r="N523" s="1">
        <v>114.9</v>
      </c>
      <c r="O523" s="1">
        <v>4.7619047620000003</v>
      </c>
      <c r="P523" s="1">
        <v>5.7450000000000001</v>
      </c>
      <c r="Q523" s="1">
        <v>5.3</v>
      </c>
    </row>
    <row r="524" spans="1:17" ht="54" thickBot="1" x14ac:dyDescent="0.35">
      <c r="A524" s="1" t="s">
        <v>609</v>
      </c>
      <c r="B524" s="1" t="s">
        <v>18</v>
      </c>
      <c r="C524" s="1" t="s">
        <v>25</v>
      </c>
      <c r="D524" s="1" t="s">
        <v>28</v>
      </c>
      <c r="E524" s="1" t="s">
        <v>21</v>
      </c>
      <c r="F524" s="1" t="s">
        <v>84</v>
      </c>
      <c r="G524" s="1">
        <v>28.84</v>
      </c>
      <c r="H524" s="1">
        <v>4</v>
      </c>
      <c r="I524" s="1">
        <v>5.7679999999999998</v>
      </c>
      <c r="J524" s="1">
        <v>121.128</v>
      </c>
      <c r="K524" s="1" t="s">
        <v>610</v>
      </c>
      <c r="L524" s="3">
        <v>0.61388888888888893</v>
      </c>
      <c r="M524" s="1" t="s">
        <v>23</v>
      </c>
      <c r="N524" s="1">
        <v>115.36</v>
      </c>
      <c r="O524" s="1">
        <v>4.7619047620000003</v>
      </c>
      <c r="P524" s="1">
        <v>5.7679999999999998</v>
      </c>
      <c r="Q524" s="1">
        <v>6.4</v>
      </c>
    </row>
    <row r="525" spans="1:17" ht="40.799999999999997" thickBot="1" x14ac:dyDescent="0.35">
      <c r="A525" s="1" t="s">
        <v>611</v>
      </c>
      <c r="B525" s="1" t="s">
        <v>33</v>
      </c>
      <c r="C525" s="1" t="s">
        <v>25</v>
      </c>
      <c r="D525" s="1" t="s">
        <v>28</v>
      </c>
      <c r="E525" s="1" t="s">
        <v>21</v>
      </c>
      <c r="F525" s="1" t="s">
        <v>39</v>
      </c>
      <c r="G525" s="1">
        <v>28.84</v>
      </c>
      <c r="H525" s="1">
        <v>4</v>
      </c>
      <c r="I525" s="1">
        <v>5.7679999999999998</v>
      </c>
      <c r="J525" s="1">
        <v>121.128</v>
      </c>
      <c r="K525" s="1" t="s">
        <v>610</v>
      </c>
      <c r="L525" s="3">
        <v>0.61388888888888893</v>
      </c>
      <c r="M525" s="1" t="s">
        <v>23</v>
      </c>
      <c r="N525" s="1">
        <v>115.36</v>
      </c>
      <c r="O525" s="1">
        <v>4.7619047620000003</v>
      </c>
      <c r="P525" s="1">
        <v>5.7679999999999998</v>
      </c>
      <c r="Q525" s="1">
        <v>6.4</v>
      </c>
    </row>
    <row r="526" spans="1:17" ht="40.799999999999997" thickBot="1" x14ac:dyDescent="0.35">
      <c r="A526" s="1" t="s">
        <v>612</v>
      </c>
      <c r="B526" s="1" t="s">
        <v>18</v>
      </c>
      <c r="C526" s="1" t="s">
        <v>25</v>
      </c>
      <c r="D526" s="1" t="s">
        <v>20</v>
      </c>
      <c r="E526" s="1" t="s">
        <v>21</v>
      </c>
      <c r="F526" s="1" t="s">
        <v>39</v>
      </c>
      <c r="G526" s="1">
        <v>57.89</v>
      </c>
      <c r="H526" s="1">
        <v>2</v>
      </c>
      <c r="I526" s="1">
        <v>5.7889999999999997</v>
      </c>
      <c r="J526" s="1">
        <v>121.569</v>
      </c>
      <c r="K526" s="1" t="s">
        <v>394</v>
      </c>
      <c r="L526" s="3">
        <v>0.44236111111111109</v>
      </c>
      <c r="M526" s="1" t="s">
        <v>23</v>
      </c>
      <c r="N526" s="1">
        <v>115.78</v>
      </c>
      <c r="O526" s="1">
        <v>4.7619047620000003</v>
      </c>
      <c r="P526" s="1">
        <v>5.7889999999999997</v>
      </c>
      <c r="Q526" s="1">
        <v>8.9</v>
      </c>
    </row>
    <row r="527" spans="1:17" ht="40.799999999999997" thickBot="1" x14ac:dyDescent="0.35">
      <c r="A527" s="1" t="s">
        <v>613</v>
      </c>
      <c r="B527" s="1" t="s">
        <v>54</v>
      </c>
      <c r="C527" s="1" t="s">
        <v>25</v>
      </c>
      <c r="D527" s="1" t="s">
        <v>20</v>
      </c>
      <c r="E527" s="1" t="s">
        <v>21</v>
      </c>
      <c r="F527" s="1" t="s">
        <v>39</v>
      </c>
      <c r="G527" s="1">
        <v>57.89</v>
      </c>
      <c r="H527" s="1">
        <v>2</v>
      </c>
      <c r="I527" s="1">
        <v>5.7889999999999997</v>
      </c>
      <c r="J527" s="1">
        <v>121.569</v>
      </c>
      <c r="K527" s="1" t="s">
        <v>394</v>
      </c>
      <c r="L527" s="3">
        <v>0.44236111111111109</v>
      </c>
      <c r="M527" s="1" t="s">
        <v>40</v>
      </c>
      <c r="N527" s="1">
        <v>115.78</v>
      </c>
      <c r="O527" s="1">
        <v>4.7619047620000003</v>
      </c>
      <c r="P527" s="1">
        <v>5.7889999999999997</v>
      </c>
      <c r="Q527" s="1">
        <v>8.9</v>
      </c>
    </row>
    <row r="528" spans="1:17" ht="40.799999999999997" thickBot="1" x14ac:dyDescent="0.35">
      <c r="A528" s="1" t="s">
        <v>614</v>
      </c>
      <c r="B528" s="1" t="s">
        <v>18</v>
      </c>
      <c r="C528" s="1" t="s">
        <v>25</v>
      </c>
      <c r="D528" s="1" t="s">
        <v>20</v>
      </c>
      <c r="E528" s="1" t="s">
        <v>21</v>
      </c>
      <c r="F528" s="1" t="s">
        <v>39</v>
      </c>
      <c r="G528" s="1">
        <v>57.89</v>
      </c>
      <c r="H528" s="1">
        <v>2</v>
      </c>
      <c r="I528" s="1">
        <v>5.7889999999999997</v>
      </c>
      <c r="J528" s="1">
        <v>121.569</v>
      </c>
      <c r="K528" s="1" t="s">
        <v>394</v>
      </c>
      <c r="L528" s="3">
        <v>0.44236111111111109</v>
      </c>
      <c r="M528" s="1" t="s">
        <v>23</v>
      </c>
      <c r="N528" s="1">
        <v>115.78</v>
      </c>
      <c r="O528" s="1">
        <v>4.7619047620000003</v>
      </c>
      <c r="P528" s="1">
        <v>5.7889999999999997</v>
      </c>
      <c r="Q528" s="1">
        <v>8.9</v>
      </c>
    </row>
    <row r="529" spans="1:17" ht="40.799999999999997" thickBot="1" x14ac:dyDescent="0.35">
      <c r="A529" s="1" t="s">
        <v>615</v>
      </c>
      <c r="B529" s="1" t="s">
        <v>18</v>
      </c>
      <c r="C529" s="1" t="s">
        <v>19</v>
      </c>
      <c r="D529" s="1" t="s">
        <v>20</v>
      </c>
      <c r="E529" s="1" t="s">
        <v>29</v>
      </c>
      <c r="F529" s="1" t="s">
        <v>39</v>
      </c>
      <c r="G529" s="1">
        <v>38.6</v>
      </c>
      <c r="H529" s="1">
        <v>3</v>
      </c>
      <c r="I529" s="1">
        <v>5.79</v>
      </c>
      <c r="J529" s="1">
        <v>121.59</v>
      </c>
      <c r="K529" s="1" t="s">
        <v>321</v>
      </c>
      <c r="L529" s="3">
        <v>0.58125000000000004</v>
      </c>
      <c r="M529" s="1" t="s">
        <v>40</v>
      </c>
      <c r="N529" s="1">
        <v>115.8</v>
      </c>
      <c r="O529" s="1">
        <v>4.7619047620000003</v>
      </c>
      <c r="P529" s="1">
        <v>5.79</v>
      </c>
      <c r="Q529" s="1">
        <v>7.5</v>
      </c>
    </row>
    <row r="530" spans="1:17" ht="40.799999999999997" thickBot="1" x14ac:dyDescent="0.35">
      <c r="A530" s="1" t="s">
        <v>616</v>
      </c>
      <c r="B530" s="1" t="s">
        <v>18</v>
      </c>
      <c r="C530" s="1" t="s">
        <v>19</v>
      </c>
      <c r="D530" s="1" t="s">
        <v>20</v>
      </c>
      <c r="E530" s="1" t="s">
        <v>29</v>
      </c>
      <c r="F530" s="1" t="s">
        <v>39</v>
      </c>
      <c r="G530" s="1">
        <v>38.6</v>
      </c>
      <c r="H530" s="1">
        <v>3</v>
      </c>
      <c r="I530" s="1">
        <v>5.79</v>
      </c>
      <c r="J530" s="1">
        <v>121.59</v>
      </c>
      <c r="K530" s="1" t="s">
        <v>321</v>
      </c>
      <c r="L530" s="3">
        <v>0.58125000000000004</v>
      </c>
      <c r="M530" s="1" t="s">
        <v>40</v>
      </c>
      <c r="N530" s="1">
        <v>115.8</v>
      </c>
      <c r="O530" s="1">
        <v>4.7619047620000003</v>
      </c>
      <c r="P530" s="1">
        <v>5.79</v>
      </c>
      <c r="Q530" s="1">
        <v>7.5</v>
      </c>
    </row>
    <row r="531" spans="1:17" ht="54" thickBot="1" x14ac:dyDescent="0.35">
      <c r="A531" s="1" t="s">
        <v>617</v>
      </c>
      <c r="B531" s="1" t="s">
        <v>33</v>
      </c>
      <c r="C531" s="1" t="s">
        <v>25</v>
      </c>
      <c r="D531" s="1" t="s">
        <v>28</v>
      </c>
      <c r="E531" s="1" t="s">
        <v>21</v>
      </c>
      <c r="F531" s="1" t="s">
        <v>84</v>
      </c>
      <c r="G531" s="1">
        <v>58.03</v>
      </c>
      <c r="H531" s="1">
        <v>2</v>
      </c>
      <c r="I531" s="1">
        <v>5.8029999999999999</v>
      </c>
      <c r="J531" s="1">
        <v>121.863</v>
      </c>
      <c r="K531" s="2">
        <v>43741</v>
      </c>
      <c r="L531" s="3">
        <v>0.86527777777777781</v>
      </c>
      <c r="M531" s="1" t="s">
        <v>40</v>
      </c>
      <c r="N531" s="1">
        <v>116.06</v>
      </c>
      <c r="O531" s="1">
        <v>4.7619047620000003</v>
      </c>
      <c r="P531" s="1">
        <v>5.8029999999999999</v>
      </c>
      <c r="Q531" s="1">
        <v>8.8000000000000007</v>
      </c>
    </row>
    <row r="532" spans="1:17" ht="40.799999999999997" thickBot="1" x14ac:dyDescent="0.35">
      <c r="A532" s="1" t="s">
        <v>618</v>
      </c>
      <c r="B532" s="1" t="s">
        <v>33</v>
      </c>
      <c r="C532" s="1" t="s">
        <v>25</v>
      </c>
      <c r="D532" s="1" t="s">
        <v>28</v>
      </c>
      <c r="E532" s="1" t="s">
        <v>21</v>
      </c>
      <c r="F532" s="1" t="s">
        <v>39</v>
      </c>
      <c r="G532" s="1">
        <v>58.03</v>
      </c>
      <c r="H532" s="1">
        <v>2</v>
      </c>
      <c r="I532" s="1">
        <v>5.8029999999999999</v>
      </c>
      <c r="J532" s="1">
        <v>121.863</v>
      </c>
      <c r="K532" s="2">
        <v>43741</v>
      </c>
      <c r="L532" s="3">
        <v>0.86527777777777781</v>
      </c>
      <c r="M532" s="1" t="s">
        <v>40</v>
      </c>
      <c r="N532" s="1">
        <v>116.06</v>
      </c>
      <c r="O532" s="1">
        <v>4.7619047620000003</v>
      </c>
      <c r="P532" s="1">
        <v>5.8029999999999999</v>
      </c>
      <c r="Q532" s="1">
        <v>8.8000000000000007</v>
      </c>
    </row>
    <row r="533" spans="1:17" ht="40.799999999999997" thickBot="1" x14ac:dyDescent="0.35">
      <c r="A533" s="1" t="s">
        <v>619</v>
      </c>
      <c r="B533" s="1" t="s">
        <v>18</v>
      </c>
      <c r="C533" s="1" t="s">
        <v>25</v>
      </c>
      <c r="D533" s="1" t="s">
        <v>28</v>
      </c>
      <c r="E533" s="1" t="s">
        <v>29</v>
      </c>
      <c r="F533" s="1" t="s">
        <v>55</v>
      </c>
      <c r="G533" s="1">
        <v>58.32</v>
      </c>
      <c r="H533" s="1">
        <v>2</v>
      </c>
      <c r="I533" s="1">
        <v>5.8319999999999999</v>
      </c>
      <c r="J533" s="1">
        <v>122.47199999999999</v>
      </c>
      <c r="K533" s="1" t="s">
        <v>504</v>
      </c>
      <c r="L533" s="3">
        <v>0.52916666666666667</v>
      </c>
      <c r="M533" s="1" t="s">
        <v>23</v>
      </c>
      <c r="N533" s="1">
        <v>116.64</v>
      </c>
      <c r="O533" s="1">
        <v>4.7619047620000003</v>
      </c>
      <c r="P533" s="1">
        <v>5.8319999999999999</v>
      </c>
      <c r="Q533" s="1">
        <v>6</v>
      </c>
    </row>
    <row r="534" spans="1:17" ht="40.799999999999997" thickBot="1" x14ac:dyDescent="0.35">
      <c r="A534" s="1" t="s">
        <v>620</v>
      </c>
      <c r="B534" s="1" t="s">
        <v>18</v>
      </c>
      <c r="C534" s="1" t="s">
        <v>19</v>
      </c>
      <c r="D534" s="1" t="s">
        <v>28</v>
      </c>
      <c r="E534" s="1" t="s">
        <v>21</v>
      </c>
      <c r="F534" s="1" t="s">
        <v>44</v>
      </c>
      <c r="G534" s="1">
        <v>16.670000000000002</v>
      </c>
      <c r="H534" s="1">
        <v>7</v>
      </c>
      <c r="I534" s="1">
        <v>5.8345000000000002</v>
      </c>
      <c r="J534" s="1">
        <v>122.5245</v>
      </c>
      <c r="K534" s="2">
        <v>43648</v>
      </c>
      <c r="L534" s="3">
        <v>0.48333333333333334</v>
      </c>
      <c r="M534" s="1" t="s">
        <v>40</v>
      </c>
      <c r="N534" s="1">
        <v>116.69</v>
      </c>
      <c r="O534" s="1">
        <v>4.7619047620000003</v>
      </c>
      <c r="P534" s="1">
        <v>5.8345000000000002</v>
      </c>
      <c r="Q534" s="1">
        <v>7.4</v>
      </c>
    </row>
    <row r="535" spans="1:17" ht="40.799999999999997" thickBot="1" x14ac:dyDescent="0.35">
      <c r="A535" s="1" t="s">
        <v>621</v>
      </c>
      <c r="B535" s="1" t="s">
        <v>18</v>
      </c>
      <c r="C535" s="1" t="s">
        <v>19</v>
      </c>
      <c r="D535" s="1" t="s">
        <v>28</v>
      </c>
      <c r="E535" s="1" t="s">
        <v>29</v>
      </c>
      <c r="F535" s="1" t="s">
        <v>30</v>
      </c>
      <c r="G535" s="1">
        <v>23.82</v>
      </c>
      <c r="H535" s="1">
        <v>5</v>
      </c>
      <c r="I535" s="1">
        <v>5.9550000000000001</v>
      </c>
      <c r="J535" s="1">
        <v>125.05500000000001</v>
      </c>
      <c r="K535" s="1" t="s">
        <v>62</v>
      </c>
      <c r="L535" s="3">
        <v>0.80833333333333335</v>
      </c>
      <c r="M535" s="1" t="s">
        <v>23</v>
      </c>
      <c r="N535" s="1">
        <v>119.1</v>
      </c>
      <c r="O535" s="1">
        <v>4.7619047620000003</v>
      </c>
      <c r="P535" s="1">
        <v>5.9550000000000001</v>
      </c>
      <c r="Q535" s="1">
        <v>5.4</v>
      </c>
    </row>
    <row r="536" spans="1:17" ht="40.799999999999997" thickBot="1" x14ac:dyDescent="0.35">
      <c r="A536" s="1" t="s">
        <v>622</v>
      </c>
      <c r="B536" s="1" t="s">
        <v>33</v>
      </c>
      <c r="C536" s="1" t="s">
        <v>25</v>
      </c>
      <c r="D536" s="1" t="s">
        <v>28</v>
      </c>
      <c r="E536" s="1" t="s">
        <v>21</v>
      </c>
      <c r="F536" s="1" t="s">
        <v>39</v>
      </c>
      <c r="G536" s="1">
        <v>23.82</v>
      </c>
      <c r="H536" s="1">
        <v>5</v>
      </c>
      <c r="I536" s="1">
        <v>5.9550000000000001</v>
      </c>
      <c r="J536" s="1">
        <v>125.05500000000001</v>
      </c>
      <c r="K536" s="1" t="s">
        <v>62</v>
      </c>
      <c r="L536" s="3">
        <v>0.80833333333333335</v>
      </c>
      <c r="M536" s="1" t="s">
        <v>40</v>
      </c>
      <c r="N536" s="1">
        <v>119.1</v>
      </c>
      <c r="O536" s="1">
        <v>4.7619047620000003</v>
      </c>
      <c r="P536" s="1">
        <v>5.9550000000000001</v>
      </c>
      <c r="Q536" s="1">
        <v>5.4</v>
      </c>
    </row>
    <row r="537" spans="1:17" ht="40.799999999999997" thickBot="1" x14ac:dyDescent="0.35">
      <c r="A537" s="1" t="s">
        <v>623</v>
      </c>
      <c r="B537" s="1" t="s">
        <v>18</v>
      </c>
      <c r="C537" s="1" t="s">
        <v>19</v>
      </c>
      <c r="D537" s="1" t="s">
        <v>28</v>
      </c>
      <c r="E537" s="1" t="s">
        <v>29</v>
      </c>
      <c r="F537" s="1" t="s">
        <v>39</v>
      </c>
      <c r="G537" s="1">
        <v>23.82</v>
      </c>
      <c r="H537" s="1">
        <v>5</v>
      </c>
      <c r="I537" s="1">
        <v>5.9550000000000001</v>
      </c>
      <c r="J537" s="1">
        <v>125.05500000000001</v>
      </c>
      <c r="K537" s="1" t="s">
        <v>62</v>
      </c>
      <c r="L537" s="3">
        <v>0.80833333333333335</v>
      </c>
      <c r="M537" s="1" t="s">
        <v>23</v>
      </c>
      <c r="N537" s="1">
        <v>119.1</v>
      </c>
      <c r="O537" s="1">
        <v>4.7619047620000003</v>
      </c>
      <c r="P537" s="1">
        <v>5.9550000000000001</v>
      </c>
      <c r="Q537" s="1">
        <v>5.4</v>
      </c>
    </row>
    <row r="538" spans="1:17" ht="40.799999999999997" thickBot="1" x14ac:dyDescent="0.35">
      <c r="A538" s="1" t="s">
        <v>624</v>
      </c>
      <c r="B538" s="1" t="s">
        <v>33</v>
      </c>
      <c r="C538" s="1" t="s">
        <v>27</v>
      </c>
      <c r="D538" s="1" t="s">
        <v>28</v>
      </c>
      <c r="E538" s="1" t="s">
        <v>21</v>
      </c>
      <c r="F538" s="1" t="s">
        <v>55</v>
      </c>
      <c r="G538" s="1">
        <v>59.77</v>
      </c>
      <c r="H538" s="1">
        <v>2</v>
      </c>
      <c r="I538" s="1">
        <v>5.9770000000000003</v>
      </c>
      <c r="J538" s="1">
        <v>125.517</v>
      </c>
      <c r="K538" s="2">
        <v>43772</v>
      </c>
      <c r="L538" s="3">
        <v>0.50069444444444444</v>
      </c>
      <c r="M538" s="1" t="s">
        <v>23</v>
      </c>
      <c r="N538" s="1">
        <v>119.54</v>
      </c>
      <c r="O538" s="1">
        <v>4.7619047620000003</v>
      </c>
      <c r="P538" s="1">
        <v>5.9770000000000003</v>
      </c>
      <c r="Q538" s="1">
        <v>5.8</v>
      </c>
    </row>
    <row r="539" spans="1:17" ht="40.799999999999997" thickBot="1" x14ac:dyDescent="0.35">
      <c r="A539" s="1" t="s">
        <v>625</v>
      </c>
      <c r="B539" s="1" t="s">
        <v>18</v>
      </c>
      <c r="C539" s="1" t="s">
        <v>27</v>
      </c>
      <c r="D539" s="1" t="s">
        <v>28</v>
      </c>
      <c r="E539" s="1" t="s">
        <v>21</v>
      </c>
      <c r="F539" s="1" t="s">
        <v>55</v>
      </c>
      <c r="G539" s="1">
        <v>59.77</v>
      </c>
      <c r="H539" s="1">
        <v>2</v>
      </c>
      <c r="I539" s="1">
        <v>5.9770000000000003</v>
      </c>
      <c r="J539" s="1">
        <v>125.517</v>
      </c>
      <c r="K539" s="2">
        <v>43772</v>
      </c>
      <c r="L539" s="3">
        <v>0.50069444444444444</v>
      </c>
      <c r="M539" s="1" t="s">
        <v>23</v>
      </c>
      <c r="N539" s="1">
        <v>119.54</v>
      </c>
      <c r="O539" s="1">
        <v>4.7619047620000003</v>
      </c>
      <c r="P539" s="1">
        <v>5.9770000000000003</v>
      </c>
      <c r="Q539" s="1">
        <v>5.8</v>
      </c>
    </row>
    <row r="540" spans="1:17" ht="40.799999999999997" thickBot="1" x14ac:dyDescent="0.35">
      <c r="A540" s="1" t="s">
        <v>626</v>
      </c>
      <c r="B540" s="1" t="s">
        <v>18</v>
      </c>
      <c r="C540" s="1" t="s">
        <v>25</v>
      </c>
      <c r="D540" s="1" t="s">
        <v>28</v>
      </c>
      <c r="E540" s="1" t="s">
        <v>21</v>
      </c>
      <c r="F540" s="1" t="s">
        <v>39</v>
      </c>
      <c r="G540" s="1">
        <v>59.77</v>
      </c>
      <c r="H540" s="1">
        <v>2</v>
      </c>
      <c r="I540" s="1">
        <v>5.9770000000000003</v>
      </c>
      <c r="J540" s="1">
        <v>125.517</v>
      </c>
      <c r="K540" s="2">
        <v>43772</v>
      </c>
      <c r="L540" s="3">
        <v>0.50069444444444444</v>
      </c>
      <c r="M540" s="1" t="s">
        <v>23</v>
      </c>
      <c r="N540" s="1">
        <v>119.54</v>
      </c>
      <c r="O540" s="1">
        <v>4.7619047620000003</v>
      </c>
      <c r="P540" s="1">
        <v>5.9770000000000003</v>
      </c>
      <c r="Q540" s="1">
        <v>5.8</v>
      </c>
    </row>
    <row r="541" spans="1:17" ht="54" thickBot="1" x14ac:dyDescent="0.35">
      <c r="A541" s="1" t="s">
        <v>627</v>
      </c>
      <c r="B541" s="1" t="s">
        <v>54</v>
      </c>
      <c r="C541" s="1" t="s">
        <v>25</v>
      </c>
      <c r="D541" s="1" t="s">
        <v>28</v>
      </c>
      <c r="E541" s="1" t="s">
        <v>29</v>
      </c>
      <c r="F541" s="1" t="s">
        <v>84</v>
      </c>
      <c r="G541" s="1">
        <v>14.96</v>
      </c>
      <c r="H541" s="1">
        <v>8</v>
      </c>
      <c r="I541" s="1">
        <v>5.984</v>
      </c>
      <c r="J541" s="1">
        <v>125.664</v>
      </c>
      <c r="K541" s="1" t="s">
        <v>146</v>
      </c>
      <c r="L541" s="3">
        <v>0.52013888888888893</v>
      </c>
      <c r="M541" s="1" t="s">
        <v>23</v>
      </c>
      <c r="N541" s="1">
        <v>119.68</v>
      </c>
      <c r="O541" s="1">
        <v>4.7619047620000003</v>
      </c>
      <c r="P541" s="1">
        <v>5.984</v>
      </c>
      <c r="Q541" s="1">
        <v>8.6</v>
      </c>
    </row>
    <row r="542" spans="1:17" ht="54" thickBot="1" x14ac:dyDescent="0.35">
      <c r="A542" s="1" t="s">
        <v>628</v>
      </c>
      <c r="B542" s="1" t="s">
        <v>54</v>
      </c>
      <c r="C542" s="1" t="s">
        <v>25</v>
      </c>
      <c r="D542" s="1" t="s">
        <v>28</v>
      </c>
      <c r="E542" s="1" t="s">
        <v>21</v>
      </c>
      <c r="F542" s="1" t="s">
        <v>84</v>
      </c>
      <c r="G542" s="1">
        <v>14.96</v>
      </c>
      <c r="H542" s="1">
        <v>8</v>
      </c>
      <c r="I542" s="1">
        <v>5.984</v>
      </c>
      <c r="J542" s="1">
        <v>125.664</v>
      </c>
      <c r="K542" s="1" t="s">
        <v>146</v>
      </c>
      <c r="L542" s="3">
        <v>0.52013888888888893</v>
      </c>
      <c r="M542" s="1" t="s">
        <v>23</v>
      </c>
      <c r="N542" s="1">
        <v>119.68</v>
      </c>
      <c r="O542" s="1">
        <v>4.7619047620000003</v>
      </c>
      <c r="P542" s="1">
        <v>5.984</v>
      </c>
      <c r="Q542" s="1">
        <v>8.6</v>
      </c>
    </row>
    <row r="543" spans="1:17" ht="54" thickBot="1" x14ac:dyDescent="0.35">
      <c r="A543" s="1" t="s">
        <v>629</v>
      </c>
      <c r="B543" s="1" t="s">
        <v>18</v>
      </c>
      <c r="C543" s="1" t="s">
        <v>25</v>
      </c>
      <c r="D543" s="1" t="s">
        <v>28</v>
      </c>
      <c r="E543" s="1" t="s">
        <v>21</v>
      </c>
      <c r="F543" s="1" t="s">
        <v>84</v>
      </c>
      <c r="G543" s="1">
        <v>14.96</v>
      </c>
      <c r="H543" s="1">
        <v>8</v>
      </c>
      <c r="I543" s="1">
        <v>5.984</v>
      </c>
      <c r="J543" s="1">
        <v>125.664</v>
      </c>
      <c r="K543" s="1" t="s">
        <v>146</v>
      </c>
      <c r="L543" s="3">
        <v>0.52013888888888893</v>
      </c>
      <c r="M543" s="1" t="s">
        <v>23</v>
      </c>
      <c r="N543" s="1">
        <v>119.68</v>
      </c>
      <c r="O543" s="1">
        <v>4.7619047620000003</v>
      </c>
      <c r="P543" s="1">
        <v>5.984</v>
      </c>
      <c r="Q543" s="1">
        <v>8.6</v>
      </c>
    </row>
    <row r="544" spans="1:17" ht="40.799999999999997" thickBot="1" x14ac:dyDescent="0.35">
      <c r="A544" s="1" t="s">
        <v>630</v>
      </c>
      <c r="B544" s="1" t="s">
        <v>18</v>
      </c>
      <c r="C544" s="1" t="s">
        <v>25</v>
      </c>
      <c r="D544" s="1" t="s">
        <v>20</v>
      </c>
      <c r="E544" s="1" t="s">
        <v>21</v>
      </c>
      <c r="F544" s="1" t="s">
        <v>30</v>
      </c>
      <c r="G544" s="1">
        <v>59.86</v>
      </c>
      <c r="H544" s="1">
        <v>2</v>
      </c>
      <c r="I544" s="1">
        <v>5.9859999999999998</v>
      </c>
      <c r="J544" s="1">
        <v>125.706</v>
      </c>
      <c r="K544" s="1" t="s">
        <v>373</v>
      </c>
      <c r="L544" s="3">
        <v>0.62152777777777779</v>
      </c>
      <c r="M544" s="1" t="s">
        <v>23</v>
      </c>
      <c r="N544" s="1">
        <v>119.72</v>
      </c>
      <c r="O544" s="1">
        <v>4.7619047620000003</v>
      </c>
      <c r="P544" s="1">
        <v>5.9859999999999998</v>
      </c>
      <c r="Q544" s="1">
        <v>6.7</v>
      </c>
    </row>
    <row r="545" spans="1:17" ht="40.799999999999997" thickBot="1" x14ac:dyDescent="0.35">
      <c r="A545" s="1" t="s">
        <v>631</v>
      </c>
      <c r="B545" s="1" t="s">
        <v>54</v>
      </c>
      <c r="C545" s="1" t="s">
        <v>25</v>
      </c>
      <c r="D545" s="1" t="s">
        <v>20</v>
      </c>
      <c r="E545" s="1" t="s">
        <v>21</v>
      </c>
      <c r="F545" s="1" t="s">
        <v>30</v>
      </c>
      <c r="G545" s="1">
        <v>59.86</v>
      </c>
      <c r="H545" s="1">
        <v>2</v>
      </c>
      <c r="I545" s="1">
        <v>5.9859999999999998</v>
      </c>
      <c r="J545" s="1">
        <v>125.706</v>
      </c>
      <c r="K545" s="1" t="s">
        <v>373</v>
      </c>
      <c r="L545" s="3">
        <v>0.62152777777777779</v>
      </c>
      <c r="M545" s="1" t="s">
        <v>23</v>
      </c>
      <c r="N545" s="1">
        <v>119.72</v>
      </c>
      <c r="O545" s="1">
        <v>4.7619047620000003</v>
      </c>
      <c r="P545" s="1">
        <v>5.9859999999999998</v>
      </c>
      <c r="Q545" s="1">
        <v>6.7</v>
      </c>
    </row>
    <row r="546" spans="1:17" ht="40.799999999999997" thickBot="1" x14ac:dyDescent="0.35">
      <c r="A546" s="1" t="s">
        <v>632</v>
      </c>
      <c r="B546" s="1" t="s">
        <v>18</v>
      </c>
      <c r="C546" s="1" t="s">
        <v>25</v>
      </c>
      <c r="D546" s="1" t="s">
        <v>20</v>
      </c>
      <c r="E546" s="1" t="s">
        <v>21</v>
      </c>
      <c r="F546" s="1" t="s">
        <v>39</v>
      </c>
      <c r="G546" s="1">
        <v>59.86</v>
      </c>
      <c r="H546" s="1">
        <v>2</v>
      </c>
      <c r="I546" s="1">
        <v>5.9859999999999998</v>
      </c>
      <c r="J546" s="1">
        <v>125.706</v>
      </c>
      <c r="K546" s="1" t="s">
        <v>373</v>
      </c>
      <c r="L546" s="3">
        <v>0.62152777777777779</v>
      </c>
      <c r="M546" s="1" t="s">
        <v>23</v>
      </c>
      <c r="N546" s="1">
        <v>119.72</v>
      </c>
      <c r="O546" s="1">
        <v>4.7619047620000003</v>
      </c>
      <c r="P546" s="1">
        <v>5.9859999999999998</v>
      </c>
      <c r="Q546" s="1">
        <v>6.7</v>
      </c>
    </row>
    <row r="547" spans="1:17" ht="40.799999999999997" thickBot="1" x14ac:dyDescent="0.35">
      <c r="A547" s="1" t="s">
        <v>633</v>
      </c>
      <c r="B547" s="1" t="s">
        <v>54</v>
      </c>
      <c r="C547" s="1" t="s">
        <v>19</v>
      </c>
      <c r="D547" s="1" t="s">
        <v>20</v>
      </c>
      <c r="E547" s="1" t="s">
        <v>21</v>
      </c>
      <c r="F547" s="1" t="s">
        <v>30</v>
      </c>
      <c r="G547" s="1">
        <v>59.86</v>
      </c>
      <c r="H547" s="1">
        <v>2</v>
      </c>
      <c r="I547" s="1">
        <v>5.9859999999999998</v>
      </c>
      <c r="J547" s="1">
        <v>125.706</v>
      </c>
      <c r="K547" s="1" t="s">
        <v>373</v>
      </c>
      <c r="L547" s="3">
        <v>0.62152777777777779</v>
      </c>
      <c r="M547" s="1" t="s">
        <v>23</v>
      </c>
      <c r="N547" s="1">
        <v>119.72</v>
      </c>
      <c r="O547" s="1">
        <v>4.7619047620000003</v>
      </c>
      <c r="P547" s="1">
        <v>5.9859999999999998</v>
      </c>
      <c r="Q547" s="1">
        <v>5.4</v>
      </c>
    </row>
    <row r="548" spans="1:17" ht="40.799999999999997" thickBot="1" x14ac:dyDescent="0.35">
      <c r="A548" s="1" t="s">
        <v>634</v>
      </c>
      <c r="B548" s="1" t="s">
        <v>54</v>
      </c>
      <c r="C548" s="1" t="s">
        <v>25</v>
      </c>
      <c r="D548" s="1" t="s">
        <v>20</v>
      </c>
      <c r="E548" s="1" t="s">
        <v>21</v>
      </c>
      <c r="F548" s="1" t="s">
        <v>55</v>
      </c>
      <c r="G548" s="1">
        <v>39.909999999999997</v>
      </c>
      <c r="H548" s="1">
        <v>3</v>
      </c>
      <c r="I548" s="1">
        <v>5.9865000000000004</v>
      </c>
      <c r="J548" s="1">
        <v>125.7165</v>
      </c>
      <c r="K548" s="1" t="s">
        <v>37</v>
      </c>
      <c r="L548" s="3">
        <v>0.52777777777777779</v>
      </c>
      <c r="M548" s="1" t="s">
        <v>23</v>
      </c>
      <c r="N548" s="1">
        <v>119.73</v>
      </c>
      <c r="O548" s="1">
        <v>4.7619047620000003</v>
      </c>
      <c r="P548" s="1">
        <v>5.9865000000000004</v>
      </c>
      <c r="Q548" s="1">
        <v>9.3000000000000007</v>
      </c>
    </row>
    <row r="549" spans="1:17" ht="27.6" thickBot="1" x14ac:dyDescent="0.35">
      <c r="A549" s="1" t="s">
        <v>635</v>
      </c>
      <c r="B549" s="1" t="s">
        <v>18</v>
      </c>
      <c r="C549" s="1" t="s">
        <v>19</v>
      </c>
      <c r="D549" s="1" t="s">
        <v>20</v>
      </c>
      <c r="E549" s="1" t="s">
        <v>21</v>
      </c>
      <c r="F549" s="1" t="s">
        <v>22</v>
      </c>
      <c r="G549" s="1">
        <v>17.14</v>
      </c>
      <c r="H549" s="1">
        <v>7</v>
      </c>
      <c r="I549" s="1">
        <v>5.9989999999999997</v>
      </c>
      <c r="J549" s="1">
        <v>125.979</v>
      </c>
      <c r="K549" s="1" t="s">
        <v>119</v>
      </c>
      <c r="L549" s="3">
        <v>0.50486111111111109</v>
      </c>
      <c r="M549" s="1" t="s">
        <v>23</v>
      </c>
      <c r="N549" s="1">
        <v>119.98</v>
      </c>
      <c r="O549" s="1">
        <v>4.7619047620000003</v>
      </c>
      <c r="P549" s="1">
        <v>5.9989999999999997</v>
      </c>
      <c r="Q549" s="1">
        <v>7.9</v>
      </c>
    </row>
    <row r="550" spans="1:17" ht="27.6" thickBot="1" x14ac:dyDescent="0.35">
      <c r="A550" s="1" t="s">
        <v>636</v>
      </c>
      <c r="B550" s="1" t="s">
        <v>18</v>
      </c>
      <c r="C550" s="1" t="s">
        <v>19</v>
      </c>
      <c r="D550" s="1" t="s">
        <v>20</v>
      </c>
      <c r="E550" s="1" t="s">
        <v>21</v>
      </c>
      <c r="F550" s="1" t="s">
        <v>22</v>
      </c>
      <c r="G550" s="1">
        <v>17.14</v>
      </c>
      <c r="H550" s="1">
        <v>7</v>
      </c>
      <c r="I550" s="1">
        <v>5.9989999999999997</v>
      </c>
      <c r="J550" s="1">
        <v>125.979</v>
      </c>
      <c r="K550" s="1" t="s">
        <v>119</v>
      </c>
      <c r="L550" s="3">
        <v>0.50486111111111109</v>
      </c>
      <c r="M550" s="1" t="s">
        <v>48</v>
      </c>
      <c r="N550" s="1">
        <v>119.98</v>
      </c>
      <c r="O550" s="1">
        <v>4.7619047620000003</v>
      </c>
      <c r="P550" s="1">
        <v>5.9989999999999997</v>
      </c>
      <c r="Q550" s="1">
        <v>7.9</v>
      </c>
    </row>
    <row r="551" spans="1:17" ht="40.799999999999997" thickBot="1" x14ac:dyDescent="0.35">
      <c r="A551" s="1" t="s">
        <v>637</v>
      </c>
      <c r="B551" s="1" t="s">
        <v>18</v>
      </c>
      <c r="C551" s="1" t="s">
        <v>19</v>
      </c>
      <c r="D551" s="1" t="s">
        <v>20</v>
      </c>
      <c r="E551" s="1" t="s">
        <v>21</v>
      </c>
      <c r="F551" s="1" t="s">
        <v>39</v>
      </c>
      <c r="G551" s="1">
        <v>17.14</v>
      </c>
      <c r="H551" s="1">
        <v>7</v>
      </c>
      <c r="I551" s="1">
        <v>5.9989999999999997</v>
      </c>
      <c r="J551" s="1">
        <v>125.979</v>
      </c>
      <c r="K551" s="1" t="s">
        <v>119</v>
      </c>
      <c r="L551" s="3">
        <v>0.50486111111111109</v>
      </c>
      <c r="M551" s="1" t="s">
        <v>23</v>
      </c>
      <c r="N551" s="1">
        <v>119.98</v>
      </c>
      <c r="O551" s="1">
        <v>4.7619047620000003</v>
      </c>
      <c r="P551" s="1">
        <v>5.9989999999999997</v>
      </c>
      <c r="Q551" s="1">
        <v>7.9</v>
      </c>
    </row>
    <row r="552" spans="1:17" ht="40.799999999999997" thickBot="1" x14ac:dyDescent="0.35">
      <c r="A552" s="1" t="s">
        <v>638</v>
      </c>
      <c r="B552" s="1" t="s">
        <v>18</v>
      </c>
      <c r="C552" s="1" t="s">
        <v>19</v>
      </c>
      <c r="D552" s="1" t="s">
        <v>20</v>
      </c>
      <c r="E552" s="1" t="s">
        <v>29</v>
      </c>
      <c r="F552" s="1" t="s">
        <v>44</v>
      </c>
      <c r="G552" s="1">
        <v>12.12</v>
      </c>
      <c r="H552" s="1">
        <v>10</v>
      </c>
      <c r="I552" s="1">
        <v>6.06</v>
      </c>
      <c r="J552" s="1">
        <v>127.26</v>
      </c>
      <c r="K552" s="2">
        <v>43588</v>
      </c>
      <c r="L552" s="3">
        <v>0.57222222222222219</v>
      </c>
      <c r="M552" s="1" t="s">
        <v>23</v>
      </c>
      <c r="N552" s="1">
        <v>121.2</v>
      </c>
      <c r="O552" s="1">
        <v>4.7619047620000003</v>
      </c>
      <c r="P552" s="1">
        <v>6.06</v>
      </c>
      <c r="Q552" s="1">
        <v>8.4</v>
      </c>
    </row>
    <row r="553" spans="1:17" ht="27.6" thickBot="1" x14ac:dyDescent="0.35">
      <c r="A553" s="1" t="s">
        <v>639</v>
      </c>
      <c r="B553" s="1" t="s">
        <v>33</v>
      </c>
      <c r="C553" s="1" t="s">
        <v>27</v>
      </c>
      <c r="D553" s="1" t="s">
        <v>28</v>
      </c>
      <c r="E553" s="1" t="s">
        <v>21</v>
      </c>
      <c r="F553" s="1" t="s">
        <v>22</v>
      </c>
      <c r="G553" s="1">
        <v>60.87</v>
      </c>
      <c r="H553" s="1">
        <v>2</v>
      </c>
      <c r="I553" s="1">
        <v>6.0869999999999997</v>
      </c>
      <c r="J553" s="1">
        <v>127.827</v>
      </c>
      <c r="K553" s="2">
        <v>43711</v>
      </c>
      <c r="L553" s="3">
        <v>0.52569444444444446</v>
      </c>
      <c r="M553" s="1" t="s">
        <v>40</v>
      </c>
      <c r="N553" s="1">
        <v>121.74</v>
      </c>
      <c r="O553" s="1">
        <v>4.7619047620000003</v>
      </c>
      <c r="P553" s="1">
        <v>6.0869999999999997</v>
      </c>
      <c r="Q553" s="1">
        <v>8.6999999999999993</v>
      </c>
    </row>
    <row r="554" spans="1:17" ht="27.6" thickBot="1" x14ac:dyDescent="0.35">
      <c r="A554" s="1" t="s">
        <v>640</v>
      </c>
      <c r="B554" s="1" t="s">
        <v>18</v>
      </c>
      <c r="C554" s="1" t="s">
        <v>27</v>
      </c>
      <c r="D554" s="1" t="s">
        <v>28</v>
      </c>
      <c r="E554" s="1" t="s">
        <v>21</v>
      </c>
      <c r="F554" s="1" t="s">
        <v>22</v>
      </c>
      <c r="G554" s="1">
        <v>60.87</v>
      </c>
      <c r="H554" s="1">
        <v>2</v>
      </c>
      <c r="I554" s="1">
        <v>6.0869999999999997</v>
      </c>
      <c r="J554" s="1">
        <v>127.827</v>
      </c>
      <c r="K554" s="2">
        <v>43711</v>
      </c>
      <c r="L554" s="3">
        <v>0.52569444444444446</v>
      </c>
      <c r="M554" s="1" t="s">
        <v>23</v>
      </c>
      <c r="N554" s="1">
        <v>121.74</v>
      </c>
      <c r="O554" s="1">
        <v>4.7619047620000003</v>
      </c>
      <c r="P554" s="1">
        <v>6.0869999999999997</v>
      </c>
      <c r="Q554" s="1">
        <v>8.6999999999999993</v>
      </c>
    </row>
    <row r="555" spans="1:17" ht="40.799999999999997" thickBot="1" x14ac:dyDescent="0.35">
      <c r="A555" s="1" t="s">
        <v>641</v>
      </c>
      <c r="B555" s="1" t="s">
        <v>54</v>
      </c>
      <c r="C555" s="1" t="s">
        <v>25</v>
      </c>
      <c r="D555" s="1" t="s">
        <v>28</v>
      </c>
      <c r="E555" s="1" t="s">
        <v>29</v>
      </c>
      <c r="F555" s="1" t="s">
        <v>30</v>
      </c>
      <c r="G555" s="1">
        <v>60.96</v>
      </c>
      <c r="H555" s="1">
        <v>2</v>
      </c>
      <c r="I555" s="1">
        <v>6.0960000000000001</v>
      </c>
      <c r="J555" s="1">
        <v>128.01599999999999</v>
      </c>
      <c r="K555" s="1" t="s">
        <v>47</v>
      </c>
      <c r="L555" s="3">
        <v>0.81874999999999998</v>
      </c>
      <c r="M555" s="1" t="s">
        <v>48</v>
      </c>
      <c r="N555" s="1">
        <v>121.92</v>
      </c>
      <c r="O555" s="1">
        <v>4.7619047620000003</v>
      </c>
      <c r="P555" s="1">
        <v>6.0960000000000001</v>
      </c>
      <c r="Q555" s="1">
        <v>4.9000000000000004</v>
      </c>
    </row>
    <row r="556" spans="1:17" ht="40.799999999999997" thickBot="1" x14ac:dyDescent="0.35">
      <c r="A556" s="1" t="s">
        <v>642</v>
      </c>
      <c r="B556" s="1" t="s">
        <v>54</v>
      </c>
      <c r="C556" s="1" t="s">
        <v>25</v>
      </c>
      <c r="D556" s="1" t="s">
        <v>28</v>
      </c>
      <c r="E556" s="1" t="s">
        <v>21</v>
      </c>
      <c r="F556" s="1" t="s">
        <v>39</v>
      </c>
      <c r="G556" s="1">
        <v>60.96</v>
      </c>
      <c r="H556" s="1">
        <v>2</v>
      </c>
      <c r="I556" s="1">
        <v>6.0960000000000001</v>
      </c>
      <c r="J556" s="1">
        <v>128.01599999999999</v>
      </c>
      <c r="K556" s="1" t="s">
        <v>47</v>
      </c>
      <c r="L556" s="3">
        <v>0.81874999999999998</v>
      </c>
      <c r="M556" s="1" t="s">
        <v>48</v>
      </c>
      <c r="N556" s="1">
        <v>121.92</v>
      </c>
      <c r="O556" s="1">
        <v>4.7619047620000003</v>
      </c>
      <c r="P556" s="1">
        <v>6.0960000000000001</v>
      </c>
      <c r="Q556" s="1">
        <v>4.9000000000000004</v>
      </c>
    </row>
    <row r="557" spans="1:17" ht="40.799999999999997" thickBot="1" x14ac:dyDescent="0.35">
      <c r="A557" s="1" t="s">
        <v>643</v>
      </c>
      <c r="B557" s="1" t="s">
        <v>18</v>
      </c>
      <c r="C557" s="1" t="s">
        <v>25</v>
      </c>
      <c r="D557" s="1" t="s">
        <v>28</v>
      </c>
      <c r="E557" s="1" t="s">
        <v>21</v>
      </c>
      <c r="F557" s="1" t="s">
        <v>44</v>
      </c>
      <c r="G557" s="1">
        <v>13.59</v>
      </c>
      <c r="H557" s="1">
        <v>9</v>
      </c>
      <c r="I557" s="1">
        <v>6.1154999999999999</v>
      </c>
      <c r="J557" s="1">
        <v>128.4255</v>
      </c>
      <c r="K557" s="1" t="s">
        <v>238</v>
      </c>
      <c r="L557" s="3">
        <v>0.43472222222222223</v>
      </c>
      <c r="M557" s="1" t="s">
        <v>23</v>
      </c>
      <c r="N557" s="1">
        <v>122.31</v>
      </c>
      <c r="O557" s="1">
        <v>4.7619047620000003</v>
      </c>
      <c r="P557" s="1">
        <v>6.1154999999999999</v>
      </c>
      <c r="Q557" s="1">
        <v>5.8</v>
      </c>
    </row>
    <row r="558" spans="1:17" ht="40.799999999999997" thickBot="1" x14ac:dyDescent="0.35">
      <c r="A558" s="1" t="s">
        <v>644</v>
      </c>
      <c r="B558" s="1" t="s">
        <v>33</v>
      </c>
      <c r="C558" s="1" t="s">
        <v>25</v>
      </c>
      <c r="D558" s="1" t="s">
        <v>20</v>
      </c>
      <c r="E558" s="1" t="s">
        <v>21</v>
      </c>
      <c r="F558" s="1" t="s">
        <v>30</v>
      </c>
      <c r="G558" s="1">
        <v>41.28</v>
      </c>
      <c r="H558" s="1">
        <v>3</v>
      </c>
      <c r="I558" s="1">
        <v>6.1920000000000002</v>
      </c>
      <c r="J558" s="1">
        <v>130.03200000000001</v>
      </c>
      <c r="K558" s="1" t="s">
        <v>158</v>
      </c>
      <c r="L558" s="3">
        <v>0.77569444444444446</v>
      </c>
      <c r="M558" s="1" t="s">
        <v>23</v>
      </c>
      <c r="N558" s="1">
        <v>123.84</v>
      </c>
      <c r="O558" s="1">
        <v>4.7619047620000003</v>
      </c>
      <c r="P558" s="1">
        <v>6.1920000000000002</v>
      </c>
      <c r="Q558" s="1">
        <v>8.5</v>
      </c>
    </row>
    <row r="559" spans="1:17" ht="27.6" thickBot="1" x14ac:dyDescent="0.35">
      <c r="A559" s="1" t="s">
        <v>645</v>
      </c>
      <c r="B559" s="1" t="s">
        <v>54</v>
      </c>
      <c r="C559" s="1" t="s">
        <v>25</v>
      </c>
      <c r="D559" s="1" t="s">
        <v>28</v>
      </c>
      <c r="E559" s="1" t="s">
        <v>21</v>
      </c>
      <c r="F559" s="1" t="s">
        <v>22</v>
      </c>
      <c r="G559" s="1">
        <v>24.77</v>
      </c>
      <c r="H559" s="1">
        <v>5</v>
      </c>
      <c r="I559" s="1">
        <v>6.1924999999999999</v>
      </c>
      <c r="J559" s="1">
        <v>130.04249999999999</v>
      </c>
      <c r="K559" s="1" t="s">
        <v>358</v>
      </c>
      <c r="L559" s="3">
        <v>0.76875000000000004</v>
      </c>
      <c r="M559" s="1" t="s">
        <v>23</v>
      </c>
      <c r="N559" s="1">
        <v>123.85</v>
      </c>
      <c r="O559" s="1">
        <v>4.7619047620000003</v>
      </c>
      <c r="P559" s="1">
        <v>6.1924999999999999</v>
      </c>
      <c r="Q559" s="1">
        <v>8.5</v>
      </c>
    </row>
    <row r="560" spans="1:17" ht="40.799999999999997" thickBot="1" x14ac:dyDescent="0.35">
      <c r="A560" s="1" t="s">
        <v>646</v>
      </c>
      <c r="B560" s="1" t="s">
        <v>18</v>
      </c>
      <c r="C560" s="1" t="s">
        <v>19</v>
      </c>
      <c r="D560" s="1" t="s">
        <v>28</v>
      </c>
      <c r="E560" s="1" t="s">
        <v>29</v>
      </c>
      <c r="F560" s="1" t="s">
        <v>55</v>
      </c>
      <c r="G560" s="1">
        <v>13.85</v>
      </c>
      <c r="H560" s="1">
        <v>9</v>
      </c>
      <c r="I560" s="1">
        <v>6.2324999999999999</v>
      </c>
      <c r="J560" s="1">
        <v>130.88249999999999</v>
      </c>
      <c r="K560" s="2">
        <v>43557</v>
      </c>
      <c r="L560" s="3">
        <v>0.53472222222222221</v>
      </c>
      <c r="M560" s="1" t="s">
        <v>40</v>
      </c>
      <c r="N560" s="1">
        <v>124.65</v>
      </c>
      <c r="O560" s="1">
        <v>4.7619047620000003</v>
      </c>
      <c r="P560" s="1">
        <v>6.2324999999999999</v>
      </c>
      <c r="Q560" s="1">
        <v>6</v>
      </c>
    </row>
    <row r="561" spans="1:17" ht="40.799999999999997" thickBot="1" x14ac:dyDescent="0.35">
      <c r="A561" s="1" t="s">
        <v>647</v>
      </c>
      <c r="B561" s="1" t="s">
        <v>18</v>
      </c>
      <c r="C561" s="1" t="s">
        <v>19</v>
      </c>
      <c r="D561" s="1" t="s">
        <v>28</v>
      </c>
      <c r="E561" s="1" t="s">
        <v>21</v>
      </c>
      <c r="F561" s="1" t="s">
        <v>30</v>
      </c>
      <c r="G561" s="1">
        <v>15.62</v>
      </c>
      <c r="H561" s="1">
        <v>8</v>
      </c>
      <c r="I561" s="1">
        <v>6.2480000000000002</v>
      </c>
      <c r="J561" s="1">
        <v>131.208</v>
      </c>
      <c r="K561" s="1" t="s">
        <v>581</v>
      </c>
      <c r="L561" s="3">
        <v>0.85902777777777772</v>
      </c>
      <c r="M561" s="1" t="s">
        <v>40</v>
      </c>
      <c r="N561" s="1">
        <v>124.96</v>
      </c>
      <c r="O561" s="1">
        <v>4.7619047620000003</v>
      </c>
      <c r="P561" s="1">
        <v>6.2480000000000002</v>
      </c>
      <c r="Q561" s="1">
        <v>9.1</v>
      </c>
    </row>
    <row r="562" spans="1:17" ht="40.799999999999997" thickBot="1" x14ac:dyDescent="0.35">
      <c r="A562" s="1" t="s">
        <v>648</v>
      </c>
      <c r="B562" s="1" t="s">
        <v>18</v>
      </c>
      <c r="C562" s="1" t="s">
        <v>19</v>
      </c>
      <c r="D562" s="1" t="s">
        <v>28</v>
      </c>
      <c r="E562" s="1" t="s">
        <v>21</v>
      </c>
      <c r="F562" s="1" t="s">
        <v>30</v>
      </c>
      <c r="G562" s="1">
        <v>15.62</v>
      </c>
      <c r="H562" s="1">
        <v>8</v>
      </c>
      <c r="I562" s="1">
        <v>6.2480000000000002</v>
      </c>
      <c r="J562" s="1">
        <v>131.208</v>
      </c>
      <c r="K562" s="1" t="s">
        <v>581</v>
      </c>
      <c r="L562" s="3">
        <v>0.85902777777777772</v>
      </c>
      <c r="M562" s="1" t="s">
        <v>40</v>
      </c>
      <c r="N562" s="1">
        <v>124.96</v>
      </c>
      <c r="O562" s="1">
        <v>4.7619047620000003</v>
      </c>
      <c r="P562" s="1">
        <v>6.2480000000000002</v>
      </c>
      <c r="Q562" s="1">
        <v>9.1</v>
      </c>
    </row>
    <row r="563" spans="1:17" ht="40.799999999999997" thickBot="1" x14ac:dyDescent="0.35">
      <c r="A563" s="1" t="s">
        <v>649</v>
      </c>
      <c r="B563" s="1" t="s">
        <v>18</v>
      </c>
      <c r="C563" s="1" t="s">
        <v>25</v>
      </c>
      <c r="D563" s="1" t="s">
        <v>20</v>
      </c>
      <c r="E563" s="1" t="s">
        <v>29</v>
      </c>
      <c r="F563" s="1" t="s">
        <v>55</v>
      </c>
      <c r="G563" s="1">
        <v>62.82</v>
      </c>
      <c r="H563" s="1">
        <v>2</v>
      </c>
      <c r="I563" s="1">
        <v>6.282</v>
      </c>
      <c r="J563" s="1">
        <v>131.922</v>
      </c>
      <c r="K563" s="1" t="s">
        <v>394</v>
      </c>
      <c r="L563" s="3">
        <v>0.52500000000000002</v>
      </c>
      <c r="M563" s="1" t="s">
        <v>23</v>
      </c>
      <c r="N563" s="1">
        <v>125.64</v>
      </c>
      <c r="O563" s="1">
        <v>4.7619047620000003</v>
      </c>
      <c r="P563" s="1">
        <v>6.282</v>
      </c>
      <c r="Q563" s="1">
        <v>4.9000000000000004</v>
      </c>
    </row>
    <row r="564" spans="1:17" ht="40.799999999999997" thickBot="1" x14ac:dyDescent="0.35">
      <c r="A564" s="1" t="s">
        <v>650</v>
      </c>
      <c r="B564" s="1" t="s">
        <v>18</v>
      </c>
      <c r="C564" s="1" t="s">
        <v>19</v>
      </c>
      <c r="D564" s="1" t="s">
        <v>28</v>
      </c>
      <c r="E564" s="1" t="s">
        <v>21</v>
      </c>
      <c r="F564" s="1" t="s">
        <v>55</v>
      </c>
      <c r="G564" s="1">
        <v>62.87</v>
      </c>
      <c r="H564" s="1">
        <v>2</v>
      </c>
      <c r="I564" s="1">
        <v>6.2869999999999999</v>
      </c>
      <c r="J564" s="1">
        <v>132.02699999999999</v>
      </c>
      <c r="K564" s="2">
        <v>43466</v>
      </c>
      <c r="L564" s="3">
        <v>0.48819444444444443</v>
      </c>
      <c r="M564" s="1" t="s">
        <v>23</v>
      </c>
      <c r="N564" s="1">
        <v>125.74</v>
      </c>
      <c r="O564" s="1">
        <v>4.7619047620000003</v>
      </c>
      <c r="P564" s="1">
        <v>6.2869999999999999</v>
      </c>
      <c r="Q564" s="1">
        <v>5</v>
      </c>
    </row>
    <row r="565" spans="1:17" ht="27.6" thickBot="1" x14ac:dyDescent="0.35">
      <c r="A565" s="1" t="s">
        <v>651</v>
      </c>
      <c r="B565" s="1" t="s">
        <v>18</v>
      </c>
      <c r="C565" s="1" t="s">
        <v>25</v>
      </c>
      <c r="D565" s="1" t="s">
        <v>20</v>
      </c>
      <c r="E565" s="1" t="s">
        <v>21</v>
      </c>
      <c r="F565" s="1" t="s">
        <v>22</v>
      </c>
      <c r="G565" s="1">
        <v>25.25</v>
      </c>
      <c r="H565" s="1">
        <v>5</v>
      </c>
      <c r="I565" s="1">
        <v>6.3125</v>
      </c>
      <c r="J565" s="1">
        <v>132.5625</v>
      </c>
      <c r="K565" s="1" t="s">
        <v>135</v>
      </c>
      <c r="L565" s="3">
        <v>0.74444444444444446</v>
      </c>
      <c r="M565" s="1" t="s">
        <v>23</v>
      </c>
      <c r="N565" s="1">
        <v>126.25</v>
      </c>
      <c r="O565" s="1">
        <v>4.7619047620000003</v>
      </c>
      <c r="P565" s="1">
        <v>6.3125</v>
      </c>
      <c r="Q565" s="1">
        <v>6.1</v>
      </c>
    </row>
    <row r="566" spans="1:17" ht="27.6" thickBot="1" x14ac:dyDescent="0.35">
      <c r="A566" s="1" t="s">
        <v>652</v>
      </c>
      <c r="B566" s="1" t="s">
        <v>18</v>
      </c>
      <c r="C566" s="1" t="s">
        <v>19</v>
      </c>
      <c r="D566" s="1" t="s">
        <v>20</v>
      </c>
      <c r="E566" s="1" t="s">
        <v>21</v>
      </c>
      <c r="F566" s="1" t="s">
        <v>22</v>
      </c>
      <c r="G566" s="1">
        <v>25.25</v>
      </c>
      <c r="H566" s="1">
        <v>5</v>
      </c>
      <c r="I566" s="1">
        <v>6.3125</v>
      </c>
      <c r="J566" s="1">
        <v>132.5625</v>
      </c>
      <c r="K566" s="1" t="s">
        <v>135</v>
      </c>
      <c r="L566" s="3">
        <v>0.74444444444444446</v>
      </c>
      <c r="M566" s="1" t="s">
        <v>23</v>
      </c>
      <c r="N566" s="1">
        <v>126.25</v>
      </c>
      <c r="O566" s="1">
        <v>4.7619047620000003</v>
      </c>
      <c r="P566" s="1">
        <v>6.3125</v>
      </c>
      <c r="Q566" s="1">
        <v>6.1</v>
      </c>
    </row>
    <row r="567" spans="1:17" ht="54" thickBot="1" x14ac:dyDescent="0.35">
      <c r="A567" s="1" t="s">
        <v>653</v>
      </c>
      <c r="B567" s="1" t="s">
        <v>18</v>
      </c>
      <c r="C567" s="1" t="s">
        <v>19</v>
      </c>
      <c r="D567" s="1" t="s">
        <v>28</v>
      </c>
      <c r="E567" s="1" t="s">
        <v>21</v>
      </c>
      <c r="F567" s="1" t="s">
        <v>84</v>
      </c>
      <c r="G567" s="1">
        <v>63.22</v>
      </c>
      <c r="H567" s="1">
        <v>2</v>
      </c>
      <c r="I567" s="1">
        <v>6.3220000000000001</v>
      </c>
      <c r="J567" s="1">
        <v>132.762</v>
      </c>
      <c r="K567" s="2">
        <v>43466</v>
      </c>
      <c r="L567" s="3">
        <v>0.66041666666666665</v>
      </c>
      <c r="M567" s="1" t="s">
        <v>23</v>
      </c>
      <c r="N567" s="1">
        <v>126.44</v>
      </c>
      <c r="O567" s="1">
        <v>4.7619047620000003</v>
      </c>
      <c r="P567" s="1">
        <v>6.3220000000000001</v>
      </c>
      <c r="Q567" s="1">
        <v>8.5</v>
      </c>
    </row>
    <row r="568" spans="1:17" ht="54" thickBot="1" x14ac:dyDescent="0.35">
      <c r="A568" s="1" t="s">
        <v>654</v>
      </c>
      <c r="B568" s="1" t="s">
        <v>18</v>
      </c>
      <c r="C568" s="1" t="s">
        <v>19</v>
      </c>
      <c r="D568" s="1" t="s">
        <v>28</v>
      </c>
      <c r="E568" s="1" t="s">
        <v>29</v>
      </c>
      <c r="F568" s="1" t="s">
        <v>84</v>
      </c>
      <c r="G568" s="1">
        <v>63.22</v>
      </c>
      <c r="H568" s="1">
        <v>2</v>
      </c>
      <c r="I568" s="1">
        <v>6.3220000000000001</v>
      </c>
      <c r="J568" s="1">
        <v>132.762</v>
      </c>
      <c r="K568" s="2">
        <v>43466</v>
      </c>
      <c r="L568" s="3">
        <v>0.66041666666666665</v>
      </c>
      <c r="M568" s="1" t="s">
        <v>23</v>
      </c>
      <c r="N568" s="1">
        <v>126.44</v>
      </c>
      <c r="O568" s="1">
        <v>4.7619047620000003</v>
      </c>
      <c r="P568" s="1">
        <v>6.3220000000000001</v>
      </c>
      <c r="Q568" s="1">
        <v>8.5</v>
      </c>
    </row>
    <row r="569" spans="1:17" ht="54" thickBot="1" x14ac:dyDescent="0.35">
      <c r="A569" s="1" t="s">
        <v>655</v>
      </c>
      <c r="B569" s="1" t="s">
        <v>33</v>
      </c>
      <c r="C569" s="1" t="s">
        <v>19</v>
      </c>
      <c r="D569" s="1" t="s">
        <v>28</v>
      </c>
      <c r="E569" s="1" t="s">
        <v>21</v>
      </c>
      <c r="F569" s="1" t="s">
        <v>84</v>
      </c>
      <c r="G569" s="1">
        <v>63.22</v>
      </c>
      <c r="H569" s="1">
        <v>2</v>
      </c>
      <c r="I569" s="1">
        <v>6.3220000000000001</v>
      </c>
      <c r="J569" s="1">
        <v>132.762</v>
      </c>
      <c r="K569" s="2">
        <v>43466</v>
      </c>
      <c r="L569" s="3">
        <v>0.66041666666666665</v>
      </c>
      <c r="M569" s="1" t="s">
        <v>40</v>
      </c>
      <c r="N569" s="1">
        <v>126.44</v>
      </c>
      <c r="O569" s="1">
        <v>4.7619047620000003</v>
      </c>
      <c r="P569" s="1">
        <v>6.3220000000000001</v>
      </c>
      <c r="Q569" s="1">
        <v>8.5</v>
      </c>
    </row>
    <row r="570" spans="1:17" ht="40.799999999999997" thickBot="1" x14ac:dyDescent="0.35">
      <c r="A570" s="1" t="s">
        <v>656</v>
      </c>
      <c r="B570" s="1" t="s">
        <v>18</v>
      </c>
      <c r="C570" s="1" t="s">
        <v>25</v>
      </c>
      <c r="D570" s="1" t="s">
        <v>28</v>
      </c>
      <c r="E570" s="1" t="s">
        <v>21</v>
      </c>
      <c r="F570" s="1" t="s">
        <v>44</v>
      </c>
      <c r="G570" s="1">
        <v>31.75</v>
      </c>
      <c r="H570" s="1">
        <v>4</v>
      </c>
      <c r="I570" s="1">
        <v>6.35</v>
      </c>
      <c r="J570" s="1">
        <v>133.35</v>
      </c>
      <c r="K570" s="2">
        <v>43679</v>
      </c>
      <c r="L570" s="3">
        <v>0.6430555555555556</v>
      </c>
      <c r="M570" s="1" t="s">
        <v>23</v>
      </c>
      <c r="N570" s="1">
        <v>127</v>
      </c>
      <c r="O570" s="1">
        <v>4.7619047620000003</v>
      </c>
      <c r="P570" s="1">
        <v>6.35</v>
      </c>
      <c r="Q570" s="1">
        <v>8.6</v>
      </c>
    </row>
    <row r="571" spans="1:17" ht="40.799999999999997" thickBot="1" x14ac:dyDescent="0.35">
      <c r="A571" s="1" t="s">
        <v>657</v>
      </c>
      <c r="B571" s="1" t="s">
        <v>18</v>
      </c>
      <c r="C571" s="1" t="s">
        <v>19</v>
      </c>
      <c r="D571" s="1" t="s">
        <v>28</v>
      </c>
      <c r="E571" s="1" t="s">
        <v>21</v>
      </c>
      <c r="F571" s="1" t="s">
        <v>39</v>
      </c>
      <c r="G571" s="1">
        <v>31.77</v>
      </c>
      <c r="H571" s="1">
        <v>4</v>
      </c>
      <c r="I571" s="1">
        <v>6.3540000000000001</v>
      </c>
      <c r="J571" s="1">
        <v>133.434</v>
      </c>
      <c r="K571" s="1" t="s">
        <v>56</v>
      </c>
      <c r="L571" s="3">
        <v>0.61319444444444449</v>
      </c>
      <c r="M571" s="1" t="s">
        <v>23</v>
      </c>
      <c r="N571" s="1">
        <v>127.08</v>
      </c>
      <c r="O571" s="1">
        <v>4.7619047620000003</v>
      </c>
      <c r="P571" s="1">
        <v>6.3540000000000001</v>
      </c>
      <c r="Q571" s="1">
        <v>6.2</v>
      </c>
    </row>
    <row r="572" spans="1:17" ht="40.799999999999997" thickBot="1" x14ac:dyDescent="0.35">
      <c r="A572" s="1" t="s">
        <v>658</v>
      </c>
      <c r="B572" s="1" t="s">
        <v>18</v>
      </c>
      <c r="C572" s="1" t="s">
        <v>19</v>
      </c>
      <c r="D572" s="1" t="s">
        <v>28</v>
      </c>
      <c r="E572" s="1" t="s">
        <v>21</v>
      </c>
      <c r="F572" s="1" t="s">
        <v>39</v>
      </c>
      <c r="G572" s="1">
        <v>31.77</v>
      </c>
      <c r="H572" s="1">
        <v>4</v>
      </c>
      <c r="I572" s="1">
        <v>6.3540000000000001</v>
      </c>
      <c r="J572" s="1">
        <v>133.434</v>
      </c>
      <c r="K572" s="1" t="s">
        <v>56</v>
      </c>
      <c r="L572" s="3">
        <v>0.61319444444444449</v>
      </c>
      <c r="M572" s="1" t="s">
        <v>40</v>
      </c>
      <c r="N572" s="1">
        <v>127.08</v>
      </c>
      <c r="O572" s="1">
        <v>4.7619047620000003</v>
      </c>
      <c r="P572" s="1">
        <v>6.3540000000000001</v>
      </c>
      <c r="Q572" s="1">
        <v>6.2</v>
      </c>
    </row>
    <row r="573" spans="1:17" ht="40.799999999999997" thickBot="1" x14ac:dyDescent="0.35">
      <c r="A573" s="1" t="s">
        <v>659</v>
      </c>
      <c r="B573" s="1" t="s">
        <v>18</v>
      </c>
      <c r="C573" s="1" t="s">
        <v>19</v>
      </c>
      <c r="D573" s="1" t="s">
        <v>28</v>
      </c>
      <c r="E573" s="1" t="s">
        <v>21</v>
      </c>
      <c r="F573" s="1" t="s">
        <v>39</v>
      </c>
      <c r="G573" s="1">
        <v>31.77</v>
      </c>
      <c r="H573" s="1">
        <v>4</v>
      </c>
      <c r="I573" s="1">
        <v>6.3540000000000001</v>
      </c>
      <c r="J573" s="1">
        <v>133.434</v>
      </c>
      <c r="K573" s="1" t="s">
        <v>56</v>
      </c>
      <c r="L573" s="3">
        <v>0.61319444444444449</v>
      </c>
      <c r="M573" s="1" t="s">
        <v>23</v>
      </c>
      <c r="N573" s="1">
        <v>127.08</v>
      </c>
      <c r="O573" s="1">
        <v>4.7619047620000003</v>
      </c>
      <c r="P573" s="1">
        <v>6.3540000000000001</v>
      </c>
      <c r="Q573" s="1">
        <v>6.2</v>
      </c>
    </row>
    <row r="574" spans="1:17" ht="40.799999999999997" thickBot="1" x14ac:dyDescent="0.35">
      <c r="A574" s="1" t="s">
        <v>660</v>
      </c>
      <c r="B574" s="1" t="s">
        <v>54</v>
      </c>
      <c r="C574" s="1" t="s">
        <v>25</v>
      </c>
      <c r="D574" s="1" t="s">
        <v>28</v>
      </c>
      <c r="E574" s="1" t="s">
        <v>21</v>
      </c>
      <c r="F574" s="1" t="s">
        <v>39</v>
      </c>
      <c r="G574" s="1">
        <v>18.22</v>
      </c>
      <c r="H574" s="1">
        <v>7</v>
      </c>
      <c r="I574" s="1">
        <v>6.3769999999999998</v>
      </c>
      <c r="J574" s="1">
        <v>133.917</v>
      </c>
      <c r="K574" s="2">
        <v>43741</v>
      </c>
      <c r="L574" s="3">
        <v>0.58611111111111114</v>
      </c>
      <c r="M574" s="1" t="s">
        <v>48</v>
      </c>
      <c r="N574" s="1">
        <v>127.54</v>
      </c>
      <c r="O574" s="1">
        <v>4.7619047620000003</v>
      </c>
      <c r="P574" s="1">
        <v>6.3769999999999998</v>
      </c>
      <c r="Q574" s="1">
        <v>6.6</v>
      </c>
    </row>
    <row r="575" spans="1:17" ht="40.799999999999997" thickBot="1" x14ac:dyDescent="0.35">
      <c r="A575" s="1" t="s">
        <v>661</v>
      </c>
      <c r="B575" s="1" t="s">
        <v>18</v>
      </c>
      <c r="C575" s="1" t="s">
        <v>25</v>
      </c>
      <c r="D575" s="1" t="s">
        <v>28</v>
      </c>
      <c r="E575" s="1" t="s">
        <v>21</v>
      </c>
      <c r="F575" s="1" t="s">
        <v>39</v>
      </c>
      <c r="G575" s="1">
        <v>18.22</v>
      </c>
      <c r="H575" s="1">
        <v>7</v>
      </c>
      <c r="I575" s="1">
        <v>6.3769999999999998</v>
      </c>
      <c r="J575" s="1">
        <v>133.917</v>
      </c>
      <c r="K575" s="2">
        <v>43741</v>
      </c>
      <c r="L575" s="3">
        <v>0.58611111111111114</v>
      </c>
      <c r="M575" s="1" t="s">
        <v>48</v>
      </c>
      <c r="N575" s="1">
        <v>127.54</v>
      </c>
      <c r="O575" s="1">
        <v>4.7619047620000003</v>
      </c>
      <c r="P575" s="1">
        <v>6.3769999999999998</v>
      </c>
      <c r="Q575" s="1">
        <v>6.6</v>
      </c>
    </row>
    <row r="576" spans="1:17" ht="40.799999999999997" thickBot="1" x14ac:dyDescent="0.35">
      <c r="A576" s="1" t="s">
        <v>662</v>
      </c>
      <c r="B576" s="1" t="s">
        <v>18</v>
      </c>
      <c r="C576" s="1" t="s">
        <v>25</v>
      </c>
      <c r="D576" s="1" t="s">
        <v>28</v>
      </c>
      <c r="E576" s="1" t="s">
        <v>21</v>
      </c>
      <c r="F576" s="1" t="s">
        <v>39</v>
      </c>
      <c r="G576" s="1">
        <v>18.22</v>
      </c>
      <c r="H576" s="1">
        <v>7</v>
      </c>
      <c r="I576" s="1">
        <v>6.3769999999999998</v>
      </c>
      <c r="J576" s="1">
        <v>133.917</v>
      </c>
      <c r="K576" s="2">
        <v>43741</v>
      </c>
      <c r="L576" s="3">
        <v>0.58611111111111114</v>
      </c>
      <c r="M576" s="1" t="s">
        <v>48</v>
      </c>
      <c r="N576" s="1">
        <v>127.54</v>
      </c>
      <c r="O576" s="1">
        <v>4.7619047620000003</v>
      </c>
      <c r="P576" s="1">
        <v>6.3769999999999998</v>
      </c>
      <c r="Q576" s="1">
        <v>5.5</v>
      </c>
    </row>
    <row r="577" spans="1:17" ht="27.6" thickBot="1" x14ac:dyDescent="0.35">
      <c r="A577" s="1" t="s">
        <v>663</v>
      </c>
      <c r="B577" s="1" t="s">
        <v>54</v>
      </c>
      <c r="C577" s="1" t="s">
        <v>25</v>
      </c>
      <c r="D577" s="1" t="s">
        <v>28</v>
      </c>
      <c r="E577" s="1" t="s">
        <v>21</v>
      </c>
      <c r="F577" s="1" t="s">
        <v>22</v>
      </c>
      <c r="G577" s="1">
        <v>42.97</v>
      </c>
      <c r="H577" s="1">
        <v>3</v>
      </c>
      <c r="I577" s="1">
        <v>6.4455</v>
      </c>
      <c r="J577" s="1">
        <v>135.35550000000001</v>
      </c>
      <c r="K577" s="2">
        <v>43526</v>
      </c>
      <c r="L577" s="3">
        <v>0.49027777777777776</v>
      </c>
      <c r="M577" s="1" t="s">
        <v>23</v>
      </c>
      <c r="N577" s="1">
        <v>128.91</v>
      </c>
      <c r="O577" s="1">
        <v>4.7619047620000003</v>
      </c>
      <c r="P577" s="1">
        <v>6.4455</v>
      </c>
      <c r="Q577" s="1">
        <v>9.3000000000000007</v>
      </c>
    </row>
    <row r="578" spans="1:17" ht="27.6" thickBot="1" x14ac:dyDescent="0.35">
      <c r="A578" s="1" t="s">
        <v>664</v>
      </c>
      <c r="B578" s="1" t="s">
        <v>18</v>
      </c>
      <c r="C578" s="1" t="s">
        <v>25</v>
      </c>
      <c r="D578" s="1" t="s">
        <v>28</v>
      </c>
      <c r="E578" s="1" t="s">
        <v>29</v>
      </c>
      <c r="F578" s="1" t="s">
        <v>22</v>
      </c>
      <c r="G578" s="1">
        <v>42.97</v>
      </c>
      <c r="H578" s="1">
        <v>3</v>
      </c>
      <c r="I578" s="1">
        <v>6.4455</v>
      </c>
      <c r="J578" s="1">
        <v>135.35550000000001</v>
      </c>
      <c r="K578" s="2">
        <v>43526</v>
      </c>
      <c r="L578" s="3">
        <v>0.49027777777777776</v>
      </c>
      <c r="M578" s="1" t="s">
        <v>23</v>
      </c>
      <c r="N578" s="1">
        <v>128.91</v>
      </c>
      <c r="O578" s="1">
        <v>4.7619047620000003</v>
      </c>
      <c r="P578" s="1">
        <v>6.4455</v>
      </c>
      <c r="Q578" s="1">
        <v>9.3000000000000007</v>
      </c>
    </row>
    <row r="579" spans="1:17" ht="27.6" thickBot="1" x14ac:dyDescent="0.35">
      <c r="A579" s="1" t="s">
        <v>665</v>
      </c>
      <c r="B579" s="1" t="s">
        <v>18</v>
      </c>
      <c r="C579" s="1" t="s">
        <v>25</v>
      </c>
      <c r="D579" s="1" t="s">
        <v>28</v>
      </c>
      <c r="E579" s="1" t="s">
        <v>29</v>
      </c>
      <c r="F579" s="1" t="s">
        <v>22</v>
      </c>
      <c r="G579" s="1">
        <v>42.97</v>
      </c>
      <c r="H579" s="1">
        <v>3</v>
      </c>
      <c r="I579" s="1">
        <v>6.4455</v>
      </c>
      <c r="J579" s="1">
        <v>135.35550000000001</v>
      </c>
      <c r="K579" s="2">
        <v>43526</v>
      </c>
      <c r="L579" s="3">
        <v>0.49027777777777776</v>
      </c>
      <c r="M579" s="1" t="s">
        <v>23</v>
      </c>
      <c r="N579" s="1">
        <v>128.91</v>
      </c>
      <c r="O579" s="1">
        <v>4.7619047620000003</v>
      </c>
      <c r="P579" s="1">
        <v>6.4455</v>
      </c>
      <c r="Q579" s="1">
        <v>9.3000000000000007</v>
      </c>
    </row>
    <row r="580" spans="1:17" ht="54" thickBot="1" x14ac:dyDescent="0.35">
      <c r="A580" s="1" t="s">
        <v>666</v>
      </c>
      <c r="B580" s="1" t="s">
        <v>33</v>
      </c>
      <c r="C580" s="1" t="s">
        <v>25</v>
      </c>
      <c r="D580" s="1" t="s">
        <v>20</v>
      </c>
      <c r="E580" s="1" t="s">
        <v>21</v>
      </c>
      <c r="F580" s="1" t="s">
        <v>84</v>
      </c>
      <c r="G580" s="1">
        <v>32.25</v>
      </c>
      <c r="H580" s="1">
        <v>4</v>
      </c>
      <c r="I580" s="1">
        <v>6.45</v>
      </c>
      <c r="J580" s="1">
        <v>135.44999999999999</v>
      </c>
      <c r="K580" s="1" t="s">
        <v>100</v>
      </c>
      <c r="L580" s="3">
        <v>0.52638888888888891</v>
      </c>
      <c r="M580" s="1" t="s">
        <v>40</v>
      </c>
      <c r="N580" s="1">
        <v>129</v>
      </c>
      <c r="O580" s="1">
        <v>4.7619047620000003</v>
      </c>
      <c r="P580" s="1">
        <v>6.45</v>
      </c>
      <c r="Q580" s="1">
        <v>6.5</v>
      </c>
    </row>
    <row r="581" spans="1:17" ht="54" thickBot="1" x14ac:dyDescent="0.35">
      <c r="A581" s="1" t="s">
        <v>667</v>
      </c>
      <c r="B581" s="1" t="s">
        <v>33</v>
      </c>
      <c r="C581" s="1" t="s">
        <v>27</v>
      </c>
      <c r="D581" s="1" t="s">
        <v>20</v>
      </c>
      <c r="E581" s="1" t="s">
        <v>21</v>
      </c>
      <c r="F581" s="1" t="s">
        <v>84</v>
      </c>
      <c r="G581" s="1">
        <v>32.25</v>
      </c>
      <c r="H581" s="1">
        <v>4</v>
      </c>
      <c r="I581" s="1">
        <v>6.45</v>
      </c>
      <c r="J581" s="1">
        <v>135.44999999999999</v>
      </c>
      <c r="K581" s="1" t="s">
        <v>100</v>
      </c>
      <c r="L581" s="3">
        <v>0.52638888888888891</v>
      </c>
      <c r="M581" s="1" t="s">
        <v>40</v>
      </c>
      <c r="N581" s="1">
        <v>129</v>
      </c>
      <c r="O581" s="1">
        <v>4.7619047620000003</v>
      </c>
      <c r="P581" s="1">
        <v>6.45</v>
      </c>
      <c r="Q581" s="1">
        <v>6.5</v>
      </c>
    </row>
    <row r="582" spans="1:17" ht="40.799999999999997" thickBot="1" x14ac:dyDescent="0.35">
      <c r="A582" s="1" t="s">
        <v>668</v>
      </c>
      <c r="B582" s="1" t="s">
        <v>33</v>
      </c>
      <c r="C582" s="1" t="s">
        <v>25</v>
      </c>
      <c r="D582" s="1" t="s">
        <v>28</v>
      </c>
      <c r="E582" s="1" t="s">
        <v>21</v>
      </c>
      <c r="F582" s="1" t="s">
        <v>44</v>
      </c>
      <c r="G582" s="1">
        <v>21.52</v>
      </c>
      <c r="H582" s="1">
        <v>6</v>
      </c>
      <c r="I582" s="1">
        <v>6.4560000000000004</v>
      </c>
      <c r="J582" s="1">
        <v>135.57599999999999</v>
      </c>
      <c r="K582" s="1" t="s">
        <v>394</v>
      </c>
      <c r="L582" s="3">
        <v>0.53333333333333333</v>
      </c>
      <c r="M582" s="1" t="s">
        <v>48</v>
      </c>
      <c r="N582" s="1">
        <v>129.12</v>
      </c>
      <c r="O582" s="1">
        <v>4.7619047620000003</v>
      </c>
      <c r="P582" s="1">
        <v>6.4560000000000004</v>
      </c>
      <c r="Q582" s="1">
        <v>9.4</v>
      </c>
    </row>
    <row r="583" spans="1:17" ht="27.6" thickBot="1" x14ac:dyDescent="0.35">
      <c r="A583" s="1" t="s">
        <v>669</v>
      </c>
      <c r="B583" s="1" t="s">
        <v>18</v>
      </c>
      <c r="C583" s="1" t="s">
        <v>25</v>
      </c>
      <c r="D583" s="1" t="s">
        <v>20</v>
      </c>
      <c r="E583" s="1" t="s">
        <v>29</v>
      </c>
      <c r="F583" s="1" t="s">
        <v>22</v>
      </c>
      <c r="G583" s="1">
        <v>64.83</v>
      </c>
      <c r="H583" s="1">
        <v>2</v>
      </c>
      <c r="I583" s="1">
        <v>6.4829999999999997</v>
      </c>
      <c r="J583" s="1">
        <v>136.143</v>
      </c>
      <c r="K583" s="2">
        <v>43678</v>
      </c>
      <c r="L583" s="3">
        <v>0.49930555555555556</v>
      </c>
      <c r="M583" s="1" t="s">
        <v>48</v>
      </c>
      <c r="N583" s="1">
        <v>129.66</v>
      </c>
      <c r="O583" s="1">
        <v>4.7619047620000003</v>
      </c>
      <c r="P583" s="1">
        <v>6.4829999999999997</v>
      </c>
      <c r="Q583" s="1">
        <v>8</v>
      </c>
    </row>
    <row r="584" spans="1:17" ht="27.6" thickBot="1" x14ac:dyDescent="0.35">
      <c r="A584" s="1" t="s">
        <v>670</v>
      </c>
      <c r="B584" s="1" t="s">
        <v>54</v>
      </c>
      <c r="C584" s="1" t="s">
        <v>25</v>
      </c>
      <c r="D584" s="1" t="s">
        <v>20</v>
      </c>
      <c r="E584" s="1" t="s">
        <v>21</v>
      </c>
      <c r="F584" s="1" t="s">
        <v>22</v>
      </c>
      <c r="G584" s="1">
        <v>64.83</v>
      </c>
      <c r="H584" s="1">
        <v>2</v>
      </c>
      <c r="I584" s="1">
        <v>6.4829999999999997</v>
      </c>
      <c r="J584" s="1">
        <v>136.143</v>
      </c>
      <c r="K584" s="2">
        <v>43678</v>
      </c>
      <c r="L584" s="3">
        <v>0.49930555555555556</v>
      </c>
      <c r="M584" s="1" t="s">
        <v>48</v>
      </c>
      <c r="N584" s="1">
        <v>129.66</v>
      </c>
      <c r="O584" s="1">
        <v>4.7619047620000003</v>
      </c>
      <c r="P584" s="1">
        <v>6.4829999999999997</v>
      </c>
      <c r="Q584" s="1">
        <v>8</v>
      </c>
    </row>
    <row r="585" spans="1:17" ht="40.799999999999997" thickBot="1" x14ac:dyDescent="0.35">
      <c r="A585" s="1" t="s">
        <v>671</v>
      </c>
      <c r="B585" s="1" t="s">
        <v>54</v>
      </c>
      <c r="C585" s="1" t="s">
        <v>25</v>
      </c>
      <c r="D585" s="1" t="s">
        <v>20</v>
      </c>
      <c r="E585" s="1" t="s">
        <v>21</v>
      </c>
      <c r="F585" s="1" t="s">
        <v>30</v>
      </c>
      <c r="G585" s="1">
        <v>32.619999999999997</v>
      </c>
      <c r="H585" s="1">
        <v>4</v>
      </c>
      <c r="I585" s="1">
        <v>6.524</v>
      </c>
      <c r="J585" s="1">
        <v>137.00399999999999</v>
      </c>
      <c r="K585" s="1" t="s">
        <v>154</v>
      </c>
      <c r="L585" s="3">
        <v>0.59166666666666667</v>
      </c>
      <c r="M585" s="1" t="s">
        <v>23</v>
      </c>
      <c r="N585" s="1">
        <v>130.47999999999999</v>
      </c>
      <c r="O585" s="1">
        <v>4.7619047620000003</v>
      </c>
      <c r="P585" s="1">
        <v>6.524</v>
      </c>
      <c r="Q585" s="1">
        <v>9</v>
      </c>
    </row>
    <row r="586" spans="1:17" ht="40.799999999999997" thickBot="1" x14ac:dyDescent="0.35">
      <c r="A586" s="1" t="s">
        <v>672</v>
      </c>
      <c r="B586" s="1" t="s">
        <v>18</v>
      </c>
      <c r="C586" s="1" t="s">
        <v>19</v>
      </c>
      <c r="D586" s="1" t="s">
        <v>20</v>
      </c>
      <c r="E586" s="1" t="s">
        <v>21</v>
      </c>
      <c r="F586" s="1" t="s">
        <v>39</v>
      </c>
      <c r="G586" s="1">
        <v>65.650000000000006</v>
      </c>
      <c r="H586" s="1">
        <v>2</v>
      </c>
      <c r="I586" s="1">
        <v>6.5650000000000004</v>
      </c>
      <c r="J586" s="1">
        <v>137.86500000000001</v>
      </c>
      <c r="K586" s="1" t="s">
        <v>394</v>
      </c>
      <c r="L586" s="3">
        <v>0.69861111111111107</v>
      </c>
      <c r="M586" s="1" t="s">
        <v>23</v>
      </c>
      <c r="N586" s="1">
        <v>131.30000000000001</v>
      </c>
      <c r="O586" s="1">
        <v>4.7619047620000003</v>
      </c>
      <c r="P586" s="1">
        <v>6.5650000000000004</v>
      </c>
      <c r="Q586" s="1">
        <v>6</v>
      </c>
    </row>
    <row r="587" spans="1:17" ht="40.799999999999997" thickBot="1" x14ac:dyDescent="0.35">
      <c r="A587" s="1" t="s">
        <v>673</v>
      </c>
      <c r="B587" s="1" t="s">
        <v>18</v>
      </c>
      <c r="C587" s="1" t="s">
        <v>25</v>
      </c>
      <c r="D587" s="1" t="s">
        <v>20</v>
      </c>
      <c r="E587" s="1" t="s">
        <v>21</v>
      </c>
      <c r="F587" s="1" t="s">
        <v>39</v>
      </c>
      <c r="G587" s="1">
        <v>65.650000000000006</v>
      </c>
      <c r="H587" s="1">
        <v>2</v>
      </c>
      <c r="I587" s="1">
        <v>6.5650000000000004</v>
      </c>
      <c r="J587" s="1">
        <v>137.86500000000001</v>
      </c>
      <c r="K587" s="1" t="s">
        <v>394</v>
      </c>
      <c r="L587" s="3">
        <v>0.69861111111111107</v>
      </c>
      <c r="M587" s="1" t="s">
        <v>23</v>
      </c>
      <c r="N587" s="1">
        <v>131.30000000000001</v>
      </c>
      <c r="O587" s="1">
        <v>4.7619047620000003</v>
      </c>
      <c r="P587" s="1">
        <v>6.5650000000000004</v>
      </c>
      <c r="Q587" s="1">
        <v>6</v>
      </c>
    </row>
    <row r="588" spans="1:17" ht="54" thickBot="1" x14ac:dyDescent="0.35">
      <c r="A588" s="1" t="s">
        <v>674</v>
      </c>
      <c r="B588" s="1" t="s">
        <v>33</v>
      </c>
      <c r="C588" s="1" t="s">
        <v>27</v>
      </c>
      <c r="D588" s="1" t="s">
        <v>28</v>
      </c>
      <c r="E588" s="1" t="s">
        <v>21</v>
      </c>
      <c r="F588" s="1" t="s">
        <v>84</v>
      </c>
      <c r="G588" s="1">
        <v>26.31</v>
      </c>
      <c r="H588" s="1">
        <v>5</v>
      </c>
      <c r="I588" s="1">
        <v>6.5774999999999997</v>
      </c>
      <c r="J588" s="1">
        <v>138.1275</v>
      </c>
      <c r="K588" s="1" t="s">
        <v>163</v>
      </c>
      <c r="L588" s="3">
        <v>0.87430555555555556</v>
      </c>
      <c r="M588" s="1" t="s">
        <v>48</v>
      </c>
      <c r="N588" s="1">
        <v>131.55000000000001</v>
      </c>
      <c r="O588" s="1">
        <v>4.7619047620000003</v>
      </c>
      <c r="P588" s="1">
        <v>6.5774999999999997</v>
      </c>
      <c r="Q588" s="1">
        <v>8.8000000000000007</v>
      </c>
    </row>
    <row r="589" spans="1:17" ht="40.799999999999997" thickBot="1" x14ac:dyDescent="0.35">
      <c r="A589" s="1" t="s">
        <v>675</v>
      </c>
      <c r="B589" s="1" t="s">
        <v>33</v>
      </c>
      <c r="C589" s="1" t="s">
        <v>25</v>
      </c>
      <c r="D589" s="1" t="s">
        <v>28</v>
      </c>
      <c r="E589" s="1" t="s">
        <v>21</v>
      </c>
      <c r="F589" s="1" t="s">
        <v>39</v>
      </c>
      <c r="G589" s="1">
        <v>26.31</v>
      </c>
      <c r="H589" s="1">
        <v>5</v>
      </c>
      <c r="I589" s="1">
        <v>6.5774999999999997</v>
      </c>
      <c r="J589" s="1">
        <v>138.1275</v>
      </c>
      <c r="K589" s="1" t="s">
        <v>163</v>
      </c>
      <c r="L589" s="3">
        <v>0.87430555555555556</v>
      </c>
      <c r="M589" s="1" t="s">
        <v>48</v>
      </c>
      <c r="N589" s="1">
        <v>131.55000000000001</v>
      </c>
      <c r="O589" s="1">
        <v>4.7619047620000003</v>
      </c>
      <c r="P589" s="1">
        <v>6.5774999999999997</v>
      </c>
      <c r="Q589" s="1">
        <v>8.8000000000000007</v>
      </c>
    </row>
    <row r="590" spans="1:17" ht="54" thickBot="1" x14ac:dyDescent="0.35">
      <c r="A590" s="1" t="s">
        <v>676</v>
      </c>
      <c r="B590" s="1" t="s">
        <v>18</v>
      </c>
      <c r="C590" s="1" t="s">
        <v>25</v>
      </c>
      <c r="D590" s="1" t="s">
        <v>28</v>
      </c>
      <c r="E590" s="1" t="s">
        <v>21</v>
      </c>
      <c r="F590" s="1" t="s">
        <v>84</v>
      </c>
      <c r="G590" s="1">
        <v>22.01</v>
      </c>
      <c r="H590" s="1">
        <v>6</v>
      </c>
      <c r="I590" s="1">
        <v>6.6029999999999998</v>
      </c>
      <c r="J590" s="1">
        <v>138.66300000000001</v>
      </c>
      <c r="K590" s="2">
        <v>43497</v>
      </c>
      <c r="L590" s="3">
        <v>0.78472222222222221</v>
      </c>
      <c r="M590" s="1" t="s">
        <v>23</v>
      </c>
      <c r="N590" s="1">
        <v>132.06</v>
      </c>
      <c r="O590" s="1">
        <v>4.7619047620000003</v>
      </c>
      <c r="P590" s="1">
        <v>6.6029999999999998</v>
      </c>
      <c r="Q590" s="1">
        <v>7.6</v>
      </c>
    </row>
    <row r="591" spans="1:17" ht="40.799999999999997" thickBot="1" x14ac:dyDescent="0.35">
      <c r="A591" s="1" t="s">
        <v>677</v>
      </c>
      <c r="B591" s="1" t="s">
        <v>54</v>
      </c>
      <c r="C591" s="1" t="s">
        <v>25</v>
      </c>
      <c r="D591" s="1" t="s">
        <v>28</v>
      </c>
      <c r="E591" s="1" t="s">
        <v>21</v>
      </c>
      <c r="F591" s="1" t="s">
        <v>39</v>
      </c>
      <c r="G591" s="1">
        <v>22.01</v>
      </c>
      <c r="H591" s="1">
        <v>6</v>
      </c>
      <c r="I591" s="1">
        <v>6.6029999999999998</v>
      </c>
      <c r="J591" s="1">
        <v>138.66300000000001</v>
      </c>
      <c r="K591" s="2">
        <v>43497</v>
      </c>
      <c r="L591" s="3">
        <v>0.78472222222222221</v>
      </c>
      <c r="M591" s="1" t="s">
        <v>23</v>
      </c>
      <c r="N591" s="1">
        <v>132.06</v>
      </c>
      <c r="O591" s="1">
        <v>4.7619047620000003</v>
      </c>
      <c r="P591" s="1">
        <v>6.6029999999999998</v>
      </c>
      <c r="Q591" s="1">
        <v>7.6</v>
      </c>
    </row>
    <row r="592" spans="1:17" ht="40.799999999999997" thickBot="1" x14ac:dyDescent="0.35">
      <c r="A592" s="1" t="s">
        <v>678</v>
      </c>
      <c r="B592" s="1" t="s">
        <v>54</v>
      </c>
      <c r="C592" s="1" t="s">
        <v>25</v>
      </c>
      <c r="D592" s="1" t="s">
        <v>28</v>
      </c>
      <c r="E592" s="1" t="s">
        <v>21</v>
      </c>
      <c r="F592" s="1" t="s">
        <v>44</v>
      </c>
      <c r="G592" s="1">
        <v>44.12</v>
      </c>
      <c r="H592" s="1">
        <v>3</v>
      </c>
      <c r="I592" s="1">
        <v>6.6180000000000003</v>
      </c>
      <c r="J592" s="1">
        <v>138.97800000000001</v>
      </c>
      <c r="K592" s="1" t="s">
        <v>217</v>
      </c>
      <c r="L592" s="3">
        <v>0.57291666666666663</v>
      </c>
      <c r="M592" s="1" t="s">
        <v>48</v>
      </c>
      <c r="N592" s="1">
        <v>132.36000000000001</v>
      </c>
      <c r="O592" s="1">
        <v>4.7619047620000003</v>
      </c>
      <c r="P592" s="1">
        <v>6.6180000000000003</v>
      </c>
      <c r="Q592" s="1">
        <v>7.9</v>
      </c>
    </row>
    <row r="593" spans="1:17" ht="54" thickBot="1" x14ac:dyDescent="0.35">
      <c r="A593" s="1" t="s">
        <v>679</v>
      </c>
      <c r="B593" s="1" t="s">
        <v>18</v>
      </c>
      <c r="C593" s="1" t="s">
        <v>19</v>
      </c>
      <c r="D593" s="1" t="s">
        <v>28</v>
      </c>
      <c r="E593" s="1" t="s">
        <v>21</v>
      </c>
      <c r="F593" s="1" t="s">
        <v>84</v>
      </c>
      <c r="G593" s="1">
        <v>22.21</v>
      </c>
      <c r="H593" s="1">
        <v>6</v>
      </c>
      <c r="I593" s="1">
        <v>6.6630000000000003</v>
      </c>
      <c r="J593" s="1">
        <v>139.923</v>
      </c>
      <c r="K593" s="2">
        <v>43649</v>
      </c>
      <c r="L593" s="3">
        <v>0.43263888888888891</v>
      </c>
      <c r="M593" s="1" t="s">
        <v>23</v>
      </c>
      <c r="N593" s="1">
        <v>133.26</v>
      </c>
      <c r="O593" s="1">
        <v>4.7619047620000003</v>
      </c>
      <c r="P593" s="1">
        <v>6.6630000000000003</v>
      </c>
      <c r="Q593" s="1">
        <v>8.6</v>
      </c>
    </row>
    <row r="594" spans="1:17" ht="54" thickBot="1" x14ac:dyDescent="0.35">
      <c r="A594" s="1" t="s">
        <v>680</v>
      </c>
      <c r="B594" s="1" t="s">
        <v>18</v>
      </c>
      <c r="C594" s="1" t="s">
        <v>19</v>
      </c>
      <c r="D594" s="1" t="s">
        <v>28</v>
      </c>
      <c r="E594" s="1" t="s">
        <v>21</v>
      </c>
      <c r="F594" s="1" t="s">
        <v>84</v>
      </c>
      <c r="G594" s="1">
        <v>22.21</v>
      </c>
      <c r="H594" s="1">
        <v>6</v>
      </c>
      <c r="I594" s="1">
        <v>6.6630000000000003</v>
      </c>
      <c r="J594" s="1">
        <v>139.923</v>
      </c>
      <c r="K594" s="2">
        <v>43649</v>
      </c>
      <c r="L594" s="3">
        <v>0.43263888888888891</v>
      </c>
      <c r="M594" s="1" t="s">
        <v>23</v>
      </c>
      <c r="N594" s="1">
        <v>133.26</v>
      </c>
      <c r="O594" s="1">
        <v>4.7619047620000003</v>
      </c>
      <c r="P594" s="1">
        <v>6.6630000000000003</v>
      </c>
      <c r="Q594" s="1">
        <v>8.6</v>
      </c>
    </row>
    <row r="595" spans="1:17" ht="54" thickBot="1" x14ac:dyDescent="0.35">
      <c r="A595" s="1" t="s">
        <v>681</v>
      </c>
      <c r="B595" s="1" t="s">
        <v>18</v>
      </c>
      <c r="C595" s="1" t="s">
        <v>19</v>
      </c>
      <c r="D595" s="1" t="s">
        <v>28</v>
      </c>
      <c r="E595" s="1" t="s">
        <v>21</v>
      </c>
      <c r="F595" s="1" t="s">
        <v>84</v>
      </c>
      <c r="G595" s="1">
        <v>22.21</v>
      </c>
      <c r="H595" s="1">
        <v>6</v>
      </c>
      <c r="I595" s="1">
        <v>6.6630000000000003</v>
      </c>
      <c r="J595" s="1">
        <v>139.923</v>
      </c>
      <c r="K595" s="2">
        <v>43649</v>
      </c>
      <c r="L595" s="3">
        <v>0.43263888888888891</v>
      </c>
      <c r="M595" s="1" t="s">
        <v>23</v>
      </c>
      <c r="N595" s="1">
        <v>133.26</v>
      </c>
      <c r="O595" s="1">
        <v>4.7619047620000003</v>
      </c>
      <c r="P595" s="1">
        <v>6.6630000000000003</v>
      </c>
      <c r="Q595" s="1">
        <v>8.6</v>
      </c>
    </row>
    <row r="596" spans="1:17" ht="54" thickBot="1" x14ac:dyDescent="0.35">
      <c r="A596" s="1" t="s">
        <v>682</v>
      </c>
      <c r="B596" s="1" t="s">
        <v>18</v>
      </c>
      <c r="C596" s="1" t="s">
        <v>19</v>
      </c>
      <c r="D596" s="1" t="s">
        <v>28</v>
      </c>
      <c r="E596" s="1" t="s">
        <v>21</v>
      </c>
      <c r="F596" s="1" t="s">
        <v>84</v>
      </c>
      <c r="G596" s="1">
        <v>22.21</v>
      </c>
      <c r="H596" s="1">
        <v>6</v>
      </c>
      <c r="I596" s="1">
        <v>6.6630000000000003</v>
      </c>
      <c r="J596" s="1">
        <v>139.923</v>
      </c>
      <c r="K596" s="2">
        <v>43649</v>
      </c>
      <c r="L596" s="3">
        <v>0.43263888888888891</v>
      </c>
      <c r="M596" s="1" t="s">
        <v>23</v>
      </c>
      <c r="N596" s="1">
        <v>133.26</v>
      </c>
      <c r="O596" s="1">
        <v>4.7619047620000003</v>
      </c>
      <c r="P596" s="1">
        <v>6.6630000000000003</v>
      </c>
      <c r="Q596" s="1">
        <v>8.6</v>
      </c>
    </row>
    <row r="597" spans="1:17" ht="27.6" thickBot="1" x14ac:dyDescent="0.35">
      <c r="A597" s="1" t="s">
        <v>683</v>
      </c>
      <c r="B597" s="1" t="s">
        <v>18</v>
      </c>
      <c r="C597" s="1" t="s">
        <v>27</v>
      </c>
      <c r="D597" s="1" t="s">
        <v>28</v>
      </c>
      <c r="E597" s="1" t="s">
        <v>29</v>
      </c>
      <c r="F597" s="1" t="s">
        <v>22</v>
      </c>
      <c r="G597" s="1">
        <v>19.100000000000001</v>
      </c>
      <c r="H597" s="1">
        <v>7</v>
      </c>
      <c r="I597" s="1">
        <v>6.6849999999999996</v>
      </c>
      <c r="J597" s="1">
        <v>140.38499999999999</v>
      </c>
      <c r="K597" s="1" t="s">
        <v>309</v>
      </c>
      <c r="L597" s="3">
        <v>0.4465277777777778</v>
      </c>
      <c r="M597" s="1" t="s">
        <v>23</v>
      </c>
      <c r="N597" s="1">
        <v>133.69999999999999</v>
      </c>
      <c r="O597" s="1">
        <v>4.7619047620000003</v>
      </c>
      <c r="P597" s="1">
        <v>6.6849999999999996</v>
      </c>
      <c r="Q597" s="1">
        <v>9.6999999999999993</v>
      </c>
    </row>
    <row r="598" spans="1:17" ht="27.6" thickBot="1" x14ac:dyDescent="0.35">
      <c r="A598" s="1" t="s">
        <v>684</v>
      </c>
      <c r="B598" s="1" t="s">
        <v>33</v>
      </c>
      <c r="C598" s="1" t="s">
        <v>27</v>
      </c>
      <c r="D598" s="1" t="s">
        <v>28</v>
      </c>
      <c r="E598" s="1" t="s">
        <v>21</v>
      </c>
      <c r="F598" s="1" t="s">
        <v>22</v>
      </c>
      <c r="G598" s="1">
        <v>19.100000000000001</v>
      </c>
      <c r="H598" s="1">
        <v>7</v>
      </c>
      <c r="I598" s="1">
        <v>6.6849999999999996</v>
      </c>
      <c r="J598" s="1">
        <v>140.38499999999999</v>
      </c>
      <c r="K598" s="1" t="s">
        <v>309</v>
      </c>
      <c r="L598" s="3">
        <v>0.4465277777777778</v>
      </c>
      <c r="M598" s="1" t="s">
        <v>23</v>
      </c>
      <c r="N598" s="1">
        <v>133.69999999999999</v>
      </c>
      <c r="O598" s="1">
        <v>4.7619047620000003</v>
      </c>
      <c r="P598" s="1">
        <v>6.6849999999999996</v>
      </c>
      <c r="Q598" s="1">
        <v>9.6999999999999993</v>
      </c>
    </row>
    <row r="599" spans="1:17" ht="27.6" thickBot="1" x14ac:dyDescent="0.35">
      <c r="A599" s="1" t="s">
        <v>685</v>
      </c>
      <c r="B599" s="1" t="s">
        <v>33</v>
      </c>
      <c r="C599" s="1" t="s">
        <v>27</v>
      </c>
      <c r="D599" s="1" t="s">
        <v>28</v>
      </c>
      <c r="E599" s="1" t="s">
        <v>29</v>
      </c>
      <c r="F599" s="1" t="s">
        <v>22</v>
      </c>
      <c r="G599" s="1">
        <v>19.100000000000001</v>
      </c>
      <c r="H599" s="1">
        <v>7</v>
      </c>
      <c r="I599" s="1">
        <v>6.6849999999999996</v>
      </c>
      <c r="J599" s="1">
        <v>140.38499999999999</v>
      </c>
      <c r="K599" s="1" t="s">
        <v>309</v>
      </c>
      <c r="L599" s="3">
        <v>0.4465277777777778</v>
      </c>
      <c r="M599" s="1" t="s">
        <v>23</v>
      </c>
      <c r="N599" s="1">
        <v>133.69999999999999</v>
      </c>
      <c r="O599" s="1">
        <v>4.7619047620000003</v>
      </c>
      <c r="P599" s="1">
        <v>6.6849999999999996</v>
      </c>
      <c r="Q599" s="1">
        <v>9.6999999999999993</v>
      </c>
    </row>
    <row r="600" spans="1:17" ht="27.6" thickBot="1" x14ac:dyDescent="0.35">
      <c r="A600" s="1" t="s">
        <v>686</v>
      </c>
      <c r="B600" s="1" t="s">
        <v>33</v>
      </c>
      <c r="C600" s="1" t="s">
        <v>27</v>
      </c>
      <c r="D600" s="1" t="s">
        <v>28</v>
      </c>
      <c r="E600" s="1" t="s">
        <v>21</v>
      </c>
      <c r="F600" s="1" t="s">
        <v>22</v>
      </c>
      <c r="G600" s="1">
        <v>19.100000000000001</v>
      </c>
      <c r="H600" s="1">
        <v>7</v>
      </c>
      <c r="I600" s="1">
        <v>6.6849999999999996</v>
      </c>
      <c r="J600" s="1">
        <v>140.38499999999999</v>
      </c>
      <c r="K600" s="1" t="s">
        <v>309</v>
      </c>
      <c r="L600" s="3">
        <v>0.4465277777777778</v>
      </c>
      <c r="M600" s="1" t="s">
        <v>23</v>
      </c>
      <c r="N600" s="1">
        <v>133.69999999999999</v>
      </c>
      <c r="O600" s="1">
        <v>4.7619047620000003</v>
      </c>
      <c r="P600" s="1">
        <v>6.6849999999999996</v>
      </c>
      <c r="Q600" s="1">
        <v>9.6999999999999993</v>
      </c>
    </row>
    <row r="601" spans="1:17" ht="27.6" thickBot="1" x14ac:dyDescent="0.35">
      <c r="A601" s="1" t="s">
        <v>687</v>
      </c>
      <c r="B601" s="1" t="s">
        <v>33</v>
      </c>
      <c r="C601" s="1" t="s">
        <v>25</v>
      </c>
      <c r="D601" s="1" t="s">
        <v>28</v>
      </c>
      <c r="E601" s="1" t="s">
        <v>21</v>
      </c>
      <c r="F601" s="1" t="s">
        <v>22</v>
      </c>
      <c r="G601" s="1">
        <v>44.65</v>
      </c>
      <c r="H601" s="1">
        <v>3</v>
      </c>
      <c r="I601" s="1">
        <v>6.6974999999999998</v>
      </c>
      <c r="J601" s="1">
        <v>140.64750000000001</v>
      </c>
      <c r="K601" s="1" t="s">
        <v>504</v>
      </c>
      <c r="L601" s="3">
        <v>0.62777777777777777</v>
      </c>
      <c r="M601" s="1" t="s">
        <v>23</v>
      </c>
      <c r="N601" s="1">
        <v>133.94999999999999</v>
      </c>
      <c r="O601" s="1">
        <v>4.7619047620000003</v>
      </c>
      <c r="P601" s="1">
        <v>6.6974999999999998</v>
      </c>
      <c r="Q601" s="1">
        <v>6.2</v>
      </c>
    </row>
    <row r="602" spans="1:17" ht="40.799999999999997" thickBot="1" x14ac:dyDescent="0.35">
      <c r="A602" s="1" t="s">
        <v>688</v>
      </c>
      <c r="B602" s="1" t="s">
        <v>54</v>
      </c>
      <c r="C602" s="1" t="s">
        <v>25</v>
      </c>
      <c r="D602" s="1" t="s">
        <v>28</v>
      </c>
      <c r="E602" s="1" t="s">
        <v>29</v>
      </c>
      <c r="F602" s="1" t="s">
        <v>55</v>
      </c>
      <c r="G602" s="1">
        <v>13.5</v>
      </c>
      <c r="H602" s="1">
        <v>10</v>
      </c>
      <c r="I602" s="1">
        <v>6.75</v>
      </c>
      <c r="J602" s="1">
        <v>141.75</v>
      </c>
      <c r="K602" s="1" t="s">
        <v>182</v>
      </c>
      <c r="L602" s="3">
        <v>0.46250000000000002</v>
      </c>
      <c r="M602" s="1" t="s">
        <v>23</v>
      </c>
      <c r="N602" s="1">
        <v>135</v>
      </c>
      <c r="O602" s="1">
        <v>4.7619047620000003</v>
      </c>
      <c r="P602" s="1">
        <v>6.75</v>
      </c>
      <c r="Q602" s="1">
        <v>4.8</v>
      </c>
    </row>
    <row r="603" spans="1:17" ht="40.799999999999997" thickBot="1" x14ac:dyDescent="0.35">
      <c r="A603" s="1" t="s">
        <v>689</v>
      </c>
      <c r="B603" s="1" t="s">
        <v>18</v>
      </c>
      <c r="C603" s="1" t="s">
        <v>25</v>
      </c>
      <c r="D603" s="1" t="s">
        <v>28</v>
      </c>
      <c r="E603" s="1" t="s">
        <v>21</v>
      </c>
      <c r="F603" s="1" t="s">
        <v>55</v>
      </c>
      <c r="G603" s="1">
        <v>13.5</v>
      </c>
      <c r="H603" s="1">
        <v>10</v>
      </c>
      <c r="I603" s="1">
        <v>6.75</v>
      </c>
      <c r="J603" s="1">
        <v>141.75</v>
      </c>
      <c r="K603" s="1" t="s">
        <v>182</v>
      </c>
      <c r="L603" s="3">
        <v>0.46250000000000002</v>
      </c>
      <c r="M603" s="1" t="s">
        <v>23</v>
      </c>
      <c r="N603" s="1">
        <v>135</v>
      </c>
      <c r="O603" s="1">
        <v>4.7619047620000003</v>
      </c>
      <c r="P603" s="1">
        <v>6.75</v>
      </c>
      <c r="Q603" s="1">
        <v>4.8</v>
      </c>
    </row>
    <row r="604" spans="1:17" ht="54" thickBot="1" x14ac:dyDescent="0.35">
      <c r="A604" s="1" t="s">
        <v>690</v>
      </c>
      <c r="B604" s="1" t="s">
        <v>18</v>
      </c>
      <c r="C604" s="1" t="s">
        <v>27</v>
      </c>
      <c r="D604" s="1" t="s">
        <v>20</v>
      </c>
      <c r="E604" s="1" t="s">
        <v>21</v>
      </c>
      <c r="F604" s="1" t="s">
        <v>84</v>
      </c>
      <c r="G604" s="1">
        <v>19.32</v>
      </c>
      <c r="H604" s="1">
        <v>7</v>
      </c>
      <c r="I604" s="1">
        <v>6.7619999999999996</v>
      </c>
      <c r="J604" s="1">
        <v>142.00200000000001</v>
      </c>
      <c r="K604" s="1" t="s">
        <v>201</v>
      </c>
      <c r="L604" s="3">
        <v>0.78541666666666665</v>
      </c>
      <c r="M604" s="1" t="s">
        <v>23</v>
      </c>
      <c r="N604" s="1">
        <v>135.24</v>
      </c>
      <c r="O604" s="1">
        <v>4.7619047620000003</v>
      </c>
      <c r="P604" s="1">
        <v>6.7619999999999996</v>
      </c>
      <c r="Q604" s="1">
        <v>6.9</v>
      </c>
    </row>
    <row r="605" spans="1:17" ht="54" thickBot="1" x14ac:dyDescent="0.35">
      <c r="A605" s="1" t="s">
        <v>691</v>
      </c>
      <c r="B605" s="1" t="s">
        <v>33</v>
      </c>
      <c r="C605" s="1" t="s">
        <v>27</v>
      </c>
      <c r="D605" s="1" t="s">
        <v>20</v>
      </c>
      <c r="E605" s="1" t="s">
        <v>21</v>
      </c>
      <c r="F605" s="1" t="s">
        <v>84</v>
      </c>
      <c r="G605" s="1">
        <v>19.32</v>
      </c>
      <c r="H605" s="1">
        <v>7</v>
      </c>
      <c r="I605" s="1">
        <v>6.7619999999999996</v>
      </c>
      <c r="J605" s="1">
        <v>142.00200000000001</v>
      </c>
      <c r="K605" s="1" t="s">
        <v>201</v>
      </c>
      <c r="L605" s="3">
        <v>0.78541666666666665</v>
      </c>
      <c r="M605" s="1" t="s">
        <v>23</v>
      </c>
      <c r="N605" s="1">
        <v>135.24</v>
      </c>
      <c r="O605" s="1">
        <v>4.7619047620000003</v>
      </c>
      <c r="P605" s="1">
        <v>6.7619999999999996</v>
      </c>
      <c r="Q605" s="1">
        <v>6.9</v>
      </c>
    </row>
    <row r="606" spans="1:17" ht="40.799999999999997" thickBot="1" x14ac:dyDescent="0.35">
      <c r="A606" s="1" t="s">
        <v>692</v>
      </c>
      <c r="B606" s="1" t="s">
        <v>33</v>
      </c>
      <c r="C606" s="1" t="s">
        <v>27</v>
      </c>
      <c r="D606" s="1" t="s">
        <v>28</v>
      </c>
      <c r="E606" s="1" t="s">
        <v>21</v>
      </c>
      <c r="F606" s="1" t="s">
        <v>30</v>
      </c>
      <c r="G606" s="1">
        <v>45.38</v>
      </c>
      <c r="H606" s="1">
        <v>3</v>
      </c>
      <c r="I606" s="1">
        <v>6.8070000000000004</v>
      </c>
      <c r="J606" s="1">
        <v>142.947</v>
      </c>
      <c r="K606" s="1" t="s">
        <v>252</v>
      </c>
      <c r="L606" s="3">
        <v>0.56527777777777777</v>
      </c>
      <c r="M606" s="1" t="s">
        <v>48</v>
      </c>
      <c r="N606" s="1">
        <v>136.13999999999999</v>
      </c>
      <c r="O606" s="1">
        <v>4.7619047620000003</v>
      </c>
      <c r="P606" s="1">
        <v>6.8070000000000004</v>
      </c>
      <c r="Q606" s="1">
        <v>7.2</v>
      </c>
    </row>
    <row r="607" spans="1:17" ht="40.799999999999997" thickBot="1" x14ac:dyDescent="0.35">
      <c r="A607" s="1" t="s">
        <v>693</v>
      </c>
      <c r="B607" s="1" t="s">
        <v>18</v>
      </c>
      <c r="C607" s="1" t="s">
        <v>27</v>
      </c>
      <c r="D607" s="1" t="s">
        <v>28</v>
      </c>
      <c r="E607" s="1" t="s">
        <v>21</v>
      </c>
      <c r="F607" s="1" t="s">
        <v>30</v>
      </c>
      <c r="G607" s="1">
        <v>45.38</v>
      </c>
      <c r="H607" s="1">
        <v>3</v>
      </c>
      <c r="I607" s="1">
        <v>6.8070000000000004</v>
      </c>
      <c r="J607" s="1">
        <v>142.947</v>
      </c>
      <c r="K607" s="1" t="s">
        <v>252</v>
      </c>
      <c r="L607" s="3">
        <v>0.56527777777777777</v>
      </c>
      <c r="M607" s="1" t="s">
        <v>48</v>
      </c>
      <c r="N607" s="1">
        <v>136.13999999999999</v>
      </c>
      <c r="O607" s="1">
        <v>4.7619047620000003</v>
      </c>
      <c r="P607" s="1">
        <v>6.8070000000000004</v>
      </c>
      <c r="Q607" s="1">
        <v>7.2</v>
      </c>
    </row>
    <row r="608" spans="1:17" ht="40.799999999999997" thickBot="1" x14ac:dyDescent="0.35">
      <c r="A608" s="1" t="s">
        <v>694</v>
      </c>
      <c r="B608" s="1" t="s">
        <v>33</v>
      </c>
      <c r="C608" s="1" t="s">
        <v>25</v>
      </c>
      <c r="D608" s="1" t="s">
        <v>28</v>
      </c>
      <c r="E608" s="1" t="s">
        <v>29</v>
      </c>
      <c r="F608" s="1" t="s">
        <v>39</v>
      </c>
      <c r="G608" s="1">
        <v>27.28</v>
      </c>
      <c r="H608" s="1">
        <v>5</v>
      </c>
      <c r="I608" s="1">
        <v>6.82</v>
      </c>
      <c r="J608" s="1">
        <v>143.22</v>
      </c>
      <c r="K608" s="2">
        <v>43526</v>
      </c>
      <c r="L608" s="3">
        <v>0.43819444444444444</v>
      </c>
      <c r="M608" s="1" t="s">
        <v>48</v>
      </c>
      <c r="N608" s="1">
        <v>136.4</v>
      </c>
      <c r="O608" s="1">
        <v>4.7619047620000003</v>
      </c>
      <c r="P608" s="1">
        <v>6.82</v>
      </c>
      <c r="Q608" s="1">
        <v>8.6</v>
      </c>
    </row>
    <row r="609" spans="1:17" ht="40.799999999999997" thickBot="1" x14ac:dyDescent="0.35">
      <c r="A609" s="1" t="s">
        <v>695</v>
      </c>
      <c r="B609" s="1" t="s">
        <v>33</v>
      </c>
      <c r="C609" s="1" t="s">
        <v>25</v>
      </c>
      <c r="D609" s="1" t="s">
        <v>28</v>
      </c>
      <c r="E609" s="1" t="s">
        <v>21</v>
      </c>
      <c r="F609" s="1" t="s">
        <v>39</v>
      </c>
      <c r="G609" s="1">
        <v>27.28</v>
      </c>
      <c r="H609" s="1">
        <v>5</v>
      </c>
      <c r="I609" s="1">
        <v>6.82</v>
      </c>
      <c r="J609" s="1">
        <v>143.22</v>
      </c>
      <c r="K609" s="2">
        <v>43526</v>
      </c>
      <c r="L609" s="3">
        <v>0.43819444444444444</v>
      </c>
      <c r="M609" s="1" t="s">
        <v>48</v>
      </c>
      <c r="N609" s="1">
        <v>136.4</v>
      </c>
      <c r="O609" s="1">
        <v>4.7619047620000003</v>
      </c>
      <c r="P609" s="1">
        <v>6.82</v>
      </c>
      <c r="Q609" s="1">
        <v>8.6</v>
      </c>
    </row>
    <row r="610" spans="1:17" ht="54" thickBot="1" x14ac:dyDescent="0.35">
      <c r="A610" s="1" t="s">
        <v>696</v>
      </c>
      <c r="B610" s="1" t="s">
        <v>54</v>
      </c>
      <c r="C610" s="1" t="s">
        <v>25</v>
      </c>
      <c r="D610" s="1" t="s">
        <v>28</v>
      </c>
      <c r="E610" s="1" t="s">
        <v>21</v>
      </c>
      <c r="F610" s="1" t="s">
        <v>84</v>
      </c>
      <c r="G610" s="1">
        <v>45.71</v>
      </c>
      <c r="H610" s="1">
        <v>3</v>
      </c>
      <c r="I610" s="1">
        <v>6.8564999999999996</v>
      </c>
      <c r="J610" s="1">
        <v>143.98650000000001</v>
      </c>
      <c r="K610" s="1" t="s">
        <v>158</v>
      </c>
      <c r="L610" s="3">
        <v>0.44027777777777777</v>
      </c>
      <c r="M610" s="1" t="s">
        <v>48</v>
      </c>
      <c r="N610" s="1">
        <v>137.13</v>
      </c>
      <c r="O610" s="1">
        <v>4.7619047620000003</v>
      </c>
      <c r="P610" s="1">
        <v>6.8564999999999996</v>
      </c>
      <c r="Q610" s="1">
        <v>7.7</v>
      </c>
    </row>
    <row r="611" spans="1:17" ht="54" thickBot="1" x14ac:dyDescent="0.35">
      <c r="A611" s="1" t="s">
        <v>697</v>
      </c>
      <c r="B611" s="1" t="s">
        <v>18</v>
      </c>
      <c r="C611" s="1" t="s">
        <v>25</v>
      </c>
      <c r="D611" s="1" t="s">
        <v>28</v>
      </c>
      <c r="E611" s="1" t="s">
        <v>29</v>
      </c>
      <c r="F611" s="1" t="s">
        <v>84</v>
      </c>
      <c r="G611" s="1">
        <v>45.71</v>
      </c>
      <c r="H611" s="1">
        <v>3</v>
      </c>
      <c r="I611" s="1">
        <v>6.8564999999999996</v>
      </c>
      <c r="J611" s="1">
        <v>143.98650000000001</v>
      </c>
      <c r="K611" s="1" t="s">
        <v>158</v>
      </c>
      <c r="L611" s="3">
        <v>0.44027777777777777</v>
      </c>
      <c r="M611" s="1" t="s">
        <v>23</v>
      </c>
      <c r="N611" s="1">
        <v>137.13</v>
      </c>
      <c r="O611" s="1">
        <v>4.7619047620000003</v>
      </c>
      <c r="P611" s="1">
        <v>6.8564999999999996</v>
      </c>
      <c r="Q611" s="1">
        <v>7.7</v>
      </c>
    </row>
    <row r="612" spans="1:17" ht="40.799999999999997" thickBot="1" x14ac:dyDescent="0.35">
      <c r="A612" s="1" t="s">
        <v>698</v>
      </c>
      <c r="B612" s="1" t="s">
        <v>18</v>
      </c>
      <c r="C612" s="1" t="s">
        <v>19</v>
      </c>
      <c r="D612" s="1" t="s">
        <v>28</v>
      </c>
      <c r="E612" s="1" t="s">
        <v>21</v>
      </c>
      <c r="F612" s="1" t="s">
        <v>30</v>
      </c>
      <c r="G612" s="1">
        <v>45.74</v>
      </c>
      <c r="H612" s="1">
        <v>3</v>
      </c>
      <c r="I612" s="1">
        <v>6.8609999999999998</v>
      </c>
      <c r="J612" s="1">
        <v>144.08099999999999</v>
      </c>
      <c r="K612" s="2">
        <v>43741</v>
      </c>
      <c r="L612" s="3">
        <v>0.73472222222222228</v>
      </c>
      <c r="M612" s="1" t="s">
        <v>23</v>
      </c>
      <c r="N612" s="1">
        <v>137.22</v>
      </c>
      <c r="O612" s="1">
        <v>4.7619047620000003</v>
      </c>
      <c r="P612" s="1">
        <v>6.8609999999999998</v>
      </c>
      <c r="Q612" s="1">
        <v>6.5</v>
      </c>
    </row>
    <row r="613" spans="1:17" ht="40.799999999999997" thickBot="1" x14ac:dyDescent="0.35">
      <c r="A613" s="1" t="s">
        <v>699</v>
      </c>
      <c r="B613" s="1" t="s">
        <v>18</v>
      </c>
      <c r="C613" s="1" t="s">
        <v>19</v>
      </c>
      <c r="D613" s="1" t="s">
        <v>28</v>
      </c>
      <c r="E613" s="1" t="s">
        <v>21</v>
      </c>
      <c r="F613" s="1" t="s">
        <v>30</v>
      </c>
      <c r="G613" s="1">
        <v>45.74</v>
      </c>
      <c r="H613" s="1">
        <v>3</v>
      </c>
      <c r="I613" s="1">
        <v>6.8609999999999998</v>
      </c>
      <c r="J613" s="1">
        <v>144.08099999999999</v>
      </c>
      <c r="K613" s="2">
        <v>43741</v>
      </c>
      <c r="L613" s="3">
        <v>0.73472222222222228</v>
      </c>
      <c r="M613" s="1" t="s">
        <v>48</v>
      </c>
      <c r="N613" s="1">
        <v>137.22</v>
      </c>
      <c r="O613" s="1">
        <v>4.7619047620000003</v>
      </c>
      <c r="P613" s="1">
        <v>6.8609999999999998</v>
      </c>
      <c r="Q613" s="1">
        <v>6.5</v>
      </c>
    </row>
    <row r="614" spans="1:17" ht="40.799999999999997" thickBot="1" x14ac:dyDescent="0.35">
      <c r="A614" s="1" t="s">
        <v>700</v>
      </c>
      <c r="B614" s="1" t="s">
        <v>18</v>
      </c>
      <c r="C614" s="1" t="s">
        <v>19</v>
      </c>
      <c r="D614" s="1" t="s">
        <v>28</v>
      </c>
      <c r="E614" s="1" t="s">
        <v>21</v>
      </c>
      <c r="F614" s="1" t="s">
        <v>39</v>
      </c>
      <c r="G614" s="1">
        <v>45.74</v>
      </c>
      <c r="H614" s="1">
        <v>3</v>
      </c>
      <c r="I614" s="1">
        <v>6.8609999999999998</v>
      </c>
      <c r="J614" s="1">
        <v>144.08099999999999</v>
      </c>
      <c r="K614" s="2">
        <v>43741</v>
      </c>
      <c r="L614" s="3">
        <v>0.73472222222222228</v>
      </c>
      <c r="M614" s="1" t="s">
        <v>23</v>
      </c>
      <c r="N614" s="1">
        <v>137.22</v>
      </c>
      <c r="O614" s="1">
        <v>4.7619047620000003</v>
      </c>
      <c r="P614" s="1">
        <v>6.8609999999999998</v>
      </c>
      <c r="Q614" s="1">
        <v>6.5</v>
      </c>
    </row>
    <row r="615" spans="1:17" ht="27.6" thickBot="1" x14ac:dyDescent="0.35">
      <c r="A615" s="1" t="s">
        <v>701</v>
      </c>
      <c r="B615" s="1" t="s">
        <v>54</v>
      </c>
      <c r="C615" s="1" t="s">
        <v>25</v>
      </c>
      <c r="D615" s="1" t="s">
        <v>28</v>
      </c>
      <c r="E615" s="1" t="s">
        <v>21</v>
      </c>
      <c r="F615" s="1" t="s">
        <v>22</v>
      </c>
      <c r="G615" s="1">
        <v>23.01</v>
      </c>
      <c r="H615" s="1">
        <v>6</v>
      </c>
      <c r="I615" s="1">
        <v>6.9029999999999996</v>
      </c>
      <c r="J615" s="1">
        <v>144.96299999999999</v>
      </c>
      <c r="K615" s="2">
        <v>43800</v>
      </c>
      <c r="L615" s="3">
        <v>0.69791666666666663</v>
      </c>
      <c r="M615" s="1" t="s">
        <v>40</v>
      </c>
      <c r="N615" s="1">
        <v>138.06</v>
      </c>
      <c r="O615" s="1">
        <v>4.7619047620000003</v>
      </c>
      <c r="P615" s="1">
        <v>6.9029999999999996</v>
      </c>
      <c r="Q615" s="1">
        <v>7.9</v>
      </c>
    </row>
    <row r="616" spans="1:17" ht="27.6" thickBot="1" x14ac:dyDescent="0.35">
      <c r="A616" s="1" t="s">
        <v>702</v>
      </c>
      <c r="B616" s="1" t="s">
        <v>54</v>
      </c>
      <c r="C616" s="1" t="s">
        <v>25</v>
      </c>
      <c r="D616" s="1" t="s">
        <v>28</v>
      </c>
      <c r="E616" s="1" t="s">
        <v>21</v>
      </c>
      <c r="F616" s="1" t="s">
        <v>22</v>
      </c>
      <c r="G616" s="1">
        <v>23.01</v>
      </c>
      <c r="H616" s="1">
        <v>6</v>
      </c>
      <c r="I616" s="1">
        <v>6.9029999999999996</v>
      </c>
      <c r="J616" s="1">
        <v>144.96299999999999</v>
      </c>
      <c r="K616" s="2">
        <v>43800</v>
      </c>
      <c r="L616" s="3">
        <v>0.69791666666666663</v>
      </c>
      <c r="M616" s="1" t="s">
        <v>23</v>
      </c>
      <c r="N616" s="1">
        <v>138.06</v>
      </c>
      <c r="O616" s="1">
        <v>4.7619047620000003</v>
      </c>
      <c r="P616" s="1">
        <v>6.9029999999999996</v>
      </c>
      <c r="Q616" s="1">
        <v>7.9</v>
      </c>
    </row>
    <row r="617" spans="1:17" ht="40.799999999999997" thickBot="1" x14ac:dyDescent="0.35">
      <c r="A617" s="1" t="s">
        <v>703</v>
      </c>
      <c r="B617" s="1" t="s">
        <v>18</v>
      </c>
      <c r="C617" s="1" t="s">
        <v>25</v>
      </c>
      <c r="D617" s="1" t="s">
        <v>28</v>
      </c>
      <c r="E617" s="1" t="s">
        <v>21</v>
      </c>
      <c r="F617" s="1" t="s">
        <v>30</v>
      </c>
      <c r="G617" s="1">
        <v>69.08</v>
      </c>
      <c r="H617" s="1">
        <v>2</v>
      </c>
      <c r="I617" s="1">
        <v>6.9080000000000004</v>
      </c>
      <c r="J617" s="1">
        <v>145.06800000000001</v>
      </c>
      <c r="K617" s="1" t="s">
        <v>294</v>
      </c>
      <c r="L617" s="3">
        <v>0.82499999999999996</v>
      </c>
      <c r="M617" s="1" t="s">
        <v>23</v>
      </c>
      <c r="N617" s="1">
        <v>138.16</v>
      </c>
      <c r="O617" s="1">
        <v>4.7619047620000003</v>
      </c>
      <c r="P617" s="1">
        <v>6.9080000000000004</v>
      </c>
      <c r="Q617" s="1">
        <v>6.9</v>
      </c>
    </row>
    <row r="618" spans="1:17" ht="40.799999999999997" thickBot="1" x14ac:dyDescent="0.35">
      <c r="A618" s="1" t="s">
        <v>704</v>
      </c>
      <c r="B618" s="1" t="s">
        <v>54</v>
      </c>
      <c r="C618" s="1" t="s">
        <v>25</v>
      </c>
      <c r="D618" s="1" t="s">
        <v>28</v>
      </c>
      <c r="E618" s="1" t="s">
        <v>21</v>
      </c>
      <c r="F618" s="1" t="s">
        <v>39</v>
      </c>
      <c r="G618" s="1">
        <v>69.08</v>
      </c>
      <c r="H618" s="1">
        <v>2</v>
      </c>
      <c r="I618" s="1">
        <v>6.9080000000000004</v>
      </c>
      <c r="J618" s="1">
        <v>145.06800000000001</v>
      </c>
      <c r="K618" s="1" t="s">
        <v>294</v>
      </c>
      <c r="L618" s="3">
        <v>0.82499999999999996</v>
      </c>
      <c r="M618" s="1" t="s">
        <v>48</v>
      </c>
      <c r="N618" s="1">
        <v>138.16</v>
      </c>
      <c r="O618" s="1">
        <v>4.7619047620000003</v>
      </c>
      <c r="P618" s="1">
        <v>6.9080000000000004</v>
      </c>
      <c r="Q618" s="1">
        <v>6.9</v>
      </c>
    </row>
    <row r="619" spans="1:17" ht="40.799999999999997" thickBot="1" x14ac:dyDescent="0.35">
      <c r="A619" s="1" t="s">
        <v>705</v>
      </c>
      <c r="B619" s="1" t="s">
        <v>33</v>
      </c>
      <c r="C619" s="1" t="s">
        <v>25</v>
      </c>
      <c r="D619" s="1" t="s">
        <v>28</v>
      </c>
      <c r="E619" s="1" t="s">
        <v>21</v>
      </c>
      <c r="F619" s="1" t="s">
        <v>39</v>
      </c>
      <c r="G619" s="1">
        <v>69.08</v>
      </c>
      <c r="H619" s="1">
        <v>2</v>
      </c>
      <c r="I619" s="1">
        <v>6.9080000000000004</v>
      </c>
      <c r="J619" s="1">
        <v>145.06800000000001</v>
      </c>
      <c r="K619" s="1" t="s">
        <v>294</v>
      </c>
      <c r="L619" s="3">
        <v>0.82499999999999996</v>
      </c>
      <c r="M619" s="1" t="s">
        <v>40</v>
      </c>
      <c r="N619" s="1">
        <v>138.16</v>
      </c>
      <c r="O619" s="1">
        <v>4.7619047620000003</v>
      </c>
      <c r="P619" s="1">
        <v>6.9080000000000004</v>
      </c>
      <c r="Q619" s="1">
        <v>6.9</v>
      </c>
    </row>
    <row r="620" spans="1:17" ht="27.6" thickBot="1" x14ac:dyDescent="0.35">
      <c r="A620" s="1" t="s">
        <v>706</v>
      </c>
      <c r="B620" s="1" t="s">
        <v>54</v>
      </c>
      <c r="C620" s="1" t="s">
        <v>25</v>
      </c>
      <c r="D620" s="1" t="s">
        <v>20</v>
      </c>
      <c r="E620" s="1" t="s">
        <v>21</v>
      </c>
      <c r="F620" s="1" t="s">
        <v>22</v>
      </c>
      <c r="G620" s="1">
        <v>23.08</v>
      </c>
      <c r="H620" s="1">
        <v>6</v>
      </c>
      <c r="I620" s="1">
        <v>6.9240000000000004</v>
      </c>
      <c r="J620" s="1">
        <v>145.404</v>
      </c>
      <c r="K620" s="1" t="s">
        <v>264</v>
      </c>
      <c r="L620" s="3">
        <v>0.80555555555555558</v>
      </c>
      <c r="M620" s="1" t="s">
        <v>40</v>
      </c>
      <c r="N620" s="1">
        <v>138.47999999999999</v>
      </c>
      <c r="O620" s="1">
        <v>4.7619047620000003</v>
      </c>
      <c r="P620" s="1">
        <v>6.9240000000000004</v>
      </c>
      <c r="Q620" s="1">
        <v>4.9000000000000004</v>
      </c>
    </row>
    <row r="621" spans="1:17" ht="27.6" thickBot="1" x14ac:dyDescent="0.35">
      <c r="A621" s="1" t="s">
        <v>707</v>
      </c>
      <c r="B621" s="1" t="s">
        <v>18</v>
      </c>
      <c r="C621" s="1" t="s">
        <v>25</v>
      </c>
      <c r="D621" s="1" t="s">
        <v>20</v>
      </c>
      <c r="E621" s="1" t="s">
        <v>29</v>
      </c>
      <c r="F621" s="1" t="s">
        <v>22</v>
      </c>
      <c r="G621" s="1">
        <v>23.08</v>
      </c>
      <c r="H621" s="1">
        <v>6</v>
      </c>
      <c r="I621" s="1">
        <v>6.9240000000000004</v>
      </c>
      <c r="J621" s="1">
        <v>145.404</v>
      </c>
      <c r="K621" s="1" t="s">
        <v>264</v>
      </c>
      <c r="L621" s="3">
        <v>0.80555555555555558</v>
      </c>
      <c r="M621" s="1" t="s">
        <v>40</v>
      </c>
      <c r="N621" s="1">
        <v>138.47999999999999</v>
      </c>
      <c r="O621" s="1">
        <v>4.7619047620000003</v>
      </c>
      <c r="P621" s="1">
        <v>6.9240000000000004</v>
      </c>
      <c r="Q621" s="1">
        <v>4.9000000000000004</v>
      </c>
    </row>
    <row r="622" spans="1:17" ht="40.799999999999997" thickBot="1" x14ac:dyDescent="0.35">
      <c r="A622" s="1" t="s">
        <v>708</v>
      </c>
      <c r="B622" s="1" t="s">
        <v>33</v>
      </c>
      <c r="C622" s="1" t="s">
        <v>25</v>
      </c>
      <c r="D622" s="1" t="s">
        <v>20</v>
      </c>
      <c r="E622" s="1" t="s">
        <v>29</v>
      </c>
      <c r="F622" s="1" t="s">
        <v>55</v>
      </c>
      <c r="G622" s="1">
        <v>27.73</v>
      </c>
      <c r="H622" s="1">
        <v>5</v>
      </c>
      <c r="I622" s="1">
        <v>6.9325000000000001</v>
      </c>
      <c r="J622" s="1">
        <v>145.58250000000001</v>
      </c>
      <c r="K622" s="1" t="s">
        <v>158</v>
      </c>
      <c r="L622" s="3">
        <v>0.84791666666666665</v>
      </c>
      <c r="M622" s="1" t="s">
        <v>23</v>
      </c>
      <c r="N622" s="1">
        <v>138.65</v>
      </c>
      <c r="O622" s="1">
        <v>4.7619047620000003</v>
      </c>
      <c r="P622" s="1">
        <v>6.9325000000000001</v>
      </c>
      <c r="Q622" s="1">
        <v>4.2</v>
      </c>
    </row>
    <row r="623" spans="1:17" ht="40.799999999999997" thickBot="1" x14ac:dyDescent="0.35">
      <c r="A623" s="1" t="s">
        <v>709</v>
      </c>
      <c r="B623" s="1" t="s">
        <v>33</v>
      </c>
      <c r="C623" s="1" t="s">
        <v>25</v>
      </c>
      <c r="D623" s="1" t="s">
        <v>20</v>
      </c>
      <c r="E623" s="1" t="s">
        <v>29</v>
      </c>
      <c r="F623" s="1" t="s">
        <v>55</v>
      </c>
      <c r="G623" s="1">
        <v>27.73</v>
      </c>
      <c r="H623" s="1">
        <v>5</v>
      </c>
      <c r="I623" s="1">
        <v>6.9325000000000001</v>
      </c>
      <c r="J623" s="1">
        <v>145.58250000000001</v>
      </c>
      <c r="K623" s="1" t="s">
        <v>158</v>
      </c>
      <c r="L623" s="3">
        <v>0.84791666666666665</v>
      </c>
      <c r="M623" s="1" t="s">
        <v>23</v>
      </c>
      <c r="N623" s="1">
        <v>138.65</v>
      </c>
      <c r="O623" s="1">
        <v>4.7619047620000003</v>
      </c>
      <c r="P623" s="1">
        <v>6.9325000000000001</v>
      </c>
      <c r="Q623" s="1">
        <v>5.6</v>
      </c>
    </row>
    <row r="624" spans="1:17" ht="40.799999999999997" thickBot="1" x14ac:dyDescent="0.35">
      <c r="A624" s="1" t="s">
        <v>710</v>
      </c>
      <c r="B624" s="1" t="s">
        <v>18</v>
      </c>
      <c r="C624" s="1" t="s">
        <v>25</v>
      </c>
      <c r="D624" s="1" t="s">
        <v>28</v>
      </c>
      <c r="E624" s="1" t="s">
        <v>21</v>
      </c>
      <c r="F624" s="1" t="s">
        <v>30</v>
      </c>
      <c r="G624" s="1">
        <v>69.33</v>
      </c>
      <c r="H624" s="1">
        <v>2</v>
      </c>
      <c r="I624" s="1">
        <v>6.9329999999999998</v>
      </c>
      <c r="J624" s="1">
        <v>145.59299999999999</v>
      </c>
      <c r="K624" s="2">
        <v>43587</v>
      </c>
      <c r="L624" s="3">
        <v>0.79513888888888884</v>
      </c>
      <c r="M624" s="1" t="s">
        <v>40</v>
      </c>
      <c r="N624" s="1">
        <v>138.66</v>
      </c>
      <c r="O624" s="1">
        <v>4.7619047620000003</v>
      </c>
      <c r="P624" s="1">
        <v>6.9329999999999998</v>
      </c>
      <c r="Q624" s="1">
        <v>9.6999999999999993</v>
      </c>
    </row>
    <row r="625" spans="1:17" ht="40.799999999999997" thickBot="1" x14ac:dyDescent="0.35">
      <c r="A625" s="1" t="s">
        <v>711</v>
      </c>
      <c r="B625" s="1" t="s">
        <v>18</v>
      </c>
      <c r="C625" s="1" t="s">
        <v>19</v>
      </c>
      <c r="D625" s="1" t="s">
        <v>28</v>
      </c>
      <c r="E625" s="1" t="s">
        <v>21</v>
      </c>
      <c r="F625" s="1" t="s">
        <v>44</v>
      </c>
      <c r="G625" s="1">
        <v>69.400000000000006</v>
      </c>
      <c r="H625" s="1">
        <v>2</v>
      </c>
      <c r="I625" s="1">
        <v>6.94</v>
      </c>
      <c r="J625" s="1">
        <v>145.74</v>
      </c>
      <c r="K625" s="1" t="s">
        <v>78</v>
      </c>
      <c r="L625" s="3">
        <v>0.82499999999999996</v>
      </c>
      <c r="M625" s="1" t="s">
        <v>23</v>
      </c>
      <c r="N625" s="1">
        <v>138.80000000000001</v>
      </c>
      <c r="O625" s="1">
        <v>4.7619047620000003</v>
      </c>
      <c r="P625" s="1">
        <v>6.94</v>
      </c>
      <c r="Q625" s="1">
        <v>9</v>
      </c>
    </row>
    <row r="626" spans="1:17" ht="40.799999999999997" thickBot="1" x14ac:dyDescent="0.35">
      <c r="A626" s="1" t="s">
        <v>712</v>
      </c>
      <c r="B626" s="1" t="s">
        <v>18</v>
      </c>
      <c r="C626" s="1" t="s">
        <v>19</v>
      </c>
      <c r="D626" s="1" t="s">
        <v>28</v>
      </c>
      <c r="E626" s="1" t="s">
        <v>21</v>
      </c>
      <c r="F626" s="1" t="s">
        <v>44</v>
      </c>
      <c r="G626" s="1">
        <v>69.400000000000006</v>
      </c>
      <c r="H626" s="1">
        <v>2</v>
      </c>
      <c r="I626" s="1">
        <v>6.94</v>
      </c>
      <c r="J626" s="1">
        <v>145.74</v>
      </c>
      <c r="K626" s="1" t="s">
        <v>78</v>
      </c>
      <c r="L626" s="3">
        <v>0.82499999999999996</v>
      </c>
      <c r="M626" s="1" t="s">
        <v>23</v>
      </c>
      <c r="N626" s="1">
        <v>138.80000000000001</v>
      </c>
      <c r="O626" s="1">
        <v>4.7619047620000003</v>
      </c>
      <c r="P626" s="1">
        <v>6.94</v>
      </c>
      <c r="Q626" s="1">
        <v>5.7</v>
      </c>
    </row>
    <row r="627" spans="1:17" ht="40.799999999999997" thickBot="1" x14ac:dyDescent="0.35">
      <c r="A627" s="1" t="s">
        <v>713</v>
      </c>
      <c r="B627" s="1" t="s">
        <v>18</v>
      </c>
      <c r="C627" s="1" t="s">
        <v>25</v>
      </c>
      <c r="D627" s="1" t="s">
        <v>28</v>
      </c>
      <c r="E627" s="1" t="s">
        <v>21</v>
      </c>
      <c r="F627" s="1" t="s">
        <v>55</v>
      </c>
      <c r="G627" s="1">
        <v>69.510000000000005</v>
      </c>
      <c r="H627" s="1">
        <v>2</v>
      </c>
      <c r="I627" s="1">
        <v>6.9509999999999996</v>
      </c>
      <c r="J627" s="1">
        <v>145.971</v>
      </c>
      <c r="K627" s="2">
        <v>43468</v>
      </c>
      <c r="L627" s="3">
        <v>0.51041666666666663</v>
      </c>
      <c r="M627" s="1" t="s">
        <v>40</v>
      </c>
      <c r="N627" s="1">
        <v>139.02000000000001</v>
      </c>
      <c r="O627" s="1">
        <v>4.7619047620000003</v>
      </c>
      <c r="P627" s="1">
        <v>6.9509999999999996</v>
      </c>
      <c r="Q627" s="1">
        <v>8.1</v>
      </c>
    </row>
    <row r="628" spans="1:17" ht="27.6" thickBot="1" x14ac:dyDescent="0.35">
      <c r="A628" s="1" t="s">
        <v>714</v>
      </c>
      <c r="B628" s="1" t="s">
        <v>54</v>
      </c>
      <c r="C628" s="1" t="s">
        <v>25</v>
      </c>
      <c r="D628" s="1" t="s">
        <v>28</v>
      </c>
      <c r="E628" s="1" t="s">
        <v>21</v>
      </c>
      <c r="F628" s="1" t="s">
        <v>22</v>
      </c>
      <c r="G628" s="1">
        <v>46.42</v>
      </c>
      <c r="H628" s="1">
        <v>3</v>
      </c>
      <c r="I628" s="1">
        <v>6.9630000000000001</v>
      </c>
      <c r="J628" s="1">
        <v>146.22300000000001</v>
      </c>
      <c r="K628" s="2">
        <v>43556</v>
      </c>
      <c r="L628" s="3">
        <v>0.55833333333333335</v>
      </c>
      <c r="M628" s="1" t="s">
        <v>48</v>
      </c>
      <c r="N628" s="1">
        <v>139.26</v>
      </c>
      <c r="O628" s="1">
        <v>4.7619047620000003</v>
      </c>
      <c r="P628" s="1">
        <v>6.9630000000000001</v>
      </c>
      <c r="Q628" s="1">
        <v>4.4000000000000004</v>
      </c>
    </row>
    <row r="629" spans="1:17" ht="27.6" thickBot="1" x14ac:dyDescent="0.35">
      <c r="A629" s="1" t="s">
        <v>715</v>
      </c>
      <c r="B629" s="1" t="s">
        <v>54</v>
      </c>
      <c r="C629" s="1" t="s">
        <v>19</v>
      </c>
      <c r="D629" s="1" t="s">
        <v>28</v>
      </c>
      <c r="E629" s="1" t="s">
        <v>21</v>
      </c>
      <c r="F629" s="1" t="s">
        <v>22</v>
      </c>
      <c r="G629" s="1">
        <v>46.42</v>
      </c>
      <c r="H629" s="1">
        <v>3</v>
      </c>
      <c r="I629" s="1">
        <v>6.9630000000000001</v>
      </c>
      <c r="J629" s="1">
        <v>146.22300000000001</v>
      </c>
      <c r="K629" s="2">
        <v>43556</v>
      </c>
      <c r="L629" s="3">
        <v>0.55833333333333335</v>
      </c>
      <c r="M629" s="1" t="s">
        <v>48</v>
      </c>
      <c r="N629" s="1">
        <v>139.26</v>
      </c>
      <c r="O629" s="1">
        <v>4.7619047620000003</v>
      </c>
      <c r="P629" s="1">
        <v>6.9630000000000001</v>
      </c>
      <c r="Q629" s="1">
        <v>5.8</v>
      </c>
    </row>
    <row r="630" spans="1:17" ht="27.6" thickBot="1" x14ac:dyDescent="0.35">
      <c r="A630" s="1" t="s">
        <v>716</v>
      </c>
      <c r="B630" s="1" t="s">
        <v>54</v>
      </c>
      <c r="C630" s="1" t="s">
        <v>25</v>
      </c>
      <c r="D630" s="1" t="s">
        <v>28</v>
      </c>
      <c r="E630" s="1" t="s">
        <v>21</v>
      </c>
      <c r="F630" s="1" t="s">
        <v>22</v>
      </c>
      <c r="G630" s="1">
        <v>34.840000000000003</v>
      </c>
      <c r="H630" s="1">
        <v>4</v>
      </c>
      <c r="I630" s="1">
        <v>6.968</v>
      </c>
      <c r="J630" s="1">
        <v>146.328</v>
      </c>
      <c r="K630" s="2">
        <v>43740</v>
      </c>
      <c r="L630" s="3">
        <v>0.77500000000000002</v>
      </c>
      <c r="M630" s="1" t="s">
        <v>23</v>
      </c>
      <c r="N630" s="1">
        <v>139.36000000000001</v>
      </c>
      <c r="O630" s="1">
        <v>4.7619047620000003</v>
      </c>
      <c r="P630" s="1">
        <v>6.968</v>
      </c>
      <c r="Q630" s="1">
        <v>7.4</v>
      </c>
    </row>
    <row r="631" spans="1:17" ht="27.6" thickBot="1" x14ac:dyDescent="0.35">
      <c r="A631" s="1" t="s">
        <v>717</v>
      </c>
      <c r="B631" s="1" t="s">
        <v>33</v>
      </c>
      <c r="C631" s="1" t="s">
        <v>27</v>
      </c>
      <c r="D631" s="1" t="s">
        <v>20</v>
      </c>
      <c r="E631" s="1" t="s">
        <v>21</v>
      </c>
      <c r="F631" s="1" t="s">
        <v>22</v>
      </c>
      <c r="G631" s="1">
        <v>27.93</v>
      </c>
      <c r="H631" s="1">
        <v>5</v>
      </c>
      <c r="I631" s="1">
        <v>6.9824999999999999</v>
      </c>
      <c r="J631" s="1">
        <v>146.63249999999999</v>
      </c>
      <c r="K631" s="1" t="s">
        <v>154</v>
      </c>
      <c r="L631" s="3">
        <v>0.65833333333333333</v>
      </c>
      <c r="M631" s="1" t="s">
        <v>23</v>
      </c>
      <c r="N631" s="1">
        <v>139.65</v>
      </c>
      <c r="O631" s="1">
        <v>4.7619047620000003</v>
      </c>
      <c r="P631" s="1">
        <v>6.9824999999999999</v>
      </c>
      <c r="Q631" s="1">
        <v>5.9</v>
      </c>
    </row>
    <row r="632" spans="1:17" ht="27.6" thickBot="1" x14ac:dyDescent="0.35">
      <c r="A632" s="1" t="s">
        <v>718</v>
      </c>
      <c r="B632" s="1" t="s">
        <v>18</v>
      </c>
      <c r="C632" s="1" t="s">
        <v>27</v>
      </c>
      <c r="D632" s="1" t="s">
        <v>20</v>
      </c>
      <c r="E632" s="1" t="s">
        <v>29</v>
      </c>
      <c r="F632" s="1" t="s">
        <v>22</v>
      </c>
      <c r="G632" s="1">
        <v>27.93</v>
      </c>
      <c r="H632" s="1">
        <v>5</v>
      </c>
      <c r="I632" s="1">
        <v>6.9824999999999999</v>
      </c>
      <c r="J632" s="1">
        <v>146.63249999999999</v>
      </c>
      <c r="K632" s="1" t="s">
        <v>154</v>
      </c>
      <c r="L632" s="3">
        <v>0.65833333333333333</v>
      </c>
      <c r="M632" s="1" t="s">
        <v>23</v>
      </c>
      <c r="N632" s="1">
        <v>139.65</v>
      </c>
      <c r="O632" s="1">
        <v>4.7619047620000003</v>
      </c>
      <c r="P632" s="1">
        <v>6.9824999999999999</v>
      </c>
      <c r="Q632" s="1">
        <v>5.9</v>
      </c>
    </row>
    <row r="633" spans="1:17" ht="40.799999999999997" thickBot="1" x14ac:dyDescent="0.35">
      <c r="A633" s="1" t="s">
        <v>719</v>
      </c>
      <c r="B633" s="1" t="s">
        <v>18</v>
      </c>
      <c r="C633" s="1" t="s">
        <v>27</v>
      </c>
      <c r="D633" s="1" t="s">
        <v>20</v>
      </c>
      <c r="E633" s="1" t="s">
        <v>21</v>
      </c>
      <c r="F633" s="1" t="s">
        <v>39</v>
      </c>
      <c r="G633" s="1">
        <v>27.93</v>
      </c>
      <c r="H633" s="1">
        <v>5</v>
      </c>
      <c r="I633" s="1">
        <v>6.9824999999999999</v>
      </c>
      <c r="J633" s="1">
        <v>146.63249999999999</v>
      </c>
      <c r="K633" s="1" t="s">
        <v>154</v>
      </c>
      <c r="L633" s="3">
        <v>0.65833333333333333</v>
      </c>
      <c r="M633" s="1" t="s">
        <v>23</v>
      </c>
      <c r="N633" s="1">
        <v>139.65</v>
      </c>
      <c r="O633" s="1">
        <v>4.7619047620000003</v>
      </c>
      <c r="P633" s="1">
        <v>6.9824999999999999</v>
      </c>
      <c r="Q633" s="1">
        <v>5.9</v>
      </c>
    </row>
    <row r="634" spans="1:17" ht="40.799999999999997" thickBot="1" x14ac:dyDescent="0.35">
      <c r="A634" s="1" t="s">
        <v>720</v>
      </c>
      <c r="B634" s="1" t="s">
        <v>33</v>
      </c>
      <c r="C634" s="1" t="s">
        <v>25</v>
      </c>
      <c r="D634" s="1" t="s">
        <v>28</v>
      </c>
      <c r="E634" s="1" t="s">
        <v>29</v>
      </c>
      <c r="F634" s="1" t="s">
        <v>55</v>
      </c>
      <c r="G634" s="1">
        <v>15.55</v>
      </c>
      <c r="H634" s="1">
        <v>9</v>
      </c>
      <c r="I634" s="1">
        <v>6.9974999999999996</v>
      </c>
      <c r="J634" s="1">
        <v>146.94749999999999</v>
      </c>
      <c r="K634" s="2">
        <v>43649</v>
      </c>
      <c r="L634" s="3">
        <v>0.55000000000000004</v>
      </c>
      <c r="M634" s="1" t="s">
        <v>23</v>
      </c>
      <c r="N634" s="1">
        <v>139.94999999999999</v>
      </c>
      <c r="O634" s="1">
        <v>4.7619047620000003</v>
      </c>
      <c r="P634" s="1">
        <v>6.9974999999999996</v>
      </c>
      <c r="Q634" s="1">
        <v>5</v>
      </c>
    </row>
    <row r="635" spans="1:17" ht="40.799999999999997" thickBot="1" x14ac:dyDescent="0.35">
      <c r="A635" s="1" t="s">
        <v>721</v>
      </c>
      <c r="B635" s="1" t="s">
        <v>18</v>
      </c>
      <c r="C635" s="1" t="s">
        <v>25</v>
      </c>
      <c r="D635" s="1" t="s">
        <v>28</v>
      </c>
      <c r="E635" s="1" t="s">
        <v>21</v>
      </c>
      <c r="F635" s="1" t="s">
        <v>55</v>
      </c>
      <c r="G635" s="1">
        <v>15.55</v>
      </c>
      <c r="H635" s="1">
        <v>9</v>
      </c>
      <c r="I635" s="1">
        <v>6.9974999999999996</v>
      </c>
      <c r="J635" s="1">
        <v>146.94749999999999</v>
      </c>
      <c r="K635" s="2">
        <v>43649</v>
      </c>
      <c r="L635" s="3">
        <v>0.55000000000000004</v>
      </c>
      <c r="M635" s="1" t="s">
        <v>23</v>
      </c>
      <c r="N635" s="1">
        <v>139.94999999999999</v>
      </c>
      <c r="O635" s="1">
        <v>4.7619047620000003</v>
      </c>
      <c r="P635" s="1">
        <v>6.9974999999999996</v>
      </c>
      <c r="Q635" s="1">
        <v>5</v>
      </c>
    </row>
    <row r="636" spans="1:17" ht="40.799999999999997" thickBot="1" x14ac:dyDescent="0.35">
      <c r="A636" s="1" t="s">
        <v>722</v>
      </c>
      <c r="B636" s="1" t="s">
        <v>18</v>
      </c>
      <c r="C636" s="1" t="s">
        <v>27</v>
      </c>
      <c r="D636" s="1" t="s">
        <v>20</v>
      </c>
      <c r="E636" s="1" t="s">
        <v>29</v>
      </c>
      <c r="F636" s="1" t="s">
        <v>44</v>
      </c>
      <c r="G636" s="1">
        <v>70.319999999999993</v>
      </c>
      <c r="H636" s="1">
        <v>2</v>
      </c>
      <c r="I636" s="1">
        <v>7.032</v>
      </c>
      <c r="J636" s="1">
        <v>147.672</v>
      </c>
      <c r="K636" s="1" t="s">
        <v>358</v>
      </c>
      <c r="L636" s="3">
        <v>0.59861111111111109</v>
      </c>
      <c r="M636" s="1" t="s">
        <v>23</v>
      </c>
      <c r="N636" s="1">
        <v>140.63999999999999</v>
      </c>
      <c r="O636" s="1">
        <v>4.7619047620000003</v>
      </c>
      <c r="P636" s="1">
        <v>7.032</v>
      </c>
      <c r="Q636" s="1">
        <v>9.6</v>
      </c>
    </row>
    <row r="637" spans="1:17" ht="40.799999999999997" thickBot="1" x14ac:dyDescent="0.35">
      <c r="A637" s="1" t="s">
        <v>723</v>
      </c>
      <c r="B637" s="1" t="s">
        <v>18</v>
      </c>
      <c r="C637" s="1" t="s">
        <v>27</v>
      </c>
      <c r="D637" s="1" t="s">
        <v>20</v>
      </c>
      <c r="E637" s="1" t="s">
        <v>29</v>
      </c>
      <c r="F637" s="1" t="s">
        <v>39</v>
      </c>
      <c r="G637" s="1">
        <v>70.319999999999993</v>
      </c>
      <c r="H637" s="1">
        <v>2</v>
      </c>
      <c r="I637" s="1">
        <v>7.032</v>
      </c>
      <c r="J637" s="1">
        <v>147.672</v>
      </c>
      <c r="K637" s="1" t="s">
        <v>358</v>
      </c>
      <c r="L637" s="3">
        <v>0.59861111111111109</v>
      </c>
      <c r="M637" s="1" t="s">
        <v>23</v>
      </c>
      <c r="N637" s="1">
        <v>140.63999999999999</v>
      </c>
      <c r="O637" s="1">
        <v>4.7619047620000003</v>
      </c>
      <c r="P637" s="1">
        <v>7.032</v>
      </c>
      <c r="Q637" s="1">
        <v>9.6</v>
      </c>
    </row>
    <row r="638" spans="1:17" ht="54" thickBot="1" x14ac:dyDescent="0.35">
      <c r="A638" s="1" t="s">
        <v>724</v>
      </c>
      <c r="B638" s="1" t="s">
        <v>33</v>
      </c>
      <c r="C638" s="1" t="s">
        <v>27</v>
      </c>
      <c r="D638" s="1" t="s">
        <v>28</v>
      </c>
      <c r="E638" s="1" t="s">
        <v>21</v>
      </c>
      <c r="F638" s="1" t="s">
        <v>84</v>
      </c>
      <c r="G638" s="1">
        <v>23.46</v>
      </c>
      <c r="H638" s="1">
        <v>6</v>
      </c>
      <c r="I638" s="1">
        <v>7.0380000000000003</v>
      </c>
      <c r="J638" s="1">
        <v>147.798</v>
      </c>
      <c r="K638" s="1" t="s">
        <v>373</v>
      </c>
      <c r="L638" s="3">
        <v>0.80138888888888893</v>
      </c>
      <c r="M638" s="1" t="s">
        <v>40</v>
      </c>
      <c r="N638" s="1">
        <v>140.76</v>
      </c>
      <c r="O638" s="1">
        <v>4.7619047620000003</v>
      </c>
      <c r="P638" s="1">
        <v>7.0380000000000003</v>
      </c>
      <c r="Q638" s="1">
        <v>6.4</v>
      </c>
    </row>
    <row r="639" spans="1:17" ht="54" thickBot="1" x14ac:dyDescent="0.35">
      <c r="A639" s="1" t="s">
        <v>725</v>
      </c>
      <c r="B639" s="1" t="s">
        <v>18</v>
      </c>
      <c r="C639" s="1" t="s">
        <v>27</v>
      </c>
      <c r="D639" s="1" t="s">
        <v>28</v>
      </c>
      <c r="E639" s="1" t="s">
        <v>29</v>
      </c>
      <c r="F639" s="1" t="s">
        <v>84</v>
      </c>
      <c r="G639" s="1">
        <v>23.46</v>
      </c>
      <c r="H639" s="1">
        <v>6</v>
      </c>
      <c r="I639" s="1">
        <v>7.0380000000000003</v>
      </c>
      <c r="J639" s="1">
        <v>147.798</v>
      </c>
      <c r="K639" s="1" t="s">
        <v>373</v>
      </c>
      <c r="L639" s="3">
        <v>0.80138888888888893</v>
      </c>
      <c r="M639" s="1" t="s">
        <v>40</v>
      </c>
      <c r="N639" s="1">
        <v>140.76</v>
      </c>
      <c r="O639" s="1">
        <v>4.7619047620000003</v>
      </c>
      <c r="P639" s="1">
        <v>7.0380000000000003</v>
      </c>
      <c r="Q639" s="1">
        <v>6.4</v>
      </c>
    </row>
    <row r="640" spans="1:17" ht="40.799999999999997" thickBot="1" x14ac:dyDescent="0.35">
      <c r="A640" s="1" t="s">
        <v>726</v>
      </c>
      <c r="B640" s="1" t="s">
        <v>18</v>
      </c>
      <c r="C640" s="1" t="s">
        <v>25</v>
      </c>
      <c r="D640" s="1" t="s">
        <v>28</v>
      </c>
      <c r="E640" s="1" t="s">
        <v>29</v>
      </c>
      <c r="F640" s="1" t="s">
        <v>39</v>
      </c>
      <c r="G640" s="1">
        <v>28.32</v>
      </c>
      <c r="H640" s="1">
        <v>5</v>
      </c>
      <c r="I640" s="1">
        <v>7.08</v>
      </c>
      <c r="J640" s="1">
        <v>148.68</v>
      </c>
      <c r="K640" s="2">
        <v>43772</v>
      </c>
      <c r="L640" s="3">
        <v>0.56111111111111112</v>
      </c>
      <c r="M640" s="1" t="s">
        <v>40</v>
      </c>
      <c r="N640" s="1">
        <v>141.6</v>
      </c>
      <c r="O640" s="1">
        <v>4.7619047620000003</v>
      </c>
      <c r="P640" s="1">
        <v>7.08</v>
      </c>
      <c r="Q640" s="1">
        <v>6.2</v>
      </c>
    </row>
    <row r="641" spans="1:17" ht="40.799999999999997" thickBot="1" x14ac:dyDescent="0.35">
      <c r="A641" s="1" t="s">
        <v>727</v>
      </c>
      <c r="B641" s="1" t="s">
        <v>18</v>
      </c>
      <c r="C641" s="1" t="s">
        <v>25</v>
      </c>
      <c r="D641" s="1" t="s">
        <v>28</v>
      </c>
      <c r="E641" s="1" t="s">
        <v>21</v>
      </c>
      <c r="F641" s="1" t="s">
        <v>44</v>
      </c>
      <c r="G641" s="1">
        <v>35.47</v>
      </c>
      <c r="H641" s="1">
        <v>4</v>
      </c>
      <c r="I641" s="1">
        <v>7.0940000000000003</v>
      </c>
      <c r="J641" s="1">
        <v>148.97399999999999</v>
      </c>
      <c r="K641" s="1" t="s">
        <v>179</v>
      </c>
      <c r="L641" s="3">
        <v>0.72361111111111109</v>
      </c>
      <c r="M641" s="1" t="s">
        <v>48</v>
      </c>
      <c r="N641" s="1">
        <v>141.88</v>
      </c>
      <c r="O641" s="1">
        <v>4.7619047620000003</v>
      </c>
      <c r="P641" s="1">
        <v>7.0940000000000003</v>
      </c>
      <c r="Q641" s="1">
        <v>6.9</v>
      </c>
    </row>
    <row r="642" spans="1:17" ht="54" thickBot="1" x14ac:dyDescent="0.35">
      <c r="A642" s="1" t="s">
        <v>728</v>
      </c>
      <c r="B642" s="1" t="s">
        <v>54</v>
      </c>
      <c r="C642" s="1" t="s">
        <v>25</v>
      </c>
      <c r="D642" s="1" t="s">
        <v>28</v>
      </c>
      <c r="E642" s="1" t="s">
        <v>21</v>
      </c>
      <c r="F642" s="1" t="s">
        <v>84</v>
      </c>
      <c r="G642" s="1">
        <v>28.38</v>
      </c>
      <c r="H642" s="1">
        <v>5</v>
      </c>
      <c r="I642" s="1">
        <v>7.0949999999999998</v>
      </c>
      <c r="J642" s="1">
        <v>148.995</v>
      </c>
      <c r="K642" s="2">
        <v>43619</v>
      </c>
      <c r="L642" s="3">
        <v>0.87291666666666667</v>
      </c>
      <c r="M642" s="1" t="s">
        <v>23</v>
      </c>
      <c r="N642" s="1">
        <v>141.9</v>
      </c>
      <c r="O642" s="1">
        <v>4.7619047620000003</v>
      </c>
      <c r="P642" s="1">
        <v>7.0949999999999998</v>
      </c>
      <c r="Q642" s="1">
        <v>9.4</v>
      </c>
    </row>
    <row r="643" spans="1:17" ht="40.799999999999997" thickBot="1" x14ac:dyDescent="0.35">
      <c r="A643" s="1" t="s">
        <v>729</v>
      </c>
      <c r="B643" s="1" t="s">
        <v>54</v>
      </c>
      <c r="C643" s="1" t="s">
        <v>25</v>
      </c>
      <c r="D643" s="1" t="s">
        <v>28</v>
      </c>
      <c r="E643" s="1" t="s">
        <v>21</v>
      </c>
      <c r="F643" s="1" t="s">
        <v>39</v>
      </c>
      <c r="G643" s="1">
        <v>28.38</v>
      </c>
      <c r="H643" s="1">
        <v>5</v>
      </c>
      <c r="I643" s="1">
        <v>7.0949999999999998</v>
      </c>
      <c r="J643" s="1">
        <v>148.995</v>
      </c>
      <c r="K643" s="2">
        <v>43619</v>
      </c>
      <c r="L643" s="3">
        <v>0.87291666666666667</v>
      </c>
      <c r="M643" s="1" t="s">
        <v>23</v>
      </c>
      <c r="N643" s="1">
        <v>141.9</v>
      </c>
      <c r="O643" s="1">
        <v>4.7619047620000003</v>
      </c>
      <c r="P643" s="1">
        <v>7.0949999999999998</v>
      </c>
      <c r="Q643" s="1">
        <v>9.4</v>
      </c>
    </row>
    <row r="644" spans="1:17" ht="54" thickBot="1" x14ac:dyDescent="0.35">
      <c r="A644" s="1" t="s">
        <v>730</v>
      </c>
      <c r="B644" s="1" t="s">
        <v>33</v>
      </c>
      <c r="C644" s="1" t="s">
        <v>25</v>
      </c>
      <c r="D644" s="1" t="s">
        <v>28</v>
      </c>
      <c r="E644" s="1" t="s">
        <v>29</v>
      </c>
      <c r="F644" s="1" t="s">
        <v>84</v>
      </c>
      <c r="G644" s="1">
        <v>28.45</v>
      </c>
      <c r="H644" s="1">
        <v>5</v>
      </c>
      <c r="I644" s="1">
        <v>7.1124999999999998</v>
      </c>
      <c r="J644" s="1">
        <v>149.36250000000001</v>
      </c>
      <c r="K644" s="1" t="s">
        <v>408</v>
      </c>
      <c r="L644" s="3">
        <v>0.4284722222222222</v>
      </c>
      <c r="M644" s="1" t="s">
        <v>48</v>
      </c>
      <c r="N644" s="1">
        <v>142.25</v>
      </c>
      <c r="O644" s="1">
        <v>4.7619047620000003</v>
      </c>
      <c r="P644" s="1">
        <v>7.1124999999999998</v>
      </c>
      <c r="Q644" s="1">
        <v>9.1</v>
      </c>
    </row>
    <row r="645" spans="1:17" ht="54" thickBot="1" x14ac:dyDescent="0.35">
      <c r="A645" s="1" t="s">
        <v>731</v>
      </c>
      <c r="B645" s="1" t="s">
        <v>33</v>
      </c>
      <c r="C645" s="1" t="s">
        <v>27</v>
      </c>
      <c r="D645" s="1" t="s">
        <v>20</v>
      </c>
      <c r="E645" s="1" t="s">
        <v>21</v>
      </c>
      <c r="F645" s="1" t="s">
        <v>84</v>
      </c>
      <c r="G645" s="1">
        <v>28.45</v>
      </c>
      <c r="H645" s="1">
        <v>5</v>
      </c>
      <c r="I645" s="1">
        <v>7.1124999999999998</v>
      </c>
      <c r="J645" s="1">
        <v>149.36250000000001</v>
      </c>
      <c r="K645" s="1" t="s">
        <v>408</v>
      </c>
      <c r="L645" s="3">
        <v>0.4284722222222222</v>
      </c>
      <c r="M645" s="1" t="s">
        <v>48</v>
      </c>
      <c r="N645" s="1">
        <v>142.25</v>
      </c>
      <c r="O645" s="1">
        <v>4.7619047620000003</v>
      </c>
      <c r="P645" s="1">
        <v>7.1124999999999998</v>
      </c>
      <c r="Q645" s="1">
        <v>9.1</v>
      </c>
    </row>
    <row r="646" spans="1:17" ht="54" thickBot="1" x14ac:dyDescent="0.35">
      <c r="A646" s="1" t="s">
        <v>732</v>
      </c>
      <c r="B646" s="1" t="s">
        <v>18</v>
      </c>
      <c r="C646" s="1" t="s">
        <v>19</v>
      </c>
      <c r="D646" s="1" t="s">
        <v>28</v>
      </c>
      <c r="E646" s="1" t="s">
        <v>21</v>
      </c>
      <c r="F646" s="1" t="s">
        <v>84</v>
      </c>
      <c r="G646" s="1">
        <v>47.65</v>
      </c>
      <c r="H646" s="1">
        <v>3</v>
      </c>
      <c r="I646" s="1">
        <v>7.1475</v>
      </c>
      <c r="J646" s="1">
        <v>150.0975</v>
      </c>
      <c r="K646" s="1" t="s">
        <v>321</v>
      </c>
      <c r="L646" s="3">
        <v>0.54027777777777775</v>
      </c>
      <c r="M646" s="1" t="s">
        <v>48</v>
      </c>
      <c r="N646" s="1">
        <v>142.94999999999999</v>
      </c>
      <c r="O646" s="1">
        <v>4.7619047620000003</v>
      </c>
      <c r="P646" s="1">
        <v>7.1475</v>
      </c>
      <c r="Q646" s="1">
        <v>9.5</v>
      </c>
    </row>
    <row r="647" spans="1:17" ht="54" thickBot="1" x14ac:dyDescent="0.35">
      <c r="A647" s="1" t="s">
        <v>733</v>
      </c>
      <c r="B647" s="1" t="s">
        <v>18</v>
      </c>
      <c r="C647" s="1" t="s">
        <v>25</v>
      </c>
      <c r="D647" s="1" t="s">
        <v>28</v>
      </c>
      <c r="E647" s="1" t="s">
        <v>29</v>
      </c>
      <c r="F647" s="1" t="s">
        <v>84</v>
      </c>
      <c r="G647" s="1">
        <v>47.65</v>
      </c>
      <c r="H647" s="1">
        <v>3</v>
      </c>
      <c r="I647" s="1">
        <v>7.1475</v>
      </c>
      <c r="J647" s="1">
        <v>150.0975</v>
      </c>
      <c r="K647" s="1" t="s">
        <v>321</v>
      </c>
      <c r="L647" s="3">
        <v>0.54027777777777775</v>
      </c>
      <c r="M647" s="1" t="s">
        <v>48</v>
      </c>
      <c r="N647" s="1">
        <v>142.94999999999999</v>
      </c>
      <c r="O647" s="1">
        <v>4.7619047620000003</v>
      </c>
      <c r="P647" s="1">
        <v>7.1475</v>
      </c>
      <c r="Q647" s="1">
        <v>9.5</v>
      </c>
    </row>
    <row r="648" spans="1:17" ht="54" thickBot="1" x14ac:dyDescent="0.35">
      <c r="A648" s="1" t="s">
        <v>734</v>
      </c>
      <c r="B648" s="1" t="s">
        <v>18</v>
      </c>
      <c r="C648" s="1" t="s">
        <v>19</v>
      </c>
      <c r="D648" s="1" t="s">
        <v>28</v>
      </c>
      <c r="E648" s="1" t="s">
        <v>29</v>
      </c>
      <c r="F648" s="1" t="s">
        <v>84</v>
      </c>
      <c r="G648" s="1">
        <v>47.65</v>
      </c>
      <c r="H648" s="1">
        <v>3</v>
      </c>
      <c r="I648" s="1">
        <v>7.1475</v>
      </c>
      <c r="J648" s="1">
        <v>150.0975</v>
      </c>
      <c r="K648" s="1" t="s">
        <v>321</v>
      </c>
      <c r="L648" s="3">
        <v>0.54027777777777775</v>
      </c>
      <c r="M648" s="1" t="s">
        <v>48</v>
      </c>
      <c r="N648" s="1">
        <v>142.94999999999999</v>
      </c>
      <c r="O648" s="1">
        <v>4.7619047620000003</v>
      </c>
      <c r="P648" s="1">
        <v>7.1475</v>
      </c>
      <c r="Q648" s="1">
        <v>5.9</v>
      </c>
    </row>
    <row r="649" spans="1:17" ht="27.6" thickBot="1" x14ac:dyDescent="0.35">
      <c r="A649" s="1" t="s">
        <v>735</v>
      </c>
      <c r="B649" s="1" t="s">
        <v>33</v>
      </c>
      <c r="C649" s="1" t="s">
        <v>25</v>
      </c>
      <c r="D649" s="1" t="s">
        <v>20</v>
      </c>
      <c r="E649" s="1" t="s">
        <v>29</v>
      </c>
      <c r="F649" s="1" t="s">
        <v>22</v>
      </c>
      <c r="G649" s="1">
        <v>71.63</v>
      </c>
      <c r="H649" s="1">
        <v>2</v>
      </c>
      <c r="I649" s="1">
        <v>7.1630000000000003</v>
      </c>
      <c r="J649" s="1">
        <v>150.423</v>
      </c>
      <c r="K649" s="2">
        <v>43801</v>
      </c>
      <c r="L649" s="3">
        <v>0.60624999999999996</v>
      </c>
      <c r="M649" s="1" t="s">
        <v>23</v>
      </c>
      <c r="N649" s="1">
        <v>143.26</v>
      </c>
      <c r="O649" s="1">
        <v>4.7619047620000003</v>
      </c>
      <c r="P649" s="1">
        <v>7.1630000000000003</v>
      </c>
      <c r="Q649" s="1">
        <v>8.8000000000000007</v>
      </c>
    </row>
    <row r="650" spans="1:17" ht="27.6" thickBot="1" x14ac:dyDescent="0.35">
      <c r="A650" s="1" t="s">
        <v>736</v>
      </c>
      <c r="B650" s="1" t="s">
        <v>33</v>
      </c>
      <c r="C650" s="1" t="s">
        <v>27</v>
      </c>
      <c r="D650" s="1" t="s">
        <v>20</v>
      </c>
      <c r="E650" s="1" t="s">
        <v>21</v>
      </c>
      <c r="F650" s="1" t="s">
        <v>22</v>
      </c>
      <c r="G650" s="1">
        <v>71.63</v>
      </c>
      <c r="H650" s="1">
        <v>2</v>
      </c>
      <c r="I650" s="1">
        <v>7.1630000000000003</v>
      </c>
      <c r="J650" s="1">
        <v>150.423</v>
      </c>
      <c r="K650" s="2">
        <v>43801</v>
      </c>
      <c r="L650" s="3">
        <v>0.60624999999999996</v>
      </c>
      <c r="M650" s="1" t="s">
        <v>40</v>
      </c>
      <c r="N650" s="1">
        <v>143.26</v>
      </c>
      <c r="O650" s="1">
        <v>4.7619047620000003</v>
      </c>
      <c r="P650" s="1">
        <v>7.1630000000000003</v>
      </c>
      <c r="Q650" s="1">
        <v>8.8000000000000007</v>
      </c>
    </row>
    <row r="651" spans="1:17" ht="40.799999999999997" thickBot="1" x14ac:dyDescent="0.35">
      <c r="A651" s="1" t="s">
        <v>737</v>
      </c>
      <c r="B651" s="1" t="s">
        <v>18</v>
      </c>
      <c r="C651" s="1" t="s">
        <v>25</v>
      </c>
      <c r="D651" s="1" t="s">
        <v>20</v>
      </c>
      <c r="E651" s="1" t="s">
        <v>29</v>
      </c>
      <c r="F651" s="1" t="s">
        <v>39</v>
      </c>
      <c r="G651" s="1">
        <v>71.63</v>
      </c>
      <c r="H651" s="1">
        <v>2</v>
      </c>
      <c r="I651" s="1">
        <v>7.1630000000000003</v>
      </c>
      <c r="J651" s="1">
        <v>150.423</v>
      </c>
      <c r="K651" s="2">
        <v>43801</v>
      </c>
      <c r="L651" s="3">
        <v>0.60624999999999996</v>
      </c>
      <c r="M651" s="1" t="s">
        <v>23</v>
      </c>
      <c r="N651" s="1">
        <v>143.26</v>
      </c>
      <c r="O651" s="1">
        <v>4.7619047620000003</v>
      </c>
      <c r="P651" s="1">
        <v>7.1630000000000003</v>
      </c>
      <c r="Q651" s="1">
        <v>8.8000000000000007</v>
      </c>
    </row>
    <row r="652" spans="1:17" ht="27.6" thickBot="1" x14ac:dyDescent="0.35">
      <c r="A652" s="1" t="s">
        <v>738</v>
      </c>
      <c r="B652" s="1" t="s">
        <v>18</v>
      </c>
      <c r="C652" s="1" t="s">
        <v>19</v>
      </c>
      <c r="D652" s="1" t="s">
        <v>28</v>
      </c>
      <c r="E652" s="1" t="s">
        <v>21</v>
      </c>
      <c r="F652" s="1" t="s">
        <v>22</v>
      </c>
      <c r="G652" s="1">
        <v>14.36</v>
      </c>
      <c r="H652" s="1">
        <v>10</v>
      </c>
      <c r="I652" s="1">
        <v>7.18</v>
      </c>
      <c r="J652" s="1">
        <v>150.78</v>
      </c>
      <c r="K652" s="1" t="s">
        <v>78</v>
      </c>
      <c r="L652" s="3">
        <v>0.60277777777777775</v>
      </c>
      <c r="M652" s="1" t="s">
        <v>23</v>
      </c>
      <c r="N652" s="1">
        <v>143.6</v>
      </c>
      <c r="O652" s="1">
        <v>4.7619047620000003</v>
      </c>
      <c r="P652" s="1">
        <v>7.18</v>
      </c>
      <c r="Q652" s="1">
        <v>5.4</v>
      </c>
    </row>
    <row r="653" spans="1:17" ht="27.6" thickBot="1" x14ac:dyDescent="0.35">
      <c r="A653" s="1" t="s">
        <v>739</v>
      </c>
      <c r="B653" s="1" t="s">
        <v>18</v>
      </c>
      <c r="C653" s="1" t="s">
        <v>25</v>
      </c>
      <c r="D653" s="1" t="s">
        <v>28</v>
      </c>
      <c r="E653" s="1" t="s">
        <v>29</v>
      </c>
      <c r="F653" s="1" t="s">
        <v>22</v>
      </c>
      <c r="G653" s="1">
        <v>14.36</v>
      </c>
      <c r="H653" s="1">
        <v>10</v>
      </c>
      <c r="I653" s="1">
        <v>7.18</v>
      </c>
      <c r="J653" s="1">
        <v>150.78</v>
      </c>
      <c r="K653" s="1" t="s">
        <v>78</v>
      </c>
      <c r="L653" s="3">
        <v>0.60277777777777775</v>
      </c>
      <c r="M653" s="1" t="s">
        <v>23</v>
      </c>
      <c r="N653" s="1">
        <v>143.6</v>
      </c>
      <c r="O653" s="1">
        <v>4.7619047620000003</v>
      </c>
      <c r="P653" s="1">
        <v>7.18</v>
      </c>
      <c r="Q653" s="1">
        <v>5.4</v>
      </c>
    </row>
    <row r="654" spans="1:17" ht="27.6" thickBot="1" x14ac:dyDescent="0.35">
      <c r="A654" s="1" t="s">
        <v>740</v>
      </c>
      <c r="B654" s="1" t="s">
        <v>18</v>
      </c>
      <c r="C654" s="1" t="s">
        <v>25</v>
      </c>
      <c r="D654" s="1" t="s">
        <v>28</v>
      </c>
      <c r="E654" s="1" t="s">
        <v>29</v>
      </c>
      <c r="F654" s="1" t="s">
        <v>22</v>
      </c>
      <c r="G654" s="1">
        <v>14.36</v>
      </c>
      <c r="H654" s="1">
        <v>10</v>
      </c>
      <c r="I654" s="1">
        <v>7.18</v>
      </c>
      <c r="J654" s="1">
        <v>150.78</v>
      </c>
      <c r="K654" s="1" t="s">
        <v>78</v>
      </c>
      <c r="L654" s="3">
        <v>0.60277777777777775</v>
      </c>
      <c r="M654" s="1" t="s">
        <v>23</v>
      </c>
      <c r="N654" s="1">
        <v>143.6</v>
      </c>
      <c r="O654" s="1">
        <v>4.7619047620000003</v>
      </c>
      <c r="P654" s="1">
        <v>7.18</v>
      </c>
      <c r="Q654" s="1">
        <v>6</v>
      </c>
    </row>
    <row r="655" spans="1:17" ht="40.799999999999997" thickBot="1" x14ac:dyDescent="0.35">
      <c r="A655" s="1" t="s">
        <v>741</v>
      </c>
      <c r="B655" s="1" t="s">
        <v>18</v>
      </c>
      <c r="C655" s="1" t="s">
        <v>25</v>
      </c>
      <c r="D655" s="1" t="s">
        <v>20</v>
      </c>
      <c r="E655" s="1" t="s">
        <v>29</v>
      </c>
      <c r="F655" s="1" t="s">
        <v>30</v>
      </c>
      <c r="G655" s="1">
        <v>72.040000000000006</v>
      </c>
      <c r="H655" s="1">
        <v>2</v>
      </c>
      <c r="I655" s="1">
        <v>7.2039999999999997</v>
      </c>
      <c r="J655" s="1">
        <v>151.28399999999999</v>
      </c>
      <c r="K655" s="2">
        <v>43557</v>
      </c>
      <c r="L655" s="3">
        <v>0.81805555555555554</v>
      </c>
      <c r="M655" s="1" t="s">
        <v>23</v>
      </c>
      <c r="N655" s="1">
        <v>144.08000000000001</v>
      </c>
      <c r="O655" s="1">
        <v>4.7619047620000003</v>
      </c>
      <c r="P655" s="1">
        <v>7.2039999999999997</v>
      </c>
      <c r="Q655" s="1">
        <v>9.5</v>
      </c>
    </row>
    <row r="656" spans="1:17" ht="40.799999999999997" thickBot="1" x14ac:dyDescent="0.35">
      <c r="A656" s="1" t="s">
        <v>742</v>
      </c>
      <c r="B656" s="1" t="s">
        <v>54</v>
      </c>
      <c r="C656" s="1" t="s">
        <v>25</v>
      </c>
      <c r="D656" s="1" t="s">
        <v>20</v>
      </c>
      <c r="E656" s="1" t="s">
        <v>21</v>
      </c>
      <c r="F656" s="1" t="s">
        <v>30</v>
      </c>
      <c r="G656" s="1">
        <v>72.040000000000006</v>
      </c>
      <c r="H656" s="1">
        <v>2</v>
      </c>
      <c r="I656" s="1">
        <v>7.2039999999999997</v>
      </c>
      <c r="J656" s="1">
        <v>151.28399999999999</v>
      </c>
      <c r="K656" s="2">
        <v>43557</v>
      </c>
      <c r="L656" s="3">
        <v>0.81805555555555554</v>
      </c>
      <c r="M656" s="1" t="s">
        <v>23</v>
      </c>
      <c r="N656" s="1">
        <v>144.08000000000001</v>
      </c>
      <c r="O656" s="1">
        <v>4.7619047620000003</v>
      </c>
      <c r="P656" s="1">
        <v>7.2039999999999997</v>
      </c>
      <c r="Q656" s="1">
        <v>9.5</v>
      </c>
    </row>
    <row r="657" spans="1:17" ht="54" thickBot="1" x14ac:dyDescent="0.35">
      <c r="A657" s="1" t="s">
        <v>743</v>
      </c>
      <c r="B657" s="1" t="s">
        <v>54</v>
      </c>
      <c r="C657" s="1" t="s">
        <v>25</v>
      </c>
      <c r="D657" s="1" t="s">
        <v>28</v>
      </c>
      <c r="E657" s="1" t="s">
        <v>21</v>
      </c>
      <c r="F657" s="1" t="s">
        <v>84</v>
      </c>
      <c r="G657" s="1">
        <v>48.09</v>
      </c>
      <c r="H657" s="1">
        <v>3</v>
      </c>
      <c r="I657" s="1">
        <v>7.2134999999999998</v>
      </c>
      <c r="J657" s="1">
        <v>151.48349999999999</v>
      </c>
      <c r="K657" s="2">
        <v>43740</v>
      </c>
      <c r="L657" s="3">
        <v>0.76597222222222228</v>
      </c>
      <c r="M657" s="1" t="s">
        <v>23</v>
      </c>
      <c r="N657" s="1">
        <v>144.27000000000001</v>
      </c>
      <c r="O657" s="1">
        <v>4.7619047620000003</v>
      </c>
      <c r="P657" s="1">
        <v>7.2134999999999998</v>
      </c>
      <c r="Q657" s="1">
        <v>7.8</v>
      </c>
    </row>
    <row r="658" spans="1:17" ht="54" thickBot="1" x14ac:dyDescent="0.35">
      <c r="A658" s="1" t="s">
        <v>744</v>
      </c>
      <c r="B658" s="1" t="s">
        <v>54</v>
      </c>
      <c r="C658" s="1" t="s">
        <v>25</v>
      </c>
      <c r="D658" s="1" t="s">
        <v>20</v>
      </c>
      <c r="E658" s="1" t="s">
        <v>21</v>
      </c>
      <c r="F658" s="1" t="s">
        <v>84</v>
      </c>
      <c r="G658" s="1">
        <v>48.09</v>
      </c>
      <c r="H658" s="1">
        <v>3</v>
      </c>
      <c r="I658" s="1">
        <v>7.2134999999999998</v>
      </c>
      <c r="J658" s="1">
        <v>151.48349999999999</v>
      </c>
      <c r="K658" s="2">
        <v>43740</v>
      </c>
      <c r="L658" s="3">
        <v>0.76597222222222228</v>
      </c>
      <c r="M658" s="1" t="s">
        <v>48</v>
      </c>
      <c r="N658" s="1">
        <v>144.27000000000001</v>
      </c>
      <c r="O658" s="1">
        <v>4.7619047620000003</v>
      </c>
      <c r="P658" s="1">
        <v>7.2134999999999998</v>
      </c>
      <c r="Q658" s="1">
        <v>7.8</v>
      </c>
    </row>
    <row r="659" spans="1:17" ht="40.799999999999997" thickBot="1" x14ac:dyDescent="0.35">
      <c r="A659" s="1" t="s">
        <v>745</v>
      </c>
      <c r="B659" s="1" t="s">
        <v>18</v>
      </c>
      <c r="C659" s="1" t="s">
        <v>25</v>
      </c>
      <c r="D659" s="1" t="s">
        <v>28</v>
      </c>
      <c r="E659" s="1" t="s">
        <v>21</v>
      </c>
      <c r="F659" s="1" t="s">
        <v>39</v>
      </c>
      <c r="G659" s="1">
        <v>48.09</v>
      </c>
      <c r="H659" s="1">
        <v>3</v>
      </c>
      <c r="I659" s="1">
        <v>7.2134999999999998</v>
      </c>
      <c r="J659" s="1">
        <v>151.48349999999999</v>
      </c>
      <c r="K659" s="2">
        <v>43740</v>
      </c>
      <c r="L659" s="3">
        <v>0.76597222222222228</v>
      </c>
      <c r="M659" s="1" t="s">
        <v>23</v>
      </c>
      <c r="N659" s="1">
        <v>144.27000000000001</v>
      </c>
      <c r="O659" s="1">
        <v>4.7619047620000003</v>
      </c>
      <c r="P659" s="1">
        <v>7.2134999999999998</v>
      </c>
      <c r="Q659" s="1">
        <v>7.8</v>
      </c>
    </row>
    <row r="660" spans="1:17" ht="40.799999999999997" thickBot="1" x14ac:dyDescent="0.35">
      <c r="A660" s="1" t="s">
        <v>746</v>
      </c>
      <c r="B660" s="1" t="s">
        <v>54</v>
      </c>
      <c r="C660" s="1" t="s">
        <v>25</v>
      </c>
      <c r="D660" s="1" t="s">
        <v>28</v>
      </c>
      <c r="E660" s="1" t="s">
        <v>29</v>
      </c>
      <c r="F660" s="1" t="s">
        <v>39</v>
      </c>
      <c r="G660" s="1">
        <v>28.86</v>
      </c>
      <c r="H660" s="1">
        <v>5</v>
      </c>
      <c r="I660" s="1">
        <v>7.2149999999999999</v>
      </c>
      <c r="J660" s="1">
        <v>151.51499999999999</v>
      </c>
      <c r="K660" s="1" t="s">
        <v>429</v>
      </c>
      <c r="L660" s="3">
        <v>0.75555555555555554</v>
      </c>
      <c r="M660" s="1" t="s">
        <v>48</v>
      </c>
      <c r="N660" s="1">
        <v>144.30000000000001</v>
      </c>
      <c r="O660" s="1">
        <v>4.7619047620000003</v>
      </c>
      <c r="P660" s="1">
        <v>7.2149999999999999</v>
      </c>
      <c r="Q660" s="1">
        <v>8</v>
      </c>
    </row>
    <row r="661" spans="1:17" ht="40.799999999999997" thickBot="1" x14ac:dyDescent="0.35">
      <c r="A661" s="1" t="s">
        <v>747</v>
      </c>
      <c r="B661" s="1" t="s">
        <v>54</v>
      </c>
      <c r="C661" s="1" t="s">
        <v>25</v>
      </c>
      <c r="D661" s="1" t="s">
        <v>28</v>
      </c>
      <c r="E661" s="1" t="s">
        <v>21</v>
      </c>
      <c r="F661" s="1" t="s">
        <v>39</v>
      </c>
      <c r="G661" s="1">
        <v>28.86</v>
      </c>
      <c r="H661" s="1">
        <v>5</v>
      </c>
      <c r="I661" s="1">
        <v>7.2149999999999999</v>
      </c>
      <c r="J661" s="1">
        <v>151.51499999999999</v>
      </c>
      <c r="K661" s="1" t="s">
        <v>429</v>
      </c>
      <c r="L661" s="3">
        <v>0.75555555555555554</v>
      </c>
      <c r="M661" s="1" t="s">
        <v>48</v>
      </c>
      <c r="N661" s="1">
        <v>144.30000000000001</v>
      </c>
      <c r="O661" s="1">
        <v>4.7619047620000003</v>
      </c>
      <c r="P661" s="1">
        <v>7.2149999999999999</v>
      </c>
      <c r="Q661" s="1">
        <v>8</v>
      </c>
    </row>
    <row r="662" spans="1:17" ht="40.799999999999997" thickBot="1" x14ac:dyDescent="0.35">
      <c r="A662" s="1" t="s">
        <v>748</v>
      </c>
      <c r="B662" s="1" t="s">
        <v>18</v>
      </c>
      <c r="C662" s="1" t="s">
        <v>25</v>
      </c>
      <c r="D662" s="1" t="s">
        <v>28</v>
      </c>
      <c r="E662" s="1" t="s">
        <v>21</v>
      </c>
      <c r="F662" s="1" t="s">
        <v>39</v>
      </c>
      <c r="G662" s="1">
        <v>72.39</v>
      </c>
      <c r="H662" s="1">
        <v>2</v>
      </c>
      <c r="I662" s="1">
        <v>7.2389999999999999</v>
      </c>
      <c r="J662" s="1">
        <v>152.01900000000001</v>
      </c>
      <c r="K662" s="1" t="s">
        <v>373</v>
      </c>
      <c r="L662" s="3">
        <v>0.82986111111111116</v>
      </c>
      <c r="M662" s="1" t="s">
        <v>23</v>
      </c>
      <c r="N662" s="1">
        <v>144.78</v>
      </c>
      <c r="O662" s="1">
        <v>4.7619047620000003</v>
      </c>
      <c r="P662" s="1">
        <v>7.2389999999999999</v>
      </c>
      <c r="Q662" s="1">
        <v>8.1</v>
      </c>
    </row>
    <row r="663" spans="1:17" ht="40.799999999999997" thickBot="1" x14ac:dyDescent="0.35">
      <c r="A663" s="1" t="s">
        <v>749</v>
      </c>
      <c r="B663" s="1" t="s">
        <v>54</v>
      </c>
      <c r="C663" s="1" t="s">
        <v>25</v>
      </c>
      <c r="D663" s="1" t="s">
        <v>28</v>
      </c>
      <c r="E663" s="1" t="s">
        <v>21</v>
      </c>
      <c r="F663" s="1" t="s">
        <v>39</v>
      </c>
      <c r="G663" s="1">
        <v>72.39</v>
      </c>
      <c r="H663" s="1">
        <v>2</v>
      </c>
      <c r="I663" s="1">
        <v>7.2389999999999999</v>
      </c>
      <c r="J663" s="1">
        <v>152.01900000000001</v>
      </c>
      <c r="K663" s="1" t="s">
        <v>373</v>
      </c>
      <c r="L663" s="3">
        <v>0.82986111111111116</v>
      </c>
      <c r="M663" s="1" t="s">
        <v>48</v>
      </c>
      <c r="N663" s="1">
        <v>144.78</v>
      </c>
      <c r="O663" s="1">
        <v>4.7619047620000003</v>
      </c>
      <c r="P663" s="1">
        <v>7.2389999999999999</v>
      </c>
      <c r="Q663" s="1">
        <v>8.1</v>
      </c>
    </row>
    <row r="664" spans="1:17" ht="40.799999999999997" thickBot="1" x14ac:dyDescent="0.35">
      <c r="A664" s="1" t="s">
        <v>750</v>
      </c>
      <c r="B664" s="1" t="s">
        <v>18</v>
      </c>
      <c r="C664" s="1" t="s">
        <v>25</v>
      </c>
      <c r="D664" s="1" t="s">
        <v>28</v>
      </c>
      <c r="E664" s="1" t="s">
        <v>21</v>
      </c>
      <c r="F664" s="1" t="s">
        <v>39</v>
      </c>
      <c r="G664" s="1">
        <v>72.39</v>
      </c>
      <c r="H664" s="1">
        <v>2</v>
      </c>
      <c r="I664" s="1">
        <v>7.2389999999999999</v>
      </c>
      <c r="J664" s="1">
        <v>152.01900000000001</v>
      </c>
      <c r="K664" s="1" t="s">
        <v>373</v>
      </c>
      <c r="L664" s="3">
        <v>0.82986111111111116</v>
      </c>
      <c r="M664" s="1" t="s">
        <v>23</v>
      </c>
      <c r="N664" s="1">
        <v>144.78</v>
      </c>
      <c r="O664" s="1">
        <v>4.7619047620000003</v>
      </c>
      <c r="P664" s="1">
        <v>7.2389999999999999</v>
      </c>
      <c r="Q664" s="1">
        <v>8.1</v>
      </c>
    </row>
    <row r="665" spans="1:17" ht="40.799999999999997" thickBot="1" x14ac:dyDescent="0.35">
      <c r="A665" s="1" t="s">
        <v>751</v>
      </c>
      <c r="B665" s="1" t="s">
        <v>54</v>
      </c>
      <c r="C665" s="1" t="s">
        <v>19</v>
      </c>
      <c r="D665" s="1" t="s">
        <v>28</v>
      </c>
      <c r="E665" s="1" t="s">
        <v>21</v>
      </c>
      <c r="F665" s="1" t="s">
        <v>39</v>
      </c>
      <c r="G665" s="1">
        <v>72.39</v>
      </c>
      <c r="H665" s="1">
        <v>2</v>
      </c>
      <c r="I665" s="1">
        <v>7.2389999999999999</v>
      </c>
      <c r="J665" s="1">
        <v>152.01900000000001</v>
      </c>
      <c r="K665" s="1" t="s">
        <v>373</v>
      </c>
      <c r="L665" s="3">
        <v>0.82986111111111116</v>
      </c>
      <c r="M665" s="1" t="s">
        <v>48</v>
      </c>
      <c r="N665" s="1">
        <v>144.78</v>
      </c>
      <c r="O665" s="1">
        <v>4.7619047620000003</v>
      </c>
      <c r="P665" s="1">
        <v>7.2389999999999999</v>
      </c>
      <c r="Q665" s="1">
        <v>6.1</v>
      </c>
    </row>
    <row r="666" spans="1:17" ht="54" thickBot="1" x14ac:dyDescent="0.35">
      <c r="A666" s="1" t="s">
        <v>752</v>
      </c>
      <c r="B666" s="1" t="s">
        <v>33</v>
      </c>
      <c r="C666" s="1" t="s">
        <v>25</v>
      </c>
      <c r="D666" s="1" t="s">
        <v>28</v>
      </c>
      <c r="E666" s="1" t="s">
        <v>21</v>
      </c>
      <c r="F666" s="1" t="s">
        <v>84</v>
      </c>
      <c r="G666" s="1">
        <v>36.36</v>
      </c>
      <c r="H666" s="1">
        <v>4</v>
      </c>
      <c r="I666" s="1">
        <v>7.2720000000000002</v>
      </c>
      <c r="J666" s="1">
        <v>152.71199999999999</v>
      </c>
      <c r="K666" s="1" t="s">
        <v>201</v>
      </c>
      <c r="L666" s="3">
        <v>0.54652777777777772</v>
      </c>
      <c r="M666" s="1" t="s">
        <v>23</v>
      </c>
      <c r="N666" s="1">
        <v>145.44</v>
      </c>
      <c r="O666" s="1">
        <v>4.7619047620000003</v>
      </c>
      <c r="P666" s="1">
        <v>7.2720000000000002</v>
      </c>
      <c r="Q666" s="1">
        <v>7.6</v>
      </c>
    </row>
    <row r="667" spans="1:17" ht="54" thickBot="1" x14ac:dyDescent="0.35">
      <c r="A667" s="1" t="s">
        <v>753</v>
      </c>
      <c r="B667" s="1" t="s">
        <v>33</v>
      </c>
      <c r="C667" s="1" t="s">
        <v>27</v>
      </c>
      <c r="D667" s="1" t="s">
        <v>20</v>
      </c>
      <c r="E667" s="1" t="s">
        <v>21</v>
      </c>
      <c r="F667" s="1" t="s">
        <v>84</v>
      </c>
      <c r="G667" s="1">
        <v>36.36</v>
      </c>
      <c r="H667" s="1">
        <v>4</v>
      </c>
      <c r="I667" s="1">
        <v>7.2720000000000002</v>
      </c>
      <c r="J667" s="1">
        <v>152.71199999999999</v>
      </c>
      <c r="K667" s="1" t="s">
        <v>201</v>
      </c>
      <c r="L667" s="3">
        <v>0.54652777777777772</v>
      </c>
      <c r="M667" s="1" t="s">
        <v>23</v>
      </c>
      <c r="N667" s="1">
        <v>145.44</v>
      </c>
      <c r="O667" s="1">
        <v>4.7619047620000003</v>
      </c>
      <c r="P667" s="1">
        <v>7.2720000000000002</v>
      </c>
      <c r="Q667" s="1">
        <v>7.6</v>
      </c>
    </row>
    <row r="668" spans="1:17" ht="40.799999999999997" thickBot="1" x14ac:dyDescent="0.35">
      <c r="A668" s="1" t="s">
        <v>754</v>
      </c>
      <c r="B668" s="1" t="s">
        <v>33</v>
      </c>
      <c r="C668" s="1" t="s">
        <v>25</v>
      </c>
      <c r="D668" s="1" t="s">
        <v>28</v>
      </c>
      <c r="E668" s="1" t="s">
        <v>21</v>
      </c>
      <c r="F668" s="1" t="s">
        <v>39</v>
      </c>
      <c r="G668" s="1">
        <v>36.36</v>
      </c>
      <c r="H668" s="1">
        <v>4</v>
      </c>
      <c r="I668" s="1">
        <v>7.2720000000000002</v>
      </c>
      <c r="J668" s="1">
        <v>152.71199999999999</v>
      </c>
      <c r="K668" s="1" t="s">
        <v>201</v>
      </c>
      <c r="L668" s="3">
        <v>0.54652777777777772</v>
      </c>
      <c r="M668" s="1" t="s">
        <v>23</v>
      </c>
      <c r="N668" s="1">
        <v>145.44</v>
      </c>
      <c r="O668" s="1">
        <v>4.7619047620000003</v>
      </c>
      <c r="P668" s="1">
        <v>7.2720000000000002</v>
      </c>
      <c r="Q668" s="1">
        <v>7.6</v>
      </c>
    </row>
    <row r="669" spans="1:17" ht="54" thickBot="1" x14ac:dyDescent="0.35">
      <c r="A669" s="1" t="s">
        <v>755</v>
      </c>
      <c r="B669" s="1" t="s">
        <v>18</v>
      </c>
      <c r="C669" s="1" t="s">
        <v>27</v>
      </c>
      <c r="D669" s="1" t="s">
        <v>20</v>
      </c>
      <c r="E669" s="1" t="s">
        <v>21</v>
      </c>
      <c r="F669" s="1" t="s">
        <v>84</v>
      </c>
      <c r="G669" s="1">
        <v>36.36</v>
      </c>
      <c r="H669" s="1">
        <v>4</v>
      </c>
      <c r="I669" s="1">
        <v>7.2720000000000002</v>
      </c>
      <c r="J669" s="1">
        <v>152.71199999999999</v>
      </c>
      <c r="K669" s="1" t="s">
        <v>201</v>
      </c>
      <c r="L669" s="3">
        <v>0.54652777777777772</v>
      </c>
      <c r="M669" s="1" t="s">
        <v>23</v>
      </c>
      <c r="N669" s="1">
        <v>145.44</v>
      </c>
      <c r="O669" s="1">
        <v>4.7619047620000003</v>
      </c>
      <c r="P669" s="1">
        <v>7.2720000000000002</v>
      </c>
      <c r="Q669" s="1">
        <v>7.6</v>
      </c>
    </row>
    <row r="670" spans="1:17" ht="27.6" thickBot="1" x14ac:dyDescent="0.35">
      <c r="A670" s="1" t="s">
        <v>756</v>
      </c>
      <c r="B670" s="1" t="s">
        <v>18</v>
      </c>
      <c r="C670" s="1" t="s">
        <v>25</v>
      </c>
      <c r="D670" s="1" t="s">
        <v>20</v>
      </c>
      <c r="E670" s="1" t="s">
        <v>29</v>
      </c>
      <c r="F670" s="1" t="s">
        <v>22</v>
      </c>
      <c r="G670" s="1">
        <v>48.5</v>
      </c>
      <c r="H670" s="1">
        <v>3</v>
      </c>
      <c r="I670" s="1">
        <v>7.2750000000000004</v>
      </c>
      <c r="J670" s="1">
        <v>152.77500000000001</v>
      </c>
      <c r="K670" s="2">
        <v>43678</v>
      </c>
      <c r="L670" s="3">
        <v>0.53472222222222221</v>
      </c>
      <c r="M670" s="1" t="s">
        <v>23</v>
      </c>
      <c r="N670" s="1">
        <v>145.5</v>
      </c>
      <c r="O670" s="1">
        <v>4.7619047620000003</v>
      </c>
      <c r="P670" s="1">
        <v>7.2750000000000004</v>
      </c>
      <c r="Q670" s="1">
        <v>6.7</v>
      </c>
    </row>
    <row r="671" spans="1:17" ht="27.6" thickBot="1" x14ac:dyDescent="0.35">
      <c r="A671" s="1" t="s">
        <v>757</v>
      </c>
      <c r="B671" s="1" t="s">
        <v>54</v>
      </c>
      <c r="C671" s="1" t="s">
        <v>25</v>
      </c>
      <c r="D671" s="1" t="s">
        <v>20</v>
      </c>
      <c r="E671" s="1" t="s">
        <v>21</v>
      </c>
      <c r="F671" s="1" t="s">
        <v>22</v>
      </c>
      <c r="G671" s="1">
        <v>48.5</v>
      </c>
      <c r="H671" s="1">
        <v>3</v>
      </c>
      <c r="I671" s="1">
        <v>7.2750000000000004</v>
      </c>
      <c r="J671" s="1">
        <v>152.77500000000001</v>
      </c>
      <c r="K671" s="2">
        <v>43678</v>
      </c>
      <c r="L671" s="3">
        <v>0.53472222222222221</v>
      </c>
      <c r="M671" s="1" t="s">
        <v>23</v>
      </c>
      <c r="N671" s="1">
        <v>145.5</v>
      </c>
      <c r="O671" s="1">
        <v>4.7619047620000003</v>
      </c>
      <c r="P671" s="1">
        <v>7.2750000000000004</v>
      </c>
      <c r="Q671" s="1">
        <v>6.7</v>
      </c>
    </row>
    <row r="672" spans="1:17" ht="27.6" thickBot="1" x14ac:dyDescent="0.35">
      <c r="A672" s="1" t="s">
        <v>758</v>
      </c>
      <c r="B672" s="1" t="s">
        <v>18</v>
      </c>
      <c r="C672" s="1" t="s">
        <v>25</v>
      </c>
      <c r="D672" s="1" t="s">
        <v>20</v>
      </c>
      <c r="E672" s="1" t="s">
        <v>21</v>
      </c>
      <c r="F672" s="1" t="s">
        <v>22</v>
      </c>
      <c r="G672" s="1">
        <v>48.5</v>
      </c>
      <c r="H672" s="1">
        <v>3</v>
      </c>
      <c r="I672" s="1">
        <v>7.2750000000000004</v>
      </c>
      <c r="J672" s="1">
        <v>152.77500000000001</v>
      </c>
      <c r="K672" s="2">
        <v>43678</v>
      </c>
      <c r="L672" s="3">
        <v>0.53472222222222221</v>
      </c>
      <c r="M672" s="1" t="s">
        <v>23</v>
      </c>
      <c r="N672" s="1">
        <v>145.5</v>
      </c>
      <c r="O672" s="1">
        <v>4.7619047620000003</v>
      </c>
      <c r="P672" s="1">
        <v>7.2750000000000004</v>
      </c>
      <c r="Q672" s="1">
        <v>6.7</v>
      </c>
    </row>
    <row r="673" spans="1:17" ht="40.799999999999997" thickBot="1" x14ac:dyDescent="0.35">
      <c r="A673" s="1" t="s">
        <v>759</v>
      </c>
      <c r="B673" s="1" t="s">
        <v>54</v>
      </c>
      <c r="C673" s="1" t="s">
        <v>25</v>
      </c>
      <c r="D673" s="1" t="s">
        <v>20</v>
      </c>
      <c r="E673" s="1" t="s">
        <v>29</v>
      </c>
      <c r="F673" s="1" t="s">
        <v>39</v>
      </c>
      <c r="G673" s="1">
        <v>48.52</v>
      </c>
      <c r="H673" s="1">
        <v>3</v>
      </c>
      <c r="I673" s="1">
        <v>7.2779999999999996</v>
      </c>
      <c r="J673" s="1">
        <v>152.83799999999999</v>
      </c>
      <c r="K673" s="2">
        <v>43588</v>
      </c>
      <c r="L673" s="3">
        <v>0.76180555555555551</v>
      </c>
      <c r="M673" s="1" t="s">
        <v>40</v>
      </c>
      <c r="N673" s="1">
        <v>145.56</v>
      </c>
      <c r="O673" s="1">
        <v>4.7619047620000003</v>
      </c>
      <c r="P673" s="1">
        <v>7.2779999999999996</v>
      </c>
      <c r="Q673" s="1">
        <v>4</v>
      </c>
    </row>
    <row r="674" spans="1:17" ht="40.799999999999997" thickBot="1" x14ac:dyDescent="0.35">
      <c r="A674" s="1" t="s">
        <v>760</v>
      </c>
      <c r="B674" s="1" t="s">
        <v>54</v>
      </c>
      <c r="C674" s="1" t="s">
        <v>25</v>
      </c>
      <c r="D674" s="1" t="s">
        <v>20</v>
      </c>
      <c r="E674" s="1" t="s">
        <v>21</v>
      </c>
      <c r="F674" s="1" t="s">
        <v>39</v>
      </c>
      <c r="G674" s="1">
        <v>48.52</v>
      </c>
      <c r="H674" s="1">
        <v>3</v>
      </c>
      <c r="I674" s="1">
        <v>7.2779999999999996</v>
      </c>
      <c r="J674" s="1">
        <v>152.83799999999999</v>
      </c>
      <c r="K674" s="2">
        <v>43588</v>
      </c>
      <c r="L674" s="3">
        <v>0.76180555555555551</v>
      </c>
      <c r="M674" s="1" t="s">
        <v>40</v>
      </c>
      <c r="N674" s="1">
        <v>145.56</v>
      </c>
      <c r="O674" s="1">
        <v>4.7619047620000003</v>
      </c>
      <c r="P674" s="1">
        <v>7.2779999999999996</v>
      </c>
      <c r="Q674" s="1">
        <v>4</v>
      </c>
    </row>
    <row r="675" spans="1:17" ht="27.6" thickBot="1" x14ac:dyDescent="0.35">
      <c r="A675" s="1" t="s">
        <v>761</v>
      </c>
      <c r="B675" s="1" t="s">
        <v>18</v>
      </c>
      <c r="C675" s="1" t="s">
        <v>19</v>
      </c>
      <c r="D675" s="1" t="s">
        <v>20</v>
      </c>
      <c r="E675" s="1" t="s">
        <v>21</v>
      </c>
      <c r="F675" s="1" t="s">
        <v>22</v>
      </c>
      <c r="G675" s="1">
        <v>72.88</v>
      </c>
      <c r="H675" s="1">
        <v>2</v>
      </c>
      <c r="I675" s="1">
        <v>7.2880000000000003</v>
      </c>
      <c r="J675" s="1">
        <v>153.048</v>
      </c>
      <c r="K675" s="1" t="s">
        <v>248</v>
      </c>
      <c r="L675" s="3">
        <v>0.53541666666666665</v>
      </c>
      <c r="M675" s="1" t="s">
        <v>23</v>
      </c>
      <c r="N675" s="1">
        <v>145.76</v>
      </c>
      <c r="O675" s="1">
        <v>4.7619047620000003</v>
      </c>
      <c r="P675" s="1">
        <v>7.2880000000000003</v>
      </c>
      <c r="Q675" s="1">
        <v>6.1</v>
      </c>
    </row>
    <row r="676" spans="1:17" ht="27.6" thickBot="1" x14ac:dyDescent="0.35">
      <c r="A676" s="1" t="s">
        <v>762</v>
      </c>
      <c r="B676" s="1" t="s">
        <v>18</v>
      </c>
      <c r="C676" s="1" t="s">
        <v>19</v>
      </c>
      <c r="D676" s="1" t="s">
        <v>20</v>
      </c>
      <c r="E676" s="1" t="s">
        <v>21</v>
      </c>
      <c r="F676" s="1" t="s">
        <v>22</v>
      </c>
      <c r="G676" s="1">
        <v>72.88</v>
      </c>
      <c r="H676" s="1">
        <v>2</v>
      </c>
      <c r="I676" s="1">
        <v>7.2880000000000003</v>
      </c>
      <c r="J676" s="1">
        <v>153.048</v>
      </c>
      <c r="K676" s="1" t="s">
        <v>248</v>
      </c>
      <c r="L676" s="3">
        <v>0.53541666666666665</v>
      </c>
      <c r="M676" s="1" t="s">
        <v>23</v>
      </c>
      <c r="N676" s="1">
        <v>145.76</v>
      </c>
      <c r="O676" s="1">
        <v>4.7619047620000003</v>
      </c>
      <c r="P676" s="1">
        <v>7.2880000000000003</v>
      </c>
      <c r="Q676" s="1">
        <v>6.1</v>
      </c>
    </row>
    <row r="677" spans="1:17" ht="27.6" thickBot="1" x14ac:dyDescent="0.35">
      <c r="A677" s="1" t="s">
        <v>763</v>
      </c>
      <c r="B677" s="1" t="s">
        <v>18</v>
      </c>
      <c r="C677" s="1" t="s">
        <v>19</v>
      </c>
      <c r="D677" s="1" t="s">
        <v>20</v>
      </c>
      <c r="E677" s="1" t="s">
        <v>21</v>
      </c>
      <c r="F677" s="1" t="s">
        <v>22</v>
      </c>
      <c r="G677" s="1">
        <v>72.88</v>
      </c>
      <c r="H677" s="1">
        <v>2</v>
      </c>
      <c r="I677" s="1">
        <v>7.2880000000000003</v>
      </c>
      <c r="J677" s="1">
        <v>153.048</v>
      </c>
      <c r="K677" s="1" t="s">
        <v>248</v>
      </c>
      <c r="L677" s="3">
        <v>0.53541666666666665</v>
      </c>
      <c r="M677" s="1" t="s">
        <v>23</v>
      </c>
      <c r="N677" s="1">
        <v>145.76</v>
      </c>
      <c r="O677" s="1">
        <v>4.7619047620000003</v>
      </c>
      <c r="P677" s="1">
        <v>7.2880000000000003</v>
      </c>
      <c r="Q677" s="1">
        <v>6.2</v>
      </c>
    </row>
    <row r="678" spans="1:17" ht="40.799999999999997" thickBot="1" x14ac:dyDescent="0.35">
      <c r="A678" s="1" t="s">
        <v>764</v>
      </c>
      <c r="B678" s="1" t="s">
        <v>18</v>
      </c>
      <c r="C678" s="1" t="s">
        <v>19</v>
      </c>
      <c r="D678" s="1" t="s">
        <v>28</v>
      </c>
      <c r="E678" s="1" t="s">
        <v>29</v>
      </c>
      <c r="F678" s="1" t="s">
        <v>39</v>
      </c>
      <c r="G678" s="1">
        <v>16.309999999999999</v>
      </c>
      <c r="H678" s="1">
        <v>9</v>
      </c>
      <c r="I678" s="1">
        <v>7.3395000000000001</v>
      </c>
      <c r="J678" s="1">
        <v>154.12950000000001</v>
      </c>
      <c r="K678" s="1" t="s">
        <v>158</v>
      </c>
      <c r="L678" s="3">
        <v>0.43819444444444444</v>
      </c>
      <c r="M678" s="1" t="s">
        <v>40</v>
      </c>
      <c r="N678" s="1">
        <v>146.79</v>
      </c>
      <c r="O678" s="1">
        <v>4.7619047620000003</v>
      </c>
      <c r="P678" s="1">
        <v>7.3395000000000001</v>
      </c>
      <c r="Q678" s="1">
        <v>8.4</v>
      </c>
    </row>
    <row r="679" spans="1:17" ht="40.799999999999997" thickBot="1" x14ac:dyDescent="0.35">
      <c r="A679" s="1" t="s">
        <v>765</v>
      </c>
      <c r="B679" s="1" t="s">
        <v>18</v>
      </c>
      <c r="C679" s="1" t="s">
        <v>19</v>
      </c>
      <c r="D679" s="1" t="s">
        <v>28</v>
      </c>
      <c r="E679" s="1" t="s">
        <v>29</v>
      </c>
      <c r="F679" s="1" t="s">
        <v>39</v>
      </c>
      <c r="G679" s="1">
        <v>16.309999999999999</v>
      </c>
      <c r="H679" s="1">
        <v>9</v>
      </c>
      <c r="I679" s="1">
        <v>7.3395000000000001</v>
      </c>
      <c r="J679" s="1">
        <v>154.12950000000001</v>
      </c>
      <c r="K679" s="1" t="s">
        <v>158</v>
      </c>
      <c r="L679" s="3">
        <v>0.43819444444444444</v>
      </c>
      <c r="M679" s="1" t="s">
        <v>40</v>
      </c>
      <c r="N679" s="1">
        <v>146.79</v>
      </c>
      <c r="O679" s="1">
        <v>4.7619047620000003</v>
      </c>
      <c r="P679" s="1">
        <v>7.3395000000000001</v>
      </c>
      <c r="Q679" s="1">
        <v>8.4</v>
      </c>
    </row>
    <row r="680" spans="1:17" ht="40.799999999999997" thickBot="1" x14ac:dyDescent="0.35">
      <c r="A680" s="1" t="s">
        <v>766</v>
      </c>
      <c r="B680" s="1" t="s">
        <v>54</v>
      </c>
      <c r="C680" s="1" t="s">
        <v>25</v>
      </c>
      <c r="D680" s="1" t="s">
        <v>28</v>
      </c>
      <c r="E680" s="1" t="s">
        <v>21</v>
      </c>
      <c r="F680" s="1" t="s">
        <v>30</v>
      </c>
      <c r="G680" s="1">
        <v>73.52</v>
      </c>
      <c r="H680" s="1">
        <v>2</v>
      </c>
      <c r="I680" s="1">
        <v>7.3520000000000003</v>
      </c>
      <c r="J680" s="1">
        <v>154.392</v>
      </c>
      <c r="K680" s="1" t="s">
        <v>309</v>
      </c>
      <c r="L680" s="3">
        <v>0.57013888888888886</v>
      </c>
      <c r="M680" s="1" t="s">
        <v>23</v>
      </c>
      <c r="N680" s="1">
        <v>147.04</v>
      </c>
      <c r="O680" s="1">
        <v>4.7619047620000003</v>
      </c>
      <c r="P680" s="1">
        <v>7.3520000000000003</v>
      </c>
      <c r="Q680" s="1">
        <v>4.5999999999999996</v>
      </c>
    </row>
    <row r="681" spans="1:17" ht="40.799999999999997" thickBot="1" x14ac:dyDescent="0.35">
      <c r="A681" s="1" t="s">
        <v>767</v>
      </c>
      <c r="B681" s="1" t="s">
        <v>18</v>
      </c>
      <c r="C681" s="1" t="s">
        <v>25</v>
      </c>
      <c r="D681" s="1" t="s">
        <v>28</v>
      </c>
      <c r="E681" s="1" t="s">
        <v>21</v>
      </c>
      <c r="F681" s="1" t="s">
        <v>30</v>
      </c>
      <c r="G681" s="1">
        <v>73.52</v>
      </c>
      <c r="H681" s="1">
        <v>2</v>
      </c>
      <c r="I681" s="1">
        <v>7.3520000000000003</v>
      </c>
      <c r="J681" s="1">
        <v>154.392</v>
      </c>
      <c r="K681" s="1" t="s">
        <v>309</v>
      </c>
      <c r="L681" s="3">
        <v>0.57013888888888886</v>
      </c>
      <c r="M681" s="1" t="s">
        <v>23</v>
      </c>
      <c r="N681" s="1">
        <v>147.04</v>
      </c>
      <c r="O681" s="1">
        <v>4.7619047620000003</v>
      </c>
      <c r="P681" s="1">
        <v>7.3520000000000003</v>
      </c>
      <c r="Q681" s="1">
        <v>4.5999999999999996</v>
      </c>
    </row>
    <row r="682" spans="1:17" ht="40.799999999999997" thickBot="1" x14ac:dyDescent="0.35">
      <c r="A682" s="1" t="s">
        <v>768</v>
      </c>
      <c r="B682" s="1" t="s">
        <v>54</v>
      </c>
      <c r="C682" s="1" t="s">
        <v>25</v>
      </c>
      <c r="D682" s="1" t="s">
        <v>20</v>
      </c>
      <c r="E682" s="1" t="s">
        <v>21</v>
      </c>
      <c r="F682" s="1" t="s">
        <v>30</v>
      </c>
      <c r="G682" s="1">
        <v>29.56</v>
      </c>
      <c r="H682" s="1">
        <v>5</v>
      </c>
      <c r="I682" s="1">
        <v>7.39</v>
      </c>
      <c r="J682" s="1">
        <v>155.19</v>
      </c>
      <c r="K682" s="1" t="s">
        <v>100</v>
      </c>
      <c r="L682" s="3">
        <v>0.70763888888888893</v>
      </c>
      <c r="M682" s="1" t="s">
        <v>23</v>
      </c>
      <c r="N682" s="1">
        <v>147.80000000000001</v>
      </c>
      <c r="O682" s="1">
        <v>4.7619047620000003</v>
      </c>
      <c r="P682" s="1">
        <v>7.39</v>
      </c>
      <c r="Q682" s="1">
        <v>6.9</v>
      </c>
    </row>
    <row r="683" spans="1:17" ht="40.799999999999997" thickBot="1" x14ac:dyDescent="0.35">
      <c r="A683" s="1" t="s">
        <v>769</v>
      </c>
      <c r="B683" s="1" t="s">
        <v>18</v>
      </c>
      <c r="C683" s="1" t="s">
        <v>25</v>
      </c>
      <c r="D683" s="1" t="s">
        <v>20</v>
      </c>
      <c r="E683" s="1" t="s">
        <v>29</v>
      </c>
      <c r="F683" s="1" t="s">
        <v>30</v>
      </c>
      <c r="G683" s="1">
        <v>29.56</v>
      </c>
      <c r="H683" s="1">
        <v>5</v>
      </c>
      <c r="I683" s="1">
        <v>7.39</v>
      </c>
      <c r="J683" s="1">
        <v>155.19</v>
      </c>
      <c r="K683" s="1" t="s">
        <v>100</v>
      </c>
      <c r="L683" s="3">
        <v>0.70763888888888893</v>
      </c>
      <c r="M683" s="1" t="s">
        <v>23</v>
      </c>
      <c r="N683" s="1">
        <v>147.80000000000001</v>
      </c>
      <c r="O683" s="1">
        <v>4.7619047620000003</v>
      </c>
      <c r="P683" s="1">
        <v>7.39</v>
      </c>
      <c r="Q683" s="1">
        <v>6.9</v>
      </c>
    </row>
    <row r="684" spans="1:17" ht="54" thickBot="1" x14ac:dyDescent="0.35">
      <c r="A684" s="1" t="s">
        <v>770</v>
      </c>
      <c r="B684" s="1" t="s">
        <v>18</v>
      </c>
      <c r="C684" s="1" t="s">
        <v>19</v>
      </c>
      <c r="D684" s="1" t="s">
        <v>20</v>
      </c>
      <c r="E684" s="1" t="s">
        <v>21</v>
      </c>
      <c r="F684" s="1" t="s">
        <v>84</v>
      </c>
      <c r="G684" s="1">
        <v>37.06</v>
      </c>
      <c r="H684" s="1">
        <v>4</v>
      </c>
      <c r="I684" s="1">
        <v>7.4119999999999999</v>
      </c>
      <c r="J684" s="1">
        <v>155.65199999999999</v>
      </c>
      <c r="K684" s="1" t="s">
        <v>294</v>
      </c>
      <c r="L684" s="3">
        <v>0.68333333333333335</v>
      </c>
      <c r="M684" s="1" t="s">
        <v>23</v>
      </c>
      <c r="N684" s="1">
        <v>148.24</v>
      </c>
      <c r="O684" s="1">
        <v>4.7619047620000003</v>
      </c>
      <c r="P684" s="1">
        <v>7.4119999999999999</v>
      </c>
      <c r="Q684" s="1">
        <v>9.6999999999999993</v>
      </c>
    </row>
    <row r="685" spans="1:17" ht="54" thickBot="1" x14ac:dyDescent="0.35">
      <c r="A685" s="1" t="s">
        <v>771</v>
      </c>
      <c r="B685" s="1" t="s">
        <v>18</v>
      </c>
      <c r="C685" s="1" t="s">
        <v>19</v>
      </c>
      <c r="D685" s="1" t="s">
        <v>20</v>
      </c>
      <c r="E685" s="1" t="s">
        <v>21</v>
      </c>
      <c r="F685" s="1" t="s">
        <v>84</v>
      </c>
      <c r="G685" s="1">
        <v>37.06</v>
      </c>
      <c r="H685" s="1">
        <v>4</v>
      </c>
      <c r="I685" s="1">
        <v>7.4119999999999999</v>
      </c>
      <c r="J685" s="1">
        <v>155.65199999999999</v>
      </c>
      <c r="K685" s="1" t="s">
        <v>294</v>
      </c>
      <c r="L685" s="3">
        <v>0.68333333333333335</v>
      </c>
      <c r="M685" s="1" t="s">
        <v>40</v>
      </c>
      <c r="N685" s="1">
        <v>148.24</v>
      </c>
      <c r="O685" s="1">
        <v>4.7619047620000003</v>
      </c>
      <c r="P685" s="1">
        <v>7.4119999999999999</v>
      </c>
      <c r="Q685" s="1">
        <v>9.6999999999999993</v>
      </c>
    </row>
    <row r="686" spans="1:17" ht="40.799999999999997" thickBot="1" x14ac:dyDescent="0.35">
      <c r="A686" s="1" t="s">
        <v>772</v>
      </c>
      <c r="B686" s="1" t="s">
        <v>18</v>
      </c>
      <c r="C686" s="1" t="s">
        <v>19</v>
      </c>
      <c r="D686" s="1" t="s">
        <v>20</v>
      </c>
      <c r="E686" s="1" t="s">
        <v>21</v>
      </c>
      <c r="F686" s="1" t="s">
        <v>39</v>
      </c>
      <c r="G686" s="1">
        <v>37.06</v>
      </c>
      <c r="H686" s="1">
        <v>4</v>
      </c>
      <c r="I686" s="1">
        <v>7.4119999999999999</v>
      </c>
      <c r="J686" s="1">
        <v>155.65199999999999</v>
      </c>
      <c r="K686" s="1" t="s">
        <v>294</v>
      </c>
      <c r="L686" s="3">
        <v>0.68333333333333335</v>
      </c>
      <c r="M686" s="1" t="s">
        <v>23</v>
      </c>
      <c r="N686" s="1">
        <v>148.24</v>
      </c>
      <c r="O686" s="1">
        <v>4.7619047620000003</v>
      </c>
      <c r="P686" s="1">
        <v>7.4119999999999999</v>
      </c>
      <c r="Q686" s="1">
        <v>9.6999999999999993</v>
      </c>
    </row>
    <row r="687" spans="1:17" ht="40.799999999999997" thickBot="1" x14ac:dyDescent="0.35">
      <c r="A687" s="1" t="s">
        <v>773</v>
      </c>
      <c r="B687" s="1" t="s">
        <v>33</v>
      </c>
      <c r="C687" s="1" t="s">
        <v>27</v>
      </c>
      <c r="D687" s="1" t="s">
        <v>28</v>
      </c>
      <c r="E687" s="1" t="s">
        <v>21</v>
      </c>
      <c r="F687" s="1" t="s">
        <v>30</v>
      </c>
      <c r="G687" s="1">
        <v>37.15</v>
      </c>
      <c r="H687" s="1">
        <v>4</v>
      </c>
      <c r="I687" s="1">
        <v>7.43</v>
      </c>
      <c r="J687" s="1">
        <v>156.03</v>
      </c>
      <c r="K687" s="1" t="s">
        <v>82</v>
      </c>
      <c r="L687" s="3">
        <v>0.79097222222222219</v>
      </c>
      <c r="M687" s="1" t="s">
        <v>23</v>
      </c>
      <c r="N687" s="1">
        <v>148.6</v>
      </c>
      <c r="O687" s="1">
        <v>4.7619047620000003</v>
      </c>
      <c r="P687" s="1">
        <v>7.43</v>
      </c>
      <c r="Q687" s="1">
        <v>8.3000000000000007</v>
      </c>
    </row>
    <row r="688" spans="1:17" ht="40.799999999999997" thickBot="1" x14ac:dyDescent="0.35">
      <c r="A688" s="1" t="s">
        <v>774</v>
      </c>
      <c r="B688" s="1" t="s">
        <v>18</v>
      </c>
      <c r="C688" s="1" t="s">
        <v>27</v>
      </c>
      <c r="D688" s="1" t="s">
        <v>28</v>
      </c>
      <c r="E688" s="1" t="s">
        <v>21</v>
      </c>
      <c r="F688" s="1" t="s">
        <v>30</v>
      </c>
      <c r="G688" s="1">
        <v>37.15</v>
      </c>
      <c r="H688" s="1">
        <v>4</v>
      </c>
      <c r="I688" s="1">
        <v>7.43</v>
      </c>
      <c r="J688" s="1">
        <v>156.03</v>
      </c>
      <c r="K688" s="1" t="s">
        <v>82</v>
      </c>
      <c r="L688" s="3">
        <v>0.79097222222222219</v>
      </c>
      <c r="M688" s="1" t="s">
        <v>40</v>
      </c>
      <c r="N688" s="1">
        <v>148.6</v>
      </c>
      <c r="O688" s="1">
        <v>4.7619047620000003</v>
      </c>
      <c r="P688" s="1">
        <v>7.43</v>
      </c>
      <c r="Q688" s="1">
        <v>8.3000000000000007</v>
      </c>
    </row>
    <row r="689" spans="1:17" ht="40.799999999999997" thickBot="1" x14ac:dyDescent="0.35">
      <c r="A689" s="1" t="s">
        <v>775</v>
      </c>
      <c r="B689" s="1" t="s">
        <v>33</v>
      </c>
      <c r="C689" s="1" t="s">
        <v>27</v>
      </c>
      <c r="D689" s="1" t="s">
        <v>28</v>
      </c>
      <c r="E689" s="1" t="s">
        <v>21</v>
      </c>
      <c r="F689" s="1" t="s">
        <v>30</v>
      </c>
      <c r="G689" s="1">
        <v>37.15</v>
      </c>
      <c r="H689" s="1">
        <v>4</v>
      </c>
      <c r="I689" s="1">
        <v>7.43</v>
      </c>
      <c r="J689" s="1">
        <v>156.03</v>
      </c>
      <c r="K689" s="1" t="s">
        <v>82</v>
      </c>
      <c r="L689" s="3">
        <v>0.79097222222222219</v>
      </c>
      <c r="M689" s="1" t="s">
        <v>23</v>
      </c>
      <c r="N689" s="1">
        <v>148.6</v>
      </c>
      <c r="O689" s="1">
        <v>4.7619047620000003</v>
      </c>
      <c r="P689" s="1">
        <v>7.43</v>
      </c>
      <c r="Q689" s="1">
        <v>8.3000000000000007</v>
      </c>
    </row>
    <row r="690" spans="1:17" ht="40.799999999999997" thickBot="1" x14ac:dyDescent="0.35">
      <c r="A690" s="1" t="s">
        <v>776</v>
      </c>
      <c r="B690" s="1" t="s">
        <v>18</v>
      </c>
      <c r="C690" s="1" t="s">
        <v>27</v>
      </c>
      <c r="D690" s="1" t="s">
        <v>28</v>
      </c>
      <c r="E690" s="1" t="s">
        <v>21</v>
      </c>
      <c r="F690" s="1" t="s">
        <v>55</v>
      </c>
      <c r="G690" s="1">
        <v>25.43</v>
      </c>
      <c r="H690" s="1">
        <v>6</v>
      </c>
      <c r="I690" s="1">
        <v>7.6289999999999996</v>
      </c>
      <c r="J690" s="1">
        <v>160.209</v>
      </c>
      <c r="K690" s="2">
        <v>43801</v>
      </c>
      <c r="L690" s="3">
        <v>0.79236111111111107</v>
      </c>
      <c r="M690" s="1" t="s">
        <v>23</v>
      </c>
      <c r="N690" s="1">
        <v>152.58000000000001</v>
      </c>
      <c r="O690" s="1">
        <v>4.7619047620000003</v>
      </c>
      <c r="P690" s="1">
        <v>7.6289999999999996</v>
      </c>
      <c r="Q690" s="1">
        <v>7</v>
      </c>
    </row>
    <row r="691" spans="1:17" ht="40.799999999999997" thickBot="1" x14ac:dyDescent="0.35">
      <c r="A691" s="1" t="s">
        <v>777</v>
      </c>
      <c r="B691" s="1" t="s">
        <v>33</v>
      </c>
      <c r="C691" s="1" t="s">
        <v>27</v>
      </c>
      <c r="D691" s="1" t="s">
        <v>28</v>
      </c>
      <c r="E691" s="1" t="s">
        <v>21</v>
      </c>
      <c r="F691" s="1" t="s">
        <v>39</v>
      </c>
      <c r="G691" s="1">
        <v>25.43</v>
      </c>
      <c r="H691" s="1">
        <v>6</v>
      </c>
      <c r="I691" s="1">
        <v>7.6289999999999996</v>
      </c>
      <c r="J691" s="1">
        <v>160.209</v>
      </c>
      <c r="K691" s="2">
        <v>43801</v>
      </c>
      <c r="L691" s="3">
        <v>0.79236111111111107</v>
      </c>
      <c r="M691" s="1" t="s">
        <v>40</v>
      </c>
      <c r="N691" s="1">
        <v>152.58000000000001</v>
      </c>
      <c r="O691" s="1">
        <v>4.7619047620000003</v>
      </c>
      <c r="P691" s="1">
        <v>7.6289999999999996</v>
      </c>
      <c r="Q691" s="1">
        <v>7</v>
      </c>
    </row>
    <row r="692" spans="1:17" ht="27.6" thickBot="1" x14ac:dyDescent="0.35">
      <c r="A692" s="1" t="s">
        <v>778</v>
      </c>
      <c r="B692" s="1" t="s">
        <v>18</v>
      </c>
      <c r="C692" s="1" t="s">
        <v>19</v>
      </c>
      <c r="D692" s="1" t="s">
        <v>28</v>
      </c>
      <c r="E692" s="1" t="s">
        <v>21</v>
      </c>
      <c r="F692" s="1" t="s">
        <v>22</v>
      </c>
      <c r="G692" s="1">
        <v>76.400000000000006</v>
      </c>
      <c r="H692" s="1">
        <v>2</v>
      </c>
      <c r="I692" s="1">
        <v>7.64</v>
      </c>
      <c r="J692" s="1">
        <v>160.44</v>
      </c>
      <c r="K692" s="1" t="s">
        <v>70</v>
      </c>
      <c r="L692" s="3">
        <v>0.8208333333333333</v>
      </c>
      <c r="M692" s="1" t="s">
        <v>23</v>
      </c>
      <c r="N692" s="1">
        <v>152.80000000000001</v>
      </c>
      <c r="O692" s="1">
        <v>4.7619047620000003</v>
      </c>
      <c r="P692" s="1">
        <v>7.64</v>
      </c>
      <c r="Q692" s="1">
        <v>6.5</v>
      </c>
    </row>
    <row r="693" spans="1:17" ht="27.6" thickBot="1" x14ac:dyDescent="0.35">
      <c r="A693" s="1" t="s">
        <v>779</v>
      </c>
      <c r="B693" s="1" t="s">
        <v>18</v>
      </c>
      <c r="C693" s="1" t="s">
        <v>19</v>
      </c>
      <c r="D693" s="1" t="s">
        <v>28</v>
      </c>
      <c r="E693" s="1" t="s">
        <v>21</v>
      </c>
      <c r="F693" s="1" t="s">
        <v>22</v>
      </c>
      <c r="G693" s="1">
        <v>76.400000000000006</v>
      </c>
      <c r="H693" s="1">
        <v>2</v>
      </c>
      <c r="I693" s="1">
        <v>7.64</v>
      </c>
      <c r="J693" s="1">
        <v>160.44</v>
      </c>
      <c r="K693" s="1" t="s">
        <v>70</v>
      </c>
      <c r="L693" s="3">
        <v>0.8208333333333333</v>
      </c>
      <c r="M693" s="1" t="s">
        <v>23</v>
      </c>
      <c r="N693" s="1">
        <v>152.80000000000001</v>
      </c>
      <c r="O693" s="1">
        <v>4.7619047620000003</v>
      </c>
      <c r="P693" s="1">
        <v>7.64</v>
      </c>
      <c r="Q693" s="1">
        <v>6.5</v>
      </c>
    </row>
    <row r="694" spans="1:17" ht="40.799999999999997" thickBot="1" x14ac:dyDescent="0.35">
      <c r="A694" s="1" t="s">
        <v>780</v>
      </c>
      <c r="B694" s="1" t="s">
        <v>54</v>
      </c>
      <c r="C694" s="1" t="s">
        <v>25</v>
      </c>
      <c r="D694" s="1" t="s">
        <v>20</v>
      </c>
      <c r="E694" s="1" t="s">
        <v>21</v>
      </c>
      <c r="F694" s="1" t="s">
        <v>30</v>
      </c>
      <c r="G694" s="1">
        <v>38.299999999999997</v>
      </c>
      <c r="H694" s="1">
        <v>4</v>
      </c>
      <c r="I694" s="1">
        <v>7.66</v>
      </c>
      <c r="J694" s="1">
        <v>160.86000000000001</v>
      </c>
      <c r="K694" s="1" t="s">
        <v>248</v>
      </c>
      <c r="L694" s="3">
        <v>0.80694444444444446</v>
      </c>
      <c r="M694" s="1" t="s">
        <v>23</v>
      </c>
      <c r="N694" s="1">
        <v>153.19999999999999</v>
      </c>
      <c r="O694" s="1">
        <v>4.7619047620000003</v>
      </c>
      <c r="P694" s="1">
        <v>7.66</v>
      </c>
      <c r="Q694" s="1">
        <v>5.7</v>
      </c>
    </row>
    <row r="695" spans="1:17" ht="40.799999999999997" thickBot="1" x14ac:dyDescent="0.35">
      <c r="A695" s="1" t="s">
        <v>781</v>
      </c>
      <c r="B695" s="1" t="s">
        <v>54</v>
      </c>
      <c r="C695" s="1" t="s">
        <v>19</v>
      </c>
      <c r="D695" s="1" t="s">
        <v>20</v>
      </c>
      <c r="E695" s="1" t="s">
        <v>21</v>
      </c>
      <c r="F695" s="1" t="s">
        <v>30</v>
      </c>
      <c r="G695" s="1">
        <v>38.299999999999997</v>
      </c>
      <c r="H695" s="1">
        <v>4</v>
      </c>
      <c r="I695" s="1">
        <v>7.66</v>
      </c>
      <c r="J695" s="1">
        <v>160.86000000000001</v>
      </c>
      <c r="K695" s="1" t="s">
        <v>248</v>
      </c>
      <c r="L695" s="3">
        <v>0.80694444444444446</v>
      </c>
      <c r="M695" s="1" t="s">
        <v>23</v>
      </c>
      <c r="N695" s="1">
        <v>153.19999999999999</v>
      </c>
      <c r="O695" s="1">
        <v>4.7619047620000003</v>
      </c>
      <c r="P695" s="1">
        <v>7.66</v>
      </c>
      <c r="Q695" s="1">
        <v>6.3</v>
      </c>
    </row>
    <row r="696" spans="1:17" ht="40.799999999999997" thickBot="1" x14ac:dyDescent="0.35">
      <c r="A696" s="1" t="s">
        <v>782</v>
      </c>
      <c r="B696" s="1" t="s">
        <v>33</v>
      </c>
      <c r="C696" s="1" t="s">
        <v>25</v>
      </c>
      <c r="D696" s="1" t="s">
        <v>20</v>
      </c>
      <c r="E696" s="1" t="s">
        <v>21</v>
      </c>
      <c r="F696" s="1" t="s">
        <v>39</v>
      </c>
      <c r="G696" s="1">
        <v>21.98</v>
      </c>
      <c r="H696" s="1">
        <v>7</v>
      </c>
      <c r="I696" s="1">
        <v>7.6929999999999996</v>
      </c>
      <c r="J696" s="1">
        <v>161.553</v>
      </c>
      <c r="K696" s="2">
        <v>43739</v>
      </c>
      <c r="L696" s="3">
        <v>0.6958333333333333</v>
      </c>
      <c r="M696" s="1" t="s">
        <v>40</v>
      </c>
      <c r="N696" s="1">
        <v>153.86000000000001</v>
      </c>
      <c r="O696" s="1">
        <v>4.7619047620000003</v>
      </c>
      <c r="P696" s="1">
        <v>7.6929999999999996</v>
      </c>
      <c r="Q696" s="1">
        <v>5.0999999999999996</v>
      </c>
    </row>
    <row r="697" spans="1:17" ht="40.799999999999997" thickBot="1" x14ac:dyDescent="0.35">
      <c r="A697" s="1" t="s">
        <v>783</v>
      </c>
      <c r="B697" s="1" t="s">
        <v>18</v>
      </c>
      <c r="C697" s="1" t="s">
        <v>19</v>
      </c>
      <c r="D697" s="1" t="s">
        <v>28</v>
      </c>
      <c r="E697" s="1" t="s">
        <v>21</v>
      </c>
      <c r="F697" s="1" t="s">
        <v>39</v>
      </c>
      <c r="G697" s="1">
        <v>19.25</v>
      </c>
      <c r="H697" s="1">
        <v>8</v>
      </c>
      <c r="I697" s="1">
        <v>7.7</v>
      </c>
      <c r="J697" s="1">
        <v>161.69999999999999</v>
      </c>
      <c r="K697" s="1" t="s">
        <v>109</v>
      </c>
      <c r="L697" s="3">
        <v>0.77569444444444446</v>
      </c>
      <c r="M697" s="1" t="s">
        <v>40</v>
      </c>
      <c r="N697" s="1">
        <v>154</v>
      </c>
      <c r="O697" s="1">
        <v>4.7619047620000003</v>
      </c>
      <c r="P697" s="1">
        <v>7.7</v>
      </c>
      <c r="Q697" s="1">
        <v>6.6</v>
      </c>
    </row>
    <row r="698" spans="1:17" ht="40.799999999999997" thickBot="1" x14ac:dyDescent="0.35">
      <c r="A698" s="1" t="s">
        <v>784</v>
      </c>
      <c r="B698" s="1" t="s">
        <v>18</v>
      </c>
      <c r="C698" s="1" t="s">
        <v>19</v>
      </c>
      <c r="D698" s="1" t="s">
        <v>28</v>
      </c>
      <c r="E698" s="1" t="s">
        <v>21</v>
      </c>
      <c r="F698" s="1" t="s">
        <v>39</v>
      </c>
      <c r="G698" s="1">
        <v>19.25</v>
      </c>
      <c r="H698" s="1">
        <v>8</v>
      </c>
      <c r="I698" s="1">
        <v>7.7</v>
      </c>
      <c r="J698" s="1">
        <v>161.69999999999999</v>
      </c>
      <c r="K698" s="1" t="s">
        <v>109</v>
      </c>
      <c r="L698" s="3">
        <v>0.77569444444444446</v>
      </c>
      <c r="M698" s="1" t="s">
        <v>40</v>
      </c>
      <c r="N698" s="1">
        <v>154</v>
      </c>
      <c r="O698" s="1">
        <v>4.7619047620000003</v>
      </c>
      <c r="P698" s="1">
        <v>7.7</v>
      </c>
      <c r="Q698" s="1">
        <v>6.6</v>
      </c>
    </row>
    <row r="699" spans="1:17" ht="40.799999999999997" thickBot="1" x14ac:dyDescent="0.35">
      <c r="A699" s="1" t="s">
        <v>785</v>
      </c>
      <c r="B699" s="1" t="s">
        <v>33</v>
      </c>
      <c r="C699" s="1" t="s">
        <v>27</v>
      </c>
      <c r="D699" s="1" t="s">
        <v>20</v>
      </c>
      <c r="E699" s="1" t="s">
        <v>21</v>
      </c>
      <c r="F699" s="1" t="s">
        <v>39</v>
      </c>
      <c r="G699" s="1">
        <v>15.5</v>
      </c>
      <c r="H699" s="1">
        <v>10</v>
      </c>
      <c r="I699" s="1">
        <v>7.75</v>
      </c>
      <c r="J699" s="1">
        <v>162.75</v>
      </c>
      <c r="K699" s="1" t="s">
        <v>82</v>
      </c>
      <c r="L699" s="3">
        <v>0.4548611111111111</v>
      </c>
      <c r="M699" s="1" t="s">
        <v>40</v>
      </c>
      <c r="N699" s="1">
        <v>155</v>
      </c>
      <c r="O699" s="1">
        <v>4.7619047620000003</v>
      </c>
      <c r="P699" s="1">
        <v>7.75</v>
      </c>
      <c r="Q699" s="1">
        <v>8</v>
      </c>
    </row>
    <row r="700" spans="1:17" ht="40.799999999999997" thickBot="1" x14ac:dyDescent="0.35">
      <c r="A700" s="1" t="s">
        <v>786</v>
      </c>
      <c r="B700" s="1" t="s">
        <v>18</v>
      </c>
      <c r="C700" s="1" t="s">
        <v>25</v>
      </c>
      <c r="D700" s="1" t="s">
        <v>20</v>
      </c>
      <c r="E700" s="1" t="s">
        <v>21</v>
      </c>
      <c r="F700" s="1" t="s">
        <v>44</v>
      </c>
      <c r="G700" s="1">
        <v>38.81</v>
      </c>
      <c r="H700" s="1">
        <v>4</v>
      </c>
      <c r="I700" s="1">
        <v>7.7619999999999996</v>
      </c>
      <c r="J700" s="1">
        <v>163.00200000000001</v>
      </c>
      <c r="K700" s="1" t="s">
        <v>50</v>
      </c>
      <c r="L700" s="3">
        <v>0.56944444444444442</v>
      </c>
      <c r="M700" s="1" t="s">
        <v>40</v>
      </c>
      <c r="N700" s="1">
        <v>155.24</v>
      </c>
      <c r="O700" s="1">
        <v>4.7619047620000003</v>
      </c>
      <c r="P700" s="1">
        <v>7.7619999999999996</v>
      </c>
      <c r="Q700" s="1">
        <v>4.9000000000000004</v>
      </c>
    </row>
    <row r="701" spans="1:17" ht="40.799999999999997" thickBot="1" x14ac:dyDescent="0.35">
      <c r="A701" s="1" t="s">
        <v>787</v>
      </c>
      <c r="B701" s="1" t="s">
        <v>33</v>
      </c>
      <c r="C701" s="1" t="s">
        <v>25</v>
      </c>
      <c r="D701" s="1" t="s">
        <v>20</v>
      </c>
      <c r="E701" s="1" t="s">
        <v>21</v>
      </c>
      <c r="F701" s="1" t="s">
        <v>44</v>
      </c>
      <c r="G701" s="1">
        <v>25.91</v>
      </c>
      <c r="H701" s="1">
        <v>6</v>
      </c>
      <c r="I701" s="1">
        <v>7.7729999999999997</v>
      </c>
      <c r="J701" s="1">
        <v>163.233</v>
      </c>
      <c r="K701" s="2">
        <v>43587</v>
      </c>
      <c r="L701" s="3">
        <v>0.42777777777777776</v>
      </c>
      <c r="M701" s="1" t="s">
        <v>40</v>
      </c>
      <c r="N701" s="1">
        <v>155.46</v>
      </c>
      <c r="O701" s="1">
        <v>4.7619047620000003</v>
      </c>
      <c r="P701" s="1">
        <v>7.7729999999999997</v>
      </c>
      <c r="Q701" s="1">
        <v>8.6999999999999993</v>
      </c>
    </row>
    <row r="702" spans="1:17" ht="40.799999999999997" thickBot="1" x14ac:dyDescent="0.35">
      <c r="A702" s="1" t="s">
        <v>788</v>
      </c>
      <c r="B702" s="1" t="s">
        <v>33</v>
      </c>
      <c r="C702" s="1" t="s">
        <v>25</v>
      </c>
      <c r="D702" s="1" t="s">
        <v>28</v>
      </c>
      <c r="E702" s="1" t="s">
        <v>21</v>
      </c>
      <c r="F702" s="1" t="s">
        <v>30</v>
      </c>
      <c r="G702" s="1">
        <v>51.94</v>
      </c>
      <c r="H702" s="1">
        <v>3</v>
      </c>
      <c r="I702" s="1">
        <v>7.7910000000000004</v>
      </c>
      <c r="J702" s="1">
        <v>163.61099999999999</v>
      </c>
      <c r="K702" s="1" t="s">
        <v>370</v>
      </c>
      <c r="L702" s="3">
        <v>0.63958333333333328</v>
      </c>
      <c r="M702" s="1" t="s">
        <v>23</v>
      </c>
      <c r="N702" s="1">
        <v>155.82</v>
      </c>
      <c r="O702" s="1">
        <v>4.7619047620000003</v>
      </c>
      <c r="P702" s="1">
        <v>7.7910000000000004</v>
      </c>
      <c r="Q702" s="1">
        <v>7.9</v>
      </c>
    </row>
    <row r="703" spans="1:17" ht="40.799999999999997" thickBot="1" x14ac:dyDescent="0.35">
      <c r="A703" s="1" t="s">
        <v>789</v>
      </c>
      <c r="B703" s="1" t="s">
        <v>18</v>
      </c>
      <c r="C703" s="1" t="s">
        <v>27</v>
      </c>
      <c r="D703" s="1" t="s">
        <v>28</v>
      </c>
      <c r="E703" s="1" t="s">
        <v>21</v>
      </c>
      <c r="F703" s="1" t="s">
        <v>39</v>
      </c>
      <c r="G703" s="1">
        <v>52.2</v>
      </c>
      <c r="H703" s="1">
        <v>3</v>
      </c>
      <c r="I703" s="1">
        <v>7.83</v>
      </c>
      <c r="J703" s="1">
        <v>164.43</v>
      </c>
      <c r="K703" s="1" t="s">
        <v>370</v>
      </c>
      <c r="L703" s="3">
        <v>0.5625</v>
      </c>
      <c r="M703" s="1" t="s">
        <v>23</v>
      </c>
      <c r="N703" s="1">
        <v>156.6</v>
      </c>
      <c r="O703" s="1">
        <v>4.7619047620000003</v>
      </c>
      <c r="P703" s="1">
        <v>7.83</v>
      </c>
      <c r="Q703" s="1">
        <v>9.5</v>
      </c>
    </row>
    <row r="704" spans="1:17" ht="40.799999999999997" thickBot="1" x14ac:dyDescent="0.35">
      <c r="A704" s="1" t="s">
        <v>790</v>
      </c>
      <c r="B704" s="1" t="s">
        <v>33</v>
      </c>
      <c r="C704" s="1" t="s">
        <v>27</v>
      </c>
      <c r="D704" s="1" t="s">
        <v>28</v>
      </c>
      <c r="E704" s="1" t="s">
        <v>21</v>
      </c>
      <c r="F704" s="1" t="s">
        <v>39</v>
      </c>
      <c r="G704" s="1">
        <v>52.2</v>
      </c>
      <c r="H704" s="1">
        <v>3</v>
      </c>
      <c r="I704" s="1">
        <v>7.83</v>
      </c>
      <c r="J704" s="1">
        <v>164.43</v>
      </c>
      <c r="K704" s="1" t="s">
        <v>370</v>
      </c>
      <c r="L704" s="3">
        <v>0.5625</v>
      </c>
      <c r="M704" s="1" t="s">
        <v>23</v>
      </c>
      <c r="N704" s="1">
        <v>156.6</v>
      </c>
      <c r="O704" s="1">
        <v>4.7619047620000003</v>
      </c>
      <c r="P704" s="1">
        <v>7.83</v>
      </c>
      <c r="Q704" s="1">
        <v>9.5</v>
      </c>
    </row>
    <row r="705" spans="1:17" ht="40.799999999999997" thickBot="1" x14ac:dyDescent="0.35">
      <c r="A705" s="1" t="s">
        <v>791</v>
      </c>
      <c r="B705" s="1" t="s">
        <v>33</v>
      </c>
      <c r="C705" s="1" t="s">
        <v>27</v>
      </c>
      <c r="D705" s="1" t="s">
        <v>28</v>
      </c>
      <c r="E705" s="1" t="s">
        <v>21</v>
      </c>
      <c r="F705" s="1" t="s">
        <v>39</v>
      </c>
      <c r="G705" s="1">
        <v>52.2</v>
      </c>
      <c r="H705" s="1">
        <v>3</v>
      </c>
      <c r="I705" s="1">
        <v>7.83</v>
      </c>
      <c r="J705" s="1">
        <v>164.43</v>
      </c>
      <c r="K705" s="1" t="s">
        <v>370</v>
      </c>
      <c r="L705" s="3">
        <v>0.5625</v>
      </c>
      <c r="M705" s="1" t="s">
        <v>23</v>
      </c>
      <c r="N705" s="1">
        <v>156.6</v>
      </c>
      <c r="O705" s="1">
        <v>4.7619047620000003</v>
      </c>
      <c r="P705" s="1">
        <v>7.83</v>
      </c>
      <c r="Q705" s="1">
        <v>9.5</v>
      </c>
    </row>
    <row r="706" spans="1:17" ht="40.799999999999997" thickBot="1" x14ac:dyDescent="0.35">
      <c r="A706" s="1" t="s">
        <v>792</v>
      </c>
      <c r="B706" s="1" t="s">
        <v>18</v>
      </c>
      <c r="C706" s="1" t="s">
        <v>25</v>
      </c>
      <c r="D706" s="1" t="s">
        <v>28</v>
      </c>
      <c r="E706" s="1" t="s">
        <v>21</v>
      </c>
      <c r="F706" s="1" t="s">
        <v>30</v>
      </c>
      <c r="G706" s="1">
        <v>39.21</v>
      </c>
      <c r="H706" s="1">
        <v>4</v>
      </c>
      <c r="I706" s="1">
        <v>7.8419999999999996</v>
      </c>
      <c r="J706" s="1">
        <v>164.68199999999999</v>
      </c>
      <c r="K706" s="1" t="s">
        <v>119</v>
      </c>
      <c r="L706" s="3">
        <v>0.8354166666666667</v>
      </c>
      <c r="M706" s="1" t="s">
        <v>23</v>
      </c>
      <c r="N706" s="1">
        <v>156.84</v>
      </c>
      <c r="O706" s="1">
        <v>4.7619047620000003</v>
      </c>
      <c r="P706" s="1">
        <v>7.8419999999999996</v>
      </c>
      <c r="Q706" s="1">
        <v>9</v>
      </c>
    </row>
    <row r="707" spans="1:17" ht="40.799999999999997" thickBot="1" x14ac:dyDescent="0.35">
      <c r="A707" s="1" t="s">
        <v>793</v>
      </c>
      <c r="B707" s="1" t="s">
        <v>54</v>
      </c>
      <c r="C707" s="1" t="s">
        <v>25</v>
      </c>
      <c r="D707" s="1" t="s">
        <v>28</v>
      </c>
      <c r="E707" s="1" t="s">
        <v>21</v>
      </c>
      <c r="F707" s="1" t="s">
        <v>30</v>
      </c>
      <c r="G707" s="1">
        <v>39.21</v>
      </c>
      <c r="H707" s="1">
        <v>4</v>
      </c>
      <c r="I707" s="1">
        <v>7.8419999999999996</v>
      </c>
      <c r="J707" s="1">
        <v>164.68199999999999</v>
      </c>
      <c r="K707" s="1" t="s">
        <v>119</v>
      </c>
      <c r="L707" s="3">
        <v>0.8354166666666667</v>
      </c>
      <c r="M707" s="1" t="s">
        <v>23</v>
      </c>
      <c r="N707" s="1">
        <v>156.84</v>
      </c>
      <c r="O707" s="1">
        <v>4.7619047620000003</v>
      </c>
      <c r="P707" s="1">
        <v>7.8419999999999996</v>
      </c>
      <c r="Q707" s="1">
        <v>9</v>
      </c>
    </row>
    <row r="708" spans="1:17" ht="40.799999999999997" thickBot="1" x14ac:dyDescent="0.35">
      <c r="A708" s="1" t="s">
        <v>794</v>
      </c>
      <c r="B708" s="1" t="s">
        <v>33</v>
      </c>
      <c r="C708" s="1" t="s">
        <v>25</v>
      </c>
      <c r="D708" s="1" t="s">
        <v>28</v>
      </c>
      <c r="E708" s="1" t="s">
        <v>21</v>
      </c>
      <c r="F708" s="1" t="s">
        <v>39</v>
      </c>
      <c r="G708" s="1">
        <v>39.21</v>
      </c>
      <c r="H708" s="1">
        <v>4</v>
      </c>
      <c r="I708" s="1">
        <v>7.8419999999999996</v>
      </c>
      <c r="J708" s="1">
        <v>164.68199999999999</v>
      </c>
      <c r="K708" s="1" t="s">
        <v>119</v>
      </c>
      <c r="L708" s="3">
        <v>0.8354166666666667</v>
      </c>
      <c r="M708" s="1" t="s">
        <v>40</v>
      </c>
      <c r="N708" s="1">
        <v>156.84</v>
      </c>
      <c r="O708" s="1">
        <v>4.7619047620000003</v>
      </c>
      <c r="P708" s="1">
        <v>7.8419999999999996</v>
      </c>
      <c r="Q708" s="1">
        <v>9</v>
      </c>
    </row>
    <row r="709" spans="1:17" ht="40.799999999999997" thickBot="1" x14ac:dyDescent="0.35">
      <c r="A709" s="1" t="s">
        <v>795</v>
      </c>
      <c r="B709" s="1" t="s">
        <v>18</v>
      </c>
      <c r="C709" s="1" t="s">
        <v>25</v>
      </c>
      <c r="D709" s="1" t="s">
        <v>28</v>
      </c>
      <c r="E709" s="1" t="s">
        <v>21</v>
      </c>
      <c r="F709" s="1" t="s">
        <v>39</v>
      </c>
      <c r="G709" s="1">
        <v>39.21</v>
      </c>
      <c r="H709" s="1">
        <v>4</v>
      </c>
      <c r="I709" s="1">
        <v>7.8419999999999996</v>
      </c>
      <c r="J709" s="1">
        <v>164.68199999999999</v>
      </c>
      <c r="K709" s="1" t="s">
        <v>119</v>
      </c>
      <c r="L709" s="3">
        <v>0.8354166666666667</v>
      </c>
      <c r="M709" s="1" t="s">
        <v>23</v>
      </c>
      <c r="N709" s="1">
        <v>156.84</v>
      </c>
      <c r="O709" s="1">
        <v>4.7619047620000003</v>
      </c>
      <c r="P709" s="1">
        <v>7.8419999999999996</v>
      </c>
      <c r="Q709" s="1">
        <v>9</v>
      </c>
    </row>
    <row r="710" spans="1:17" ht="40.799999999999997" thickBot="1" x14ac:dyDescent="0.35">
      <c r="A710" s="1" t="s">
        <v>796</v>
      </c>
      <c r="B710" s="1" t="s">
        <v>18</v>
      </c>
      <c r="C710" s="1" t="s">
        <v>27</v>
      </c>
      <c r="D710" s="1" t="s">
        <v>28</v>
      </c>
      <c r="E710" s="1" t="s">
        <v>29</v>
      </c>
      <c r="F710" s="1" t="s">
        <v>39</v>
      </c>
      <c r="G710" s="1">
        <v>52.34</v>
      </c>
      <c r="H710" s="1">
        <v>3</v>
      </c>
      <c r="I710" s="1">
        <v>7.851</v>
      </c>
      <c r="J710" s="1">
        <v>164.87100000000001</v>
      </c>
      <c r="K710" s="1" t="s">
        <v>471</v>
      </c>
      <c r="L710" s="3">
        <v>0.5854166666666667</v>
      </c>
      <c r="M710" s="1" t="s">
        <v>23</v>
      </c>
      <c r="N710" s="1">
        <v>157.02000000000001</v>
      </c>
      <c r="O710" s="1">
        <v>4.7619047620000003</v>
      </c>
      <c r="P710" s="1">
        <v>7.851</v>
      </c>
      <c r="Q710" s="1">
        <v>9.1999999999999993</v>
      </c>
    </row>
    <row r="711" spans="1:17" ht="40.799999999999997" thickBot="1" x14ac:dyDescent="0.35">
      <c r="A711" s="1" t="s">
        <v>797</v>
      </c>
      <c r="B711" s="1" t="s">
        <v>33</v>
      </c>
      <c r="C711" s="1" t="s">
        <v>27</v>
      </c>
      <c r="D711" s="1" t="s">
        <v>28</v>
      </c>
      <c r="E711" s="1" t="s">
        <v>29</v>
      </c>
      <c r="F711" s="1" t="s">
        <v>39</v>
      </c>
      <c r="G711" s="1">
        <v>52.34</v>
      </c>
      <c r="H711" s="1">
        <v>3</v>
      </c>
      <c r="I711" s="1">
        <v>7.851</v>
      </c>
      <c r="J711" s="1">
        <v>164.87100000000001</v>
      </c>
      <c r="K711" s="1" t="s">
        <v>471</v>
      </c>
      <c r="L711" s="3">
        <v>0.5854166666666667</v>
      </c>
      <c r="M711" s="1" t="s">
        <v>23</v>
      </c>
      <c r="N711" s="1">
        <v>157.02000000000001</v>
      </c>
      <c r="O711" s="1">
        <v>4.7619047620000003</v>
      </c>
      <c r="P711" s="1">
        <v>7.851</v>
      </c>
      <c r="Q711" s="1">
        <v>9.1999999999999993</v>
      </c>
    </row>
    <row r="712" spans="1:17" ht="40.799999999999997" thickBot="1" x14ac:dyDescent="0.35">
      <c r="A712" s="1" t="s">
        <v>798</v>
      </c>
      <c r="B712" s="1" t="s">
        <v>33</v>
      </c>
      <c r="C712" s="1" t="s">
        <v>27</v>
      </c>
      <c r="D712" s="1" t="s">
        <v>28</v>
      </c>
      <c r="E712" s="1" t="s">
        <v>29</v>
      </c>
      <c r="F712" s="1" t="s">
        <v>39</v>
      </c>
      <c r="G712" s="1">
        <v>52.34</v>
      </c>
      <c r="H712" s="1">
        <v>3</v>
      </c>
      <c r="I712" s="1">
        <v>7.851</v>
      </c>
      <c r="J712" s="1">
        <v>164.87100000000001</v>
      </c>
      <c r="K712" s="1" t="s">
        <v>471</v>
      </c>
      <c r="L712" s="3">
        <v>0.5854166666666667</v>
      </c>
      <c r="M712" s="1" t="s">
        <v>40</v>
      </c>
      <c r="N712" s="1">
        <v>157.02000000000001</v>
      </c>
      <c r="O712" s="1">
        <v>4.7619047620000003</v>
      </c>
      <c r="P712" s="1">
        <v>7.851</v>
      </c>
      <c r="Q712" s="1">
        <v>9.1999999999999993</v>
      </c>
    </row>
    <row r="713" spans="1:17" ht="40.799999999999997" thickBot="1" x14ac:dyDescent="0.35">
      <c r="A713" s="1" t="s">
        <v>799</v>
      </c>
      <c r="B713" s="1" t="s">
        <v>18</v>
      </c>
      <c r="C713" s="1" t="s">
        <v>25</v>
      </c>
      <c r="D713" s="1" t="s">
        <v>28</v>
      </c>
      <c r="E713" s="1" t="s">
        <v>21</v>
      </c>
      <c r="F713" s="1" t="s">
        <v>30</v>
      </c>
      <c r="G713" s="1">
        <v>52.42</v>
      </c>
      <c r="H713" s="1">
        <v>3</v>
      </c>
      <c r="I713" s="1">
        <v>7.8630000000000004</v>
      </c>
      <c r="J713" s="1">
        <v>165.12299999999999</v>
      </c>
      <c r="K713" s="1" t="s">
        <v>182</v>
      </c>
      <c r="L713" s="3">
        <v>0.73333333333333328</v>
      </c>
      <c r="M713" s="1" t="s">
        <v>23</v>
      </c>
      <c r="N713" s="1">
        <v>157.26</v>
      </c>
      <c r="O713" s="1">
        <v>4.7619047620000003</v>
      </c>
      <c r="P713" s="1">
        <v>7.8630000000000004</v>
      </c>
      <c r="Q713" s="1">
        <v>7.5</v>
      </c>
    </row>
    <row r="714" spans="1:17" ht="40.799999999999997" thickBot="1" x14ac:dyDescent="0.35">
      <c r="A714" s="1" t="s">
        <v>800</v>
      </c>
      <c r="B714" s="1" t="s">
        <v>54</v>
      </c>
      <c r="C714" s="1" t="s">
        <v>25</v>
      </c>
      <c r="D714" s="1" t="s">
        <v>28</v>
      </c>
      <c r="E714" s="1" t="s">
        <v>21</v>
      </c>
      <c r="F714" s="1" t="s">
        <v>39</v>
      </c>
      <c r="G714" s="1">
        <v>52.42</v>
      </c>
      <c r="H714" s="1">
        <v>3</v>
      </c>
      <c r="I714" s="1">
        <v>7.8630000000000004</v>
      </c>
      <c r="J714" s="1">
        <v>165.12299999999999</v>
      </c>
      <c r="K714" s="1" t="s">
        <v>182</v>
      </c>
      <c r="L714" s="3">
        <v>0.73333333333333328</v>
      </c>
      <c r="M714" s="1" t="s">
        <v>40</v>
      </c>
      <c r="N714" s="1">
        <v>157.26</v>
      </c>
      <c r="O714" s="1">
        <v>4.7619047620000003</v>
      </c>
      <c r="P714" s="1">
        <v>7.8630000000000004</v>
      </c>
      <c r="Q714" s="1">
        <v>7.5</v>
      </c>
    </row>
    <row r="715" spans="1:17" ht="40.799999999999997" thickBot="1" x14ac:dyDescent="0.35">
      <c r="A715" s="1" t="s">
        <v>801</v>
      </c>
      <c r="B715" s="1" t="s">
        <v>18</v>
      </c>
      <c r="C715" s="1" t="s">
        <v>19</v>
      </c>
      <c r="D715" s="1" t="s">
        <v>28</v>
      </c>
      <c r="E715" s="1" t="s">
        <v>21</v>
      </c>
      <c r="F715" s="1" t="s">
        <v>30</v>
      </c>
      <c r="G715" s="1">
        <v>52.42</v>
      </c>
      <c r="H715" s="1">
        <v>3</v>
      </c>
      <c r="I715" s="1">
        <v>7.8630000000000004</v>
      </c>
      <c r="J715" s="1">
        <v>165.12299999999999</v>
      </c>
      <c r="K715" s="1" t="s">
        <v>182</v>
      </c>
      <c r="L715" s="3">
        <v>0.73333333333333328</v>
      </c>
      <c r="M715" s="1" t="s">
        <v>23</v>
      </c>
      <c r="N715" s="1">
        <v>157.26</v>
      </c>
      <c r="O715" s="1">
        <v>4.7619047620000003</v>
      </c>
      <c r="P715" s="1">
        <v>7.8630000000000004</v>
      </c>
      <c r="Q715" s="1">
        <v>6.4</v>
      </c>
    </row>
    <row r="716" spans="1:17" ht="40.799999999999997" thickBot="1" x14ac:dyDescent="0.35">
      <c r="A716" s="1" t="s">
        <v>802</v>
      </c>
      <c r="B716" s="1" t="s">
        <v>18</v>
      </c>
      <c r="C716" s="1" t="s">
        <v>19</v>
      </c>
      <c r="D716" s="1" t="s">
        <v>28</v>
      </c>
      <c r="E716" s="1" t="s">
        <v>21</v>
      </c>
      <c r="F716" s="1" t="s">
        <v>30</v>
      </c>
      <c r="G716" s="1">
        <v>22.51</v>
      </c>
      <c r="H716" s="1">
        <v>7</v>
      </c>
      <c r="I716" s="1">
        <v>7.8784999999999998</v>
      </c>
      <c r="J716" s="1">
        <v>165.4485</v>
      </c>
      <c r="K716" s="1" t="s">
        <v>100</v>
      </c>
      <c r="L716" s="3">
        <v>0.4513888888888889</v>
      </c>
      <c r="M716" s="1" t="s">
        <v>48</v>
      </c>
      <c r="N716" s="1">
        <v>157.57</v>
      </c>
      <c r="O716" s="1">
        <v>4.7619047620000003</v>
      </c>
      <c r="P716" s="1">
        <v>7.8784999999999998</v>
      </c>
      <c r="Q716" s="1">
        <v>4.8</v>
      </c>
    </row>
    <row r="717" spans="1:17" ht="40.799999999999997" thickBot="1" x14ac:dyDescent="0.35">
      <c r="A717" s="1" t="s">
        <v>803</v>
      </c>
      <c r="B717" s="1" t="s">
        <v>18</v>
      </c>
      <c r="C717" s="1" t="s">
        <v>25</v>
      </c>
      <c r="D717" s="1" t="s">
        <v>20</v>
      </c>
      <c r="E717" s="1" t="s">
        <v>29</v>
      </c>
      <c r="F717" s="1" t="s">
        <v>39</v>
      </c>
      <c r="G717" s="1">
        <v>78.88</v>
      </c>
      <c r="H717" s="1">
        <v>2</v>
      </c>
      <c r="I717" s="1">
        <v>7.8879999999999999</v>
      </c>
      <c r="J717" s="1">
        <v>165.648</v>
      </c>
      <c r="K717" s="1" t="s">
        <v>31</v>
      </c>
      <c r="L717" s="3">
        <v>0.6694444444444444</v>
      </c>
      <c r="M717" s="1" t="s">
        <v>23</v>
      </c>
      <c r="N717" s="1">
        <v>157.76</v>
      </c>
      <c r="O717" s="1">
        <v>4.7619047620000003</v>
      </c>
      <c r="P717" s="1">
        <v>7.8879999999999999</v>
      </c>
      <c r="Q717" s="1">
        <v>9.1</v>
      </c>
    </row>
    <row r="718" spans="1:17" ht="40.799999999999997" thickBot="1" x14ac:dyDescent="0.35">
      <c r="A718" s="1" t="s">
        <v>804</v>
      </c>
      <c r="B718" s="1" t="s">
        <v>54</v>
      </c>
      <c r="C718" s="1" t="s">
        <v>25</v>
      </c>
      <c r="D718" s="1" t="s">
        <v>20</v>
      </c>
      <c r="E718" s="1" t="s">
        <v>29</v>
      </c>
      <c r="F718" s="1" t="s">
        <v>39</v>
      </c>
      <c r="G718" s="1">
        <v>78.88</v>
      </c>
      <c r="H718" s="1">
        <v>2</v>
      </c>
      <c r="I718" s="1">
        <v>7.8879999999999999</v>
      </c>
      <c r="J718" s="1">
        <v>165.648</v>
      </c>
      <c r="K718" s="1" t="s">
        <v>31</v>
      </c>
      <c r="L718" s="3">
        <v>0.6694444444444444</v>
      </c>
      <c r="M718" s="1" t="s">
        <v>23</v>
      </c>
      <c r="N718" s="1">
        <v>157.76</v>
      </c>
      <c r="O718" s="1">
        <v>4.7619047620000003</v>
      </c>
      <c r="P718" s="1">
        <v>7.8879999999999999</v>
      </c>
      <c r="Q718" s="1">
        <v>9.1</v>
      </c>
    </row>
    <row r="719" spans="1:17" ht="40.799999999999997" thickBot="1" x14ac:dyDescent="0.35">
      <c r="A719" s="1" t="s">
        <v>805</v>
      </c>
      <c r="B719" s="1" t="s">
        <v>54</v>
      </c>
      <c r="C719" s="1" t="s">
        <v>25</v>
      </c>
      <c r="D719" s="1" t="s">
        <v>20</v>
      </c>
      <c r="E719" s="1" t="s">
        <v>29</v>
      </c>
      <c r="F719" s="1" t="s">
        <v>39</v>
      </c>
      <c r="G719" s="1">
        <v>78.88</v>
      </c>
      <c r="H719" s="1">
        <v>2</v>
      </c>
      <c r="I719" s="1">
        <v>7.8879999999999999</v>
      </c>
      <c r="J719" s="1">
        <v>165.648</v>
      </c>
      <c r="K719" s="1" t="s">
        <v>31</v>
      </c>
      <c r="L719" s="3">
        <v>0.6694444444444444</v>
      </c>
      <c r="M719" s="1" t="s">
        <v>23</v>
      </c>
      <c r="N719" s="1">
        <v>157.76</v>
      </c>
      <c r="O719" s="1">
        <v>4.7619047620000003</v>
      </c>
      <c r="P719" s="1">
        <v>7.8879999999999999</v>
      </c>
      <c r="Q719" s="1">
        <v>9.1</v>
      </c>
    </row>
    <row r="720" spans="1:17" ht="40.799999999999997" thickBot="1" x14ac:dyDescent="0.35">
      <c r="A720" s="1" t="s">
        <v>806</v>
      </c>
      <c r="B720" s="1" t="s">
        <v>18</v>
      </c>
      <c r="C720" s="1" t="s">
        <v>25</v>
      </c>
      <c r="D720" s="1" t="s">
        <v>28</v>
      </c>
      <c r="E720" s="1" t="s">
        <v>29</v>
      </c>
      <c r="F720" s="1" t="s">
        <v>39</v>
      </c>
      <c r="G720" s="1">
        <v>15.8</v>
      </c>
      <c r="H720" s="1">
        <v>10</v>
      </c>
      <c r="I720" s="1">
        <v>7.9</v>
      </c>
      <c r="J720" s="1">
        <v>165.9</v>
      </c>
      <c r="K720" s="2">
        <v>43709</v>
      </c>
      <c r="L720" s="3">
        <v>0.50486111111111109</v>
      </c>
      <c r="M720" s="1" t="s">
        <v>23</v>
      </c>
      <c r="N720" s="1">
        <v>158</v>
      </c>
      <c r="O720" s="1">
        <v>4.7619047620000003</v>
      </c>
      <c r="P720" s="1">
        <v>7.9</v>
      </c>
      <c r="Q720" s="1">
        <v>7.8</v>
      </c>
    </row>
    <row r="721" spans="1:17" ht="27.6" thickBot="1" x14ac:dyDescent="0.35">
      <c r="A721" s="1" t="s">
        <v>807</v>
      </c>
      <c r="B721" s="1" t="s">
        <v>33</v>
      </c>
      <c r="C721" s="1" t="s">
        <v>27</v>
      </c>
      <c r="D721" s="1" t="s">
        <v>20</v>
      </c>
      <c r="E721" s="1" t="s">
        <v>21</v>
      </c>
      <c r="F721" s="1" t="s">
        <v>22</v>
      </c>
      <c r="G721" s="1">
        <v>15.81</v>
      </c>
      <c r="H721" s="1">
        <v>10</v>
      </c>
      <c r="I721" s="1">
        <v>7.9050000000000002</v>
      </c>
      <c r="J721" s="1">
        <v>166.005</v>
      </c>
      <c r="K721" s="2">
        <v>43619</v>
      </c>
      <c r="L721" s="3">
        <v>0.51875000000000004</v>
      </c>
      <c r="M721" s="1" t="s">
        <v>48</v>
      </c>
      <c r="N721" s="1">
        <v>158.1</v>
      </c>
      <c r="O721" s="1">
        <v>4.7619047620000003</v>
      </c>
      <c r="P721" s="1">
        <v>7.9050000000000002</v>
      </c>
      <c r="Q721" s="1">
        <v>8.6</v>
      </c>
    </row>
    <row r="722" spans="1:17" ht="40.799999999999997" thickBot="1" x14ac:dyDescent="0.35">
      <c r="A722" s="1" t="s">
        <v>808</v>
      </c>
      <c r="B722" s="1" t="s">
        <v>33</v>
      </c>
      <c r="C722" s="1" t="s">
        <v>27</v>
      </c>
      <c r="D722" s="1" t="s">
        <v>28</v>
      </c>
      <c r="E722" s="1" t="s">
        <v>21</v>
      </c>
      <c r="F722" s="1" t="s">
        <v>39</v>
      </c>
      <c r="G722" s="1">
        <v>52.75</v>
      </c>
      <c r="H722" s="1">
        <v>3</v>
      </c>
      <c r="I722" s="1">
        <v>7.9124999999999996</v>
      </c>
      <c r="J722" s="1">
        <v>166.16249999999999</v>
      </c>
      <c r="K722" s="1" t="s">
        <v>82</v>
      </c>
      <c r="L722" s="3">
        <v>0.42777777777777776</v>
      </c>
      <c r="M722" s="1" t="s">
        <v>40</v>
      </c>
      <c r="N722" s="1">
        <v>158.25</v>
      </c>
      <c r="O722" s="1">
        <v>4.7619047620000003</v>
      </c>
      <c r="P722" s="1">
        <v>7.9124999999999996</v>
      </c>
      <c r="Q722" s="1">
        <v>9.3000000000000007</v>
      </c>
    </row>
    <row r="723" spans="1:17" ht="40.799999999999997" thickBot="1" x14ac:dyDescent="0.35">
      <c r="A723" s="1" t="s">
        <v>809</v>
      </c>
      <c r="B723" s="1" t="s">
        <v>33</v>
      </c>
      <c r="C723" s="1" t="s">
        <v>25</v>
      </c>
      <c r="D723" s="1" t="s">
        <v>28</v>
      </c>
      <c r="E723" s="1" t="s">
        <v>21</v>
      </c>
      <c r="F723" s="1" t="s">
        <v>39</v>
      </c>
      <c r="G723" s="1">
        <v>52.75</v>
      </c>
      <c r="H723" s="1">
        <v>3</v>
      </c>
      <c r="I723" s="1">
        <v>7.9124999999999996</v>
      </c>
      <c r="J723" s="1">
        <v>166.16249999999999</v>
      </c>
      <c r="K723" s="1" t="s">
        <v>82</v>
      </c>
      <c r="L723" s="3">
        <v>0.42777777777777776</v>
      </c>
      <c r="M723" s="1" t="s">
        <v>40</v>
      </c>
      <c r="N723" s="1">
        <v>158.25</v>
      </c>
      <c r="O723" s="1">
        <v>4.7619047620000003</v>
      </c>
      <c r="P723" s="1">
        <v>7.9124999999999996</v>
      </c>
      <c r="Q723" s="1">
        <v>9.3000000000000007</v>
      </c>
    </row>
    <row r="724" spans="1:17" ht="40.799999999999997" thickBot="1" x14ac:dyDescent="0.35">
      <c r="A724" s="1" t="s">
        <v>810</v>
      </c>
      <c r="B724" s="1" t="s">
        <v>54</v>
      </c>
      <c r="C724" s="1" t="s">
        <v>25</v>
      </c>
      <c r="D724" s="1" t="s">
        <v>28</v>
      </c>
      <c r="E724" s="1" t="s">
        <v>21</v>
      </c>
      <c r="F724" s="1" t="s">
        <v>39</v>
      </c>
      <c r="G724" s="1">
        <v>19.79</v>
      </c>
      <c r="H724" s="1">
        <v>8</v>
      </c>
      <c r="I724" s="1">
        <v>7.9160000000000004</v>
      </c>
      <c r="J724" s="1">
        <v>166.23599999999999</v>
      </c>
      <c r="K724" s="1" t="s">
        <v>163</v>
      </c>
      <c r="L724" s="3">
        <v>0.50277777777777777</v>
      </c>
      <c r="M724" s="1" t="s">
        <v>23</v>
      </c>
      <c r="N724" s="1">
        <v>158.32</v>
      </c>
      <c r="O724" s="1">
        <v>4.7619047620000003</v>
      </c>
      <c r="P724" s="1">
        <v>7.9160000000000004</v>
      </c>
      <c r="Q724" s="1">
        <v>8.6999999999999993</v>
      </c>
    </row>
    <row r="725" spans="1:17" ht="40.799999999999997" thickBot="1" x14ac:dyDescent="0.35">
      <c r="A725" s="1" t="s">
        <v>811</v>
      </c>
      <c r="B725" s="1" t="s">
        <v>33</v>
      </c>
      <c r="C725" s="1" t="s">
        <v>25</v>
      </c>
      <c r="D725" s="1" t="s">
        <v>28</v>
      </c>
      <c r="E725" s="1" t="s">
        <v>21</v>
      </c>
      <c r="F725" s="1" t="s">
        <v>39</v>
      </c>
      <c r="G725" s="1">
        <v>19.79</v>
      </c>
      <c r="H725" s="1">
        <v>8</v>
      </c>
      <c r="I725" s="1">
        <v>7.9160000000000004</v>
      </c>
      <c r="J725" s="1">
        <v>166.23599999999999</v>
      </c>
      <c r="K725" s="1" t="s">
        <v>163</v>
      </c>
      <c r="L725" s="3">
        <v>0.50277777777777777</v>
      </c>
      <c r="M725" s="1" t="s">
        <v>40</v>
      </c>
      <c r="N725" s="1">
        <v>158.32</v>
      </c>
      <c r="O725" s="1">
        <v>4.7619047620000003</v>
      </c>
      <c r="P725" s="1">
        <v>7.9160000000000004</v>
      </c>
      <c r="Q725" s="1">
        <v>8.6999999999999993</v>
      </c>
    </row>
    <row r="726" spans="1:17" ht="40.799999999999997" thickBot="1" x14ac:dyDescent="0.35">
      <c r="A726" s="1" t="s">
        <v>812</v>
      </c>
      <c r="B726" s="1" t="s">
        <v>18</v>
      </c>
      <c r="C726" s="1" t="s">
        <v>25</v>
      </c>
      <c r="D726" s="1" t="s">
        <v>28</v>
      </c>
      <c r="E726" s="1" t="s">
        <v>21</v>
      </c>
      <c r="F726" s="1" t="s">
        <v>39</v>
      </c>
      <c r="G726" s="1">
        <v>19.79</v>
      </c>
      <c r="H726" s="1">
        <v>8</v>
      </c>
      <c r="I726" s="1">
        <v>7.9160000000000004</v>
      </c>
      <c r="J726" s="1">
        <v>166.23599999999999</v>
      </c>
      <c r="K726" s="1" t="s">
        <v>163</v>
      </c>
      <c r="L726" s="3">
        <v>0.50277777777777777</v>
      </c>
      <c r="M726" s="1" t="s">
        <v>23</v>
      </c>
      <c r="N726" s="1">
        <v>158.32</v>
      </c>
      <c r="O726" s="1">
        <v>4.7619047620000003</v>
      </c>
      <c r="P726" s="1">
        <v>7.9160000000000004</v>
      </c>
      <c r="Q726" s="1">
        <v>8.6999999999999993</v>
      </c>
    </row>
    <row r="727" spans="1:17" ht="40.799999999999997" thickBot="1" x14ac:dyDescent="0.35">
      <c r="A727" s="1" t="s">
        <v>813</v>
      </c>
      <c r="B727" s="1" t="s">
        <v>33</v>
      </c>
      <c r="C727" s="1" t="s">
        <v>25</v>
      </c>
      <c r="D727" s="1" t="s">
        <v>20</v>
      </c>
      <c r="E727" s="1" t="s">
        <v>21</v>
      </c>
      <c r="F727" s="1" t="s">
        <v>39</v>
      </c>
      <c r="G727" s="1">
        <v>15.87</v>
      </c>
      <c r="H727" s="1">
        <v>10</v>
      </c>
      <c r="I727" s="1">
        <v>7.9349999999999996</v>
      </c>
      <c r="J727" s="1">
        <v>166.63499999999999</v>
      </c>
      <c r="K727" s="1" t="s">
        <v>248</v>
      </c>
      <c r="L727" s="3">
        <v>0.69444444444444442</v>
      </c>
      <c r="M727" s="1" t="s">
        <v>23</v>
      </c>
      <c r="N727" s="1">
        <v>158.69999999999999</v>
      </c>
      <c r="O727" s="1">
        <v>4.7619047620000003</v>
      </c>
      <c r="P727" s="1">
        <v>7.9349999999999996</v>
      </c>
      <c r="Q727" s="1">
        <v>5.8</v>
      </c>
    </row>
    <row r="728" spans="1:17" ht="40.799999999999997" thickBot="1" x14ac:dyDescent="0.35">
      <c r="A728" s="1" t="s">
        <v>814</v>
      </c>
      <c r="B728" s="1" t="s">
        <v>33</v>
      </c>
      <c r="C728" s="1" t="s">
        <v>25</v>
      </c>
      <c r="D728" s="1" t="s">
        <v>20</v>
      </c>
      <c r="E728" s="1" t="s">
        <v>29</v>
      </c>
      <c r="F728" s="1" t="s">
        <v>39</v>
      </c>
      <c r="G728" s="1">
        <v>79.540000000000006</v>
      </c>
      <c r="H728" s="1">
        <v>2</v>
      </c>
      <c r="I728" s="1">
        <v>7.9539999999999997</v>
      </c>
      <c r="J728" s="1">
        <v>167.03399999999999</v>
      </c>
      <c r="K728" s="1" t="s">
        <v>471</v>
      </c>
      <c r="L728" s="3">
        <v>0.6875</v>
      </c>
      <c r="M728" s="1" t="s">
        <v>23</v>
      </c>
      <c r="N728" s="1">
        <v>159.08000000000001</v>
      </c>
      <c r="O728" s="1">
        <v>4.7619047620000003</v>
      </c>
      <c r="P728" s="1">
        <v>7.9539999999999997</v>
      </c>
      <c r="Q728" s="1">
        <v>6.2</v>
      </c>
    </row>
    <row r="729" spans="1:17" ht="40.799999999999997" thickBot="1" x14ac:dyDescent="0.35">
      <c r="A729" s="1" t="s">
        <v>815</v>
      </c>
      <c r="B729" s="1" t="s">
        <v>33</v>
      </c>
      <c r="C729" s="1" t="s">
        <v>27</v>
      </c>
      <c r="D729" s="1" t="s">
        <v>20</v>
      </c>
      <c r="E729" s="1" t="s">
        <v>21</v>
      </c>
      <c r="F729" s="1" t="s">
        <v>39</v>
      </c>
      <c r="G729" s="1">
        <v>79.540000000000006</v>
      </c>
      <c r="H729" s="1">
        <v>2</v>
      </c>
      <c r="I729" s="1">
        <v>7.9539999999999997</v>
      </c>
      <c r="J729" s="1">
        <v>167.03399999999999</v>
      </c>
      <c r="K729" s="1" t="s">
        <v>471</v>
      </c>
      <c r="L729" s="3">
        <v>0.6875</v>
      </c>
      <c r="M729" s="1" t="s">
        <v>40</v>
      </c>
      <c r="N729" s="1">
        <v>159.08000000000001</v>
      </c>
      <c r="O729" s="1">
        <v>4.7619047620000003</v>
      </c>
      <c r="P729" s="1">
        <v>7.9539999999999997</v>
      </c>
      <c r="Q729" s="1">
        <v>6.2</v>
      </c>
    </row>
    <row r="730" spans="1:17" ht="40.799999999999997" thickBot="1" x14ac:dyDescent="0.35">
      <c r="A730" s="1" t="s">
        <v>816</v>
      </c>
      <c r="B730" s="1" t="s">
        <v>33</v>
      </c>
      <c r="C730" s="1" t="s">
        <v>19</v>
      </c>
      <c r="D730" s="1" t="s">
        <v>20</v>
      </c>
      <c r="E730" s="1" t="s">
        <v>21</v>
      </c>
      <c r="F730" s="1" t="s">
        <v>39</v>
      </c>
      <c r="G730" s="1">
        <v>79.540000000000006</v>
      </c>
      <c r="H730" s="1">
        <v>2</v>
      </c>
      <c r="I730" s="1">
        <v>7.9539999999999997</v>
      </c>
      <c r="J730" s="1">
        <v>167.03399999999999</v>
      </c>
      <c r="K730" s="1" t="s">
        <v>471</v>
      </c>
      <c r="L730" s="3">
        <v>0.6875</v>
      </c>
      <c r="M730" s="1" t="s">
        <v>40</v>
      </c>
      <c r="N730" s="1">
        <v>159.08000000000001</v>
      </c>
      <c r="O730" s="1">
        <v>4.7619047620000003</v>
      </c>
      <c r="P730" s="1">
        <v>7.9539999999999997</v>
      </c>
      <c r="Q730" s="1">
        <v>6.5</v>
      </c>
    </row>
    <row r="731" spans="1:17" ht="40.799999999999997" thickBot="1" x14ac:dyDescent="0.35">
      <c r="A731" s="1" t="s">
        <v>817</v>
      </c>
      <c r="B731" s="1" t="s">
        <v>54</v>
      </c>
      <c r="C731" s="1" t="s">
        <v>25</v>
      </c>
      <c r="D731" s="1" t="s">
        <v>20</v>
      </c>
      <c r="E731" s="1" t="s">
        <v>21</v>
      </c>
      <c r="F731" s="1" t="s">
        <v>39</v>
      </c>
      <c r="G731" s="1">
        <v>26.6</v>
      </c>
      <c r="H731" s="1">
        <v>6</v>
      </c>
      <c r="I731" s="1">
        <v>7.98</v>
      </c>
      <c r="J731" s="1">
        <v>167.58</v>
      </c>
      <c r="K731" s="1" t="s">
        <v>241</v>
      </c>
      <c r="L731" s="3">
        <v>0.63194444444444442</v>
      </c>
      <c r="M731" s="1" t="s">
        <v>23</v>
      </c>
      <c r="N731" s="1">
        <v>159.6</v>
      </c>
      <c r="O731" s="1">
        <v>4.7619047620000003</v>
      </c>
      <c r="P731" s="1">
        <v>7.98</v>
      </c>
      <c r="Q731" s="1">
        <v>4.9000000000000004</v>
      </c>
    </row>
    <row r="732" spans="1:17" ht="40.799999999999997" thickBot="1" x14ac:dyDescent="0.35">
      <c r="A732" s="1" t="s">
        <v>818</v>
      </c>
      <c r="B732" s="1" t="s">
        <v>54</v>
      </c>
      <c r="C732" s="1" t="s">
        <v>25</v>
      </c>
      <c r="D732" s="1" t="s">
        <v>20</v>
      </c>
      <c r="E732" s="1" t="s">
        <v>21</v>
      </c>
      <c r="F732" s="1" t="s">
        <v>39</v>
      </c>
      <c r="G732" s="1">
        <v>26.6</v>
      </c>
      <c r="H732" s="1">
        <v>6</v>
      </c>
      <c r="I732" s="1">
        <v>7.98</v>
      </c>
      <c r="J732" s="1">
        <v>167.58</v>
      </c>
      <c r="K732" s="1" t="s">
        <v>241</v>
      </c>
      <c r="L732" s="3">
        <v>0.63194444444444442</v>
      </c>
      <c r="M732" s="1" t="s">
        <v>40</v>
      </c>
      <c r="N732" s="1">
        <v>159.6</v>
      </c>
      <c r="O732" s="1">
        <v>4.7619047620000003</v>
      </c>
      <c r="P732" s="1">
        <v>7.98</v>
      </c>
      <c r="Q732" s="1">
        <v>4.9000000000000004</v>
      </c>
    </row>
    <row r="733" spans="1:17" ht="40.799999999999997" thickBot="1" x14ac:dyDescent="0.35">
      <c r="A733" s="1" t="s">
        <v>819</v>
      </c>
      <c r="B733" s="1" t="s">
        <v>54</v>
      </c>
      <c r="C733" s="1" t="s">
        <v>25</v>
      </c>
      <c r="D733" s="1" t="s">
        <v>20</v>
      </c>
      <c r="E733" s="1" t="s">
        <v>21</v>
      </c>
      <c r="F733" s="1" t="s">
        <v>39</v>
      </c>
      <c r="G733" s="1">
        <v>26.6</v>
      </c>
      <c r="H733" s="1">
        <v>6</v>
      </c>
      <c r="I733" s="1">
        <v>7.98</v>
      </c>
      <c r="J733" s="1">
        <v>167.58</v>
      </c>
      <c r="K733" s="1" t="s">
        <v>241</v>
      </c>
      <c r="L733" s="3">
        <v>0.63194444444444442</v>
      </c>
      <c r="M733" s="1" t="s">
        <v>40</v>
      </c>
      <c r="N733" s="1">
        <v>159.6</v>
      </c>
      <c r="O733" s="1">
        <v>4.7619047620000003</v>
      </c>
      <c r="P733" s="1">
        <v>7.98</v>
      </c>
      <c r="Q733" s="1">
        <v>6.6</v>
      </c>
    </row>
    <row r="734" spans="1:17" ht="40.799999999999997" thickBot="1" x14ac:dyDescent="0.35">
      <c r="A734" s="1" t="s">
        <v>820</v>
      </c>
      <c r="B734" s="1" t="s">
        <v>18</v>
      </c>
      <c r="C734" s="1" t="s">
        <v>27</v>
      </c>
      <c r="D734" s="1" t="s">
        <v>20</v>
      </c>
      <c r="E734" s="1" t="s">
        <v>21</v>
      </c>
      <c r="F734" s="1" t="s">
        <v>39</v>
      </c>
      <c r="G734" s="1">
        <v>53.3</v>
      </c>
      <c r="H734" s="1">
        <v>3</v>
      </c>
      <c r="I734" s="1">
        <v>7.9950000000000001</v>
      </c>
      <c r="J734" s="1">
        <v>167.89500000000001</v>
      </c>
      <c r="K734" s="1" t="s">
        <v>47</v>
      </c>
      <c r="L734" s="3">
        <v>0.59652777777777777</v>
      </c>
      <c r="M734" s="1" t="s">
        <v>23</v>
      </c>
      <c r="N734" s="1">
        <v>159.9</v>
      </c>
      <c r="O734" s="1">
        <v>4.7619047620000003</v>
      </c>
      <c r="P734" s="1">
        <v>7.9950000000000001</v>
      </c>
      <c r="Q734" s="1">
        <v>7.5</v>
      </c>
    </row>
    <row r="735" spans="1:17" ht="27.6" thickBot="1" x14ac:dyDescent="0.35">
      <c r="A735" s="1" t="s">
        <v>821</v>
      </c>
      <c r="B735" s="1" t="s">
        <v>18</v>
      </c>
      <c r="C735" s="1" t="s">
        <v>27</v>
      </c>
      <c r="D735" s="1" t="s">
        <v>20</v>
      </c>
      <c r="E735" s="1" t="s">
        <v>29</v>
      </c>
      <c r="F735" s="1" t="s">
        <v>22</v>
      </c>
      <c r="G735" s="1">
        <v>40.049999999999997</v>
      </c>
      <c r="H735" s="1">
        <v>4</v>
      </c>
      <c r="I735" s="1">
        <v>8.01</v>
      </c>
      <c r="J735" s="1">
        <v>168.21</v>
      </c>
      <c r="K735" s="1" t="s">
        <v>47</v>
      </c>
      <c r="L735" s="3">
        <v>0.4861111111111111</v>
      </c>
      <c r="M735" s="1" t="s">
        <v>23</v>
      </c>
      <c r="N735" s="1">
        <v>160.19999999999999</v>
      </c>
      <c r="O735" s="1">
        <v>4.7619047620000003</v>
      </c>
      <c r="P735" s="1">
        <v>8.01</v>
      </c>
      <c r="Q735" s="1">
        <v>9.6999999999999993</v>
      </c>
    </row>
    <row r="736" spans="1:17" ht="40.799999999999997" thickBot="1" x14ac:dyDescent="0.35">
      <c r="A736" s="1" t="s">
        <v>822</v>
      </c>
      <c r="B736" s="1" t="s">
        <v>33</v>
      </c>
      <c r="C736" s="1" t="s">
        <v>25</v>
      </c>
      <c r="D736" s="1" t="s">
        <v>20</v>
      </c>
      <c r="E736" s="1" t="s">
        <v>21</v>
      </c>
      <c r="F736" s="1" t="s">
        <v>39</v>
      </c>
      <c r="G736" s="1">
        <v>40.049999999999997</v>
      </c>
      <c r="H736" s="1">
        <v>4</v>
      </c>
      <c r="I736" s="1">
        <v>8.01</v>
      </c>
      <c r="J736" s="1">
        <v>168.21</v>
      </c>
      <c r="K736" s="1" t="s">
        <v>47</v>
      </c>
      <c r="L736" s="3">
        <v>0.4861111111111111</v>
      </c>
      <c r="M736" s="1" t="s">
        <v>23</v>
      </c>
      <c r="N736" s="1">
        <v>160.19999999999999</v>
      </c>
      <c r="O736" s="1">
        <v>4.7619047620000003</v>
      </c>
      <c r="P736" s="1">
        <v>8.01</v>
      </c>
      <c r="Q736" s="1">
        <v>9.6999999999999993</v>
      </c>
    </row>
    <row r="737" spans="1:17" ht="40.799999999999997" thickBot="1" x14ac:dyDescent="0.35">
      <c r="A737" s="1" t="s">
        <v>823</v>
      </c>
      <c r="B737" s="1" t="s">
        <v>18</v>
      </c>
      <c r="C737" s="1" t="s">
        <v>27</v>
      </c>
      <c r="D737" s="1" t="s">
        <v>20</v>
      </c>
      <c r="E737" s="1" t="s">
        <v>29</v>
      </c>
      <c r="F737" s="1" t="s">
        <v>39</v>
      </c>
      <c r="G737" s="1">
        <v>40.049999999999997</v>
      </c>
      <c r="H737" s="1">
        <v>4</v>
      </c>
      <c r="I737" s="1">
        <v>8.01</v>
      </c>
      <c r="J737" s="1">
        <v>168.21</v>
      </c>
      <c r="K737" s="1" t="s">
        <v>47</v>
      </c>
      <c r="L737" s="3">
        <v>0.4861111111111111</v>
      </c>
      <c r="M737" s="1" t="s">
        <v>23</v>
      </c>
      <c r="N737" s="1">
        <v>160.19999999999999</v>
      </c>
      <c r="O737" s="1">
        <v>4.7619047620000003</v>
      </c>
      <c r="P737" s="1">
        <v>8.01</v>
      </c>
      <c r="Q737" s="1">
        <v>9.6999999999999993</v>
      </c>
    </row>
    <row r="738" spans="1:17" ht="40.799999999999997" thickBot="1" x14ac:dyDescent="0.35">
      <c r="A738" s="1" t="s">
        <v>824</v>
      </c>
      <c r="B738" s="1" t="s">
        <v>33</v>
      </c>
      <c r="C738" s="1" t="s">
        <v>25</v>
      </c>
      <c r="D738" s="1" t="s">
        <v>28</v>
      </c>
      <c r="E738" s="1" t="s">
        <v>21</v>
      </c>
      <c r="F738" s="1" t="s">
        <v>39</v>
      </c>
      <c r="G738" s="1">
        <v>32.25</v>
      </c>
      <c r="H738" s="1">
        <v>5</v>
      </c>
      <c r="I738" s="1">
        <v>8.0625</v>
      </c>
      <c r="J738" s="1">
        <v>169.3125</v>
      </c>
      <c r="K738" s="1" t="s">
        <v>78</v>
      </c>
      <c r="L738" s="3">
        <v>0.55972222222222223</v>
      </c>
      <c r="M738" s="1" t="s">
        <v>23</v>
      </c>
      <c r="N738" s="1">
        <v>161.25</v>
      </c>
      <c r="O738" s="1">
        <v>4.7619047620000003</v>
      </c>
      <c r="P738" s="1">
        <v>8.0625</v>
      </c>
      <c r="Q738" s="1">
        <v>9</v>
      </c>
    </row>
    <row r="739" spans="1:17" ht="40.799999999999997" thickBot="1" x14ac:dyDescent="0.35">
      <c r="A739" s="1" t="s">
        <v>825</v>
      </c>
      <c r="B739" s="1" t="s">
        <v>54</v>
      </c>
      <c r="C739" s="1" t="s">
        <v>25</v>
      </c>
      <c r="D739" s="1" t="s">
        <v>28</v>
      </c>
      <c r="E739" s="1" t="s">
        <v>21</v>
      </c>
      <c r="F739" s="1" t="s">
        <v>30</v>
      </c>
      <c r="G739" s="1">
        <v>81.37</v>
      </c>
      <c r="H739" s="1">
        <v>2</v>
      </c>
      <c r="I739" s="1">
        <v>8.1370000000000005</v>
      </c>
      <c r="J739" s="1">
        <v>170.87700000000001</v>
      </c>
      <c r="K739" s="1" t="s">
        <v>31</v>
      </c>
      <c r="L739" s="3">
        <v>0.81111111111111112</v>
      </c>
      <c r="M739" s="1" t="s">
        <v>23</v>
      </c>
      <c r="N739" s="1">
        <v>162.74</v>
      </c>
      <c r="O739" s="1">
        <v>4.7619047620000003</v>
      </c>
      <c r="P739" s="1">
        <v>8.1370000000000005</v>
      </c>
      <c r="Q739" s="1">
        <v>6.5</v>
      </c>
    </row>
    <row r="740" spans="1:17" ht="40.799999999999997" thickBot="1" x14ac:dyDescent="0.35">
      <c r="A740" s="1" t="s">
        <v>826</v>
      </c>
      <c r="B740" s="1" t="s">
        <v>33</v>
      </c>
      <c r="C740" s="1" t="s">
        <v>25</v>
      </c>
      <c r="D740" s="1" t="s">
        <v>28</v>
      </c>
      <c r="E740" s="1" t="s">
        <v>21</v>
      </c>
      <c r="F740" s="1" t="s">
        <v>39</v>
      </c>
      <c r="G740" s="1">
        <v>81.37</v>
      </c>
      <c r="H740" s="1">
        <v>2</v>
      </c>
      <c r="I740" s="1">
        <v>8.1370000000000005</v>
      </c>
      <c r="J740" s="1">
        <v>170.87700000000001</v>
      </c>
      <c r="K740" s="1" t="s">
        <v>31</v>
      </c>
      <c r="L740" s="3">
        <v>0.81111111111111112</v>
      </c>
      <c r="M740" s="1" t="s">
        <v>40</v>
      </c>
      <c r="N740" s="1">
        <v>162.74</v>
      </c>
      <c r="O740" s="1">
        <v>4.7619047620000003</v>
      </c>
      <c r="P740" s="1">
        <v>8.1370000000000005</v>
      </c>
      <c r="Q740" s="1">
        <v>6.5</v>
      </c>
    </row>
    <row r="741" spans="1:17" ht="54" thickBot="1" x14ac:dyDescent="0.35">
      <c r="A741" s="1" t="s">
        <v>827</v>
      </c>
      <c r="B741" s="1" t="s">
        <v>33</v>
      </c>
      <c r="C741" s="1" t="s">
        <v>27</v>
      </c>
      <c r="D741" s="1" t="s">
        <v>28</v>
      </c>
      <c r="E741" s="1" t="s">
        <v>21</v>
      </c>
      <c r="F741" s="1" t="s">
        <v>84</v>
      </c>
      <c r="G741" s="1">
        <v>32.71</v>
      </c>
      <c r="H741" s="1">
        <v>5</v>
      </c>
      <c r="I741" s="1">
        <v>8.1775000000000002</v>
      </c>
      <c r="J741" s="1">
        <v>171.72749999999999</v>
      </c>
      <c r="K741" s="1" t="s">
        <v>50</v>
      </c>
      <c r="L741" s="3">
        <v>0.47916666666666669</v>
      </c>
      <c r="M741" s="1" t="s">
        <v>48</v>
      </c>
      <c r="N741" s="1">
        <v>163.55000000000001</v>
      </c>
      <c r="O741" s="1">
        <v>4.7619047620000003</v>
      </c>
      <c r="P741" s="1">
        <v>8.1775000000000002</v>
      </c>
      <c r="Q741" s="1">
        <v>9.9</v>
      </c>
    </row>
    <row r="742" spans="1:17" ht="54" thickBot="1" x14ac:dyDescent="0.35">
      <c r="A742" s="1" t="s">
        <v>828</v>
      </c>
      <c r="B742" s="1" t="s">
        <v>33</v>
      </c>
      <c r="C742" s="1" t="s">
        <v>27</v>
      </c>
      <c r="D742" s="1" t="s">
        <v>28</v>
      </c>
      <c r="E742" s="1" t="s">
        <v>21</v>
      </c>
      <c r="F742" s="1" t="s">
        <v>84</v>
      </c>
      <c r="G742" s="1">
        <v>32.71</v>
      </c>
      <c r="H742" s="1">
        <v>5</v>
      </c>
      <c r="I742" s="1">
        <v>8.1775000000000002</v>
      </c>
      <c r="J742" s="1">
        <v>171.72749999999999</v>
      </c>
      <c r="K742" s="1" t="s">
        <v>50</v>
      </c>
      <c r="L742" s="3">
        <v>0.47916666666666669</v>
      </c>
      <c r="M742" s="1" t="s">
        <v>48</v>
      </c>
      <c r="N742" s="1">
        <v>163.55000000000001</v>
      </c>
      <c r="O742" s="1">
        <v>4.7619047620000003</v>
      </c>
      <c r="P742" s="1">
        <v>8.1775000000000002</v>
      </c>
      <c r="Q742" s="1">
        <v>9.9</v>
      </c>
    </row>
    <row r="743" spans="1:17" ht="40.799999999999997" thickBot="1" x14ac:dyDescent="0.35">
      <c r="A743" s="1" t="s">
        <v>829</v>
      </c>
      <c r="B743" s="1" t="s">
        <v>33</v>
      </c>
      <c r="C743" s="1" t="s">
        <v>25</v>
      </c>
      <c r="D743" s="1" t="s">
        <v>28</v>
      </c>
      <c r="E743" s="1" t="s">
        <v>29</v>
      </c>
      <c r="F743" s="1" t="s">
        <v>39</v>
      </c>
      <c r="G743" s="1">
        <v>81.91</v>
      </c>
      <c r="H743" s="1">
        <v>2</v>
      </c>
      <c r="I743" s="1">
        <v>8.1910000000000007</v>
      </c>
      <c r="J743" s="1">
        <v>172.011</v>
      </c>
      <c r="K743" s="2">
        <v>43588</v>
      </c>
      <c r="L743" s="3">
        <v>0.73819444444444449</v>
      </c>
      <c r="M743" s="1" t="s">
        <v>23</v>
      </c>
      <c r="N743" s="1">
        <v>163.82</v>
      </c>
      <c r="O743" s="1">
        <v>4.7619047620000003</v>
      </c>
      <c r="P743" s="1">
        <v>8.1910000000000007</v>
      </c>
      <c r="Q743" s="1">
        <v>7.8</v>
      </c>
    </row>
    <row r="744" spans="1:17" ht="40.799999999999997" thickBot="1" x14ac:dyDescent="0.35">
      <c r="A744" s="1" t="s">
        <v>830</v>
      </c>
      <c r="B744" s="1" t="s">
        <v>33</v>
      </c>
      <c r="C744" s="1" t="s">
        <v>27</v>
      </c>
      <c r="D744" s="1" t="s">
        <v>28</v>
      </c>
      <c r="E744" s="1" t="s">
        <v>21</v>
      </c>
      <c r="F744" s="1" t="s">
        <v>39</v>
      </c>
      <c r="G744" s="1">
        <v>54.67</v>
      </c>
      <c r="H744" s="1">
        <v>3</v>
      </c>
      <c r="I744" s="1">
        <v>8.2004999999999999</v>
      </c>
      <c r="J744" s="1">
        <v>172.2105</v>
      </c>
      <c r="K744" s="1" t="s">
        <v>314</v>
      </c>
      <c r="L744" s="3">
        <v>0.75</v>
      </c>
      <c r="M744" s="1" t="s">
        <v>23</v>
      </c>
      <c r="N744" s="1">
        <v>164.01</v>
      </c>
      <c r="O744" s="1">
        <v>4.7619047620000003</v>
      </c>
      <c r="P744" s="1">
        <v>8.2004999999999999</v>
      </c>
      <c r="Q744" s="1">
        <v>8.6</v>
      </c>
    </row>
    <row r="745" spans="1:17" ht="40.799999999999997" thickBot="1" x14ac:dyDescent="0.35">
      <c r="A745" s="1" t="s">
        <v>831</v>
      </c>
      <c r="B745" s="1" t="s">
        <v>33</v>
      </c>
      <c r="C745" s="1" t="s">
        <v>27</v>
      </c>
      <c r="D745" s="1" t="s">
        <v>28</v>
      </c>
      <c r="E745" s="1" t="s">
        <v>21</v>
      </c>
      <c r="F745" s="1" t="s">
        <v>39</v>
      </c>
      <c r="G745" s="1">
        <v>54.67</v>
      </c>
      <c r="H745" s="1">
        <v>3</v>
      </c>
      <c r="I745" s="1">
        <v>8.2004999999999999</v>
      </c>
      <c r="J745" s="1">
        <v>172.2105</v>
      </c>
      <c r="K745" s="1" t="s">
        <v>314</v>
      </c>
      <c r="L745" s="3">
        <v>0.75</v>
      </c>
      <c r="M745" s="1" t="s">
        <v>48</v>
      </c>
      <c r="N745" s="1">
        <v>164.01</v>
      </c>
      <c r="O745" s="1">
        <v>4.7619047620000003</v>
      </c>
      <c r="P745" s="1">
        <v>8.2004999999999999</v>
      </c>
      <c r="Q745" s="1">
        <v>8.6</v>
      </c>
    </row>
    <row r="746" spans="1:17" ht="40.799999999999997" thickBot="1" x14ac:dyDescent="0.35">
      <c r="A746" s="1" t="s">
        <v>832</v>
      </c>
      <c r="B746" s="1" t="s">
        <v>33</v>
      </c>
      <c r="C746" s="1" t="s">
        <v>27</v>
      </c>
      <c r="D746" s="1" t="s">
        <v>28</v>
      </c>
      <c r="E746" s="1" t="s">
        <v>21</v>
      </c>
      <c r="F746" s="1" t="s">
        <v>39</v>
      </c>
      <c r="G746" s="1">
        <v>54.67</v>
      </c>
      <c r="H746" s="1">
        <v>3</v>
      </c>
      <c r="I746" s="1">
        <v>8.2004999999999999</v>
      </c>
      <c r="J746" s="1">
        <v>172.2105</v>
      </c>
      <c r="K746" s="1" t="s">
        <v>314</v>
      </c>
      <c r="L746" s="3">
        <v>0.75</v>
      </c>
      <c r="M746" s="1" t="s">
        <v>23</v>
      </c>
      <c r="N746" s="1">
        <v>164.01</v>
      </c>
      <c r="O746" s="1">
        <v>4.7619047620000003</v>
      </c>
      <c r="P746" s="1">
        <v>8.2004999999999999</v>
      </c>
      <c r="Q746" s="1">
        <v>8.6</v>
      </c>
    </row>
    <row r="747" spans="1:17" ht="40.799999999999997" thickBot="1" x14ac:dyDescent="0.35">
      <c r="A747" s="1" t="s">
        <v>833</v>
      </c>
      <c r="B747" s="1" t="s">
        <v>18</v>
      </c>
      <c r="C747" s="1" t="s">
        <v>19</v>
      </c>
      <c r="D747" s="1" t="s">
        <v>28</v>
      </c>
      <c r="E747" s="1" t="s">
        <v>21</v>
      </c>
      <c r="F747" s="1" t="s">
        <v>30</v>
      </c>
      <c r="G747" s="1">
        <v>27.38</v>
      </c>
      <c r="H747" s="1">
        <v>6</v>
      </c>
      <c r="I747" s="1">
        <v>8.2140000000000004</v>
      </c>
      <c r="J747" s="1">
        <v>172.494</v>
      </c>
      <c r="K747" s="2">
        <v>43586</v>
      </c>
      <c r="L747" s="3">
        <v>0.87083333333333335</v>
      </c>
      <c r="M747" s="1" t="s">
        <v>48</v>
      </c>
      <c r="N747" s="1">
        <v>164.28</v>
      </c>
      <c r="O747" s="1">
        <v>4.7619047620000003</v>
      </c>
      <c r="P747" s="1">
        <v>8.2140000000000004</v>
      </c>
      <c r="Q747" s="1">
        <v>7.9</v>
      </c>
    </row>
    <row r="748" spans="1:17" ht="40.799999999999997" thickBot="1" x14ac:dyDescent="0.35">
      <c r="A748" s="1" t="s">
        <v>834</v>
      </c>
      <c r="B748" s="1" t="s">
        <v>18</v>
      </c>
      <c r="C748" s="1" t="s">
        <v>19</v>
      </c>
      <c r="D748" s="1" t="s">
        <v>28</v>
      </c>
      <c r="E748" s="1" t="s">
        <v>21</v>
      </c>
      <c r="F748" s="1" t="s">
        <v>30</v>
      </c>
      <c r="G748" s="1">
        <v>27.38</v>
      </c>
      <c r="H748" s="1">
        <v>6</v>
      </c>
      <c r="I748" s="1">
        <v>8.2140000000000004</v>
      </c>
      <c r="J748" s="1">
        <v>172.494</v>
      </c>
      <c r="K748" s="2">
        <v>43586</v>
      </c>
      <c r="L748" s="3">
        <v>0.87083333333333335</v>
      </c>
      <c r="M748" s="1" t="s">
        <v>48</v>
      </c>
      <c r="N748" s="1">
        <v>164.28</v>
      </c>
      <c r="O748" s="1">
        <v>4.7619047620000003</v>
      </c>
      <c r="P748" s="1">
        <v>8.2140000000000004</v>
      </c>
      <c r="Q748" s="1">
        <v>6.7</v>
      </c>
    </row>
    <row r="749" spans="1:17" ht="40.799999999999997" thickBot="1" x14ac:dyDescent="0.35">
      <c r="A749" s="1" t="s">
        <v>835</v>
      </c>
      <c r="B749" s="1" t="s">
        <v>54</v>
      </c>
      <c r="C749" s="1" t="s">
        <v>25</v>
      </c>
      <c r="D749" s="1" t="s">
        <v>20</v>
      </c>
      <c r="E749" s="1" t="s">
        <v>29</v>
      </c>
      <c r="F749" s="1" t="s">
        <v>39</v>
      </c>
      <c r="G749" s="1">
        <v>54.84</v>
      </c>
      <c r="H749" s="1">
        <v>3</v>
      </c>
      <c r="I749" s="1">
        <v>8.2260000000000009</v>
      </c>
      <c r="J749" s="1">
        <v>172.74600000000001</v>
      </c>
      <c r="K749" s="1" t="s">
        <v>380</v>
      </c>
      <c r="L749" s="3">
        <v>0.56041666666666667</v>
      </c>
      <c r="M749" s="1" t="s">
        <v>23</v>
      </c>
      <c r="N749" s="1">
        <v>164.52</v>
      </c>
      <c r="O749" s="1">
        <v>4.7619047620000003</v>
      </c>
      <c r="P749" s="1">
        <v>8.2260000000000009</v>
      </c>
      <c r="Q749" s="1">
        <v>5.9</v>
      </c>
    </row>
    <row r="750" spans="1:17" ht="40.799999999999997" thickBot="1" x14ac:dyDescent="0.35">
      <c r="A750" s="1" t="s">
        <v>836</v>
      </c>
      <c r="B750" s="1" t="s">
        <v>54</v>
      </c>
      <c r="C750" s="1" t="s">
        <v>25</v>
      </c>
      <c r="D750" s="1" t="s">
        <v>28</v>
      </c>
      <c r="E750" s="1" t="s">
        <v>21</v>
      </c>
      <c r="F750" s="1" t="s">
        <v>39</v>
      </c>
      <c r="G750" s="1">
        <v>54.84</v>
      </c>
      <c r="H750" s="1">
        <v>3</v>
      </c>
      <c r="I750" s="1">
        <v>8.2260000000000009</v>
      </c>
      <c r="J750" s="1">
        <v>172.74600000000001</v>
      </c>
      <c r="K750" s="1" t="s">
        <v>380</v>
      </c>
      <c r="L750" s="3">
        <v>0.56041666666666667</v>
      </c>
      <c r="M750" s="1" t="s">
        <v>48</v>
      </c>
      <c r="N750" s="1">
        <v>164.52</v>
      </c>
      <c r="O750" s="1">
        <v>4.7619047620000003</v>
      </c>
      <c r="P750" s="1">
        <v>8.2260000000000009</v>
      </c>
      <c r="Q750" s="1">
        <v>5.9</v>
      </c>
    </row>
    <row r="751" spans="1:17" ht="40.799999999999997" thickBot="1" x14ac:dyDescent="0.35">
      <c r="A751" s="1" t="s">
        <v>837</v>
      </c>
      <c r="B751" s="1" t="s">
        <v>18</v>
      </c>
      <c r="C751" s="1" t="s">
        <v>25</v>
      </c>
      <c r="D751" s="1" t="s">
        <v>28</v>
      </c>
      <c r="E751" s="1" t="s">
        <v>29</v>
      </c>
      <c r="F751" s="1" t="s">
        <v>39</v>
      </c>
      <c r="G751" s="1">
        <v>54.84</v>
      </c>
      <c r="H751" s="1">
        <v>3</v>
      </c>
      <c r="I751" s="1">
        <v>8.2260000000000009</v>
      </c>
      <c r="J751" s="1">
        <v>172.74600000000001</v>
      </c>
      <c r="K751" s="1" t="s">
        <v>380</v>
      </c>
      <c r="L751" s="3">
        <v>0.56041666666666667</v>
      </c>
      <c r="M751" s="1" t="s">
        <v>23</v>
      </c>
      <c r="N751" s="1">
        <v>164.52</v>
      </c>
      <c r="O751" s="1">
        <v>4.7619047620000003</v>
      </c>
      <c r="P751" s="1">
        <v>8.2260000000000009</v>
      </c>
      <c r="Q751" s="1">
        <v>5.9</v>
      </c>
    </row>
    <row r="752" spans="1:17" ht="40.799999999999997" thickBot="1" x14ac:dyDescent="0.35">
      <c r="A752" s="1" t="s">
        <v>838</v>
      </c>
      <c r="B752" s="1" t="s">
        <v>18</v>
      </c>
      <c r="C752" s="1" t="s">
        <v>25</v>
      </c>
      <c r="D752" s="1" t="s">
        <v>28</v>
      </c>
      <c r="E752" s="1" t="s">
        <v>29</v>
      </c>
      <c r="F752" s="1" t="s">
        <v>39</v>
      </c>
      <c r="G752" s="1">
        <v>41.24</v>
      </c>
      <c r="H752" s="1">
        <v>4</v>
      </c>
      <c r="I752" s="1">
        <v>8.2479999999999993</v>
      </c>
      <c r="J752" s="1">
        <v>173.208</v>
      </c>
      <c r="K752" s="1" t="s">
        <v>839</v>
      </c>
      <c r="L752" s="3">
        <v>0.68263888888888891</v>
      </c>
      <c r="M752" s="1" t="s">
        <v>23</v>
      </c>
      <c r="N752" s="1">
        <v>164.96</v>
      </c>
      <c r="O752" s="1">
        <v>4.7619047620000003</v>
      </c>
      <c r="P752" s="1">
        <v>8.2479999999999993</v>
      </c>
      <c r="Q752" s="1">
        <v>7.1</v>
      </c>
    </row>
    <row r="753" spans="1:17" ht="40.799999999999997" thickBot="1" x14ac:dyDescent="0.35">
      <c r="A753" s="1" t="s">
        <v>840</v>
      </c>
      <c r="B753" s="1" t="s">
        <v>18</v>
      </c>
      <c r="C753" s="1" t="s">
        <v>19</v>
      </c>
      <c r="D753" s="1" t="s">
        <v>28</v>
      </c>
      <c r="E753" s="1" t="s">
        <v>29</v>
      </c>
      <c r="F753" s="1" t="s">
        <v>39</v>
      </c>
      <c r="G753" s="1">
        <v>41.24</v>
      </c>
      <c r="H753" s="1">
        <v>4</v>
      </c>
      <c r="I753" s="1">
        <v>8.2479999999999993</v>
      </c>
      <c r="J753" s="1">
        <v>173.208</v>
      </c>
      <c r="K753" s="1" t="s">
        <v>839</v>
      </c>
      <c r="L753" s="3">
        <v>0.68263888888888891</v>
      </c>
      <c r="M753" s="1" t="s">
        <v>23</v>
      </c>
      <c r="N753" s="1">
        <v>164.96</v>
      </c>
      <c r="O753" s="1">
        <v>4.7619047620000003</v>
      </c>
      <c r="P753" s="1">
        <v>8.2479999999999993</v>
      </c>
      <c r="Q753" s="1">
        <v>7.1</v>
      </c>
    </row>
    <row r="754" spans="1:17" ht="40.799999999999997" thickBot="1" x14ac:dyDescent="0.35">
      <c r="A754" s="1" t="s">
        <v>841</v>
      </c>
      <c r="B754" s="1" t="s">
        <v>18</v>
      </c>
      <c r="C754" s="1" t="s">
        <v>19</v>
      </c>
      <c r="D754" s="1" t="s">
        <v>28</v>
      </c>
      <c r="E754" s="1" t="s">
        <v>21</v>
      </c>
      <c r="F754" s="1" t="s">
        <v>55</v>
      </c>
      <c r="G754" s="1">
        <v>41.5</v>
      </c>
      <c r="H754" s="1">
        <v>4</v>
      </c>
      <c r="I754" s="1">
        <v>8.3000000000000007</v>
      </c>
      <c r="J754" s="1">
        <v>174.3</v>
      </c>
      <c r="K754" s="2">
        <v>43802</v>
      </c>
      <c r="L754" s="3">
        <v>0.83194444444444449</v>
      </c>
      <c r="M754" s="1" t="s">
        <v>48</v>
      </c>
      <c r="N754" s="1">
        <v>166</v>
      </c>
      <c r="O754" s="1">
        <v>4.7619047620000003</v>
      </c>
      <c r="P754" s="1">
        <v>8.3000000000000007</v>
      </c>
      <c r="Q754" s="1">
        <v>8.1999999999999993</v>
      </c>
    </row>
    <row r="755" spans="1:17" ht="27.6" thickBot="1" x14ac:dyDescent="0.35">
      <c r="A755" s="1" t="s">
        <v>842</v>
      </c>
      <c r="B755" s="1" t="s">
        <v>33</v>
      </c>
      <c r="C755" s="1" t="s">
        <v>27</v>
      </c>
      <c r="D755" s="1" t="s">
        <v>28</v>
      </c>
      <c r="E755" s="1" t="s">
        <v>21</v>
      </c>
      <c r="F755" s="1" t="s">
        <v>22</v>
      </c>
      <c r="G755" s="1">
        <v>33.26</v>
      </c>
      <c r="H755" s="1">
        <v>5</v>
      </c>
      <c r="I755" s="1">
        <v>8.3149999999999995</v>
      </c>
      <c r="J755" s="1">
        <v>174.61500000000001</v>
      </c>
      <c r="K755" s="1" t="s">
        <v>217</v>
      </c>
      <c r="L755" s="3">
        <v>0.67361111111111116</v>
      </c>
      <c r="M755" s="1" t="s">
        <v>23</v>
      </c>
      <c r="N755" s="1">
        <v>166.3</v>
      </c>
      <c r="O755" s="1">
        <v>4.7619047620000003</v>
      </c>
      <c r="P755" s="1">
        <v>8.3149999999999995</v>
      </c>
      <c r="Q755" s="1">
        <v>4.2</v>
      </c>
    </row>
    <row r="756" spans="1:17" ht="27.6" thickBot="1" x14ac:dyDescent="0.35">
      <c r="A756" s="1" t="s">
        <v>843</v>
      </c>
      <c r="B756" s="1" t="s">
        <v>18</v>
      </c>
      <c r="C756" s="1" t="s">
        <v>27</v>
      </c>
      <c r="D756" s="1" t="s">
        <v>28</v>
      </c>
      <c r="E756" s="1" t="s">
        <v>29</v>
      </c>
      <c r="F756" s="1" t="s">
        <v>22</v>
      </c>
      <c r="G756" s="1">
        <v>33.26</v>
      </c>
      <c r="H756" s="1">
        <v>5</v>
      </c>
      <c r="I756" s="1">
        <v>8.3149999999999995</v>
      </c>
      <c r="J756" s="1">
        <v>174.61500000000001</v>
      </c>
      <c r="K756" s="1" t="s">
        <v>217</v>
      </c>
      <c r="L756" s="3">
        <v>0.67361111111111116</v>
      </c>
      <c r="M756" s="1" t="s">
        <v>48</v>
      </c>
      <c r="N756" s="1">
        <v>166.3</v>
      </c>
      <c r="O756" s="1">
        <v>4.7619047620000003</v>
      </c>
      <c r="P756" s="1">
        <v>8.3149999999999995</v>
      </c>
      <c r="Q756" s="1">
        <v>4.2</v>
      </c>
    </row>
    <row r="757" spans="1:17" ht="27.6" thickBot="1" x14ac:dyDescent="0.35">
      <c r="A757" s="1" t="s">
        <v>844</v>
      </c>
      <c r="B757" s="1" t="s">
        <v>33</v>
      </c>
      <c r="C757" s="1" t="s">
        <v>27</v>
      </c>
      <c r="D757" s="1" t="s">
        <v>28</v>
      </c>
      <c r="E757" s="1" t="s">
        <v>21</v>
      </c>
      <c r="F757" s="1" t="s">
        <v>22</v>
      </c>
      <c r="G757" s="1">
        <v>33.26</v>
      </c>
      <c r="H757" s="1">
        <v>5</v>
      </c>
      <c r="I757" s="1">
        <v>8.3149999999999995</v>
      </c>
      <c r="J757" s="1">
        <v>174.61500000000001</v>
      </c>
      <c r="K757" s="1" t="s">
        <v>217</v>
      </c>
      <c r="L757" s="3">
        <v>0.67361111111111116</v>
      </c>
      <c r="M757" s="1" t="s">
        <v>23</v>
      </c>
      <c r="N757" s="1">
        <v>166.3</v>
      </c>
      <c r="O757" s="1">
        <v>4.7619047620000003</v>
      </c>
      <c r="P757" s="1">
        <v>8.3149999999999995</v>
      </c>
      <c r="Q757" s="1">
        <v>4.2</v>
      </c>
    </row>
    <row r="758" spans="1:17" ht="40.799999999999997" thickBot="1" x14ac:dyDescent="0.35">
      <c r="A758" s="1" t="s">
        <v>845</v>
      </c>
      <c r="B758" s="1" t="s">
        <v>33</v>
      </c>
      <c r="C758" s="1" t="s">
        <v>25</v>
      </c>
      <c r="D758" s="1" t="s">
        <v>20</v>
      </c>
      <c r="E758" s="1" t="s">
        <v>29</v>
      </c>
      <c r="F758" s="1" t="s">
        <v>39</v>
      </c>
      <c r="G758" s="1">
        <v>83.34</v>
      </c>
      <c r="H758" s="1">
        <v>2</v>
      </c>
      <c r="I758" s="1">
        <v>8.3339999999999996</v>
      </c>
      <c r="J758" s="1">
        <v>175.01400000000001</v>
      </c>
      <c r="K758" s="1" t="s">
        <v>50</v>
      </c>
      <c r="L758" s="3">
        <v>0.56736111111111109</v>
      </c>
      <c r="M758" s="1" t="s">
        <v>23</v>
      </c>
      <c r="N758" s="1">
        <v>166.68</v>
      </c>
      <c r="O758" s="1">
        <v>4.7619047620000003</v>
      </c>
      <c r="P758" s="1">
        <v>8.3339999999999996</v>
      </c>
      <c r="Q758" s="1">
        <v>7.6</v>
      </c>
    </row>
    <row r="759" spans="1:17" ht="40.799999999999997" thickBot="1" x14ac:dyDescent="0.35">
      <c r="A759" s="1" t="s">
        <v>846</v>
      </c>
      <c r="B759" s="1" t="s">
        <v>33</v>
      </c>
      <c r="C759" s="1" t="s">
        <v>27</v>
      </c>
      <c r="D759" s="1" t="s">
        <v>20</v>
      </c>
      <c r="E759" s="1" t="s">
        <v>21</v>
      </c>
      <c r="F759" s="1" t="s">
        <v>39</v>
      </c>
      <c r="G759" s="1">
        <v>83.34</v>
      </c>
      <c r="H759" s="1">
        <v>2</v>
      </c>
      <c r="I759" s="1">
        <v>8.3339999999999996</v>
      </c>
      <c r="J759" s="1">
        <v>175.01400000000001</v>
      </c>
      <c r="K759" s="1" t="s">
        <v>50</v>
      </c>
      <c r="L759" s="3">
        <v>0.56736111111111109</v>
      </c>
      <c r="M759" s="1" t="s">
        <v>23</v>
      </c>
      <c r="N759" s="1">
        <v>166.68</v>
      </c>
      <c r="O759" s="1">
        <v>4.7619047620000003</v>
      </c>
      <c r="P759" s="1">
        <v>8.3339999999999996</v>
      </c>
      <c r="Q759" s="1">
        <v>7.6</v>
      </c>
    </row>
    <row r="760" spans="1:17" ht="40.799999999999997" thickBot="1" x14ac:dyDescent="0.35">
      <c r="A760" s="1" t="s">
        <v>847</v>
      </c>
      <c r="B760" s="1" t="s">
        <v>18</v>
      </c>
      <c r="C760" s="1" t="s">
        <v>19</v>
      </c>
      <c r="D760" s="1" t="s">
        <v>20</v>
      </c>
      <c r="E760" s="1" t="s">
        <v>29</v>
      </c>
      <c r="F760" s="1" t="s">
        <v>30</v>
      </c>
      <c r="G760" s="1">
        <v>83.35</v>
      </c>
      <c r="H760" s="1">
        <v>2</v>
      </c>
      <c r="I760" s="1">
        <v>8.3350000000000009</v>
      </c>
      <c r="J760" s="1">
        <v>175.035</v>
      </c>
      <c r="K760" s="2">
        <v>43498</v>
      </c>
      <c r="L760" s="3">
        <v>0.58680555555555558</v>
      </c>
      <c r="M760" s="1" t="s">
        <v>23</v>
      </c>
      <c r="N760" s="1">
        <v>166.7</v>
      </c>
      <c r="O760" s="1">
        <v>4.7619047620000003</v>
      </c>
      <c r="P760" s="1">
        <v>8.3350000000000009</v>
      </c>
      <c r="Q760" s="1">
        <v>9.5</v>
      </c>
    </row>
    <row r="761" spans="1:17" ht="40.799999999999997" thickBot="1" x14ac:dyDescent="0.35">
      <c r="A761" s="1" t="s">
        <v>848</v>
      </c>
      <c r="B761" s="1" t="s">
        <v>18</v>
      </c>
      <c r="C761" s="1" t="s">
        <v>25</v>
      </c>
      <c r="D761" s="1" t="s">
        <v>20</v>
      </c>
      <c r="E761" s="1" t="s">
        <v>21</v>
      </c>
      <c r="F761" s="1" t="s">
        <v>44</v>
      </c>
      <c r="G761" s="1">
        <v>55.57</v>
      </c>
      <c r="H761" s="1">
        <v>3</v>
      </c>
      <c r="I761" s="1">
        <v>8.3354999999999997</v>
      </c>
      <c r="J761" s="1">
        <v>175.0455</v>
      </c>
      <c r="K761" s="2">
        <v>43678</v>
      </c>
      <c r="L761" s="3">
        <v>0.48749999999999999</v>
      </c>
      <c r="M761" s="1" t="s">
        <v>23</v>
      </c>
      <c r="N761" s="1">
        <v>166.71</v>
      </c>
      <c r="O761" s="1">
        <v>4.7619047620000003</v>
      </c>
      <c r="P761" s="1">
        <v>8.3354999999999997</v>
      </c>
      <c r="Q761" s="1">
        <v>5.9</v>
      </c>
    </row>
    <row r="762" spans="1:17" ht="40.799999999999997" thickBot="1" x14ac:dyDescent="0.35">
      <c r="A762" s="1" t="s">
        <v>849</v>
      </c>
      <c r="B762" s="1" t="s">
        <v>18</v>
      </c>
      <c r="C762" s="1" t="s">
        <v>25</v>
      </c>
      <c r="D762" s="1" t="s">
        <v>28</v>
      </c>
      <c r="E762" s="1" t="s">
        <v>21</v>
      </c>
      <c r="F762" s="1" t="s">
        <v>44</v>
      </c>
      <c r="G762" s="1">
        <v>55.57</v>
      </c>
      <c r="H762" s="1">
        <v>3</v>
      </c>
      <c r="I762" s="1">
        <v>8.3354999999999997</v>
      </c>
      <c r="J762" s="1">
        <v>175.0455</v>
      </c>
      <c r="K762" s="2">
        <v>43678</v>
      </c>
      <c r="L762" s="3">
        <v>0.48749999999999999</v>
      </c>
      <c r="M762" s="1" t="s">
        <v>23</v>
      </c>
      <c r="N762" s="1">
        <v>166.71</v>
      </c>
      <c r="O762" s="1">
        <v>4.7619047620000003</v>
      </c>
      <c r="P762" s="1">
        <v>8.3354999999999997</v>
      </c>
      <c r="Q762" s="1">
        <v>5.9</v>
      </c>
    </row>
    <row r="763" spans="1:17" ht="54" thickBot="1" x14ac:dyDescent="0.35">
      <c r="A763" s="1" t="s">
        <v>850</v>
      </c>
      <c r="B763" s="1" t="s">
        <v>18</v>
      </c>
      <c r="C763" s="1" t="s">
        <v>19</v>
      </c>
      <c r="D763" s="1" t="s">
        <v>28</v>
      </c>
      <c r="E763" s="1" t="s">
        <v>21</v>
      </c>
      <c r="F763" s="1" t="s">
        <v>84</v>
      </c>
      <c r="G763" s="1">
        <v>20.85</v>
      </c>
      <c r="H763" s="1">
        <v>8</v>
      </c>
      <c r="I763" s="1">
        <v>8.34</v>
      </c>
      <c r="J763" s="1">
        <v>175.14</v>
      </c>
      <c r="K763" s="2">
        <v>43527</v>
      </c>
      <c r="L763" s="3">
        <v>0.80347222222222225</v>
      </c>
      <c r="M763" s="1" t="s">
        <v>23</v>
      </c>
      <c r="N763" s="1">
        <v>166.8</v>
      </c>
      <c r="O763" s="1">
        <v>4.7619047620000003</v>
      </c>
      <c r="P763" s="1">
        <v>8.34</v>
      </c>
      <c r="Q763" s="1">
        <v>6.3</v>
      </c>
    </row>
    <row r="764" spans="1:17" ht="54" thickBot="1" x14ac:dyDescent="0.35">
      <c r="A764" s="1" t="s">
        <v>851</v>
      </c>
      <c r="B764" s="1" t="s">
        <v>18</v>
      </c>
      <c r="C764" s="1" t="s">
        <v>19</v>
      </c>
      <c r="D764" s="1" t="s">
        <v>28</v>
      </c>
      <c r="E764" s="1" t="s">
        <v>21</v>
      </c>
      <c r="F764" s="1" t="s">
        <v>84</v>
      </c>
      <c r="G764" s="1">
        <v>20.85</v>
      </c>
      <c r="H764" s="1">
        <v>8</v>
      </c>
      <c r="I764" s="1">
        <v>8.34</v>
      </c>
      <c r="J764" s="1">
        <v>175.14</v>
      </c>
      <c r="K764" s="2">
        <v>43527</v>
      </c>
      <c r="L764" s="3">
        <v>0.80347222222222225</v>
      </c>
      <c r="M764" s="1" t="s">
        <v>23</v>
      </c>
      <c r="N764" s="1">
        <v>166.8</v>
      </c>
      <c r="O764" s="1">
        <v>4.7619047620000003</v>
      </c>
      <c r="P764" s="1">
        <v>8.34</v>
      </c>
      <c r="Q764" s="1">
        <v>6.3</v>
      </c>
    </row>
    <row r="765" spans="1:17" ht="40.799999999999997" thickBot="1" x14ac:dyDescent="0.35">
      <c r="A765" s="1" t="s">
        <v>852</v>
      </c>
      <c r="B765" s="1" t="s">
        <v>54</v>
      </c>
      <c r="C765" s="1" t="s">
        <v>25</v>
      </c>
      <c r="D765" s="1" t="s">
        <v>20</v>
      </c>
      <c r="E765" s="1" t="s">
        <v>21</v>
      </c>
      <c r="F765" s="1" t="s">
        <v>30</v>
      </c>
      <c r="G765" s="1">
        <v>83.77</v>
      </c>
      <c r="H765" s="1">
        <v>2</v>
      </c>
      <c r="I765" s="1">
        <v>8.3770000000000007</v>
      </c>
      <c r="J765" s="1">
        <v>175.917</v>
      </c>
      <c r="K765" s="1" t="s">
        <v>213</v>
      </c>
      <c r="L765" s="3">
        <v>0.83125000000000004</v>
      </c>
      <c r="M765" s="1" t="s">
        <v>23</v>
      </c>
      <c r="N765" s="1">
        <v>167.54</v>
      </c>
      <c r="O765" s="1">
        <v>4.7619047620000003</v>
      </c>
      <c r="P765" s="1">
        <v>8.3770000000000007</v>
      </c>
      <c r="Q765" s="1">
        <v>4.5999999999999996</v>
      </c>
    </row>
    <row r="766" spans="1:17" ht="40.799999999999997" thickBot="1" x14ac:dyDescent="0.35">
      <c r="A766" s="1" t="s">
        <v>853</v>
      </c>
      <c r="B766" s="1" t="s">
        <v>18</v>
      </c>
      <c r="C766" s="1" t="s">
        <v>25</v>
      </c>
      <c r="D766" s="1" t="s">
        <v>20</v>
      </c>
      <c r="E766" s="1" t="s">
        <v>21</v>
      </c>
      <c r="F766" s="1" t="s">
        <v>30</v>
      </c>
      <c r="G766" s="1">
        <v>83.77</v>
      </c>
      <c r="H766" s="1">
        <v>2</v>
      </c>
      <c r="I766" s="1">
        <v>8.3770000000000007</v>
      </c>
      <c r="J766" s="1">
        <v>175.917</v>
      </c>
      <c r="K766" s="1" t="s">
        <v>213</v>
      </c>
      <c r="L766" s="3">
        <v>0.83125000000000004</v>
      </c>
      <c r="M766" s="1" t="s">
        <v>23</v>
      </c>
      <c r="N766" s="1">
        <v>167.54</v>
      </c>
      <c r="O766" s="1">
        <v>4.7619047620000003</v>
      </c>
      <c r="P766" s="1">
        <v>8.3770000000000007</v>
      </c>
      <c r="Q766" s="1">
        <v>4.5999999999999996</v>
      </c>
    </row>
    <row r="767" spans="1:17" ht="40.799999999999997" thickBot="1" x14ac:dyDescent="0.35">
      <c r="A767" s="1" t="s">
        <v>854</v>
      </c>
      <c r="B767" s="1" t="s">
        <v>33</v>
      </c>
      <c r="C767" s="1" t="s">
        <v>27</v>
      </c>
      <c r="D767" s="1" t="s">
        <v>20</v>
      </c>
      <c r="E767" s="1" t="s">
        <v>21</v>
      </c>
      <c r="F767" s="1" t="s">
        <v>39</v>
      </c>
      <c r="G767" s="1">
        <v>83.77</v>
      </c>
      <c r="H767" s="1">
        <v>2</v>
      </c>
      <c r="I767" s="1">
        <v>8.3770000000000007</v>
      </c>
      <c r="J767" s="1">
        <v>175.917</v>
      </c>
      <c r="K767" s="1" t="s">
        <v>309</v>
      </c>
      <c r="L767" s="3">
        <v>0.45416666666666666</v>
      </c>
      <c r="M767" s="1" t="s">
        <v>48</v>
      </c>
      <c r="N767" s="1">
        <v>167.54</v>
      </c>
      <c r="O767" s="1">
        <v>4.7619047620000003</v>
      </c>
      <c r="P767" s="1">
        <v>8.3770000000000007</v>
      </c>
      <c r="Q767" s="1">
        <v>7</v>
      </c>
    </row>
    <row r="768" spans="1:17" ht="40.799999999999997" thickBot="1" x14ac:dyDescent="0.35">
      <c r="A768" s="1" t="s">
        <v>855</v>
      </c>
      <c r="B768" s="1" t="s">
        <v>18</v>
      </c>
      <c r="C768" s="1" t="s">
        <v>27</v>
      </c>
      <c r="D768" s="1" t="s">
        <v>20</v>
      </c>
      <c r="E768" s="1" t="s">
        <v>21</v>
      </c>
      <c r="F768" s="1" t="s">
        <v>39</v>
      </c>
      <c r="G768" s="1">
        <v>83.77</v>
      </c>
      <c r="H768" s="1">
        <v>2</v>
      </c>
      <c r="I768" s="1">
        <v>8.3770000000000007</v>
      </c>
      <c r="J768" s="1">
        <v>175.917</v>
      </c>
      <c r="K768" s="1" t="s">
        <v>309</v>
      </c>
      <c r="L768" s="3">
        <v>0.45416666666666666</v>
      </c>
      <c r="M768" s="1" t="s">
        <v>23</v>
      </c>
      <c r="N768" s="1">
        <v>167.54</v>
      </c>
      <c r="O768" s="1">
        <v>4.7619047620000003</v>
      </c>
      <c r="P768" s="1">
        <v>8.3770000000000007</v>
      </c>
      <c r="Q768" s="1">
        <v>7</v>
      </c>
    </row>
    <row r="769" spans="1:17" ht="40.799999999999997" thickBot="1" x14ac:dyDescent="0.35">
      <c r="A769" s="1" t="s">
        <v>856</v>
      </c>
      <c r="B769" s="1" t="s">
        <v>33</v>
      </c>
      <c r="C769" s="1" t="s">
        <v>25</v>
      </c>
      <c r="D769" s="1" t="s">
        <v>28</v>
      </c>
      <c r="E769" s="1" t="s">
        <v>21</v>
      </c>
      <c r="F769" s="1" t="s">
        <v>55</v>
      </c>
      <c r="G769" s="1">
        <v>56</v>
      </c>
      <c r="H769" s="1">
        <v>3</v>
      </c>
      <c r="I769" s="1">
        <v>8.4</v>
      </c>
      <c r="J769" s="1">
        <v>176.4</v>
      </c>
      <c r="K769" s="1" t="s">
        <v>260</v>
      </c>
      <c r="L769" s="3">
        <v>0.81458333333333333</v>
      </c>
      <c r="M769" s="1" t="s">
        <v>40</v>
      </c>
      <c r="N769" s="1">
        <v>168</v>
      </c>
      <c r="O769" s="1">
        <v>4.7619047620000003</v>
      </c>
      <c r="P769" s="1">
        <v>8.4</v>
      </c>
      <c r="Q769" s="1">
        <v>4.8</v>
      </c>
    </row>
    <row r="770" spans="1:17" ht="40.799999999999997" thickBot="1" x14ac:dyDescent="0.35">
      <c r="A770" s="1" t="s">
        <v>857</v>
      </c>
      <c r="B770" s="1" t="s">
        <v>33</v>
      </c>
      <c r="C770" s="1" t="s">
        <v>19</v>
      </c>
      <c r="D770" s="1" t="s">
        <v>28</v>
      </c>
      <c r="E770" s="1" t="s">
        <v>21</v>
      </c>
      <c r="F770" s="1" t="s">
        <v>55</v>
      </c>
      <c r="G770" s="1">
        <v>56</v>
      </c>
      <c r="H770" s="1">
        <v>3</v>
      </c>
      <c r="I770" s="1">
        <v>8.4</v>
      </c>
      <c r="J770" s="1">
        <v>176.4</v>
      </c>
      <c r="K770" s="1" t="s">
        <v>260</v>
      </c>
      <c r="L770" s="3">
        <v>0.81458333333333333</v>
      </c>
      <c r="M770" s="1" t="s">
        <v>40</v>
      </c>
      <c r="N770" s="1">
        <v>168</v>
      </c>
      <c r="O770" s="1">
        <v>4.7619047620000003</v>
      </c>
      <c r="P770" s="1">
        <v>8.4</v>
      </c>
      <c r="Q770" s="1">
        <v>6.8</v>
      </c>
    </row>
    <row r="771" spans="1:17" ht="54" thickBot="1" x14ac:dyDescent="0.35">
      <c r="A771" s="1" t="s">
        <v>858</v>
      </c>
      <c r="B771" s="1" t="s">
        <v>18</v>
      </c>
      <c r="C771" s="1" t="s">
        <v>19</v>
      </c>
      <c r="D771" s="1" t="s">
        <v>20</v>
      </c>
      <c r="E771" s="1" t="s">
        <v>21</v>
      </c>
      <c r="F771" s="1" t="s">
        <v>84</v>
      </c>
      <c r="G771" s="1">
        <v>84.25</v>
      </c>
      <c r="H771" s="1">
        <v>2</v>
      </c>
      <c r="I771" s="1">
        <v>8.4250000000000007</v>
      </c>
      <c r="J771" s="1">
        <v>176.92500000000001</v>
      </c>
      <c r="K771" s="1" t="s">
        <v>158</v>
      </c>
      <c r="L771" s="3">
        <v>0.59236111111111112</v>
      </c>
      <c r="M771" s="1" t="s">
        <v>48</v>
      </c>
      <c r="N771" s="1">
        <v>168.5</v>
      </c>
      <c r="O771" s="1">
        <v>4.7619047620000003</v>
      </c>
      <c r="P771" s="1">
        <v>8.4250000000000007</v>
      </c>
      <c r="Q771" s="1">
        <v>5.3</v>
      </c>
    </row>
    <row r="772" spans="1:17" ht="40.799999999999997" thickBot="1" x14ac:dyDescent="0.35">
      <c r="A772" s="1" t="s">
        <v>859</v>
      </c>
      <c r="B772" s="1" t="s">
        <v>18</v>
      </c>
      <c r="C772" s="1" t="s">
        <v>25</v>
      </c>
      <c r="D772" s="1" t="s">
        <v>20</v>
      </c>
      <c r="E772" s="1" t="s">
        <v>21</v>
      </c>
      <c r="F772" s="1" t="s">
        <v>39</v>
      </c>
      <c r="G772" s="1">
        <v>84.25</v>
      </c>
      <c r="H772" s="1">
        <v>2</v>
      </c>
      <c r="I772" s="1">
        <v>8.4250000000000007</v>
      </c>
      <c r="J772" s="1">
        <v>176.92500000000001</v>
      </c>
      <c r="K772" s="1" t="s">
        <v>158</v>
      </c>
      <c r="L772" s="3">
        <v>0.59236111111111112</v>
      </c>
      <c r="M772" s="1" t="s">
        <v>23</v>
      </c>
      <c r="N772" s="1">
        <v>168.5</v>
      </c>
      <c r="O772" s="1">
        <v>4.7619047620000003</v>
      </c>
      <c r="P772" s="1">
        <v>8.4250000000000007</v>
      </c>
      <c r="Q772" s="1">
        <v>5.3</v>
      </c>
    </row>
    <row r="773" spans="1:17" ht="54" thickBot="1" x14ac:dyDescent="0.35">
      <c r="A773" s="1" t="s">
        <v>860</v>
      </c>
      <c r="B773" s="1" t="s">
        <v>18</v>
      </c>
      <c r="C773" s="1" t="s">
        <v>19</v>
      </c>
      <c r="D773" s="1" t="s">
        <v>20</v>
      </c>
      <c r="E773" s="1" t="s">
        <v>21</v>
      </c>
      <c r="F773" s="1" t="s">
        <v>84</v>
      </c>
      <c r="G773" s="1">
        <v>84.25</v>
      </c>
      <c r="H773" s="1">
        <v>2</v>
      </c>
      <c r="I773" s="1">
        <v>8.4250000000000007</v>
      </c>
      <c r="J773" s="1">
        <v>176.92500000000001</v>
      </c>
      <c r="K773" s="1" t="s">
        <v>158</v>
      </c>
      <c r="L773" s="3">
        <v>0.59236111111111112</v>
      </c>
      <c r="M773" s="1" t="s">
        <v>48</v>
      </c>
      <c r="N773" s="1">
        <v>168.5</v>
      </c>
      <c r="O773" s="1">
        <v>4.7619047620000003</v>
      </c>
      <c r="P773" s="1">
        <v>8.4250000000000007</v>
      </c>
      <c r="Q773" s="1">
        <v>6.9</v>
      </c>
    </row>
    <row r="774" spans="1:17" ht="40.799999999999997" thickBot="1" x14ac:dyDescent="0.35">
      <c r="A774" s="1" t="s">
        <v>861</v>
      </c>
      <c r="B774" s="1" t="s">
        <v>54</v>
      </c>
      <c r="C774" s="1" t="s">
        <v>25</v>
      </c>
      <c r="D774" s="1" t="s">
        <v>28</v>
      </c>
      <c r="E774" s="1" t="s">
        <v>21</v>
      </c>
      <c r="F774" s="1" t="s">
        <v>39</v>
      </c>
      <c r="G774" s="1">
        <v>21.12</v>
      </c>
      <c r="H774" s="1">
        <v>8</v>
      </c>
      <c r="I774" s="1">
        <v>8.4480000000000004</v>
      </c>
      <c r="J774" s="1">
        <v>177.40799999999999</v>
      </c>
      <c r="K774" s="2">
        <v>43466</v>
      </c>
      <c r="L774" s="3">
        <v>0.81319444444444444</v>
      </c>
      <c r="M774" s="1" t="s">
        <v>23</v>
      </c>
      <c r="N774" s="1">
        <v>168.96</v>
      </c>
      <c r="O774" s="1">
        <v>4.7619047620000003</v>
      </c>
      <c r="P774" s="1">
        <v>8.4480000000000004</v>
      </c>
      <c r="Q774" s="1">
        <v>6.3</v>
      </c>
    </row>
    <row r="775" spans="1:17" ht="40.799999999999997" thickBot="1" x14ac:dyDescent="0.35">
      <c r="A775" s="1" t="s">
        <v>862</v>
      </c>
      <c r="B775" s="1" t="s">
        <v>54</v>
      </c>
      <c r="C775" s="1" t="s">
        <v>25</v>
      </c>
      <c r="D775" s="1" t="s">
        <v>28</v>
      </c>
      <c r="E775" s="1" t="s">
        <v>21</v>
      </c>
      <c r="F775" s="1" t="s">
        <v>39</v>
      </c>
      <c r="G775" s="1">
        <v>21.12</v>
      </c>
      <c r="H775" s="1">
        <v>8</v>
      </c>
      <c r="I775" s="1">
        <v>8.4480000000000004</v>
      </c>
      <c r="J775" s="1">
        <v>177.40799999999999</v>
      </c>
      <c r="K775" s="2">
        <v>43466</v>
      </c>
      <c r="L775" s="3">
        <v>0.81319444444444444</v>
      </c>
      <c r="M775" s="1" t="s">
        <v>23</v>
      </c>
      <c r="N775" s="1">
        <v>168.96</v>
      </c>
      <c r="O775" s="1">
        <v>4.7619047620000003</v>
      </c>
      <c r="P775" s="1">
        <v>8.4480000000000004</v>
      </c>
      <c r="Q775" s="1">
        <v>6.3</v>
      </c>
    </row>
    <row r="776" spans="1:17" ht="40.799999999999997" thickBot="1" x14ac:dyDescent="0.35">
      <c r="A776" s="1" t="s">
        <v>863</v>
      </c>
      <c r="B776" s="1" t="s">
        <v>18</v>
      </c>
      <c r="C776" s="1" t="s">
        <v>25</v>
      </c>
      <c r="D776" s="1" t="s">
        <v>28</v>
      </c>
      <c r="E776" s="1" t="s">
        <v>21</v>
      </c>
      <c r="F776" s="1" t="s">
        <v>39</v>
      </c>
      <c r="G776" s="1">
        <v>21.12</v>
      </c>
      <c r="H776" s="1">
        <v>8</v>
      </c>
      <c r="I776" s="1">
        <v>8.4480000000000004</v>
      </c>
      <c r="J776" s="1">
        <v>177.40799999999999</v>
      </c>
      <c r="K776" s="2">
        <v>43466</v>
      </c>
      <c r="L776" s="3">
        <v>0.81319444444444444</v>
      </c>
      <c r="M776" s="1" t="s">
        <v>23</v>
      </c>
      <c r="N776" s="1">
        <v>168.96</v>
      </c>
      <c r="O776" s="1">
        <v>4.7619047620000003</v>
      </c>
      <c r="P776" s="1">
        <v>8.4480000000000004</v>
      </c>
      <c r="Q776" s="1">
        <v>6.3</v>
      </c>
    </row>
    <row r="777" spans="1:17" ht="40.799999999999997" thickBot="1" x14ac:dyDescent="0.35">
      <c r="A777" s="1" t="s">
        <v>864</v>
      </c>
      <c r="B777" s="1" t="s">
        <v>18</v>
      </c>
      <c r="C777" s="1" t="s">
        <v>19</v>
      </c>
      <c r="D777" s="1" t="s">
        <v>20</v>
      </c>
      <c r="E777" s="1" t="s">
        <v>29</v>
      </c>
      <c r="F777" s="1" t="s">
        <v>44</v>
      </c>
      <c r="G777" s="1">
        <v>24.24</v>
      </c>
      <c r="H777" s="1">
        <v>7</v>
      </c>
      <c r="I777" s="1">
        <v>8.484</v>
      </c>
      <c r="J777" s="1">
        <v>178.16399999999999</v>
      </c>
      <c r="K777" s="1" t="s">
        <v>78</v>
      </c>
      <c r="L777" s="3">
        <v>0.73472222222222228</v>
      </c>
      <c r="M777" s="1" t="s">
        <v>23</v>
      </c>
      <c r="N777" s="1">
        <v>169.68</v>
      </c>
      <c r="O777" s="1">
        <v>4.7619047620000003</v>
      </c>
      <c r="P777" s="1">
        <v>8.484</v>
      </c>
      <c r="Q777" s="1">
        <v>9.4</v>
      </c>
    </row>
    <row r="778" spans="1:17" ht="40.799999999999997" thickBot="1" x14ac:dyDescent="0.35">
      <c r="A778" s="1" t="s">
        <v>865</v>
      </c>
      <c r="B778" s="1" t="s">
        <v>54</v>
      </c>
      <c r="C778" s="1" t="s">
        <v>25</v>
      </c>
      <c r="D778" s="1" t="s">
        <v>28</v>
      </c>
      <c r="E778" s="1" t="s">
        <v>21</v>
      </c>
      <c r="F778" s="1" t="s">
        <v>30</v>
      </c>
      <c r="G778" s="1">
        <v>57.27</v>
      </c>
      <c r="H778" s="1">
        <v>3</v>
      </c>
      <c r="I778" s="1">
        <v>8.5905000000000005</v>
      </c>
      <c r="J778" s="1">
        <v>180.40049999999999</v>
      </c>
      <c r="K778" s="2">
        <v>43710</v>
      </c>
      <c r="L778" s="3">
        <v>0.85486111111111107</v>
      </c>
      <c r="M778" s="1" t="s">
        <v>23</v>
      </c>
      <c r="N778" s="1">
        <v>171.81</v>
      </c>
      <c r="O778" s="1">
        <v>4.7619047620000003</v>
      </c>
      <c r="P778" s="1">
        <v>8.5905000000000005</v>
      </c>
      <c r="Q778" s="1">
        <v>6.5</v>
      </c>
    </row>
    <row r="779" spans="1:17" ht="40.799999999999997" thickBot="1" x14ac:dyDescent="0.35">
      <c r="A779" s="1" t="s">
        <v>866</v>
      </c>
      <c r="B779" s="1" t="s">
        <v>18</v>
      </c>
      <c r="C779" s="1" t="s">
        <v>25</v>
      </c>
      <c r="D779" s="1" t="s">
        <v>28</v>
      </c>
      <c r="E779" s="1" t="s">
        <v>21</v>
      </c>
      <c r="F779" s="1" t="s">
        <v>30</v>
      </c>
      <c r="G779" s="1">
        <v>57.27</v>
      </c>
      <c r="H779" s="1">
        <v>3</v>
      </c>
      <c r="I779" s="1">
        <v>8.5905000000000005</v>
      </c>
      <c r="J779" s="1">
        <v>180.40049999999999</v>
      </c>
      <c r="K779" s="2">
        <v>43710</v>
      </c>
      <c r="L779" s="3">
        <v>0.85486111111111107</v>
      </c>
      <c r="M779" s="1" t="s">
        <v>40</v>
      </c>
      <c r="N779" s="1">
        <v>171.81</v>
      </c>
      <c r="O779" s="1">
        <v>4.7619047620000003</v>
      </c>
      <c r="P779" s="1">
        <v>8.5905000000000005</v>
      </c>
      <c r="Q779" s="1">
        <v>6.5</v>
      </c>
    </row>
    <row r="780" spans="1:17" ht="54" thickBot="1" x14ac:dyDescent="0.35">
      <c r="A780" s="1" t="s">
        <v>867</v>
      </c>
      <c r="B780" s="1" t="s">
        <v>54</v>
      </c>
      <c r="C780" s="1" t="s">
        <v>25</v>
      </c>
      <c r="D780" s="1" t="s">
        <v>28</v>
      </c>
      <c r="E780" s="1" t="s">
        <v>21</v>
      </c>
      <c r="F780" s="1" t="s">
        <v>84</v>
      </c>
      <c r="G780" s="1">
        <v>43</v>
      </c>
      <c r="H780" s="1">
        <v>4</v>
      </c>
      <c r="I780" s="1">
        <v>8.6</v>
      </c>
      <c r="J780" s="1">
        <v>180.6</v>
      </c>
      <c r="K780" s="1" t="s">
        <v>294</v>
      </c>
      <c r="L780" s="3">
        <v>0.8666666666666667</v>
      </c>
      <c r="M780" s="1" t="s">
        <v>40</v>
      </c>
      <c r="N780" s="1">
        <v>172</v>
      </c>
      <c r="O780" s="1">
        <v>4.7619047620000003</v>
      </c>
      <c r="P780" s="1">
        <v>8.6</v>
      </c>
      <c r="Q780" s="1">
        <v>7.6</v>
      </c>
    </row>
    <row r="781" spans="1:17" ht="54" thickBot="1" x14ac:dyDescent="0.35">
      <c r="A781" s="1" t="s">
        <v>868</v>
      </c>
      <c r="B781" s="1" t="s">
        <v>18</v>
      </c>
      <c r="C781" s="1" t="s">
        <v>25</v>
      </c>
      <c r="D781" s="1" t="s">
        <v>28</v>
      </c>
      <c r="E781" s="1" t="s">
        <v>29</v>
      </c>
      <c r="F781" s="1" t="s">
        <v>84</v>
      </c>
      <c r="G781" s="1">
        <v>43</v>
      </c>
      <c r="H781" s="1">
        <v>4</v>
      </c>
      <c r="I781" s="1">
        <v>8.6</v>
      </c>
      <c r="J781" s="1">
        <v>180.6</v>
      </c>
      <c r="K781" s="1" t="s">
        <v>294</v>
      </c>
      <c r="L781" s="3">
        <v>0.8666666666666667</v>
      </c>
      <c r="M781" s="1" t="s">
        <v>40</v>
      </c>
      <c r="N781" s="1">
        <v>172</v>
      </c>
      <c r="O781" s="1">
        <v>4.7619047620000003</v>
      </c>
      <c r="P781" s="1">
        <v>8.6</v>
      </c>
      <c r="Q781" s="1">
        <v>7.6</v>
      </c>
    </row>
    <row r="782" spans="1:17" ht="40.799999999999997" thickBot="1" x14ac:dyDescent="0.35">
      <c r="A782" s="1" t="s">
        <v>869</v>
      </c>
      <c r="B782" s="1" t="s">
        <v>54</v>
      </c>
      <c r="C782" s="1" t="s">
        <v>25</v>
      </c>
      <c r="D782" s="1" t="s">
        <v>28</v>
      </c>
      <c r="E782" s="1" t="s">
        <v>21</v>
      </c>
      <c r="F782" s="1" t="s">
        <v>39</v>
      </c>
      <c r="G782" s="1">
        <v>57.34</v>
      </c>
      <c r="H782" s="1">
        <v>3</v>
      </c>
      <c r="I782" s="1">
        <v>8.6010000000000009</v>
      </c>
      <c r="J782" s="1">
        <v>180.62100000000001</v>
      </c>
      <c r="K782" s="2">
        <v>43741</v>
      </c>
      <c r="L782" s="3">
        <v>0.79097222222222219</v>
      </c>
      <c r="M782" s="1" t="s">
        <v>48</v>
      </c>
      <c r="N782" s="1">
        <v>172.02</v>
      </c>
      <c r="O782" s="1">
        <v>4.7619047620000003</v>
      </c>
      <c r="P782" s="1">
        <v>8.6010000000000009</v>
      </c>
      <c r="Q782" s="1">
        <v>7.9</v>
      </c>
    </row>
    <row r="783" spans="1:17" ht="40.799999999999997" thickBot="1" x14ac:dyDescent="0.35">
      <c r="A783" s="1" t="s">
        <v>870</v>
      </c>
      <c r="B783" s="1" t="s">
        <v>54</v>
      </c>
      <c r="C783" s="1" t="s">
        <v>25</v>
      </c>
      <c r="D783" s="1" t="s">
        <v>28</v>
      </c>
      <c r="E783" s="1" t="s">
        <v>29</v>
      </c>
      <c r="F783" s="1" t="s">
        <v>39</v>
      </c>
      <c r="G783" s="1">
        <v>57.34</v>
      </c>
      <c r="H783" s="1">
        <v>3</v>
      </c>
      <c r="I783" s="1">
        <v>8.6010000000000009</v>
      </c>
      <c r="J783" s="1">
        <v>180.62100000000001</v>
      </c>
      <c r="K783" s="2">
        <v>43741</v>
      </c>
      <c r="L783" s="3">
        <v>0.79097222222222219</v>
      </c>
      <c r="M783" s="1" t="s">
        <v>48</v>
      </c>
      <c r="N783" s="1">
        <v>172.02</v>
      </c>
      <c r="O783" s="1">
        <v>4.7619047620000003</v>
      </c>
      <c r="P783" s="1">
        <v>8.6010000000000009</v>
      </c>
      <c r="Q783" s="1">
        <v>7.9</v>
      </c>
    </row>
    <row r="784" spans="1:17" ht="40.799999999999997" thickBot="1" x14ac:dyDescent="0.35">
      <c r="A784" s="1" t="s">
        <v>871</v>
      </c>
      <c r="B784" s="1" t="s">
        <v>18</v>
      </c>
      <c r="C784" s="1" t="s">
        <v>25</v>
      </c>
      <c r="D784" s="1" t="s">
        <v>28</v>
      </c>
      <c r="E784" s="1" t="s">
        <v>21</v>
      </c>
      <c r="F784" s="1" t="s">
        <v>30</v>
      </c>
      <c r="G784" s="1">
        <v>86.13</v>
      </c>
      <c r="H784" s="1">
        <v>2</v>
      </c>
      <c r="I784" s="1">
        <v>8.6129999999999995</v>
      </c>
      <c r="J784" s="1">
        <v>180.87299999999999</v>
      </c>
      <c r="K784" s="2">
        <v>43648</v>
      </c>
      <c r="L784" s="3">
        <v>0.74930555555555556</v>
      </c>
      <c r="M784" s="1" t="s">
        <v>23</v>
      </c>
      <c r="N784" s="1">
        <v>172.26</v>
      </c>
      <c r="O784" s="1">
        <v>4.7619047620000003</v>
      </c>
      <c r="P784" s="1">
        <v>8.6129999999999995</v>
      </c>
      <c r="Q784" s="1">
        <v>8.1999999999999993</v>
      </c>
    </row>
    <row r="785" spans="1:17" ht="54" thickBot="1" x14ac:dyDescent="0.35">
      <c r="A785" s="1" t="s">
        <v>872</v>
      </c>
      <c r="B785" s="1" t="s">
        <v>54</v>
      </c>
      <c r="C785" s="1" t="s">
        <v>25</v>
      </c>
      <c r="D785" s="1" t="s">
        <v>20</v>
      </c>
      <c r="E785" s="1" t="s">
        <v>29</v>
      </c>
      <c r="F785" s="1" t="s">
        <v>84</v>
      </c>
      <c r="G785" s="1">
        <v>34.49</v>
      </c>
      <c r="H785" s="1">
        <v>5</v>
      </c>
      <c r="I785" s="1">
        <v>8.6225000000000005</v>
      </c>
      <c r="J785" s="1">
        <v>181.07249999999999</v>
      </c>
      <c r="K785" s="2">
        <v>43772</v>
      </c>
      <c r="L785" s="3">
        <v>0.82222222222222219</v>
      </c>
      <c r="M785" s="1" t="s">
        <v>23</v>
      </c>
      <c r="N785" s="1">
        <v>172.45</v>
      </c>
      <c r="O785" s="1">
        <v>4.7619047620000003</v>
      </c>
      <c r="P785" s="1">
        <v>8.6225000000000005</v>
      </c>
      <c r="Q785" s="1">
        <v>9</v>
      </c>
    </row>
    <row r="786" spans="1:17" ht="54" thickBot="1" x14ac:dyDescent="0.35">
      <c r="A786" s="1" t="s">
        <v>873</v>
      </c>
      <c r="B786" s="1" t="s">
        <v>54</v>
      </c>
      <c r="C786" s="1" t="s">
        <v>25</v>
      </c>
      <c r="D786" s="1" t="s">
        <v>20</v>
      </c>
      <c r="E786" s="1" t="s">
        <v>21</v>
      </c>
      <c r="F786" s="1" t="s">
        <v>84</v>
      </c>
      <c r="G786" s="1">
        <v>34.49</v>
      </c>
      <c r="H786" s="1">
        <v>5</v>
      </c>
      <c r="I786" s="1">
        <v>8.6225000000000005</v>
      </c>
      <c r="J786" s="1">
        <v>181.07249999999999</v>
      </c>
      <c r="K786" s="2">
        <v>43772</v>
      </c>
      <c r="L786" s="3">
        <v>0.82222222222222219</v>
      </c>
      <c r="M786" s="1" t="s">
        <v>48</v>
      </c>
      <c r="N786" s="1">
        <v>172.45</v>
      </c>
      <c r="O786" s="1">
        <v>4.7619047620000003</v>
      </c>
      <c r="P786" s="1">
        <v>8.6225000000000005</v>
      </c>
      <c r="Q786" s="1">
        <v>9</v>
      </c>
    </row>
    <row r="787" spans="1:17" ht="54" thickBot="1" x14ac:dyDescent="0.35">
      <c r="A787" s="1" t="s">
        <v>874</v>
      </c>
      <c r="B787" s="1" t="s">
        <v>33</v>
      </c>
      <c r="C787" s="1" t="s">
        <v>27</v>
      </c>
      <c r="D787" s="1" t="s">
        <v>28</v>
      </c>
      <c r="E787" s="1" t="s">
        <v>21</v>
      </c>
      <c r="F787" s="1" t="s">
        <v>84</v>
      </c>
      <c r="G787" s="1">
        <v>34.56</v>
      </c>
      <c r="H787" s="1">
        <v>5</v>
      </c>
      <c r="I787" s="1">
        <v>8.64</v>
      </c>
      <c r="J787" s="1">
        <v>181.44</v>
      </c>
      <c r="K787" s="1" t="s">
        <v>252</v>
      </c>
      <c r="L787" s="3">
        <v>0.46875</v>
      </c>
      <c r="M787" s="1" t="s">
        <v>40</v>
      </c>
      <c r="N787" s="1">
        <v>172.8</v>
      </c>
      <c r="O787" s="1">
        <v>4.7619047620000003</v>
      </c>
      <c r="P787" s="1">
        <v>8.64</v>
      </c>
      <c r="Q787" s="1">
        <v>9.9</v>
      </c>
    </row>
    <row r="788" spans="1:17" ht="40.799999999999997" thickBot="1" x14ac:dyDescent="0.35">
      <c r="A788" s="1" t="s">
        <v>875</v>
      </c>
      <c r="B788" s="1" t="s">
        <v>33</v>
      </c>
      <c r="C788" s="1" t="s">
        <v>25</v>
      </c>
      <c r="D788" s="1" t="s">
        <v>28</v>
      </c>
      <c r="E788" s="1" t="s">
        <v>21</v>
      </c>
      <c r="F788" s="1" t="s">
        <v>39</v>
      </c>
      <c r="G788" s="1">
        <v>34.56</v>
      </c>
      <c r="H788" s="1">
        <v>5</v>
      </c>
      <c r="I788" s="1">
        <v>8.64</v>
      </c>
      <c r="J788" s="1">
        <v>181.44</v>
      </c>
      <c r="K788" s="1" t="s">
        <v>252</v>
      </c>
      <c r="L788" s="3">
        <v>0.46875</v>
      </c>
      <c r="M788" s="1" t="s">
        <v>40</v>
      </c>
      <c r="N788" s="1">
        <v>172.8</v>
      </c>
      <c r="O788" s="1">
        <v>4.7619047620000003</v>
      </c>
      <c r="P788" s="1">
        <v>8.64</v>
      </c>
      <c r="Q788" s="1">
        <v>9.9</v>
      </c>
    </row>
    <row r="789" spans="1:17" ht="54" thickBot="1" x14ac:dyDescent="0.35">
      <c r="A789" s="1" t="s">
        <v>876</v>
      </c>
      <c r="B789" s="1" t="s">
        <v>33</v>
      </c>
      <c r="C789" s="1" t="s">
        <v>19</v>
      </c>
      <c r="D789" s="1" t="s">
        <v>28</v>
      </c>
      <c r="E789" s="1" t="s">
        <v>21</v>
      </c>
      <c r="F789" s="1" t="s">
        <v>84</v>
      </c>
      <c r="G789" s="1">
        <v>34.56</v>
      </c>
      <c r="H789" s="1">
        <v>5</v>
      </c>
      <c r="I789" s="1">
        <v>8.64</v>
      </c>
      <c r="J789" s="1">
        <v>181.44</v>
      </c>
      <c r="K789" s="1" t="s">
        <v>252</v>
      </c>
      <c r="L789" s="3">
        <v>0.46875</v>
      </c>
      <c r="M789" s="1" t="s">
        <v>40</v>
      </c>
      <c r="N789" s="1">
        <v>172.8</v>
      </c>
      <c r="O789" s="1">
        <v>4.7619047620000003</v>
      </c>
      <c r="P789" s="1">
        <v>8.64</v>
      </c>
      <c r="Q789" s="1">
        <v>7</v>
      </c>
    </row>
    <row r="790" spans="1:17" ht="54" thickBot="1" x14ac:dyDescent="0.35">
      <c r="A790" s="1" t="s">
        <v>877</v>
      </c>
      <c r="B790" s="1" t="s">
        <v>18</v>
      </c>
      <c r="C790" s="1" t="s">
        <v>25</v>
      </c>
      <c r="D790" s="1" t="s">
        <v>20</v>
      </c>
      <c r="E790" s="1" t="s">
        <v>21</v>
      </c>
      <c r="F790" s="1" t="s">
        <v>84</v>
      </c>
      <c r="G790" s="1">
        <v>19.239999999999998</v>
      </c>
      <c r="H790" s="1">
        <v>9</v>
      </c>
      <c r="I790" s="1">
        <v>8.6579999999999995</v>
      </c>
      <c r="J790" s="1">
        <v>181.81800000000001</v>
      </c>
      <c r="K790" s="2">
        <v>43558</v>
      </c>
      <c r="L790" s="3">
        <v>0.68611111111111112</v>
      </c>
      <c r="M790" s="1" t="s">
        <v>23</v>
      </c>
      <c r="N790" s="1">
        <v>173.16</v>
      </c>
      <c r="O790" s="1">
        <v>4.7619047620000003</v>
      </c>
      <c r="P790" s="1">
        <v>8.6579999999999995</v>
      </c>
      <c r="Q790" s="1">
        <v>8</v>
      </c>
    </row>
    <row r="791" spans="1:17" ht="54" thickBot="1" x14ac:dyDescent="0.35">
      <c r="A791" s="1" t="s">
        <v>878</v>
      </c>
      <c r="B791" s="1" t="s">
        <v>54</v>
      </c>
      <c r="C791" s="1" t="s">
        <v>25</v>
      </c>
      <c r="D791" s="1" t="s">
        <v>20</v>
      </c>
      <c r="E791" s="1" t="s">
        <v>21</v>
      </c>
      <c r="F791" s="1" t="s">
        <v>84</v>
      </c>
      <c r="G791" s="1">
        <v>19.239999999999998</v>
      </c>
      <c r="H791" s="1">
        <v>9</v>
      </c>
      <c r="I791" s="1">
        <v>8.6579999999999995</v>
      </c>
      <c r="J791" s="1">
        <v>181.81800000000001</v>
      </c>
      <c r="K791" s="2">
        <v>43558</v>
      </c>
      <c r="L791" s="3">
        <v>0.68611111111111112</v>
      </c>
      <c r="M791" s="1" t="s">
        <v>23</v>
      </c>
      <c r="N791" s="1">
        <v>173.16</v>
      </c>
      <c r="O791" s="1">
        <v>4.7619047620000003</v>
      </c>
      <c r="P791" s="1">
        <v>8.6579999999999995</v>
      </c>
      <c r="Q791" s="1">
        <v>8</v>
      </c>
    </row>
    <row r="792" spans="1:17" ht="40.799999999999997" thickBot="1" x14ac:dyDescent="0.35">
      <c r="A792" s="1" t="s">
        <v>879</v>
      </c>
      <c r="B792" s="1" t="s">
        <v>18</v>
      </c>
      <c r="C792" s="1" t="s">
        <v>25</v>
      </c>
      <c r="D792" s="1" t="s">
        <v>20</v>
      </c>
      <c r="E792" s="1" t="s">
        <v>21</v>
      </c>
      <c r="F792" s="1" t="s">
        <v>39</v>
      </c>
      <c r="G792" s="1">
        <v>19.239999999999998</v>
      </c>
      <c r="H792" s="1">
        <v>9</v>
      </c>
      <c r="I792" s="1">
        <v>8.6579999999999995</v>
      </c>
      <c r="J792" s="1">
        <v>181.81800000000001</v>
      </c>
      <c r="K792" s="2">
        <v>43558</v>
      </c>
      <c r="L792" s="3">
        <v>0.68611111111111112</v>
      </c>
      <c r="M792" s="1" t="s">
        <v>23</v>
      </c>
      <c r="N792" s="1">
        <v>173.16</v>
      </c>
      <c r="O792" s="1">
        <v>4.7619047620000003</v>
      </c>
      <c r="P792" s="1">
        <v>8.6579999999999995</v>
      </c>
      <c r="Q792" s="1">
        <v>8</v>
      </c>
    </row>
    <row r="793" spans="1:17" ht="54" thickBot="1" x14ac:dyDescent="0.35">
      <c r="A793" s="1" t="s">
        <v>880</v>
      </c>
      <c r="B793" s="1" t="s">
        <v>54</v>
      </c>
      <c r="C793" s="1" t="s">
        <v>19</v>
      </c>
      <c r="D793" s="1" t="s">
        <v>20</v>
      </c>
      <c r="E793" s="1" t="s">
        <v>21</v>
      </c>
      <c r="F793" s="1" t="s">
        <v>84</v>
      </c>
      <c r="G793" s="1">
        <v>19.239999999999998</v>
      </c>
      <c r="H793" s="1">
        <v>9</v>
      </c>
      <c r="I793" s="1">
        <v>8.6579999999999995</v>
      </c>
      <c r="J793" s="1">
        <v>181.81800000000001</v>
      </c>
      <c r="K793" s="2">
        <v>43558</v>
      </c>
      <c r="L793" s="3">
        <v>0.68611111111111112</v>
      </c>
      <c r="M793" s="1" t="s">
        <v>23</v>
      </c>
      <c r="N793" s="1">
        <v>173.16</v>
      </c>
      <c r="O793" s="1">
        <v>4.7619047620000003</v>
      </c>
      <c r="P793" s="1">
        <v>8.6579999999999995</v>
      </c>
      <c r="Q793" s="1">
        <v>7.1</v>
      </c>
    </row>
    <row r="794" spans="1:17" ht="40.799999999999997" thickBot="1" x14ac:dyDescent="0.35">
      <c r="A794" s="1" t="s">
        <v>881</v>
      </c>
      <c r="B794" s="1" t="s">
        <v>54</v>
      </c>
      <c r="C794" s="1" t="s">
        <v>25</v>
      </c>
      <c r="D794" s="1" t="s">
        <v>20</v>
      </c>
      <c r="E794" s="1" t="s">
        <v>21</v>
      </c>
      <c r="F794" s="1" t="s">
        <v>39</v>
      </c>
      <c r="G794" s="1">
        <v>57.74</v>
      </c>
      <c r="H794" s="1">
        <v>3</v>
      </c>
      <c r="I794" s="1">
        <v>8.6609999999999996</v>
      </c>
      <c r="J794" s="1">
        <v>181.881</v>
      </c>
      <c r="K794" s="1" t="s">
        <v>380</v>
      </c>
      <c r="L794" s="3">
        <v>0.54583333333333328</v>
      </c>
      <c r="M794" s="1" t="s">
        <v>40</v>
      </c>
      <c r="N794" s="1">
        <v>173.22</v>
      </c>
      <c r="O794" s="1">
        <v>4.7619047620000003</v>
      </c>
      <c r="P794" s="1">
        <v>8.6609999999999996</v>
      </c>
      <c r="Q794" s="1">
        <v>7.7</v>
      </c>
    </row>
    <row r="795" spans="1:17" ht="40.799999999999997" thickBot="1" x14ac:dyDescent="0.35">
      <c r="A795" s="1" t="s">
        <v>882</v>
      </c>
      <c r="B795" s="1" t="s">
        <v>54</v>
      </c>
      <c r="C795" s="1" t="s">
        <v>25</v>
      </c>
      <c r="D795" s="1" t="s">
        <v>20</v>
      </c>
      <c r="E795" s="1" t="s">
        <v>21</v>
      </c>
      <c r="F795" s="1" t="s">
        <v>39</v>
      </c>
      <c r="G795" s="1">
        <v>57.74</v>
      </c>
      <c r="H795" s="1">
        <v>3</v>
      </c>
      <c r="I795" s="1">
        <v>8.6609999999999996</v>
      </c>
      <c r="J795" s="1">
        <v>181.881</v>
      </c>
      <c r="K795" s="1" t="s">
        <v>380</v>
      </c>
      <c r="L795" s="3">
        <v>0.54583333333333328</v>
      </c>
      <c r="M795" s="1" t="s">
        <v>40</v>
      </c>
      <c r="N795" s="1">
        <v>173.22</v>
      </c>
      <c r="O795" s="1">
        <v>4.7619047620000003</v>
      </c>
      <c r="P795" s="1">
        <v>8.6609999999999996</v>
      </c>
      <c r="Q795" s="1">
        <v>7.7</v>
      </c>
    </row>
    <row r="796" spans="1:17" ht="40.799999999999997" thickBot="1" x14ac:dyDescent="0.35">
      <c r="A796" s="1" t="s">
        <v>883</v>
      </c>
      <c r="B796" s="1" t="s">
        <v>33</v>
      </c>
      <c r="C796" s="1" t="s">
        <v>27</v>
      </c>
      <c r="D796" s="1" t="s">
        <v>20</v>
      </c>
      <c r="E796" s="1" t="s">
        <v>21</v>
      </c>
      <c r="F796" s="1" t="s">
        <v>39</v>
      </c>
      <c r="G796" s="1">
        <v>24.82</v>
      </c>
      <c r="H796" s="1">
        <v>7</v>
      </c>
      <c r="I796" s="1">
        <v>8.6869999999999994</v>
      </c>
      <c r="J796" s="1">
        <v>182.42699999999999</v>
      </c>
      <c r="K796" s="1" t="s">
        <v>256</v>
      </c>
      <c r="L796" s="3">
        <v>0.43958333333333333</v>
      </c>
      <c r="M796" s="1" t="s">
        <v>48</v>
      </c>
      <c r="N796" s="1">
        <v>173.74</v>
      </c>
      <c r="O796" s="1">
        <v>4.7619047620000003</v>
      </c>
      <c r="P796" s="1">
        <v>8.6869999999999994</v>
      </c>
      <c r="Q796" s="1">
        <v>7.1</v>
      </c>
    </row>
    <row r="797" spans="1:17" ht="40.799999999999997" thickBot="1" x14ac:dyDescent="0.35">
      <c r="A797" s="1" t="s">
        <v>884</v>
      </c>
      <c r="B797" s="1" t="s">
        <v>33</v>
      </c>
      <c r="C797" s="1" t="s">
        <v>25</v>
      </c>
      <c r="D797" s="1" t="s">
        <v>20</v>
      </c>
      <c r="E797" s="1" t="s">
        <v>21</v>
      </c>
      <c r="F797" s="1" t="s">
        <v>39</v>
      </c>
      <c r="G797" s="1">
        <v>24.82</v>
      </c>
      <c r="H797" s="1">
        <v>7</v>
      </c>
      <c r="I797" s="1">
        <v>8.6869999999999994</v>
      </c>
      <c r="J797" s="1">
        <v>182.42699999999999</v>
      </c>
      <c r="K797" s="1" t="s">
        <v>256</v>
      </c>
      <c r="L797" s="3">
        <v>0.43958333333333333</v>
      </c>
      <c r="M797" s="1" t="s">
        <v>23</v>
      </c>
      <c r="N797" s="1">
        <v>173.74</v>
      </c>
      <c r="O797" s="1">
        <v>4.7619047620000003</v>
      </c>
      <c r="P797" s="1">
        <v>8.6869999999999994</v>
      </c>
      <c r="Q797" s="1">
        <v>7.1</v>
      </c>
    </row>
    <row r="798" spans="1:17" ht="40.799999999999997" thickBot="1" x14ac:dyDescent="0.35">
      <c r="A798" s="1" t="s">
        <v>885</v>
      </c>
      <c r="B798" s="1" t="s">
        <v>33</v>
      </c>
      <c r="C798" s="1" t="s">
        <v>19</v>
      </c>
      <c r="D798" s="1" t="s">
        <v>20</v>
      </c>
      <c r="E798" s="1" t="s">
        <v>21</v>
      </c>
      <c r="F798" s="1" t="s">
        <v>39</v>
      </c>
      <c r="G798" s="1">
        <v>24.82</v>
      </c>
      <c r="H798" s="1">
        <v>7</v>
      </c>
      <c r="I798" s="1">
        <v>8.6869999999999994</v>
      </c>
      <c r="J798" s="1">
        <v>182.42699999999999</v>
      </c>
      <c r="K798" s="1" t="s">
        <v>256</v>
      </c>
      <c r="L798" s="3">
        <v>0.43958333333333333</v>
      </c>
      <c r="M798" s="1" t="s">
        <v>48</v>
      </c>
      <c r="N798" s="1">
        <v>173.74</v>
      </c>
      <c r="O798" s="1">
        <v>4.7619047620000003</v>
      </c>
      <c r="P798" s="1">
        <v>8.6869999999999994</v>
      </c>
      <c r="Q798" s="1">
        <v>7.2</v>
      </c>
    </row>
    <row r="799" spans="1:17" ht="54" thickBot="1" x14ac:dyDescent="0.35">
      <c r="A799" s="1" t="s">
        <v>886</v>
      </c>
      <c r="B799" s="1" t="s">
        <v>33</v>
      </c>
      <c r="C799" s="1" t="s">
        <v>27</v>
      </c>
      <c r="D799" s="1" t="s">
        <v>20</v>
      </c>
      <c r="E799" s="1" t="s">
        <v>21</v>
      </c>
      <c r="F799" s="1" t="s">
        <v>84</v>
      </c>
      <c r="G799" s="1">
        <v>17.420000000000002</v>
      </c>
      <c r="H799" s="1">
        <v>10</v>
      </c>
      <c r="I799" s="1">
        <v>8.7100000000000009</v>
      </c>
      <c r="J799" s="1">
        <v>182.91</v>
      </c>
      <c r="K799" s="1" t="s">
        <v>87</v>
      </c>
      <c r="L799" s="3">
        <v>0.52083333333333337</v>
      </c>
      <c r="M799" s="1" t="s">
        <v>40</v>
      </c>
      <c r="N799" s="1">
        <v>174.2</v>
      </c>
      <c r="O799" s="1">
        <v>4.7619047620000003</v>
      </c>
      <c r="P799" s="1">
        <v>8.7100000000000009</v>
      </c>
      <c r="Q799" s="1">
        <v>7</v>
      </c>
    </row>
    <row r="800" spans="1:17" ht="54" thickBot="1" x14ac:dyDescent="0.35">
      <c r="A800" s="1" t="s">
        <v>887</v>
      </c>
      <c r="B800" s="1" t="s">
        <v>33</v>
      </c>
      <c r="C800" s="1" t="s">
        <v>25</v>
      </c>
      <c r="D800" s="1" t="s">
        <v>20</v>
      </c>
      <c r="E800" s="1" t="s">
        <v>29</v>
      </c>
      <c r="F800" s="1" t="s">
        <v>84</v>
      </c>
      <c r="G800" s="1">
        <v>17.420000000000002</v>
      </c>
      <c r="H800" s="1">
        <v>10</v>
      </c>
      <c r="I800" s="1">
        <v>8.7100000000000009</v>
      </c>
      <c r="J800" s="1">
        <v>182.91</v>
      </c>
      <c r="K800" s="1" t="s">
        <v>87</v>
      </c>
      <c r="L800" s="3">
        <v>0.52083333333333337</v>
      </c>
      <c r="M800" s="1" t="s">
        <v>40</v>
      </c>
      <c r="N800" s="1">
        <v>174.2</v>
      </c>
      <c r="O800" s="1">
        <v>4.7619047620000003</v>
      </c>
      <c r="P800" s="1">
        <v>8.7100000000000009</v>
      </c>
      <c r="Q800" s="1">
        <v>7</v>
      </c>
    </row>
    <row r="801" spans="1:17" ht="54" thickBot="1" x14ac:dyDescent="0.35">
      <c r="A801" s="1" t="s">
        <v>888</v>
      </c>
      <c r="B801" s="1" t="s">
        <v>33</v>
      </c>
      <c r="C801" s="1" t="s">
        <v>19</v>
      </c>
      <c r="D801" s="1" t="s">
        <v>20</v>
      </c>
      <c r="E801" s="1" t="s">
        <v>21</v>
      </c>
      <c r="F801" s="1" t="s">
        <v>84</v>
      </c>
      <c r="G801" s="1">
        <v>17.420000000000002</v>
      </c>
      <c r="H801" s="1">
        <v>10</v>
      </c>
      <c r="I801" s="1">
        <v>8.7100000000000009</v>
      </c>
      <c r="J801" s="1">
        <v>182.91</v>
      </c>
      <c r="K801" s="1" t="s">
        <v>87</v>
      </c>
      <c r="L801" s="3">
        <v>0.52083333333333337</v>
      </c>
      <c r="M801" s="1" t="s">
        <v>40</v>
      </c>
      <c r="N801" s="1">
        <v>174.2</v>
      </c>
      <c r="O801" s="1">
        <v>4.7619047620000003</v>
      </c>
      <c r="P801" s="1">
        <v>8.7100000000000009</v>
      </c>
      <c r="Q801" s="1">
        <v>7.3</v>
      </c>
    </row>
    <row r="802" spans="1:17" ht="40.799999999999997" thickBot="1" x14ac:dyDescent="0.35">
      <c r="A802" s="1" t="s">
        <v>889</v>
      </c>
      <c r="B802" s="1" t="s">
        <v>18</v>
      </c>
      <c r="C802" s="1" t="s">
        <v>27</v>
      </c>
      <c r="D802" s="1" t="s">
        <v>20</v>
      </c>
      <c r="E802" s="1" t="s">
        <v>21</v>
      </c>
      <c r="F802" s="1" t="s">
        <v>44</v>
      </c>
      <c r="G802" s="1">
        <v>19.36</v>
      </c>
      <c r="H802" s="1">
        <v>9</v>
      </c>
      <c r="I802" s="1">
        <v>8.7119999999999997</v>
      </c>
      <c r="J802" s="1">
        <v>182.952</v>
      </c>
      <c r="K802" s="1" t="s">
        <v>163</v>
      </c>
      <c r="L802" s="3">
        <v>0.77986111111111112</v>
      </c>
      <c r="M802" s="1" t="s">
        <v>23</v>
      </c>
      <c r="N802" s="1">
        <v>174.24</v>
      </c>
      <c r="O802" s="1">
        <v>4.7619047620000003</v>
      </c>
      <c r="P802" s="1">
        <v>8.7119999999999997</v>
      </c>
      <c r="Q802" s="1">
        <v>8.6999999999999993</v>
      </c>
    </row>
    <row r="803" spans="1:17" ht="27.6" thickBot="1" x14ac:dyDescent="0.35">
      <c r="A803" s="1" t="s">
        <v>890</v>
      </c>
      <c r="B803" s="1" t="s">
        <v>18</v>
      </c>
      <c r="C803" s="1" t="s">
        <v>19</v>
      </c>
      <c r="D803" s="1" t="s">
        <v>20</v>
      </c>
      <c r="E803" s="1" t="s">
        <v>21</v>
      </c>
      <c r="F803" s="1" t="s">
        <v>22</v>
      </c>
      <c r="G803" s="1">
        <v>87.16</v>
      </c>
      <c r="H803" s="1">
        <v>2</v>
      </c>
      <c r="I803" s="1">
        <v>8.7159999999999993</v>
      </c>
      <c r="J803" s="1">
        <v>183.036</v>
      </c>
      <c r="K803" s="2">
        <v>43770</v>
      </c>
      <c r="L803" s="3">
        <v>0.60347222222222219</v>
      </c>
      <c r="M803" s="1" t="s">
        <v>48</v>
      </c>
      <c r="N803" s="1">
        <v>174.32</v>
      </c>
      <c r="O803" s="1">
        <v>4.7619047620000003</v>
      </c>
      <c r="P803" s="1">
        <v>8.7159999999999993</v>
      </c>
      <c r="Q803" s="1">
        <v>9.6999999999999993</v>
      </c>
    </row>
    <row r="804" spans="1:17" ht="40.799999999999997" thickBot="1" x14ac:dyDescent="0.35">
      <c r="A804" s="1" t="s">
        <v>891</v>
      </c>
      <c r="B804" s="1" t="s">
        <v>18</v>
      </c>
      <c r="C804" s="1" t="s">
        <v>25</v>
      </c>
      <c r="D804" s="1" t="s">
        <v>28</v>
      </c>
      <c r="E804" s="1" t="s">
        <v>21</v>
      </c>
      <c r="F804" s="1" t="s">
        <v>55</v>
      </c>
      <c r="G804" s="1">
        <v>21.8</v>
      </c>
      <c r="H804" s="1">
        <v>8</v>
      </c>
      <c r="I804" s="1">
        <v>8.7200000000000006</v>
      </c>
      <c r="J804" s="1">
        <v>183.12</v>
      </c>
      <c r="K804" s="1" t="s">
        <v>839</v>
      </c>
      <c r="L804" s="3">
        <v>0.80833333333333335</v>
      </c>
      <c r="M804" s="1" t="s">
        <v>23</v>
      </c>
      <c r="N804" s="1">
        <v>174.4</v>
      </c>
      <c r="O804" s="1">
        <v>4.7619047620000003</v>
      </c>
      <c r="P804" s="1">
        <v>8.7200000000000006</v>
      </c>
      <c r="Q804" s="1">
        <v>8.3000000000000007</v>
      </c>
    </row>
    <row r="805" spans="1:17" ht="40.799999999999997" thickBot="1" x14ac:dyDescent="0.35">
      <c r="A805" s="1" t="s">
        <v>892</v>
      </c>
      <c r="B805" s="1" t="s">
        <v>18</v>
      </c>
      <c r="C805" s="1" t="s">
        <v>19</v>
      </c>
      <c r="D805" s="1" t="s">
        <v>28</v>
      </c>
      <c r="E805" s="1" t="s">
        <v>21</v>
      </c>
      <c r="F805" s="1" t="s">
        <v>55</v>
      </c>
      <c r="G805" s="1">
        <v>21.8</v>
      </c>
      <c r="H805" s="1">
        <v>8</v>
      </c>
      <c r="I805" s="1">
        <v>8.7200000000000006</v>
      </c>
      <c r="J805" s="1">
        <v>183.12</v>
      </c>
      <c r="K805" s="1" t="s">
        <v>839</v>
      </c>
      <c r="L805" s="3">
        <v>0.80833333333333335</v>
      </c>
      <c r="M805" s="1" t="s">
        <v>23</v>
      </c>
      <c r="N805" s="1">
        <v>174.4</v>
      </c>
      <c r="O805" s="1">
        <v>4.7619047620000003</v>
      </c>
      <c r="P805" s="1">
        <v>8.7200000000000006</v>
      </c>
      <c r="Q805" s="1">
        <v>7.4</v>
      </c>
    </row>
    <row r="806" spans="1:17" ht="40.799999999999997" thickBot="1" x14ac:dyDescent="0.35">
      <c r="A806" s="1" t="s">
        <v>893</v>
      </c>
      <c r="B806" s="1" t="s">
        <v>54</v>
      </c>
      <c r="C806" s="1" t="s">
        <v>25</v>
      </c>
      <c r="D806" s="1" t="s">
        <v>28</v>
      </c>
      <c r="E806" s="1" t="s">
        <v>21</v>
      </c>
      <c r="F806" s="1" t="s">
        <v>30</v>
      </c>
      <c r="G806" s="1">
        <v>17.489999999999998</v>
      </c>
      <c r="H806" s="1">
        <v>10</v>
      </c>
      <c r="I806" s="1">
        <v>8.7449999999999992</v>
      </c>
      <c r="J806" s="1">
        <v>183.64500000000001</v>
      </c>
      <c r="K806" s="1" t="s">
        <v>87</v>
      </c>
      <c r="L806" s="3">
        <v>0.77430555555555558</v>
      </c>
      <c r="M806" s="1" t="s">
        <v>40</v>
      </c>
      <c r="N806" s="1">
        <v>174.9</v>
      </c>
      <c r="O806" s="1">
        <v>4.7619047620000003</v>
      </c>
      <c r="P806" s="1">
        <v>8.7449999999999992</v>
      </c>
      <c r="Q806" s="1">
        <v>6.6</v>
      </c>
    </row>
    <row r="807" spans="1:17" ht="27.6" thickBot="1" x14ac:dyDescent="0.35">
      <c r="A807" s="1" t="s">
        <v>894</v>
      </c>
      <c r="B807" s="1" t="s">
        <v>18</v>
      </c>
      <c r="C807" s="1" t="s">
        <v>19</v>
      </c>
      <c r="D807" s="1" t="s">
        <v>20</v>
      </c>
      <c r="E807" s="1" t="s">
        <v>21</v>
      </c>
      <c r="F807" s="1" t="s">
        <v>22</v>
      </c>
      <c r="G807" s="1">
        <v>29.22</v>
      </c>
      <c r="H807" s="1">
        <v>6</v>
      </c>
      <c r="I807" s="1">
        <v>8.766</v>
      </c>
      <c r="J807" s="1">
        <v>184.08600000000001</v>
      </c>
      <c r="K807" s="2">
        <v>43466</v>
      </c>
      <c r="L807" s="3">
        <v>0.4861111111111111</v>
      </c>
      <c r="M807" s="1" t="s">
        <v>40</v>
      </c>
      <c r="N807" s="1">
        <v>175.32</v>
      </c>
      <c r="O807" s="1">
        <v>4.7619047620000003</v>
      </c>
      <c r="P807" s="1">
        <v>8.766</v>
      </c>
      <c r="Q807" s="1">
        <v>5</v>
      </c>
    </row>
    <row r="808" spans="1:17" ht="27.6" thickBot="1" x14ac:dyDescent="0.35">
      <c r="A808" s="1" t="s">
        <v>895</v>
      </c>
      <c r="B808" s="1" t="s">
        <v>18</v>
      </c>
      <c r="C808" s="1" t="s">
        <v>25</v>
      </c>
      <c r="D808" s="1" t="s">
        <v>20</v>
      </c>
      <c r="E808" s="1" t="s">
        <v>29</v>
      </c>
      <c r="F808" s="1" t="s">
        <v>22</v>
      </c>
      <c r="G808" s="1">
        <v>29.22</v>
      </c>
      <c r="H808" s="1">
        <v>6</v>
      </c>
      <c r="I808" s="1">
        <v>8.766</v>
      </c>
      <c r="J808" s="1">
        <v>184.08600000000001</v>
      </c>
      <c r="K808" s="2">
        <v>43466</v>
      </c>
      <c r="L808" s="3">
        <v>0.4861111111111111</v>
      </c>
      <c r="M808" s="1" t="s">
        <v>23</v>
      </c>
      <c r="N808" s="1">
        <v>175.32</v>
      </c>
      <c r="O808" s="1">
        <v>4.7619047620000003</v>
      </c>
      <c r="P808" s="1">
        <v>8.766</v>
      </c>
      <c r="Q808" s="1">
        <v>5</v>
      </c>
    </row>
    <row r="809" spans="1:17" ht="40.799999999999997" thickBot="1" x14ac:dyDescent="0.35">
      <c r="A809" s="1" t="s">
        <v>896</v>
      </c>
      <c r="B809" s="1" t="s">
        <v>33</v>
      </c>
      <c r="C809" s="1" t="s">
        <v>27</v>
      </c>
      <c r="D809" s="1" t="s">
        <v>28</v>
      </c>
      <c r="E809" s="1" t="s">
        <v>29</v>
      </c>
      <c r="F809" s="1" t="s">
        <v>30</v>
      </c>
      <c r="G809" s="1">
        <v>87.67</v>
      </c>
      <c r="H809" s="1">
        <v>2</v>
      </c>
      <c r="I809" s="1">
        <v>8.7669999999999995</v>
      </c>
      <c r="J809" s="1">
        <v>184.107</v>
      </c>
      <c r="K809" s="2">
        <v>43741</v>
      </c>
      <c r="L809" s="3">
        <v>0.51180555555555551</v>
      </c>
      <c r="M809" s="1" t="s">
        <v>48</v>
      </c>
      <c r="N809" s="1">
        <v>175.34</v>
      </c>
      <c r="O809" s="1">
        <v>4.7619047620000003</v>
      </c>
      <c r="P809" s="1">
        <v>8.7669999999999995</v>
      </c>
      <c r="Q809" s="1">
        <v>7.7</v>
      </c>
    </row>
    <row r="810" spans="1:17" ht="40.799999999999997" thickBot="1" x14ac:dyDescent="0.35">
      <c r="A810" s="1" t="s">
        <v>897</v>
      </c>
      <c r="B810" s="1" t="s">
        <v>18</v>
      </c>
      <c r="C810" s="1" t="s">
        <v>25</v>
      </c>
      <c r="D810" s="1" t="s">
        <v>28</v>
      </c>
      <c r="E810" s="1" t="s">
        <v>21</v>
      </c>
      <c r="F810" s="1" t="s">
        <v>55</v>
      </c>
      <c r="G810" s="1">
        <v>44.07</v>
      </c>
      <c r="H810" s="1">
        <v>4</v>
      </c>
      <c r="I810" s="1">
        <v>8.8140000000000001</v>
      </c>
      <c r="J810" s="1">
        <v>185.09399999999999</v>
      </c>
      <c r="K810" s="1" t="s">
        <v>98</v>
      </c>
      <c r="L810" s="3">
        <v>0.68611111111111112</v>
      </c>
      <c r="M810" s="1" t="s">
        <v>40</v>
      </c>
      <c r="N810" s="1">
        <v>176.28</v>
      </c>
      <c r="O810" s="1">
        <v>4.7619047620000003</v>
      </c>
      <c r="P810" s="1">
        <v>8.8140000000000001</v>
      </c>
      <c r="Q810" s="1">
        <v>8.4</v>
      </c>
    </row>
    <row r="811" spans="1:17" ht="54" thickBot="1" x14ac:dyDescent="0.35">
      <c r="A811" s="1" t="s">
        <v>898</v>
      </c>
      <c r="B811" s="1" t="s">
        <v>33</v>
      </c>
      <c r="C811" s="1" t="s">
        <v>27</v>
      </c>
      <c r="D811" s="1" t="s">
        <v>20</v>
      </c>
      <c r="E811" s="1" t="s">
        <v>21</v>
      </c>
      <c r="F811" s="1" t="s">
        <v>84</v>
      </c>
      <c r="G811" s="1">
        <v>25.22</v>
      </c>
      <c r="H811" s="1">
        <v>7</v>
      </c>
      <c r="I811" s="1">
        <v>8.827</v>
      </c>
      <c r="J811" s="1">
        <v>185.36699999999999</v>
      </c>
      <c r="K811" s="2">
        <v>43557</v>
      </c>
      <c r="L811" s="3">
        <v>0.43263888888888891</v>
      </c>
      <c r="M811" s="1" t="s">
        <v>23</v>
      </c>
      <c r="N811" s="1">
        <v>176.54</v>
      </c>
      <c r="O811" s="1">
        <v>4.7619047620000003</v>
      </c>
      <c r="P811" s="1">
        <v>8.827</v>
      </c>
      <c r="Q811" s="1">
        <v>8.1999999999999993</v>
      </c>
    </row>
    <row r="812" spans="1:17" ht="54" thickBot="1" x14ac:dyDescent="0.35">
      <c r="A812" s="1" t="s">
        <v>899</v>
      </c>
      <c r="B812" s="1" t="s">
        <v>18</v>
      </c>
      <c r="C812" s="1" t="s">
        <v>27</v>
      </c>
      <c r="D812" s="1" t="s">
        <v>20</v>
      </c>
      <c r="E812" s="1" t="s">
        <v>29</v>
      </c>
      <c r="F812" s="1" t="s">
        <v>84</v>
      </c>
      <c r="G812" s="1">
        <v>25.22</v>
      </c>
      <c r="H812" s="1">
        <v>7</v>
      </c>
      <c r="I812" s="1">
        <v>8.827</v>
      </c>
      <c r="J812" s="1">
        <v>185.36699999999999</v>
      </c>
      <c r="K812" s="2">
        <v>43557</v>
      </c>
      <c r="L812" s="3">
        <v>0.43263888888888891</v>
      </c>
      <c r="M812" s="1" t="s">
        <v>23</v>
      </c>
      <c r="N812" s="1">
        <v>176.54</v>
      </c>
      <c r="O812" s="1">
        <v>4.7619047620000003</v>
      </c>
      <c r="P812" s="1">
        <v>8.827</v>
      </c>
      <c r="Q812" s="1">
        <v>8.1999999999999993</v>
      </c>
    </row>
    <row r="813" spans="1:17" ht="40.799999999999997" thickBot="1" x14ac:dyDescent="0.35">
      <c r="A813" s="1" t="s">
        <v>900</v>
      </c>
      <c r="B813" s="1" t="s">
        <v>18</v>
      </c>
      <c r="C813" s="1" t="s">
        <v>27</v>
      </c>
      <c r="D813" s="1" t="s">
        <v>20</v>
      </c>
      <c r="E813" s="1" t="s">
        <v>21</v>
      </c>
      <c r="F813" s="1" t="s">
        <v>39</v>
      </c>
      <c r="G813" s="1">
        <v>25.22</v>
      </c>
      <c r="H813" s="1">
        <v>7</v>
      </c>
      <c r="I813" s="1">
        <v>8.827</v>
      </c>
      <c r="J813" s="1">
        <v>185.36699999999999</v>
      </c>
      <c r="K813" s="2">
        <v>43557</v>
      </c>
      <c r="L813" s="3">
        <v>0.43263888888888891</v>
      </c>
      <c r="M813" s="1" t="s">
        <v>23</v>
      </c>
      <c r="N813" s="1">
        <v>176.54</v>
      </c>
      <c r="O813" s="1">
        <v>4.7619047620000003</v>
      </c>
      <c r="P813" s="1">
        <v>8.827</v>
      </c>
      <c r="Q813" s="1">
        <v>8.1999999999999993</v>
      </c>
    </row>
    <row r="814" spans="1:17" ht="40.799999999999997" thickBot="1" x14ac:dyDescent="0.35">
      <c r="A814" s="1" t="s">
        <v>901</v>
      </c>
      <c r="B814" s="1" t="s">
        <v>33</v>
      </c>
      <c r="C814" s="1" t="s">
        <v>27</v>
      </c>
      <c r="D814" s="1" t="s">
        <v>20</v>
      </c>
      <c r="E814" s="1" t="s">
        <v>21</v>
      </c>
      <c r="F814" s="1" t="s">
        <v>39</v>
      </c>
      <c r="G814" s="1">
        <v>22.17</v>
      </c>
      <c r="H814" s="1">
        <v>8</v>
      </c>
      <c r="I814" s="1">
        <v>8.8680000000000003</v>
      </c>
      <c r="J814" s="1">
        <v>186.22800000000001</v>
      </c>
      <c r="K814" s="2">
        <v>43527</v>
      </c>
      <c r="L814" s="3">
        <v>0.70902777777777781</v>
      </c>
      <c r="M814" s="1" t="s">
        <v>48</v>
      </c>
      <c r="N814" s="1">
        <v>177.36</v>
      </c>
      <c r="O814" s="1">
        <v>4.7619047620000003</v>
      </c>
      <c r="P814" s="1">
        <v>8.8680000000000003</v>
      </c>
      <c r="Q814" s="1">
        <v>9.6</v>
      </c>
    </row>
    <row r="815" spans="1:17" ht="40.799999999999997" thickBot="1" x14ac:dyDescent="0.35">
      <c r="A815" s="1" t="s">
        <v>902</v>
      </c>
      <c r="B815" s="1" t="s">
        <v>33</v>
      </c>
      <c r="C815" s="1" t="s">
        <v>27</v>
      </c>
      <c r="D815" s="1" t="s">
        <v>20</v>
      </c>
      <c r="E815" s="1" t="s">
        <v>21</v>
      </c>
      <c r="F815" s="1" t="s">
        <v>39</v>
      </c>
      <c r="G815" s="1">
        <v>22.17</v>
      </c>
      <c r="H815" s="1">
        <v>8</v>
      </c>
      <c r="I815" s="1">
        <v>8.8680000000000003</v>
      </c>
      <c r="J815" s="1">
        <v>186.22800000000001</v>
      </c>
      <c r="K815" s="2">
        <v>43527</v>
      </c>
      <c r="L815" s="3">
        <v>0.70902777777777781</v>
      </c>
      <c r="M815" s="1" t="s">
        <v>48</v>
      </c>
      <c r="N815" s="1">
        <v>177.36</v>
      </c>
      <c r="O815" s="1">
        <v>4.7619047620000003</v>
      </c>
      <c r="P815" s="1">
        <v>8.8680000000000003</v>
      </c>
      <c r="Q815" s="1">
        <v>9.6</v>
      </c>
    </row>
    <row r="816" spans="1:17" ht="40.799999999999997" thickBot="1" x14ac:dyDescent="0.35">
      <c r="A816" s="1" t="s">
        <v>903</v>
      </c>
      <c r="B816" s="1" t="s">
        <v>18</v>
      </c>
      <c r="C816" s="1" t="s">
        <v>27</v>
      </c>
      <c r="D816" s="1" t="s">
        <v>28</v>
      </c>
      <c r="E816" s="1" t="s">
        <v>29</v>
      </c>
      <c r="F816" s="1" t="s">
        <v>55</v>
      </c>
      <c r="G816" s="1">
        <v>35.68</v>
      </c>
      <c r="H816" s="1">
        <v>5</v>
      </c>
      <c r="I816" s="1">
        <v>8.92</v>
      </c>
      <c r="J816" s="1">
        <v>187.32</v>
      </c>
      <c r="K816" s="2">
        <v>43618</v>
      </c>
      <c r="L816" s="3">
        <v>0.7729166666666667</v>
      </c>
      <c r="M816" s="1" t="s">
        <v>48</v>
      </c>
      <c r="N816" s="1">
        <v>178.4</v>
      </c>
      <c r="O816" s="1">
        <v>4.7619047620000003</v>
      </c>
      <c r="P816" s="1">
        <v>8.92</v>
      </c>
      <c r="Q816" s="1">
        <v>6.6</v>
      </c>
    </row>
    <row r="817" spans="1:17" ht="40.799999999999997" thickBot="1" x14ac:dyDescent="0.35">
      <c r="A817" s="1" t="s">
        <v>904</v>
      </c>
      <c r="B817" s="1" t="s">
        <v>54</v>
      </c>
      <c r="C817" s="1" t="s">
        <v>25</v>
      </c>
      <c r="D817" s="1" t="s">
        <v>28</v>
      </c>
      <c r="E817" s="1" t="s">
        <v>21</v>
      </c>
      <c r="F817" s="1" t="s">
        <v>30</v>
      </c>
      <c r="G817" s="1">
        <v>25.56</v>
      </c>
      <c r="H817" s="1">
        <v>7</v>
      </c>
      <c r="I817" s="1">
        <v>8.9459999999999997</v>
      </c>
      <c r="J817" s="1">
        <v>187.86600000000001</v>
      </c>
      <c r="K817" s="2">
        <v>43498</v>
      </c>
      <c r="L817" s="3">
        <v>0.86250000000000004</v>
      </c>
      <c r="M817" s="1" t="s">
        <v>23</v>
      </c>
      <c r="N817" s="1">
        <v>178.92</v>
      </c>
      <c r="O817" s="1">
        <v>4.7619047620000003</v>
      </c>
      <c r="P817" s="1">
        <v>8.9459999999999997</v>
      </c>
      <c r="Q817" s="1">
        <v>7.1</v>
      </c>
    </row>
    <row r="818" spans="1:17" ht="40.799999999999997" thickBot="1" x14ac:dyDescent="0.35">
      <c r="A818" s="1" t="s">
        <v>905</v>
      </c>
      <c r="B818" s="1" t="s">
        <v>18</v>
      </c>
      <c r="C818" s="1" t="s">
        <v>25</v>
      </c>
      <c r="D818" s="1" t="s">
        <v>28</v>
      </c>
      <c r="E818" s="1" t="s">
        <v>29</v>
      </c>
      <c r="F818" s="1" t="s">
        <v>30</v>
      </c>
      <c r="G818" s="1">
        <v>25.56</v>
      </c>
      <c r="H818" s="1">
        <v>7</v>
      </c>
      <c r="I818" s="1">
        <v>8.9459999999999997</v>
      </c>
      <c r="J818" s="1">
        <v>187.86600000000001</v>
      </c>
      <c r="K818" s="2">
        <v>43498</v>
      </c>
      <c r="L818" s="3">
        <v>0.86250000000000004</v>
      </c>
      <c r="M818" s="1" t="s">
        <v>23</v>
      </c>
      <c r="N818" s="1">
        <v>178.92</v>
      </c>
      <c r="O818" s="1">
        <v>4.7619047620000003</v>
      </c>
      <c r="P818" s="1">
        <v>8.9459999999999997</v>
      </c>
      <c r="Q818" s="1">
        <v>7.1</v>
      </c>
    </row>
    <row r="819" spans="1:17" ht="40.799999999999997" thickBot="1" x14ac:dyDescent="0.35">
      <c r="A819" s="1" t="s">
        <v>906</v>
      </c>
      <c r="B819" s="1" t="s">
        <v>33</v>
      </c>
      <c r="C819" s="1" t="s">
        <v>25</v>
      </c>
      <c r="D819" s="1" t="s">
        <v>28</v>
      </c>
      <c r="E819" s="1" t="s">
        <v>21</v>
      </c>
      <c r="F819" s="1" t="s">
        <v>39</v>
      </c>
      <c r="G819" s="1">
        <v>25.56</v>
      </c>
      <c r="H819" s="1">
        <v>7</v>
      </c>
      <c r="I819" s="1">
        <v>8.9459999999999997</v>
      </c>
      <c r="J819" s="1">
        <v>187.86600000000001</v>
      </c>
      <c r="K819" s="2">
        <v>43498</v>
      </c>
      <c r="L819" s="3">
        <v>0.86250000000000004</v>
      </c>
      <c r="M819" s="1" t="s">
        <v>40</v>
      </c>
      <c r="N819" s="1">
        <v>178.92</v>
      </c>
      <c r="O819" s="1">
        <v>4.7619047620000003</v>
      </c>
      <c r="P819" s="1">
        <v>8.9459999999999997</v>
      </c>
      <c r="Q819" s="1">
        <v>7.1</v>
      </c>
    </row>
    <row r="820" spans="1:17" ht="40.799999999999997" thickBot="1" x14ac:dyDescent="0.35">
      <c r="A820" s="1" t="s">
        <v>907</v>
      </c>
      <c r="B820" s="1" t="s">
        <v>18</v>
      </c>
      <c r="C820" s="1" t="s">
        <v>25</v>
      </c>
      <c r="D820" s="1" t="s">
        <v>28</v>
      </c>
      <c r="E820" s="1" t="s">
        <v>21</v>
      </c>
      <c r="F820" s="1" t="s">
        <v>30</v>
      </c>
      <c r="G820" s="1">
        <v>25.56</v>
      </c>
      <c r="H820" s="1">
        <v>7</v>
      </c>
      <c r="I820" s="1">
        <v>8.9459999999999997</v>
      </c>
      <c r="J820" s="1">
        <v>187.86600000000001</v>
      </c>
      <c r="K820" s="2">
        <v>43498</v>
      </c>
      <c r="L820" s="3">
        <v>0.86250000000000004</v>
      </c>
      <c r="M820" s="1" t="s">
        <v>23</v>
      </c>
      <c r="N820" s="1">
        <v>178.92</v>
      </c>
      <c r="O820" s="1">
        <v>4.7619047620000003</v>
      </c>
      <c r="P820" s="1">
        <v>8.9459999999999997</v>
      </c>
      <c r="Q820" s="1">
        <v>7.1</v>
      </c>
    </row>
    <row r="821" spans="1:17" ht="40.799999999999997" thickBot="1" x14ac:dyDescent="0.35">
      <c r="A821" s="1" t="s">
        <v>908</v>
      </c>
      <c r="B821" s="1" t="s">
        <v>18</v>
      </c>
      <c r="C821" s="1" t="s">
        <v>19</v>
      </c>
      <c r="D821" s="1" t="s">
        <v>20</v>
      </c>
      <c r="E821" s="1" t="s">
        <v>21</v>
      </c>
      <c r="F821" s="1" t="s">
        <v>44</v>
      </c>
      <c r="G821" s="1">
        <v>35.81</v>
      </c>
      <c r="H821" s="1">
        <v>5</v>
      </c>
      <c r="I821" s="1">
        <v>8.9525000000000006</v>
      </c>
      <c r="J821" s="1">
        <v>188.0025</v>
      </c>
      <c r="K821" s="2">
        <v>43618</v>
      </c>
      <c r="L821" s="3">
        <v>0.78055555555555556</v>
      </c>
      <c r="M821" s="1" t="s">
        <v>23</v>
      </c>
      <c r="N821" s="1">
        <v>179.05</v>
      </c>
      <c r="O821" s="1">
        <v>4.7619047620000003</v>
      </c>
      <c r="P821" s="1">
        <v>8.9525000000000006</v>
      </c>
      <c r="Q821" s="1">
        <v>7.9</v>
      </c>
    </row>
    <row r="822" spans="1:17" ht="40.799999999999997" thickBot="1" x14ac:dyDescent="0.35">
      <c r="A822" s="1" t="s">
        <v>909</v>
      </c>
      <c r="B822" s="1" t="s">
        <v>18</v>
      </c>
      <c r="C822" s="1" t="s">
        <v>19</v>
      </c>
      <c r="D822" s="1" t="s">
        <v>20</v>
      </c>
      <c r="E822" s="1" t="s">
        <v>21</v>
      </c>
      <c r="F822" s="1" t="s">
        <v>39</v>
      </c>
      <c r="G822" s="1">
        <v>35.81</v>
      </c>
      <c r="H822" s="1">
        <v>5</v>
      </c>
      <c r="I822" s="1">
        <v>8.9525000000000006</v>
      </c>
      <c r="J822" s="1">
        <v>188.0025</v>
      </c>
      <c r="K822" s="2">
        <v>43618</v>
      </c>
      <c r="L822" s="3">
        <v>0.78055555555555556</v>
      </c>
      <c r="M822" s="1" t="s">
        <v>23</v>
      </c>
      <c r="N822" s="1">
        <v>179.05</v>
      </c>
      <c r="O822" s="1">
        <v>4.7619047620000003</v>
      </c>
      <c r="P822" s="1">
        <v>8.9525000000000006</v>
      </c>
      <c r="Q822" s="1">
        <v>7.9</v>
      </c>
    </row>
    <row r="823" spans="1:17" ht="40.799999999999997" thickBot="1" x14ac:dyDescent="0.35">
      <c r="A823" s="1" t="s">
        <v>910</v>
      </c>
      <c r="B823" s="1" t="s">
        <v>54</v>
      </c>
      <c r="C823" s="1" t="s">
        <v>25</v>
      </c>
      <c r="D823" s="1" t="s">
        <v>20</v>
      </c>
      <c r="E823" s="1" t="s">
        <v>29</v>
      </c>
      <c r="F823" s="1" t="s">
        <v>39</v>
      </c>
      <c r="G823" s="1">
        <v>20.010000000000002</v>
      </c>
      <c r="H823" s="1">
        <v>9</v>
      </c>
      <c r="I823" s="1">
        <v>9.0045000000000002</v>
      </c>
      <c r="J823" s="1">
        <v>189.09450000000001</v>
      </c>
      <c r="K823" s="2">
        <v>43618</v>
      </c>
      <c r="L823" s="3">
        <v>0.65763888888888888</v>
      </c>
      <c r="M823" s="1" t="s">
        <v>40</v>
      </c>
      <c r="N823" s="1">
        <v>180.09</v>
      </c>
      <c r="O823" s="1">
        <v>4.7619047620000003</v>
      </c>
      <c r="P823" s="1">
        <v>9.0045000000000002</v>
      </c>
      <c r="Q823" s="1">
        <v>4.0999999999999996</v>
      </c>
    </row>
    <row r="824" spans="1:17" ht="40.799999999999997" thickBot="1" x14ac:dyDescent="0.35">
      <c r="A824" s="1" t="s">
        <v>911</v>
      </c>
      <c r="B824" s="1" t="s">
        <v>33</v>
      </c>
      <c r="C824" s="1" t="s">
        <v>27</v>
      </c>
      <c r="D824" s="1" t="s">
        <v>20</v>
      </c>
      <c r="E824" s="1" t="s">
        <v>21</v>
      </c>
      <c r="F824" s="1" t="s">
        <v>30</v>
      </c>
      <c r="G824" s="1">
        <v>20.010000000000002</v>
      </c>
      <c r="H824" s="1">
        <v>9</v>
      </c>
      <c r="I824" s="1">
        <v>9.0045000000000002</v>
      </c>
      <c r="J824" s="1">
        <v>189.09450000000001</v>
      </c>
      <c r="K824" s="2">
        <v>43800</v>
      </c>
      <c r="L824" s="3">
        <v>0.65833333333333333</v>
      </c>
      <c r="M824" s="1" t="s">
        <v>23</v>
      </c>
      <c r="N824" s="1">
        <v>180.09</v>
      </c>
      <c r="O824" s="1">
        <v>4.7619047620000003</v>
      </c>
      <c r="P824" s="1">
        <v>9.0045000000000002</v>
      </c>
      <c r="Q824" s="1">
        <v>5.7</v>
      </c>
    </row>
    <row r="825" spans="1:17" ht="40.799999999999997" thickBot="1" x14ac:dyDescent="0.35">
      <c r="A825" s="1" t="s">
        <v>912</v>
      </c>
      <c r="B825" s="1" t="s">
        <v>54</v>
      </c>
      <c r="C825" s="1" t="s">
        <v>25</v>
      </c>
      <c r="D825" s="1" t="s">
        <v>20</v>
      </c>
      <c r="E825" s="1" t="s">
        <v>21</v>
      </c>
      <c r="F825" s="1" t="s">
        <v>39</v>
      </c>
      <c r="G825" s="1">
        <v>20.010000000000002</v>
      </c>
      <c r="H825" s="1">
        <v>9</v>
      </c>
      <c r="I825" s="1">
        <v>9.0045000000000002</v>
      </c>
      <c r="J825" s="1">
        <v>189.09450000000001</v>
      </c>
      <c r="K825" s="2">
        <v>43618</v>
      </c>
      <c r="L825" s="3">
        <v>0.65763888888888888</v>
      </c>
      <c r="M825" s="1" t="s">
        <v>40</v>
      </c>
      <c r="N825" s="1">
        <v>180.09</v>
      </c>
      <c r="O825" s="1">
        <v>4.7619047620000003</v>
      </c>
      <c r="P825" s="1">
        <v>9.0045000000000002</v>
      </c>
      <c r="Q825" s="1">
        <v>4.0999999999999996</v>
      </c>
    </row>
    <row r="826" spans="1:17" ht="40.799999999999997" thickBot="1" x14ac:dyDescent="0.35">
      <c r="A826" s="1" t="s">
        <v>913</v>
      </c>
      <c r="B826" s="1" t="s">
        <v>18</v>
      </c>
      <c r="C826" s="1" t="s">
        <v>27</v>
      </c>
      <c r="D826" s="1" t="s">
        <v>20</v>
      </c>
      <c r="E826" s="1" t="s">
        <v>21</v>
      </c>
      <c r="F826" s="1" t="s">
        <v>30</v>
      </c>
      <c r="G826" s="1">
        <v>20.010000000000002</v>
      </c>
      <c r="H826" s="1">
        <v>9</v>
      </c>
      <c r="I826" s="1">
        <v>9.0045000000000002</v>
      </c>
      <c r="J826" s="1">
        <v>189.09450000000001</v>
      </c>
      <c r="K826" s="2">
        <v>43800</v>
      </c>
      <c r="L826" s="3">
        <v>0.65833333333333333</v>
      </c>
      <c r="M826" s="1" t="s">
        <v>23</v>
      </c>
      <c r="N826" s="1">
        <v>180.09</v>
      </c>
      <c r="O826" s="1">
        <v>4.7619047620000003</v>
      </c>
      <c r="P826" s="1">
        <v>9.0045000000000002</v>
      </c>
      <c r="Q826" s="1">
        <v>5.7</v>
      </c>
    </row>
    <row r="827" spans="1:17" ht="40.799999999999997" thickBot="1" x14ac:dyDescent="0.35">
      <c r="A827" s="1" t="s">
        <v>914</v>
      </c>
      <c r="B827" s="1" t="s">
        <v>54</v>
      </c>
      <c r="C827" s="1" t="s">
        <v>25</v>
      </c>
      <c r="D827" s="1" t="s">
        <v>28</v>
      </c>
      <c r="E827" s="1" t="s">
        <v>21</v>
      </c>
      <c r="F827" s="1" t="s">
        <v>55</v>
      </c>
      <c r="G827" s="1">
        <v>18.11</v>
      </c>
      <c r="H827" s="1">
        <v>10</v>
      </c>
      <c r="I827" s="1">
        <v>9.0549999999999997</v>
      </c>
      <c r="J827" s="1">
        <v>190.155</v>
      </c>
      <c r="K827" s="1" t="s">
        <v>248</v>
      </c>
      <c r="L827" s="3">
        <v>0.49027777777777776</v>
      </c>
      <c r="M827" s="1" t="s">
        <v>40</v>
      </c>
      <c r="N827" s="1">
        <v>181.1</v>
      </c>
      <c r="O827" s="1">
        <v>4.7619047620000003</v>
      </c>
      <c r="P827" s="1">
        <v>9.0549999999999997</v>
      </c>
      <c r="Q827" s="1">
        <v>5.9</v>
      </c>
    </row>
    <row r="828" spans="1:17" ht="40.799999999999997" thickBot="1" x14ac:dyDescent="0.35">
      <c r="A828" s="1" t="s">
        <v>915</v>
      </c>
      <c r="B828" s="1" t="s">
        <v>18</v>
      </c>
      <c r="C828" s="1" t="s">
        <v>25</v>
      </c>
      <c r="D828" s="1" t="s">
        <v>20</v>
      </c>
      <c r="E828" s="1" t="s">
        <v>21</v>
      </c>
      <c r="F828" s="1" t="s">
        <v>55</v>
      </c>
      <c r="G828" s="1">
        <v>60.47</v>
      </c>
      <c r="H828" s="1">
        <v>3</v>
      </c>
      <c r="I828" s="1">
        <v>9.0704999999999991</v>
      </c>
      <c r="J828" s="1">
        <v>190.48050000000001</v>
      </c>
      <c r="K828" s="1" t="s">
        <v>56</v>
      </c>
      <c r="L828" s="3">
        <v>0.4548611111111111</v>
      </c>
      <c r="M828" s="1" t="s">
        <v>48</v>
      </c>
      <c r="N828" s="1">
        <v>181.41</v>
      </c>
      <c r="O828" s="1">
        <v>4.7619047620000003</v>
      </c>
      <c r="P828" s="1">
        <v>9.0704999999999991</v>
      </c>
      <c r="Q828" s="1">
        <v>5.6</v>
      </c>
    </row>
    <row r="829" spans="1:17" ht="40.799999999999997" thickBot="1" x14ac:dyDescent="0.35">
      <c r="A829" s="1" t="s">
        <v>916</v>
      </c>
      <c r="B829" s="1" t="s">
        <v>18</v>
      </c>
      <c r="C829" s="1" t="s">
        <v>19</v>
      </c>
      <c r="D829" s="1" t="s">
        <v>28</v>
      </c>
      <c r="E829" s="1" t="s">
        <v>29</v>
      </c>
      <c r="F829" s="1" t="s">
        <v>44</v>
      </c>
      <c r="G829" s="1">
        <v>45.38</v>
      </c>
      <c r="H829" s="1">
        <v>4</v>
      </c>
      <c r="I829" s="1">
        <v>9.0760000000000005</v>
      </c>
      <c r="J829" s="1">
        <v>190.596</v>
      </c>
      <c r="K829" s="2">
        <v>43678</v>
      </c>
      <c r="L829" s="3">
        <v>0.57499999999999996</v>
      </c>
      <c r="M829" s="1" t="s">
        <v>48</v>
      </c>
      <c r="N829" s="1">
        <v>181.52</v>
      </c>
      <c r="O829" s="1">
        <v>4.7619047620000003</v>
      </c>
      <c r="P829" s="1">
        <v>9.0760000000000005</v>
      </c>
      <c r="Q829" s="1">
        <v>8.6999999999999993</v>
      </c>
    </row>
    <row r="830" spans="1:17" ht="54" thickBot="1" x14ac:dyDescent="0.35">
      <c r="A830" s="1" t="s">
        <v>917</v>
      </c>
      <c r="B830" s="1" t="s">
        <v>33</v>
      </c>
      <c r="C830" s="1" t="s">
        <v>27</v>
      </c>
      <c r="D830" s="1" t="s">
        <v>28</v>
      </c>
      <c r="E830" s="1" t="s">
        <v>21</v>
      </c>
      <c r="F830" s="1" t="s">
        <v>84</v>
      </c>
      <c r="G830" s="1">
        <v>26.02</v>
      </c>
      <c r="H830" s="1">
        <v>7</v>
      </c>
      <c r="I830" s="1">
        <v>9.1069999999999993</v>
      </c>
      <c r="J830" s="1">
        <v>191.24700000000001</v>
      </c>
      <c r="K830" s="1" t="s">
        <v>321</v>
      </c>
      <c r="L830" s="3">
        <v>0.73472222222222228</v>
      </c>
      <c r="M830" s="1" t="s">
        <v>23</v>
      </c>
      <c r="N830" s="1">
        <v>182.14</v>
      </c>
      <c r="O830" s="1">
        <v>4.7619047620000003</v>
      </c>
      <c r="P830" s="1">
        <v>9.1069999999999993</v>
      </c>
      <c r="Q830" s="1">
        <v>5.0999999999999996</v>
      </c>
    </row>
    <row r="831" spans="1:17" ht="54" thickBot="1" x14ac:dyDescent="0.35">
      <c r="A831" s="1" t="s">
        <v>918</v>
      </c>
      <c r="B831" s="1" t="s">
        <v>33</v>
      </c>
      <c r="C831" s="1" t="s">
        <v>25</v>
      </c>
      <c r="D831" s="1" t="s">
        <v>28</v>
      </c>
      <c r="E831" s="1" t="s">
        <v>21</v>
      </c>
      <c r="F831" s="1" t="s">
        <v>84</v>
      </c>
      <c r="G831" s="1">
        <v>26.02</v>
      </c>
      <c r="H831" s="1">
        <v>7</v>
      </c>
      <c r="I831" s="1">
        <v>9.1069999999999993</v>
      </c>
      <c r="J831" s="1">
        <v>191.24700000000001</v>
      </c>
      <c r="K831" s="1" t="s">
        <v>321</v>
      </c>
      <c r="L831" s="3">
        <v>0.73472222222222228</v>
      </c>
      <c r="M831" s="1" t="s">
        <v>23</v>
      </c>
      <c r="N831" s="1">
        <v>182.14</v>
      </c>
      <c r="O831" s="1">
        <v>4.7619047620000003</v>
      </c>
      <c r="P831" s="1">
        <v>9.1069999999999993</v>
      </c>
      <c r="Q831" s="1">
        <v>5.0999999999999996</v>
      </c>
    </row>
    <row r="832" spans="1:17" ht="54" thickBot="1" x14ac:dyDescent="0.35">
      <c r="A832" s="1" t="s">
        <v>919</v>
      </c>
      <c r="B832" s="1" t="s">
        <v>18</v>
      </c>
      <c r="C832" s="1" t="s">
        <v>19</v>
      </c>
      <c r="D832" s="1" t="s">
        <v>28</v>
      </c>
      <c r="E832" s="1" t="s">
        <v>21</v>
      </c>
      <c r="F832" s="1" t="s">
        <v>84</v>
      </c>
      <c r="G832" s="1">
        <v>30.61</v>
      </c>
      <c r="H832" s="1">
        <v>6</v>
      </c>
      <c r="I832" s="1">
        <v>9.1829999999999998</v>
      </c>
      <c r="J832" s="1">
        <v>192.84299999999999</v>
      </c>
      <c r="K832" s="2">
        <v>43802</v>
      </c>
      <c r="L832" s="3">
        <v>0.85833333333333328</v>
      </c>
      <c r="M832" s="1" t="s">
        <v>23</v>
      </c>
      <c r="N832" s="1">
        <v>183.66</v>
      </c>
      <c r="O832" s="1">
        <v>4.7619047620000003</v>
      </c>
      <c r="P832" s="1">
        <v>9.1829999999999998</v>
      </c>
      <c r="Q832" s="1">
        <v>9.3000000000000007</v>
      </c>
    </row>
    <row r="833" spans="1:17" ht="54" thickBot="1" x14ac:dyDescent="0.35">
      <c r="A833" s="1" t="s">
        <v>920</v>
      </c>
      <c r="B833" s="1" t="s">
        <v>18</v>
      </c>
      <c r="C833" s="1" t="s">
        <v>19</v>
      </c>
      <c r="D833" s="1" t="s">
        <v>28</v>
      </c>
      <c r="E833" s="1" t="s">
        <v>21</v>
      </c>
      <c r="F833" s="1" t="s">
        <v>84</v>
      </c>
      <c r="G833" s="1">
        <v>30.61</v>
      </c>
      <c r="H833" s="1">
        <v>6</v>
      </c>
      <c r="I833" s="1">
        <v>9.1829999999999998</v>
      </c>
      <c r="J833" s="1">
        <v>192.84299999999999</v>
      </c>
      <c r="K833" s="2">
        <v>43802</v>
      </c>
      <c r="L833" s="3">
        <v>0.85833333333333328</v>
      </c>
      <c r="M833" s="1" t="s">
        <v>23</v>
      </c>
      <c r="N833" s="1">
        <v>183.66</v>
      </c>
      <c r="O833" s="1">
        <v>4.7619047620000003</v>
      </c>
      <c r="P833" s="1">
        <v>9.1829999999999998</v>
      </c>
      <c r="Q833" s="1">
        <v>9.3000000000000007</v>
      </c>
    </row>
    <row r="834" spans="1:17" ht="54" thickBot="1" x14ac:dyDescent="0.35">
      <c r="A834" s="1" t="s">
        <v>921</v>
      </c>
      <c r="B834" s="1" t="s">
        <v>54</v>
      </c>
      <c r="C834" s="1" t="s">
        <v>25</v>
      </c>
      <c r="D834" s="1" t="s">
        <v>20</v>
      </c>
      <c r="E834" s="1" t="s">
        <v>29</v>
      </c>
      <c r="F834" s="1" t="s">
        <v>84</v>
      </c>
      <c r="G834" s="1">
        <v>26.26</v>
      </c>
      <c r="H834" s="1">
        <v>7</v>
      </c>
      <c r="I834" s="1">
        <v>9.1910000000000007</v>
      </c>
      <c r="J834" s="1">
        <v>193.011</v>
      </c>
      <c r="K834" s="2">
        <v>43498</v>
      </c>
      <c r="L834" s="3">
        <v>0.81944444444444442</v>
      </c>
      <c r="M834" s="1" t="s">
        <v>23</v>
      </c>
      <c r="N834" s="1">
        <v>183.82</v>
      </c>
      <c r="O834" s="1">
        <v>4.7619047620000003</v>
      </c>
      <c r="P834" s="1">
        <v>9.1910000000000007</v>
      </c>
      <c r="Q834" s="1">
        <v>9.9</v>
      </c>
    </row>
    <row r="835" spans="1:17" ht="54" thickBot="1" x14ac:dyDescent="0.35">
      <c r="A835" s="1" t="s">
        <v>922</v>
      </c>
      <c r="B835" s="1" t="s">
        <v>54</v>
      </c>
      <c r="C835" s="1" t="s">
        <v>25</v>
      </c>
      <c r="D835" s="1" t="s">
        <v>20</v>
      </c>
      <c r="E835" s="1" t="s">
        <v>21</v>
      </c>
      <c r="F835" s="1" t="s">
        <v>84</v>
      </c>
      <c r="G835" s="1">
        <v>26.26</v>
      </c>
      <c r="H835" s="1">
        <v>7</v>
      </c>
      <c r="I835" s="1">
        <v>9.1910000000000007</v>
      </c>
      <c r="J835" s="1">
        <v>193.011</v>
      </c>
      <c r="K835" s="2">
        <v>43498</v>
      </c>
      <c r="L835" s="3">
        <v>0.81944444444444442</v>
      </c>
      <c r="M835" s="1" t="s">
        <v>23</v>
      </c>
      <c r="N835" s="1">
        <v>183.82</v>
      </c>
      <c r="O835" s="1">
        <v>4.7619047620000003</v>
      </c>
      <c r="P835" s="1">
        <v>9.1910000000000007</v>
      </c>
      <c r="Q835" s="1">
        <v>9.9</v>
      </c>
    </row>
    <row r="836" spans="1:17" ht="54" thickBot="1" x14ac:dyDescent="0.35">
      <c r="A836" s="1" t="s">
        <v>923</v>
      </c>
      <c r="B836" s="1" t="s">
        <v>54</v>
      </c>
      <c r="C836" s="1" t="s">
        <v>25</v>
      </c>
      <c r="D836" s="1" t="s">
        <v>20</v>
      </c>
      <c r="E836" s="1" t="s">
        <v>21</v>
      </c>
      <c r="F836" s="1" t="s">
        <v>84</v>
      </c>
      <c r="G836" s="1">
        <v>26.26</v>
      </c>
      <c r="H836" s="1">
        <v>7</v>
      </c>
      <c r="I836" s="1">
        <v>9.1910000000000007</v>
      </c>
      <c r="J836" s="1">
        <v>193.011</v>
      </c>
      <c r="K836" s="2">
        <v>43498</v>
      </c>
      <c r="L836" s="3">
        <v>0.81944444444444442</v>
      </c>
      <c r="M836" s="1" t="s">
        <v>23</v>
      </c>
      <c r="N836" s="1">
        <v>183.82</v>
      </c>
      <c r="O836" s="1">
        <v>4.7619047620000003</v>
      </c>
      <c r="P836" s="1">
        <v>9.1910000000000007</v>
      </c>
      <c r="Q836" s="1">
        <v>9.9</v>
      </c>
    </row>
    <row r="837" spans="1:17" ht="40.799999999999997" thickBot="1" x14ac:dyDescent="0.35">
      <c r="A837" s="1" t="s">
        <v>924</v>
      </c>
      <c r="B837" s="1" t="s">
        <v>54</v>
      </c>
      <c r="C837" s="1" t="s">
        <v>25</v>
      </c>
      <c r="D837" s="1" t="s">
        <v>28</v>
      </c>
      <c r="E837" s="1" t="s">
        <v>21</v>
      </c>
      <c r="F837" s="1" t="s">
        <v>44</v>
      </c>
      <c r="G837" s="1">
        <v>45.97</v>
      </c>
      <c r="H837" s="1">
        <v>4</v>
      </c>
      <c r="I837" s="1">
        <v>9.1940000000000008</v>
      </c>
      <c r="J837" s="1">
        <v>193.07400000000001</v>
      </c>
      <c r="K837" s="2">
        <v>43710</v>
      </c>
      <c r="L837" s="3">
        <v>0.50138888888888888</v>
      </c>
      <c r="M837" s="1" t="s">
        <v>23</v>
      </c>
      <c r="N837" s="1">
        <v>183.88</v>
      </c>
      <c r="O837" s="1">
        <v>4.7619047620000003</v>
      </c>
      <c r="P837" s="1">
        <v>9.1940000000000008</v>
      </c>
      <c r="Q837" s="1">
        <v>5.0999999999999996</v>
      </c>
    </row>
    <row r="838" spans="1:17" ht="40.799999999999997" thickBot="1" x14ac:dyDescent="0.35">
      <c r="A838" s="1" t="s">
        <v>925</v>
      </c>
      <c r="B838" s="1" t="s">
        <v>18</v>
      </c>
      <c r="C838" s="1" t="s">
        <v>19</v>
      </c>
      <c r="D838" s="1" t="s">
        <v>28</v>
      </c>
      <c r="E838" s="1" t="s">
        <v>29</v>
      </c>
      <c r="F838" s="1" t="s">
        <v>30</v>
      </c>
      <c r="G838" s="1">
        <v>36.85</v>
      </c>
      <c r="H838" s="1">
        <v>5</v>
      </c>
      <c r="I838" s="1">
        <v>9.2125000000000004</v>
      </c>
      <c r="J838" s="1">
        <v>193.46250000000001</v>
      </c>
      <c r="K838" s="1" t="s">
        <v>31</v>
      </c>
      <c r="L838" s="3">
        <v>0.78680555555555554</v>
      </c>
      <c r="M838" s="1" t="s">
        <v>23</v>
      </c>
      <c r="N838" s="1">
        <v>184.25</v>
      </c>
      <c r="O838" s="1">
        <v>4.7619047620000003</v>
      </c>
      <c r="P838" s="1">
        <v>9.2125000000000004</v>
      </c>
      <c r="Q838" s="1">
        <v>9.1999999999999993</v>
      </c>
    </row>
    <row r="839" spans="1:17" ht="40.799999999999997" thickBot="1" x14ac:dyDescent="0.35">
      <c r="A839" s="1" t="s">
        <v>926</v>
      </c>
      <c r="B839" s="1" t="s">
        <v>18</v>
      </c>
      <c r="C839" s="1" t="s">
        <v>19</v>
      </c>
      <c r="D839" s="1" t="s">
        <v>28</v>
      </c>
      <c r="E839" s="1" t="s">
        <v>21</v>
      </c>
      <c r="F839" s="1" t="s">
        <v>30</v>
      </c>
      <c r="G839" s="1">
        <v>36.85</v>
      </c>
      <c r="H839" s="1">
        <v>5</v>
      </c>
      <c r="I839" s="1">
        <v>9.2125000000000004</v>
      </c>
      <c r="J839" s="1">
        <v>193.46250000000001</v>
      </c>
      <c r="K839" s="1" t="s">
        <v>31</v>
      </c>
      <c r="L839" s="3">
        <v>0.78680555555555554</v>
      </c>
      <c r="M839" s="1" t="s">
        <v>23</v>
      </c>
      <c r="N839" s="1">
        <v>184.25</v>
      </c>
      <c r="O839" s="1">
        <v>4.7619047620000003</v>
      </c>
      <c r="P839" s="1">
        <v>9.2125000000000004</v>
      </c>
      <c r="Q839" s="1">
        <v>9.1999999999999993</v>
      </c>
    </row>
    <row r="840" spans="1:17" ht="40.799999999999997" thickBot="1" x14ac:dyDescent="0.35">
      <c r="A840" s="1" t="s">
        <v>927</v>
      </c>
      <c r="B840" s="1" t="s">
        <v>18</v>
      </c>
      <c r="C840" s="1" t="s">
        <v>19</v>
      </c>
      <c r="D840" s="1" t="s">
        <v>28</v>
      </c>
      <c r="E840" s="1" t="s">
        <v>21</v>
      </c>
      <c r="F840" s="1" t="s">
        <v>44</v>
      </c>
      <c r="G840" s="1">
        <v>46.22</v>
      </c>
      <c r="H840" s="1">
        <v>4</v>
      </c>
      <c r="I840" s="1">
        <v>9.2439999999999998</v>
      </c>
      <c r="J840" s="1">
        <v>194.124</v>
      </c>
      <c r="K840" s="2">
        <v>43802</v>
      </c>
      <c r="L840" s="3">
        <v>0.83611111111111114</v>
      </c>
      <c r="M840" s="1" t="s">
        <v>48</v>
      </c>
      <c r="N840" s="1">
        <v>184.88</v>
      </c>
      <c r="O840" s="1">
        <v>4.7619047620000003</v>
      </c>
      <c r="P840" s="1">
        <v>9.2439999999999998</v>
      </c>
      <c r="Q840" s="1">
        <v>6.2</v>
      </c>
    </row>
    <row r="841" spans="1:17" ht="40.799999999999997" thickBot="1" x14ac:dyDescent="0.35">
      <c r="A841" s="1" t="s">
        <v>928</v>
      </c>
      <c r="B841" s="1" t="s">
        <v>18</v>
      </c>
      <c r="C841" s="1" t="s">
        <v>19</v>
      </c>
      <c r="D841" s="1" t="s">
        <v>28</v>
      </c>
      <c r="E841" s="1" t="s">
        <v>21</v>
      </c>
      <c r="F841" s="1" t="s">
        <v>44</v>
      </c>
      <c r="G841" s="1">
        <v>46.22</v>
      </c>
      <c r="H841" s="1">
        <v>4</v>
      </c>
      <c r="I841" s="1">
        <v>9.2439999999999998</v>
      </c>
      <c r="J841" s="1">
        <v>194.124</v>
      </c>
      <c r="K841" s="2">
        <v>43802</v>
      </c>
      <c r="L841" s="3">
        <v>0.83611111111111114</v>
      </c>
      <c r="M841" s="1" t="s">
        <v>48</v>
      </c>
      <c r="N841" s="1">
        <v>184.88</v>
      </c>
      <c r="O841" s="1">
        <v>4.7619047620000003</v>
      </c>
      <c r="P841" s="1">
        <v>9.2439999999999998</v>
      </c>
      <c r="Q841" s="1">
        <v>7.5</v>
      </c>
    </row>
    <row r="842" spans="1:17" ht="27.6" thickBot="1" x14ac:dyDescent="0.35">
      <c r="A842" s="1" t="s">
        <v>929</v>
      </c>
      <c r="B842" s="1" t="s">
        <v>33</v>
      </c>
      <c r="C842" s="1" t="s">
        <v>27</v>
      </c>
      <c r="D842" s="1" t="s">
        <v>28</v>
      </c>
      <c r="E842" s="1" t="s">
        <v>21</v>
      </c>
      <c r="F842" s="1" t="s">
        <v>22</v>
      </c>
      <c r="G842" s="1">
        <v>37.14</v>
      </c>
      <c r="H842" s="1">
        <v>5</v>
      </c>
      <c r="I842" s="1">
        <v>9.2850000000000001</v>
      </c>
      <c r="J842" s="1">
        <v>194.98500000000001</v>
      </c>
      <c r="K842" s="2">
        <v>43678</v>
      </c>
      <c r="L842" s="3">
        <v>0.54513888888888884</v>
      </c>
      <c r="M842" s="1" t="s">
        <v>23</v>
      </c>
      <c r="N842" s="1">
        <v>185.7</v>
      </c>
      <c r="O842" s="1">
        <v>4.7619047620000003</v>
      </c>
      <c r="P842" s="1">
        <v>9.2850000000000001</v>
      </c>
      <c r="Q842" s="1">
        <v>5</v>
      </c>
    </row>
    <row r="843" spans="1:17" ht="27.6" thickBot="1" x14ac:dyDescent="0.35">
      <c r="A843" s="1" t="s">
        <v>930</v>
      </c>
      <c r="B843" s="1" t="s">
        <v>18</v>
      </c>
      <c r="C843" s="1" t="s">
        <v>27</v>
      </c>
      <c r="D843" s="1" t="s">
        <v>28</v>
      </c>
      <c r="E843" s="1" t="s">
        <v>21</v>
      </c>
      <c r="F843" s="1" t="s">
        <v>22</v>
      </c>
      <c r="G843" s="1">
        <v>37.14</v>
      </c>
      <c r="H843" s="1">
        <v>5</v>
      </c>
      <c r="I843" s="1">
        <v>9.2850000000000001</v>
      </c>
      <c r="J843" s="1">
        <v>194.98500000000001</v>
      </c>
      <c r="K843" s="2">
        <v>43678</v>
      </c>
      <c r="L843" s="3">
        <v>0.54513888888888884</v>
      </c>
      <c r="M843" s="1" t="s">
        <v>40</v>
      </c>
      <c r="N843" s="1">
        <v>185.7</v>
      </c>
      <c r="O843" s="1">
        <v>4.7619047620000003</v>
      </c>
      <c r="P843" s="1">
        <v>9.2850000000000001</v>
      </c>
      <c r="Q843" s="1">
        <v>5</v>
      </c>
    </row>
    <row r="844" spans="1:17" ht="27.6" thickBot="1" x14ac:dyDescent="0.35">
      <c r="A844" s="1" t="s">
        <v>931</v>
      </c>
      <c r="B844" s="1" t="s">
        <v>18</v>
      </c>
      <c r="C844" s="1" t="s">
        <v>27</v>
      </c>
      <c r="D844" s="1" t="s">
        <v>28</v>
      </c>
      <c r="E844" s="1" t="s">
        <v>21</v>
      </c>
      <c r="F844" s="1" t="s">
        <v>22</v>
      </c>
      <c r="G844" s="1">
        <v>37.14</v>
      </c>
      <c r="H844" s="1">
        <v>5</v>
      </c>
      <c r="I844" s="1">
        <v>9.2850000000000001</v>
      </c>
      <c r="J844" s="1">
        <v>194.98500000000001</v>
      </c>
      <c r="K844" s="2">
        <v>43678</v>
      </c>
      <c r="L844" s="3">
        <v>0.54513888888888884</v>
      </c>
      <c r="M844" s="1" t="s">
        <v>23</v>
      </c>
      <c r="N844" s="1">
        <v>185.7</v>
      </c>
      <c r="O844" s="1">
        <v>4.7619047620000003</v>
      </c>
      <c r="P844" s="1">
        <v>9.2850000000000001</v>
      </c>
      <c r="Q844" s="1">
        <v>5</v>
      </c>
    </row>
    <row r="845" spans="1:17" ht="27.6" thickBot="1" x14ac:dyDescent="0.35">
      <c r="A845" s="1" t="s">
        <v>932</v>
      </c>
      <c r="B845" s="1" t="s">
        <v>18</v>
      </c>
      <c r="C845" s="1" t="s">
        <v>27</v>
      </c>
      <c r="D845" s="1" t="s">
        <v>28</v>
      </c>
      <c r="E845" s="1" t="s">
        <v>21</v>
      </c>
      <c r="F845" s="1" t="s">
        <v>22</v>
      </c>
      <c r="G845" s="1">
        <v>37.14</v>
      </c>
      <c r="H845" s="1">
        <v>5</v>
      </c>
      <c r="I845" s="1">
        <v>9.2850000000000001</v>
      </c>
      <c r="J845" s="1">
        <v>194.98500000000001</v>
      </c>
      <c r="K845" s="2">
        <v>43678</v>
      </c>
      <c r="L845" s="3">
        <v>0.54513888888888884</v>
      </c>
      <c r="M845" s="1" t="s">
        <v>40</v>
      </c>
      <c r="N845" s="1">
        <v>185.7</v>
      </c>
      <c r="O845" s="1">
        <v>4.7619047620000003</v>
      </c>
      <c r="P845" s="1">
        <v>9.2850000000000001</v>
      </c>
      <c r="Q845" s="1">
        <v>7.6</v>
      </c>
    </row>
    <row r="846" spans="1:17" ht="40.799999999999997" thickBot="1" x14ac:dyDescent="0.35">
      <c r="A846" s="1" t="s">
        <v>933</v>
      </c>
      <c r="B846" s="1" t="s">
        <v>54</v>
      </c>
      <c r="C846" s="1" t="s">
        <v>25</v>
      </c>
      <c r="D846" s="1" t="s">
        <v>20</v>
      </c>
      <c r="E846" s="1" t="s">
        <v>21</v>
      </c>
      <c r="F846" s="1" t="s">
        <v>44</v>
      </c>
      <c r="G846" s="1">
        <v>46.47</v>
      </c>
      <c r="H846" s="1">
        <v>4</v>
      </c>
      <c r="I846" s="1">
        <v>9.2940000000000005</v>
      </c>
      <c r="J846" s="1">
        <v>195.17400000000001</v>
      </c>
      <c r="K846" s="2">
        <v>43679</v>
      </c>
      <c r="L846" s="3">
        <v>0.45347222222222222</v>
      </c>
      <c r="M846" s="1" t="s">
        <v>23</v>
      </c>
      <c r="N846" s="1">
        <v>185.88</v>
      </c>
      <c r="O846" s="1">
        <v>4.7619047620000003</v>
      </c>
      <c r="P846" s="1">
        <v>9.2940000000000005</v>
      </c>
      <c r="Q846" s="1">
        <v>7</v>
      </c>
    </row>
    <row r="847" spans="1:17" ht="40.799999999999997" thickBot="1" x14ac:dyDescent="0.35">
      <c r="A847" s="1" t="s">
        <v>934</v>
      </c>
      <c r="B847" s="1" t="s">
        <v>18</v>
      </c>
      <c r="C847" s="1" t="s">
        <v>19</v>
      </c>
      <c r="D847" s="1" t="s">
        <v>20</v>
      </c>
      <c r="E847" s="1" t="s">
        <v>29</v>
      </c>
      <c r="F847" s="1" t="s">
        <v>30</v>
      </c>
      <c r="G847" s="1">
        <v>92.98</v>
      </c>
      <c r="H847" s="1">
        <v>2</v>
      </c>
      <c r="I847" s="1">
        <v>9.298</v>
      </c>
      <c r="J847" s="1">
        <v>195.25800000000001</v>
      </c>
      <c r="K847" s="1" t="s">
        <v>100</v>
      </c>
      <c r="L847" s="3">
        <v>0.62916666666666665</v>
      </c>
      <c r="M847" s="1" t="s">
        <v>23</v>
      </c>
      <c r="N847" s="1">
        <v>185.96</v>
      </c>
      <c r="O847" s="1">
        <v>4.7619047620000003</v>
      </c>
      <c r="P847" s="1">
        <v>9.298</v>
      </c>
      <c r="Q847" s="1">
        <v>8</v>
      </c>
    </row>
    <row r="848" spans="1:17" ht="40.799999999999997" thickBot="1" x14ac:dyDescent="0.35">
      <c r="A848" s="1" t="s">
        <v>935</v>
      </c>
      <c r="B848" s="1" t="s">
        <v>18</v>
      </c>
      <c r="C848" s="1" t="s">
        <v>19</v>
      </c>
      <c r="D848" s="1" t="s">
        <v>20</v>
      </c>
      <c r="E848" s="1" t="s">
        <v>21</v>
      </c>
      <c r="F848" s="1" t="s">
        <v>30</v>
      </c>
      <c r="G848" s="1">
        <v>92.98</v>
      </c>
      <c r="H848" s="1">
        <v>2</v>
      </c>
      <c r="I848" s="1">
        <v>9.298</v>
      </c>
      <c r="J848" s="1">
        <v>195.25800000000001</v>
      </c>
      <c r="K848" s="1" t="s">
        <v>100</v>
      </c>
      <c r="L848" s="3">
        <v>0.62916666666666665</v>
      </c>
      <c r="M848" s="1" t="s">
        <v>23</v>
      </c>
      <c r="N848" s="1">
        <v>185.96</v>
      </c>
      <c r="O848" s="1">
        <v>4.7619047620000003</v>
      </c>
      <c r="P848" s="1">
        <v>9.298</v>
      </c>
      <c r="Q848" s="1">
        <v>8</v>
      </c>
    </row>
    <row r="849" spans="1:17" ht="40.799999999999997" thickBot="1" x14ac:dyDescent="0.35">
      <c r="A849" s="1" t="s">
        <v>936</v>
      </c>
      <c r="B849" s="1" t="s">
        <v>18</v>
      </c>
      <c r="C849" s="1" t="s">
        <v>19</v>
      </c>
      <c r="D849" s="1" t="s">
        <v>20</v>
      </c>
      <c r="E849" s="1" t="s">
        <v>29</v>
      </c>
      <c r="F849" s="1" t="s">
        <v>39</v>
      </c>
      <c r="G849" s="1">
        <v>92.98</v>
      </c>
      <c r="H849" s="1">
        <v>2</v>
      </c>
      <c r="I849" s="1">
        <v>9.298</v>
      </c>
      <c r="J849" s="1">
        <v>195.25800000000001</v>
      </c>
      <c r="K849" s="1" t="s">
        <v>100</v>
      </c>
      <c r="L849" s="3">
        <v>0.62916666666666665</v>
      </c>
      <c r="M849" s="1" t="s">
        <v>23</v>
      </c>
      <c r="N849" s="1">
        <v>185.96</v>
      </c>
      <c r="O849" s="1">
        <v>4.7619047620000003</v>
      </c>
      <c r="P849" s="1">
        <v>9.298</v>
      </c>
      <c r="Q849" s="1">
        <v>8</v>
      </c>
    </row>
    <row r="850" spans="1:17" ht="40.799999999999997" thickBot="1" x14ac:dyDescent="0.35">
      <c r="A850" s="1" t="s">
        <v>937</v>
      </c>
      <c r="B850" s="1" t="s">
        <v>18</v>
      </c>
      <c r="C850" s="1" t="s">
        <v>19</v>
      </c>
      <c r="D850" s="1" t="s">
        <v>20</v>
      </c>
      <c r="E850" s="1" t="s">
        <v>21</v>
      </c>
      <c r="F850" s="1" t="s">
        <v>30</v>
      </c>
      <c r="G850" s="1">
        <v>92.98</v>
      </c>
      <c r="H850" s="1">
        <v>2</v>
      </c>
      <c r="I850" s="1">
        <v>9.298</v>
      </c>
      <c r="J850" s="1">
        <v>195.25800000000001</v>
      </c>
      <c r="K850" s="1" t="s">
        <v>100</v>
      </c>
      <c r="L850" s="3">
        <v>0.62916666666666665</v>
      </c>
      <c r="M850" s="1" t="s">
        <v>23</v>
      </c>
      <c r="N850" s="1">
        <v>185.96</v>
      </c>
      <c r="O850" s="1">
        <v>4.7619047620000003</v>
      </c>
      <c r="P850" s="1">
        <v>9.298</v>
      </c>
      <c r="Q850" s="1">
        <v>8</v>
      </c>
    </row>
    <row r="851" spans="1:17" ht="27.6" thickBot="1" x14ac:dyDescent="0.35">
      <c r="A851" s="1" t="s">
        <v>938</v>
      </c>
      <c r="B851" s="1" t="s">
        <v>33</v>
      </c>
      <c r="C851" s="1" t="s">
        <v>27</v>
      </c>
      <c r="D851" s="1" t="s">
        <v>28</v>
      </c>
      <c r="E851" s="1" t="s">
        <v>21</v>
      </c>
      <c r="F851" s="1" t="s">
        <v>22</v>
      </c>
      <c r="G851" s="1">
        <v>93.14</v>
      </c>
      <c r="H851" s="1">
        <v>2</v>
      </c>
      <c r="I851" s="1">
        <v>9.3140000000000001</v>
      </c>
      <c r="J851" s="1">
        <v>195.59399999999999</v>
      </c>
      <c r="K851" s="1" t="s">
        <v>581</v>
      </c>
      <c r="L851" s="3">
        <v>0.75624999999999998</v>
      </c>
      <c r="M851" s="1" t="s">
        <v>40</v>
      </c>
      <c r="N851" s="1">
        <v>186.28</v>
      </c>
      <c r="O851" s="1">
        <v>4.7619047620000003</v>
      </c>
      <c r="P851" s="1">
        <v>9.3140000000000001</v>
      </c>
      <c r="Q851" s="1">
        <v>4.0999999999999996</v>
      </c>
    </row>
    <row r="852" spans="1:17" ht="27.6" thickBot="1" x14ac:dyDescent="0.35">
      <c r="A852" s="1" t="s">
        <v>939</v>
      </c>
      <c r="B852" s="1" t="s">
        <v>33</v>
      </c>
      <c r="C852" s="1" t="s">
        <v>19</v>
      </c>
      <c r="D852" s="1" t="s">
        <v>28</v>
      </c>
      <c r="E852" s="1" t="s">
        <v>21</v>
      </c>
      <c r="F852" s="1" t="s">
        <v>22</v>
      </c>
      <c r="G852" s="1">
        <v>93.14</v>
      </c>
      <c r="H852" s="1">
        <v>2</v>
      </c>
      <c r="I852" s="1">
        <v>9.3140000000000001</v>
      </c>
      <c r="J852" s="1">
        <v>195.59399999999999</v>
      </c>
      <c r="K852" s="1" t="s">
        <v>581</v>
      </c>
      <c r="L852" s="3">
        <v>0.75624999999999998</v>
      </c>
      <c r="M852" s="1" t="s">
        <v>40</v>
      </c>
      <c r="N852" s="1">
        <v>186.28</v>
      </c>
      <c r="O852" s="1">
        <v>4.7619047620000003</v>
      </c>
      <c r="P852" s="1">
        <v>9.3140000000000001</v>
      </c>
      <c r="Q852" s="1">
        <v>7.7</v>
      </c>
    </row>
    <row r="853" spans="1:17" ht="27.6" thickBot="1" x14ac:dyDescent="0.35">
      <c r="A853" s="1" t="s">
        <v>940</v>
      </c>
      <c r="B853" s="1" t="s">
        <v>33</v>
      </c>
      <c r="C853" s="1" t="s">
        <v>25</v>
      </c>
      <c r="D853" s="1" t="s">
        <v>28</v>
      </c>
      <c r="E853" s="1" t="s">
        <v>29</v>
      </c>
      <c r="F853" s="1" t="s">
        <v>22</v>
      </c>
      <c r="G853" s="1">
        <v>93.18</v>
      </c>
      <c r="H853" s="1">
        <v>2</v>
      </c>
      <c r="I853" s="1">
        <v>9.3179999999999996</v>
      </c>
      <c r="J853" s="1">
        <v>195.678</v>
      </c>
      <c r="K853" s="1" t="s">
        <v>119</v>
      </c>
      <c r="L853" s="3">
        <v>0.77847222222222223</v>
      </c>
      <c r="M853" s="1" t="s">
        <v>23</v>
      </c>
      <c r="N853" s="1">
        <v>186.36</v>
      </c>
      <c r="O853" s="1">
        <v>4.7619047620000003</v>
      </c>
      <c r="P853" s="1">
        <v>9.3179999999999996</v>
      </c>
      <c r="Q853" s="1">
        <v>8.5</v>
      </c>
    </row>
    <row r="854" spans="1:17" ht="27.6" thickBot="1" x14ac:dyDescent="0.35">
      <c r="A854" s="1" t="s">
        <v>941</v>
      </c>
      <c r="B854" s="1" t="s">
        <v>33</v>
      </c>
      <c r="C854" s="1" t="s">
        <v>27</v>
      </c>
      <c r="D854" s="1" t="s">
        <v>28</v>
      </c>
      <c r="E854" s="1" t="s">
        <v>21</v>
      </c>
      <c r="F854" s="1" t="s">
        <v>22</v>
      </c>
      <c r="G854" s="1">
        <v>93.18</v>
      </c>
      <c r="H854" s="1">
        <v>2</v>
      </c>
      <c r="I854" s="1">
        <v>9.3179999999999996</v>
      </c>
      <c r="J854" s="1">
        <v>195.678</v>
      </c>
      <c r="K854" s="1" t="s">
        <v>119</v>
      </c>
      <c r="L854" s="3">
        <v>0.77847222222222223</v>
      </c>
      <c r="M854" s="1" t="s">
        <v>48</v>
      </c>
      <c r="N854" s="1">
        <v>186.36</v>
      </c>
      <c r="O854" s="1">
        <v>4.7619047620000003</v>
      </c>
      <c r="P854" s="1">
        <v>9.3179999999999996</v>
      </c>
      <c r="Q854" s="1">
        <v>8.5</v>
      </c>
    </row>
    <row r="855" spans="1:17" ht="27.6" thickBot="1" x14ac:dyDescent="0.35">
      <c r="A855" s="1" t="s">
        <v>942</v>
      </c>
      <c r="B855" s="1" t="s">
        <v>33</v>
      </c>
      <c r="C855" s="1" t="s">
        <v>25</v>
      </c>
      <c r="D855" s="1" t="s">
        <v>28</v>
      </c>
      <c r="E855" s="1" t="s">
        <v>29</v>
      </c>
      <c r="F855" s="1" t="s">
        <v>22</v>
      </c>
      <c r="G855" s="1">
        <v>93.18</v>
      </c>
      <c r="H855" s="1">
        <v>2</v>
      </c>
      <c r="I855" s="1">
        <v>9.3179999999999996</v>
      </c>
      <c r="J855" s="1">
        <v>195.678</v>
      </c>
      <c r="K855" s="1" t="s">
        <v>119</v>
      </c>
      <c r="L855" s="3">
        <v>0.77847222222222223</v>
      </c>
      <c r="M855" s="1" t="s">
        <v>23</v>
      </c>
      <c r="N855" s="1">
        <v>186.36</v>
      </c>
      <c r="O855" s="1">
        <v>4.7619047620000003</v>
      </c>
      <c r="P855" s="1">
        <v>9.3179999999999996</v>
      </c>
      <c r="Q855" s="1">
        <v>7.8</v>
      </c>
    </row>
    <row r="856" spans="1:17" ht="27.6" thickBot="1" x14ac:dyDescent="0.35">
      <c r="A856" s="1" t="s">
        <v>943</v>
      </c>
      <c r="B856" s="1" t="s">
        <v>33</v>
      </c>
      <c r="C856" s="1" t="s">
        <v>19</v>
      </c>
      <c r="D856" s="1" t="s">
        <v>28</v>
      </c>
      <c r="E856" s="1" t="s">
        <v>21</v>
      </c>
      <c r="F856" s="1" t="s">
        <v>22</v>
      </c>
      <c r="G856" s="1">
        <v>93.18</v>
      </c>
      <c r="H856" s="1">
        <v>2</v>
      </c>
      <c r="I856" s="1">
        <v>9.3179999999999996</v>
      </c>
      <c r="J856" s="1">
        <v>195.678</v>
      </c>
      <c r="K856" s="1" t="s">
        <v>119</v>
      </c>
      <c r="L856" s="3">
        <v>0.77847222222222223</v>
      </c>
      <c r="M856" s="1" t="s">
        <v>48</v>
      </c>
      <c r="N856" s="1">
        <v>186.36</v>
      </c>
      <c r="O856" s="1">
        <v>4.7619047620000003</v>
      </c>
      <c r="P856" s="1">
        <v>9.3179999999999996</v>
      </c>
      <c r="Q856" s="1">
        <v>7.9</v>
      </c>
    </row>
    <row r="857" spans="1:17" ht="40.799999999999997" thickBot="1" x14ac:dyDescent="0.35">
      <c r="A857" s="1" t="s">
        <v>944</v>
      </c>
      <c r="B857" s="1" t="s">
        <v>18</v>
      </c>
      <c r="C857" s="1" t="s">
        <v>19</v>
      </c>
      <c r="D857" s="1" t="s">
        <v>20</v>
      </c>
      <c r="E857" s="1" t="s">
        <v>21</v>
      </c>
      <c r="F857" s="1" t="s">
        <v>30</v>
      </c>
      <c r="G857" s="1">
        <v>93.2</v>
      </c>
      <c r="H857" s="1">
        <v>2</v>
      </c>
      <c r="I857" s="1">
        <v>9.32</v>
      </c>
      <c r="J857" s="1">
        <v>195.72</v>
      </c>
      <c r="K857" s="1" t="s">
        <v>260</v>
      </c>
      <c r="L857" s="3">
        <v>0.77569444444444446</v>
      </c>
      <c r="M857" s="1" t="s">
        <v>48</v>
      </c>
      <c r="N857" s="1">
        <v>186.4</v>
      </c>
      <c r="O857" s="1">
        <v>4.7619047620000003</v>
      </c>
      <c r="P857" s="1">
        <v>9.32</v>
      </c>
      <c r="Q857" s="1">
        <v>6</v>
      </c>
    </row>
    <row r="858" spans="1:17" ht="27.6" thickBot="1" x14ac:dyDescent="0.35">
      <c r="A858" s="1" t="s">
        <v>945</v>
      </c>
      <c r="B858" s="1" t="s">
        <v>18</v>
      </c>
      <c r="C858" s="1" t="s">
        <v>25</v>
      </c>
      <c r="D858" s="1" t="s">
        <v>28</v>
      </c>
      <c r="E858" s="1" t="s">
        <v>29</v>
      </c>
      <c r="F858" s="1" t="s">
        <v>22</v>
      </c>
      <c r="G858" s="1">
        <v>93.31</v>
      </c>
      <c r="H858" s="1">
        <v>2</v>
      </c>
      <c r="I858" s="1">
        <v>9.3309999999999995</v>
      </c>
      <c r="J858" s="1">
        <v>195.95099999999999</v>
      </c>
      <c r="K858" s="1" t="s">
        <v>201</v>
      </c>
      <c r="L858" s="3">
        <v>0.74513888888888891</v>
      </c>
      <c r="M858" s="1" t="s">
        <v>23</v>
      </c>
      <c r="N858" s="1">
        <v>186.62</v>
      </c>
      <c r="O858" s="1">
        <v>4.7619047620000003</v>
      </c>
      <c r="P858" s="1">
        <v>9.3309999999999995</v>
      </c>
      <c r="Q858" s="1">
        <v>6.3</v>
      </c>
    </row>
    <row r="859" spans="1:17" ht="27.6" thickBot="1" x14ac:dyDescent="0.35">
      <c r="A859" s="1" t="s">
        <v>946</v>
      </c>
      <c r="B859" s="1" t="s">
        <v>54</v>
      </c>
      <c r="C859" s="1" t="s">
        <v>25</v>
      </c>
      <c r="D859" s="1" t="s">
        <v>28</v>
      </c>
      <c r="E859" s="1" t="s">
        <v>21</v>
      </c>
      <c r="F859" s="1" t="s">
        <v>22</v>
      </c>
      <c r="G859" s="1">
        <v>93.31</v>
      </c>
      <c r="H859" s="1">
        <v>2</v>
      </c>
      <c r="I859" s="1">
        <v>9.3309999999999995</v>
      </c>
      <c r="J859" s="1">
        <v>195.95099999999999</v>
      </c>
      <c r="K859" s="1" t="s">
        <v>201</v>
      </c>
      <c r="L859" s="3">
        <v>0.74513888888888891</v>
      </c>
      <c r="M859" s="1" t="s">
        <v>23</v>
      </c>
      <c r="N859" s="1">
        <v>186.62</v>
      </c>
      <c r="O859" s="1">
        <v>4.7619047620000003</v>
      </c>
      <c r="P859" s="1">
        <v>9.3309999999999995</v>
      </c>
      <c r="Q859" s="1">
        <v>6.3</v>
      </c>
    </row>
    <row r="860" spans="1:17" ht="40.799999999999997" thickBot="1" x14ac:dyDescent="0.35">
      <c r="A860" s="1" t="s">
        <v>947</v>
      </c>
      <c r="B860" s="1" t="s">
        <v>33</v>
      </c>
      <c r="C860" s="1" t="s">
        <v>25</v>
      </c>
      <c r="D860" s="1" t="s">
        <v>28</v>
      </c>
      <c r="E860" s="1" t="s">
        <v>29</v>
      </c>
      <c r="F860" s="1" t="s">
        <v>39</v>
      </c>
      <c r="G860" s="1">
        <v>93.31</v>
      </c>
      <c r="H860" s="1">
        <v>2</v>
      </c>
      <c r="I860" s="1">
        <v>9.3309999999999995</v>
      </c>
      <c r="J860" s="1">
        <v>195.95099999999999</v>
      </c>
      <c r="K860" s="1" t="s">
        <v>201</v>
      </c>
      <c r="L860" s="3">
        <v>0.74513888888888891</v>
      </c>
      <c r="M860" s="1" t="s">
        <v>40</v>
      </c>
      <c r="N860" s="1">
        <v>186.62</v>
      </c>
      <c r="O860" s="1">
        <v>4.7619047620000003</v>
      </c>
      <c r="P860" s="1">
        <v>9.3309999999999995</v>
      </c>
      <c r="Q860" s="1">
        <v>6.3</v>
      </c>
    </row>
    <row r="861" spans="1:17" ht="27.6" thickBot="1" x14ac:dyDescent="0.35">
      <c r="A861" s="1" t="s">
        <v>948</v>
      </c>
      <c r="B861" s="1" t="s">
        <v>18</v>
      </c>
      <c r="C861" s="1" t="s">
        <v>25</v>
      </c>
      <c r="D861" s="1" t="s">
        <v>28</v>
      </c>
      <c r="E861" s="1" t="s">
        <v>21</v>
      </c>
      <c r="F861" s="1" t="s">
        <v>22</v>
      </c>
      <c r="G861" s="1">
        <v>93.31</v>
      </c>
      <c r="H861" s="1">
        <v>2</v>
      </c>
      <c r="I861" s="1">
        <v>9.3309999999999995</v>
      </c>
      <c r="J861" s="1">
        <v>195.95099999999999</v>
      </c>
      <c r="K861" s="1" t="s">
        <v>201</v>
      </c>
      <c r="L861" s="3">
        <v>0.74513888888888891</v>
      </c>
      <c r="M861" s="1" t="s">
        <v>23</v>
      </c>
      <c r="N861" s="1">
        <v>186.62</v>
      </c>
      <c r="O861" s="1">
        <v>4.7619047620000003</v>
      </c>
      <c r="P861" s="1">
        <v>9.3309999999999995</v>
      </c>
      <c r="Q861" s="1">
        <v>6.3</v>
      </c>
    </row>
    <row r="862" spans="1:17" ht="40.799999999999997" thickBot="1" x14ac:dyDescent="0.35">
      <c r="A862" s="1" t="s">
        <v>949</v>
      </c>
      <c r="B862" s="1" t="s">
        <v>54</v>
      </c>
      <c r="C862" s="1" t="s">
        <v>25</v>
      </c>
      <c r="D862" s="1" t="s">
        <v>20</v>
      </c>
      <c r="E862" s="1" t="s">
        <v>21</v>
      </c>
      <c r="F862" s="1" t="s">
        <v>39</v>
      </c>
      <c r="G862" s="1">
        <v>93.4</v>
      </c>
      <c r="H862" s="1">
        <v>2</v>
      </c>
      <c r="I862" s="1">
        <v>9.34</v>
      </c>
      <c r="J862" s="1">
        <v>196.14</v>
      </c>
      <c r="K862" s="1" t="s">
        <v>427</v>
      </c>
      <c r="L862" s="3">
        <v>0.69027777777777777</v>
      </c>
      <c r="M862" s="1" t="s">
        <v>23</v>
      </c>
      <c r="N862" s="1">
        <v>186.8</v>
      </c>
      <c r="O862" s="1">
        <v>4.7619047620000003</v>
      </c>
      <c r="P862" s="1">
        <v>9.34</v>
      </c>
      <c r="Q862" s="1">
        <v>5.5</v>
      </c>
    </row>
    <row r="863" spans="1:17" ht="40.799999999999997" thickBot="1" x14ac:dyDescent="0.35">
      <c r="A863" s="1" t="s">
        <v>950</v>
      </c>
      <c r="B863" s="1" t="s">
        <v>54</v>
      </c>
      <c r="C863" s="1" t="s">
        <v>25</v>
      </c>
      <c r="D863" s="1" t="s">
        <v>20</v>
      </c>
      <c r="E863" s="1" t="s">
        <v>21</v>
      </c>
      <c r="F863" s="1" t="s">
        <v>39</v>
      </c>
      <c r="G863" s="1">
        <v>93.4</v>
      </c>
      <c r="H863" s="1">
        <v>2</v>
      </c>
      <c r="I863" s="1">
        <v>9.34</v>
      </c>
      <c r="J863" s="1">
        <v>196.14</v>
      </c>
      <c r="K863" s="1" t="s">
        <v>427</v>
      </c>
      <c r="L863" s="3">
        <v>0.69027777777777777</v>
      </c>
      <c r="M863" s="1" t="s">
        <v>23</v>
      </c>
      <c r="N863" s="1">
        <v>186.8</v>
      </c>
      <c r="O863" s="1">
        <v>4.7619047620000003</v>
      </c>
      <c r="P863" s="1">
        <v>9.34</v>
      </c>
      <c r="Q863" s="1">
        <v>5.5</v>
      </c>
    </row>
    <row r="864" spans="1:17" ht="40.799999999999997" thickBot="1" x14ac:dyDescent="0.35">
      <c r="A864" s="1" t="s">
        <v>951</v>
      </c>
      <c r="B864" s="1" t="s">
        <v>54</v>
      </c>
      <c r="C864" s="1" t="s">
        <v>19</v>
      </c>
      <c r="D864" s="1" t="s">
        <v>20</v>
      </c>
      <c r="E864" s="1" t="s">
        <v>21</v>
      </c>
      <c r="F864" s="1" t="s">
        <v>39</v>
      </c>
      <c r="G864" s="1">
        <v>93.4</v>
      </c>
      <c r="H864" s="1">
        <v>2</v>
      </c>
      <c r="I864" s="1">
        <v>9.34</v>
      </c>
      <c r="J864" s="1">
        <v>196.14</v>
      </c>
      <c r="K864" s="1" t="s">
        <v>427</v>
      </c>
      <c r="L864" s="3">
        <v>0.69027777777777777</v>
      </c>
      <c r="M864" s="1" t="s">
        <v>23</v>
      </c>
      <c r="N864" s="1">
        <v>186.8</v>
      </c>
      <c r="O864" s="1">
        <v>4.7619047620000003</v>
      </c>
      <c r="P864" s="1">
        <v>9.34</v>
      </c>
      <c r="Q864" s="1">
        <v>8</v>
      </c>
    </row>
    <row r="865" spans="1:17" ht="40.799999999999997" thickBot="1" x14ac:dyDescent="0.35">
      <c r="A865" s="1" t="s">
        <v>952</v>
      </c>
      <c r="B865" s="1" t="s">
        <v>33</v>
      </c>
      <c r="C865" s="1" t="s">
        <v>25</v>
      </c>
      <c r="D865" s="1" t="s">
        <v>20</v>
      </c>
      <c r="E865" s="1" t="s">
        <v>21</v>
      </c>
      <c r="F865" s="1" t="s">
        <v>39</v>
      </c>
      <c r="G865" s="1">
        <v>18.850000000000001</v>
      </c>
      <c r="H865" s="1">
        <v>10</v>
      </c>
      <c r="I865" s="1">
        <v>9.4250000000000007</v>
      </c>
      <c r="J865" s="1">
        <v>197.92500000000001</v>
      </c>
      <c r="K865" s="1" t="s">
        <v>182</v>
      </c>
      <c r="L865" s="3">
        <v>0.76666666666666672</v>
      </c>
      <c r="M865" s="1" t="s">
        <v>40</v>
      </c>
      <c r="N865" s="1">
        <v>188.5</v>
      </c>
      <c r="O865" s="1">
        <v>4.7619047620000003</v>
      </c>
      <c r="P865" s="1">
        <v>9.4250000000000007</v>
      </c>
      <c r="Q865" s="1">
        <v>5.6</v>
      </c>
    </row>
    <row r="866" spans="1:17" ht="40.799999999999997" thickBot="1" x14ac:dyDescent="0.35">
      <c r="A866" s="1" t="s">
        <v>953</v>
      </c>
      <c r="B866" s="1" t="s">
        <v>33</v>
      </c>
      <c r="C866" s="1" t="s">
        <v>27</v>
      </c>
      <c r="D866" s="1" t="s">
        <v>20</v>
      </c>
      <c r="E866" s="1" t="s">
        <v>21</v>
      </c>
      <c r="F866" s="1" t="s">
        <v>39</v>
      </c>
      <c r="G866" s="1">
        <v>18.850000000000001</v>
      </c>
      <c r="H866" s="1">
        <v>10</v>
      </c>
      <c r="I866" s="1">
        <v>9.4250000000000007</v>
      </c>
      <c r="J866" s="1">
        <v>197.92500000000001</v>
      </c>
      <c r="K866" s="1" t="s">
        <v>182</v>
      </c>
      <c r="L866" s="3">
        <v>0.76666666666666672</v>
      </c>
      <c r="M866" s="1" t="s">
        <v>40</v>
      </c>
      <c r="N866" s="1">
        <v>188.5</v>
      </c>
      <c r="O866" s="1">
        <v>4.7619047620000003</v>
      </c>
      <c r="P866" s="1">
        <v>9.4250000000000007</v>
      </c>
      <c r="Q866" s="1">
        <v>5.6</v>
      </c>
    </row>
    <row r="867" spans="1:17" ht="27.6" thickBot="1" x14ac:dyDescent="0.35">
      <c r="A867" s="1" t="s">
        <v>954</v>
      </c>
      <c r="B867" s="1" t="s">
        <v>18</v>
      </c>
      <c r="C867" s="1" t="s">
        <v>25</v>
      </c>
      <c r="D867" s="1" t="s">
        <v>28</v>
      </c>
      <c r="E867" s="1" t="s">
        <v>21</v>
      </c>
      <c r="F867" s="1" t="s">
        <v>22</v>
      </c>
      <c r="G867" s="1">
        <v>63.06</v>
      </c>
      <c r="H867" s="1">
        <v>3</v>
      </c>
      <c r="I867" s="1">
        <v>9.4589999999999996</v>
      </c>
      <c r="J867" s="1">
        <v>198.63900000000001</v>
      </c>
      <c r="K867" s="1" t="s">
        <v>142</v>
      </c>
      <c r="L867" s="3">
        <v>0.66527777777777775</v>
      </c>
      <c r="M867" s="1" t="s">
        <v>23</v>
      </c>
      <c r="N867" s="1">
        <v>189.18</v>
      </c>
      <c r="O867" s="1">
        <v>4.7619047620000003</v>
      </c>
      <c r="P867" s="1">
        <v>9.4589999999999996</v>
      </c>
      <c r="Q867" s="1">
        <v>7</v>
      </c>
    </row>
    <row r="868" spans="1:17" ht="40.799999999999997" thickBot="1" x14ac:dyDescent="0.35">
      <c r="A868" s="1" t="s">
        <v>955</v>
      </c>
      <c r="B868" s="1" t="s">
        <v>54</v>
      </c>
      <c r="C868" s="1" t="s">
        <v>25</v>
      </c>
      <c r="D868" s="1" t="s">
        <v>28</v>
      </c>
      <c r="E868" s="1" t="s">
        <v>21</v>
      </c>
      <c r="F868" s="1" t="s">
        <v>39</v>
      </c>
      <c r="G868" s="1">
        <v>63.06</v>
      </c>
      <c r="H868" s="1">
        <v>3</v>
      </c>
      <c r="I868" s="1">
        <v>9.4589999999999996</v>
      </c>
      <c r="J868" s="1">
        <v>198.63900000000001</v>
      </c>
      <c r="K868" s="1" t="s">
        <v>142</v>
      </c>
      <c r="L868" s="3">
        <v>0.66527777777777775</v>
      </c>
      <c r="M868" s="1" t="s">
        <v>40</v>
      </c>
      <c r="N868" s="1">
        <v>189.18</v>
      </c>
      <c r="O868" s="1">
        <v>4.7619047620000003</v>
      </c>
      <c r="P868" s="1">
        <v>9.4589999999999996</v>
      </c>
      <c r="Q868" s="1">
        <v>7</v>
      </c>
    </row>
    <row r="869" spans="1:17" ht="40.799999999999997" thickBot="1" x14ac:dyDescent="0.35">
      <c r="A869" s="1" t="s">
        <v>956</v>
      </c>
      <c r="B869" s="1" t="s">
        <v>18</v>
      </c>
      <c r="C869" s="1" t="s">
        <v>25</v>
      </c>
      <c r="D869" s="1" t="s">
        <v>28</v>
      </c>
      <c r="E869" s="1" t="s">
        <v>21</v>
      </c>
      <c r="F869" s="1" t="s">
        <v>39</v>
      </c>
      <c r="G869" s="1">
        <v>63.06</v>
      </c>
      <c r="H869" s="1">
        <v>3</v>
      </c>
      <c r="I869" s="1">
        <v>9.4589999999999996</v>
      </c>
      <c r="J869" s="1">
        <v>198.63900000000001</v>
      </c>
      <c r="K869" s="1" t="s">
        <v>142</v>
      </c>
      <c r="L869" s="3">
        <v>0.66527777777777775</v>
      </c>
      <c r="M869" s="1" t="s">
        <v>23</v>
      </c>
      <c r="N869" s="1">
        <v>189.18</v>
      </c>
      <c r="O869" s="1">
        <v>4.7619047620000003</v>
      </c>
      <c r="P869" s="1">
        <v>9.4589999999999996</v>
      </c>
      <c r="Q869" s="1">
        <v>7</v>
      </c>
    </row>
    <row r="870" spans="1:17" ht="40.799999999999997" thickBot="1" x14ac:dyDescent="0.35">
      <c r="A870" s="1" t="s">
        <v>957</v>
      </c>
      <c r="B870" s="1" t="s">
        <v>18</v>
      </c>
      <c r="C870" s="1" t="s">
        <v>19</v>
      </c>
      <c r="D870" s="1" t="s">
        <v>20</v>
      </c>
      <c r="E870" s="1" t="s">
        <v>21</v>
      </c>
      <c r="F870" s="1" t="s">
        <v>44</v>
      </c>
      <c r="G870" s="1">
        <v>47.38</v>
      </c>
      <c r="H870" s="1">
        <v>4</v>
      </c>
      <c r="I870" s="1">
        <v>9.4760000000000009</v>
      </c>
      <c r="J870" s="1">
        <v>198.99600000000001</v>
      </c>
      <c r="K870" s="1" t="s">
        <v>109</v>
      </c>
      <c r="L870" s="3">
        <v>0.43402777777777779</v>
      </c>
      <c r="M870" s="1" t="s">
        <v>23</v>
      </c>
      <c r="N870" s="1">
        <v>189.52</v>
      </c>
      <c r="O870" s="1">
        <v>4.7619047620000003</v>
      </c>
      <c r="P870" s="1">
        <v>9.4760000000000009</v>
      </c>
      <c r="Q870" s="1">
        <v>7.1</v>
      </c>
    </row>
    <row r="871" spans="1:17" ht="40.799999999999997" thickBot="1" x14ac:dyDescent="0.35">
      <c r="A871" s="1" t="s">
        <v>958</v>
      </c>
      <c r="B871" s="1" t="s">
        <v>33</v>
      </c>
      <c r="C871" s="1" t="s">
        <v>25</v>
      </c>
      <c r="D871" s="1" t="s">
        <v>28</v>
      </c>
      <c r="E871" s="1" t="s">
        <v>29</v>
      </c>
      <c r="F871" s="1" t="s">
        <v>55</v>
      </c>
      <c r="G871" s="1">
        <v>47.67</v>
      </c>
      <c r="H871" s="1">
        <v>4</v>
      </c>
      <c r="I871" s="1">
        <v>9.5340000000000007</v>
      </c>
      <c r="J871" s="1">
        <v>200.214</v>
      </c>
      <c r="K871" s="2">
        <v>43802</v>
      </c>
      <c r="L871" s="3">
        <v>0.59791666666666665</v>
      </c>
      <c r="M871" s="1" t="s">
        <v>23</v>
      </c>
      <c r="N871" s="1">
        <v>190.68</v>
      </c>
      <c r="O871" s="1">
        <v>4.7619047620000003</v>
      </c>
      <c r="P871" s="1">
        <v>9.5340000000000007</v>
      </c>
      <c r="Q871" s="1">
        <v>9.1</v>
      </c>
    </row>
    <row r="872" spans="1:17" ht="40.799999999999997" thickBot="1" x14ac:dyDescent="0.35">
      <c r="A872" s="1" t="s">
        <v>959</v>
      </c>
      <c r="B872" s="1" t="s">
        <v>33</v>
      </c>
      <c r="C872" s="1" t="s">
        <v>25</v>
      </c>
      <c r="D872" s="1" t="s">
        <v>20</v>
      </c>
      <c r="E872" s="1" t="s">
        <v>21</v>
      </c>
      <c r="F872" s="1" t="s">
        <v>30</v>
      </c>
      <c r="G872" s="1">
        <v>38.54</v>
      </c>
      <c r="H872" s="1">
        <v>5</v>
      </c>
      <c r="I872" s="1">
        <v>9.6349999999999998</v>
      </c>
      <c r="J872" s="1">
        <v>202.33500000000001</v>
      </c>
      <c r="K872" s="2">
        <v>43709</v>
      </c>
      <c r="L872" s="3">
        <v>0.56527777777777777</v>
      </c>
      <c r="M872" s="1" t="s">
        <v>23</v>
      </c>
      <c r="N872" s="1">
        <v>192.7</v>
      </c>
      <c r="O872" s="1">
        <v>4.7619047620000003</v>
      </c>
      <c r="P872" s="1">
        <v>9.6349999999999998</v>
      </c>
      <c r="Q872" s="1">
        <v>5.6</v>
      </c>
    </row>
    <row r="873" spans="1:17" ht="40.799999999999997" thickBot="1" x14ac:dyDescent="0.35">
      <c r="A873" s="1" t="s">
        <v>960</v>
      </c>
      <c r="B873" s="1" t="s">
        <v>33</v>
      </c>
      <c r="C873" s="1" t="s">
        <v>25</v>
      </c>
      <c r="D873" s="1" t="s">
        <v>20</v>
      </c>
      <c r="E873" s="1" t="s">
        <v>21</v>
      </c>
      <c r="F873" s="1" t="s">
        <v>39</v>
      </c>
      <c r="G873" s="1">
        <v>38.54</v>
      </c>
      <c r="H873" s="1">
        <v>5</v>
      </c>
      <c r="I873" s="1">
        <v>9.6349999999999998</v>
      </c>
      <c r="J873" s="1">
        <v>202.33500000000001</v>
      </c>
      <c r="K873" s="2">
        <v>43709</v>
      </c>
      <c r="L873" s="3">
        <v>0.56527777777777777</v>
      </c>
      <c r="M873" s="1" t="s">
        <v>40</v>
      </c>
      <c r="N873" s="1">
        <v>192.7</v>
      </c>
      <c r="O873" s="1">
        <v>4.7619047620000003</v>
      </c>
      <c r="P873" s="1">
        <v>9.6349999999999998</v>
      </c>
      <c r="Q873" s="1">
        <v>5.6</v>
      </c>
    </row>
    <row r="874" spans="1:17" ht="40.799999999999997" thickBot="1" x14ac:dyDescent="0.35">
      <c r="A874" s="1" t="s">
        <v>961</v>
      </c>
      <c r="B874" s="1" t="s">
        <v>33</v>
      </c>
      <c r="C874" s="1" t="s">
        <v>27</v>
      </c>
      <c r="D874" s="1" t="s">
        <v>28</v>
      </c>
      <c r="E874" s="1" t="s">
        <v>21</v>
      </c>
      <c r="F874" s="1" t="s">
        <v>55</v>
      </c>
      <c r="G874" s="1">
        <v>96.58</v>
      </c>
      <c r="H874" s="1">
        <v>2</v>
      </c>
      <c r="I874" s="1">
        <v>9.6579999999999995</v>
      </c>
      <c r="J874" s="1">
        <v>202.81800000000001</v>
      </c>
      <c r="K874" s="1" t="s">
        <v>238</v>
      </c>
      <c r="L874" s="3">
        <v>0.42499999999999999</v>
      </c>
      <c r="M874" s="1" t="s">
        <v>48</v>
      </c>
      <c r="N874" s="1">
        <v>193.16</v>
      </c>
      <c r="O874" s="1">
        <v>4.7619047620000003</v>
      </c>
      <c r="P874" s="1">
        <v>9.6579999999999995</v>
      </c>
      <c r="Q874" s="1">
        <v>5.0999999999999996</v>
      </c>
    </row>
    <row r="875" spans="1:17" ht="54" thickBot="1" x14ac:dyDescent="0.35">
      <c r="A875" s="1" t="s">
        <v>962</v>
      </c>
      <c r="B875" s="1" t="s">
        <v>33</v>
      </c>
      <c r="C875" s="1" t="s">
        <v>27</v>
      </c>
      <c r="D875" s="1" t="s">
        <v>20</v>
      </c>
      <c r="E875" s="1" t="s">
        <v>21</v>
      </c>
      <c r="F875" s="1" t="s">
        <v>84</v>
      </c>
      <c r="G875" s="1">
        <v>24.18</v>
      </c>
      <c r="H875" s="1">
        <v>8</v>
      </c>
      <c r="I875" s="1">
        <v>9.6720000000000006</v>
      </c>
      <c r="J875" s="1">
        <v>203.11199999999999</v>
      </c>
      <c r="K875" s="1" t="s">
        <v>62</v>
      </c>
      <c r="L875" s="3">
        <v>0.87083333333333335</v>
      </c>
      <c r="M875" s="1" t="s">
        <v>40</v>
      </c>
      <c r="N875" s="1">
        <v>193.44</v>
      </c>
      <c r="O875" s="1">
        <v>4.7619047620000003</v>
      </c>
      <c r="P875" s="1">
        <v>9.6720000000000006</v>
      </c>
      <c r="Q875" s="1">
        <v>9.8000000000000007</v>
      </c>
    </row>
    <row r="876" spans="1:17" ht="54" thickBot="1" x14ac:dyDescent="0.35">
      <c r="A876" s="1" t="s">
        <v>963</v>
      </c>
      <c r="B876" s="1" t="s">
        <v>18</v>
      </c>
      <c r="C876" s="1" t="s">
        <v>27</v>
      </c>
      <c r="D876" s="1" t="s">
        <v>20</v>
      </c>
      <c r="E876" s="1" t="s">
        <v>21</v>
      </c>
      <c r="F876" s="1" t="s">
        <v>84</v>
      </c>
      <c r="G876" s="1">
        <v>24.18</v>
      </c>
      <c r="H876" s="1">
        <v>8</v>
      </c>
      <c r="I876" s="1">
        <v>9.6720000000000006</v>
      </c>
      <c r="J876" s="1">
        <v>203.11199999999999</v>
      </c>
      <c r="K876" s="1" t="s">
        <v>62</v>
      </c>
      <c r="L876" s="3">
        <v>0.87083333333333335</v>
      </c>
      <c r="M876" s="1" t="s">
        <v>23</v>
      </c>
      <c r="N876" s="1">
        <v>193.44</v>
      </c>
      <c r="O876" s="1">
        <v>4.7619047620000003</v>
      </c>
      <c r="P876" s="1">
        <v>9.6720000000000006</v>
      </c>
      <c r="Q876" s="1">
        <v>9.8000000000000007</v>
      </c>
    </row>
    <row r="877" spans="1:17" ht="54" thickBot="1" x14ac:dyDescent="0.35">
      <c r="A877" s="1" t="s">
        <v>964</v>
      </c>
      <c r="B877" s="1" t="s">
        <v>33</v>
      </c>
      <c r="C877" s="1" t="s">
        <v>25</v>
      </c>
      <c r="D877" s="1" t="s">
        <v>20</v>
      </c>
      <c r="E877" s="1" t="s">
        <v>21</v>
      </c>
      <c r="F877" s="1" t="s">
        <v>84</v>
      </c>
      <c r="G877" s="1">
        <v>21.5</v>
      </c>
      <c r="H877" s="1">
        <v>9</v>
      </c>
      <c r="I877" s="1">
        <v>9.6750000000000007</v>
      </c>
      <c r="J877" s="1">
        <v>203.17500000000001</v>
      </c>
      <c r="K877" s="2">
        <v>43619</v>
      </c>
      <c r="L877" s="3">
        <v>0.53194444444444444</v>
      </c>
      <c r="M877" s="1" t="s">
        <v>48</v>
      </c>
      <c r="N877" s="1">
        <v>193.5</v>
      </c>
      <c r="O877" s="1">
        <v>4.7619047620000003</v>
      </c>
      <c r="P877" s="1">
        <v>9.6750000000000007</v>
      </c>
      <c r="Q877" s="1">
        <v>7.8</v>
      </c>
    </row>
    <row r="878" spans="1:17" ht="54" thickBot="1" x14ac:dyDescent="0.35">
      <c r="A878" s="1" t="s">
        <v>965</v>
      </c>
      <c r="B878" s="1" t="s">
        <v>33</v>
      </c>
      <c r="C878" s="1" t="s">
        <v>27</v>
      </c>
      <c r="D878" s="1" t="s">
        <v>20</v>
      </c>
      <c r="E878" s="1" t="s">
        <v>21</v>
      </c>
      <c r="F878" s="1" t="s">
        <v>84</v>
      </c>
      <c r="G878" s="1">
        <v>21.5</v>
      </c>
      <c r="H878" s="1">
        <v>9</v>
      </c>
      <c r="I878" s="1">
        <v>9.6750000000000007</v>
      </c>
      <c r="J878" s="1">
        <v>203.17500000000001</v>
      </c>
      <c r="K878" s="2">
        <v>43619</v>
      </c>
      <c r="L878" s="3">
        <v>0.53194444444444444</v>
      </c>
      <c r="M878" s="1" t="s">
        <v>48</v>
      </c>
      <c r="N878" s="1">
        <v>193.5</v>
      </c>
      <c r="O878" s="1">
        <v>4.7619047620000003</v>
      </c>
      <c r="P878" s="1">
        <v>9.6750000000000007</v>
      </c>
      <c r="Q878" s="1">
        <v>7.8</v>
      </c>
    </row>
    <row r="879" spans="1:17" ht="54" thickBot="1" x14ac:dyDescent="0.35">
      <c r="A879" s="1" t="s">
        <v>966</v>
      </c>
      <c r="B879" s="1" t="s">
        <v>33</v>
      </c>
      <c r="C879" s="1" t="s">
        <v>19</v>
      </c>
      <c r="D879" s="1" t="s">
        <v>20</v>
      </c>
      <c r="E879" s="1" t="s">
        <v>21</v>
      </c>
      <c r="F879" s="1" t="s">
        <v>84</v>
      </c>
      <c r="G879" s="1">
        <v>21.5</v>
      </c>
      <c r="H879" s="1">
        <v>9</v>
      </c>
      <c r="I879" s="1">
        <v>9.6750000000000007</v>
      </c>
      <c r="J879" s="1">
        <v>203.17500000000001</v>
      </c>
      <c r="K879" s="2">
        <v>43619</v>
      </c>
      <c r="L879" s="3">
        <v>0.53194444444444444</v>
      </c>
      <c r="M879" s="1" t="s">
        <v>48</v>
      </c>
      <c r="N879" s="1">
        <v>193.5</v>
      </c>
      <c r="O879" s="1">
        <v>4.7619047620000003</v>
      </c>
      <c r="P879" s="1">
        <v>9.6750000000000007</v>
      </c>
      <c r="Q879" s="1">
        <v>8.1</v>
      </c>
    </row>
    <row r="880" spans="1:17" ht="40.799999999999997" thickBot="1" x14ac:dyDescent="0.35">
      <c r="A880" s="1" t="s">
        <v>967</v>
      </c>
      <c r="B880" s="1" t="s">
        <v>33</v>
      </c>
      <c r="C880" s="1" t="s">
        <v>25</v>
      </c>
      <c r="D880" s="1" t="s">
        <v>20</v>
      </c>
      <c r="E880" s="1" t="s">
        <v>21</v>
      </c>
      <c r="F880" s="1" t="s">
        <v>44</v>
      </c>
      <c r="G880" s="1">
        <v>21.54</v>
      </c>
      <c r="H880" s="1">
        <v>9</v>
      </c>
      <c r="I880" s="1">
        <v>9.6929999999999996</v>
      </c>
      <c r="J880" s="1">
        <v>203.553</v>
      </c>
      <c r="K880" s="2">
        <v>43647</v>
      </c>
      <c r="L880" s="3">
        <v>0.48888888888888887</v>
      </c>
      <c r="M880" s="1" t="s">
        <v>48</v>
      </c>
      <c r="N880" s="1">
        <v>193.86</v>
      </c>
      <c r="O880" s="1">
        <v>4.7619047620000003</v>
      </c>
      <c r="P880" s="1">
        <v>9.6929999999999996</v>
      </c>
      <c r="Q880" s="1">
        <v>8.8000000000000007</v>
      </c>
    </row>
    <row r="881" spans="1:17" ht="54" thickBot="1" x14ac:dyDescent="0.35">
      <c r="A881" s="1" t="s">
        <v>968</v>
      </c>
      <c r="B881" s="1" t="s">
        <v>18</v>
      </c>
      <c r="C881" s="1" t="s">
        <v>25</v>
      </c>
      <c r="D881" s="1" t="s">
        <v>28</v>
      </c>
      <c r="E881" s="1" t="s">
        <v>21</v>
      </c>
      <c r="F881" s="1" t="s">
        <v>84</v>
      </c>
      <c r="G881" s="1">
        <v>21.58</v>
      </c>
      <c r="H881" s="1">
        <v>9</v>
      </c>
      <c r="I881" s="1">
        <v>9.7110000000000003</v>
      </c>
      <c r="J881" s="1">
        <v>203.93100000000001</v>
      </c>
      <c r="K881" s="1" t="s">
        <v>179</v>
      </c>
      <c r="L881" s="3">
        <v>0.52222222222222225</v>
      </c>
      <c r="M881" s="1" t="s">
        <v>23</v>
      </c>
      <c r="N881" s="1">
        <v>194.22</v>
      </c>
      <c r="O881" s="1">
        <v>4.7619047620000003</v>
      </c>
      <c r="P881" s="1">
        <v>9.7110000000000003</v>
      </c>
      <c r="Q881" s="1">
        <v>7.3</v>
      </c>
    </row>
    <row r="882" spans="1:17" ht="54" thickBot="1" x14ac:dyDescent="0.35">
      <c r="A882" s="1" t="s">
        <v>969</v>
      </c>
      <c r="B882" s="1" t="s">
        <v>54</v>
      </c>
      <c r="C882" s="1" t="s">
        <v>25</v>
      </c>
      <c r="D882" s="1" t="s">
        <v>28</v>
      </c>
      <c r="E882" s="1" t="s">
        <v>21</v>
      </c>
      <c r="F882" s="1" t="s">
        <v>84</v>
      </c>
      <c r="G882" s="1">
        <v>21.58</v>
      </c>
      <c r="H882" s="1">
        <v>9</v>
      </c>
      <c r="I882" s="1">
        <v>9.7110000000000003</v>
      </c>
      <c r="J882" s="1">
        <v>203.93100000000001</v>
      </c>
      <c r="K882" s="1" t="s">
        <v>179</v>
      </c>
      <c r="L882" s="3">
        <v>0.52222222222222225</v>
      </c>
      <c r="M882" s="1" t="s">
        <v>23</v>
      </c>
      <c r="N882" s="1">
        <v>194.22</v>
      </c>
      <c r="O882" s="1">
        <v>4.7619047620000003</v>
      </c>
      <c r="P882" s="1">
        <v>9.7110000000000003</v>
      </c>
      <c r="Q882" s="1">
        <v>7.3</v>
      </c>
    </row>
    <row r="883" spans="1:17" ht="54" thickBot="1" x14ac:dyDescent="0.35">
      <c r="A883" s="1" t="s">
        <v>970</v>
      </c>
      <c r="B883" s="1" t="s">
        <v>54</v>
      </c>
      <c r="C883" s="1" t="s">
        <v>19</v>
      </c>
      <c r="D883" s="1" t="s">
        <v>28</v>
      </c>
      <c r="E883" s="1" t="s">
        <v>21</v>
      </c>
      <c r="F883" s="1" t="s">
        <v>84</v>
      </c>
      <c r="G883" s="1">
        <v>21.58</v>
      </c>
      <c r="H883" s="1">
        <v>9</v>
      </c>
      <c r="I883" s="1">
        <v>9.7110000000000003</v>
      </c>
      <c r="J883" s="1">
        <v>203.93100000000001</v>
      </c>
      <c r="K883" s="1" t="s">
        <v>179</v>
      </c>
      <c r="L883" s="3">
        <v>0.52222222222222225</v>
      </c>
      <c r="M883" s="1" t="s">
        <v>23</v>
      </c>
      <c r="N883" s="1">
        <v>194.22</v>
      </c>
      <c r="O883" s="1">
        <v>4.7619047620000003</v>
      </c>
      <c r="P883" s="1">
        <v>9.7110000000000003</v>
      </c>
      <c r="Q883" s="1">
        <v>8.1999999999999993</v>
      </c>
    </row>
    <row r="884" spans="1:17" ht="40.799999999999997" thickBot="1" x14ac:dyDescent="0.35">
      <c r="A884" s="1" t="s">
        <v>971</v>
      </c>
      <c r="B884" s="1" t="s">
        <v>33</v>
      </c>
      <c r="C884" s="1" t="s">
        <v>27</v>
      </c>
      <c r="D884" s="1" t="s">
        <v>28</v>
      </c>
      <c r="E884" s="1" t="s">
        <v>29</v>
      </c>
      <c r="F884" s="1" t="s">
        <v>30</v>
      </c>
      <c r="G884" s="1">
        <v>48.63</v>
      </c>
      <c r="H884" s="1">
        <v>4</v>
      </c>
      <c r="I884" s="1">
        <v>9.7260000000000009</v>
      </c>
      <c r="J884" s="1">
        <v>204.24600000000001</v>
      </c>
      <c r="K884" s="2">
        <v>43557</v>
      </c>
      <c r="L884" s="3">
        <v>0.65555555555555556</v>
      </c>
      <c r="M884" s="1" t="s">
        <v>40</v>
      </c>
      <c r="N884" s="1">
        <v>194.52</v>
      </c>
      <c r="O884" s="1">
        <v>4.7619047620000003</v>
      </c>
      <c r="P884" s="1">
        <v>9.7260000000000009</v>
      </c>
      <c r="Q884" s="1">
        <v>7.6</v>
      </c>
    </row>
    <row r="885" spans="1:17" ht="40.799999999999997" thickBot="1" x14ac:dyDescent="0.35">
      <c r="A885" s="1" t="s">
        <v>972</v>
      </c>
      <c r="B885" s="1" t="s">
        <v>33</v>
      </c>
      <c r="C885" s="1" t="s">
        <v>27</v>
      </c>
      <c r="D885" s="1" t="s">
        <v>28</v>
      </c>
      <c r="E885" s="1" t="s">
        <v>21</v>
      </c>
      <c r="F885" s="1" t="s">
        <v>30</v>
      </c>
      <c r="G885" s="1">
        <v>48.63</v>
      </c>
      <c r="H885" s="1">
        <v>4</v>
      </c>
      <c r="I885" s="1">
        <v>9.7260000000000009</v>
      </c>
      <c r="J885" s="1">
        <v>204.24600000000001</v>
      </c>
      <c r="K885" s="2">
        <v>43557</v>
      </c>
      <c r="L885" s="3">
        <v>0.65555555555555556</v>
      </c>
      <c r="M885" s="1" t="s">
        <v>40</v>
      </c>
      <c r="N885" s="1">
        <v>194.52</v>
      </c>
      <c r="O885" s="1">
        <v>4.7619047620000003</v>
      </c>
      <c r="P885" s="1">
        <v>9.7260000000000009</v>
      </c>
      <c r="Q885" s="1">
        <v>7.6</v>
      </c>
    </row>
    <row r="886" spans="1:17" ht="54" thickBot="1" x14ac:dyDescent="0.35">
      <c r="A886" s="1" t="s">
        <v>973</v>
      </c>
      <c r="B886" s="1" t="s">
        <v>18</v>
      </c>
      <c r="C886" s="1" t="s">
        <v>25</v>
      </c>
      <c r="D886" s="1" t="s">
        <v>28</v>
      </c>
      <c r="E886" s="1" t="s">
        <v>21</v>
      </c>
      <c r="F886" s="1" t="s">
        <v>84</v>
      </c>
      <c r="G886" s="1">
        <v>27.85</v>
      </c>
      <c r="H886" s="1">
        <v>7</v>
      </c>
      <c r="I886" s="1">
        <v>9.7475000000000005</v>
      </c>
      <c r="J886" s="1">
        <v>204.69749999999999</v>
      </c>
      <c r="K886" s="1" t="s">
        <v>179</v>
      </c>
      <c r="L886" s="3">
        <v>0.72222222222222221</v>
      </c>
      <c r="M886" s="1" t="s">
        <v>40</v>
      </c>
      <c r="N886" s="1">
        <v>194.95</v>
      </c>
      <c r="O886" s="1">
        <v>4.7619047620000003</v>
      </c>
      <c r="P886" s="1">
        <v>9.7475000000000005</v>
      </c>
      <c r="Q886" s="1">
        <v>6</v>
      </c>
    </row>
    <row r="887" spans="1:17" ht="54" thickBot="1" x14ac:dyDescent="0.35">
      <c r="A887" s="1" t="s">
        <v>974</v>
      </c>
      <c r="B887" s="1" t="s">
        <v>18</v>
      </c>
      <c r="C887" s="1" t="s">
        <v>19</v>
      </c>
      <c r="D887" s="1" t="s">
        <v>28</v>
      </c>
      <c r="E887" s="1" t="s">
        <v>21</v>
      </c>
      <c r="F887" s="1" t="s">
        <v>84</v>
      </c>
      <c r="G887" s="1">
        <v>27.85</v>
      </c>
      <c r="H887" s="1">
        <v>7</v>
      </c>
      <c r="I887" s="1">
        <v>9.7475000000000005</v>
      </c>
      <c r="J887" s="1">
        <v>204.69749999999999</v>
      </c>
      <c r="K887" s="1" t="s">
        <v>179</v>
      </c>
      <c r="L887" s="3">
        <v>0.72222222222222221</v>
      </c>
      <c r="M887" s="1" t="s">
        <v>40</v>
      </c>
      <c r="N887" s="1">
        <v>194.95</v>
      </c>
      <c r="O887" s="1">
        <v>4.7619047620000003</v>
      </c>
      <c r="P887" s="1">
        <v>9.7475000000000005</v>
      </c>
      <c r="Q887" s="1">
        <v>6</v>
      </c>
    </row>
    <row r="888" spans="1:17" ht="40.799999999999997" thickBot="1" x14ac:dyDescent="0.35">
      <c r="A888" s="1" t="s">
        <v>975</v>
      </c>
      <c r="B888" s="1" t="s">
        <v>18</v>
      </c>
      <c r="C888" s="1" t="s">
        <v>27</v>
      </c>
      <c r="D888" s="1" t="s">
        <v>28</v>
      </c>
      <c r="E888" s="1" t="s">
        <v>21</v>
      </c>
      <c r="F888" s="1" t="s">
        <v>55</v>
      </c>
      <c r="G888" s="1">
        <v>65.180000000000007</v>
      </c>
      <c r="H888" s="1">
        <v>3</v>
      </c>
      <c r="I888" s="1">
        <v>9.7769999999999992</v>
      </c>
      <c r="J888" s="1">
        <v>205.31700000000001</v>
      </c>
      <c r="K888" s="1" t="s">
        <v>168</v>
      </c>
      <c r="L888" s="3">
        <v>0.85763888888888884</v>
      </c>
      <c r="M888" s="1" t="s">
        <v>48</v>
      </c>
      <c r="N888" s="1">
        <v>195.54</v>
      </c>
      <c r="O888" s="1">
        <v>4.7619047620000003</v>
      </c>
      <c r="P888" s="1">
        <v>9.7769999999999992</v>
      </c>
      <c r="Q888" s="1">
        <v>6.3</v>
      </c>
    </row>
    <row r="889" spans="1:17" ht="40.799999999999997" thickBot="1" x14ac:dyDescent="0.35">
      <c r="A889" s="1" t="s">
        <v>976</v>
      </c>
      <c r="B889" s="1" t="s">
        <v>33</v>
      </c>
      <c r="C889" s="1" t="s">
        <v>27</v>
      </c>
      <c r="D889" s="1" t="s">
        <v>20</v>
      </c>
      <c r="E889" s="1" t="s">
        <v>21</v>
      </c>
      <c r="F889" s="1" t="s">
        <v>30</v>
      </c>
      <c r="G889" s="1">
        <v>19.66</v>
      </c>
      <c r="H889" s="1">
        <v>10</v>
      </c>
      <c r="I889" s="1">
        <v>9.83</v>
      </c>
      <c r="J889" s="1">
        <v>206.43</v>
      </c>
      <c r="K889" s="1" t="s">
        <v>238</v>
      </c>
      <c r="L889" s="3">
        <v>0.76388888888888884</v>
      </c>
      <c r="M889" s="1" t="s">
        <v>23</v>
      </c>
      <c r="N889" s="1">
        <v>196.6</v>
      </c>
      <c r="O889" s="1">
        <v>4.7619047620000003</v>
      </c>
      <c r="P889" s="1">
        <v>9.83</v>
      </c>
      <c r="Q889" s="1">
        <v>7.2</v>
      </c>
    </row>
    <row r="890" spans="1:17" ht="40.799999999999997" thickBot="1" x14ac:dyDescent="0.35">
      <c r="A890" s="1" t="s">
        <v>977</v>
      </c>
      <c r="B890" s="1" t="s">
        <v>18</v>
      </c>
      <c r="C890" s="1" t="s">
        <v>27</v>
      </c>
      <c r="D890" s="1" t="s">
        <v>20</v>
      </c>
      <c r="E890" s="1" t="s">
        <v>29</v>
      </c>
      <c r="F890" s="1" t="s">
        <v>30</v>
      </c>
      <c r="G890" s="1">
        <v>19.66</v>
      </c>
      <c r="H890" s="1">
        <v>10</v>
      </c>
      <c r="I890" s="1">
        <v>9.83</v>
      </c>
      <c r="J890" s="1">
        <v>206.43</v>
      </c>
      <c r="K890" s="1" t="s">
        <v>238</v>
      </c>
      <c r="L890" s="3">
        <v>0.76388888888888884</v>
      </c>
      <c r="M890" s="1" t="s">
        <v>23</v>
      </c>
      <c r="N890" s="1">
        <v>196.6</v>
      </c>
      <c r="O890" s="1">
        <v>4.7619047620000003</v>
      </c>
      <c r="P890" s="1">
        <v>9.83</v>
      </c>
      <c r="Q890" s="1">
        <v>7.2</v>
      </c>
    </row>
    <row r="891" spans="1:17" ht="40.799999999999997" thickBot="1" x14ac:dyDescent="0.35">
      <c r="A891" s="1" t="s">
        <v>978</v>
      </c>
      <c r="B891" s="1" t="s">
        <v>33</v>
      </c>
      <c r="C891" s="1" t="s">
        <v>27</v>
      </c>
      <c r="D891" s="1" t="s">
        <v>20</v>
      </c>
      <c r="E891" s="1" t="s">
        <v>21</v>
      </c>
      <c r="F891" s="1" t="s">
        <v>30</v>
      </c>
      <c r="G891" s="1">
        <v>19.66</v>
      </c>
      <c r="H891" s="1">
        <v>10</v>
      </c>
      <c r="I891" s="1">
        <v>9.83</v>
      </c>
      <c r="J891" s="1">
        <v>206.43</v>
      </c>
      <c r="K891" s="1" t="s">
        <v>238</v>
      </c>
      <c r="L891" s="3">
        <v>0.76388888888888884</v>
      </c>
      <c r="M891" s="1" t="s">
        <v>23</v>
      </c>
      <c r="N891" s="1">
        <v>196.6</v>
      </c>
      <c r="O891" s="1">
        <v>4.7619047620000003</v>
      </c>
      <c r="P891" s="1">
        <v>9.83</v>
      </c>
      <c r="Q891" s="1">
        <v>7.2</v>
      </c>
    </row>
    <row r="892" spans="1:17" ht="40.799999999999997" thickBot="1" x14ac:dyDescent="0.35">
      <c r="A892" s="1" t="s">
        <v>979</v>
      </c>
      <c r="B892" s="1" t="s">
        <v>18</v>
      </c>
      <c r="C892" s="1" t="s">
        <v>19</v>
      </c>
      <c r="D892" s="1" t="s">
        <v>20</v>
      </c>
      <c r="E892" s="1" t="s">
        <v>21</v>
      </c>
      <c r="F892" s="1" t="s">
        <v>44</v>
      </c>
      <c r="G892" s="1">
        <v>39.39</v>
      </c>
      <c r="H892" s="1">
        <v>5</v>
      </c>
      <c r="I892" s="1">
        <v>9.8475000000000001</v>
      </c>
      <c r="J892" s="1">
        <v>206.79750000000001</v>
      </c>
      <c r="K892" s="1" t="s">
        <v>429</v>
      </c>
      <c r="L892" s="3">
        <v>0.86527777777777781</v>
      </c>
      <c r="M892" s="1" t="s">
        <v>23</v>
      </c>
      <c r="N892" s="1">
        <v>196.95</v>
      </c>
      <c r="O892" s="1">
        <v>4.7619047620000003</v>
      </c>
      <c r="P892" s="1">
        <v>9.8475000000000001</v>
      </c>
      <c r="Q892" s="1">
        <v>8.6999999999999993</v>
      </c>
    </row>
    <row r="893" spans="1:17" ht="40.799999999999997" thickBot="1" x14ac:dyDescent="0.35">
      <c r="A893" s="1" t="s">
        <v>980</v>
      </c>
      <c r="B893" s="1" t="s">
        <v>33</v>
      </c>
      <c r="C893" s="1" t="s">
        <v>25</v>
      </c>
      <c r="D893" s="1" t="s">
        <v>28</v>
      </c>
      <c r="E893" s="1" t="s">
        <v>29</v>
      </c>
      <c r="F893" s="1" t="s">
        <v>30</v>
      </c>
      <c r="G893" s="1">
        <v>98.48</v>
      </c>
      <c r="H893" s="1">
        <v>2</v>
      </c>
      <c r="I893" s="1">
        <v>9.8480000000000008</v>
      </c>
      <c r="J893" s="1">
        <v>206.80799999999999</v>
      </c>
      <c r="K893" s="1" t="s">
        <v>839</v>
      </c>
      <c r="L893" s="3">
        <v>0.42499999999999999</v>
      </c>
      <c r="M893" s="1" t="s">
        <v>23</v>
      </c>
      <c r="N893" s="1">
        <v>196.96</v>
      </c>
      <c r="O893" s="1">
        <v>4.7619047620000003</v>
      </c>
      <c r="P893" s="1">
        <v>9.8480000000000008</v>
      </c>
      <c r="Q893" s="1">
        <v>9.1999999999999993</v>
      </c>
    </row>
    <row r="894" spans="1:17" ht="40.799999999999997" thickBot="1" x14ac:dyDescent="0.35">
      <c r="A894" s="1" t="s">
        <v>981</v>
      </c>
      <c r="B894" s="1" t="s">
        <v>18</v>
      </c>
      <c r="C894" s="1" t="s">
        <v>25</v>
      </c>
      <c r="D894" s="1" t="s">
        <v>28</v>
      </c>
      <c r="E894" s="1" t="s">
        <v>21</v>
      </c>
      <c r="F894" s="1" t="s">
        <v>30</v>
      </c>
      <c r="G894" s="1">
        <v>98.48</v>
      </c>
      <c r="H894" s="1">
        <v>2</v>
      </c>
      <c r="I894" s="1">
        <v>9.8480000000000008</v>
      </c>
      <c r="J894" s="1">
        <v>206.80799999999999</v>
      </c>
      <c r="K894" s="1" t="s">
        <v>839</v>
      </c>
      <c r="L894" s="3">
        <v>0.42499999999999999</v>
      </c>
      <c r="M894" s="1" t="s">
        <v>23</v>
      </c>
      <c r="N894" s="1">
        <v>196.96</v>
      </c>
      <c r="O894" s="1">
        <v>4.7619047620000003</v>
      </c>
      <c r="P894" s="1">
        <v>9.8480000000000008</v>
      </c>
      <c r="Q894" s="1">
        <v>9.1999999999999993</v>
      </c>
    </row>
    <row r="895" spans="1:17" ht="27.6" thickBot="1" x14ac:dyDescent="0.35">
      <c r="A895" s="1" t="s">
        <v>982</v>
      </c>
      <c r="B895" s="1" t="s">
        <v>18</v>
      </c>
      <c r="C895" s="1" t="s">
        <v>19</v>
      </c>
      <c r="D895" s="1" t="s">
        <v>28</v>
      </c>
      <c r="E895" s="1" t="s">
        <v>21</v>
      </c>
      <c r="F895" s="1" t="s">
        <v>22</v>
      </c>
      <c r="G895" s="1">
        <v>98.8</v>
      </c>
      <c r="H895" s="1">
        <v>2</v>
      </c>
      <c r="I895" s="1">
        <v>9.8800000000000008</v>
      </c>
      <c r="J895" s="1">
        <v>207.48</v>
      </c>
      <c r="K895" s="1" t="s">
        <v>37</v>
      </c>
      <c r="L895" s="3">
        <v>0.48541666666666666</v>
      </c>
      <c r="M895" s="1" t="s">
        <v>23</v>
      </c>
      <c r="N895" s="1">
        <v>197.6</v>
      </c>
      <c r="O895" s="1">
        <v>4.7619047620000003</v>
      </c>
      <c r="P895" s="1">
        <v>9.8800000000000008</v>
      </c>
      <c r="Q895" s="1">
        <v>7.7</v>
      </c>
    </row>
    <row r="896" spans="1:17" ht="27.6" thickBot="1" x14ac:dyDescent="0.35">
      <c r="A896" s="1" t="s">
        <v>983</v>
      </c>
      <c r="B896" s="1" t="s">
        <v>18</v>
      </c>
      <c r="C896" s="1" t="s">
        <v>19</v>
      </c>
      <c r="D896" s="1" t="s">
        <v>28</v>
      </c>
      <c r="E896" s="1" t="s">
        <v>29</v>
      </c>
      <c r="F896" s="1" t="s">
        <v>22</v>
      </c>
      <c r="G896" s="1">
        <v>98.8</v>
      </c>
      <c r="H896" s="1">
        <v>2</v>
      </c>
      <c r="I896" s="1">
        <v>9.8800000000000008</v>
      </c>
      <c r="J896" s="1">
        <v>207.48</v>
      </c>
      <c r="K896" s="1" t="s">
        <v>37</v>
      </c>
      <c r="L896" s="3">
        <v>0.48541666666666666</v>
      </c>
      <c r="M896" s="1" t="s">
        <v>23</v>
      </c>
      <c r="N896" s="1">
        <v>197.6</v>
      </c>
      <c r="O896" s="1">
        <v>4.7619047620000003</v>
      </c>
      <c r="P896" s="1">
        <v>9.8800000000000008</v>
      </c>
      <c r="Q896" s="1">
        <v>7.7</v>
      </c>
    </row>
    <row r="897" spans="1:17" ht="40.799999999999997" thickBot="1" x14ac:dyDescent="0.35">
      <c r="A897" s="1" t="s">
        <v>984</v>
      </c>
      <c r="B897" s="1" t="s">
        <v>18</v>
      </c>
      <c r="C897" s="1" t="s">
        <v>25</v>
      </c>
      <c r="D897" s="1" t="s">
        <v>20</v>
      </c>
      <c r="E897" s="1" t="s">
        <v>29</v>
      </c>
      <c r="F897" s="1" t="s">
        <v>30</v>
      </c>
      <c r="G897" s="1">
        <v>19.77</v>
      </c>
      <c r="H897" s="1">
        <v>10</v>
      </c>
      <c r="I897" s="1">
        <v>9.8849999999999998</v>
      </c>
      <c r="J897" s="1">
        <v>207.58500000000001</v>
      </c>
      <c r="K897" s="1" t="s">
        <v>182</v>
      </c>
      <c r="L897" s="3">
        <v>0.7895833333333333</v>
      </c>
      <c r="M897" s="1" t="s">
        <v>48</v>
      </c>
      <c r="N897" s="1">
        <v>197.7</v>
      </c>
      <c r="O897" s="1">
        <v>4.7619047620000003</v>
      </c>
      <c r="P897" s="1">
        <v>9.8849999999999998</v>
      </c>
      <c r="Q897" s="1">
        <v>5</v>
      </c>
    </row>
    <row r="898" spans="1:17" ht="40.799999999999997" thickBot="1" x14ac:dyDescent="0.35">
      <c r="A898" s="1" t="s">
        <v>985</v>
      </c>
      <c r="B898" s="1" t="s">
        <v>33</v>
      </c>
      <c r="C898" s="1" t="s">
        <v>25</v>
      </c>
      <c r="D898" s="1" t="s">
        <v>20</v>
      </c>
      <c r="E898" s="1" t="s">
        <v>29</v>
      </c>
      <c r="F898" s="1" t="s">
        <v>39</v>
      </c>
      <c r="G898" s="1">
        <v>19.77</v>
      </c>
      <c r="H898" s="1">
        <v>10</v>
      </c>
      <c r="I898" s="1">
        <v>9.8849999999999998</v>
      </c>
      <c r="J898" s="1">
        <v>207.58500000000001</v>
      </c>
      <c r="K898" s="1" t="s">
        <v>182</v>
      </c>
      <c r="L898" s="3">
        <v>0.7895833333333333</v>
      </c>
      <c r="M898" s="1" t="s">
        <v>48</v>
      </c>
      <c r="N898" s="1">
        <v>197.7</v>
      </c>
      <c r="O898" s="1">
        <v>4.7619047620000003</v>
      </c>
      <c r="P898" s="1">
        <v>9.8849999999999998</v>
      </c>
      <c r="Q898" s="1">
        <v>5</v>
      </c>
    </row>
    <row r="899" spans="1:17" ht="27.6" thickBot="1" x14ac:dyDescent="0.35">
      <c r="A899" s="1" t="s">
        <v>986</v>
      </c>
      <c r="B899" s="1" t="s">
        <v>54</v>
      </c>
      <c r="C899" s="1" t="s">
        <v>25</v>
      </c>
      <c r="D899" s="1" t="s">
        <v>20</v>
      </c>
      <c r="E899" s="1" t="s">
        <v>21</v>
      </c>
      <c r="F899" s="1" t="s">
        <v>22</v>
      </c>
      <c r="G899" s="1">
        <v>49.49</v>
      </c>
      <c r="H899" s="1">
        <v>4</v>
      </c>
      <c r="I899" s="1">
        <v>9.8979999999999997</v>
      </c>
      <c r="J899" s="1">
        <v>207.858</v>
      </c>
      <c r="K899" s="1" t="s">
        <v>408</v>
      </c>
      <c r="L899" s="3">
        <v>0.64236111111111116</v>
      </c>
      <c r="M899" s="1" t="s">
        <v>40</v>
      </c>
      <c r="N899" s="1">
        <v>197.96</v>
      </c>
      <c r="O899" s="1">
        <v>4.7619047620000003</v>
      </c>
      <c r="P899" s="1">
        <v>9.8979999999999997</v>
      </c>
      <c r="Q899" s="1">
        <v>6.6</v>
      </c>
    </row>
    <row r="900" spans="1:17" ht="27.6" thickBot="1" x14ac:dyDescent="0.35">
      <c r="A900" s="1" t="s">
        <v>987</v>
      </c>
      <c r="B900" s="1" t="s">
        <v>18</v>
      </c>
      <c r="C900" s="1" t="s">
        <v>25</v>
      </c>
      <c r="D900" s="1" t="s">
        <v>20</v>
      </c>
      <c r="E900" s="1" t="s">
        <v>29</v>
      </c>
      <c r="F900" s="1" t="s">
        <v>22</v>
      </c>
      <c r="G900" s="1">
        <v>49.49</v>
      </c>
      <c r="H900" s="1">
        <v>4</v>
      </c>
      <c r="I900" s="1">
        <v>9.8979999999999997</v>
      </c>
      <c r="J900" s="1">
        <v>207.858</v>
      </c>
      <c r="K900" s="1" t="s">
        <v>408</v>
      </c>
      <c r="L900" s="3">
        <v>0.64236111111111116</v>
      </c>
      <c r="M900" s="1" t="s">
        <v>23</v>
      </c>
      <c r="N900" s="1">
        <v>197.96</v>
      </c>
      <c r="O900" s="1">
        <v>4.7619047620000003</v>
      </c>
      <c r="P900" s="1">
        <v>9.8979999999999997</v>
      </c>
      <c r="Q900" s="1">
        <v>6.6</v>
      </c>
    </row>
    <row r="901" spans="1:17" ht="27.6" thickBot="1" x14ac:dyDescent="0.35">
      <c r="A901" s="1" t="s">
        <v>988</v>
      </c>
      <c r="B901" s="1" t="s">
        <v>18</v>
      </c>
      <c r="C901" s="1" t="s">
        <v>25</v>
      </c>
      <c r="D901" s="1" t="s">
        <v>28</v>
      </c>
      <c r="E901" s="1" t="s">
        <v>29</v>
      </c>
      <c r="F901" s="1" t="s">
        <v>22</v>
      </c>
      <c r="G901" s="1">
        <v>49.49</v>
      </c>
      <c r="H901" s="1">
        <v>4</v>
      </c>
      <c r="I901" s="1">
        <v>9.8979999999999997</v>
      </c>
      <c r="J901" s="1">
        <v>207.858</v>
      </c>
      <c r="K901" s="1" t="s">
        <v>408</v>
      </c>
      <c r="L901" s="3">
        <v>0.64236111111111116</v>
      </c>
      <c r="M901" s="1" t="s">
        <v>23</v>
      </c>
      <c r="N901" s="1">
        <v>197.96</v>
      </c>
      <c r="O901" s="1">
        <v>4.7619047620000003</v>
      </c>
      <c r="P901" s="1">
        <v>9.8979999999999997</v>
      </c>
      <c r="Q901" s="1">
        <v>6.6</v>
      </c>
    </row>
    <row r="902" spans="1:17" ht="40.799999999999997" thickBot="1" x14ac:dyDescent="0.35">
      <c r="A902" s="1" t="s">
        <v>989</v>
      </c>
      <c r="B902" s="1" t="s">
        <v>54</v>
      </c>
      <c r="C902" s="1" t="s">
        <v>25</v>
      </c>
      <c r="D902" s="1" t="s">
        <v>28</v>
      </c>
      <c r="E902" s="1" t="s">
        <v>21</v>
      </c>
      <c r="F902" s="1" t="s">
        <v>39</v>
      </c>
      <c r="G902" s="1">
        <v>22.02</v>
      </c>
      <c r="H902" s="1">
        <v>9</v>
      </c>
      <c r="I902" s="1">
        <v>9.9090000000000007</v>
      </c>
      <c r="J902" s="1">
        <v>208.089</v>
      </c>
      <c r="K902" s="2">
        <v>43648</v>
      </c>
      <c r="L902" s="3">
        <v>0.78333333333333333</v>
      </c>
      <c r="M902" s="1" t="s">
        <v>23</v>
      </c>
      <c r="N902" s="1">
        <v>198.18</v>
      </c>
      <c r="O902" s="1">
        <v>4.7619047620000003</v>
      </c>
      <c r="P902" s="1">
        <v>9.9090000000000007</v>
      </c>
      <c r="Q902" s="1">
        <v>6.8</v>
      </c>
    </row>
    <row r="903" spans="1:17" ht="40.799999999999997" thickBot="1" x14ac:dyDescent="0.35">
      <c r="A903" s="1" t="s">
        <v>990</v>
      </c>
      <c r="B903" s="1" t="s">
        <v>54</v>
      </c>
      <c r="C903" s="1" t="s">
        <v>25</v>
      </c>
      <c r="D903" s="1" t="s">
        <v>28</v>
      </c>
      <c r="E903" s="1" t="s">
        <v>21</v>
      </c>
      <c r="F903" s="1" t="s">
        <v>30</v>
      </c>
      <c r="G903" s="1">
        <v>99.25</v>
      </c>
      <c r="H903" s="1">
        <v>2</v>
      </c>
      <c r="I903" s="1">
        <v>9.9250000000000007</v>
      </c>
      <c r="J903" s="1">
        <v>208.42500000000001</v>
      </c>
      <c r="K903" s="1" t="s">
        <v>135</v>
      </c>
      <c r="L903" s="3">
        <v>0.54305555555555551</v>
      </c>
      <c r="M903" s="1" t="s">
        <v>23</v>
      </c>
      <c r="N903" s="1">
        <v>198.5</v>
      </c>
      <c r="O903" s="1">
        <v>4.7619047620000003</v>
      </c>
      <c r="P903" s="1">
        <v>9.9250000000000007</v>
      </c>
      <c r="Q903" s="1">
        <v>9</v>
      </c>
    </row>
    <row r="904" spans="1:17" ht="40.799999999999997" thickBot="1" x14ac:dyDescent="0.35">
      <c r="A904" s="1" t="s">
        <v>991</v>
      </c>
      <c r="B904" s="1" t="s">
        <v>18</v>
      </c>
      <c r="C904" s="1" t="s">
        <v>25</v>
      </c>
      <c r="D904" s="1" t="s">
        <v>28</v>
      </c>
      <c r="E904" s="1" t="s">
        <v>21</v>
      </c>
      <c r="F904" s="1" t="s">
        <v>30</v>
      </c>
      <c r="G904" s="1">
        <v>99.25</v>
      </c>
      <c r="H904" s="1">
        <v>2</v>
      </c>
      <c r="I904" s="1">
        <v>9.9250000000000007</v>
      </c>
      <c r="J904" s="1">
        <v>208.42500000000001</v>
      </c>
      <c r="K904" s="1" t="s">
        <v>135</v>
      </c>
      <c r="L904" s="3">
        <v>0.54305555555555551</v>
      </c>
      <c r="M904" s="1" t="s">
        <v>23</v>
      </c>
      <c r="N904" s="1">
        <v>198.5</v>
      </c>
      <c r="O904" s="1">
        <v>4.7619047620000003</v>
      </c>
      <c r="P904" s="1">
        <v>9.9250000000000007</v>
      </c>
      <c r="Q904" s="1">
        <v>9</v>
      </c>
    </row>
    <row r="905" spans="1:17" ht="40.799999999999997" thickBot="1" x14ac:dyDescent="0.35">
      <c r="A905" s="1" t="s">
        <v>992</v>
      </c>
      <c r="B905" s="1" t="s">
        <v>54</v>
      </c>
      <c r="C905" s="1" t="s">
        <v>25</v>
      </c>
      <c r="D905" s="1" t="s">
        <v>28</v>
      </c>
      <c r="E905" s="1" t="s">
        <v>21</v>
      </c>
      <c r="F905" s="1" t="s">
        <v>30</v>
      </c>
      <c r="G905" s="1">
        <v>99.25</v>
      </c>
      <c r="H905" s="1">
        <v>2</v>
      </c>
      <c r="I905" s="1">
        <v>9.9250000000000007</v>
      </c>
      <c r="J905" s="1">
        <v>208.42500000000001</v>
      </c>
      <c r="K905" s="1" t="s">
        <v>135</v>
      </c>
      <c r="L905" s="3">
        <v>0.54305555555555551</v>
      </c>
      <c r="M905" s="1" t="s">
        <v>23</v>
      </c>
      <c r="N905" s="1">
        <v>198.5</v>
      </c>
      <c r="O905" s="1">
        <v>4.7619047620000003</v>
      </c>
      <c r="P905" s="1">
        <v>9.9250000000000007</v>
      </c>
      <c r="Q905" s="1">
        <v>9</v>
      </c>
    </row>
    <row r="906" spans="1:17" ht="40.799999999999997" thickBot="1" x14ac:dyDescent="0.35">
      <c r="A906" s="1" t="s">
        <v>993</v>
      </c>
      <c r="B906" s="1" t="s">
        <v>18</v>
      </c>
      <c r="C906" s="1" t="s">
        <v>25</v>
      </c>
      <c r="D906" s="1" t="s">
        <v>28</v>
      </c>
      <c r="E906" s="1" t="s">
        <v>21</v>
      </c>
      <c r="F906" s="1" t="s">
        <v>39</v>
      </c>
      <c r="G906" s="1">
        <v>99.37</v>
      </c>
      <c r="H906" s="1">
        <v>2</v>
      </c>
      <c r="I906" s="1">
        <v>9.9369999999999994</v>
      </c>
      <c r="J906" s="1">
        <v>208.67699999999999</v>
      </c>
      <c r="K906" s="1" t="s">
        <v>504</v>
      </c>
      <c r="L906" s="3">
        <v>0.72847222222222219</v>
      </c>
      <c r="M906" s="1" t="s">
        <v>23</v>
      </c>
      <c r="N906" s="1">
        <v>198.74</v>
      </c>
      <c r="O906" s="1">
        <v>4.7619047620000003</v>
      </c>
      <c r="P906" s="1">
        <v>9.9369999999999994</v>
      </c>
      <c r="Q906" s="1">
        <v>5.2</v>
      </c>
    </row>
    <row r="907" spans="1:17" ht="40.799999999999997" thickBot="1" x14ac:dyDescent="0.35">
      <c r="A907" s="1" t="s">
        <v>994</v>
      </c>
      <c r="B907" s="1" t="s">
        <v>18</v>
      </c>
      <c r="C907" s="1" t="s">
        <v>19</v>
      </c>
      <c r="D907" s="1" t="s">
        <v>20</v>
      </c>
      <c r="E907" s="1" t="s">
        <v>21</v>
      </c>
      <c r="F907" s="1" t="s">
        <v>39</v>
      </c>
      <c r="G907" s="1">
        <v>99.37</v>
      </c>
      <c r="H907" s="1">
        <v>2</v>
      </c>
      <c r="I907" s="1">
        <v>9.9369999999999994</v>
      </c>
      <c r="J907" s="1">
        <v>208.67699999999999</v>
      </c>
      <c r="K907" s="1" t="s">
        <v>504</v>
      </c>
      <c r="L907" s="3">
        <v>0.72847222222222219</v>
      </c>
      <c r="M907" s="1" t="s">
        <v>23</v>
      </c>
      <c r="N907" s="1">
        <v>198.74</v>
      </c>
      <c r="O907" s="1">
        <v>4.7619047620000003</v>
      </c>
      <c r="P907" s="1">
        <v>9.9369999999999994</v>
      </c>
      <c r="Q907" s="1">
        <v>5.2</v>
      </c>
    </row>
    <row r="908" spans="1:17" ht="40.799999999999997" thickBot="1" x14ac:dyDescent="0.35">
      <c r="A908" s="1" t="s">
        <v>995</v>
      </c>
      <c r="B908" s="1" t="s">
        <v>18</v>
      </c>
      <c r="C908" s="1" t="s">
        <v>19</v>
      </c>
      <c r="D908" s="1" t="s">
        <v>20</v>
      </c>
      <c r="E908" s="1" t="s">
        <v>21</v>
      </c>
      <c r="F908" s="1" t="s">
        <v>39</v>
      </c>
      <c r="G908" s="1">
        <v>99.37</v>
      </c>
      <c r="H908" s="1">
        <v>2</v>
      </c>
      <c r="I908" s="1">
        <v>9.9369999999999994</v>
      </c>
      <c r="J908" s="1">
        <v>208.67699999999999</v>
      </c>
      <c r="K908" s="1" t="s">
        <v>504</v>
      </c>
      <c r="L908" s="3">
        <v>0.72847222222222219</v>
      </c>
      <c r="M908" s="1" t="s">
        <v>23</v>
      </c>
      <c r="N908" s="1">
        <v>198.74</v>
      </c>
      <c r="O908" s="1">
        <v>4.7619047620000003</v>
      </c>
      <c r="P908" s="1">
        <v>9.9369999999999994</v>
      </c>
      <c r="Q908" s="1">
        <v>5.2</v>
      </c>
    </row>
    <row r="909" spans="1:17" ht="40.799999999999997" thickBot="1" x14ac:dyDescent="0.35">
      <c r="A909" s="1" t="s">
        <v>996</v>
      </c>
      <c r="B909" s="1" t="s">
        <v>54</v>
      </c>
      <c r="C909" s="1" t="s">
        <v>25</v>
      </c>
      <c r="D909" s="1" t="s">
        <v>28</v>
      </c>
      <c r="E909" s="1" t="s">
        <v>21</v>
      </c>
      <c r="F909" s="1" t="s">
        <v>30</v>
      </c>
      <c r="G909" s="1">
        <v>39.75</v>
      </c>
      <c r="H909" s="1">
        <v>5</v>
      </c>
      <c r="I909" s="1">
        <v>9.9375</v>
      </c>
      <c r="J909" s="1">
        <v>208.6875</v>
      </c>
      <c r="K909" s="1" t="s">
        <v>87</v>
      </c>
      <c r="L909" s="3">
        <v>0.4465277777777778</v>
      </c>
      <c r="M909" s="1" t="s">
        <v>40</v>
      </c>
      <c r="N909" s="1">
        <v>198.75</v>
      </c>
      <c r="O909" s="1">
        <v>4.7619047620000003</v>
      </c>
      <c r="P909" s="1">
        <v>9.9375</v>
      </c>
      <c r="Q909" s="1">
        <v>9.6</v>
      </c>
    </row>
    <row r="910" spans="1:17" ht="40.799999999999997" thickBot="1" x14ac:dyDescent="0.35">
      <c r="A910" s="1" t="s">
        <v>997</v>
      </c>
      <c r="B910" s="1" t="s">
        <v>18</v>
      </c>
      <c r="C910" s="1" t="s">
        <v>25</v>
      </c>
      <c r="D910" s="1" t="s">
        <v>28</v>
      </c>
      <c r="E910" s="1" t="s">
        <v>29</v>
      </c>
      <c r="F910" s="1" t="s">
        <v>30</v>
      </c>
      <c r="G910" s="1">
        <v>39.75</v>
      </c>
      <c r="H910" s="1">
        <v>5</v>
      </c>
      <c r="I910" s="1">
        <v>9.9375</v>
      </c>
      <c r="J910" s="1">
        <v>208.6875</v>
      </c>
      <c r="K910" s="1" t="s">
        <v>87</v>
      </c>
      <c r="L910" s="3">
        <v>0.4465277777777778</v>
      </c>
      <c r="M910" s="1" t="s">
        <v>40</v>
      </c>
      <c r="N910" s="1">
        <v>198.75</v>
      </c>
      <c r="O910" s="1">
        <v>4.7619047620000003</v>
      </c>
      <c r="P910" s="1">
        <v>9.9375</v>
      </c>
      <c r="Q910" s="1">
        <v>9.6</v>
      </c>
    </row>
    <row r="911" spans="1:17" ht="40.799999999999997" thickBot="1" x14ac:dyDescent="0.35">
      <c r="A911" s="1" t="s">
        <v>998</v>
      </c>
      <c r="B911" s="1" t="s">
        <v>18</v>
      </c>
      <c r="C911" s="1" t="s">
        <v>19</v>
      </c>
      <c r="D911" s="1" t="s">
        <v>20</v>
      </c>
      <c r="E911" s="1" t="s">
        <v>29</v>
      </c>
      <c r="F911" s="1" t="s">
        <v>39</v>
      </c>
      <c r="G911" s="1">
        <v>49.79</v>
      </c>
      <c r="H911" s="1">
        <v>4</v>
      </c>
      <c r="I911" s="1">
        <v>9.9580000000000002</v>
      </c>
      <c r="J911" s="1">
        <v>209.11799999999999</v>
      </c>
      <c r="K911" s="1" t="s">
        <v>321</v>
      </c>
      <c r="L911" s="3">
        <v>0.80277777777777781</v>
      </c>
      <c r="M911" s="1" t="s">
        <v>23</v>
      </c>
      <c r="N911" s="1">
        <v>199.16</v>
      </c>
      <c r="O911" s="1">
        <v>4.7619047620000003</v>
      </c>
      <c r="P911" s="1">
        <v>9.9580000000000002</v>
      </c>
      <c r="Q911" s="1">
        <v>6.4</v>
      </c>
    </row>
    <row r="912" spans="1:17" ht="40.799999999999997" thickBot="1" x14ac:dyDescent="0.35">
      <c r="A912" s="1" t="s">
        <v>999</v>
      </c>
      <c r="B912" s="1" t="s">
        <v>18</v>
      </c>
      <c r="C912" s="1" t="s">
        <v>19</v>
      </c>
      <c r="D912" s="1" t="s">
        <v>20</v>
      </c>
      <c r="E912" s="1" t="s">
        <v>29</v>
      </c>
      <c r="F912" s="1" t="s">
        <v>39</v>
      </c>
      <c r="G912" s="1">
        <v>49.79</v>
      </c>
      <c r="H912" s="1">
        <v>4</v>
      </c>
      <c r="I912" s="1">
        <v>9.9580000000000002</v>
      </c>
      <c r="J912" s="1">
        <v>209.11799999999999</v>
      </c>
      <c r="K912" s="1" t="s">
        <v>321</v>
      </c>
      <c r="L912" s="3">
        <v>0.80277777777777781</v>
      </c>
      <c r="M912" s="1" t="s">
        <v>48</v>
      </c>
      <c r="N912" s="1">
        <v>199.16</v>
      </c>
      <c r="O912" s="1">
        <v>4.7619047620000003</v>
      </c>
      <c r="P912" s="1">
        <v>9.9580000000000002</v>
      </c>
      <c r="Q912" s="1">
        <v>6.4</v>
      </c>
    </row>
    <row r="913" spans="1:17" ht="40.799999999999997" thickBot="1" x14ac:dyDescent="0.35">
      <c r="A913" s="1" t="s">
        <v>1000</v>
      </c>
      <c r="B913" s="1" t="s">
        <v>18</v>
      </c>
      <c r="C913" s="1" t="s">
        <v>25</v>
      </c>
      <c r="D913" s="1" t="s">
        <v>28</v>
      </c>
      <c r="E913" s="1" t="s">
        <v>21</v>
      </c>
      <c r="F913" s="1" t="s">
        <v>39</v>
      </c>
      <c r="G913" s="1">
        <v>99.79</v>
      </c>
      <c r="H913" s="1">
        <v>2</v>
      </c>
      <c r="I913" s="1">
        <v>9.9789999999999992</v>
      </c>
      <c r="J913" s="1">
        <v>209.559</v>
      </c>
      <c r="K913" s="2">
        <v>43649</v>
      </c>
      <c r="L913" s="3">
        <v>0.85902777777777772</v>
      </c>
      <c r="M913" s="1" t="s">
        <v>40</v>
      </c>
      <c r="N913" s="1">
        <v>199.58</v>
      </c>
      <c r="O913" s="1">
        <v>4.7619047620000003</v>
      </c>
      <c r="P913" s="1">
        <v>9.9789999999999992</v>
      </c>
      <c r="Q913" s="1">
        <v>8</v>
      </c>
    </row>
    <row r="914" spans="1:17" ht="40.799999999999997" thickBot="1" x14ac:dyDescent="0.35">
      <c r="A914" s="1" t="s">
        <v>1001</v>
      </c>
      <c r="B914" s="1" t="s">
        <v>18</v>
      </c>
      <c r="C914" s="1" t="s">
        <v>19</v>
      </c>
      <c r="D914" s="1" t="s">
        <v>28</v>
      </c>
      <c r="E914" s="1" t="s">
        <v>21</v>
      </c>
      <c r="F914" s="1" t="s">
        <v>39</v>
      </c>
      <c r="G914" s="1">
        <v>99.79</v>
      </c>
      <c r="H914" s="1">
        <v>2</v>
      </c>
      <c r="I914" s="1">
        <v>9.9789999999999992</v>
      </c>
      <c r="J914" s="1">
        <v>209.559</v>
      </c>
      <c r="K914" s="2">
        <v>43649</v>
      </c>
      <c r="L914" s="3">
        <v>0.85902777777777772</v>
      </c>
      <c r="M914" s="1" t="s">
        <v>40</v>
      </c>
      <c r="N914" s="1">
        <v>199.58</v>
      </c>
      <c r="O914" s="1">
        <v>4.7619047620000003</v>
      </c>
      <c r="P914" s="1">
        <v>9.9789999999999992</v>
      </c>
      <c r="Q914" s="1">
        <v>8</v>
      </c>
    </row>
    <row r="915" spans="1:17" ht="40.799999999999997" thickBot="1" x14ac:dyDescent="0.35">
      <c r="A915" s="1" t="s">
        <v>1002</v>
      </c>
      <c r="B915" s="1" t="s">
        <v>18</v>
      </c>
      <c r="C915" s="1" t="s">
        <v>19</v>
      </c>
      <c r="D915" s="1" t="s">
        <v>28</v>
      </c>
      <c r="E915" s="1" t="s">
        <v>21</v>
      </c>
      <c r="F915" s="1" t="s">
        <v>39</v>
      </c>
      <c r="G915" s="1">
        <v>99.79</v>
      </c>
      <c r="H915" s="1">
        <v>2</v>
      </c>
      <c r="I915" s="1">
        <v>9.9789999999999992</v>
      </c>
      <c r="J915" s="1">
        <v>209.559</v>
      </c>
      <c r="K915" s="2">
        <v>43649</v>
      </c>
      <c r="L915" s="3">
        <v>0.85902777777777772</v>
      </c>
      <c r="M915" s="1" t="s">
        <v>40</v>
      </c>
      <c r="N915" s="1">
        <v>199.58</v>
      </c>
      <c r="O915" s="1">
        <v>4.7619047620000003</v>
      </c>
      <c r="P915" s="1">
        <v>9.9789999999999992</v>
      </c>
      <c r="Q915" s="1">
        <v>8.3000000000000007</v>
      </c>
    </row>
    <row r="916" spans="1:17" ht="40.799999999999997" thickBot="1" x14ac:dyDescent="0.35">
      <c r="A916" s="1" t="s">
        <v>1003</v>
      </c>
      <c r="B916" s="1" t="s">
        <v>18</v>
      </c>
      <c r="C916" s="1" t="s">
        <v>25</v>
      </c>
      <c r="D916" s="1" t="s">
        <v>28</v>
      </c>
      <c r="E916" s="1" t="s">
        <v>21</v>
      </c>
      <c r="F916" s="1" t="s">
        <v>30</v>
      </c>
      <c r="G916" s="1">
        <v>99.82</v>
      </c>
      <c r="H916" s="1">
        <v>2</v>
      </c>
      <c r="I916" s="1">
        <v>9.9819999999999993</v>
      </c>
      <c r="J916" s="1">
        <v>209.62200000000001</v>
      </c>
      <c r="K916" s="2">
        <v>43497</v>
      </c>
      <c r="L916" s="3">
        <v>0.75624999999999998</v>
      </c>
      <c r="M916" s="1" t="s">
        <v>23</v>
      </c>
      <c r="N916" s="1">
        <v>199.64</v>
      </c>
      <c r="O916" s="1">
        <v>4.7619047620000003</v>
      </c>
      <c r="P916" s="1">
        <v>9.9819999999999993</v>
      </c>
      <c r="Q916" s="1">
        <v>6.7</v>
      </c>
    </row>
    <row r="917" spans="1:17" ht="40.799999999999997" thickBot="1" x14ac:dyDescent="0.35">
      <c r="A917" s="1" t="s">
        <v>1004</v>
      </c>
      <c r="B917" s="1" t="s">
        <v>18</v>
      </c>
      <c r="C917" s="1" t="s">
        <v>25</v>
      </c>
      <c r="D917" s="1" t="s">
        <v>28</v>
      </c>
      <c r="E917" s="1" t="s">
        <v>21</v>
      </c>
      <c r="F917" s="1" t="s">
        <v>30</v>
      </c>
      <c r="G917" s="1">
        <v>99.82</v>
      </c>
      <c r="H917" s="1">
        <v>2</v>
      </c>
      <c r="I917" s="1">
        <v>9.9819999999999993</v>
      </c>
      <c r="J917" s="1">
        <v>209.62200000000001</v>
      </c>
      <c r="K917" s="2">
        <v>43497</v>
      </c>
      <c r="L917" s="3">
        <v>0.75624999999999998</v>
      </c>
      <c r="M917" s="1" t="s">
        <v>23</v>
      </c>
      <c r="N917" s="1">
        <v>199.64</v>
      </c>
      <c r="O917" s="1">
        <v>4.7619047620000003</v>
      </c>
      <c r="P917" s="1">
        <v>9.9819999999999993</v>
      </c>
      <c r="Q917" s="1">
        <v>6.7</v>
      </c>
    </row>
    <row r="918" spans="1:17" ht="40.799999999999997" thickBot="1" x14ac:dyDescent="0.35">
      <c r="A918" s="1" t="s">
        <v>1005</v>
      </c>
      <c r="B918" s="1" t="s">
        <v>18</v>
      </c>
      <c r="C918" s="1" t="s">
        <v>25</v>
      </c>
      <c r="D918" s="1" t="s">
        <v>28</v>
      </c>
      <c r="E918" s="1" t="s">
        <v>21</v>
      </c>
      <c r="F918" s="1" t="s">
        <v>39</v>
      </c>
      <c r="G918" s="1">
        <v>99.82</v>
      </c>
      <c r="H918" s="1">
        <v>2</v>
      </c>
      <c r="I918" s="1">
        <v>9.9819999999999993</v>
      </c>
      <c r="J918" s="1">
        <v>209.62200000000001</v>
      </c>
      <c r="K918" s="2">
        <v>43497</v>
      </c>
      <c r="L918" s="3">
        <v>0.75624999999999998</v>
      </c>
      <c r="M918" s="1" t="s">
        <v>23</v>
      </c>
      <c r="N918" s="1">
        <v>199.64</v>
      </c>
      <c r="O918" s="1">
        <v>4.7619047620000003</v>
      </c>
      <c r="P918" s="1">
        <v>9.9819999999999993</v>
      </c>
      <c r="Q918" s="1">
        <v>6.7</v>
      </c>
    </row>
    <row r="919" spans="1:17" ht="40.799999999999997" thickBot="1" x14ac:dyDescent="0.35">
      <c r="A919" s="1" t="s">
        <v>1006</v>
      </c>
      <c r="B919" s="1" t="s">
        <v>18</v>
      </c>
      <c r="C919" s="1" t="s">
        <v>25</v>
      </c>
      <c r="D919" s="1" t="s">
        <v>28</v>
      </c>
      <c r="E919" s="1" t="s">
        <v>21</v>
      </c>
      <c r="F919" s="1" t="s">
        <v>30</v>
      </c>
      <c r="G919" s="1">
        <v>99.89</v>
      </c>
      <c r="H919" s="1">
        <v>2</v>
      </c>
      <c r="I919" s="1">
        <v>9.9890000000000008</v>
      </c>
      <c r="J919" s="1">
        <v>209.76900000000001</v>
      </c>
      <c r="K919" s="1" t="s">
        <v>241</v>
      </c>
      <c r="L919" s="3">
        <v>0.49166666666666664</v>
      </c>
      <c r="M919" s="1" t="s">
        <v>23</v>
      </c>
      <c r="N919" s="1">
        <v>199.78</v>
      </c>
      <c r="O919" s="1">
        <v>4.7619047620000003</v>
      </c>
      <c r="P919" s="1">
        <v>9.9890000000000008</v>
      </c>
      <c r="Q919" s="1">
        <v>7.1</v>
      </c>
    </row>
    <row r="920" spans="1:17" ht="40.799999999999997" thickBot="1" x14ac:dyDescent="0.35">
      <c r="A920" s="1" t="s">
        <v>1007</v>
      </c>
      <c r="B920" s="1" t="s">
        <v>54</v>
      </c>
      <c r="C920" s="1" t="s">
        <v>25</v>
      </c>
      <c r="D920" s="1" t="s">
        <v>28</v>
      </c>
      <c r="E920" s="1" t="s">
        <v>21</v>
      </c>
      <c r="F920" s="1" t="s">
        <v>30</v>
      </c>
      <c r="G920" s="1">
        <v>99.89</v>
      </c>
      <c r="H920" s="1">
        <v>2</v>
      </c>
      <c r="I920" s="1">
        <v>9.9890000000000008</v>
      </c>
      <c r="J920" s="1">
        <v>209.76900000000001</v>
      </c>
      <c r="K920" s="1" t="s">
        <v>241</v>
      </c>
      <c r="L920" s="3">
        <v>0.49166666666666664</v>
      </c>
      <c r="M920" s="1" t="s">
        <v>23</v>
      </c>
      <c r="N920" s="1">
        <v>199.78</v>
      </c>
      <c r="O920" s="1">
        <v>4.7619047620000003</v>
      </c>
      <c r="P920" s="1">
        <v>9.9890000000000008</v>
      </c>
      <c r="Q920" s="1">
        <v>7.1</v>
      </c>
    </row>
    <row r="921" spans="1:17" ht="40.799999999999997" thickBot="1" x14ac:dyDescent="0.35">
      <c r="A921" s="1" t="s">
        <v>1008</v>
      </c>
      <c r="B921" s="1" t="s">
        <v>18</v>
      </c>
      <c r="C921" s="1" t="s">
        <v>25</v>
      </c>
      <c r="D921" s="1" t="s">
        <v>28</v>
      </c>
      <c r="E921" s="1" t="s">
        <v>21</v>
      </c>
      <c r="F921" s="1" t="s">
        <v>30</v>
      </c>
      <c r="G921" s="1">
        <v>99.89</v>
      </c>
      <c r="H921" s="1">
        <v>2</v>
      </c>
      <c r="I921" s="1">
        <v>9.9890000000000008</v>
      </c>
      <c r="J921" s="1">
        <v>209.76900000000001</v>
      </c>
      <c r="K921" s="1" t="s">
        <v>241</v>
      </c>
      <c r="L921" s="3">
        <v>0.49166666666666664</v>
      </c>
      <c r="M921" s="1" t="s">
        <v>23</v>
      </c>
      <c r="N921" s="1">
        <v>199.78</v>
      </c>
      <c r="O921" s="1">
        <v>4.7619047620000003</v>
      </c>
      <c r="P921" s="1">
        <v>9.9890000000000008</v>
      </c>
      <c r="Q921" s="1">
        <v>7.1</v>
      </c>
    </row>
    <row r="922" spans="1:17" ht="54" thickBot="1" x14ac:dyDescent="0.35">
      <c r="A922" s="1" t="s">
        <v>1009</v>
      </c>
      <c r="B922" s="1" t="s">
        <v>33</v>
      </c>
      <c r="C922" s="1" t="s">
        <v>25</v>
      </c>
      <c r="D922" s="1" t="s">
        <v>28</v>
      </c>
      <c r="E922" s="1" t="s">
        <v>29</v>
      </c>
      <c r="F922" s="1" t="s">
        <v>84</v>
      </c>
      <c r="G922" s="1">
        <v>50.23</v>
      </c>
      <c r="H922" s="1">
        <v>4</v>
      </c>
      <c r="I922" s="1">
        <v>10.045999999999999</v>
      </c>
      <c r="J922" s="1">
        <v>210.96600000000001</v>
      </c>
      <c r="K922" s="2">
        <v>43678</v>
      </c>
      <c r="L922" s="3">
        <v>0.71666666666666667</v>
      </c>
      <c r="M922" s="1" t="s">
        <v>23</v>
      </c>
      <c r="N922" s="1">
        <v>200.92</v>
      </c>
      <c r="O922" s="1">
        <v>4.7619047620000003</v>
      </c>
      <c r="P922" s="1">
        <v>10.045999999999999</v>
      </c>
      <c r="Q922" s="1">
        <v>9</v>
      </c>
    </row>
    <row r="923" spans="1:17" ht="54" thickBot="1" x14ac:dyDescent="0.35">
      <c r="A923" s="1" t="s">
        <v>1010</v>
      </c>
      <c r="B923" s="1" t="s">
        <v>33</v>
      </c>
      <c r="C923" s="1" t="s">
        <v>27</v>
      </c>
      <c r="D923" s="1" t="s">
        <v>28</v>
      </c>
      <c r="E923" s="1" t="s">
        <v>21</v>
      </c>
      <c r="F923" s="1" t="s">
        <v>84</v>
      </c>
      <c r="G923" s="1">
        <v>50.23</v>
      </c>
      <c r="H923" s="1">
        <v>4</v>
      </c>
      <c r="I923" s="1">
        <v>10.045999999999999</v>
      </c>
      <c r="J923" s="1">
        <v>210.96600000000001</v>
      </c>
      <c r="K923" s="2">
        <v>43678</v>
      </c>
      <c r="L923" s="3">
        <v>0.71666666666666667</v>
      </c>
      <c r="M923" s="1" t="s">
        <v>23</v>
      </c>
      <c r="N923" s="1">
        <v>200.92</v>
      </c>
      <c r="O923" s="1">
        <v>4.7619047620000003</v>
      </c>
      <c r="P923" s="1">
        <v>10.045999999999999</v>
      </c>
      <c r="Q923" s="1">
        <v>9</v>
      </c>
    </row>
    <row r="924" spans="1:17" ht="54" thickBot="1" x14ac:dyDescent="0.35">
      <c r="A924" s="1" t="s">
        <v>1011</v>
      </c>
      <c r="B924" s="1" t="s">
        <v>33</v>
      </c>
      <c r="C924" s="1" t="s">
        <v>19</v>
      </c>
      <c r="D924" s="1" t="s">
        <v>28</v>
      </c>
      <c r="E924" s="1" t="s">
        <v>21</v>
      </c>
      <c r="F924" s="1" t="s">
        <v>84</v>
      </c>
      <c r="G924" s="1">
        <v>50.23</v>
      </c>
      <c r="H924" s="1">
        <v>4</v>
      </c>
      <c r="I924" s="1">
        <v>10.045999999999999</v>
      </c>
      <c r="J924" s="1">
        <v>210.96600000000001</v>
      </c>
      <c r="K924" s="2">
        <v>43678</v>
      </c>
      <c r="L924" s="3">
        <v>0.71666666666666667</v>
      </c>
      <c r="M924" s="1" t="s">
        <v>23</v>
      </c>
      <c r="N924" s="1">
        <v>200.92</v>
      </c>
      <c r="O924" s="1">
        <v>4.7619047620000003</v>
      </c>
      <c r="P924" s="1">
        <v>10.045999999999999</v>
      </c>
      <c r="Q924" s="1">
        <v>8.4</v>
      </c>
    </row>
    <row r="925" spans="1:17" ht="40.799999999999997" thickBot="1" x14ac:dyDescent="0.35">
      <c r="A925" s="1" t="s">
        <v>1012</v>
      </c>
      <c r="B925" s="1" t="s">
        <v>18</v>
      </c>
      <c r="C925" s="1" t="s">
        <v>27</v>
      </c>
      <c r="D925" s="1" t="s">
        <v>28</v>
      </c>
      <c r="E925" s="1" t="s">
        <v>29</v>
      </c>
      <c r="F925" s="1" t="s">
        <v>39</v>
      </c>
      <c r="G925" s="1">
        <v>67.099999999999994</v>
      </c>
      <c r="H925" s="1">
        <v>3</v>
      </c>
      <c r="I925" s="1">
        <v>10.065</v>
      </c>
      <c r="J925" s="1">
        <v>211.36500000000001</v>
      </c>
      <c r="K925" s="1" t="s">
        <v>370</v>
      </c>
      <c r="L925" s="3">
        <v>0.44166666666666665</v>
      </c>
      <c r="M925" s="1" t="s">
        <v>23</v>
      </c>
      <c r="N925" s="1">
        <v>201.3</v>
      </c>
      <c r="O925" s="1">
        <v>4.7619047620000003</v>
      </c>
      <c r="P925" s="1">
        <v>10.065</v>
      </c>
      <c r="Q925" s="1">
        <v>7.5</v>
      </c>
    </row>
    <row r="926" spans="1:17" ht="40.799999999999997" thickBot="1" x14ac:dyDescent="0.35">
      <c r="A926" s="1" t="s">
        <v>1013</v>
      </c>
      <c r="B926" s="1" t="s">
        <v>33</v>
      </c>
      <c r="C926" s="1" t="s">
        <v>27</v>
      </c>
      <c r="D926" s="1" t="s">
        <v>28</v>
      </c>
      <c r="E926" s="1" t="s">
        <v>29</v>
      </c>
      <c r="F926" s="1" t="s">
        <v>39</v>
      </c>
      <c r="G926" s="1">
        <v>67.099999999999994</v>
      </c>
      <c r="H926" s="1">
        <v>3</v>
      </c>
      <c r="I926" s="1">
        <v>10.065</v>
      </c>
      <c r="J926" s="1">
        <v>211.36500000000001</v>
      </c>
      <c r="K926" s="1" t="s">
        <v>370</v>
      </c>
      <c r="L926" s="3">
        <v>0.44166666666666665</v>
      </c>
      <c r="M926" s="1" t="s">
        <v>23</v>
      </c>
      <c r="N926" s="1">
        <v>201.3</v>
      </c>
      <c r="O926" s="1">
        <v>4.7619047620000003</v>
      </c>
      <c r="P926" s="1">
        <v>10.065</v>
      </c>
      <c r="Q926" s="1">
        <v>7.5</v>
      </c>
    </row>
    <row r="927" spans="1:17" ht="40.799999999999997" thickBot="1" x14ac:dyDescent="0.35">
      <c r="A927" s="1" t="s">
        <v>1014</v>
      </c>
      <c r="B927" s="1" t="s">
        <v>33</v>
      </c>
      <c r="C927" s="1" t="s">
        <v>27</v>
      </c>
      <c r="D927" s="1" t="s">
        <v>28</v>
      </c>
      <c r="E927" s="1" t="s">
        <v>29</v>
      </c>
      <c r="F927" s="1" t="s">
        <v>39</v>
      </c>
      <c r="G927" s="1">
        <v>67.099999999999994</v>
      </c>
      <c r="H927" s="1">
        <v>3</v>
      </c>
      <c r="I927" s="1">
        <v>10.065</v>
      </c>
      <c r="J927" s="1">
        <v>211.36500000000001</v>
      </c>
      <c r="K927" s="1" t="s">
        <v>370</v>
      </c>
      <c r="L927" s="3">
        <v>0.44166666666666665</v>
      </c>
      <c r="M927" s="1" t="s">
        <v>23</v>
      </c>
      <c r="N927" s="1">
        <v>201.3</v>
      </c>
      <c r="O927" s="1">
        <v>4.7619047620000003</v>
      </c>
      <c r="P927" s="1">
        <v>10.065</v>
      </c>
      <c r="Q927" s="1">
        <v>7.5</v>
      </c>
    </row>
    <row r="928" spans="1:17" ht="40.799999999999997" thickBot="1" x14ac:dyDescent="0.35">
      <c r="A928" s="1" t="s">
        <v>1015</v>
      </c>
      <c r="B928" s="1" t="s">
        <v>18</v>
      </c>
      <c r="C928" s="1" t="s">
        <v>25</v>
      </c>
      <c r="D928" s="1" t="s">
        <v>20</v>
      </c>
      <c r="E928" s="1" t="s">
        <v>29</v>
      </c>
      <c r="F928" s="1" t="s">
        <v>55</v>
      </c>
      <c r="G928" s="1">
        <v>25.32</v>
      </c>
      <c r="H928" s="1">
        <v>8</v>
      </c>
      <c r="I928" s="1">
        <v>10.128</v>
      </c>
      <c r="J928" s="1">
        <v>212.68799999999999</v>
      </c>
      <c r="K928" s="2">
        <v>43588</v>
      </c>
      <c r="L928" s="3">
        <v>0.85</v>
      </c>
      <c r="M928" s="1" t="s">
        <v>23</v>
      </c>
      <c r="N928" s="1">
        <v>202.56</v>
      </c>
      <c r="O928" s="1">
        <v>4.7619047620000003</v>
      </c>
      <c r="P928" s="1">
        <v>10.128</v>
      </c>
      <c r="Q928" s="1">
        <v>8.6999999999999993</v>
      </c>
    </row>
    <row r="929" spans="1:17" ht="40.799999999999997" thickBot="1" x14ac:dyDescent="0.35">
      <c r="A929" s="1" t="s">
        <v>1016</v>
      </c>
      <c r="B929" s="1" t="s">
        <v>18</v>
      </c>
      <c r="C929" s="1" t="s">
        <v>25</v>
      </c>
      <c r="D929" s="1" t="s">
        <v>20</v>
      </c>
      <c r="E929" s="1" t="s">
        <v>29</v>
      </c>
      <c r="F929" s="1" t="s">
        <v>55</v>
      </c>
      <c r="G929" s="1">
        <v>25.32</v>
      </c>
      <c r="H929" s="1">
        <v>8</v>
      </c>
      <c r="I929" s="1">
        <v>10.128</v>
      </c>
      <c r="J929" s="1">
        <v>212.68799999999999</v>
      </c>
      <c r="K929" s="2">
        <v>43588</v>
      </c>
      <c r="L929" s="3">
        <v>0.85</v>
      </c>
      <c r="M929" s="1" t="s">
        <v>23</v>
      </c>
      <c r="N929" s="1">
        <v>202.56</v>
      </c>
      <c r="O929" s="1">
        <v>4.7619047620000003</v>
      </c>
      <c r="P929" s="1">
        <v>10.128</v>
      </c>
      <c r="Q929" s="1">
        <v>8.5</v>
      </c>
    </row>
    <row r="930" spans="1:17" ht="40.799999999999997" thickBot="1" x14ac:dyDescent="0.35">
      <c r="A930" s="1" t="s">
        <v>1017</v>
      </c>
      <c r="B930" s="1" t="s">
        <v>18</v>
      </c>
      <c r="C930" s="1" t="s">
        <v>19</v>
      </c>
      <c r="D930" s="1" t="s">
        <v>28</v>
      </c>
      <c r="E930" s="1" t="s">
        <v>21</v>
      </c>
      <c r="F930" s="1" t="s">
        <v>39</v>
      </c>
      <c r="G930" s="1">
        <v>40.520000000000003</v>
      </c>
      <c r="H930" s="1">
        <v>5</v>
      </c>
      <c r="I930" s="1">
        <v>10.130000000000001</v>
      </c>
      <c r="J930" s="1">
        <v>212.73</v>
      </c>
      <c r="K930" s="2">
        <v>43526</v>
      </c>
      <c r="L930" s="3">
        <v>0.6381944444444444</v>
      </c>
      <c r="M930" s="1" t="s">
        <v>23</v>
      </c>
      <c r="N930" s="1">
        <v>202.6</v>
      </c>
      <c r="O930" s="1">
        <v>4.7619047620000003</v>
      </c>
      <c r="P930" s="1">
        <v>10.130000000000001</v>
      </c>
      <c r="Q930" s="1">
        <v>4.5</v>
      </c>
    </row>
    <row r="931" spans="1:17" ht="40.799999999999997" thickBot="1" x14ac:dyDescent="0.35">
      <c r="A931" s="1" t="s">
        <v>1018</v>
      </c>
      <c r="B931" s="1" t="s">
        <v>18</v>
      </c>
      <c r="C931" s="1" t="s">
        <v>25</v>
      </c>
      <c r="D931" s="1" t="s">
        <v>28</v>
      </c>
      <c r="E931" s="1" t="s">
        <v>21</v>
      </c>
      <c r="F931" s="1" t="s">
        <v>39</v>
      </c>
      <c r="G931" s="1">
        <v>40.520000000000003</v>
      </c>
      <c r="H931" s="1">
        <v>5</v>
      </c>
      <c r="I931" s="1">
        <v>10.130000000000001</v>
      </c>
      <c r="J931" s="1">
        <v>212.73</v>
      </c>
      <c r="K931" s="2">
        <v>43526</v>
      </c>
      <c r="L931" s="3">
        <v>0.6381944444444444</v>
      </c>
      <c r="M931" s="1" t="s">
        <v>23</v>
      </c>
      <c r="N931" s="1">
        <v>202.6</v>
      </c>
      <c r="O931" s="1">
        <v>4.7619047620000003</v>
      </c>
      <c r="P931" s="1">
        <v>10.130000000000001</v>
      </c>
      <c r="Q931" s="1">
        <v>4.5</v>
      </c>
    </row>
    <row r="932" spans="1:17" ht="40.799999999999997" thickBot="1" x14ac:dyDescent="0.35">
      <c r="A932" s="1" t="s">
        <v>1019</v>
      </c>
      <c r="B932" s="1" t="s">
        <v>18</v>
      </c>
      <c r="C932" s="1" t="s">
        <v>19</v>
      </c>
      <c r="D932" s="1" t="s">
        <v>28</v>
      </c>
      <c r="E932" s="1" t="s">
        <v>21</v>
      </c>
      <c r="F932" s="1" t="s">
        <v>39</v>
      </c>
      <c r="G932" s="1">
        <v>40.520000000000003</v>
      </c>
      <c r="H932" s="1">
        <v>5</v>
      </c>
      <c r="I932" s="1">
        <v>10.130000000000001</v>
      </c>
      <c r="J932" s="1">
        <v>212.73</v>
      </c>
      <c r="K932" s="2">
        <v>43526</v>
      </c>
      <c r="L932" s="3">
        <v>0.6381944444444444</v>
      </c>
      <c r="M932" s="1" t="s">
        <v>23</v>
      </c>
      <c r="N932" s="1">
        <v>202.6</v>
      </c>
      <c r="O932" s="1">
        <v>4.7619047620000003</v>
      </c>
      <c r="P932" s="1">
        <v>10.130000000000001</v>
      </c>
      <c r="Q932" s="1">
        <v>8.6</v>
      </c>
    </row>
    <row r="933" spans="1:17" ht="40.799999999999997" thickBot="1" x14ac:dyDescent="0.35">
      <c r="A933" s="1" t="s">
        <v>1020</v>
      </c>
      <c r="B933" s="1" t="s">
        <v>18</v>
      </c>
      <c r="C933" s="1" t="s">
        <v>27</v>
      </c>
      <c r="D933" s="1" t="s">
        <v>28</v>
      </c>
      <c r="E933" s="1" t="s">
        <v>21</v>
      </c>
      <c r="F933" s="1" t="s">
        <v>55</v>
      </c>
      <c r="G933" s="1">
        <v>28.95</v>
      </c>
      <c r="H933" s="1">
        <v>7</v>
      </c>
      <c r="I933" s="1">
        <v>10.1325</v>
      </c>
      <c r="J933" s="1">
        <v>212.7825</v>
      </c>
      <c r="K933" s="2">
        <v>43527</v>
      </c>
      <c r="L933" s="3">
        <v>0.85486111111111107</v>
      </c>
      <c r="M933" s="1" t="s">
        <v>23</v>
      </c>
      <c r="N933" s="1">
        <v>202.65</v>
      </c>
      <c r="O933" s="1">
        <v>4.7619047620000003</v>
      </c>
      <c r="P933" s="1">
        <v>10.1325</v>
      </c>
      <c r="Q933" s="1">
        <v>6</v>
      </c>
    </row>
    <row r="934" spans="1:17" ht="40.799999999999997" thickBot="1" x14ac:dyDescent="0.35">
      <c r="A934" s="1" t="s">
        <v>1021</v>
      </c>
      <c r="B934" s="1" t="s">
        <v>18</v>
      </c>
      <c r="C934" s="1" t="s">
        <v>27</v>
      </c>
      <c r="D934" s="1" t="s">
        <v>28</v>
      </c>
      <c r="E934" s="1" t="s">
        <v>21</v>
      </c>
      <c r="F934" s="1" t="s">
        <v>55</v>
      </c>
      <c r="G934" s="1">
        <v>28.95</v>
      </c>
      <c r="H934" s="1">
        <v>7</v>
      </c>
      <c r="I934" s="1">
        <v>10.1325</v>
      </c>
      <c r="J934" s="1">
        <v>212.7825</v>
      </c>
      <c r="K934" s="2">
        <v>43527</v>
      </c>
      <c r="L934" s="3">
        <v>0.85486111111111107</v>
      </c>
      <c r="M934" s="1" t="s">
        <v>23</v>
      </c>
      <c r="N934" s="1">
        <v>202.65</v>
      </c>
      <c r="O934" s="1">
        <v>4.7619047620000003</v>
      </c>
      <c r="P934" s="1">
        <v>10.1325</v>
      </c>
      <c r="Q934" s="1">
        <v>8.6999999999999993</v>
      </c>
    </row>
    <row r="935" spans="1:17" ht="40.799999999999997" thickBot="1" x14ac:dyDescent="0.35">
      <c r="A935" s="1" t="s">
        <v>1022</v>
      </c>
      <c r="B935" s="1" t="s">
        <v>18</v>
      </c>
      <c r="C935" s="1" t="s">
        <v>25</v>
      </c>
      <c r="D935" s="1" t="s">
        <v>20</v>
      </c>
      <c r="E935" s="1" t="s">
        <v>21</v>
      </c>
      <c r="F935" s="1" t="s">
        <v>30</v>
      </c>
      <c r="G935" s="1">
        <v>25.42</v>
      </c>
      <c r="H935" s="1">
        <v>8</v>
      </c>
      <c r="I935" s="1">
        <v>10.167999999999999</v>
      </c>
      <c r="J935" s="1">
        <v>213.52799999999999</v>
      </c>
      <c r="K935" s="1" t="s">
        <v>50</v>
      </c>
      <c r="L935" s="3">
        <v>0.8208333333333333</v>
      </c>
      <c r="M935" s="1" t="s">
        <v>23</v>
      </c>
      <c r="N935" s="1">
        <v>203.36</v>
      </c>
      <c r="O935" s="1">
        <v>4.7619047620000003</v>
      </c>
      <c r="P935" s="1">
        <v>10.167999999999999</v>
      </c>
      <c r="Q935" s="1">
        <v>6.7</v>
      </c>
    </row>
    <row r="936" spans="1:17" ht="40.799999999999997" thickBot="1" x14ac:dyDescent="0.35">
      <c r="A936" s="1" t="s">
        <v>1023</v>
      </c>
      <c r="B936" s="1" t="s">
        <v>54</v>
      </c>
      <c r="C936" s="1" t="s">
        <v>25</v>
      </c>
      <c r="D936" s="1" t="s">
        <v>20</v>
      </c>
      <c r="E936" s="1" t="s">
        <v>21</v>
      </c>
      <c r="F936" s="1" t="s">
        <v>39</v>
      </c>
      <c r="G936" s="1">
        <v>25.42</v>
      </c>
      <c r="H936" s="1">
        <v>8</v>
      </c>
      <c r="I936" s="1">
        <v>10.167999999999999</v>
      </c>
      <c r="J936" s="1">
        <v>213.52799999999999</v>
      </c>
      <c r="K936" s="1" t="s">
        <v>50</v>
      </c>
      <c r="L936" s="3">
        <v>0.8208333333333333</v>
      </c>
      <c r="M936" s="1" t="s">
        <v>48</v>
      </c>
      <c r="N936" s="1">
        <v>203.36</v>
      </c>
      <c r="O936" s="1">
        <v>4.7619047620000003</v>
      </c>
      <c r="P936" s="1">
        <v>10.167999999999999</v>
      </c>
      <c r="Q936" s="1">
        <v>6.7</v>
      </c>
    </row>
    <row r="937" spans="1:17" ht="40.799999999999997" thickBot="1" x14ac:dyDescent="0.35">
      <c r="A937" s="1" t="s">
        <v>1024</v>
      </c>
      <c r="B937" s="1" t="s">
        <v>33</v>
      </c>
      <c r="C937" s="1" t="s">
        <v>25</v>
      </c>
      <c r="D937" s="1" t="s">
        <v>20</v>
      </c>
      <c r="E937" s="1" t="s">
        <v>21</v>
      </c>
      <c r="F937" s="1" t="s">
        <v>30</v>
      </c>
      <c r="G937" s="1">
        <v>25.42</v>
      </c>
      <c r="H937" s="1">
        <v>8</v>
      </c>
      <c r="I937" s="1">
        <v>10.167999999999999</v>
      </c>
      <c r="J937" s="1">
        <v>213.52799999999999</v>
      </c>
      <c r="K937" s="1" t="s">
        <v>50</v>
      </c>
      <c r="L937" s="3">
        <v>0.8208333333333333</v>
      </c>
      <c r="M937" s="1" t="s">
        <v>23</v>
      </c>
      <c r="N937" s="1">
        <v>203.36</v>
      </c>
      <c r="O937" s="1">
        <v>4.7619047620000003</v>
      </c>
      <c r="P937" s="1">
        <v>10.167999999999999</v>
      </c>
      <c r="Q937" s="1">
        <v>6.7</v>
      </c>
    </row>
    <row r="938" spans="1:17" ht="40.799999999999997" thickBot="1" x14ac:dyDescent="0.35">
      <c r="A938" s="1" t="s">
        <v>1025</v>
      </c>
      <c r="B938" s="1" t="s">
        <v>18</v>
      </c>
      <c r="C938" s="1" t="s">
        <v>27</v>
      </c>
      <c r="D938" s="1" t="s">
        <v>28</v>
      </c>
      <c r="E938" s="1" t="s">
        <v>21</v>
      </c>
      <c r="F938" s="1" t="s">
        <v>44</v>
      </c>
      <c r="G938" s="1">
        <v>33.99</v>
      </c>
      <c r="H938" s="1">
        <v>6</v>
      </c>
      <c r="I938" s="1">
        <v>10.196999999999999</v>
      </c>
      <c r="J938" s="1">
        <v>214.137</v>
      </c>
      <c r="K938" s="2">
        <v>43680</v>
      </c>
      <c r="L938" s="3">
        <v>0.65069444444444446</v>
      </c>
      <c r="M938" s="1" t="s">
        <v>23</v>
      </c>
      <c r="N938" s="1">
        <v>203.94</v>
      </c>
      <c r="O938" s="1">
        <v>4.7619047620000003</v>
      </c>
      <c r="P938" s="1">
        <v>10.196999999999999</v>
      </c>
      <c r="Q938" s="1">
        <v>7.7</v>
      </c>
    </row>
    <row r="939" spans="1:17" ht="40.799999999999997" thickBot="1" x14ac:dyDescent="0.35">
      <c r="A939" s="1" t="s">
        <v>1026</v>
      </c>
      <c r="B939" s="1" t="s">
        <v>18</v>
      </c>
      <c r="C939" s="1" t="s">
        <v>27</v>
      </c>
      <c r="D939" s="1" t="s">
        <v>28</v>
      </c>
      <c r="E939" s="1" t="s">
        <v>21</v>
      </c>
      <c r="F939" s="1" t="s">
        <v>39</v>
      </c>
      <c r="G939" s="1">
        <v>33.99</v>
      </c>
      <c r="H939" s="1">
        <v>6</v>
      </c>
      <c r="I939" s="1">
        <v>10.196999999999999</v>
      </c>
      <c r="J939" s="1">
        <v>214.137</v>
      </c>
      <c r="K939" s="2">
        <v>43680</v>
      </c>
      <c r="L939" s="3">
        <v>0.65069444444444446</v>
      </c>
      <c r="M939" s="1" t="s">
        <v>23</v>
      </c>
      <c r="N939" s="1">
        <v>203.94</v>
      </c>
      <c r="O939" s="1">
        <v>4.7619047620000003</v>
      </c>
      <c r="P939" s="1">
        <v>10.196999999999999</v>
      </c>
      <c r="Q939" s="1">
        <v>7.7</v>
      </c>
    </row>
    <row r="940" spans="1:17" ht="40.799999999999997" thickBot="1" x14ac:dyDescent="0.35">
      <c r="A940" s="1" t="s">
        <v>1027</v>
      </c>
      <c r="B940" s="1" t="s">
        <v>54</v>
      </c>
      <c r="C940" s="1" t="s">
        <v>25</v>
      </c>
      <c r="D940" s="1" t="s">
        <v>28</v>
      </c>
      <c r="E940" s="1" t="s">
        <v>21</v>
      </c>
      <c r="F940" s="1" t="s">
        <v>55</v>
      </c>
      <c r="G940" s="1">
        <v>51.13</v>
      </c>
      <c r="H940" s="1">
        <v>4</v>
      </c>
      <c r="I940" s="1">
        <v>10.226000000000001</v>
      </c>
      <c r="J940" s="1">
        <v>214.74600000000001</v>
      </c>
      <c r="K940" s="1" t="s">
        <v>47</v>
      </c>
      <c r="L940" s="3">
        <v>0.42430555555555555</v>
      </c>
      <c r="M940" s="1" t="s">
        <v>48</v>
      </c>
      <c r="N940" s="1">
        <v>204.52</v>
      </c>
      <c r="O940" s="1">
        <v>4.7619047620000003</v>
      </c>
      <c r="P940" s="1">
        <v>10.226000000000001</v>
      </c>
      <c r="Q940" s="1">
        <v>4</v>
      </c>
    </row>
    <row r="941" spans="1:17" ht="40.799999999999997" thickBot="1" x14ac:dyDescent="0.35">
      <c r="A941" s="1" t="s">
        <v>1028</v>
      </c>
      <c r="B941" s="1" t="s">
        <v>18</v>
      </c>
      <c r="C941" s="1" t="s">
        <v>25</v>
      </c>
      <c r="D941" s="1" t="s">
        <v>28</v>
      </c>
      <c r="E941" s="1" t="s">
        <v>29</v>
      </c>
      <c r="F941" s="1" t="s">
        <v>39</v>
      </c>
      <c r="G941" s="1">
        <v>40.94</v>
      </c>
      <c r="H941" s="1">
        <v>5</v>
      </c>
      <c r="I941" s="1">
        <v>10.234999999999999</v>
      </c>
      <c r="J941" s="1">
        <v>214.935</v>
      </c>
      <c r="K941" s="2">
        <v>43617</v>
      </c>
      <c r="L941" s="3">
        <v>0.58194444444444449</v>
      </c>
      <c r="M941" s="1" t="s">
        <v>40</v>
      </c>
      <c r="N941" s="1">
        <v>204.7</v>
      </c>
      <c r="O941" s="1">
        <v>4.7619047620000003</v>
      </c>
      <c r="P941" s="1">
        <v>10.234999999999999</v>
      </c>
      <c r="Q941" s="1">
        <v>9.9</v>
      </c>
    </row>
    <row r="942" spans="1:17" ht="40.799999999999997" thickBot="1" x14ac:dyDescent="0.35">
      <c r="A942" s="1" t="s">
        <v>1029</v>
      </c>
      <c r="B942" s="1" t="s">
        <v>33</v>
      </c>
      <c r="C942" s="1" t="s">
        <v>27</v>
      </c>
      <c r="D942" s="1" t="s">
        <v>28</v>
      </c>
      <c r="E942" s="1" t="s">
        <v>29</v>
      </c>
      <c r="F942" s="1" t="s">
        <v>39</v>
      </c>
      <c r="G942" s="1">
        <v>40.94</v>
      </c>
      <c r="H942" s="1">
        <v>5</v>
      </c>
      <c r="I942" s="1">
        <v>10.234999999999999</v>
      </c>
      <c r="J942" s="1">
        <v>214.935</v>
      </c>
      <c r="K942" s="2">
        <v>43617</v>
      </c>
      <c r="L942" s="3">
        <v>0.58194444444444449</v>
      </c>
      <c r="M942" s="1" t="s">
        <v>40</v>
      </c>
      <c r="N942" s="1">
        <v>204.7</v>
      </c>
      <c r="O942" s="1">
        <v>4.7619047620000003</v>
      </c>
      <c r="P942" s="1">
        <v>10.234999999999999</v>
      </c>
      <c r="Q942" s="1">
        <v>9.9</v>
      </c>
    </row>
    <row r="943" spans="1:17" ht="40.799999999999997" thickBot="1" x14ac:dyDescent="0.35">
      <c r="A943" s="1" t="s">
        <v>1030</v>
      </c>
      <c r="B943" s="1" t="s">
        <v>18</v>
      </c>
      <c r="C943" s="1" t="s">
        <v>19</v>
      </c>
      <c r="D943" s="1" t="s">
        <v>28</v>
      </c>
      <c r="E943" s="1" t="s">
        <v>29</v>
      </c>
      <c r="F943" s="1" t="s">
        <v>39</v>
      </c>
      <c r="G943" s="1">
        <v>40.94</v>
      </c>
      <c r="H943" s="1">
        <v>5</v>
      </c>
      <c r="I943" s="1">
        <v>10.234999999999999</v>
      </c>
      <c r="J943" s="1">
        <v>214.935</v>
      </c>
      <c r="K943" s="2">
        <v>43617</v>
      </c>
      <c r="L943" s="3">
        <v>0.58194444444444449</v>
      </c>
      <c r="M943" s="1" t="s">
        <v>40</v>
      </c>
      <c r="N943" s="1">
        <v>204.7</v>
      </c>
      <c r="O943" s="1">
        <v>4.7619047620000003</v>
      </c>
      <c r="P943" s="1">
        <v>10.234999999999999</v>
      </c>
      <c r="Q943" s="1">
        <v>8.8000000000000007</v>
      </c>
    </row>
    <row r="944" spans="1:17" ht="54" thickBot="1" x14ac:dyDescent="0.35">
      <c r="A944" s="1" t="s">
        <v>1031</v>
      </c>
      <c r="B944" s="1" t="s">
        <v>33</v>
      </c>
      <c r="C944" s="1" t="s">
        <v>27</v>
      </c>
      <c r="D944" s="1" t="s">
        <v>28</v>
      </c>
      <c r="E944" s="1" t="s">
        <v>21</v>
      </c>
      <c r="F944" s="1" t="s">
        <v>84</v>
      </c>
      <c r="G944" s="1">
        <v>51.19</v>
      </c>
      <c r="H944" s="1">
        <v>4</v>
      </c>
      <c r="I944" s="1">
        <v>10.238</v>
      </c>
      <c r="J944" s="1">
        <v>214.99799999999999</v>
      </c>
      <c r="K944" s="1" t="s">
        <v>217</v>
      </c>
      <c r="L944" s="3">
        <v>0.71875</v>
      </c>
      <c r="M944" s="1" t="s">
        <v>23</v>
      </c>
      <c r="N944" s="1">
        <v>204.76</v>
      </c>
      <c r="O944" s="1">
        <v>4.7619047620000003</v>
      </c>
      <c r="P944" s="1">
        <v>10.238</v>
      </c>
      <c r="Q944" s="1">
        <v>4.7</v>
      </c>
    </row>
    <row r="945" spans="1:17" ht="54" thickBot="1" x14ac:dyDescent="0.35">
      <c r="A945" s="1" t="s">
        <v>1032</v>
      </c>
      <c r="B945" s="1" t="s">
        <v>33</v>
      </c>
      <c r="C945" s="1" t="s">
        <v>25</v>
      </c>
      <c r="D945" s="1" t="s">
        <v>28</v>
      </c>
      <c r="E945" s="1" t="s">
        <v>29</v>
      </c>
      <c r="F945" s="1" t="s">
        <v>84</v>
      </c>
      <c r="G945" s="1">
        <v>51.19</v>
      </c>
      <c r="H945" s="1">
        <v>4</v>
      </c>
      <c r="I945" s="1">
        <v>10.238</v>
      </c>
      <c r="J945" s="1">
        <v>214.99799999999999</v>
      </c>
      <c r="K945" s="1" t="s">
        <v>217</v>
      </c>
      <c r="L945" s="3">
        <v>0.71875</v>
      </c>
      <c r="M945" s="1" t="s">
        <v>23</v>
      </c>
      <c r="N945" s="1">
        <v>204.76</v>
      </c>
      <c r="O945" s="1">
        <v>4.7619047620000003</v>
      </c>
      <c r="P945" s="1">
        <v>10.238</v>
      </c>
      <c r="Q945" s="1">
        <v>4.7</v>
      </c>
    </row>
    <row r="946" spans="1:17" ht="54" thickBot="1" x14ac:dyDescent="0.35">
      <c r="A946" s="1" t="s">
        <v>1033</v>
      </c>
      <c r="B946" s="1" t="s">
        <v>18</v>
      </c>
      <c r="C946" s="1" t="s">
        <v>27</v>
      </c>
      <c r="D946" s="1" t="s">
        <v>28</v>
      </c>
      <c r="E946" s="1" t="s">
        <v>21</v>
      </c>
      <c r="F946" s="1" t="s">
        <v>84</v>
      </c>
      <c r="G946" s="1">
        <v>51.19</v>
      </c>
      <c r="H946" s="1">
        <v>4</v>
      </c>
      <c r="I946" s="1">
        <v>10.238</v>
      </c>
      <c r="J946" s="1">
        <v>214.99799999999999</v>
      </c>
      <c r="K946" s="1" t="s">
        <v>217</v>
      </c>
      <c r="L946" s="3">
        <v>0.71875</v>
      </c>
      <c r="M946" s="1" t="s">
        <v>23</v>
      </c>
      <c r="N946" s="1">
        <v>204.76</v>
      </c>
      <c r="O946" s="1">
        <v>4.7619047620000003</v>
      </c>
      <c r="P946" s="1">
        <v>10.238</v>
      </c>
      <c r="Q946" s="1">
        <v>4.7</v>
      </c>
    </row>
    <row r="947" spans="1:17" ht="54" thickBot="1" x14ac:dyDescent="0.35">
      <c r="A947" s="1" t="s">
        <v>1034</v>
      </c>
      <c r="B947" s="1" t="s">
        <v>18</v>
      </c>
      <c r="C947" s="1" t="s">
        <v>25</v>
      </c>
      <c r="D947" s="1" t="s">
        <v>28</v>
      </c>
      <c r="E947" s="1" t="s">
        <v>29</v>
      </c>
      <c r="F947" s="1" t="s">
        <v>84</v>
      </c>
      <c r="G947" s="1">
        <v>51.19</v>
      </c>
      <c r="H947" s="1">
        <v>4</v>
      </c>
      <c r="I947" s="1">
        <v>10.238</v>
      </c>
      <c r="J947" s="1">
        <v>214.99799999999999</v>
      </c>
      <c r="K947" s="1" t="s">
        <v>217</v>
      </c>
      <c r="L947" s="3">
        <v>0.71875</v>
      </c>
      <c r="M947" s="1" t="s">
        <v>23</v>
      </c>
      <c r="N947" s="1">
        <v>204.76</v>
      </c>
      <c r="O947" s="1">
        <v>4.7619047620000003</v>
      </c>
      <c r="P947" s="1">
        <v>10.238</v>
      </c>
      <c r="Q947" s="1">
        <v>4.7</v>
      </c>
    </row>
    <row r="948" spans="1:17" ht="40.799999999999997" thickBot="1" x14ac:dyDescent="0.35">
      <c r="A948" s="1" t="s">
        <v>1035</v>
      </c>
      <c r="B948" s="1" t="s">
        <v>33</v>
      </c>
      <c r="C948" s="1" t="s">
        <v>25</v>
      </c>
      <c r="D948" s="1" t="s">
        <v>28</v>
      </c>
      <c r="E948" s="1" t="s">
        <v>29</v>
      </c>
      <c r="F948" s="1" t="s">
        <v>55</v>
      </c>
      <c r="G948" s="1">
        <v>68.709999999999994</v>
      </c>
      <c r="H948" s="1">
        <v>3</v>
      </c>
      <c r="I948" s="1">
        <v>10.3065</v>
      </c>
      <c r="J948" s="1">
        <v>216.4365</v>
      </c>
      <c r="K948" s="2">
        <v>43558</v>
      </c>
      <c r="L948" s="3">
        <v>0.4201388888888889</v>
      </c>
      <c r="M948" s="1" t="s">
        <v>23</v>
      </c>
      <c r="N948" s="1">
        <v>206.13</v>
      </c>
      <c r="O948" s="1">
        <v>4.7619047620000003</v>
      </c>
      <c r="P948" s="1">
        <v>10.3065</v>
      </c>
      <c r="Q948" s="1">
        <v>8.6999999999999993</v>
      </c>
    </row>
    <row r="949" spans="1:17" ht="40.799999999999997" thickBot="1" x14ac:dyDescent="0.35">
      <c r="A949" s="1" t="s">
        <v>1036</v>
      </c>
      <c r="B949" s="1" t="s">
        <v>33</v>
      </c>
      <c r="C949" s="1" t="s">
        <v>25</v>
      </c>
      <c r="D949" s="1" t="s">
        <v>28</v>
      </c>
      <c r="E949" s="1" t="s">
        <v>29</v>
      </c>
      <c r="F949" s="1" t="s">
        <v>39</v>
      </c>
      <c r="G949" s="1">
        <v>68.709999999999994</v>
      </c>
      <c r="H949" s="1">
        <v>3</v>
      </c>
      <c r="I949" s="1">
        <v>10.3065</v>
      </c>
      <c r="J949" s="1">
        <v>216.4365</v>
      </c>
      <c r="K949" s="2">
        <v>43558</v>
      </c>
      <c r="L949" s="3">
        <v>0.4201388888888889</v>
      </c>
      <c r="M949" s="1" t="s">
        <v>40</v>
      </c>
      <c r="N949" s="1">
        <v>206.13</v>
      </c>
      <c r="O949" s="1">
        <v>4.7619047620000003</v>
      </c>
      <c r="P949" s="1">
        <v>10.3065</v>
      </c>
      <c r="Q949" s="1">
        <v>8.6999999999999993</v>
      </c>
    </row>
    <row r="950" spans="1:17" ht="40.799999999999997" thickBot="1" x14ac:dyDescent="0.35">
      <c r="A950" s="1" t="s">
        <v>1037</v>
      </c>
      <c r="B950" s="1" t="s">
        <v>18</v>
      </c>
      <c r="C950" s="1" t="s">
        <v>25</v>
      </c>
      <c r="D950" s="1" t="s">
        <v>28</v>
      </c>
      <c r="E950" s="1" t="s">
        <v>29</v>
      </c>
      <c r="F950" s="1" t="s">
        <v>39</v>
      </c>
      <c r="G950" s="1">
        <v>22.93</v>
      </c>
      <c r="H950" s="1">
        <v>9</v>
      </c>
      <c r="I950" s="1">
        <v>10.3185</v>
      </c>
      <c r="J950" s="1">
        <v>216.6885</v>
      </c>
      <c r="K950" s="1" t="s">
        <v>241</v>
      </c>
      <c r="L950" s="3">
        <v>0.85138888888888886</v>
      </c>
      <c r="M950" s="1" t="s">
        <v>23</v>
      </c>
      <c r="N950" s="1">
        <v>206.37</v>
      </c>
      <c r="O950" s="1">
        <v>4.7619047620000003</v>
      </c>
      <c r="P950" s="1">
        <v>10.3185</v>
      </c>
      <c r="Q950" s="1">
        <v>5.5</v>
      </c>
    </row>
    <row r="951" spans="1:17" ht="40.799999999999997" thickBot="1" x14ac:dyDescent="0.35">
      <c r="A951" s="1" t="s">
        <v>1038</v>
      </c>
      <c r="B951" s="1" t="s">
        <v>18</v>
      </c>
      <c r="C951" s="1" t="s">
        <v>25</v>
      </c>
      <c r="D951" s="1" t="s">
        <v>28</v>
      </c>
      <c r="E951" s="1" t="s">
        <v>29</v>
      </c>
      <c r="F951" s="1" t="s">
        <v>39</v>
      </c>
      <c r="G951" s="1">
        <v>22.93</v>
      </c>
      <c r="H951" s="1">
        <v>9</v>
      </c>
      <c r="I951" s="1">
        <v>10.3185</v>
      </c>
      <c r="J951" s="1">
        <v>216.6885</v>
      </c>
      <c r="K951" s="1" t="s">
        <v>241</v>
      </c>
      <c r="L951" s="3">
        <v>0.85138888888888886</v>
      </c>
      <c r="M951" s="1" t="s">
        <v>23</v>
      </c>
      <c r="N951" s="1">
        <v>206.37</v>
      </c>
      <c r="O951" s="1">
        <v>4.7619047620000003</v>
      </c>
      <c r="P951" s="1">
        <v>10.3185</v>
      </c>
      <c r="Q951" s="1">
        <v>5.5</v>
      </c>
    </row>
    <row r="952" spans="1:17" ht="40.799999999999997" thickBot="1" x14ac:dyDescent="0.35">
      <c r="A952" s="1" t="s">
        <v>1039</v>
      </c>
      <c r="B952" s="1" t="s">
        <v>18</v>
      </c>
      <c r="C952" s="1" t="s">
        <v>19</v>
      </c>
      <c r="D952" s="1" t="s">
        <v>28</v>
      </c>
      <c r="E952" s="1" t="s">
        <v>29</v>
      </c>
      <c r="F952" s="1" t="s">
        <v>39</v>
      </c>
      <c r="G952" s="1">
        <v>22.93</v>
      </c>
      <c r="H952" s="1">
        <v>9</v>
      </c>
      <c r="I952" s="1">
        <v>10.3185</v>
      </c>
      <c r="J952" s="1">
        <v>216.6885</v>
      </c>
      <c r="K952" s="1" t="s">
        <v>241</v>
      </c>
      <c r="L952" s="3">
        <v>0.85138888888888886</v>
      </c>
      <c r="M952" s="1" t="s">
        <v>23</v>
      </c>
      <c r="N952" s="1">
        <v>206.37</v>
      </c>
      <c r="O952" s="1">
        <v>4.7619047620000003</v>
      </c>
      <c r="P952" s="1">
        <v>10.3185</v>
      </c>
      <c r="Q952" s="1">
        <v>8.9</v>
      </c>
    </row>
    <row r="953" spans="1:17" ht="40.799999999999997" thickBot="1" x14ac:dyDescent="0.35">
      <c r="A953" s="1" t="s">
        <v>1040</v>
      </c>
      <c r="B953" s="1" t="s">
        <v>33</v>
      </c>
      <c r="C953" s="1" t="s">
        <v>25</v>
      </c>
      <c r="D953" s="1" t="s">
        <v>20</v>
      </c>
      <c r="E953" s="1" t="s">
        <v>29</v>
      </c>
      <c r="F953" s="1" t="s">
        <v>44</v>
      </c>
      <c r="G953" s="1">
        <v>34.42</v>
      </c>
      <c r="H953" s="1">
        <v>6</v>
      </c>
      <c r="I953" s="1">
        <v>10.326000000000001</v>
      </c>
      <c r="J953" s="1">
        <v>216.846</v>
      </c>
      <c r="K953" s="1" t="s">
        <v>427</v>
      </c>
      <c r="L953" s="3">
        <v>0.53125</v>
      </c>
      <c r="M953" s="1" t="s">
        <v>23</v>
      </c>
      <c r="N953" s="1">
        <v>206.52</v>
      </c>
      <c r="O953" s="1">
        <v>4.7619047620000003</v>
      </c>
      <c r="P953" s="1">
        <v>10.326000000000001</v>
      </c>
      <c r="Q953" s="1">
        <v>7.5</v>
      </c>
    </row>
    <row r="954" spans="1:17" ht="40.799999999999997" thickBot="1" x14ac:dyDescent="0.35">
      <c r="A954" s="1" t="s">
        <v>1041</v>
      </c>
      <c r="B954" s="1" t="s">
        <v>33</v>
      </c>
      <c r="C954" s="1" t="s">
        <v>27</v>
      </c>
      <c r="D954" s="1" t="s">
        <v>20</v>
      </c>
      <c r="E954" s="1" t="s">
        <v>21</v>
      </c>
      <c r="F954" s="1" t="s">
        <v>44</v>
      </c>
      <c r="G954" s="1">
        <v>34.42</v>
      </c>
      <c r="H954" s="1">
        <v>6</v>
      </c>
      <c r="I954" s="1">
        <v>10.326000000000001</v>
      </c>
      <c r="J954" s="1">
        <v>216.846</v>
      </c>
      <c r="K954" s="1" t="s">
        <v>98</v>
      </c>
      <c r="L954" s="3">
        <v>0.65208333333333335</v>
      </c>
      <c r="M954" s="1" t="s">
        <v>23</v>
      </c>
      <c r="N954" s="1">
        <v>206.52</v>
      </c>
      <c r="O954" s="1">
        <v>4.7619047620000003</v>
      </c>
      <c r="P954" s="1">
        <v>10.326000000000001</v>
      </c>
      <c r="Q954" s="1">
        <v>9.8000000000000007</v>
      </c>
    </row>
    <row r="955" spans="1:17" ht="40.799999999999997" thickBot="1" x14ac:dyDescent="0.35">
      <c r="A955" s="1" t="s">
        <v>1042</v>
      </c>
      <c r="B955" s="1" t="s">
        <v>33</v>
      </c>
      <c r="C955" s="1" t="s">
        <v>25</v>
      </c>
      <c r="D955" s="1" t="s">
        <v>20</v>
      </c>
      <c r="E955" s="1" t="s">
        <v>29</v>
      </c>
      <c r="F955" s="1" t="s">
        <v>44</v>
      </c>
      <c r="G955" s="1">
        <v>34.42</v>
      </c>
      <c r="H955" s="1">
        <v>6</v>
      </c>
      <c r="I955" s="1">
        <v>10.326000000000001</v>
      </c>
      <c r="J955" s="1">
        <v>216.846</v>
      </c>
      <c r="K955" s="1" t="s">
        <v>427</v>
      </c>
      <c r="L955" s="3">
        <v>0.53125</v>
      </c>
      <c r="M955" s="1" t="s">
        <v>23</v>
      </c>
      <c r="N955" s="1">
        <v>206.52</v>
      </c>
      <c r="O955" s="1">
        <v>4.7619047620000003</v>
      </c>
      <c r="P955" s="1">
        <v>10.326000000000001</v>
      </c>
      <c r="Q955" s="1">
        <v>7.5</v>
      </c>
    </row>
    <row r="956" spans="1:17" ht="40.799999999999997" thickBot="1" x14ac:dyDescent="0.35">
      <c r="A956" s="1" t="s">
        <v>1043</v>
      </c>
      <c r="B956" s="1" t="s">
        <v>33</v>
      </c>
      <c r="C956" s="1" t="s">
        <v>27</v>
      </c>
      <c r="D956" s="1" t="s">
        <v>20</v>
      </c>
      <c r="E956" s="1" t="s">
        <v>21</v>
      </c>
      <c r="F956" s="1" t="s">
        <v>39</v>
      </c>
      <c r="G956" s="1">
        <v>34.42</v>
      </c>
      <c r="H956" s="1">
        <v>6</v>
      </c>
      <c r="I956" s="1">
        <v>10.326000000000001</v>
      </c>
      <c r="J956" s="1">
        <v>216.846</v>
      </c>
      <c r="K956" s="1" t="s">
        <v>98</v>
      </c>
      <c r="L956" s="3">
        <v>0.65208333333333335</v>
      </c>
      <c r="M956" s="1" t="s">
        <v>23</v>
      </c>
      <c r="N956" s="1">
        <v>206.52</v>
      </c>
      <c r="O956" s="1">
        <v>4.7619047620000003</v>
      </c>
      <c r="P956" s="1">
        <v>10.326000000000001</v>
      </c>
      <c r="Q956" s="1">
        <v>9.8000000000000007</v>
      </c>
    </row>
    <row r="957" spans="1:17" ht="40.799999999999997" thickBot="1" x14ac:dyDescent="0.35">
      <c r="A957" s="1" t="s">
        <v>1044</v>
      </c>
      <c r="B957" s="1" t="s">
        <v>18</v>
      </c>
      <c r="C957" s="1" t="s">
        <v>27</v>
      </c>
      <c r="D957" s="1" t="s">
        <v>28</v>
      </c>
      <c r="E957" s="1" t="s">
        <v>21</v>
      </c>
      <c r="F957" s="1" t="s">
        <v>55</v>
      </c>
      <c r="G957" s="1">
        <v>51.71</v>
      </c>
      <c r="H957" s="1">
        <v>4</v>
      </c>
      <c r="I957" s="1">
        <v>10.342000000000001</v>
      </c>
      <c r="J957" s="1">
        <v>217.18199999999999</v>
      </c>
      <c r="K957" s="2">
        <v>43711</v>
      </c>
      <c r="L957" s="3">
        <v>0.57847222222222228</v>
      </c>
      <c r="M957" s="1" t="s">
        <v>23</v>
      </c>
      <c r="N957" s="1">
        <v>206.84</v>
      </c>
      <c r="O957" s="1">
        <v>4.7619047620000003</v>
      </c>
      <c r="P957" s="1">
        <v>10.342000000000001</v>
      </c>
      <c r="Q957" s="1">
        <v>9.8000000000000007</v>
      </c>
    </row>
    <row r="958" spans="1:17" ht="40.799999999999997" thickBot="1" x14ac:dyDescent="0.35">
      <c r="A958" s="1" t="s">
        <v>1045</v>
      </c>
      <c r="B958" s="1" t="s">
        <v>54</v>
      </c>
      <c r="C958" s="1" t="s">
        <v>25</v>
      </c>
      <c r="D958" s="1" t="s">
        <v>28</v>
      </c>
      <c r="E958" s="1" t="s">
        <v>21</v>
      </c>
      <c r="F958" s="1" t="s">
        <v>44</v>
      </c>
      <c r="G958" s="1">
        <v>68.97</v>
      </c>
      <c r="H958" s="1">
        <v>3</v>
      </c>
      <c r="I958" s="1">
        <v>10.345499999999999</v>
      </c>
      <c r="J958" s="1">
        <v>217.25550000000001</v>
      </c>
      <c r="K958" s="1" t="s">
        <v>87</v>
      </c>
      <c r="L958" s="3">
        <v>0.47638888888888886</v>
      </c>
      <c r="M958" s="1" t="s">
        <v>23</v>
      </c>
      <c r="N958" s="1">
        <v>206.91</v>
      </c>
      <c r="O958" s="1">
        <v>4.7619047620000003</v>
      </c>
      <c r="P958" s="1">
        <v>10.345499999999999</v>
      </c>
      <c r="Q958" s="1">
        <v>8.6999999999999993</v>
      </c>
    </row>
    <row r="959" spans="1:17" ht="40.799999999999997" thickBot="1" x14ac:dyDescent="0.35">
      <c r="A959" s="1" t="s">
        <v>1046</v>
      </c>
      <c r="B959" s="1" t="s">
        <v>33</v>
      </c>
      <c r="C959" s="1" t="s">
        <v>27</v>
      </c>
      <c r="D959" s="1" t="s">
        <v>28</v>
      </c>
      <c r="E959" s="1" t="s">
        <v>21</v>
      </c>
      <c r="F959" s="1" t="s">
        <v>55</v>
      </c>
      <c r="G959" s="1">
        <v>23.03</v>
      </c>
      <c r="H959" s="1">
        <v>9</v>
      </c>
      <c r="I959" s="1">
        <v>10.3635</v>
      </c>
      <c r="J959" s="1">
        <v>217.6335</v>
      </c>
      <c r="K959" s="2">
        <v>43525</v>
      </c>
      <c r="L959" s="3">
        <v>0.50138888888888888</v>
      </c>
      <c r="M959" s="1" t="s">
        <v>40</v>
      </c>
      <c r="N959" s="1">
        <v>207.27</v>
      </c>
      <c r="O959" s="1">
        <v>4.7619047620000003</v>
      </c>
      <c r="P959" s="1">
        <v>10.3635</v>
      </c>
      <c r="Q959" s="1">
        <v>7.9</v>
      </c>
    </row>
    <row r="960" spans="1:17" ht="40.799999999999997" thickBot="1" x14ac:dyDescent="0.35">
      <c r="A960" s="1" t="s">
        <v>1047</v>
      </c>
      <c r="B960" s="1" t="s">
        <v>54</v>
      </c>
      <c r="C960" s="1" t="s">
        <v>25</v>
      </c>
      <c r="D960" s="1" t="s">
        <v>20</v>
      </c>
      <c r="E960" s="1" t="s">
        <v>21</v>
      </c>
      <c r="F960" s="1" t="s">
        <v>39</v>
      </c>
      <c r="G960" s="1">
        <v>29.61</v>
      </c>
      <c r="H960" s="1">
        <v>7</v>
      </c>
      <c r="I960" s="1">
        <v>10.3635</v>
      </c>
      <c r="J960" s="1">
        <v>217.6335</v>
      </c>
      <c r="K960" s="2">
        <v>43772</v>
      </c>
      <c r="L960" s="3">
        <v>0.66180555555555554</v>
      </c>
      <c r="M960" s="1" t="s">
        <v>23</v>
      </c>
      <c r="N960" s="1">
        <v>207.27</v>
      </c>
      <c r="O960" s="1">
        <v>4.7619047620000003</v>
      </c>
      <c r="P960" s="1">
        <v>10.3635</v>
      </c>
      <c r="Q960" s="1">
        <v>6.5</v>
      </c>
    </row>
    <row r="961" spans="1:17" ht="54" thickBot="1" x14ac:dyDescent="0.35">
      <c r="A961" s="1" t="s">
        <v>1048</v>
      </c>
      <c r="B961" s="1" t="s">
        <v>18</v>
      </c>
      <c r="C961" s="1" t="s">
        <v>19</v>
      </c>
      <c r="D961" s="1" t="s">
        <v>28</v>
      </c>
      <c r="E961" s="1" t="s">
        <v>21</v>
      </c>
      <c r="F961" s="1" t="s">
        <v>84</v>
      </c>
      <c r="G961" s="1">
        <v>23.07</v>
      </c>
      <c r="H961" s="1">
        <v>9</v>
      </c>
      <c r="I961" s="1">
        <v>10.381500000000001</v>
      </c>
      <c r="J961" s="1">
        <v>218.01150000000001</v>
      </c>
      <c r="K961" s="2">
        <v>43467</v>
      </c>
      <c r="L961" s="3">
        <v>0.47708333333333336</v>
      </c>
      <c r="M961" s="1" t="s">
        <v>23</v>
      </c>
      <c r="N961" s="1">
        <v>207.63</v>
      </c>
      <c r="O961" s="1">
        <v>4.7619047620000003</v>
      </c>
      <c r="P961" s="1">
        <v>10.381500000000001</v>
      </c>
      <c r="Q961" s="1">
        <v>4.9000000000000004</v>
      </c>
    </row>
    <row r="962" spans="1:17" ht="54" thickBot="1" x14ac:dyDescent="0.35">
      <c r="A962" s="1" t="s">
        <v>1049</v>
      </c>
      <c r="B962" s="1" t="s">
        <v>18</v>
      </c>
      <c r="C962" s="1" t="s">
        <v>19</v>
      </c>
      <c r="D962" s="1" t="s">
        <v>28</v>
      </c>
      <c r="E962" s="1" t="s">
        <v>21</v>
      </c>
      <c r="F962" s="1" t="s">
        <v>84</v>
      </c>
      <c r="G962" s="1">
        <v>23.07</v>
      </c>
      <c r="H962" s="1">
        <v>9</v>
      </c>
      <c r="I962" s="1">
        <v>10.381500000000001</v>
      </c>
      <c r="J962" s="1">
        <v>218.01150000000001</v>
      </c>
      <c r="K962" s="2">
        <v>43467</v>
      </c>
      <c r="L962" s="3">
        <v>0.47708333333333336</v>
      </c>
      <c r="M962" s="1" t="s">
        <v>23</v>
      </c>
      <c r="N962" s="1">
        <v>207.63</v>
      </c>
      <c r="O962" s="1">
        <v>4.7619047620000003</v>
      </c>
      <c r="P962" s="1">
        <v>10.381500000000001</v>
      </c>
      <c r="Q962" s="1">
        <v>4.9000000000000004</v>
      </c>
    </row>
    <row r="963" spans="1:17" ht="40.799999999999997" thickBot="1" x14ac:dyDescent="0.35">
      <c r="A963" s="1" t="s">
        <v>1050</v>
      </c>
      <c r="B963" s="1" t="s">
        <v>18</v>
      </c>
      <c r="C963" s="1" t="s">
        <v>25</v>
      </c>
      <c r="D963" s="1" t="s">
        <v>28</v>
      </c>
      <c r="E963" s="1" t="s">
        <v>29</v>
      </c>
      <c r="F963" s="1" t="s">
        <v>55</v>
      </c>
      <c r="G963" s="1">
        <v>29.67</v>
      </c>
      <c r="H963" s="1">
        <v>7</v>
      </c>
      <c r="I963" s="1">
        <v>10.384499999999999</v>
      </c>
      <c r="J963" s="1">
        <v>218.0745</v>
      </c>
      <c r="K963" s="2">
        <v>43772</v>
      </c>
      <c r="L963" s="3">
        <v>0.79027777777777775</v>
      </c>
      <c r="M963" s="1" t="s">
        <v>48</v>
      </c>
      <c r="N963" s="1">
        <v>207.69</v>
      </c>
      <c r="O963" s="1">
        <v>4.7619047620000003</v>
      </c>
      <c r="P963" s="1">
        <v>10.384499999999999</v>
      </c>
      <c r="Q963" s="1">
        <v>8.1</v>
      </c>
    </row>
    <row r="964" spans="1:17" ht="27.6" thickBot="1" x14ac:dyDescent="0.35">
      <c r="A964" s="1" t="s">
        <v>1051</v>
      </c>
      <c r="B964" s="1" t="s">
        <v>18</v>
      </c>
      <c r="C964" s="1" t="s">
        <v>25</v>
      </c>
      <c r="D964" s="1" t="s">
        <v>20</v>
      </c>
      <c r="E964" s="1" t="s">
        <v>29</v>
      </c>
      <c r="F964" s="1" t="s">
        <v>22</v>
      </c>
      <c r="G964" s="1">
        <v>35.22</v>
      </c>
      <c r="H964" s="1">
        <v>6</v>
      </c>
      <c r="I964" s="1">
        <v>10.566000000000001</v>
      </c>
      <c r="J964" s="1">
        <v>221.886</v>
      </c>
      <c r="K964" s="1" t="s">
        <v>179</v>
      </c>
      <c r="L964" s="3">
        <v>0.5756944444444444</v>
      </c>
      <c r="M964" s="1" t="s">
        <v>23</v>
      </c>
      <c r="N964" s="1">
        <v>211.32</v>
      </c>
      <c r="O964" s="1">
        <v>4.7619047620000003</v>
      </c>
      <c r="P964" s="1">
        <v>10.566000000000001</v>
      </c>
      <c r="Q964" s="1">
        <v>6.5</v>
      </c>
    </row>
    <row r="965" spans="1:17" ht="27.6" thickBot="1" x14ac:dyDescent="0.35">
      <c r="A965" s="1" t="s">
        <v>1052</v>
      </c>
      <c r="B965" s="1" t="s">
        <v>18</v>
      </c>
      <c r="C965" s="1" t="s">
        <v>19</v>
      </c>
      <c r="D965" s="1" t="s">
        <v>20</v>
      </c>
      <c r="E965" s="1" t="s">
        <v>21</v>
      </c>
      <c r="F965" s="1" t="s">
        <v>22</v>
      </c>
      <c r="G965" s="1">
        <v>35.22</v>
      </c>
      <c r="H965" s="1">
        <v>6</v>
      </c>
      <c r="I965" s="1">
        <v>10.566000000000001</v>
      </c>
      <c r="J965" s="1">
        <v>221.886</v>
      </c>
      <c r="K965" s="1" t="s">
        <v>179</v>
      </c>
      <c r="L965" s="3">
        <v>0.5756944444444444</v>
      </c>
      <c r="M965" s="1" t="s">
        <v>40</v>
      </c>
      <c r="N965" s="1">
        <v>211.32</v>
      </c>
      <c r="O965" s="1">
        <v>4.7619047620000003</v>
      </c>
      <c r="P965" s="1">
        <v>10.566000000000001</v>
      </c>
      <c r="Q965" s="1">
        <v>6.5</v>
      </c>
    </row>
    <row r="966" spans="1:17" ht="40.799999999999997" thickBot="1" x14ac:dyDescent="0.35">
      <c r="A966" s="1" t="s">
        <v>1053</v>
      </c>
      <c r="B966" s="1" t="s">
        <v>54</v>
      </c>
      <c r="C966" s="1" t="s">
        <v>25</v>
      </c>
      <c r="D966" s="1" t="s">
        <v>28</v>
      </c>
      <c r="E966" s="1" t="s">
        <v>29</v>
      </c>
      <c r="F966" s="1" t="s">
        <v>39</v>
      </c>
      <c r="G966" s="1">
        <v>26.43</v>
      </c>
      <c r="H966" s="1">
        <v>8</v>
      </c>
      <c r="I966" s="1">
        <v>10.571999999999999</v>
      </c>
      <c r="J966" s="1">
        <v>222.012</v>
      </c>
      <c r="K966" s="1" t="s">
        <v>213</v>
      </c>
      <c r="L966" s="3">
        <v>0.60138888888888886</v>
      </c>
      <c r="M966" s="1" t="s">
        <v>23</v>
      </c>
      <c r="N966" s="1">
        <v>211.44</v>
      </c>
      <c r="O966" s="1">
        <v>4.7619047620000003</v>
      </c>
      <c r="P966" s="1">
        <v>10.571999999999999</v>
      </c>
      <c r="Q966" s="1">
        <v>8.9</v>
      </c>
    </row>
    <row r="967" spans="1:17" ht="40.799999999999997" thickBot="1" x14ac:dyDescent="0.35">
      <c r="A967" s="1" t="s">
        <v>1054</v>
      </c>
      <c r="B967" s="1" t="s">
        <v>54</v>
      </c>
      <c r="C967" s="1" t="s">
        <v>25</v>
      </c>
      <c r="D967" s="1" t="s">
        <v>28</v>
      </c>
      <c r="E967" s="1" t="s">
        <v>21</v>
      </c>
      <c r="F967" s="1" t="s">
        <v>39</v>
      </c>
      <c r="G967" s="1">
        <v>26.43</v>
      </c>
      <c r="H967" s="1">
        <v>8</v>
      </c>
      <c r="I967" s="1">
        <v>10.571999999999999</v>
      </c>
      <c r="J967" s="1">
        <v>222.012</v>
      </c>
      <c r="K967" s="1" t="s">
        <v>213</v>
      </c>
      <c r="L967" s="3">
        <v>0.60138888888888886</v>
      </c>
      <c r="M967" s="1" t="s">
        <v>40</v>
      </c>
      <c r="N967" s="1">
        <v>211.44</v>
      </c>
      <c r="O967" s="1">
        <v>4.7619047620000003</v>
      </c>
      <c r="P967" s="1">
        <v>10.571999999999999</v>
      </c>
      <c r="Q967" s="1">
        <v>8.9</v>
      </c>
    </row>
    <row r="968" spans="1:17" ht="40.799999999999997" thickBot="1" x14ac:dyDescent="0.35">
      <c r="A968" s="1" t="s">
        <v>1055</v>
      </c>
      <c r="B968" s="1" t="s">
        <v>18</v>
      </c>
      <c r="C968" s="1" t="s">
        <v>25</v>
      </c>
      <c r="D968" s="1" t="s">
        <v>28</v>
      </c>
      <c r="E968" s="1" t="s">
        <v>29</v>
      </c>
      <c r="F968" s="1" t="s">
        <v>39</v>
      </c>
      <c r="G968" s="1">
        <v>26.43</v>
      </c>
      <c r="H968" s="1">
        <v>8</v>
      </c>
      <c r="I968" s="1">
        <v>10.571999999999999</v>
      </c>
      <c r="J968" s="1">
        <v>222.012</v>
      </c>
      <c r="K968" s="1" t="s">
        <v>213</v>
      </c>
      <c r="L968" s="3">
        <v>0.60138888888888886</v>
      </c>
      <c r="M968" s="1" t="s">
        <v>23</v>
      </c>
      <c r="N968" s="1">
        <v>211.44</v>
      </c>
      <c r="O968" s="1">
        <v>4.7619047620000003</v>
      </c>
      <c r="P968" s="1">
        <v>10.571999999999999</v>
      </c>
      <c r="Q968" s="1">
        <v>8.9</v>
      </c>
    </row>
    <row r="969" spans="1:17" ht="54" thickBot="1" x14ac:dyDescent="0.35">
      <c r="A969" s="1" t="s">
        <v>1056</v>
      </c>
      <c r="B969" s="1" t="s">
        <v>54</v>
      </c>
      <c r="C969" s="1" t="s">
        <v>25</v>
      </c>
      <c r="D969" s="1" t="s">
        <v>28</v>
      </c>
      <c r="E969" s="1" t="s">
        <v>21</v>
      </c>
      <c r="F969" s="1" t="s">
        <v>84</v>
      </c>
      <c r="G969" s="1">
        <v>52.89</v>
      </c>
      <c r="H969" s="1">
        <v>4</v>
      </c>
      <c r="I969" s="1">
        <v>10.577999999999999</v>
      </c>
      <c r="J969" s="1">
        <v>222.13800000000001</v>
      </c>
      <c r="K969" s="1" t="s">
        <v>201</v>
      </c>
      <c r="L969" s="3">
        <v>0.68888888888888888</v>
      </c>
      <c r="M969" s="1" t="s">
        <v>23</v>
      </c>
      <c r="N969" s="1">
        <v>211.56</v>
      </c>
      <c r="O969" s="1">
        <v>4.7619047620000003</v>
      </c>
      <c r="P969" s="1">
        <v>10.577999999999999</v>
      </c>
      <c r="Q969" s="1">
        <v>6.7</v>
      </c>
    </row>
    <row r="970" spans="1:17" ht="40.799999999999997" thickBot="1" x14ac:dyDescent="0.35">
      <c r="A970" s="1" t="s">
        <v>1057</v>
      </c>
      <c r="B970" s="1" t="s">
        <v>33</v>
      </c>
      <c r="C970" s="1" t="s">
        <v>25</v>
      </c>
      <c r="D970" s="1" t="s">
        <v>28</v>
      </c>
      <c r="E970" s="1" t="s">
        <v>21</v>
      </c>
      <c r="F970" s="1" t="s">
        <v>39</v>
      </c>
      <c r="G970" s="1">
        <v>52.89</v>
      </c>
      <c r="H970" s="1">
        <v>4</v>
      </c>
      <c r="I970" s="1">
        <v>10.577999999999999</v>
      </c>
      <c r="J970" s="1">
        <v>222.13800000000001</v>
      </c>
      <c r="K970" s="1" t="s">
        <v>201</v>
      </c>
      <c r="L970" s="3">
        <v>0.68888888888888888</v>
      </c>
      <c r="M970" s="1" t="s">
        <v>40</v>
      </c>
      <c r="N970" s="1">
        <v>211.56</v>
      </c>
      <c r="O970" s="1">
        <v>4.7619047620000003</v>
      </c>
      <c r="P970" s="1">
        <v>10.577999999999999</v>
      </c>
      <c r="Q970" s="1">
        <v>6.7</v>
      </c>
    </row>
    <row r="971" spans="1:17" ht="40.799999999999997" thickBot="1" x14ac:dyDescent="0.35">
      <c r="A971" s="1" t="s">
        <v>1058</v>
      </c>
      <c r="B971" s="1" t="s">
        <v>18</v>
      </c>
      <c r="C971" s="1" t="s">
        <v>25</v>
      </c>
      <c r="D971" s="1" t="s">
        <v>28</v>
      </c>
      <c r="E971" s="1" t="s">
        <v>21</v>
      </c>
      <c r="F971" s="1" t="s">
        <v>39</v>
      </c>
      <c r="G971" s="1">
        <v>52.89</v>
      </c>
      <c r="H971" s="1">
        <v>4</v>
      </c>
      <c r="I971" s="1">
        <v>10.577999999999999</v>
      </c>
      <c r="J971" s="1">
        <v>222.13800000000001</v>
      </c>
      <c r="K971" s="1" t="s">
        <v>201</v>
      </c>
      <c r="L971" s="3">
        <v>0.68888888888888888</v>
      </c>
      <c r="M971" s="1" t="s">
        <v>23</v>
      </c>
      <c r="N971" s="1">
        <v>211.56</v>
      </c>
      <c r="O971" s="1">
        <v>4.7619047620000003</v>
      </c>
      <c r="P971" s="1">
        <v>10.577999999999999</v>
      </c>
      <c r="Q971" s="1">
        <v>6.7</v>
      </c>
    </row>
    <row r="972" spans="1:17" ht="40.799999999999997" thickBot="1" x14ac:dyDescent="0.35">
      <c r="A972" s="1" t="s">
        <v>1059</v>
      </c>
      <c r="B972" s="1" t="s">
        <v>54</v>
      </c>
      <c r="C972" s="1" t="s">
        <v>25</v>
      </c>
      <c r="D972" s="1" t="s">
        <v>28</v>
      </c>
      <c r="E972" s="1" t="s">
        <v>21</v>
      </c>
      <c r="F972" s="1" t="s">
        <v>55</v>
      </c>
      <c r="G972" s="1">
        <v>30.35</v>
      </c>
      <c r="H972" s="1">
        <v>7</v>
      </c>
      <c r="I972" s="1">
        <v>10.6225</v>
      </c>
      <c r="J972" s="1">
        <v>223.07249999999999</v>
      </c>
      <c r="K972" s="1" t="s">
        <v>50</v>
      </c>
      <c r="L972" s="3">
        <v>0.7631944444444444</v>
      </c>
      <c r="M972" s="1" t="s">
        <v>23</v>
      </c>
      <c r="N972" s="1">
        <v>212.45</v>
      </c>
      <c r="O972" s="1">
        <v>4.7619047620000003</v>
      </c>
      <c r="P972" s="1">
        <v>10.6225</v>
      </c>
      <c r="Q972" s="1">
        <v>8</v>
      </c>
    </row>
    <row r="973" spans="1:17" ht="54" thickBot="1" x14ac:dyDescent="0.35">
      <c r="A973" s="1" t="s">
        <v>1060</v>
      </c>
      <c r="B973" s="1" t="s">
        <v>18</v>
      </c>
      <c r="C973" s="1" t="s">
        <v>19</v>
      </c>
      <c r="D973" s="1" t="s">
        <v>28</v>
      </c>
      <c r="E973" s="1" t="s">
        <v>21</v>
      </c>
      <c r="F973" s="1" t="s">
        <v>84</v>
      </c>
      <c r="G973" s="1">
        <v>35.49</v>
      </c>
      <c r="H973" s="1">
        <v>6</v>
      </c>
      <c r="I973" s="1">
        <v>10.647</v>
      </c>
      <c r="J973" s="1">
        <v>223.58699999999999</v>
      </c>
      <c r="K973" s="2">
        <v>43498</v>
      </c>
      <c r="L973" s="3">
        <v>0.52777777777777779</v>
      </c>
      <c r="M973" s="1" t="s">
        <v>23</v>
      </c>
      <c r="N973" s="1">
        <v>212.94</v>
      </c>
      <c r="O973" s="1">
        <v>4.7619047620000003</v>
      </c>
      <c r="P973" s="1">
        <v>10.647</v>
      </c>
      <c r="Q973" s="1">
        <v>4.0999999999999996</v>
      </c>
    </row>
    <row r="974" spans="1:17" ht="54" thickBot="1" x14ac:dyDescent="0.35">
      <c r="A974" s="1" t="s">
        <v>1061</v>
      </c>
      <c r="B974" s="1" t="s">
        <v>18</v>
      </c>
      <c r="C974" s="1" t="s">
        <v>25</v>
      </c>
      <c r="D974" s="1" t="s">
        <v>28</v>
      </c>
      <c r="E974" s="1" t="s">
        <v>29</v>
      </c>
      <c r="F974" s="1" t="s">
        <v>84</v>
      </c>
      <c r="G974" s="1">
        <v>35.49</v>
      </c>
      <c r="H974" s="1">
        <v>6</v>
      </c>
      <c r="I974" s="1">
        <v>10.647</v>
      </c>
      <c r="J974" s="1">
        <v>223.58699999999999</v>
      </c>
      <c r="K974" s="2">
        <v>43498</v>
      </c>
      <c r="L974" s="3">
        <v>0.52777777777777779</v>
      </c>
      <c r="M974" s="1" t="s">
        <v>23</v>
      </c>
      <c r="N974" s="1">
        <v>212.94</v>
      </c>
      <c r="O974" s="1">
        <v>4.7619047620000003</v>
      </c>
      <c r="P974" s="1">
        <v>10.647</v>
      </c>
      <c r="Q974" s="1">
        <v>4.0999999999999996</v>
      </c>
    </row>
    <row r="975" spans="1:17" ht="27.6" thickBot="1" x14ac:dyDescent="0.35">
      <c r="A975" s="1" t="s">
        <v>1062</v>
      </c>
      <c r="B975" s="1" t="s">
        <v>18</v>
      </c>
      <c r="C975" s="1" t="s">
        <v>25</v>
      </c>
      <c r="D975" s="1" t="s">
        <v>28</v>
      </c>
      <c r="E975" s="1" t="s">
        <v>29</v>
      </c>
      <c r="F975" s="1" t="s">
        <v>22</v>
      </c>
      <c r="G975" s="1">
        <v>23.75</v>
      </c>
      <c r="H975" s="1">
        <v>9</v>
      </c>
      <c r="I975" s="1">
        <v>10.6875</v>
      </c>
      <c r="J975" s="1">
        <v>224.4375</v>
      </c>
      <c r="K975" s="1" t="s">
        <v>294</v>
      </c>
      <c r="L975" s="3">
        <v>0.50138888888888888</v>
      </c>
      <c r="M975" s="1" t="s">
        <v>23</v>
      </c>
      <c r="N975" s="1">
        <v>213.75</v>
      </c>
      <c r="O975" s="1">
        <v>4.7619047620000003</v>
      </c>
      <c r="P975" s="1">
        <v>10.6875</v>
      </c>
      <c r="Q975" s="1">
        <v>9.5</v>
      </c>
    </row>
    <row r="976" spans="1:17" ht="54" thickBot="1" x14ac:dyDescent="0.35">
      <c r="A976" s="1" t="s">
        <v>1063</v>
      </c>
      <c r="B976" s="1" t="s">
        <v>54</v>
      </c>
      <c r="C976" s="1" t="s">
        <v>25</v>
      </c>
      <c r="D976" s="1" t="s">
        <v>20</v>
      </c>
      <c r="E976" s="1" t="s">
        <v>29</v>
      </c>
      <c r="F976" s="1" t="s">
        <v>84</v>
      </c>
      <c r="G976" s="1">
        <v>21.43</v>
      </c>
      <c r="H976" s="1">
        <v>10</v>
      </c>
      <c r="I976" s="1">
        <v>10.715</v>
      </c>
      <c r="J976" s="1">
        <v>225.01499999999999</v>
      </c>
      <c r="K976" s="1" t="s">
        <v>62</v>
      </c>
      <c r="L976" s="3">
        <v>0.49375000000000002</v>
      </c>
      <c r="M976" s="1" t="s">
        <v>23</v>
      </c>
      <c r="N976" s="1">
        <v>214.3</v>
      </c>
      <c r="O976" s="1">
        <v>4.7619047620000003</v>
      </c>
      <c r="P976" s="1">
        <v>10.715</v>
      </c>
      <c r="Q976" s="1">
        <v>6.2</v>
      </c>
    </row>
    <row r="977" spans="1:17" ht="54" thickBot="1" x14ac:dyDescent="0.35">
      <c r="A977" s="1" t="s">
        <v>1064</v>
      </c>
      <c r="B977" s="1" t="s">
        <v>54</v>
      </c>
      <c r="C977" s="1" t="s">
        <v>25</v>
      </c>
      <c r="D977" s="1" t="s">
        <v>20</v>
      </c>
      <c r="E977" s="1" t="s">
        <v>21</v>
      </c>
      <c r="F977" s="1" t="s">
        <v>84</v>
      </c>
      <c r="G977" s="1">
        <v>21.43</v>
      </c>
      <c r="H977" s="1">
        <v>10</v>
      </c>
      <c r="I977" s="1">
        <v>10.715</v>
      </c>
      <c r="J977" s="1">
        <v>225.01499999999999</v>
      </c>
      <c r="K977" s="1" t="s">
        <v>62</v>
      </c>
      <c r="L977" s="3">
        <v>0.49375000000000002</v>
      </c>
      <c r="M977" s="1" t="s">
        <v>23</v>
      </c>
      <c r="N977" s="1">
        <v>214.3</v>
      </c>
      <c r="O977" s="1">
        <v>4.7619047620000003</v>
      </c>
      <c r="P977" s="1">
        <v>10.715</v>
      </c>
      <c r="Q977" s="1">
        <v>6.2</v>
      </c>
    </row>
    <row r="978" spans="1:17" ht="40.799999999999997" thickBot="1" x14ac:dyDescent="0.35">
      <c r="A978" s="1" t="s">
        <v>1065</v>
      </c>
      <c r="B978" s="1" t="s">
        <v>18</v>
      </c>
      <c r="C978" s="1" t="s">
        <v>27</v>
      </c>
      <c r="D978" s="1" t="s">
        <v>28</v>
      </c>
      <c r="E978" s="1" t="s">
        <v>29</v>
      </c>
      <c r="F978" s="1" t="s">
        <v>44</v>
      </c>
      <c r="G978" s="1">
        <v>42.91</v>
      </c>
      <c r="H978" s="1">
        <v>5</v>
      </c>
      <c r="I978" s="1">
        <v>10.727499999999999</v>
      </c>
      <c r="J978" s="1">
        <v>225.2775</v>
      </c>
      <c r="K978" s="2">
        <v>43586</v>
      </c>
      <c r="L978" s="3">
        <v>0.72847222222222219</v>
      </c>
      <c r="M978" s="1" t="s">
        <v>23</v>
      </c>
      <c r="N978" s="1">
        <v>214.55</v>
      </c>
      <c r="O978" s="1">
        <v>4.7619047620000003</v>
      </c>
      <c r="P978" s="1">
        <v>10.727499999999999</v>
      </c>
      <c r="Q978" s="1">
        <v>6.1</v>
      </c>
    </row>
    <row r="979" spans="1:17" ht="40.799999999999997" thickBot="1" x14ac:dyDescent="0.35">
      <c r="A979" s="1" t="s">
        <v>1066</v>
      </c>
      <c r="B979" s="1" t="s">
        <v>18</v>
      </c>
      <c r="C979" s="1" t="s">
        <v>27</v>
      </c>
      <c r="D979" s="1" t="s">
        <v>28</v>
      </c>
      <c r="E979" s="1" t="s">
        <v>29</v>
      </c>
      <c r="F979" s="1" t="s">
        <v>39</v>
      </c>
      <c r="G979" s="1">
        <v>71.680000000000007</v>
      </c>
      <c r="H979" s="1">
        <v>3</v>
      </c>
      <c r="I979" s="1">
        <v>10.752000000000001</v>
      </c>
      <c r="J979" s="1">
        <v>225.792</v>
      </c>
      <c r="K979" s="1" t="s">
        <v>321</v>
      </c>
      <c r="L979" s="3">
        <v>0.64583333333333337</v>
      </c>
      <c r="M979" s="1" t="s">
        <v>23</v>
      </c>
      <c r="N979" s="1">
        <v>215.04</v>
      </c>
      <c r="O979" s="1">
        <v>4.7619047620000003</v>
      </c>
      <c r="P979" s="1">
        <v>10.752000000000001</v>
      </c>
      <c r="Q979" s="1">
        <v>9.1999999999999993</v>
      </c>
    </row>
    <row r="980" spans="1:17" ht="40.799999999999997" thickBot="1" x14ac:dyDescent="0.35">
      <c r="A980" s="1" t="s">
        <v>1067</v>
      </c>
      <c r="B980" s="1" t="s">
        <v>33</v>
      </c>
      <c r="C980" s="1" t="s">
        <v>25</v>
      </c>
      <c r="D980" s="1" t="s">
        <v>28</v>
      </c>
      <c r="E980" s="1" t="s">
        <v>29</v>
      </c>
      <c r="F980" s="1" t="s">
        <v>39</v>
      </c>
      <c r="G980" s="1">
        <v>71.680000000000007</v>
      </c>
      <c r="H980" s="1">
        <v>3</v>
      </c>
      <c r="I980" s="1">
        <v>10.752000000000001</v>
      </c>
      <c r="J980" s="1">
        <v>225.792</v>
      </c>
      <c r="K980" s="1" t="s">
        <v>321</v>
      </c>
      <c r="L980" s="3">
        <v>0.64583333333333337</v>
      </c>
      <c r="M980" s="1" t="s">
        <v>48</v>
      </c>
      <c r="N980" s="1">
        <v>215.04</v>
      </c>
      <c r="O980" s="1">
        <v>4.7619047620000003</v>
      </c>
      <c r="P980" s="1">
        <v>10.752000000000001</v>
      </c>
      <c r="Q980" s="1">
        <v>9.1999999999999993</v>
      </c>
    </row>
    <row r="981" spans="1:17" ht="40.799999999999997" thickBot="1" x14ac:dyDescent="0.35">
      <c r="A981" s="1" t="s">
        <v>1068</v>
      </c>
      <c r="B981" s="1" t="s">
        <v>18</v>
      </c>
      <c r="C981" s="1" t="s">
        <v>27</v>
      </c>
      <c r="D981" s="1" t="s">
        <v>28</v>
      </c>
      <c r="E981" s="1" t="s">
        <v>21</v>
      </c>
      <c r="F981" s="1" t="s">
        <v>39</v>
      </c>
      <c r="G981" s="1">
        <v>71.680000000000007</v>
      </c>
      <c r="H981" s="1">
        <v>3</v>
      </c>
      <c r="I981" s="1">
        <v>10.752000000000001</v>
      </c>
      <c r="J981" s="1">
        <v>225.792</v>
      </c>
      <c r="K981" s="1" t="s">
        <v>321</v>
      </c>
      <c r="L981" s="3">
        <v>0.64583333333333337</v>
      </c>
      <c r="M981" s="1" t="s">
        <v>23</v>
      </c>
      <c r="N981" s="1">
        <v>215.04</v>
      </c>
      <c r="O981" s="1">
        <v>4.7619047620000003</v>
      </c>
      <c r="P981" s="1">
        <v>10.752000000000001</v>
      </c>
      <c r="Q981" s="1">
        <v>9.1999999999999993</v>
      </c>
    </row>
    <row r="982" spans="1:17" ht="27.6" thickBot="1" x14ac:dyDescent="0.35">
      <c r="A982" s="1" t="s">
        <v>1069</v>
      </c>
      <c r="B982" s="1" t="s">
        <v>33</v>
      </c>
      <c r="C982" s="1" t="s">
        <v>27</v>
      </c>
      <c r="D982" s="1" t="s">
        <v>28</v>
      </c>
      <c r="E982" s="1" t="s">
        <v>21</v>
      </c>
      <c r="F982" s="1" t="s">
        <v>22</v>
      </c>
      <c r="G982" s="1">
        <v>43.06</v>
      </c>
      <c r="H982" s="1">
        <v>5</v>
      </c>
      <c r="I982" s="1">
        <v>10.765000000000001</v>
      </c>
      <c r="J982" s="1">
        <v>226.065</v>
      </c>
      <c r="K982" s="2">
        <v>43557</v>
      </c>
      <c r="L982" s="3">
        <v>0.69305555555555554</v>
      </c>
      <c r="M982" s="1" t="s">
        <v>40</v>
      </c>
      <c r="N982" s="1">
        <v>215.3</v>
      </c>
      <c r="O982" s="1">
        <v>4.7619047620000003</v>
      </c>
      <c r="P982" s="1">
        <v>10.765000000000001</v>
      </c>
      <c r="Q982" s="1">
        <v>7.7</v>
      </c>
    </row>
    <row r="983" spans="1:17" ht="27.6" thickBot="1" x14ac:dyDescent="0.35">
      <c r="A983" s="1" t="s">
        <v>1070</v>
      </c>
      <c r="B983" s="1" t="s">
        <v>18</v>
      </c>
      <c r="C983" s="1" t="s">
        <v>27</v>
      </c>
      <c r="D983" s="1" t="s">
        <v>28</v>
      </c>
      <c r="E983" s="1" t="s">
        <v>29</v>
      </c>
      <c r="F983" s="1" t="s">
        <v>22</v>
      </c>
      <c r="G983" s="1">
        <v>43.06</v>
      </c>
      <c r="H983" s="1">
        <v>5</v>
      </c>
      <c r="I983" s="1">
        <v>10.765000000000001</v>
      </c>
      <c r="J983" s="1">
        <v>226.065</v>
      </c>
      <c r="K983" s="2">
        <v>43557</v>
      </c>
      <c r="L983" s="3">
        <v>0.69305555555555554</v>
      </c>
      <c r="M983" s="1" t="s">
        <v>23</v>
      </c>
      <c r="N983" s="1">
        <v>215.3</v>
      </c>
      <c r="O983" s="1">
        <v>4.7619047620000003</v>
      </c>
      <c r="P983" s="1">
        <v>10.765000000000001</v>
      </c>
      <c r="Q983" s="1">
        <v>7.7</v>
      </c>
    </row>
    <row r="984" spans="1:17" ht="40.799999999999997" thickBot="1" x14ac:dyDescent="0.35">
      <c r="A984" s="1" t="s">
        <v>1071</v>
      </c>
      <c r="B984" s="1" t="s">
        <v>18</v>
      </c>
      <c r="C984" s="1" t="s">
        <v>27</v>
      </c>
      <c r="D984" s="1" t="s">
        <v>20</v>
      </c>
      <c r="E984" s="1" t="s">
        <v>29</v>
      </c>
      <c r="F984" s="1" t="s">
        <v>44</v>
      </c>
      <c r="G984" s="1">
        <v>72.42</v>
      </c>
      <c r="H984" s="1">
        <v>3</v>
      </c>
      <c r="I984" s="1">
        <v>10.863</v>
      </c>
      <c r="J984" s="1">
        <v>228.12299999999999</v>
      </c>
      <c r="K984" s="1" t="s">
        <v>610</v>
      </c>
      <c r="L984" s="3">
        <v>0.70416666666666672</v>
      </c>
      <c r="M984" s="1" t="s">
        <v>40</v>
      </c>
      <c r="N984" s="1">
        <v>217.26</v>
      </c>
      <c r="O984" s="1">
        <v>4.7619047620000003</v>
      </c>
      <c r="P984" s="1">
        <v>10.863</v>
      </c>
      <c r="Q984" s="1">
        <v>8.1999999999999993</v>
      </c>
    </row>
    <row r="985" spans="1:17" ht="40.799999999999997" thickBot="1" x14ac:dyDescent="0.35">
      <c r="A985" s="1" t="s">
        <v>1072</v>
      </c>
      <c r="B985" s="1" t="s">
        <v>18</v>
      </c>
      <c r="C985" s="1" t="s">
        <v>25</v>
      </c>
      <c r="D985" s="1" t="s">
        <v>20</v>
      </c>
      <c r="E985" s="1" t="s">
        <v>21</v>
      </c>
      <c r="F985" s="1" t="s">
        <v>44</v>
      </c>
      <c r="G985" s="1">
        <v>21.82</v>
      </c>
      <c r="H985" s="1">
        <v>10</v>
      </c>
      <c r="I985" s="1">
        <v>10.91</v>
      </c>
      <c r="J985" s="1">
        <v>229.11</v>
      </c>
      <c r="K985" s="2">
        <v>43647</v>
      </c>
      <c r="L985" s="3">
        <v>0.73333333333333328</v>
      </c>
      <c r="M985" s="1" t="s">
        <v>23</v>
      </c>
      <c r="N985" s="1">
        <v>218.2</v>
      </c>
      <c r="O985" s="1">
        <v>4.7619047620000003</v>
      </c>
      <c r="P985" s="1">
        <v>10.91</v>
      </c>
      <c r="Q985" s="1">
        <v>7.1</v>
      </c>
    </row>
    <row r="986" spans="1:17" ht="40.799999999999997" thickBot="1" x14ac:dyDescent="0.35">
      <c r="A986" s="1" t="s">
        <v>1073</v>
      </c>
      <c r="B986" s="1" t="s">
        <v>54</v>
      </c>
      <c r="C986" s="1" t="s">
        <v>25</v>
      </c>
      <c r="D986" s="1" t="s">
        <v>28</v>
      </c>
      <c r="E986" s="1" t="s">
        <v>29</v>
      </c>
      <c r="F986" s="1" t="s">
        <v>55</v>
      </c>
      <c r="G986" s="1">
        <v>73.41</v>
      </c>
      <c r="H986" s="1">
        <v>3</v>
      </c>
      <c r="I986" s="1">
        <v>11.0115</v>
      </c>
      <c r="J986" s="1">
        <v>231.2415</v>
      </c>
      <c r="K986" s="2">
        <v>43499</v>
      </c>
      <c r="L986" s="3">
        <v>0.54861111111111116</v>
      </c>
      <c r="M986" s="1" t="s">
        <v>40</v>
      </c>
      <c r="N986" s="1">
        <v>220.23</v>
      </c>
      <c r="O986" s="1">
        <v>4.7619047620000003</v>
      </c>
      <c r="P986" s="1">
        <v>11.0115</v>
      </c>
      <c r="Q986" s="1">
        <v>4</v>
      </c>
    </row>
    <row r="987" spans="1:17" ht="40.799999999999997" thickBot="1" x14ac:dyDescent="0.35">
      <c r="A987" s="1" t="s">
        <v>1074</v>
      </c>
      <c r="B987" s="1" t="s">
        <v>18</v>
      </c>
      <c r="C987" s="1" t="s">
        <v>19</v>
      </c>
      <c r="D987" s="1" t="s">
        <v>20</v>
      </c>
      <c r="E987" s="1" t="s">
        <v>21</v>
      </c>
      <c r="F987" s="1" t="s">
        <v>30</v>
      </c>
      <c r="G987" s="1">
        <v>44.22</v>
      </c>
      <c r="H987" s="1">
        <v>5</v>
      </c>
      <c r="I987" s="1">
        <v>11.055</v>
      </c>
      <c r="J987" s="1">
        <v>232.155</v>
      </c>
      <c r="K987" s="2">
        <v>43588</v>
      </c>
      <c r="L987" s="3">
        <v>0.71319444444444446</v>
      </c>
      <c r="M987" s="1" t="s">
        <v>48</v>
      </c>
      <c r="N987" s="1">
        <v>221.1</v>
      </c>
      <c r="O987" s="1">
        <v>4.7619047620000003</v>
      </c>
      <c r="P987" s="1">
        <v>11.055</v>
      </c>
      <c r="Q987" s="1">
        <v>8.6</v>
      </c>
    </row>
    <row r="988" spans="1:17" ht="40.799999999999997" thickBot="1" x14ac:dyDescent="0.35">
      <c r="A988" s="1" t="s">
        <v>1075</v>
      </c>
      <c r="B988" s="1" t="s">
        <v>33</v>
      </c>
      <c r="C988" s="1" t="s">
        <v>27</v>
      </c>
      <c r="D988" s="1" t="s">
        <v>28</v>
      </c>
      <c r="E988" s="1" t="s">
        <v>21</v>
      </c>
      <c r="F988" s="1" t="s">
        <v>39</v>
      </c>
      <c r="G988" s="1">
        <v>55.39</v>
      </c>
      <c r="H988" s="1">
        <v>4</v>
      </c>
      <c r="I988" s="1">
        <v>11.077999999999999</v>
      </c>
      <c r="J988" s="1">
        <v>232.63800000000001</v>
      </c>
      <c r="K988" s="1" t="s">
        <v>201</v>
      </c>
      <c r="L988" s="3">
        <v>0.6381944444444444</v>
      </c>
      <c r="M988" s="1" t="s">
        <v>40</v>
      </c>
      <c r="N988" s="1">
        <v>221.56</v>
      </c>
      <c r="O988" s="1">
        <v>4.7619047620000003</v>
      </c>
      <c r="P988" s="1">
        <v>11.077999999999999</v>
      </c>
      <c r="Q988" s="1">
        <v>8</v>
      </c>
    </row>
    <row r="989" spans="1:17" ht="40.799999999999997" thickBot="1" x14ac:dyDescent="0.35">
      <c r="A989" s="1" t="s">
        <v>1076</v>
      </c>
      <c r="B989" s="1" t="s">
        <v>33</v>
      </c>
      <c r="C989" s="1" t="s">
        <v>25</v>
      </c>
      <c r="D989" s="1" t="s">
        <v>28</v>
      </c>
      <c r="E989" s="1" t="s">
        <v>29</v>
      </c>
      <c r="F989" s="1" t="s">
        <v>39</v>
      </c>
      <c r="G989" s="1">
        <v>55.39</v>
      </c>
      <c r="H989" s="1">
        <v>4</v>
      </c>
      <c r="I989" s="1">
        <v>11.077999999999999</v>
      </c>
      <c r="J989" s="1">
        <v>232.63800000000001</v>
      </c>
      <c r="K989" s="1" t="s">
        <v>201</v>
      </c>
      <c r="L989" s="3">
        <v>0.6381944444444444</v>
      </c>
      <c r="M989" s="1" t="s">
        <v>40</v>
      </c>
      <c r="N989" s="1">
        <v>221.56</v>
      </c>
      <c r="O989" s="1">
        <v>4.7619047620000003</v>
      </c>
      <c r="P989" s="1">
        <v>11.077999999999999</v>
      </c>
      <c r="Q989" s="1">
        <v>8</v>
      </c>
    </row>
    <row r="990" spans="1:17" ht="40.799999999999997" thickBot="1" x14ac:dyDescent="0.35">
      <c r="A990" s="1" t="s">
        <v>1077</v>
      </c>
      <c r="B990" s="1" t="s">
        <v>33</v>
      </c>
      <c r="C990" s="1" t="s">
        <v>25</v>
      </c>
      <c r="D990" s="1" t="s">
        <v>20</v>
      </c>
      <c r="E990" s="1" t="s">
        <v>21</v>
      </c>
      <c r="F990" s="1" t="s">
        <v>55</v>
      </c>
      <c r="G990" s="1">
        <v>55.5</v>
      </c>
      <c r="H990" s="1">
        <v>4</v>
      </c>
      <c r="I990" s="1">
        <v>11.1</v>
      </c>
      <c r="J990" s="1">
        <v>233.1</v>
      </c>
      <c r="K990" s="1" t="s">
        <v>581</v>
      </c>
      <c r="L990" s="3">
        <v>0.65833333333333333</v>
      </c>
      <c r="M990" s="1" t="s">
        <v>48</v>
      </c>
      <c r="N990" s="1">
        <v>222</v>
      </c>
      <c r="O990" s="1">
        <v>4.7619047620000003</v>
      </c>
      <c r="P990" s="1">
        <v>11.1</v>
      </c>
      <c r="Q990" s="1">
        <v>6.6</v>
      </c>
    </row>
    <row r="991" spans="1:17" ht="27.6" thickBot="1" x14ac:dyDescent="0.35">
      <c r="A991" s="1" t="s">
        <v>1078</v>
      </c>
      <c r="B991" s="1" t="s">
        <v>54</v>
      </c>
      <c r="C991" s="1" t="s">
        <v>25</v>
      </c>
      <c r="D991" s="1" t="s">
        <v>28</v>
      </c>
      <c r="E991" s="1" t="s">
        <v>21</v>
      </c>
      <c r="F991" s="1" t="s">
        <v>22</v>
      </c>
      <c r="G991" s="1">
        <v>37.020000000000003</v>
      </c>
      <c r="H991" s="1">
        <v>6</v>
      </c>
      <c r="I991" s="1">
        <v>11.106</v>
      </c>
      <c r="J991" s="1">
        <v>233.226</v>
      </c>
      <c r="K991" s="1" t="s">
        <v>58</v>
      </c>
      <c r="L991" s="3">
        <v>0.7729166666666667</v>
      </c>
      <c r="M991" s="1" t="s">
        <v>23</v>
      </c>
      <c r="N991" s="1">
        <v>222.12</v>
      </c>
      <c r="O991" s="1">
        <v>4.7619047620000003</v>
      </c>
      <c r="P991" s="1">
        <v>11.106</v>
      </c>
      <c r="Q991" s="1">
        <v>4.5</v>
      </c>
    </row>
    <row r="992" spans="1:17" ht="27.6" thickBot="1" x14ac:dyDescent="0.35">
      <c r="A992" s="1" t="s">
        <v>1079</v>
      </c>
      <c r="B992" s="1" t="s">
        <v>18</v>
      </c>
      <c r="C992" s="1" t="s">
        <v>25</v>
      </c>
      <c r="D992" s="1" t="s">
        <v>28</v>
      </c>
      <c r="E992" s="1" t="s">
        <v>21</v>
      </c>
      <c r="F992" s="1" t="s">
        <v>22</v>
      </c>
      <c r="G992" s="1">
        <v>37.020000000000003</v>
      </c>
      <c r="H992" s="1">
        <v>6</v>
      </c>
      <c r="I992" s="1">
        <v>11.106</v>
      </c>
      <c r="J992" s="1">
        <v>233.226</v>
      </c>
      <c r="K992" s="1" t="s">
        <v>58</v>
      </c>
      <c r="L992" s="3">
        <v>0.7729166666666667</v>
      </c>
      <c r="M992" s="1" t="s">
        <v>23</v>
      </c>
      <c r="N992" s="1">
        <v>222.12</v>
      </c>
      <c r="O992" s="1">
        <v>4.7619047620000003</v>
      </c>
      <c r="P992" s="1">
        <v>11.106</v>
      </c>
      <c r="Q992" s="1">
        <v>4.5</v>
      </c>
    </row>
    <row r="993" spans="1:17" ht="27.6" thickBot="1" x14ac:dyDescent="0.35">
      <c r="A993" s="1" t="s">
        <v>1080</v>
      </c>
      <c r="B993" s="1" t="s">
        <v>33</v>
      </c>
      <c r="C993" s="1" t="s">
        <v>25</v>
      </c>
      <c r="D993" s="1" t="s">
        <v>20</v>
      </c>
      <c r="E993" s="1" t="s">
        <v>21</v>
      </c>
      <c r="F993" s="1" t="s">
        <v>22</v>
      </c>
      <c r="G993" s="1">
        <v>22.24</v>
      </c>
      <c r="H993" s="1">
        <v>10</v>
      </c>
      <c r="I993" s="1">
        <v>11.12</v>
      </c>
      <c r="J993" s="1">
        <v>233.52</v>
      </c>
      <c r="K993" s="2">
        <v>43710</v>
      </c>
      <c r="L993" s="3">
        <v>0.45833333333333331</v>
      </c>
      <c r="M993" s="1" t="s">
        <v>23</v>
      </c>
      <c r="N993" s="1">
        <v>222.4</v>
      </c>
      <c r="O993" s="1">
        <v>4.7619047620000003</v>
      </c>
      <c r="P993" s="1">
        <v>11.12</v>
      </c>
      <c r="Q993" s="1">
        <v>4.2</v>
      </c>
    </row>
    <row r="994" spans="1:17" ht="27.6" thickBot="1" x14ac:dyDescent="0.35">
      <c r="A994" s="1" t="s">
        <v>1081</v>
      </c>
      <c r="B994" s="1" t="s">
        <v>18</v>
      </c>
      <c r="C994" s="1" t="s">
        <v>25</v>
      </c>
      <c r="D994" s="1" t="s">
        <v>28</v>
      </c>
      <c r="E994" s="1" t="s">
        <v>21</v>
      </c>
      <c r="F994" s="1" t="s">
        <v>22</v>
      </c>
      <c r="G994" s="1">
        <v>22.24</v>
      </c>
      <c r="H994" s="1">
        <v>10</v>
      </c>
      <c r="I994" s="1">
        <v>11.12</v>
      </c>
      <c r="J994" s="1">
        <v>233.52</v>
      </c>
      <c r="K994" s="2">
        <v>43710</v>
      </c>
      <c r="L994" s="3">
        <v>0.45833333333333331</v>
      </c>
      <c r="M994" s="1" t="s">
        <v>23</v>
      </c>
      <c r="N994" s="1">
        <v>222.4</v>
      </c>
      <c r="O994" s="1">
        <v>4.7619047620000003</v>
      </c>
      <c r="P994" s="1">
        <v>11.12</v>
      </c>
      <c r="Q994" s="1">
        <v>4.2</v>
      </c>
    </row>
    <row r="995" spans="1:17" ht="40.799999999999997" thickBot="1" x14ac:dyDescent="0.35">
      <c r="A995" s="1" t="s">
        <v>1082</v>
      </c>
      <c r="B995" s="1" t="s">
        <v>18</v>
      </c>
      <c r="C995" s="1" t="s">
        <v>25</v>
      </c>
      <c r="D995" s="1" t="s">
        <v>28</v>
      </c>
      <c r="E995" s="1" t="s">
        <v>21</v>
      </c>
      <c r="F995" s="1" t="s">
        <v>39</v>
      </c>
      <c r="G995" s="1">
        <v>22.24</v>
      </c>
      <c r="H995" s="1">
        <v>10</v>
      </c>
      <c r="I995" s="1">
        <v>11.12</v>
      </c>
      <c r="J995" s="1">
        <v>233.52</v>
      </c>
      <c r="K995" s="2">
        <v>43710</v>
      </c>
      <c r="L995" s="3">
        <v>0.45833333333333331</v>
      </c>
      <c r="M995" s="1" t="s">
        <v>23</v>
      </c>
      <c r="N995" s="1">
        <v>222.4</v>
      </c>
      <c r="O995" s="1">
        <v>4.7619047620000003</v>
      </c>
      <c r="P995" s="1">
        <v>11.12</v>
      </c>
      <c r="Q995" s="1">
        <v>4.2</v>
      </c>
    </row>
    <row r="996" spans="1:17" ht="40.799999999999997" thickBot="1" x14ac:dyDescent="0.35">
      <c r="A996" s="1" t="s">
        <v>1083</v>
      </c>
      <c r="B996" s="1" t="s">
        <v>33</v>
      </c>
      <c r="C996" s="1" t="s">
        <v>27</v>
      </c>
      <c r="D996" s="1" t="s">
        <v>20</v>
      </c>
      <c r="E996" s="1" t="s">
        <v>21</v>
      </c>
      <c r="F996" s="1" t="s">
        <v>39</v>
      </c>
      <c r="G996" s="1">
        <v>44.59</v>
      </c>
      <c r="H996" s="1">
        <v>5</v>
      </c>
      <c r="I996" s="1">
        <v>11.147500000000001</v>
      </c>
      <c r="J996" s="1">
        <v>234.0975</v>
      </c>
      <c r="K996" s="2">
        <v>43740</v>
      </c>
      <c r="L996" s="3">
        <v>0.63194444444444442</v>
      </c>
      <c r="M996" s="1" t="s">
        <v>23</v>
      </c>
      <c r="N996" s="1">
        <v>222.95</v>
      </c>
      <c r="O996" s="1">
        <v>4.7619047620000003</v>
      </c>
      <c r="P996" s="1">
        <v>11.147500000000001</v>
      </c>
      <c r="Q996" s="1">
        <v>8.5</v>
      </c>
    </row>
    <row r="997" spans="1:17" ht="40.799999999999997" thickBot="1" x14ac:dyDescent="0.35">
      <c r="A997" s="1" t="s">
        <v>1084</v>
      </c>
      <c r="B997" s="1" t="s">
        <v>33</v>
      </c>
      <c r="C997" s="1" t="s">
        <v>27</v>
      </c>
      <c r="D997" s="1" t="s">
        <v>20</v>
      </c>
      <c r="E997" s="1" t="s">
        <v>29</v>
      </c>
      <c r="F997" s="1" t="s">
        <v>39</v>
      </c>
      <c r="G997" s="1">
        <v>44.59</v>
      </c>
      <c r="H997" s="1">
        <v>5</v>
      </c>
      <c r="I997" s="1">
        <v>11.147500000000001</v>
      </c>
      <c r="J997" s="1">
        <v>234.0975</v>
      </c>
      <c r="K997" s="2">
        <v>43740</v>
      </c>
      <c r="L997" s="3">
        <v>0.63194444444444442</v>
      </c>
      <c r="M997" s="1" t="s">
        <v>23</v>
      </c>
      <c r="N997" s="1">
        <v>222.95</v>
      </c>
      <c r="O997" s="1">
        <v>4.7619047620000003</v>
      </c>
      <c r="P997" s="1">
        <v>11.147500000000001</v>
      </c>
      <c r="Q997" s="1">
        <v>8.5</v>
      </c>
    </row>
    <row r="998" spans="1:17" ht="40.799999999999997" thickBot="1" x14ac:dyDescent="0.35">
      <c r="A998" s="1" t="s">
        <v>1085</v>
      </c>
      <c r="B998" s="1" t="s">
        <v>18</v>
      </c>
      <c r="C998" s="1" t="s">
        <v>27</v>
      </c>
      <c r="D998" s="1" t="s">
        <v>28</v>
      </c>
      <c r="E998" s="1" t="s">
        <v>29</v>
      </c>
      <c r="F998" s="1" t="s">
        <v>39</v>
      </c>
      <c r="G998" s="1">
        <v>44.59</v>
      </c>
      <c r="H998" s="1">
        <v>5</v>
      </c>
      <c r="I998" s="1">
        <v>11.147500000000001</v>
      </c>
      <c r="J998" s="1">
        <v>234.0975</v>
      </c>
      <c r="K998" s="2">
        <v>43740</v>
      </c>
      <c r="L998" s="3">
        <v>0.63194444444444442</v>
      </c>
      <c r="M998" s="1" t="s">
        <v>23</v>
      </c>
      <c r="N998" s="1">
        <v>222.95</v>
      </c>
      <c r="O998" s="1">
        <v>4.7619047620000003</v>
      </c>
      <c r="P998" s="1">
        <v>11.147500000000001</v>
      </c>
      <c r="Q998" s="1">
        <v>8.5</v>
      </c>
    </row>
    <row r="999" spans="1:17" ht="40.799999999999997" thickBot="1" x14ac:dyDescent="0.35">
      <c r="A999" s="1" t="s">
        <v>1086</v>
      </c>
      <c r="B999" s="1" t="s">
        <v>33</v>
      </c>
      <c r="C999" s="1" t="s">
        <v>27</v>
      </c>
      <c r="D999" s="1" t="s">
        <v>28</v>
      </c>
      <c r="E999" s="1" t="s">
        <v>21</v>
      </c>
      <c r="F999" s="1" t="s">
        <v>39</v>
      </c>
      <c r="G999" s="1">
        <v>24.89</v>
      </c>
      <c r="H999" s="1">
        <v>9</v>
      </c>
      <c r="I999" s="1">
        <v>11.2005</v>
      </c>
      <c r="J999" s="1">
        <v>235.2105</v>
      </c>
      <c r="K999" s="1" t="s">
        <v>238</v>
      </c>
      <c r="L999" s="3">
        <v>0.65</v>
      </c>
      <c r="M999" s="1" t="s">
        <v>23</v>
      </c>
      <c r="N999" s="1">
        <v>224.01</v>
      </c>
      <c r="O999" s="1">
        <v>4.7619047620000003</v>
      </c>
      <c r="P999" s="1">
        <v>11.2005</v>
      </c>
      <c r="Q999" s="1">
        <v>7.4</v>
      </c>
    </row>
    <row r="1000" spans="1:17" ht="40.799999999999997" thickBot="1" x14ac:dyDescent="0.35">
      <c r="A1000" s="1" t="s">
        <v>1087</v>
      </c>
      <c r="B1000" s="1" t="s">
        <v>33</v>
      </c>
      <c r="C1000" s="1" t="s">
        <v>27</v>
      </c>
      <c r="D1000" s="1" t="s">
        <v>28</v>
      </c>
      <c r="E1000" s="1" t="s">
        <v>21</v>
      </c>
      <c r="F1000" s="1" t="s">
        <v>39</v>
      </c>
      <c r="G1000" s="1">
        <v>24.94</v>
      </c>
      <c r="H1000" s="1">
        <v>9</v>
      </c>
      <c r="I1000" s="1">
        <v>11.223000000000001</v>
      </c>
      <c r="J1000" s="1">
        <v>235.68299999999999</v>
      </c>
      <c r="K1000" s="2">
        <v>43770</v>
      </c>
      <c r="L1000" s="3">
        <v>0.7006944444444444</v>
      </c>
      <c r="M1000" s="1" t="s">
        <v>48</v>
      </c>
      <c r="N1000" s="1">
        <v>224.46</v>
      </c>
      <c r="O1000" s="1">
        <v>4.7619047620000003</v>
      </c>
      <c r="P1000" s="1">
        <v>11.223000000000001</v>
      </c>
      <c r="Q1000" s="1">
        <v>5.6</v>
      </c>
    </row>
    <row r="1001" spans="1:17" ht="40.799999999999997" thickBot="1" x14ac:dyDescent="0.35">
      <c r="A1001" s="1" t="s">
        <v>1088</v>
      </c>
      <c r="B1001" s="1" t="s">
        <v>33</v>
      </c>
      <c r="C1001" s="1" t="s">
        <v>27</v>
      </c>
      <c r="D1001" s="1" t="s">
        <v>28</v>
      </c>
      <c r="E1001" s="1" t="s">
        <v>21</v>
      </c>
      <c r="F1001" s="1" t="s">
        <v>39</v>
      </c>
      <c r="G1001" s="1">
        <v>24.94</v>
      </c>
      <c r="H1001" s="1">
        <v>9</v>
      </c>
      <c r="I1001" s="1">
        <v>11.223000000000001</v>
      </c>
      <c r="J1001" s="1">
        <v>235.68299999999999</v>
      </c>
      <c r="K1001" s="2">
        <v>43770</v>
      </c>
      <c r="L1001" s="3">
        <v>0.7006944444444444</v>
      </c>
      <c r="M1001" s="1" t="s">
        <v>48</v>
      </c>
      <c r="N1001" s="1">
        <v>224.46</v>
      </c>
      <c r="O1001" s="1">
        <v>4.7619047620000003</v>
      </c>
      <c r="P1001" s="1">
        <v>11.223000000000001</v>
      </c>
      <c r="Q1001" s="1">
        <v>5.6</v>
      </c>
    </row>
    <row r="1002" spans="1:17" ht="54" thickBot="1" x14ac:dyDescent="0.35">
      <c r="A1002" s="1" t="s">
        <v>1089</v>
      </c>
      <c r="B1002" s="1" t="s">
        <v>18</v>
      </c>
      <c r="C1002" s="1" t="s">
        <v>25</v>
      </c>
      <c r="D1002" s="1" t="s">
        <v>28</v>
      </c>
      <c r="E1002" s="1" t="s">
        <v>29</v>
      </c>
      <c r="F1002" s="1" t="s">
        <v>84</v>
      </c>
      <c r="G1002" s="1">
        <v>56.13</v>
      </c>
      <c r="H1002" s="1">
        <v>4</v>
      </c>
      <c r="I1002" s="1">
        <v>11.226000000000001</v>
      </c>
      <c r="J1002" s="1">
        <v>235.74600000000001</v>
      </c>
      <c r="K1002" s="1" t="s">
        <v>142</v>
      </c>
      <c r="L1002" s="3">
        <v>0.48819444444444443</v>
      </c>
      <c r="M1002" s="1" t="s">
        <v>23</v>
      </c>
      <c r="N1002" s="1">
        <v>224.52</v>
      </c>
      <c r="O1002" s="1">
        <v>4.7619047620000003</v>
      </c>
      <c r="P1002" s="1">
        <v>11.226000000000001</v>
      </c>
      <c r="Q1002" s="1">
        <v>8.6</v>
      </c>
    </row>
    <row r="1003" spans="1:17" ht="54" thickBot="1" x14ac:dyDescent="0.35">
      <c r="A1003" s="1" t="s">
        <v>1090</v>
      </c>
      <c r="B1003" s="1" t="s">
        <v>18</v>
      </c>
      <c r="C1003" s="1" t="s">
        <v>19</v>
      </c>
      <c r="D1003" s="1" t="s">
        <v>28</v>
      </c>
      <c r="E1003" s="1" t="s">
        <v>21</v>
      </c>
      <c r="F1003" s="1" t="s">
        <v>84</v>
      </c>
      <c r="G1003" s="1">
        <v>56.13</v>
      </c>
      <c r="H1003" s="1">
        <v>4</v>
      </c>
      <c r="I1003" s="1">
        <v>11.226000000000001</v>
      </c>
      <c r="J1003" s="1">
        <v>235.74600000000001</v>
      </c>
      <c r="K1003" s="1" t="s">
        <v>142</v>
      </c>
      <c r="L1003" s="3">
        <v>0.48819444444444443</v>
      </c>
      <c r="M1003" s="1" t="s">
        <v>23</v>
      </c>
      <c r="N1003" s="1">
        <v>224.52</v>
      </c>
      <c r="O1003" s="1">
        <v>4.7619047620000003</v>
      </c>
      <c r="P1003" s="1">
        <v>11.226000000000001</v>
      </c>
      <c r="Q1003" s="1">
        <v>8.6</v>
      </c>
    </row>
    <row r="1004" spans="1:17" ht="40.799999999999997" thickBot="1" x14ac:dyDescent="0.35">
      <c r="A1004" s="1" t="s">
        <v>1091</v>
      </c>
      <c r="B1004" s="1" t="s">
        <v>18</v>
      </c>
      <c r="C1004" s="1" t="s">
        <v>19</v>
      </c>
      <c r="D1004" s="1" t="s">
        <v>28</v>
      </c>
      <c r="E1004" s="1" t="s">
        <v>21</v>
      </c>
      <c r="F1004" s="1" t="s">
        <v>39</v>
      </c>
      <c r="G1004" s="1">
        <v>56.13</v>
      </c>
      <c r="H1004" s="1">
        <v>4</v>
      </c>
      <c r="I1004" s="1">
        <v>11.226000000000001</v>
      </c>
      <c r="J1004" s="1">
        <v>235.74600000000001</v>
      </c>
      <c r="K1004" s="1" t="s">
        <v>142</v>
      </c>
      <c r="L1004" s="3">
        <v>0.48819444444444443</v>
      </c>
      <c r="M1004" s="1" t="s">
        <v>23</v>
      </c>
      <c r="N1004" s="1">
        <v>224.52</v>
      </c>
      <c r="O1004" s="1">
        <v>4.7619047620000003</v>
      </c>
      <c r="P1004" s="1">
        <v>11.226000000000001</v>
      </c>
      <c r="Q1004" s="1">
        <v>8.6</v>
      </c>
    </row>
    <row r="1005" spans="1:17" ht="40.799999999999997" thickBot="1" x14ac:dyDescent="0.35">
      <c r="A1005" s="1" t="s">
        <v>1092</v>
      </c>
      <c r="B1005" s="1" t="s">
        <v>18</v>
      </c>
      <c r="C1005" s="1" t="s">
        <v>27</v>
      </c>
      <c r="D1005" s="1" t="s">
        <v>20</v>
      </c>
      <c r="E1005" s="1" t="s">
        <v>29</v>
      </c>
      <c r="F1005" s="1" t="s">
        <v>44</v>
      </c>
      <c r="G1005" s="1">
        <v>37.44</v>
      </c>
      <c r="H1005" s="1">
        <v>6</v>
      </c>
      <c r="I1005" s="1">
        <v>11.231999999999999</v>
      </c>
      <c r="J1005" s="1">
        <v>235.87200000000001</v>
      </c>
      <c r="K1005" s="2">
        <v>43618</v>
      </c>
      <c r="L1005" s="3">
        <v>0.57986111111111116</v>
      </c>
      <c r="M1005" s="1" t="s">
        <v>23</v>
      </c>
      <c r="N1005" s="1">
        <v>224.64</v>
      </c>
      <c r="O1005" s="1">
        <v>4.7619047620000003</v>
      </c>
      <c r="P1005" s="1">
        <v>11.231999999999999</v>
      </c>
      <c r="Q1005" s="1">
        <v>5.9</v>
      </c>
    </row>
    <row r="1006" spans="1:17" ht="40.799999999999997" thickBot="1" x14ac:dyDescent="0.35">
      <c r="A1006" s="1" t="s">
        <v>1093</v>
      </c>
      <c r="B1006" s="1" t="s">
        <v>18</v>
      </c>
      <c r="C1006" s="1" t="s">
        <v>27</v>
      </c>
      <c r="D1006" s="1" t="s">
        <v>20</v>
      </c>
      <c r="E1006" s="1" t="s">
        <v>29</v>
      </c>
      <c r="F1006" s="1" t="s">
        <v>44</v>
      </c>
      <c r="G1006" s="1">
        <v>37.44</v>
      </c>
      <c r="H1006" s="1">
        <v>6</v>
      </c>
      <c r="I1006" s="1">
        <v>11.231999999999999</v>
      </c>
      <c r="J1006" s="1">
        <v>235.87200000000001</v>
      </c>
      <c r="K1006" s="2">
        <v>43618</v>
      </c>
      <c r="L1006" s="3">
        <v>0.57986111111111116</v>
      </c>
      <c r="M1006" s="1" t="s">
        <v>23</v>
      </c>
      <c r="N1006" s="1">
        <v>224.64</v>
      </c>
      <c r="O1006" s="1">
        <v>4.7619047620000003</v>
      </c>
      <c r="P1006" s="1">
        <v>11.231999999999999</v>
      </c>
      <c r="Q1006" s="1">
        <v>9</v>
      </c>
    </row>
    <row r="1007" spans="1:17" ht="27.6" thickBot="1" x14ac:dyDescent="0.35">
      <c r="A1007" s="1" t="s">
        <v>1094</v>
      </c>
      <c r="B1007" s="1" t="s">
        <v>33</v>
      </c>
      <c r="C1007" s="1" t="s">
        <v>27</v>
      </c>
      <c r="D1007" s="1" t="s">
        <v>20</v>
      </c>
      <c r="E1007" s="1" t="s">
        <v>21</v>
      </c>
      <c r="F1007" s="1" t="s">
        <v>22</v>
      </c>
      <c r="G1007" s="1">
        <v>75.2</v>
      </c>
      <c r="H1007" s="1">
        <v>3</v>
      </c>
      <c r="I1007" s="1">
        <v>11.28</v>
      </c>
      <c r="J1007" s="1">
        <v>236.88</v>
      </c>
      <c r="K1007" s="2">
        <v>43587</v>
      </c>
      <c r="L1007" s="3">
        <v>0.49375000000000002</v>
      </c>
      <c r="M1007" s="1" t="s">
        <v>40</v>
      </c>
      <c r="N1007" s="1">
        <v>225.6</v>
      </c>
      <c r="O1007" s="1">
        <v>4.7619047620000003</v>
      </c>
      <c r="P1007" s="1">
        <v>11.28</v>
      </c>
      <c r="Q1007" s="1">
        <v>4.8</v>
      </c>
    </row>
    <row r="1008" spans="1:17" ht="40.799999999999997" thickBot="1" x14ac:dyDescent="0.35">
      <c r="A1008" s="1" t="s">
        <v>1095</v>
      </c>
      <c r="B1008" s="1" t="s">
        <v>18</v>
      </c>
      <c r="C1008" s="1" t="s">
        <v>25</v>
      </c>
      <c r="D1008" s="1" t="s">
        <v>20</v>
      </c>
      <c r="E1008" s="1" t="s">
        <v>29</v>
      </c>
      <c r="F1008" s="1" t="s">
        <v>39</v>
      </c>
      <c r="G1008" s="1">
        <v>75.2</v>
      </c>
      <c r="H1008" s="1">
        <v>3</v>
      </c>
      <c r="I1008" s="1">
        <v>11.28</v>
      </c>
      <c r="J1008" s="1">
        <v>236.88</v>
      </c>
      <c r="K1008" s="2">
        <v>43587</v>
      </c>
      <c r="L1008" s="3">
        <v>0.49375000000000002</v>
      </c>
      <c r="M1008" s="1" t="s">
        <v>23</v>
      </c>
      <c r="N1008" s="1">
        <v>225.6</v>
      </c>
      <c r="O1008" s="1">
        <v>4.7619047620000003</v>
      </c>
      <c r="P1008" s="1">
        <v>11.28</v>
      </c>
      <c r="Q1008" s="1">
        <v>4.8</v>
      </c>
    </row>
    <row r="1009" spans="1:17" ht="27.6" thickBot="1" x14ac:dyDescent="0.35">
      <c r="A1009" s="1" t="s">
        <v>1096</v>
      </c>
      <c r="B1009" s="1" t="s">
        <v>33</v>
      </c>
      <c r="C1009" s="1" t="s">
        <v>27</v>
      </c>
      <c r="D1009" s="1" t="s">
        <v>20</v>
      </c>
      <c r="E1009" s="1" t="s">
        <v>21</v>
      </c>
      <c r="F1009" s="1" t="s">
        <v>22</v>
      </c>
      <c r="G1009" s="1">
        <v>75.2</v>
      </c>
      <c r="H1009" s="1">
        <v>3</v>
      </c>
      <c r="I1009" s="1">
        <v>11.28</v>
      </c>
      <c r="J1009" s="1">
        <v>236.88</v>
      </c>
      <c r="K1009" s="2">
        <v>43587</v>
      </c>
      <c r="L1009" s="3">
        <v>0.49375000000000002</v>
      </c>
      <c r="M1009" s="1" t="s">
        <v>40</v>
      </c>
      <c r="N1009" s="1">
        <v>225.6</v>
      </c>
      <c r="O1009" s="1">
        <v>4.7619047620000003</v>
      </c>
      <c r="P1009" s="1">
        <v>11.28</v>
      </c>
      <c r="Q1009" s="1">
        <v>9.1</v>
      </c>
    </row>
    <row r="1010" spans="1:17" ht="40.799999999999997" thickBot="1" x14ac:dyDescent="0.35">
      <c r="A1010" s="1" t="s">
        <v>1097</v>
      </c>
      <c r="B1010" s="1" t="s">
        <v>18</v>
      </c>
      <c r="C1010" s="1" t="s">
        <v>27</v>
      </c>
      <c r="D1010" s="1" t="s">
        <v>28</v>
      </c>
      <c r="E1010" s="1" t="s">
        <v>29</v>
      </c>
      <c r="F1010" s="1" t="s">
        <v>44</v>
      </c>
      <c r="G1010" s="1">
        <v>56.53</v>
      </c>
      <c r="H1010" s="1">
        <v>4</v>
      </c>
      <c r="I1010" s="1">
        <v>11.305999999999999</v>
      </c>
      <c r="J1010" s="1">
        <v>237.42599999999999</v>
      </c>
      <c r="K1010" s="2">
        <v>43558</v>
      </c>
      <c r="L1010" s="3">
        <v>0.82499999999999996</v>
      </c>
      <c r="M1010" s="1" t="s">
        <v>40</v>
      </c>
      <c r="N1010" s="1">
        <v>226.12</v>
      </c>
      <c r="O1010" s="1">
        <v>4.7619047620000003</v>
      </c>
      <c r="P1010" s="1">
        <v>11.305999999999999</v>
      </c>
      <c r="Q1010" s="1">
        <v>5.5</v>
      </c>
    </row>
    <row r="1011" spans="1:17" ht="40.799999999999997" thickBot="1" x14ac:dyDescent="0.35">
      <c r="A1011" s="1" t="s">
        <v>1098</v>
      </c>
      <c r="B1011" s="1" t="s">
        <v>18</v>
      </c>
      <c r="C1011" s="1" t="s">
        <v>25</v>
      </c>
      <c r="D1011" s="1" t="s">
        <v>20</v>
      </c>
      <c r="E1011" s="1" t="s">
        <v>29</v>
      </c>
      <c r="F1011" s="1" t="s">
        <v>55</v>
      </c>
      <c r="G1011" s="1">
        <v>28.5</v>
      </c>
      <c r="H1011" s="1">
        <v>8</v>
      </c>
      <c r="I1011" s="1">
        <v>11.4</v>
      </c>
      <c r="J1011" s="1">
        <v>239.4</v>
      </c>
      <c r="K1011" s="2">
        <v>43618</v>
      </c>
      <c r="L1011" s="3">
        <v>0.6</v>
      </c>
      <c r="M1011" s="1" t="s">
        <v>23</v>
      </c>
      <c r="N1011" s="1">
        <v>228</v>
      </c>
      <c r="O1011" s="1">
        <v>4.7619047620000003</v>
      </c>
      <c r="P1011" s="1">
        <v>11.4</v>
      </c>
      <c r="Q1011" s="1">
        <v>6.6</v>
      </c>
    </row>
    <row r="1012" spans="1:17" ht="40.799999999999997" thickBot="1" x14ac:dyDescent="0.35">
      <c r="A1012" s="1" t="s">
        <v>1099</v>
      </c>
      <c r="B1012" s="1" t="s">
        <v>18</v>
      </c>
      <c r="C1012" s="1" t="s">
        <v>25</v>
      </c>
      <c r="D1012" s="1" t="s">
        <v>28</v>
      </c>
      <c r="E1012" s="1" t="s">
        <v>29</v>
      </c>
      <c r="F1012" s="1" t="s">
        <v>30</v>
      </c>
      <c r="G1012" s="1">
        <v>76.06</v>
      </c>
      <c r="H1012" s="1">
        <v>3</v>
      </c>
      <c r="I1012" s="1">
        <v>11.409000000000001</v>
      </c>
      <c r="J1012" s="1">
        <v>239.589</v>
      </c>
      <c r="K1012" s="2">
        <v>43586</v>
      </c>
      <c r="L1012" s="3">
        <v>0.85416666666666663</v>
      </c>
      <c r="M1012" s="1" t="s">
        <v>48</v>
      </c>
      <c r="N1012" s="1">
        <v>228.18</v>
      </c>
      <c r="O1012" s="1">
        <v>4.7619047620000003</v>
      </c>
      <c r="P1012" s="1">
        <v>11.409000000000001</v>
      </c>
      <c r="Q1012" s="1">
        <v>9.8000000000000007</v>
      </c>
    </row>
    <row r="1013" spans="1:17" ht="54" thickBot="1" x14ac:dyDescent="0.35">
      <c r="A1013" s="1" t="s">
        <v>1100</v>
      </c>
      <c r="B1013" s="1" t="s">
        <v>54</v>
      </c>
      <c r="C1013" s="1" t="s">
        <v>25</v>
      </c>
      <c r="D1013" s="1" t="s">
        <v>28</v>
      </c>
      <c r="E1013" s="1" t="s">
        <v>21</v>
      </c>
      <c r="F1013" s="1" t="s">
        <v>84</v>
      </c>
      <c r="G1013" s="1">
        <v>22.95</v>
      </c>
      <c r="H1013" s="1">
        <v>10</v>
      </c>
      <c r="I1013" s="1">
        <v>11.475</v>
      </c>
      <c r="J1013" s="1">
        <v>240.97499999999999</v>
      </c>
      <c r="K1013" s="2">
        <v>43618</v>
      </c>
      <c r="L1013" s="3">
        <v>0.80555555555555558</v>
      </c>
      <c r="M1013" s="1" t="s">
        <v>40</v>
      </c>
      <c r="N1013" s="1">
        <v>229.5</v>
      </c>
      <c r="O1013" s="1">
        <v>4.7619047620000003</v>
      </c>
      <c r="P1013" s="1">
        <v>11.475</v>
      </c>
      <c r="Q1013" s="1">
        <v>8.1999999999999993</v>
      </c>
    </row>
    <row r="1014" spans="1:17" ht="40.799999999999997" thickBot="1" x14ac:dyDescent="0.35">
      <c r="A1014" s="1" t="s">
        <v>1101</v>
      </c>
      <c r="B1014" s="1" t="s">
        <v>18</v>
      </c>
      <c r="C1014" s="1" t="s">
        <v>25</v>
      </c>
      <c r="D1014" s="1" t="s">
        <v>28</v>
      </c>
      <c r="E1014" s="1" t="s">
        <v>21</v>
      </c>
      <c r="F1014" s="1" t="s">
        <v>39</v>
      </c>
      <c r="G1014" s="1">
        <v>22.95</v>
      </c>
      <c r="H1014" s="1">
        <v>10</v>
      </c>
      <c r="I1014" s="1">
        <v>11.475</v>
      </c>
      <c r="J1014" s="1">
        <v>240.97499999999999</v>
      </c>
      <c r="K1014" s="2">
        <v>43618</v>
      </c>
      <c r="L1014" s="3">
        <v>0.80555555555555558</v>
      </c>
      <c r="M1014" s="1" t="s">
        <v>40</v>
      </c>
      <c r="N1014" s="1">
        <v>229.5</v>
      </c>
      <c r="O1014" s="1">
        <v>4.7619047620000003</v>
      </c>
      <c r="P1014" s="1">
        <v>11.475</v>
      </c>
      <c r="Q1014" s="1">
        <v>8.1999999999999993</v>
      </c>
    </row>
    <row r="1015" spans="1:17" ht="54" thickBot="1" x14ac:dyDescent="0.35">
      <c r="A1015" s="1" t="s">
        <v>1102</v>
      </c>
      <c r="B1015" s="1" t="s">
        <v>54</v>
      </c>
      <c r="C1015" s="1" t="s">
        <v>25</v>
      </c>
      <c r="D1015" s="1" t="s">
        <v>20</v>
      </c>
      <c r="E1015" s="1" t="s">
        <v>21</v>
      </c>
      <c r="F1015" s="1" t="s">
        <v>84</v>
      </c>
      <c r="G1015" s="1">
        <v>57.49</v>
      </c>
      <c r="H1015" s="1">
        <v>4</v>
      </c>
      <c r="I1015" s="1">
        <v>11.497999999999999</v>
      </c>
      <c r="J1015" s="1">
        <v>241.458</v>
      </c>
      <c r="K1015" s="1" t="s">
        <v>238</v>
      </c>
      <c r="L1015" s="3">
        <v>0.49791666666666667</v>
      </c>
      <c r="M1015" s="1" t="s">
        <v>23</v>
      </c>
      <c r="N1015" s="1">
        <v>229.96</v>
      </c>
      <c r="O1015" s="1">
        <v>4.7619047620000003</v>
      </c>
      <c r="P1015" s="1">
        <v>11.497999999999999</v>
      </c>
      <c r="Q1015" s="1">
        <v>6.6</v>
      </c>
    </row>
    <row r="1016" spans="1:17" ht="54" thickBot="1" x14ac:dyDescent="0.35">
      <c r="A1016" s="1" t="s">
        <v>1103</v>
      </c>
      <c r="B1016" s="1" t="s">
        <v>54</v>
      </c>
      <c r="C1016" s="1" t="s">
        <v>25</v>
      </c>
      <c r="D1016" s="1" t="s">
        <v>20</v>
      </c>
      <c r="E1016" s="1" t="s">
        <v>21</v>
      </c>
      <c r="F1016" s="1" t="s">
        <v>84</v>
      </c>
      <c r="G1016" s="1">
        <v>57.49</v>
      </c>
      <c r="H1016" s="1">
        <v>4</v>
      </c>
      <c r="I1016" s="1">
        <v>11.497999999999999</v>
      </c>
      <c r="J1016" s="1">
        <v>241.458</v>
      </c>
      <c r="K1016" s="1" t="s">
        <v>238</v>
      </c>
      <c r="L1016" s="3">
        <v>0.49791666666666667</v>
      </c>
      <c r="M1016" s="1" t="s">
        <v>23</v>
      </c>
      <c r="N1016" s="1">
        <v>229.96</v>
      </c>
      <c r="O1016" s="1">
        <v>4.7619047620000003</v>
      </c>
      <c r="P1016" s="1">
        <v>11.497999999999999</v>
      </c>
      <c r="Q1016" s="1">
        <v>6.6</v>
      </c>
    </row>
    <row r="1017" spans="1:17" ht="40.799999999999997" thickBot="1" x14ac:dyDescent="0.35">
      <c r="A1017" s="1" t="s">
        <v>1104</v>
      </c>
      <c r="B1017" s="1" t="s">
        <v>54</v>
      </c>
      <c r="C1017" s="1" t="s">
        <v>25</v>
      </c>
      <c r="D1017" s="1" t="s">
        <v>28</v>
      </c>
      <c r="E1017" s="1" t="s">
        <v>21</v>
      </c>
      <c r="F1017" s="1" t="s">
        <v>44</v>
      </c>
      <c r="G1017" s="1">
        <v>77.040000000000006</v>
      </c>
      <c r="H1017" s="1">
        <v>3</v>
      </c>
      <c r="I1017" s="1">
        <v>11.555999999999999</v>
      </c>
      <c r="J1017" s="1">
        <v>242.67599999999999</v>
      </c>
      <c r="K1017" s="2">
        <v>43771</v>
      </c>
      <c r="L1017" s="3">
        <v>0.44374999999999998</v>
      </c>
      <c r="M1017" s="1" t="s">
        <v>23</v>
      </c>
      <c r="N1017" s="1">
        <v>231.12</v>
      </c>
      <c r="O1017" s="1">
        <v>4.7619047620000003</v>
      </c>
      <c r="P1017" s="1">
        <v>11.555999999999999</v>
      </c>
      <c r="Q1017" s="1">
        <v>7.2</v>
      </c>
    </row>
    <row r="1018" spans="1:17" ht="40.799999999999997" thickBot="1" x14ac:dyDescent="0.35">
      <c r="A1018" s="1" t="s">
        <v>1105</v>
      </c>
      <c r="B1018" s="1" t="s">
        <v>33</v>
      </c>
      <c r="C1018" s="1" t="s">
        <v>25</v>
      </c>
      <c r="D1018" s="1" t="s">
        <v>28</v>
      </c>
      <c r="E1018" s="1" t="s">
        <v>21</v>
      </c>
      <c r="F1018" s="1" t="s">
        <v>39</v>
      </c>
      <c r="G1018" s="1">
        <v>77.040000000000006</v>
      </c>
      <c r="H1018" s="1">
        <v>3</v>
      </c>
      <c r="I1018" s="1">
        <v>11.555999999999999</v>
      </c>
      <c r="J1018" s="1">
        <v>242.67599999999999</v>
      </c>
      <c r="K1018" s="2">
        <v>43771</v>
      </c>
      <c r="L1018" s="3">
        <v>0.44374999999999998</v>
      </c>
      <c r="M1018" s="1" t="s">
        <v>40</v>
      </c>
      <c r="N1018" s="1">
        <v>231.12</v>
      </c>
      <c r="O1018" s="1">
        <v>4.7619047620000003</v>
      </c>
      <c r="P1018" s="1">
        <v>11.555999999999999</v>
      </c>
      <c r="Q1018" s="1">
        <v>7.2</v>
      </c>
    </row>
    <row r="1019" spans="1:17" ht="40.799999999999997" thickBot="1" x14ac:dyDescent="0.35">
      <c r="A1019" s="1" t="s">
        <v>1106</v>
      </c>
      <c r="B1019" s="1" t="s">
        <v>33</v>
      </c>
      <c r="C1019" s="1" t="s">
        <v>25</v>
      </c>
      <c r="D1019" s="1" t="s">
        <v>28</v>
      </c>
      <c r="E1019" s="1" t="s">
        <v>21</v>
      </c>
      <c r="F1019" s="1" t="s">
        <v>55</v>
      </c>
      <c r="G1019" s="1">
        <v>58.15</v>
      </c>
      <c r="H1019" s="1">
        <v>4</v>
      </c>
      <c r="I1019" s="1">
        <v>11.63</v>
      </c>
      <c r="J1019" s="1">
        <v>244.23</v>
      </c>
      <c r="K1019" s="1" t="s">
        <v>109</v>
      </c>
      <c r="L1019" s="3">
        <v>0.73888888888888893</v>
      </c>
      <c r="M1019" s="1" t="s">
        <v>23</v>
      </c>
      <c r="N1019" s="1">
        <v>232.6</v>
      </c>
      <c r="O1019" s="1">
        <v>4.7619047620000003</v>
      </c>
      <c r="P1019" s="1">
        <v>11.63</v>
      </c>
      <c r="Q1019" s="1">
        <v>8.4</v>
      </c>
    </row>
    <row r="1020" spans="1:17" ht="54" thickBot="1" x14ac:dyDescent="0.35">
      <c r="A1020" s="1" t="s">
        <v>1107</v>
      </c>
      <c r="B1020" s="1" t="s">
        <v>33</v>
      </c>
      <c r="C1020" s="1" t="s">
        <v>27</v>
      </c>
      <c r="D1020" s="1" t="s">
        <v>28</v>
      </c>
      <c r="E1020" s="1" t="s">
        <v>21</v>
      </c>
      <c r="F1020" s="1" t="s">
        <v>84</v>
      </c>
      <c r="G1020" s="1">
        <v>46.95</v>
      </c>
      <c r="H1020" s="1">
        <v>5</v>
      </c>
      <c r="I1020" s="1">
        <v>11.737500000000001</v>
      </c>
      <c r="J1020" s="1">
        <v>246.48750000000001</v>
      </c>
      <c r="K1020" s="2">
        <v>43801</v>
      </c>
      <c r="L1020" s="3">
        <v>0.43402777777777779</v>
      </c>
      <c r="M1020" s="1" t="s">
        <v>40</v>
      </c>
      <c r="N1020" s="1">
        <v>234.75</v>
      </c>
      <c r="O1020" s="1">
        <v>4.7619047620000003</v>
      </c>
      <c r="P1020" s="1">
        <v>11.737500000000001</v>
      </c>
      <c r="Q1020" s="1">
        <v>7.1</v>
      </c>
    </row>
    <row r="1021" spans="1:17" ht="54" thickBot="1" x14ac:dyDescent="0.35">
      <c r="A1021" s="1" t="s">
        <v>1108</v>
      </c>
      <c r="B1021" s="1" t="s">
        <v>33</v>
      </c>
      <c r="C1021" s="1" t="s">
        <v>27</v>
      </c>
      <c r="D1021" s="1" t="s">
        <v>28</v>
      </c>
      <c r="E1021" s="1" t="s">
        <v>29</v>
      </c>
      <c r="F1021" s="1" t="s">
        <v>84</v>
      </c>
      <c r="G1021" s="1">
        <v>46.95</v>
      </c>
      <c r="H1021" s="1">
        <v>5</v>
      </c>
      <c r="I1021" s="1">
        <v>11.737500000000001</v>
      </c>
      <c r="J1021" s="1">
        <v>246.48750000000001</v>
      </c>
      <c r="K1021" s="2">
        <v>43801</v>
      </c>
      <c r="L1021" s="3">
        <v>0.43402777777777779</v>
      </c>
      <c r="M1021" s="1" t="s">
        <v>23</v>
      </c>
      <c r="N1021" s="1">
        <v>234.75</v>
      </c>
      <c r="O1021" s="1">
        <v>4.7619047620000003</v>
      </c>
      <c r="P1021" s="1">
        <v>11.737500000000001</v>
      </c>
      <c r="Q1021" s="1">
        <v>7.1</v>
      </c>
    </row>
    <row r="1022" spans="1:17" ht="40.799999999999997" thickBot="1" x14ac:dyDescent="0.35">
      <c r="A1022" s="1" t="s">
        <v>1109</v>
      </c>
      <c r="B1022" s="1" t="s">
        <v>18</v>
      </c>
      <c r="C1022" s="1" t="s">
        <v>27</v>
      </c>
      <c r="D1022" s="1" t="s">
        <v>28</v>
      </c>
      <c r="E1022" s="1" t="s">
        <v>29</v>
      </c>
      <c r="F1022" s="1" t="s">
        <v>39</v>
      </c>
      <c r="G1022" s="1">
        <v>46.95</v>
      </c>
      <c r="H1022" s="1">
        <v>5</v>
      </c>
      <c r="I1022" s="1">
        <v>11.737500000000001</v>
      </c>
      <c r="J1022" s="1">
        <v>246.48750000000001</v>
      </c>
      <c r="K1022" s="2">
        <v>43801</v>
      </c>
      <c r="L1022" s="3">
        <v>0.43402777777777779</v>
      </c>
      <c r="M1022" s="1" t="s">
        <v>23</v>
      </c>
      <c r="N1022" s="1">
        <v>234.75</v>
      </c>
      <c r="O1022" s="1">
        <v>4.7619047620000003</v>
      </c>
      <c r="P1022" s="1">
        <v>11.737500000000001</v>
      </c>
      <c r="Q1022" s="1">
        <v>7.1</v>
      </c>
    </row>
    <row r="1023" spans="1:17" ht="54" thickBot="1" x14ac:dyDescent="0.35">
      <c r="A1023" s="1" t="s">
        <v>1110</v>
      </c>
      <c r="B1023" s="1" t="s">
        <v>33</v>
      </c>
      <c r="C1023" s="1" t="s">
        <v>27</v>
      </c>
      <c r="D1023" s="1" t="s">
        <v>28</v>
      </c>
      <c r="E1023" s="1" t="s">
        <v>21</v>
      </c>
      <c r="F1023" s="1" t="s">
        <v>84</v>
      </c>
      <c r="G1023" s="1">
        <v>78.31</v>
      </c>
      <c r="H1023" s="1">
        <v>3</v>
      </c>
      <c r="I1023" s="1">
        <v>11.746499999999999</v>
      </c>
      <c r="J1023" s="1">
        <v>246.6765</v>
      </c>
      <c r="K1023" s="2">
        <v>43588</v>
      </c>
      <c r="L1023" s="3">
        <v>0.69305555555555554</v>
      </c>
      <c r="M1023" s="1" t="s">
        <v>40</v>
      </c>
      <c r="N1023" s="1">
        <v>234.93</v>
      </c>
      <c r="O1023" s="1">
        <v>4.7619047620000003</v>
      </c>
      <c r="P1023" s="1">
        <v>11.746499999999999</v>
      </c>
      <c r="Q1023" s="1">
        <v>5.4</v>
      </c>
    </row>
    <row r="1024" spans="1:17" ht="54" thickBot="1" x14ac:dyDescent="0.35">
      <c r="A1024" s="1" t="s">
        <v>1111</v>
      </c>
      <c r="B1024" s="1" t="s">
        <v>18</v>
      </c>
      <c r="C1024" s="1" t="s">
        <v>27</v>
      </c>
      <c r="D1024" s="1" t="s">
        <v>28</v>
      </c>
      <c r="E1024" s="1" t="s">
        <v>21</v>
      </c>
      <c r="F1024" s="1" t="s">
        <v>84</v>
      </c>
      <c r="G1024" s="1">
        <v>78.31</v>
      </c>
      <c r="H1024" s="1">
        <v>3</v>
      </c>
      <c r="I1024" s="1">
        <v>11.746499999999999</v>
      </c>
      <c r="J1024" s="1">
        <v>246.6765</v>
      </c>
      <c r="K1024" s="2">
        <v>43588</v>
      </c>
      <c r="L1024" s="3">
        <v>0.69305555555555554</v>
      </c>
      <c r="M1024" s="1" t="s">
        <v>23</v>
      </c>
      <c r="N1024" s="1">
        <v>234.93</v>
      </c>
      <c r="O1024" s="1">
        <v>4.7619047620000003</v>
      </c>
      <c r="P1024" s="1">
        <v>11.746499999999999</v>
      </c>
      <c r="Q1024" s="1">
        <v>5.4</v>
      </c>
    </row>
    <row r="1025" spans="1:17" ht="54" thickBot="1" x14ac:dyDescent="0.35">
      <c r="A1025" s="1" t="s">
        <v>1112</v>
      </c>
      <c r="B1025" s="1" t="s">
        <v>18</v>
      </c>
      <c r="C1025" s="1" t="s">
        <v>19</v>
      </c>
      <c r="D1025" s="1" t="s">
        <v>28</v>
      </c>
      <c r="E1025" s="1" t="s">
        <v>21</v>
      </c>
      <c r="F1025" s="1" t="s">
        <v>84</v>
      </c>
      <c r="G1025" s="1">
        <v>78.31</v>
      </c>
      <c r="H1025" s="1">
        <v>3</v>
      </c>
      <c r="I1025" s="1">
        <v>11.746499999999999</v>
      </c>
      <c r="J1025" s="1">
        <v>246.6765</v>
      </c>
      <c r="K1025" s="2">
        <v>43588</v>
      </c>
      <c r="L1025" s="3">
        <v>0.69305555555555554</v>
      </c>
      <c r="M1025" s="1" t="s">
        <v>23</v>
      </c>
      <c r="N1025" s="1">
        <v>234.93</v>
      </c>
      <c r="O1025" s="1">
        <v>4.7619047620000003</v>
      </c>
      <c r="P1025" s="1">
        <v>11.746499999999999</v>
      </c>
      <c r="Q1025" s="1">
        <v>9.1999999999999993</v>
      </c>
    </row>
    <row r="1026" spans="1:17" ht="40.799999999999997" thickBot="1" x14ac:dyDescent="0.35">
      <c r="A1026" s="1" t="s">
        <v>1113</v>
      </c>
      <c r="B1026" s="1" t="s">
        <v>54</v>
      </c>
      <c r="C1026" s="1" t="s">
        <v>25</v>
      </c>
      <c r="D1026" s="1" t="s">
        <v>20</v>
      </c>
      <c r="E1026" s="1" t="s">
        <v>21</v>
      </c>
      <c r="F1026" s="1" t="s">
        <v>39</v>
      </c>
      <c r="G1026" s="1">
        <v>47.16</v>
      </c>
      <c r="H1026" s="1">
        <v>5</v>
      </c>
      <c r="I1026" s="1">
        <v>11.79</v>
      </c>
      <c r="J1026" s="1">
        <v>247.59</v>
      </c>
      <c r="K1026" s="2">
        <v>43526</v>
      </c>
      <c r="L1026" s="3">
        <v>0.60763888888888884</v>
      </c>
      <c r="M1026" s="1" t="s">
        <v>23</v>
      </c>
      <c r="N1026" s="1">
        <v>235.8</v>
      </c>
      <c r="O1026" s="1">
        <v>4.7619047620000003</v>
      </c>
      <c r="P1026" s="1">
        <v>11.79</v>
      </c>
      <c r="Q1026" s="1">
        <v>6</v>
      </c>
    </row>
    <row r="1027" spans="1:17" ht="40.799999999999997" thickBot="1" x14ac:dyDescent="0.35">
      <c r="A1027" s="1" t="s">
        <v>1114</v>
      </c>
      <c r="B1027" s="1" t="s">
        <v>54</v>
      </c>
      <c r="C1027" s="1" t="s">
        <v>25</v>
      </c>
      <c r="D1027" s="1" t="s">
        <v>20</v>
      </c>
      <c r="E1027" s="1" t="s">
        <v>21</v>
      </c>
      <c r="F1027" s="1" t="s">
        <v>39</v>
      </c>
      <c r="G1027" s="1">
        <v>47.16</v>
      </c>
      <c r="H1027" s="1">
        <v>5</v>
      </c>
      <c r="I1027" s="1">
        <v>11.79</v>
      </c>
      <c r="J1027" s="1">
        <v>247.59</v>
      </c>
      <c r="K1027" s="2">
        <v>43526</v>
      </c>
      <c r="L1027" s="3">
        <v>0.60763888888888884</v>
      </c>
      <c r="M1027" s="1" t="s">
        <v>48</v>
      </c>
      <c r="N1027" s="1">
        <v>235.8</v>
      </c>
      <c r="O1027" s="1">
        <v>4.7619047620000003</v>
      </c>
      <c r="P1027" s="1">
        <v>11.79</v>
      </c>
      <c r="Q1027" s="1">
        <v>6</v>
      </c>
    </row>
    <row r="1028" spans="1:17" ht="54" thickBot="1" x14ac:dyDescent="0.35">
      <c r="A1028" s="1" t="s">
        <v>1115</v>
      </c>
      <c r="B1028" s="1" t="s">
        <v>33</v>
      </c>
      <c r="C1028" s="1" t="s">
        <v>27</v>
      </c>
      <c r="D1028" s="1" t="s">
        <v>28</v>
      </c>
      <c r="E1028" s="1" t="s">
        <v>21</v>
      </c>
      <c r="F1028" s="1" t="s">
        <v>84</v>
      </c>
      <c r="G1028" s="1">
        <v>26.23</v>
      </c>
      <c r="H1028" s="1">
        <v>9</v>
      </c>
      <c r="I1028" s="1">
        <v>11.8035</v>
      </c>
      <c r="J1028" s="1">
        <v>247.87350000000001</v>
      </c>
      <c r="K1028" s="1" t="s">
        <v>47</v>
      </c>
      <c r="L1028" s="3">
        <v>0.85</v>
      </c>
      <c r="M1028" s="1" t="s">
        <v>40</v>
      </c>
      <c r="N1028" s="1">
        <v>236.07</v>
      </c>
      <c r="O1028" s="1">
        <v>4.7619047620000003</v>
      </c>
      <c r="P1028" s="1">
        <v>11.8035</v>
      </c>
      <c r="Q1028" s="1">
        <v>5.9</v>
      </c>
    </row>
    <row r="1029" spans="1:17" ht="40.799999999999997" thickBot="1" x14ac:dyDescent="0.35">
      <c r="A1029" s="1" t="s">
        <v>1116</v>
      </c>
      <c r="B1029" s="1" t="s">
        <v>33</v>
      </c>
      <c r="C1029" s="1" t="s">
        <v>25</v>
      </c>
      <c r="D1029" s="1" t="s">
        <v>28</v>
      </c>
      <c r="E1029" s="1" t="s">
        <v>21</v>
      </c>
      <c r="F1029" s="1" t="s">
        <v>39</v>
      </c>
      <c r="G1029" s="1">
        <v>26.23</v>
      </c>
      <c r="H1029" s="1">
        <v>9</v>
      </c>
      <c r="I1029" s="1">
        <v>11.8035</v>
      </c>
      <c r="J1029" s="1">
        <v>247.87350000000001</v>
      </c>
      <c r="K1029" s="1" t="s">
        <v>47</v>
      </c>
      <c r="L1029" s="3">
        <v>0.85</v>
      </c>
      <c r="M1029" s="1" t="s">
        <v>40</v>
      </c>
      <c r="N1029" s="1">
        <v>236.07</v>
      </c>
      <c r="O1029" s="1">
        <v>4.7619047620000003</v>
      </c>
      <c r="P1029" s="1">
        <v>11.8035</v>
      </c>
      <c r="Q1029" s="1">
        <v>5.9</v>
      </c>
    </row>
    <row r="1030" spans="1:17" ht="40.799999999999997" thickBot="1" x14ac:dyDescent="0.35">
      <c r="A1030" s="1" t="s">
        <v>1117</v>
      </c>
      <c r="B1030" s="1" t="s">
        <v>18</v>
      </c>
      <c r="C1030" s="1" t="s">
        <v>19</v>
      </c>
      <c r="D1030" s="1" t="s">
        <v>28</v>
      </c>
      <c r="E1030" s="1" t="s">
        <v>29</v>
      </c>
      <c r="F1030" s="1" t="s">
        <v>39</v>
      </c>
      <c r="G1030" s="1">
        <v>39.43</v>
      </c>
      <c r="H1030" s="1">
        <v>6</v>
      </c>
      <c r="I1030" s="1">
        <v>11.829000000000001</v>
      </c>
      <c r="J1030" s="1">
        <v>248.40899999999999</v>
      </c>
      <c r="K1030" s="1" t="s">
        <v>201</v>
      </c>
      <c r="L1030" s="3">
        <v>0.84583333333333333</v>
      </c>
      <c r="M1030" s="1" t="s">
        <v>48</v>
      </c>
      <c r="N1030" s="1">
        <v>236.58</v>
      </c>
      <c r="O1030" s="1">
        <v>4.7619047620000003</v>
      </c>
      <c r="P1030" s="1">
        <v>11.829000000000001</v>
      </c>
      <c r="Q1030" s="1">
        <v>9.4</v>
      </c>
    </row>
    <row r="1031" spans="1:17" ht="40.799999999999997" thickBot="1" x14ac:dyDescent="0.35">
      <c r="A1031" s="1" t="s">
        <v>1118</v>
      </c>
      <c r="B1031" s="1" t="s">
        <v>18</v>
      </c>
      <c r="C1031" s="1" t="s">
        <v>19</v>
      </c>
      <c r="D1031" s="1" t="s">
        <v>28</v>
      </c>
      <c r="E1031" s="1" t="s">
        <v>29</v>
      </c>
      <c r="F1031" s="1" t="s">
        <v>39</v>
      </c>
      <c r="G1031" s="1">
        <v>39.43</v>
      </c>
      <c r="H1031" s="1">
        <v>6</v>
      </c>
      <c r="I1031" s="1">
        <v>11.829000000000001</v>
      </c>
      <c r="J1031" s="1">
        <v>248.40899999999999</v>
      </c>
      <c r="K1031" s="1" t="s">
        <v>201</v>
      </c>
      <c r="L1031" s="3">
        <v>0.84583333333333333</v>
      </c>
      <c r="M1031" s="1" t="s">
        <v>48</v>
      </c>
      <c r="N1031" s="1">
        <v>236.58</v>
      </c>
      <c r="O1031" s="1">
        <v>4.7619047620000003</v>
      </c>
      <c r="P1031" s="1">
        <v>11.829000000000001</v>
      </c>
      <c r="Q1031" s="1">
        <v>9.4</v>
      </c>
    </row>
    <row r="1032" spans="1:17" ht="40.799999999999997" thickBot="1" x14ac:dyDescent="0.35">
      <c r="A1032" s="1" t="s">
        <v>1119</v>
      </c>
      <c r="B1032" s="1" t="s">
        <v>18</v>
      </c>
      <c r="C1032" s="1" t="s">
        <v>19</v>
      </c>
      <c r="D1032" s="1" t="s">
        <v>20</v>
      </c>
      <c r="E1032" s="1" t="s">
        <v>21</v>
      </c>
      <c r="F1032" s="1" t="s">
        <v>39</v>
      </c>
      <c r="G1032" s="1">
        <v>59.59</v>
      </c>
      <c r="H1032" s="1">
        <v>4</v>
      </c>
      <c r="I1032" s="1">
        <v>11.917999999999999</v>
      </c>
      <c r="J1032" s="1">
        <v>250.27799999999999</v>
      </c>
      <c r="K1032" s="1" t="s">
        <v>142</v>
      </c>
      <c r="L1032" s="3">
        <v>0.53194444444444444</v>
      </c>
      <c r="M1032" s="1" t="s">
        <v>23</v>
      </c>
      <c r="N1032" s="1">
        <v>238.36</v>
      </c>
      <c r="O1032" s="1">
        <v>4.7619047620000003</v>
      </c>
      <c r="P1032" s="1">
        <v>11.917999999999999</v>
      </c>
      <c r="Q1032" s="1">
        <v>9.8000000000000007</v>
      </c>
    </row>
    <row r="1033" spans="1:17" ht="40.799999999999997" thickBot="1" x14ac:dyDescent="0.35">
      <c r="A1033" s="1" t="s">
        <v>1120</v>
      </c>
      <c r="B1033" s="1" t="s">
        <v>18</v>
      </c>
      <c r="C1033" s="1" t="s">
        <v>25</v>
      </c>
      <c r="D1033" s="1" t="s">
        <v>20</v>
      </c>
      <c r="E1033" s="1" t="s">
        <v>21</v>
      </c>
      <c r="F1033" s="1" t="s">
        <v>39</v>
      </c>
      <c r="G1033" s="1">
        <v>59.59</v>
      </c>
      <c r="H1033" s="1">
        <v>4</v>
      </c>
      <c r="I1033" s="1">
        <v>11.917999999999999</v>
      </c>
      <c r="J1033" s="1">
        <v>250.27799999999999</v>
      </c>
      <c r="K1033" s="1" t="s">
        <v>142</v>
      </c>
      <c r="L1033" s="3">
        <v>0.53194444444444444</v>
      </c>
      <c r="M1033" s="1" t="s">
        <v>23</v>
      </c>
      <c r="N1033" s="1">
        <v>238.36</v>
      </c>
      <c r="O1033" s="1">
        <v>4.7619047620000003</v>
      </c>
      <c r="P1033" s="1">
        <v>11.917999999999999</v>
      </c>
      <c r="Q1033" s="1">
        <v>9.8000000000000007</v>
      </c>
    </row>
    <row r="1034" spans="1:17" ht="54" thickBot="1" x14ac:dyDescent="0.35">
      <c r="A1034" s="1" t="s">
        <v>1121</v>
      </c>
      <c r="B1034" s="1" t="s">
        <v>33</v>
      </c>
      <c r="C1034" s="1" t="s">
        <v>25</v>
      </c>
      <c r="D1034" s="1" t="s">
        <v>20</v>
      </c>
      <c r="E1034" s="1" t="s">
        <v>29</v>
      </c>
      <c r="F1034" s="1" t="s">
        <v>84</v>
      </c>
      <c r="G1034" s="1">
        <v>79.59</v>
      </c>
      <c r="H1034" s="1">
        <v>3</v>
      </c>
      <c r="I1034" s="1">
        <v>11.938499999999999</v>
      </c>
      <c r="J1034" s="1">
        <v>250.70849999999999</v>
      </c>
      <c r="K1034" s="2">
        <v>43678</v>
      </c>
      <c r="L1034" s="3">
        <v>0.60416666666666663</v>
      </c>
      <c r="M1034" s="1" t="s">
        <v>23</v>
      </c>
      <c r="N1034" s="1">
        <v>238.77</v>
      </c>
      <c r="O1034" s="1">
        <v>4.7619047620000003</v>
      </c>
      <c r="P1034" s="1">
        <v>11.938499999999999</v>
      </c>
      <c r="Q1034" s="1">
        <v>6.6</v>
      </c>
    </row>
    <row r="1035" spans="1:17" ht="54" thickBot="1" x14ac:dyDescent="0.35">
      <c r="A1035" s="1" t="s">
        <v>1122</v>
      </c>
      <c r="B1035" s="1" t="s">
        <v>33</v>
      </c>
      <c r="C1035" s="1" t="s">
        <v>27</v>
      </c>
      <c r="D1035" s="1" t="s">
        <v>20</v>
      </c>
      <c r="E1035" s="1" t="s">
        <v>21</v>
      </c>
      <c r="F1035" s="1" t="s">
        <v>84</v>
      </c>
      <c r="G1035" s="1">
        <v>79.59</v>
      </c>
      <c r="H1035" s="1">
        <v>3</v>
      </c>
      <c r="I1035" s="1">
        <v>11.938499999999999</v>
      </c>
      <c r="J1035" s="1">
        <v>250.70849999999999</v>
      </c>
      <c r="K1035" s="2">
        <v>43678</v>
      </c>
      <c r="L1035" s="3">
        <v>0.60416666666666663</v>
      </c>
      <c r="M1035" s="1" t="s">
        <v>23</v>
      </c>
      <c r="N1035" s="1">
        <v>238.77</v>
      </c>
      <c r="O1035" s="1">
        <v>4.7619047620000003</v>
      </c>
      <c r="P1035" s="1">
        <v>11.938499999999999</v>
      </c>
      <c r="Q1035" s="1">
        <v>6.6</v>
      </c>
    </row>
    <row r="1036" spans="1:17" ht="54" thickBot="1" x14ac:dyDescent="0.35">
      <c r="A1036" s="1" t="s">
        <v>1123</v>
      </c>
      <c r="B1036" s="1" t="s">
        <v>18</v>
      </c>
      <c r="C1036" s="1" t="s">
        <v>27</v>
      </c>
      <c r="D1036" s="1" t="s">
        <v>20</v>
      </c>
      <c r="E1036" s="1" t="s">
        <v>21</v>
      </c>
      <c r="F1036" s="1" t="s">
        <v>84</v>
      </c>
      <c r="G1036" s="1">
        <v>79.59</v>
      </c>
      <c r="H1036" s="1">
        <v>3</v>
      </c>
      <c r="I1036" s="1">
        <v>11.938499999999999</v>
      </c>
      <c r="J1036" s="1">
        <v>250.70849999999999</v>
      </c>
      <c r="K1036" s="2">
        <v>43678</v>
      </c>
      <c r="L1036" s="3">
        <v>0.60416666666666663</v>
      </c>
      <c r="M1036" s="1" t="s">
        <v>23</v>
      </c>
      <c r="N1036" s="1">
        <v>238.77</v>
      </c>
      <c r="O1036" s="1">
        <v>4.7619047620000003</v>
      </c>
      <c r="P1036" s="1">
        <v>11.938499999999999</v>
      </c>
      <c r="Q1036" s="1">
        <v>6.6</v>
      </c>
    </row>
    <row r="1037" spans="1:17" ht="40.799999999999997" thickBot="1" x14ac:dyDescent="0.35">
      <c r="A1037" s="1" t="s">
        <v>1124</v>
      </c>
      <c r="B1037" s="1" t="s">
        <v>18</v>
      </c>
      <c r="C1037" s="1" t="s">
        <v>25</v>
      </c>
      <c r="D1037" s="1" t="s">
        <v>20</v>
      </c>
      <c r="E1037" s="1" t="s">
        <v>21</v>
      </c>
      <c r="F1037" s="1" t="s">
        <v>39</v>
      </c>
      <c r="G1037" s="1">
        <v>79.91</v>
      </c>
      <c r="H1037" s="1">
        <v>3</v>
      </c>
      <c r="I1037" s="1">
        <v>11.986499999999999</v>
      </c>
      <c r="J1037" s="1">
        <v>251.7165</v>
      </c>
      <c r="K1037" s="1" t="s">
        <v>135</v>
      </c>
      <c r="L1037" s="3">
        <v>0.81111111111111112</v>
      </c>
      <c r="M1037" s="1" t="s">
        <v>23</v>
      </c>
      <c r="N1037" s="1">
        <v>239.73</v>
      </c>
      <c r="O1037" s="1">
        <v>4.7619047620000003</v>
      </c>
      <c r="P1037" s="1">
        <v>11.986499999999999</v>
      </c>
      <c r="Q1037" s="1">
        <v>5</v>
      </c>
    </row>
    <row r="1038" spans="1:17" ht="40.799999999999997" thickBot="1" x14ac:dyDescent="0.35">
      <c r="A1038" s="1" t="s">
        <v>1125</v>
      </c>
      <c r="B1038" s="1" t="s">
        <v>54</v>
      </c>
      <c r="C1038" s="1" t="s">
        <v>25</v>
      </c>
      <c r="D1038" s="1" t="s">
        <v>20</v>
      </c>
      <c r="E1038" s="1" t="s">
        <v>21</v>
      </c>
      <c r="F1038" s="1" t="s">
        <v>39</v>
      </c>
      <c r="G1038" s="1">
        <v>79.91</v>
      </c>
      <c r="H1038" s="1">
        <v>3</v>
      </c>
      <c r="I1038" s="1">
        <v>11.986499999999999</v>
      </c>
      <c r="J1038" s="1">
        <v>251.7165</v>
      </c>
      <c r="K1038" s="1" t="s">
        <v>135</v>
      </c>
      <c r="L1038" s="3">
        <v>0.81111111111111112</v>
      </c>
      <c r="M1038" s="1" t="s">
        <v>48</v>
      </c>
      <c r="N1038" s="1">
        <v>239.73</v>
      </c>
      <c r="O1038" s="1">
        <v>4.7619047620000003</v>
      </c>
      <c r="P1038" s="1">
        <v>11.986499999999999</v>
      </c>
      <c r="Q1038" s="1">
        <v>5</v>
      </c>
    </row>
    <row r="1039" spans="1:17" ht="40.799999999999997" thickBot="1" x14ac:dyDescent="0.35">
      <c r="A1039" s="1" t="s">
        <v>1126</v>
      </c>
      <c r="B1039" s="1" t="s">
        <v>33</v>
      </c>
      <c r="C1039" s="1" t="s">
        <v>25</v>
      </c>
      <c r="D1039" s="1" t="s">
        <v>28</v>
      </c>
      <c r="E1039" s="1" t="s">
        <v>21</v>
      </c>
      <c r="F1039" s="1" t="s">
        <v>44</v>
      </c>
      <c r="G1039" s="1">
        <v>60.01</v>
      </c>
      <c r="H1039" s="1">
        <v>4</v>
      </c>
      <c r="I1039" s="1">
        <v>12.002000000000001</v>
      </c>
      <c r="J1039" s="1">
        <v>252.042</v>
      </c>
      <c r="K1039" s="1" t="s">
        <v>47</v>
      </c>
      <c r="L1039" s="3">
        <v>0.66249999999999998</v>
      </c>
      <c r="M1039" s="1" t="s">
        <v>23</v>
      </c>
      <c r="N1039" s="1">
        <v>240.04</v>
      </c>
      <c r="O1039" s="1">
        <v>4.7619047620000003</v>
      </c>
      <c r="P1039" s="1">
        <v>12.002000000000001</v>
      </c>
      <c r="Q1039" s="1">
        <v>4.5</v>
      </c>
    </row>
    <row r="1040" spans="1:17" ht="40.799999999999997" thickBot="1" x14ac:dyDescent="0.35">
      <c r="A1040" s="1" t="s">
        <v>1127</v>
      </c>
      <c r="B1040" s="1" t="s">
        <v>33</v>
      </c>
      <c r="C1040" s="1" t="s">
        <v>25</v>
      </c>
      <c r="D1040" s="1" t="s">
        <v>28</v>
      </c>
      <c r="E1040" s="1" t="s">
        <v>21</v>
      </c>
      <c r="F1040" s="1" t="s">
        <v>44</v>
      </c>
      <c r="G1040" s="1">
        <v>60.01</v>
      </c>
      <c r="H1040" s="1">
        <v>4</v>
      </c>
      <c r="I1040" s="1">
        <v>12.002000000000001</v>
      </c>
      <c r="J1040" s="1">
        <v>252.042</v>
      </c>
      <c r="K1040" s="1" t="s">
        <v>47</v>
      </c>
      <c r="L1040" s="3">
        <v>0.66249999999999998</v>
      </c>
      <c r="M1040" s="1" t="s">
        <v>23</v>
      </c>
      <c r="N1040" s="1">
        <v>240.04</v>
      </c>
      <c r="O1040" s="1">
        <v>4.7619047620000003</v>
      </c>
      <c r="P1040" s="1">
        <v>12.002000000000001</v>
      </c>
      <c r="Q1040" s="1">
        <v>4.5</v>
      </c>
    </row>
    <row r="1041" spans="1:17" ht="40.799999999999997" thickBot="1" x14ac:dyDescent="0.35">
      <c r="A1041" s="1" t="s">
        <v>1128</v>
      </c>
      <c r="B1041" s="1" t="s">
        <v>33</v>
      </c>
      <c r="C1041" s="1" t="s">
        <v>25</v>
      </c>
      <c r="D1041" s="1" t="s">
        <v>28</v>
      </c>
      <c r="E1041" s="1" t="s">
        <v>21</v>
      </c>
      <c r="F1041" s="1" t="s">
        <v>44</v>
      </c>
      <c r="G1041" s="1">
        <v>80.08</v>
      </c>
      <c r="H1041" s="1">
        <v>3</v>
      </c>
      <c r="I1041" s="1">
        <v>12.012</v>
      </c>
      <c r="J1041" s="1">
        <v>252.25200000000001</v>
      </c>
      <c r="K1041" s="2">
        <v>43771</v>
      </c>
      <c r="L1041" s="3">
        <v>0.64513888888888893</v>
      </c>
      <c r="M1041" s="1" t="s">
        <v>23</v>
      </c>
      <c r="N1041" s="1">
        <v>240.24</v>
      </c>
      <c r="O1041" s="1">
        <v>4.7619047620000003</v>
      </c>
      <c r="P1041" s="1">
        <v>12.012</v>
      </c>
      <c r="Q1041" s="1">
        <v>5.4</v>
      </c>
    </row>
    <row r="1042" spans="1:17" ht="40.799999999999997" thickBot="1" x14ac:dyDescent="0.35">
      <c r="A1042" s="1" t="s">
        <v>1129</v>
      </c>
      <c r="B1042" s="1" t="s">
        <v>18</v>
      </c>
      <c r="C1042" s="1" t="s">
        <v>25</v>
      </c>
      <c r="D1042" s="1" t="s">
        <v>20</v>
      </c>
      <c r="E1042" s="1" t="s">
        <v>21</v>
      </c>
      <c r="F1042" s="1" t="s">
        <v>30</v>
      </c>
      <c r="G1042" s="1">
        <v>60.18</v>
      </c>
      <c r="H1042" s="1">
        <v>4</v>
      </c>
      <c r="I1042" s="1">
        <v>12.036</v>
      </c>
      <c r="J1042" s="1">
        <v>252.756</v>
      </c>
      <c r="K1042" s="1" t="s">
        <v>256</v>
      </c>
      <c r="L1042" s="3">
        <v>0.75277777777777777</v>
      </c>
      <c r="M1042" s="1" t="s">
        <v>48</v>
      </c>
      <c r="N1042" s="1">
        <v>240.72</v>
      </c>
      <c r="O1042" s="1">
        <v>4.7619047620000003</v>
      </c>
      <c r="P1042" s="1">
        <v>12.036</v>
      </c>
      <c r="Q1042" s="1">
        <v>9.4</v>
      </c>
    </row>
    <row r="1043" spans="1:17" ht="40.799999999999997" thickBot="1" x14ac:dyDescent="0.35">
      <c r="A1043" s="1" t="s">
        <v>1130</v>
      </c>
      <c r="B1043" s="1" t="s">
        <v>54</v>
      </c>
      <c r="C1043" s="1" t="s">
        <v>25</v>
      </c>
      <c r="D1043" s="1" t="s">
        <v>20</v>
      </c>
      <c r="E1043" s="1" t="s">
        <v>21</v>
      </c>
      <c r="F1043" s="1" t="s">
        <v>30</v>
      </c>
      <c r="G1043" s="1">
        <v>60.18</v>
      </c>
      <c r="H1043" s="1">
        <v>4</v>
      </c>
      <c r="I1043" s="1">
        <v>12.036</v>
      </c>
      <c r="J1043" s="1">
        <v>252.756</v>
      </c>
      <c r="K1043" s="1" t="s">
        <v>256</v>
      </c>
      <c r="L1043" s="3">
        <v>0.75277777777777777</v>
      </c>
      <c r="M1043" s="1" t="s">
        <v>48</v>
      </c>
      <c r="N1043" s="1">
        <v>240.72</v>
      </c>
      <c r="O1043" s="1">
        <v>4.7619047620000003</v>
      </c>
      <c r="P1043" s="1">
        <v>12.036</v>
      </c>
      <c r="Q1043" s="1">
        <v>9.4</v>
      </c>
    </row>
    <row r="1044" spans="1:17" ht="40.799999999999997" thickBot="1" x14ac:dyDescent="0.35">
      <c r="A1044" s="1" t="s">
        <v>1131</v>
      </c>
      <c r="B1044" s="1" t="s">
        <v>54</v>
      </c>
      <c r="C1044" s="1" t="s">
        <v>25</v>
      </c>
      <c r="D1044" s="1" t="s">
        <v>20</v>
      </c>
      <c r="E1044" s="1" t="s">
        <v>21</v>
      </c>
      <c r="F1044" s="1" t="s">
        <v>44</v>
      </c>
      <c r="G1044" s="1">
        <v>30.12</v>
      </c>
      <c r="H1044" s="1">
        <v>8</v>
      </c>
      <c r="I1044" s="1">
        <v>12.048</v>
      </c>
      <c r="J1044" s="1">
        <v>253.00800000000001</v>
      </c>
      <c r="K1044" s="2">
        <v>43527</v>
      </c>
      <c r="L1044" s="3">
        <v>0.54236111111111107</v>
      </c>
      <c r="M1044" s="1" t="s">
        <v>23</v>
      </c>
      <c r="N1044" s="1">
        <v>240.96</v>
      </c>
      <c r="O1044" s="1">
        <v>4.7619047620000003</v>
      </c>
      <c r="P1044" s="1">
        <v>12.048</v>
      </c>
      <c r="Q1044" s="1">
        <v>7.7</v>
      </c>
    </row>
    <row r="1045" spans="1:17" ht="40.799999999999997" thickBot="1" x14ac:dyDescent="0.35">
      <c r="A1045" s="1" t="s">
        <v>1132</v>
      </c>
      <c r="B1045" s="1" t="s">
        <v>18</v>
      </c>
      <c r="C1045" s="1" t="s">
        <v>25</v>
      </c>
      <c r="D1045" s="1" t="s">
        <v>28</v>
      </c>
      <c r="E1045" s="1" t="s">
        <v>21</v>
      </c>
      <c r="F1045" s="1" t="s">
        <v>39</v>
      </c>
      <c r="G1045" s="1">
        <v>60.3</v>
      </c>
      <c r="H1045" s="1">
        <v>4</v>
      </c>
      <c r="I1045" s="1">
        <v>12.06</v>
      </c>
      <c r="J1045" s="1">
        <v>253.26</v>
      </c>
      <c r="K1045" s="1" t="s">
        <v>380</v>
      </c>
      <c r="L1045" s="3">
        <v>0.77986111111111112</v>
      </c>
      <c r="M1045" s="1" t="s">
        <v>23</v>
      </c>
      <c r="N1045" s="1">
        <v>241.2</v>
      </c>
      <c r="O1045" s="1">
        <v>4.7619047620000003</v>
      </c>
      <c r="P1045" s="1">
        <v>12.06</v>
      </c>
      <c r="Q1045" s="1">
        <v>5.8</v>
      </c>
    </row>
    <row r="1046" spans="1:17" ht="40.799999999999997" thickBot="1" x14ac:dyDescent="0.35">
      <c r="A1046" s="1" t="s">
        <v>1133</v>
      </c>
      <c r="B1046" s="1" t="s">
        <v>54</v>
      </c>
      <c r="C1046" s="1" t="s">
        <v>25</v>
      </c>
      <c r="D1046" s="1" t="s">
        <v>28</v>
      </c>
      <c r="E1046" s="1" t="s">
        <v>21</v>
      </c>
      <c r="F1046" s="1" t="s">
        <v>39</v>
      </c>
      <c r="G1046" s="1">
        <v>60.3</v>
      </c>
      <c r="H1046" s="1">
        <v>4</v>
      </c>
      <c r="I1046" s="1">
        <v>12.06</v>
      </c>
      <c r="J1046" s="1">
        <v>253.26</v>
      </c>
      <c r="K1046" s="1" t="s">
        <v>380</v>
      </c>
      <c r="L1046" s="3">
        <v>0.77986111111111112</v>
      </c>
      <c r="M1046" s="1" t="s">
        <v>23</v>
      </c>
      <c r="N1046" s="1">
        <v>241.2</v>
      </c>
      <c r="O1046" s="1">
        <v>4.7619047620000003</v>
      </c>
      <c r="P1046" s="1">
        <v>12.06</v>
      </c>
      <c r="Q1046" s="1">
        <v>5.8</v>
      </c>
    </row>
    <row r="1047" spans="1:17" ht="40.799999999999997" thickBot="1" x14ac:dyDescent="0.35">
      <c r="A1047" s="1" t="s">
        <v>1134</v>
      </c>
      <c r="B1047" s="1" t="s">
        <v>18</v>
      </c>
      <c r="C1047" s="1" t="s">
        <v>19</v>
      </c>
      <c r="D1047" s="1" t="s">
        <v>20</v>
      </c>
      <c r="E1047" s="1" t="s">
        <v>21</v>
      </c>
      <c r="F1047" s="1" t="s">
        <v>30</v>
      </c>
      <c r="G1047" s="1">
        <v>80.48</v>
      </c>
      <c r="H1047" s="1">
        <v>3</v>
      </c>
      <c r="I1047" s="1">
        <v>12.071999999999999</v>
      </c>
      <c r="J1047" s="1">
        <v>253.512</v>
      </c>
      <c r="K1047" s="1" t="s">
        <v>370</v>
      </c>
      <c r="L1047" s="3">
        <v>0.52152777777777781</v>
      </c>
      <c r="M1047" s="1" t="s">
        <v>23</v>
      </c>
      <c r="N1047" s="1">
        <v>241.44</v>
      </c>
      <c r="O1047" s="1">
        <v>4.7619047620000003</v>
      </c>
      <c r="P1047" s="1">
        <v>12.071999999999999</v>
      </c>
      <c r="Q1047" s="1">
        <v>8.1</v>
      </c>
    </row>
    <row r="1048" spans="1:17" ht="40.799999999999997" thickBot="1" x14ac:dyDescent="0.35">
      <c r="A1048" s="1" t="s">
        <v>1135</v>
      </c>
      <c r="B1048" s="1" t="s">
        <v>18</v>
      </c>
      <c r="C1048" s="1" t="s">
        <v>25</v>
      </c>
      <c r="D1048" s="1" t="s">
        <v>20</v>
      </c>
      <c r="E1048" s="1" t="s">
        <v>29</v>
      </c>
      <c r="F1048" s="1" t="s">
        <v>30</v>
      </c>
      <c r="G1048" s="1">
        <v>80.48</v>
      </c>
      <c r="H1048" s="1">
        <v>3</v>
      </c>
      <c r="I1048" s="1">
        <v>12.071999999999999</v>
      </c>
      <c r="J1048" s="1">
        <v>253.512</v>
      </c>
      <c r="K1048" s="1" t="s">
        <v>370</v>
      </c>
      <c r="L1048" s="3">
        <v>0.52152777777777781</v>
      </c>
      <c r="M1048" s="1" t="s">
        <v>23</v>
      </c>
      <c r="N1048" s="1">
        <v>241.44</v>
      </c>
      <c r="O1048" s="1">
        <v>4.7619047620000003</v>
      </c>
      <c r="P1048" s="1">
        <v>12.071999999999999</v>
      </c>
      <c r="Q1048" s="1">
        <v>8.1</v>
      </c>
    </row>
    <row r="1049" spans="1:17" ht="54" thickBot="1" x14ac:dyDescent="0.35">
      <c r="A1049" s="1" t="s">
        <v>1136</v>
      </c>
      <c r="B1049" s="1" t="s">
        <v>18</v>
      </c>
      <c r="C1049" s="1" t="s">
        <v>25</v>
      </c>
      <c r="D1049" s="1" t="s">
        <v>20</v>
      </c>
      <c r="E1049" s="1" t="s">
        <v>29</v>
      </c>
      <c r="F1049" s="1" t="s">
        <v>84</v>
      </c>
      <c r="G1049" s="1">
        <v>30.2</v>
      </c>
      <c r="H1049" s="1">
        <v>8</v>
      </c>
      <c r="I1049" s="1">
        <v>12.08</v>
      </c>
      <c r="J1049" s="1">
        <v>253.68</v>
      </c>
      <c r="K1049" s="2">
        <v>43527</v>
      </c>
      <c r="L1049" s="3">
        <v>0.8125</v>
      </c>
      <c r="M1049" s="1" t="s">
        <v>23</v>
      </c>
      <c r="N1049" s="1">
        <v>241.6</v>
      </c>
      <c r="O1049" s="1">
        <v>4.7619047620000003</v>
      </c>
      <c r="P1049" s="1">
        <v>12.08</v>
      </c>
      <c r="Q1049" s="1">
        <v>5.0999999999999996</v>
      </c>
    </row>
    <row r="1050" spans="1:17" ht="54" thickBot="1" x14ac:dyDescent="0.35">
      <c r="A1050" s="1" t="s">
        <v>1137</v>
      </c>
      <c r="B1050" s="1" t="s">
        <v>18</v>
      </c>
      <c r="C1050" s="1" t="s">
        <v>19</v>
      </c>
      <c r="D1050" s="1" t="s">
        <v>20</v>
      </c>
      <c r="E1050" s="1" t="s">
        <v>21</v>
      </c>
      <c r="F1050" s="1" t="s">
        <v>84</v>
      </c>
      <c r="G1050" s="1">
        <v>30.2</v>
      </c>
      <c r="H1050" s="1">
        <v>8</v>
      </c>
      <c r="I1050" s="1">
        <v>12.08</v>
      </c>
      <c r="J1050" s="1">
        <v>253.68</v>
      </c>
      <c r="K1050" s="2">
        <v>43527</v>
      </c>
      <c r="L1050" s="3">
        <v>0.8125</v>
      </c>
      <c r="M1050" s="1" t="s">
        <v>23</v>
      </c>
      <c r="N1050" s="1">
        <v>241.6</v>
      </c>
      <c r="O1050" s="1">
        <v>4.7619047620000003</v>
      </c>
      <c r="P1050" s="1">
        <v>12.08</v>
      </c>
      <c r="Q1050" s="1">
        <v>5.0999999999999996</v>
      </c>
    </row>
    <row r="1051" spans="1:17" ht="54" thickBot="1" x14ac:dyDescent="0.35">
      <c r="A1051" s="1" t="s">
        <v>1138</v>
      </c>
      <c r="B1051" s="1" t="s">
        <v>18</v>
      </c>
      <c r="C1051" s="1" t="s">
        <v>25</v>
      </c>
      <c r="D1051" s="1" t="s">
        <v>20</v>
      </c>
      <c r="E1051" s="1" t="s">
        <v>29</v>
      </c>
      <c r="F1051" s="1" t="s">
        <v>84</v>
      </c>
      <c r="G1051" s="1">
        <v>30.2</v>
      </c>
      <c r="H1051" s="1">
        <v>8</v>
      </c>
      <c r="I1051" s="1">
        <v>12.08</v>
      </c>
      <c r="J1051" s="1">
        <v>253.68</v>
      </c>
      <c r="K1051" s="2">
        <v>43527</v>
      </c>
      <c r="L1051" s="3">
        <v>0.8125</v>
      </c>
      <c r="M1051" s="1" t="s">
        <v>23</v>
      </c>
      <c r="N1051" s="1">
        <v>241.6</v>
      </c>
      <c r="O1051" s="1">
        <v>4.7619047620000003</v>
      </c>
      <c r="P1051" s="1">
        <v>12.08</v>
      </c>
      <c r="Q1051" s="1">
        <v>5.0999999999999996</v>
      </c>
    </row>
    <row r="1052" spans="1:17" ht="40.799999999999997" thickBot="1" x14ac:dyDescent="0.35">
      <c r="A1052" s="1" t="s">
        <v>1139</v>
      </c>
      <c r="B1052" s="1" t="s">
        <v>18</v>
      </c>
      <c r="C1052" s="1" t="s">
        <v>19</v>
      </c>
      <c r="D1052" s="1" t="s">
        <v>20</v>
      </c>
      <c r="E1052" s="1" t="s">
        <v>21</v>
      </c>
      <c r="F1052" s="1" t="s">
        <v>39</v>
      </c>
      <c r="G1052" s="1">
        <v>30.2</v>
      </c>
      <c r="H1052" s="1">
        <v>8</v>
      </c>
      <c r="I1052" s="1">
        <v>12.08</v>
      </c>
      <c r="J1052" s="1">
        <v>253.68</v>
      </c>
      <c r="K1052" s="2">
        <v>43527</v>
      </c>
      <c r="L1052" s="3">
        <v>0.8125</v>
      </c>
      <c r="M1052" s="1" t="s">
        <v>23</v>
      </c>
      <c r="N1052" s="1">
        <v>241.6</v>
      </c>
      <c r="O1052" s="1">
        <v>4.7619047620000003</v>
      </c>
      <c r="P1052" s="1">
        <v>12.08</v>
      </c>
      <c r="Q1052" s="1">
        <v>5.0999999999999996</v>
      </c>
    </row>
    <row r="1053" spans="1:17" ht="27.6" thickBot="1" x14ac:dyDescent="0.35">
      <c r="A1053" s="1" t="s">
        <v>1140</v>
      </c>
      <c r="B1053" s="1" t="s">
        <v>18</v>
      </c>
      <c r="C1053" s="1" t="s">
        <v>19</v>
      </c>
      <c r="D1053" s="1" t="s">
        <v>20</v>
      </c>
      <c r="E1053" s="1" t="s">
        <v>21</v>
      </c>
      <c r="F1053" s="1" t="s">
        <v>22</v>
      </c>
      <c r="G1053" s="1">
        <v>34.56</v>
      </c>
      <c r="H1053" s="1">
        <v>7</v>
      </c>
      <c r="I1053" s="1">
        <v>12.096</v>
      </c>
      <c r="J1053" s="1">
        <v>254.01599999999999</v>
      </c>
      <c r="K1053" s="2">
        <v>43772</v>
      </c>
      <c r="L1053" s="3">
        <v>0.67152777777777772</v>
      </c>
      <c r="M1053" s="1" t="s">
        <v>48</v>
      </c>
      <c r="N1053" s="1">
        <v>241.92</v>
      </c>
      <c r="O1053" s="1">
        <v>4.7619047620000003</v>
      </c>
      <c r="P1053" s="1">
        <v>12.096</v>
      </c>
      <c r="Q1053" s="1">
        <v>7.3</v>
      </c>
    </row>
    <row r="1054" spans="1:17" ht="40.799999999999997" thickBot="1" x14ac:dyDescent="0.35">
      <c r="A1054" s="1" t="s">
        <v>1141</v>
      </c>
      <c r="B1054" s="1" t="s">
        <v>54</v>
      </c>
      <c r="C1054" s="1" t="s">
        <v>25</v>
      </c>
      <c r="D1054" s="1" t="s">
        <v>28</v>
      </c>
      <c r="E1054" s="1" t="s">
        <v>21</v>
      </c>
      <c r="F1054" s="1" t="s">
        <v>44</v>
      </c>
      <c r="G1054" s="1">
        <v>27</v>
      </c>
      <c r="H1054" s="1">
        <v>9</v>
      </c>
      <c r="I1054" s="1">
        <v>12.15</v>
      </c>
      <c r="J1054" s="1">
        <v>255.15</v>
      </c>
      <c r="K1054" s="2">
        <v>43499</v>
      </c>
      <c r="L1054" s="3">
        <v>0.59444444444444444</v>
      </c>
      <c r="M1054" s="1" t="s">
        <v>23</v>
      </c>
      <c r="N1054" s="1">
        <v>243</v>
      </c>
      <c r="O1054" s="1">
        <v>4.7619047620000003</v>
      </c>
      <c r="P1054" s="1">
        <v>12.15</v>
      </c>
      <c r="Q1054" s="1">
        <v>4.8</v>
      </c>
    </row>
    <row r="1055" spans="1:17" ht="40.799999999999997" thickBot="1" x14ac:dyDescent="0.35">
      <c r="A1055" s="1" t="s">
        <v>1142</v>
      </c>
      <c r="B1055" s="1" t="s">
        <v>33</v>
      </c>
      <c r="C1055" s="1" t="s">
        <v>27</v>
      </c>
      <c r="D1055" s="1" t="s">
        <v>20</v>
      </c>
      <c r="E1055" s="1" t="s">
        <v>21</v>
      </c>
      <c r="F1055" s="1" t="s">
        <v>44</v>
      </c>
      <c r="G1055" s="1">
        <v>81.010000000000005</v>
      </c>
      <c r="H1055" s="1">
        <v>3</v>
      </c>
      <c r="I1055" s="1">
        <v>12.1515</v>
      </c>
      <c r="J1055" s="1">
        <v>255.1815</v>
      </c>
      <c r="K1055" s="1" t="s">
        <v>373</v>
      </c>
      <c r="L1055" s="3">
        <v>0.53819444444444442</v>
      </c>
      <c r="M1055" s="1" t="s">
        <v>23</v>
      </c>
      <c r="N1055" s="1">
        <v>243.03</v>
      </c>
      <c r="O1055" s="1">
        <v>4.7619047620000003</v>
      </c>
      <c r="P1055" s="1">
        <v>12.1515</v>
      </c>
      <c r="Q1055" s="1">
        <v>9.3000000000000007</v>
      </c>
    </row>
    <row r="1056" spans="1:17" ht="54" thickBot="1" x14ac:dyDescent="0.35">
      <c r="A1056" s="1" t="s">
        <v>1143</v>
      </c>
      <c r="B1056" s="1" t="s">
        <v>54</v>
      </c>
      <c r="C1056" s="1" t="s">
        <v>25</v>
      </c>
      <c r="D1056" s="1" t="s">
        <v>20</v>
      </c>
      <c r="E1056" s="1" t="s">
        <v>21</v>
      </c>
      <c r="F1056" s="1" t="s">
        <v>84</v>
      </c>
      <c r="G1056" s="1">
        <v>81.400000000000006</v>
      </c>
      <c r="H1056" s="1">
        <v>3</v>
      </c>
      <c r="I1056" s="1">
        <v>12.21</v>
      </c>
      <c r="J1056" s="1">
        <v>256.41000000000003</v>
      </c>
      <c r="K1056" s="2">
        <v>43710</v>
      </c>
      <c r="L1056" s="3">
        <v>0.82152777777777775</v>
      </c>
      <c r="M1056" s="1" t="s">
        <v>23</v>
      </c>
      <c r="N1056" s="1">
        <v>244.2</v>
      </c>
      <c r="O1056" s="1">
        <v>4.7619047620000003</v>
      </c>
      <c r="P1056" s="1">
        <v>12.21</v>
      </c>
      <c r="Q1056" s="1">
        <v>4.8</v>
      </c>
    </row>
    <row r="1057" spans="1:17" ht="40.799999999999997" thickBot="1" x14ac:dyDescent="0.35">
      <c r="A1057" s="1" t="s">
        <v>1144</v>
      </c>
      <c r="B1057" s="1" t="s">
        <v>54</v>
      </c>
      <c r="C1057" s="1" t="s">
        <v>25</v>
      </c>
      <c r="D1057" s="1" t="s">
        <v>20</v>
      </c>
      <c r="E1057" s="1" t="s">
        <v>21</v>
      </c>
      <c r="F1057" s="1" t="s">
        <v>39</v>
      </c>
      <c r="G1057" s="1">
        <v>81.400000000000006</v>
      </c>
      <c r="H1057" s="1">
        <v>3</v>
      </c>
      <c r="I1057" s="1">
        <v>12.21</v>
      </c>
      <c r="J1057" s="1">
        <v>256.41000000000003</v>
      </c>
      <c r="K1057" s="2">
        <v>43710</v>
      </c>
      <c r="L1057" s="3">
        <v>0.82152777777777775</v>
      </c>
      <c r="M1057" s="1" t="s">
        <v>23</v>
      </c>
      <c r="N1057" s="1">
        <v>244.2</v>
      </c>
      <c r="O1057" s="1">
        <v>4.7619047620000003</v>
      </c>
      <c r="P1057" s="1">
        <v>12.21</v>
      </c>
      <c r="Q1057" s="1">
        <v>4.8</v>
      </c>
    </row>
    <row r="1058" spans="1:17" ht="54" thickBot="1" x14ac:dyDescent="0.35">
      <c r="A1058" s="1" t="s">
        <v>1145</v>
      </c>
      <c r="B1058" s="1" t="s">
        <v>18</v>
      </c>
      <c r="C1058" s="1" t="s">
        <v>25</v>
      </c>
      <c r="D1058" s="1" t="s">
        <v>20</v>
      </c>
      <c r="E1058" s="1" t="s">
        <v>21</v>
      </c>
      <c r="F1058" s="1" t="s">
        <v>84</v>
      </c>
      <c r="G1058" s="1">
        <v>81.400000000000006</v>
      </c>
      <c r="H1058" s="1">
        <v>3</v>
      </c>
      <c r="I1058" s="1">
        <v>12.21</v>
      </c>
      <c r="J1058" s="1">
        <v>256.41000000000003</v>
      </c>
      <c r="K1058" s="2">
        <v>43710</v>
      </c>
      <c r="L1058" s="3">
        <v>0.82152777777777775</v>
      </c>
      <c r="M1058" s="1" t="s">
        <v>23</v>
      </c>
      <c r="N1058" s="1">
        <v>244.2</v>
      </c>
      <c r="O1058" s="1">
        <v>4.7619047620000003</v>
      </c>
      <c r="P1058" s="1">
        <v>12.21</v>
      </c>
      <c r="Q1058" s="1">
        <v>4.8</v>
      </c>
    </row>
    <row r="1059" spans="1:17" ht="27.6" thickBot="1" x14ac:dyDescent="0.35">
      <c r="A1059" s="1" t="s">
        <v>1146</v>
      </c>
      <c r="B1059" s="1" t="s">
        <v>18</v>
      </c>
      <c r="C1059" s="1" t="s">
        <v>19</v>
      </c>
      <c r="D1059" s="1" t="s">
        <v>20</v>
      </c>
      <c r="E1059" s="1" t="s">
        <v>21</v>
      </c>
      <c r="F1059" s="1" t="s">
        <v>22</v>
      </c>
      <c r="G1059" s="1">
        <v>48.91</v>
      </c>
      <c r="H1059" s="1">
        <v>5</v>
      </c>
      <c r="I1059" s="1">
        <v>12.227499999999999</v>
      </c>
      <c r="J1059" s="1">
        <v>256.77749999999997</v>
      </c>
      <c r="K1059" s="2">
        <v>43711</v>
      </c>
      <c r="L1059" s="3">
        <v>0.4284722222222222</v>
      </c>
      <c r="M1059" s="1" t="s">
        <v>23</v>
      </c>
      <c r="N1059" s="1">
        <v>244.55</v>
      </c>
      <c r="O1059" s="1">
        <v>4.7619047620000003</v>
      </c>
      <c r="P1059" s="1">
        <v>12.227499999999999</v>
      </c>
      <c r="Q1059" s="1">
        <v>6.6</v>
      </c>
    </row>
    <row r="1060" spans="1:17" ht="40.799999999999997" thickBot="1" x14ac:dyDescent="0.35">
      <c r="A1060" s="1" t="s">
        <v>1147</v>
      </c>
      <c r="B1060" s="1" t="s">
        <v>18</v>
      </c>
      <c r="C1060" s="1" t="s">
        <v>19</v>
      </c>
      <c r="D1060" s="1" t="s">
        <v>20</v>
      </c>
      <c r="E1060" s="1" t="s">
        <v>21</v>
      </c>
      <c r="F1060" s="1" t="s">
        <v>39</v>
      </c>
      <c r="G1060" s="1">
        <v>48.91</v>
      </c>
      <c r="H1060" s="1">
        <v>5</v>
      </c>
      <c r="I1060" s="1">
        <v>12.227499999999999</v>
      </c>
      <c r="J1060" s="1">
        <v>256.77749999999997</v>
      </c>
      <c r="K1060" s="2">
        <v>43711</v>
      </c>
      <c r="L1060" s="3">
        <v>0.4284722222222222</v>
      </c>
      <c r="M1060" s="1" t="s">
        <v>23</v>
      </c>
      <c r="N1060" s="1">
        <v>244.55</v>
      </c>
      <c r="O1060" s="1">
        <v>4.7619047620000003</v>
      </c>
      <c r="P1060" s="1">
        <v>12.227499999999999</v>
      </c>
      <c r="Q1060" s="1">
        <v>6.6</v>
      </c>
    </row>
    <row r="1061" spans="1:17" ht="27.6" thickBot="1" x14ac:dyDescent="0.35">
      <c r="A1061" s="1" t="s">
        <v>1148</v>
      </c>
      <c r="B1061" s="1" t="s">
        <v>33</v>
      </c>
      <c r="C1061" s="1" t="s">
        <v>27</v>
      </c>
      <c r="D1061" s="1" t="s">
        <v>20</v>
      </c>
      <c r="E1061" s="1" t="s">
        <v>21</v>
      </c>
      <c r="F1061" s="1" t="s">
        <v>22</v>
      </c>
      <c r="G1061" s="1">
        <v>24.49</v>
      </c>
      <c r="H1061" s="1">
        <v>10</v>
      </c>
      <c r="I1061" s="1">
        <v>12.244999999999999</v>
      </c>
      <c r="J1061" s="1">
        <v>257.14499999999998</v>
      </c>
      <c r="K1061" s="1" t="s">
        <v>87</v>
      </c>
      <c r="L1061" s="3">
        <v>0.63541666666666663</v>
      </c>
      <c r="M1061" s="1" t="s">
        <v>23</v>
      </c>
      <c r="N1061" s="1">
        <v>244.9</v>
      </c>
      <c r="O1061" s="1">
        <v>4.7619047620000003</v>
      </c>
      <c r="P1061" s="1">
        <v>12.244999999999999</v>
      </c>
      <c r="Q1061" s="1">
        <v>8.1</v>
      </c>
    </row>
    <row r="1062" spans="1:17" ht="40.799999999999997" thickBot="1" x14ac:dyDescent="0.35">
      <c r="A1062" s="1" t="s">
        <v>1149</v>
      </c>
      <c r="B1062" s="1" t="s">
        <v>33</v>
      </c>
      <c r="C1062" s="1" t="s">
        <v>25</v>
      </c>
      <c r="D1062" s="1" t="s">
        <v>20</v>
      </c>
      <c r="E1062" s="1" t="s">
        <v>29</v>
      </c>
      <c r="F1062" s="1" t="s">
        <v>39</v>
      </c>
      <c r="G1062" s="1">
        <v>24.49</v>
      </c>
      <c r="H1062" s="1">
        <v>10</v>
      </c>
      <c r="I1062" s="1">
        <v>12.244999999999999</v>
      </c>
      <c r="J1062" s="1">
        <v>257.14499999999998</v>
      </c>
      <c r="K1062" s="1" t="s">
        <v>87</v>
      </c>
      <c r="L1062" s="3">
        <v>0.63541666666666663</v>
      </c>
      <c r="M1062" s="1" t="s">
        <v>23</v>
      </c>
      <c r="N1062" s="1">
        <v>244.9</v>
      </c>
      <c r="O1062" s="1">
        <v>4.7619047620000003</v>
      </c>
      <c r="P1062" s="1">
        <v>12.244999999999999</v>
      </c>
      <c r="Q1062" s="1">
        <v>8.1</v>
      </c>
    </row>
    <row r="1063" spans="1:17" ht="40.799999999999997" thickBot="1" x14ac:dyDescent="0.35">
      <c r="A1063" s="1" t="s">
        <v>1150</v>
      </c>
      <c r="B1063" s="1" t="s">
        <v>18</v>
      </c>
      <c r="C1063" s="1" t="s">
        <v>25</v>
      </c>
      <c r="D1063" s="1" t="s">
        <v>20</v>
      </c>
      <c r="E1063" s="1" t="s">
        <v>29</v>
      </c>
      <c r="F1063" s="1" t="s">
        <v>55</v>
      </c>
      <c r="G1063" s="1">
        <v>41.06</v>
      </c>
      <c r="H1063" s="1">
        <v>6</v>
      </c>
      <c r="I1063" s="1">
        <v>12.318</v>
      </c>
      <c r="J1063" s="1">
        <v>258.678</v>
      </c>
      <c r="K1063" s="2">
        <v>43588</v>
      </c>
      <c r="L1063" s="3">
        <v>0.5625</v>
      </c>
      <c r="M1063" s="1" t="s">
        <v>48</v>
      </c>
      <c r="N1063" s="1">
        <v>246.36</v>
      </c>
      <c r="O1063" s="1">
        <v>4.7619047620000003</v>
      </c>
      <c r="P1063" s="1">
        <v>12.318</v>
      </c>
      <c r="Q1063" s="1">
        <v>8.3000000000000007</v>
      </c>
    </row>
    <row r="1064" spans="1:17" ht="54" thickBot="1" x14ac:dyDescent="0.35">
      <c r="A1064" s="1" t="s">
        <v>1151</v>
      </c>
      <c r="B1064" s="1" t="s">
        <v>18</v>
      </c>
      <c r="C1064" s="1" t="s">
        <v>19</v>
      </c>
      <c r="D1064" s="1" t="s">
        <v>28</v>
      </c>
      <c r="E1064" s="1" t="s">
        <v>21</v>
      </c>
      <c r="F1064" s="1" t="s">
        <v>84</v>
      </c>
      <c r="G1064" s="1">
        <v>24.74</v>
      </c>
      <c r="H1064" s="1">
        <v>10</v>
      </c>
      <c r="I1064" s="1">
        <v>12.37</v>
      </c>
      <c r="J1064" s="1">
        <v>259.77</v>
      </c>
      <c r="K1064" s="1" t="s">
        <v>213</v>
      </c>
      <c r="L1064" s="3">
        <v>0.69722222222222219</v>
      </c>
      <c r="M1064" s="1" t="s">
        <v>23</v>
      </c>
      <c r="N1064" s="1">
        <v>247.4</v>
      </c>
      <c r="O1064" s="1">
        <v>4.7619047620000003</v>
      </c>
      <c r="P1064" s="1">
        <v>12.37</v>
      </c>
      <c r="Q1064" s="1">
        <v>7.1</v>
      </c>
    </row>
    <row r="1065" spans="1:17" ht="54" thickBot="1" x14ac:dyDescent="0.35">
      <c r="A1065" s="1" t="s">
        <v>1152</v>
      </c>
      <c r="B1065" s="1" t="s">
        <v>18</v>
      </c>
      <c r="C1065" s="1" t="s">
        <v>19</v>
      </c>
      <c r="D1065" s="1" t="s">
        <v>28</v>
      </c>
      <c r="E1065" s="1" t="s">
        <v>21</v>
      </c>
      <c r="F1065" s="1" t="s">
        <v>84</v>
      </c>
      <c r="G1065" s="1">
        <v>24.74</v>
      </c>
      <c r="H1065" s="1">
        <v>10</v>
      </c>
      <c r="I1065" s="1">
        <v>12.37</v>
      </c>
      <c r="J1065" s="1">
        <v>259.77</v>
      </c>
      <c r="K1065" s="1" t="s">
        <v>213</v>
      </c>
      <c r="L1065" s="3">
        <v>0.69722222222222219</v>
      </c>
      <c r="M1065" s="1" t="s">
        <v>23</v>
      </c>
      <c r="N1065" s="1">
        <v>247.4</v>
      </c>
      <c r="O1065" s="1">
        <v>4.7619047620000003</v>
      </c>
      <c r="P1065" s="1">
        <v>12.37</v>
      </c>
      <c r="Q1065" s="1">
        <v>7.1</v>
      </c>
    </row>
    <row r="1066" spans="1:17" ht="40.799999999999997" thickBot="1" x14ac:dyDescent="0.35">
      <c r="A1066" s="1" t="s">
        <v>1153</v>
      </c>
      <c r="B1066" s="1" t="s">
        <v>18</v>
      </c>
      <c r="C1066" s="1" t="s">
        <v>25</v>
      </c>
      <c r="D1066" s="1" t="s">
        <v>28</v>
      </c>
      <c r="E1066" s="1" t="s">
        <v>21</v>
      </c>
      <c r="F1066" s="1" t="s">
        <v>44</v>
      </c>
      <c r="G1066" s="1">
        <v>62.19</v>
      </c>
      <c r="H1066" s="1">
        <v>4</v>
      </c>
      <c r="I1066" s="1">
        <v>12.438000000000001</v>
      </c>
      <c r="J1066" s="1">
        <v>261.19799999999998</v>
      </c>
      <c r="K1066" s="2">
        <v>43617</v>
      </c>
      <c r="L1066" s="3">
        <v>0.82361111111111107</v>
      </c>
      <c r="M1066" s="1" t="s">
        <v>40</v>
      </c>
      <c r="N1066" s="1">
        <v>248.76</v>
      </c>
      <c r="O1066" s="1">
        <v>4.7619047620000003</v>
      </c>
      <c r="P1066" s="1">
        <v>12.438000000000001</v>
      </c>
      <c r="Q1066" s="1">
        <v>4.3</v>
      </c>
    </row>
    <row r="1067" spans="1:17" ht="40.799999999999997" thickBot="1" x14ac:dyDescent="0.35">
      <c r="A1067" s="1" t="s">
        <v>1154</v>
      </c>
      <c r="B1067" s="1" t="s">
        <v>18</v>
      </c>
      <c r="C1067" s="1" t="s">
        <v>27</v>
      </c>
      <c r="D1067" s="1" t="s">
        <v>20</v>
      </c>
      <c r="E1067" s="1" t="s">
        <v>21</v>
      </c>
      <c r="F1067" s="1" t="s">
        <v>39</v>
      </c>
      <c r="G1067" s="1">
        <v>41.66</v>
      </c>
      <c r="H1067" s="1">
        <v>6</v>
      </c>
      <c r="I1067" s="1">
        <v>12.497999999999999</v>
      </c>
      <c r="J1067" s="1">
        <v>262.45800000000003</v>
      </c>
      <c r="K1067" s="2">
        <v>43497</v>
      </c>
      <c r="L1067" s="3">
        <v>0.64166666666666672</v>
      </c>
      <c r="M1067" s="1" t="s">
        <v>40</v>
      </c>
      <c r="N1067" s="1">
        <v>249.96</v>
      </c>
      <c r="O1067" s="1">
        <v>4.7619047620000003</v>
      </c>
      <c r="P1067" s="1">
        <v>12.497999999999999</v>
      </c>
      <c r="Q1067" s="1">
        <v>5.6</v>
      </c>
    </row>
    <row r="1068" spans="1:17" ht="40.799999999999997" thickBot="1" x14ac:dyDescent="0.35">
      <c r="A1068" s="1" t="s">
        <v>1155</v>
      </c>
      <c r="B1068" s="1" t="s">
        <v>33</v>
      </c>
      <c r="C1068" s="1" t="s">
        <v>25</v>
      </c>
      <c r="D1068" s="1" t="s">
        <v>20</v>
      </c>
      <c r="E1068" s="1" t="s">
        <v>21</v>
      </c>
      <c r="F1068" s="1" t="s">
        <v>39</v>
      </c>
      <c r="G1068" s="1">
        <v>41.66</v>
      </c>
      <c r="H1068" s="1">
        <v>6</v>
      </c>
      <c r="I1068" s="1">
        <v>12.497999999999999</v>
      </c>
      <c r="J1068" s="1">
        <v>262.45800000000003</v>
      </c>
      <c r="K1068" s="2">
        <v>43497</v>
      </c>
      <c r="L1068" s="3">
        <v>0.64166666666666672</v>
      </c>
      <c r="M1068" s="1" t="s">
        <v>40</v>
      </c>
      <c r="N1068" s="1">
        <v>249.96</v>
      </c>
      <c r="O1068" s="1">
        <v>4.7619047620000003</v>
      </c>
      <c r="P1068" s="1">
        <v>12.497999999999999</v>
      </c>
      <c r="Q1068" s="1">
        <v>5.6</v>
      </c>
    </row>
    <row r="1069" spans="1:17" ht="40.799999999999997" thickBot="1" x14ac:dyDescent="0.35">
      <c r="A1069" s="1" t="s">
        <v>1156</v>
      </c>
      <c r="B1069" s="1" t="s">
        <v>54</v>
      </c>
      <c r="C1069" s="1" t="s">
        <v>25</v>
      </c>
      <c r="D1069" s="1" t="s">
        <v>28</v>
      </c>
      <c r="E1069" s="1" t="s">
        <v>21</v>
      </c>
      <c r="F1069" s="1" t="s">
        <v>55</v>
      </c>
      <c r="G1069" s="1">
        <v>62.57</v>
      </c>
      <c r="H1069" s="1">
        <v>4</v>
      </c>
      <c r="I1069" s="1">
        <v>12.513999999999999</v>
      </c>
      <c r="J1069" s="1">
        <v>262.79399999999998</v>
      </c>
      <c r="K1069" s="1" t="s">
        <v>168</v>
      </c>
      <c r="L1069" s="3">
        <v>0.77569444444444446</v>
      </c>
      <c r="M1069" s="1" t="s">
        <v>23</v>
      </c>
      <c r="N1069" s="1">
        <v>250.28</v>
      </c>
      <c r="O1069" s="1">
        <v>4.7619047620000003</v>
      </c>
      <c r="P1069" s="1">
        <v>12.513999999999999</v>
      </c>
      <c r="Q1069" s="1">
        <v>9.5</v>
      </c>
    </row>
    <row r="1070" spans="1:17" ht="40.799999999999997" thickBot="1" x14ac:dyDescent="0.35">
      <c r="A1070" s="1" t="s">
        <v>1157</v>
      </c>
      <c r="B1070" s="1" t="s">
        <v>54</v>
      </c>
      <c r="C1070" s="1" t="s">
        <v>19</v>
      </c>
      <c r="D1070" s="1" t="s">
        <v>28</v>
      </c>
      <c r="E1070" s="1" t="s">
        <v>21</v>
      </c>
      <c r="F1070" s="1" t="s">
        <v>55</v>
      </c>
      <c r="G1070" s="1">
        <v>62.57</v>
      </c>
      <c r="H1070" s="1">
        <v>4</v>
      </c>
      <c r="I1070" s="1">
        <v>12.513999999999999</v>
      </c>
      <c r="J1070" s="1">
        <v>262.79399999999998</v>
      </c>
      <c r="K1070" s="1" t="s">
        <v>168</v>
      </c>
      <c r="L1070" s="3">
        <v>0.77569444444444446</v>
      </c>
      <c r="M1070" s="1" t="s">
        <v>23</v>
      </c>
      <c r="N1070" s="1">
        <v>250.28</v>
      </c>
      <c r="O1070" s="1">
        <v>4.7619047620000003</v>
      </c>
      <c r="P1070" s="1">
        <v>12.513999999999999</v>
      </c>
      <c r="Q1070" s="1">
        <v>9.3000000000000007</v>
      </c>
    </row>
    <row r="1071" spans="1:17" ht="40.799999999999997" thickBot="1" x14ac:dyDescent="0.35">
      <c r="A1071" s="1" t="s">
        <v>1158</v>
      </c>
      <c r="B1071" s="1" t="s">
        <v>33</v>
      </c>
      <c r="C1071" s="1" t="s">
        <v>27</v>
      </c>
      <c r="D1071" s="1" t="s">
        <v>20</v>
      </c>
      <c r="E1071" s="1" t="s">
        <v>21</v>
      </c>
      <c r="F1071" s="1" t="s">
        <v>44</v>
      </c>
      <c r="G1071" s="1">
        <v>62.65</v>
      </c>
      <c r="H1071" s="1">
        <v>4</v>
      </c>
      <c r="I1071" s="1">
        <v>12.53</v>
      </c>
      <c r="J1071" s="1">
        <v>263.13</v>
      </c>
      <c r="K1071" s="2">
        <v>43586</v>
      </c>
      <c r="L1071" s="3">
        <v>0.47569444444444442</v>
      </c>
      <c r="M1071" s="1" t="s">
        <v>23</v>
      </c>
      <c r="N1071" s="1">
        <v>250.6</v>
      </c>
      <c r="O1071" s="1">
        <v>4.7619047620000003</v>
      </c>
      <c r="P1071" s="1">
        <v>12.53</v>
      </c>
      <c r="Q1071" s="1">
        <v>4.2</v>
      </c>
    </row>
    <row r="1072" spans="1:17" ht="40.799999999999997" thickBot="1" x14ac:dyDescent="0.35">
      <c r="A1072" s="1" t="s">
        <v>1159</v>
      </c>
      <c r="B1072" s="1" t="s">
        <v>54</v>
      </c>
      <c r="C1072" s="1" t="s">
        <v>25</v>
      </c>
      <c r="D1072" s="1" t="s">
        <v>28</v>
      </c>
      <c r="E1072" s="1" t="s">
        <v>21</v>
      </c>
      <c r="F1072" s="1" t="s">
        <v>44</v>
      </c>
      <c r="G1072" s="1">
        <v>50.28</v>
      </c>
      <c r="H1072" s="1">
        <v>5</v>
      </c>
      <c r="I1072" s="1">
        <v>12.57</v>
      </c>
      <c r="J1072" s="1">
        <v>263.97000000000003</v>
      </c>
      <c r="K1072" s="2">
        <v>43649</v>
      </c>
      <c r="L1072" s="3">
        <v>0.58194444444444449</v>
      </c>
      <c r="M1072" s="1" t="s">
        <v>23</v>
      </c>
      <c r="N1072" s="1">
        <v>251.4</v>
      </c>
      <c r="O1072" s="1">
        <v>4.7619047620000003</v>
      </c>
      <c r="P1072" s="1">
        <v>12.57</v>
      </c>
      <c r="Q1072" s="1">
        <v>9.6999999999999993</v>
      </c>
    </row>
    <row r="1073" spans="1:17" ht="40.799999999999997" thickBot="1" x14ac:dyDescent="0.35">
      <c r="A1073" s="1" t="s">
        <v>1160</v>
      </c>
      <c r="B1073" s="1" t="s">
        <v>54</v>
      </c>
      <c r="C1073" s="1" t="s">
        <v>25</v>
      </c>
      <c r="D1073" s="1" t="s">
        <v>20</v>
      </c>
      <c r="E1073" s="1" t="s">
        <v>29</v>
      </c>
      <c r="F1073" s="1" t="s">
        <v>39</v>
      </c>
      <c r="G1073" s="1">
        <v>62.85</v>
      </c>
      <c r="H1073" s="1">
        <v>4</v>
      </c>
      <c r="I1073" s="1">
        <v>12.57</v>
      </c>
      <c r="J1073" s="1">
        <v>263.97000000000003</v>
      </c>
      <c r="K1073" s="1" t="s">
        <v>168</v>
      </c>
      <c r="L1073" s="3">
        <v>0.55694444444444446</v>
      </c>
      <c r="M1073" s="1" t="s">
        <v>23</v>
      </c>
      <c r="N1073" s="1">
        <v>251.4</v>
      </c>
      <c r="O1073" s="1">
        <v>4.7619047620000003</v>
      </c>
      <c r="P1073" s="1">
        <v>12.57</v>
      </c>
      <c r="Q1073" s="1">
        <v>8.6999999999999993</v>
      </c>
    </row>
    <row r="1074" spans="1:17" ht="40.799999999999997" thickBot="1" x14ac:dyDescent="0.35">
      <c r="A1074" s="1" t="s">
        <v>1161</v>
      </c>
      <c r="B1074" s="1" t="s">
        <v>54</v>
      </c>
      <c r="C1074" s="1" t="s">
        <v>25</v>
      </c>
      <c r="D1074" s="1" t="s">
        <v>20</v>
      </c>
      <c r="E1074" s="1" t="s">
        <v>21</v>
      </c>
      <c r="F1074" s="1" t="s">
        <v>39</v>
      </c>
      <c r="G1074" s="1">
        <v>62.85</v>
      </c>
      <c r="H1074" s="1">
        <v>4</v>
      </c>
      <c r="I1074" s="1">
        <v>12.57</v>
      </c>
      <c r="J1074" s="1">
        <v>263.97000000000003</v>
      </c>
      <c r="K1074" s="1" t="s">
        <v>168</v>
      </c>
      <c r="L1074" s="3">
        <v>0.55694444444444446</v>
      </c>
      <c r="M1074" s="1" t="s">
        <v>40</v>
      </c>
      <c r="N1074" s="1">
        <v>251.4</v>
      </c>
      <c r="O1074" s="1">
        <v>4.7619047620000003</v>
      </c>
      <c r="P1074" s="1">
        <v>12.57</v>
      </c>
      <c r="Q1074" s="1">
        <v>8.6999999999999993</v>
      </c>
    </row>
    <row r="1075" spans="1:17" ht="40.799999999999997" thickBot="1" x14ac:dyDescent="0.35">
      <c r="A1075" s="1" t="s">
        <v>1162</v>
      </c>
      <c r="B1075" s="1" t="s">
        <v>54</v>
      </c>
      <c r="C1075" s="1" t="s">
        <v>25</v>
      </c>
      <c r="D1075" s="1" t="s">
        <v>28</v>
      </c>
      <c r="E1075" s="1" t="s">
        <v>21</v>
      </c>
      <c r="F1075" s="1" t="s">
        <v>44</v>
      </c>
      <c r="G1075" s="1">
        <v>50.28</v>
      </c>
      <c r="H1075" s="1">
        <v>5</v>
      </c>
      <c r="I1075" s="1">
        <v>12.57</v>
      </c>
      <c r="J1075" s="1">
        <v>263.97000000000003</v>
      </c>
      <c r="K1075" s="2">
        <v>43649</v>
      </c>
      <c r="L1075" s="3">
        <v>0.58194444444444449</v>
      </c>
      <c r="M1075" s="1" t="s">
        <v>23</v>
      </c>
      <c r="N1075" s="1">
        <v>251.4</v>
      </c>
      <c r="O1075" s="1">
        <v>4.7619047620000003</v>
      </c>
      <c r="P1075" s="1">
        <v>12.57</v>
      </c>
      <c r="Q1075" s="1">
        <v>9.6999999999999993</v>
      </c>
    </row>
    <row r="1076" spans="1:17" ht="40.799999999999997" thickBot="1" x14ac:dyDescent="0.35">
      <c r="A1076" s="1" t="s">
        <v>1163</v>
      </c>
      <c r="B1076" s="1" t="s">
        <v>54</v>
      </c>
      <c r="C1076" s="1" t="s">
        <v>19</v>
      </c>
      <c r="D1076" s="1" t="s">
        <v>20</v>
      </c>
      <c r="E1076" s="1" t="s">
        <v>21</v>
      </c>
      <c r="F1076" s="1" t="s">
        <v>39</v>
      </c>
      <c r="G1076" s="1">
        <v>62.85</v>
      </c>
      <c r="H1076" s="1">
        <v>4</v>
      </c>
      <c r="I1076" s="1">
        <v>12.57</v>
      </c>
      <c r="J1076" s="1">
        <v>263.97000000000003</v>
      </c>
      <c r="K1076" s="1" t="s">
        <v>168</v>
      </c>
      <c r="L1076" s="3">
        <v>0.55694444444444446</v>
      </c>
      <c r="M1076" s="1" t="s">
        <v>40</v>
      </c>
      <c r="N1076" s="1">
        <v>251.4</v>
      </c>
      <c r="O1076" s="1">
        <v>4.7619047620000003</v>
      </c>
      <c r="P1076" s="1">
        <v>12.57</v>
      </c>
      <c r="Q1076" s="1">
        <v>9.4</v>
      </c>
    </row>
    <row r="1077" spans="1:17" ht="54" thickBot="1" x14ac:dyDescent="0.35">
      <c r="A1077" s="1" t="s">
        <v>1164</v>
      </c>
      <c r="B1077" s="1" t="s">
        <v>18</v>
      </c>
      <c r="C1077" s="1" t="s">
        <v>19</v>
      </c>
      <c r="D1077" s="1" t="s">
        <v>28</v>
      </c>
      <c r="E1077" s="1" t="s">
        <v>29</v>
      </c>
      <c r="F1077" s="1" t="s">
        <v>84</v>
      </c>
      <c r="G1077" s="1">
        <v>84.05</v>
      </c>
      <c r="H1077" s="1">
        <v>3</v>
      </c>
      <c r="I1077" s="1">
        <v>12.6075</v>
      </c>
      <c r="J1077" s="1">
        <v>264.75749999999999</v>
      </c>
      <c r="K1077" s="1" t="s">
        <v>109</v>
      </c>
      <c r="L1077" s="3">
        <v>0.56180555555555556</v>
      </c>
      <c r="M1077" s="1" t="s">
        <v>23</v>
      </c>
      <c r="N1077" s="1">
        <v>252.15</v>
      </c>
      <c r="O1077" s="1">
        <v>4.7619047620000003</v>
      </c>
      <c r="P1077" s="1">
        <v>12.6075</v>
      </c>
      <c r="Q1077" s="1">
        <v>9.8000000000000007</v>
      </c>
    </row>
    <row r="1078" spans="1:17" ht="54" thickBot="1" x14ac:dyDescent="0.35">
      <c r="A1078" s="1" t="s">
        <v>1165</v>
      </c>
      <c r="B1078" s="1" t="s">
        <v>18</v>
      </c>
      <c r="C1078" s="1" t="s">
        <v>19</v>
      </c>
      <c r="D1078" s="1" t="s">
        <v>28</v>
      </c>
      <c r="E1078" s="1" t="s">
        <v>21</v>
      </c>
      <c r="F1078" s="1" t="s">
        <v>84</v>
      </c>
      <c r="G1078" s="1">
        <v>84.05</v>
      </c>
      <c r="H1078" s="1">
        <v>3</v>
      </c>
      <c r="I1078" s="1">
        <v>12.6075</v>
      </c>
      <c r="J1078" s="1">
        <v>264.75749999999999</v>
      </c>
      <c r="K1078" s="1" t="s">
        <v>109</v>
      </c>
      <c r="L1078" s="3">
        <v>0.56180555555555556</v>
      </c>
      <c r="M1078" s="1" t="s">
        <v>23</v>
      </c>
      <c r="N1078" s="1">
        <v>252.15</v>
      </c>
      <c r="O1078" s="1">
        <v>4.7619047620000003</v>
      </c>
      <c r="P1078" s="1">
        <v>12.6075</v>
      </c>
      <c r="Q1078" s="1">
        <v>9.8000000000000007</v>
      </c>
    </row>
    <row r="1079" spans="1:17" ht="40.799999999999997" thickBot="1" x14ac:dyDescent="0.35">
      <c r="A1079" s="1" t="s">
        <v>1166</v>
      </c>
      <c r="B1079" s="1" t="s">
        <v>18</v>
      </c>
      <c r="C1079" s="1" t="s">
        <v>25</v>
      </c>
      <c r="D1079" s="1" t="s">
        <v>28</v>
      </c>
      <c r="E1079" s="1" t="s">
        <v>21</v>
      </c>
      <c r="F1079" s="1" t="s">
        <v>30</v>
      </c>
      <c r="G1079" s="1">
        <v>42.08</v>
      </c>
      <c r="H1079" s="1">
        <v>6</v>
      </c>
      <c r="I1079" s="1">
        <v>12.624000000000001</v>
      </c>
      <c r="J1079" s="1">
        <v>265.10399999999998</v>
      </c>
      <c r="K1079" s="1" t="s">
        <v>154</v>
      </c>
      <c r="L1079" s="3">
        <v>0.51736111111111116</v>
      </c>
      <c r="M1079" s="1" t="s">
        <v>23</v>
      </c>
      <c r="N1079" s="1">
        <v>252.48</v>
      </c>
      <c r="O1079" s="1">
        <v>4.7619047620000003</v>
      </c>
      <c r="P1079" s="1">
        <v>12.624000000000001</v>
      </c>
      <c r="Q1079" s="1">
        <v>8.9</v>
      </c>
    </row>
    <row r="1080" spans="1:17" ht="40.799999999999997" thickBot="1" x14ac:dyDescent="0.35">
      <c r="A1080" s="1" t="s">
        <v>1167</v>
      </c>
      <c r="B1080" s="1" t="s">
        <v>18</v>
      </c>
      <c r="C1080" s="1" t="s">
        <v>19</v>
      </c>
      <c r="D1080" s="1" t="s">
        <v>28</v>
      </c>
      <c r="E1080" s="1" t="s">
        <v>21</v>
      </c>
      <c r="F1080" s="1" t="s">
        <v>30</v>
      </c>
      <c r="G1080" s="1">
        <v>42.08</v>
      </c>
      <c r="H1080" s="1">
        <v>6</v>
      </c>
      <c r="I1080" s="1">
        <v>12.624000000000001</v>
      </c>
      <c r="J1080" s="1">
        <v>265.10399999999998</v>
      </c>
      <c r="K1080" s="1" t="s">
        <v>154</v>
      </c>
      <c r="L1080" s="3">
        <v>0.51736111111111116</v>
      </c>
      <c r="M1080" s="1" t="s">
        <v>23</v>
      </c>
      <c r="N1080" s="1">
        <v>252.48</v>
      </c>
      <c r="O1080" s="1">
        <v>4.7619047620000003</v>
      </c>
      <c r="P1080" s="1">
        <v>12.624000000000001</v>
      </c>
      <c r="Q1080" s="1">
        <v>8.9</v>
      </c>
    </row>
    <row r="1081" spans="1:17" ht="40.799999999999997" thickBot="1" x14ac:dyDescent="0.35">
      <c r="A1081" s="1" t="s">
        <v>1168</v>
      </c>
      <c r="B1081" s="1" t="s">
        <v>18</v>
      </c>
      <c r="C1081" s="1" t="s">
        <v>25</v>
      </c>
      <c r="D1081" s="1" t="s">
        <v>28</v>
      </c>
      <c r="E1081" s="1" t="s">
        <v>21</v>
      </c>
      <c r="F1081" s="1" t="s">
        <v>30</v>
      </c>
      <c r="G1081" s="1">
        <v>42.08</v>
      </c>
      <c r="H1081" s="1">
        <v>6</v>
      </c>
      <c r="I1081" s="1">
        <v>12.624000000000001</v>
      </c>
      <c r="J1081" s="1">
        <v>265.10399999999998</v>
      </c>
      <c r="K1081" s="1" t="s">
        <v>154</v>
      </c>
      <c r="L1081" s="3">
        <v>0.51736111111111116</v>
      </c>
      <c r="M1081" s="1" t="s">
        <v>23</v>
      </c>
      <c r="N1081" s="1">
        <v>252.48</v>
      </c>
      <c r="O1081" s="1">
        <v>4.7619047620000003</v>
      </c>
      <c r="P1081" s="1">
        <v>12.624000000000001</v>
      </c>
      <c r="Q1081" s="1">
        <v>8.9</v>
      </c>
    </row>
    <row r="1082" spans="1:17" ht="27.6" thickBot="1" x14ac:dyDescent="0.35">
      <c r="A1082" s="1" t="s">
        <v>1169</v>
      </c>
      <c r="B1082" s="1" t="s">
        <v>18</v>
      </c>
      <c r="C1082" s="1" t="s">
        <v>25</v>
      </c>
      <c r="D1082" s="1" t="s">
        <v>20</v>
      </c>
      <c r="E1082" s="1" t="s">
        <v>29</v>
      </c>
      <c r="F1082" s="1" t="s">
        <v>22</v>
      </c>
      <c r="G1082" s="1">
        <v>31.67</v>
      </c>
      <c r="H1082" s="1">
        <v>8</v>
      </c>
      <c r="I1082" s="1">
        <v>12.667999999999999</v>
      </c>
      <c r="J1082" s="1">
        <v>266.02800000000002</v>
      </c>
      <c r="K1082" s="2">
        <v>43497</v>
      </c>
      <c r="L1082" s="3">
        <v>0.67986111111111114</v>
      </c>
      <c r="M1082" s="1" t="s">
        <v>23</v>
      </c>
      <c r="N1082" s="1">
        <v>253.36</v>
      </c>
      <c r="O1082" s="1">
        <v>4.7619047620000003</v>
      </c>
      <c r="P1082" s="1">
        <v>12.667999999999999</v>
      </c>
      <c r="Q1082" s="1">
        <v>5.6</v>
      </c>
    </row>
    <row r="1083" spans="1:17" ht="27.6" thickBot="1" x14ac:dyDescent="0.35">
      <c r="A1083" s="1" t="s">
        <v>1170</v>
      </c>
      <c r="B1083" s="1" t="s">
        <v>18</v>
      </c>
      <c r="C1083" s="1" t="s">
        <v>19</v>
      </c>
      <c r="D1083" s="1" t="s">
        <v>20</v>
      </c>
      <c r="E1083" s="1" t="s">
        <v>21</v>
      </c>
      <c r="F1083" s="1" t="s">
        <v>22</v>
      </c>
      <c r="G1083" s="1">
        <v>31.67</v>
      </c>
      <c r="H1083" s="1">
        <v>8</v>
      </c>
      <c r="I1083" s="1">
        <v>12.667999999999999</v>
      </c>
      <c r="J1083" s="1">
        <v>266.02800000000002</v>
      </c>
      <c r="K1083" s="2">
        <v>43497</v>
      </c>
      <c r="L1083" s="3">
        <v>0.67986111111111114</v>
      </c>
      <c r="M1083" s="1" t="s">
        <v>48</v>
      </c>
      <c r="N1083" s="1">
        <v>253.36</v>
      </c>
      <c r="O1083" s="1">
        <v>4.7619047620000003</v>
      </c>
      <c r="P1083" s="1">
        <v>12.667999999999999</v>
      </c>
      <c r="Q1083" s="1">
        <v>5.6</v>
      </c>
    </row>
    <row r="1084" spans="1:17" ht="40.799999999999997" thickBot="1" x14ac:dyDescent="0.35">
      <c r="A1084" s="1" t="s">
        <v>1171</v>
      </c>
      <c r="B1084" s="1" t="s">
        <v>18</v>
      </c>
      <c r="C1084" s="1" t="s">
        <v>25</v>
      </c>
      <c r="D1084" s="1" t="s">
        <v>20</v>
      </c>
      <c r="E1084" s="1" t="s">
        <v>29</v>
      </c>
      <c r="F1084" s="1" t="s">
        <v>39</v>
      </c>
      <c r="G1084" s="1">
        <v>31.67</v>
      </c>
      <c r="H1084" s="1">
        <v>8</v>
      </c>
      <c r="I1084" s="1">
        <v>12.667999999999999</v>
      </c>
      <c r="J1084" s="1">
        <v>266.02800000000002</v>
      </c>
      <c r="K1084" s="2">
        <v>43497</v>
      </c>
      <c r="L1084" s="3">
        <v>0.67986111111111114</v>
      </c>
      <c r="M1084" s="1" t="s">
        <v>23</v>
      </c>
      <c r="N1084" s="1">
        <v>253.36</v>
      </c>
      <c r="O1084" s="1">
        <v>4.7619047620000003</v>
      </c>
      <c r="P1084" s="1">
        <v>12.667999999999999</v>
      </c>
      <c r="Q1084" s="1">
        <v>5.6</v>
      </c>
    </row>
    <row r="1085" spans="1:17" ht="40.799999999999997" thickBot="1" x14ac:dyDescent="0.35">
      <c r="A1085" s="1" t="s">
        <v>1172</v>
      </c>
      <c r="B1085" s="1" t="s">
        <v>33</v>
      </c>
      <c r="C1085" s="1" t="s">
        <v>27</v>
      </c>
      <c r="D1085" s="1" t="s">
        <v>28</v>
      </c>
      <c r="E1085" s="1" t="s">
        <v>21</v>
      </c>
      <c r="F1085" s="1" t="s">
        <v>55</v>
      </c>
      <c r="G1085" s="1">
        <v>50.79</v>
      </c>
      <c r="H1085" s="1">
        <v>5</v>
      </c>
      <c r="I1085" s="1">
        <v>12.6975</v>
      </c>
      <c r="J1085" s="1">
        <v>266.64749999999998</v>
      </c>
      <c r="K1085" s="1" t="s">
        <v>839</v>
      </c>
      <c r="L1085" s="3">
        <v>0.62013888888888891</v>
      </c>
      <c r="M1085" s="1" t="s">
        <v>23</v>
      </c>
      <c r="N1085" s="1">
        <v>253.95</v>
      </c>
      <c r="O1085" s="1">
        <v>4.7619047620000003</v>
      </c>
      <c r="P1085" s="1">
        <v>12.6975</v>
      </c>
      <c r="Q1085" s="1">
        <v>5.3</v>
      </c>
    </row>
    <row r="1086" spans="1:17" ht="40.799999999999997" thickBot="1" x14ac:dyDescent="0.35">
      <c r="A1086" s="1" t="s">
        <v>1173</v>
      </c>
      <c r="B1086" s="1" t="s">
        <v>33</v>
      </c>
      <c r="C1086" s="1" t="s">
        <v>27</v>
      </c>
      <c r="D1086" s="1" t="s">
        <v>28</v>
      </c>
      <c r="E1086" s="1" t="s">
        <v>21</v>
      </c>
      <c r="F1086" s="1" t="s">
        <v>55</v>
      </c>
      <c r="G1086" s="1">
        <v>50.79</v>
      </c>
      <c r="H1086" s="1">
        <v>5</v>
      </c>
      <c r="I1086" s="1">
        <v>12.6975</v>
      </c>
      <c r="J1086" s="1">
        <v>266.64749999999998</v>
      </c>
      <c r="K1086" s="1" t="s">
        <v>839</v>
      </c>
      <c r="L1086" s="3">
        <v>0.62013888888888891</v>
      </c>
      <c r="M1086" s="1" t="s">
        <v>23</v>
      </c>
      <c r="N1086" s="1">
        <v>253.95</v>
      </c>
      <c r="O1086" s="1">
        <v>4.7619047620000003</v>
      </c>
      <c r="P1086" s="1">
        <v>12.6975</v>
      </c>
      <c r="Q1086" s="1">
        <v>5.3</v>
      </c>
    </row>
    <row r="1087" spans="1:17" ht="40.799999999999997" thickBot="1" x14ac:dyDescent="0.35">
      <c r="A1087" s="1" t="s">
        <v>1174</v>
      </c>
      <c r="B1087" s="1" t="s">
        <v>18</v>
      </c>
      <c r="C1087" s="1" t="s">
        <v>25</v>
      </c>
      <c r="D1087" s="1" t="s">
        <v>28</v>
      </c>
      <c r="E1087" s="1" t="s">
        <v>21</v>
      </c>
      <c r="F1087" s="1" t="s">
        <v>39</v>
      </c>
      <c r="G1087" s="1">
        <v>50.79</v>
      </c>
      <c r="H1087" s="1">
        <v>5</v>
      </c>
      <c r="I1087" s="1">
        <v>12.6975</v>
      </c>
      <c r="J1087" s="1">
        <v>266.64749999999998</v>
      </c>
      <c r="K1087" s="1" t="s">
        <v>839</v>
      </c>
      <c r="L1087" s="3">
        <v>0.62013888888888891</v>
      </c>
      <c r="M1087" s="1" t="s">
        <v>23</v>
      </c>
      <c r="N1087" s="1">
        <v>253.95</v>
      </c>
      <c r="O1087" s="1">
        <v>4.7619047620000003</v>
      </c>
      <c r="P1087" s="1">
        <v>12.6975</v>
      </c>
      <c r="Q1087" s="1">
        <v>5.3</v>
      </c>
    </row>
    <row r="1088" spans="1:17" ht="40.799999999999997" thickBot="1" x14ac:dyDescent="0.35">
      <c r="A1088" s="1" t="s">
        <v>1175</v>
      </c>
      <c r="B1088" s="1" t="s">
        <v>18</v>
      </c>
      <c r="C1088" s="1" t="s">
        <v>25</v>
      </c>
      <c r="D1088" s="1" t="s">
        <v>20</v>
      </c>
      <c r="E1088" s="1" t="s">
        <v>29</v>
      </c>
      <c r="F1088" s="1" t="s">
        <v>30</v>
      </c>
      <c r="G1088" s="1">
        <v>84.87</v>
      </c>
      <c r="H1088" s="1">
        <v>3</v>
      </c>
      <c r="I1088" s="1">
        <v>12.730499999999999</v>
      </c>
      <c r="J1088" s="1">
        <v>267.34050000000002</v>
      </c>
      <c r="K1088" s="1" t="s">
        <v>47</v>
      </c>
      <c r="L1088" s="3">
        <v>0.77083333333333337</v>
      </c>
      <c r="M1088" s="1" t="s">
        <v>23</v>
      </c>
      <c r="N1088" s="1">
        <v>254.61</v>
      </c>
      <c r="O1088" s="1">
        <v>4.7619047620000003</v>
      </c>
      <c r="P1088" s="1">
        <v>12.730499999999999</v>
      </c>
      <c r="Q1088" s="1">
        <v>7.4</v>
      </c>
    </row>
    <row r="1089" spans="1:17" ht="40.799999999999997" thickBot="1" x14ac:dyDescent="0.35">
      <c r="A1089" s="1" t="s">
        <v>1176</v>
      </c>
      <c r="B1089" s="1" t="s">
        <v>33</v>
      </c>
      <c r="C1089" s="1" t="s">
        <v>25</v>
      </c>
      <c r="D1089" s="1" t="s">
        <v>20</v>
      </c>
      <c r="E1089" s="1" t="s">
        <v>29</v>
      </c>
      <c r="F1089" s="1" t="s">
        <v>39</v>
      </c>
      <c r="G1089" s="1">
        <v>84.87</v>
      </c>
      <c r="H1089" s="1">
        <v>3</v>
      </c>
      <c r="I1089" s="1">
        <v>12.730499999999999</v>
      </c>
      <c r="J1089" s="1">
        <v>267.34050000000002</v>
      </c>
      <c r="K1089" s="1" t="s">
        <v>47</v>
      </c>
      <c r="L1089" s="3">
        <v>0.77083333333333337</v>
      </c>
      <c r="M1089" s="1" t="s">
        <v>40</v>
      </c>
      <c r="N1089" s="1">
        <v>254.61</v>
      </c>
      <c r="O1089" s="1">
        <v>4.7619047620000003</v>
      </c>
      <c r="P1089" s="1">
        <v>12.730499999999999</v>
      </c>
      <c r="Q1089" s="1">
        <v>7.4</v>
      </c>
    </row>
    <row r="1090" spans="1:17" ht="40.799999999999997" thickBot="1" x14ac:dyDescent="0.35">
      <c r="A1090" s="1" t="s">
        <v>1177</v>
      </c>
      <c r="B1090" s="1" t="s">
        <v>18</v>
      </c>
      <c r="C1090" s="1" t="s">
        <v>27</v>
      </c>
      <c r="D1090" s="1" t="s">
        <v>20</v>
      </c>
      <c r="E1090" s="1" t="s">
        <v>21</v>
      </c>
      <c r="F1090" s="1" t="s">
        <v>39</v>
      </c>
      <c r="G1090" s="1">
        <v>51.34</v>
      </c>
      <c r="H1090" s="1">
        <v>5</v>
      </c>
      <c r="I1090" s="1">
        <v>12.835000000000001</v>
      </c>
      <c r="J1090" s="1">
        <v>269.53500000000003</v>
      </c>
      <c r="K1090" s="1" t="s">
        <v>321</v>
      </c>
      <c r="L1090" s="3">
        <v>0.64652777777777781</v>
      </c>
      <c r="M1090" s="1" t="s">
        <v>48</v>
      </c>
      <c r="N1090" s="1">
        <v>256.7</v>
      </c>
      <c r="O1090" s="1">
        <v>4.7619047620000003</v>
      </c>
      <c r="P1090" s="1">
        <v>12.835000000000001</v>
      </c>
      <c r="Q1090" s="1">
        <v>9.1</v>
      </c>
    </row>
    <row r="1091" spans="1:17" ht="40.799999999999997" thickBot="1" x14ac:dyDescent="0.35">
      <c r="A1091" s="1" t="s">
        <v>1178</v>
      </c>
      <c r="B1091" s="1" t="s">
        <v>33</v>
      </c>
      <c r="C1091" s="1" t="s">
        <v>25</v>
      </c>
      <c r="D1091" s="1" t="s">
        <v>20</v>
      </c>
      <c r="E1091" s="1" t="s">
        <v>21</v>
      </c>
      <c r="F1091" s="1" t="s">
        <v>39</v>
      </c>
      <c r="G1091" s="1">
        <v>51.34</v>
      </c>
      <c r="H1091" s="1">
        <v>5</v>
      </c>
      <c r="I1091" s="1">
        <v>12.835000000000001</v>
      </c>
      <c r="J1091" s="1">
        <v>269.53500000000003</v>
      </c>
      <c r="K1091" s="1" t="s">
        <v>321</v>
      </c>
      <c r="L1091" s="3">
        <v>0.64652777777777781</v>
      </c>
      <c r="M1091" s="1" t="s">
        <v>48</v>
      </c>
      <c r="N1091" s="1">
        <v>256.7</v>
      </c>
      <c r="O1091" s="1">
        <v>4.7619047620000003</v>
      </c>
      <c r="P1091" s="1">
        <v>12.835000000000001</v>
      </c>
      <c r="Q1091" s="1">
        <v>9.1</v>
      </c>
    </row>
    <row r="1092" spans="1:17" ht="40.799999999999997" thickBot="1" x14ac:dyDescent="0.35">
      <c r="A1092" s="1" t="s">
        <v>1179</v>
      </c>
      <c r="B1092" s="1" t="s">
        <v>18</v>
      </c>
      <c r="C1092" s="1" t="s">
        <v>27</v>
      </c>
      <c r="D1092" s="1" t="s">
        <v>28</v>
      </c>
      <c r="E1092" s="1" t="s">
        <v>29</v>
      </c>
      <c r="F1092" s="1" t="s">
        <v>55</v>
      </c>
      <c r="G1092" s="1">
        <v>64.27</v>
      </c>
      <c r="H1092" s="1">
        <v>4</v>
      </c>
      <c r="I1092" s="1">
        <v>12.853999999999999</v>
      </c>
      <c r="J1092" s="1">
        <v>269.93400000000003</v>
      </c>
      <c r="K1092" s="1" t="s">
        <v>158</v>
      </c>
      <c r="L1092" s="3">
        <v>0.57916666666666672</v>
      </c>
      <c r="M1092" s="1" t="s">
        <v>23</v>
      </c>
      <c r="N1092" s="1">
        <v>257.08</v>
      </c>
      <c r="O1092" s="1">
        <v>4.7619047620000003</v>
      </c>
      <c r="P1092" s="1">
        <v>12.853999999999999</v>
      </c>
      <c r="Q1092" s="1">
        <v>7.7</v>
      </c>
    </row>
    <row r="1093" spans="1:17" ht="40.799999999999997" thickBot="1" x14ac:dyDescent="0.35">
      <c r="A1093" s="1" t="s">
        <v>1180</v>
      </c>
      <c r="B1093" s="1" t="s">
        <v>18</v>
      </c>
      <c r="C1093" s="1" t="s">
        <v>19</v>
      </c>
      <c r="D1093" s="1" t="s">
        <v>20</v>
      </c>
      <c r="E1093" s="1" t="s">
        <v>21</v>
      </c>
      <c r="F1093" s="1" t="s">
        <v>44</v>
      </c>
      <c r="G1093" s="1">
        <v>85.72</v>
      </c>
      <c r="H1093" s="1">
        <v>3</v>
      </c>
      <c r="I1093" s="1">
        <v>12.858000000000001</v>
      </c>
      <c r="J1093" s="1">
        <v>270.01799999999997</v>
      </c>
      <c r="K1093" s="1" t="s">
        <v>264</v>
      </c>
      <c r="L1093" s="3">
        <v>0.87430555555555556</v>
      </c>
      <c r="M1093" s="1" t="s">
        <v>23</v>
      </c>
      <c r="N1093" s="1">
        <v>257.16000000000003</v>
      </c>
      <c r="O1093" s="1">
        <v>4.7619047620000003</v>
      </c>
      <c r="P1093" s="1">
        <v>12.858000000000001</v>
      </c>
      <c r="Q1093" s="1">
        <v>5.0999999999999996</v>
      </c>
    </row>
    <row r="1094" spans="1:17" ht="40.799999999999997" thickBot="1" x14ac:dyDescent="0.35">
      <c r="A1094" s="1" t="s">
        <v>1181</v>
      </c>
      <c r="B1094" s="1" t="s">
        <v>18</v>
      </c>
      <c r="C1094" s="1" t="s">
        <v>19</v>
      </c>
      <c r="D1094" s="1" t="s">
        <v>20</v>
      </c>
      <c r="E1094" s="1" t="s">
        <v>29</v>
      </c>
      <c r="F1094" s="1" t="s">
        <v>39</v>
      </c>
      <c r="G1094" s="1">
        <v>36.770000000000003</v>
      </c>
      <c r="H1094" s="1">
        <v>7</v>
      </c>
      <c r="I1094" s="1">
        <v>12.8695</v>
      </c>
      <c r="J1094" s="1">
        <v>270.2595</v>
      </c>
      <c r="K1094" s="2">
        <v>43770</v>
      </c>
      <c r="L1094" s="3">
        <v>0.84027777777777779</v>
      </c>
      <c r="M1094" s="1" t="s">
        <v>23</v>
      </c>
      <c r="N1094" s="1">
        <v>257.39</v>
      </c>
      <c r="O1094" s="1">
        <v>4.7619047620000003</v>
      </c>
      <c r="P1094" s="1">
        <v>12.8695</v>
      </c>
      <c r="Q1094" s="1">
        <v>7.4</v>
      </c>
    </row>
    <row r="1095" spans="1:17" ht="40.799999999999997" thickBot="1" x14ac:dyDescent="0.35">
      <c r="A1095" s="1" t="s">
        <v>1182</v>
      </c>
      <c r="B1095" s="1" t="s">
        <v>18</v>
      </c>
      <c r="C1095" s="1" t="s">
        <v>25</v>
      </c>
      <c r="D1095" s="1" t="s">
        <v>20</v>
      </c>
      <c r="E1095" s="1" t="s">
        <v>29</v>
      </c>
      <c r="F1095" s="1" t="s">
        <v>39</v>
      </c>
      <c r="G1095" s="1">
        <v>36.770000000000003</v>
      </c>
      <c r="H1095" s="1">
        <v>7</v>
      </c>
      <c r="I1095" s="1">
        <v>12.8695</v>
      </c>
      <c r="J1095" s="1">
        <v>270.2595</v>
      </c>
      <c r="K1095" s="2">
        <v>43770</v>
      </c>
      <c r="L1095" s="3">
        <v>0.84027777777777779</v>
      </c>
      <c r="M1095" s="1" t="s">
        <v>23</v>
      </c>
      <c r="N1095" s="1">
        <v>257.39</v>
      </c>
      <c r="O1095" s="1">
        <v>4.7619047620000003</v>
      </c>
      <c r="P1095" s="1">
        <v>12.8695</v>
      </c>
      <c r="Q1095" s="1">
        <v>7.4</v>
      </c>
    </row>
    <row r="1096" spans="1:17" ht="27.6" thickBot="1" x14ac:dyDescent="0.35">
      <c r="A1096" s="1" t="s">
        <v>1183</v>
      </c>
      <c r="B1096" s="1" t="s">
        <v>18</v>
      </c>
      <c r="C1096" s="1" t="s">
        <v>25</v>
      </c>
      <c r="D1096" s="1" t="s">
        <v>28</v>
      </c>
      <c r="E1096" s="1" t="s">
        <v>29</v>
      </c>
      <c r="F1096" s="1" t="s">
        <v>22</v>
      </c>
      <c r="G1096" s="1">
        <v>51.54</v>
      </c>
      <c r="H1096" s="1">
        <v>5</v>
      </c>
      <c r="I1096" s="1">
        <v>12.885</v>
      </c>
      <c r="J1096" s="1">
        <v>270.58499999999998</v>
      </c>
      <c r="K1096" s="1" t="s">
        <v>31</v>
      </c>
      <c r="L1096" s="3">
        <v>0.73958333333333337</v>
      </c>
      <c r="M1096" s="1" t="s">
        <v>23</v>
      </c>
      <c r="N1096" s="1">
        <v>257.7</v>
      </c>
      <c r="O1096" s="1">
        <v>4.7619047620000003</v>
      </c>
      <c r="P1096" s="1">
        <v>12.885</v>
      </c>
      <c r="Q1096" s="1">
        <v>4.2</v>
      </c>
    </row>
    <row r="1097" spans="1:17" ht="27.6" thickBot="1" x14ac:dyDescent="0.35">
      <c r="A1097" s="1" t="s">
        <v>1184</v>
      </c>
      <c r="B1097" s="1" t="s">
        <v>54</v>
      </c>
      <c r="C1097" s="1" t="s">
        <v>25</v>
      </c>
      <c r="D1097" s="1" t="s">
        <v>28</v>
      </c>
      <c r="E1097" s="1" t="s">
        <v>21</v>
      </c>
      <c r="F1097" s="1" t="s">
        <v>22</v>
      </c>
      <c r="G1097" s="1">
        <v>51.54</v>
      </c>
      <c r="H1097" s="1">
        <v>5</v>
      </c>
      <c r="I1097" s="1">
        <v>12.885</v>
      </c>
      <c r="J1097" s="1">
        <v>270.58499999999998</v>
      </c>
      <c r="K1097" s="1" t="s">
        <v>31</v>
      </c>
      <c r="L1097" s="3">
        <v>0.73958333333333337</v>
      </c>
      <c r="M1097" s="1" t="s">
        <v>23</v>
      </c>
      <c r="N1097" s="1">
        <v>257.7</v>
      </c>
      <c r="O1097" s="1">
        <v>4.7619047620000003</v>
      </c>
      <c r="P1097" s="1">
        <v>12.885</v>
      </c>
      <c r="Q1097" s="1">
        <v>4.2</v>
      </c>
    </row>
    <row r="1098" spans="1:17" ht="27.6" thickBot="1" x14ac:dyDescent="0.35">
      <c r="A1098" s="1" t="s">
        <v>1185</v>
      </c>
      <c r="B1098" s="1" t="s">
        <v>33</v>
      </c>
      <c r="C1098" s="1" t="s">
        <v>27</v>
      </c>
      <c r="D1098" s="1" t="s">
        <v>28</v>
      </c>
      <c r="E1098" s="1" t="s">
        <v>21</v>
      </c>
      <c r="F1098" s="1" t="s">
        <v>22</v>
      </c>
      <c r="G1098" s="1">
        <v>64.59</v>
      </c>
      <c r="H1098" s="1">
        <v>4</v>
      </c>
      <c r="I1098" s="1">
        <v>12.917999999999999</v>
      </c>
      <c r="J1098" s="1">
        <v>271.27800000000002</v>
      </c>
      <c r="K1098" s="2">
        <v>43617</v>
      </c>
      <c r="L1098" s="3">
        <v>0.56597222222222221</v>
      </c>
      <c r="M1098" s="1" t="s">
        <v>40</v>
      </c>
      <c r="N1098" s="1">
        <v>258.36</v>
      </c>
      <c r="O1098" s="1">
        <v>4.7619047620000003</v>
      </c>
      <c r="P1098" s="1">
        <v>12.917999999999999</v>
      </c>
      <c r="Q1098" s="1">
        <v>9.3000000000000007</v>
      </c>
    </row>
    <row r="1099" spans="1:17" ht="40.799999999999997" thickBot="1" x14ac:dyDescent="0.35">
      <c r="A1099" s="1" t="s">
        <v>1186</v>
      </c>
      <c r="B1099" s="1" t="s">
        <v>33</v>
      </c>
      <c r="C1099" s="1" t="s">
        <v>25</v>
      </c>
      <c r="D1099" s="1" t="s">
        <v>28</v>
      </c>
      <c r="E1099" s="1" t="s">
        <v>21</v>
      </c>
      <c r="F1099" s="1" t="s">
        <v>39</v>
      </c>
      <c r="G1099" s="1">
        <v>64.59</v>
      </c>
      <c r="H1099" s="1">
        <v>4</v>
      </c>
      <c r="I1099" s="1">
        <v>12.917999999999999</v>
      </c>
      <c r="J1099" s="1">
        <v>271.27800000000002</v>
      </c>
      <c r="K1099" s="2">
        <v>43617</v>
      </c>
      <c r="L1099" s="3">
        <v>0.56597222222222221</v>
      </c>
      <c r="M1099" s="1" t="s">
        <v>23</v>
      </c>
      <c r="N1099" s="1">
        <v>258.36</v>
      </c>
      <c r="O1099" s="1">
        <v>4.7619047620000003</v>
      </c>
      <c r="P1099" s="1">
        <v>12.917999999999999</v>
      </c>
      <c r="Q1099" s="1">
        <v>9.3000000000000007</v>
      </c>
    </row>
    <row r="1100" spans="1:17" ht="27.6" thickBot="1" x14ac:dyDescent="0.35">
      <c r="A1100" s="1" t="s">
        <v>1187</v>
      </c>
      <c r="B1100" s="1" t="s">
        <v>33</v>
      </c>
      <c r="C1100" s="1" t="s">
        <v>19</v>
      </c>
      <c r="D1100" s="1" t="s">
        <v>28</v>
      </c>
      <c r="E1100" s="1" t="s">
        <v>21</v>
      </c>
      <c r="F1100" s="1" t="s">
        <v>22</v>
      </c>
      <c r="G1100" s="1">
        <v>64.59</v>
      </c>
      <c r="H1100" s="1">
        <v>4</v>
      </c>
      <c r="I1100" s="1">
        <v>12.917999999999999</v>
      </c>
      <c r="J1100" s="1">
        <v>271.27800000000002</v>
      </c>
      <c r="K1100" s="2">
        <v>43617</v>
      </c>
      <c r="L1100" s="3">
        <v>0.56597222222222221</v>
      </c>
      <c r="M1100" s="1" t="s">
        <v>40</v>
      </c>
      <c r="N1100" s="1">
        <v>258.36</v>
      </c>
      <c r="O1100" s="1">
        <v>4.7619047620000003</v>
      </c>
      <c r="P1100" s="1">
        <v>12.917999999999999</v>
      </c>
      <c r="Q1100" s="1">
        <v>9.5</v>
      </c>
    </row>
    <row r="1101" spans="1:17" ht="40.799999999999997" thickBot="1" x14ac:dyDescent="0.35">
      <c r="A1101" s="1" t="s">
        <v>1188</v>
      </c>
      <c r="B1101" s="1" t="s">
        <v>54</v>
      </c>
      <c r="C1101" s="1" t="s">
        <v>25</v>
      </c>
      <c r="D1101" s="1" t="s">
        <v>20</v>
      </c>
      <c r="E1101" s="1" t="s">
        <v>21</v>
      </c>
      <c r="F1101" s="1" t="s">
        <v>44</v>
      </c>
      <c r="G1101" s="1">
        <v>36.909999999999997</v>
      </c>
      <c r="H1101" s="1">
        <v>7</v>
      </c>
      <c r="I1101" s="1">
        <v>12.9185</v>
      </c>
      <c r="J1101" s="1">
        <v>271.2885</v>
      </c>
      <c r="K1101" s="2">
        <v>43740</v>
      </c>
      <c r="L1101" s="3">
        <v>0.57708333333333328</v>
      </c>
      <c r="M1101" s="1" t="s">
        <v>23</v>
      </c>
      <c r="N1101" s="1">
        <v>258.37</v>
      </c>
      <c r="O1101" s="1">
        <v>4.7619047620000003</v>
      </c>
      <c r="P1101" s="1">
        <v>12.9185</v>
      </c>
      <c r="Q1101" s="1">
        <v>6.7</v>
      </c>
    </row>
    <row r="1102" spans="1:17" ht="40.799999999999997" thickBot="1" x14ac:dyDescent="0.35">
      <c r="A1102" s="1" t="s">
        <v>1189</v>
      </c>
      <c r="B1102" s="1" t="s">
        <v>18</v>
      </c>
      <c r="C1102" s="1" t="s">
        <v>25</v>
      </c>
      <c r="D1102" s="1" t="s">
        <v>28</v>
      </c>
      <c r="E1102" s="1" t="s">
        <v>21</v>
      </c>
      <c r="F1102" s="1" t="s">
        <v>44</v>
      </c>
      <c r="G1102" s="1">
        <v>36.909999999999997</v>
      </c>
      <c r="H1102" s="1">
        <v>7</v>
      </c>
      <c r="I1102" s="1">
        <v>12.9185</v>
      </c>
      <c r="J1102" s="1">
        <v>271.2885</v>
      </c>
      <c r="K1102" s="2">
        <v>43740</v>
      </c>
      <c r="L1102" s="3">
        <v>0.57708333333333328</v>
      </c>
      <c r="M1102" s="1" t="s">
        <v>23</v>
      </c>
      <c r="N1102" s="1">
        <v>258.37</v>
      </c>
      <c r="O1102" s="1">
        <v>4.7619047620000003</v>
      </c>
      <c r="P1102" s="1">
        <v>12.9185</v>
      </c>
      <c r="Q1102" s="1">
        <v>6.7</v>
      </c>
    </row>
    <row r="1103" spans="1:17" ht="40.799999999999997" thickBot="1" x14ac:dyDescent="0.35">
      <c r="A1103" s="1" t="s">
        <v>1190</v>
      </c>
      <c r="B1103" s="1" t="s">
        <v>18</v>
      </c>
      <c r="C1103" s="1" t="s">
        <v>25</v>
      </c>
      <c r="D1103" s="1" t="s">
        <v>28</v>
      </c>
      <c r="E1103" s="1" t="s">
        <v>21</v>
      </c>
      <c r="F1103" s="1" t="s">
        <v>39</v>
      </c>
      <c r="G1103" s="1">
        <v>36.909999999999997</v>
      </c>
      <c r="H1103" s="1">
        <v>7</v>
      </c>
      <c r="I1103" s="1">
        <v>12.9185</v>
      </c>
      <c r="J1103" s="1">
        <v>271.2885</v>
      </c>
      <c r="K1103" s="2">
        <v>43740</v>
      </c>
      <c r="L1103" s="3">
        <v>0.57708333333333328</v>
      </c>
      <c r="M1103" s="1" t="s">
        <v>23</v>
      </c>
      <c r="N1103" s="1">
        <v>258.37</v>
      </c>
      <c r="O1103" s="1">
        <v>4.7619047620000003</v>
      </c>
      <c r="P1103" s="1">
        <v>12.9185</v>
      </c>
      <c r="Q1103" s="1">
        <v>6.7</v>
      </c>
    </row>
    <row r="1104" spans="1:17" ht="40.799999999999997" thickBot="1" x14ac:dyDescent="0.35">
      <c r="A1104" s="1" t="s">
        <v>1191</v>
      </c>
      <c r="B1104" s="1" t="s">
        <v>54</v>
      </c>
      <c r="C1104" s="1" t="s">
        <v>25</v>
      </c>
      <c r="D1104" s="1" t="s">
        <v>20</v>
      </c>
      <c r="E1104" s="1" t="s">
        <v>21</v>
      </c>
      <c r="F1104" s="1" t="s">
        <v>39</v>
      </c>
      <c r="G1104" s="1">
        <v>25.9</v>
      </c>
      <c r="H1104" s="1">
        <v>10</v>
      </c>
      <c r="I1104" s="1">
        <v>12.95</v>
      </c>
      <c r="J1104" s="1">
        <v>271.95</v>
      </c>
      <c r="K1104" s="2">
        <v>43618</v>
      </c>
      <c r="L1104" s="3">
        <v>0.61875000000000002</v>
      </c>
      <c r="M1104" s="1" t="s">
        <v>40</v>
      </c>
      <c r="N1104" s="1">
        <v>259</v>
      </c>
      <c r="O1104" s="1">
        <v>4.7619047620000003</v>
      </c>
      <c r="P1104" s="1">
        <v>12.95</v>
      </c>
      <c r="Q1104" s="1">
        <v>8.6999999999999993</v>
      </c>
    </row>
    <row r="1105" spans="1:17" ht="54" thickBot="1" x14ac:dyDescent="0.35">
      <c r="A1105" s="1" t="s">
        <v>1192</v>
      </c>
      <c r="B1105" s="1" t="s">
        <v>18</v>
      </c>
      <c r="C1105" s="1" t="s">
        <v>25</v>
      </c>
      <c r="D1105" s="1" t="s">
        <v>28</v>
      </c>
      <c r="E1105" s="1" t="s">
        <v>29</v>
      </c>
      <c r="F1105" s="1" t="s">
        <v>84</v>
      </c>
      <c r="G1105" s="1">
        <v>51.92</v>
      </c>
      <c r="H1105" s="1">
        <v>5</v>
      </c>
      <c r="I1105" s="1">
        <v>12.98</v>
      </c>
      <c r="J1105" s="1">
        <v>272.58</v>
      </c>
      <c r="K1105" s="2">
        <v>43527</v>
      </c>
      <c r="L1105" s="3">
        <v>0.5708333333333333</v>
      </c>
      <c r="M1105" s="1" t="s">
        <v>23</v>
      </c>
      <c r="N1105" s="1">
        <v>259.60000000000002</v>
      </c>
      <c r="O1105" s="1">
        <v>4.7619047620000003</v>
      </c>
      <c r="P1105" s="1">
        <v>12.98</v>
      </c>
      <c r="Q1105" s="1">
        <v>7.5</v>
      </c>
    </row>
    <row r="1106" spans="1:17" ht="54" thickBot="1" x14ac:dyDescent="0.35">
      <c r="A1106" s="1" t="s">
        <v>1193</v>
      </c>
      <c r="B1106" s="1" t="s">
        <v>18</v>
      </c>
      <c r="C1106" s="1" t="s">
        <v>19</v>
      </c>
      <c r="D1106" s="1" t="s">
        <v>20</v>
      </c>
      <c r="E1106" s="1" t="s">
        <v>21</v>
      </c>
      <c r="F1106" s="1" t="s">
        <v>84</v>
      </c>
      <c r="G1106" s="1">
        <v>51.92</v>
      </c>
      <c r="H1106" s="1">
        <v>5</v>
      </c>
      <c r="I1106" s="1">
        <v>12.98</v>
      </c>
      <c r="J1106" s="1">
        <v>272.58</v>
      </c>
      <c r="K1106" s="2">
        <v>43527</v>
      </c>
      <c r="L1106" s="3">
        <v>0.5708333333333333</v>
      </c>
      <c r="M1106" s="1" t="s">
        <v>23</v>
      </c>
      <c r="N1106" s="1">
        <v>259.60000000000002</v>
      </c>
      <c r="O1106" s="1">
        <v>4.7619047620000003</v>
      </c>
      <c r="P1106" s="1">
        <v>12.98</v>
      </c>
      <c r="Q1106" s="1">
        <v>7.5</v>
      </c>
    </row>
    <row r="1107" spans="1:17" ht="54" thickBot="1" x14ac:dyDescent="0.35">
      <c r="A1107" s="1" t="s">
        <v>1194</v>
      </c>
      <c r="B1107" s="1" t="s">
        <v>18</v>
      </c>
      <c r="C1107" s="1" t="s">
        <v>19</v>
      </c>
      <c r="D1107" s="1" t="s">
        <v>20</v>
      </c>
      <c r="E1107" s="1" t="s">
        <v>21</v>
      </c>
      <c r="F1107" s="1" t="s">
        <v>84</v>
      </c>
      <c r="G1107" s="1">
        <v>51.92</v>
      </c>
      <c r="H1107" s="1">
        <v>5</v>
      </c>
      <c r="I1107" s="1">
        <v>12.98</v>
      </c>
      <c r="J1107" s="1">
        <v>272.58</v>
      </c>
      <c r="K1107" s="2">
        <v>43527</v>
      </c>
      <c r="L1107" s="3">
        <v>0.5708333333333333</v>
      </c>
      <c r="M1107" s="1" t="s">
        <v>23</v>
      </c>
      <c r="N1107" s="1">
        <v>259.60000000000002</v>
      </c>
      <c r="O1107" s="1">
        <v>4.7619047620000003</v>
      </c>
      <c r="P1107" s="1">
        <v>12.98</v>
      </c>
      <c r="Q1107" s="1">
        <v>9.6</v>
      </c>
    </row>
    <row r="1108" spans="1:17" ht="40.799999999999997" thickBot="1" x14ac:dyDescent="0.35">
      <c r="A1108" s="1" t="s">
        <v>1195</v>
      </c>
      <c r="B1108" s="1" t="s">
        <v>33</v>
      </c>
      <c r="C1108" s="1" t="s">
        <v>27</v>
      </c>
      <c r="D1108" s="1" t="s">
        <v>28</v>
      </c>
      <c r="E1108" s="1" t="s">
        <v>21</v>
      </c>
      <c r="F1108" s="1" t="s">
        <v>55</v>
      </c>
      <c r="G1108" s="1">
        <v>32.46</v>
      </c>
      <c r="H1108" s="1">
        <v>8</v>
      </c>
      <c r="I1108" s="1">
        <v>12.984</v>
      </c>
      <c r="J1108" s="1">
        <v>272.66399999999999</v>
      </c>
      <c r="K1108" s="1" t="s">
        <v>471</v>
      </c>
      <c r="L1108" s="3">
        <v>0.57499999999999996</v>
      </c>
      <c r="M1108" s="1" t="s">
        <v>48</v>
      </c>
      <c r="N1108" s="1">
        <v>259.68</v>
      </c>
      <c r="O1108" s="1">
        <v>4.7619047620000003</v>
      </c>
      <c r="P1108" s="1">
        <v>12.984</v>
      </c>
      <c r="Q1108" s="1">
        <v>4.9000000000000004</v>
      </c>
    </row>
    <row r="1109" spans="1:17" ht="40.799999999999997" thickBot="1" x14ac:dyDescent="0.35">
      <c r="A1109" s="1" t="s">
        <v>1196</v>
      </c>
      <c r="B1109" s="1" t="s">
        <v>18</v>
      </c>
      <c r="C1109" s="1" t="s">
        <v>19</v>
      </c>
      <c r="D1109" s="1" t="s">
        <v>20</v>
      </c>
      <c r="E1109" s="1" t="s">
        <v>29</v>
      </c>
      <c r="F1109" s="1" t="s">
        <v>55</v>
      </c>
      <c r="G1109" s="1">
        <v>37.15</v>
      </c>
      <c r="H1109" s="1">
        <v>7</v>
      </c>
      <c r="I1109" s="1">
        <v>13.0025</v>
      </c>
      <c r="J1109" s="1">
        <v>273.05250000000001</v>
      </c>
      <c r="K1109" s="2">
        <v>43679</v>
      </c>
      <c r="L1109" s="3">
        <v>0.55000000000000004</v>
      </c>
      <c r="M1109" s="1" t="s">
        <v>23</v>
      </c>
      <c r="N1109" s="1">
        <v>260.05</v>
      </c>
      <c r="O1109" s="1">
        <v>4.7619047620000003</v>
      </c>
      <c r="P1109" s="1">
        <v>13.0025</v>
      </c>
      <c r="Q1109" s="1">
        <v>7.7</v>
      </c>
    </row>
    <row r="1110" spans="1:17" ht="40.799999999999997" thickBot="1" x14ac:dyDescent="0.35">
      <c r="A1110" s="1" t="s">
        <v>1197</v>
      </c>
      <c r="B1110" s="1" t="s">
        <v>18</v>
      </c>
      <c r="C1110" s="1" t="s">
        <v>19</v>
      </c>
      <c r="D1110" s="1" t="s">
        <v>28</v>
      </c>
      <c r="E1110" s="1" t="s">
        <v>29</v>
      </c>
      <c r="F1110" s="1" t="s">
        <v>55</v>
      </c>
      <c r="G1110" s="1">
        <v>37.15</v>
      </c>
      <c r="H1110" s="1">
        <v>7</v>
      </c>
      <c r="I1110" s="1">
        <v>13.0025</v>
      </c>
      <c r="J1110" s="1">
        <v>273.05250000000001</v>
      </c>
      <c r="K1110" s="2">
        <v>43679</v>
      </c>
      <c r="L1110" s="3">
        <v>0.55000000000000004</v>
      </c>
      <c r="M1110" s="1" t="s">
        <v>23</v>
      </c>
      <c r="N1110" s="1">
        <v>260.05</v>
      </c>
      <c r="O1110" s="1">
        <v>4.7619047620000003</v>
      </c>
      <c r="P1110" s="1">
        <v>13.0025</v>
      </c>
      <c r="Q1110" s="1">
        <v>7.7</v>
      </c>
    </row>
    <row r="1111" spans="1:17" ht="40.799999999999997" thickBot="1" x14ac:dyDescent="0.35">
      <c r="A1111" s="1" t="s">
        <v>1198</v>
      </c>
      <c r="B1111" s="1" t="s">
        <v>18</v>
      </c>
      <c r="C1111" s="1" t="s">
        <v>19</v>
      </c>
      <c r="D1111" s="1" t="s">
        <v>20</v>
      </c>
      <c r="E1111" s="1" t="s">
        <v>21</v>
      </c>
      <c r="F1111" s="1" t="s">
        <v>55</v>
      </c>
      <c r="G1111" s="1">
        <v>86.8</v>
      </c>
      <c r="H1111" s="1">
        <v>3</v>
      </c>
      <c r="I1111" s="1">
        <v>13.02</v>
      </c>
      <c r="J1111" s="1">
        <v>273.42</v>
      </c>
      <c r="K1111" s="1" t="s">
        <v>62</v>
      </c>
      <c r="L1111" s="3">
        <v>0.69930555555555551</v>
      </c>
      <c r="M1111" s="1" t="s">
        <v>23</v>
      </c>
      <c r="N1111" s="1">
        <v>260.39999999999998</v>
      </c>
      <c r="O1111" s="1">
        <v>4.7619047620000003</v>
      </c>
      <c r="P1111" s="1">
        <v>13.02</v>
      </c>
      <c r="Q1111" s="1">
        <v>9.9</v>
      </c>
    </row>
    <row r="1112" spans="1:17" ht="40.799999999999997" thickBot="1" x14ac:dyDescent="0.35">
      <c r="A1112" s="1" t="s">
        <v>1199</v>
      </c>
      <c r="B1112" s="1" t="s">
        <v>18</v>
      </c>
      <c r="C1112" s="1" t="s">
        <v>19</v>
      </c>
      <c r="D1112" s="1" t="s">
        <v>20</v>
      </c>
      <c r="E1112" s="1" t="s">
        <v>21</v>
      </c>
      <c r="F1112" s="1" t="s">
        <v>39</v>
      </c>
      <c r="G1112" s="1">
        <v>86.8</v>
      </c>
      <c r="H1112" s="1">
        <v>3</v>
      </c>
      <c r="I1112" s="1">
        <v>13.02</v>
      </c>
      <c r="J1112" s="1">
        <v>273.42</v>
      </c>
      <c r="K1112" s="1" t="s">
        <v>62</v>
      </c>
      <c r="L1112" s="3">
        <v>0.69930555555555551</v>
      </c>
      <c r="M1112" s="1" t="s">
        <v>23</v>
      </c>
      <c r="N1112" s="1">
        <v>260.39999999999998</v>
      </c>
      <c r="O1112" s="1">
        <v>4.7619047620000003</v>
      </c>
      <c r="P1112" s="1">
        <v>13.02</v>
      </c>
      <c r="Q1112" s="1">
        <v>9.9</v>
      </c>
    </row>
    <row r="1113" spans="1:17" ht="40.799999999999997" thickBot="1" x14ac:dyDescent="0.35">
      <c r="A1113" s="1" t="s">
        <v>1200</v>
      </c>
      <c r="B1113" s="1" t="s">
        <v>18</v>
      </c>
      <c r="C1113" s="1" t="s">
        <v>19</v>
      </c>
      <c r="D1113" s="1" t="s">
        <v>20</v>
      </c>
      <c r="E1113" s="1" t="s">
        <v>29</v>
      </c>
      <c r="F1113" s="1" t="s">
        <v>30</v>
      </c>
      <c r="G1113" s="1">
        <v>43.46</v>
      </c>
      <c r="H1113" s="1">
        <v>6</v>
      </c>
      <c r="I1113" s="1">
        <v>13.038</v>
      </c>
      <c r="J1113" s="1">
        <v>273.798</v>
      </c>
      <c r="K1113" s="2">
        <v>43648</v>
      </c>
      <c r="L1113" s="3">
        <v>0.74652777777777779</v>
      </c>
      <c r="M1113" s="1" t="s">
        <v>23</v>
      </c>
      <c r="N1113" s="1">
        <v>260.76</v>
      </c>
      <c r="O1113" s="1">
        <v>4.7619047620000003</v>
      </c>
      <c r="P1113" s="1">
        <v>13.038</v>
      </c>
      <c r="Q1113" s="1">
        <v>8.5</v>
      </c>
    </row>
    <row r="1114" spans="1:17" ht="40.799999999999997" thickBot="1" x14ac:dyDescent="0.35">
      <c r="A1114" s="1" t="s">
        <v>1201</v>
      </c>
      <c r="B1114" s="1" t="s">
        <v>18</v>
      </c>
      <c r="C1114" s="1" t="s">
        <v>25</v>
      </c>
      <c r="D1114" s="1" t="s">
        <v>20</v>
      </c>
      <c r="E1114" s="1" t="s">
        <v>21</v>
      </c>
      <c r="F1114" s="1" t="s">
        <v>30</v>
      </c>
      <c r="G1114" s="1">
        <v>43.46</v>
      </c>
      <c r="H1114" s="1">
        <v>6</v>
      </c>
      <c r="I1114" s="1">
        <v>13.038</v>
      </c>
      <c r="J1114" s="1">
        <v>273.798</v>
      </c>
      <c r="K1114" s="2">
        <v>43648</v>
      </c>
      <c r="L1114" s="3">
        <v>0.74652777777777779</v>
      </c>
      <c r="M1114" s="1" t="s">
        <v>40</v>
      </c>
      <c r="N1114" s="1">
        <v>260.76</v>
      </c>
      <c r="O1114" s="1">
        <v>4.7619047620000003</v>
      </c>
      <c r="P1114" s="1">
        <v>13.038</v>
      </c>
      <c r="Q1114" s="1">
        <v>8.5</v>
      </c>
    </row>
    <row r="1115" spans="1:17" ht="40.799999999999997" thickBot="1" x14ac:dyDescent="0.35">
      <c r="A1115" s="1" t="s">
        <v>1202</v>
      </c>
      <c r="B1115" s="1" t="s">
        <v>18</v>
      </c>
      <c r="C1115" s="1" t="s">
        <v>19</v>
      </c>
      <c r="D1115" s="1" t="s">
        <v>20</v>
      </c>
      <c r="E1115" s="1" t="s">
        <v>29</v>
      </c>
      <c r="F1115" s="1" t="s">
        <v>30</v>
      </c>
      <c r="G1115" s="1">
        <v>43.46</v>
      </c>
      <c r="H1115" s="1">
        <v>6</v>
      </c>
      <c r="I1115" s="1">
        <v>13.038</v>
      </c>
      <c r="J1115" s="1">
        <v>273.798</v>
      </c>
      <c r="K1115" s="2">
        <v>43648</v>
      </c>
      <c r="L1115" s="3">
        <v>0.74652777777777779</v>
      </c>
      <c r="M1115" s="1" t="s">
        <v>23</v>
      </c>
      <c r="N1115" s="1">
        <v>260.76</v>
      </c>
      <c r="O1115" s="1">
        <v>4.7619047620000003</v>
      </c>
      <c r="P1115" s="1">
        <v>13.038</v>
      </c>
      <c r="Q1115" s="1">
        <v>9.6999999999999993</v>
      </c>
    </row>
    <row r="1116" spans="1:17" ht="40.799999999999997" thickBot="1" x14ac:dyDescent="0.35">
      <c r="A1116" s="1" t="s">
        <v>1203</v>
      </c>
      <c r="B1116" s="1" t="s">
        <v>18</v>
      </c>
      <c r="C1116" s="1" t="s">
        <v>19</v>
      </c>
      <c r="D1116" s="1" t="s">
        <v>20</v>
      </c>
      <c r="E1116" s="1" t="s">
        <v>21</v>
      </c>
      <c r="F1116" s="1" t="s">
        <v>30</v>
      </c>
      <c r="G1116" s="1">
        <v>43.46</v>
      </c>
      <c r="H1116" s="1">
        <v>6</v>
      </c>
      <c r="I1116" s="1">
        <v>13.038</v>
      </c>
      <c r="J1116" s="1">
        <v>273.798</v>
      </c>
      <c r="K1116" s="2">
        <v>43648</v>
      </c>
      <c r="L1116" s="3">
        <v>0.74652777777777779</v>
      </c>
      <c r="M1116" s="1" t="s">
        <v>40</v>
      </c>
      <c r="N1116" s="1">
        <v>260.76</v>
      </c>
      <c r="O1116" s="1">
        <v>4.7619047620000003</v>
      </c>
      <c r="P1116" s="1">
        <v>13.038</v>
      </c>
      <c r="Q1116" s="1">
        <v>9.8000000000000007</v>
      </c>
    </row>
    <row r="1117" spans="1:17" ht="54" thickBot="1" x14ac:dyDescent="0.35">
      <c r="A1117" s="1" t="s">
        <v>1204</v>
      </c>
      <c r="B1117" s="1" t="s">
        <v>18</v>
      </c>
      <c r="C1117" s="1" t="s">
        <v>25</v>
      </c>
      <c r="D1117" s="1" t="s">
        <v>20</v>
      </c>
      <c r="E1117" s="1" t="s">
        <v>21</v>
      </c>
      <c r="F1117" s="1" t="s">
        <v>84</v>
      </c>
      <c r="G1117" s="1">
        <v>65.94</v>
      </c>
      <c r="H1117" s="1">
        <v>4</v>
      </c>
      <c r="I1117" s="1">
        <v>13.188000000000001</v>
      </c>
      <c r="J1117" s="1">
        <v>276.94799999999998</v>
      </c>
      <c r="K1117" s="2">
        <v>43648</v>
      </c>
      <c r="L1117" s="3">
        <v>0.54513888888888884</v>
      </c>
      <c r="M1117" s="1" t="s">
        <v>23</v>
      </c>
      <c r="N1117" s="1">
        <v>263.76</v>
      </c>
      <c r="O1117" s="1">
        <v>4.7619047620000003</v>
      </c>
      <c r="P1117" s="1">
        <v>13.188000000000001</v>
      </c>
      <c r="Q1117" s="1">
        <v>6.9</v>
      </c>
    </row>
    <row r="1118" spans="1:17" ht="40.799999999999997" thickBot="1" x14ac:dyDescent="0.35">
      <c r="A1118" s="1" t="s">
        <v>1205</v>
      </c>
      <c r="B1118" s="1" t="s">
        <v>33</v>
      </c>
      <c r="C1118" s="1" t="s">
        <v>25</v>
      </c>
      <c r="D1118" s="1" t="s">
        <v>20</v>
      </c>
      <c r="E1118" s="1" t="s">
        <v>21</v>
      </c>
      <c r="F1118" s="1" t="s">
        <v>44</v>
      </c>
      <c r="G1118" s="1">
        <v>65.94</v>
      </c>
      <c r="H1118" s="1">
        <v>4</v>
      </c>
      <c r="I1118" s="1">
        <v>13.188000000000001</v>
      </c>
      <c r="J1118" s="1">
        <v>276.94799999999998</v>
      </c>
      <c r="K1118" s="1" t="s">
        <v>358</v>
      </c>
      <c r="L1118" s="3">
        <v>0.43680555555555556</v>
      </c>
      <c r="M1118" s="1" t="s">
        <v>23</v>
      </c>
      <c r="N1118" s="1">
        <v>263.76</v>
      </c>
      <c r="O1118" s="1">
        <v>4.7619047620000003</v>
      </c>
      <c r="P1118" s="1">
        <v>13.188000000000001</v>
      </c>
      <c r="Q1118" s="1">
        <v>6</v>
      </c>
    </row>
    <row r="1119" spans="1:17" ht="54" thickBot="1" x14ac:dyDescent="0.35">
      <c r="A1119" s="1" t="s">
        <v>1206</v>
      </c>
      <c r="B1119" s="1" t="s">
        <v>18</v>
      </c>
      <c r="C1119" s="1" t="s">
        <v>19</v>
      </c>
      <c r="D1119" s="1" t="s">
        <v>20</v>
      </c>
      <c r="E1119" s="1" t="s">
        <v>21</v>
      </c>
      <c r="F1119" s="1" t="s">
        <v>84</v>
      </c>
      <c r="G1119" s="1">
        <v>65.94</v>
      </c>
      <c r="H1119" s="1">
        <v>4</v>
      </c>
      <c r="I1119" s="1">
        <v>13.188000000000001</v>
      </c>
      <c r="J1119" s="1">
        <v>276.94799999999998</v>
      </c>
      <c r="K1119" s="2">
        <v>43648</v>
      </c>
      <c r="L1119" s="3">
        <v>0.54513888888888884</v>
      </c>
      <c r="M1119" s="1" t="s">
        <v>48</v>
      </c>
      <c r="N1119" s="1">
        <v>263.76</v>
      </c>
      <c r="O1119" s="1">
        <v>4.7619047620000003</v>
      </c>
      <c r="P1119" s="1">
        <v>13.188000000000001</v>
      </c>
      <c r="Q1119" s="1">
        <v>6.9</v>
      </c>
    </row>
    <row r="1120" spans="1:17" ht="54" thickBot="1" x14ac:dyDescent="0.35">
      <c r="A1120" s="1" t="s">
        <v>1207</v>
      </c>
      <c r="B1120" s="1" t="s">
        <v>18</v>
      </c>
      <c r="C1120" s="1" t="s">
        <v>25</v>
      </c>
      <c r="D1120" s="1" t="s">
        <v>20</v>
      </c>
      <c r="E1120" s="1" t="s">
        <v>21</v>
      </c>
      <c r="F1120" s="1" t="s">
        <v>84</v>
      </c>
      <c r="G1120" s="1">
        <v>65.94</v>
      </c>
      <c r="H1120" s="1">
        <v>4</v>
      </c>
      <c r="I1120" s="1">
        <v>13.188000000000001</v>
      </c>
      <c r="J1120" s="1">
        <v>276.94799999999998</v>
      </c>
      <c r="K1120" s="2">
        <v>43648</v>
      </c>
      <c r="L1120" s="3">
        <v>0.54513888888888884</v>
      </c>
      <c r="M1120" s="1" t="s">
        <v>23</v>
      </c>
      <c r="N1120" s="1">
        <v>263.76</v>
      </c>
      <c r="O1120" s="1">
        <v>4.7619047620000003</v>
      </c>
      <c r="P1120" s="1">
        <v>13.188000000000001</v>
      </c>
      <c r="Q1120" s="1">
        <v>6.9</v>
      </c>
    </row>
    <row r="1121" spans="1:17" ht="40.799999999999997" thickBot="1" x14ac:dyDescent="0.35">
      <c r="A1121" s="1" t="s">
        <v>1208</v>
      </c>
      <c r="B1121" s="1" t="s">
        <v>54</v>
      </c>
      <c r="C1121" s="1" t="s">
        <v>25</v>
      </c>
      <c r="D1121" s="1" t="s">
        <v>28</v>
      </c>
      <c r="E1121" s="1" t="s">
        <v>21</v>
      </c>
      <c r="F1121" s="1" t="s">
        <v>55</v>
      </c>
      <c r="G1121" s="1">
        <v>87.98</v>
      </c>
      <c r="H1121" s="1">
        <v>3</v>
      </c>
      <c r="I1121" s="1">
        <v>13.196999999999999</v>
      </c>
      <c r="J1121" s="1">
        <v>277.137</v>
      </c>
      <c r="K1121" s="2">
        <v>43588</v>
      </c>
      <c r="L1121" s="3">
        <v>0.44444444444444442</v>
      </c>
      <c r="M1121" s="1" t="s">
        <v>23</v>
      </c>
      <c r="N1121" s="1">
        <v>263.94</v>
      </c>
      <c r="O1121" s="1">
        <v>4.7619047620000003</v>
      </c>
      <c r="P1121" s="1">
        <v>13.196999999999999</v>
      </c>
      <c r="Q1121" s="1">
        <v>5.0999999999999996</v>
      </c>
    </row>
    <row r="1122" spans="1:17" ht="40.799999999999997" thickBot="1" x14ac:dyDescent="0.35">
      <c r="A1122" s="1" t="s">
        <v>1209</v>
      </c>
      <c r="B1122" s="1" t="s">
        <v>18</v>
      </c>
      <c r="C1122" s="1" t="s">
        <v>25</v>
      </c>
      <c r="D1122" s="1" t="s">
        <v>28</v>
      </c>
      <c r="E1122" s="1" t="s">
        <v>21</v>
      </c>
      <c r="F1122" s="1" t="s">
        <v>39</v>
      </c>
      <c r="G1122" s="1">
        <v>87.98</v>
      </c>
      <c r="H1122" s="1">
        <v>3</v>
      </c>
      <c r="I1122" s="1">
        <v>13.196999999999999</v>
      </c>
      <c r="J1122" s="1">
        <v>277.137</v>
      </c>
      <c r="K1122" s="2">
        <v>43588</v>
      </c>
      <c r="L1122" s="3">
        <v>0.44444444444444442</v>
      </c>
      <c r="M1122" s="1" t="s">
        <v>23</v>
      </c>
      <c r="N1122" s="1">
        <v>263.94</v>
      </c>
      <c r="O1122" s="1">
        <v>4.7619047620000003</v>
      </c>
      <c r="P1122" s="1">
        <v>13.196999999999999</v>
      </c>
      <c r="Q1122" s="1">
        <v>5.0999999999999996</v>
      </c>
    </row>
    <row r="1123" spans="1:17" ht="40.799999999999997" thickBot="1" x14ac:dyDescent="0.35">
      <c r="A1123" s="1" t="s">
        <v>1210</v>
      </c>
      <c r="B1123" s="1" t="s">
        <v>33</v>
      </c>
      <c r="C1123" s="1" t="s">
        <v>27</v>
      </c>
      <c r="D1123" s="1" t="s">
        <v>20</v>
      </c>
      <c r="E1123" s="1" t="s">
        <v>21</v>
      </c>
      <c r="F1123" s="1" t="s">
        <v>30</v>
      </c>
      <c r="G1123" s="1">
        <v>88.15</v>
      </c>
      <c r="H1123" s="1">
        <v>3</v>
      </c>
      <c r="I1123" s="1">
        <v>13.2225</v>
      </c>
      <c r="J1123" s="1">
        <v>277.67250000000001</v>
      </c>
      <c r="K1123" s="1" t="s">
        <v>163</v>
      </c>
      <c r="L1123" s="3">
        <v>0.42430555555555555</v>
      </c>
      <c r="M1123" s="1" t="s">
        <v>40</v>
      </c>
      <c r="N1123" s="1">
        <v>264.45</v>
      </c>
      <c r="O1123" s="1">
        <v>4.7619047620000003</v>
      </c>
      <c r="P1123" s="1">
        <v>13.2225</v>
      </c>
      <c r="Q1123" s="1">
        <v>7.9</v>
      </c>
    </row>
    <row r="1124" spans="1:17" ht="40.799999999999997" thickBot="1" x14ac:dyDescent="0.35">
      <c r="A1124" s="1" t="s">
        <v>1211</v>
      </c>
      <c r="B1124" s="1" t="s">
        <v>18</v>
      </c>
      <c r="C1124" s="1" t="s">
        <v>27</v>
      </c>
      <c r="D1124" s="1" t="s">
        <v>20</v>
      </c>
      <c r="E1124" s="1" t="s">
        <v>29</v>
      </c>
      <c r="F1124" s="1" t="s">
        <v>30</v>
      </c>
      <c r="G1124" s="1">
        <v>88.15</v>
      </c>
      <c r="H1124" s="1">
        <v>3</v>
      </c>
      <c r="I1124" s="1">
        <v>13.2225</v>
      </c>
      <c r="J1124" s="1">
        <v>277.67250000000001</v>
      </c>
      <c r="K1124" s="1" t="s">
        <v>163</v>
      </c>
      <c r="L1124" s="3">
        <v>0.42430555555555555</v>
      </c>
      <c r="M1124" s="1" t="s">
        <v>40</v>
      </c>
      <c r="N1124" s="1">
        <v>264.45</v>
      </c>
      <c r="O1124" s="1">
        <v>4.7619047620000003</v>
      </c>
      <c r="P1124" s="1">
        <v>13.2225</v>
      </c>
      <c r="Q1124" s="1">
        <v>7.9</v>
      </c>
    </row>
    <row r="1125" spans="1:17" ht="40.799999999999997" thickBot="1" x14ac:dyDescent="0.35">
      <c r="A1125" s="1" t="s">
        <v>1212</v>
      </c>
      <c r="B1125" s="1" t="s">
        <v>18</v>
      </c>
      <c r="C1125" s="1" t="s">
        <v>19</v>
      </c>
      <c r="D1125" s="1" t="s">
        <v>28</v>
      </c>
      <c r="E1125" s="1" t="s">
        <v>21</v>
      </c>
      <c r="F1125" s="1" t="s">
        <v>55</v>
      </c>
      <c r="G1125" s="1">
        <v>66.14</v>
      </c>
      <c r="H1125" s="1">
        <v>4</v>
      </c>
      <c r="I1125" s="1">
        <v>13.228</v>
      </c>
      <c r="J1125" s="1">
        <v>277.78800000000001</v>
      </c>
      <c r="K1125" s="1" t="s">
        <v>50</v>
      </c>
      <c r="L1125" s="3">
        <v>0.53194444444444444</v>
      </c>
      <c r="M1125" s="1" t="s">
        <v>48</v>
      </c>
      <c r="N1125" s="1">
        <v>264.56</v>
      </c>
      <c r="O1125" s="1">
        <v>4.7619047620000003</v>
      </c>
      <c r="P1125" s="1">
        <v>13.228</v>
      </c>
      <c r="Q1125" s="1">
        <v>5.6</v>
      </c>
    </row>
    <row r="1126" spans="1:17" ht="27.6" thickBot="1" x14ac:dyDescent="0.35">
      <c r="A1126" s="1" t="s">
        <v>1213</v>
      </c>
      <c r="B1126" s="1" t="s">
        <v>33</v>
      </c>
      <c r="C1126" s="1" t="s">
        <v>27</v>
      </c>
      <c r="D1126" s="1" t="s">
        <v>20</v>
      </c>
      <c r="E1126" s="1" t="s">
        <v>21</v>
      </c>
      <c r="F1126" s="1" t="s">
        <v>22</v>
      </c>
      <c r="G1126" s="1">
        <v>88.63</v>
      </c>
      <c r="H1126" s="1">
        <v>3</v>
      </c>
      <c r="I1126" s="1">
        <v>13.294499999999999</v>
      </c>
      <c r="J1126" s="1">
        <v>279.18450000000001</v>
      </c>
      <c r="K1126" s="2">
        <v>43499</v>
      </c>
      <c r="L1126" s="3">
        <v>0.73333333333333328</v>
      </c>
      <c r="M1126" s="1" t="s">
        <v>40</v>
      </c>
      <c r="N1126" s="1">
        <v>265.89</v>
      </c>
      <c r="O1126" s="1">
        <v>4.7619047620000003</v>
      </c>
      <c r="P1126" s="1">
        <v>13.294499999999999</v>
      </c>
      <c r="Q1126" s="1">
        <v>6</v>
      </c>
    </row>
    <row r="1127" spans="1:17" ht="40.799999999999997" thickBot="1" x14ac:dyDescent="0.35">
      <c r="A1127" s="1" t="s">
        <v>1214</v>
      </c>
      <c r="B1127" s="1" t="s">
        <v>33</v>
      </c>
      <c r="C1127" s="1" t="s">
        <v>27</v>
      </c>
      <c r="D1127" s="1" t="s">
        <v>28</v>
      </c>
      <c r="E1127" s="1" t="s">
        <v>21</v>
      </c>
      <c r="F1127" s="1" t="s">
        <v>39</v>
      </c>
      <c r="G1127" s="1">
        <v>66.52</v>
      </c>
      <c r="H1127" s="1">
        <v>4</v>
      </c>
      <c r="I1127" s="1">
        <v>13.304</v>
      </c>
      <c r="J1127" s="1">
        <v>279.38400000000001</v>
      </c>
      <c r="K1127" s="2">
        <v>43499</v>
      </c>
      <c r="L1127" s="3">
        <v>0.75972222222222219</v>
      </c>
      <c r="M1127" s="1" t="s">
        <v>40</v>
      </c>
      <c r="N1127" s="1">
        <v>266.08</v>
      </c>
      <c r="O1127" s="1">
        <v>4.7619047620000003</v>
      </c>
      <c r="P1127" s="1">
        <v>13.304</v>
      </c>
      <c r="Q1127" s="1">
        <v>6.9</v>
      </c>
    </row>
    <row r="1128" spans="1:17" ht="40.799999999999997" thickBot="1" x14ac:dyDescent="0.35">
      <c r="A1128" s="1" t="s">
        <v>1215</v>
      </c>
      <c r="B1128" s="1" t="s">
        <v>33</v>
      </c>
      <c r="C1128" s="1" t="s">
        <v>27</v>
      </c>
      <c r="D1128" s="1" t="s">
        <v>28</v>
      </c>
      <c r="E1128" s="1" t="s">
        <v>21</v>
      </c>
      <c r="F1128" s="1" t="s">
        <v>39</v>
      </c>
      <c r="G1128" s="1">
        <v>66.52</v>
      </c>
      <c r="H1128" s="1">
        <v>4</v>
      </c>
      <c r="I1128" s="1">
        <v>13.304</v>
      </c>
      <c r="J1128" s="1">
        <v>279.38400000000001</v>
      </c>
      <c r="K1128" s="2">
        <v>43499</v>
      </c>
      <c r="L1128" s="3">
        <v>0.75972222222222219</v>
      </c>
      <c r="M1128" s="1" t="s">
        <v>23</v>
      </c>
      <c r="N1128" s="1">
        <v>266.08</v>
      </c>
      <c r="O1128" s="1">
        <v>4.7619047620000003</v>
      </c>
      <c r="P1128" s="1">
        <v>13.304</v>
      </c>
      <c r="Q1128" s="1">
        <v>6.9</v>
      </c>
    </row>
    <row r="1129" spans="1:17" ht="27.6" thickBot="1" x14ac:dyDescent="0.35">
      <c r="A1129" s="1" t="s">
        <v>1216</v>
      </c>
      <c r="B1129" s="1" t="s">
        <v>18</v>
      </c>
      <c r="C1129" s="1" t="s">
        <v>25</v>
      </c>
      <c r="D1129" s="1" t="s">
        <v>20</v>
      </c>
      <c r="E1129" s="1" t="s">
        <v>21</v>
      </c>
      <c r="F1129" s="1" t="s">
        <v>22</v>
      </c>
      <c r="G1129" s="1">
        <v>26.67</v>
      </c>
      <c r="H1129" s="1">
        <v>10</v>
      </c>
      <c r="I1129" s="1">
        <v>13.335000000000001</v>
      </c>
      <c r="J1129" s="1">
        <v>280.03500000000003</v>
      </c>
      <c r="K1129" s="1" t="s">
        <v>154</v>
      </c>
      <c r="L1129" s="3">
        <v>0.49166666666666664</v>
      </c>
      <c r="M1129" s="1" t="s">
        <v>23</v>
      </c>
      <c r="N1129" s="1">
        <v>266.7</v>
      </c>
      <c r="O1129" s="1">
        <v>4.7619047620000003</v>
      </c>
      <c r="P1129" s="1">
        <v>13.335000000000001</v>
      </c>
      <c r="Q1129" s="1">
        <v>8.6</v>
      </c>
    </row>
    <row r="1130" spans="1:17" ht="27.6" thickBot="1" x14ac:dyDescent="0.35">
      <c r="A1130" s="1" t="s">
        <v>1217</v>
      </c>
      <c r="B1130" s="1" t="s">
        <v>54</v>
      </c>
      <c r="C1130" s="1" t="s">
        <v>25</v>
      </c>
      <c r="D1130" s="1" t="s">
        <v>20</v>
      </c>
      <c r="E1130" s="1" t="s">
        <v>21</v>
      </c>
      <c r="F1130" s="1" t="s">
        <v>22</v>
      </c>
      <c r="G1130" s="1">
        <v>26.67</v>
      </c>
      <c r="H1130" s="1">
        <v>10</v>
      </c>
      <c r="I1130" s="1">
        <v>13.335000000000001</v>
      </c>
      <c r="J1130" s="1">
        <v>280.03500000000003</v>
      </c>
      <c r="K1130" s="1" t="s">
        <v>154</v>
      </c>
      <c r="L1130" s="3">
        <v>0.49166666666666664</v>
      </c>
      <c r="M1130" s="1" t="s">
        <v>23</v>
      </c>
      <c r="N1130" s="1">
        <v>266.7</v>
      </c>
      <c r="O1130" s="1">
        <v>4.7619047620000003</v>
      </c>
      <c r="P1130" s="1">
        <v>13.335000000000001</v>
      </c>
      <c r="Q1130" s="1">
        <v>8.6</v>
      </c>
    </row>
    <row r="1131" spans="1:17" ht="40.799999999999997" thickBot="1" x14ac:dyDescent="0.35">
      <c r="A1131" s="1" t="s">
        <v>1218</v>
      </c>
      <c r="B1131" s="1" t="s">
        <v>18</v>
      </c>
      <c r="C1131" s="1" t="s">
        <v>25</v>
      </c>
      <c r="D1131" s="1" t="s">
        <v>20</v>
      </c>
      <c r="E1131" s="1" t="s">
        <v>21</v>
      </c>
      <c r="F1131" s="1" t="s">
        <v>39</v>
      </c>
      <c r="G1131" s="1">
        <v>26.67</v>
      </c>
      <c r="H1131" s="1">
        <v>10</v>
      </c>
      <c r="I1131" s="1">
        <v>13.335000000000001</v>
      </c>
      <c r="J1131" s="1">
        <v>280.03500000000003</v>
      </c>
      <c r="K1131" s="1" t="s">
        <v>154</v>
      </c>
      <c r="L1131" s="3">
        <v>0.49166666666666664</v>
      </c>
      <c r="M1131" s="1" t="s">
        <v>23</v>
      </c>
      <c r="N1131" s="1">
        <v>266.7</v>
      </c>
      <c r="O1131" s="1">
        <v>4.7619047620000003</v>
      </c>
      <c r="P1131" s="1">
        <v>13.335000000000001</v>
      </c>
      <c r="Q1131" s="1">
        <v>8.6</v>
      </c>
    </row>
    <row r="1132" spans="1:17" ht="27.6" thickBot="1" x14ac:dyDescent="0.35">
      <c r="A1132" s="1" t="s">
        <v>1219</v>
      </c>
      <c r="B1132" s="1" t="s">
        <v>54</v>
      </c>
      <c r="C1132" s="1" t="s">
        <v>25</v>
      </c>
      <c r="D1132" s="1" t="s">
        <v>20</v>
      </c>
      <c r="E1132" s="1" t="s">
        <v>21</v>
      </c>
      <c r="F1132" s="1" t="s">
        <v>22</v>
      </c>
      <c r="G1132" s="1">
        <v>26.67</v>
      </c>
      <c r="H1132" s="1">
        <v>10</v>
      </c>
      <c r="I1132" s="1">
        <v>13.335000000000001</v>
      </c>
      <c r="J1132" s="1">
        <v>280.03500000000003</v>
      </c>
      <c r="K1132" s="1" t="s">
        <v>154</v>
      </c>
      <c r="L1132" s="3">
        <v>0.49166666666666664</v>
      </c>
      <c r="M1132" s="1" t="s">
        <v>23</v>
      </c>
      <c r="N1132" s="1">
        <v>266.7</v>
      </c>
      <c r="O1132" s="1">
        <v>4.7619047620000003</v>
      </c>
      <c r="P1132" s="1">
        <v>13.335000000000001</v>
      </c>
      <c r="Q1132" s="1">
        <v>9.9</v>
      </c>
    </row>
    <row r="1133" spans="1:17" ht="27.6" thickBot="1" x14ac:dyDescent="0.35">
      <c r="A1133" s="1" t="s">
        <v>1220</v>
      </c>
      <c r="B1133" s="1" t="s">
        <v>54</v>
      </c>
      <c r="C1133" s="1" t="s">
        <v>25</v>
      </c>
      <c r="D1133" s="1" t="s">
        <v>28</v>
      </c>
      <c r="E1133" s="1" t="s">
        <v>21</v>
      </c>
      <c r="F1133" s="1" t="s">
        <v>22</v>
      </c>
      <c r="G1133" s="1">
        <v>44.63</v>
      </c>
      <c r="H1133" s="1">
        <v>6</v>
      </c>
      <c r="I1133" s="1">
        <v>13.388999999999999</v>
      </c>
      <c r="J1133" s="1">
        <v>281.16899999999998</v>
      </c>
      <c r="K1133" s="2">
        <v>43497</v>
      </c>
      <c r="L1133" s="3">
        <v>0.83888888888888891</v>
      </c>
      <c r="M1133" s="1" t="s">
        <v>48</v>
      </c>
      <c r="N1133" s="1">
        <v>267.77999999999997</v>
      </c>
      <c r="O1133" s="1">
        <v>4.7619047620000003</v>
      </c>
      <c r="P1133" s="1">
        <v>13.388999999999999</v>
      </c>
      <c r="Q1133" s="1">
        <v>5.0999999999999996</v>
      </c>
    </row>
    <row r="1134" spans="1:17" ht="27.6" thickBot="1" x14ac:dyDescent="0.35">
      <c r="A1134" s="1" t="s">
        <v>1221</v>
      </c>
      <c r="B1134" s="1" t="s">
        <v>54</v>
      </c>
      <c r="C1134" s="1" t="s">
        <v>25</v>
      </c>
      <c r="D1134" s="1" t="s">
        <v>28</v>
      </c>
      <c r="E1134" s="1" t="s">
        <v>21</v>
      </c>
      <c r="F1134" s="1" t="s">
        <v>22</v>
      </c>
      <c r="G1134" s="1">
        <v>44.63</v>
      </c>
      <c r="H1134" s="1">
        <v>6</v>
      </c>
      <c r="I1134" s="1">
        <v>13.388999999999999</v>
      </c>
      <c r="J1134" s="1">
        <v>281.16899999999998</v>
      </c>
      <c r="K1134" s="2">
        <v>43497</v>
      </c>
      <c r="L1134" s="3">
        <v>0.83888888888888891</v>
      </c>
      <c r="M1134" s="1" t="s">
        <v>23</v>
      </c>
      <c r="N1134" s="1">
        <v>267.77999999999997</v>
      </c>
      <c r="O1134" s="1">
        <v>4.7619047620000003</v>
      </c>
      <c r="P1134" s="1">
        <v>13.388999999999999</v>
      </c>
      <c r="Q1134" s="1">
        <v>5.0999999999999996</v>
      </c>
    </row>
    <row r="1135" spans="1:17" ht="27.6" thickBot="1" x14ac:dyDescent="0.35">
      <c r="A1135" s="1" t="s">
        <v>1222</v>
      </c>
      <c r="B1135" s="1" t="s">
        <v>54</v>
      </c>
      <c r="C1135" s="1" t="s">
        <v>25</v>
      </c>
      <c r="D1135" s="1" t="s">
        <v>28</v>
      </c>
      <c r="E1135" s="1" t="s">
        <v>21</v>
      </c>
      <c r="F1135" s="1" t="s">
        <v>22</v>
      </c>
      <c r="G1135" s="1">
        <v>44.63</v>
      </c>
      <c r="H1135" s="1">
        <v>6</v>
      </c>
      <c r="I1135" s="1">
        <v>13.388999999999999</v>
      </c>
      <c r="J1135" s="1">
        <v>281.16899999999998</v>
      </c>
      <c r="K1135" s="2">
        <v>43497</v>
      </c>
      <c r="L1135" s="3">
        <v>0.83888888888888891</v>
      </c>
      <c r="M1135" s="1" t="s">
        <v>48</v>
      </c>
      <c r="N1135" s="1">
        <v>267.77999999999997</v>
      </c>
      <c r="O1135" s="1">
        <v>4.7619047620000003</v>
      </c>
      <c r="P1135" s="1">
        <v>13.388999999999999</v>
      </c>
      <c r="Q1135" s="1">
        <v>10</v>
      </c>
    </row>
    <row r="1136" spans="1:17" ht="27.6" thickBot="1" x14ac:dyDescent="0.35">
      <c r="A1136" s="1" t="s">
        <v>1223</v>
      </c>
      <c r="B1136" s="1" t="s">
        <v>54</v>
      </c>
      <c r="C1136" s="1" t="s">
        <v>19</v>
      </c>
      <c r="D1136" s="1" t="s">
        <v>28</v>
      </c>
      <c r="E1136" s="1" t="s">
        <v>21</v>
      </c>
      <c r="F1136" s="1" t="s">
        <v>22</v>
      </c>
      <c r="G1136" s="1">
        <v>44.63</v>
      </c>
      <c r="H1136" s="1">
        <v>6</v>
      </c>
      <c r="I1136" s="1">
        <v>13.388999999999999</v>
      </c>
      <c r="J1136" s="1">
        <v>281.16899999999998</v>
      </c>
      <c r="K1136" s="2">
        <v>43497</v>
      </c>
      <c r="L1136" s="3">
        <v>0.83888888888888891</v>
      </c>
      <c r="M1136" s="1" t="s">
        <v>23</v>
      </c>
      <c r="N1136" s="1">
        <v>267.77999999999997</v>
      </c>
      <c r="O1136" s="1">
        <v>4.7619047620000003</v>
      </c>
      <c r="P1136" s="1">
        <v>13.388999999999999</v>
      </c>
      <c r="Q1136" s="1">
        <v>10.1</v>
      </c>
    </row>
    <row r="1137" spans="1:17" ht="27.6" thickBot="1" x14ac:dyDescent="0.35">
      <c r="A1137" s="1" t="s">
        <v>1224</v>
      </c>
      <c r="B1137" s="1" t="s">
        <v>33</v>
      </c>
      <c r="C1137" s="1" t="s">
        <v>27</v>
      </c>
      <c r="D1137" s="1" t="s">
        <v>20</v>
      </c>
      <c r="E1137" s="1" t="s">
        <v>21</v>
      </c>
      <c r="F1137" s="1" t="s">
        <v>22</v>
      </c>
      <c r="G1137" s="1">
        <v>67.260000000000005</v>
      </c>
      <c r="H1137" s="1">
        <v>4</v>
      </c>
      <c r="I1137" s="1">
        <v>13.452</v>
      </c>
      <c r="J1137" s="1">
        <v>282.49200000000002</v>
      </c>
      <c r="K1137" s="1" t="s">
        <v>142</v>
      </c>
      <c r="L1137" s="3">
        <v>0.64444444444444449</v>
      </c>
      <c r="M1137" s="1" t="s">
        <v>48</v>
      </c>
      <c r="N1137" s="1">
        <v>269.04000000000002</v>
      </c>
      <c r="O1137" s="1">
        <v>4.7619047620000003</v>
      </c>
      <c r="P1137" s="1">
        <v>13.452</v>
      </c>
      <c r="Q1137" s="1">
        <v>8</v>
      </c>
    </row>
    <row r="1138" spans="1:17" ht="40.799999999999997" thickBot="1" x14ac:dyDescent="0.35">
      <c r="A1138" s="1" t="s">
        <v>1225</v>
      </c>
      <c r="B1138" s="1" t="s">
        <v>18</v>
      </c>
      <c r="C1138" s="1" t="s">
        <v>25</v>
      </c>
      <c r="D1138" s="1" t="s">
        <v>20</v>
      </c>
      <c r="E1138" s="1" t="s">
        <v>21</v>
      </c>
      <c r="F1138" s="1" t="s">
        <v>39</v>
      </c>
      <c r="G1138" s="1">
        <v>67.260000000000005</v>
      </c>
      <c r="H1138" s="1">
        <v>4</v>
      </c>
      <c r="I1138" s="1">
        <v>13.452</v>
      </c>
      <c r="J1138" s="1">
        <v>282.49200000000002</v>
      </c>
      <c r="K1138" s="1" t="s">
        <v>142</v>
      </c>
      <c r="L1138" s="3">
        <v>0.64444444444444449</v>
      </c>
      <c r="M1138" s="1" t="s">
        <v>48</v>
      </c>
      <c r="N1138" s="1">
        <v>269.04000000000002</v>
      </c>
      <c r="O1138" s="1">
        <v>4.7619047620000003</v>
      </c>
      <c r="P1138" s="1">
        <v>13.452</v>
      </c>
      <c r="Q1138" s="1">
        <v>8</v>
      </c>
    </row>
    <row r="1139" spans="1:17" ht="40.799999999999997" thickBot="1" x14ac:dyDescent="0.35">
      <c r="A1139" s="1" t="s">
        <v>1226</v>
      </c>
      <c r="B1139" s="1" t="s">
        <v>18</v>
      </c>
      <c r="C1139" s="1" t="s">
        <v>19</v>
      </c>
      <c r="D1139" s="1" t="s">
        <v>28</v>
      </c>
      <c r="E1139" s="1" t="s">
        <v>21</v>
      </c>
      <c r="F1139" s="1" t="s">
        <v>55</v>
      </c>
      <c r="G1139" s="1">
        <v>33.64</v>
      </c>
      <c r="H1139" s="1">
        <v>8</v>
      </c>
      <c r="I1139" s="1">
        <v>13.456</v>
      </c>
      <c r="J1139" s="1">
        <v>282.57600000000002</v>
      </c>
      <c r="K1139" s="1" t="s">
        <v>370</v>
      </c>
      <c r="L1139" s="3">
        <v>0.71527777777777779</v>
      </c>
      <c r="M1139" s="1" t="s">
        <v>48</v>
      </c>
      <c r="N1139" s="1">
        <v>269.12</v>
      </c>
      <c r="O1139" s="1">
        <v>4.7619047620000003</v>
      </c>
      <c r="P1139" s="1">
        <v>13.456</v>
      </c>
      <c r="Q1139" s="1">
        <v>9.3000000000000007</v>
      </c>
    </row>
    <row r="1140" spans="1:17" ht="40.799999999999997" thickBot="1" x14ac:dyDescent="0.35">
      <c r="A1140" s="1" t="s">
        <v>1227</v>
      </c>
      <c r="B1140" s="1" t="s">
        <v>18</v>
      </c>
      <c r="C1140" s="1" t="s">
        <v>19</v>
      </c>
      <c r="D1140" s="1" t="s">
        <v>28</v>
      </c>
      <c r="E1140" s="1" t="s">
        <v>21</v>
      </c>
      <c r="F1140" s="1" t="s">
        <v>30</v>
      </c>
      <c r="G1140" s="1">
        <v>90.22</v>
      </c>
      <c r="H1140" s="1">
        <v>3</v>
      </c>
      <c r="I1140" s="1">
        <v>13.532999999999999</v>
      </c>
      <c r="J1140" s="1">
        <v>284.19299999999998</v>
      </c>
      <c r="K1140" s="1" t="s">
        <v>98</v>
      </c>
      <c r="L1140" s="3">
        <v>0.81874999999999998</v>
      </c>
      <c r="M1140" s="1" t="s">
        <v>23</v>
      </c>
      <c r="N1140" s="1">
        <v>270.66000000000003</v>
      </c>
      <c r="O1140" s="1">
        <v>4.7619047620000003</v>
      </c>
      <c r="P1140" s="1">
        <v>13.532999999999999</v>
      </c>
      <c r="Q1140" s="1">
        <v>6.2</v>
      </c>
    </row>
    <row r="1141" spans="1:17" ht="40.799999999999997" thickBot="1" x14ac:dyDescent="0.35">
      <c r="A1141" s="1" t="s">
        <v>1228</v>
      </c>
      <c r="B1141" s="1" t="s">
        <v>18</v>
      </c>
      <c r="C1141" s="1" t="s">
        <v>19</v>
      </c>
      <c r="D1141" s="1" t="s">
        <v>28</v>
      </c>
      <c r="E1141" s="1" t="s">
        <v>21</v>
      </c>
      <c r="F1141" s="1" t="s">
        <v>30</v>
      </c>
      <c r="G1141" s="1">
        <v>90.22</v>
      </c>
      <c r="H1141" s="1">
        <v>3</v>
      </c>
      <c r="I1141" s="1">
        <v>13.532999999999999</v>
      </c>
      <c r="J1141" s="1">
        <v>284.19299999999998</v>
      </c>
      <c r="K1141" s="1" t="s">
        <v>98</v>
      </c>
      <c r="L1141" s="3">
        <v>0.81874999999999998</v>
      </c>
      <c r="M1141" s="1" t="s">
        <v>23</v>
      </c>
      <c r="N1141" s="1">
        <v>270.66000000000003</v>
      </c>
      <c r="O1141" s="1">
        <v>4.7619047620000003</v>
      </c>
      <c r="P1141" s="1">
        <v>13.532999999999999</v>
      </c>
      <c r="Q1141" s="1">
        <v>10.199999999999999</v>
      </c>
    </row>
    <row r="1142" spans="1:17" ht="40.799999999999997" thickBot="1" x14ac:dyDescent="0.35">
      <c r="A1142" s="1" t="s">
        <v>1229</v>
      </c>
      <c r="B1142" s="1" t="s">
        <v>33</v>
      </c>
      <c r="C1142" s="1" t="s">
        <v>27</v>
      </c>
      <c r="D1142" s="1" t="s">
        <v>28</v>
      </c>
      <c r="E1142" s="1" t="s">
        <v>21</v>
      </c>
      <c r="F1142" s="1" t="s">
        <v>39</v>
      </c>
      <c r="G1142" s="1">
        <v>33.880000000000003</v>
      </c>
      <c r="H1142" s="1">
        <v>8</v>
      </c>
      <c r="I1142" s="1">
        <v>13.552</v>
      </c>
      <c r="J1142" s="1">
        <v>284.59199999999998</v>
      </c>
      <c r="K1142" s="1" t="s">
        <v>142</v>
      </c>
      <c r="L1142" s="3">
        <v>0.85347222222222219</v>
      </c>
      <c r="M1142" s="1" t="s">
        <v>40</v>
      </c>
      <c r="N1142" s="1">
        <v>271.04000000000002</v>
      </c>
      <c r="O1142" s="1">
        <v>4.7619047620000003</v>
      </c>
      <c r="P1142" s="1">
        <v>13.552</v>
      </c>
      <c r="Q1142" s="1">
        <v>9.6</v>
      </c>
    </row>
    <row r="1143" spans="1:17" ht="40.799999999999997" thickBot="1" x14ac:dyDescent="0.35">
      <c r="A1143" s="1" t="s">
        <v>1230</v>
      </c>
      <c r="B1143" s="1" t="s">
        <v>33</v>
      </c>
      <c r="C1143" s="1" t="s">
        <v>25</v>
      </c>
      <c r="D1143" s="1" t="s">
        <v>28</v>
      </c>
      <c r="E1143" s="1" t="s">
        <v>21</v>
      </c>
      <c r="F1143" s="1" t="s">
        <v>39</v>
      </c>
      <c r="G1143" s="1">
        <v>33.880000000000003</v>
      </c>
      <c r="H1143" s="1">
        <v>8</v>
      </c>
      <c r="I1143" s="1">
        <v>13.552</v>
      </c>
      <c r="J1143" s="1">
        <v>284.59199999999998</v>
      </c>
      <c r="K1143" s="1" t="s">
        <v>142</v>
      </c>
      <c r="L1143" s="3">
        <v>0.85347222222222219</v>
      </c>
      <c r="M1143" s="1" t="s">
        <v>23</v>
      </c>
      <c r="N1143" s="1">
        <v>271.04000000000002</v>
      </c>
      <c r="O1143" s="1">
        <v>4.7619047620000003</v>
      </c>
      <c r="P1143" s="1">
        <v>13.552</v>
      </c>
      <c r="Q1143" s="1">
        <v>9.6</v>
      </c>
    </row>
    <row r="1144" spans="1:17" ht="40.799999999999997" thickBot="1" x14ac:dyDescent="0.35">
      <c r="A1144" s="1" t="s">
        <v>1231</v>
      </c>
      <c r="B1144" s="1" t="s">
        <v>18</v>
      </c>
      <c r="C1144" s="1" t="s">
        <v>27</v>
      </c>
      <c r="D1144" s="1" t="s">
        <v>28</v>
      </c>
      <c r="E1144" s="1" t="s">
        <v>29</v>
      </c>
      <c r="F1144" s="1" t="s">
        <v>39</v>
      </c>
      <c r="G1144" s="1">
        <v>54.27</v>
      </c>
      <c r="H1144" s="1">
        <v>5</v>
      </c>
      <c r="I1144" s="1">
        <v>13.567500000000001</v>
      </c>
      <c r="J1144" s="1">
        <v>284.91750000000002</v>
      </c>
      <c r="K1144" s="1" t="s">
        <v>248</v>
      </c>
      <c r="L1144" s="3">
        <v>0.59444444444444444</v>
      </c>
      <c r="M1144" s="1" t="s">
        <v>23</v>
      </c>
      <c r="N1144" s="1">
        <v>271.35000000000002</v>
      </c>
      <c r="O1144" s="1">
        <v>4.7619047620000003</v>
      </c>
      <c r="P1144" s="1">
        <v>13.567500000000001</v>
      </c>
      <c r="Q1144" s="1">
        <v>4.5999999999999996</v>
      </c>
    </row>
    <row r="1145" spans="1:17" ht="40.799999999999997" thickBot="1" x14ac:dyDescent="0.35">
      <c r="A1145" s="1" t="s">
        <v>1232</v>
      </c>
      <c r="B1145" s="1" t="s">
        <v>33</v>
      </c>
      <c r="C1145" s="1" t="s">
        <v>25</v>
      </c>
      <c r="D1145" s="1" t="s">
        <v>28</v>
      </c>
      <c r="E1145" s="1" t="s">
        <v>29</v>
      </c>
      <c r="F1145" s="1" t="s">
        <v>39</v>
      </c>
      <c r="G1145" s="1">
        <v>54.27</v>
      </c>
      <c r="H1145" s="1">
        <v>5</v>
      </c>
      <c r="I1145" s="1">
        <v>13.567500000000001</v>
      </c>
      <c r="J1145" s="1">
        <v>284.91750000000002</v>
      </c>
      <c r="K1145" s="1" t="s">
        <v>248</v>
      </c>
      <c r="L1145" s="3">
        <v>0.59444444444444444</v>
      </c>
      <c r="M1145" s="1" t="s">
        <v>40</v>
      </c>
      <c r="N1145" s="1">
        <v>271.35000000000002</v>
      </c>
      <c r="O1145" s="1">
        <v>4.7619047620000003</v>
      </c>
      <c r="P1145" s="1">
        <v>13.567500000000001</v>
      </c>
      <c r="Q1145" s="1">
        <v>4.5999999999999996</v>
      </c>
    </row>
    <row r="1146" spans="1:17" ht="40.799999999999997" thickBot="1" x14ac:dyDescent="0.35">
      <c r="A1146" s="1" t="s">
        <v>1233</v>
      </c>
      <c r="B1146" s="1" t="s">
        <v>18</v>
      </c>
      <c r="C1146" s="1" t="s">
        <v>27</v>
      </c>
      <c r="D1146" s="1" t="s">
        <v>28</v>
      </c>
      <c r="E1146" s="1" t="s">
        <v>29</v>
      </c>
      <c r="F1146" s="1" t="s">
        <v>39</v>
      </c>
      <c r="G1146" s="1">
        <v>54.27</v>
      </c>
      <c r="H1146" s="1">
        <v>5</v>
      </c>
      <c r="I1146" s="1">
        <v>13.567500000000001</v>
      </c>
      <c r="J1146" s="1">
        <v>284.91750000000002</v>
      </c>
      <c r="K1146" s="1" t="s">
        <v>248</v>
      </c>
      <c r="L1146" s="3">
        <v>0.59444444444444444</v>
      </c>
      <c r="M1146" s="1" t="s">
        <v>23</v>
      </c>
      <c r="N1146" s="1">
        <v>271.35000000000002</v>
      </c>
      <c r="O1146" s="1">
        <v>4.7619047620000003</v>
      </c>
      <c r="P1146" s="1">
        <v>13.567500000000001</v>
      </c>
      <c r="Q1146" s="1">
        <v>4.5999999999999996</v>
      </c>
    </row>
    <row r="1147" spans="1:17" ht="54" thickBot="1" x14ac:dyDescent="0.35">
      <c r="A1147" s="1" t="s">
        <v>1234</v>
      </c>
      <c r="B1147" s="1" t="s">
        <v>54</v>
      </c>
      <c r="C1147" s="1" t="s">
        <v>25</v>
      </c>
      <c r="D1147" s="1" t="s">
        <v>28</v>
      </c>
      <c r="E1147" s="1" t="s">
        <v>21</v>
      </c>
      <c r="F1147" s="1" t="s">
        <v>84</v>
      </c>
      <c r="G1147" s="1">
        <v>45.35</v>
      </c>
      <c r="H1147" s="1">
        <v>6</v>
      </c>
      <c r="I1147" s="1">
        <v>13.605</v>
      </c>
      <c r="J1147" s="1">
        <v>285.70499999999998</v>
      </c>
      <c r="K1147" s="1" t="s">
        <v>294</v>
      </c>
      <c r="L1147" s="3">
        <v>0.57222222222222219</v>
      </c>
      <c r="M1147" s="1" t="s">
        <v>40</v>
      </c>
      <c r="N1147" s="1">
        <v>272.10000000000002</v>
      </c>
      <c r="O1147" s="1">
        <v>4.7619047620000003</v>
      </c>
      <c r="P1147" s="1">
        <v>13.605</v>
      </c>
      <c r="Q1147" s="1">
        <v>6.1</v>
      </c>
    </row>
    <row r="1148" spans="1:17" ht="54" thickBot="1" x14ac:dyDescent="0.35">
      <c r="A1148" s="1" t="s">
        <v>1235</v>
      </c>
      <c r="B1148" s="1" t="s">
        <v>54</v>
      </c>
      <c r="C1148" s="1" t="s">
        <v>25</v>
      </c>
      <c r="D1148" s="1" t="s">
        <v>28</v>
      </c>
      <c r="E1148" s="1" t="s">
        <v>21</v>
      </c>
      <c r="F1148" s="1" t="s">
        <v>84</v>
      </c>
      <c r="G1148" s="1">
        <v>45.35</v>
      </c>
      <c r="H1148" s="1">
        <v>6</v>
      </c>
      <c r="I1148" s="1">
        <v>13.605</v>
      </c>
      <c r="J1148" s="1">
        <v>285.70499999999998</v>
      </c>
      <c r="K1148" s="1" t="s">
        <v>294</v>
      </c>
      <c r="L1148" s="3">
        <v>0.57222222222222219</v>
      </c>
      <c r="M1148" s="1" t="s">
        <v>40</v>
      </c>
      <c r="N1148" s="1">
        <v>272.10000000000002</v>
      </c>
      <c r="O1148" s="1">
        <v>4.7619047620000003</v>
      </c>
      <c r="P1148" s="1">
        <v>13.605</v>
      </c>
      <c r="Q1148" s="1">
        <v>6.1</v>
      </c>
    </row>
    <row r="1149" spans="1:17" ht="40.799999999999997" thickBot="1" x14ac:dyDescent="0.35">
      <c r="A1149" s="1" t="s">
        <v>1236</v>
      </c>
      <c r="B1149" s="1" t="s">
        <v>18</v>
      </c>
      <c r="C1149" s="1" t="s">
        <v>25</v>
      </c>
      <c r="D1149" s="1" t="s">
        <v>20</v>
      </c>
      <c r="E1149" s="1" t="s">
        <v>21</v>
      </c>
      <c r="F1149" s="1" t="s">
        <v>55</v>
      </c>
      <c r="G1149" s="1">
        <v>68.55</v>
      </c>
      <c r="H1149" s="1">
        <v>4</v>
      </c>
      <c r="I1149" s="1">
        <v>13.71</v>
      </c>
      <c r="J1149" s="1">
        <v>287.91000000000003</v>
      </c>
      <c r="K1149" s="1" t="s">
        <v>370</v>
      </c>
      <c r="L1149" s="3">
        <v>0.84791666666666665</v>
      </c>
      <c r="M1149" s="1" t="s">
        <v>23</v>
      </c>
      <c r="N1149" s="1">
        <v>274.2</v>
      </c>
      <c r="O1149" s="1">
        <v>4.7619047620000003</v>
      </c>
      <c r="P1149" s="1">
        <v>13.71</v>
      </c>
      <c r="Q1149" s="1">
        <v>9.1999999999999993</v>
      </c>
    </row>
    <row r="1150" spans="1:17" ht="40.799999999999997" thickBot="1" x14ac:dyDescent="0.35">
      <c r="A1150" s="1" t="s">
        <v>1237</v>
      </c>
      <c r="B1150" s="1" t="s">
        <v>18</v>
      </c>
      <c r="C1150" s="1" t="s">
        <v>25</v>
      </c>
      <c r="D1150" s="1" t="s">
        <v>20</v>
      </c>
      <c r="E1150" s="1" t="s">
        <v>21</v>
      </c>
      <c r="F1150" s="1" t="s">
        <v>55</v>
      </c>
      <c r="G1150" s="1">
        <v>68.55</v>
      </c>
      <c r="H1150" s="1">
        <v>4</v>
      </c>
      <c r="I1150" s="1">
        <v>13.71</v>
      </c>
      <c r="J1150" s="1">
        <v>287.91000000000003</v>
      </c>
      <c r="K1150" s="1" t="s">
        <v>370</v>
      </c>
      <c r="L1150" s="3">
        <v>0.84791666666666665</v>
      </c>
      <c r="M1150" s="1" t="s">
        <v>23</v>
      </c>
      <c r="N1150" s="1">
        <v>274.2</v>
      </c>
      <c r="O1150" s="1">
        <v>4.7619047620000003</v>
      </c>
      <c r="P1150" s="1">
        <v>13.71</v>
      </c>
      <c r="Q1150" s="1">
        <v>9.1999999999999993</v>
      </c>
    </row>
    <row r="1151" spans="1:17" ht="40.799999999999997" thickBot="1" x14ac:dyDescent="0.35">
      <c r="A1151" s="1" t="s">
        <v>1238</v>
      </c>
      <c r="B1151" s="1" t="s">
        <v>18</v>
      </c>
      <c r="C1151" s="1" t="s">
        <v>25</v>
      </c>
      <c r="D1151" s="1" t="s">
        <v>20</v>
      </c>
      <c r="E1151" s="1" t="s">
        <v>21</v>
      </c>
      <c r="F1151" s="1" t="s">
        <v>55</v>
      </c>
      <c r="G1151" s="1">
        <v>54.86</v>
      </c>
      <c r="H1151" s="1">
        <v>5</v>
      </c>
      <c r="I1151" s="1">
        <v>13.715</v>
      </c>
      <c r="J1151" s="1">
        <v>288.01499999999999</v>
      </c>
      <c r="K1151" s="1" t="s">
        <v>610</v>
      </c>
      <c r="L1151" s="3">
        <v>0.7</v>
      </c>
      <c r="M1151" s="1" t="s">
        <v>23</v>
      </c>
      <c r="N1151" s="1">
        <v>274.3</v>
      </c>
      <c r="O1151" s="1">
        <v>4.7619047620000003</v>
      </c>
      <c r="P1151" s="1">
        <v>13.715</v>
      </c>
      <c r="Q1151" s="1">
        <v>9.8000000000000007</v>
      </c>
    </row>
    <row r="1152" spans="1:17" ht="40.799999999999997" thickBot="1" x14ac:dyDescent="0.35">
      <c r="A1152" s="1" t="s">
        <v>1239</v>
      </c>
      <c r="B1152" s="1" t="s">
        <v>18</v>
      </c>
      <c r="C1152" s="1" t="s">
        <v>25</v>
      </c>
      <c r="D1152" s="1" t="s">
        <v>20</v>
      </c>
      <c r="E1152" s="1" t="s">
        <v>21</v>
      </c>
      <c r="F1152" s="1" t="s">
        <v>55</v>
      </c>
      <c r="G1152" s="1">
        <v>54.86</v>
      </c>
      <c r="H1152" s="1">
        <v>5</v>
      </c>
      <c r="I1152" s="1">
        <v>13.715</v>
      </c>
      <c r="J1152" s="1">
        <v>288.01499999999999</v>
      </c>
      <c r="K1152" s="1" t="s">
        <v>610</v>
      </c>
      <c r="L1152" s="3">
        <v>0.7</v>
      </c>
      <c r="M1152" s="1" t="s">
        <v>23</v>
      </c>
      <c r="N1152" s="1">
        <v>274.3</v>
      </c>
      <c r="O1152" s="1">
        <v>4.7619047620000003</v>
      </c>
      <c r="P1152" s="1">
        <v>13.715</v>
      </c>
      <c r="Q1152" s="1">
        <v>9.8000000000000007</v>
      </c>
    </row>
    <row r="1153" spans="1:17" ht="40.799999999999997" thickBot="1" x14ac:dyDescent="0.35">
      <c r="A1153" s="1" t="s">
        <v>1240</v>
      </c>
      <c r="B1153" s="1" t="s">
        <v>18</v>
      </c>
      <c r="C1153" s="1" t="s">
        <v>19</v>
      </c>
      <c r="D1153" s="1" t="s">
        <v>28</v>
      </c>
      <c r="E1153" s="1" t="s">
        <v>21</v>
      </c>
      <c r="F1153" s="1" t="s">
        <v>55</v>
      </c>
      <c r="G1153" s="1">
        <v>34.31</v>
      </c>
      <c r="H1153" s="1">
        <v>8</v>
      </c>
      <c r="I1153" s="1">
        <v>13.724</v>
      </c>
      <c r="J1153" s="1">
        <v>288.20400000000001</v>
      </c>
      <c r="K1153" s="1" t="s">
        <v>47</v>
      </c>
      <c r="L1153" s="3">
        <v>0.625</v>
      </c>
      <c r="M1153" s="1" t="s">
        <v>40</v>
      </c>
      <c r="N1153" s="1">
        <v>274.48</v>
      </c>
      <c r="O1153" s="1">
        <v>4.7619047620000003</v>
      </c>
      <c r="P1153" s="1">
        <v>13.724</v>
      </c>
      <c r="Q1153" s="1">
        <v>5.7</v>
      </c>
    </row>
    <row r="1154" spans="1:17" ht="40.799999999999997" thickBot="1" x14ac:dyDescent="0.35">
      <c r="A1154" s="1" t="s">
        <v>1241</v>
      </c>
      <c r="B1154" s="1" t="s">
        <v>54</v>
      </c>
      <c r="C1154" s="1" t="s">
        <v>25</v>
      </c>
      <c r="D1154" s="1" t="s">
        <v>20</v>
      </c>
      <c r="E1154" s="1" t="s">
        <v>21</v>
      </c>
      <c r="F1154" s="1" t="s">
        <v>30</v>
      </c>
      <c r="G1154" s="1">
        <v>68.709999999999994</v>
      </c>
      <c r="H1154" s="1">
        <v>4</v>
      </c>
      <c r="I1154" s="1">
        <v>13.742000000000001</v>
      </c>
      <c r="J1154" s="1">
        <v>288.58199999999999</v>
      </c>
      <c r="K1154" s="2">
        <v>43556</v>
      </c>
      <c r="L1154" s="3">
        <v>0.79236111111111107</v>
      </c>
      <c r="M1154" s="1" t="s">
        <v>23</v>
      </c>
      <c r="N1154" s="1">
        <v>274.83999999999997</v>
      </c>
      <c r="O1154" s="1">
        <v>4.7619047620000003</v>
      </c>
      <c r="P1154" s="1">
        <v>13.742000000000001</v>
      </c>
      <c r="Q1154" s="1">
        <v>4.0999999999999996</v>
      </c>
    </row>
    <row r="1155" spans="1:17" ht="40.799999999999997" thickBot="1" x14ac:dyDescent="0.35">
      <c r="A1155" s="1" t="s">
        <v>1242</v>
      </c>
      <c r="B1155" s="1" t="s">
        <v>18</v>
      </c>
      <c r="C1155" s="1" t="s">
        <v>25</v>
      </c>
      <c r="D1155" s="1" t="s">
        <v>20</v>
      </c>
      <c r="E1155" s="1" t="s">
        <v>29</v>
      </c>
      <c r="F1155" s="1" t="s">
        <v>30</v>
      </c>
      <c r="G1155" s="1">
        <v>68.709999999999994</v>
      </c>
      <c r="H1155" s="1">
        <v>4</v>
      </c>
      <c r="I1155" s="1">
        <v>13.742000000000001</v>
      </c>
      <c r="J1155" s="1">
        <v>288.58199999999999</v>
      </c>
      <c r="K1155" s="2">
        <v>43556</v>
      </c>
      <c r="L1155" s="3">
        <v>0.79236111111111107</v>
      </c>
      <c r="M1155" s="1" t="s">
        <v>23</v>
      </c>
      <c r="N1155" s="1">
        <v>274.83999999999997</v>
      </c>
      <c r="O1155" s="1">
        <v>4.7619047620000003</v>
      </c>
      <c r="P1155" s="1">
        <v>13.742000000000001</v>
      </c>
      <c r="Q1155" s="1">
        <v>4.0999999999999996</v>
      </c>
    </row>
    <row r="1156" spans="1:17" ht="54" thickBot="1" x14ac:dyDescent="0.35">
      <c r="A1156" s="1" t="s">
        <v>1243</v>
      </c>
      <c r="B1156" s="1" t="s">
        <v>54</v>
      </c>
      <c r="C1156" s="1" t="s">
        <v>25</v>
      </c>
      <c r="D1156" s="1" t="s">
        <v>28</v>
      </c>
      <c r="E1156" s="1" t="s">
        <v>21</v>
      </c>
      <c r="F1156" s="1" t="s">
        <v>84</v>
      </c>
      <c r="G1156" s="1">
        <v>46.02</v>
      </c>
      <c r="H1156" s="1">
        <v>6</v>
      </c>
      <c r="I1156" s="1">
        <v>13.805999999999999</v>
      </c>
      <c r="J1156" s="1">
        <v>289.92599999999999</v>
      </c>
      <c r="K1156" s="2">
        <v>43648</v>
      </c>
      <c r="L1156" s="3">
        <v>0.66319444444444442</v>
      </c>
      <c r="M1156" s="1" t="s">
        <v>23</v>
      </c>
      <c r="N1156" s="1">
        <v>276.12</v>
      </c>
      <c r="O1156" s="1">
        <v>4.7619047620000003</v>
      </c>
      <c r="P1156" s="1">
        <v>13.805999999999999</v>
      </c>
      <c r="Q1156" s="1">
        <v>7.1</v>
      </c>
    </row>
    <row r="1157" spans="1:17" ht="54" thickBot="1" x14ac:dyDescent="0.35">
      <c r="A1157" s="1" t="s">
        <v>1244</v>
      </c>
      <c r="B1157" s="1" t="s">
        <v>54</v>
      </c>
      <c r="C1157" s="1" t="s">
        <v>25</v>
      </c>
      <c r="D1157" s="1" t="s">
        <v>28</v>
      </c>
      <c r="E1157" s="1" t="s">
        <v>21</v>
      </c>
      <c r="F1157" s="1" t="s">
        <v>84</v>
      </c>
      <c r="G1157" s="1">
        <v>46.02</v>
      </c>
      <c r="H1157" s="1">
        <v>6</v>
      </c>
      <c r="I1157" s="1">
        <v>13.805999999999999</v>
      </c>
      <c r="J1157" s="1">
        <v>289.92599999999999</v>
      </c>
      <c r="K1157" s="2">
        <v>43648</v>
      </c>
      <c r="L1157" s="3">
        <v>0.66319444444444442</v>
      </c>
      <c r="M1157" s="1" t="s">
        <v>23</v>
      </c>
      <c r="N1157" s="1">
        <v>276.12</v>
      </c>
      <c r="O1157" s="1">
        <v>4.7619047620000003</v>
      </c>
      <c r="P1157" s="1">
        <v>13.805999999999999</v>
      </c>
      <c r="Q1157" s="1">
        <v>7.1</v>
      </c>
    </row>
    <row r="1158" spans="1:17" ht="54" thickBot="1" x14ac:dyDescent="0.35">
      <c r="A1158" s="1" t="s">
        <v>1245</v>
      </c>
      <c r="B1158" s="1" t="s">
        <v>18</v>
      </c>
      <c r="C1158" s="1" t="s">
        <v>25</v>
      </c>
      <c r="D1158" s="1" t="s">
        <v>28</v>
      </c>
      <c r="E1158" s="1" t="s">
        <v>21</v>
      </c>
      <c r="F1158" s="1" t="s">
        <v>84</v>
      </c>
      <c r="G1158" s="1">
        <v>46.02</v>
      </c>
      <c r="H1158" s="1">
        <v>6</v>
      </c>
      <c r="I1158" s="1">
        <v>13.805999999999999</v>
      </c>
      <c r="J1158" s="1">
        <v>289.92599999999999</v>
      </c>
      <c r="K1158" s="2">
        <v>43648</v>
      </c>
      <c r="L1158" s="3">
        <v>0.66319444444444442</v>
      </c>
      <c r="M1158" s="1" t="s">
        <v>23</v>
      </c>
      <c r="N1158" s="1">
        <v>276.12</v>
      </c>
      <c r="O1158" s="1">
        <v>4.7619047620000003</v>
      </c>
      <c r="P1158" s="1">
        <v>13.805999999999999</v>
      </c>
      <c r="Q1158" s="1">
        <v>7.1</v>
      </c>
    </row>
    <row r="1159" spans="1:17" ht="40.799999999999997" thickBot="1" x14ac:dyDescent="0.35">
      <c r="A1159" s="1" t="s">
        <v>1246</v>
      </c>
      <c r="B1159" s="1" t="s">
        <v>33</v>
      </c>
      <c r="C1159" s="1" t="s">
        <v>27</v>
      </c>
      <c r="D1159" s="1" t="s">
        <v>20</v>
      </c>
      <c r="E1159" s="1" t="s">
        <v>29</v>
      </c>
      <c r="F1159" s="1" t="s">
        <v>55</v>
      </c>
      <c r="G1159" s="1">
        <v>92.09</v>
      </c>
      <c r="H1159" s="1">
        <v>3</v>
      </c>
      <c r="I1159" s="1">
        <v>13.813499999999999</v>
      </c>
      <c r="J1159" s="1">
        <v>290.08350000000002</v>
      </c>
      <c r="K1159" s="1" t="s">
        <v>252</v>
      </c>
      <c r="L1159" s="3">
        <v>0.68541666666666667</v>
      </c>
      <c r="M1159" s="1" t="s">
        <v>23</v>
      </c>
      <c r="N1159" s="1">
        <v>276.27</v>
      </c>
      <c r="O1159" s="1">
        <v>4.7619047620000003</v>
      </c>
      <c r="P1159" s="1">
        <v>13.813499999999999</v>
      </c>
      <c r="Q1159" s="1">
        <v>4.2</v>
      </c>
    </row>
    <row r="1160" spans="1:17" ht="40.799999999999997" thickBot="1" x14ac:dyDescent="0.35">
      <c r="A1160" s="1" t="s">
        <v>1247</v>
      </c>
      <c r="B1160" s="1" t="s">
        <v>18</v>
      </c>
      <c r="C1160" s="1" t="s">
        <v>19</v>
      </c>
      <c r="D1160" s="1" t="s">
        <v>20</v>
      </c>
      <c r="E1160" s="1" t="s">
        <v>21</v>
      </c>
      <c r="F1160" s="1" t="s">
        <v>39</v>
      </c>
      <c r="G1160" s="1">
        <v>27.66</v>
      </c>
      <c r="H1160" s="1">
        <v>10</v>
      </c>
      <c r="I1160" s="1">
        <v>13.83</v>
      </c>
      <c r="J1160" s="1">
        <v>290.43</v>
      </c>
      <c r="K1160" s="1" t="s">
        <v>504</v>
      </c>
      <c r="L1160" s="3">
        <v>0.47638888888888886</v>
      </c>
      <c r="M1160" s="1" t="s">
        <v>48</v>
      </c>
      <c r="N1160" s="1">
        <v>276.60000000000002</v>
      </c>
      <c r="O1160" s="1">
        <v>4.7619047620000003</v>
      </c>
      <c r="P1160" s="1">
        <v>13.83</v>
      </c>
      <c r="Q1160" s="1">
        <v>8.9</v>
      </c>
    </row>
    <row r="1161" spans="1:17" ht="40.799999999999997" thickBot="1" x14ac:dyDescent="0.35">
      <c r="A1161" s="1" t="s">
        <v>1248</v>
      </c>
      <c r="B1161" s="1" t="s">
        <v>18</v>
      </c>
      <c r="C1161" s="1" t="s">
        <v>19</v>
      </c>
      <c r="D1161" s="1" t="s">
        <v>20</v>
      </c>
      <c r="E1161" s="1" t="s">
        <v>21</v>
      </c>
      <c r="F1161" s="1" t="s">
        <v>39</v>
      </c>
      <c r="G1161" s="1">
        <v>27.66</v>
      </c>
      <c r="H1161" s="1">
        <v>10</v>
      </c>
      <c r="I1161" s="1">
        <v>13.83</v>
      </c>
      <c r="J1161" s="1">
        <v>290.43</v>
      </c>
      <c r="K1161" s="1" t="s">
        <v>504</v>
      </c>
      <c r="L1161" s="3">
        <v>0.47638888888888886</v>
      </c>
      <c r="M1161" s="1" t="s">
        <v>48</v>
      </c>
      <c r="N1161" s="1">
        <v>276.60000000000002</v>
      </c>
      <c r="O1161" s="1">
        <v>4.7619047620000003</v>
      </c>
      <c r="P1161" s="1">
        <v>13.83</v>
      </c>
      <c r="Q1161" s="1">
        <v>8.9</v>
      </c>
    </row>
    <row r="1162" spans="1:17" ht="40.799999999999997" thickBot="1" x14ac:dyDescent="0.35">
      <c r="A1162" s="1" t="s">
        <v>1249</v>
      </c>
      <c r="B1162" s="1" t="s">
        <v>18</v>
      </c>
      <c r="C1162" s="1" t="s">
        <v>19</v>
      </c>
      <c r="D1162" s="1" t="s">
        <v>20</v>
      </c>
      <c r="E1162" s="1" t="s">
        <v>21</v>
      </c>
      <c r="F1162" s="1" t="s">
        <v>39</v>
      </c>
      <c r="G1162" s="1">
        <v>27.66</v>
      </c>
      <c r="H1162" s="1">
        <v>10</v>
      </c>
      <c r="I1162" s="1">
        <v>13.83</v>
      </c>
      <c r="J1162" s="1">
        <v>290.43</v>
      </c>
      <c r="K1162" s="1" t="s">
        <v>504</v>
      </c>
      <c r="L1162" s="3">
        <v>0.47638888888888886</v>
      </c>
      <c r="M1162" s="1" t="s">
        <v>48</v>
      </c>
      <c r="N1162" s="1">
        <v>276.60000000000002</v>
      </c>
      <c r="O1162" s="1">
        <v>4.7619047620000003</v>
      </c>
      <c r="P1162" s="1">
        <v>13.83</v>
      </c>
      <c r="Q1162" s="1">
        <v>10.3</v>
      </c>
    </row>
    <row r="1163" spans="1:17" ht="40.799999999999997" thickBot="1" x14ac:dyDescent="0.35">
      <c r="A1163" s="1" t="s">
        <v>1250</v>
      </c>
      <c r="B1163" s="1" t="s">
        <v>54</v>
      </c>
      <c r="C1163" s="1" t="s">
        <v>25</v>
      </c>
      <c r="D1163" s="1" t="s">
        <v>28</v>
      </c>
      <c r="E1163" s="1" t="s">
        <v>21</v>
      </c>
      <c r="F1163" s="1" t="s">
        <v>30</v>
      </c>
      <c r="G1163" s="1">
        <v>39.619999999999997</v>
      </c>
      <c r="H1163" s="1">
        <v>7</v>
      </c>
      <c r="I1163" s="1">
        <v>13.867000000000001</v>
      </c>
      <c r="J1163" s="1">
        <v>291.20699999999999</v>
      </c>
      <c r="K1163" s="1" t="s">
        <v>47</v>
      </c>
      <c r="L1163" s="3">
        <v>0.5541666666666667</v>
      </c>
      <c r="M1163" s="1" t="s">
        <v>23</v>
      </c>
      <c r="N1163" s="1">
        <v>277.33999999999997</v>
      </c>
      <c r="O1163" s="1">
        <v>4.7619047620000003</v>
      </c>
      <c r="P1163" s="1">
        <v>13.867000000000001</v>
      </c>
      <c r="Q1163" s="1">
        <v>7.5</v>
      </c>
    </row>
    <row r="1164" spans="1:17" ht="40.799999999999997" thickBot="1" x14ac:dyDescent="0.35">
      <c r="A1164" s="1" t="s">
        <v>1251</v>
      </c>
      <c r="B1164" s="1" t="s">
        <v>18</v>
      </c>
      <c r="C1164" s="1" t="s">
        <v>19</v>
      </c>
      <c r="D1164" s="1" t="s">
        <v>28</v>
      </c>
      <c r="E1164" s="1" t="s">
        <v>21</v>
      </c>
      <c r="F1164" s="1" t="s">
        <v>55</v>
      </c>
      <c r="G1164" s="1">
        <v>46.26</v>
      </c>
      <c r="H1164" s="1">
        <v>6</v>
      </c>
      <c r="I1164" s="1">
        <v>13.878</v>
      </c>
      <c r="J1164" s="1">
        <v>291.43799999999999</v>
      </c>
      <c r="K1164" s="2">
        <v>43680</v>
      </c>
      <c r="L1164" s="3">
        <v>0.71597222222222223</v>
      </c>
      <c r="M1164" s="1" t="s">
        <v>48</v>
      </c>
      <c r="N1164" s="1">
        <v>277.56</v>
      </c>
      <c r="O1164" s="1">
        <v>4.7619047620000003</v>
      </c>
      <c r="P1164" s="1">
        <v>13.878</v>
      </c>
      <c r="Q1164" s="1">
        <v>9.5</v>
      </c>
    </row>
    <row r="1165" spans="1:17" ht="40.799999999999997" thickBot="1" x14ac:dyDescent="0.35">
      <c r="A1165" s="1" t="s">
        <v>1252</v>
      </c>
      <c r="B1165" s="1" t="s">
        <v>18</v>
      </c>
      <c r="C1165" s="1" t="s">
        <v>19</v>
      </c>
      <c r="D1165" s="1" t="s">
        <v>20</v>
      </c>
      <c r="E1165" s="1" t="s">
        <v>21</v>
      </c>
      <c r="F1165" s="1" t="s">
        <v>55</v>
      </c>
      <c r="G1165" s="1">
        <v>46.53</v>
      </c>
      <c r="H1165" s="1">
        <v>6</v>
      </c>
      <c r="I1165" s="1">
        <v>13.959</v>
      </c>
      <c r="J1165" s="1">
        <v>293.13900000000001</v>
      </c>
      <c r="K1165" s="2">
        <v>43527</v>
      </c>
      <c r="L1165" s="3">
        <v>0.45416666666666666</v>
      </c>
      <c r="M1165" s="1" t="s">
        <v>23</v>
      </c>
      <c r="N1165" s="1">
        <v>279.18</v>
      </c>
      <c r="O1165" s="1">
        <v>4.7619047620000003</v>
      </c>
      <c r="P1165" s="1">
        <v>13.959</v>
      </c>
      <c r="Q1165" s="1">
        <v>4.3</v>
      </c>
    </row>
    <row r="1166" spans="1:17" ht="40.799999999999997" thickBot="1" x14ac:dyDescent="0.35">
      <c r="A1166" s="1" t="s">
        <v>1253</v>
      </c>
      <c r="B1166" s="1" t="s">
        <v>33</v>
      </c>
      <c r="C1166" s="1" t="s">
        <v>19</v>
      </c>
      <c r="D1166" s="1" t="s">
        <v>20</v>
      </c>
      <c r="E1166" s="1" t="s">
        <v>21</v>
      </c>
      <c r="F1166" s="1" t="s">
        <v>55</v>
      </c>
      <c r="G1166" s="1">
        <v>46.53</v>
      </c>
      <c r="H1166" s="1">
        <v>6</v>
      </c>
      <c r="I1166" s="1">
        <v>13.959</v>
      </c>
      <c r="J1166" s="1">
        <v>293.13900000000001</v>
      </c>
      <c r="K1166" s="2">
        <v>43527</v>
      </c>
      <c r="L1166" s="3">
        <v>0.45416666666666666</v>
      </c>
      <c r="M1166" s="1" t="s">
        <v>23</v>
      </c>
      <c r="N1166" s="1">
        <v>279.18</v>
      </c>
      <c r="O1166" s="1">
        <v>4.7619047620000003</v>
      </c>
      <c r="P1166" s="1">
        <v>13.959</v>
      </c>
      <c r="Q1166" s="1">
        <v>4.3</v>
      </c>
    </row>
    <row r="1167" spans="1:17" ht="40.799999999999997" thickBot="1" x14ac:dyDescent="0.35">
      <c r="A1167" s="1" t="s">
        <v>1254</v>
      </c>
      <c r="B1167" s="1" t="s">
        <v>18</v>
      </c>
      <c r="C1167" s="1" t="s">
        <v>19</v>
      </c>
      <c r="D1167" s="1" t="s">
        <v>28</v>
      </c>
      <c r="E1167" s="1" t="s">
        <v>21</v>
      </c>
      <c r="F1167" s="1" t="s">
        <v>44</v>
      </c>
      <c r="G1167" s="1">
        <v>69.81</v>
      </c>
      <c r="H1167" s="1">
        <v>4</v>
      </c>
      <c r="I1167" s="1">
        <v>13.962</v>
      </c>
      <c r="J1167" s="1">
        <v>293.202</v>
      </c>
      <c r="K1167" s="1" t="s">
        <v>62</v>
      </c>
      <c r="L1167" s="3">
        <v>0.86805555555555558</v>
      </c>
      <c r="M1167" s="1" t="s">
        <v>48</v>
      </c>
      <c r="N1167" s="1">
        <v>279.24</v>
      </c>
      <c r="O1167" s="1">
        <v>4.7619047620000003</v>
      </c>
      <c r="P1167" s="1">
        <v>13.962</v>
      </c>
      <c r="Q1167" s="1">
        <v>5.9</v>
      </c>
    </row>
    <row r="1168" spans="1:17" ht="40.799999999999997" thickBot="1" x14ac:dyDescent="0.35">
      <c r="A1168" s="1" t="s">
        <v>1255</v>
      </c>
      <c r="B1168" s="1" t="s">
        <v>54</v>
      </c>
      <c r="C1168" s="1" t="s">
        <v>25</v>
      </c>
      <c r="D1168" s="1" t="s">
        <v>20</v>
      </c>
      <c r="E1168" s="1" t="s">
        <v>21</v>
      </c>
      <c r="F1168" s="1" t="s">
        <v>30</v>
      </c>
      <c r="G1168" s="1">
        <v>93.22</v>
      </c>
      <c r="H1168" s="1">
        <v>3</v>
      </c>
      <c r="I1168" s="1">
        <v>13.983000000000001</v>
      </c>
      <c r="J1168" s="1">
        <v>293.64299999999997</v>
      </c>
      <c r="K1168" s="1" t="s">
        <v>264</v>
      </c>
      <c r="L1168" s="3">
        <v>0.48958333333333331</v>
      </c>
      <c r="M1168" s="1" t="s">
        <v>23</v>
      </c>
      <c r="N1168" s="1">
        <v>279.66000000000003</v>
      </c>
      <c r="O1168" s="1">
        <v>4.7619047620000003</v>
      </c>
      <c r="P1168" s="1">
        <v>13.983000000000001</v>
      </c>
      <c r="Q1168" s="1">
        <v>7.2</v>
      </c>
    </row>
    <row r="1169" spans="1:17" ht="40.799999999999997" thickBot="1" x14ac:dyDescent="0.35">
      <c r="A1169" s="1" t="s">
        <v>1256</v>
      </c>
      <c r="B1169" s="1" t="s">
        <v>18</v>
      </c>
      <c r="C1169" s="1" t="s">
        <v>25</v>
      </c>
      <c r="D1169" s="1" t="s">
        <v>20</v>
      </c>
      <c r="E1169" s="1" t="s">
        <v>21</v>
      </c>
      <c r="F1169" s="1" t="s">
        <v>30</v>
      </c>
      <c r="G1169" s="1">
        <v>93.22</v>
      </c>
      <c r="H1169" s="1">
        <v>3</v>
      </c>
      <c r="I1169" s="1">
        <v>13.983000000000001</v>
      </c>
      <c r="J1169" s="1">
        <v>293.64299999999997</v>
      </c>
      <c r="K1169" s="1" t="s">
        <v>264</v>
      </c>
      <c r="L1169" s="3">
        <v>0.48958333333333331</v>
      </c>
      <c r="M1169" s="1" t="s">
        <v>23</v>
      </c>
      <c r="N1169" s="1">
        <v>279.66000000000003</v>
      </c>
      <c r="O1169" s="1">
        <v>4.7619047620000003</v>
      </c>
      <c r="P1169" s="1">
        <v>13.983000000000001</v>
      </c>
      <c r="Q1169" s="1">
        <v>7.2</v>
      </c>
    </row>
    <row r="1170" spans="1:17" ht="40.799999999999997" thickBot="1" x14ac:dyDescent="0.35">
      <c r="A1170" s="1" t="s">
        <v>1257</v>
      </c>
      <c r="B1170" s="1" t="s">
        <v>18</v>
      </c>
      <c r="C1170" s="1" t="s">
        <v>25</v>
      </c>
      <c r="D1170" s="1" t="s">
        <v>28</v>
      </c>
      <c r="E1170" s="1" t="s">
        <v>21</v>
      </c>
      <c r="F1170" s="1" t="s">
        <v>39</v>
      </c>
      <c r="G1170" s="1">
        <v>46.77</v>
      </c>
      <c r="H1170" s="1">
        <v>6</v>
      </c>
      <c r="I1170" s="1">
        <v>14.031000000000001</v>
      </c>
      <c r="J1170" s="1">
        <v>294.65100000000001</v>
      </c>
      <c r="K1170" s="2">
        <v>43772</v>
      </c>
      <c r="L1170" s="3">
        <v>0.56736111111111109</v>
      </c>
      <c r="M1170" s="1" t="s">
        <v>23</v>
      </c>
      <c r="N1170" s="1">
        <v>280.62</v>
      </c>
      <c r="O1170" s="1">
        <v>4.7619047620000003</v>
      </c>
      <c r="P1170" s="1">
        <v>14.031000000000001</v>
      </c>
      <c r="Q1170" s="1">
        <v>6</v>
      </c>
    </row>
    <row r="1171" spans="1:17" ht="40.799999999999997" thickBot="1" x14ac:dyDescent="0.35">
      <c r="A1171" s="1" t="s">
        <v>1258</v>
      </c>
      <c r="B1171" s="1" t="s">
        <v>18</v>
      </c>
      <c r="C1171" s="1" t="s">
        <v>19</v>
      </c>
      <c r="D1171" s="1" t="s">
        <v>28</v>
      </c>
      <c r="E1171" s="1" t="s">
        <v>21</v>
      </c>
      <c r="F1171" s="1" t="s">
        <v>39</v>
      </c>
      <c r="G1171" s="1">
        <v>46.77</v>
      </c>
      <c r="H1171" s="1">
        <v>6</v>
      </c>
      <c r="I1171" s="1">
        <v>14.031000000000001</v>
      </c>
      <c r="J1171" s="1">
        <v>294.65100000000001</v>
      </c>
      <c r="K1171" s="2">
        <v>43772</v>
      </c>
      <c r="L1171" s="3">
        <v>0.56736111111111109</v>
      </c>
      <c r="M1171" s="1" t="s">
        <v>23</v>
      </c>
      <c r="N1171" s="1">
        <v>280.62</v>
      </c>
      <c r="O1171" s="1">
        <v>4.7619047620000003</v>
      </c>
      <c r="P1171" s="1">
        <v>14.031000000000001</v>
      </c>
      <c r="Q1171" s="1">
        <v>6</v>
      </c>
    </row>
    <row r="1172" spans="1:17" ht="54" thickBot="1" x14ac:dyDescent="0.35">
      <c r="A1172" s="1" t="s">
        <v>1259</v>
      </c>
      <c r="B1172" s="1" t="s">
        <v>33</v>
      </c>
      <c r="C1172" s="1" t="s">
        <v>27</v>
      </c>
      <c r="D1172" s="1" t="s">
        <v>20</v>
      </c>
      <c r="E1172" s="1" t="s">
        <v>21</v>
      </c>
      <c r="F1172" s="1" t="s">
        <v>84</v>
      </c>
      <c r="G1172" s="1">
        <v>93.78</v>
      </c>
      <c r="H1172" s="1">
        <v>3</v>
      </c>
      <c r="I1172" s="1">
        <v>14.067</v>
      </c>
      <c r="J1172" s="1">
        <v>295.40699999999998</v>
      </c>
      <c r="K1172" s="1" t="s">
        <v>70</v>
      </c>
      <c r="L1172" s="3">
        <v>0.48055555555555557</v>
      </c>
      <c r="M1172" s="1" t="s">
        <v>48</v>
      </c>
      <c r="N1172" s="1">
        <v>281.33999999999997</v>
      </c>
      <c r="O1172" s="1">
        <v>4.7619047620000003</v>
      </c>
      <c r="P1172" s="1">
        <v>14.067</v>
      </c>
      <c r="Q1172" s="1">
        <v>5.9</v>
      </c>
    </row>
    <row r="1173" spans="1:17" ht="54" thickBot="1" x14ac:dyDescent="0.35">
      <c r="A1173" s="1" t="s">
        <v>1260</v>
      </c>
      <c r="B1173" s="1" t="s">
        <v>33</v>
      </c>
      <c r="C1173" s="1" t="s">
        <v>25</v>
      </c>
      <c r="D1173" s="1" t="s">
        <v>20</v>
      </c>
      <c r="E1173" s="1" t="s">
        <v>21</v>
      </c>
      <c r="F1173" s="1" t="s">
        <v>84</v>
      </c>
      <c r="G1173" s="1">
        <v>93.78</v>
      </c>
      <c r="H1173" s="1">
        <v>3</v>
      </c>
      <c r="I1173" s="1">
        <v>14.067</v>
      </c>
      <c r="J1173" s="1">
        <v>295.40699999999998</v>
      </c>
      <c r="K1173" s="1" t="s">
        <v>70</v>
      </c>
      <c r="L1173" s="3">
        <v>0.48055555555555557</v>
      </c>
      <c r="M1173" s="1" t="s">
        <v>23</v>
      </c>
      <c r="N1173" s="1">
        <v>281.33999999999997</v>
      </c>
      <c r="O1173" s="1">
        <v>4.7619047620000003</v>
      </c>
      <c r="P1173" s="1">
        <v>14.067</v>
      </c>
      <c r="Q1173" s="1">
        <v>5.9</v>
      </c>
    </row>
    <row r="1174" spans="1:17" ht="27.6" thickBot="1" x14ac:dyDescent="0.35">
      <c r="A1174" s="1" t="s">
        <v>1261</v>
      </c>
      <c r="B1174" s="1" t="s">
        <v>33</v>
      </c>
      <c r="C1174" s="1" t="s">
        <v>25</v>
      </c>
      <c r="D1174" s="1" t="s">
        <v>28</v>
      </c>
      <c r="E1174" s="1" t="s">
        <v>29</v>
      </c>
      <c r="F1174" s="1" t="s">
        <v>22</v>
      </c>
      <c r="G1174" s="1">
        <v>40.229999999999997</v>
      </c>
      <c r="H1174" s="1">
        <v>7</v>
      </c>
      <c r="I1174" s="1">
        <v>14.080500000000001</v>
      </c>
      <c r="J1174" s="1">
        <v>295.69049999999999</v>
      </c>
      <c r="K1174" s="1" t="s">
        <v>427</v>
      </c>
      <c r="L1174" s="3">
        <v>0.55694444444444446</v>
      </c>
      <c r="M1174" s="1" t="s">
        <v>23</v>
      </c>
      <c r="N1174" s="1">
        <v>281.61</v>
      </c>
      <c r="O1174" s="1">
        <v>4.7619047620000003</v>
      </c>
      <c r="P1174" s="1">
        <v>14.080500000000001</v>
      </c>
      <c r="Q1174" s="1">
        <v>9.6</v>
      </c>
    </row>
    <row r="1175" spans="1:17" ht="40.799999999999997" thickBot="1" x14ac:dyDescent="0.35">
      <c r="A1175" s="1" t="s">
        <v>1262</v>
      </c>
      <c r="B1175" s="1" t="s">
        <v>33</v>
      </c>
      <c r="C1175" s="1" t="s">
        <v>25</v>
      </c>
      <c r="D1175" s="1" t="s">
        <v>28</v>
      </c>
      <c r="E1175" s="1" t="s">
        <v>29</v>
      </c>
      <c r="F1175" s="1" t="s">
        <v>39</v>
      </c>
      <c r="G1175" s="1">
        <v>40.229999999999997</v>
      </c>
      <c r="H1175" s="1">
        <v>7</v>
      </c>
      <c r="I1175" s="1">
        <v>14.080500000000001</v>
      </c>
      <c r="J1175" s="1">
        <v>295.69049999999999</v>
      </c>
      <c r="K1175" s="1" t="s">
        <v>427</v>
      </c>
      <c r="L1175" s="3">
        <v>0.55694444444444446</v>
      </c>
      <c r="M1175" s="1" t="s">
        <v>40</v>
      </c>
      <c r="N1175" s="1">
        <v>281.61</v>
      </c>
      <c r="O1175" s="1">
        <v>4.7619047620000003</v>
      </c>
      <c r="P1175" s="1">
        <v>14.080500000000001</v>
      </c>
      <c r="Q1175" s="1">
        <v>9.6</v>
      </c>
    </row>
    <row r="1176" spans="1:17" ht="40.799999999999997" thickBot="1" x14ac:dyDescent="0.35">
      <c r="A1176" s="1" t="s">
        <v>1263</v>
      </c>
      <c r="B1176" s="1" t="s">
        <v>33</v>
      </c>
      <c r="C1176" s="1" t="s">
        <v>25</v>
      </c>
      <c r="D1176" s="1" t="s">
        <v>28</v>
      </c>
      <c r="E1176" s="1" t="s">
        <v>29</v>
      </c>
      <c r="F1176" s="1" t="s">
        <v>39</v>
      </c>
      <c r="G1176" s="1">
        <v>56.56</v>
      </c>
      <c r="H1176" s="1">
        <v>5</v>
      </c>
      <c r="I1176" s="1">
        <v>14.14</v>
      </c>
      <c r="J1176" s="1">
        <v>296.94</v>
      </c>
      <c r="K1176" s="1" t="s">
        <v>58</v>
      </c>
      <c r="L1176" s="3">
        <v>0.79583333333333328</v>
      </c>
      <c r="M1176" s="1" t="s">
        <v>23</v>
      </c>
      <c r="N1176" s="1">
        <v>282.8</v>
      </c>
      <c r="O1176" s="1">
        <v>4.7619047620000003</v>
      </c>
      <c r="P1176" s="1">
        <v>14.14</v>
      </c>
      <c r="Q1176" s="1">
        <v>4.5</v>
      </c>
    </row>
    <row r="1177" spans="1:17" ht="40.799999999999997" thickBot="1" x14ac:dyDescent="0.35">
      <c r="A1177" s="1" t="s">
        <v>1264</v>
      </c>
      <c r="B1177" s="1" t="s">
        <v>33</v>
      </c>
      <c r="C1177" s="1" t="s">
        <v>25</v>
      </c>
      <c r="D1177" s="1" t="s">
        <v>28</v>
      </c>
      <c r="E1177" s="1" t="s">
        <v>21</v>
      </c>
      <c r="F1177" s="1" t="s">
        <v>39</v>
      </c>
      <c r="G1177" s="1">
        <v>56.56</v>
      </c>
      <c r="H1177" s="1">
        <v>5</v>
      </c>
      <c r="I1177" s="1">
        <v>14.14</v>
      </c>
      <c r="J1177" s="1">
        <v>296.94</v>
      </c>
      <c r="K1177" s="1" t="s">
        <v>58</v>
      </c>
      <c r="L1177" s="3">
        <v>0.79583333333333328</v>
      </c>
      <c r="M1177" s="1" t="s">
        <v>48</v>
      </c>
      <c r="N1177" s="1">
        <v>282.8</v>
      </c>
      <c r="O1177" s="1">
        <v>4.7619047620000003</v>
      </c>
      <c r="P1177" s="1">
        <v>14.14</v>
      </c>
      <c r="Q1177" s="1">
        <v>4.5</v>
      </c>
    </row>
    <row r="1178" spans="1:17" ht="40.799999999999997" thickBot="1" x14ac:dyDescent="0.35">
      <c r="A1178" s="1" t="s">
        <v>1265</v>
      </c>
      <c r="B1178" s="1" t="s">
        <v>33</v>
      </c>
      <c r="C1178" s="1" t="s">
        <v>25</v>
      </c>
      <c r="D1178" s="1" t="s">
        <v>20</v>
      </c>
      <c r="E1178" s="1" t="s">
        <v>21</v>
      </c>
      <c r="F1178" s="1" t="s">
        <v>44</v>
      </c>
      <c r="G1178" s="1">
        <v>70.739999999999995</v>
      </c>
      <c r="H1178" s="1">
        <v>4</v>
      </c>
      <c r="I1178" s="1">
        <v>14.148</v>
      </c>
      <c r="J1178" s="1">
        <v>297.108</v>
      </c>
      <c r="K1178" s="2">
        <v>43586</v>
      </c>
      <c r="L1178" s="3">
        <v>0.67013888888888884</v>
      </c>
      <c r="M1178" s="1" t="s">
        <v>48</v>
      </c>
      <c r="N1178" s="1">
        <v>282.95999999999998</v>
      </c>
      <c r="O1178" s="1">
        <v>4.7619047620000003</v>
      </c>
      <c r="P1178" s="1">
        <v>14.148</v>
      </c>
      <c r="Q1178" s="1">
        <v>4.4000000000000004</v>
      </c>
    </row>
    <row r="1179" spans="1:17" ht="40.799999999999997" thickBot="1" x14ac:dyDescent="0.35">
      <c r="A1179" s="1" t="s">
        <v>1266</v>
      </c>
      <c r="B1179" s="1" t="s">
        <v>18</v>
      </c>
      <c r="C1179" s="1" t="s">
        <v>25</v>
      </c>
      <c r="D1179" s="1" t="s">
        <v>20</v>
      </c>
      <c r="E1179" s="1" t="s">
        <v>29</v>
      </c>
      <c r="F1179" s="1" t="s">
        <v>39</v>
      </c>
      <c r="G1179" s="1">
        <v>47.27</v>
      </c>
      <c r="H1179" s="1">
        <v>6</v>
      </c>
      <c r="I1179" s="1">
        <v>14.180999999999999</v>
      </c>
      <c r="J1179" s="1">
        <v>297.80099999999999</v>
      </c>
      <c r="K1179" s="2">
        <v>43587</v>
      </c>
      <c r="L1179" s="3">
        <v>0.4284722222222222</v>
      </c>
      <c r="M1179" s="1" t="s">
        <v>23</v>
      </c>
      <c r="N1179" s="1">
        <v>283.62</v>
      </c>
      <c r="O1179" s="1">
        <v>4.7619047620000003</v>
      </c>
      <c r="P1179" s="1">
        <v>14.180999999999999</v>
      </c>
      <c r="Q1179" s="1">
        <v>8.8000000000000007</v>
      </c>
    </row>
    <row r="1180" spans="1:17" ht="40.799999999999997" thickBot="1" x14ac:dyDescent="0.35">
      <c r="A1180" s="1" t="s">
        <v>1267</v>
      </c>
      <c r="B1180" s="1" t="s">
        <v>18</v>
      </c>
      <c r="C1180" s="1" t="s">
        <v>19</v>
      </c>
      <c r="D1180" s="1" t="s">
        <v>20</v>
      </c>
      <c r="E1180" s="1" t="s">
        <v>21</v>
      </c>
      <c r="F1180" s="1" t="s">
        <v>39</v>
      </c>
      <c r="G1180" s="1">
        <v>47.27</v>
      </c>
      <c r="H1180" s="1">
        <v>6</v>
      </c>
      <c r="I1180" s="1">
        <v>14.180999999999999</v>
      </c>
      <c r="J1180" s="1">
        <v>297.80099999999999</v>
      </c>
      <c r="K1180" s="2">
        <v>43587</v>
      </c>
      <c r="L1180" s="3">
        <v>0.4284722222222222</v>
      </c>
      <c r="M1180" s="1" t="s">
        <v>23</v>
      </c>
      <c r="N1180" s="1">
        <v>283.62</v>
      </c>
      <c r="O1180" s="1">
        <v>4.7619047620000003</v>
      </c>
      <c r="P1180" s="1">
        <v>14.180999999999999</v>
      </c>
      <c r="Q1180" s="1">
        <v>8.8000000000000007</v>
      </c>
    </row>
    <row r="1181" spans="1:17" ht="40.799999999999997" thickBot="1" x14ac:dyDescent="0.35">
      <c r="A1181" s="1" t="s">
        <v>1268</v>
      </c>
      <c r="B1181" s="1" t="s">
        <v>18</v>
      </c>
      <c r="C1181" s="1" t="s">
        <v>25</v>
      </c>
      <c r="D1181" s="1" t="s">
        <v>20</v>
      </c>
      <c r="E1181" s="1" t="s">
        <v>21</v>
      </c>
      <c r="F1181" s="1" t="s">
        <v>39</v>
      </c>
      <c r="G1181" s="1">
        <v>47.27</v>
      </c>
      <c r="H1181" s="1">
        <v>6</v>
      </c>
      <c r="I1181" s="1">
        <v>14.180999999999999</v>
      </c>
      <c r="J1181" s="1">
        <v>297.80099999999999</v>
      </c>
      <c r="K1181" s="2">
        <v>43587</v>
      </c>
      <c r="L1181" s="3">
        <v>0.4284722222222222</v>
      </c>
      <c r="M1181" s="1" t="s">
        <v>23</v>
      </c>
      <c r="N1181" s="1">
        <v>283.62</v>
      </c>
      <c r="O1181" s="1">
        <v>4.7619047620000003</v>
      </c>
      <c r="P1181" s="1">
        <v>14.180999999999999</v>
      </c>
      <c r="Q1181" s="1">
        <v>8.8000000000000007</v>
      </c>
    </row>
    <row r="1182" spans="1:17" ht="54" thickBot="1" x14ac:dyDescent="0.35">
      <c r="A1182" s="1" t="s">
        <v>1269</v>
      </c>
      <c r="B1182" s="1" t="s">
        <v>33</v>
      </c>
      <c r="C1182" s="1" t="s">
        <v>27</v>
      </c>
      <c r="D1182" s="1" t="s">
        <v>20</v>
      </c>
      <c r="E1182" s="1" t="s">
        <v>21</v>
      </c>
      <c r="F1182" s="1" t="s">
        <v>84</v>
      </c>
      <c r="G1182" s="1">
        <v>94.64</v>
      </c>
      <c r="H1182" s="1">
        <v>3</v>
      </c>
      <c r="I1182" s="1">
        <v>14.196</v>
      </c>
      <c r="J1182" s="1">
        <v>298.11599999999999</v>
      </c>
      <c r="K1182" s="1" t="s">
        <v>37</v>
      </c>
      <c r="L1182" s="3">
        <v>0.70486111111111116</v>
      </c>
      <c r="M1182" s="1" t="s">
        <v>23</v>
      </c>
      <c r="N1182" s="1">
        <v>283.92</v>
      </c>
      <c r="O1182" s="1">
        <v>4.7619047620000003</v>
      </c>
      <c r="P1182" s="1">
        <v>14.196</v>
      </c>
      <c r="Q1182" s="1">
        <v>5.5</v>
      </c>
    </row>
    <row r="1183" spans="1:17" ht="40.799999999999997" thickBot="1" x14ac:dyDescent="0.35">
      <c r="A1183" s="1" t="s">
        <v>1270</v>
      </c>
      <c r="B1183" s="1" t="s">
        <v>33</v>
      </c>
      <c r="C1183" s="1" t="s">
        <v>25</v>
      </c>
      <c r="D1183" s="1" t="s">
        <v>20</v>
      </c>
      <c r="E1183" s="1" t="s">
        <v>21</v>
      </c>
      <c r="F1183" s="1" t="s">
        <v>39</v>
      </c>
      <c r="G1183" s="1">
        <v>94.64</v>
      </c>
      <c r="H1183" s="1">
        <v>3</v>
      </c>
      <c r="I1183" s="1">
        <v>14.196</v>
      </c>
      <c r="J1183" s="1">
        <v>298.11599999999999</v>
      </c>
      <c r="K1183" s="1" t="s">
        <v>37</v>
      </c>
      <c r="L1183" s="3">
        <v>0.70486111111111116</v>
      </c>
      <c r="M1183" s="1" t="s">
        <v>23</v>
      </c>
      <c r="N1183" s="1">
        <v>283.92</v>
      </c>
      <c r="O1183" s="1">
        <v>4.7619047620000003</v>
      </c>
      <c r="P1183" s="1">
        <v>14.196</v>
      </c>
      <c r="Q1183" s="1">
        <v>5.5</v>
      </c>
    </row>
    <row r="1184" spans="1:17" ht="54" thickBot="1" x14ac:dyDescent="0.35">
      <c r="A1184" s="1" t="s">
        <v>1271</v>
      </c>
      <c r="B1184" s="1" t="s">
        <v>33</v>
      </c>
      <c r="C1184" s="1" t="s">
        <v>27</v>
      </c>
      <c r="D1184" s="1" t="s">
        <v>20</v>
      </c>
      <c r="E1184" s="1" t="s">
        <v>21</v>
      </c>
      <c r="F1184" s="1" t="s">
        <v>84</v>
      </c>
      <c r="G1184" s="1">
        <v>94.64</v>
      </c>
      <c r="H1184" s="1">
        <v>3</v>
      </c>
      <c r="I1184" s="1">
        <v>14.196</v>
      </c>
      <c r="J1184" s="1">
        <v>298.11599999999999</v>
      </c>
      <c r="K1184" s="1" t="s">
        <v>37</v>
      </c>
      <c r="L1184" s="3">
        <v>0.70486111111111116</v>
      </c>
      <c r="M1184" s="1" t="s">
        <v>23</v>
      </c>
      <c r="N1184" s="1">
        <v>283.92</v>
      </c>
      <c r="O1184" s="1">
        <v>4.7619047620000003</v>
      </c>
      <c r="P1184" s="1">
        <v>14.196</v>
      </c>
      <c r="Q1184" s="1">
        <v>5.5</v>
      </c>
    </row>
    <row r="1185" spans="1:17" ht="40.799999999999997" thickBot="1" x14ac:dyDescent="0.35">
      <c r="A1185" s="1" t="s">
        <v>1272</v>
      </c>
      <c r="B1185" s="1" t="s">
        <v>54</v>
      </c>
      <c r="C1185" s="1" t="s">
        <v>25</v>
      </c>
      <c r="D1185" s="1" t="s">
        <v>20</v>
      </c>
      <c r="E1185" s="1" t="s">
        <v>29</v>
      </c>
      <c r="F1185" s="1" t="s">
        <v>44</v>
      </c>
      <c r="G1185" s="1">
        <v>40.729999999999997</v>
      </c>
      <c r="H1185" s="1">
        <v>7</v>
      </c>
      <c r="I1185" s="1">
        <v>14.2555</v>
      </c>
      <c r="J1185" s="1">
        <v>299.3655</v>
      </c>
      <c r="K1185" s="2">
        <v>43802</v>
      </c>
      <c r="L1185" s="3">
        <v>0.45902777777777776</v>
      </c>
      <c r="M1185" s="1" t="s">
        <v>23</v>
      </c>
      <c r="N1185" s="1">
        <v>285.11</v>
      </c>
      <c r="O1185" s="1">
        <v>4.7619047620000003</v>
      </c>
      <c r="P1185" s="1">
        <v>14.2555</v>
      </c>
      <c r="Q1185" s="1">
        <v>5.4</v>
      </c>
    </row>
    <row r="1186" spans="1:17" ht="40.799999999999997" thickBot="1" x14ac:dyDescent="0.35">
      <c r="A1186" s="1" t="s">
        <v>1273</v>
      </c>
      <c r="B1186" s="1" t="s">
        <v>18</v>
      </c>
      <c r="C1186" s="1" t="s">
        <v>25</v>
      </c>
      <c r="D1186" s="1" t="s">
        <v>20</v>
      </c>
      <c r="E1186" s="1" t="s">
        <v>21</v>
      </c>
      <c r="F1186" s="1" t="s">
        <v>44</v>
      </c>
      <c r="G1186" s="1">
        <v>40.729999999999997</v>
      </c>
      <c r="H1186" s="1">
        <v>7</v>
      </c>
      <c r="I1186" s="1">
        <v>14.2555</v>
      </c>
      <c r="J1186" s="1">
        <v>299.3655</v>
      </c>
      <c r="K1186" s="2">
        <v>43802</v>
      </c>
      <c r="L1186" s="3">
        <v>0.45902777777777776</v>
      </c>
      <c r="M1186" s="1" t="s">
        <v>23</v>
      </c>
      <c r="N1186" s="1">
        <v>285.11</v>
      </c>
      <c r="O1186" s="1">
        <v>4.7619047620000003</v>
      </c>
      <c r="P1186" s="1">
        <v>14.2555</v>
      </c>
      <c r="Q1186" s="1">
        <v>5.4</v>
      </c>
    </row>
    <row r="1187" spans="1:17" ht="40.799999999999997" thickBot="1" x14ac:dyDescent="0.35">
      <c r="A1187" s="1" t="s">
        <v>1274</v>
      </c>
      <c r="B1187" s="1" t="s">
        <v>18</v>
      </c>
      <c r="C1187" s="1" t="s">
        <v>19</v>
      </c>
      <c r="D1187" s="1" t="s">
        <v>20</v>
      </c>
      <c r="E1187" s="1" t="s">
        <v>21</v>
      </c>
      <c r="F1187" s="1" t="s">
        <v>44</v>
      </c>
      <c r="G1187" s="1">
        <v>28.53</v>
      </c>
      <c r="H1187" s="1">
        <v>10</v>
      </c>
      <c r="I1187" s="1">
        <v>14.265000000000001</v>
      </c>
      <c r="J1187" s="1">
        <v>299.565</v>
      </c>
      <c r="K1187" s="1" t="s">
        <v>217</v>
      </c>
      <c r="L1187" s="3">
        <v>0.73472222222222228</v>
      </c>
      <c r="M1187" s="1" t="s">
        <v>40</v>
      </c>
      <c r="N1187" s="1">
        <v>285.3</v>
      </c>
      <c r="O1187" s="1">
        <v>4.7619047620000003</v>
      </c>
      <c r="P1187" s="1">
        <v>14.265000000000001</v>
      </c>
      <c r="Q1187" s="1">
        <v>7.8</v>
      </c>
    </row>
    <row r="1188" spans="1:17" ht="40.799999999999997" thickBot="1" x14ac:dyDescent="0.35">
      <c r="A1188" s="1" t="s">
        <v>1275</v>
      </c>
      <c r="B1188" s="1" t="s">
        <v>18</v>
      </c>
      <c r="C1188" s="1" t="s">
        <v>19</v>
      </c>
      <c r="D1188" s="1" t="s">
        <v>28</v>
      </c>
      <c r="E1188" s="1" t="s">
        <v>21</v>
      </c>
      <c r="F1188" s="1" t="s">
        <v>30</v>
      </c>
      <c r="G1188" s="1">
        <v>31.73</v>
      </c>
      <c r="H1188" s="1">
        <v>9</v>
      </c>
      <c r="I1188" s="1">
        <v>14.278499999999999</v>
      </c>
      <c r="J1188" s="1">
        <v>299.8485</v>
      </c>
      <c r="K1188" s="2">
        <v>43678</v>
      </c>
      <c r="L1188" s="3">
        <v>0.67847222222222225</v>
      </c>
      <c r="M1188" s="1" t="s">
        <v>48</v>
      </c>
      <c r="N1188" s="1">
        <v>285.57</v>
      </c>
      <c r="O1188" s="1">
        <v>4.7619047620000003</v>
      </c>
      <c r="P1188" s="1">
        <v>14.278499999999999</v>
      </c>
      <c r="Q1188" s="1">
        <v>5.9</v>
      </c>
    </row>
    <row r="1189" spans="1:17" ht="54" thickBot="1" x14ac:dyDescent="0.35">
      <c r="A1189" s="1" t="s">
        <v>1276</v>
      </c>
      <c r="B1189" s="1" t="s">
        <v>54</v>
      </c>
      <c r="C1189" s="1" t="s">
        <v>25</v>
      </c>
      <c r="D1189" s="1" t="s">
        <v>20</v>
      </c>
      <c r="E1189" s="1" t="s">
        <v>21</v>
      </c>
      <c r="F1189" s="1" t="s">
        <v>84</v>
      </c>
      <c r="G1189" s="1">
        <v>35.74</v>
      </c>
      <c r="H1189" s="1">
        <v>8</v>
      </c>
      <c r="I1189" s="1">
        <v>14.295999999999999</v>
      </c>
      <c r="J1189" s="1">
        <v>300.21600000000001</v>
      </c>
      <c r="K1189" s="1" t="s">
        <v>252</v>
      </c>
      <c r="L1189" s="3">
        <v>0.64444444444444449</v>
      </c>
      <c r="M1189" s="1" t="s">
        <v>40</v>
      </c>
      <c r="N1189" s="1">
        <v>285.92</v>
      </c>
      <c r="O1189" s="1">
        <v>4.7619047620000003</v>
      </c>
      <c r="P1189" s="1">
        <v>14.295999999999999</v>
      </c>
      <c r="Q1189" s="1">
        <v>4.9000000000000004</v>
      </c>
    </row>
    <row r="1190" spans="1:17" ht="54" thickBot="1" x14ac:dyDescent="0.35">
      <c r="A1190" s="1" t="s">
        <v>1277</v>
      </c>
      <c r="B1190" s="1" t="s">
        <v>54</v>
      </c>
      <c r="C1190" s="1" t="s">
        <v>25</v>
      </c>
      <c r="D1190" s="1" t="s">
        <v>20</v>
      </c>
      <c r="E1190" s="1" t="s">
        <v>29</v>
      </c>
      <c r="F1190" s="1" t="s">
        <v>84</v>
      </c>
      <c r="G1190" s="1">
        <v>35.74</v>
      </c>
      <c r="H1190" s="1">
        <v>8</v>
      </c>
      <c r="I1190" s="1">
        <v>14.295999999999999</v>
      </c>
      <c r="J1190" s="1">
        <v>300.21600000000001</v>
      </c>
      <c r="K1190" s="1" t="s">
        <v>252</v>
      </c>
      <c r="L1190" s="3">
        <v>0.64444444444444449</v>
      </c>
      <c r="M1190" s="1" t="s">
        <v>40</v>
      </c>
      <c r="N1190" s="1">
        <v>285.92</v>
      </c>
      <c r="O1190" s="1">
        <v>4.7619047620000003</v>
      </c>
      <c r="P1190" s="1">
        <v>14.295999999999999</v>
      </c>
      <c r="Q1190" s="1">
        <v>4.9000000000000004</v>
      </c>
    </row>
    <row r="1191" spans="1:17" ht="40.799999999999997" thickBot="1" x14ac:dyDescent="0.35">
      <c r="A1191" s="1" t="s">
        <v>1278</v>
      </c>
      <c r="B1191" s="1" t="s">
        <v>18</v>
      </c>
      <c r="C1191" s="1" t="s">
        <v>19</v>
      </c>
      <c r="D1191" s="1" t="s">
        <v>20</v>
      </c>
      <c r="E1191" s="1" t="s">
        <v>29</v>
      </c>
      <c r="F1191" s="1" t="s">
        <v>55</v>
      </c>
      <c r="G1191" s="1">
        <v>47.71</v>
      </c>
      <c r="H1191" s="1">
        <v>6</v>
      </c>
      <c r="I1191" s="1">
        <v>14.313000000000001</v>
      </c>
      <c r="J1191" s="1">
        <v>300.57299999999998</v>
      </c>
      <c r="K1191" s="1" t="s">
        <v>256</v>
      </c>
      <c r="L1191" s="3">
        <v>0.59652777777777777</v>
      </c>
      <c r="M1191" s="1" t="s">
        <v>23</v>
      </c>
      <c r="N1191" s="1">
        <v>286.26</v>
      </c>
      <c r="O1191" s="1">
        <v>4.7619047620000003</v>
      </c>
      <c r="P1191" s="1">
        <v>14.313000000000001</v>
      </c>
      <c r="Q1191" s="1">
        <v>4.4000000000000004</v>
      </c>
    </row>
    <row r="1192" spans="1:17" ht="40.799999999999997" thickBot="1" x14ac:dyDescent="0.35">
      <c r="A1192" s="1" t="s">
        <v>1279</v>
      </c>
      <c r="B1192" s="1" t="s">
        <v>18</v>
      </c>
      <c r="C1192" s="1" t="s">
        <v>19</v>
      </c>
      <c r="D1192" s="1" t="s">
        <v>20</v>
      </c>
      <c r="E1192" s="1" t="s">
        <v>21</v>
      </c>
      <c r="F1192" s="1" t="s">
        <v>55</v>
      </c>
      <c r="G1192" s="1">
        <v>47.71</v>
      </c>
      <c r="H1192" s="1">
        <v>6</v>
      </c>
      <c r="I1192" s="1">
        <v>14.313000000000001</v>
      </c>
      <c r="J1192" s="1">
        <v>300.57299999999998</v>
      </c>
      <c r="K1192" s="1" t="s">
        <v>256</v>
      </c>
      <c r="L1192" s="3">
        <v>0.59652777777777777</v>
      </c>
      <c r="M1192" s="1" t="s">
        <v>23</v>
      </c>
      <c r="N1192" s="1">
        <v>286.26</v>
      </c>
      <c r="O1192" s="1">
        <v>4.7619047620000003</v>
      </c>
      <c r="P1192" s="1">
        <v>14.313000000000001</v>
      </c>
      <c r="Q1192" s="1">
        <v>4.4000000000000004</v>
      </c>
    </row>
    <row r="1193" spans="1:17" ht="40.799999999999997" thickBot="1" x14ac:dyDescent="0.35">
      <c r="A1193" s="1" t="s">
        <v>1280</v>
      </c>
      <c r="B1193" s="1" t="s">
        <v>54</v>
      </c>
      <c r="C1193" s="1" t="s">
        <v>25</v>
      </c>
      <c r="D1193" s="1" t="s">
        <v>28</v>
      </c>
      <c r="E1193" s="1" t="s">
        <v>21</v>
      </c>
      <c r="F1193" s="1" t="s">
        <v>39</v>
      </c>
      <c r="G1193" s="1">
        <v>96.68</v>
      </c>
      <c r="H1193" s="1">
        <v>3</v>
      </c>
      <c r="I1193" s="1">
        <v>14.502000000000001</v>
      </c>
      <c r="J1193" s="1">
        <v>304.54199999999997</v>
      </c>
      <c r="K1193" s="1" t="s">
        <v>31</v>
      </c>
      <c r="L1193" s="3">
        <v>0.8305555555555556</v>
      </c>
      <c r="M1193" s="1" t="s">
        <v>40</v>
      </c>
      <c r="N1193" s="1">
        <v>290.04000000000002</v>
      </c>
      <c r="O1193" s="1">
        <v>4.7619047620000003</v>
      </c>
      <c r="P1193" s="1">
        <v>14.502000000000001</v>
      </c>
      <c r="Q1193" s="1">
        <v>6.4</v>
      </c>
    </row>
    <row r="1194" spans="1:17" ht="40.799999999999997" thickBot="1" x14ac:dyDescent="0.35">
      <c r="A1194" s="1" t="s">
        <v>1281</v>
      </c>
      <c r="B1194" s="1" t="s">
        <v>54</v>
      </c>
      <c r="C1194" s="1" t="s">
        <v>25</v>
      </c>
      <c r="D1194" s="1" t="s">
        <v>28</v>
      </c>
      <c r="E1194" s="1" t="s">
        <v>29</v>
      </c>
      <c r="F1194" s="1" t="s">
        <v>39</v>
      </c>
      <c r="G1194" s="1">
        <v>96.68</v>
      </c>
      <c r="H1194" s="1">
        <v>3</v>
      </c>
      <c r="I1194" s="1">
        <v>14.502000000000001</v>
      </c>
      <c r="J1194" s="1">
        <v>304.54199999999997</v>
      </c>
      <c r="K1194" s="1" t="s">
        <v>31</v>
      </c>
      <c r="L1194" s="3">
        <v>0.8305555555555556</v>
      </c>
      <c r="M1194" s="1" t="s">
        <v>40</v>
      </c>
      <c r="N1194" s="1">
        <v>290.04000000000002</v>
      </c>
      <c r="O1194" s="1">
        <v>4.7619047620000003</v>
      </c>
      <c r="P1194" s="1">
        <v>14.502000000000001</v>
      </c>
      <c r="Q1194" s="1">
        <v>6.4</v>
      </c>
    </row>
    <row r="1195" spans="1:17" ht="27.6" thickBot="1" x14ac:dyDescent="0.35">
      <c r="A1195" s="1" t="s">
        <v>1282</v>
      </c>
      <c r="B1195" s="1" t="s">
        <v>18</v>
      </c>
      <c r="C1195" s="1" t="s">
        <v>25</v>
      </c>
      <c r="D1195" s="1" t="s">
        <v>20</v>
      </c>
      <c r="E1195" s="1" t="s">
        <v>21</v>
      </c>
      <c r="F1195" s="1" t="s">
        <v>22</v>
      </c>
      <c r="G1195" s="1">
        <v>96.8</v>
      </c>
      <c r="H1195" s="1">
        <v>3</v>
      </c>
      <c r="I1195" s="1">
        <v>14.52</v>
      </c>
      <c r="J1195" s="1">
        <v>304.92</v>
      </c>
      <c r="K1195" s="1" t="s">
        <v>238</v>
      </c>
      <c r="L1195" s="3">
        <v>0.54513888888888884</v>
      </c>
      <c r="M1195" s="1" t="s">
        <v>23</v>
      </c>
      <c r="N1195" s="1">
        <v>290.39999999999998</v>
      </c>
      <c r="O1195" s="1">
        <v>4.7619047620000003</v>
      </c>
      <c r="P1195" s="1">
        <v>14.52</v>
      </c>
      <c r="Q1195" s="1">
        <v>5.3</v>
      </c>
    </row>
    <row r="1196" spans="1:17" ht="40.799999999999997" thickBot="1" x14ac:dyDescent="0.35">
      <c r="A1196" s="1" t="s">
        <v>1283</v>
      </c>
      <c r="B1196" s="1" t="s">
        <v>54</v>
      </c>
      <c r="C1196" s="1" t="s">
        <v>25</v>
      </c>
      <c r="D1196" s="1" t="s">
        <v>20</v>
      </c>
      <c r="E1196" s="1" t="s">
        <v>21</v>
      </c>
      <c r="F1196" s="1" t="s">
        <v>39</v>
      </c>
      <c r="G1196" s="1">
        <v>96.8</v>
      </c>
      <c r="H1196" s="1">
        <v>3</v>
      </c>
      <c r="I1196" s="1">
        <v>14.52</v>
      </c>
      <c r="J1196" s="1">
        <v>304.92</v>
      </c>
      <c r="K1196" s="1" t="s">
        <v>238</v>
      </c>
      <c r="L1196" s="3">
        <v>0.54513888888888884</v>
      </c>
      <c r="M1196" s="1" t="s">
        <v>23</v>
      </c>
      <c r="N1196" s="1">
        <v>290.39999999999998</v>
      </c>
      <c r="O1196" s="1">
        <v>4.7619047620000003</v>
      </c>
      <c r="P1196" s="1">
        <v>14.52</v>
      </c>
      <c r="Q1196" s="1">
        <v>5.3</v>
      </c>
    </row>
    <row r="1197" spans="1:17" ht="54" thickBot="1" x14ac:dyDescent="0.35">
      <c r="A1197" s="1" t="s">
        <v>1284</v>
      </c>
      <c r="B1197" s="1" t="s">
        <v>18</v>
      </c>
      <c r="C1197" s="1" t="s">
        <v>19</v>
      </c>
      <c r="D1197" s="1" t="s">
        <v>20</v>
      </c>
      <c r="E1197" s="1" t="s">
        <v>21</v>
      </c>
      <c r="F1197" s="1" t="s">
        <v>84</v>
      </c>
      <c r="G1197" s="1">
        <v>96.82</v>
      </c>
      <c r="H1197" s="1">
        <v>3</v>
      </c>
      <c r="I1197" s="1">
        <v>14.523</v>
      </c>
      <c r="J1197" s="1">
        <v>304.983</v>
      </c>
      <c r="K1197" s="1" t="s">
        <v>427</v>
      </c>
      <c r="L1197" s="3">
        <v>0.85902777777777772</v>
      </c>
      <c r="M1197" s="1" t="s">
        <v>23</v>
      </c>
      <c r="N1197" s="1">
        <v>290.45999999999998</v>
      </c>
      <c r="O1197" s="1">
        <v>4.7619047620000003</v>
      </c>
      <c r="P1197" s="1">
        <v>14.523</v>
      </c>
      <c r="Q1197" s="1">
        <v>6.7</v>
      </c>
    </row>
    <row r="1198" spans="1:17" ht="40.799999999999997" thickBot="1" x14ac:dyDescent="0.35">
      <c r="A1198" s="1" t="s">
        <v>1285</v>
      </c>
      <c r="B1198" s="1" t="s">
        <v>18</v>
      </c>
      <c r="C1198" s="1" t="s">
        <v>25</v>
      </c>
      <c r="D1198" s="1" t="s">
        <v>20</v>
      </c>
      <c r="E1198" s="1" t="s">
        <v>21</v>
      </c>
      <c r="F1198" s="1" t="s">
        <v>39</v>
      </c>
      <c r="G1198" s="1">
        <v>96.82</v>
      </c>
      <c r="H1198" s="1">
        <v>3</v>
      </c>
      <c r="I1198" s="1">
        <v>14.523</v>
      </c>
      <c r="J1198" s="1">
        <v>304.983</v>
      </c>
      <c r="K1198" s="1" t="s">
        <v>427</v>
      </c>
      <c r="L1198" s="3">
        <v>0.85902777777777772</v>
      </c>
      <c r="M1198" s="1" t="s">
        <v>23</v>
      </c>
      <c r="N1198" s="1">
        <v>290.45999999999998</v>
      </c>
      <c r="O1198" s="1">
        <v>4.7619047620000003</v>
      </c>
      <c r="P1198" s="1">
        <v>14.523</v>
      </c>
      <c r="Q1198" s="1">
        <v>6.7</v>
      </c>
    </row>
    <row r="1199" spans="1:17" ht="40.799999999999997" thickBot="1" x14ac:dyDescent="0.35">
      <c r="A1199" s="1" t="s">
        <v>1286</v>
      </c>
      <c r="B1199" s="1" t="s">
        <v>18</v>
      </c>
      <c r="C1199" s="1" t="s">
        <v>19</v>
      </c>
      <c r="D1199" s="1" t="s">
        <v>20</v>
      </c>
      <c r="E1199" s="1" t="s">
        <v>21</v>
      </c>
      <c r="F1199" s="1" t="s">
        <v>39</v>
      </c>
      <c r="G1199" s="1">
        <v>96.82</v>
      </c>
      <c r="H1199" s="1">
        <v>3</v>
      </c>
      <c r="I1199" s="1">
        <v>14.523</v>
      </c>
      <c r="J1199" s="1">
        <v>304.983</v>
      </c>
      <c r="K1199" s="1" t="s">
        <v>427</v>
      </c>
      <c r="L1199" s="3">
        <v>0.85902777777777772</v>
      </c>
      <c r="M1199" s="1" t="s">
        <v>23</v>
      </c>
      <c r="N1199" s="1">
        <v>290.45999999999998</v>
      </c>
      <c r="O1199" s="1">
        <v>4.7619047620000003</v>
      </c>
      <c r="P1199" s="1">
        <v>14.523</v>
      </c>
      <c r="Q1199" s="1">
        <v>6.7</v>
      </c>
    </row>
    <row r="1200" spans="1:17" ht="40.799999999999997" thickBot="1" x14ac:dyDescent="0.35">
      <c r="A1200" s="1" t="s">
        <v>1287</v>
      </c>
      <c r="B1200" s="1" t="s">
        <v>18</v>
      </c>
      <c r="C1200" s="1" t="s">
        <v>27</v>
      </c>
      <c r="D1200" s="1" t="s">
        <v>20</v>
      </c>
      <c r="E1200" s="1" t="s">
        <v>21</v>
      </c>
      <c r="F1200" s="1" t="s">
        <v>39</v>
      </c>
      <c r="G1200" s="1">
        <v>48.5</v>
      </c>
      <c r="H1200" s="1">
        <v>6</v>
      </c>
      <c r="I1200" s="1">
        <v>14.55</v>
      </c>
      <c r="J1200" s="1">
        <v>305.55</v>
      </c>
      <c r="K1200" s="2">
        <v>43770</v>
      </c>
      <c r="L1200" s="3">
        <v>0.58125000000000004</v>
      </c>
      <c r="M1200" s="1" t="s">
        <v>40</v>
      </c>
      <c r="N1200" s="1">
        <v>291</v>
      </c>
      <c r="O1200" s="1">
        <v>4.7619047620000003</v>
      </c>
      <c r="P1200" s="1">
        <v>14.55</v>
      </c>
      <c r="Q1200" s="1">
        <v>9.4</v>
      </c>
    </row>
    <row r="1201" spans="1:17" ht="40.799999999999997" thickBot="1" x14ac:dyDescent="0.35">
      <c r="A1201" s="1" t="s">
        <v>1288</v>
      </c>
      <c r="B1201" s="1" t="s">
        <v>33</v>
      </c>
      <c r="C1201" s="1" t="s">
        <v>27</v>
      </c>
      <c r="D1201" s="1" t="s">
        <v>20</v>
      </c>
      <c r="E1201" s="1" t="s">
        <v>21</v>
      </c>
      <c r="F1201" s="1" t="s">
        <v>39</v>
      </c>
      <c r="G1201" s="1">
        <v>48.5</v>
      </c>
      <c r="H1201" s="1">
        <v>6</v>
      </c>
      <c r="I1201" s="1">
        <v>14.55</v>
      </c>
      <c r="J1201" s="1">
        <v>305.55</v>
      </c>
      <c r="K1201" s="2">
        <v>43770</v>
      </c>
      <c r="L1201" s="3">
        <v>0.58125000000000004</v>
      </c>
      <c r="M1201" s="1" t="s">
        <v>40</v>
      </c>
      <c r="N1201" s="1">
        <v>291</v>
      </c>
      <c r="O1201" s="1">
        <v>4.7619047620000003</v>
      </c>
      <c r="P1201" s="1">
        <v>14.55</v>
      </c>
      <c r="Q1201" s="1">
        <v>9.4</v>
      </c>
    </row>
    <row r="1202" spans="1:17" ht="40.799999999999997" thickBot="1" x14ac:dyDescent="0.35">
      <c r="A1202" s="1" t="s">
        <v>1289</v>
      </c>
      <c r="B1202" s="1" t="s">
        <v>18</v>
      </c>
      <c r="C1202" s="1" t="s">
        <v>27</v>
      </c>
      <c r="D1202" s="1" t="s">
        <v>28</v>
      </c>
      <c r="E1202" s="1" t="s">
        <v>29</v>
      </c>
      <c r="F1202" s="1" t="s">
        <v>30</v>
      </c>
      <c r="G1202" s="1">
        <v>73.05</v>
      </c>
      <c r="H1202" s="1">
        <v>4</v>
      </c>
      <c r="I1202" s="1">
        <v>14.61</v>
      </c>
      <c r="J1202" s="1">
        <v>306.81</v>
      </c>
      <c r="K1202" s="1" t="s">
        <v>168</v>
      </c>
      <c r="L1202" s="3">
        <v>0.71944444444444444</v>
      </c>
      <c r="M1202" s="1" t="s">
        <v>23</v>
      </c>
      <c r="N1202" s="1">
        <v>292.2</v>
      </c>
      <c r="O1202" s="1">
        <v>4.7619047620000003</v>
      </c>
      <c r="P1202" s="1">
        <v>14.61</v>
      </c>
      <c r="Q1202" s="1">
        <v>4.9000000000000004</v>
      </c>
    </row>
    <row r="1203" spans="1:17" ht="40.799999999999997" thickBot="1" x14ac:dyDescent="0.35">
      <c r="A1203" s="1" t="s">
        <v>1290</v>
      </c>
      <c r="B1203" s="1" t="s">
        <v>33</v>
      </c>
      <c r="C1203" s="1" t="s">
        <v>27</v>
      </c>
      <c r="D1203" s="1" t="s">
        <v>28</v>
      </c>
      <c r="E1203" s="1" t="s">
        <v>21</v>
      </c>
      <c r="F1203" s="1" t="s">
        <v>30</v>
      </c>
      <c r="G1203" s="1">
        <v>73.05</v>
      </c>
      <c r="H1203" s="1">
        <v>4</v>
      </c>
      <c r="I1203" s="1">
        <v>14.61</v>
      </c>
      <c r="J1203" s="1">
        <v>306.81</v>
      </c>
      <c r="K1203" s="1" t="s">
        <v>168</v>
      </c>
      <c r="L1203" s="3">
        <v>0.71944444444444444</v>
      </c>
      <c r="M1203" s="1" t="s">
        <v>23</v>
      </c>
      <c r="N1203" s="1">
        <v>292.2</v>
      </c>
      <c r="O1203" s="1">
        <v>4.7619047620000003</v>
      </c>
      <c r="P1203" s="1">
        <v>14.61</v>
      </c>
      <c r="Q1203" s="1">
        <v>4.9000000000000004</v>
      </c>
    </row>
    <row r="1204" spans="1:17" ht="40.799999999999997" thickBot="1" x14ac:dyDescent="0.35">
      <c r="A1204" s="1" t="s">
        <v>1291</v>
      </c>
      <c r="B1204" s="1" t="s">
        <v>18</v>
      </c>
      <c r="C1204" s="1" t="s">
        <v>27</v>
      </c>
      <c r="D1204" s="1" t="s">
        <v>28</v>
      </c>
      <c r="E1204" s="1" t="s">
        <v>29</v>
      </c>
      <c r="F1204" s="1" t="s">
        <v>30</v>
      </c>
      <c r="G1204" s="1">
        <v>73.05</v>
      </c>
      <c r="H1204" s="1">
        <v>4</v>
      </c>
      <c r="I1204" s="1">
        <v>14.61</v>
      </c>
      <c r="J1204" s="1">
        <v>306.81</v>
      </c>
      <c r="K1204" s="1" t="s">
        <v>168</v>
      </c>
      <c r="L1204" s="3">
        <v>0.71944444444444444</v>
      </c>
      <c r="M1204" s="1" t="s">
        <v>23</v>
      </c>
      <c r="N1204" s="1">
        <v>292.2</v>
      </c>
      <c r="O1204" s="1">
        <v>4.7619047620000003</v>
      </c>
      <c r="P1204" s="1">
        <v>14.61</v>
      </c>
      <c r="Q1204" s="1">
        <v>4.9000000000000004</v>
      </c>
    </row>
    <row r="1205" spans="1:17" ht="40.799999999999997" thickBot="1" x14ac:dyDescent="0.35">
      <c r="A1205" s="1" t="s">
        <v>1292</v>
      </c>
      <c r="B1205" s="1" t="s">
        <v>18</v>
      </c>
      <c r="C1205" s="1" t="s">
        <v>27</v>
      </c>
      <c r="D1205" s="1" t="s">
        <v>28</v>
      </c>
      <c r="E1205" s="1" t="s">
        <v>21</v>
      </c>
      <c r="F1205" s="1" t="s">
        <v>39</v>
      </c>
      <c r="G1205" s="1">
        <v>73.05</v>
      </c>
      <c r="H1205" s="1">
        <v>4</v>
      </c>
      <c r="I1205" s="1">
        <v>14.61</v>
      </c>
      <c r="J1205" s="1">
        <v>306.81</v>
      </c>
      <c r="K1205" s="1" t="s">
        <v>168</v>
      </c>
      <c r="L1205" s="3">
        <v>0.71944444444444444</v>
      </c>
      <c r="M1205" s="1" t="s">
        <v>23</v>
      </c>
      <c r="N1205" s="1">
        <v>292.2</v>
      </c>
      <c r="O1205" s="1">
        <v>4.7619047620000003</v>
      </c>
      <c r="P1205" s="1">
        <v>14.61</v>
      </c>
      <c r="Q1205" s="1">
        <v>4.9000000000000004</v>
      </c>
    </row>
    <row r="1206" spans="1:17" ht="40.799999999999997" thickBot="1" x14ac:dyDescent="0.35">
      <c r="A1206" s="1" t="s">
        <v>1293</v>
      </c>
      <c r="B1206" s="1" t="s">
        <v>18</v>
      </c>
      <c r="C1206" s="1" t="s">
        <v>27</v>
      </c>
      <c r="D1206" s="1" t="s">
        <v>20</v>
      </c>
      <c r="E1206" s="1" t="s">
        <v>29</v>
      </c>
      <c r="F1206" s="1" t="s">
        <v>39</v>
      </c>
      <c r="G1206" s="1">
        <v>73.47</v>
      </c>
      <c r="H1206" s="1">
        <v>4</v>
      </c>
      <c r="I1206" s="1">
        <v>14.694000000000001</v>
      </c>
      <c r="J1206" s="1">
        <v>308.57400000000001</v>
      </c>
      <c r="K1206" s="1" t="s">
        <v>146</v>
      </c>
      <c r="L1206" s="3">
        <v>0.77083333333333337</v>
      </c>
      <c r="M1206" s="1" t="s">
        <v>23</v>
      </c>
      <c r="N1206" s="1">
        <v>293.88</v>
      </c>
      <c r="O1206" s="1">
        <v>4.7619047620000003</v>
      </c>
      <c r="P1206" s="1">
        <v>14.694000000000001</v>
      </c>
      <c r="Q1206" s="1">
        <v>6</v>
      </c>
    </row>
    <row r="1207" spans="1:17" ht="40.799999999999997" thickBot="1" x14ac:dyDescent="0.35">
      <c r="A1207" s="1" t="s">
        <v>1294</v>
      </c>
      <c r="B1207" s="1" t="s">
        <v>33</v>
      </c>
      <c r="C1207" s="1" t="s">
        <v>27</v>
      </c>
      <c r="D1207" s="1" t="s">
        <v>20</v>
      </c>
      <c r="E1207" s="1" t="s">
        <v>29</v>
      </c>
      <c r="F1207" s="1" t="s">
        <v>39</v>
      </c>
      <c r="G1207" s="1">
        <v>73.47</v>
      </c>
      <c r="H1207" s="1">
        <v>4</v>
      </c>
      <c r="I1207" s="1">
        <v>14.694000000000001</v>
      </c>
      <c r="J1207" s="1">
        <v>308.57400000000001</v>
      </c>
      <c r="K1207" s="1" t="s">
        <v>146</v>
      </c>
      <c r="L1207" s="3">
        <v>0.77083333333333337</v>
      </c>
      <c r="M1207" s="1" t="s">
        <v>23</v>
      </c>
      <c r="N1207" s="1">
        <v>293.88</v>
      </c>
      <c r="O1207" s="1">
        <v>4.7619047620000003</v>
      </c>
      <c r="P1207" s="1">
        <v>14.694000000000001</v>
      </c>
      <c r="Q1207" s="1">
        <v>6</v>
      </c>
    </row>
    <row r="1208" spans="1:17" ht="40.799999999999997" thickBot="1" x14ac:dyDescent="0.35">
      <c r="A1208" s="1" t="s">
        <v>1295</v>
      </c>
      <c r="B1208" s="1" t="s">
        <v>33</v>
      </c>
      <c r="C1208" s="1" t="s">
        <v>25</v>
      </c>
      <c r="D1208" s="1" t="s">
        <v>20</v>
      </c>
      <c r="E1208" s="1" t="s">
        <v>29</v>
      </c>
      <c r="F1208" s="1" t="s">
        <v>39</v>
      </c>
      <c r="G1208" s="1">
        <v>73.47</v>
      </c>
      <c r="H1208" s="1">
        <v>4</v>
      </c>
      <c r="I1208" s="1">
        <v>14.694000000000001</v>
      </c>
      <c r="J1208" s="1">
        <v>308.57400000000001</v>
      </c>
      <c r="K1208" s="1" t="s">
        <v>146</v>
      </c>
      <c r="L1208" s="3">
        <v>0.77083333333333337</v>
      </c>
      <c r="M1208" s="1" t="s">
        <v>40</v>
      </c>
      <c r="N1208" s="1">
        <v>293.88</v>
      </c>
      <c r="O1208" s="1">
        <v>4.7619047620000003</v>
      </c>
      <c r="P1208" s="1">
        <v>14.694000000000001</v>
      </c>
      <c r="Q1208" s="1">
        <v>6</v>
      </c>
    </row>
    <row r="1209" spans="1:17" ht="40.799999999999997" thickBot="1" x14ac:dyDescent="0.35">
      <c r="A1209" s="1" t="s">
        <v>1296</v>
      </c>
      <c r="B1209" s="1" t="s">
        <v>33</v>
      </c>
      <c r="C1209" s="1" t="s">
        <v>19</v>
      </c>
      <c r="D1209" s="1" t="s">
        <v>20</v>
      </c>
      <c r="E1209" s="1" t="s">
        <v>29</v>
      </c>
      <c r="F1209" s="1" t="s">
        <v>39</v>
      </c>
      <c r="G1209" s="1">
        <v>73.47</v>
      </c>
      <c r="H1209" s="1">
        <v>4</v>
      </c>
      <c r="I1209" s="1">
        <v>14.694000000000001</v>
      </c>
      <c r="J1209" s="1">
        <v>308.57400000000001</v>
      </c>
      <c r="K1209" s="1" t="s">
        <v>146</v>
      </c>
      <c r="L1209" s="3">
        <v>0.77083333333333337</v>
      </c>
      <c r="M1209" s="1" t="s">
        <v>23</v>
      </c>
      <c r="N1209" s="1">
        <v>293.88</v>
      </c>
      <c r="O1209" s="1">
        <v>4.7619047620000003</v>
      </c>
      <c r="P1209" s="1">
        <v>14.694000000000001</v>
      </c>
      <c r="Q1209" s="1">
        <v>10.4</v>
      </c>
    </row>
    <row r="1210" spans="1:17" ht="40.799999999999997" thickBot="1" x14ac:dyDescent="0.35">
      <c r="A1210" s="1" t="s">
        <v>1297</v>
      </c>
      <c r="B1210" s="1" t="s">
        <v>33</v>
      </c>
      <c r="C1210" s="1" t="s">
        <v>27</v>
      </c>
      <c r="D1210" s="1" t="s">
        <v>28</v>
      </c>
      <c r="E1210" s="1" t="s">
        <v>21</v>
      </c>
      <c r="F1210" s="1" t="s">
        <v>30</v>
      </c>
      <c r="G1210" s="1">
        <v>29.42</v>
      </c>
      <c r="H1210" s="1">
        <v>10</v>
      </c>
      <c r="I1210" s="1">
        <v>14.71</v>
      </c>
      <c r="J1210" s="1">
        <v>308.91000000000003</v>
      </c>
      <c r="K1210" s="2">
        <v>43800</v>
      </c>
      <c r="L1210" s="3">
        <v>0.68263888888888891</v>
      </c>
      <c r="M1210" s="1" t="s">
        <v>23</v>
      </c>
      <c r="N1210" s="1">
        <v>294.2</v>
      </c>
      <c r="O1210" s="1">
        <v>4.7619047620000003</v>
      </c>
      <c r="P1210" s="1">
        <v>14.71</v>
      </c>
      <c r="Q1210" s="1">
        <v>8.9</v>
      </c>
    </row>
    <row r="1211" spans="1:17" ht="40.799999999999997" thickBot="1" x14ac:dyDescent="0.35">
      <c r="A1211" s="1" t="s">
        <v>1298</v>
      </c>
      <c r="B1211" s="1" t="s">
        <v>18</v>
      </c>
      <c r="C1211" s="1" t="s">
        <v>27</v>
      </c>
      <c r="D1211" s="1" t="s">
        <v>28</v>
      </c>
      <c r="E1211" s="1" t="s">
        <v>29</v>
      </c>
      <c r="F1211" s="1" t="s">
        <v>30</v>
      </c>
      <c r="G1211" s="1">
        <v>29.42</v>
      </c>
      <c r="H1211" s="1">
        <v>10</v>
      </c>
      <c r="I1211" s="1">
        <v>14.71</v>
      </c>
      <c r="J1211" s="1">
        <v>308.91000000000003</v>
      </c>
      <c r="K1211" s="2">
        <v>43800</v>
      </c>
      <c r="L1211" s="3">
        <v>0.68263888888888891</v>
      </c>
      <c r="M1211" s="1" t="s">
        <v>40</v>
      </c>
      <c r="N1211" s="1">
        <v>294.2</v>
      </c>
      <c r="O1211" s="1">
        <v>4.7619047620000003</v>
      </c>
      <c r="P1211" s="1">
        <v>14.71</v>
      </c>
      <c r="Q1211" s="1">
        <v>8.9</v>
      </c>
    </row>
    <row r="1212" spans="1:17" ht="40.799999999999997" thickBot="1" x14ac:dyDescent="0.35">
      <c r="A1212" s="1" t="s">
        <v>1299</v>
      </c>
      <c r="B1212" s="1" t="s">
        <v>33</v>
      </c>
      <c r="C1212" s="1" t="s">
        <v>19</v>
      </c>
      <c r="D1212" s="1" t="s">
        <v>28</v>
      </c>
      <c r="E1212" s="1" t="s">
        <v>21</v>
      </c>
      <c r="F1212" s="1" t="s">
        <v>30</v>
      </c>
      <c r="G1212" s="1">
        <v>29.42</v>
      </c>
      <c r="H1212" s="1">
        <v>10</v>
      </c>
      <c r="I1212" s="1">
        <v>14.71</v>
      </c>
      <c r="J1212" s="1">
        <v>308.91000000000003</v>
      </c>
      <c r="K1212" s="2">
        <v>43800</v>
      </c>
      <c r="L1212" s="3">
        <v>0.68263888888888891</v>
      </c>
      <c r="M1212" s="1" t="s">
        <v>23</v>
      </c>
      <c r="N1212" s="1">
        <v>294.2</v>
      </c>
      <c r="O1212" s="1">
        <v>4.7619047620000003</v>
      </c>
      <c r="P1212" s="1">
        <v>14.71</v>
      </c>
      <c r="Q1212" s="1">
        <v>10.5</v>
      </c>
    </row>
    <row r="1213" spans="1:17" ht="40.799999999999997" thickBot="1" x14ac:dyDescent="0.35">
      <c r="A1213" s="1" t="s">
        <v>1300</v>
      </c>
      <c r="B1213" s="1" t="s">
        <v>18</v>
      </c>
      <c r="C1213" s="1" t="s">
        <v>19</v>
      </c>
      <c r="D1213" s="1" t="s">
        <v>28</v>
      </c>
      <c r="E1213" s="1" t="s">
        <v>29</v>
      </c>
      <c r="F1213" s="1" t="s">
        <v>30</v>
      </c>
      <c r="G1213" s="1">
        <v>29.42</v>
      </c>
      <c r="H1213" s="1">
        <v>10</v>
      </c>
      <c r="I1213" s="1">
        <v>14.71</v>
      </c>
      <c r="J1213" s="1">
        <v>308.91000000000003</v>
      </c>
      <c r="K1213" s="2">
        <v>43800</v>
      </c>
      <c r="L1213" s="3">
        <v>0.68263888888888891</v>
      </c>
      <c r="M1213" s="1" t="s">
        <v>40</v>
      </c>
      <c r="N1213" s="1">
        <v>294.2</v>
      </c>
      <c r="O1213" s="1">
        <v>4.7619047620000003</v>
      </c>
      <c r="P1213" s="1">
        <v>14.71</v>
      </c>
      <c r="Q1213" s="1">
        <v>10.6</v>
      </c>
    </row>
    <row r="1214" spans="1:17" ht="40.799999999999997" thickBot="1" x14ac:dyDescent="0.35">
      <c r="A1214" s="1" t="s">
        <v>1301</v>
      </c>
      <c r="B1214" s="1" t="s">
        <v>18</v>
      </c>
      <c r="C1214" s="1" t="s">
        <v>19</v>
      </c>
      <c r="D1214" s="1" t="s">
        <v>20</v>
      </c>
      <c r="E1214" s="1" t="s">
        <v>21</v>
      </c>
      <c r="F1214" s="1" t="s">
        <v>55</v>
      </c>
      <c r="G1214" s="1">
        <v>98.21</v>
      </c>
      <c r="H1214" s="1">
        <v>3</v>
      </c>
      <c r="I1214" s="1">
        <v>14.7315</v>
      </c>
      <c r="J1214" s="1">
        <v>309.36149999999998</v>
      </c>
      <c r="K1214" s="2">
        <v>43587</v>
      </c>
      <c r="L1214" s="3">
        <v>0.44513888888888886</v>
      </c>
      <c r="M1214" s="1" t="s">
        <v>48</v>
      </c>
      <c r="N1214" s="1">
        <v>294.63</v>
      </c>
      <c r="O1214" s="1">
        <v>4.7619047620000003</v>
      </c>
      <c r="P1214" s="1">
        <v>14.7315</v>
      </c>
      <c r="Q1214" s="1">
        <v>7.8</v>
      </c>
    </row>
    <row r="1215" spans="1:17" ht="40.799999999999997" thickBot="1" x14ac:dyDescent="0.35">
      <c r="A1215" s="1" t="s">
        <v>1302</v>
      </c>
      <c r="B1215" s="1" t="s">
        <v>54</v>
      </c>
      <c r="C1215" s="1" t="s">
        <v>25</v>
      </c>
      <c r="D1215" s="1" t="s">
        <v>20</v>
      </c>
      <c r="E1215" s="1" t="s">
        <v>21</v>
      </c>
      <c r="F1215" s="1" t="s">
        <v>30</v>
      </c>
      <c r="G1215" s="1">
        <v>73.819999999999993</v>
      </c>
      <c r="H1215" s="1">
        <v>4</v>
      </c>
      <c r="I1215" s="1">
        <v>14.763999999999999</v>
      </c>
      <c r="J1215" s="1">
        <v>310.04399999999998</v>
      </c>
      <c r="K1215" s="1" t="s">
        <v>37</v>
      </c>
      <c r="L1215" s="3">
        <v>0.77152777777777781</v>
      </c>
      <c r="M1215" s="1" t="s">
        <v>23</v>
      </c>
      <c r="N1215" s="1">
        <v>295.27999999999997</v>
      </c>
      <c r="O1215" s="1">
        <v>4.7619047620000003</v>
      </c>
      <c r="P1215" s="1">
        <v>14.763999999999999</v>
      </c>
      <c r="Q1215" s="1">
        <v>6.7</v>
      </c>
    </row>
    <row r="1216" spans="1:17" ht="27.6" thickBot="1" x14ac:dyDescent="0.35">
      <c r="A1216" s="1" t="s">
        <v>1303</v>
      </c>
      <c r="B1216" s="1" t="s">
        <v>18</v>
      </c>
      <c r="C1216" s="1" t="s">
        <v>19</v>
      </c>
      <c r="D1216" s="1" t="s">
        <v>28</v>
      </c>
      <c r="E1216" s="1" t="s">
        <v>29</v>
      </c>
      <c r="F1216" s="1" t="s">
        <v>22</v>
      </c>
      <c r="G1216" s="1">
        <v>73.95</v>
      </c>
      <c r="H1216" s="1">
        <v>4</v>
      </c>
      <c r="I1216" s="1">
        <v>14.79</v>
      </c>
      <c r="J1216" s="1">
        <v>310.58999999999997</v>
      </c>
      <c r="K1216" s="2">
        <v>43526</v>
      </c>
      <c r="L1216" s="3">
        <v>0.41805555555555557</v>
      </c>
      <c r="M1216" s="1" t="s">
        <v>23</v>
      </c>
      <c r="N1216" s="1">
        <v>295.8</v>
      </c>
      <c r="O1216" s="1">
        <v>4.7619047620000003</v>
      </c>
      <c r="P1216" s="1">
        <v>14.79</v>
      </c>
      <c r="Q1216" s="1">
        <v>6.1</v>
      </c>
    </row>
    <row r="1217" spans="1:17" ht="27.6" thickBot="1" x14ac:dyDescent="0.35">
      <c r="A1217" s="1" t="s">
        <v>1304</v>
      </c>
      <c r="B1217" s="1" t="s">
        <v>18</v>
      </c>
      <c r="C1217" s="1" t="s">
        <v>19</v>
      </c>
      <c r="D1217" s="1" t="s">
        <v>28</v>
      </c>
      <c r="E1217" s="1" t="s">
        <v>21</v>
      </c>
      <c r="F1217" s="1" t="s">
        <v>22</v>
      </c>
      <c r="G1217" s="1">
        <v>73.95</v>
      </c>
      <c r="H1217" s="1">
        <v>4</v>
      </c>
      <c r="I1217" s="1">
        <v>14.79</v>
      </c>
      <c r="J1217" s="1">
        <v>310.58999999999997</v>
      </c>
      <c r="K1217" s="2">
        <v>43526</v>
      </c>
      <c r="L1217" s="3">
        <v>0.41805555555555557</v>
      </c>
      <c r="M1217" s="1" t="s">
        <v>23</v>
      </c>
      <c r="N1217" s="1">
        <v>295.8</v>
      </c>
      <c r="O1217" s="1">
        <v>4.7619047620000003</v>
      </c>
      <c r="P1217" s="1">
        <v>14.79</v>
      </c>
      <c r="Q1217" s="1">
        <v>6.1</v>
      </c>
    </row>
    <row r="1218" spans="1:17" ht="27.6" thickBot="1" x14ac:dyDescent="0.35">
      <c r="A1218" s="1" t="s">
        <v>1305</v>
      </c>
      <c r="B1218" s="1" t="s">
        <v>18</v>
      </c>
      <c r="C1218" s="1" t="s">
        <v>19</v>
      </c>
      <c r="D1218" s="1" t="s">
        <v>28</v>
      </c>
      <c r="E1218" s="1" t="s">
        <v>29</v>
      </c>
      <c r="F1218" s="1" t="s">
        <v>22</v>
      </c>
      <c r="G1218" s="1">
        <v>73.95</v>
      </c>
      <c r="H1218" s="1">
        <v>4</v>
      </c>
      <c r="I1218" s="1">
        <v>14.79</v>
      </c>
      <c r="J1218" s="1">
        <v>310.58999999999997</v>
      </c>
      <c r="K1218" s="2">
        <v>43526</v>
      </c>
      <c r="L1218" s="3">
        <v>0.41805555555555557</v>
      </c>
      <c r="M1218" s="1" t="s">
        <v>23</v>
      </c>
      <c r="N1218" s="1">
        <v>295.8</v>
      </c>
      <c r="O1218" s="1">
        <v>4.7619047620000003</v>
      </c>
      <c r="P1218" s="1">
        <v>14.79</v>
      </c>
      <c r="Q1218" s="1">
        <v>6.1</v>
      </c>
    </row>
    <row r="1219" spans="1:17" ht="27.6" thickBot="1" x14ac:dyDescent="0.35">
      <c r="A1219" s="1" t="s">
        <v>1306</v>
      </c>
      <c r="B1219" s="1" t="s">
        <v>18</v>
      </c>
      <c r="C1219" s="1" t="s">
        <v>19</v>
      </c>
      <c r="D1219" s="1" t="s">
        <v>28</v>
      </c>
      <c r="E1219" s="1" t="s">
        <v>21</v>
      </c>
      <c r="F1219" s="1" t="s">
        <v>22</v>
      </c>
      <c r="G1219" s="1">
        <v>73.95</v>
      </c>
      <c r="H1219" s="1">
        <v>4</v>
      </c>
      <c r="I1219" s="1">
        <v>14.79</v>
      </c>
      <c r="J1219" s="1">
        <v>310.58999999999997</v>
      </c>
      <c r="K1219" s="2">
        <v>43526</v>
      </c>
      <c r="L1219" s="3">
        <v>0.41805555555555557</v>
      </c>
      <c r="M1219" s="1" t="s">
        <v>23</v>
      </c>
      <c r="N1219" s="1">
        <v>295.8</v>
      </c>
      <c r="O1219" s="1">
        <v>4.7619047620000003</v>
      </c>
      <c r="P1219" s="1">
        <v>14.79</v>
      </c>
      <c r="Q1219" s="1">
        <v>10.7</v>
      </c>
    </row>
    <row r="1220" spans="1:17" ht="40.799999999999997" thickBot="1" x14ac:dyDescent="0.35">
      <c r="A1220" s="1" t="s">
        <v>1307</v>
      </c>
      <c r="B1220" s="1" t="s">
        <v>18</v>
      </c>
      <c r="C1220" s="1" t="s">
        <v>19</v>
      </c>
      <c r="D1220" s="1" t="s">
        <v>28</v>
      </c>
      <c r="E1220" s="1" t="s">
        <v>29</v>
      </c>
      <c r="F1220" s="1" t="s">
        <v>30</v>
      </c>
      <c r="G1220" s="1">
        <v>49.32</v>
      </c>
      <c r="H1220" s="1">
        <v>6</v>
      </c>
      <c r="I1220" s="1">
        <v>14.795999999999999</v>
      </c>
      <c r="J1220" s="1">
        <v>310.71600000000001</v>
      </c>
      <c r="K1220" s="2">
        <v>43709</v>
      </c>
      <c r="L1220" s="3">
        <v>0.57361111111111107</v>
      </c>
      <c r="M1220" s="1" t="s">
        <v>23</v>
      </c>
      <c r="N1220" s="1">
        <v>295.92</v>
      </c>
      <c r="O1220" s="1">
        <v>4.7619047620000003</v>
      </c>
      <c r="P1220" s="1">
        <v>14.795999999999999</v>
      </c>
      <c r="Q1220" s="1">
        <v>7.1</v>
      </c>
    </row>
    <row r="1221" spans="1:17" ht="40.799999999999997" thickBot="1" x14ac:dyDescent="0.35">
      <c r="A1221" s="1" t="s">
        <v>1308</v>
      </c>
      <c r="B1221" s="1" t="s">
        <v>18</v>
      </c>
      <c r="C1221" s="1" t="s">
        <v>25</v>
      </c>
      <c r="D1221" s="1" t="s">
        <v>28</v>
      </c>
      <c r="E1221" s="1" t="s">
        <v>29</v>
      </c>
      <c r="F1221" s="1" t="s">
        <v>39</v>
      </c>
      <c r="G1221" s="1">
        <v>49.32</v>
      </c>
      <c r="H1221" s="1">
        <v>6</v>
      </c>
      <c r="I1221" s="1">
        <v>14.795999999999999</v>
      </c>
      <c r="J1221" s="1">
        <v>310.71600000000001</v>
      </c>
      <c r="K1221" s="2">
        <v>43709</v>
      </c>
      <c r="L1221" s="3">
        <v>0.57361111111111107</v>
      </c>
      <c r="M1221" s="1" t="s">
        <v>40</v>
      </c>
      <c r="N1221" s="1">
        <v>295.92</v>
      </c>
      <c r="O1221" s="1">
        <v>4.7619047620000003</v>
      </c>
      <c r="P1221" s="1">
        <v>14.795999999999999</v>
      </c>
      <c r="Q1221" s="1">
        <v>7.1</v>
      </c>
    </row>
    <row r="1222" spans="1:17" ht="40.799999999999997" thickBot="1" x14ac:dyDescent="0.35">
      <c r="A1222" s="1" t="s">
        <v>1309</v>
      </c>
      <c r="B1222" s="1" t="s">
        <v>18</v>
      </c>
      <c r="C1222" s="1" t="s">
        <v>19</v>
      </c>
      <c r="D1222" s="1" t="s">
        <v>28</v>
      </c>
      <c r="E1222" s="1" t="s">
        <v>29</v>
      </c>
      <c r="F1222" s="1" t="s">
        <v>39</v>
      </c>
      <c r="G1222" s="1">
        <v>49.32</v>
      </c>
      <c r="H1222" s="1">
        <v>6</v>
      </c>
      <c r="I1222" s="1">
        <v>14.795999999999999</v>
      </c>
      <c r="J1222" s="1">
        <v>310.71600000000001</v>
      </c>
      <c r="K1222" s="2">
        <v>43709</v>
      </c>
      <c r="L1222" s="3">
        <v>0.57361111111111107</v>
      </c>
      <c r="M1222" s="1" t="s">
        <v>23</v>
      </c>
      <c r="N1222" s="1">
        <v>295.92</v>
      </c>
      <c r="O1222" s="1">
        <v>4.7619047620000003</v>
      </c>
      <c r="P1222" s="1">
        <v>14.795999999999999</v>
      </c>
      <c r="Q1222" s="1">
        <v>7.1</v>
      </c>
    </row>
    <row r="1223" spans="1:17" ht="40.799999999999997" thickBot="1" x14ac:dyDescent="0.35">
      <c r="A1223" s="1" t="s">
        <v>1310</v>
      </c>
      <c r="B1223" s="1" t="s">
        <v>18</v>
      </c>
      <c r="C1223" s="1" t="s">
        <v>25</v>
      </c>
      <c r="D1223" s="1" t="s">
        <v>20</v>
      </c>
      <c r="E1223" s="1" t="s">
        <v>29</v>
      </c>
      <c r="F1223" s="1" t="s">
        <v>39</v>
      </c>
      <c r="G1223" s="1">
        <v>98.79</v>
      </c>
      <c r="H1223" s="1">
        <v>3</v>
      </c>
      <c r="I1223" s="1">
        <v>14.8185</v>
      </c>
      <c r="J1223" s="1">
        <v>311.18849999999998</v>
      </c>
      <c r="K1223" s="1" t="s">
        <v>146</v>
      </c>
      <c r="L1223" s="3">
        <v>0.83333333333333337</v>
      </c>
      <c r="M1223" s="1" t="s">
        <v>23</v>
      </c>
      <c r="N1223" s="1">
        <v>296.37</v>
      </c>
      <c r="O1223" s="1">
        <v>4.7619047620000003</v>
      </c>
      <c r="P1223" s="1">
        <v>14.8185</v>
      </c>
      <c r="Q1223" s="1">
        <v>6.4</v>
      </c>
    </row>
    <row r="1224" spans="1:17" ht="40.799999999999997" thickBot="1" x14ac:dyDescent="0.35">
      <c r="A1224" s="1" t="s">
        <v>1311</v>
      </c>
      <c r="B1224" s="1" t="s">
        <v>54</v>
      </c>
      <c r="C1224" s="1" t="s">
        <v>25</v>
      </c>
      <c r="D1224" s="1" t="s">
        <v>20</v>
      </c>
      <c r="E1224" s="1" t="s">
        <v>29</v>
      </c>
      <c r="F1224" s="1" t="s">
        <v>39</v>
      </c>
      <c r="G1224" s="1">
        <v>98.79</v>
      </c>
      <c r="H1224" s="1">
        <v>3</v>
      </c>
      <c r="I1224" s="1">
        <v>14.8185</v>
      </c>
      <c r="J1224" s="1">
        <v>311.18849999999998</v>
      </c>
      <c r="K1224" s="1" t="s">
        <v>146</v>
      </c>
      <c r="L1224" s="3">
        <v>0.83333333333333337</v>
      </c>
      <c r="M1224" s="1" t="s">
        <v>40</v>
      </c>
      <c r="N1224" s="1">
        <v>296.37</v>
      </c>
      <c r="O1224" s="1">
        <v>4.7619047620000003</v>
      </c>
      <c r="P1224" s="1">
        <v>14.8185</v>
      </c>
      <c r="Q1224" s="1">
        <v>6.4</v>
      </c>
    </row>
    <row r="1225" spans="1:17" ht="40.799999999999997" thickBot="1" x14ac:dyDescent="0.35">
      <c r="A1225" s="1" t="s">
        <v>1312</v>
      </c>
      <c r="B1225" s="1" t="s">
        <v>33</v>
      </c>
      <c r="C1225" s="1" t="s">
        <v>27</v>
      </c>
      <c r="D1225" s="1" t="s">
        <v>28</v>
      </c>
      <c r="E1225" s="1" t="s">
        <v>29</v>
      </c>
      <c r="F1225" s="1" t="s">
        <v>39</v>
      </c>
      <c r="G1225" s="1">
        <v>42.57</v>
      </c>
      <c r="H1225" s="1">
        <v>7</v>
      </c>
      <c r="I1225" s="1">
        <v>14.8995</v>
      </c>
      <c r="J1225" s="1">
        <v>312.8895</v>
      </c>
      <c r="K1225" s="2">
        <v>43617</v>
      </c>
      <c r="L1225" s="3">
        <v>0.49375000000000002</v>
      </c>
      <c r="M1225" s="1" t="s">
        <v>23</v>
      </c>
      <c r="N1225" s="1">
        <v>297.99</v>
      </c>
      <c r="O1225" s="1">
        <v>4.7619047620000003</v>
      </c>
      <c r="P1225" s="1">
        <v>14.8995</v>
      </c>
      <c r="Q1225" s="1">
        <v>6.8</v>
      </c>
    </row>
    <row r="1226" spans="1:17" ht="40.799999999999997" thickBot="1" x14ac:dyDescent="0.35">
      <c r="A1226" s="1" t="s">
        <v>1313</v>
      </c>
      <c r="B1226" s="1" t="s">
        <v>33</v>
      </c>
      <c r="C1226" s="1" t="s">
        <v>25</v>
      </c>
      <c r="D1226" s="1" t="s">
        <v>28</v>
      </c>
      <c r="E1226" s="1" t="s">
        <v>29</v>
      </c>
      <c r="F1226" s="1" t="s">
        <v>39</v>
      </c>
      <c r="G1226" s="1">
        <v>74.66</v>
      </c>
      <c r="H1226" s="1">
        <v>4</v>
      </c>
      <c r="I1226" s="1">
        <v>14.932</v>
      </c>
      <c r="J1226" s="1">
        <v>313.572</v>
      </c>
      <c r="K1226" s="2">
        <v>43558</v>
      </c>
      <c r="L1226" s="3">
        <v>0.44374999999999998</v>
      </c>
      <c r="M1226" s="1" t="s">
        <v>23</v>
      </c>
      <c r="N1226" s="1">
        <v>298.64</v>
      </c>
      <c r="O1226" s="1">
        <v>4.7619047620000003</v>
      </c>
      <c r="P1226" s="1">
        <v>14.932</v>
      </c>
      <c r="Q1226" s="1">
        <v>8.5</v>
      </c>
    </row>
    <row r="1227" spans="1:17" ht="40.799999999999997" thickBot="1" x14ac:dyDescent="0.35">
      <c r="A1227" s="1" t="s">
        <v>1314</v>
      </c>
      <c r="B1227" s="1" t="s">
        <v>33</v>
      </c>
      <c r="C1227" s="1" t="s">
        <v>27</v>
      </c>
      <c r="D1227" s="1" t="s">
        <v>28</v>
      </c>
      <c r="E1227" s="1" t="s">
        <v>21</v>
      </c>
      <c r="F1227" s="1" t="s">
        <v>39</v>
      </c>
      <c r="G1227" s="1">
        <v>74.66</v>
      </c>
      <c r="H1227" s="1">
        <v>4</v>
      </c>
      <c r="I1227" s="1">
        <v>14.932</v>
      </c>
      <c r="J1227" s="1">
        <v>313.572</v>
      </c>
      <c r="K1227" s="2">
        <v>43558</v>
      </c>
      <c r="L1227" s="3">
        <v>0.44374999999999998</v>
      </c>
      <c r="M1227" s="1" t="s">
        <v>23</v>
      </c>
      <c r="N1227" s="1">
        <v>298.64</v>
      </c>
      <c r="O1227" s="1">
        <v>4.7619047620000003</v>
      </c>
      <c r="P1227" s="1">
        <v>14.932</v>
      </c>
      <c r="Q1227" s="1">
        <v>8.5</v>
      </c>
    </row>
    <row r="1228" spans="1:17" ht="40.799999999999997" thickBot="1" x14ac:dyDescent="0.35">
      <c r="A1228" s="1" t="s">
        <v>1315</v>
      </c>
      <c r="B1228" s="1" t="s">
        <v>33</v>
      </c>
      <c r="C1228" s="1" t="s">
        <v>27</v>
      </c>
      <c r="D1228" s="1" t="s">
        <v>20</v>
      </c>
      <c r="E1228" s="1" t="s">
        <v>21</v>
      </c>
      <c r="F1228" s="1" t="s">
        <v>39</v>
      </c>
      <c r="G1228" s="1">
        <v>99.6</v>
      </c>
      <c r="H1228" s="1">
        <v>3</v>
      </c>
      <c r="I1228" s="1">
        <v>14.94</v>
      </c>
      <c r="J1228" s="1">
        <v>313.74</v>
      </c>
      <c r="K1228" s="1" t="s">
        <v>168</v>
      </c>
      <c r="L1228" s="3">
        <v>0.78125</v>
      </c>
      <c r="M1228" s="1" t="s">
        <v>23</v>
      </c>
      <c r="N1228" s="1">
        <v>298.8</v>
      </c>
      <c r="O1228" s="1">
        <v>4.7619047620000003</v>
      </c>
      <c r="P1228" s="1">
        <v>14.94</v>
      </c>
      <c r="Q1228" s="1">
        <v>5.8</v>
      </c>
    </row>
    <row r="1229" spans="1:17" ht="40.799999999999997" thickBot="1" x14ac:dyDescent="0.35">
      <c r="A1229" s="1" t="s">
        <v>1316</v>
      </c>
      <c r="B1229" s="1" t="s">
        <v>33</v>
      </c>
      <c r="C1229" s="1" t="s">
        <v>25</v>
      </c>
      <c r="D1229" s="1" t="s">
        <v>20</v>
      </c>
      <c r="E1229" s="1" t="s">
        <v>29</v>
      </c>
      <c r="F1229" s="1" t="s">
        <v>39</v>
      </c>
      <c r="G1229" s="1">
        <v>99.6</v>
      </c>
      <c r="H1229" s="1">
        <v>3</v>
      </c>
      <c r="I1229" s="1">
        <v>14.94</v>
      </c>
      <c r="J1229" s="1">
        <v>313.74</v>
      </c>
      <c r="K1229" s="1" t="s">
        <v>168</v>
      </c>
      <c r="L1229" s="3">
        <v>0.78125</v>
      </c>
      <c r="M1229" s="1" t="s">
        <v>23</v>
      </c>
      <c r="N1229" s="1">
        <v>298.8</v>
      </c>
      <c r="O1229" s="1">
        <v>4.7619047620000003</v>
      </c>
      <c r="P1229" s="1">
        <v>14.94</v>
      </c>
      <c r="Q1229" s="1">
        <v>5.8</v>
      </c>
    </row>
    <row r="1230" spans="1:17" ht="40.799999999999997" thickBot="1" x14ac:dyDescent="0.35">
      <c r="A1230" s="1" t="s">
        <v>1317</v>
      </c>
      <c r="B1230" s="1" t="s">
        <v>18</v>
      </c>
      <c r="C1230" s="1" t="s">
        <v>27</v>
      </c>
      <c r="D1230" s="1" t="s">
        <v>20</v>
      </c>
      <c r="E1230" s="1" t="s">
        <v>21</v>
      </c>
      <c r="F1230" s="1" t="s">
        <v>39</v>
      </c>
      <c r="G1230" s="1">
        <v>99.6</v>
      </c>
      <c r="H1230" s="1">
        <v>3</v>
      </c>
      <c r="I1230" s="1">
        <v>14.94</v>
      </c>
      <c r="J1230" s="1">
        <v>313.74</v>
      </c>
      <c r="K1230" s="1" t="s">
        <v>168</v>
      </c>
      <c r="L1230" s="3">
        <v>0.78125</v>
      </c>
      <c r="M1230" s="1" t="s">
        <v>23</v>
      </c>
      <c r="N1230" s="1">
        <v>298.8</v>
      </c>
      <c r="O1230" s="1">
        <v>4.7619047620000003</v>
      </c>
      <c r="P1230" s="1">
        <v>14.94</v>
      </c>
      <c r="Q1230" s="1">
        <v>5.8</v>
      </c>
    </row>
    <row r="1231" spans="1:17" ht="40.799999999999997" thickBot="1" x14ac:dyDescent="0.35">
      <c r="A1231" s="1" t="s">
        <v>1318</v>
      </c>
      <c r="B1231" s="1" t="s">
        <v>18</v>
      </c>
      <c r="C1231" s="1" t="s">
        <v>25</v>
      </c>
      <c r="D1231" s="1" t="s">
        <v>28</v>
      </c>
      <c r="E1231" s="1" t="s">
        <v>21</v>
      </c>
      <c r="F1231" s="1" t="s">
        <v>44</v>
      </c>
      <c r="G1231" s="1">
        <v>99.7</v>
      </c>
      <c r="H1231" s="1">
        <v>3</v>
      </c>
      <c r="I1231" s="1">
        <v>14.955</v>
      </c>
      <c r="J1231" s="1">
        <v>314.05500000000001</v>
      </c>
      <c r="K1231" s="1" t="s">
        <v>217</v>
      </c>
      <c r="L1231" s="3">
        <v>0.47847222222222224</v>
      </c>
      <c r="M1231" s="1" t="s">
        <v>23</v>
      </c>
      <c r="N1231" s="1">
        <v>299.10000000000002</v>
      </c>
      <c r="O1231" s="1">
        <v>4.7619047620000003</v>
      </c>
      <c r="P1231" s="1">
        <v>14.955</v>
      </c>
      <c r="Q1231" s="1">
        <v>4.7</v>
      </c>
    </row>
    <row r="1232" spans="1:17" ht="40.799999999999997" thickBot="1" x14ac:dyDescent="0.35">
      <c r="A1232" s="1" t="s">
        <v>1319</v>
      </c>
      <c r="B1232" s="1" t="s">
        <v>18</v>
      </c>
      <c r="C1232" s="1" t="s">
        <v>25</v>
      </c>
      <c r="D1232" s="1" t="s">
        <v>28</v>
      </c>
      <c r="E1232" s="1" t="s">
        <v>21</v>
      </c>
      <c r="F1232" s="1" t="s">
        <v>44</v>
      </c>
      <c r="G1232" s="1">
        <v>99.7</v>
      </c>
      <c r="H1232" s="1">
        <v>3</v>
      </c>
      <c r="I1232" s="1">
        <v>14.955</v>
      </c>
      <c r="J1232" s="1">
        <v>314.05500000000001</v>
      </c>
      <c r="K1232" s="1" t="s">
        <v>217</v>
      </c>
      <c r="L1232" s="3">
        <v>0.47847222222222224</v>
      </c>
      <c r="M1232" s="1" t="s">
        <v>23</v>
      </c>
      <c r="N1232" s="1">
        <v>299.10000000000002</v>
      </c>
      <c r="O1232" s="1">
        <v>4.7619047620000003</v>
      </c>
      <c r="P1232" s="1">
        <v>14.955</v>
      </c>
      <c r="Q1232" s="1">
        <v>4.7</v>
      </c>
    </row>
    <row r="1233" spans="1:17" ht="40.799999999999997" thickBot="1" x14ac:dyDescent="0.35">
      <c r="A1233" s="1" t="s">
        <v>1320</v>
      </c>
      <c r="B1233" s="1" t="s">
        <v>18</v>
      </c>
      <c r="C1233" s="1" t="s">
        <v>25</v>
      </c>
      <c r="D1233" s="1" t="s">
        <v>20</v>
      </c>
      <c r="E1233" s="1" t="s">
        <v>29</v>
      </c>
      <c r="F1233" s="1" t="s">
        <v>39</v>
      </c>
      <c r="G1233" s="1">
        <v>74.89</v>
      </c>
      <c r="H1233" s="1">
        <v>4</v>
      </c>
      <c r="I1233" s="1">
        <v>14.978</v>
      </c>
      <c r="J1233" s="1">
        <v>314.53800000000001</v>
      </c>
      <c r="K1233" s="2">
        <v>43468</v>
      </c>
      <c r="L1233" s="3">
        <v>0.64722222222222225</v>
      </c>
      <c r="M1233" s="1" t="s">
        <v>40</v>
      </c>
      <c r="N1233" s="1">
        <v>299.56</v>
      </c>
      <c r="O1233" s="1">
        <v>4.7619047620000003</v>
      </c>
      <c r="P1233" s="1">
        <v>14.978</v>
      </c>
      <c r="Q1233" s="1">
        <v>4.2</v>
      </c>
    </row>
    <row r="1234" spans="1:17" ht="40.799999999999997" thickBot="1" x14ac:dyDescent="0.35">
      <c r="A1234" s="1" t="s">
        <v>1321</v>
      </c>
      <c r="B1234" s="1" t="s">
        <v>18</v>
      </c>
      <c r="C1234" s="1" t="s">
        <v>19</v>
      </c>
      <c r="D1234" s="1" t="s">
        <v>20</v>
      </c>
      <c r="E1234" s="1" t="s">
        <v>29</v>
      </c>
      <c r="F1234" s="1" t="s">
        <v>39</v>
      </c>
      <c r="G1234" s="1">
        <v>74.89</v>
      </c>
      <c r="H1234" s="1">
        <v>4</v>
      </c>
      <c r="I1234" s="1">
        <v>14.978</v>
      </c>
      <c r="J1234" s="1">
        <v>314.53800000000001</v>
      </c>
      <c r="K1234" s="2">
        <v>43468</v>
      </c>
      <c r="L1234" s="3">
        <v>0.64722222222222225</v>
      </c>
      <c r="M1234" s="1" t="s">
        <v>40</v>
      </c>
      <c r="N1234" s="1">
        <v>299.56</v>
      </c>
      <c r="O1234" s="1">
        <v>4.7619047620000003</v>
      </c>
      <c r="P1234" s="1">
        <v>14.978</v>
      </c>
      <c r="Q1234" s="1">
        <v>4.2</v>
      </c>
    </row>
    <row r="1235" spans="1:17" ht="40.799999999999997" thickBot="1" x14ac:dyDescent="0.35">
      <c r="A1235" s="1" t="s">
        <v>1322</v>
      </c>
      <c r="B1235" s="1" t="s">
        <v>33</v>
      </c>
      <c r="C1235" s="1" t="s">
        <v>27</v>
      </c>
      <c r="D1235" s="1" t="s">
        <v>28</v>
      </c>
      <c r="E1235" s="1" t="s">
        <v>29</v>
      </c>
      <c r="F1235" s="1" t="s">
        <v>44</v>
      </c>
      <c r="G1235" s="1">
        <v>33.299999999999997</v>
      </c>
      <c r="H1235" s="1">
        <v>9</v>
      </c>
      <c r="I1235" s="1">
        <v>14.984999999999999</v>
      </c>
      <c r="J1235" s="1">
        <v>314.685</v>
      </c>
      <c r="K1235" s="2">
        <v>43558</v>
      </c>
      <c r="L1235" s="3">
        <v>0.64375000000000004</v>
      </c>
      <c r="M1235" s="1" t="s">
        <v>23</v>
      </c>
      <c r="N1235" s="1">
        <v>299.7</v>
      </c>
      <c r="O1235" s="1">
        <v>4.7619047620000003</v>
      </c>
      <c r="P1235" s="1">
        <v>14.984999999999999</v>
      </c>
      <c r="Q1235" s="1">
        <v>7.2</v>
      </c>
    </row>
    <row r="1236" spans="1:17" ht="40.799999999999997" thickBot="1" x14ac:dyDescent="0.35">
      <c r="A1236" s="1" t="s">
        <v>1323</v>
      </c>
      <c r="B1236" s="1" t="s">
        <v>33</v>
      </c>
      <c r="C1236" s="1" t="s">
        <v>27</v>
      </c>
      <c r="D1236" s="1" t="s">
        <v>20</v>
      </c>
      <c r="E1236" s="1" t="s">
        <v>21</v>
      </c>
      <c r="F1236" s="1" t="s">
        <v>30</v>
      </c>
      <c r="G1236" s="1">
        <v>30.14</v>
      </c>
      <c r="H1236" s="1">
        <v>10</v>
      </c>
      <c r="I1236" s="1">
        <v>15.07</v>
      </c>
      <c r="J1236" s="1">
        <v>316.47000000000003</v>
      </c>
      <c r="K1236" s="2">
        <v>43740</v>
      </c>
      <c r="L1236" s="3">
        <v>0.51944444444444449</v>
      </c>
      <c r="M1236" s="1" t="s">
        <v>40</v>
      </c>
      <c r="N1236" s="1">
        <v>301.39999999999998</v>
      </c>
      <c r="O1236" s="1">
        <v>4.7619047620000003</v>
      </c>
      <c r="P1236" s="1">
        <v>15.07</v>
      </c>
      <c r="Q1236" s="1">
        <v>9.1999999999999993</v>
      </c>
    </row>
    <row r="1237" spans="1:17" ht="40.799999999999997" thickBot="1" x14ac:dyDescent="0.35">
      <c r="A1237" s="1" t="s">
        <v>1324</v>
      </c>
      <c r="B1237" s="1" t="s">
        <v>33</v>
      </c>
      <c r="C1237" s="1" t="s">
        <v>27</v>
      </c>
      <c r="D1237" s="1" t="s">
        <v>20</v>
      </c>
      <c r="E1237" s="1" t="s">
        <v>21</v>
      </c>
      <c r="F1237" s="1" t="s">
        <v>30</v>
      </c>
      <c r="G1237" s="1">
        <v>30.14</v>
      </c>
      <c r="H1237" s="1">
        <v>10</v>
      </c>
      <c r="I1237" s="1">
        <v>15.07</v>
      </c>
      <c r="J1237" s="1">
        <v>316.47000000000003</v>
      </c>
      <c r="K1237" s="2">
        <v>43740</v>
      </c>
      <c r="L1237" s="3">
        <v>0.51944444444444449</v>
      </c>
      <c r="M1237" s="1" t="s">
        <v>40</v>
      </c>
      <c r="N1237" s="1">
        <v>301.39999999999998</v>
      </c>
      <c r="O1237" s="1">
        <v>4.7619047620000003</v>
      </c>
      <c r="P1237" s="1">
        <v>15.07</v>
      </c>
      <c r="Q1237" s="1">
        <v>10.8</v>
      </c>
    </row>
    <row r="1238" spans="1:17" ht="40.799999999999997" thickBot="1" x14ac:dyDescent="0.35">
      <c r="A1238" s="1" t="s">
        <v>1325</v>
      </c>
      <c r="B1238" s="1" t="s">
        <v>18</v>
      </c>
      <c r="C1238" s="1" t="s">
        <v>19</v>
      </c>
      <c r="D1238" s="1" t="s">
        <v>20</v>
      </c>
      <c r="E1238" s="1" t="s">
        <v>29</v>
      </c>
      <c r="F1238" s="1" t="s">
        <v>44</v>
      </c>
      <c r="G1238" s="1">
        <v>75.53</v>
      </c>
      <c r="H1238" s="1">
        <v>4</v>
      </c>
      <c r="I1238" s="1">
        <v>15.106</v>
      </c>
      <c r="J1238" s="1">
        <v>317.226</v>
      </c>
      <c r="K1238" s="1" t="s">
        <v>50</v>
      </c>
      <c r="L1238" s="3">
        <v>0.66111111111111109</v>
      </c>
      <c r="M1238" s="1" t="s">
        <v>40</v>
      </c>
      <c r="N1238" s="1">
        <v>302.12</v>
      </c>
      <c r="O1238" s="1">
        <v>4.7619047620000003</v>
      </c>
      <c r="P1238" s="1">
        <v>15.106</v>
      </c>
      <c r="Q1238" s="1">
        <v>8.3000000000000007</v>
      </c>
    </row>
    <row r="1239" spans="1:17" ht="54" thickBot="1" x14ac:dyDescent="0.35">
      <c r="A1239" s="1" t="s">
        <v>1326</v>
      </c>
      <c r="B1239" s="1" t="s">
        <v>54</v>
      </c>
      <c r="C1239" s="1" t="s">
        <v>25</v>
      </c>
      <c r="D1239" s="1" t="s">
        <v>20</v>
      </c>
      <c r="E1239" s="1" t="s">
        <v>21</v>
      </c>
      <c r="F1239" s="1" t="s">
        <v>84</v>
      </c>
      <c r="G1239" s="1">
        <v>50.45</v>
      </c>
      <c r="H1239" s="1">
        <v>6</v>
      </c>
      <c r="I1239" s="1">
        <v>15.135</v>
      </c>
      <c r="J1239" s="1">
        <v>317.83499999999998</v>
      </c>
      <c r="K1239" s="2">
        <v>43618</v>
      </c>
      <c r="L1239" s="3">
        <v>0.63611111111111107</v>
      </c>
      <c r="M1239" s="1" t="s">
        <v>48</v>
      </c>
      <c r="N1239" s="1">
        <v>302.7</v>
      </c>
      <c r="O1239" s="1">
        <v>4.7619047620000003</v>
      </c>
      <c r="P1239" s="1">
        <v>15.135</v>
      </c>
      <c r="Q1239" s="1">
        <v>8.9</v>
      </c>
    </row>
    <row r="1240" spans="1:17" ht="54" thickBot="1" x14ac:dyDescent="0.35">
      <c r="A1240" s="1" t="s">
        <v>1327</v>
      </c>
      <c r="B1240" s="1" t="s">
        <v>54</v>
      </c>
      <c r="C1240" s="1" t="s">
        <v>25</v>
      </c>
      <c r="D1240" s="1" t="s">
        <v>20</v>
      </c>
      <c r="E1240" s="1" t="s">
        <v>21</v>
      </c>
      <c r="F1240" s="1" t="s">
        <v>84</v>
      </c>
      <c r="G1240" s="1">
        <v>50.45</v>
      </c>
      <c r="H1240" s="1">
        <v>6</v>
      </c>
      <c r="I1240" s="1">
        <v>15.135</v>
      </c>
      <c r="J1240" s="1">
        <v>317.83499999999998</v>
      </c>
      <c r="K1240" s="2">
        <v>43618</v>
      </c>
      <c r="L1240" s="3">
        <v>0.63611111111111107</v>
      </c>
      <c r="M1240" s="1" t="s">
        <v>23</v>
      </c>
      <c r="N1240" s="1">
        <v>302.7</v>
      </c>
      <c r="O1240" s="1">
        <v>4.7619047620000003</v>
      </c>
      <c r="P1240" s="1">
        <v>15.135</v>
      </c>
      <c r="Q1240" s="1">
        <v>8.9</v>
      </c>
    </row>
    <row r="1241" spans="1:17" ht="40.799999999999997" thickBot="1" x14ac:dyDescent="0.35">
      <c r="A1241" s="1" t="s">
        <v>1328</v>
      </c>
      <c r="B1241" s="1" t="s">
        <v>54</v>
      </c>
      <c r="C1241" s="1" t="s">
        <v>25</v>
      </c>
      <c r="D1241" s="1" t="s">
        <v>20</v>
      </c>
      <c r="E1241" s="1" t="s">
        <v>21</v>
      </c>
      <c r="F1241" s="1" t="s">
        <v>39</v>
      </c>
      <c r="G1241" s="1">
        <v>75.739999999999995</v>
      </c>
      <c r="H1241" s="1">
        <v>4</v>
      </c>
      <c r="I1241" s="1">
        <v>15.148</v>
      </c>
      <c r="J1241" s="1">
        <v>318.108</v>
      </c>
      <c r="K1241" s="1" t="s">
        <v>504</v>
      </c>
      <c r="L1241" s="3">
        <v>0.60763888888888884</v>
      </c>
      <c r="M1241" s="1" t="s">
        <v>23</v>
      </c>
      <c r="N1241" s="1">
        <v>302.95999999999998</v>
      </c>
      <c r="O1241" s="1">
        <v>4.7619047620000003</v>
      </c>
      <c r="P1241" s="1">
        <v>15.148</v>
      </c>
      <c r="Q1241" s="1">
        <v>7.6</v>
      </c>
    </row>
    <row r="1242" spans="1:17" ht="40.799999999999997" thickBot="1" x14ac:dyDescent="0.35">
      <c r="A1242" s="1" t="s">
        <v>1329</v>
      </c>
      <c r="B1242" s="1" t="s">
        <v>33</v>
      </c>
      <c r="C1242" s="1" t="s">
        <v>27</v>
      </c>
      <c r="D1242" s="1" t="s">
        <v>20</v>
      </c>
      <c r="E1242" s="1" t="s">
        <v>21</v>
      </c>
      <c r="F1242" s="1" t="s">
        <v>44</v>
      </c>
      <c r="G1242" s="1">
        <v>33.840000000000003</v>
      </c>
      <c r="H1242" s="1">
        <v>9</v>
      </c>
      <c r="I1242" s="1">
        <v>15.228</v>
      </c>
      <c r="J1242" s="1">
        <v>319.78800000000001</v>
      </c>
      <c r="K1242" s="1" t="s">
        <v>408</v>
      </c>
      <c r="L1242" s="3">
        <v>0.68125000000000002</v>
      </c>
      <c r="M1242" s="1" t="s">
        <v>40</v>
      </c>
      <c r="N1242" s="1">
        <v>304.56</v>
      </c>
      <c r="O1242" s="1">
        <v>4.7619047620000003</v>
      </c>
      <c r="P1242" s="1">
        <v>15.228</v>
      </c>
      <c r="Q1242" s="1">
        <v>8.8000000000000007</v>
      </c>
    </row>
    <row r="1243" spans="1:17" ht="40.799999999999997" thickBot="1" x14ac:dyDescent="0.35">
      <c r="A1243" s="1" t="s">
        <v>1330</v>
      </c>
      <c r="B1243" s="1" t="s">
        <v>18</v>
      </c>
      <c r="C1243" s="1" t="s">
        <v>19</v>
      </c>
      <c r="D1243" s="1" t="s">
        <v>28</v>
      </c>
      <c r="E1243" s="1" t="s">
        <v>29</v>
      </c>
      <c r="F1243" s="1" t="s">
        <v>39</v>
      </c>
      <c r="G1243" s="1">
        <v>33.979999999999997</v>
      </c>
      <c r="H1243" s="1">
        <v>9</v>
      </c>
      <c r="I1243" s="1">
        <v>15.291</v>
      </c>
      <c r="J1243" s="1">
        <v>321.11099999999999</v>
      </c>
      <c r="K1243" s="1" t="s">
        <v>358</v>
      </c>
      <c r="L1243" s="3">
        <v>0.4465277777777778</v>
      </c>
      <c r="M1243" s="1" t="s">
        <v>23</v>
      </c>
      <c r="N1243" s="1">
        <v>305.82</v>
      </c>
      <c r="O1243" s="1">
        <v>4.7619047620000003</v>
      </c>
      <c r="P1243" s="1">
        <v>15.291</v>
      </c>
      <c r="Q1243" s="1">
        <v>4.2</v>
      </c>
    </row>
    <row r="1244" spans="1:17" ht="40.799999999999997" thickBot="1" x14ac:dyDescent="0.35">
      <c r="A1244" s="1" t="s">
        <v>1331</v>
      </c>
      <c r="B1244" s="1" t="s">
        <v>18</v>
      </c>
      <c r="C1244" s="1" t="s">
        <v>19</v>
      </c>
      <c r="D1244" s="1" t="s">
        <v>28</v>
      </c>
      <c r="E1244" s="1" t="s">
        <v>21</v>
      </c>
      <c r="F1244" s="1" t="s">
        <v>39</v>
      </c>
      <c r="G1244" s="1">
        <v>33.979999999999997</v>
      </c>
      <c r="H1244" s="1">
        <v>9</v>
      </c>
      <c r="I1244" s="1">
        <v>15.291</v>
      </c>
      <c r="J1244" s="1">
        <v>321.11099999999999</v>
      </c>
      <c r="K1244" s="1" t="s">
        <v>358</v>
      </c>
      <c r="L1244" s="3">
        <v>0.4465277777777778</v>
      </c>
      <c r="M1244" s="1" t="s">
        <v>23</v>
      </c>
      <c r="N1244" s="1">
        <v>305.82</v>
      </c>
      <c r="O1244" s="1">
        <v>4.7619047620000003</v>
      </c>
      <c r="P1244" s="1">
        <v>15.291</v>
      </c>
      <c r="Q1244" s="1">
        <v>4.2</v>
      </c>
    </row>
    <row r="1245" spans="1:17" ht="40.799999999999997" thickBot="1" x14ac:dyDescent="0.35">
      <c r="A1245" s="1" t="s">
        <v>1332</v>
      </c>
      <c r="B1245" s="1" t="s">
        <v>18</v>
      </c>
      <c r="C1245" s="1" t="s">
        <v>19</v>
      </c>
      <c r="D1245" s="1" t="s">
        <v>28</v>
      </c>
      <c r="E1245" s="1" t="s">
        <v>29</v>
      </c>
      <c r="F1245" s="1" t="s">
        <v>39</v>
      </c>
      <c r="G1245" s="1">
        <v>33.979999999999997</v>
      </c>
      <c r="H1245" s="1">
        <v>9</v>
      </c>
      <c r="I1245" s="1">
        <v>15.291</v>
      </c>
      <c r="J1245" s="1">
        <v>321.11099999999999</v>
      </c>
      <c r="K1245" s="1" t="s">
        <v>358</v>
      </c>
      <c r="L1245" s="3">
        <v>0.4465277777777778</v>
      </c>
      <c r="M1245" s="1" t="s">
        <v>23</v>
      </c>
      <c r="N1245" s="1">
        <v>305.82</v>
      </c>
      <c r="O1245" s="1">
        <v>4.7619047620000003</v>
      </c>
      <c r="P1245" s="1">
        <v>15.291</v>
      </c>
      <c r="Q1245" s="1">
        <v>4.2</v>
      </c>
    </row>
    <row r="1246" spans="1:17" ht="40.799999999999997" thickBot="1" x14ac:dyDescent="0.35">
      <c r="A1246" s="1" t="s">
        <v>1333</v>
      </c>
      <c r="B1246" s="1" t="s">
        <v>18</v>
      </c>
      <c r="C1246" s="1" t="s">
        <v>19</v>
      </c>
      <c r="D1246" s="1" t="s">
        <v>20</v>
      </c>
      <c r="E1246" s="1" t="s">
        <v>21</v>
      </c>
      <c r="F1246" s="1" t="s">
        <v>55</v>
      </c>
      <c r="G1246" s="1">
        <v>61.29</v>
      </c>
      <c r="H1246" s="1">
        <v>5</v>
      </c>
      <c r="I1246" s="1">
        <v>15.3225</v>
      </c>
      <c r="J1246" s="1">
        <v>321.77249999999998</v>
      </c>
      <c r="K1246" s="1" t="s">
        <v>610</v>
      </c>
      <c r="L1246" s="3">
        <v>0.60277777777777775</v>
      </c>
      <c r="M1246" s="1" t="s">
        <v>23</v>
      </c>
      <c r="N1246" s="1">
        <v>306.45</v>
      </c>
      <c r="O1246" s="1">
        <v>4.7619047620000003</v>
      </c>
      <c r="P1246" s="1">
        <v>15.3225</v>
      </c>
      <c r="Q1246" s="1">
        <v>7</v>
      </c>
    </row>
    <row r="1247" spans="1:17" ht="40.799999999999997" thickBot="1" x14ac:dyDescent="0.35">
      <c r="A1247" s="1" t="s">
        <v>1334</v>
      </c>
      <c r="B1247" s="1" t="s">
        <v>33</v>
      </c>
      <c r="C1247" s="1" t="s">
        <v>19</v>
      </c>
      <c r="D1247" s="1" t="s">
        <v>20</v>
      </c>
      <c r="E1247" s="1" t="s">
        <v>21</v>
      </c>
      <c r="F1247" s="1" t="s">
        <v>55</v>
      </c>
      <c r="G1247" s="1">
        <v>61.29</v>
      </c>
      <c r="H1247" s="1">
        <v>5</v>
      </c>
      <c r="I1247" s="1">
        <v>15.3225</v>
      </c>
      <c r="J1247" s="1">
        <v>321.77249999999998</v>
      </c>
      <c r="K1247" s="1" t="s">
        <v>610</v>
      </c>
      <c r="L1247" s="3">
        <v>0.60277777777777775</v>
      </c>
      <c r="M1247" s="1" t="s">
        <v>40</v>
      </c>
      <c r="N1247" s="1">
        <v>306.45</v>
      </c>
      <c r="O1247" s="1">
        <v>4.7619047620000003</v>
      </c>
      <c r="P1247" s="1">
        <v>15.3225</v>
      </c>
      <c r="Q1247" s="1">
        <v>7</v>
      </c>
    </row>
    <row r="1248" spans="1:17" ht="40.799999999999997" thickBot="1" x14ac:dyDescent="0.35">
      <c r="A1248" s="1" t="s">
        <v>1335</v>
      </c>
      <c r="B1248" s="1" t="s">
        <v>33</v>
      </c>
      <c r="C1248" s="1" t="s">
        <v>19</v>
      </c>
      <c r="D1248" s="1" t="s">
        <v>28</v>
      </c>
      <c r="E1248" s="1" t="s">
        <v>21</v>
      </c>
      <c r="F1248" s="1" t="s">
        <v>39</v>
      </c>
      <c r="G1248" s="1">
        <v>51.28</v>
      </c>
      <c r="H1248" s="1">
        <v>6</v>
      </c>
      <c r="I1248" s="1">
        <v>15.384</v>
      </c>
      <c r="J1248" s="1">
        <v>323.06400000000002</v>
      </c>
      <c r="K1248" s="1" t="s">
        <v>142</v>
      </c>
      <c r="L1248" s="3">
        <v>0.68819444444444444</v>
      </c>
      <c r="M1248" s="1" t="s">
        <v>23</v>
      </c>
      <c r="N1248" s="1">
        <v>307.68</v>
      </c>
      <c r="O1248" s="1">
        <v>4.7619047620000003</v>
      </c>
      <c r="P1248" s="1">
        <v>15.384</v>
      </c>
      <c r="Q1248" s="1">
        <v>6.5</v>
      </c>
    </row>
    <row r="1249" spans="1:17" ht="40.799999999999997" thickBot="1" x14ac:dyDescent="0.35">
      <c r="A1249" s="1" t="s">
        <v>1336</v>
      </c>
      <c r="B1249" s="1" t="s">
        <v>33</v>
      </c>
      <c r="C1249" s="1" t="s">
        <v>19</v>
      </c>
      <c r="D1249" s="1" t="s">
        <v>28</v>
      </c>
      <c r="E1249" s="1" t="s">
        <v>21</v>
      </c>
      <c r="F1249" s="1" t="s">
        <v>39</v>
      </c>
      <c r="G1249" s="1">
        <v>51.28</v>
      </c>
      <c r="H1249" s="1">
        <v>6</v>
      </c>
      <c r="I1249" s="1">
        <v>15.384</v>
      </c>
      <c r="J1249" s="1">
        <v>323.06400000000002</v>
      </c>
      <c r="K1249" s="1" t="s">
        <v>142</v>
      </c>
      <c r="L1249" s="3">
        <v>0.68819444444444444</v>
      </c>
      <c r="M1249" s="1" t="s">
        <v>23</v>
      </c>
      <c r="N1249" s="1">
        <v>307.68</v>
      </c>
      <c r="O1249" s="1">
        <v>4.7619047620000003</v>
      </c>
      <c r="P1249" s="1">
        <v>15.384</v>
      </c>
      <c r="Q1249" s="1">
        <v>6.5</v>
      </c>
    </row>
    <row r="1250" spans="1:17" ht="40.799999999999997" thickBot="1" x14ac:dyDescent="0.35">
      <c r="A1250" s="1" t="s">
        <v>1337</v>
      </c>
      <c r="B1250" s="1" t="s">
        <v>18</v>
      </c>
      <c r="C1250" s="1" t="s">
        <v>19</v>
      </c>
      <c r="D1250" s="1" t="s">
        <v>20</v>
      </c>
      <c r="E1250" s="1" t="s">
        <v>21</v>
      </c>
      <c r="F1250" s="1" t="s">
        <v>39</v>
      </c>
      <c r="G1250" s="1">
        <v>38.47</v>
      </c>
      <c r="H1250" s="1">
        <v>8</v>
      </c>
      <c r="I1250" s="1">
        <v>15.388</v>
      </c>
      <c r="J1250" s="1">
        <v>323.14800000000002</v>
      </c>
      <c r="K1250" s="1" t="s">
        <v>109</v>
      </c>
      <c r="L1250" s="3">
        <v>0.49375000000000002</v>
      </c>
      <c r="M1250" s="1" t="s">
        <v>23</v>
      </c>
      <c r="N1250" s="1">
        <v>307.76</v>
      </c>
      <c r="O1250" s="1">
        <v>4.7619047620000003</v>
      </c>
      <c r="P1250" s="1">
        <v>15.388</v>
      </c>
      <c r="Q1250" s="1">
        <v>7.7</v>
      </c>
    </row>
    <row r="1251" spans="1:17" ht="40.799999999999997" thickBot="1" x14ac:dyDescent="0.35">
      <c r="A1251" s="1" t="s">
        <v>1338</v>
      </c>
      <c r="B1251" s="1" t="s">
        <v>18</v>
      </c>
      <c r="C1251" s="1" t="s">
        <v>19</v>
      </c>
      <c r="D1251" s="1" t="s">
        <v>20</v>
      </c>
      <c r="E1251" s="1" t="s">
        <v>21</v>
      </c>
      <c r="F1251" s="1" t="s">
        <v>39</v>
      </c>
      <c r="G1251" s="1">
        <v>38.47</v>
      </c>
      <c r="H1251" s="1">
        <v>8</v>
      </c>
      <c r="I1251" s="1">
        <v>15.388</v>
      </c>
      <c r="J1251" s="1">
        <v>323.14800000000002</v>
      </c>
      <c r="K1251" s="1" t="s">
        <v>109</v>
      </c>
      <c r="L1251" s="3">
        <v>0.49375000000000002</v>
      </c>
      <c r="M1251" s="1" t="s">
        <v>23</v>
      </c>
      <c r="N1251" s="1">
        <v>307.76</v>
      </c>
      <c r="O1251" s="1">
        <v>4.7619047620000003</v>
      </c>
      <c r="P1251" s="1">
        <v>15.388</v>
      </c>
      <c r="Q1251" s="1">
        <v>7.7</v>
      </c>
    </row>
    <row r="1252" spans="1:17" ht="40.799999999999997" thickBot="1" x14ac:dyDescent="0.35">
      <c r="A1252" s="1" t="s">
        <v>1339</v>
      </c>
      <c r="B1252" s="1" t="s">
        <v>18</v>
      </c>
      <c r="C1252" s="1" t="s">
        <v>19</v>
      </c>
      <c r="D1252" s="1" t="s">
        <v>20</v>
      </c>
      <c r="E1252" s="1" t="s">
        <v>21</v>
      </c>
      <c r="F1252" s="1" t="s">
        <v>39</v>
      </c>
      <c r="G1252" s="1">
        <v>38.47</v>
      </c>
      <c r="H1252" s="1">
        <v>8</v>
      </c>
      <c r="I1252" s="1">
        <v>15.388</v>
      </c>
      <c r="J1252" s="1">
        <v>323.14800000000002</v>
      </c>
      <c r="K1252" s="1" t="s">
        <v>109</v>
      </c>
      <c r="L1252" s="3">
        <v>0.49375000000000002</v>
      </c>
      <c r="M1252" s="1" t="s">
        <v>23</v>
      </c>
      <c r="N1252" s="1">
        <v>307.76</v>
      </c>
      <c r="O1252" s="1">
        <v>4.7619047620000003</v>
      </c>
      <c r="P1252" s="1">
        <v>15.388</v>
      </c>
      <c r="Q1252" s="1">
        <v>7.7</v>
      </c>
    </row>
    <row r="1253" spans="1:17" ht="40.799999999999997" thickBot="1" x14ac:dyDescent="0.35">
      <c r="A1253" s="1" t="s">
        <v>1340</v>
      </c>
      <c r="B1253" s="1" t="s">
        <v>33</v>
      </c>
      <c r="C1253" s="1" t="s">
        <v>19</v>
      </c>
      <c r="D1253" s="1" t="s">
        <v>28</v>
      </c>
      <c r="E1253" s="1" t="s">
        <v>29</v>
      </c>
      <c r="F1253" s="1" t="s">
        <v>30</v>
      </c>
      <c r="G1253" s="1">
        <v>61.77</v>
      </c>
      <c r="H1253" s="1">
        <v>5</v>
      </c>
      <c r="I1253" s="1">
        <v>15.442500000000001</v>
      </c>
      <c r="J1253" s="1">
        <v>324.29250000000002</v>
      </c>
      <c r="K1253" s="2">
        <v>43680</v>
      </c>
      <c r="L1253" s="3">
        <v>0.55625000000000002</v>
      </c>
      <c r="M1253" s="1" t="s">
        <v>23</v>
      </c>
      <c r="N1253" s="1">
        <v>308.85000000000002</v>
      </c>
      <c r="O1253" s="1">
        <v>4.7619047620000003</v>
      </c>
      <c r="P1253" s="1">
        <v>15.442500000000001</v>
      </c>
      <c r="Q1253" s="1">
        <v>6.7</v>
      </c>
    </row>
    <row r="1254" spans="1:17" ht="40.799999999999997" thickBot="1" x14ac:dyDescent="0.35">
      <c r="A1254" s="1" t="s">
        <v>1341</v>
      </c>
      <c r="B1254" s="1" t="s">
        <v>33</v>
      </c>
      <c r="C1254" s="1" t="s">
        <v>19</v>
      </c>
      <c r="D1254" s="1" t="s">
        <v>28</v>
      </c>
      <c r="E1254" s="1" t="s">
        <v>29</v>
      </c>
      <c r="F1254" s="1" t="s">
        <v>44</v>
      </c>
      <c r="G1254" s="1">
        <v>77.47</v>
      </c>
      <c r="H1254" s="1">
        <v>4</v>
      </c>
      <c r="I1254" s="1">
        <v>15.494</v>
      </c>
      <c r="J1254" s="1">
        <v>325.37400000000002</v>
      </c>
      <c r="K1254" s="1" t="s">
        <v>73</v>
      </c>
      <c r="L1254" s="3">
        <v>0.69166666666666665</v>
      </c>
      <c r="M1254" s="1" t="s">
        <v>23</v>
      </c>
      <c r="N1254" s="1">
        <v>309.88</v>
      </c>
      <c r="O1254" s="1">
        <v>4.7619047620000003</v>
      </c>
      <c r="P1254" s="1">
        <v>15.494</v>
      </c>
      <c r="Q1254" s="1">
        <v>4.2</v>
      </c>
    </row>
    <row r="1255" spans="1:17" ht="40.799999999999997" thickBot="1" x14ac:dyDescent="0.35">
      <c r="A1255" s="1" t="s">
        <v>1342</v>
      </c>
      <c r="B1255" s="1" t="s">
        <v>18</v>
      </c>
      <c r="C1255" s="1" t="s">
        <v>19</v>
      </c>
      <c r="D1255" s="1" t="s">
        <v>20</v>
      </c>
      <c r="E1255" s="1" t="s">
        <v>29</v>
      </c>
      <c r="F1255" s="1" t="s">
        <v>55</v>
      </c>
      <c r="G1255" s="1">
        <v>77.680000000000007</v>
      </c>
      <c r="H1255" s="1">
        <v>4</v>
      </c>
      <c r="I1255" s="1">
        <v>15.536</v>
      </c>
      <c r="J1255" s="1">
        <v>326.25599999999997</v>
      </c>
      <c r="K1255" s="2">
        <v>43467</v>
      </c>
      <c r="L1255" s="3">
        <v>0.82916666666666672</v>
      </c>
      <c r="M1255" s="1" t="s">
        <v>23</v>
      </c>
      <c r="N1255" s="1">
        <v>310.72000000000003</v>
      </c>
      <c r="O1255" s="1">
        <v>4.7619047620000003</v>
      </c>
      <c r="P1255" s="1">
        <v>15.536</v>
      </c>
      <c r="Q1255" s="1">
        <v>8.4</v>
      </c>
    </row>
    <row r="1256" spans="1:17" ht="40.799999999999997" thickBot="1" x14ac:dyDescent="0.35">
      <c r="A1256" s="1" t="s">
        <v>1343</v>
      </c>
      <c r="B1256" s="1" t="s">
        <v>18</v>
      </c>
      <c r="C1256" s="1" t="s">
        <v>19</v>
      </c>
      <c r="D1256" s="1" t="s">
        <v>28</v>
      </c>
      <c r="E1256" s="1" t="s">
        <v>29</v>
      </c>
      <c r="F1256" s="1" t="s">
        <v>55</v>
      </c>
      <c r="G1256" s="1">
        <v>77.680000000000007</v>
      </c>
      <c r="H1256" s="1">
        <v>4</v>
      </c>
      <c r="I1256" s="1">
        <v>15.536</v>
      </c>
      <c r="J1256" s="1">
        <v>326.25599999999997</v>
      </c>
      <c r="K1256" s="2">
        <v>43467</v>
      </c>
      <c r="L1256" s="3">
        <v>0.82916666666666672</v>
      </c>
      <c r="M1256" s="1" t="s">
        <v>23</v>
      </c>
      <c r="N1256" s="1">
        <v>310.72000000000003</v>
      </c>
      <c r="O1256" s="1">
        <v>4.7619047620000003</v>
      </c>
      <c r="P1256" s="1">
        <v>15.536</v>
      </c>
      <c r="Q1256" s="1">
        <v>8.4</v>
      </c>
    </row>
    <row r="1257" spans="1:17" ht="54" thickBot="1" x14ac:dyDescent="0.35">
      <c r="A1257" s="1" t="s">
        <v>1344</v>
      </c>
      <c r="B1257" s="1" t="s">
        <v>33</v>
      </c>
      <c r="C1257" s="1" t="s">
        <v>19</v>
      </c>
      <c r="D1257" s="1" t="s">
        <v>20</v>
      </c>
      <c r="E1257" s="1" t="s">
        <v>21</v>
      </c>
      <c r="F1257" s="1" t="s">
        <v>84</v>
      </c>
      <c r="G1257" s="1">
        <v>77.72</v>
      </c>
      <c r="H1257" s="1">
        <v>4</v>
      </c>
      <c r="I1257" s="1">
        <v>15.544</v>
      </c>
      <c r="J1257" s="1">
        <v>326.42399999999998</v>
      </c>
      <c r="K1257" s="2">
        <v>43647</v>
      </c>
      <c r="L1257" s="3">
        <v>0.6743055555555556</v>
      </c>
      <c r="M1257" s="1" t="s">
        <v>48</v>
      </c>
      <c r="N1257" s="1">
        <v>310.88</v>
      </c>
      <c r="O1257" s="1">
        <v>4.7619047620000003</v>
      </c>
      <c r="P1257" s="1">
        <v>15.544</v>
      </c>
      <c r="Q1257" s="1">
        <v>8.8000000000000007</v>
      </c>
    </row>
    <row r="1258" spans="1:17" ht="40.799999999999997" thickBot="1" x14ac:dyDescent="0.35">
      <c r="A1258" s="1" t="s">
        <v>1345</v>
      </c>
      <c r="B1258" s="1" t="s">
        <v>33</v>
      </c>
      <c r="C1258" s="1" t="s">
        <v>19</v>
      </c>
      <c r="D1258" s="1" t="s">
        <v>20</v>
      </c>
      <c r="E1258" s="1" t="s">
        <v>21</v>
      </c>
      <c r="F1258" s="1" t="s">
        <v>39</v>
      </c>
      <c r="G1258" s="1">
        <v>77.72</v>
      </c>
      <c r="H1258" s="1">
        <v>4</v>
      </c>
      <c r="I1258" s="1">
        <v>15.544</v>
      </c>
      <c r="J1258" s="1">
        <v>326.42399999999998</v>
      </c>
      <c r="K1258" s="2">
        <v>43647</v>
      </c>
      <c r="L1258" s="3">
        <v>0.6743055555555556</v>
      </c>
      <c r="M1258" s="1" t="s">
        <v>48</v>
      </c>
      <c r="N1258" s="1">
        <v>310.88</v>
      </c>
      <c r="O1258" s="1">
        <v>4.7619047620000003</v>
      </c>
      <c r="P1258" s="1">
        <v>15.544</v>
      </c>
      <c r="Q1258" s="1">
        <v>8.8000000000000007</v>
      </c>
    </row>
    <row r="1259" spans="1:17" ht="27.6" thickBot="1" x14ac:dyDescent="0.35">
      <c r="A1259" s="1" t="s">
        <v>1346</v>
      </c>
      <c r="B1259" s="1" t="s">
        <v>33</v>
      </c>
      <c r="C1259" s="1" t="s">
        <v>19</v>
      </c>
      <c r="D1259" s="1" t="s">
        <v>20</v>
      </c>
      <c r="E1259" s="1" t="s">
        <v>21</v>
      </c>
      <c r="F1259" s="1" t="s">
        <v>22</v>
      </c>
      <c r="G1259" s="1">
        <v>62.62</v>
      </c>
      <c r="H1259" s="1">
        <v>5</v>
      </c>
      <c r="I1259" s="1">
        <v>15.654999999999999</v>
      </c>
      <c r="J1259" s="1">
        <v>328.755</v>
      </c>
      <c r="K1259" s="2">
        <v>43741</v>
      </c>
      <c r="L1259" s="3">
        <v>0.80208333333333337</v>
      </c>
      <c r="M1259" s="1" t="s">
        <v>40</v>
      </c>
      <c r="N1259" s="1">
        <v>313.10000000000002</v>
      </c>
      <c r="O1259" s="1">
        <v>4.7619047620000003</v>
      </c>
      <c r="P1259" s="1">
        <v>15.654999999999999</v>
      </c>
      <c r="Q1259" s="1">
        <v>7</v>
      </c>
    </row>
    <row r="1260" spans="1:17" ht="40.799999999999997" thickBot="1" x14ac:dyDescent="0.35">
      <c r="A1260" s="1" t="s">
        <v>1347</v>
      </c>
      <c r="B1260" s="1" t="s">
        <v>18</v>
      </c>
      <c r="C1260" s="1" t="s">
        <v>19</v>
      </c>
      <c r="D1260" s="1" t="s">
        <v>20</v>
      </c>
      <c r="E1260" s="1" t="s">
        <v>29</v>
      </c>
      <c r="F1260" s="1" t="s">
        <v>44</v>
      </c>
      <c r="G1260" s="1">
        <v>78.38</v>
      </c>
      <c r="H1260" s="1">
        <v>4</v>
      </c>
      <c r="I1260" s="1">
        <v>15.676</v>
      </c>
      <c r="J1260" s="1">
        <v>329.19600000000003</v>
      </c>
      <c r="K1260" s="1" t="s">
        <v>358</v>
      </c>
      <c r="L1260" s="3">
        <v>0.74722222222222223</v>
      </c>
      <c r="M1260" s="1" t="s">
        <v>23</v>
      </c>
      <c r="N1260" s="1">
        <v>313.52</v>
      </c>
      <c r="O1260" s="1">
        <v>4.7619047620000003</v>
      </c>
      <c r="P1260" s="1">
        <v>15.676</v>
      </c>
      <c r="Q1260" s="1">
        <v>7.9</v>
      </c>
    </row>
    <row r="1261" spans="1:17" ht="40.799999999999997" thickBot="1" x14ac:dyDescent="0.35">
      <c r="A1261" s="1" t="s">
        <v>1348</v>
      </c>
      <c r="B1261" s="1" t="s">
        <v>33</v>
      </c>
      <c r="C1261" s="1" t="s">
        <v>19</v>
      </c>
      <c r="D1261" s="1" t="s">
        <v>20</v>
      </c>
      <c r="E1261" s="1" t="s">
        <v>21</v>
      </c>
      <c r="F1261" s="1" t="s">
        <v>39</v>
      </c>
      <c r="G1261" s="1">
        <v>35.04</v>
      </c>
      <c r="H1261" s="1">
        <v>9</v>
      </c>
      <c r="I1261" s="1">
        <v>15.768000000000001</v>
      </c>
      <c r="J1261" s="1">
        <v>331.12799999999999</v>
      </c>
      <c r="K1261" s="2">
        <v>43710</v>
      </c>
      <c r="L1261" s="3">
        <v>0.80347222222222225</v>
      </c>
      <c r="M1261" s="1" t="s">
        <v>23</v>
      </c>
      <c r="N1261" s="1">
        <v>315.36</v>
      </c>
      <c r="O1261" s="1">
        <v>4.7619047620000003</v>
      </c>
      <c r="P1261" s="1">
        <v>15.768000000000001</v>
      </c>
      <c r="Q1261" s="1">
        <v>4.5999999999999996</v>
      </c>
    </row>
    <row r="1262" spans="1:17" ht="40.799999999999997" thickBot="1" x14ac:dyDescent="0.35">
      <c r="A1262" s="1" t="s">
        <v>1349</v>
      </c>
      <c r="B1262" s="1" t="s">
        <v>33</v>
      </c>
      <c r="C1262" s="1" t="s">
        <v>19</v>
      </c>
      <c r="D1262" s="1" t="s">
        <v>20</v>
      </c>
      <c r="E1262" s="1" t="s">
        <v>21</v>
      </c>
      <c r="F1262" s="1" t="s">
        <v>39</v>
      </c>
      <c r="G1262" s="1">
        <v>35.04</v>
      </c>
      <c r="H1262" s="1">
        <v>9</v>
      </c>
      <c r="I1262" s="1">
        <v>15.768000000000001</v>
      </c>
      <c r="J1262" s="1">
        <v>331.12799999999999</v>
      </c>
      <c r="K1262" s="2">
        <v>43710</v>
      </c>
      <c r="L1262" s="3">
        <v>0.80347222222222225</v>
      </c>
      <c r="M1262" s="1" t="s">
        <v>40</v>
      </c>
      <c r="N1262" s="1">
        <v>315.36</v>
      </c>
      <c r="O1262" s="1">
        <v>4.7619047620000003</v>
      </c>
      <c r="P1262" s="1">
        <v>15.768000000000001</v>
      </c>
      <c r="Q1262" s="1">
        <v>4.5999999999999996</v>
      </c>
    </row>
    <row r="1263" spans="1:17" ht="54" thickBot="1" x14ac:dyDescent="0.35">
      <c r="A1263" s="1" t="s">
        <v>1350</v>
      </c>
      <c r="B1263" s="1" t="s">
        <v>54</v>
      </c>
      <c r="C1263" s="1" t="s">
        <v>19</v>
      </c>
      <c r="D1263" s="1" t="s">
        <v>20</v>
      </c>
      <c r="E1263" s="1" t="s">
        <v>21</v>
      </c>
      <c r="F1263" s="1" t="s">
        <v>84</v>
      </c>
      <c r="G1263" s="1">
        <v>52.89</v>
      </c>
      <c r="H1263" s="1">
        <v>6</v>
      </c>
      <c r="I1263" s="1">
        <v>15.867000000000001</v>
      </c>
      <c r="J1263" s="1">
        <v>333.20699999999999</v>
      </c>
      <c r="K1263" s="1" t="s">
        <v>142</v>
      </c>
      <c r="L1263" s="3">
        <v>0.7319444444444444</v>
      </c>
      <c r="M1263" s="1" t="s">
        <v>48</v>
      </c>
      <c r="N1263" s="1">
        <v>317.33999999999997</v>
      </c>
      <c r="O1263" s="1">
        <v>4.7619047620000003</v>
      </c>
      <c r="P1263" s="1">
        <v>15.867000000000001</v>
      </c>
      <c r="Q1263" s="1">
        <v>9.8000000000000007</v>
      </c>
    </row>
    <row r="1264" spans="1:17" ht="40.799999999999997" thickBot="1" x14ac:dyDescent="0.35">
      <c r="A1264" s="1" t="s">
        <v>1351</v>
      </c>
      <c r="B1264" s="1" t="s">
        <v>54</v>
      </c>
      <c r="C1264" s="1" t="s">
        <v>19</v>
      </c>
      <c r="D1264" s="1" t="s">
        <v>20</v>
      </c>
      <c r="E1264" s="1" t="s">
        <v>21</v>
      </c>
      <c r="F1264" s="1" t="s">
        <v>39</v>
      </c>
      <c r="G1264" s="1">
        <v>52.89</v>
      </c>
      <c r="H1264" s="1">
        <v>6</v>
      </c>
      <c r="I1264" s="1">
        <v>15.867000000000001</v>
      </c>
      <c r="J1264" s="1">
        <v>333.20699999999999</v>
      </c>
      <c r="K1264" s="1" t="s">
        <v>142</v>
      </c>
      <c r="L1264" s="3">
        <v>0.7319444444444444</v>
      </c>
      <c r="M1264" s="1" t="s">
        <v>48</v>
      </c>
      <c r="N1264" s="1">
        <v>317.33999999999997</v>
      </c>
      <c r="O1264" s="1">
        <v>4.7619047620000003</v>
      </c>
      <c r="P1264" s="1">
        <v>15.867000000000001</v>
      </c>
      <c r="Q1264" s="1">
        <v>9.8000000000000007</v>
      </c>
    </row>
    <row r="1265" spans="1:17" ht="54" thickBot="1" x14ac:dyDescent="0.35">
      <c r="A1265" s="1" t="s">
        <v>1352</v>
      </c>
      <c r="B1265" s="1" t="s">
        <v>54</v>
      </c>
      <c r="C1265" s="1" t="s">
        <v>19</v>
      </c>
      <c r="D1265" s="1" t="s">
        <v>20</v>
      </c>
      <c r="E1265" s="1" t="s">
        <v>21</v>
      </c>
      <c r="F1265" s="1" t="s">
        <v>84</v>
      </c>
      <c r="G1265" s="1">
        <v>52.89</v>
      </c>
      <c r="H1265" s="1">
        <v>6</v>
      </c>
      <c r="I1265" s="1">
        <v>15.867000000000001</v>
      </c>
      <c r="J1265" s="1">
        <v>333.20699999999999</v>
      </c>
      <c r="K1265" s="1" t="s">
        <v>142</v>
      </c>
      <c r="L1265" s="3">
        <v>0.7319444444444444</v>
      </c>
      <c r="M1265" s="1" t="s">
        <v>48</v>
      </c>
      <c r="N1265" s="1">
        <v>317.33999999999997</v>
      </c>
      <c r="O1265" s="1">
        <v>4.7619047620000003</v>
      </c>
      <c r="P1265" s="1">
        <v>15.867000000000001</v>
      </c>
      <c r="Q1265" s="1">
        <v>10.9</v>
      </c>
    </row>
    <row r="1266" spans="1:17" ht="40.799999999999997" thickBot="1" x14ac:dyDescent="0.35">
      <c r="A1266" s="1" t="s">
        <v>1353</v>
      </c>
      <c r="B1266" s="1" t="s">
        <v>33</v>
      </c>
      <c r="C1266" s="1" t="s">
        <v>19</v>
      </c>
      <c r="D1266" s="1" t="s">
        <v>28</v>
      </c>
      <c r="E1266" s="1" t="s">
        <v>29</v>
      </c>
      <c r="F1266" s="1" t="s">
        <v>39</v>
      </c>
      <c r="G1266" s="1">
        <v>63.61</v>
      </c>
      <c r="H1266" s="1">
        <v>5</v>
      </c>
      <c r="I1266" s="1">
        <v>15.9025</v>
      </c>
      <c r="J1266" s="1">
        <v>333.95249999999999</v>
      </c>
      <c r="K1266" s="1" t="s">
        <v>116</v>
      </c>
      <c r="L1266" s="3">
        <v>0.52986111111111112</v>
      </c>
      <c r="M1266" s="1" t="s">
        <v>40</v>
      </c>
      <c r="N1266" s="1">
        <v>318.05</v>
      </c>
      <c r="O1266" s="1">
        <v>4.7619047620000003</v>
      </c>
      <c r="P1266" s="1">
        <v>15.9025</v>
      </c>
      <c r="Q1266" s="1">
        <v>4.8</v>
      </c>
    </row>
    <row r="1267" spans="1:17" ht="40.799999999999997" thickBot="1" x14ac:dyDescent="0.35">
      <c r="A1267" s="1" t="s">
        <v>1354</v>
      </c>
      <c r="B1267" s="1" t="s">
        <v>18</v>
      </c>
      <c r="C1267" s="1" t="s">
        <v>19</v>
      </c>
      <c r="D1267" s="1" t="s">
        <v>28</v>
      </c>
      <c r="E1267" s="1" t="s">
        <v>29</v>
      </c>
      <c r="F1267" s="1" t="s">
        <v>39</v>
      </c>
      <c r="G1267" s="1">
        <v>63.61</v>
      </c>
      <c r="H1267" s="1">
        <v>5</v>
      </c>
      <c r="I1267" s="1">
        <v>15.9025</v>
      </c>
      <c r="J1267" s="1">
        <v>333.95249999999999</v>
      </c>
      <c r="K1267" s="1" t="s">
        <v>116</v>
      </c>
      <c r="L1267" s="3">
        <v>0.52986111111111112</v>
      </c>
      <c r="M1267" s="1" t="s">
        <v>40</v>
      </c>
      <c r="N1267" s="1">
        <v>318.05</v>
      </c>
      <c r="O1267" s="1">
        <v>4.7619047620000003</v>
      </c>
      <c r="P1267" s="1">
        <v>15.9025</v>
      </c>
      <c r="Q1267" s="1">
        <v>4.8</v>
      </c>
    </row>
    <row r="1268" spans="1:17" ht="40.799999999999997" thickBot="1" x14ac:dyDescent="0.35">
      <c r="A1268" s="1" t="s">
        <v>1355</v>
      </c>
      <c r="B1268" s="1" t="s">
        <v>33</v>
      </c>
      <c r="C1268" s="1" t="s">
        <v>19</v>
      </c>
      <c r="D1268" s="1" t="s">
        <v>28</v>
      </c>
      <c r="E1268" s="1" t="s">
        <v>29</v>
      </c>
      <c r="F1268" s="1" t="s">
        <v>39</v>
      </c>
      <c r="G1268" s="1">
        <v>63.61</v>
      </c>
      <c r="H1268" s="1">
        <v>5</v>
      </c>
      <c r="I1268" s="1">
        <v>15.9025</v>
      </c>
      <c r="J1268" s="1">
        <v>333.95249999999999</v>
      </c>
      <c r="K1268" s="1" t="s">
        <v>116</v>
      </c>
      <c r="L1268" s="3">
        <v>0.52986111111111112</v>
      </c>
      <c r="M1268" s="1" t="s">
        <v>40</v>
      </c>
      <c r="N1268" s="1">
        <v>318.05</v>
      </c>
      <c r="O1268" s="1">
        <v>4.7619047620000003</v>
      </c>
      <c r="P1268" s="1">
        <v>15.9025</v>
      </c>
      <c r="Q1268" s="1">
        <v>11</v>
      </c>
    </row>
    <row r="1269" spans="1:17" ht="40.799999999999997" thickBot="1" x14ac:dyDescent="0.35">
      <c r="A1269" s="1" t="s">
        <v>1356</v>
      </c>
      <c r="B1269" s="1" t="s">
        <v>18</v>
      </c>
      <c r="C1269" s="1" t="s">
        <v>19</v>
      </c>
      <c r="D1269" s="1" t="s">
        <v>28</v>
      </c>
      <c r="E1269" s="1" t="s">
        <v>29</v>
      </c>
      <c r="F1269" s="1" t="s">
        <v>30</v>
      </c>
      <c r="G1269" s="1">
        <v>45.44</v>
      </c>
      <c r="H1269" s="1">
        <v>7</v>
      </c>
      <c r="I1269" s="1">
        <v>15.904</v>
      </c>
      <c r="J1269" s="1">
        <v>333.98399999999998</v>
      </c>
      <c r="K1269" s="1" t="s">
        <v>109</v>
      </c>
      <c r="L1269" s="3">
        <v>0.46875</v>
      </c>
      <c r="M1269" s="1" t="s">
        <v>23</v>
      </c>
      <c r="N1269" s="1">
        <v>318.08</v>
      </c>
      <c r="O1269" s="1">
        <v>4.7619047620000003</v>
      </c>
      <c r="P1269" s="1">
        <v>15.904</v>
      </c>
      <c r="Q1269" s="1">
        <v>9.1999999999999993</v>
      </c>
    </row>
    <row r="1270" spans="1:17" ht="40.799999999999997" thickBot="1" x14ac:dyDescent="0.35">
      <c r="A1270" s="1" t="s">
        <v>1357</v>
      </c>
      <c r="B1270" s="1" t="s">
        <v>54</v>
      </c>
      <c r="C1270" s="1" t="s">
        <v>19</v>
      </c>
      <c r="D1270" s="1" t="s">
        <v>20</v>
      </c>
      <c r="E1270" s="1" t="s">
        <v>29</v>
      </c>
      <c r="F1270" s="1" t="s">
        <v>44</v>
      </c>
      <c r="G1270" s="1">
        <v>35.380000000000003</v>
      </c>
      <c r="H1270" s="1">
        <v>9</v>
      </c>
      <c r="I1270" s="1">
        <v>15.920999999999999</v>
      </c>
      <c r="J1270" s="1">
        <v>334.34100000000001</v>
      </c>
      <c r="K1270" s="2">
        <v>43586</v>
      </c>
      <c r="L1270" s="3">
        <v>0.82638888888888884</v>
      </c>
      <c r="M1270" s="1" t="s">
        <v>48</v>
      </c>
      <c r="N1270" s="1">
        <v>318.42</v>
      </c>
      <c r="O1270" s="1">
        <v>4.7619047620000003</v>
      </c>
      <c r="P1270" s="1">
        <v>15.920999999999999</v>
      </c>
      <c r="Q1270" s="1">
        <v>9.6</v>
      </c>
    </row>
    <row r="1271" spans="1:17" ht="40.799999999999997" thickBot="1" x14ac:dyDescent="0.35">
      <c r="A1271" s="1" t="s">
        <v>1358</v>
      </c>
      <c r="B1271" s="1" t="s">
        <v>54</v>
      </c>
      <c r="C1271" s="1" t="s">
        <v>19</v>
      </c>
      <c r="D1271" s="1" t="s">
        <v>28</v>
      </c>
      <c r="E1271" s="1" t="s">
        <v>29</v>
      </c>
      <c r="F1271" s="1" t="s">
        <v>30</v>
      </c>
      <c r="G1271" s="1">
        <v>63.71</v>
      </c>
      <c r="H1271" s="1">
        <v>5</v>
      </c>
      <c r="I1271" s="1">
        <v>15.9275</v>
      </c>
      <c r="J1271" s="1">
        <v>334.47750000000002</v>
      </c>
      <c r="K1271" s="2">
        <v>43648</v>
      </c>
      <c r="L1271" s="3">
        <v>0.8125</v>
      </c>
      <c r="M1271" s="1" t="s">
        <v>23</v>
      </c>
      <c r="N1271" s="1">
        <v>318.55</v>
      </c>
      <c r="O1271" s="1">
        <v>4.7619047620000003</v>
      </c>
      <c r="P1271" s="1">
        <v>15.9275</v>
      </c>
      <c r="Q1271" s="1">
        <v>8.5</v>
      </c>
    </row>
    <row r="1272" spans="1:17" ht="40.799999999999997" thickBot="1" x14ac:dyDescent="0.35">
      <c r="A1272" s="1" t="s">
        <v>1359</v>
      </c>
      <c r="B1272" s="1" t="s">
        <v>18</v>
      </c>
      <c r="C1272" s="1" t="s">
        <v>19</v>
      </c>
      <c r="D1272" s="1" t="s">
        <v>28</v>
      </c>
      <c r="E1272" s="1" t="s">
        <v>29</v>
      </c>
      <c r="F1272" s="1" t="s">
        <v>39</v>
      </c>
      <c r="G1272" s="1">
        <v>63.71</v>
      </c>
      <c r="H1272" s="1">
        <v>5</v>
      </c>
      <c r="I1272" s="1">
        <v>15.9275</v>
      </c>
      <c r="J1272" s="1">
        <v>334.47750000000002</v>
      </c>
      <c r="K1272" s="2">
        <v>43648</v>
      </c>
      <c r="L1272" s="3">
        <v>0.8125</v>
      </c>
      <c r="M1272" s="1" t="s">
        <v>23</v>
      </c>
      <c r="N1272" s="1">
        <v>318.55</v>
      </c>
      <c r="O1272" s="1">
        <v>4.7619047620000003</v>
      </c>
      <c r="P1272" s="1">
        <v>15.9275</v>
      </c>
      <c r="Q1272" s="1">
        <v>8.5</v>
      </c>
    </row>
    <row r="1273" spans="1:17" ht="27.6" thickBot="1" x14ac:dyDescent="0.35">
      <c r="A1273" s="1" t="s">
        <v>1360</v>
      </c>
      <c r="B1273" s="1" t="s">
        <v>33</v>
      </c>
      <c r="C1273" s="1" t="s">
        <v>19</v>
      </c>
      <c r="D1273" s="1" t="s">
        <v>28</v>
      </c>
      <c r="E1273" s="1" t="s">
        <v>21</v>
      </c>
      <c r="F1273" s="1" t="s">
        <v>22</v>
      </c>
      <c r="G1273" s="1">
        <v>45.58</v>
      </c>
      <c r="H1273" s="1">
        <v>7</v>
      </c>
      <c r="I1273" s="1">
        <v>15.952999999999999</v>
      </c>
      <c r="J1273" s="1">
        <v>335.01299999999998</v>
      </c>
      <c r="K1273" s="1" t="s">
        <v>373</v>
      </c>
      <c r="L1273" s="3">
        <v>0.41875000000000001</v>
      </c>
      <c r="M1273" s="1" t="s">
        <v>23</v>
      </c>
      <c r="N1273" s="1">
        <v>319.06</v>
      </c>
      <c r="O1273" s="1">
        <v>4.7619047620000003</v>
      </c>
      <c r="P1273" s="1">
        <v>15.952999999999999</v>
      </c>
      <c r="Q1273" s="1">
        <v>5</v>
      </c>
    </row>
    <row r="1274" spans="1:17" ht="27.6" thickBot="1" x14ac:dyDescent="0.35">
      <c r="A1274" s="1" t="s">
        <v>1361</v>
      </c>
      <c r="B1274" s="1" t="s">
        <v>33</v>
      </c>
      <c r="C1274" s="1" t="s">
        <v>19</v>
      </c>
      <c r="D1274" s="1" t="s">
        <v>28</v>
      </c>
      <c r="E1274" s="1" t="s">
        <v>21</v>
      </c>
      <c r="F1274" s="1" t="s">
        <v>22</v>
      </c>
      <c r="G1274" s="1">
        <v>45.58</v>
      </c>
      <c r="H1274" s="1">
        <v>7</v>
      </c>
      <c r="I1274" s="1">
        <v>15.952999999999999</v>
      </c>
      <c r="J1274" s="1">
        <v>335.01299999999998</v>
      </c>
      <c r="K1274" s="1" t="s">
        <v>373</v>
      </c>
      <c r="L1274" s="3">
        <v>0.41875000000000001</v>
      </c>
      <c r="M1274" s="1" t="s">
        <v>23</v>
      </c>
      <c r="N1274" s="1">
        <v>319.06</v>
      </c>
      <c r="O1274" s="1">
        <v>4.7619047620000003</v>
      </c>
      <c r="P1274" s="1">
        <v>15.952999999999999</v>
      </c>
      <c r="Q1274" s="1">
        <v>5</v>
      </c>
    </row>
    <row r="1275" spans="1:17" ht="27.6" thickBot="1" x14ac:dyDescent="0.35">
      <c r="A1275" s="1" t="s">
        <v>1362</v>
      </c>
      <c r="B1275" s="1" t="s">
        <v>54</v>
      </c>
      <c r="C1275" s="1" t="s">
        <v>19</v>
      </c>
      <c r="D1275" s="1" t="s">
        <v>20</v>
      </c>
      <c r="E1275" s="1" t="s">
        <v>21</v>
      </c>
      <c r="F1275" s="1" t="s">
        <v>22</v>
      </c>
      <c r="G1275" s="1">
        <v>31.99</v>
      </c>
      <c r="H1275" s="1">
        <v>10</v>
      </c>
      <c r="I1275" s="1">
        <v>15.994999999999999</v>
      </c>
      <c r="J1275" s="1">
        <v>335.89499999999998</v>
      </c>
      <c r="K1275" s="1" t="s">
        <v>380</v>
      </c>
      <c r="L1275" s="3">
        <v>0.63749999999999996</v>
      </c>
      <c r="M1275" s="1" t="s">
        <v>48</v>
      </c>
      <c r="N1275" s="1">
        <v>319.89999999999998</v>
      </c>
      <c r="O1275" s="1">
        <v>4.7619047620000003</v>
      </c>
      <c r="P1275" s="1">
        <v>15.994999999999999</v>
      </c>
      <c r="Q1275" s="1">
        <v>9.9</v>
      </c>
    </row>
    <row r="1276" spans="1:17" ht="27.6" thickBot="1" x14ac:dyDescent="0.35">
      <c r="A1276" s="1" t="s">
        <v>1363</v>
      </c>
      <c r="B1276" s="1" t="s">
        <v>54</v>
      </c>
      <c r="C1276" s="1" t="s">
        <v>19</v>
      </c>
      <c r="D1276" s="1" t="s">
        <v>20</v>
      </c>
      <c r="E1276" s="1" t="s">
        <v>21</v>
      </c>
      <c r="F1276" s="1" t="s">
        <v>22</v>
      </c>
      <c r="G1276" s="1">
        <v>31.99</v>
      </c>
      <c r="H1276" s="1">
        <v>10</v>
      </c>
      <c r="I1276" s="1">
        <v>15.994999999999999</v>
      </c>
      <c r="J1276" s="1">
        <v>335.89499999999998</v>
      </c>
      <c r="K1276" s="1" t="s">
        <v>380</v>
      </c>
      <c r="L1276" s="3">
        <v>0.63749999999999996</v>
      </c>
      <c r="M1276" s="1" t="s">
        <v>23</v>
      </c>
      <c r="N1276" s="1">
        <v>319.89999999999998</v>
      </c>
      <c r="O1276" s="1">
        <v>4.7619047620000003</v>
      </c>
      <c r="P1276" s="1">
        <v>15.994999999999999</v>
      </c>
      <c r="Q1276" s="1">
        <v>9.9</v>
      </c>
    </row>
    <row r="1277" spans="1:17" ht="27.6" thickBot="1" x14ac:dyDescent="0.35">
      <c r="A1277" s="1" t="s">
        <v>1364</v>
      </c>
      <c r="B1277" s="1" t="s">
        <v>54</v>
      </c>
      <c r="C1277" s="1" t="s">
        <v>19</v>
      </c>
      <c r="D1277" s="1" t="s">
        <v>20</v>
      </c>
      <c r="E1277" s="1" t="s">
        <v>21</v>
      </c>
      <c r="F1277" s="1" t="s">
        <v>22</v>
      </c>
      <c r="G1277" s="1">
        <v>31.99</v>
      </c>
      <c r="H1277" s="1">
        <v>10</v>
      </c>
      <c r="I1277" s="1">
        <v>15.994999999999999</v>
      </c>
      <c r="J1277" s="1">
        <v>335.89499999999998</v>
      </c>
      <c r="K1277" s="1" t="s">
        <v>380</v>
      </c>
      <c r="L1277" s="3">
        <v>0.63749999999999996</v>
      </c>
      <c r="M1277" s="1" t="s">
        <v>23</v>
      </c>
      <c r="N1277" s="1">
        <v>319.89999999999998</v>
      </c>
      <c r="O1277" s="1">
        <v>4.7619047620000003</v>
      </c>
      <c r="P1277" s="1">
        <v>15.994999999999999</v>
      </c>
      <c r="Q1277" s="1">
        <v>9.9</v>
      </c>
    </row>
    <row r="1278" spans="1:17" ht="40.799999999999997" thickBot="1" x14ac:dyDescent="0.35">
      <c r="A1278" s="1" t="s">
        <v>1365</v>
      </c>
      <c r="B1278" s="1" t="s">
        <v>33</v>
      </c>
      <c r="C1278" s="1" t="s">
        <v>19</v>
      </c>
      <c r="D1278" s="1" t="s">
        <v>28</v>
      </c>
      <c r="E1278" s="1" t="s">
        <v>21</v>
      </c>
      <c r="F1278" s="1" t="s">
        <v>39</v>
      </c>
      <c r="G1278" s="1">
        <v>45.79</v>
      </c>
      <c r="H1278" s="1">
        <v>7</v>
      </c>
      <c r="I1278" s="1">
        <v>16.026499999999999</v>
      </c>
      <c r="J1278" s="1">
        <v>336.55650000000003</v>
      </c>
      <c r="K1278" s="1" t="s">
        <v>248</v>
      </c>
      <c r="L1278" s="3">
        <v>0.82222222222222219</v>
      </c>
      <c r="M1278" s="1" t="s">
        <v>48</v>
      </c>
      <c r="N1278" s="1">
        <v>320.52999999999997</v>
      </c>
      <c r="O1278" s="1">
        <v>4.7619047620000003</v>
      </c>
      <c r="P1278" s="1">
        <v>16.026499999999999</v>
      </c>
      <c r="Q1278" s="1">
        <v>7</v>
      </c>
    </row>
    <row r="1279" spans="1:17" ht="40.799999999999997" thickBot="1" x14ac:dyDescent="0.35">
      <c r="A1279" s="1" t="s">
        <v>1366</v>
      </c>
      <c r="B1279" s="1" t="s">
        <v>18</v>
      </c>
      <c r="C1279" s="1" t="s">
        <v>19</v>
      </c>
      <c r="D1279" s="1" t="s">
        <v>20</v>
      </c>
      <c r="E1279" s="1" t="s">
        <v>29</v>
      </c>
      <c r="F1279" s="1" t="s">
        <v>39</v>
      </c>
      <c r="G1279" s="1">
        <v>80.36</v>
      </c>
      <c r="H1279" s="1">
        <v>4</v>
      </c>
      <c r="I1279" s="1">
        <v>16.071999999999999</v>
      </c>
      <c r="J1279" s="1">
        <v>337.512</v>
      </c>
      <c r="K1279" s="1" t="s">
        <v>146</v>
      </c>
      <c r="L1279" s="3">
        <v>0.78125</v>
      </c>
      <c r="M1279" s="1" t="s">
        <v>23</v>
      </c>
      <c r="N1279" s="1">
        <v>321.44</v>
      </c>
      <c r="O1279" s="1">
        <v>4.7619047620000003</v>
      </c>
      <c r="P1279" s="1">
        <v>16.071999999999999</v>
      </c>
      <c r="Q1279" s="1">
        <v>8.3000000000000007</v>
      </c>
    </row>
    <row r="1280" spans="1:17" ht="40.799999999999997" thickBot="1" x14ac:dyDescent="0.35">
      <c r="A1280" s="1" t="s">
        <v>1367</v>
      </c>
      <c r="B1280" s="1" t="s">
        <v>18</v>
      </c>
      <c r="C1280" s="1" t="s">
        <v>19</v>
      </c>
      <c r="D1280" s="1" t="s">
        <v>20</v>
      </c>
      <c r="E1280" s="1" t="s">
        <v>21</v>
      </c>
      <c r="F1280" s="1" t="s">
        <v>39</v>
      </c>
      <c r="G1280" s="1">
        <v>80.36</v>
      </c>
      <c r="H1280" s="1">
        <v>4</v>
      </c>
      <c r="I1280" s="1">
        <v>16.071999999999999</v>
      </c>
      <c r="J1280" s="1">
        <v>337.512</v>
      </c>
      <c r="K1280" s="1" t="s">
        <v>146</v>
      </c>
      <c r="L1280" s="3">
        <v>0.78125</v>
      </c>
      <c r="M1280" s="1" t="s">
        <v>48</v>
      </c>
      <c r="N1280" s="1">
        <v>321.44</v>
      </c>
      <c r="O1280" s="1">
        <v>4.7619047620000003</v>
      </c>
      <c r="P1280" s="1">
        <v>16.071999999999999</v>
      </c>
      <c r="Q1280" s="1">
        <v>8.3000000000000007</v>
      </c>
    </row>
    <row r="1281" spans="1:17" ht="40.799999999999997" thickBot="1" x14ac:dyDescent="0.35">
      <c r="A1281" s="1" t="s">
        <v>1368</v>
      </c>
      <c r="B1281" s="1" t="s">
        <v>18</v>
      </c>
      <c r="C1281" s="1" t="s">
        <v>19</v>
      </c>
      <c r="D1281" s="1" t="s">
        <v>28</v>
      </c>
      <c r="E1281" s="1" t="s">
        <v>29</v>
      </c>
      <c r="F1281" s="1" t="s">
        <v>39</v>
      </c>
      <c r="G1281" s="1">
        <v>80.36</v>
      </c>
      <c r="H1281" s="1">
        <v>4</v>
      </c>
      <c r="I1281" s="1">
        <v>16.071999999999999</v>
      </c>
      <c r="J1281" s="1">
        <v>337.512</v>
      </c>
      <c r="K1281" s="1" t="s">
        <v>146</v>
      </c>
      <c r="L1281" s="3">
        <v>0.78125</v>
      </c>
      <c r="M1281" s="1" t="s">
        <v>23</v>
      </c>
      <c r="N1281" s="1">
        <v>321.44</v>
      </c>
      <c r="O1281" s="1">
        <v>4.7619047620000003</v>
      </c>
      <c r="P1281" s="1">
        <v>16.071999999999999</v>
      </c>
      <c r="Q1281" s="1">
        <v>8.3000000000000007</v>
      </c>
    </row>
    <row r="1282" spans="1:17" ht="40.799999999999997" thickBot="1" x14ac:dyDescent="0.35">
      <c r="A1282" s="1" t="s">
        <v>1369</v>
      </c>
      <c r="B1282" s="1" t="s">
        <v>18</v>
      </c>
      <c r="C1282" s="1" t="s">
        <v>19</v>
      </c>
      <c r="D1282" s="1" t="s">
        <v>20</v>
      </c>
      <c r="E1282" s="1" t="s">
        <v>29</v>
      </c>
      <c r="F1282" s="1" t="s">
        <v>44</v>
      </c>
      <c r="G1282" s="1">
        <v>35.79</v>
      </c>
      <c r="H1282" s="1">
        <v>9</v>
      </c>
      <c r="I1282" s="1">
        <v>16.105499999999999</v>
      </c>
      <c r="J1282" s="1">
        <v>338.21550000000002</v>
      </c>
      <c r="K1282" s="2">
        <v>43741</v>
      </c>
      <c r="L1282" s="3">
        <v>0.62916666666666665</v>
      </c>
      <c r="M1282" s="1" t="s">
        <v>23</v>
      </c>
      <c r="N1282" s="1">
        <v>322.11</v>
      </c>
      <c r="O1282" s="1">
        <v>4.7619047620000003</v>
      </c>
      <c r="P1282" s="1">
        <v>16.105499999999999</v>
      </c>
      <c r="Q1282" s="1">
        <v>5.0999999999999996</v>
      </c>
    </row>
    <row r="1283" spans="1:17" ht="54" thickBot="1" x14ac:dyDescent="0.35">
      <c r="A1283" s="1" t="s">
        <v>1370</v>
      </c>
      <c r="B1283" s="1" t="s">
        <v>18</v>
      </c>
      <c r="C1283" s="1" t="s">
        <v>19</v>
      </c>
      <c r="D1283" s="1" t="s">
        <v>20</v>
      </c>
      <c r="E1283" s="1" t="s">
        <v>29</v>
      </c>
      <c r="F1283" s="1" t="s">
        <v>84</v>
      </c>
      <c r="G1283" s="1">
        <v>64.44</v>
      </c>
      <c r="H1283" s="1">
        <v>5</v>
      </c>
      <c r="I1283" s="1">
        <v>16.11</v>
      </c>
      <c r="J1283" s="1">
        <v>338.31</v>
      </c>
      <c r="K1283" s="1" t="s">
        <v>427</v>
      </c>
      <c r="L1283" s="3">
        <v>0.71111111111111114</v>
      </c>
      <c r="M1283" s="1" t="s">
        <v>23</v>
      </c>
      <c r="N1283" s="1">
        <v>322.2</v>
      </c>
      <c r="O1283" s="1">
        <v>4.7619047620000003</v>
      </c>
      <c r="P1283" s="1">
        <v>16.11</v>
      </c>
      <c r="Q1283" s="1">
        <v>6.6</v>
      </c>
    </row>
    <row r="1284" spans="1:17" ht="54" thickBot="1" x14ac:dyDescent="0.35">
      <c r="A1284" s="1" t="s">
        <v>1371</v>
      </c>
      <c r="B1284" s="1" t="s">
        <v>33</v>
      </c>
      <c r="C1284" s="1" t="s">
        <v>19</v>
      </c>
      <c r="D1284" s="1" t="s">
        <v>20</v>
      </c>
      <c r="E1284" s="1" t="s">
        <v>21</v>
      </c>
      <c r="F1284" s="1" t="s">
        <v>84</v>
      </c>
      <c r="G1284" s="1">
        <v>64.44</v>
      </c>
      <c r="H1284" s="1">
        <v>5</v>
      </c>
      <c r="I1284" s="1">
        <v>16.11</v>
      </c>
      <c r="J1284" s="1">
        <v>338.31</v>
      </c>
      <c r="K1284" s="1" t="s">
        <v>427</v>
      </c>
      <c r="L1284" s="3">
        <v>0.71111111111111114</v>
      </c>
      <c r="M1284" s="1" t="s">
        <v>23</v>
      </c>
      <c r="N1284" s="1">
        <v>322.2</v>
      </c>
      <c r="O1284" s="1">
        <v>4.7619047620000003</v>
      </c>
      <c r="P1284" s="1">
        <v>16.11</v>
      </c>
      <c r="Q1284" s="1">
        <v>6.6</v>
      </c>
    </row>
    <row r="1285" spans="1:17" ht="54" thickBot="1" x14ac:dyDescent="0.35">
      <c r="A1285" s="1" t="s">
        <v>1372</v>
      </c>
      <c r="B1285" s="1" t="s">
        <v>18</v>
      </c>
      <c r="C1285" s="1" t="s">
        <v>19</v>
      </c>
      <c r="D1285" s="1" t="s">
        <v>20</v>
      </c>
      <c r="E1285" s="1" t="s">
        <v>29</v>
      </c>
      <c r="F1285" s="1" t="s">
        <v>84</v>
      </c>
      <c r="G1285" s="1">
        <v>64.44</v>
      </c>
      <c r="H1285" s="1">
        <v>5</v>
      </c>
      <c r="I1285" s="1">
        <v>16.11</v>
      </c>
      <c r="J1285" s="1">
        <v>338.31</v>
      </c>
      <c r="K1285" s="1" t="s">
        <v>427</v>
      </c>
      <c r="L1285" s="3">
        <v>0.71111111111111114</v>
      </c>
      <c r="M1285" s="1" t="s">
        <v>23</v>
      </c>
      <c r="N1285" s="1">
        <v>322.2</v>
      </c>
      <c r="O1285" s="1">
        <v>4.7619047620000003</v>
      </c>
      <c r="P1285" s="1">
        <v>16.11</v>
      </c>
      <c r="Q1285" s="1">
        <v>11.1</v>
      </c>
    </row>
    <row r="1286" spans="1:17" ht="40.799999999999997" thickBot="1" x14ac:dyDescent="0.35">
      <c r="A1286" s="1" t="s">
        <v>1373</v>
      </c>
      <c r="B1286" s="1" t="s">
        <v>18</v>
      </c>
      <c r="C1286" s="1" t="s">
        <v>19</v>
      </c>
      <c r="D1286" s="1" t="s">
        <v>28</v>
      </c>
      <c r="E1286" s="1" t="s">
        <v>29</v>
      </c>
      <c r="F1286" s="1" t="s">
        <v>55</v>
      </c>
      <c r="G1286" s="1">
        <v>32.32</v>
      </c>
      <c r="H1286" s="1">
        <v>10</v>
      </c>
      <c r="I1286" s="1">
        <v>16.16</v>
      </c>
      <c r="J1286" s="1">
        <v>339.36</v>
      </c>
      <c r="K1286" s="1" t="s">
        <v>380</v>
      </c>
      <c r="L1286" s="3">
        <v>0.7006944444444444</v>
      </c>
      <c r="M1286" s="1" t="s">
        <v>48</v>
      </c>
      <c r="N1286" s="1">
        <v>323.2</v>
      </c>
      <c r="O1286" s="1">
        <v>4.7619047620000003</v>
      </c>
      <c r="P1286" s="1">
        <v>16.16</v>
      </c>
      <c r="Q1286" s="1">
        <v>10</v>
      </c>
    </row>
    <row r="1287" spans="1:17" ht="40.799999999999997" thickBot="1" x14ac:dyDescent="0.35">
      <c r="A1287" s="1" t="s">
        <v>1374</v>
      </c>
      <c r="B1287" s="1" t="s">
        <v>33</v>
      </c>
      <c r="C1287" s="1" t="s">
        <v>19</v>
      </c>
      <c r="D1287" s="1" t="s">
        <v>28</v>
      </c>
      <c r="E1287" s="1" t="s">
        <v>21</v>
      </c>
      <c r="F1287" s="1" t="s">
        <v>44</v>
      </c>
      <c r="G1287" s="1">
        <v>46.33</v>
      </c>
      <c r="H1287" s="1">
        <v>7</v>
      </c>
      <c r="I1287" s="1">
        <v>16.215499999999999</v>
      </c>
      <c r="J1287" s="1">
        <v>340.52550000000002</v>
      </c>
      <c r="K1287" s="2">
        <v>43527</v>
      </c>
      <c r="L1287" s="3">
        <v>0.55763888888888891</v>
      </c>
      <c r="M1287" s="1" t="s">
        <v>48</v>
      </c>
      <c r="N1287" s="1">
        <v>324.31</v>
      </c>
      <c r="O1287" s="1">
        <v>4.7619047620000003</v>
      </c>
      <c r="P1287" s="1">
        <v>16.215499999999999</v>
      </c>
      <c r="Q1287" s="1">
        <v>7.4</v>
      </c>
    </row>
    <row r="1288" spans="1:17" ht="40.799999999999997" thickBot="1" x14ac:dyDescent="0.35">
      <c r="A1288" s="1" t="s">
        <v>1375</v>
      </c>
      <c r="B1288" s="1" t="s">
        <v>33</v>
      </c>
      <c r="C1288" s="1" t="s">
        <v>19</v>
      </c>
      <c r="D1288" s="1" t="s">
        <v>28</v>
      </c>
      <c r="E1288" s="1" t="s">
        <v>21</v>
      </c>
      <c r="F1288" s="1" t="s">
        <v>44</v>
      </c>
      <c r="G1288" s="1">
        <v>46.33</v>
      </c>
      <c r="H1288" s="1">
        <v>7</v>
      </c>
      <c r="I1288" s="1">
        <v>16.215499999999999</v>
      </c>
      <c r="J1288" s="1">
        <v>340.52550000000002</v>
      </c>
      <c r="K1288" s="2">
        <v>43527</v>
      </c>
      <c r="L1288" s="3">
        <v>0.55763888888888891</v>
      </c>
      <c r="M1288" s="1" t="s">
        <v>48</v>
      </c>
      <c r="N1288" s="1">
        <v>324.31</v>
      </c>
      <c r="O1288" s="1">
        <v>4.7619047620000003</v>
      </c>
      <c r="P1288" s="1">
        <v>16.215499999999999</v>
      </c>
      <c r="Q1288" s="1">
        <v>11.2</v>
      </c>
    </row>
    <row r="1289" spans="1:17" ht="27.6" thickBot="1" x14ac:dyDescent="0.35">
      <c r="A1289" s="1" t="s">
        <v>1376</v>
      </c>
      <c r="B1289" s="1" t="s">
        <v>18</v>
      </c>
      <c r="C1289" s="1" t="s">
        <v>19</v>
      </c>
      <c r="D1289" s="1" t="s">
        <v>20</v>
      </c>
      <c r="E1289" s="1" t="s">
        <v>21</v>
      </c>
      <c r="F1289" s="1" t="s">
        <v>22</v>
      </c>
      <c r="G1289" s="1">
        <v>64.97</v>
      </c>
      <c r="H1289" s="1">
        <v>5</v>
      </c>
      <c r="I1289" s="1">
        <v>16.2425</v>
      </c>
      <c r="J1289" s="1">
        <v>341.09249999999997</v>
      </c>
      <c r="K1289" s="2">
        <v>43679</v>
      </c>
      <c r="L1289" s="3">
        <v>0.53611111111111109</v>
      </c>
      <c r="M1289" s="1" t="s">
        <v>48</v>
      </c>
      <c r="N1289" s="1">
        <v>324.85000000000002</v>
      </c>
      <c r="O1289" s="1">
        <v>4.7619047620000003</v>
      </c>
      <c r="P1289" s="1">
        <v>16.2425</v>
      </c>
      <c r="Q1289" s="1">
        <v>6.5</v>
      </c>
    </row>
    <row r="1290" spans="1:17" ht="27.6" thickBot="1" x14ac:dyDescent="0.35">
      <c r="A1290" s="1" t="s">
        <v>1377</v>
      </c>
      <c r="B1290" s="1" t="s">
        <v>18</v>
      </c>
      <c r="C1290" s="1" t="s">
        <v>19</v>
      </c>
      <c r="D1290" s="1" t="s">
        <v>20</v>
      </c>
      <c r="E1290" s="1" t="s">
        <v>29</v>
      </c>
      <c r="F1290" s="1" t="s">
        <v>22</v>
      </c>
      <c r="G1290" s="1">
        <v>64.97</v>
      </c>
      <c r="H1290" s="1">
        <v>5</v>
      </c>
      <c r="I1290" s="1">
        <v>16.2425</v>
      </c>
      <c r="J1290" s="1">
        <v>341.09249999999997</v>
      </c>
      <c r="K1290" s="2">
        <v>43679</v>
      </c>
      <c r="L1290" s="3">
        <v>0.53611111111111109</v>
      </c>
      <c r="M1290" s="1" t="s">
        <v>23</v>
      </c>
      <c r="N1290" s="1">
        <v>324.85000000000002</v>
      </c>
      <c r="O1290" s="1">
        <v>4.7619047620000003</v>
      </c>
      <c r="P1290" s="1">
        <v>16.2425</v>
      </c>
      <c r="Q1290" s="1">
        <v>6.5</v>
      </c>
    </row>
    <row r="1291" spans="1:17" ht="40.799999999999997" thickBot="1" x14ac:dyDescent="0.35">
      <c r="A1291" s="1" t="s">
        <v>1378</v>
      </c>
      <c r="B1291" s="1" t="s">
        <v>18</v>
      </c>
      <c r="C1291" s="1" t="s">
        <v>19</v>
      </c>
      <c r="D1291" s="1" t="s">
        <v>28</v>
      </c>
      <c r="E1291" s="1" t="s">
        <v>21</v>
      </c>
      <c r="F1291" s="1" t="s">
        <v>30</v>
      </c>
      <c r="G1291" s="1">
        <v>81.680000000000007</v>
      </c>
      <c r="H1291" s="1">
        <v>4</v>
      </c>
      <c r="I1291" s="1">
        <v>16.335999999999999</v>
      </c>
      <c r="J1291" s="1">
        <v>343.05599999999998</v>
      </c>
      <c r="K1291" s="2">
        <v>43617</v>
      </c>
      <c r="L1291" s="3">
        <v>0.5083333333333333</v>
      </c>
      <c r="M1291" s="1" t="s">
        <v>23</v>
      </c>
      <c r="N1291" s="1">
        <v>326.72000000000003</v>
      </c>
      <c r="O1291" s="1">
        <v>4.7619047620000003</v>
      </c>
      <c r="P1291" s="1">
        <v>16.335999999999999</v>
      </c>
      <c r="Q1291" s="1">
        <v>9.1</v>
      </c>
    </row>
    <row r="1292" spans="1:17" ht="40.799999999999997" thickBot="1" x14ac:dyDescent="0.35">
      <c r="A1292" s="1" t="s">
        <v>1379</v>
      </c>
      <c r="B1292" s="1" t="s">
        <v>18</v>
      </c>
      <c r="C1292" s="1" t="s">
        <v>19</v>
      </c>
      <c r="D1292" s="1" t="s">
        <v>28</v>
      </c>
      <c r="E1292" s="1" t="s">
        <v>29</v>
      </c>
      <c r="F1292" s="1" t="s">
        <v>30</v>
      </c>
      <c r="G1292" s="1">
        <v>81.680000000000007</v>
      </c>
      <c r="H1292" s="1">
        <v>4</v>
      </c>
      <c r="I1292" s="1">
        <v>16.335999999999999</v>
      </c>
      <c r="J1292" s="1">
        <v>343.05599999999998</v>
      </c>
      <c r="K1292" s="2">
        <v>43617</v>
      </c>
      <c r="L1292" s="3">
        <v>0.5083333333333333</v>
      </c>
      <c r="M1292" s="1" t="s">
        <v>23</v>
      </c>
      <c r="N1292" s="1">
        <v>326.72000000000003</v>
      </c>
      <c r="O1292" s="1">
        <v>4.7619047620000003</v>
      </c>
      <c r="P1292" s="1">
        <v>16.335999999999999</v>
      </c>
      <c r="Q1292" s="1">
        <v>9.1</v>
      </c>
    </row>
    <row r="1293" spans="1:17" ht="40.799999999999997" thickBot="1" x14ac:dyDescent="0.35">
      <c r="A1293" s="1" t="s">
        <v>1380</v>
      </c>
      <c r="B1293" s="1" t="s">
        <v>18</v>
      </c>
      <c r="C1293" s="1" t="s">
        <v>19</v>
      </c>
      <c r="D1293" s="1" t="s">
        <v>28</v>
      </c>
      <c r="E1293" s="1" t="s">
        <v>21</v>
      </c>
      <c r="F1293" s="1" t="s">
        <v>30</v>
      </c>
      <c r="G1293" s="1">
        <v>81.680000000000007</v>
      </c>
      <c r="H1293" s="1">
        <v>4</v>
      </c>
      <c r="I1293" s="1">
        <v>16.335999999999999</v>
      </c>
      <c r="J1293" s="1">
        <v>343.05599999999998</v>
      </c>
      <c r="K1293" s="2">
        <v>43617</v>
      </c>
      <c r="L1293" s="3">
        <v>0.5083333333333333</v>
      </c>
      <c r="M1293" s="1" t="s">
        <v>23</v>
      </c>
      <c r="N1293" s="1">
        <v>326.72000000000003</v>
      </c>
      <c r="O1293" s="1">
        <v>4.7619047620000003</v>
      </c>
      <c r="P1293" s="1">
        <v>16.335999999999999</v>
      </c>
      <c r="Q1293" s="1">
        <v>9.1</v>
      </c>
    </row>
    <row r="1294" spans="1:17" ht="54" thickBot="1" x14ac:dyDescent="0.35">
      <c r="A1294" s="1" t="s">
        <v>1381</v>
      </c>
      <c r="B1294" s="1" t="s">
        <v>18</v>
      </c>
      <c r="C1294" s="1" t="s">
        <v>19</v>
      </c>
      <c r="D1294" s="1" t="s">
        <v>28</v>
      </c>
      <c r="E1294" s="1" t="s">
        <v>21</v>
      </c>
      <c r="F1294" s="1" t="s">
        <v>84</v>
      </c>
      <c r="G1294" s="1">
        <v>40.86</v>
      </c>
      <c r="H1294" s="1">
        <v>8</v>
      </c>
      <c r="I1294" s="1">
        <v>16.344000000000001</v>
      </c>
      <c r="J1294" s="1">
        <v>343.22399999999999</v>
      </c>
      <c r="K1294" s="2">
        <v>43648</v>
      </c>
      <c r="L1294" s="3">
        <v>0.60972222222222228</v>
      </c>
      <c r="M1294" s="1" t="s">
        <v>23</v>
      </c>
      <c r="N1294" s="1">
        <v>326.88</v>
      </c>
      <c r="O1294" s="1">
        <v>4.7619047620000003</v>
      </c>
      <c r="P1294" s="1">
        <v>16.344000000000001</v>
      </c>
      <c r="Q1294" s="1">
        <v>6.5</v>
      </c>
    </row>
    <row r="1295" spans="1:17" ht="54" thickBot="1" x14ac:dyDescent="0.35">
      <c r="A1295" s="1" t="s">
        <v>1382</v>
      </c>
      <c r="B1295" s="1" t="s">
        <v>18</v>
      </c>
      <c r="C1295" s="1" t="s">
        <v>19</v>
      </c>
      <c r="D1295" s="1" t="s">
        <v>28</v>
      </c>
      <c r="E1295" s="1" t="s">
        <v>29</v>
      </c>
      <c r="F1295" s="1" t="s">
        <v>84</v>
      </c>
      <c r="G1295" s="1">
        <v>40.86</v>
      </c>
      <c r="H1295" s="1">
        <v>8</v>
      </c>
      <c r="I1295" s="1">
        <v>16.344000000000001</v>
      </c>
      <c r="J1295" s="1">
        <v>343.22399999999999</v>
      </c>
      <c r="K1295" s="2">
        <v>43648</v>
      </c>
      <c r="L1295" s="3">
        <v>0.60972222222222228</v>
      </c>
      <c r="M1295" s="1" t="s">
        <v>48</v>
      </c>
      <c r="N1295" s="1">
        <v>326.88</v>
      </c>
      <c r="O1295" s="1">
        <v>4.7619047620000003</v>
      </c>
      <c r="P1295" s="1">
        <v>16.344000000000001</v>
      </c>
      <c r="Q1295" s="1">
        <v>6.5</v>
      </c>
    </row>
    <row r="1296" spans="1:17" ht="54" thickBot="1" x14ac:dyDescent="0.35">
      <c r="A1296" s="1" t="s">
        <v>1383</v>
      </c>
      <c r="B1296" s="1" t="s">
        <v>18</v>
      </c>
      <c r="C1296" s="1" t="s">
        <v>19</v>
      </c>
      <c r="D1296" s="1" t="s">
        <v>28</v>
      </c>
      <c r="E1296" s="1" t="s">
        <v>21</v>
      </c>
      <c r="F1296" s="1" t="s">
        <v>84</v>
      </c>
      <c r="G1296" s="1">
        <v>40.86</v>
      </c>
      <c r="H1296" s="1">
        <v>8</v>
      </c>
      <c r="I1296" s="1">
        <v>16.344000000000001</v>
      </c>
      <c r="J1296" s="1">
        <v>343.22399999999999</v>
      </c>
      <c r="K1296" s="2">
        <v>43648</v>
      </c>
      <c r="L1296" s="3">
        <v>0.60972222222222228</v>
      </c>
      <c r="M1296" s="1" t="s">
        <v>23</v>
      </c>
      <c r="N1296" s="1">
        <v>326.88</v>
      </c>
      <c r="O1296" s="1">
        <v>4.7619047620000003</v>
      </c>
      <c r="P1296" s="1">
        <v>16.344000000000001</v>
      </c>
      <c r="Q1296" s="1">
        <v>6.5</v>
      </c>
    </row>
    <row r="1297" spans="1:17" ht="27.6" thickBot="1" x14ac:dyDescent="0.35">
      <c r="A1297" s="1" t="s">
        <v>1384</v>
      </c>
      <c r="B1297" s="1" t="s">
        <v>54</v>
      </c>
      <c r="C1297" s="1" t="s">
        <v>19</v>
      </c>
      <c r="D1297" s="1" t="s">
        <v>28</v>
      </c>
      <c r="E1297" s="1" t="s">
        <v>21</v>
      </c>
      <c r="F1297" s="1" t="s">
        <v>22</v>
      </c>
      <c r="G1297" s="1">
        <v>54.51</v>
      </c>
      <c r="H1297" s="1">
        <v>6</v>
      </c>
      <c r="I1297" s="1">
        <v>16.353000000000002</v>
      </c>
      <c r="J1297" s="1">
        <v>343.41300000000001</v>
      </c>
      <c r="K1297" s="1" t="s">
        <v>73</v>
      </c>
      <c r="L1297" s="3">
        <v>0.57916666666666672</v>
      </c>
      <c r="M1297" s="1" t="s">
        <v>40</v>
      </c>
      <c r="N1297" s="1">
        <v>327.06</v>
      </c>
      <c r="O1297" s="1">
        <v>4.7619047620000003</v>
      </c>
      <c r="P1297" s="1">
        <v>16.353000000000002</v>
      </c>
      <c r="Q1297" s="1">
        <v>7.8</v>
      </c>
    </row>
    <row r="1298" spans="1:17" ht="27.6" thickBot="1" x14ac:dyDescent="0.35">
      <c r="A1298" s="1" t="s">
        <v>1385</v>
      </c>
      <c r="B1298" s="1" t="s">
        <v>18</v>
      </c>
      <c r="C1298" s="1" t="s">
        <v>19</v>
      </c>
      <c r="D1298" s="1" t="s">
        <v>28</v>
      </c>
      <c r="E1298" s="1" t="s">
        <v>29</v>
      </c>
      <c r="F1298" s="1" t="s">
        <v>22</v>
      </c>
      <c r="G1298" s="1">
        <v>54.51</v>
      </c>
      <c r="H1298" s="1">
        <v>6</v>
      </c>
      <c r="I1298" s="1">
        <v>16.353000000000002</v>
      </c>
      <c r="J1298" s="1">
        <v>343.41300000000001</v>
      </c>
      <c r="K1298" s="1" t="s">
        <v>73</v>
      </c>
      <c r="L1298" s="3">
        <v>0.57916666666666672</v>
      </c>
      <c r="M1298" s="1" t="s">
        <v>23</v>
      </c>
      <c r="N1298" s="1">
        <v>327.06</v>
      </c>
      <c r="O1298" s="1">
        <v>4.7619047620000003</v>
      </c>
      <c r="P1298" s="1">
        <v>16.353000000000002</v>
      </c>
      <c r="Q1298" s="1">
        <v>7.8</v>
      </c>
    </row>
    <row r="1299" spans="1:17" ht="27.6" thickBot="1" x14ac:dyDescent="0.35">
      <c r="A1299" s="1" t="s">
        <v>1386</v>
      </c>
      <c r="B1299" s="1" t="s">
        <v>18</v>
      </c>
      <c r="C1299" s="1" t="s">
        <v>19</v>
      </c>
      <c r="D1299" s="1" t="s">
        <v>28</v>
      </c>
      <c r="E1299" s="1" t="s">
        <v>29</v>
      </c>
      <c r="F1299" s="1" t="s">
        <v>22</v>
      </c>
      <c r="G1299" s="1">
        <v>54.51</v>
      </c>
      <c r="H1299" s="1">
        <v>6</v>
      </c>
      <c r="I1299" s="1">
        <v>16.353000000000002</v>
      </c>
      <c r="J1299" s="1">
        <v>343.41300000000001</v>
      </c>
      <c r="K1299" s="1" t="s">
        <v>73</v>
      </c>
      <c r="L1299" s="3">
        <v>0.57916666666666672</v>
      </c>
      <c r="M1299" s="1" t="s">
        <v>23</v>
      </c>
      <c r="N1299" s="1">
        <v>327.06</v>
      </c>
      <c r="O1299" s="1">
        <v>4.7619047620000003</v>
      </c>
      <c r="P1299" s="1">
        <v>16.353000000000002</v>
      </c>
      <c r="Q1299" s="1">
        <v>11.3</v>
      </c>
    </row>
    <row r="1300" spans="1:17" ht="54" thickBot="1" x14ac:dyDescent="0.35">
      <c r="A1300" s="1" t="s">
        <v>1387</v>
      </c>
      <c r="B1300" s="1" t="s">
        <v>18</v>
      </c>
      <c r="C1300" s="1" t="s">
        <v>19</v>
      </c>
      <c r="D1300" s="1" t="s">
        <v>28</v>
      </c>
      <c r="E1300" s="1" t="s">
        <v>21</v>
      </c>
      <c r="F1300" s="1" t="s">
        <v>84</v>
      </c>
      <c r="G1300" s="1">
        <v>32.799999999999997</v>
      </c>
      <c r="H1300" s="1">
        <v>10</v>
      </c>
      <c r="I1300" s="1">
        <v>16.399999999999999</v>
      </c>
      <c r="J1300" s="1">
        <v>344.4</v>
      </c>
      <c r="K1300" s="1" t="s">
        <v>370</v>
      </c>
      <c r="L1300" s="3">
        <v>0.5083333333333333</v>
      </c>
      <c r="M1300" s="1" t="s">
        <v>23</v>
      </c>
      <c r="N1300" s="1">
        <v>328</v>
      </c>
      <c r="O1300" s="1">
        <v>4.7619047620000003</v>
      </c>
      <c r="P1300" s="1">
        <v>16.399999999999999</v>
      </c>
      <c r="Q1300" s="1">
        <v>6.2</v>
      </c>
    </row>
    <row r="1301" spans="1:17" ht="54" thickBot="1" x14ac:dyDescent="0.35">
      <c r="A1301" s="1" t="s">
        <v>1388</v>
      </c>
      <c r="B1301" s="1" t="s">
        <v>18</v>
      </c>
      <c r="C1301" s="1" t="s">
        <v>19</v>
      </c>
      <c r="D1301" s="1" t="s">
        <v>28</v>
      </c>
      <c r="E1301" s="1" t="s">
        <v>29</v>
      </c>
      <c r="F1301" s="1" t="s">
        <v>84</v>
      </c>
      <c r="G1301" s="1">
        <v>32.799999999999997</v>
      </c>
      <c r="H1301" s="1">
        <v>10</v>
      </c>
      <c r="I1301" s="1">
        <v>16.399999999999999</v>
      </c>
      <c r="J1301" s="1">
        <v>344.4</v>
      </c>
      <c r="K1301" s="1" t="s">
        <v>370</v>
      </c>
      <c r="L1301" s="3">
        <v>0.5083333333333333</v>
      </c>
      <c r="M1301" s="1" t="s">
        <v>23</v>
      </c>
      <c r="N1301" s="1">
        <v>328</v>
      </c>
      <c r="O1301" s="1">
        <v>4.7619047620000003</v>
      </c>
      <c r="P1301" s="1">
        <v>16.399999999999999</v>
      </c>
      <c r="Q1301" s="1">
        <v>6.2</v>
      </c>
    </row>
    <row r="1302" spans="1:17" ht="40.799999999999997" thickBot="1" x14ac:dyDescent="0.35">
      <c r="A1302" s="1" t="s">
        <v>1389</v>
      </c>
      <c r="B1302" s="1" t="s">
        <v>54</v>
      </c>
      <c r="C1302" s="1" t="s">
        <v>19</v>
      </c>
      <c r="D1302" s="1" t="s">
        <v>28</v>
      </c>
      <c r="E1302" s="1" t="s">
        <v>29</v>
      </c>
      <c r="F1302" s="1" t="s">
        <v>39</v>
      </c>
      <c r="G1302" s="1">
        <v>36.51</v>
      </c>
      <c r="H1302" s="1">
        <v>9</v>
      </c>
      <c r="I1302" s="1">
        <v>16.429500000000001</v>
      </c>
      <c r="J1302" s="1">
        <v>345.01949999999999</v>
      </c>
      <c r="K1302" s="1" t="s">
        <v>256</v>
      </c>
      <c r="L1302" s="3">
        <v>0.45277777777777778</v>
      </c>
      <c r="M1302" s="1" t="s">
        <v>23</v>
      </c>
      <c r="N1302" s="1">
        <v>328.59</v>
      </c>
      <c r="O1302" s="1">
        <v>4.7619047620000003</v>
      </c>
      <c r="P1302" s="1">
        <v>16.429500000000001</v>
      </c>
      <c r="Q1302" s="1">
        <v>4.2</v>
      </c>
    </row>
    <row r="1303" spans="1:17" ht="27.6" thickBot="1" x14ac:dyDescent="0.35">
      <c r="A1303" s="1" t="s">
        <v>1390</v>
      </c>
      <c r="B1303" s="1" t="s">
        <v>18</v>
      </c>
      <c r="C1303" s="1" t="s">
        <v>19</v>
      </c>
      <c r="D1303" s="1" t="s">
        <v>20</v>
      </c>
      <c r="E1303" s="1" t="s">
        <v>21</v>
      </c>
      <c r="F1303" s="1" t="s">
        <v>22</v>
      </c>
      <c r="G1303" s="1">
        <v>82.33</v>
      </c>
      <c r="H1303" s="1">
        <v>4</v>
      </c>
      <c r="I1303" s="1">
        <v>16.466000000000001</v>
      </c>
      <c r="J1303" s="1">
        <v>345.786</v>
      </c>
      <c r="K1303" s="2">
        <v>43770</v>
      </c>
      <c r="L1303" s="3">
        <v>0.44236111111111109</v>
      </c>
      <c r="M1303" s="1" t="s">
        <v>23</v>
      </c>
      <c r="N1303" s="1">
        <v>329.32</v>
      </c>
      <c r="O1303" s="1">
        <v>4.7619047620000003</v>
      </c>
      <c r="P1303" s="1">
        <v>16.466000000000001</v>
      </c>
      <c r="Q1303" s="1">
        <v>7.5</v>
      </c>
    </row>
    <row r="1304" spans="1:17" ht="27.6" thickBot="1" x14ac:dyDescent="0.35">
      <c r="A1304" s="1" t="s">
        <v>1391</v>
      </c>
      <c r="B1304" s="1" t="s">
        <v>33</v>
      </c>
      <c r="C1304" s="1" t="s">
        <v>19</v>
      </c>
      <c r="D1304" s="1" t="s">
        <v>20</v>
      </c>
      <c r="E1304" s="1" t="s">
        <v>21</v>
      </c>
      <c r="F1304" s="1" t="s">
        <v>22</v>
      </c>
      <c r="G1304" s="1">
        <v>82.33</v>
      </c>
      <c r="H1304" s="1">
        <v>4</v>
      </c>
      <c r="I1304" s="1">
        <v>16.466000000000001</v>
      </c>
      <c r="J1304" s="1">
        <v>345.786</v>
      </c>
      <c r="K1304" s="2">
        <v>43770</v>
      </c>
      <c r="L1304" s="3">
        <v>0.44236111111111109</v>
      </c>
      <c r="M1304" s="1" t="s">
        <v>48</v>
      </c>
      <c r="N1304" s="1">
        <v>329.32</v>
      </c>
      <c r="O1304" s="1">
        <v>4.7619047620000003</v>
      </c>
      <c r="P1304" s="1">
        <v>16.466000000000001</v>
      </c>
      <c r="Q1304" s="1">
        <v>7.5</v>
      </c>
    </row>
    <row r="1305" spans="1:17" ht="40.799999999999997" thickBot="1" x14ac:dyDescent="0.35">
      <c r="A1305" s="1" t="s">
        <v>1392</v>
      </c>
      <c r="B1305" s="1" t="s">
        <v>33</v>
      </c>
      <c r="C1305" s="1" t="s">
        <v>19</v>
      </c>
      <c r="D1305" s="1" t="s">
        <v>20</v>
      </c>
      <c r="E1305" s="1" t="s">
        <v>21</v>
      </c>
      <c r="F1305" s="1" t="s">
        <v>39</v>
      </c>
      <c r="G1305" s="1">
        <v>82.33</v>
      </c>
      <c r="H1305" s="1">
        <v>4</v>
      </c>
      <c r="I1305" s="1">
        <v>16.466000000000001</v>
      </c>
      <c r="J1305" s="1">
        <v>345.786</v>
      </c>
      <c r="K1305" s="2">
        <v>43770</v>
      </c>
      <c r="L1305" s="3">
        <v>0.44236111111111109</v>
      </c>
      <c r="M1305" s="1" t="s">
        <v>40</v>
      </c>
      <c r="N1305" s="1">
        <v>329.32</v>
      </c>
      <c r="O1305" s="1">
        <v>4.7619047620000003</v>
      </c>
      <c r="P1305" s="1">
        <v>16.466000000000001</v>
      </c>
      <c r="Q1305" s="1">
        <v>7.5</v>
      </c>
    </row>
    <row r="1306" spans="1:17" ht="27.6" thickBot="1" x14ac:dyDescent="0.35">
      <c r="A1306" s="1" t="s">
        <v>1393</v>
      </c>
      <c r="B1306" s="1" t="s">
        <v>18</v>
      </c>
      <c r="C1306" s="1" t="s">
        <v>19</v>
      </c>
      <c r="D1306" s="1" t="s">
        <v>20</v>
      </c>
      <c r="E1306" s="1" t="s">
        <v>21</v>
      </c>
      <c r="F1306" s="1" t="s">
        <v>22</v>
      </c>
      <c r="G1306" s="1">
        <v>82.93</v>
      </c>
      <c r="H1306" s="1">
        <v>4</v>
      </c>
      <c r="I1306" s="1">
        <v>16.585999999999999</v>
      </c>
      <c r="J1306" s="1">
        <v>348.30599999999998</v>
      </c>
      <c r="K1306" s="1" t="s">
        <v>581</v>
      </c>
      <c r="L1306" s="3">
        <v>0.70208333333333328</v>
      </c>
      <c r="M1306" s="1" t="s">
        <v>40</v>
      </c>
      <c r="N1306" s="1">
        <v>331.72</v>
      </c>
      <c r="O1306" s="1">
        <v>4.7619047620000003</v>
      </c>
      <c r="P1306" s="1">
        <v>16.585999999999999</v>
      </c>
      <c r="Q1306" s="1">
        <v>9.6</v>
      </c>
    </row>
    <row r="1307" spans="1:17" ht="27.6" thickBot="1" x14ac:dyDescent="0.35">
      <c r="A1307" s="1" t="s">
        <v>1394</v>
      </c>
      <c r="B1307" s="1" t="s">
        <v>18</v>
      </c>
      <c r="C1307" s="1" t="s">
        <v>19</v>
      </c>
      <c r="D1307" s="1" t="s">
        <v>20</v>
      </c>
      <c r="E1307" s="1" t="s">
        <v>21</v>
      </c>
      <c r="F1307" s="1" t="s">
        <v>22</v>
      </c>
      <c r="G1307" s="1">
        <v>82.93</v>
      </c>
      <c r="H1307" s="1">
        <v>4</v>
      </c>
      <c r="I1307" s="1">
        <v>16.585999999999999</v>
      </c>
      <c r="J1307" s="1">
        <v>348.30599999999998</v>
      </c>
      <c r="K1307" s="1" t="s">
        <v>581</v>
      </c>
      <c r="L1307" s="3">
        <v>0.70208333333333328</v>
      </c>
      <c r="M1307" s="1" t="s">
        <v>40</v>
      </c>
      <c r="N1307" s="1">
        <v>331.72</v>
      </c>
      <c r="O1307" s="1">
        <v>4.7619047620000003</v>
      </c>
      <c r="P1307" s="1">
        <v>16.585999999999999</v>
      </c>
      <c r="Q1307" s="1">
        <v>9.6</v>
      </c>
    </row>
    <row r="1308" spans="1:17" ht="40.799999999999997" thickBot="1" x14ac:dyDescent="0.35">
      <c r="A1308" s="1" t="s">
        <v>1395</v>
      </c>
      <c r="B1308" s="1" t="s">
        <v>54</v>
      </c>
      <c r="C1308" s="1" t="s">
        <v>25</v>
      </c>
      <c r="D1308" s="1" t="s">
        <v>20</v>
      </c>
      <c r="E1308" s="1" t="s">
        <v>21</v>
      </c>
      <c r="F1308" s="1" t="s">
        <v>39</v>
      </c>
      <c r="G1308" s="1">
        <v>33.21</v>
      </c>
      <c r="H1308" s="1">
        <v>10</v>
      </c>
      <c r="I1308" s="1">
        <v>16.605</v>
      </c>
      <c r="J1308" s="1">
        <v>348.70499999999998</v>
      </c>
      <c r="K1308" s="2">
        <v>43678</v>
      </c>
      <c r="L1308" s="3">
        <v>0.60069444444444442</v>
      </c>
      <c r="M1308" s="1" t="s">
        <v>23</v>
      </c>
      <c r="N1308" s="1">
        <v>332.1</v>
      </c>
      <c r="O1308" s="1">
        <v>4.7619047620000003</v>
      </c>
      <c r="P1308" s="1">
        <v>16.605</v>
      </c>
      <c r="Q1308" s="1">
        <v>6</v>
      </c>
    </row>
    <row r="1309" spans="1:17" ht="40.799999999999997" thickBot="1" x14ac:dyDescent="0.35">
      <c r="A1309" s="1" t="s">
        <v>1396</v>
      </c>
      <c r="B1309" s="1" t="s">
        <v>54</v>
      </c>
      <c r="C1309" s="1" t="s">
        <v>25</v>
      </c>
      <c r="D1309" s="1" t="s">
        <v>20</v>
      </c>
      <c r="E1309" s="1" t="s">
        <v>29</v>
      </c>
      <c r="F1309" s="1" t="s">
        <v>39</v>
      </c>
      <c r="G1309" s="1">
        <v>33.21</v>
      </c>
      <c r="H1309" s="1">
        <v>10</v>
      </c>
      <c r="I1309" s="1">
        <v>16.605</v>
      </c>
      <c r="J1309" s="1">
        <v>348.70499999999998</v>
      </c>
      <c r="K1309" s="2">
        <v>43678</v>
      </c>
      <c r="L1309" s="3">
        <v>0.60069444444444442</v>
      </c>
      <c r="M1309" s="1" t="s">
        <v>40</v>
      </c>
      <c r="N1309" s="1">
        <v>332.1</v>
      </c>
      <c r="O1309" s="1">
        <v>4.7619047620000003</v>
      </c>
      <c r="P1309" s="1">
        <v>16.605</v>
      </c>
      <c r="Q1309" s="1">
        <v>6</v>
      </c>
    </row>
    <row r="1310" spans="1:17" ht="40.799999999999997" thickBot="1" x14ac:dyDescent="0.35">
      <c r="A1310" s="1" t="s">
        <v>1397</v>
      </c>
      <c r="B1310" s="1" t="s">
        <v>18</v>
      </c>
      <c r="C1310" s="1" t="s">
        <v>25</v>
      </c>
      <c r="D1310" s="1" t="s">
        <v>28</v>
      </c>
      <c r="E1310" s="1" t="s">
        <v>21</v>
      </c>
      <c r="F1310" s="1" t="s">
        <v>39</v>
      </c>
      <c r="G1310" s="1">
        <v>33.21</v>
      </c>
      <c r="H1310" s="1">
        <v>10</v>
      </c>
      <c r="I1310" s="1">
        <v>16.605</v>
      </c>
      <c r="J1310" s="1">
        <v>348.70499999999998</v>
      </c>
      <c r="K1310" s="2">
        <v>43678</v>
      </c>
      <c r="L1310" s="3">
        <v>0.60069444444444442</v>
      </c>
      <c r="M1310" s="1" t="s">
        <v>23</v>
      </c>
      <c r="N1310" s="1">
        <v>332.1</v>
      </c>
      <c r="O1310" s="1">
        <v>4.7619047620000003</v>
      </c>
      <c r="P1310" s="1">
        <v>16.605</v>
      </c>
      <c r="Q1310" s="1">
        <v>6</v>
      </c>
    </row>
    <row r="1311" spans="1:17" ht="40.799999999999997" thickBot="1" x14ac:dyDescent="0.35">
      <c r="A1311" s="1" t="s">
        <v>1398</v>
      </c>
      <c r="B1311" s="1" t="s">
        <v>18</v>
      </c>
      <c r="C1311" s="1" t="s">
        <v>25</v>
      </c>
      <c r="D1311" s="1" t="s">
        <v>28</v>
      </c>
      <c r="E1311" s="1" t="s">
        <v>21</v>
      </c>
      <c r="F1311" s="1" t="s">
        <v>39</v>
      </c>
      <c r="G1311" s="1">
        <v>33.21</v>
      </c>
      <c r="H1311" s="1">
        <v>10</v>
      </c>
      <c r="I1311" s="1">
        <v>16.605</v>
      </c>
      <c r="J1311" s="1">
        <v>348.70499999999998</v>
      </c>
      <c r="K1311" s="2">
        <v>43678</v>
      </c>
      <c r="L1311" s="3">
        <v>0.60069444444444442</v>
      </c>
      <c r="M1311" s="1" t="s">
        <v>23</v>
      </c>
      <c r="N1311" s="1">
        <v>332.1</v>
      </c>
      <c r="O1311" s="1">
        <v>4.7619047620000003</v>
      </c>
      <c r="P1311" s="1">
        <v>16.605</v>
      </c>
      <c r="Q1311" s="1">
        <v>6</v>
      </c>
    </row>
    <row r="1312" spans="1:17" ht="40.799999999999997" thickBot="1" x14ac:dyDescent="0.35">
      <c r="A1312" s="1" t="s">
        <v>1399</v>
      </c>
      <c r="B1312" s="1" t="s">
        <v>54</v>
      </c>
      <c r="C1312" s="1" t="s">
        <v>25</v>
      </c>
      <c r="D1312" s="1" t="s">
        <v>28</v>
      </c>
      <c r="E1312" s="1" t="s">
        <v>21</v>
      </c>
      <c r="F1312" s="1" t="s">
        <v>55</v>
      </c>
      <c r="G1312" s="1">
        <v>66.680000000000007</v>
      </c>
      <c r="H1312" s="1">
        <v>5</v>
      </c>
      <c r="I1312" s="1">
        <v>16.670000000000002</v>
      </c>
      <c r="J1312" s="1">
        <v>350.07</v>
      </c>
      <c r="K1312" s="1" t="s">
        <v>380</v>
      </c>
      <c r="L1312" s="3">
        <v>0.75069444444444444</v>
      </c>
      <c r="M1312" s="1" t="s">
        <v>23</v>
      </c>
      <c r="N1312" s="1">
        <v>333.4</v>
      </c>
      <c r="O1312" s="1">
        <v>4.7619047620000003</v>
      </c>
      <c r="P1312" s="1">
        <v>16.670000000000002</v>
      </c>
      <c r="Q1312" s="1">
        <v>7.6</v>
      </c>
    </row>
    <row r="1313" spans="1:17" ht="40.799999999999997" thickBot="1" x14ac:dyDescent="0.35">
      <c r="A1313" s="1" t="s">
        <v>1400</v>
      </c>
      <c r="B1313" s="1" t="s">
        <v>18</v>
      </c>
      <c r="C1313" s="1" t="s">
        <v>19</v>
      </c>
      <c r="D1313" s="1" t="s">
        <v>28</v>
      </c>
      <c r="E1313" s="1" t="s">
        <v>21</v>
      </c>
      <c r="F1313" s="1" t="s">
        <v>44</v>
      </c>
      <c r="G1313" s="1">
        <v>55.73</v>
      </c>
      <c r="H1313" s="1">
        <v>6</v>
      </c>
      <c r="I1313" s="1">
        <v>16.719000000000001</v>
      </c>
      <c r="J1313" s="1">
        <v>351.09899999999999</v>
      </c>
      <c r="K1313" s="1" t="s">
        <v>213</v>
      </c>
      <c r="L1313" s="3">
        <v>0.4548611111111111</v>
      </c>
      <c r="M1313" s="1" t="s">
        <v>40</v>
      </c>
      <c r="N1313" s="1">
        <v>334.38</v>
      </c>
      <c r="O1313" s="1">
        <v>4.7619047620000003</v>
      </c>
      <c r="P1313" s="1">
        <v>16.719000000000001</v>
      </c>
      <c r="Q1313" s="1">
        <v>7</v>
      </c>
    </row>
    <row r="1314" spans="1:17" ht="40.799999999999997" thickBot="1" x14ac:dyDescent="0.35">
      <c r="A1314" s="1" t="s">
        <v>1401</v>
      </c>
      <c r="B1314" s="1" t="s">
        <v>18</v>
      </c>
      <c r="C1314" s="1" t="s">
        <v>25</v>
      </c>
      <c r="D1314" s="1" t="s">
        <v>28</v>
      </c>
      <c r="E1314" s="1" t="s">
        <v>29</v>
      </c>
      <c r="F1314" s="1" t="s">
        <v>55</v>
      </c>
      <c r="G1314" s="1">
        <v>55.81</v>
      </c>
      <c r="H1314" s="1">
        <v>6</v>
      </c>
      <c r="I1314" s="1">
        <v>16.742999999999999</v>
      </c>
      <c r="J1314" s="1">
        <v>351.60300000000001</v>
      </c>
      <c r="K1314" s="1" t="s">
        <v>429</v>
      </c>
      <c r="L1314" s="3">
        <v>0.49444444444444446</v>
      </c>
      <c r="M1314" s="1" t="s">
        <v>23</v>
      </c>
      <c r="N1314" s="1">
        <v>334.86</v>
      </c>
      <c r="O1314" s="1">
        <v>4.7619047620000003</v>
      </c>
      <c r="P1314" s="1">
        <v>16.742999999999999</v>
      </c>
      <c r="Q1314" s="1">
        <v>9.9</v>
      </c>
    </row>
    <row r="1315" spans="1:17" ht="40.799999999999997" thickBot="1" x14ac:dyDescent="0.35">
      <c r="A1315" s="1" t="s">
        <v>1402</v>
      </c>
      <c r="B1315" s="1" t="s">
        <v>33</v>
      </c>
      <c r="C1315" s="1" t="s">
        <v>25</v>
      </c>
      <c r="D1315" s="1" t="s">
        <v>28</v>
      </c>
      <c r="E1315" s="1" t="s">
        <v>29</v>
      </c>
      <c r="F1315" s="1" t="s">
        <v>44</v>
      </c>
      <c r="G1315" s="1">
        <v>67.09</v>
      </c>
      <c r="H1315" s="1">
        <v>5</v>
      </c>
      <c r="I1315" s="1">
        <v>16.772500000000001</v>
      </c>
      <c r="J1315" s="1">
        <v>352.22250000000003</v>
      </c>
      <c r="K1315" s="2">
        <v>43525</v>
      </c>
      <c r="L1315" s="3">
        <v>0.69930555555555551</v>
      </c>
      <c r="M1315" s="1" t="s">
        <v>23</v>
      </c>
      <c r="N1315" s="1">
        <v>335.45</v>
      </c>
      <c r="O1315" s="1">
        <v>4.7619047620000003</v>
      </c>
      <c r="P1315" s="1">
        <v>16.772500000000001</v>
      </c>
      <c r="Q1315" s="1">
        <v>9.1</v>
      </c>
    </row>
    <row r="1316" spans="1:17" ht="40.799999999999997" thickBot="1" x14ac:dyDescent="0.35">
      <c r="A1316" s="1" t="s">
        <v>1403</v>
      </c>
      <c r="B1316" s="1" t="s">
        <v>18</v>
      </c>
      <c r="C1316" s="1" t="s">
        <v>25</v>
      </c>
      <c r="D1316" s="1" t="s">
        <v>28</v>
      </c>
      <c r="E1316" s="1" t="s">
        <v>21</v>
      </c>
      <c r="F1316" s="1" t="s">
        <v>44</v>
      </c>
      <c r="G1316" s="1">
        <v>67.09</v>
      </c>
      <c r="H1316" s="1">
        <v>5</v>
      </c>
      <c r="I1316" s="1">
        <v>16.772500000000001</v>
      </c>
      <c r="J1316" s="1">
        <v>352.22250000000003</v>
      </c>
      <c r="K1316" s="2">
        <v>43525</v>
      </c>
      <c r="L1316" s="3">
        <v>0.69930555555555551</v>
      </c>
      <c r="M1316" s="1" t="s">
        <v>23</v>
      </c>
      <c r="N1316" s="1">
        <v>335.45</v>
      </c>
      <c r="O1316" s="1">
        <v>4.7619047620000003</v>
      </c>
      <c r="P1316" s="1">
        <v>16.772500000000001</v>
      </c>
      <c r="Q1316" s="1">
        <v>9.1</v>
      </c>
    </row>
    <row r="1317" spans="1:17" ht="40.799999999999997" thickBot="1" x14ac:dyDescent="0.35">
      <c r="A1317" s="1" t="s">
        <v>1404</v>
      </c>
      <c r="B1317" s="1" t="s">
        <v>54</v>
      </c>
      <c r="C1317" s="1" t="s">
        <v>25</v>
      </c>
      <c r="D1317" s="1" t="s">
        <v>28</v>
      </c>
      <c r="E1317" s="1" t="s">
        <v>21</v>
      </c>
      <c r="F1317" s="1" t="s">
        <v>30</v>
      </c>
      <c r="G1317" s="1">
        <v>47.97</v>
      </c>
      <c r="H1317" s="1">
        <v>7</v>
      </c>
      <c r="I1317" s="1">
        <v>16.7895</v>
      </c>
      <c r="J1317" s="1">
        <v>352.5795</v>
      </c>
      <c r="K1317" s="2">
        <v>43647</v>
      </c>
      <c r="L1317" s="3">
        <v>0.86944444444444446</v>
      </c>
      <c r="M1317" s="1" t="s">
        <v>23</v>
      </c>
      <c r="N1317" s="1">
        <v>335.79</v>
      </c>
      <c r="O1317" s="1">
        <v>4.7619047620000003</v>
      </c>
      <c r="P1317" s="1">
        <v>16.7895</v>
      </c>
      <c r="Q1317" s="1">
        <v>6.2</v>
      </c>
    </row>
    <row r="1318" spans="1:17" ht="27.6" thickBot="1" x14ac:dyDescent="0.35">
      <c r="A1318" s="1" t="s">
        <v>1405</v>
      </c>
      <c r="B1318" s="1" t="s">
        <v>18</v>
      </c>
      <c r="C1318" s="1" t="s">
        <v>25</v>
      </c>
      <c r="D1318" s="1" t="s">
        <v>20</v>
      </c>
      <c r="E1318" s="1" t="s">
        <v>21</v>
      </c>
      <c r="F1318" s="1" t="s">
        <v>22</v>
      </c>
      <c r="G1318" s="1">
        <v>37.32</v>
      </c>
      <c r="H1318" s="1">
        <v>9</v>
      </c>
      <c r="I1318" s="1">
        <v>16.794</v>
      </c>
      <c r="J1318" s="1">
        <v>352.67399999999998</v>
      </c>
      <c r="K1318" s="2">
        <v>43619</v>
      </c>
      <c r="L1318" s="3">
        <v>0.64652777777777781</v>
      </c>
      <c r="M1318" s="1" t="s">
        <v>40</v>
      </c>
      <c r="N1318" s="1">
        <v>335.88</v>
      </c>
      <c r="O1318" s="1">
        <v>4.7619047620000003</v>
      </c>
      <c r="P1318" s="1">
        <v>16.794</v>
      </c>
      <c r="Q1318" s="1">
        <v>5.0999999999999996</v>
      </c>
    </row>
    <row r="1319" spans="1:17" ht="27.6" thickBot="1" x14ac:dyDescent="0.35">
      <c r="A1319" s="1" t="s">
        <v>1406</v>
      </c>
      <c r="B1319" s="1" t="s">
        <v>54</v>
      </c>
      <c r="C1319" s="1" t="s">
        <v>25</v>
      </c>
      <c r="D1319" s="1" t="s">
        <v>20</v>
      </c>
      <c r="E1319" s="1" t="s">
        <v>21</v>
      </c>
      <c r="F1319" s="1" t="s">
        <v>22</v>
      </c>
      <c r="G1319" s="1">
        <v>37.32</v>
      </c>
      <c r="H1319" s="1">
        <v>9</v>
      </c>
      <c r="I1319" s="1">
        <v>16.794</v>
      </c>
      <c r="J1319" s="1">
        <v>352.67399999999998</v>
      </c>
      <c r="K1319" s="2">
        <v>43619</v>
      </c>
      <c r="L1319" s="3">
        <v>0.64652777777777781</v>
      </c>
      <c r="M1319" s="1" t="s">
        <v>40</v>
      </c>
      <c r="N1319" s="1">
        <v>335.88</v>
      </c>
      <c r="O1319" s="1">
        <v>4.7619047620000003</v>
      </c>
      <c r="P1319" s="1">
        <v>16.794</v>
      </c>
      <c r="Q1319" s="1">
        <v>5.0999999999999996</v>
      </c>
    </row>
    <row r="1320" spans="1:17" ht="54" thickBot="1" x14ac:dyDescent="0.35">
      <c r="A1320" s="1" t="s">
        <v>1407</v>
      </c>
      <c r="B1320" s="1" t="s">
        <v>18</v>
      </c>
      <c r="C1320" s="1" t="s">
        <v>19</v>
      </c>
      <c r="D1320" s="1" t="s">
        <v>28</v>
      </c>
      <c r="E1320" s="1" t="s">
        <v>21</v>
      </c>
      <c r="F1320" s="1" t="s">
        <v>84</v>
      </c>
      <c r="G1320" s="1">
        <v>84.07</v>
      </c>
      <c r="H1320" s="1">
        <v>4</v>
      </c>
      <c r="I1320" s="1">
        <v>16.814</v>
      </c>
      <c r="J1320" s="1">
        <v>353.09399999999999</v>
      </c>
      <c r="K1320" s="2">
        <v>43649</v>
      </c>
      <c r="L1320" s="3">
        <v>0.70416666666666672</v>
      </c>
      <c r="M1320" s="1" t="s">
        <v>40</v>
      </c>
      <c r="N1320" s="1">
        <v>336.28</v>
      </c>
      <c r="O1320" s="1">
        <v>4.7619047620000003</v>
      </c>
      <c r="P1320" s="1">
        <v>16.814</v>
      </c>
      <c r="Q1320" s="1">
        <v>4.4000000000000004</v>
      </c>
    </row>
    <row r="1321" spans="1:17" ht="40.799999999999997" thickBot="1" x14ac:dyDescent="0.35">
      <c r="A1321" s="1" t="s">
        <v>1408</v>
      </c>
      <c r="B1321" s="1" t="s">
        <v>18</v>
      </c>
      <c r="C1321" s="1" t="s">
        <v>25</v>
      </c>
      <c r="D1321" s="1" t="s">
        <v>28</v>
      </c>
      <c r="E1321" s="1" t="s">
        <v>21</v>
      </c>
      <c r="F1321" s="1" t="s">
        <v>39</v>
      </c>
      <c r="G1321" s="1">
        <v>84.07</v>
      </c>
      <c r="H1321" s="1">
        <v>4</v>
      </c>
      <c r="I1321" s="1">
        <v>16.814</v>
      </c>
      <c r="J1321" s="1">
        <v>353.09399999999999</v>
      </c>
      <c r="K1321" s="2">
        <v>43649</v>
      </c>
      <c r="L1321" s="3">
        <v>0.70416666666666672</v>
      </c>
      <c r="M1321" s="1" t="s">
        <v>40</v>
      </c>
      <c r="N1321" s="1">
        <v>336.28</v>
      </c>
      <c r="O1321" s="1">
        <v>4.7619047620000003</v>
      </c>
      <c r="P1321" s="1">
        <v>16.814</v>
      </c>
      <c r="Q1321" s="1">
        <v>4.4000000000000004</v>
      </c>
    </row>
    <row r="1322" spans="1:17" ht="54" thickBot="1" x14ac:dyDescent="0.35">
      <c r="A1322" s="1" t="s">
        <v>1409</v>
      </c>
      <c r="B1322" s="1" t="s">
        <v>18</v>
      </c>
      <c r="C1322" s="1" t="s">
        <v>19</v>
      </c>
      <c r="D1322" s="1" t="s">
        <v>28</v>
      </c>
      <c r="E1322" s="1" t="s">
        <v>21</v>
      </c>
      <c r="F1322" s="1" t="s">
        <v>84</v>
      </c>
      <c r="G1322" s="1">
        <v>84.07</v>
      </c>
      <c r="H1322" s="1">
        <v>4</v>
      </c>
      <c r="I1322" s="1">
        <v>16.814</v>
      </c>
      <c r="J1322" s="1">
        <v>353.09399999999999</v>
      </c>
      <c r="K1322" s="2">
        <v>43649</v>
      </c>
      <c r="L1322" s="3">
        <v>0.70416666666666672</v>
      </c>
      <c r="M1322" s="1" t="s">
        <v>40</v>
      </c>
      <c r="N1322" s="1">
        <v>336.28</v>
      </c>
      <c r="O1322" s="1">
        <v>4.7619047620000003</v>
      </c>
      <c r="P1322" s="1">
        <v>16.814</v>
      </c>
      <c r="Q1322" s="1">
        <v>11.4</v>
      </c>
    </row>
    <row r="1323" spans="1:17" ht="27.6" thickBot="1" x14ac:dyDescent="0.35">
      <c r="A1323" s="1" t="s">
        <v>1410</v>
      </c>
      <c r="B1323" s="1" t="s">
        <v>54</v>
      </c>
      <c r="C1323" s="1" t="s">
        <v>25</v>
      </c>
      <c r="D1323" s="1" t="s">
        <v>28</v>
      </c>
      <c r="E1323" s="1" t="s">
        <v>21</v>
      </c>
      <c r="F1323" s="1" t="s">
        <v>22</v>
      </c>
      <c r="G1323" s="1">
        <v>67.27</v>
      </c>
      <c r="H1323" s="1">
        <v>5</v>
      </c>
      <c r="I1323" s="1">
        <v>16.817499999999999</v>
      </c>
      <c r="J1323" s="1">
        <v>353.16750000000002</v>
      </c>
      <c r="K1323" s="1" t="s">
        <v>182</v>
      </c>
      <c r="L1323" s="3">
        <v>0.7270833333333333</v>
      </c>
      <c r="M1323" s="1" t="s">
        <v>23</v>
      </c>
      <c r="N1323" s="1">
        <v>336.35</v>
      </c>
      <c r="O1323" s="1">
        <v>4.7619047620000003</v>
      </c>
      <c r="P1323" s="1">
        <v>16.817499999999999</v>
      </c>
      <c r="Q1323" s="1">
        <v>6.9</v>
      </c>
    </row>
    <row r="1324" spans="1:17" ht="27.6" thickBot="1" x14ac:dyDescent="0.35">
      <c r="A1324" s="1" t="s">
        <v>1411</v>
      </c>
      <c r="B1324" s="1" t="s">
        <v>18</v>
      </c>
      <c r="C1324" s="1" t="s">
        <v>25</v>
      </c>
      <c r="D1324" s="1" t="s">
        <v>28</v>
      </c>
      <c r="E1324" s="1" t="s">
        <v>21</v>
      </c>
      <c r="F1324" s="1" t="s">
        <v>22</v>
      </c>
      <c r="G1324" s="1">
        <v>67.27</v>
      </c>
      <c r="H1324" s="1">
        <v>5</v>
      </c>
      <c r="I1324" s="1">
        <v>16.817499999999999</v>
      </c>
      <c r="J1324" s="1">
        <v>353.16750000000002</v>
      </c>
      <c r="K1324" s="1" t="s">
        <v>182</v>
      </c>
      <c r="L1324" s="3">
        <v>0.7270833333333333</v>
      </c>
      <c r="M1324" s="1" t="s">
        <v>23</v>
      </c>
      <c r="N1324" s="1">
        <v>336.35</v>
      </c>
      <c r="O1324" s="1">
        <v>4.7619047620000003</v>
      </c>
      <c r="P1324" s="1">
        <v>16.817499999999999</v>
      </c>
      <c r="Q1324" s="1">
        <v>6.9</v>
      </c>
    </row>
    <row r="1325" spans="1:17" ht="27.6" thickBot="1" x14ac:dyDescent="0.35">
      <c r="A1325" s="1" t="s">
        <v>1412</v>
      </c>
      <c r="B1325" s="1" t="s">
        <v>54</v>
      </c>
      <c r="C1325" s="1" t="s">
        <v>25</v>
      </c>
      <c r="D1325" s="1" t="s">
        <v>28</v>
      </c>
      <c r="E1325" s="1" t="s">
        <v>21</v>
      </c>
      <c r="F1325" s="1" t="s">
        <v>22</v>
      </c>
      <c r="G1325" s="1">
        <v>67.430000000000007</v>
      </c>
      <c r="H1325" s="1">
        <v>5</v>
      </c>
      <c r="I1325" s="1">
        <v>16.857500000000002</v>
      </c>
      <c r="J1325" s="1">
        <v>354.00749999999999</v>
      </c>
      <c r="K1325" s="2">
        <v>43619</v>
      </c>
      <c r="L1325" s="3">
        <v>0.75902777777777775</v>
      </c>
      <c r="M1325" s="1" t="s">
        <v>40</v>
      </c>
      <c r="N1325" s="1">
        <v>337.15</v>
      </c>
      <c r="O1325" s="1">
        <v>4.7619047620000003</v>
      </c>
      <c r="P1325" s="1">
        <v>16.857500000000002</v>
      </c>
      <c r="Q1325" s="1">
        <v>6.3</v>
      </c>
    </row>
    <row r="1326" spans="1:17" ht="54" thickBot="1" x14ac:dyDescent="0.35">
      <c r="A1326" s="1" t="s">
        <v>1413</v>
      </c>
      <c r="B1326" s="1" t="s">
        <v>18</v>
      </c>
      <c r="C1326" s="1" t="s">
        <v>25</v>
      </c>
      <c r="D1326" s="1" t="s">
        <v>28</v>
      </c>
      <c r="E1326" s="1" t="s">
        <v>29</v>
      </c>
      <c r="F1326" s="1" t="s">
        <v>84</v>
      </c>
      <c r="G1326" s="1">
        <v>42.42</v>
      </c>
      <c r="H1326" s="1">
        <v>8</v>
      </c>
      <c r="I1326" s="1">
        <v>16.968</v>
      </c>
      <c r="J1326" s="1">
        <v>356.32799999999997</v>
      </c>
      <c r="K1326" s="1" t="s">
        <v>70</v>
      </c>
      <c r="L1326" s="3">
        <v>0.58194444444444449</v>
      </c>
      <c r="M1326" s="1" t="s">
        <v>40</v>
      </c>
      <c r="N1326" s="1">
        <v>339.36</v>
      </c>
      <c r="O1326" s="1">
        <v>4.7619047620000003</v>
      </c>
      <c r="P1326" s="1">
        <v>16.968</v>
      </c>
      <c r="Q1326" s="1">
        <v>5.7</v>
      </c>
    </row>
    <row r="1327" spans="1:17" ht="54" thickBot="1" x14ac:dyDescent="0.35">
      <c r="A1327" s="1" t="s">
        <v>1414</v>
      </c>
      <c r="B1327" s="1" t="s">
        <v>54</v>
      </c>
      <c r="C1327" s="1" t="s">
        <v>25</v>
      </c>
      <c r="D1327" s="1" t="s">
        <v>28</v>
      </c>
      <c r="E1327" s="1" t="s">
        <v>21</v>
      </c>
      <c r="F1327" s="1" t="s">
        <v>84</v>
      </c>
      <c r="G1327" s="1">
        <v>42.42</v>
      </c>
      <c r="H1327" s="1">
        <v>8</v>
      </c>
      <c r="I1327" s="1">
        <v>16.968</v>
      </c>
      <c r="J1327" s="1">
        <v>356.32799999999997</v>
      </c>
      <c r="K1327" s="1" t="s">
        <v>70</v>
      </c>
      <c r="L1327" s="3">
        <v>0.58194444444444449</v>
      </c>
      <c r="M1327" s="1" t="s">
        <v>40</v>
      </c>
      <c r="N1327" s="1">
        <v>339.36</v>
      </c>
      <c r="O1327" s="1">
        <v>4.7619047620000003</v>
      </c>
      <c r="P1327" s="1">
        <v>16.968</v>
      </c>
      <c r="Q1327" s="1">
        <v>5.7</v>
      </c>
    </row>
    <row r="1328" spans="1:17" ht="40.799999999999997" thickBot="1" x14ac:dyDescent="0.35">
      <c r="A1328" s="1" t="s">
        <v>1415</v>
      </c>
      <c r="B1328" s="1" t="s">
        <v>54</v>
      </c>
      <c r="C1328" s="1" t="s">
        <v>25</v>
      </c>
      <c r="D1328" s="1" t="s">
        <v>28</v>
      </c>
      <c r="E1328" s="1" t="s">
        <v>29</v>
      </c>
      <c r="F1328" s="1" t="s">
        <v>39</v>
      </c>
      <c r="G1328" s="1">
        <v>48.51</v>
      </c>
      <c r="H1328" s="1">
        <v>7</v>
      </c>
      <c r="I1328" s="1">
        <v>16.9785</v>
      </c>
      <c r="J1328" s="1">
        <v>356.54849999999999</v>
      </c>
      <c r="K1328" s="1" t="s">
        <v>47</v>
      </c>
      <c r="L1328" s="3">
        <v>0.5625</v>
      </c>
      <c r="M1328" s="1" t="s">
        <v>23</v>
      </c>
      <c r="N1328" s="1">
        <v>339.57</v>
      </c>
      <c r="O1328" s="1">
        <v>4.7619047620000003</v>
      </c>
      <c r="P1328" s="1">
        <v>16.9785</v>
      </c>
      <c r="Q1328" s="1">
        <v>5.2</v>
      </c>
    </row>
    <row r="1329" spans="1:17" ht="40.799999999999997" thickBot="1" x14ac:dyDescent="0.35">
      <c r="A1329" s="1" t="s">
        <v>1416</v>
      </c>
      <c r="B1329" s="1" t="s">
        <v>54</v>
      </c>
      <c r="C1329" s="1" t="s">
        <v>25</v>
      </c>
      <c r="D1329" s="1" t="s">
        <v>28</v>
      </c>
      <c r="E1329" s="1" t="s">
        <v>29</v>
      </c>
      <c r="F1329" s="1" t="s">
        <v>39</v>
      </c>
      <c r="G1329" s="1">
        <v>48.51</v>
      </c>
      <c r="H1329" s="1">
        <v>7</v>
      </c>
      <c r="I1329" s="1">
        <v>16.9785</v>
      </c>
      <c r="J1329" s="1">
        <v>356.54849999999999</v>
      </c>
      <c r="K1329" s="1" t="s">
        <v>47</v>
      </c>
      <c r="L1329" s="3">
        <v>0.5625</v>
      </c>
      <c r="M1329" s="1" t="s">
        <v>23</v>
      </c>
      <c r="N1329" s="1">
        <v>339.57</v>
      </c>
      <c r="O1329" s="1">
        <v>4.7619047620000003</v>
      </c>
      <c r="P1329" s="1">
        <v>16.9785</v>
      </c>
      <c r="Q1329" s="1">
        <v>5.2</v>
      </c>
    </row>
    <row r="1330" spans="1:17" ht="40.799999999999997" thickBot="1" x14ac:dyDescent="0.35">
      <c r="A1330" s="1" t="s">
        <v>1417</v>
      </c>
      <c r="B1330" s="1" t="s">
        <v>33</v>
      </c>
      <c r="C1330" s="1" t="s">
        <v>25</v>
      </c>
      <c r="D1330" s="1" t="s">
        <v>28</v>
      </c>
      <c r="E1330" s="1" t="s">
        <v>29</v>
      </c>
      <c r="F1330" s="1" t="s">
        <v>39</v>
      </c>
      <c r="G1330" s="1">
        <v>48.51</v>
      </c>
      <c r="H1330" s="1">
        <v>7</v>
      </c>
      <c r="I1330" s="1">
        <v>16.9785</v>
      </c>
      <c r="J1330" s="1">
        <v>356.54849999999999</v>
      </c>
      <c r="K1330" s="1" t="s">
        <v>47</v>
      </c>
      <c r="L1330" s="3">
        <v>0.5625</v>
      </c>
      <c r="M1330" s="1" t="s">
        <v>40</v>
      </c>
      <c r="N1330" s="1">
        <v>339.57</v>
      </c>
      <c r="O1330" s="1">
        <v>4.7619047620000003</v>
      </c>
      <c r="P1330" s="1">
        <v>16.9785</v>
      </c>
      <c r="Q1330" s="1">
        <v>5.2</v>
      </c>
    </row>
    <row r="1331" spans="1:17" ht="40.799999999999997" thickBot="1" x14ac:dyDescent="0.35">
      <c r="A1331" s="1" t="s">
        <v>1418</v>
      </c>
      <c r="B1331" s="1" t="s">
        <v>54</v>
      </c>
      <c r="C1331" s="1" t="s">
        <v>25</v>
      </c>
      <c r="D1331" s="1" t="s">
        <v>28</v>
      </c>
      <c r="E1331" s="1" t="s">
        <v>29</v>
      </c>
      <c r="F1331" s="1" t="s">
        <v>39</v>
      </c>
      <c r="G1331" s="1">
        <v>48.51</v>
      </c>
      <c r="H1331" s="1">
        <v>7</v>
      </c>
      <c r="I1331" s="1">
        <v>16.9785</v>
      </c>
      <c r="J1331" s="1">
        <v>356.54849999999999</v>
      </c>
      <c r="K1331" s="1" t="s">
        <v>47</v>
      </c>
      <c r="L1331" s="3">
        <v>0.5625</v>
      </c>
      <c r="M1331" s="1" t="s">
        <v>23</v>
      </c>
      <c r="N1331" s="1">
        <v>339.57</v>
      </c>
      <c r="O1331" s="1">
        <v>4.7619047620000003</v>
      </c>
      <c r="P1331" s="1">
        <v>16.9785</v>
      </c>
      <c r="Q1331" s="1">
        <v>5.2</v>
      </c>
    </row>
    <row r="1332" spans="1:17" ht="40.799999999999997" thickBot="1" x14ac:dyDescent="0.35">
      <c r="A1332" s="1" t="s">
        <v>1419</v>
      </c>
      <c r="B1332" s="1" t="s">
        <v>54</v>
      </c>
      <c r="C1332" s="1" t="s">
        <v>25</v>
      </c>
      <c r="D1332" s="1" t="s">
        <v>20</v>
      </c>
      <c r="E1332" s="1" t="s">
        <v>21</v>
      </c>
      <c r="F1332" s="1" t="s">
        <v>55</v>
      </c>
      <c r="G1332" s="1">
        <v>42.57</v>
      </c>
      <c r="H1332" s="1">
        <v>8</v>
      </c>
      <c r="I1332" s="1">
        <v>17.027999999999999</v>
      </c>
      <c r="J1332" s="1">
        <v>357.58800000000002</v>
      </c>
      <c r="K1332" s="1" t="s">
        <v>168</v>
      </c>
      <c r="L1332" s="3">
        <v>0.59166666666666667</v>
      </c>
      <c r="M1332" s="1" t="s">
        <v>40</v>
      </c>
      <c r="N1332" s="1">
        <v>340.56</v>
      </c>
      <c r="O1332" s="1">
        <v>4.7619047620000003</v>
      </c>
      <c r="P1332" s="1">
        <v>17.027999999999999</v>
      </c>
      <c r="Q1332" s="1">
        <v>5.6</v>
      </c>
    </row>
    <row r="1333" spans="1:17" ht="40.799999999999997" thickBot="1" x14ac:dyDescent="0.35">
      <c r="A1333" s="1" t="s">
        <v>1420</v>
      </c>
      <c r="B1333" s="1" t="s">
        <v>18</v>
      </c>
      <c r="C1333" s="1" t="s">
        <v>25</v>
      </c>
      <c r="D1333" s="1" t="s">
        <v>28</v>
      </c>
      <c r="E1333" s="1" t="s">
        <v>29</v>
      </c>
      <c r="F1333" s="1" t="s">
        <v>55</v>
      </c>
      <c r="G1333" s="1">
        <v>34.21</v>
      </c>
      <c r="H1333" s="1">
        <v>10</v>
      </c>
      <c r="I1333" s="1">
        <v>17.105</v>
      </c>
      <c r="J1333" s="1">
        <v>359.20499999999998</v>
      </c>
      <c r="K1333" s="2">
        <v>43497</v>
      </c>
      <c r="L1333" s="3">
        <v>0.54166666666666663</v>
      </c>
      <c r="M1333" s="1" t="s">
        <v>23</v>
      </c>
      <c r="N1333" s="1">
        <v>342.1</v>
      </c>
      <c r="O1333" s="1">
        <v>4.7619047620000003</v>
      </c>
      <c r="P1333" s="1">
        <v>17.105</v>
      </c>
      <c r="Q1333" s="1">
        <v>5.0999999999999996</v>
      </c>
    </row>
    <row r="1334" spans="1:17" ht="27.6" thickBot="1" x14ac:dyDescent="0.35">
      <c r="A1334" s="1" t="s">
        <v>1421</v>
      </c>
      <c r="B1334" s="1" t="s">
        <v>18</v>
      </c>
      <c r="C1334" s="1" t="s">
        <v>25</v>
      </c>
      <c r="D1334" s="1" t="s">
        <v>28</v>
      </c>
      <c r="E1334" s="1" t="s">
        <v>21</v>
      </c>
      <c r="F1334" s="1" t="s">
        <v>22</v>
      </c>
      <c r="G1334" s="1">
        <v>34.369999999999997</v>
      </c>
      <c r="H1334" s="1">
        <v>10</v>
      </c>
      <c r="I1334" s="1">
        <v>17.184999999999999</v>
      </c>
      <c r="J1334" s="1">
        <v>360.88499999999999</v>
      </c>
      <c r="K1334" s="1" t="s">
        <v>116</v>
      </c>
      <c r="L1334" s="3">
        <v>0.42430555555555555</v>
      </c>
      <c r="M1334" s="1" t="s">
        <v>40</v>
      </c>
      <c r="N1334" s="1">
        <v>343.7</v>
      </c>
      <c r="O1334" s="1">
        <v>4.7619047620000003</v>
      </c>
      <c r="P1334" s="1">
        <v>17.184999999999999</v>
      </c>
      <c r="Q1334" s="1">
        <v>6.7</v>
      </c>
    </row>
    <row r="1335" spans="1:17" ht="27.6" thickBot="1" x14ac:dyDescent="0.35">
      <c r="A1335" s="1" t="s">
        <v>1422</v>
      </c>
      <c r="B1335" s="1" t="s">
        <v>54</v>
      </c>
      <c r="C1335" s="1" t="s">
        <v>25</v>
      </c>
      <c r="D1335" s="1" t="s">
        <v>28</v>
      </c>
      <c r="E1335" s="1" t="s">
        <v>21</v>
      </c>
      <c r="F1335" s="1" t="s">
        <v>22</v>
      </c>
      <c r="G1335" s="1">
        <v>34.369999999999997</v>
      </c>
      <c r="H1335" s="1">
        <v>10</v>
      </c>
      <c r="I1335" s="1">
        <v>17.184999999999999</v>
      </c>
      <c r="J1335" s="1">
        <v>360.88499999999999</v>
      </c>
      <c r="K1335" s="1" t="s">
        <v>116</v>
      </c>
      <c r="L1335" s="3">
        <v>0.42430555555555555</v>
      </c>
      <c r="M1335" s="1" t="s">
        <v>40</v>
      </c>
      <c r="N1335" s="1">
        <v>343.7</v>
      </c>
      <c r="O1335" s="1">
        <v>4.7619047620000003</v>
      </c>
      <c r="P1335" s="1">
        <v>17.184999999999999</v>
      </c>
      <c r="Q1335" s="1">
        <v>6.7</v>
      </c>
    </row>
    <row r="1336" spans="1:17" ht="40.799999999999997" thickBot="1" x14ac:dyDescent="0.35">
      <c r="A1336" s="1" t="s">
        <v>1423</v>
      </c>
      <c r="B1336" s="1" t="s">
        <v>18</v>
      </c>
      <c r="C1336" s="1" t="s">
        <v>19</v>
      </c>
      <c r="D1336" s="1" t="s">
        <v>28</v>
      </c>
      <c r="E1336" s="1" t="s">
        <v>21</v>
      </c>
      <c r="F1336" s="1" t="s">
        <v>39</v>
      </c>
      <c r="G1336" s="1">
        <v>57.29</v>
      </c>
      <c r="H1336" s="1">
        <v>6</v>
      </c>
      <c r="I1336" s="1">
        <v>17.187000000000001</v>
      </c>
      <c r="J1336" s="1">
        <v>360.92700000000002</v>
      </c>
      <c r="K1336" s="1" t="s">
        <v>408</v>
      </c>
      <c r="L1336" s="3">
        <v>0.71111111111111114</v>
      </c>
      <c r="M1336" s="1" t="s">
        <v>40</v>
      </c>
      <c r="N1336" s="1">
        <v>343.74</v>
      </c>
      <c r="O1336" s="1">
        <v>4.7619047620000003</v>
      </c>
      <c r="P1336" s="1">
        <v>17.187000000000001</v>
      </c>
      <c r="Q1336" s="1">
        <v>5.9</v>
      </c>
    </row>
    <row r="1337" spans="1:17" ht="40.799999999999997" thickBot="1" x14ac:dyDescent="0.35">
      <c r="A1337" s="1" t="s">
        <v>1424</v>
      </c>
      <c r="B1337" s="1" t="s">
        <v>18</v>
      </c>
      <c r="C1337" s="1" t="s">
        <v>19</v>
      </c>
      <c r="D1337" s="1" t="s">
        <v>28</v>
      </c>
      <c r="E1337" s="1" t="s">
        <v>29</v>
      </c>
      <c r="F1337" s="1" t="s">
        <v>39</v>
      </c>
      <c r="G1337" s="1">
        <v>57.29</v>
      </c>
      <c r="H1337" s="1">
        <v>6</v>
      </c>
      <c r="I1337" s="1">
        <v>17.187000000000001</v>
      </c>
      <c r="J1337" s="1">
        <v>360.92700000000002</v>
      </c>
      <c r="K1337" s="1" t="s">
        <v>408</v>
      </c>
      <c r="L1337" s="3">
        <v>0.71111111111111114</v>
      </c>
      <c r="M1337" s="1" t="s">
        <v>23</v>
      </c>
      <c r="N1337" s="1">
        <v>343.74</v>
      </c>
      <c r="O1337" s="1">
        <v>4.7619047620000003</v>
      </c>
      <c r="P1337" s="1">
        <v>17.187000000000001</v>
      </c>
      <c r="Q1337" s="1">
        <v>5.9</v>
      </c>
    </row>
    <row r="1338" spans="1:17" ht="40.799999999999997" thickBot="1" x14ac:dyDescent="0.35">
      <c r="A1338" s="1" t="s">
        <v>1425</v>
      </c>
      <c r="B1338" s="1" t="s">
        <v>18</v>
      </c>
      <c r="C1338" s="1" t="s">
        <v>19</v>
      </c>
      <c r="D1338" s="1" t="s">
        <v>28</v>
      </c>
      <c r="E1338" s="1" t="s">
        <v>29</v>
      </c>
      <c r="F1338" s="1" t="s">
        <v>39</v>
      </c>
      <c r="G1338" s="1">
        <v>43.18</v>
      </c>
      <c r="H1338" s="1">
        <v>8</v>
      </c>
      <c r="I1338" s="1">
        <v>17.271999999999998</v>
      </c>
      <c r="J1338" s="1">
        <v>362.71199999999999</v>
      </c>
      <c r="K1338" s="1" t="s">
        <v>142</v>
      </c>
      <c r="L1338" s="3">
        <v>0.81874999999999998</v>
      </c>
      <c r="M1338" s="1" t="s">
        <v>48</v>
      </c>
      <c r="N1338" s="1">
        <v>345.44</v>
      </c>
      <c r="O1338" s="1">
        <v>4.7619047620000003</v>
      </c>
      <c r="P1338" s="1">
        <v>17.271999999999998</v>
      </c>
      <c r="Q1338" s="1">
        <v>8.3000000000000007</v>
      </c>
    </row>
    <row r="1339" spans="1:17" ht="40.799999999999997" thickBot="1" x14ac:dyDescent="0.35">
      <c r="A1339" s="1" t="s">
        <v>1426</v>
      </c>
      <c r="B1339" s="1" t="s">
        <v>18</v>
      </c>
      <c r="C1339" s="1" t="s">
        <v>25</v>
      </c>
      <c r="D1339" s="1" t="s">
        <v>28</v>
      </c>
      <c r="E1339" s="1" t="s">
        <v>21</v>
      </c>
      <c r="F1339" s="1" t="s">
        <v>39</v>
      </c>
      <c r="G1339" s="1">
        <v>43.18</v>
      </c>
      <c r="H1339" s="1">
        <v>8</v>
      </c>
      <c r="I1339" s="1">
        <v>17.271999999999998</v>
      </c>
      <c r="J1339" s="1">
        <v>362.71199999999999</v>
      </c>
      <c r="K1339" s="1" t="s">
        <v>142</v>
      </c>
      <c r="L1339" s="3">
        <v>0.81874999999999998</v>
      </c>
      <c r="M1339" s="1" t="s">
        <v>48</v>
      </c>
      <c r="N1339" s="1">
        <v>345.44</v>
      </c>
      <c r="O1339" s="1">
        <v>4.7619047620000003</v>
      </c>
      <c r="P1339" s="1">
        <v>17.271999999999998</v>
      </c>
      <c r="Q1339" s="1">
        <v>8.3000000000000007</v>
      </c>
    </row>
    <row r="1340" spans="1:17" ht="40.799999999999997" thickBot="1" x14ac:dyDescent="0.35">
      <c r="A1340" s="1" t="s">
        <v>1427</v>
      </c>
      <c r="B1340" s="1" t="s">
        <v>54</v>
      </c>
      <c r="C1340" s="1" t="s">
        <v>25</v>
      </c>
      <c r="D1340" s="1" t="s">
        <v>28</v>
      </c>
      <c r="E1340" s="1" t="s">
        <v>21</v>
      </c>
      <c r="F1340" s="1" t="s">
        <v>55</v>
      </c>
      <c r="G1340" s="1">
        <v>57.59</v>
      </c>
      <c r="H1340" s="1">
        <v>6</v>
      </c>
      <c r="I1340" s="1">
        <v>17.277000000000001</v>
      </c>
      <c r="J1340" s="1">
        <v>362.81700000000001</v>
      </c>
      <c r="K1340" s="1" t="s">
        <v>370</v>
      </c>
      <c r="L1340" s="3">
        <v>0.57708333333333328</v>
      </c>
      <c r="M1340" s="1" t="s">
        <v>23</v>
      </c>
      <c r="N1340" s="1">
        <v>345.54</v>
      </c>
      <c r="O1340" s="1">
        <v>4.7619047620000003</v>
      </c>
      <c r="P1340" s="1">
        <v>17.277000000000001</v>
      </c>
      <c r="Q1340" s="1">
        <v>5.0999999999999996</v>
      </c>
    </row>
    <row r="1341" spans="1:17" ht="40.799999999999997" thickBot="1" x14ac:dyDescent="0.35">
      <c r="A1341" s="1" t="s">
        <v>1428</v>
      </c>
      <c r="B1341" s="1" t="s">
        <v>33</v>
      </c>
      <c r="C1341" s="1" t="s">
        <v>27</v>
      </c>
      <c r="D1341" s="1" t="s">
        <v>20</v>
      </c>
      <c r="E1341" s="1" t="s">
        <v>21</v>
      </c>
      <c r="F1341" s="1" t="s">
        <v>39</v>
      </c>
      <c r="G1341" s="1">
        <v>49.38</v>
      </c>
      <c r="H1341" s="1">
        <v>7</v>
      </c>
      <c r="I1341" s="1">
        <v>17.283000000000001</v>
      </c>
      <c r="J1341" s="1">
        <v>362.94299999999998</v>
      </c>
      <c r="K1341" s="1" t="s">
        <v>471</v>
      </c>
      <c r="L1341" s="3">
        <v>0.85763888888888884</v>
      </c>
      <c r="M1341" s="1" t="s">
        <v>48</v>
      </c>
      <c r="N1341" s="1">
        <v>345.66</v>
      </c>
      <c r="O1341" s="1">
        <v>4.7619047620000003</v>
      </c>
      <c r="P1341" s="1">
        <v>17.283000000000001</v>
      </c>
      <c r="Q1341" s="1">
        <v>7.3</v>
      </c>
    </row>
    <row r="1342" spans="1:17" ht="40.799999999999997" thickBot="1" x14ac:dyDescent="0.35">
      <c r="A1342" s="1" t="s">
        <v>1429</v>
      </c>
      <c r="B1342" s="1" t="s">
        <v>33</v>
      </c>
      <c r="C1342" s="1" t="s">
        <v>27</v>
      </c>
      <c r="D1342" s="1" t="s">
        <v>20</v>
      </c>
      <c r="E1342" s="1" t="s">
        <v>21</v>
      </c>
      <c r="F1342" s="1" t="s">
        <v>39</v>
      </c>
      <c r="G1342" s="1">
        <v>49.38</v>
      </c>
      <c r="H1342" s="1">
        <v>7</v>
      </c>
      <c r="I1342" s="1">
        <v>17.283000000000001</v>
      </c>
      <c r="J1342" s="1">
        <v>362.94299999999998</v>
      </c>
      <c r="K1342" s="1" t="s">
        <v>471</v>
      </c>
      <c r="L1342" s="3">
        <v>0.85763888888888884</v>
      </c>
      <c r="M1342" s="1" t="s">
        <v>48</v>
      </c>
      <c r="N1342" s="1">
        <v>345.66</v>
      </c>
      <c r="O1342" s="1">
        <v>4.7619047620000003</v>
      </c>
      <c r="P1342" s="1">
        <v>17.283000000000001</v>
      </c>
      <c r="Q1342" s="1">
        <v>7.3</v>
      </c>
    </row>
    <row r="1343" spans="1:17" ht="40.799999999999997" thickBot="1" x14ac:dyDescent="0.35">
      <c r="A1343" s="1" t="s">
        <v>1430</v>
      </c>
      <c r="B1343" s="1" t="s">
        <v>33</v>
      </c>
      <c r="C1343" s="1" t="s">
        <v>19</v>
      </c>
      <c r="D1343" s="1" t="s">
        <v>20</v>
      </c>
      <c r="E1343" s="1" t="s">
        <v>21</v>
      </c>
      <c r="F1343" s="1" t="s">
        <v>39</v>
      </c>
      <c r="G1343" s="1">
        <v>49.38</v>
      </c>
      <c r="H1343" s="1">
        <v>7</v>
      </c>
      <c r="I1343" s="1">
        <v>17.283000000000001</v>
      </c>
      <c r="J1343" s="1">
        <v>362.94299999999998</v>
      </c>
      <c r="K1343" s="1" t="s">
        <v>471</v>
      </c>
      <c r="L1343" s="3">
        <v>0.85763888888888884</v>
      </c>
      <c r="M1343" s="1" t="s">
        <v>48</v>
      </c>
      <c r="N1343" s="1">
        <v>345.66</v>
      </c>
      <c r="O1343" s="1">
        <v>4.7619047620000003</v>
      </c>
      <c r="P1343" s="1">
        <v>17.283000000000001</v>
      </c>
      <c r="Q1343" s="1">
        <v>11.5</v>
      </c>
    </row>
    <row r="1344" spans="1:17" ht="40.799999999999997" thickBot="1" x14ac:dyDescent="0.35">
      <c r="A1344" s="1" t="s">
        <v>1431</v>
      </c>
      <c r="B1344" s="1" t="s">
        <v>33</v>
      </c>
      <c r="C1344" s="1" t="s">
        <v>19</v>
      </c>
      <c r="D1344" s="1" t="s">
        <v>20</v>
      </c>
      <c r="E1344" s="1" t="s">
        <v>21</v>
      </c>
      <c r="F1344" s="1" t="s">
        <v>39</v>
      </c>
      <c r="G1344" s="1">
        <v>49.38</v>
      </c>
      <c r="H1344" s="1">
        <v>7</v>
      </c>
      <c r="I1344" s="1">
        <v>17.283000000000001</v>
      </c>
      <c r="J1344" s="1">
        <v>362.94299999999998</v>
      </c>
      <c r="K1344" s="1" t="s">
        <v>471</v>
      </c>
      <c r="L1344" s="3">
        <v>0.85763888888888884</v>
      </c>
      <c r="M1344" s="1" t="s">
        <v>48</v>
      </c>
      <c r="N1344" s="1">
        <v>345.66</v>
      </c>
      <c r="O1344" s="1">
        <v>4.7619047620000003</v>
      </c>
      <c r="P1344" s="1">
        <v>17.283000000000001</v>
      </c>
      <c r="Q1344" s="1">
        <v>11.6</v>
      </c>
    </row>
    <row r="1345" spans="1:17" ht="27.6" thickBot="1" x14ac:dyDescent="0.35">
      <c r="A1345" s="1" t="s">
        <v>1432</v>
      </c>
      <c r="B1345" s="1" t="s">
        <v>54</v>
      </c>
      <c r="C1345" s="1" t="s">
        <v>25</v>
      </c>
      <c r="D1345" s="1" t="s">
        <v>28</v>
      </c>
      <c r="E1345" s="1" t="s">
        <v>29</v>
      </c>
      <c r="F1345" s="1" t="s">
        <v>22</v>
      </c>
      <c r="G1345" s="1">
        <v>57.95</v>
      </c>
      <c r="H1345" s="1">
        <v>6</v>
      </c>
      <c r="I1345" s="1">
        <v>17.385000000000002</v>
      </c>
      <c r="J1345" s="1">
        <v>365.08499999999998</v>
      </c>
      <c r="K1345" s="1" t="s">
        <v>213</v>
      </c>
      <c r="L1345" s="3">
        <v>0.54305555555555551</v>
      </c>
      <c r="M1345" s="1" t="s">
        <v>23</v>
      </c>
      <c r="N1345" s="1">
        <v>347.7</v>
      </c>
      <c r="O1345" s="1">
        <v>4.7619047620000003</v>
      </c>
      <c r="P1345" s="1">
        <v>17.385000000000002</v>
      </c>
      <c r="Q1345" s="1">
        <v>5.2</v>
      </c>
    </row>
    <row r="1346" spans="1:17" ht="27.6" thickBot="1" x14ac:dyDescent="0.35">
      <c r="A1346" s="1" t="s">
        <v>1433</v>
      </c>
      <c r="B1346" s="1" t="s">
        <v>33</v>
      </c>
      <c r="C1346" s="1" t="s">
        <v>27</v>
      </c>
      <c r="D1346" s="1" t="s">
        <v>20</v>
      </c>
      <c r="E1346" s="1" t="s">
        <v>21</v>
      </c>
      <c r="F1346" s="1" t="s">
        <v>22</v>
      </c>
      <c r="G1346" s="1">
        <v>38.72</v>
      </c>
      <c r="H1346" s="1">
        <v>9</v>
      </c>
      <c r="I1346" s="1">
        <v>17.423999999999999</v>
      </c>
      <c r="J1346" s="1">
        <v>365.904</v>
      </c>
      <c r="K1346" s="1" t="s">
        <v>135</v>
      </c>
      <c r="L1346" s="3">
        <v>0.51666666666666672</v>
      </c>
      <c r="M1346" s="1" t="s">
        <v>23</v>
      </c>
      <c r="N1346" s="1">
        <v>348.48</v>
      </c>
      <c r="O1346" s="1">
        <v>4.7619047620000003</v>
      </c>
      <c r="P1346" s="1">
        <v>17.423999999999999</v>
      </c>
      <c r="Q1346" s="1">
        <v>4.2</v>
      </c>
    </row>
    <row r="1347" spans="1:17" ht="27.6" thickBot="1" x14ac:dyDescent="0.35">
      <c r="A1347" s="1" t="s">
        <v>1434</v>
      </c>
      <c r="B1347" s="1" t="s">
        <v>18</v>
      </c>
      <c r="C1347" s="1" t="s">
        <v>27</v>
      </c>
      <c r="D1347" s="1" t="s">
        <v>20</v>
      </c>
      <c r="E1347" s="1" t="s">
        <v>29</v>
      </c>
      <c r="F1347" s="1" t="s">
        <v>22</v>
      </c>
      <c r="G1347" s="1">
        <v>38.72</v>
      </c>
      <c r="H1347" s="1">
        <v>9</v>
      </c>
      <c r="I1347" s="1">
        <v>17.423999999999999</v>
      </c>
      <c r="J1347" s="1">
        <v>365.904</v>
      </c>
      <c r="K1347" s="1" t="s">
        <v>135</v>
      </c>
      <c r="L1347" s="3">
        <v>0.51666666666666672</v>
      </c>
      <c r="M1347" s="1" t="s">
        <v>23</v>
      </c>
      <c r="N1347" s="1">
        <v>348.48</v>
      </c>
      <c r="O1347" s="1">
        <v>4.7619047620000003</v>
      </c>
      <c r="P1347" s="1">
        <v>17.423999999999999</v>
      </c>
      <c r="Q1347" s="1">
        <v>4.2</v>
      </c>
    </row>
    <row r="1348" spans="1:17" ht="40.799999999999997" thickBot="1" x14ac:dyDescent="0.35">
      <c r="A1348" s="1" t="s">
        <v>1435</v>
      </c>
      <c r="B1348" s="1" t="s">
        <v>33</v>
      </c>
      <c r="C1348" s="1" t="s">
        <v>27</v>
      </c>
      <c r="D1348" s="1" t="s">
        <v>20</v>
      </c>
      <c r="E1348" s="1" t="s">
        <v>21</v>
      </c>
      <c r="F1348" s="1" t="s">
        <v>39</v>
      </c>
      <c r="G1348" s="1">
        <v>38.72</v>
      </c>
      <c r="H1348" s="1">
        <v>9</v>
      </c>
      <c r="I1348" s="1">
        <v>17.423999999999999</v>
      </c>
      <c r="J1348" s="1">
        <v>365.904</v>
      </c>
      <c r="K1348" s="1" t="s">
        <v>135</v>
      </c>
      <c r="L1348" s="3">
        <v>0.51666666666666672</v>
      </c>
      <c r="M1348" s="1" t="s">
        <v>40</v>
      </c>
      <c r="N1348" s="1">
        <v>348.48</v>
      </c>
      <c r="O1348" s="1">
        <v>4.7619047620000003</v>
      </c>
      <c r="P1348" s="1">
        <v>17.423999999999999</v>
      </c>
      <c r="Q1348" s="1">
        <v>4.2</v>
      </c>
    </row>
    <row r="1349" spans="1:17" ht="40.799999999999997" thickBot="1" x14ac:dyDescent="0.35">
      <c r="A1349" s="1" t="s">
        <v>1436</v>
      </c>
      <c r="B1349" s="1" t="s">
        <v>33</v>
      </c>
      <c r="C1349" s="1" t="s">
        <v>27</v>
      </c>
      <c r="D1349" s="1" t="s">
        <v>28</v>
      </c>
      <c r="E1349" s="1" t="s">
        <v>21</v>
      </c>
      <c r="F1349" s="1" t="s">
        <v>39</v>
      </c>
      <c r="G1349" s="1">
        <v>58.26</v>
      </c>
      <c r="H1349" s="1">
        <v>6</v>
      </c>
      <c r="I1349" s="1">
        <v>17.478000000000002</v>
      </c>
      <c r="J1349" s="1">
        <v>367.03800000000001</v>
      </c>
      <c r="K1349" s="1" t="s">
        <v>321</v>
      </c>
      <c r="L1349" s="3">
        <v>0.69722222222222219</v>
      </c>
      <c r="M1349" s="1" t="s">
        <v>23</v>
      </c>
      <c r="N1349" s="1">
        <v>349.56</v>
      </c>
      <c r="O1349" s="1">
        <v>4.7619047620000003</v>
      </c>
      <c r="P1349" s="1">
        <v>17.478000000000002</v>
      </c>
      <c r="Q1349" s="1">
        <v>9.9</v>
      </c>
    </row>
    <row r="1350" spans="1:17" ht="40.799999999999997" thickBot="1" x14ac:dyDescent="0.35">
      <c r="A1350" s="1" t="s">
        <v>1437</v>
      </c>
      <c r="B1350" s="1" t="s">
        <v>33</v>
      </c>
      <c r="C1350" s="1" t="s">
        <v>27</v>
      </c>
      <c r="D1350" s="1" t="s">
        <v>28</v>
      </c>
      <c r="E1350" s="1" t="s">
        <v>21</v>
      </c>
      <c r="F1350" s="1" t="s">
        <v>39</v>
      </c>
      <c r="G1350" s="1">
        <v>58.26</v>
      </c>
      <c r="H1350" s="1">
        <v>6</v>
      </c>
      <c r="I1350" s="1">
        <v>17.478000000000002</v>
      </c>
      <c r="J1350" s="1">
        <v>367.03800000000001</v>
      </c>
      <c r="K1350" s="1" t="s">
        <v>321</v>
      </c>
      <c r="L1350" s="3">
        <v>0.69722222222222219</v>
      </c>
      <c r="M1350" s="1" t="s">
        <v>23</v>
      </c>
      <c r="N1350" s="1">
        <v>349.56</v>
      </c>
      <c r="O1350" s="1">
        <v>4.7619047620000003</v>
      </c>
      <c r="P1350" s="1">
        <v>17.478000000000002</v>
      </c>
      <c r="Q1350" s="1">
        <v>9.9</v>
      </c>
    </row>
    <row r="1351" spans="1:17" ht="40.799999999999997" thickBot="1" x14ac:dyDescent="0.35">
      <c r="A1351" s="1" t="s">
        <v>1438</v>
      </c>
      <c r="B1351" s="1" t="s">
        <v>33</v>
      </c>
      <c r="C1351" s="1" t="s">
        <v>27</v>
      </c>
      <c r="D1351" s="1" t="s">
        <v>28</v>
      </c>
      <c r="E1351" s="1" t="s">
        <v>21</v>
      </c>
      <c r="F1351" s="1" t="s">
        <v>55</v>
      </c>
      <c r="G1351" s="1">
        <v>70.010000000000005</v>
      </c>
      <c r="H1351" s="1">
        <v>5</v>
      </c>
      <c r="I1351" s="1">
        <v>17.502500000000001</v>
      </c>
      <c r="J1351" s="1">
        <v>367.55250000000001</v>
      </c>
      <c r="K1351" s="2">
        <v>43525</v>
      </c>
      <c r="L1351" s="3">
        <v>0.48333333333333334</v>
      </c>
      <c r="M1351" s="1" t="s">
        <v>40</v>
      </c>
      <c r="N1351" s="1">
        <v>350.05</v>
      </c>
      <c r="O1351" s="1">
        <v>4.7619047620000003</v>
      </c>
      <c r="P1351" s="1">
        <v>17.502500000000001</v>
      </c>
      <c r="Q1351" s="1">
        <v>5.5</v>
      </c>
    </row>
    <row r="1352" spans="1:17" ht="40.799999999999997" thickBot="1" x14ac:dyDescent="0.35">
      <c r="A1352" s="1" t="s">
        <v>1439</v>
      </c>
      <c r="B1352" s="1" t="s">
        <v>18</v>
      </c>
      <c r="C1352" s="1" t="s">
        <v>25</v>
      </c>
      <c r="D1352" s="1" t="s">
        <v>20</v>
      </c>
      <c r="E1352" s="1" t="s">
        <v>21</v>
      </c>
      <c r="F1352" s="1" t="s">
        <v>30</v>
      </c>
      <c r="G1352" s="1">
        <v>35.19</v>
      </c>
      <c r="H1352" s="1">
        <v>10</v>
      </c>
      <c r="I1352" s="1">
        <v>17.594999999999999</v>
      </c>
      <c r="J1352" s="1">
        <v>369.495</v>
      </c>
      <c r="K1352" s="1" t="s">
        <v>73</v>
      </c>
      <c r="L1352" s="3">
        <v>0.79583333333333328</v>
      </c>
      <c r="M1352" s="1" t="s">
        <v>48</v>
      </c>
      <c r="N1352" s="1">
        <v>351.9</v>
      </c>
      <c r="O1352" s="1">
        <v>4.7619047620000003</v>
      </c>
      <c r="P1352" s="1">
        <v>17.594999999999999</v>
      </c>
      <c r="Q1352" s="1">
        <v>8.4</v>
      </c>
    </row>
    <row r="1353" spans="1:17" ht="40.799999999999997" thickBot="1" x14ac:dyDescent="0.35">
      <c r="A1353" s="1" t="s">
        <v>1440</v>
      </c>
      <c r="B1353" s="1" t="s">
        <v>18</v>
      </c>
      <c r="C1353" s="1" t="s">
        <v>19</v>
      </c>
      <c r="D1353" s="1" t="s">
        <v>20</v>
      </c>
      <c r="E1353" s="1" t="s">
        <v>21</v>
      </c>
      <c r="F1353" s="1" t="s">
        <v>30</v>
      </c>
      <c r="G1353" s="1">
        <v>35.19</v>
      </c>
      <c r="H1353" s="1">
        <v>10</v>
      </c>
      <c r="I1353" s="1">
        <v>17.594999999999999</v>
      </c>
      <c r="J1353" s="1">
        <v>369.495</v>
      </c>
      <c r="K1353" s="1" t="s">
        <v>73</v>
      </c>
      <c r="L1353" s="3">
        <v>0.79583333333333328</v>
      </c>
      <c r="M1353" s="1" t="s">
        <v>48</v>
      </c>
      <c r="N1353" s="1">
        <v>351.9</v>
      </c>
      <c r="O1353" s="1">
        <v>4.7619047620000003</v>
      </c>
      <c r="P1353" s="1">
        <v>17.594999999999999</v>
      </c>
      <c r="Q1353" s="1">
        <v>11.7</v>
      </c>
    </row>
    <row r="1354" spans="1:17" ht="40.799999999999997" thickBot="1" x14ac:dyDescent="0.35">
      <c r="A1354" s="1" t="s">
        <v>1441</v>
      </c>
      <c r="B1354" s="1" t="s">
        <v>18</v>
      </c>
      <c r="C1354" s="1" t="s">
        <v>25</v>
      </c>
      <c r="D1354" s="1" t="s">
        <v>28</v>
      </c>
      <c r="E1354" s="1" t="s">
        <v>29</v>
      </c>
      <c r="F1354" s="1" t="s">
        <v>44</v>
      </c>
      <c r="G1354" s="1">
        <v>44.01</v>
      </c>
      <c r="H1354" s="1">
        <v>8</v>
      </c>
      <c r="I1354" s="1">
        <v>17.603999999999999</v>
      </c>
      <c r="J1354" s="1">
        <v>369.68400000000003</v>
      </c>
      <c r="K1354" s="2">
        <v>43527</v>
      </c>
      <c r="L1354" s="3">
        <v>0.73333333333333328</v>
      </c>
      <c r="M1354" s="1" t="s">
        <v>23</v>
      </c>
      <c r="N1354" s="1">
        <v>352.08</v>
      </c>
      <c r="O1354" s="1">
        <v>4.7619047620000003</v>
      </c>
      <c r="P1354" s="1">
        <v>17.603999999999999</v>
      </c>
      <c r="Q1354" s="1">
        <v>8.8000000000000007</v>
      </c>
    </row>
    <row r="1355" spans="1:17" ht="40.799999999999997" thickBot="1" x14ac:dyDescent="0.35">
      <c r="A1355" s="1" t="s">
        <v>1442</v>
      </c>
      <c r="B1355" s="1" t="s">
        <v>54</v>
      </c>
      <c r="C1355" s="1" t="s">
        <v>25</v>
      </c>
      <c r="D1355" s="1" t="s">
        <v>20</v>
      </c>
      <c r="E1355" s="1" t="s">
        <v>21</v>
      </c>
      <c r="F1355" s="1" t="s">
        <v>30</v>
      </c>
      <c r="G1355" s="1">
        <v>58.75</v>
      </c>
      <c r="H1355" s="1">
        <v>6</v>
      </c>
      <c r="I1355" s="1">
        <v>17.625</v>
      </c>
      <c r="J1355" s="1">
        <v>370.125</v>
      </c>
      <c r="K1355" s="1" t="s">
        <v>358</v>
      </c>
      <c r="L1355" s="3">
        <v>0.75972222222222219</v>
      </c>
      <c r="M1355" s="1" t="s">
        <v>23</v>
      </c>
      <c r="N1355" s="1">
        <v>352.5</v>
      </c>
      <c r="O1355" s="1">
        <v>4.7619047620000003</v>
      </c>
      <c r="P1355" s="1">
        <v>17.625</v>
      </c>
      <c r="Q1355" s="1">
        <v>5.9</v>
      </c>
    </row>
    <row r="1356" spans="1:17" ht="40.799999999999997" thickBot="1" x14ac:dyDescent="0.35">
      <c r="A1356" s="1" t="s">
        <v>1443</v>
      </c>
      <c r="B1356" s="1" t="s">
        <v>54</v>
      </c>
      <c r="C1356" s="1" t="s">
        <v>25</v>
      </c>
      <c r="D1356" s="1" t="s">
        <v>20</v>
      </c>
      <c r="E1356" s="1" t="s">
        <v>29</v>
      </c>
      <c r="F1356" s="1" t="s">
        <v>30</v>
      </c>
      <c r="G1356" s="1">
        <v>58.75</v>
      </c>
      <c r="H1356" s="1">
        <v>6</v>
      </c>
      <c r="I1356" s="1">
        <v>17.625</v>
      </c>
      <c r="J1356" s="1">
        <v>370.125</v>
      </c>
      <c r="K1356" s="1" t="s">
        <v>358</v>
      </c>
      <c r="L1356" s="3">
        <v>0.75972222222222219</v>
      </c>
      <c r="M1356" s="1" t="s">
        <v>48</v>
      </c>
      <c r="N1356" s="1">
        <v>352.5</v>
      </c>
      <c r="O1356" s="1">
        <v>4.7619047620000003</v>
      </c>
      <c r="P1356" s="1">
        <v>17.625</v>
      </c>
      <c r="Q1356" s="1">
        <v>5.9</v>
      </c>
    </row>
    <row r="1357" spans="1:17" ht="40.799999999999997" thickBot="1" x14ac:dyDescent="0.35">
      <c r="A1357" s="1" t="s">
        <v>1444</v>
      </c>
      <c r="B1357" s="1" t="s">
        <v>18</v>
      </c>
      <c r="C1357" s="1" t="s">
        <v>25</v>
      </c>
      <c r="D1357" s="1" t="s">
        <v>20</v>
      </c>
      <c r="E1357" s="1" t="s">
        <v>21</v>
      </c>
      <c r="F1357" s="1" t="s">
        <v>39</v>
      </c>
      <c r="G1357" s="1">
        <v>58.75</v>
      </c>
      <c r="H1357" s="1">
        <v>6</v>
      </c>
      <c r="I1357" s="1">
        <v>17.625</v>
      </c>
      <c r="J1357" s="1">
        <v>370.125</v>
      </c>
      <c r="K1357" s="1" t="s">
        <v>358</v>
      </c>
      <c r="L1357" s="3">
        <v>0.75972222222222219</v>
      </c>
      <c r="M1357" s="1" t="s">
        <v>23</v>
      </c>
      <c r="N1357" s="1">
        <v>352.5</v>
      </c>
      <c r="O1357" s="1">
        <v>4.7619047620000003</v>
      </c>
      <c r="P1357" s="1">
        <v>17.625</v>
      </c>
      <c r="Q1357" s="1">
        <v>5.9</v>
      </c>
    </row>
    <row r="1358" spans="1:17" ht="40.799999999999997" thickBot="1" x14ac:dyDescent="0.35">
      <c r="A1358" s="1" t="s">
        <v>1445</v>
      </c>
      <c r="B1358" s="1" t="s">
        <v>33</v>
      </c>
      <c r="C1358" s="1" t="s">
        <v>25</v>
      </c>
      <c r="D1358" s="1" t="s">
        <v>20</v>
      </c>
      <c r="E1358" s="1" t="s">
        <v>21</v>
      </c>
      <c r="F1358" s="1" t="s">
        <v>44</v>
      </c>
      <c r="G1358" s="1">
        <v>35.54</v>
      </c>
      <c r="H1358" s="1">
        <v>10</v>
      </c>
      <c r="I1358" s="1">
        <v>17.77</v>
      </c>
      <c r="J1358" s="1">
        <v>373.17</v>
      </c>
      <c r="K1358" s="2">
        <v>43556</v>
      </c>
      <c r="L1358" s="3">
        <v>0.56527777777777777</v>
      </c>
      <c r="M1358" s="1" t="s">
        <v>40</v>
      </c>
      <c r="N1358" s="1">
        <v>355.4</v>
      </c>
      <c r="O1358" s="1">
        <v>4.7619047620000003</v>
      </c>
      <c r="P1358" s="1">
        <v>17.77</v>
      </c>
      <c r="Q1358" s="1">
        <v>7</v>
      </c>
    </row>
    <row r="1359" spans="1:17" ht="40.799999999999997" thickBot="1" x14ac:dyDescent="0.35">
      <c r="A1359" s="1" t="s">
        <v>1446</v>
      </c>
      <c r="B1359" s="1" t="s">
        <v>54</v>
      </c>
      <c r="C1359" s="1" t="s">
        <v>25</v>
      </c>
      <c r="D1359" s="1" t="s">
        <v>20</v>
      </c>
      <c r="E1359" s="1" t="s">
        <v>29</v>
      </c>
      <c r="F1359" s="1" t="s">
        <v>39</v>
      </c>
      <c r="G1359" s="1">
        <v>89.14</v>
      </c>
      <c r="H1359" s="1">
        <v>4</v>
      </c>
      <c r="I1359" s="1">
        <v>17.827999999999999</v>
      </c>
      <c r="J1359" s="1">
        <v>374.38799999999998</v>
      </c>
      <c r="K1359" s="2">
        <v>43647</v>
      </c>
      <c r="L1359" s="3">
        <v>0.51388888888888884</v>
      </c>
      <c r="M1359" s="1" t="s">
        <v>48</v>
      </c>
      <c r="N1359" s="1">
        <v>356.56</v>
      </c>
      <c r="O1359" s="1">
        <v>4.7619047620000003</v>
      </c>
      <c r="P1359" s="1">
        <v>17.827999999999999</v>
      </c>
      <c r="Q1359" s="1">
        <v>7.8</v>
      </c>
    </row>
    <row r="1360" spans="1:17" ht="40.799999999999997" thickBot="1" x14ac:dyDescent="0.35">
      <c r="A1360" s="1" t="s">
        <v>1447</v>
      </c>
      <c r="B1360" s="1" t="s">
        <v>54</v>
      </c>
      <c r="C1360" s="1" t="s">
        <v>25</v>
      </c>
      <c r="D1360" s="1" t="s">
        <v>28</v>
      </c>
      <c r="E1360" s="1" t="s">
        <v>29</v>
      </c>
      <c r="F1360" s="1" t="s">
        <v>39</v>
      </c>
      <c r="G1360" s="1">
        <v>89.14</v>
      </c>
      <c r="H1360" s="1">
        <v>4</v>
      </c>
      <c r="I1360" s="1">
        <v>17.827999999999999</v>
      </c>
      <c r="J1360" s="1">
        <v>374.38799999999998</v>
      </c>
      <c r="K1360" s="2">
        <v>43647</v>
      </c>
      <c r="L1360" s="3">
        <v>0.51388888888888884</v>
      </c>
      <c r="M1360" s="1" t="s">
        <v>48</v>
      </c>
      <c r="N1360" s="1">
        <v>356.56</v>
      </c>
      <c r="O1360" s="1">
        <v>4.7619047620000003</v>
      </c>
      <c r="P1360" s="1">
        <v>17.827999999999999</v>
      </c>
      <c r="Q1360" s="1">
        <v>7.8</v>
      </c>
    </row>
    <row r="1361" spans="1:17" ht="40.799999999999997" thickBot="1" x14ac:dyDescent="0.35">
      <c r="A1361" s="1" t="s">
        <v>1448</v>
      </c>
      <c r="B1361" s="1" t="s">
        <v>33</v>
      </c>
      <c r="C1361" s="1" t="s">
        <v>25</v>
      </c>
      <c r="D1361" s="1" t="s">
        <v>20</v>
      </c>
      <c r="E1361" s="1" t="s">
        <v>29</v>
      </c>
      <c r="F1361" s="1" t="s">
        <v>55</v>
      </c>
      <c r="G1361" s="1">
        <v>39.619999999999997</v>
      </c>
      <c r="H1361" s="1">
        <v>9</v>
      </c>
      <c r="I1361" s="1">
        <v>17.829000000000001</v>
      </c>
      <c r="J1361" s="1">
        <v>374.40899999999999</v>
      </c>
      <c r="K1361" s="1" t="s">
        <v>373</v>
      </c>
      <c r="L1361" s="3">
        <v>0.74583333333333335</v>
      </c>
      <c r="M1361" s="1" t="s">
        <v>23</v>
      </c>
      <c r="N1361" s="1">
        <v>356.58</v>
      </c>
      <c r="O1361" s="1">
        <v>4.7619047620000003</v>
      </c>
      <c r="P1361" s="1">
        <v>17.829000000000001</v>
      </c>
      <c r="Q1361" s="1">
        <v>6.8</v>
      </c>
    </row>
    <row r="1362" spans="1:17" ht="40.799999999999997" thickBot="1" x14ac:dyDescent="0.35">
      <c r="A1362" s="1" t="s">
        <v>1449</v>
      </c>
      <c r="B1362" s="1" t="s">
        <v>18</v>
      </c>
      <c r="C1362" s="1" t="s">
        <v>25</v>
      </c>
      <c r="D1362" s="1" t="s">
        <v>20</v>
      </c>
      <c r="E1362" s="1" t="s">
        <v>21</v>
      </c>
      <c r="F1362" s="1" t="s">
        <v>55</v>
      </c>
      <c r="G1362" s="1">
        <v>39.619999999999997</v>
      </c>
      <c r="H1362" s="1">
        <v>9</v>
      </c>
      <c r="I1362" s="1">
        <v>17.829000000000001</v>
      </c>
      <c r="J1362" s="1">
        <v>374.40899999999999</v>
      </c>
      <c r="K1362" s="1" t="s">
        <v>373</v>
      </c>
      <c r="L1362" s="3">
        <v>0.74583333333333335</v>
      </c>
      <c r="M1362" s="1" t="s">
        <v>23</v>
      </c>
      <c r="N1362" s="1">
        <v>356.58</v>
      </c>
      <c r="O1362" s="1">
        <v>4.7619047620000003</v>
      </c>
      <c r="P1362" s="1">
        <v>17.829000000000001</v>
      </c>
      <c r="Q1362" s="1">
        <v>6.8</v>
      </c>
    </row>
    <row r="1363" spans="1:17" ht="40.799999999999997" thickBot="1" x14ac:dyDescent="0.35">
      <c r="A1363" s="1" t="s">
        <v>1450</v>
      </c>
      <c r="B1363" s="1" t="s">
        <v>18</v>
      </c>
      <c r="C1363" s="1" t="s">
        <v>19</v>
      </c>
      <c r="D1363" s="1" t="s">
        <v>20</v>
      </c>
      <c r="E1363" s="1" t="s">
        <v>21</v>
      </c>
      <c r="F1363" s="1" t="s">
        <v>39</v>
      </c>
      <c r="G1363" s="1">
        <v>71.39</v>
      </c>
      <c r="H1363" s="1">
        <v>5</v>
      </c>
      <c r="I1363" s="1">
        <v>17.8475</v>
      </c>
      <c r="J1363" s="1">
        <v>374.79750000000001</v>
      </c>
      <c r="K1363" s="1" t="s">
        <v>252</v>
      </c>
      <c r="L1363" s="3">
        <v>0.83125000000000004</v>
      </c>
      <c r="M1363" s="1" t="s">
        <v>23</v>
      </c>
      <c r="N1363" s="1">
        <v>356.95</v>
      </c>
      <c r="O1363" s="1">
        <v>4.7619047620000003</v>
      </c>
      <c r="P1363" s="1">
        <v>17.8475</v>
      </c>
      <c r="Q1363" s="1">
        <v>5.5</v>
      </c>
    </row>
    <row r="1364" spans="1:17" ht="40.799999999999997" thickBot="1" x14ac:dyDescent="0.35">
      <c r="A1364" s="1" t="s">
        <v>1451</v>
      </c>
      <c r="B1364" s="1" t="s">
        <v>18</v>
      </c>
      <c r="C1364" s="1" t="s">
        <v>19</v>
      </c>
      <c r="D1364" s="1" t="s">
        <v>20</v>
      </c>
      <c r="E1364" s="1" t="s">
        <v>29</v>
      </c>
      <c r="F1364" s="1" t="s">
        <v>39</v>
      </c>
      <c r="G1364" s="1">
        <v>71.39</v>
      </c>
      <c r="H1364" s="1">
        <v>5</v>
      </c>
      <c r="I1364" s="1">
        <v>17.8475</v>
      </c>
      <c r="J1364" s="1">
        <v>374.79750000000001</v>
      </c>
      <c r="K1364" s="1" t="s">
        <v>252</v>
      </c>
      <c r="L1364" s="3">
        <v>0.83125000000000004</v>
      </c>
      <c r="M1364" s="1" t="s">
        <v>48</v>
      </c>
      <c r="N1364" s="1">
        <v>356.95</v>
      </c>
      <c r="O1364" s="1">
        <v>4.7619047620000003</v>
      </c>
      <c r="P1364" s="1">
        <v>17.8475</v>
      </c>
      <c r="Q1364" s="1">
        <v>5.5</v>
      </c>
    </row>
    <row r="1365" spans="1:17" ht="40.799999999999997" thickBot="1" x14ac:dyDescent="0.35">
      <c r="A1365" s="1" t="s">
        <v>1452</v>
      </c>
      <c r="B1365" s="1" t="s">
        <v>18</v>
      </c>
      <c r="C1365" s="1" t="s">
        <v>19</v>
      </c>
      <c r="D1365" s="1" t="s">
        <v>20</v>
      </c>
      <c r="E1365" s="1" t="s">
        <v>21</v>
      </c>
      <c r="F1365" s="1" t="s">
        <v>39</v>
      </c>
      <c r="G1365" s="1">
        <v>71.39</v>
      </c>
      <c r="H1365" s="1">
        <v>5</v>
      </c>
      <c r="I1365" s="1">
        <v>17.8475</v>
      </c>
      <c r="J1365" s="1">
        <v>374.79750000000001</v>
      </c>
      <c r="K1365" s="1" t="s">
        <v>252</v>
      </c>
      <c r="L1365" s="3">
        <v>0.83125000000000004</v>
      </c>
      <c r="M1365" s="1" t="s">
        <v>23</v>
      </c>
      <c r="N1365" s="1">
        <v>356.95</v>
      </c>
      <c r="O1365" s="1">
        <v>4.7619047620000003</v>
      </c>
      <c r="P1365" s="1">
        <v>17.8475</v>
      </c>
      <c r="Q1365" s="1">
        <v>5.5</v>
      </c>
    </row>
    <row r="1366" spans="1:17" ht="40.799999999999997" thickBot="1" x14ac:dyDescent="0.35">
      <c r="A1366" s="1" t="s">
        <v>1453</v>
      </c>
      <c r="B1366" s="1" t="s">
        <v>54</v>
      </c>
      <c r="C1366" s="1" t="s">
        <v>25</v>
      </c>
      <c r="D1366" s="1" t="s">
        <v>28</v>
      </c>
      <c r="E1366" s="1" t="s">
        <v>29</v>
      </c>
      <c r="F1366" s="1" t="s">
        <v>44</v>
      </c>
      <c r="G1366" s="1">
        <v>51.07</v>
      </c>
      <c r="H1366" s="1">
        <v>7</v>
      </c>
      <c r="I1366" s="1">
        <v>17.874500000000001</v>
      </c>
      <c r="J1366" s="1">
        <v>375.36450000000002</v>
      </c>
      <c r="K1366" s="2">
        <v>43800</v>
      </c>
      <c r="L1366" s="3">
        <v>0.48749999999999999</v>
      </c>
      <c r="M1366" s="1" t="s">
        <v>23</v>
      </c>
      <c r="N1366" s="1">
        <v>357.49</v>
      </c>
      <c r="O1366" s="1">
        <v>4.7619047620000003</v>
      </c>
      <c r="P1366" s="1">
        <v>17.874500000000001</v>
      </c>
      <c r="Q1366" s="1">
        <v>7</v>
      </c>
    </row>
    <row r="1367" spans="1:17" ht="27.6" thickBot="1" x14ac:dyDescent="0.35">
      <c r="A1367" s="1" t="s">
        <v>1454</v>
      </c>
      <c r="B1367" s="1" t="s">
        <v>18</v>
      </c>
      <c r="C1367" s="1" t="s">
        <v>19</v>
      </c>
      <c r="D1367" s="1" t="s">
        <v>20</v>
      </c>
      <c r="E1367" s="1" t="s">
        <v>21</v>
      </c>
      <c r="F1367" s="1" t="s">
        <v>22</v>
      </c>
      <c r="G1367" s="1">
        <v>71.92</v>
      </c>
      <c r="H1367" s="1">
        <v>5</v>
      </c>
      <c r="I1367" s="1">
        <v>17.98</v>
      </c>
      <c r="J1367" s="1">
        <v>377.58</v>
      </c>
      <c r="K1367" s="1" t="s">
        <v>394</v>
      </c>
      <c r="L1367" s="3">
        <v>0.62847222222222221</v>
      </c>
      <c r="M1367" s="1" t="s">
        <v>48</v>
      </c>
      <c r="N1367" s="1">
        <v>359.6</v>
      </c>
      <c r="O1367" s="1">
        <v>4.7619047620000003</v>
      </c>
      <c r="P1367" s="1">
        <v>17.98</v>
      </c>
      <c r="Q1367" s="1">
        <v>4.3</v>
      </c>
    </row>
    <row r="1368" spans="1:17" ht="27.6" thickBot="1" x14ac:dyDescent="0.35">
      <c r="A1368" s="1" t="s">
        <v>1455</v>
      </c>
      <c r="B1368" s="1" t="s">
        <v>18</v>
      </c>
      <c r="C1368" s="1" t="s">
        <v>19</v>
      </c>
      <c r="D1368" s="1" t="s">
        <v>20</v>
      </c>
      <c r="E1368" s="1" t="s">
        <v>21</v>
      </c>
      <c r="F1368" s="1" t="s">
        <v>22</v>
      </c>
      <c r="G1368" s="1">
        <v>71.92</v>
      </c>
      <c r="H1368" s="1">
        <v>5</v>
      </c>
      <c r="I1368" s="1">
        <v>17.98</v>
      </c>
      <c r="J1368" s="1">
        <v>377.58</v>
      </c>
      <c r="K1368" s="1" t="s">
        <v>394</v>
      </c>
      <c r="L1368" s="3">
        <v>0.62847222222222221</v>
      </c>
      <c r="M1368" s="1" t="s">
        <v>23</v>
      </c>
      <c r="N1368" s="1">
        <v>359.6</v>
      </c>
      <c r="O1368" s="1">
        <v>4.7619047620000003</v>
      </c>
      <c r="P1368" s="1">
        <v>17.98</v>
      </c>
      <c r="Q1368" s="1">
        <v>4.3</v>
      </c>
    </row>
    <row r="1369" spans="1:17" ht="27.6" thickBot="1" x14ac:dyDescent="0.35">
      <c r="A1369" s="1" t="s">
        <v>1456</v>
      </c>
      <c r="B1369" s="1" t="s">
        <v>18</v>
      </c>
      <c r="C1369" s="1" t="s">
        <v>19</v>
      </c>
      <c r="D1369" s="1" t="s">
        <v>20</v>
      </c>
      <c r="E1369" s="1" t="s">
        <v>21</v>
      </c>
      <c r="F1369" s="1" t="s">
        <v>22</v>
      </c>
      <c r="G1369" s="1">
        <v>71.92</v>
      </c>
      <c r="H1369" s="1">
        <v>5</v>
      </c>
      <c r="I1369" s="1">
        <v>17.98</v>
      </c>
      <c r="J1369" s="1">
        <v>377.58</v>
      </c>
      <c r="K1369" s="1" t="s">
        <v>394</v>
      </c>
      <c r="L1369" s="3">
        <v>0.62847222222222221</v>
      </c>
      <c r="M1369" s="1" t="s">
        <v>23</v>
      </c>
      <c r="N1369" s="1">
        <v>359.6</v>
      </c>
      <c r="O1369" s="1">
        <v>4.7619047620000003</v>
      </c>
      <c r="P1369" s="1">
        <v>17.98</v>
      </c>
      <c r="Q1369" s="1">
        <v>11.8</v>
      </c>
    </row>
    <row r="1370" spans="1:17" ht="54" thickBot="1" x14ac:dyDescent="0.35">
      <c r="A1370" s="1" t="s">
        <v>1457</v>
      </c>
      <c r="B1370" s="1" t="s">
        <v>33</v>
      </c>
      <c r="C1370" s="1" t="s">
        <v>25</v>
      </c>
      <c r="D1370" s="1" t="s">
        <v>28</v>
      </c>
      <c r="E1370" s="1" t="s">
        <v>21</v>
      </c>
      <c r="F1370" s="1" t="s">
        <v>84</v>
      </c>
      <c r="G1370" s="1">
        <v>51.69</v>
      </c>
      <c r="H1370" s="1">
        <v>7</v>
      </c>
      <c r="I1370" s="1">
        <v>18.0915</v>
      </c>
      <c r="J1370" s="1">
        <v>379.92149999999998</v>
      </c>
      <c r="K1370" s="1" t="s">
        <v>31</v>
      </c>
      <c r="L1370" s="3">
        <v>0.76527777777777772</v>
      </c>
      <c r="M1370" s="1" t="s">
        <v>23</v>
      </c>
      <c r="N1370" s="1">
        <v>361.83</v>
      </c>
      <c r="O1370" s="1">
        <v>4.7619047620000003</v>
      </c>
      <c r="P1370" s="1">
        <v>18.0915</v>
      </c>
      <c r="Q1370" s="1">
        <v>5.5</v>
      </c>
    </row>
    <row r="1371" spans="1:17" ht="40.799999999999997" thickBot="1" x14ac:dyDescent="0.35">
      <c r="A1371" s="1" t="s">
        <v>1458</v>
      </c>
      <c r="B1371" s="1" t="s">
        <v>33</v>
      </c>
      <c r="C1371" s="1" t="s">
        <v>25</v>
      </c>
      <c r="D1371" s="1" t="s">
        <v>28</v>
      </c>
      <c r="E1371" s="1" t="s">
        <v>21</v>
      </c>
      <c r="F1371" s="1" t="s">
        <v>39</v>
      </c>
      <c r="G1371" s="1">
        <v>51.69</v>
      </c>
      <c r="H1371" s="1">
        <v>7</v>
      </c>
      <c r="I1371" s="1">
        <v>18.0915</v>
      </c>
      <c r="J1371" s="1">
        <v>379.92149999999998</v>
      </c>
      <c r="K1371" s="1" t="s">
        <v>31</v>
      </c>
      <c r="L1371" s="3">
        <v>0.76527777777777772</v>
      </c>
      <c r="M1371" s="1" t="s">
        <v>23</v>
      </c>
      <c r="N1371" s="1">
        <v>361.83</v>
      </c>
      <c r="O1371" s="1">
        <v>4.7619047620000003</v>
      </c>
      <c r="P1371" s="1">
        <v>18.0915</v>
      </c>
      <c r="Q1371" s="1">
        <v>5.5</v>
      </c>
    </row>
    <row r="1372" spans="1:17" ht="40.799999999999997" thickBot="1" x14ac:dyDescent="0.35">
      <c r="A1372" s="1" t="s">
        <v>1459</v>
      </c>
      <c r="B1372" s="1" t="s">
        <v>18</v>
      </c>
      <c r="C1372" s="1" t="s">
        <v>19</v>
      </c>
      <c r="D1372" s="1" t="s">
        <v>20</v>
      </c>
      <c r="E1372" s="1" t="s">
        <v>29</v>
      </c>
      <c r="F1372" s="1" t="s">
        <v>30</v>
      </c>
      <c r="G1372" s="1">
        <v>51.89</v>
      </c>
      <c r="H1372" s="1">
        <v>7</v>
      </c>
      <c r="I1372" s="1">
        <v>18.1615</v>
      </c>
      <c r="J1372" s="1">
        <v>381.39150000000001</v>
      </c>
      <c r="K1372" s="2">
        <v>43678</v>
      </c>
      <c r="L1372" s="3">
        <v>0.83888888888888891</v>
      </c>
      <c r="M1372" s="1" t="s">
        <v>23</v>
      </c>
      <c r="N1372" s="1">
        <v>363.23</v>
      </c>
      <c r="O1372" s="1">
        <v>4.7619047620000003</v>
      </c>
      <c r="P1372" s="1">
        <v>18.1615</v>
      </c>
      <c r="Q1372" s="1">
        <v>4.5</v>
      </c>
    </row>
    <row r="1373" spans="1:17" ht="40.799999999999997" thickBot="1" x14ac:dyDescent="0.35">
      <c r="A1373" s="1" t="s">
        <v>1460</v>
      </c>
      <c r="B1373" s="1" t="s">
        <v>18</v>
      </c>
      <c r="C1373" s="1" t="s">
        <v>25</v>
      </c>
      <c r="D1373" s="1" t="s">
        <v>20</v>
      </c>
      <c r="E1373" s="1" t="s">
        <v>21</v>
      </c>
      <c r="F1373" s="1" t="s">
        <v>39</v>
      </c>
      <c r="G1373" s="1">
        <v>51.89</v>
      </c>
      <c r="H1373" s="1">
        <v>7</v>
      </c>
      <c r="I1373" s="1">
        <v>18.1615</v>
      </c>
      <c r="J1373" s="1">
        <v>381.39150000000001</v>
      </c>
      <c r="K1373" s="2">
        <v>43678</v>
      </c>
      <c r="L1373" s="3">
        <v>0.83888888888888891</v>
      </c>
      <c r="M1373" s="1" t="s">
        <v>23</v>
      </c>
      <c r="N1373" s="1">
        <v>363.23</v>
      </c>
      <c r="O1373" s="1">
        <v>4.7619047620000003</v>
      </c>
      <c r="P1373" s="1">
        <v>18.1615</v>
      </c>
      <c r="Q1373" s="1">
        <v>4.5</v>
      </c>
    </row>
    <row r="1374" spans="1:17" ht="40.799999999999997" thickBot="1" x14ac:dyDescent="0.35">
      <c r="A1374" s="1" t="s">
        <v>1461</v>
      </c>
      <c r="B1374" s="1" t="s">
        <v>54</v>
      </c>
      <c r="C1374" s="1" t="s">
        <v>25</v>
      </c>
      <c r="D1374" s="1" t="s">
        <v>20</v>
      </c>
      <c r="E1374" s="1" t="s">
        <v>29</v>
      </c>
      <c r="F1374" s="1" t="s">
        <v>44</v>
      </c>
      <c r="G1374" s="1">
        <v>52.18</v>
      </c>
      <c r="H1374" s="1">
        <v>7</v>
      </c>
      <c r="I1374" s="1">
        <v>18.263000000000002</v>
      </c>
      <c r="J1374" s="1">
        <v>383.52300000000002</v>
      </c>
      <c r="K1374" s="2">
        <v>43711</v>
      </c>
      <c r="L1374" s="3">
        <v>0.45416666666666666</v>
      </c>
      <c r="M1374" s="1" t="s">
        <v>23</v>
      </c>
      <c r="N1374" s="1">
        <v>365.26</v>
      </c>
      <c r="O1374" s="1">
        <v>4.7619047620000003</v>
      </c>
      <c r="P1374" s="1">
        <v>18.263000000000002</v>
      </c>
      <c r="Q1374" s="1">
        <v>9.3000000000000007</v>
      </c>
    </row>
    <row r="1375" spans="1:17" ht="40.799999999999997" thickBot="1" x14ac:dyDescent="0.35">
      <c r="A1375" s="1" t="s">
        <v>1462</v>
      </c>
      <c r="B1375" s="1" t="s">
        <v>33</v>
      </c>
      <c r="C1375" s="1" t="s">
        <v>25</v>
      </c>
      <c r="D1375" s="1" t="s">
        <v>20</v>
      </c>
      <c r="E1375" s="1" t="s">
        <v>29</v>
      </c>
      <c r="F1375" s="1" t="s">
        <v>44</v>
      </c>
      <c r="G1375" s="1">
        <v>52.18</v>
      </c>
      <c r="H1375" s="1">
        <v>7</v>
      </c>
      <c r="I1375" s="1">
        <v>18.263000000000002</v>
      </c>
      <c r="J1375" s="1">
        <v>383.52300000000002</v>
      </c>
      <c r="K1375" s="2">
        <v>43711</v>
      </c>
      <c r="L1375" s="3">
        <v>0.45416666666666666</v>
      </c>
      <c r="M1375" s="1" t="s">
        <v>23</v>
      </c>
      <c r="N1375" s="1">
        <v>365.26</v>
      </c>
      <c r="O1375" s="1">
        <v>4.7619047620000003</v>
      </c>
      <c r="P1375" s="1">
        <v>18.263000000000002</v>
      </c>
      <c r="Q1375" s="1">
        <v>9.3000000000000007</v>
      </c>
    </row>
    <row r="1376" spans="1:17" ht="40.799999999999997" thickBot="1" x14ac:dyDescent="0.35">
      <c r="A1376" s="1" t="s">
        <v>1463</v>
      </c>
      <c r="B1376" s="1" t="s">
        <v>18</v>
      </c>
      <c r="C1376" s="1" t="s">
        <v>25</v>
      </c>
      <c r="D1376" s="1" t="s">
        <v>20</v>
      </c>
      <c r="E1376" s="1" t="s">
        <v>21</v>
      </c>
      <c r="F1376" s="1" t="s">
        <v>30</v>
      </c>
      <c r="G1376" s="1">
        <v>40.61</v>
      </c>
      <c r="H1376" s="1">
        <v>9</v>
      </c>
      <c r="I1376" s="1">
        <v>18.2745</v>
      </c>
      <c r="J1376" s="1">
        <v>383.7645</v>
      </c>
      <c r="K1376" s="2">
        <v>43497</v>
      </c>
      <c r="L1376" s="3">
        <v>0.56944444444444442</v>
      </c>
      <c r="M1376" s="1" t="s">
        <v>23</v>
      </c>
      <c r="N1376" s="1">
        <v>365.49</v>
      </c>
      <c r="O1376" s="1">
        <v>4.7619047620000003</v>
      </c>
      <c r="P1376" s="1">
        <v>18.2745</v>
      </c>
      <c r="Q1376" s="1">
        <v>7</v>
      </c>
    </row>
    <row r="1377" spans="1:17" ht="40.799999999999997" thickBot="1" x14ac:dyDescent="0.35">
      <c r="A1377" s="1" t="s">
        <v>1464</v>
      </c>
      <c r="B1377" s="1" t="s">
        <v>54</v>
      </c>
      <c r="C1377" s="1" t="s">
        <v>25</v>
      </c>
      <c r="D1377" s="1" t="s">
        <v>20</v>
      </c>
      <c r="E1377" s="1" t="s">
        <v>21</v>
      </c>
      <c r="F1377" s="1" t="s">
        <v>30</v>
      </c>
      <c r="G1377" s="1">
        <v>40.61</v>
      </c>
      <c r="H1377" s="1">
        <v>9</v>
      </c>
      <c r="I1377" s="1">
        <v>18.2745</v>
      </c>
      <c r="J1377" s="1">
        <v>383.7645</v>
      </c>
      <c r="K1377" s="2">
        <v>43497</v>
      </c>
      <c r="L1377" s="3">
        <v>0.56944444444444442</v>
      </c>
      <c r="M1377" s="1" t="s">
        <v>23</v>
      </c>
      <c r="N1377" s="1">
        <v>365.49</v>
      </c>
      <c r="O1377" s="1">
        <v>4.7619047620000003</v>
      </c>
      <c r="P1377" s="1">
        <v>18.2745</v>
      </c>
      <c r="Q1377" s="1">
        <v>7</v>
      </c>
    </row>
    <row r="1378" spans="1:17" ht="40.799999999999997" thickBot="1" x14ac:dyDescent="0.35">
      <c r="A1378" s="1" t="s">
        <v>1465</v>
      </c>
      <c r="B1378" s="1" t="s">
        <v>54</v>
      </c>
      <c r="C1378" s="1" t="s">
        <v>25</v>
      </c>
      <c r="D1378" s="1" t="s">
        <v>20</v>
      </c>
      <c r="E1378" s="1" t="s">
        <v>21</v>
      </c>
      <c r="F1378" s="1" t="s">
        <v>30</v>
      </c>
      <c r="G1378" s="1">
        <v>91.54</v>
      </c>
      <c r="H1378" s="1">
        <v>4</v>
      </c>
      <c r="I1378" s="1">
        <v>18.308</v>
      </c>
      <c r="J1378" s="1">
        <v>384.46800000000002</v>
      </c>
      <c r="K1378" s="1" t="s">
        <v>82</v>
      </c>
      <c r="L1378" s="3">
        <v>0.80555555555555558</v>
      </c>
      <c r="M1378" s="1" t="s">
        <v>48</v>
      </c>
      <c r="N1378" s="1">
        <v>366.16</v>
      </c>
      <c r="O1378" s="1">
        <v>4.7619047620000003</v>
      </c>
      <c r="P1378" s="1">
        <v>18.308</v>
      </c>
      <c r="Q1378" s="1">
        <v>4.8</v>
      </c>
    </row>
    <row r="1379" spans="1:17" ht="40.799999999999997" thickBot="1" x14ac:dyDescent="0.35">
      <c r="A1379" s="1" t="s">
        <v>1466</v>
      </c>
      <c r="B1379" s="1" t="s">
        <v>54</v>
      </c>
      <c r="C1379" s="1" t="s">
        <v>25</v>
      </c>
      <c r="D1379" s="1" t="s">
        <v>20</v>
      </c>
      <c r="E1379" s="1" t="s">
        <v>21</v>
      </c>
      <c r="F1379" s="1" t="s">
        <v>30</v>
      </c>
      <c r="G1379" s="1">
        <v>91.54</v>
      </c>
      <c r="H1379" s="1">
        <v>4</v>
      </c>
      <c r="I1379" s="1">
        <v>18.308</v>
      </c>
      <c r="J1379" s="1">
        <v>384.46800000000002</v>
      </c>
      <c r="K1379" s="1" t="s">
        <v>82</v>
      </c>
      <c r="L1379" s="3">
        <v>0.80555555555555558</v>
      </c>
      <c r="M1379" s="1" t="s">
        <v>48</v>
      </c>
      <c r="N1379" s="1">
        <v>366.16</v>
      </c>
      <c r="O1379" s="1">
        <v>4.7619047620000003</v>
      </c>
      <c r="P1379" s="1">
        <v>18.308</v>
      </c>
      <c r="Q1379" s="1">
        <v>11.9</v>
      </c>
    </row>
    <row r="1380" spans="1:17" ht="40.799999999999997" thickBot="1" x14ac:dyDescent="0.35">
      <c r="A1380" s="1" t="s">
        <v>1467</v>
      </c>
      <c r="B1380" s="1" t="s">
        <v>54</v>
      </c>
      <c r="C1380" s="1" t="s">
        <v>25</v>
      </c>
      <c r="D1380" s="1" t="s">
        <v>28</v>
      </c>
      <c r="E1380" s="1" t="s">
        <v>21</v>
      </c>
      <c r="F1380" s="1" t="s">
        <v>44</v>
      </c>
      <c r="G1380" s="1">
        <v>73.28</v>
      </c>
      <c r="H1380" s="1">
        <v>5</v>
      </c>
      <c r="I1380" s="1">
        <v>18.32</v>
      </c>
      <c r="J1380" s="1">
        <v>384.72</v>
      </c>
      <c r="K1380" s="1" t="s">
        <v>264</v>
      </c>
      <c r="L1380" s="3">
        <v>0.62847222222222221</v>
      </c>
      <c r="M1380" s="1" t="s">
        <v>40</v>
      </c>
      <c r="N1380" s="1">
        <v>366.4</v>
      </c>
      <c r="O1380" s="1">
        <v>4.7619047620000003</v>
      </c>
      <c r="P1380" s="1">
        <v>18.32</v>
      </c>
      <c r="Q1380" s="1">
        <v>8.4</v>
      </c>
    </row>
    <row r="1381" spans="1:17" ht="27.6" thickBot="1" x14ac:dyDescent="0.35">
      <c r="A1381" s="1" t="s">
        <v>1468</v>
      </c>
      <c r="B1381" s="1" t="s">
        <v>18</v>
      </c>
      <c r="C1381" s="1" t="s">
        <v>19</v>
      </c>
      <c r="D1381" s="1" t="s">
        <v>20</v>
      </c>
      <c r="E1381" s="1" t="s">
        <v>29</v>
      </c>
      <c r="F1381" s="1" t="s">
        <v>22</v>
      </c>
      <c r="G1381" s="1">
        <v>36.979999999999997</v>
      </c>
      <c r="H1381" s="1">
        <v>10</v>
      </c>
      <c r="I1381" s="1">
        <v>18.489999999999998</v>
      </c>
      <c r="J1381" s="1">
        <v>388.29</v>
      </c>
      <c r="K1381" s="2">
        <v>43466</v>
      </c>
      <c r="L1381" s="3">
        <v>0.82499999999999996</v>
      </c>
      <c r="M1381" s="1" t="s">
        <v>48</v>
      </c>
      <c r="N1381" s="1">
        <v>369.8</v>
      </c>
      <c r="O1381" s="1">
        <v>4.7619047620000003</v>
      </c>
      <c r="P1381" s="1">
        <v>18.489999999999998</v>
      </c>
      <c r="Q1381" s="1">
        <v>7</v>
      </c>
    </row>
    <row r="1382" spans="1:17" ht="40.799999999999997" thickBot="1" x14ac:dyDescent="0.35">
      <c r="A1382" s="1" t="s">
        <v>1469</v>
      </c>
      <c r="B1382" s="1" t="s">
        <v>18</v>
      </c>
      <c r="C1382" s="1" t="s">
        <v>25</v>
      </c>
      <c r="D1382" s="1" t="s">
        <v>20</v>
      </c>
      <c r="E1382" s="1" t="s">
        <v>21</v>
      </c>
      <c r="F1382" s="1" t="s">
        <v>39</v>
      </c>
      <c r="G1382" s="1">
        <v>36.979999999999997</v>
      </c>
      <c r="H1382" s="1">
        <v>10</v>
      </c>
      <c r="I1382" s="1">
        <v>18.489999999999998</v>
      </c>
      <c r="J1382" s="1">
        <v>388.29</v>
      </c>
      <c r="K1382" s="2">
        <v>43466</v>
      </c>
      <c r="L1382" s="3">
        <v>0.82499999999999996</v>
      </c>
      <c r="M1382" s="1" t="s">
        <v>48</v>
      </c>
      <c r="N1382" s="1">
        <v>369.8</v>
      </c>
      <c r="O1382" s="1">
        <v>4.7619047620000003</v>
      </c>
      <c r="P1382" s="1">
        <v>18.489999999999998</v>
      </c>
      <c r="Q1382" s="1">
        <v>7</v>
      </c>
    </row>
    <row r="1383" spans="1:17" ht="40.799999999999997" thickBot="1" x14ac:dyDescent="0.35">
      <c r="A1383" s="1" t="s">
        <v>1470</v>
      </c>
      <c r="B1383" s="1" t="s">
        <v>18</v>
      </c>
      <c r="C1383" s="1" t="s">
        <v>27</v>
      </c>
      <c r="D1383" s="1" t="s">
        <v>20</v>
      </c>
      <c r="E1383" s="1" t="s">
        <v>21</v>
      </c>
      <c r="F1383" s="1" t="s">
        <v>55</v>
      </c>
      <c r="G1383" s="1">
        <v>53.17</v>
      </c>
      <c r="H1383" s="1">
        <v>7</v>
      </c>
      <c r="I1383" s="1">
        <v>18.609500000000001</v>
      </c>
      <c r="J1383" s="1">
        <v>390.79950000000002</v>
      </c>
      <c r="K1383" s="1" t="s">
        <v>314</v>
      </c>
      <c r="L1383" s="3">
        <v>0.75069444444444444</v>
      </c>
      <c r="M1383" s="1" t="s">
        <v>23</v>
      </c>
      <c r="N1383" s="1">
        <v>372.19</v>
      </c>
      <c r="O1383" s="1">
        <v>4.7619047620000003</v>
      </c>
      <c r="P1383" s="1">
        <v>18.609500000000001</v>
      </c>
      <c r="Q1383" s="1">
        <v>8.9</v>
      </c>
    </row>
    <row r="1384" spans="1:17" ht="40.799999999999997" thickBot="1" x14ac:dyDescent="0.35">
      <c r="A1384" s="1" t="s">
        <v>1471</v>
      </c>
      <c r="B1384" s="1" t="s">
        <v>18</v>
      </c>
      <c r="C1384" s="1" t="s">
        <v>25</v>
      </c>
      <c r="D1384" s="1" t="s">
        <v>28</v>
      </c>
      <c r="E1384" s="1" t="s">
        <v>21</v>
      </c>
      <c r="F1384" s="1" t="s">
        <v>55</v>
      </c>
      <c r="G1384" s="1">
        <v>53.19</v>
      </c>
      <c r="H1384" s="1">
        <v>7</v>
      </c>
      <c r="I1384" s="1">
        <v>18.616499999999998</v>
      </c>
      <c r="J1384" s="1">
        <v>390.94650000000001</v>
      </c>
      <c r="K1384" s="1" t="s">
        <v>56</v>
      </c>
      <c r="L1384" s="3">
        <v>0.65416666666666667</v>
      </c>
      <c r="M1384" s="1" t="s">
        <v>23</v>
      </c>
      <c r="N1384" s="1">
        <v>372.33</v>
      </c>
      <c r="O1384" s="1">
        <v>4.7619047620000003</v>
      </c>
      <c r="P1384" s="1">
        <v>18.616499999999998</v>
      </c>
      <c r="Q1384" s="1">
        <v>5</v>
      </c>
    </row>
    <row r="1385" spans="1:17" ht="40.799999999999997" thickBot="1" x14ac:dyDescent="0.35">
      <c r="A1385" s="1" t="s">
        <v>1472</v>
      </c>
      <c r="B1385" s="1" t="s">
        <v>18</v>
      </c>
      <c r="C1385" s="1" t="s">
        <v>19</v>
      </c>
      <c r="D1385" s="1" t="s">
        <v>28</v>
      </c>
      <c r="E1385" s="1" t="s">
        <v>21</v>
      </c>
      <c r="F1385" s="1" t="s">
        <v>55</v>
      </c>
      <c r="G1385" s="1">
        <v>53.19</v>
      </c>
      <c r="H1385" s="1">
        <v>7</v>
      </c>
      <c r="I1385" s="1">
        <v>18.616499999999998</v>
      </c>
      <c r="J1385" s="1">
        <v>390.94650000000001</v>
      </c>
      <c r="K1385" s="1" t="s">
        <v>56</v>
      </c>
      <c r="L1385" s="3">
        <v>0.65416666666666667</v>
      </c>
      <c r="M1385" s="1" t="s">
        <v>23</v>
      </c>
      <c r="N1385" s="1">
        <v>372.33</v>
      </c>
      <c r="O1385" s="1">
        <v>4.7619047620000003</v>
      </c>
      <c r="P1385" s="1">
        <v>18.616499999999998</v>
      </c>
      <c r="Q1385" s="1">
        <v>12</v>
      </c>
    </row>
    <row r="1386" spans="1:17" ht="27.6" thickBot="1" x14ac:dyDescent="0.35">
      <c r="A1386" s="1" t="s">
        <v>1473</v>
      </c>
      <c r="B1386" s="1" t="s">
        <v>33</v>
      </c>
      <c r="C1386" s="1" t="s">
        <v>27</v>
      </c>
      <c r="D1386" s="1" t="s">
        <v>28</v>
      </c>
      <c r="E1386" s="1" t="s">
        <v>21</v>
      </c>
      <c r="F1386" s="1" t="s">
        <v>22</v>
      </c>
      <c r="G1386" s="1">
        <v>62.13</v>
      </c>
      <c r="H1386" s="1">
        <v>6</v>
      </c>
      <c r="I1386" s="1">
        <v>18.638999999999999</v>
      </c>
      <c r="J1386" s="1">
        <v>391.41899999999998</v>
      </c>
      <c r="K1386" s="1" t="s">
        <v>58</v>
      </c>
      <c r="L1386" s="3">
        <v>0.84652777777777777</v>
      </c>
      <c r="M1386" s="1" t="s">
        <v>23</v>
      </c>
      <c r="N1386" s="1">
        <v>372.78</v>
      </c>
      <c r="O1386" s="1">
        <v>4.7619047620000003</v>
      </c>
      <c r="P1386" s="1">
        <v>18.638999999999999</v>
      </c>
      <c r="Q1386" s="1">
        <v>7.4</v>
      </c>
    </row>
    <row r="1387" spans="1:17" ht="27.6" thickBot="1" x14ac:dyDescent="0.35">
      <c r="A1387" s="1" t="s">
        <v>1474</v>
      </c>
      <c r="B1387" s="1" t="s">
        <v>33</v>
      </c>
      <c r="C1387" s="1" t="s">
        <v>19</v>
      </c>
      <c r="D1387" s="1" t="s">
        <v>28</v>
      </c>
      <c r="E1387" s="1" t="s">
        <v>21</v>
      </c>
      <c r="F1387" s="1" t="s">
        <v>22</v>
      </c>
      <c r="G1387" s="1">
        <v>62.13</v>
      </c>
      <c r="H1387" s="1">
        <v>6</v>
      </c>
      <c r="I1387" s="1">
        <v>18.638999999999999</v>
      </c>
      <c r="J1387" s="1">
        <v>391.41899999999998</v>
      </c>
      <c r="K1387" s="1" t="s">
        <v>58</v>
      </c>
      <c r="L1387" s="3">
        <v>0.84652777777777777</v>
      </c>
      <c r="M1387" s="1" t="s">
        <v>23</v>
      </c>
      <c r="N1387" s="1">
        <v>372.78</v>
      </c>
      <c r="O1387" s="1">
        <v>4.7619047620000003</v>
      </c>
      <c r="P1387" s="1">
        <v>18.638999999999999</v>
      </c>
      <c r="Q1387" s="1">
        <v>12.1</v>
      </c>
    </row>
    <row r="1388" spans="1:17" ht="54" thickBot="1" x14ac:dyDescent="0.35">
      <c r="A1388" s="1" t="s">
        <v>1475</v>
      </c>
      <c r="B1388" s="1" t="s">
        <v>18</v>
      </c>
      <c r="C1388" s="1" t="s">
        <v>25</v>
      </c>
      <c r="D1388" s="1" t="s">
        <v>28</v>
      </c>
      <c r="E1388" s="1" t="s">
        <v>21</v>
      </c>
      <c r="F1388" s="1" t="s">
        <v>84</v>
      </c>
      <c r="G1388" s="1">
        <v>74.790000000000006</v>
      </c>
      <c r="H1388" s="1">
        <v>5</v>
      </c>
      <c r="I1388" s="1">
        <v>18.697500000000002</v>
      </c>
      <c r="J1388" s="1">
        <v>392.64749999999998</v>
      </c>
      <c r="K1388" s="2">
        <v>43739</v>
      </c>
      <c r="L1388" s="3">
        <v>0.48194444444444445</v>
      </c>
      <c r="M1388" s="1" t="s">
        <v>23</v>
      </c>
      <c r="N1388" s="1">
        <v>373.95</v>
      </c>
      <c r="O1388" s="1">
        <v>4.7619047620000003</v>
      </c>
      <c r="P1388" s="1">
        <v>18.697500000000002</v>
      </c>
      <c r="Q1388" s="1">
        <v>4.9000000000000004</v>
      </c>
    </row>
    <row r="1389" spans="1:17" ht="40.799999999999997" thickBot="1" x14ac:dyDescent="0.35">
      <c r="A1389" s="1" t="s">
        <v>1476</v>
      </c>
      <c r="B1389" s="1" t="s">
        <v>18</v>
      </c>
      <c r="C1389" s="1" t="s">
        <v>25</v>
      </c>
      <c r="D1389" s="1" t="s">
        <v>20</v>
      </c>
      <c r="E1389" s="1" t="s">
        <v>21</v>
      </c>
      <c r="F1389" s="1" t="s">
        <v>39</v>
      </c>
      <c r="G1389" s="1">
        <v>74.790000000000006</v>
      </c>
      <c r="H1389" s="1">
        <v>5</v>
      </c>
      <c r="I1389" s="1">
        <v>18.697500000000002</v>
      </c>
      <c r="J1389" s="1">
        <v>392.64749999999998</v>
      </c>
      <c r="K1389" s="2">
        <v>43739</v>
      </c>
      <c r="L1389" s="3">
        <v>0.48194444444444445</v>
      </c>
      <c r="M1389" s="1" t="s">
        <v>23</v>
      </c>
      <c r="N1389" s="1">
        <v>373.95</v>
      </c>
      <c r="O1389" s="1">
        <v>4.7619047620000003</v>
      </c>
      <c r="P1389" s="1">
        <v>18.697500000000002</v>
      </c>
      <c r="Q1389" s="1">
        <v>4.9000000000000004</v>
      </c>
    </row>
    <row r="1390" spans="1:17" ht="54" thickBot="1" x14ac:dyDescent="0.35">
      <c r="A1390" s="1" t="s">
        <v>1477</v>
      </c>
      <c r="B1390" s="1" t="s">
        <v>18</v>
      </c>
      <c r="C1390" s="1" t="s">
        <v>25</v>
      </c>
      <c r="D1390" s="1" t="s">
        <v>28</v>
      </c>
      <c r="E1390" s="1" t="s">
        <v>21</v>
      </c>
      <c r="F1390" s="1" t="s">
        <v>84</v>
      </c>
      <c r="G1390" s="1">
        <v>74.790000000000006</v>
      </c>
      <c r="H1390" s="1">
        <v>5</v>
      </c>
      <c r="I1390" s="1">
        <v>18.697500000000002</v>
      </c>
      <c r="J1390" s="1">
        <v>392.64749999999998</v>
      </c>
      <c r="K1390" s="2">
        <v>43739</v>
      </c>
      <c r="L1390" s="3">
        <v>0.48194444444444445</v>
      </c>
      <c r="M1390" s="1" t="s">
        <v>23</v>
      </c>
      <c r="N1390" s="1">
        <v>373.95</v>
      </c>
      <c r="O1390" s="1">
        <v>4.7619047620000003</v>
      </c>
      <c r="P1390" s="1">
        <v>18.697500000000002</v>
      </c>
      <c r="Q1390" s="1">
        <v>12.2</v>
      </c>
    </row>
    <row r="1391" spans="1:17" ht="40.799999999999997" thickBot="1" x14ac:dyDescent="0.35">
      <c r="A1391" s="1" t="s">
        <v>1478</v>
      </c>
      <c r="B1391" s="1" t="s">
        <v>18</v>
      </c>
      <c r="C1391" s="1" t="s">
        <v>19</v>
      </c>
      <c r="D1391" s="1" t="s">
        <v>28</v>
      </c>
      <c r="E1391" s="1" t="s">
        <v>21</v>
      </c>
      <c r="F1391" s="1" t="s">
        <v>30</v>
      </c>
      <c r="G1391" s="1">
        <v>37.549999999999997</v>
      </c>
      <c r="H1391" s="1">
        <v>10</v>
      </c>
      <c r="I1391" s="1">
        <v>18.774999999999999</v>
      </c>
      <c r="J1391" s="1">
        <v>394.27499999999998</v>
      </c>
      <c r="K1391" s="2">
        <v>43680</v>
      </c>
      <c r="L1391" s="3">
        <v>0.83402777777777781</v>
      </c>
      <c r="M1391" s="1" t="s">
        <v>48</v>
      </c>
      <c r="N1391" s="1">
        <v>375.5</v>
      </c>
      <c r="O1391" s="1">
        <v>4.7619047620000003</v>
      </c>
      <c r="P1391" s="1">
        <v>18.774999999999999</v>
      </c>
      <c r="Q1391" s="1">
        <v>9.3000000000000007</v>
      </c>
    </row>
    <row r="1392" spans="1:17" ht="40.799999999999997" thickBot="1" x14ac:dyDescent="0.35">
      <c r="A1392" s="1" t="s">
        <v>1479</v>
      </c>
      <c r="B1392" s="1" t="s">
        <v>18</v>
      </c>
      <c r="C1392" s="1" t="s">
        <v>25</v>
      </c>
      <c r="D1392" s="1" t="s">
        <v>28</v>
      </c>
      <c r="E1392" s="1" t="s">
        <v>29</v>
      </c>
      <c r="F1392" s="1" t="s">
        <v>30</v>
      </c>
      <c r="G1392" s="1">
        <v>37.549999999999997</v>
      </c>
      <c r="H1392" s="1">
        <v>10</v>
      </c>
      <c r="I1392" s="1">
        <v>18.774999999999999</v>
      </c>
      <c r="J1392" s="1">
        <v>394.27499999999998</v>
      </c>
      <c r="K1392" s="2">
        <v>43680</v>
      </c>
      <c r="L1392" s="3">
        <v>0.83402777777777781</v>
      </c>
      <c r="M1392" s="1" t="s">
        <v>48</v>
      </c>
      <c r="N1392" s="1">
        <v>375.5</v>
      </c>
      <c r="O1392" s="1">
        <v>4.7619047620000003</v>
      </c>
      <c r="P1392" s="1">
        <v>18.774999999999999</v>
      </c>
      <c r="Q1392" s="1">
        <v>9.3000000000000007</v>
      </c>
    </row>
    <row r="1393" spans="1:17" ht="40.799999999999997" thickBot="1" x14ac:dyDescent="0.35">
      <c r="A1393" s="1" t="s">
        <v>1480</v>
      </c>
      <c r="B1393" s="1" t="s">
        <v>18</v>
      </c>
      <c r="C1393" s="1" t="s">
        <v>19</v>
      </c>
      <c r="D1393" s="1" t="s">
        <v>28</v>
      </c>
      <c r="E1393" s="1" t="s">
        <v>29</v>
      </c>
      <c r="F1393" s="1" t="s">
        <v>30</v>
      </c>
      <c r="G1393" s="1">
        <v>37.549999999999997</v>
      </c>
      <c r="H1393" s="1">
        <v>10</v>
      </c>
      <c r="I1393" s="1">
        <v>18.774999999999999</v>
      </c>
      <c r="J1393" s="1">
        <v>394.27499999999998</v>
      </c>
      <c r="K1393" s="2">
        <v>43680</v>
      </c>
      <c r="L1393" s="3">
        <v>0.83402777777777781</v>
      </c>
      <c r="M1393" s="1" t="s">
        <v>48</v>
      </c>
      <c r="N1393" s="1">
        <v>375.5</v>
      </c>
      <c r="O1393" s="1">
        <v>4.7619047620000003</v>
      </c>
      <c r="P1393" s="1">
        <v>18.774999999999999</v>
      </c>
      <c r="Q1393" s="1">
        <v>12.3</v>
      </c>
    </row>
    <row r="1394" spans="1:17" ht="40.799999999999997" thickBot="1" x14ac:dyDescent="0.35">
      <c r="A1394" s="1" t="s">
        <v>1481</v>
      </c>
      <c r="B1394" s="1" t="s">
        <v>33</v>
      </c>
      <c r="C1394" s="1" t="s">
        <v>25</v>
      </c>
      <c r="D1394" s="1" t="s">
        <v>20</v>
      </c>
      <c r="E1394" s="1" t="s">
        <v>21</v>
      </c>
      <c r="F1394" s="1" t="s">
        <v>30</v>
      </c>
      <c r="G1394" s="1">
        <v>53.65</v>
      </c>
      <c r="H1394" s="1">
        <v>7</v>
      </c>
      <c r="I1394" s="1">
        <v>18.7775</v>
      </c>
      <c r="J1394" s="1">
        <v>394.32749999999999</v>
      </c>
      <c r="K1394" s="2">
        <v>43740</v>
      </c>
      <c r="L1394" s="3">
        <v>0.53888888888888886</v>
      </c>
      <c r="M1394" s="1" t="s">
        <v>40</v>
      </c>
      <c r="N1394" s="1">
        <v>375.55</v>
      </c>
      <c r="O1394" s="1">
        <v>4.7619047620000003</v>
      </c>
      <c r="P1394" s="1">
        <v>18.7775</v>
      </c>
      <c r="Q1394" s="1">
        <v>5.2</v>
      </c>
    </row>
    <row r="1395" spans="1:17" ht="40.799999999999997" thickBot="1" x14ac:dyDescent="0.35">
      <c r="A1395" s="1" t="s">
        <v>1482</v>
      </c>
      <c r="B1395" s="1" t="s">
        <v>18</v>
      </c>
      <c r="C1395" s="1" t="s">
        <v>27</v>
      </c>
      <c r="D1395" s="1" t="s">
        <v>20</v>
      </c>
      <c r="E1395" s="1" t="s">
        <v>29</v>
      </c>
      <c r="F1395" s="1" t="s">
        <v>30</v>
      </c>
      <c r="G1395" s="1">
        <v>53.65</v>
      </c>
      <c r="H1395" s="1">
        <v>7</v>
      </c>
      <c r="I1395" s="1">
        <v>18.7775</v>
      </c>
      <c r="J1395" s="1">
        <v>394.32749999999999</v>
      </c>
      <c r="K1395" s="2">
        <v>43740</v>
      </c>
      <c r="L1395" s="3">
        <v>0.53888888888888886</v>
      </c>
      <c r="M1395" s="1" t="s">
        <v>23</v>
      </c>
      <c r="N1395" s="1">
        <v>375.55</v>
      </c>
      <c r="O1395" s="1">
        <v>4.7619047620000003</v>
      </c>
      <c r="P1395" s="1">
        <v>18.7775</v>
      </c>
      <c r="Q1395" s="1">
        <v>5.2</v>
      </c>
    </row>
    <row r="1396" spans="1:17" ht="54" thickBot="1" x14ac:dyDescent="0.35">
      <c r="A1396" s="1" t="s">
        <v>1483</v>
      </c>
      <c r="B1396" s="1" t="s">
        <v>54</v>
      </c>
      <c r="C1396" s="1" t="s">
        <v>25</v>
      </c>
      <c r="D1396" s="1" t="s">
        <v>20</v>
      </c>
      <c r="E1396" s="1" t="s">
        <v>21</v>
      </c>
      <c r="F1396" s="1" t="s">
        <v>84</v>
      </c>
      <c r="G1396" s="1">
        <v>93.96</v>
      </c>
      <c r="H1396" s="1">
        <v>4</v>
      </c>
      <c r="I1396" s="1">
        <v>18.792000000000002</v>
      </c>
      <c r="J1396" s="1">
        <v>394.63200000000001</v>
      </c>
      <c r="K1396" s="2">
        <v>43711</v>
      </c>
      <c r="L1396" s="3">
        <v>0.75</v>
      </c>
      <c r="M1396" s="1" t="s">
        <v>23</v>
      </c>
      <c r="N1396" s="1">
        <v>375.84</v>
      </c>
      <c r="O1396" s="1">
        <v>4.7619047620000003</v>
      </c>
      <c r="P1396" s="1">
        <v>18.792000000000002</v>
      </c>
      <c r="Q1396" s="1">
        <v>9.5</v>
      </c>
    </row>
    <row r="1397" spans="1:17" ht="54" thickBot="1" x14ac:dyDescent="0.35">
      <c r="A1397" s="1" t="s">
        <v>1484</v>
      </c>
      <c r="B1397" s="1" t="s">
        <v>54</v>
      </c>
      <c r="C1397" s="1" t="s">
        <v>25</v>
      </c>
      <c r="D1397" s="1" t="s">
        <v>20</v>
      </c>
      <c r="E1397" s="1" t="s">
        <v>21</v>
      </c>
      <c r="F1397" s="1" t="s">
        <v>84</v>
      </c>
      <c r="G1397" s="1">
        <v>93.96</v>
      </c>
      <c r="H1397" s="1">
        <v>4</v>
      </c>
      <c r="I1397" s="1">
        <v>18.792000000000002</v>
      </c>
      <c r="J1397" s="1">
        <v>394.63200000000001</v>
      </c>
      <c r="K1397" s="2">
        <v>43711</v>
      </c>
      <c r="L1397" s="3">
        <v>0.75</v>
      </c>
      <c r="M1397" s="1" t="s">
        <v>23</v>
      </c>
      <c r="N1397" s="1">
        <v>375.84</v>
      </c>
      <c r="O1397" s="1">
        <v>4.7619047620000003</v>
      </c>
      <c r="P1397" s="1">
        <v>18.792000000000002</v>
      </c>
      <c r="Q1397" s="1">
        <v>9.5</v>
      </c>
    </row>
    <row r="1398" spans="1:17" ht="40.799999999999997" thickBot="1" x14ac:dyDescent="0.35">
      <c r="A1398" s="1" t="s">
        <v>1485</v>
      </c>
      <c r="B1398" s="1" t="s">
        <v>18</v>
      </c>
      <c r="C1398" s="1" t="s">
        <v>19</v>
      </c>
      <c r="D1398" s="1" t="s">
        <v>20</v>
      </c>
      <c r="E1398" s="1" t="s">
        <v>21</v>
      </c>
      <c r="F1398" s="1" t="s">
        <v>39</v>
      </c>
      <c r="G1398" s="1">
        <v>94.26</v>
      </c>
      <c r="H1398" s="1">
        <v>4</v>
      </c>
      <c r="I1398" s="1">
        <v>18.852</v>
      </c>
      <c r="J1398" s="1">
        <v>395.892</v>
      </c>
      <c r="K1398" s="2">
        <v>43802</v>
      </c>
      <c r="L1398" s="3">
        <v>0.6875</v>
      </c>
      <c r="M1398" s="1" t="s">
        <v>23</v>
      </c>
      <c r="N1398" s="1">
        <v>377.04</v>
      </c>
      <c r="O1398" s="1">
        <v>4.7619047620000003</v>
      </c>
      <c r="P1398" s="1">
        <v>18.852</v>
      </c>
      <c r="Q1398" s="1">
        <v>8.6</v>
      </c>
    </row>
    <row r="1399" spans="1:17" ht="40.799999999999997" thickBot="1" x14ac:dyDescent="0.35">
      <c r="A1399" s="1" t="s">
        <v>1486</v>
      </c>
      <c r="B1399" s="1" t="s">
        <v>18</v>
      </c>
      <c r="C1399" s="1" t="s">
        <v>25</v>
      </c>
      <c r="D1399" s="1" t="s">
        <v>28</v>
      </c>
      <c r="E1399" s="1" t="s">
        <v>21</v>
      </c>
      <c r="F1399" s="1" t="s">
        <v>39</v>
      </c>
      <c r="G1399" s="1">
        <v>94.26</v>
      </c>
      <c r="H1399" s="1">
        <v>4</v>
      </c>
      <c r="I1399" s="1">
        <v>18.852</v>
      </c>
      <c r="J1399" s="1">
        <v>395.892</v>
      </c>
      <c r="K1399" s="2">
        <v>43802</v>
      </c>
      <c r="L1399" s="3">
        <v>0.6875</v>
      </c>
      <c r="M1399" s="1" t="s">
        <v>23</v>
      </c>
      <c r="N1399" s="1">
        <v>377.04</v>
      </c>
      <c r="O1399" s="1">
        <v>4.7619047620000003</v>
      </c>
      <c r="P1399" s="1">
        <v>18.852</v>
      </c>
      <c r="Q1399" s="1">
        <v>8.6</v>
      </c>
    </row>
    <row r="1400" spans="1:17" ht="54" thickBot="1" x14ac:dyDescent="0.35">
      <c r="A1400" s="1" t="s">
        <v>1487</v>
      </c>
      <c r="B1400" s="1" t="s">
        <v>54</v>
      </c>
      <c r="C1400" s="1" t="s">
        <v>25</v>
      </c>
      <c r="D1400" s="1" t="s">
        <v>28</v>
      </c>
      <c r="E1400" s="1" t="s">
        <v>21</v>
      </c>
      <c r="F1400" s="1" t="s">
        <v>84</v>
      </c>
      <c r="G1400" s="1">
        <v>75.66</v>
      </c>
      <c r="H1400" s="1">
        <v>5</v>
      </c>
      <c r="I1400" s="1">
        <v>18.914999999999999</v>
      </c>
      <c r="J1400" s="1">
        <v>397.21499999999997</v>
      </c>
      <c r="K1400" s="1" t="s">
        <v>309</v>
      </c>
      <c r="L1400" s="3">
        <v>0.76527777777777772</v>
      </c>
      <c r="M1400" s="1" t="s">
        <v>40</v>
      </c>
      <c r="N1400" s="1">
        <v>378.3</v>
      </c>
      <c r="O1400" s="1">
        <v>4.7619047620000003</v>
      </c>
      <c r="P1400" s="1">
        <v>18.914999999999999</v>
      </c>
      <c r="Q1400" s="1">
        <v>7.8</v>
      </c>
    </row>
    <row r="1401" spans="1:17" ht="54" thickBot="1" x14ac:dyDescent="0.35">
      <c r="A1401" s="1" t="s">
        <v>1488</v>
      </c>
      <c r="B1401" s="1" t="s">
        <v>18</v>
      </c>
      <c r="C1401" s="1" t="s">
        <v>25</v>
      </c>
      <c r="D1401" s="1" t="s">
        <v>28</v>
      </c>
      <c r="E1401" s="1" t="s">
        <v>21</v>
      </c>
      <c r="F1401" s="1" t="s">
        <v>84</v>
      </c>
      <c r="G1401" s="1">
        <v>75.66</v>
      </c>
      <c r="H1401" s="1">
        <v>5</v>
      </c>
      <c r="I1401" s="1">
        <v>18.914999999999999</v>
      </c>
      <c r="J1401" s="1">
        <v>397.21499999999997</v>
      </c>
      <c r="K1401" s="1" t="s">
        <v>309</v>
      </c>
      <c r="L1401" s="3">
        <v>0.76527777777777772</v>
      </c>
      <c r="M1401" s="1" t="s">
        <v>23</v>
      </c>
      <c r="N1401" s="1">
        <v>378.3</v>
      </c>
      <c r="O1401" s="1">
        <v>4.7619047620000003</v>
      </c>
      <c r="P1401" s="1">
        <v>18.914999999999999</v>
      </c>
      <c r="Q1401" s="1">
        <v>7.8</v>
      </c>
    </row>
    <row r="1402" spans="1:17" ht="40.799999999999997" thickBot="1" x14ac:dyDescent="0.35">
      <c r="A1402" s="1" t="s">
        <v>1489</v>
      </c>
      <c r="B1402" s="1" t="s">
        <v>18</v>
      </c>
      <c r="C1402" s="1" t="s">
        <v>25</v>
      </c>
      <c r="D1402" s="1" t="s">
        <v>28</v>
      </c>
      <c r="E1402" s="1" t="s">
        <v>21</v>
      </c>
      <c r="F1402" s="1" t="s">
        <v>39</v>
      </c>
      <c r="G1402" s="1">
        <v>75.66</v>
      </c>
      <c r="H1402" s="1">
        <v>5</v>
      </c>
      <c r="I1402" s="1">
        <v>18.914999999999999</v>
      </c>
      <c r="J1402" s="1">
        <v>397.21499999999997</v>
      </c>
      <c r="K1402" s="1" t="s">
        <v>309</v>
      </c>
      <c r="L1402" s="3">
        <v>0.76527777777777772</v>
      </c>
      <c r="M1402" s="1" t="s">
        <v>23</v>
      </c>
      <c r="N1402" s="1">
        <v>378.3</v>
      </c>
      <c r="O1402" s="1">
        <v>4.7619047620000003</v>
      </c>
      <c r="P1402" s="1">
        <v>18.914999999999999</v>
      </c>
      <c r="Q1402" s="1">
        <v>7.8</v>
      </c>
    </row>
    <row r="1403" spans="1:17" ht="40.799999999999997" thickBot="1" x14ac:dyDescent="0.35">
      <c r="A1403" s="1" t="s">
        <v>1490</v>
      </c>
      <c r="B1403" s="1" t="s">
        <v>33</v>
      </c>
      <c r="C1403" s="1" t="s">
        <v>25</v>
      </c>
      <c r="D1403" s="1" t="s">
        <v>28</v>
      </c>
      <c r="E1403" s="1" t="s">
        <v>29</v>
      </c>
      <c r="F1403" s="1" t="s">
        <v>30</v>
      </c>
      <c r="G1403" s="1">
        <v>94.67</v>
      </c>
      <c r="H1403" s="1">
        <v>4</v>
      </c>
      <c r="I1403" s="1">
        <v>18.934000000000001</v>
      </c>
      <c r="J1403" s="1">
        <v>397.61399999999998</v>
      </c>
      <c r="K1403" s="2">
        <v>43772</v>
      </c>
      <c r="L1403" s="3">
        <v>0.50277777777777777</v>
      </c>
      <c r="M1403" s="1" t="s">
        <v>23</v>
      </c>
      <c r="N1403" s="1">
        <v>378.68</v>
      </c>
      <c r="O1403" s="1">
        <v>4.7619047620000003</v>
      </c>
      <c r="P1403" s="1">
        <v>18.934000000000001</v>
      </c>
      <c r="Q1403" s="1">
        <v>6.8</v>
      </c>
    </row>
    <row r="1404" spans="1:17" ht="40.799999999999997" thickBot="1" x14ac:dyDescent="0.35">
      <c r="A1404" s="1" t="s">
        <v>1491</v>
      </c>
      <c r="B1404" s="1" t="s">
        <v>54</v>
      </c>
      <c r="C1404" s="1" t="s">
        <v>25</v>
      </c>
      <c r="D1404" s="1" t="s">
        <v>28</v>
      </c>
      <c r="E1404" s="1" t="s">
        <v>29</v>
      </c>
      <c r="F1404" s="1" t="s">
        <v>44</v>
      </c>
      <c r="G1404" s="1">
        <v>63.15</v>
      </c>
      <c r="H1404" s="1">
        <v>6</v>
      </c>
      <c r="I1404" s="1">
        <v>18.945</v>
      </c>
      <c r="J1404" s="1">
        <v>397.84500000000003</v>
      </c>
      <c r="K1404" s="2">
        <v>43525</v>
      </c>
      <c r="L1404" s="3">
        <v>0.85</v>
      </c>
      <c r="M1404" s="1" t="s">
        <v>23</v>
      </c>
      <c r="N1404" s="1">
        <v>378.9</v>
      </c>
      <c r="O1404" s="1">
        <v>4.7619047620000003</v>
      </c>
      <c r="P1404" s="1">
        <v>18.945</v>
      </c>
      <c r="Q1404" s="1">
        <v>9.8000000000000007</v>
      </c>
    </row>
    <row r="1405" spans="1:17" ht="27.6" thickBot="1" x14ac:dyDescent="0.35">
      <c r="A1405" s="1" t="s">
        <v>1492</v>
      </c>
      <c r="B1405" s="1" t="s">
        <v>33</v>
      </c>
      <c r="C1405" s="1" t="s">
        <v>25</v>
      </c>
      <c r="D1405" s="1" t="s">
        <v>28</v>
      </c>
      <c r="E1405" s="1" t="s">
        <v>29</v>
      </c>
      <c r="F1405" s="1" t="s">
        <v>22</v>
      </c>
      <c r="G1405" s="1">
        <v>94.76</v>
      </c>
      <c r="H1405" s="1">
        <v>4</v>
      </c>
      <c r="I1405" s="1">
        <v>18.952000000000002</v>
      </c>
      <c r="J1405" s="1">
        <v>397.99200000000002</v>
      </c>
      <c r="K1405" s="2">
        <v>43771</v>
      </c>
      <c r="L1405" s="3">
        <v>0.67083333333333328</v>
      </c>
      <c r="M1405" s="1" t="s">
        <v>40</v>
      </c>
      <c r="N1405" s="1">
        <v>379.04</v>
      </c>
      <c r="O1405" s="1">
        <v>4.7619047620000003</v>
      </c>
      <c r="P1405" s="1">
        <v>18.952000000000002</v>
      </c>
      <c r="Q1405" s="1">
        <v>7.8</v>
      </c>
    </row>
    <row r="1406" spans="1:17" ht="40.799999999999997" thickBot="1" x14ac:dyDescent="0.35">
      <c r="A1406" s="1" t="s">
        <v>1493</v>
      </c>
      <c r="B1406" s="1" t="s">
        <v>33</v>
      </c>
      <c r="C1406" s="1" t="s">
        <v>25</v>
      </c>
      <c r="D1406" s="1" t="s">
        <v>28</v>
      </c>
      <c r="E1406" s="1" t="s">
        <v>21</v>
      </c>
      <c r="F1406" s="1" t="s">
        <v>39</v>
      </c>
      <c r="G1406" s="1">
        <v>94.76</v>
      </c>
      <c r="H1406" s="1">
        <v>4</v>
      </c>
      <c r="I1406" s="1">
        <v>18.952000000000002</v>
      </c>
      <c r="J1406" s="1">
        <v>397.99200000000002</v>
      </c>
      <c r="K1406" s="2">
        <v>43771</v>
      </c>
      <c r="L1406" s="3">
        <v>0.67083333333333328</v>
      </c>
      <c r="M1406" s="1" t="s">
        <v>40</v>
      </c>
      <c r="N1406" s="1">
        <v>379.04</v>
      </c>
      <c r="O1406" s="1">
        <v>4.7619047620000003</v>
      </c>
      <c r="P1406" s="1">
        <v>18.952000000000002</v>
      </c>
      <c r="Q1406" s="1">
        <v>7.8</v>
      </c>
    </row>
    <row r="1407" spans="1:17" ht="40.799999999999997" thickBot="1" x14ac:dyDescent="0.35">
      <c r="A1407" s="1" t="s">
        <v>1494</v>
      </c>
      <c r="B1407" s="1" t="s">
        <v>18</v>
      </c>
      <c r="C1407" s="1" t="s">
        <v>25</v>
      </c>
      <c r="D1407" s="1" t="s">
        <v>28</v>
      </c>
      <c r="E1407" s="1" t="s">
        <v>29</v>
      </c>
      <c r="F1407" s="1" t="s">
        <v>30</v>
      </c>
      <c r="G1407" s="1">
        <v>37.950000000000003</v>
      </c>
      <c r="H1407" s="1">
        <v>10</v>
      </c>
      <c r="I1407" s="1">
        <v>18.975000000000001</v>
      </c>
      <c r="J1407" s="1">
        <v>398.47500000000002</v>
      </c>
      <c r="K1407" s="1" t="s">
        <v>31</v>
      </c>
      <c r="L1407" s="3">
        <v>0.61875000000000002</v>
      </c>
      <c r="M1407" s="1" t="s">
        <v>23</v>
      </c>
      <c r="N1407" s="1">
        <v>379.5</v>
      </c>
      <c r="O1407" s="1">
        <v>4.7619047620000003</v>
      </c>
      <c r="P1407" s="1">
        <v>18.975000000000001</v>
      </c>
      <c r="Q1407" s="1">
        <v>9.6999999999999993</v>
      </c>
    </row>
    <row r="1408" spans="1:17" ht="40.799999999999997" thickBot="1" x14ac:dyDescent="0.35">
      <c r="A1408" s="1" t="s">
        <v>1495</v>
      </c>
      <c r="B1408" s="1" t="s">
        <v>54</v>
      </c>
      <c r="C1408" s="1" t="s">
        <v>25</v>
      </c>
      <c r="D1408" s="1" t="s">
        <v>28</v>
      </c>
      <c r="E1408" s="1" t="s">
        <v>21</v>
      </c>
      <c r="F1408" s="1" t="s">
        <v>30</v>
      </c>
      <c r="G1408" s="1">
        <v>37.950000000000003</v>
      </c>
      <c r="H1408" s="1">
        <v>10</v>
      </c>
      <c r="I1408" s="1">
        <v>18.975000000000001</v>
      </c>
      <c r="J1408" s="1">
        <v>398.47500000000002</v>
      </c>
      <c r="K1408" s="1" t="s">
        <v>31</v>
      </c>
      <c r="L1408" s="3">
        <v>0.61875000000000002</v>
      </c>
      <c r="M1408" s="1" t="s">
        <v>23</v>
      </c>
      <c r="N1408" s="1">
        <v>379.5</v>
      </c>
      <c r="O1408" s="1">
        <v>4.7619047620000003</v>
      </c>
      <c r="P1408" s="1">
        <v>18.975000000000001</v>
      </c>
      <c r="Q1408" s="1">
        <v>9.6999999999999993</v>
      </c>
    </row>
    <row r="1409" spans="1:17" ht="40.799999999999997" thickBot="1" x14ac:dyDescent="0.35">
      <c r="A1409" s="1" t="s">
        <v>1496</v>
      </c>
      <c r="B1409" s="1" t="s">
        <v>18</v>
      </c>
      <c r="C1409" s="1" t="s">
        <v>27</v>
      </c>
      <c r="D1409" s="1" t="s">
        <v>28</v>
      </c>
      <c r="E1409" s="1" t="s">
        <v>29</v>
      </c>
      <c r="F1409" s="1" t="s">
        <v>30</v>
      </c>
      <c r="G1409" s="1">
        <v>54.28</v>
      </c>
      <c r="H1409" s="1">
        <v>7</v>
      </c>
      <c r="I1409" s="1">
        <v>18.998000000000001</v>
      </c>
      <c r="J1409" s="1">
        <v>398.95800000000003</v>
      </c>
      <c r="K1409" s="1" t="s">
        <v>78</v>
      </c>
      <c r="L1409" s="3">
        <v>0.75347222222222221</v>
      </c>
      <c r="M1409" s="1" t="s">
        <v>23</v>
      </c>
      <c r="N1409" s="1">
        <v>379.96</v>
      </c>
      <c r="O1409" s="1">
        <v>4.7619047620000003</v>
      </c>
      <c r="P1409" s="1">
        <v>18.998000000000001</v>
      </c>
      <c r="Q1409" s="1">
        <v>9.3000000000000007</v>
      </c>
    </row>
    <row r="1410" spans="1:17" ht="40.799999999999997" thickBot="1" x14ac:dyDescent="0.35">
      <c r="A1410" s="1" t="s">
        <v>1497</v>
      </c>
      <c r="B1410" s="1" t="s">
        <v>33</v>
      </c>
      <c r="C1410" s="1" t="s">
        <v>27</v>
      </c>
      <c r="D1410" s="1" t="s">
        <v>28</v>
      </c>
      <c r="E1410" s="1" t="s">
        <v>21</v>
      </c>
      <c r="F1410" s="1" t="s">
        <v>30</v>
      </c>
      <c r="G1410" s="1">
        <v>54.28</v>
      </c>
      <c r="H1410" s="1">
        <v>7</v>
      </c>
      <c r="I1410" s="1">
        <v>18.998000000000001</v>
      </c>
      <c r="J1410" s="1">
        <v>398.95800000000003</v>
      </c>
      <c r="K1410" s="1" t="s">
        <v>78</v>
      </c>
      <c r="L1410" s="3">
        <v>0.75347222222222221</v>
      </c>
      <c r="M1410" s="1" t="s">
        <v>23</v>
      </c>
      <c r="N1410" s="1">
        <v>379.96</v>
      </c>
      <c r="O1410" s="1">
        <v>4.7619047620000003</v>
      </c>
      <c r="P1410" s="1">
        <v>18.998000000000001</v>
      </c>
      <c r="Q1410" s="1">
        <v>9.3000000000000007</v>
      </c>
    </row>
    <row r="1411" spans="1:17" ht="40.799999999999997" thickBot="1" x14ac:dyDescent="0.35">
      <c r="A1411" s="1" t="s">
        <v>1498</v>
      </c>
      <c r="B1411" s="1" t="s">
        <v>18</v>
      </c>
      <c r="C1411" s="1" t="s">
        <v>27</v>
      </c>
      <c r="D1411" s="1" t="s">
        <v>28</v>
      </c>
      <c r="E1411" s="1" t="s">
        <v>29</v>
      </c>
      <c r="F1411" s="1" t="s">
        <v>30</v>
      </c>
      <c r="G1411" s="1">
        <v>54.28</v>
      </c>
      <c r="H1411" s="1">
        <v>7</v>
      </c>
      <c r="I1411" s="1">
        <v>18.998000000000001</v>
      </c>
      <c r="J1411" s="1">
        <v>398.95800000000003</v>
      </c>
      <c r="K1411" s="1" t="s">
        <v>78</v>
      </c>
      <c r="L1411" s="3">
        <v>0.75347222222222221</v>
      </c>
      <c r="M1411" s="1" t="s">
        <v>23</v>
      </c>
      <c r="N1411" s="1">
        <v>379.96</v>
      </c>
      <c r="O1411" s="1">
        <v>4.7619047620000003</v>
      </c>
      <c r="P1411" s="1">
        <v>18.998000000000001</v>
      </c>
      <c r="Q1411" s="1">
        <v>12.4</v>
      </c>
    </row>
    <row r="1412" spans="1:17" ht="40.799999999999997" thickBot="1" x14ac:dyDescent="0.35">
      <c r="A1412" s="1" t="s">
        <v>1499</v>
      </c>
      <c r="B1412" s="1" t="s">
        <v>33</v>
      </c>
      <c r="C1412" s="1" t="s">
        <v>27</v>
      </c>
      <c r="D1412" s="1" t="s">
        <v>20</v>
      </c>
      <c r="E1412" s="1" t="s">
        <v>21</v>
      </c>
      <c r="F1412" s="1" t="s">
        <v>44</v>
      </c>
      <c r="G1412" s="1">
        <v>47.59</v>
      </c>
      <c r="H1412" s="1">
        <v>8</v>
      </c>
      <c r="I1412" s="1">
        <v>19.036000000000001</v>
      </c>
      <c r="J1412" s="1">
        <v>399.75599999999997</v>
      </c>
      <c r="K1412" s="2">
        <v>43466</v>
      </c>
      <c r="L1412" s="3">
        <v>0.61597222222222225</v>
      </c>
      <c r="M1412" s="1" t="s">
        <v>23</v>
      </c>
      <c r="N1412" s="1">
        <v>380.72</v>
      </c>
      <c r="O1412" s="1">
        <v>4.7619047620000003</v>
      </c>
      <c r="P1412" s="1">
        <v>19.036000000000001</v>
      </c>
      <c r="Q1412" s="1">
        <v>5.7</v>
      </c>
    </row>
    <row r="1413" spans="1:17" ht="40.799999999999997" thickBot="1" x14ac:dyDescent="0.35">
      <c r="A1413" s="1" t="s">
        <v>1500</v>
      </c>
      <c r="B1413" s="1" t="s">
        <v>18</v>
      </c>
      <c r="C1413" s="1" t="s">
        <v>25</v>
      </c>
      <c r="D1413" s="1" t="s">
        <v>28</v>
      </c>
      <c r="E1413" s="1" t="s">
        <v>21</v>
      </c>
      <c r="F1413" s="1" t="s">
        <v>30</v>
      </c>
      <c r="G1413" s="1">
        <v>95.42</v>
      </c>
      <c r="H1413" s="1">
        <v>4</v>
      </c>
      <c r="I1413" s="1">
        <v>19.084</v>
      </c>
      <c r="J1413" s="1">
        <v>400.76400000000001</v>
      </c>
      <c r="K1413" s="2">
        <v>43498</v>
      </c>
      <c r="L1413" s="3">
        <v>0.55763888888888891</v>
      </c>
      <c r="M1413" s="1" t="s">
        <v>23</v>
      </c>
      <c r="N1413" s="1">
        <v>381.68</v>
      </c>
      <c r="O1413" s="1">
        <v>4.7619047620000003</v>
      </c>
      <c r="P1413" s="1">
        <v>19.084</v>
      </c>
      <c r="Q1413" s="1">
        <v>6.4</v>
      </c>
    </row>
    <row r="1414" spans="1:17" ht="40.799999999999997" thickBot="1" x14ac:dyDescent="0.35">
      <c r="A1414" s="1" t="s">
        <v>1501</v>
      </c>
      <c r="B1414" s="1" t="s">
        <v>18</v>
      </c>
      <c r="C1414" s="1" t="s">
        <v>25</v>
      </c>
      <c r="D1414" s="1" t="s">
        <v>28</v>
      </c>
      <c r="E1414" s="1" t="s">
        <v>21</v>
      </c>
      <c r="F1414" s="1" t="s">
        <v>39</v>
      </c>
      <c r="G1414" s="1">
        <v>95.42</v>
      </c>
      <c r="H1414" s="1">
        <v>4</v>
      </c>
      <c r="I1414" s="1">
        <v>19.084</v>
      </c>
      <c r="J1414" s="1">
        <v>400.76400000000001</v>
      </c>
      <c r="K1414" s="2">
        <v>43498</v>
      </c>
      <c r="L1414" s="3">
        <v>0.55763888888888891</v>
      </c>
      <c r="M1414" s="1" t="s">
        <v>23</v>
      </c>
      <c r="N1414" s="1">
        <v>381.68</v>
      </c>
      <c r="O1414" s="1">
        <v>4.7619047620000003</v>
      </c>
      <c r="P1414" s="1">
        <v>19.084</v>
      </c>
      <c r="Q1414" s="1">
        <v>6.4</v>
      </c>
    </row>
    <row r="1415" spans="1:17" ht="27.6" thickBot="1" x14ac:dyDescent="0.35">
      <c r="A1415" s="1" t="s">
        <v>1502</v>
      </c>
      <c r="B1415" s="1" t="s">
        <v>54</v>
      </c>
      <c r="C1415" s="1" t="s">
        <v>25</v>
      </c>
      <c r="D1415" s="1" t="s">
        <v>20</v>
      </c>
      <c r="E1415" s="1" t="s">
        <v>21</v>
      </c>
      <c r="F1415" s="1" t="s">
        <v>22</v>
      </c>
      <c r="G1415" s="1">
        <v>95.54</v>
      </c>
      <c r="H1415" s="1">
        <v>4</v>
      </c>
      <c r="I1415" s="1">
        <v>19.108000000000001</v>
      </c>
      <c r="J1415" s="1">
        <v>401.26799999999997</v>
      </c>
      <c r="K1415" s="1" t="s">
        <v>241</v>
      </c>
      <c r="L1415" s="3">
        <v>0.49861111111111112</v>
      </c>
      <c r="M1415" s="1" t="s">
        <v>23</v>
      </c>
      <c r="N1415" s="1">
        <v>382.16</v>
      </c>
      <c r="O1415" s="1">
        <v>4.7619047620000003</v>
      </c>
      <c r="P1415" s="1">
        <v>19.108000000000001</v>
      </c>
      <c r="Q1415" s="1">
        <v>4.5</v>
      </c>
    </row>
    <row r="1416" spans="1:17" ht="27.6" thickBot="1" x14ac:dyDescent="0.35">
      <c r="A1416" s="1" t="s">
        <v>1503</v>
      </c>
      <c r="B1416" s="1" t="s">
        <v>54</v>
      </c>
      <c r="C1416" s="1" t="s">
        <v>25</v>
      </c>
      <c r="D1416" s="1" t="s">
        <v>20</v>
      </c>
      <c r="E1416" s="1" t="s">
        <v>29</v>
      </c>
      <c r="F1416" s="1" t="s">
        <v>22</v>
      </c>
      <c r="G1416" s="1">
        <v>95.54</v>
      </c>
      <c r="H1416" s="1">
        <v>4</v>
      </c>
      <c r="I1416" s="1">
        <v>19.108000000000001</v>
      </c>
      <c r="J1416" s="1">
        <v>401.26799999999997</v>
      </c>
      <c r="K1416" s="1" t="s">
        <v>241</v>
      </c>
      <c r="L1416" s="3">
        <v>0.49861111111111112</v>
      </c>
      <c r="M1416" s="1" t="s">
        <v>40</v>
      </c>
      <c r="N1416" s="1">
        <v>382.16</v>
      </c>
      <c r="O1416" s="1">
        <v>4.7619047620000003</v>
      </c>
      <c r="P1416" s="1">
        <v>19.108000000000001</v>
      </c>
      <c r="Q1416" s="1">
        <v>4.5</v>
      </c>
    </row>
    <row r="1417" spans="1:17" ht="27.6" thickBot="1" x14ac:dyDescent="0.35">
      <c r="A1417" s="1" t="s">
        <v>1504</v>
      </c>
      <c r="B1417" s="1" t="s">
        <v>54</v>
      </c>
      <c r="C1417" s="1" t="s">
        <v>25</v>
      </c>
      <c r="D1417" s="1" t="s">
        <v>20</v>
      </c>
      <c r="E1417" s="1" t="s">
        <v>21</v>
      </c>
      <c r="F1417" s="1" t="s">
        <v>22</v>
      </c>
      <c r="G1417" s="1">
        <v>95.54</v>
      </c>
      <c r="H1417" s="1">
        <v>4</v>
      </c>
      <c r="I1417" s="1">
        <v>19.108000000000001</v>
      </c>
      <c r="J1417" s="1">
        <v>401.26799999999997</v>
      </c>
      <c r="K1417" s="1" t="s">
        <v>241</v>
      </c>
      <c r="L1417" s="3">
        <v>0.49861111111111112</v>
      </c>
      <c r="M1417" s="1" t="s">
        <v>23</v>
      </c>
      <c r="N1417" s="1">
        <v>382.16</v>
      </c>
      <c r="O1417" s="1">
        <v>4.7619047620000003</v>
      </c>
      <c r="P1417" s="1">
        <v>19.108000000000001</v>
      </c>
      <c r="Q1417" s="1">
        <v>4.5</v>
      </c>
    </row>
    <row r="1418" spans="1:17" ht="54" thickBot="1" x14ac:dyDescent="0.35">
      <c r="A1418" s="1" t="s">
        <v>1505</v>
      </c>
      <c r="B1418" s="1" t="s">
        <v>54</v>
      </c>
      <c r="C1418" s="1" t="s">
        <v>25</v>
      </c>
      <c r="D1418" s="1" t="s">
        <v>28</v>
      </c>
      <c r="E1418" s="1" t="s">
        <v>21</v>
      </c>
      <c r="F1418" s="1" t="s">
        <v>84</v>
      </c>
      <c r="G1418" s="1">
        <v>95.64</v>
      </c>
      <c r="H1418" s="1">
        <v>4</v>
      </c>
      <c r="I1418" s="1">
        <v>19.128</v>
      </c>
      <c r="J1418" s="1">
        <v>401.68799999999999</v>
      </c>
      <c r="K1418" s="1" t="s">
        <v>116</v>
      </c>
      <c r="L1418" s="3">
        <v>0.78541666666666665</v>
      </c>
      <c r="M1418" s="1" t="s">
        <v>23</v>
      </c>
      <c r="N1418" s="1">
        <v>382.56</v>
      </c>
      <c r="O1418" s="1">
        <v>4.7619047620000003</v>
      </c>
      <c r="P1418" s="1">
        <v>19.128</v>
      </c>
      <c r="Q1418" s="1">
        <v>7.9</v>
      </c>
    </row>
    <row r="1419" spans="1:17" ht="54" thickBot="1" x14ac:dyDescent="0.35">
      <c r="A1419" s="1" t="s">
        <v>1506</v>
      </c>
      <c r="B1419" s="1" t="s">
        <v>54</v>
      </c>
      <c r="C1419" s="1" t="s">
        <v>25</v>
      </c>
      <c r="D1419" s="1" t="s">
        <v>28</v>
      </c>
      <c r="E1419" s="1" t="s">
        <v>29</v>
      </c>
      <c r="F1419" s="1" t="s">
        <v>84</v>
      </c>
      <c r="G1419" s="1">
        <v>95.64</v>
      </c>
      <c r="H1419" s="1">
        <v>4</v>
      </c>
      <c r="I1419" s="1">
        <v>19.128</v>
      </c>
      <c r="J1419" s="1">
        <v>401.68799999999999</v>
      </c>
      <c r="K1419" s="1" t="s">
        <v>116</v>
      </c>
      <c r="L1419" s="3">
        <v>0.78541666666666665</v>
      </c>
      <c r="M1419" s="1" t="s">
        <v>23</v>
      </c>
      <c r="N1419" s="1">
        <v>382.56</v>
      </c>
      <c r="O1419" s="1">
        <v>4.7619047620000003</v>
      </c>
      <c r="P1419" s="1">
        <v>19.128</v>
      </c>
      <c r="Q1419" s="1">
        <v>7.9</v>
      </c>
    </row>
    <row r="1420" spans="1:17" ht="54" thickBot="1" x14ac:dyDescent="0.35">
      <c r="A1420" s="1" t="s">
        <v>1507</v>
      </c>
      <c r="B1420" s="1" t="s">
        <v>18</v>
      </c>
      <c r="C1420" s="1" t="s">
        <v>25</v>
      </c>
      <c r="D1420" s="1" t="s">
        <v>28</v>
      </c>
      <c r="E1420" s="1" t="s">
        <v>21</v>
      </c>
      <c r="F1420" s="1" t="s">
        <v>84</v>
      </c>
      <c r="G1420" s="1">
        <v>95.64</v>
      </c>
      <c r="H1420" s="1">
        <v>4</v>
      </c>
      <c r="I1420" s="1">
        <v>19.128</v>
      </c>
      <c r="J1420" s="1">
        <v>401.68799999999999</v>
      </c>
      <c r="K1420" s="1" t="s">
        <v>116</v>
      </c>
      <c r="L1420" s="3">
        <v>0.78541666666666665</v>
      </c>
      <c r="M1420" s="1" t="s">
        <v>23</v>
      </c>
      <c r="N1420" s="1">
        <v>382.56</v>
      </c>
      <c r="O1420" s="1">
        <v>4.7619047620000003</v>
      </c>
      <c r="P1420" s="1">
        <v>19.128</v>
      </c>
      <c r="Q1420" s="1">
        <v>7.9</v>
      </c>
    </row>
    <row r="1421" spans="1:17" ht="40.799999999999997" thickBot="1" x14ac:dyDescent="0.35">
      <c r="A1421" s="1" t="s">
        <v>1508</v>
      </c>
      <c r="B1421" s="1" t="s">
        <v>18</v>
      </c>
      <c r="C1421" s="1" t="s">
        <v>19</v>
      </c>
      <c r="D1421" s="1" t="s">
        <v>28</v>
      </c>
      <c r="E1421" s="1" t="s">
        <v>21</v>
      </c>
      <c r="F1421" s="1" t="s">
        <v>30</v>
      </c>
      <c r="G1421" s="1">
        <v>76.52</v>
      </c>
      <c r="H1421" s="1">
        <v>5</v>
      </c>
      <c r="I1421" s="1">
        <v>19.13</v>
      </c>
      <c r="J1421" s="1">
        <v>401.73</v>
      </c>
      <c r="K1421" s="1" t="s">
        <v>201</v>
      </c>
      <c r="L1421" s="3">
        <v>0.43263888888888891</v>
      </c>
      <c r="M1421" s="1" t="s">
        <v>23</v>
      </c>
      <c r="N1421" s="1">
        <v>382.6</v>
      </c>
      <c r="O1421" s="1">
        <v>4.7619047620000003</v>
      </c>
      <c r="P1421" s="1">
        <v>19.13</v>
      </c>
      <c r="Q1421" s="1">
        <v>9.9</v>
      </c>
    </row>
    <row r="1422" spans="1:17" ht="40.799999999999997" thickBot="1" x14ac:dyDescent="0.35">
      <c r="A1422" s="1" t="s">
        <v>1509</v>
      </c>
      <c r="B1422" s="1" t="s">
        <v>18</v>
      </c>
      <c r="C1422" s="1" t="s">
        <v>19</v>
      </c>
      <c r="D1422" s="1" t="s">
        <v>28</v>
      </c>
      <c r="E1422" s="1" t="s">
        <v>21</v>
      </c>
      <c r="F1422" s="1" t="s">
        <v>39</v>
      </c>
      <c r="G1422" s="1">
        <v>76.52</v>
      </c>
      <c r="H1422" s="1">
        <v>5</v>
      </c>
      <c r="I1422" s="1">
        <v>19.13</v>
      </c>
      <c r="J1422" s="1">
        <v>401.73</v>
      </c>
      <c r="K1422" s="1" t="s">
        <v>201</v>
      </c>
      <c r="L1422" s="3">
        <v>0.43263888888888891</v>
      </c>
      <c r="M1422" s="1" t="s">
        <v>23</v>
      </c>
      <c r="N1422" s="1">
        <v>382.6</v>
      </c>
      <c r="O1422" s="1">
        <v>4.7619047620000003</v>
      </c>
      <c r="P1422" s="1">
        <v>19.13</v>
      </c>
      <c r="Q1422" s="1">
        <v>9.9</v>
      </c>
    </row>
    <row r="1423" spans="1:17" ht="40.799999999999997" thickBot="1" x14ac:dyDescent="0.35">
      <c r="A1423" s="1" t="s">
        <v>1510</v>
      </c>
      <c r="B1423" s="1" t="s">
        <v>54</v>
      </c>
      <c r="C1423" s="1" t="s">
        <v>25</v>
      </c>
      <c r="D1423" s="1" t="s">
        <v>28</v>
      </c>
      <c r="E1423" s="1" t="s">
        <v>29</v>
      </c>
      <c r="F1423" s="1" t="s">
        <v>30</v>
      </c>
      <c r="G1423" s="1">
        <v>54.73</v>
      </c>
      <c r="H1423" s="1">
        <v>7</v>
      </c>
      <c r="I1423" s="1">
        <v>19.1555</v>
      </c>
      <c r="J1423" s="1">
        <v>402.26549999999997</v>
      </c>
      <c r="K1423" s="1" t="s">
        <v>179</v>
      </c>
      <c r="L1423" s="3">
        <v>0.79305555555555551</v>
      </c>
      <c r="M1423" s="1" t="s">
        <v>48</v>
      </c>
      <c r="N1423" s="1">
        <v>383.11</v>
      </c>
      <c r="O1423" s="1">
        <v>4.7619047620000003</v>
      </c>
      <c r="P1423" s="1">
        <v>19.1555</v>
      </c>
      <c r="Q1423" s="1">
        <v>8.5</v>
      </c>
    </row>
    <row r="1424" spans="1:17" ht="40.799999999999997" thickBot="1" x14ac:dyDescent="0.35">
      <c r="A1424" s="1" t="s">
        <v>1511</v>
      </c>
      <c r="B1424" s="1" t="s">
        <v>54</v>
      </c>
      <c r="C1424" s="1" t="s">
        <v>25</v>
      </c>
      <c r="D1424" s="1" t="s">
        <v>20</v>
      </c>
      <c r="E1424" s="1" t="s">
        <v>21</v>
      </c>
      <c r="F1424" s="1" t="s">
        <v>30</v>
      </c>
      <c r="G1424" s="1">
        <v>54.73</v>
      </c>
      <c r="H1424" s="1">
        <v>7</v>
      </c>
      <c r="I1424" s="1">
        <v>19.1555</v>
      </c>
      <c r="J1424" s="1">
        <v>402.26549999999997</v>
      </c>
      <c r="K1424" s="1" t="s">
        <v>179</v>
      </c>
      <c r="L1424" s="3">
        <v>0.79305555555555551</v>
      </c>
      <c r="M1424" s="1" t="s">
        <v>48</v>
      </c>
      <c r="N1424" s="1">
        <v>383.11</v>
      </c>
      <c r="O1424" s="1">
        <v>4.7619047620000003</v>
      </c>
      <c r="P1424" s="1">
        <v>19.1555</v>
      </c>
      <c r="Q1424" s="1">
        <v>8.5</v>
      </c>
    </row>
    <row r="1425" spans="1:17" ht="40.799999999999997" thickBot="1" x14ac:dyDescent="0.35">
      <c r="A1425" s="1" t="s">
        <v>1512</v>
      </c>
      <c r="B1425" s="1" t="s">
        <v>54</v>
      </c>
      <c r="C1425" s="1" t="s">
        <v>25</v>
      </c>
      <c r="D1425" s="1" t="s">
        <v>20</v>
      </c>
      <c r="E1425" s="1" t="s">
        <v>21</v>
      </c>
      <c r="F1425" s="1" t="s">
        <v>39</v>
      </c>
      <c r="G1425" s="1">
        <v>96.16</v>
      </c>
      <c r="H1425" s="1">
        <v>4</v>
      </c>
      <c r="I1425" s="1">
        <v>19.231999999999999</v>
      </c>
      <c r="J1425" s="1">
        <v>403.87200000000001</v>
      </c>
      <c r="K1425" s="1" t="s">
        <v>78</v>
      </c>
      <c r="L1425" s="3">
        <v>0.8354166666666667</v>
      </c>
      <c r="M1425" s="1" t="s">
        <v>23</v>
      </c>
      <c r="N1425" s="1">
        <v>384.64</v>
      </c>
      <c r="O1425" s="1">
        <v>4.7619047620000003</v>
      </c>
      <c r="P1425" s="1">
        <v>19.231999999999999</v>
      </c>
      <c r="Q1425" s="1">
        <v>8.4</v>
      </c>
    </row>
    <row r="1426" spans="1:17" ht="40.799999999999997" thickBot="1" x14ac:dyDescent="0.35">
      <c r="A1426" s="1" t="s">
        <v>1513</v>
      </c>
      <c r="B1426" s="1" t="s">
        <v>33</v>
      </c>
      <c r="C1426" s="1" t="s">
        <v>25</v>
      </c>
      <c r="D1426" s="1" t="s">
        <v>28</v>
      </c>
      <c r="E1426" s="1" t="s">
        <v>21</v>
      </c>
      <c r="F1426" s="1" t="s">
        <v>30</v>
      </c>
      <c r="G1426" s="1">
        <v>77.02</v>
      </c>
      <c r="H1426" s="1">
        <v>5</v>
      </c>
      <c r="I1426" s="1">
        <v>19.254999999999999</v>
      </c>
      <c r="J1426" s="1">
        <v>404.35500000000002</v>
      </c>
      <c r="K1426" s="2">
        <v>43526</v>
      </c>
      <c r="L1426" s="3">
        <v>0.66597222222222219</v>
      </c>
      <c r="M1426" s="1" t="s">
        <v>23</v>
      </c>
      <c r="N1426" s="1">
        <v>385.1</v>
      </c>
      <c r="O1426" s="1">
        <v>4.7619047620000003</v>
      </c>
      <c r="P1426" s="1">
        <v>19.254999999999999</v>
      </c>
      <c r="Q1426" s="1">
        <v>5.5</v>
      </c>
    </row>
    <row r="1427" spans="1:17" ht="40.799999999999997" thickBot="1" x14ac:dyDescent="0.35">
      <c r="A1427" s="1" t="s">
        <v>1514</v>
      </c>
      <c r="B1427" s="1" t="s">
        <v>18</v>
      </c>
      <c r="C1427" s="1" t="s">
        <v>19</v>
      </c>
      <c r="D1427" s="1" t="s">
        <v>20</v>
      </c>
      <c r="E1427" s="1" t="s">
        <v>21</v>
      </c>
      <c r="F1427" s="1" t="s">
        <v>39</v>
      </c>
      <c r="G1427" s="1">
        <v>55.04</v>
      </c>
      <c r="H1427" s="1">
        <v>7</v>
      </c>
      <c r="I1427" s="1">
        <v>19.263999999999999</v>
      </c>
      <c r="J1427" s="1">
        <v>404.54399999999998</v>
      </c>
      <c r="K1427" s="2">
        <v>43802</v>
      </c>
      <c r="L1427" s="3">
        <v>0.81874999999999998</v>
      </c>
      <c r="M1427" s="1" t="s">
        <v>40</v>
      </c>
      <c r="N1427" s="1">
        <v>385.28</v>
      </c>
      <c r="O1427" s="1">
        <v>4.7619047620000003</v>
      </c>
      <c r="P1427" s="1">
        <v>19.263999999999999</v>
      </c>
      <c r="Q1427" s="1">
        <v>5.2</v>
      </c>
    </row>
    <row r="1428" spans="1:17" ht="40.799999999999997" thickBot="1" x14ac:dyDescent="0.35">
      <c r="A1428" s="1" t="s">
        <v>1515</v>
      </c>
      <c r="B1428" s="1" t="s">
        <v>18</v>
      </c>
      <c r="C1428" s="1" t="s">
        <v>25</v>
      </c>
      <c r="D1428" s="1" t="s">
        <v>20</v>
      </c>
      <c r="E1428" s="1" t="s">
        <v>21</v>
      </c>
      <c r="F1428" s="1" t="s">
        <v>39</v>
      </c>
      <c r="G1428" s="1">
        <v>55.04</v>
      </c>
      <c r="H1428" s="1">
        <v>7</v>
      </c>
      <c r="I1428" s="1">
        <v>19.263999999999999</v>
      </c>
      <c r="J1428" s="1">
        <v>404.54399999999998</v>
      </c>
      <c r="K1428" s="2">
        <v>43802</v>
      </c>
      <c r="L1428" s="3">
        <v>0.81874999999999998</v>
      </c>
      <c r="M1428" s="1" t="s">
        <v>40</v>
      </c>
      <c r="N1428" s="1">
        <v>385.28</v>
      </c>
      <c r="O1428" s="1">
        <v>4.7619047620000003</v>
      </c>
      <c r="P1428" s="1">
        <v>19.263999999999999</v>
      </c>
      <c r="Q1428" s="1">
        <v>5.2</v>
      </c>
    </row>
    <row r="1429" spans="1:17" ht="40.799999999999997" thickBot="1" x14ac:dyDescent="0.35">
      <c r="A1429" s="1" t="s">
        <v>1516</v>
      </c>
      <c r="B1429" s="1" t="s">
        <v>54</v>
      </c>
      <c r="C1429" s="1" t="s">
        <v>25</v>
      </c>
      <c r="D1429" s="1" t="s">
        <v>28</v>
      </c>
      <c r="E1429" s="1" t="s">
        <v>29</v>
      </c>
      <c r="F1429" s="1" t="s">
        <v>39</v>
      </c>
      <c r="G1429" s="1">
        <v>42.82</v>
      </c>
      <c r="H1429" s="1">
        <v>9</v>
      </c>
      <c r="I1429" s="1">
        <v>19.268999999999998</v>
      </c>
      <c r="J1429" s="1">
        <v>404.649</v>
      </c>
      <c r="K1429" s="2">
        <v>43587</v>
      </c>
      <c r="L1429" s="3">
        <v>0.6430555555555556</v>
      </c>
      <c r="M1429" s="1" t="s">
        <v>23</v>
      </c>
      <c r="N1429" s="1">
        <v>385.38</v>
      </c>
      <c r="O1429" s="1">
        <v>4.7619047620000003</v>
      </c>
      <c r="P1429" s="1">
        <v>19.268999999999998</v>
      </c>
      <c r="Q1429" s="1">
        <v>8.9</v>
      </c>
    </row>
    <row r="1430" spans="1:17" ht="40.799999999999997" thickBot="1" x14ac:dyDescent="0.35">
      <c r="A1430" s="1" t="s">
        <v>1517</v>
      </c>
      <c r="B1430" s="1" t="s">
        <v>54</v>
      </c>
      <c r="C1430" s="1" t="s">
        <v>25</v>
      </c>
      <c r="D1430" s="1" t="s">
        <v>20</v>
      </c>
      <c r="E1430" s="1" t="s">
        <v>29</v>
      </c>
      <c r="F1430" s="1" t="s">
        <v>39</v>
      </c>
      <c r="G1430" s="1">
        <v>42.82</v>
      </c>
      <c r="H1430" s="1">
        <v>9</v>
      </c>
      <c r="I1430" s="1">
        <v>19.268999999999998</v>
      </c>
      <c r="J1430" s="1">
        <v>404.649</v>
      </c>
      <c r="K1430" s="2">
        <v>43587</v>
      </c>
      <c r="L1430" s="3">
        <v>0.6430555555555556</v>
      </c>
      <c r="M1430" s="1" t="s">
        <v>23</v>
      </c>
      <c r="N1430" s="1">
        <v>385.38</v>
      </c>
      <c r="O1430" s="1">
        <v>4.7619047620000003</v>
      </c>
      <c r="P1430" s="1">
        <v>19.268999999999998</v>
      </c>
      <c r="Q1430" s="1">
        <v>8.9</v>
      </c>
    </row>
    <row r="1431" spans="1:17" ht="40.799999999999997" thickBot="1" x14ac:dyDescent="0.35">
      <c r="A1431" s="1" t="s">
        <v>1518</v>
      </c>
      <c r="B1431" s="1" t="s">
        <v>18</v>
      </c>
      <c r="C1431" s="1" t="s">
        <v>25</v>
      </c>
      <c r="D1431" s="1" t="s">
        <v>28</v>
      </c>
      <c r="E1431" s="1" t="s">
        <v>29</v>
      </c>
      <c r="F1431" s="1" t="s">
        <v>39</v>
      </c>
      <c r="G1431" s="1">
        <v>42.82</v>
      </c>
      <c r="H1431" s="1">
        <v>9</v>
      </c>
      <c r="I1431" s="1">
        <v>19.268999999999998</v>
      </c>
      <c r="J1431" s="1">
        <v>404.649</v>
      </c>
      <c r="K1431" s="2">
        <v>43587</v>
      </c>
      <c r="L1431" s="3">
        <v>0.6430555555555556</v>
      </c>
      <c r="M1431" s="1" t="s">
        <v>23</v>
      </c>
      <c r="N1431" s="1">
        <v>385.38</v>
      </c>
      <c r="O1431" s="1">
        <v>4.7619047620000003</v>
      </c>
      <c r="P1431" s="1">
        <v>19.268999999999998</v>
      </c>
      <c r="Q1431" s="1">
        <v>8.9</v>
      </c>
    </row>
    <row r="1432" spans="1:17" ht="40.799999999999997" thickBot="1" x14ac:dyDescent="0.35">
      <c r="A1432" s="1" t="s">
        <v>1519</v>
      </c>
      <c r="B1432" s="1" t="s">
        <v>18</v>
      </c>
      <c r="C1432" s="1" t="s">
        <v>25</v>
      </c>
      <c r="D1432" s="1" t="s">
        <v>20</v>
      </c>
      <c r="E1432" s="1" t="s">
        <v>21</v>
      </c>
      <c r="F1432" s="1" t="s">
        <v>39</v>
      </c>
      <c r="G1432" s="1">
        <v>42.82</v>
      </c>
      <c r="H1432" s="1">
        <v>9</v>
      </c>
      <c r="I1432" s="1">
        <v>19.268999999999998</v>
      </c>
      <c r="J1432" s="1">
        <v>404.649</v>
      </c>
      <c r="K1432" s="2">
        <v>43587</v>
      </c>
      <c r="L1432" s="3">
        <v>0.6430555555555556</v>
      </c>
      <c r="M1432" s="1" t="s">
        <v>23</v>
      </c>
      <c r="N1432" s="1">
        <v>385.38</v>
      </c>
      <c r="O1432" s="1">
        <v>4.7619047620000003</v>
      </c>
      <c r="P1432" s="1">
        <v>19.268999999999998</v>
      </c>
      <c r="Q1432" s="1">
        <v>8.9</v>
      </c>
    </row>
    <row r="1433" spans="1:17" ht="40.799999999999997" thickBot="1" x14ac:dyDescent="0.35">
      <c r="A1433" s="1" t="s">
        <v>1520</v>
      </c>
      <c r="B1433" s="1" t="s">
        <v>18</v>
      </c>
      <c r="C1433" s="1" t="s">
        <v>27</v>
      </c>
      <c r="D1433" s="1" t="s">
        <v>28</v>
      </c>
      <c r="E1433" s="1" t="s">
        <v>29</v>
      </c>
      <c r="F1433" s="1" t="s">
        <v>55</v>
      </c>
      <c r="G1433" s="1">
        <v>77.5</v>
      </c>
      <c r="H1433" s="1">
        <v>5</v>
      </c>
      <c r="I1433" s="1">
        <v>19.375</v>
      </c>
      <c r="J1433" s="1">
        <v>406.875</v>
      </c>
      <c r="K1433" s="1" t="s">
        <v>264</v>
      </c>
      <c r="L1433" s="3">
        <v>0.85833333333333328</v>
      </c>
      <c r="M1433" s="1" t="s">
        <v>40</v>
      </c>
      <c r="N1433" s="1">
        <v>387.5</v>
      </c>
      <c r="O1433" s="1">
        <v>4.7619047620000003</v>
      </c>
      <c r="P1433" s="1">
        <v>19.375</v>
      </c>
      <c r="Q1433" s="1">
        <v>4.3</v>
      </c>
    </row>
    <row r="1434" spans="1:17" ht="40.799999999999997" thickBot="1" x14ac:dyDescent="0.35">
      <c r="A1434" s="1" t="s">
        <v>1521</v>
      </c>
      <c r="B1434" s="1" t="s">
        <v>18</v>
      </c>
      <c r="C1434" s="1" t="s">
        <v>25</v>
      </c>
      <c r="D1434" s="1" t="s">
        <v>20</v>
      </c>
      <c r="E1434" s="1" t="s">
        <v>21</v>
      </c>
      <c r="F1434" s="1" t="s">
        <v>30</v>
      </c>
      <c r="G1434" s="1">
        <v>96.98</v>
      </c>
      <c r="H1434" s="1">
        <v>4</v>
      </c>
      <c r="I1434" s="1">
        <v>19.396000000000001</v>
      </c>
      <c r="J1434" s="1">
        <v>407.31599999999997</v>
      </c>
      <c r="K1434" s="2">
        <v>43618</v>
      </c>
      <c r="L1434" s="3">
        <v>0.72222222222222221</v>
      </c>
      <c r="M1434" s="1" t="s">
        <v>40</v>
      </c>
      <c r="N1434" s="1">
        <v>387.92</v>
      </c>
      <c r="O1434" s="1">
        <v>4.7619047620000003</v>
      </c>
      <c r="P1434" s="1">
        <v>19.396000000000001</v>
      </c>
      <c r="Q1434" s="1">
        <v>9.4</v>
      </c>
    </row>
    <row r="1435" spans="1:17" ht="40.799999999999997" thickBot="1" x14ac:dyDescent="0.35">
      <c r="A1435" s="1" t="s">
        <v>1522</v>
      </c>
      <c r="B1435" s="1" t="s">
        <v>18</v>
      </c>
      <c r="C1435" s="1" t="s">
        <v>19</v>
      </c>
      <c r="D1435" s="1" t="s">
        <v>20</v>
      </c>
      <c r="E1435" s="1" t="s">
        <v>21</v>
      </c>
      <c r="F1435" s="1" t="s">
        <v>30</v>
      </c>
      <c r="G1435" s="1">
        <v>96.98</v>
      </c>
      <c r="H1435" s="1">
        <v>4</v>
      </c>
      <c r="I1435" s="1">
        <v>19.396000000000001</v>
      </c>
      <c r="J1435" s="1">
        <v>407.31599999999997</v>
      </c>
      <c r="K1435" s="2">
        <v>43618</v>
      </c>
      <c r="L1435" s="3">
        <v>0.72222222222222221</v>
      </c>
      <c r="M1435" s="1" t="s">
        <v>40</v>
      </c>
      <c r="N1435" s="1">
        <v>387.92</v>
      </c>
      <c r="O1435" s="1">
        <v>4.7619047620000003</v>
      </c>
      <c r="P1435" s="1">
        <v>19.396000000000001</v>
      </c>
      <c r="Q1435" s="1">
        <v>9.4</v>
      </c>
    </row>
    <row r="1436" spans="1:17" ht="40.799999999999997" thickBot="1" x14ac:dyDescent="0.35">
      <c r="A1436" s="1" t="s">
        <v>1523</v>
      </c>
      <c r="B1436" s="1" t="s">
        <v>18</v>
      </c>
      <c r="C1436" s="1" t="s">
        <v>25</v>
      </c>
      <c r="D1436" s="1" t="s">
        <v>20</v>
      </c>
      <c r="E1436" s="1" t="s">
        <v>21</v>
      </c>
      <c r="F1436" s="1" t="s">
        <v>30</v>
      </c>
      <c r="G1436" s="1">
        <v>96.98</v>
      </c>
      <c r="H1436" s="1">
        <v>4</v>
      </c>
      <c r="I1436" s="1">
        <v>19.396000000000001</v>
      </c>
      <c r="J1436" s="1">
        <v>407.31599999999997</v>
      </c>
      <c r="K1436" s="2">
        <v>43618</v>
      </c>
      <c r="L1436" s="3">
        <v>0.72222222222222221</v>
      </c>
      <c r="M1436" s="1" t="s">
        <v>40</v>
      </c>
      <c r="N1436" s="1">
        <v>387.92</v>
      </c>
      <c r="O1436" s="1">
        <v>4.7619047620000003</v>
      </c>
      <c r="P1436" s="1">
        <v>19.396000000000001</v>
      </c>
      <c r="Q1436" s="1">
        <v>12.5</v>
      </c>
    </row>
    <row r="1437" spans="1:17" ht="40.799999999999997" thickBot="1" x14ac:dyDescent="0.35">
      <c r="A1437" s="1" t="s">
        <v>1524</v>
      </c>
      <c r="B1437" s="1" t="s">
        <v>18</v>
      </c>
      <c r="C1437" s="1" t="s">
        <v>19</v>
      </c>
      <c r="D1437" s="1" t="s">
        <v>20</v>
      </c>
      <c r="E1437" s="1" t="s">
        <v>21</v>
      </c>
      <c r="F1437" s="1" t="s">
        <v>30</v>
      </c>
      <c r="G1437" s="1">
        <v>96.98</v>
      </c>
      <c r="H1437" s="1">
        <v>4</v>
      </c>
      <c r="I1437" s="1">
        <v>19.396000000000001</v>
      </c>
      <c r="J1437" s="1">
        <v>407.31599999999997</v>
      </c>
      <c r="K1437" s="2">
        <v>43618</v>
      </c>
      <c r="L1437" s="3">
        <v>0.72222222222222221</v>
      </c>
      <c r="M1437" s="1" t="s">
        <v>40</v>
      </c>
      <c r="N1437" s="1">
        <v>387.92</v>
      </c>
      <c r="O1437" s="1">
        <v>4.7619047620000003</v>
      </c>
      <c r="P1437" s="1">
        <v>19.396000000000001</v>
      </c>
      <c r="Q1437" s="1">
        <v>12.6</v>
      </c>
    </row>
    <row r="1438" spans="1:17" ht="54" thickBot="1" x14ac:dyDescent="0.35">
      <c r="A1438" s="1" t="s">
        <v>1525</v>
      </c>
      <c r="B1438" s="1" t="s">
        <v>33</v>
      </c>
      <c r="C1438" s="1" t="s">
        <v>27</v>
      </c>
      <c r="D1438" s="1" t="s">
        <v>20</v>
      </c>
      <c r="E1438" s="1" t="s">
        <v>21</v>
      </c>
      <c r="F1438" s="1" t="s">
        <v>84</v>
      </c>
      <c r="G1438" s="1">
        <v>48.62</v>
      </c>
      <c r="H1438" s="1">
        <v>8</v>
      </c>
      <c r="I1438" s="1">
        <v>19.448</v>
      </c>
      <c r="J1438" s="1">
        <v>408.40800000000002</v>
      </c>
      <c r="K1438" s="1" t="s">
        <v>264</v>
      </c>
      <c r="L1438" s="3">
        <v>0.45624999999999999</v>
      </c>
      <c r="M1438" s="1" t="s">
        <v>23</v>
      </c>
      <c r="N1438" s="1">
        <v>388.96</v>
      </c>
      <c r="O1438" s="1">
        <v>4.7619047620000003</v>
      </c>
      <c r="P1438" s="1">
        <v>19.448</v>
      </c>
      <c r="Q1438" s="1">
        <v>5</v>
      </c>
    </row>
    <row r="1439" spans="1:17" ht="54" thickBot="1" x14ac:dyDescent="0.35">
      <c r="A1439" s="1" t="s">
        <v>1526</v>
      </c>
      <c r="B1439" s="1" t="s">
        <v>33</v>
      </c>
      <c r="C1439" s="1" t="s">
        <v>25</v>
      </c>
      <c r="D1439" s="1" t="s">
        <v>20</v>
      </c>
      <c r="E1439" s="1" t="s">
        <v>29</v>
      </c>
      <c r="F1439" s="1" t="s">
        <v>84</v>
      </c>
      <c r="G1439" s="1">
        <v>48.62</v>
      </c>
      <c r="H1439" s="1">
        <v>8</v>
      </c>
      <c r="I1439" s="1">
        <v>19.448</v>
      </c>
      <c r="J1439" s="1">
        <v>408.40800000000002</v>
      </c>
      <c r="K1439" s="1" t="s">
        <v>264</v>
      </c>
      <c r="L1439" s="3">
        <v>0.45624999999999999</v>
      </c>
      <c r="M1439" s="1" t="s">
        <v>23</v>
      </c>
      <c r="N1439" s="1">
        <v>388.96</v>
      </c>
      <c r="O1439" s="1">
        <v>4.7619047620000003</v>
      </c>
      <c r="P1439" s="1">
        <v>19.448</v>
      </c>
      <c r="Q1439" s="1">
        <v>5</v>
      </c>
    </row>
    <row r="1440" spans="1:17" ht="40.799999999999997" thickBot="1" x14ac:dyDescent="0.35">
      <c r="A1440" s="1" t="s">
        <v>1527</v>
      </c>
      <c r="B1440" s="1" t="s">
        <v>18</v>
      </c>
      <c r="C1440" s="1" t="s">
        <v>25</v>
      </c>
      <c r="D1440" s="1" t="s">
        <v>28</v>
      </c>
      <c r="E1440" s="1" t="s">
        <v>21</v>
      </c>
      <c r="F1440" s="1" t="s">
        <v>30</v>
      </c>
      <c r="G1440" s="1">
        <v>97.26</v>
      </c>
      <c r="H1440" s="1">
        <v>4</v>
      </c>
      <c r="I1440" s="1">
        <v>19.452000000000002</v>
      </c>
      <c r="J1440" s="1">
        <v>408.49200000000002</v>
      </c>
      <c r="K1440" s="1" t="s">
        <v>116</v>
      </c>
      <c r="L1440" s="3">
        <v>0.6479166666666667</v>
      </c>
      <c r="M1440" s="1" t="s">
        <v>40</v>
      </c>
      <c r="N1440" s="1">
        <v>389.04</v>
      </c>
      <c r="O1440" s="1">
        <v>4.7619047620000003</v>
      </c>
      <c r="P1440" s="1">
        <v>19.452000000000002</v>
      </c>
      <c r="Q1440" s="1">
        <v>6.8</v>
      </c>
    </row>
    <row r="1441" spans="1:17" ht="40.799999999999997" thickBot="1" x14ac:dyDescent="0.35">
      <c r="A1441" s="1" t="s">
        <v>1528</v>
      </c>
      <c r="B1441" s="1" t="s">
        <v>18</v>
      </c>
      <c r="C1441" s="1" t="s">
        <v>19</v>
      </c>
      <c r="D1441" s="1" t="s">
        <v>28</v>
      </c>
      <c r="E1441" s="1" t="s">
        <v>21</v>
      </c>
      <c r="F1441" s="1" t="s">
        <v>30</v>
      </c>
      <c r="G1441" s="1">
        <v>97.26</v>
      </c>
      <c r="H1441" s="1">
        <v>4</v>
      </c>
      <c r="I1441" s="1">
        <v>19.452000000000002</v>
      </c>
      <c r="J1441" s="1">
        <v>408.49200000000002</v>
      </c>
      <c r="K1441" s="1" t="s">
        <v>116</v>
      </c>
      <c r="L1441" s="3">
        <v>0.6479166666666667</v>
      </c>
      <c r="M1441" s="1" t="s">
        <v>40</v>
      </c>
      <c r="N1441" s="1">
        <v>389.04</v>
      </c>
      <c r="O1441" s="1">
        <v>4.7619047620000003</v>
      </c>
      <c r="P1441" s="1">
        <v>19.452000000000002</v>
      </c>
      <c r="Q1441" s="1">
        <v>6.8</v>
      </c>
    </row>
    <row r="1442" spans="1:17" ht="40.799999999999997" thickBot="1" x14ac:dyDescent="0.35">
      <c r="A1442" s="1" t="s">
        <v>1529</v>
      </c>
      <c r="B1442" s="1" t="s">
        <v>18</v>
      </c>
      <c r="C1442" s="1" t="s">
        <v>25</v>
      </c>
      <c r="D1442" s="1" t="s">
        <v>28</v>
      </c>
      <c r="E1442" s="1" t="s">
        <v>21</v>
      </c>
      <c r="F1442" s="1" t="s">
        <v>44</v>
      </c>
      <c r="G1442" s="1">
        <v>55.61</v>
      </c>
      <c r="H1442" s="1">
        <v>7</v>
      </c>
      <c r="I1442" s="1">
        <v>19.4635</v>
      </c>
      <c r="J1442" s="1">
        <v>408.73349999999999</v>
      </c>
      <c r="K1442" s="1" t="s">
        <v>82</v>
      </c>
      <c r="L1442" s="3">
        <v>0.52847222222222223</v>
      </c>
      <c r="M1442" s="1" t="s">
        <v>23</v>
      </c>
      <c r="N1442" s="1">
        <v>389.27</v>
      </c>
      <c r="O1442" s="1">
        <v>4.7619047620000003</v>
      </c>
      <c r="P1442" s="1">
        <v>19.4635</v>
      </c>
      <c r="Q1442" s="1">
        <v>8.5</v>
      </c>
    </row>
    <row r="1443" spans="1:17" ht="27.6" thickBot="1" x14ac:dyDescent="0.35">
      <c r="A1443" s="1" t="s">
        <v>1530</v>
      </c>
      <c r="B1443" s="1" t="s">
        <v>54</v>
      </c>
      <c r="C1443" s="1" t="s">
        <v>25</v>
      </c>
      <c r="D1443" s="1" t="s">
        <v>28</v>
      </c>
      <c r="E1443" s="1" t="s">
        <v>21</v>
      </c>
      <c r="F1443" s="1" t="s">
        <v>22</v>
      </c>
      <c r="G1443" s="1">
        <v>97.74</v>
      </c>
      <c r="H1443" s="1">
        <v>4</v>
      </c>
      <c r="I1443" s="1">
        <v>19.547999999999998</v>
      </c>
      <c r="J1443" s="1">
        <v>410.50799999999998</v>
      </c>
      <c r="K1443" s="2">
        <v>43802</v>
      </c>
      <c r="L1443" s="3">
        <v>0.82847222222222228</v>
      </c>
      <c r="M1443" s="1" t="s">
        <v>23</v>
      </c>
      <c r="N1443" s="1">
        <v>390.96</v>
      </c>
      <c r="O1443" s="1">
        <v>4.7619047620000003</v>
      </c>
      <c r="P1443" s="1">
        <v>19.547999999999998</v>
      </c>
      <c r="Q1443" s="1">
        <v>6.4</v>
      </c>
    </row>
    <row r="1444" spans="1:17" ht="40.799999999999997" thickBot="1" x14ac:dyDescent="0.35">
      <c r="A1444" s="1" t="s">
        <v>1531</v>
      </c>
      <c r="B1444" s="1" t="s">
        <v>33</v>
      </c>
      <c r="C1444" s="1" t="s">
        <v>25</v>
      </c>
      <c r="D1444" s="1" t="s">
        <v>28</v>
      </c>
      <c r="E1444" s="1" t="s">
        <v>21</v>
      </c>
      <c r="F1444" s="1" t="s">
        <v>39</v>
      </c>
      <c r="G1444" s="1">
        <v>97.74</v>
      </c>
      <c r="H1444" s="1">
        <v>4</v>
      </c>
      <c r="I1444" s="1">
        <v>19.547999999999998</v>
      </c>
      <c r="J1444" s="1">
        <v>410.50799999999998</v>
      </c>
      <c r="K1444" s="2">
        <v>43802</v>
      </c>
      <c r="L1444" s="3">
        <v>0.82847222222222228</v>
      </c>
      <c r="M1444" s="1" t="s">
        <v>40</v>
      </c>
      <c r="N1444" s="1">
        <v>390.96</v>
      </c>
      <c r="O1444" s="1">
        <v>4.7619047620000003</v>
      </c>
      <c r="P1444" s="1">
        <v>19.547999999999998</v>
      </c>
      <c r="Q1444" s="1">
        <v>6.4</v>
      </c>
    </row>
    <row r="1445" spans="1:17" ht="40.799999999999997" thickBot="1" x14ac:dyDescent="0.35">
      <c r="A1445" s="1" t="s">
        <v>1532</v>
      </c>
      <c r="B1445" s="1" t="s">
        <v>54</v>
      </c>
      <c r="C1445" s="1" t="s">
        <v>25</v>
      </c>
      <c r="D1445" s="1" t="s">
        <v>28</v>
      </c>
      <c r="E1445" s="1" t="s">
        <v>29</v>
      </c>
      <c r="F1445" s="1" t="s">
        <v>55</v>
      </c>
      <c r="G1445" s="1">
        <v>55.97</v>
      </c>
      <c r="H1445" s="1">
        <v>7</v>
      </c>
      <c r="I1445" s="1">
        <v>19.589500000000001</v>
      </c>
      <c r="J1445" s="1">
        <v>411.37950000000001</v>
      </c>
      <c r="K1445" s="2">
        <v>43588</v>
      </c>
      <c r="L1445" s="3">
        <v>0.79583333333333328</v>
      </c>
      <c r="M1445" s="1" t="s">
        <v>23</v>
      </c>
      <c r="N1445" s="1">
        <v>391.79</v>
      </c>
      <c r="O1445" s="1">
        <v>4.7619047620000003</v>
      </c>
      <c r="P1445" s="1">
        <v>19.589500000000001</v>
      </c>
      <c r="Q1445" s="1">
        <v>8.9</v>
      </c>
    </row>
    <row r="1446" spans="1:17" ht="40.799999999999997" thickBot="1" x14ac:dyDescent="0.35">
      <c r="A1446" s="1" t="s">
        <v>1533</v>
      </c>
      <c r="B1446" s="1" t="s">
        <v>18</v>
      </c>
      <c r="C1446" s="1" t="s">
        <v>25</v>
      </c>
      <c r="D1446" s="1" t="s">
        <v>28</v>
      </c>
      <c r="E1446" s="1" t="s">
        <v>21</v>
      </c>
      <c r="F1446" s="1" t="s">
        <v>55</v>
      </c>
      <c r="G1446" s="1">
        <v>55.97</v>
      </c>
      <c r="H1446" s="1">
        <v>7</v>
      </c>
      <c r="I1446" s="1">
        <v>19.589500000000001</v>
      </c>
      <c r="J1446" s="1">
        <v>411.37950000000001</v>
      </c>
      <c r="K1446" s="2">
        <v>43588</v>
      </c>
      <c r="L1446" s="3">
        <v>0.79583333333333328</v>
      </c>
      <c r="M1446" s="1" t="s">
        <v>23</v>
      </c>
      <c r="N1446" s="1">
        <v>391.79</v>
      </c>
      <c r="O1446" s="1">
        <v>4.7619047620000003</v>
      </c>
      <c r="P1446" s="1">
        <v>19.589500000000001</v>
      </c>
      <c r="Q1446" s="1">
        <v>8.9</v>
      </c>
    </row>
    <row r="1447" spans="1:17" ht="40.799999999999997" thickBot="1" x14ac:dyDescent="0.35">
      <c r="A1447" s="1" t="s">
        <v>1534</v>
      </c>
      <c r="B1447" s="1" t="s">
        <v>54</v>
      </c>
      <c r="C1447" s="1" t="s">
        <v>25</v>
      </c>
      <c r="D1447" s="1" t="s">
        <v>20</v>
      </c>
      <c r="E1447" s="1" t="s">
        <v>21</v>
      </c>
      <c r="F1447" s="1" t="s">
        <v>44</v>
      </c>
      <c r="G1447" s="1">
        <v>65.91</v>
      </c>
      <c r="H1447" s="1">
        <v>6</v>
      </c>
      <c r="I1447" s="1">
        <v>19.773</v>
      </c>
      <c r="J1447" s="1">
        <v>415.233</v>
      </c>
      <c r="K1447" s="2">
        <v>43710</v>
      </c>
      <c r="L1447" s="3">
        <v>0.48958333333333331</v>
      </c>
      <c r="M1447" s="1" t="s">
        <v>23</v>
      </c>
      <c r="N1447" s="1">
        <v>395.46</v>
      </c>
      <c r="O1447" s="1">
        <v>4.7619047620000003</v>
      </c>
      <c r="P1447" s="1">
        <v>19.773</v>
      </c>
      <c r="Q1447" s="1">
        <v>5.7</v>
      </c>
    </row>
    <row r="1448" spans="1:17" ht="54" thickBot="1" x14ac:dyDescent="0.35">
      <c r="A1448" s="1" t="s">
        <v>1535</v>
      </c>
      <c r="B1448" s="1" t="s">
        <v>18</v>
      </c>
      <c r="C1448" s="1" t="s">
        <v>27</v>
      </c>
      <c r="D1448" s="1" t="s">
        <v>28</v>
      </c>
      <c r="E1448" s="1" t="s">
        <v>29</v>
      </c>
      <c r="F1448" s="1" t="s">
        <v>84</v>
      </c>
      <c r="G1448" s="1">
        <v>66.06</v>
      </c>
      <c r="H1448" s="1">
        <v>6</v>
      </c>
      <c r="I1448" s="1">
        <v>19.818000000000001</v>
      </c>
      <c r="J1448" s="1">
        <v>416.178</v>
      </c>
      <c r="K1448" s="1" t="s">
        <v>109</v>
      </c>
      <c r="L1448" s="3">
        <v>0.43611111111111112</v>
      </c>
      <c r="M1448" s="1" t="s">
        <v>23</v>
      </c>
      <c r="N1448" s="1">
        <v>396.36</v>
      </c>
      <c r="O1448" s="1">
        <v>4.7619047620000003</v>
      </c>
      <c r="P1448" s="1">
        <v>19.818000000000001</v>
      </c>
      <c r="Q1448" s="1">
        <v>7.3</v>
      </c>
    </row>
    <row r="1449" spans="1:17" ht="54" thickBot="1" x14ac:dyDescent="0.35">
      <c r="A1449" s="1" t="s">
        <v>1536</v>
      </c>
      <c r="B1449" s="1" t="s">
        <v>33</v>
      </c>
      <c r="C1449" s="1" t="s">
        <v>27</v>
      </c>
      <c r="D1449" s="1" t="s">
        <v>28</v>
      </c>
      <c r="E1449" s="1" t="s">
        <v>21</v>
      </c>
      <c r="F1449" s="1" t="s">
        <v>84</v>
      </c>
      <c r="G1449" s="1">
        <v>66.06</v>
      </c>
      <c r="H1449" s="1">
        <v>6</v>
      </c>
      <c r="I1449" s="1">
        <v>19.818000000000001</v>
      </c>
      <c r="J1449" s="1">
        <v>416.178</v>
      </c>
      <c r="K1449" s="1" t="s">
        <v>109</v>
      </c>
      <c r="L1449" s="3">
        <v>0.43611111111111112</v>
      </c>
      <c r="M1449" s="1" t="s">
        <v>23</v>
      </c>
      <c r="N1449" s="1">
        <v>396.36</v>
      </c>
      <c r="O1449" s="1">
        <v>4.7619047620000003</v>
      </c>
      <c r="P1449" s="1">
        <v>19.818000000000001</v>
      </c>
      <c r="Q1449" s="1">
        <v>7.3</v>
      </c>
    </row>
    <row r="1450" spans="1:17" ht="40.799999999999997" thickBot="1" x14ac:dyDescent="0.35">
      <c r="A1450" s="1" t="s">
        <v>1537</v>
      </c>
      <c r="B1450" s="1" t="s">
        <v>18</v>
      </c>
      <c r="C1450" s="1" t="s">
        <v>19</v>
      </c>
      <c r="D1450" s="1" t="s">
        <v>20</v>
      </c>
      <c r="E1450" s="1" t="s">
        <v>21</v>
      </c>
      <c r="F1450" s="1" t="s">
        <v>39</v>
      </c>
      <c r="G1450" s="1">
        <v>99.42</v>
      </c>
      <c r="H1450" s="1">
        <v>4</v>
      </c>
      <c r="I1450" s="1">
        <v>19.884</v>
      </c>
      <c r="J1450" s="1">
        <v>417.56400000000002</v>
      </c>
      <c r="K1450" s="2">
        <v>43618</v>
      </c>
      <c r="L1450" s="3">
        <v>0.44583333333333336</v>
      </c>
      <c r="M1450" s="1" t="s">
        <v>40</v>
      </c>
      <c r="N1450" s="1">
        <v>397.68</v>
      </c>
      <c r="O1450" s="1">
        <v>4.7619047620000003</v>
      </c>
      <c r="P1450" s="1">
        <v>19.884</v>
      </c>
      <c r="Q1450" s="1">
        <v>7.5</v>
      </c>
    </row>
    <row r="1451" spans="1:17" ht="40.799999999999997" thickBot="1" x14ac:dyDescent="0.35">
      <c r="A1451" s="1" t="s">
        <v>1538</v>
      </c>
      <c r="B1451" s="1" t="s">
        <v>33</v>
      </c>
      <c r="C1451" s="1" t="s">
        <v>25</v>
      </c>
      <c r="D1451" s="1" t="s">
        <v>20</v>
      </c>
      <c r="E1451" s="1" t="s">
        <v>29</v>
      </c>
      <c r="F1451" s="1" t="s">
        <v>39</v>
      </c>
      <c r="G1451" s="1">
        <v>99.42</v>
      </c>
      <c r="H1451" s="1">
        <v>4</v>
      </c>
      <c r="I1451" s="1">
        <v>19.884</v>
      </c>
      <c r="J1451" s="1">
        <v>417.56400000000002</v>
      </c>
      <c r="K1451" s="2">
        <v>43618</v>
      </c>
      <c r="L1451" s="3">
        <v>0.44583333333333336</v>
      </c>
      <c r="M1451" s="1" t="s">
        <v>40</v>
      </c>
      <c r="N1451" s="1">
        <v>397.68</v>
      </c>
      <c r="O1451" s="1">
        <v>4.7619047620000003</v>
      </c>
      <c r="P1451" s="1">
        <v>19.884</v>
      </c>
      <c r="Q1451" s="1">
        <v>7.5</v>
      </c>
    </row>
    <row r="1452" spans="1:17" ht="40.799999999999997" thickBot="1" x14ac:dyDescent="0.35">
      <c r="A1452" s="1" t="s">
        <v>1539</v>
      </c>
      <c r="B1452" s="1" t="s">
        <v>54</v>
      </c>
      <c r="C1452" s="1" t="s">
        <v>25</v>
      </c>
      <c r="D1452" s="1" t="s">
        <v>28</v>
      </c>
      <c r="E1452" s="1" t="s">
        <v>21</v>
      </c>
      <c r="F1452" s="1" t="s">
        <v>39</v>
      </c>
      <c r="G1452" s="1">
        <v>39.9</v>
      </c>
      <c r="H1452" s="1">
        <v>10</v>
      </c>
      <c r="I1452" s="1">
        <v>19.95</v>
      </c>
      <c r="J1452" s="1">
        <v>418.95</v>
      </c>
      <c r="K1452" s="1" t="s">
        <v>380</v>
      </c>
      <c r="L1452" s="3">
        <v>0.64166666666666672</v>
      </c>
      <c r="M1452" s="1" t="s">
        <v>48</v>
      </c>
      <c r="N1452" s="1">
        <v>399</v>
      </c>
      <c r="O1452" s="1">
        <v>4.7619047620000003</v>
      </c>
      <c r="P1452" s="1">
        <v>19.95</v>
      </c>
      <c r="Q1452" s="1">
        <v>5.9</v>
      </c>
    </row>
    <row r="1453" spans="1:17" ht="40.799999999999997" thickBot="1" x14ac:dyDescent="0.35">
      <c r="A1453" s="1" t="s">
        <v>1540</v>
      </c>
      <c r="B1453" s="1" t="s">
        <v>54</v>
      </c>
      <c r="C1453" s="1" t="s">
        <v>25</v>
      </c>
      <c r="D1453" s="1" t="s">
        <v>28</v>
      </c>
      <c r="E1453" s="1" t="s">
        <v>21</v>
      </c>
      <c r="F1453" s="1" t="s">
        <v>39</v>
      </c>
      <c r="G1453" s="1">
        <v>39.9</v>
      </c>
      <c r="H1453" s="1">
        <v>10</v>
      </c>
      <c r="I1453" s="1">
        <v>19.95</v>
      </c>
      <c r="J1453" s="1">
        <v>418.95</v>
      </c>
      <c r="K1453" s="1" t="s">
        <v>380</v>
      </c>
      <c r="L1453" s="3">
        <v>0.64166666666666672</v>
      </c>
      <c r="M1453" s="1" t="s">
        <v>48</v>
      </c>
      <c r="N1453" s="1">
        <v>399</v>
      </c>
      <c r="O1453" s="1">
        <v>4.7619047620000003</v>
      </c>
      <c r="P1453" s="1">
        <v>19.95</v>
      </c>
      <c r="Q1453" s="1">
        <v>5.9</v>
      </c>
    </row>
    <row r="1454" spans="1:17" ht="40.799999999999997" thickBot="1" x14ac:dyDescent="0.35">
      <c r="A1454" s="1" t="s">
        <v>1541</v>
      </c>
      <c r="B1454" s="1" t="s">
        <v>54</v>
      </c>
      <c r="C1454" s="1" t="s">
        <v>19</v>
      </c>
      <c r="D1454" s="1" t="s">
        <v>28</v>
      </c>
      <c r="E1454" s="1" t="s">
        <v>21</v>
      </c>
      <c r="F1454" s="1" t="s">
        <v>39</v>
      </c>
      <c r="G1454" s="1">
        <v>39.9</v>
      </c>
      <c r="H1454" s="1">
        <v>10</v>
      </c>
      <c r="I1454" s="1">
        <v>19.95</v>
      </c>
      <c r="J1454" s="1">
        <v>418.95</v>
      </c>
      <c r="K1454" s="1" t="s">
        <v>380</v>
      </c>
      <c r="L1454" s="3">
        <v>0.64166666666666672</v>
      </c>
      <c r="M1454" s="1" t="s">
        <v>48</v>
      </c>
      <c r="N1454" s="1">
        <v>399</v>
      </c>
      <c r="O1454" s="1">
        <v>4.7619047620000003</v>
      </c>
      <c r="P1454" s="1">
        <v>19.95</v>
      </c>
      <c r="Q1454" s="1">
        <v>12.7</v>
      </c>
    </row>
    <row r="1455" spans="1:17" ht="27.6" thickBot="1" x14ac:dyDescent="0.35">
      <c r="A1455" s="1" t="s">
        <v>1542</v>
      </c>
      <c r="B1455" s="1" t="s">
        <v>18</v>
      </c>
      <c r="C1455" s="1" t="s">
        <v>19</v>
      </c>
      <c r="D1455" s="1" t="s">
        <v>20</v>
      </c>
      <c r="E1455" s="1" t="s">
        <v>21</v>
      </c>
      <c r="F1455" s="1" t="s">
        <v>22</v>
      </c>
      <c r="G1455" s="1">
        <v>57.12</v>
      </c>
      <c r="H1455" s="1">
        <v>7</v>
      </c>
      <c r="I1455" s="1">
        <v>19.992000000000001</v>
      </c>
      <c r="J1455" s="1">
        <v>419.83199999999999</v>
      </c>
      <c r="K1455" s="2">
        <v>43800</v>
      </c>
      <c r="L1455" s="3">
        <v>0.50138888888888888</v>
      </c>
      <c r="M1455" s="1" t="s">
        <v>48</v>
      </c>
      <c r="N1455" s="1">
        <v>399.84</v>
      </c>
      <c r="O1455" s="1">
        <v>4.7619047620000003</v>
      </c>
      <c r="P1455" s="1">
        <v>19.992000000000001</v>
      </c>
      <c r="Q1455" s="1">
        <v>6.5</v>
      </c>
    </row>
    <row r="1456" spans="1:17" ht="27.6" thickBot="1" x14ac:dyDescent="0.35">
      <c r="A1456" s="1" t="s">
        <v>1543</v>
      </c>
      <c r="B1456" s="1" t="s">
        <v>18</v>
      </c>
      <c r="C1456" s="1" t="s">
        <v>19</v>
      </c>
      <c r="D1456" s="1" t="s">
        <v>20</v>
      </c>
      <c r="E1456" s="1" t="s">
        <v>21</v>
      </c>
      <c r="F1456" s="1" t="s">
        <v>22</v>
      </c>
      <c r="G1456" s="1">
        <v>57.12</v>
      </c>
      <c r="H1456" s="1">
        <v>7</v>
      </c>
      <c r="I1456" s="1">
        <v>19.992000000000001</v>
      </c>
      <c r="J1456" s="1">
        <v>419.83199999999999</v>
      </c>
      <c r="K1456" s="2">
        <v>43800</v>
      </c>
      <c r="L1456" s="3">
        <v>0.50138888888888888</v>
      </c>
      <c r="M1456" s="1" t="s">
        <v>48</v>
      </c>
      <c r="N1456" s="1">
        <v>399.84</v>
      </c>
      <c r="O1456" s="1">
        <v>4.7619047620000003</v>
      </c>
      <c r="P1456" s="1">
        <v>19.992000000000001</v>
      </c>
      <c r="Q1456" s="1">
        <v>12.8</v>
      </c>
    </row>
    <row r="1457" spans="1:17" ht="40.799999999999997" thickBot="1" x14ac:dyDescent="0.35">
      <c r="A1457" s="1" t="s">
        <v>1544</v>
      </c>
      <c r="B1457" s="1" t="s">
        <v>54</v>
      </c>
      <c r="C1457" s="1" t="s">
        <v>25</v>
      </c>
      <c r="D1457" s="1" t="s">
        <v>20</v>
      </c>
      <c r="E1457" s="1" t="s">
        <v>21</v>
      </c>
      <c r="F1457" s="1" t="s">
        <v>39</v>
      </c>
      <c r="G1457" s="1">
        <v>80.05</v>
      </c>
      <c r="H1457" s="1">
        <v>5</v>
      </c>
      <c r="I1457" s="1">
        <v>20.012499999999999</v>
      </c>
      <c r="J1457" s="1">
        <v>420.26249999999999</v>
      </c>
      <c r="K1457" s="1" t="s">
        <v>31</v>
      </c>
      <c r="L1457" s="3">
        <v>0.53125</v>
      </c>
      <c r="M1457" s="1" t="s">
        <v>23</v>
      </c>
      <c r="N1457" s="1">
        <v>400.25</v>
      </c>
      <c r="O1457" s="1">
        <v>4.7619047620000003</v>
      </c>
      <c r="P1457" s="1">
        <v>20.012499999999999</v>
      </c>
      <c r="Q1457" s="1">
        <v>9.4</v>
      </c>
    </row>
    <row r="1458" spans="1:17" ht="40.799999999999997" thickBot="1" x14ac:dyDescent="0.35">
      <c r="A1458" s="1" t="s">
        <v>1545</v>
      </c>
      <c r="B1458" s="1" t="s">
        <v>54</v>
      </c>
      <c r="C1458" s="1" t="s">
        <v>25</v>
      </c>
      <c r="D1458" s="1" t="s">
        <v>20</v>
      </c>
      <c r="E1458" s="1" t="s">
        <v>21</v>
      </c>
      <c r="F1458" s="1" t="s">
        <v>39</v>
      </c>
      <c r="G1458" s="1">
        <v>80.05</v>
      </c>
      <c r="H1458" s="1">
        <v>5</v>
      </c>
      <c r="I1458" s="1">
        <v>20.012499999999999</v>
      </c>
      <c r="J1458" s="1">
        <v>420.26249999999999</v>
      </c>
      <c r="K1458" s="1" t="s">
        <v>31</v>
      </c>
      <c r="L1458" s="3">
        <v>0.53125</v>
      </c>
      <c r="M1458" s="1" t="s">
        <v>48</v>
      </c>
      <c r="N1458" s="1">
        <v>400.25</v>
      </c>
      <c r="O1458" s="1">
        <v>4.7619047620000003</v>
      </c>
      <c r="P1458" s="1">
        <v>20.012499999999999</v>
      </c>
      <c r="Q1458" s="1">
        <v>9.4</v>
      </c>
    </row>
    <row r="1459" spans="1:17" ht="40.799999999999997" thickBot="1" x14ac:dyDescent="0.35">
      <c r="A1459" s="1" t="s">
        <v>1546</v>
      </c>
      <c r="B1459" s="1" t="s">
        <v>54</v>
      </c>
      <c r="C1459" s="1" t="s">
        <v>25</v>
      </c>
      <c r="D1459" s="1" t="s">
        <v>20</v>
      </c>
      <c r="E1459" s="1" t="s">
        <v>21</v>
      </c>
      <c r="F1459" s="1" t="s">
        <v>39</v>
      </c>
      <c r="G1459" s="1">
        <v>80.05</v>
      </c>
      <c r="H1459" s="1">
        <v>5</v>
      </c>
      <c r="I1459" s="1">
        <v>20.012499999999999</v>
      </c>
      <c r="J1459" s="1">
        <v>420.26249999999999</v>
      </c>
      <c r="K1459" s="1" t="s">
        <v>31</v>
      </c>
      <c r="L1459" s="3">
        <v>0.53125</v>
      </c>
      <c r="M1459" s="1" t="s">
        <v>23</v>
      </c>
      <c r="N1459" s="1">
        <v>400.25</v>
      </c>
      <c r="O1459" s="1">
        <v>4.7619047620000003</v>
      </c>
      <c r="P1459" s="1">
        <v>20.012499999999999</v>
      </c>
      <c r="Q1459" s="1">
        <v>9.4</v>
      </c>
    </row>
    <row r="1460" spans="1:17" ht="40.799999999999997" thickBot="1" x14ac:dyDescent="0.35">
      <c r="A1460" s="1" t="s">
        <v>1547</v>
      </c>
      <c r="B1460" s="1" t="s">
        <v>54</v>
      </c>
      <c r="C1460" s="1" t="s">
        <v>25</v>
      </c>
      <c r="D1460" s="1" t="s">
        <v>20</v>
      </c>
      <c r="E1460" s="1" t="s">
        <v>21</v>
      </c>
      <c r="F1460" s="1" t="s">
        <v>39</v>
      </c>
      <c r="G1460" s="1">
        <v>80.05</v>
      </c>
      <c r="H1460" s="1">
        <v>5</v>
      </c>
      <c r="I1460" s="1">
        <v>20.012499999999999</v>
      </c>
      <c r="J1460" s="1">
        <v>420.26249999999999</v>
      </c>
      <c r="K1460" s="1" t="s">
        <v>31</v>
      </c>
      <c r="L1460" s="3">
        <v>0.53125</v>
      </c>
      <c r="M1460" s="1" t="s">
        <v>48</v>
      </c>
      <c r="N1460" s="1">
        <v>400.25</v>
      </c>
      <c r="O1460" s="1">
        <v>4.7619047620000003</v>
      </c>
      <c r="P1460" s="1">
        <v>20.012499999999999</v>
      </c>
      <c r="Q1460" s="1">
        <v>12.9</v>
      </c>
    </row>
    <row r="1461" spans="1:17" ht="54" thickBot="1" x14ac:dyDescent="0.35">
      <c r="A1461" s="1" t="s">
        <v>1548</v>
      </c>
      <c r="B1461" s="1" t="s">
        <v>33</v>
      </c>
      <c r="C1461" s="1" t="s">
        <v>25</v>
      </c>
      <c r="D1461" s="1" t="s">
        <v>28</v>
      </c>
      <c r="E1461" s="1" t="s">
        <v>29</v>
      </c>
      <c r="F1461" s="1" t="s">
        <v>84</v>
      </c>
      <c r="G1461" s="1">
        <v>40.26</v>
      </c>
      <c r="H1461" s="1">
        <v>10</v>
      </c>
      <c r="I1461" s="1">
        <v>20.13</v>
      </c>
      <c r="J1461" s="1">
        <v>422.73</v>
      </c>
      <c r="K1461" s="1" t="s">
        <v>213</v>
      </c>
      <c r="L1461" s="3">
        <v>0.75416666666666665</v>
      </c>
      <c r="M1461" s="1" t="s">
        <v>23</v>
      </c>
      <c r="N1461" s="1">
        <v>402.6</v>
      </c>
      <c r="O1461" s="1">
        <v>4.7619047620000003</v>
      </c>
      <c r="P1461" s="1">
        <v>20.13</v>
      </c>
      <c r="Q1461" s="1">
        <v>5</v>
      </c>
    </row>
    <row r="1462" spans="1:17" ht="40.799999999999997" thickBot="1" x14ac:dyDescent="0.35">
      <c r="A1462" s="1" t="s">
        <v>1549</v>
      </c>
      <c r="B1462" s="1" t="s">
        <v>33</v>
      </c>
      <c r="C1462" s="1" t="s">
        <v>25</v>
      </c>
      <c r="D1462" s="1" t="s">
        <v>28</v>
      </c>
      <c r="E1462" s="1" t="s">
        <v>21</v>
      </c>
      <c r="F1462" s="1" t="s">
        <v>39</v>
      </c>
      <c r="G1462" s="1">
        <v>40.26</v>
      </c>
      <c r="H1462" s="1">
        <v>10</v>
      </c>
      <c r="I1462" s="1">
        <v>20.13</v>
      </c>
      <c r="J1462" s="1">
        <v>422.73</v>
      </c>
      <c r="K1462" s="1" t="s">
        <v>213</v>
      </c>
      <c r="L1462" s="3">
        <v>0.75416666666666665</v>
      </c>
      <c r="M1462" s="1" t="s">
        <v>48</v>
      </c>
      <c r="N1462" s="1">
        <v>402.6</v>
      </c>
      <c r="O1462" s="1">
        <v>4.7619047620000003</v>
      </c>
      <c r="P1462" s="1">
        <v>20.13</v>
      </c>
      <c r="Q1462" s="1">
        <v>5</v>
      </c>
    </row>
    <row r="1463" spans="1:17" ht="54" thickBot="1" x14ac:dyDescent="0.35">
      <c r="A1463" s="1" t="s">
        <v>1550</v>
      </c>
      <c r="B1463" s="1" t="s">
        <v>18</v>
      </c>
      <c r="C1463" s="1" t="s">
        <v>25</v>
      </c>
      <c r="D1463" s="1" t="s">
        <v>28</v>
      </c>
      <c r="E1463" s="1" t="s">
        <v>29</v>
      </c>
      <c r="F1463" s="1" t="s">
        <v>84</v>
      </c>
      <c r="G1463" s="1">
        <v>40.26</v>
      </c>
      <c r="H1463" s="1">
        <v>10</v>
      </c>
      <c r="I1463" s="1">
        <v>20.13</v>
      </c>
      <c r="J1463" s="1">
        <v>422.73</v>
      </c>
      <c r="K1463" s="1" t="s">
        <v>213</v>
      </c>
      <c r="L1463" s="3">
        <v>0.75416666666666665</v>
      </c>
      <c r="M1463" s="1" t="s">
        <v>23</v>
      </c>
      <c r="N1463" s="1">
        <v>402.6</v>
      </c>
      <c r="O1463" s="1">
        <v>4.7619047620000003</v>
      </c>
      <c r="P1463" s="1">
        <v>20.13</v>
      </c>
      <c r="Q1463" s="1">
        <v>5</v>
      </c>
    </row>
    <row r="1464" spans="1:17" ht="54" thickBot="1" x14ac:dyDescent="0.35">
      <c r="A1464" s="1" t="s">
        <v>1551</v>
      </c>
      <c r="B1464" s="1" t="s">
        <v>54</v>
      </c>
      <c r="C1464" s="1" t="s">
        <v>25</v>
      </c>
      <c r="D1464" s="1" t="s">
        <v>28</v>
      </c>
      <c r="E1464" s="1" t="s">
        <v>21</v>
      </c>
      <c r="F1464" s="1" t="s">
        <v>84</v>
      </c>
      <c r="G1464" s="1">
        <v>40.299999999999997</v>
      </c>
      <c r="H1464" s="1">
        <v>10</v>
      </c>
      <c r="I1464" s="1">
        <v>20.149999999999999</v>
      </c>
      <c r="J1464" s="1">
        <v>423.15</v>
      </c>
      <c r="K1464" s="1" t="s">
        <v>264</v>
      </c>
      <c r="L1464" s="3">
        <v>0.73402777777777772</v>
      </c>
      <c r="M1464" s="1" t="s">
        <v>48</v>
      </c>
      <c r="N1464" s="1">
        <v>403</v>
      </c>
      <c r="O1464" s="1">
        <v>4.7619047620000003</v>
      </c>
      <c r="P1464" s="1">
        <v>20.149999999999999</v>
      </c>
      <c r="Q1464" s="1">
        <v>7</v>
      </c>
    </row>
    <row r="1465" spans="1:17" ht="54" thickBot="1" x14ac:dyDescent="0.35">
      <c r="A1465" s="1" t="s">
        <v>1552</v>
      </c>
      <c r="B1465" s="1" t="s">
        <v>54</v>
      </c>
      <c r="C1465" s="1" t="s">
        <v>25</v>
      </c>
      <c r="D1465" s="1" t="s">
        <v>20</v>
      </c>
      <c r="E1465" s="1" t="s">
        <v>21</v>
      </c>
      <c r="F1465" s="1" t="s">
        <v>84</v>
      </c>
      <c r="G1465" s="1">
        <v>40.299999999999997</v>
      </c>
      <c r="H1465" s="1">
        <v>10</v>
      </c>
      <c r="I1465" s="1">
        <v>20.149999999999999</v>
      </c>
      <c r="J1465" s="1">
        <v>423.15</v>
      </c>
      <c r="K1465" s="1" t="s">
        <v>264</v>
      </c>
      <c r="L1465" s="3">
        <v>0.73402777777777772</v>
      </c>
      <c r="M1465" s="1" t="s">
        <v>48</v>
      </c>
      <c r="N1465" s="1">
        <v>403</v>
      </c>
      <c r="O1465" s="1">
        <v>4.7619047620000003</v>
      </c>
      <c r="P1465" s="1">
        <v>20.149999999999999</v>
      </c>
      <c r="Q1465" s="1">
        <v>7</v>
      </c>
    </row>
    <row r="1466" spans="1:17" ht="54" thickBot="1" x14ac:dyDescent="0.35">
      <c r="A1466" s="1" t="s">
        <v>1553</v>
      </c>
      <c r="B1466" s="1" t="s">
        <v>18</v>
      </c>
      <c r="C1466" s="1" t="s">
        <v>25</v>
      </c>
      <c r="D1466" s="1" t="s">
        <v>20</v>
      </c>
      <c r="E1466" s="1" t="s">
        <v>29</v>
      </c>
      <c r="F1466" s="1" t="s">
        <v>84</v>
      </c>
      <c r="G1466" s="1">
        <v>44.84</v>
      </c>
      <c r="H1466" s="1">
        <v>9</v>
      </c>
      <c r="I1466" s="1">
        <v>20.178000000000001</v>
      </c>
      <c r="J1466" s="1">
        <v>423.738</v>
      </c>
      <c r="K1466" s="1" t="s">
        <v>56</v>
      </c>
      <c r="L1466" s="3">
        <v>0.58333333333333337</v>
      </c>
      <c r="M1466" s="1" t="s">
        <v>23</v>
      </c>
      <c r="N1466" s="1">
        <v>403.56</v>
      </c>
      <c r="O1466" s="1">
        <v>4.7619047620000003</v>
      </c>
      <c r="P1466" s="1">
        <v>20.178000000000001</v>
      </c>
      <c r="Q1466" s="1">
        <v>7.5</v>
      </c>
    </row>
    <row r="1467" spans="1:17" ht="54" thickBot="1" x14ac:dyDescent="0.35">
      <c r="A1467" s="1" t="s">
        <v>1554</v>
      </c>
      <c r="B1467" s="1" t="s">
        <v>18</v>
      </c>
      <c r="C1467" s="1" t="s">
        <v>19</v>
      </c>
      <c r="D1467" s="1" t="s">
        <v>20</v>
      </c>
      <c r="E1467" s="1" t="s">
        <v>21</v>
      </c>
      <c r="F1467" s="1" t="s">
        <v>84</v>
      </c>
      <c r="G1467" s="1">
        <v>44.84</v>
      </c>
      <c r="H1467" s="1">
        <v>9</v>
      </c>
      <c r="I1467" s="1">
        <v>20.178000000000001</v>
      </c>
      <c r="J1467" s="1">
        <v>423.738</v>
      </c>
      <c r="K1467" s="1" t="s">
        <v>56</v>
      </c>
      <c r="L1467" s="3">
        <v>0.58333333333333337</v>
      </c>
      <c r="M1467" s="1" t="s">
        <v>48</v>
      </c>
      <c r="N1467" s="1">
        <v>403.56</v>
      </c>
      <c r="O1467" s="1">
        <v>4.7619047620000003</v>
      </c>
      <c r="P1467" s="1">
        <v>20.178000000000001</v>
      </c>
      <c r="Q1467" s="1">
        <v>7.5</v>
      </c>
    </row>
    <row r="1468" spans="1:17" ht="40.799999999999997" thickBot="1" x14ac:dyDescent="0.35">
      <c r="A1468" s="1" t="s">
        <v>1555</v>
      </c>
      <c r="B1468" s="1" t="s">
        <v>18</v>
      </c>
      <c r="C1468" s="1" t="s">
        <v>25</v>
      </c>
      <c r="D1468" s="1" t="s">
        <v>20</v>
      </c>
      <c r="E1468" s="1" t="s">
        <v>29</v>
      </c>
      <c r="F1468" s="1" t="s">
        <v>39</v>
      </c>
      <c r="G1468" s="1">
        <v>44.84</v>
      </c>
      <c r="H1468" s="1">
        <v>9</v>
      </c>
      <c r="I1468" s="1">
        <v>20.178000000000001</v>
      </c>
      <c r="J1468" s="1">
        <v>423.738</v>
      </c>
      <c r="K1468" s="1" t="s">
        <v>56</v>
      </c>
      <c r="L1468" s="3">
        <v>0.58333333333333337</v>
      </c>
      <c r="M1468" s="1" t="s">
        <v>23</v>
      </c>
      <c r="N1468" s="1">
        <v>403.56</v>
      </c>
      <c r="O1468" s="1">
        <v>4.7619047620000003</v>
      </c>
      <c r="P1468" s="1">
        <v>20.178000000000001</v>
      </c>
      <c r="Q1468" s="1">
        <v>7.5</v>
      </c>
    </row>
    <row r="1469" spans="1:17" ht="40.799999999999997" thickBot="1" x14ac:dyDescent="0.35">
      <c r="A1469" s="1" t="s">
        <v>1556</v>
      </c>
      <c r="B1469" s="1" t="s">
        <v>18</v>
      </c>
      <c r="C1469" s="1" t="s">
        <v>27</v>
      </c>
      <c r="D1469" s="1" t="s">
        <v>28</v>
      </c>
      <c r="E1469" s="1" t="s">
        <v>21</v>
      </c>
      <c r="F1469" s="1" t="s">
        <v>44</v>
      </c>
      <c r="G1469" s="1">
        <v>50.93</v>
      </c>
      <c r="H1469" s="1">
        <v>8</v>
      </c>
      <c r="I1469" s="1">
        <v>20.372</v>
      </c>
      <c r="J1469" s="1">
        <v>427.81200000000001</v>
      </c>
      <c r="K1469" s="1" t="s">
        <v>58</v>
      </c>
      <c r="L1469" s="3">
        <v>0.81666666666666665</v>
      </c>
      <c r="M1469" s="1" t="s">
        <v>40</v>
      </c>
      <c r="N1469" s="1">
        <v>407.44</v>
      </c>
      <c r="O1469" s="1">
        <v>4.7619047620000003</v>
      </c>
      <c r="P1469" s="1">
        <v>20.372</v>
      </c>
      <c r="Q1469" s="1">
        <v>9.1999999999999993</v>
      </c>
    </row>
    <row r="1470" spans="1:17" ht="27.6" thickBot="1" x14ac:dyDescent="0.35">
      <c r="A1470" s="1" t="s">
        <v>1557</v>
      </c>
      <c r="B1470" s="1" t="s">
        <v>18</v>
      </c>
      <c r="C1470" s="1" t="s">
        <v>19</v>
      </c>
      <c r="D1470" s="1" t="s">
        <v>20</v>
      </c>
      <c r="E1470" s="1" t="s">
        <v>21</v>
      </c>
      <c r="F1470" s="1" t="s">
        <v>22</v>
      </c>
      <c r="G1470" s="1">
        <v>58.39</v>
      </c>
      <c r="H1470" s="1">
        <v>7</v>
      </c>
      <c r="I1470" s="1">
        <v>20.436499999999999</v>
      </c>
      <c r="J1470" s="1">
        <v>429.16649999999998</v>
      </c>
      <c r="K1470" s="1" t="s">
        <v>146</v>
      </c>
      <c r="L1470" s="3">
        <v>0.8256944444444444</v>
      </c>
      <c r="M1470" s="1" t="s">
        <v>23</v>
      </c>
      <c r="N1470" s="1">
        <v>408.73</v>
      </c>
      <c r="O1470" s="1">
        <v>4.7619047620000003</v>
      </c>
      <c r="P1470" s="1">
        <v>20.436499999999999</v>
      </c>
      <c r="Q1470" s="1">
        <v>8.1999999999999993</v>
      </c>
    </row>
    <row r="1471" spans="1:17" ht="40.799999999999997" thickBot="1" x14ac:dyDescent="0.35">
      <c r="A1471" s="1" t="s">
        <v>1558</v>
      </c>
      <c r="B1471" s="1" t="s">
        <v>18</v>
      </c>
      <c r="C1471" s="1" t="s">
        <v>25</v>
      </c>
      <c r="D1471" s="1" t="s">
        <v>20</v>
      </c>
      <c r="E1471" s="1" t="s">
        <v>21</v>
      </c>
      <c r="F1471" s="1" t="s">
        <v>39</v>
      </c>
      <c r="G1471" s="1">
        <v>58.39</v>
      </c>
      <c r="H1471" s="1">
        <v>7</v>
      </c>
      <c r="I1471" s="1">
        <v>20.436499999999999</v>
      </c>
      <c r="J1471" s="1">
        <v>429.16649999999998</v>
      </c>
      <c r="K1471" s="1" t="s">
        <v>146</v>
      </c>
      <c r="L1471" s="3">
        <v>0.8256944444444444</v>
      </c>
      <c r="M1471" s="1" t="s">
        <v>48</v>
      </c>
      <c r="N1471" s="1">
        <v>408.73</v>
      </c>
      <c r="O1471" s="1">
        <v>4.7619047620000003</v>
      </c>
      <c r="P1471" s="1">
        <v>20.436499999999999</v>
      </c>
      <c r="Q1471" s="1">
        <v>8.1999999999999993</v>
      </c>
    </row>
    <row r="1472" spans="1:17" ht="40.799999999999997" thickBot="1" x14ac:dyDescent="0.35">
      <c r="A1472" s="1" t="s">
        <v>1559</v>
      </c>
      <c r="B1472" s="1" t="s">
        <v>18</v>
      </c>
      <c r="C1472" s="1" t="s">
        <v>25</v>
      </c>
      <c r="D1472" s="1" t="s">
        <v>20</v>
      </c>
      <c r="E1472" s="1" t="s">
        <v>29</v>
      </c>
      <c r="F1472" s="1" t="s">
        <v>44</v>
      </c>
      <c r="G1472" s="1">
        <v>82.04</v>
      </c>
      <c r="H1472" s="1">
        <v>5</v>
      </c>
      <c r="I1472" s="1">
        <v>20.51</v>
      </c>
      <c r="J1472" s="1">
        <v>430.71</v>
      </c>
      <c r="K1472" s="1" t="s">
        <v>168</v>
      </c>
      <c r="L1472" s="3">
        <v>0.71944444444444444</v>
      </c>
      <c r="M1472" s="1" t="s">
        <v>48</v>
      </c>
      <c r="N1472" s="1">
        <v>410.2</v>
      </c>
      <c r="O1472" s="1">
        <v>4.7619047620000003</v>
      </c>
      <c r="P1472" s="1">
        <v>20.51</v>
      </c>
      <c r="Q1472" s="1">
        <v>7.6</v>
      </c>
    </row>
    <row r="1473" spans="1:17" ht="40.799999999999997" thickBot="1" x14ac:dyDescent="0.35">
      <c r="A1473" s="1" t="s">
        <v>1560</v>
      </c>
      <c r="B1473" s="1" t="s">
        <v>33</v>
      </c>
      <c r="C1473" s="1" t="s">
        <v>25</v>
      </c>
      <c r="D1473" s="1" t="s">
        <v>20</v>
      </c>
      <c r="E1473" s="1" t="s">
        <v>21</v>
      </c>
      <c r="F1473" s="1" t="s">
        <v>30</v>
      </c>
      <c r="G1473" s="1">
        <v>51.34</v>
      </c>
      <c r="H1473" s="1">
        <v>8</v>
      </c>
      <c r="I1473" s="1">
        <v>20.536000000000001</v>
      </c>
      <c r="J1473" s="1">
        <v>431.25599999999997</v>
      </c>
      <c r="K1473" s="1" t="s">
        <v>294</v>
      </c>
      <c r="L1473" s="3">
        <v>0.41666666666666669</v>
      </c>
      <c r="M1473" s="1" t="s">
        <v>23</v>
      </c>
      <c r="N1473" s="1">
        <v>410.72</v>
      </c>
      <c r="O1473" s="1">
        <v>4.7619047620000003</v>
      </c>
      <c r="P1473" s="1">
        <v>20.536000000000001</v>
      </c>
      <c r="Q1473" s="1">
        <v>7.6</v>
      </c>
    </row>
    <row r="1474" spans="1:17" ht="40.799999999999997" thickBot="1" x14ac:dyDescent="0.35">
      <c r="A1474" s="1" t="s">
        <v>1561</v>
      </c>
      <c r="B1474" s="1" t="s">
        <v>54</v>
      </c>
      <c r="C1474" s="1" t="s">
        <v>25</v>
      </c>
      <c r="D1474" s="1" t="s">
        <v>28</v>
      </c>
      <c r="E1474" s="1" t="s">
        <v>21</v>
      </c>
      <c r="F1474" s="1" t="s">
        <v>30</v>
      </c>
      <c r="G1474" s="1">
        <v>41.09</v>
      </c>
      <c r="H1474" s="1">
        <v>10</v>
      </c>
      <c r="I1474" s="1">
        <v>20.545000000000002</v>
      </c>
      <c r="J1474" s="1">
        <v>431.44499999999999</v>
      </c>
      <c r="K1474" s="1" t="s">
        <v>260</v>
      </c>
      <c r="L1474" s="3">
        <v>0.61250000000000004</v>
      </c>
      <c r="M1474" s="1" t="s">
        <v>23</v>
      </c>
      <c r="N1474" s="1">
        <v>410.9</v>
      </c>
      <c r="O1474" s="1">
        <v>4.7619047620000003</v>
      </c>
      <c r="P1474" s="1">
        <v>20.545000000000002</v>
      </c>
      <c r="Q1474" s="1">
        <v>7.3</v>
      </c>
    </row>
    <row r="1475" spans="1:17" ht="40.799999999999997" thickBot="1" x14ac:dyDescent="0.35">
      <c r="A1475" s="1" t="s">
        <v>1562</v>
      </c>
      <c r="B1475" s="1" t="s">
        <v>18</v>
      </c>
      <c r="C1475" s="1" t="s">
        <v>25</v>
      </c>
      <c r="D1475" s="1" t="s">
        <v>28</v>
      </c>
      <c r="E1475" s="1" t="s">
        <v>29</v>
      </c>
      <c r="F1475" s="1" t="s">
        <v>30</v>
      </c>
      <c r="G1475" s="1">
        <v>41.09</v>
      </c>
      <c r="H1475" s="1">
        <v>10</v>
      </c>
      <c r="I1475" s="1">
        <v>20.545000000000002</v>
      </c>
      <c r="J1475" s="1">
        <v>431.44499999999999</v>
      </c>
      <c r="K1475" s="1" t="s">
        <v>260</v>
      </c>
      <c r="L1475" s="3">
        <v>0.61250000000000004</v>
      </c>
      <c r="M1475" s="1" t="s">
        <v>23</v>
      </c>
      <c r="N1475" s="1">
        <v>410.9</v>
      </c>
      <c r="O1475" s="1">
        <v>4.7619047620000003</v>
      </c>
      <c r="P1475" s="1">
        <v>20.545000000000002</v>
      </c>
      <c r="Q1475" s="1">
        <v>7.3</v>
      </c>
    </row>
    <row r="1476" spans="1:17" ht="27.6" thickBot="1" x14ac:dyDescent="0.35">
      <c r="A1476" s="1" t="s">
        <v>1563</v>
      </c>
      <c r="B1476" s="1" t="s">
        <v>18</v>
      </c>
      <c r="C1476" s="1" t="s">
        <v>27</v>
      </c>
      <c r="D1476" s="1" t="s">
        <v>20</v>
      </c>
      <c r="E1476" s="1" t="s">
        <v>29</v>
      </c>
      <c r="F1476" s="1" t="s">
        <v>22</v>
      </c>
      <c r="G1476" s="1">
        <v>51.52</v>
      </c>
      <c r="H1476" s="1">
        <v>8</v>
      </c>
      <c r="I1476" s="1">
        <v>20.608000000000001</v>
      </c>
      <c r="J1476" s="1">
        <v>432.76799999999997</v>
      </c>
      <c r="K1476" s="2">
        <v>43498</v>
      </c>
      <c r="L1476" s="3">
        <v>0.65763888888888888</v>
      </c>
      <c r="M1476" s="1" t="s">
        <v>23</v>
      </c>
      <c r="N1476" s="1">
        <v>412.16</v>
      </c>
      <c r="O1476" s="1">
        <v>4.7619047620000003</v>
      </c>
      <c r="P1476" s="1">
        <v>20.608000000000001</v>
      </c>
      <c r="Q1476" s="1">
        <v>9.6</v>
      </c>
    </row>
    <row r="1477" spans="1:17" ht="27.6" thickBot="1" x14ac:dyDescent="0.35">
      <c r="A1477" s="1" t="s">
        <v>1564</v>
      </c>
      <c r="B1477" s="1" t="s">
        <v>33</v>
      </c>
      <c r="C1477" s="1" t="s">
        <v>27</v>
      </c>
      <c r="D1477" s="1" t="s">
        <v>20</v>
      </c>
      <c r="E1477" s="1" t="s">
        <v>21</v>
      </c>
      <c r="F1477" s="1" t="s">
        <v>22</v>
      </c>
      <c r="G1477" s="1">
        <v>51.52</v>
      </c>
      <c r="H1477" s="1">
        <v>8</v>
      </c>
      <c r="I1477" s="1">
        <v>20.608000000000001</v>
      </c>
      <c r="J1477" s="1">
        <v>432.76799999999997</v>
      </c>
      <c r="K1477" s="2">
        <v>43498</v>
      </c>
      <c r="L1477" s="3">
        <v>0.65763888888888888</v>
      </c>
      <c r="M1477" s="1" t="s">
        <v>23</v>
      </c>
      <c r="N1477" s="1">
        <v>412.16</v>
      </c>
      <c r="O1477" s="1">
        <v>4.7619047620000003</v>
      </c>
      <c r="P1477" s="1">
        <v>20.608000000000001</v>
      </c>
      <c r="Q1477" s="1">
        <v>9.6</v>
      </c>
    </row>
    <row r="1478" spans="1:17" ht="27.6" thickBot="1" x14ac:dyDescent="0.35">
      <c r="A1478" s="1" t="s">
        <v>1565</v>
      </c>
      <c r="B1478" s="1" t="s">
        <v>18</v>
      </c>
      <c r="C1478" s="1" t="s">
        <v>27</v>
      </c>
      <c r="D1478" s="1" t="s">
        <v>20</v>
      </c>
      <c r="E1478" s="1" t="s">
        <v>21</v>
      </c>
      <c r="F1478" s="1" t="s">
        <v>22</v>
      </c>
      <c r="G1478" s="1">
        <v>51.52</v>
      </c>
      <c r="H1478" s="1">
        <v>8</v>
      </c>
      <c r="I1478" s="1">
        <v>20.608000000000001</v>
      </c>
      <c r="J1478" s="1">
        <v>432.76799999999997</v>
      </c>
      <c r="K1478" s="2">
        <v>43498</v>
      </c>
      <c r="L1478" s="3">
        <v>0.65763888888888888</v>
      </c>
      <c r="M1478" s="1" t="s">
        <v>23</v>
      </c>
      <c r="N1478" s="1">
        <v>412.16</v>
      </c>
      <c r="O1478" s="1">
        <v>4.7619047620000003</v>
      </c>
      <c r="P1478" s="1">
        <v>20.608000000000001</v>
      </c>
      <c r="Q1478" s="1">
        <v>9.6</v>
      </c>
    </row>
    <row r="1479" spans="1:17" ht="27.6" thickBot="1" x14ac:dyDescent="0.35">
      <c r="A1479" s="1" t="s">
        <v>1566</v>
      </c>
      <c r="B1479" s="1" t="s">
        <v>33</v>
      </c>
      <c r="C1479" s="1" t="s">
        <v>19</v>
      </c>
      <c r="D1479" s="1" t="s">
        <v>20</v>
      </c>
      <c r="E1479" s="1" t="s">
        <v>21</v>
      </c>
      <c r="F1479" s="1" t="s">
        <v>22</v>
      </c>
      <c r="G1479" s="1">
        <v>51.52</v>
      </c>
      <c r="H1479" s="1">
        <v>8</v>
      </c>
      <c r="I1479" s="1">
        <v>20.608000000000001</v>
      </c>
      <c r="J1479" s="1">
        <v>432.76799999999997</v>
      </c>
      <c r="K1479" s="2">
        <v>43498</v>
      </c>
      <c r="L1479" s="3">
        <v>0.65763888888888888</v>
      </c>
      <c r="M1479" s="1" t="s">
        <v>23</v>
      </c>
      <c r="N1479" s="1">
        <v>412.16</v>
      </c>
      <c r="O1479" s="1">
        <v>4.7619047620000003</v>
      </c>
      <c r="P1479" s="1">
        <v>20.608000000000001</v>
      </c>
      <c r="Q1479" s="1">
        <v>13</v>
      </c>
    </row>
    <row r="1480" spans="1:17" ht="27.6" thickBot="1" x14ac:dyDescent="0.35">
      <c r="A1480" s="1" t="s">
        <v>1567</v>
      </c>
      <c r="B1480" s="1" t="s">
        <v>33</v>
      </c>
      <c r="C1480" s="1" t="s">
        <v>27</v>
      </c>
      <c r="D1480" s="1" t="s">
        <v>28</v>
      </c>
      <c r="E1480" s="1" t="s">
        <v>21</v>
      </c>
      <c r="F1480" s="1" t="s">
        <v>22</v>
      </c>
      <c r="G1480" s="1">
        <v>58.91</v>
      </c>
      <c r="H1480" s="1">
        <v>7</v>
      </c>
      <c r="I1480" s="1">
        <v>20.618500000000001</v>
      </c>
      <c r="J1480" s="1">
        <v>432.98849999999999</v>
      </c>
      <c r="K1480" s="1" t="s">
        <v>394</v>
      </c>
      <c r="L1480" s="3">
        <v>0.63541666666666663</v>
      </c>
      <c r="M1480" s="1" t="s">
        <v>40</v>
      </c>
      <c r="N1480" s="1">
        <v>412.37</v>
      </c>
      <c r="O1480" s="1">
        <v>4.7619047620000003</v>
      </c>
      <c r="P1480" s="1">
        <v>20.618500000000001</v>
      </c>
      <c r="Q1480" s="1">
        <v>9.6999999999999993</v>
      </c>
    </row>
    <row r="1481" spans="1:17" ht="27.6" thickBot="1" x14ac:dyDescent="0.35">
      <c r="A1481" s="1" t="s">
        <v>1568</v>
      </c>
      <c r="B1481" s="1" t="s">
        <v>33</v>
      </c>
      <c r="C1481" s="1" t="s">
        <v>25</v>
      </c>
      <c r="D1481" s="1" t="s">
        <v>28</v>
      </c>
      <c r="E1481" s="1" t="s">
        <v>21</v>
      </c>
      <c r="F1481" s="1" t="s">
        <v>22</v>
      </c>
      <c r="G1481" s="1">
        <v>58.91</v>
      </c>
      <c r="H1481" s="1">
        <v>7</v>
      </c>
      <c r="I1481" s="1">
        <v>20.618500000000001</v>
      </c>
      <c r="J1481" s="1">
        <v>432.98849999999999</v>
      </c>
      <c r="K1481" s="1" t="s">
        <v>394</v>
      </c>
      <c r="L1481" s="3">
        <v>0.63541666666666663</v>
      </c>
      <c r="M1481" s="1" t="s">
        <v>40</v>
      </c>
      <c r="N1481" s="1">
        <v>412.37</v>
      </c>
      <c r="O1481" s="1">
        <v>4.7619047620000003</v>
      </c>
      <c r="P1481" s="1">
        <v>20.618500000000001</v>
      </c>
      <c r="Q1481" s="1">
        <v>9.6999999999999993</v>
      </c>
    </row>
    <row r="1482" spans="1:17" ht="54" thickBot="1" x14ac:dyDescent="0.35">
      <c r="A1482" s="1" t="s">
        <v>1569</v>
      </c>
      <c r="B1482" s="1" t="s">
        <v>33</v>
      </c>
      <c r="C1482" s="1" t="s">
        <v>27</v>
      </c>
      <c r="D1482" s="1" t="s">
        <v>20</v>
      </c>
      <c r="E1482" s="1" t="s">
        <v>21</v>
      </c>
      <c r="F1482" s="1" t="s">
        <v>84</v>
      </c>
      <c r="G1482" s="1">
        <v>68.84</v>
      </c>
      <c r="H1482" s="1">
        <v>6</v>
      </c>
      <c r="I1482" s="1">
        <v>20.652000000000001</v>
      </c>
      <c r="J1482" s="1">
        <v>433.69200000000001</v>
      </c>
      <c r="K1482" s="1" t="s">
        <v>168</v>
      </c>
      <c r="L1482" s="3">
        <v>0.60833333333333328</v>
      </c>
      <c r="M1482" s="1" t="s">
        <v>23</v>
      </c>
      <c r="N1482" s="1">
        <v>413.04</v>
      </c>
      <c r="O1482" s="1">
        <v>4.7619047620000003</v>
      </c>
      <c r="P1482" s="1">
        <v>20.652000000000001</v>
      </c>
      <c r="Q1482" s="1">
        <v>5.8</v>
      </c>
    </row>
    <row r="1483" spans="1:17" ht="54" thickBot="1" x14ac:dyDescent="0.35">
      <c r="A1483" s="1" t="s">
        <v>1570</v>
      </c>
      <c r="B1483" s="1" t="s">
        <v>33</v>
      </c>
      <c r="C1483" s="1" t="s">
        <v>27</v>
      </c>
      <c r="D1483" s="1" t="s">
        <v>28</v>
      </c>
      <c r="E1483" s="1" t="s">
        <v>21</v>
      </c>
      <c r="F1483" s="1" t="s">
        <v>84</v>
      </c>
      <c r="G1483" s="1">
        <v>68.84</v>
      </c>
      <c r="H1483" s="1">
        <v>6</v>
      </c>
      <c r="I1483" s="1">
        <v>20.652000000000001</v>
      </c>
      <c r="J1483" s="1">
        <v>433.69200000000001</v>
      </c>
      <c r="K1483" s="1" t="s">
        <v>168</v>
      </c>
      <c r="L1483" s="3">
        <v>0.60833333333333328</v>
      </c>
      <c r="M1483" s="1" t="s">
        <v>23</v>
      </c>
      <c r="N1483" s="1">
        <v>413.04</v>
      </c>
      <c r="O1483" s="1">
        <v>4.7619047620000003</v>
      </c>
      <c r="P1483" s="1">
        <v>20.652000000000001</v>
      </c>
      <c r="Q1483" s="1">
        <v>5.8</v>
      </c>
    </row>
    <row r="1484" spans="1:17" ht="40.799999999999997" thickBot="1" x14ac:dyDescent="0.35">
      <c r="A1484" s="1" t="s">
        <v>1571</v>
      </c>
      <c r="B1484" s="1" t="s">
        <v>33</v>
      </c>
      <c r="C1484" s="1" t="s">
        <v>27</v>
      </c>
      <c r="D1484" s="1" t="s">
        <v>20</v>
      </c>
      <c r="E1484" s="1" t="s">
        <v>21</v>
      </c>
      <c r="F1484" s="1" t="s">
        <v>39</v>
      </c>
      <c r="G1484" s="1">
        <v>68.84</v>
      </c>
      <c r="H1484" s="1">
        <v>6</v>
      </c>
      <c r="I1484" s="1">
        <v>20.652000000000001</v>
      </c>
      <c r="J1484" s="1">
        <v>433.69200000000001</v>
      </c>
      <c r="K1484" s="1" t="s">
        <v>168</v>
      </c>
      <c r="L1484" s="3">
        <v>0.60833333333333328</v>
      </c>
      <c r="M1484" s="1" t="s">
        <v>40</v>
      </c>
      <c r="N1484" s="1">
        <v>413.04</v>
      </c>
      <c r="O1484" s="1">
        <v>4.7619047620000003</v>
      </c>
      <c r="P1484" s="1">
        <v>20.652000000000001</v>
      </c>
      <c r="Q1484" s="1">
        <v>5.8</v>
      </c>
    </row>
    <row r="1485" spans="1:17" ht="40.799999999999997" thickBot="1" x14ac:dyDescent="0.35">
      <c r="A1485" s="1" t="s">
        <v>1572</v>
      </c>
      <c r="B1485" s="1" t="s">
        <v>33</v>
      </c>
      <c r="C1485" s="1" t="s">
        <v>27</v>
      </c>
      <c r="D1485" s="1" t="s">
        <v>28</v>
      </c>
      <c r="E1485" s="1" t="s">
        <v>21</v>
      </c>
      <c r="F1485" s="1" t="s">
        <v>39</v>
      </c>
      <c r="G1485" s="1">
        <v>68.84</v>
      </c>
      <c r="H1485" s="1">
        <v>6</v>
      </c>
      <c r="I1485" s="1">
        <v>20.652000000000001</v>
      </c>
      <c r="J1485" s="1">
        <v>433.69200000000001</v>
      </c>
      <c r="K1485" s="1" t="s">
        <v>168</v>
      </c>
      <c r="L1485" s="3">
        <v>0.60833333333333328</v>
      </c>
      <c r="M1485" s="1" t="s">
        <v>23</v>
      </c>
      <c r="N1485" s="1">
        <v>413.04</v>
      </c>
      <c r="O1485" s="1">
        <v>4.7619047620000003</v>
      </c>
      <c r="P1485" s="1">
        <v>20.652000000000001</v>
      </c>
      <c r="Q1485" s="1">
        <v>5.8</v>
      </c>
    </row>
    <row r="1486" spans="1:17" ht="40.799999999999997" thickBot="1" x14ac:dyDescent="0.35">
      <c r="A1486" s="1" t="s">
        <v>1573</v>
      </c>
      <c r="B1486" s="1" t="s">
        <v>54</v>
      </c>
      <c r="C1486" s="1" t="s">
        <v>25</v>
      </c>
      <c r="D1486" s="1" t="s">
        <v>28</v>
      </c>
      <c r="E1486" s="1" t="s">
        <v>29</v>
      </c>
      <c r="F1486" s="1" t="s">
        <v>39</v>
      </c>
      <c r="G1486" s="1">
        <v>82.88</v>
      </c>
      <c r="H1486" s="1">
        <v>5</v>
      </c>
      <c r="I1486" s="1">
        <v>20.72</v>
      </c>
      <c r="J1486" s="1">
        <v>435.12</v>
      </c>
      <c r="K1486" s="1" t="s">
        <v>358</v>
      </c>
      <c r="L1486" s="3">
        <v>0.58888888888888891</v>
      </c>
      <c r="M1486" s="1" t="s">
        <v>23</v>
      </c>
      <c r="N1486" s="1">
        <v>414.4</v>
      </c>
      <c r="O1486" s="1">
        <v>4.7619047620000003</v>
      </c>
      <c r="P1486" s="1">
        <v>20.72</v>
      </c>
      <c r="Q1486" s="1">
        <v>6.6</v>
      </c>
    </row>
    <row r="1487" spans="1:17" ht="27.6" thickBot="1" x14ac:dyDescent="0.35">
      <c r="A1487" s="1" t="s">
        <v>1574</v>
      </c>
      <c r="B1487" s="1" t="s">
        <v>54</v>
      </c>
      <c r="C1487" s="1" t="s">
        <v>25</v>
      </c>
      <c r="D1487" s="1" t="s">
        <v>20</v>
      </c>
      <c r="E1487" s="1" t="s">
        <v>21</v>
      </c>
      <c r="F1487" s="1" t="s">
        <v>22</v>
      </c>
      <c r="G1487" s="1">
        <v>69.12</v>
      </c>
      <c r="H1487" s="1">
        <v>6</v>
      </c>
      <c r="I1487" s="1">
        <v>20.736000000000001</v>
      </c>
      <c r="J1487" s="1">
        <v>435.45600000000002</v>
      </c>
      <c r="K1487" s="2">
        <v>43679</v>
      </c>
      <c r="L1487" s="3">
        <v>0.54374999999999996</v>
      </c>
      <c r="M1487" s="1" t="s">
        <v>23</v>
      </c>
      <c r="N1487" s="1">
        <v>414.72</v>
      </c>
      <c r="O1487" s="1">
        <v>4.7619047620000003</v>
      </c>
      <c r="P1487" s="1">
        <v>20.736000000000001</v>
      </c>
      <c r="Q1487" s="1">
        <v>5.6</v>
      </c>
    </row>
    <row r="1488" spans="1:17" ht="40.799999999999997" thickBot="1" x14ac:dyDescent="0.35">
      <c r="A1488" s="1" t="s">
        <v>1575</v>
      </c>
      <c r="B1488" s="1" t="s">
        <v>54</v>
      </c>
      <c r="C1488" s="1" t="s">
        <v>25</v>
      </c>
      <c r="D1488" s="1" t="s">
        <v>20</v>
      </c>
      <c r="E1488" s="1" t="s">
        <v>21</v>
      </c>
      <c r="F1488" s="1" t="s">
        <v>39</v>
      </c>
      <c r="G1488" s="1">
        <v>69.12</v>
      </c>
      <c r="H1488" s="1">
        <v>6</v>
      </c>
      <c r="I1488" s="1">
        <v>20.736000000000001</v>
      </c>
      <c r="J1488" s="1">
        <v>435.45600000000002</v>
      </c>
      <c r="K1488" s="2">
        <v>43679</v>
      </c>
      <c r="L1488" s="3">
        <v>0.54374999999999996</v>
      </c>
      <c r="M1488" s="1" t="s">
        <v>23</v>
      </c>
      <c r="N1488" s="1">
        <v>414.72</v>
      </c>
      <c r="O1488" s="1">
        <v>4.7619047620000003</v>
      </c>
      <c r="P1488" s="1">
        <v>20.736000000000001</v>
      </c>
      <c r="Q1488" s="1">
        <v>5.6</v>
      </c>
    </row>
    <row r="1489" spans="1:17" ht="54" thickBot="1" x14ac:dyDescent="0.35">
      <c r="A1489" s="1" t="s">
        <v>1576</v>
      </c>
      <c r="B1489" s="1" t="s">
        <v>18</v>
      </c>
      <c r="C1489" s="1" t="s">
        <v>19</v>
      </c>
      <c r="D1489" s="1" t="s">
        <v>28</v>
      </c>
      <c r="E1489" s="1" t="s">
        <v>21</v>
      </c>
      <c r="F1489" s="1" t="s">
        <v>84</v>
      </c>
      <c r="G1489" s="1">
        <v>41.65</v>
      </c>
      <c r="H1489" s="1">
        <v>10</v>
      </c>
      <c r="I1489" s="1">
        <v>20.824999999999999</v>
      </c>
      <c r="J1489" s="1">
        <v>437.32499999999999</v>
      </c>
      <c r="K1489" s="1" t="s">
        <v>373</v>
      </c>
      <c r="L1489" s="3">
        <v>0.71111111111111114</v>
      </c>
      <c r="M1489" s="1" t="s">
        <v>48</v>
      </c>
      <c r="N1489" s="1">
        <v>416.5</v>
      </c>
      <c r="O1489" s="1">
        <v>4.7619047620000003</v>
      </c>
      <c r="P1489" s="1">
        <v>20.824999999999999</v>
      </c>
      <c r="Q1489" s="1">
        <v>5.4</v>
      </c>
    </row>
    <row r="1490" spans="1:17" ht="54" thickBot="1" x14ac:dyDescent="0.35">
      <c r="A1490" s="1" t="s">
        <v>1577</v>
      </c>
      <c r="B1490" s="1" t="s">
        <v>18</v>
      </c>
      <c r="C1490" s="1" t="s">
        <v>19</v>
      </c>
      <c r="D1490" s="1" t="s">
        <v>28</v>
      </c>
      <c r="E1490" s="1" t="s">
        <v>21</v>
      </c>
      <c r="F1490" s="1" t="s">
        <v>84</v>
      </c>
      <c r="G1490" s="1">
        <v>41.65</v>
      </c>
      <c r="H1490" s="1">
        <v>10</v>
      </c>
      <c r="I1490" s="1">
        <v>20.824999999999999</v>
      </c>
      <c r="J1490" s="1">
        <v>437.32499999999999</v>
      </c>
      <c r="K1490" s="1" t="s">
        <v>373</v>
      </c>
      <c r="L1490" s="3">
        <v>0.71111111111111114</v>
      </c>
      <c r="M1490" s="1" t="s">
        <v>48</v>
      </c>
      <c r="N1490" s="1">
        <v>416.5</v>
      </c>
      <c r="O1490" s="1">
        <v>4.7619047620000003</v>
      </c>
      <c r="P1490" s="1">
        <v>20.824999999999999</v>
      </c>
      <c r="Q1490" s="1">
        <v>5.4</v>
      </c>
    </row>
    <row r="1491" spans="1:17" ht="40.799999999999997" thickBot="1" x14ac:dyDescent="0.35">
      <c r="A1491" s="1" t="s">
        <v>1578</v>
      </c>
      <c r="B1491" s="1" t="s">
        <v>18</v>
      </c>
      <c r="C1491" s="1" t="s">
        <v>25</v>
      </c>
      <c r="D1491" s="1" t="s">
        <v>28</v>
      </c>
      <c r="E1491" s="1" t="s">
        <v>29</v>
      </c>
      <c r="F1491" s="1" t="s">
        <v>55</v>
      </c>
      <c r="G1491" s="1">
        <v>83.66</v>
      </c>
      <c r="H1491" s="1">
        <v>5</v>
      </c>
      <c r="I1491" s="1">
        <v>20.914999999999999</v>
      </c>
      <c r="J1491" s="1">
        <v>439.21499999999997</v>
      </c>
      <c r="K1491" s="1" t="s">
        <v>37</v>
      </c>
      <c r="L1491" s="3">
        <v>0.43472222222222223</v>
      </c>
      <c r="M1491" s="1" t="s">
        <v>23</v>
      </c>
      <c r="N1491" s="1">
        <v>418.3</v>
      </c>
      <c r="O1491" s="1">
        <v>4.7619047620000003</v>
      </c>
      <c r="P1491" s="1">
        <v>20.914999999999999</v>
      </c>
      <c r="Q1491" s="1">
        <v>7.2</v>
      </c>
    </row>
    <row r="1492" spans="1:17" ht="40.799999999999997" thickBot="1" x14ac:dyDescent="0.35">
      <c r="A1492" s="1" t="s">
        <v>1579</v>
      </c>
      <c r="B1492" s="1" t="s">
        <v>18</v>
      </c>
      <c r="C1492" s="1" t="s">
        <v>25</v>
      </c>
      <c r="D1492" s="1" t="s">
        <v>28</v>
      </c>
      <c r="E1492" s="1" t="s">
        <v>21</v>
      </c>
      <c r="F1492" s="1" t="s">
        <v>55</v>
      </c>
      <c r="G1492" s="1">
        <v>83.66</v>
      </c>
      <c r="H1492" s="1">
        <v>5</v>
      </c>
      <c r="I1492" s="1">
        <v>20.914999999999999</v>
      </c>
      <c r="J1492" s="1">
        <v>439.21499999999997</v>
      </c>
      <c r="K1492" s="1" t="s">
        <v>37</v>
      </c>
      <c r="L1492" s="3">
        <v>0.43472222222222223</v>
      </c>
      <c r="M1492" s="1" t="s">
        <v>23</v>
      </c>
      <c r="N1492" s="1">
        <v>418.3</v>
      </c>
      <c r="O1492" s="1">
        <v>4.7619047620000003</v>
      </c>
      <c r="P1492" s="1">
        <v>20.914999999999999</v>
      </c>
      <c r="Q1492" s="1">
        <v>7.2</v>
      </c>
    </row>
    <row r="1493" spans="1:17" ht="40.799999999999997" thickBot="1" x14ac:dyDescent="0.35">
      <c r="A1493" s="1" t="s">
        <v>1580</v>
      </c>
      <c r="B1493" s="1" t="s">
        <v>54</v>
      </c>
      <c r="C1493" s="1" t="s">
        <v>25</v>
      </c>
      <c r="D1493" s="1" t="s">
        <v>20</v>
      </c>
      <c r="E1493" s="1" t="s">
        <v>21</v>
      </c>
      <c r="F1493" s="1" t="s">
        <v>39</v>
      </c>
      <c r="G1493" s="1">
        <v>46.55</v>
      </c>
      <c r="H1493" s="1">
        <v>9</v>
      </c>
      <c r="I1493" s="1">
        <v>20.947500000000002</v>
      </c>
      <c r="J1493" s="1">
        <v>439.89749999999998</v>
      </c>
      <c r="K1493" s="2">
        <v>43498</v>
      </c>
      <c r="L1493" s="3">
        <v>0.64861111111111114</v>
      </c>
      <c r="M1493" s="1" t="s">
        <v>40</v>
      </c>
      <c r="N1493" s="1">
        <v>418.95</v>
      </c>
      <c r="O1493" s="1">
        <v>4.7619047620000003</v>
      </c>
      <c r="P1493" s="1">
        <v>20.947500000000002</v>
      </c>
      <c r="Q1493" s="1">
        <v>6.4</v>
      </c>
    </row>
    <row r="1494" spans="1:17" ht="40.799999999999997" thickBot="1" x14ac:dyDescent="0.35">
      <c r="A1494" s="1" t="s">
        <v>1581</v>
      </c>
      <c r="B1494" s="1" t="s">
        <v>54</v>
      </c>
      <c r="C1494" s="1" t="s">
        <v>25</v>
      </c>
      <c r="D1494" s="1" t="s">
        <v>20</v>
      </c>
      <c r="E1494" s="1" t="s">
        <v>21</v>
      </c>
      <c r="F1494" s="1" t="s">
        <v>39</v>
      </c>
      <c r="G1494" s="1">
        <v>46.55</v>
      </c>
      <c r="H1494" s="1">
        <v>9</v>
      </c>
      <c r="I1494" s="1">
        <v>20.947500000000002</v>
      </c>
      <c r="J1494" s="1">
        <v>439.89749999999998</v>
      </c>
      <c r="K1494" s="2">
        <v>43498</v>
      </c>
      <c r="L1494" s="3">
        <v>0.64861111111111114</v>
      </c>
      <c r="M1494" s="1" t="s">
        <v>40</v>
      </c>
      <c r="N1494" s="1">
        <v>418.95</v>
      </c>
      <c r="O1494" s="1">
        <v>4.7619047620000003</v>
      </c>
      <c r="P1494" s="1">
        <v>20.947500000000002</v>
      </c>
      <c r="Q1494" s="1">
        <v>6.4</v>
      </c>
    </row>
    <row r="1495" spans="1:17" ht="27.6" thickBot="1" x14ac:dyDescent="0.35">
      <c r="A1495" s="1" t="s">
        <v>1582</v>
      </c>
      <c r="B1495" s="1" t="s">
        <v>18</v>
      </c>
      <c r="C1495" s="1" t="s">
        <v>19</v>
      </c>
      <c r="D1495" s="1" t="s">
        <v>28</v>
      </c>
      <c r="E1495" s="1" t="s">
        <v>29</v>
      </c>
      <c r="F1495" s="1" t="s">
        <v>22</v>
      </c>
      <c r="G1495" s="1">
        <v>46.66</v>
      </c>
      <c r="H1495" s="1">
        <v>9</v>
      </c>
      <c r="I1495" s="1">
        <v>20.997</v>
      </c>
      <c r="J1495" s="1">
        <v>440.93700000000001</v>
      </c>
      <c r="K1495" s="1" t="s">
        <v>252</v>
      </c>
      <c r="L1495" s="3">
        <v>0.7993055555555556</v>
      </c>
      <c r="M1495" s="1" t="s">
        <v>23</v>
      </c>
      <c r="N1495" s="1">
        <v>419.94</v>
      </c>
      <c r="O1495" s="1">
        <v>4.7619047620000003</v>
      </c>
      <c r="P1495" s="1">
        <v>20.997</v>
      </c>
      <c r="Q1495" s="1">
        <v>5.3</v>
      </c>
    </row>
    <row r="1496" spans="1:17" ht="27.6" thickBot="1" x14ac:dyDescent="0.35">
      <c r="A1496" s="1" t="s">
        <v>1583</v>
      </c>
      <c r="B1496" s="1" t="s">
        <v>18</v>
      </c>
      <c r="C1496" s="1" t="s">
        <v>19</v>
      </c>
      <c r="D1496" s="1" t="s">
        <v>28</v>
      </c>
      <c r="E1496" s="1" t="s">
        <v>21</v>
      </c>
      <c r="F1496" s="1" t="s">
        <v>22</v>
      </c>
      <c r="G1496" s="1">
        <v>46.66</v>
      </c>
      <c r="H1496" s="1">
        <v>9</v>
      </c>
      <c r="I1496" s="1">
        <v>20.997</v>
      </c>
      <c r="J1496" s="1">
        <v>440.93700000000001</v>
      </c>
      <c r="K1496" s="1" t="s">
        <v>252</v>
      </c>
      <c r="L1496" s="3">
        <v>0.7993055555555556</v>
      </c>
      <c r="M1496" s="1" t="s">
        <v>40</v>
      </c>
      <c r="N1496" s="1">
        <v>419.94</v>
      </c>
      <c r="O1496" s="1">
        <v>4.7619047620000003</v>
      </c>
      <c r="P1496" s="1">
        <v>20.997</v>
      </c>
      <c r="Q1496" s="1">
        <v>5.3</v>
      </c>
    </row>
    <row r="1497" spans="1:17" ht="27.6" thickBot="1" x14ac:dyDescent="0.35">
      <c r="A1497" s="1" t="s">
        <v>1584</v>
      </c>
      <c r="B1497" s="1" t="s">
        <v>54</v>
      </c>
      <c r="C1497" s="1" t="s">
        <v>25</v>
      </c>
      <c r="D1497" s="1" t="s">
        <v>20</v>
      </c>
      <c r="E1497" s="1" t="s">
        <v>29</v>
      </c>
      <c r="F1497" s="1" t="s">
        <v>22</v>
      </c>
      <c r="G1497" s="1">
        <v>60.08</v>
      </c>
      <c r="H1497" s="1">
        <v>7</v>
      </c>
      <c r="I1497" s="1">
        <v>21.027999999999999</v>
      </c>
      <c r="J1497" s="1">
        <v>441.58800000000002</v>
      </c>
      <c r="K1497" s="1" t="s">
        <v>504</v>
      </c>
      <c r="L1497" s="3">
        <v>0.48333333333333334</v>
      </c>
      <c r="M1497" s="1" t="s">
        <v>23</v>
      </c>
      <c r="N1497" s="1">
        <v>420.56</v>
      </c>
      <c r="O1497" s="1">
        <v>4.7619047620000003</v>
      </c>
      <c r="P1497" s="1">
        <v>21.027999999999999</v>
      </c>
      <c r="Q1497" s="1">
        <v>4.5</v>
      </c>
    </row>
    <row r="1498" spans="1:17" ht="27.6" thickBot="1" x14ac:dyDescent="0.35">
      <c r="A1498" s="1" t="s">
        <v>1585</v>
      </c>
      <c r="B1498" s="1" t="s">
        <v>54</v>
      </c>
      <c r="C1498" s="1" t="s">
        <v>25</v>
      </c>
      <c r="D1498" s="1" t="s">
        <v>20</v>
      </c>
      <c r="E1498" s="1" t="s">
        <v>21</v>
      </c>
      <c r="F1498" s="1" t="s">
        <v>22</v>
      </c>
      <c r="G1498" s="1">
        <v>60.08</v>
      </c>
      <c r="H1498" s="1">
        <v>7</v>
      </c>
      <c r="I1498" s="1">
        <v>21.027999999999999</v>
      </c>
      <c r="J1498" s="1">
        <v>441.58800000000002</v>
      </c>
      <c r="K1498" s="1" t="s">
        <v>504</v>
      </c>
      <c r="L1498" s="3">
        <v>0.48333333333333334</v>
      </c>
      <c r="M1498" s="1" t="s">
        <v>23</v>
      </c>
      <c r="N1498" s="1">
        <v>420.56</v>
      </c>
      <c r="O1498" s="1">
        <v>4.7619047620000003</v>
      </c>
      <c r="P1498" s="1">
        <v>21.027999999999999</v>
      </c>
      <c r="Q1498" s="1">
        <v>4.5</v>
      </c>
    </row>
    <row r="1499" spans="1:17" ht="27.6" thickBot="1" x14ac:dyDescent="0.35">
      <c r="A1499" s="1" t="s">
        <v>1586</v>
      </c>
      <c r="B1499" s="1" t="s">
        <v>54</v>
      </c>
      <c r="C1499" s="1" t="s">
        <v>25</v>
      </c>
      <c r="D1499" s="1" t="s">
        <v>20</v>
      </c>
      <c r="E1499" s="1" t="s">
        <v>21</v>
      </c>
      <c r="F1499" s="1" t="s">
        <v>22</v>
      </c>
      <c r="G1499" s="1">
        <v>60.08</v>
      </c>
      <c r="H1499" s="1">
        <v>7</v>
      </c>
      <c r="I1499" s="1">
        <v>21.027999999999999</v>
      </c>
      <c r="J1499" s="1">
        <v>441.58800000000002</v>
      </c>
      <c r="K1499" s="1" t="s">
        <v>504</v>
      </c>
      <c r="L1499" s="3">
        <v>0.48333333333333334</v>
      </c>
      <c r="M1499" s="1" t="s">
        <v>23</v>
      </c>
      <c r="N1499" s="1">
        <v>420.56</v>
      </c>
      <c r="O1499" s="1">
        <v>4.7619047620000003</v>
      </c>
      <c r="P1499" s="1">
        <v>21.027999999999999</v>
      </c>
      <c r="Q1499" s="1">
        <v>4.5</v>
      </c>
    </row>
    <row r="1500" spans="1:17" ht="40.799999999999997" thickBot="1" x14ac:dyDescent="0.35">
      <c r="A1500" s="1" t="s">
        <v>1587</v>
      </c>
      <c r="B1500" s="1" t="s">
        <v>18</v>
      </c>
      <c r="C1500" s="1" t="s">
        <v>25</v>
      </c>
      <c r="D1500" s="1" t="s">
        <v>28</v>
      </c>
      <c r="E1500" s="1" t="s">
        <v>29</v>
      </c>
      <c r="F1500" s="1" t="s">
        <v>44</v>
      </c>
      <c r="G1500" s="1">
        <v>70.11</v>
      </c>
      <c r="H1500" s="1">
        <v>6</v>
      </c>
      <c r="I1500" s="1">
        <v>21.033000000000001</v>
      </c>
      <c r="J1500" s="1">
        <v>441.69299999999998</v>
      </c>
      <c r="K1500" s="1" t="s">
        <v>179</v>
      </c>
      <c r="L1500" s="3">
        <v>0.74583333333333335</v>
      </c>
      <c r="M1500" s="1" t="s">
        <v>40</v>
      </c>
      <c r="N1500" s="1">
        <v>420.66</v>
      </c>
      <c r="O1500" s="1">
        <v>4.7619047620000003</v>
      </c>
      <c r="P1500" s="1">
        <v>21.033000000000001</v>
      </c>
      <c r="Q1500" s="1">
        <v>5.2</v>
      </c>
    </row>
    <row r="1501" spans="1:17" ht="40.799999999999997" thickBot="1" x14ac:dyDescent="0.35">
      <c r="A1501" s="1" t="s">
        <v>1588</v>
      </c>
      <c r="B1501" s="1" t="s">
        <v>33</v>
      </c>
      <c r="C1501" s="1" t="s">
        <v>27</v>
      </c>
      <c r="D1501" s="1" t="s">
        <v>20</v>
      </c>
      <c r="E1501" s="1" t="s">
        <v>29</v>
      </c>
      <c r="F1501" s="1" t="s">
        <v>44</v>
      </c>
      <c r="G1501" s="1">
        <v>52.59</v>
      </c>
      <c r="H1501" s="1">
        <v>8</v>
      </c>
      <c r="I1501" s="1">
        <v>21.036000000000001</v>
      </c>
      <c r="J1501" s="1">
        <v>441.75599999999997</v>
      </c>
      <c r="K1501" s="1" t="s">
        <v>58</v>
      </c>
      <c r="L1501" s="3">
        <v>0.80555555555555558</v>
      </c>
      <c r="M1501" s="1" t="s">
        <v>48</v>
      </c>
      <c r="N1501" s="1">
        <v>420.72</v>
      </c>
      <c r="O1501" s="1">
        <v>4.7619047620000003</v>
      </c>
      <c r="P1501" s="1">
        <v>21.036000000000001</v>
      </c>
      <c r="Q1501" s="1">
        <v>8.5</v>
      </c>
    </row>
    <row r="1502" spans="1:17" ht="40.799999999999997" thickBot="1" x14ac:dyDescent="0.35">
      <c r="A1502" s="1" t="s">
        <v>1589</v>
      </c>
      <c r="B1502" s="1" t="s">
        <v>18</v>
      </c>
      <c r="C1502" s="1" t="s">
        <v>19</v>
      </c>
      <c r="D1502" s="1" t="s">
        <v>28</v>
      </c>
      <c r="E1502" s="1" t="s">
        <v>21</v>
      </c>
      <c r="F1502" s="1" t="s">
        <v>55</v>
      </c>
      <c r="G1502" s="1">
        <v>70.209999999999994</v>
      </c>
      <c r="H1502" s="1">
        <v>6</v>
      </c>
      <c r="I1502" s="1">
        <v>21.062999999999999</v>
      </c>
      <c r="J1502" s="1">
        <v>442.32299999999998</v>
      </c>
      <c r="K1502" s="1" t="s">
        <v>427</v>
      </c>
      <c r="L1502" s="3">
        <v>0.62361111111111112</v>
      </c>
      <c r="M1502" s="1" t="s">
        <v>23</v>
      </c>
      <c r="N1502" s="1">
        <v>421.26</v>
      </c>
      <c r="O1502" s="1">
        <v>4.7619047620000003</v>
      </c>
      <c r="P1502" s="1">
        <v>21.062999999999999</v>
      </c>
      <c r="Q1502" s="1">
        <v>7.4</v>
      </c>
    </row>
    <row r="1503" spans="1:17" ht="40.799999999999997" thickBot="1" x14ac:dyDescent="0.35">
      <c r="A1503" s="1" t="s">
        <v>1590</v>
      </c>
      <c r="B1503" s="1" t="s">
        <v>18</v>
      </c>
      <c r="C1503" s="1" t="s">
        <v>25</v>
      </c>
      <c r="D1503" s="1" t="s">
        <v>28</v>
      </c>
      <c r="E1503" s="1" t="s">
        <v>21</v>
      </c>
      <c r="F1503" s="1" t="s">
        <v>30</v>
      </c>
      <c r="G1503" s="1">
        <v>60.74</v>
      </c>
      <c r="H1503" s="1">
        <v>7</v>
      </c>
      <c r="I1503" s="1">
        <v>21.259</v>
      </c>
      <c r="J1503" s="1">
        <v>446.43900000000002</v>
      </c>
      <c r="K1503" s="1" t="s">
        <v>163</v>
      </c>
      <c r="L1503" s="3">
        <v>0.68263888888888891</v>
      </c>
      <c r="M1503" s="1" t="s">
        <v>23</v>
      </c>
      <c r="N1503" s="1">
        <v>425.18</v>
      </c>
      <c r="O1503" s="1">
        <v>4.7619047620000003</v>
      </c>
      <c r="P1503" s="1">
        <v>21.259</v>
      </c>
      <c r="Q1503" s="1">
        <v>5</v>
      </c>
    </row>
    <row r="1504" spans="1:17" ht="40.799999999999997" thickBot="1" x14ac:dyDescent="0.35">
      <c r="A1504" s="1" t="s">
        <v>1591</v>
      </c>
      <c r="B1504" s="1" t="s">
        <v>54</v>
      </c>
      <c r="C1504" s="1" t="s">
        <v>25</v>
      </c>
      <c r="D1504" s="1" t="s">
        <v>28</v>
      </c>
      <c r="E1504" s="1" t="s">
        <v>29</v>
      </c>
      <c r="F1504" s="1" t="s">
        <v>39</v>
      </c>
      <c r="G1504" s="1">
        <v>53.21</v>
      </c>
      <c r="H1504" s="1">
        <v>8</v>
      </c>
      <c r="I1504" s="1">
        <v>21.283999999999999</v>
      </c>
      <c r="J1504" s="1">
        <v>446.964</v>
      </c>
      <c r="K1504" s="1" t="s">
        <v>179</v>
      </c>
      <c r="L1504" s="3">
        <v>0.69791666666666663</v>
      </c>
      <c r="M1504" s="1" t="s">
        <v>23</v>
      </c>
      <c r="N1504" s="1">
        <v>425.68</v>
      </c>
      <c r="O1504" s="1">
        <v>4.7619047620000003</v>
      </c>
      <c r="P1504" s="1">
        <v>21.283999999999999</v>
      </c>
      <c r="Q1504" s="1">
        <v>5</v>
      </c>
    </row>
    <row r="1505" spans="1:17" ht="40.799999999999997" thickBot="1" x14ac:dyDescent="0.35">
      <c r="A1505" s="1" t="s">
        <v>1592</v>
      </c>
      <c r="B1505" s="1" t="s">
        <v>54</v>
      </c>
      <c r="C1505" s="1" t="s">
        <v>25</v>
      </c>
      <c r="D1505" s="1" t="s">
        <v>28</v>
      </c>
      <c r="E1505" s="1" t="s">
        <v>21</v>
      </c>
      <c r="F1505" s="1" t="s">
        <v>39</v>
      </c>
      <c r="G1505" s="1">
        <v>53.21</v>
      </c>
      <c r="H1505" s="1">
        <v>8</v>
      </c>
      <c r="I1505" s="1">
        <v>21.283999999999999</v>
      </c>
      <c r="J1505" s="1">
        <v>446.964</v>
      </c>
      <c r="K1505" s="1" t="s">
        <v>179</v>
      </c>
      <c r="L1505" s="3">
        <v>0.69791666666666663</v>
      </c>
      <c r="M1505" s="1" t="s">
        <v>40</v>
      </c>
      <c r="N1505" s="1">
        <v>425.68</v>
      </c>
      <c r="O1505" s="1">
        <v>4.7619047620000003</v>
      </c>
      <c r="P1505" s="1">
        <v>21.283999999999999</v>
      </c>
      <c r="Q1505" s="1">
        <v>5</v>
      </c>
    </row>
    <row r="1506" spans="1:17" ht="40.799999999999997" thickBot="1" x14ac:dyDescent="0.35">
      <c r="A1506" s="1" t="s">
        <v>1593</v>
      </c>
      <c r="B1506" s="1" t="s">
        <v>54</v>
      </c>
      <c r="C1506" s="1" t="s">
        <v>19</v>
      </c>
      <c r="D1506" s="1" t="s">
        <v>28</v>
      </c>
      <c r="E1506" s="1" t="s">
        <v>21</v>
      </c>
      <c r="F1506" s="1" t="s">
        <v>39</v>
      </c>
      <c r="G1506" s="1">
        <v>53.21</v>
      </c>
      <c r="H1506" s="1">
        <v>8</v>
      </c>
      <c r="I1506" s="1">
        <v>21.283999999999999</v>
      </c>
      <c r="J1506" s="1">
        <v>446.964</v>
      </c>
      <c r="K1506" s="1" t="s">
        <v>179</v>
      </c>
      <c r="L1506" s="3">
        <v>0.69791666666666663</v>
      </c>
      <c r="M1506" s="1" t="s">
        <v>40</v>
      </c>
      <c r="N1506" s="1">
        <v>425.68</v>
      </c>
      <c r="O1506" s="1">
        <v>4.7619047620000003</v>
      </c>
      <c r="P1506" s="1">
        <v>21.283999999999999</v>
      </c>
      <c r="Q1506" s="1">
        <v>13.1</v>
      </c>
    </row>
    <row r="1507" spans="1:17" ht="40.799999999999997" thickBot="1" x14ac:dyDescent="0.35">
      <c r="A1507" s="1" t="s">
        <v>1594</v>
      </c>
      <c r="B1507" s="1" t="s">
        <v>33</v>
      </c>
      <c r="C1507" s="1" t="s">
        <v>25</v>
      </c>
      <c r="D1507" s="1" t="s">
        <v>20</v>
      </c>
      <c r="E1507" s="1" t="s">
        <v>29</v>
      </c>
      <c r="F1507" s="1" t="s">
        <v>39</v>
      </c>
      <c r="G1507" s="1">
        <v>47.63</v>
      </c>
      <c r="H1507" s="1">
        <v>9</v>
      </c>
      <c r="I1507" s="1">
        <v>21.433499999999999</v>
      </c>
      <c r="J1507" s="1">
        <v>450.1035</v>
      </c>
      <c r="K1507" s="1" t="s">
        <v>109</v>
      </c>
      <c r="L1507" s="3">
        <v>0.52430555555555558</v>
      </c>
      <c r="M1507" s="1" t="s">
        <v>23</v>
      </c>
      <c r="N1507" s="1">
        <v>428.67</v>
      </c>
      <c r="O1507" s="1">
        <v>4.7619047620000003</v>
      </c>
      <c r="P1507" s="1">
        <v>21.433499999999999</v>
      </c>
      <c r="Q1507" s="1">
        <v>5</v>
      </c>
    </row>
    <row r="1508" spans="1:17" ht="40.799999999999997" thickBot="1" x14ac:dyDescent="0.35">
      <c r="A1508" s="1" t="s">
        <v>1595</v>
      </c>
      <c r="B1508" s="1" t="s">
        <v>33</v>
      </c>
      <c r="C1508" s="1" t="s">
        <v>27</v>
      </c>
      <c r="D1508" s="1" t="s">
        <v>20</v>
      </c>
      <c r="E1508" s="1" t="s">
        <v>21</v>
      </c>
      <c r="F1508" s="1" t="s">
        <v>39</v>
      </c>
      <c r="G1508" s="1">
        <v>47.63</v>
      </c>
      <c r="H1508" s="1">
        <v>9</v>
      </c>
      <c r="I1508" s="1">
        <v>21.433499999999999</v>
      </c>
      <c r="J1508" s="1">
        <v>450.1035</v>
      </c>
      <c r="K1508" s="1" t="s">
        <v>109</v>
      </c>
      <c r="L1508" s="3">
        <v>0.52430555555555558</v>
      </c>
      <c r="M1508" s="1" t="s">
        <v>23</v>
      </c>
      <c r="N1508" s="1">
        <v>428.67</v>
      </c>
      <c r="O1508" s="1">
        <v>4.7619047620000003</v>
      </c>
      <c r="P1508" s="1">
        <v>21.433499999999999</v>
      </c>
      <c r="Q1508" s="1">
        <v>5</v>
      </c>
    </row>
    <row r="1509" spans="1:17" ht="40.799999999999997" thickBot="1" x14ac:dyDescent="0.35">
      <c r="A1509" s="1" t="s">
        <v>1596</v>
      </c>
      <c r="B1509" s="1" t="s">
        <v>33</v>
      </c>
      <c r="C1509" s="1" t="s">
        <v>25</v>
      </c>
      <c r="D1509" s="1" t="s">
        <v>20</v>
      </c>
      <c r="E1509" s="1" t="s">
        <v>29</v>
      </c>
      <c r="F1509" s="1" t="s">
        <v>39</v>
      </c>
      <c r="G1509" s="1">
        <v>47.63</v>
      </c>
      <c r="H1509" s="1">
        <v>9</v>
      </c>
      <c r="I1509" s="1">
        <v>21.433499999999999</v>
      </c>
      <c r="J1509" s="1">
        <v>450.1035</v>
      </c>
      <c r="K1509" s="1" t="s">
        <v>109</v>
      </c>
      <c r="L1509" s="3">
        <v>0.52430555555555558</v>
      </c>
      <c r="M1509" s="1" t="s">
        <v>23</v>
      </c>
      <c r="N1509" s="1">
        <v>428.67</v>
      </c>
      <c r="O1509" s="1">
        <v>4.7619047620000003</v>
      </c>
      <c r="P1509" s="1">
        <v>21.433499999999999</v>
      </c>
      <c r="Q1509" s="1">
        <v>5</v>
      </c>
    </row>
    <row r="1510" spans="1:17" ht="27.6" thickBot="1" x14ac:dyDescent="0.35">
      <c r="A1510" s="1" t="s">
        <v>1597</v>
      </c>
      <c r="B1510" s="1" t="s">
        <v>33</v>
      </c>
      <c r="C1510" s="1" t="s">
        <v>27</v>
      </c>
      <c r="D1510" s="1" t="s">
        <v>28</v>
      </c>
      <c r="E1510" s="1" t="s">
        <v>21</v>
      </c>
      <c r="F1510" s="1" t="s">
        <v>22</v>
      </c>
      <c r="G1510" s="1">
        <v>85.91</v>
      </c>
      <c r="H1510" s="1">
        <v>5</v>
      </c>
      <c r="I1510" s="1">
        <v>21.477499999999999</v>
      </c>
      <c r="J1510" s="1">
        <v>451.02749999999997</v>
      </c>
      <c r="K1510" s="1" t="s">
        <v>58</v>
      </c>
      <c r="L1510" s="3">
        <v>0.60624999999999996</v>
      </c>
      <c r="M1510" s="1" t="s">
        <v>48</v>
      </c>
      <c r="N1510" s="1">
        <v>429.55</v>
      </c>
      <c r="O1510" s="1">
        <v>4.7619047620000003</v>
      </c>
      <c r="P1510" s="1">
        <v>21.477499999999999</v>
      </c>
      <c r="Q1510" s="1">
        <v>8.6</v>
      </c>
    </row>
    <row r="1511" spans="1:17" ht="27.6" thickBot="1" x14ac:dyDescent="0.35">
      <c r="A1511" s="1" t="s">
        <v>1598</v>
      </c>
      <c r="B1511" s="1" t="s">
        <v>18</v>
      </c>
      <c r="C1511" s="1" t="s">
        <v>27</v>
      </c>
      <c r="D1511" s="1" t="s">
        <v>28</v>
      </c>
      <c r="E1511" s="1" t="s">
        <v>21</v>
      </c>
      <c r="F1511" s="1" t="s">
        <v>22</v>
      </c>
      <c r="G1511" s="1">
        <v>85.91</v>
      </c>
      <c r="H1511" s="1">
        <v>5</v>
      </c>
      <c r="I1511" s="1">
        <v>21.477499999999999</v>
      </c>
      <c r="J1511" s="1">
        <v>451.02749999999997</v>
      </c>
      <c r="K1511" s="1" t="s">
        <v>58</v>
      </c>
      <c r="L1511" s="3">
        <v>0.60624999999999996</v>
      </c>
      <c r="M1511" s="1" t="s">
        <v>48</v>
      </c>
      <c r="N1511" s="1">
        <v>429.55</v>
      </c>
      <c r="O1511" s="1">
        <v>4.7619047620000003</v>
      </c>
      <c r="P1511" s="1">
        <v>21.477499999999999</v>
      </c>
      <c r="Q1511" s="1">
        <v>8.6</v>
      </c>
    </row>
    <row r="1512" spans="1:17" ht="54" thickBot="1" x14ac:dyDescent="0.35">
      <c r="A1512" s="1" t="s">
        <v>1599</v>
      </c>
      <c r="B1512" s="1" t="s">
        <v>18</v>
      </c>
      <c r="C1512" s="1" t="s">
        <v>19</v>
      </c>
      <c r="D1512" s="1" t="s">
        <v>28</v>
      </c>
      <c r="E1512" s="1" t="s">
        <v>21</v>
      </c>
      <c r="F1512" s="1" t="s">
        <v>84</v>
      </c>
      <c r="G1512" s="1">
        <v>61.41</v>
      </c>
      <c r="H1512" s="1">
        <v>7</v>
      </c>
      <c r="I1512" s="1">
        <v>21.493500000000001</v>
      </c>
      <c r="J1512" s="1">
        <v>451.36349999999999</v>
      </c>
      <c r="K1512" s="1" t="s">
        <v>56</v>
      </c>
      <c r="L1512" s="3">
        <v>0.41805555555555557</v>
      </c>
      <c r="M1512" s="1" t="s">
        <v>23</v>
      </c>
      <c r="N1512" s="1">
        <v>429.87</v>
      </c>
      <c r="O1512" s="1">
        <v>4.7619047620000003</v>
      </c>
      <c r="P1512" s="1">
        <v>21.493500000000001</v>
      </c>
      <c r="Q1512" s="1">
        <v>9.8000000000000007</v>
      </c>
    </row>
    <row r="1513" spans="1:17" ht="54" thickBot="1" x14ac:dyDescent="0.35">
      <c r="A1513" s="1" t="s">
        <v>1600</v>
      </c>
      <c r="B1513" s="1" t="s">
        <v>18</v>
      </c>
      <c r="C1513" s="1" t="s">
        <v>19</v>
      </c>
      <c r="D1513" s="1" t="s">
        <v>28</v>
      </c>
      <c r="E1513" s="1" t="s">
        <v>21</v>
      </c>
      <c r="F1513" s="1" t="s">
        <v>84</v>
      </c>
      <c r="G1513" s="1">
        <v>61.41</v>
      </c>
      <c r="H1513" s="1">
        <v>7</v>
      </c>
      <c r="I1513" s="1">
        <v>21.493500000000001</v>
      </c>
      <c r="J1513" s="1">
        <v>451.36349999999999</v>
      </c>
      <c r="K1513" s="1" t="s">
        <v>56</v>
      </c>
      <c r="L1513" s="3">
        <v>0.41805555555555557</v>
      </c>
      <c r="M1513" s="1" t="s">
        <v>23</v>
      </c>
      <c r="N1513" s="1">
        <v>429.87</v>
      </c>
      <c r="O1513" s="1">
        <v>4.7619047620000003</v>
      </c>
      <c r="P1513" s="1">
        <v>21.493500000000001</v>
      </c>
      <c r="Q1513" s="1">
        <v>9.8000000000000007</v>
      </c>
    </row>
    <row r="1514" spans="1:17" ht="40.799999999999997" thickBot="1" x14ac:dyDescent="0.35">
      <c r="A1514" s="1" t="s">
        <v>1601</v>
      </c>
      <c r="B1514" s="1" t="s">
        <v>18</v>
      </c>
      <c r="C1514" s="1" t="s">
        <v>19</v>
      </c>
      <c r="D1514" s="1" t="s">
        <v>28</v>
      </c>
      <c r="E1514" s="1" t="s">
        <v>21</v>
      </c>
      <c r="F1514" s="1" t="s">
        <v>39</v>
      </c>
      <c r="G1514" s="1">
        <v>61.41</v>
      </c>
      <c r="H1514" s="1">
        <v>7</v>
      </c>
      <c r="I1514" s="1">
        <v>21.493500000000001</v>
      </c>
      <c r="J1514" s="1">
        <v>451.36349999999999</v>
      </c>
      <c r="K1514" s="1" t="s">
        <v>56</v>
      </c>
      <c r="L1514" s="3">
        <v>0.41805555555555557</v>
      </c>
      <c r="M1514" s="1" t="s">
        <v>23</v>
      </c>
      <c r="N1514" s="1">
        <v>429.87</v>
      </c>
      <c r="O1514" s="1">
        <v>4.7619047620000003</v>
      </c>
      <c r="P1514" s="1">
        <v>21.493500000000001</v>
      </c>
      <c r="Q1514" s="1">
        <v>9.8000000000000007</v>
      </c>
    </row>
    <row r="1515" spans="1:17" ht="54" thickBot="1" x14ac:dyDescent="0.35">
      <c r="A1515" s="1" t="s">
        <v>1602</v>
      </c>
      <c r="B1515" s="1" t="s">
        <v>18</v>
      </c>
      <c r="C1515" s="1" t="s">
        <v>19</v>
      </c>
      <c r="D1515" s="1" t="s">
        <v>28</v>
      </c>
      <c r="E1515" s="1" t="s">
        <v>21</v>
      </c>
      <c r="F1515" s="1" t="s">
        <v>84</v>
      </c>
      <c r="G1515" s="1">
        <v>61.41</v>
      </c>
      <c r="H1515" s="1">
        <v>7</v>
      </c>
      <c r="I1515" s="1">
        <v>21.493500000000001</v>
      </c>
      <c r="J1515" s="1">
        <v>451.36349999999999</v>
      </c>
      <c r="K1515" s="1" t="s">
        <v>56</v>
      </c>
      <c r="L1515" s="3">
        <v>0.41805555555555557</v>
      </c>
      <c r="M1515" s="1" t="s">
        <v>23</v>
      </c>
      <c r="N1515" s="1">
        <v>429.87</v>
      </c>
      <c r="O1515" s="1">
        <v>4.7619047620000003</v>
      </c>
      <c r="P1515" s="1">
        <v>21.493500000000001</v>
      </c>
      <c r="Q1515" s="1">
        <v>9.8000000000000007</v>
      </c>
    </row>
    <row r="1516" spans="1:17" ht="54" thickBot="1" x14ac:dyDescent="0.35">
      <c r="A1516" s="1" t="s">
        <v>1603</v>
      </c>
      <c r="B1516" s="1" t="s">
        <v>18</v>
      </c>
      <c r="C1516" s="1" t="s">
        <v>19</v>
      </c>
      <c r="D1516" s="1" t="s">
        <v>20</v>
      </c>
      <c r="E1516" s="1" t="s">
        <v>21</v>
      </c>
      <c r="F1516" s="1" t="s">
        <v>84</v>
      </c>
      <c r="G1516" s="1">
        <v>86.04</v>
      </c>
      <c r="H1516" s="1">
        <v>5</v>
      </c>
      <c r="I1516" s="1">
        <v>21.51</v>
      </c>
      <c r="J1516" s="1">
        <v>451.71</v>
      </c>
      <c r="K1516" s="1" t="s">
        <v>168</v>
      </c>
      <c r="L1516" s="3">
        <v>0.47499999999999998</v>
      </c>
      <c r="M1516" s="1" t="s">
        <v>23</v>
      </c>
      <c r="N1516" s="1">
        <v>430.2</v>
      </c>
      <c r="O1516" s="1">
        <v>4.7619047620000003</v>
      </c>
      <c r="P1516" s="1">
        <v>21.51</v>
      </c>
      <c r="Q1516" s="1">
        <v>4.8</v>
      </c>
    </row>
    <row r="1517" spans="1:17" ht="54" thickBot="1" x14ac:dyDescent="0.35">
      <c r="A1517" s="1" t="s">
        <v>1604</v>
      </c>
      <c r="B1517" s="1" t="s">
        <v>18</v>
      </c>
      <c r="C1517" s="1" t="s">
        <v>19</v>
      </c>
      <c r="D1517" s="1" t="s">
        <v>20</v>
      </c>
      <c r="E1517" s="1" t="s">
        <v>21</v>
      </c>
      <c r="F1517" s="1" t="s">
        <v>84</v>
      </c>
      <c r="G1517" s="1">
        <v>86.04</v>
      </c>
      <c r="H1517" s="1">
        <v>5</v>
      </c>
      <c r="I1517" s="1">
        <v>21.51</v>
      </c>
      <c r="J1517" s="1">
        <v>451.71</v>
      </c>
      <c r="K1517" s="1" t="s">
        <v>168</v>
      </c>
      <c r="L1517" s="3">
        <v>0.47499999999999998</v>
      </c>
      <c r="M1517" s="1" t="s">
        <v>40</v>
      </c>
      <c r="N1517" s="1">
        <v>430.2</v>
      </c>
      <c r="O1517" s="1">
        <v>4.7619047620000003</v>
      </c>
      <c r="P1517" s="1">
        <v>21.51</v>
      </c>
      <c r="Q1517" s="1">
        <v>4.8</v>
      </c>
    </row>
    <row r="1518" spans="1:17" ht="54" thickBot="1" x14ac:dyDescent="0.35">
      <c r="A1518" s="1" t="s">
        <v>1605</v>
      </c>
      <c r="B1518" s="1" t="s">
        <v>33</v>
      </c>
      <c r="C1518" s="1" t="s">
        <v>19</v>
      </c>
      <c r="D1518" s="1" t="s">
        <v>20</v>
      </c>
      <c r="E1518" s="1" t="s">
        <v>21</v>
      </c>
      <c r="F1518" s="1" t="s">
        <v>84</v>
      </c>
      <c r="G1518" s="1">
        <v>86.04</v>
      </c>
      <c r="H1518" s="1">
        <v>5</v>
      </c>
      <c r="I1518" s="1">
        <v>21.51</v>
      </c>
      <c r="J1518" s="1">
        <v>451.71</v>
      </c>
      <c r="K1518" s="1" t="s">
        <v>168</v>
      </c>
      <c r="L1518" s="3">
        <v>0.47499999999999998</v>
      </c>
      <c r="M1518" s="1" t="s">
        <v>23</v>
      </c>
      <c r="N1518" s="1">
        <v>430.2</v>
      </c>
      <c r="O1518" s="1">
        <v>4.7619047620000003</v>
      </c>
      <c r="P1518" s="1">
        <v>21.51</v>
      </c>
      <c r="Q1518" s="1">
        <v>4.8</v>
      </c>
    </row>
    <row r="1519" spans="1:17" ht="40.799999999999997" thickBot="1" x14ac:dyDescent="0.35">
      <c r="A1519" s="1" t="s">
        <v>1606</v>
      </c>
      <c r="B1519" s="1" t="s">
        <v>18</v>
      </c>
      <c r="C1519" s="1" t="s">
        <v>27</v>
      </c>
      <c r="D1519" s="1" t="s">
        <v>20</v>
      </c>
      <c r="E1519" s="1" t="s">
        <v>21</v>
      </c>
      <c r="F1519" s="1" t="s">
        <v>30</v>
      </c>
      <c r="G1519" s="1">
        <v>43.13</v>
      </c>
      <c r="H1519" s="1">
        <v>10</v>
      </c>
      <c r="I1519" s="1">
        <v>21.565000000000001</v>
      </c>
      <c r="J1519" s="1">
        <v>452.86500000000001</v>
      </c>
      <c r="K1519" s="2">
        <v>43498</v>
      </c>
      <c r="L1519" s="3">
        <v>0.77152777777777781</v>
      </c>
      <c r="M1519" s="1" t="s">
        <v>23</v>
      </c>
      <c r="N1519" s="1">
        <v>431.3</v>
      </c>
      <c r="O1519" s="1">
        <v>4.7619047620000003</v>
      </c>
      <c r="P1519" s="1">
        <v>21.565000000000001</v>
      </c>
      <c r="Q1519" s="1">
        <v>5.5</v>
      </c>
    </row>
    <row r="1520" spans="1:17" ht="40.799999999999997" thickBot="1" x14ac:dyDescent="0.35">
      <c r="A1520" s="1" t="s">
        <v>1607</v>
      </c>
      <c r="B1520" s="1" t="s">
        <v>33</v>
      </c>
      <c r="C1520" s="1" t="s">
        <v>25</v>
      </c>
      <c r="D1520" s="1" t="s">
        <v>20</v>
      </c>
      <c r="E1520" s="1" t="s">
        <v>21</v>
      </c>
      <c r="F1520" s="1" t="s">
        <v>39</v>
      </c>
      <c r="G1520" s="1">
        <v>43.13</v>
      </c>
      <c r="H1520" s="1">
        <v>10</v>
      </c>
      <c r="I1520" s="1">
        <v>21.565000000000001</v>
      </c>
      <c r="J1520" s="1">
        <v>452.86500000000001</v>
      </c>
      <c r="K1520" s="2">
        <v>43498</v>
      </c>
      <c r="L1520" s="3">
        <v>0.77152777777777781</v>
      </c>
      <c r="M1520" s="1" t="s">
        <v>23</v>
      </c>
      <c r="N1520" s="1">
        <v>431.3</v>
      </c>
      <c r="O1520" s="1">
        <v>4.7619047620000003</v>
      </c>
      <c r="P1520" s="1">
        <v>21.565000000000001</v>
      </c>
      <c r="Q1520" s="1">
        <v>5.5</v>
      </c>
    </row>
    <row r="1521" spans="1:17" ht="40.799999999999997" thickBot="1" x14ac:dyDescent="0.35">
      <c r="A1521" s="1" t="s">
        <v>1608</v>
      </c>
      <c r="B1521" s="1" t="s">
        <v>18</v>
      </c>
      <c r="C1521" s="1" t="s">
        <v>27</v>
      </c>
      <c r="D1521" s="1" t="s">
        <v>20</v>
      </c>
      <c r="E1521" s="1" t="s">
        <v>21</v>
      </c>
      <c r="F1521" s="1" t="s">
        <v>30</v>
      </c>
      <c r="G1521" s="1">
        <v>43.13</v>
      </c>
      <c r="H1521" s="1">
        <v>10</v>
      </c>
      <c r="I1521" s="1">
        <v>21.565000000000001</v>
      </c>
      <c r="J1521" s="1">
        <v>452.86500000000001</v>
      </c>
      <c r="K1521" s="2">
        <v>43498</v>
      </c>
      <c r="L1521" s="3">
        <v>0.77152777777777781</v>
      </c>
      <c r="M1521" s="1" t="s">
        <v>23</v>
      </c>
      <c r="N1521" s="1">
        <v>431.3</v>
      </c>
      <c r="O1521" s="1">
        <v>4.7619047620000003</v>
      </c>
      <c r="P1521" s="1">
        <v>21.565000000000001</v>
      </c>
      <c r="Q1521" s="1">
        <v>5.5</v>
      </c>
    </row>
    <row r="1522" spans="1:17" ht="40.799999999999997" thickBot="1" x14ac:dyDescent="0.35">
      <c r="A1522" s="1" t="s">
        <v>1609</v>
      </c>
      <c r="B1522" s="1" t="s">
        <v>33</v>
      </c>
      <c r="C1522" s="1" t="s">
        <v>27</v>
      </c>
      <c r="D1522" s="1" t="s">
        <v>28</v>
      </c>
      <c r="E1522" s="1" t="s">
        <v>21</v>
      </c>
      <c r="F1522" s="1" t="s">
        <v>39</v>
      </c>
      <c r="G1522" s="1">
        <v>43.19</v>
      </c>
      <c r="H1522" s="1">
        <v>10</v>
      </c>
      <c r="I1522" s="1">
        <v>21.594999999999999</v>
      </c>
      <c r="J1522" s="1">
        <v>453.495</v>
      </c>
      <c r="K1522" s="2">
        <v>43648</v>
      </c>
      <c r="L1522" s="3">
        <v>0.7</v>
      </c>
      <c r="M1522" s="1" t="s">
        <v>40</v>
      </c>
      <c r="N1522" s="1">
        <v>431.9</v>
      </c>
      <c r="O1522" s="1">
        <v>4.7619047620000003</v>
      </c>
      <c r="P1522" s="1">
        <v>21.594999999999999</v>
      </c>
      <c r="Q1522" s="1">
        <v>8.1999999999999993</v>
      </c>
    </row>
    <row r="1523" spans="1:17" ht="40.799999999999997" thickBot="1" x14ac:dyDescent="0.35">
      <c r="A1523" s="1" t="s">
        <v>1610</v>
      </c>
      <c r="B1523" s="1" t="s">
        <v>33</v>
      </c>
      <c r="C1523" s="1" t="s">
        <v>27</v>
      </c>
      <c r="D1523" s="1" t="s">
        <v>28</v>
      </c>
      <c r="E1523" s="1" t="s">
        <v>21</v>
      </c>
      <c r="F1523" s="1" t="s">
        <v>39</v>
      </c>
      <c r="G1523" s="1">
        <v>43.19</v>
      </c>
      <c r="H1523" s="1">
        <v>10</v>
      </c>
      <c r="I1523" s="1">
        <v>21.594999999999999</v>
      </c>
      <c r="J1523" s="1">
        <v>453.495</v>
      </c>
      <c r="K1523" s="2">
        <v>43648</v>
      </c>
      <c r="L1523" s="3">
        <v>0.7</v>
      </c>
      <c r="M1523" s="1" t="s">
        <v>40</v>
      </c>
      <c r="N1523" s="1">
        <v>431.9</v>
      </c>
      <c r="O1523" s="1">
        <v>4.7619047620000003</v>
      </c>
      <c r="P1523" s="1">
        <v>21.594999999999999</v>
      </c>
      <c r="Q1523" s="1">
        <v>8.1999999999999993</v>
      </c>
    </row>
    <row r="1524" spans="1:17" ht="40.799999999999997" thickBot="1" x14ac:dyDescent="0.35">
      <c r="A1524" s="1" t="s">
        <v>1611</v>
      </c>
      <c r="B1524" s="1" t="s">
        <v>18</v>
      </c>
      <c r="C1524" s="1" t="s">
        <v>25</v>
      </c>
      <c r="D1524" s="1" t="s">
        <v>20</v>
      </c>
      <c r="E1524" s="1" t="s">
        <v>21</v>
      </c>
      <c r="F1524" s="1" t="s">
        <v>44</v>
      </c>
      <c r="G1524" s="1">
        <v>86.69</v>
      </c>
      <c r="H1524" s="1">
        <v>5</v>
      </c>
      <c r="I1524" s="1">
        <v>21.672499999999999</v>
      </c>
      <c r="J1524" s="1">
        <v>455.1225</v>
      </c>
      <c r="K1524" s="2">
        <v>43771</v>
      </c>
      <c r="L1524" s="3">
        <v>0.77638888888888891</v>
      </c>
      <c r="M1524" s="1" t="s">
        <v>23</v>
      </c>
      <c r="N1524" s="1">
        <v>433.45</v>
      </c>
      <c r="O1524" s="1">
        <v>4.7619047620000003</v>
      </c>
      <c r="P1524" s="1">
        <v>21.672499999999999</v>
      </c>
      <c r="Q1524" s="1">
        <v>9.4</v>
      </c>
    </row>
    <row r="1525" spans="1:17" ht="40.799999999999997" thickBot="1" x14ac:dyDescent="0.35">
      <c r="A1525" s="1" t="s">
        <v>1612</v>
      </c>
      <c r="B1525" s="1" t="s">
        <v>18</v>
      </c>
      <c r="C1525" s="1" t="s">
        <v>25</v>
      </c>
      <c r="D1525" s="1" t="s">
        <v>20</v>
      </c>
      <c r="E1525" s="1" t="s">
        <v>21</v>
      </c>
      <c r="F1525" s="1" t="s">
        <v>44</v>
      </c>
      <c r="G1525" s="1">
        <v>86.69</v>
      </c>
      <c r="H1525" s="1">
        <v>5</v>
      </c>
      <c r="I1525" s="1">
        <v>21.672499999999999</v>
      </c>
      <c r="J1525" s="1">
        <v>455.1225</v>
      </c>
      <c r="K1525" s="2">
        <v>43771</v>
      </c>
      <c r="L1525" s="3">
        <v>0.77638888888888891</v>
      </c>
      <c r="M1525" s="1" t="s">
        <v>23</v>
      </c>
      <c r="N1525" s="1">
        <v>433.45</v>
      </c>
      <c r="O1525" s="1">
        <v>4.7619047620000003</v>
      </c>
      <c r="P1525" s="1">
        <v>21.672499999999999</v>
      </c>
      <c r="Q1525" s="1">
        <v>9.4</v>
      </c>
    </row>
    <row r="1526" spans="1:17" ht="40.799999999999997" thickBot="1" x14ac:dyDescent="0.35">
      <c r="A1526" s="1" t="s">
        <v>1613</v>
      </c>
      <c r="B1526" s="1" t="s">
        <v>54</v>
      </c>
      <c r="C1526" s="1" t="s">
        <v>25</v>
      </c>
      <c r="D1526" s="1" t="s">
        <v>28</v>
      </c>
      <c r="E1526" s="1" t="s">
        <v>21</v>
      </c>
      <c r="F1526" s="1" t="s">
        <v>39</v>
      </c>
      <c r="G1526" s="1">
        <v>62.08</v>
      </c>
      <c r="H1526" s="1">
        <v>7</v>
      </c>
      <c r="I1526" s="1">
        <v>21.728000000000002</v>
      </c>
      <c r="J1526" s="1">
        <v>456.28800000000001</v>
      </c>
      <c r="K1526" s="2">
        <v>43619</v>
      </c>
      <c r="L1526" s="3">
        <v>0.57361111111111107</v>
      </c>
      <c r="M1526" s="1" t="s">
        <v>23</v>
      </c>
      <c r="N1526" s="1">
        <v>434.56</v>
      </c>
      <c r="O1526" s="1">
        <v>4.7619047620000003</v>
      </c>
      <c r="P1526" s="1">
        <v>21.728000000000002</v>
      </c>
      <c r="Q1526" s="1">
        <v>5.4</v>
      </c>
    </row>
    <row r="1527" spans="1:17" ht="40.799999999999997" thickBot="1" x14ac:dyDescent="0.35">
      <c r="A1527" s="1" t="s">
        <v>1614</v>
      </c>
      <c r="B1527" s="1" t="s">
        <v>54</v>
      </c>
      <c r="C1527" s="1" t="s">
        <v>25</v>
      </c>
      <c r="D1527" s="1" t="s">
        <v>28</v>
      </c>
      <c r="E1527" s="1" t="s">
        <v>21</v>
      </c>
      <c r="F1527" s="1" t="s">
        <v>39</v>
      </c>
      <c r="G1527" s="1">
        <v>62.08</v>
      </c>
      <c r="H1527" s="1">
        <v>7</v>
      </c>
      <c r="I1527" s="1">
        <v>21.728000000000002</v>
      </c>
      <c r="J1527" s="1">
        <v>456.28800000000001</v>
      </c>
      <c r="K1527" s="2">
        <v>43619</v>
      </c>
      <c r="L1527" s="3">
        <v>0.57361111111111107</v>
      </c>
      <c r="M1527" s="1" t="s">
        <v>40</v>
      </c>
      <c r="N1527" s="1">
        <v>434.56</v>
      </c>
      <c r="O1527" s="1">
        <v>4.7619047620000003</v>
      </c>
      <c r="P1527" s="1">
        <v>21.728000000000002</v>
      </c>
      <c r="Q1527" s="1">
        <v>5.4</v>
      </c>
    </row>
    <row r="1528" spans="1:17" ht="40.799999999999997" thickBot="1" x14ac:dyDescent="0.35">
      <c r="A1528" s="1" t="s">
        <v>1615</v>
      </c>
      <c r="B1528" s="1" t="s">
        <v>18</v>
      </c>
      <c r="C1528" s="1" t="s">
        <v>25</v>
      </c>
      <c r="D1528" s="1" t="s">
        <v>28</v>
      </c>
      <c r="E1528" s="1" t="s">
        <v>21</v>
      </c>
      <c r="F1528" s="1" t="s">
        <v>39</v>
      </c>
      <c r="G1528" s="1">
        <v>62.08</v>
      </c>
      <c r="H1528" s="1">
        <v>7</v>
      </c>
      <c r="I1528" s="1">
        <v>21.728000000000002</v>
      </c>
      <c r="J1528" s="1">
        <v>456.28800000000001</v>
      </c>
      <c r="K1528" s="2">
        <v>43619</v>
      </c>
      <c r="L1528" s="3">
        <v>0.57361111111111107</v>
      </c>
      <c r="M1528" s="1" t="s">
        <v>23</v>
      </c>
      <c r="N1528" s="1">
        <v>434.56</v>
      </c>
      <c r="O1528" s="1">
        <v>4.7619047620000003</v>
      </c>
      <c r="P1528" s="1">
        <v>21.728000000000002</v>
      </c>
      <c r="Q1528" s="1">
        <v>5.4</v>
      </c>
    </row>
    <row r="1529" spans="1:17" ht="27.6" thickBot="1" x14ac:dyDescent="0.35">
      <c r="A1529" s="1" t="s">
        <v>1616</v>
      </c>
      <c r="B1529" s="1" t="s">
        <v>18</v>
      </c>
      <c r="C1529" s="1" t="s">
        <v>25</v>
      </c>
      <c r="D1529" s="1" t="s">
        <v>20</v>
      </c>
      <c r="E1529" s="1" t="s">
        <v>21</v>
      </c>
      <c r="F1529" s="1" t="s">
        <v>22</v>
      </c>
      <c r="G1529" s="1">
        <v>72.599999999999994</v>
      </c>
      <c r="H1529" s="1">
        <v>6</v>
      </c>
      <c r="I1529" s="1">
        <v>21.78</v>
      </c>
      <c r="J1529" s="1">
        <v>457.38</v>
      </c>
      <c r="K1529" s="1" t="s">
        <v>373</v>
      </c>
      <c r="L1529" s="3">
        <v>0.82708333333333328</v>
      </c>
      <c r="M1529" s="1" t="s">
        <v>23</v>
      </c>
      <c r="N1529" s="1">
        <v>435.6</v>
      </c>
      <c r="O1529" s="1">
        <v>4.7619047620000003</v>
      </c>
      <c r="P1529" s="1">
        <v>21.78</v>
      </c>
      <c r="Q1529" s="1">
        <v>6.9</v>
      </c>
    </row>
    <row r="1530" spans="1:17" ht="27.6" thickBot="1" x14ac:dyDescent="0.35">
      <c r="A1530" s="1" t="s">
        <v>1617</v>
      </c>
      <c r="B1530" s="1" t="s">
        <v>54</v>
      </c>
      <c r="C1530" s="1" t="s">
        <v>25</v>
      </c>
      <c r="D1530" s="1" t="s">
        <v>20</v>
      </c>
      <c r="E1530" s="1" t="s">
        <v>21</v>
      </c>
      <c r="F1530" s="1" t="s">
        <v>22</v>
      </c>
      <c r="G1530" s="1">
        <v>72.599999999999994</v>
      </c>
      <c r="H1530" s="1">
        <v>6</v>
      </c>
      <c r="I1530" s="1">
        <v>21.78</v>
      </c>
      <c r="J1530" s="1">
        <v>457.38</v>
      </c>
      <c r="K1530" s="1" t="s">
        <v>373</v>
      </c>
      <c r="L1530" s="3">
        <v>0.82708333333333328</v>
      </c>
      <c r="M1530" s="1" t="s">
        <v>23</v>
      </c>
      <c r="N1530" s="1">
        <v>435.6</v>
      </c>
      <c r="O1530" s="1">
        <v>4.7619047620000003</v>
      </c>
      <c r="P1530" s="1">
        <v>21.78</v>
      </c>
      <c r="Q1530" s="1">
        <v>6.9</v>
      </c>
    </row>
    <row r="1531" spans="1:17" ht="27.6" thickBot="1" x14ac:dyDescent="0.35">
      <c r="A1531" s="1" t="s">
        <v>1618</v>
      </c>
      <c r="B1531" s="1" t="s">
        <v>18</v>
      </c>
      <c r="C1531" s="1" t="s">
        <v>25</v>
      </c>
      <c r="D1531" s="1" t="s">
        <v>20</v>
      </c>
      <c r="E1531" s="1" t="s">
        <v>21</v>
      </c>
      <c r="F1531" s="1" t="s">
        <v>22</v>
      </c>
      <c r="G1531" s="1">
        <v>72.599999999999994</v>
      </c>
      <c r="H1531" s="1">
        <v>6</v>
      </c>
      <c r="I1531" s="1">
        <v>21.78</v>
      </c>
      <c r="J1531" s="1">
        <v>457.38</v>
      </c>
      <c r="K1531" s="1" t="s">
        <v>373</v>
      </c>
      <c r="L1531" s="3">
        <v>0.82708333333333328</v>
      </c>
      <c r="M1531" s="1" t="s">
        <v>23</v>
      </c>
      <c r="N1531" s="1">
        <v>435.6</v>
      </c>
      <c r="O1531" s="1">
        <v>4.7619047620000003</v>
      </c>
      <c r="P1531" s="1">
        <v>21.78</v>
      </c>
      <c r="Q1531" s="1">
        <v>6.9</v>
      </c>
    </row>
    <row r="1532" spans="1:17" ht="27.6" thickBot="1" x14ac:dyDescent="0.35">
      <c r="A1532" s="1" t="s">
        <v>1619</v>
      </c>
      <c r="B1532" s="1" t="s">
        <v>33</v>
      </c>
      <c r="C1532" s="1" t="s">
        <v>27</v>
      </c>
      <c r="D1532" s="1" t="s">
        <v>28</v>
      </c>
      <c r="E1532" s="1" t="s">
        <v>21</v>
      </c>
      <c r="F1532" s="1" t="s">
        <v>22</v>
      </c>
      <c r="G1532" s="1">
        <v>72.61</v>
      </c>
      <c r="H1532" s="1">
        <v>6</v>
      </c>
      <c r="I1532" s="1">
        <v>21.783000000000001</v>
      </c>
      <c r="J1532" s="1">
        <v>457.44299999999998</v>
      </c>
      <c r="K1532" s="2">
        <v>43466</v>
      </c>
      <c r="L1532" s="3">
        <v>0.44374999999999998</v>
      </c>
      <c r="M1532" s="1" t="s">
        <v>48</v>
      </c>
      <c r="N1532" s="1">
        <v>435.66</v>
      </c>
      <c r="O1532" s="1">
        <v>4.7619047620000003</v>
      </c>
      <c r="P1532" s="1">
        <v>21.783000000000001</v>
      </c>
      <c r="Q1532" s="1">
        <v>6.9</v>
      </c>
    </row>
    <row r="1533" spans="1:17" ht="40.799999999999997" thickBot="1" x14ac:dyDescent="0.35">
      <c r="A1533" s="1" t="s">
        <v>1620</v>
      </c>
      <c r="B1533" s="1" t="s">
        <v>18</v>
      </c>
      <c r="C1533" s="1" t="s">
        <v>27</v>
      </c>
      <c r="D1533" s="1" t="s">
        <v>20</v>
      </c>
      <c r="E1533" s="1" t="s">
        <v>29</v>
      </c>
      <c r="F1533" s="1" t="s">
        <v>44</v>
      </c>
      <c r="G1533" s="1">
        <v>87.37</v>
      </c>
      <c r="H1533" s="1">
        <v>5</v>
      </c>
      <c r="I1533" s="1">
        <v>21.842500000000001</v>
      </c>
      <c r="J1533" s="1">
        <v>458.6925</v>
      </c>
      <c r="K1533" s="1" t="s">
        <v>154</v>
      </c>
      <c r="L1533" s="3">
        <v>0.82291666666666663</v>
      </c>
      <c r="M1533" s="1" t="s">
        <v>23</v>
      </c>
      <c r="N1533" s="1">
        <v>436.85</v>
      </c>
      <c r="O1533" s="1">
        <v>4.7619047620000003</v>
      </c>
      <c r="P1533" s="1">
        <v>21.842500000000001</v>
      </c>
      <c r="Q1533" s="1">
        <v>6.6</v>
      </c>
    </row>
    <row r="1534" spans="1:17" ht="40.799999999999997" thickBot="1" x14ac:dyDescent="0.35">
      <c r="A1534" s="1" t="s">
        <v>1621</v>
      </c>
      <c r="B1534" s="1" t="s">
        <v>33</v>
      </c>
      <c r="C1534" s="1" t="s">
        <v>25</v>
      </c>
      <c r="D1534" s="1" t="s">
        <v>28</v>
      </c>
      <c r="E1534" s="1" t="s">
        <v>21</v>
      </c>
      <c r="F1534" s="1" t="s">
        <v>44</v>
      </c>
      <c r="G1534" s="1">
        <v>73.22</v>
      </c>
      <c r="H1534" s="1">
        <v>6</v>
      </c>
      <c r="I1534" s="1">
        <v>21.966000000000001</v>
      </c>
      <c r="J1534" s="1">
        <v>461.286</v>
      </c>
      <c r="K1534" s="1" t="s">
        <v>314</v>
      </c>
      <c r="L1534" s="3">
        <v>0.73888888888888893</v>
      </c>
      <c r="M1534" s="1" t="s">
        <v>23</v>
      </c>
      <c r="N1534" s="1">
        <v>439.32</v>
      </c>
      <c r="O1534" s="1">
        <v>4.7619047620000003</v>
      </c>
      <c r="P1534" s="1">
        <v>21.966000000000001</v>
      </c>
      <c r="Q1534" s="1">
        <v>7.2</v>
      </c>
    </row>
    <row r="1535" spans="1:17" ht="40.799999999999997" thickBot="1" x14ac:dyDescent="0.35">
      <c r="A1535" s="1" t="s">
        <v>1622</v>
      </c>
      <c r="B1535" s="1" t="s">
        <v>18</v>
      </c>
      <c r="C1535" s="1" t="s">
        <v>19</v>
      </c>
      <c r="D1535" s="1" t="s">
        <v>28</v>
      </c>
      <c r="E1535" s="1" t="s">
        <v>21</v>
      </c>
      <c r="F1535" s="1" t="s">
        <v>55</v>
      </c>
      <c r="G1535" s="1">
        <v>54.92</v>
      </c>
      <c r="H1535" s="1">
        <v>8</v>
      </c>
      <c r="I1535" s="1">
        <v>21.968</v>
      </c>
      <c r="J1535" s="1">
        <v>461.32799999999997</v>
      </c>
      <c r="K1535" s="1" t="s">
        <v>82</v>
      </c>
      <c r="L1535" s="3">
        <v>0.55833333333333335</v>
      </c>
      <c r="M1535" s="1" t="s">
        <v>23</v>
      </c>
      <c r="N1535" s="1">
        <v>439.36</v>
      </c>
      <c r="O1535" s="1">
        <v>4.7619047620000003</v>
      </c>
      <c r="P1535" s="1">
        <v>21.968</v>
      </c>
      <c r="Q1535" s="1">
        <v>7.6</v>
      </c>
    </row>
    <row r="1536" spans="1:17" ht="40.799999999999997" thickBot="1" x14ac:dyDescent="0.35">
      <c r="A1536" s="1" t="s">
        <v>1623</v>
      </c>
      <c r="B1536" s="1" t="s">
        <v>18</v>
      </c>
      <c r="C1536" s="1" t="s">
        <v>19</v>
      </c>
      <c r="D1536" s="1" t="s">
        <v>28</v>
      </c>
      <c r="E1536" s="1" t="s">
        <v>21</v>
      </c>
      <c r="F1536" s="1" t="s">
        <v>55</v>
      </c>
      <c r="G1536" s="1">
        <v>54.92</v>
      </c>
      <c r="H1536" s="1">
        <v>8</v>
      </c>
      <c r="I1536" s="1">
        <v>21.968</v>
      </c>
      <c r="J1536" s="1">
        <v>461.32799999999997</v>
      </c>
      <c r="K1536" s="1" t="s">
        <v>82</v>
      </c>
      <c r="L1536" s="3">
        <v>0.55833333333333335</v>
      </c>
      <c r="M1536" s="1" t="s">
        <v>23</v>
      </c>
      <c r="N1536" s="1">
        <v>439.36</v>
      </c>
      <c r="O1536" s="1">
        <v>4.7619047620000003</v>
      </c>
      <c r="P1536" s="1">
        <v>21.968</v>
      </c>
      <c r="Q1536" s="1">
        <v>7.6</v>
      </c>
    </row>
    <row r="1537" spans="1:17" ht="54" thickBot="1" x14ac:dyDescent="0.35">
      <c r="A1537" s="1" t="s">
        <v>1624</v>
      </c>
      <c r="B1537" s="1" t="s">
        <v>18</v>
      </c>
      <c r="C1537" s="1" t="s">
        <v>19</v>
      </c>
      <c r="D1537" s="1" t="s">
        <v>20</v>
      </c>
      <c r="E1537" s="1" t="s">
        <v>21</v>
      </c>
      <c r="F1537" s="1" t="s">
        <v>84</v>
      </c>
      <c r="G1537" s="1">
        <v>87.91</v>
      </c>
      <c r="H1537" s="1">
        <v>5</v>
      </c>
      <c r="I1537" s="1">
        <v>21.977499999999999</v>
      </c>
      <c r="J1537" s="1">
        <v>461.52749999999997</v>
      </c>
      <c r="K1537" s="1" t="s">
        <v>179</v>
      </c>
      <c r="L1537" s="3">
        <v>0.75694444444444442</v>
      </c>
      <c r="M1537" s="1" t="s">
        <v>40</v>
      </c>
      <c r="N1537" s="1">
        <v>439.55</v>
      </c>
      <c r="O1537" s="1">
        <v>4.7619047620000003</v>
      </c>
      <c r="P1537" s="1">
        <v>21.977499999999999</v>
      </c>
      <c r="Q1537" s="1">
        <v>4.4000000000000004</v>
      </c>
    </row>
    <row r="1538" spans="1:17" ht="54" thickBot="1" x14ac:dyDescent="0.35">
      <c r="A1538" s="1" t="s">
        <v>1625</v>
      </c>
      <c r="B1538" s="1" t="s">
        <v>18</v>
      </c>
      <c r="C1538" s="1" t="s">
        <v>19</v>
      </c>
      <c r="D1538" s="1" t="s">
        <v>20</v>
      </c>
      <c r="E1538" s="1" t="s">
        <v>21</v>
      </c>
      <c r="F1538" s="1" t="s">
        <v>84</v>
      </c>
      <c r="G1538" s="1">
        <v>87.91</v>
      </c>
      <c r="H1538" s="1">
        <v>5</v>
      </c>
      <c r="I1538" s="1">
        <v>21.977499999999999</v>
      </c>
      <c r="J1538" s="1">
        <v>461.52749999999997</v>
      </c>
      <c r="K1538" s="1" t="s">
        <v>179</v>
      </c>
      <c r="L1538" s="3">
        <v>0.75694444444444442</v>
      </c>
      <c r="M1538" s="1" t="s">
        <v>23</v>
      </c>
      <c r="N1538" s="1">
        <v>439.55</v>
      </c>
      <c r="O1538" s="1">
        <v>4.7619047620000003</v>
      </c>
      <c r="P1538" s="1">
        <v>21.977499999999999</v>
      </c>
      <c r="Q1538" s="1">
        <v>4.4000000000000004</v>
      </c>
    </row>
    <row r="1539" spans="1:17" ht="54" thickBot="1" x14ac:dyDescent="0.35">
      <c r="A1539" s="1" t="s">
        <v>1626</v>
      </c>
      <c r="B1539" s="1" t="s">
        <v>18</v>
      </c>
      <c r="C1539" s="1" t="s">
        <v>19</v>
      </c>
      <c r="D1539" s="1" t="s">
        <v>20</v>
      </c>
      <c r="E1539" s="1" t="s">
        <v>21</v>
      </c>
      <c r="F1539" s="1" t="s">
        <v>84</v>
      </c>
      <c r="G1539" s="1">
        <v>87.91</v>
      </c>
      <c r="H1539" s="1">
        <v>5</v>
      </c>
      <c r="I1539" s="1">
        <v>21.977499999999999</v>
      </c>
      <c r="J1539" s="1">
        <v>461.52749999999997</v>
      </c>
      <c r="K1539" s="1" t="s">
        <v>179</v>
      </c>
      <c r="L1539" s="3">
        <v>0.75694444444444442</v>
      </c>
      <c r="M1539" s="1" t="s">
        <v>40</v>
      </c>
      <c r="N1539" s="1">
        <v>439.55</v>
      </c>
      <c r="O1539" s="1">
        <v>4.7619047620000003</v>
      </c>
      <c r="P1539" s="1">
        <v>21.977499999999999</v>
      </c>
      <c r="Q1539" s="1">
        <v>2</v>
      </c>
    </row>
    <row r="1540" spans="1:17" ht="27.6" thickBot="1" x14ac:dyDescent="0.35">
      <c r="A1540" s="1" t="s">
        <v>1627</v>
      </c>
      <c r="B1540" s="1" t="s">
        <v>33</v>
      </c>
      <c r="C1540" s="1" t="s">
        <v>25</v>
      </c>
      <c r="D1540" s="1" t="s">
        <v>20</v>
      </c>
      <c r="E1540" s="1" t="s">
        <v>21</v>
      </c>
      <c r="F1540" s="1" t="s">
        <v>22</v>
      </c>
      <c r="G1540" s="1">
        <v>44.02</v>
      </c>
      <c r="H1540" s="1">
        <v>10</v>
      </c>
      <c r="I1540" s="1">
        <v>22.01</v>
      </c>
      <c r="J1540" s="1">
        <v>462.21</v>
      </c>
      <c r="K1540" s="1" t="s">
        <v>135</v>
      </c>
      <c r="L1540" s="3">
        <v>0.83125000000000004</v>
      </c>
      <c r="M1540" s="1" t="s">
        <v>48</v>
      </c>
      <c r="N1540" s="1">
        <v>440.2</v>
      </c>
      <c r="O1540" s="1">
        <v>4.7619047620000003</v>
      </c>
      <c r="P1540" s="1">
        <v>22.01</v>
      </c>
      <c r="Q1540" s="1">
        <v>9.6</v>
      </c>
    </row>
    <row r="1541" spans="1:17" ht="40.799999999999997" thickBot="1" x14ac:dyDescent="0.35">
      <c r="A1541" s="1" t="s">
        <v>1628</v>
      </c>
      <c r="B1541" s="1" t="s">
        <v>33</v>
      </c>
      <c r="C1541" s="1" t="s">
        <v>25</v>
      </c>
      <c r="D1541" s="1" t="s">
        <v>20</v>
      </c>
      <c r="E1541" s="1" t="s">
        <v>29</v>
      </c>
      <c r="F1541" s="1" t="s">
        <v>30</v>
      </c>
      <c r="G1541" s="1">
        <v>48.96</v>
      </c>
      <c r="H1541" s="1">
        <v>9</v>
      </c>
      <c r="I1541" s="1">
        <v>22.032</v>
      </c>
      <c r="J1541" s="1">
        <v>462.67200000000003</v>
      </c>
      <c r="K1541" s="2">
        <v>43558</v>
      </c>
      <c r="L1541" s="3">
        <v>0.47708333333333336</v>
      </c>
      <c r="M1541" s="1" t="s">
        <v>23</v>
      </c>
      <c r="N1541" s="1">
        <v>440.64</v>
      </c>
      <c r="O1541" s="1">
        <v>4.7619047620000003</v>
      </c>
      <c r="P1541" s="1">
        <v>22.032</v>
      </c>
      <c r="Q1541" s="1">
        <v>8</v>
      </c>
    </row>
    <row r="1542" spans="1:17" ht="40.799999999999997" thickBot="1" x14ac:dyDescent="0.35">
      <c r="A1542" s="1" t="s">
        <v>1629</v>
      </c>
      <c r="B1542" s="1" t="s">
        <v>18</v>
      </c>
      <c r="C1542" s="1" t="s">
        <v>19</v>
      </c>
      <c r="D1542" s="1" t="s">
        <v>20</v>
      </c>
      <c r="E1542" s="1" t="s">
        <v>21</v>
      </c>
      <c r="F1542" s="1" t="s">
        <v>30</v>
      </c>
      <c r="G1542" s="1">
        <v>49.04</v>
      </c>
      <c r="H1542" s="1">
        <v>9</v>
      </c>
      <c r="I1542" s="1">
        <v>22.068000000000001</v>
      </c>
      <c r="J1542" s="1">
        <v>463.428</v>
      </c>
      <c r="K1542" s="2">
        <v>43709</v>
      </c>
      <c r="L1542" s="3">
        <v>0.59722222222222221</v>
      </c>
      <c r="M1542" s="1" t="s">
        <v>48</v>
      </c>
      <c r="N1542" s="1">
        <v>441.36</v>
      </c>
      <c r="O1542" s="1">
        <v>4.7619047620000003</v>
      </c>
      <c r="P1542" s="1">
        <v>22.068000000000001</v>
      </c>
      <c r="Q1542" s="1">
        <v>8.6</v>
      </c>
    </row>
    <row r="1543" spans="1:17" ht="40.799999999999997" thickBot="1" x14ac:dyDescent="0.35">
      <c r="A1543" s="1" t="s">
        <v>1630</v>
      </c>
      <c r="B1543" s="1" t="s">
        <v>54</v>
      </c>
      <c r="C1543" s="1" t="s">
        <v>25</v>
      </c>
      <c r="D1543" s="1" t="s">
        <v>28</v>
      </c>
      <c r="E1543" s="1" t="s">
        <v>29</v>
      </c>
      <c r="F1543" s="1" t="s">
        <v>39</v>
      </c>
      <c r="G1543" s="1">
        <v>88.36</v>
      </c>
      <c r="H1543" s="1">
        <v>5</v>
      </c>
      <c r="I1543" s="1">
        <v>22.09</v>
      </c>
      <c r="J1543" s="1">
        <v>463.89</v>
      </c>
      <c r="K1543" s="1" t="s">
        <v>47</v>
      </c>
      <c r="L1543" s="3">
        <v>0.82499999999999996</v>
      </c>
      <c r="M1543" s="1" t="s">
        <v>23</v>
      </c>
      <c r="N1543" s="1">
        <v>441.8</v>
      </c>
      <c r="O1543" s="1">
        <v>4.7619047620000003</v>
      </c>
      <c r="P1543" s="1">
        <v>22.09</v>
      </c>
      <c r="Q1543" s="1">
        <v>9.6</v>
      </c>
    </row>
    <row r="1544" spans="1:17" ht="40.799999999999997" thickBot="1" x14ac:dyDescent="0.35">
      <c r="A1544" s="1" t="s">
        <v>1631</v>
      </c>
      <c r="B1544" s="1" t="s">
        <v>54</v>
      </c>
      <c r="C1544" s="1" t="s">
        <v>25</v>
      </c>
      <c r="D1544" s="1" t="s">
        <v>28</v>
      </c>
      <c r="E1544" s="1" t="s">
        <v>29</v>
      </c>
      <c r="F1544" s="1" t="s">
        <v>39</v>
      </c>
      <c r="G1544" s="1">
        <v>88.36</v>
      </c>
      <c r="H1544" s="1">
        <v>5</v>
      </c>
      <c r="I1544" s="1">
        <v>22.09</v>
      </c>
      <c r="J1544" s="1">
        <v>463.89</v>
      </c>
      <c r="K1544" s="1" t="s">
        <v>47</v>
      </c>
      <c r="L1544" s="3">
        <v>0.82499999999999996</v>
      </c>
      <c r="M1544" s="1" t="s">
        <v>23</v>
      </c>
      <c r="N1544" s="1">
        <v>441.8</v>
      </c>
      <c r="O1544" s="1">
        <v>4.7619047620000003</v>
      </c>
      <c r="P1544" s="1">
        <v>22.09</v>
      </c>
      <c r="Q1544" s="1">
        <v>9.6</v>
      </c>
    </row>
    <row r="1545" spans="1:17" ht="40.799999999999997" thickBot="1" x14ac:dyDescent="0.35">
      <c r="A1545" s="1" t="s">
        <v>1632</v>
      </c>
      <c r="B1545" s="1" t="s">
        <v>33</v>
      </c>
      <c r="C1545" s="1" t="s">
        <v>27</v>
      </c>
      <c r="D1545" s="1" t="s">
        <v>28</v>
      </c>
      <c r="E1545" s="1" t="s">
        <v>21</v>
      </c>
      <c r="F1545" s="1" t="s">
        <v>39</v>
      </c>
      <c r="G1545" s="1">
        <v>73.88</v>
      </c>
      <c r="H1545" s="1">
        <v>6</v>
      </c>
      <c r="I1545" s="1">
        <v>22.164000000000001</v>
      </c>
      <c r="J1545" s="1">
        <v>465.44400000000002</v>
      </c>
      <c r="K1545" s="1" t="s">
        <v>82</v>
      </c>
      <c r="L1545" s="3">
        <v>0.80277777777777781</v>
      </c>
      <c r="M1545" s="1" t="s">
        <v>23</v>
      </c>
      <c r="N1545" s="1">
        <v>443.28</v>
      </c>
      <c r="O1545" s="1">
        <v>4.7619047620000003</v>
      </c>
      <c r="P1545" s="1">
        <v>22.164000000000001</v>
      </c>
      <c r="Q1545" s="1">
        <v>4.4000000000000004</v>
      </c>
    </row>
    <row r="1546" spans="1:17" ht="40.799999999999997" thickBot="1" x14ac:dyDescent="0.35">
      <c r="A1546" s="1" t="s">
        <v>1633</v>
      </c>
      <c r="B1546" s="1" t="s">
        <v>33</v>
      </c>
      <c r="C1546" s="1" t="s">
        <v>27</v>
      </c>
      <c r="D1546" s="1" t="s">
        <v>28</v>
      </c>
      <c r="E1546" s="1" t="s">
        <v>21</v>
      </c>
      <c r="F1546" s="1" t="s">
        <v>39</v>
      </c>
      <c r="G1546" s="1">
        <v>73.88</v>
      </c>
      <c r="H1546" s="1">
        <v>6</v>
      </c>
      <c r="I1546" s="1">
        <v>22.164000000000001</v>
      </c>
      <c r="J1546" s="1">
        <v>465.44400000000002</v>
      </c>
      <c r="K1546" s="1" t="s">
        <v>82</v>
      </c>
      <c r="L1546" s="3">
        <v>0.80277777777777781</v>
      </c>
      <c r="M1546" s="1" t="s">
        <v>40</v>
      </c>
      <c r="N1546" s="1">
        <v>443.28</v>
      </c>
      <c r="O1546" s="1">
        <v>4.7619047620000003</v>
      </c>
      <c r="P1546" s="1">
        <v>22.164000000000001</v>
      </c>
      <c r="Q1546" s="1">
        <v>4.4000000000000004</v>
      </c>
    </row>
    <row r="1547" spans="1:17" ht="40.799999999999997" thickBot="1" x14ac:dyDescent="0.35">
      <c r="A1547" s="1" t="s">
        <v>1634</v>
      </c>
      <c r="B1547" s="1" t="s">
        <v>18</v>
      </c>
      <c r="C1547" s="1" t="s">
        <v>27</v>
      </c>
      <c r="D1547" s="1" t="s">
        <v>28</v>
      </c>
      <c r="E1547" s="1" t="s">
        <v>21</v>
      </c>
      <c r="F1547" s="1" t="s">
        <v>39</v>
      </c>
      <c r="G1547" s="1">
        <v>73.88</v>
      </c>
      <c r="H1547" s="1">
        <v>6</v>
      </c>
      <c r="I1547" s="1">
        <v>22.164000000000001</v>
      </c>
      <c r="J1547" s="1">
        <v>465.44400000000002</v>
      </c>
      <c r="K1547" s="1" t="s">
        <v>82</v>
      </c>
      <c r="L1547" s="3">
        <v>0.80277777777777781</v>
      </c>
      <c r="M1547" s="1" t="s">
        <v>23</v>
      </c>
      <c r="N1547" s="1">
        <v>443.28</v>
      </c>
      <c r="O1547" s="1">
        <v>4.7619047620000003</v>
      </c>
      <c r="P1547" s="1">
        <v>22.164000000000001</v>
      </c>
      <c r="Q1547" s="1">
        <v>4.4000000000000004</v>
      </c>
    </row>
    <row r="1548" spans="1:17" ht="54" thickBot="1" x14ac:dyDescent="0.35">
      <c r="A1548" s="1" t="s">
        <v>1635</v>
      </c>
      <c r="B1548" s="1" t="s">
        <v>18</v>
      </c>
      <c r="C1548" s="1" t="s">
        <v>27</v>
      </c>
      <c r="D1548" s="1" t="s">
        <v>20</v>
      </c>
      <c r="E1548" s="1" t="s">
        <v>21</v>
      </c>
      <c r="F1548" s="1" t="s">
        <v>84</v>
      </c>
      <c r="G1548" s="1">
        <v>74.510000000000005</v>
      </c>
      <c r="H1548" s="1">
        <v>6</v>
      </c>
      <c r="I1548" s="1">
        <v>22.353000000000002</v>
      </c>
      <c r="J1548" s="1">
        <v>469.41300000000001</v>
      </c>
      <c r="K1548" s="1" t="s">
        <v>135</v>
      </c>
      <c r="L1548" s="3">
        <v>0.63055555555555554</v>
      </c>
      <c r="M1548" s="1" t="s">
        <v>40</v>
      </c>
      <c r="N1548" s="1">
        <v>447.06</v>
      </c>
      <c r="O1548" s="1">
        <v>4.7619047620000003</v>
      </c>
      <c r="P1548" s="1">
        <v>22.353000000000002</v>
      </c>
      <c r="Q1548" s="1">
        <v>5</v>
      </c>
    </row>
    <row r="1549" spans="1:17" ht="40.799999999999997" thickBot="1" x14ac:dyDescent="0.35">
      <c r="A1549" s="1" t="s">
        <v>1636</v>
      </c>
      <c r="B1549" s="1" t="s">
        <v>33</v>
      </c>
      <c r="C1549" s="1" t="s">
        <v>25</v>
      </c>
      <c r="D1549" s="1" t="s">
        <v>20</v>
      </c>
      <c r="E1549" s="1" t="s">
        <v>21</v>
      </c>
      <c r="F1549" s="1" t="s">
        <v>39</v>
      </c>
      <c r="G1549" s="1">
        <v>74.510000000000005</v>
      </c>
      <c r="H1549" s="1">
        <v>6</v>
      </c>
      <c r="I1549" s="1">
        <v>22.353000000000002</v>
      </c>
      <c r="J1549" s="1">
        <v>469.41300000000001</v>
      </c>
      <c r="K1549" s="1" t="s">
        <v>135</v>
      </c>
      <c r="L1549" s="3">
        <v>0.63055555555555554</v>
      </c>
      <c r="M1549" s="1" t="s">
        <v>40</v>
      </c>
      <c r="N1549" s="1">
        <v>447.06</v>
      </c>
      <c r="O1549" s="1">
        <v>4.7619047620000003</v>
      </c>
      <c r="P1549" s="1">
        <v>22.353000000000002</v>
      </c>
      <c r="Q1549" s="1">
        <v>5</v>
      </c>
    </row>
    <row r="1550" spans="1:17" ht="27.6" thickBot="1" x14ac:dyDescent="0.35">
      <c r="A1550" s="1" t="s">
        <v>1637</v>
      </c>
      <c r="B1550" s="1" t="s">
        <v>33</v>
      </c>
      <c r="C1550" s="1" t="s">
        <v>27</v>
      </c>
      <c r="D1550" s="1" t="s">
        <v>28</v>
      </c>
      <c r="E1550" s="1" t="s">
        <v>29</v>
      </c>
      <c r="F1550" s="1" t="s">
        <v>22</v>
      </c>
      <c r="G1550" s="1">
        <v>89.48</v>
      </c>
      <c r="H1550" s="1">
        <v>5</v>
      </c>
      <c r="I1550" s="1">
        <v>22.37</v>
      </c>
      <c r="J1550" s="1">
        <v>469.77</v>
      </c>
      <c r="K1550" s="1" t="s">
        <v>427</v>
      </c>
      <c r="L1550" s="3">
        <v>0.42916666666666664</v>
      </c>
      <c r="M1550" s="1" t="s">
        <v>23</v>
      </c>
      <c r="N1550" s="1">
        <v>447.4</v>
      </c>
      <c r="O1550" s="1">
        <v>4.7619047620000003</v>
      </c>
      <c r="P1550" s="1">
        <v>22.37</v>
      </c>
      <c r="Q1550" s="1">
        <v>7.4</v>
      </c>
    </row>
    <row r="1551" spans="1:17" ht="27.6" thickBot="1" x14ac:dyDescent="0.35">
      <c r="A1551" s="1" t="s">
        <v>1638</v>
      </c>
      <c r="B1551" s="1" t="s">
        <v>33</v>
      </c>
      <c r="C1551" s="1" t="s">
        <v>27</v>
      </c>
      <c r="D1551" s="1" t="s">
        <v>28</v>
      </c>
      <c r="E1551" s="1" t="s">
        <v>21</v>
      </c>
      <c r="F1551" s="1" t="s">
        <v>22</v>
      </c>
      <c r="G1551" s="1">
        <v>89.48</v>
      </c>
      <c r="H1551" s="1">
        <v>5</v>
      </c>
      <c r="I1551" s="1">
        <v>22.37</v>
      </c>
      <c r="J1551" s="1">
        <v>469.77</v>
      </c>
      <c r="K1551" s="1" t="s">
        <v>427</v>
      </c>
      <c r="L1551" s="3">
        <v>0.42916666666666664</v>
      </c>
      <c r="M1551" s="1" t="s">
        <v>23</v>
      </c>
      <c r="N1551" s="1">
        <v>447.4</v>
      </c>
      <c r="O1551" s="1">
        <v>4.7619047620000003</v>
      </c>
      <c r="P1551" s="1">
        <v>22.37</v>
      </c>
      <c r="Q1551" s="1">
        <v>7.4</v>
      </c>
    </row>
    <row r="1552" spans="1:17" ht="40.799999999999997" thickBot="1" x14ac:dyDescent="0.35">
      <c r="A1552" s="1" t="s">
        <v>1639</v>
      </c>
      <c r="B1552" s="1" t="s">
        <v>18</v>
      </c>
      <c r="C1552" s="1" t="s">
        <v>27</v>
      </c>
      <c r="D1552" s="1" t="s">
        <v>28</v>
      </c>
      <c r="E1552" s="1" t="s">
        <v>29</v>
      </c>
      <c r="F1552" s="1" t="s">
        <v>39</v>
      </c>
      <c r="G1552" s="1">
        <v>89.48</v>
      </c>
      <c r="H1552" s="1">
        <v>5</v>
      </c>
      <c r="I1552" s="1">
        <v>22.37</v>
      </c>
      <c r="J1552" s="1">
        <v>469.77</v>
      </c>
      <c r="K1552" s="1" t="s">
        <v>427</v>
      </c>
      <c r="L1552" s="3">
        <v>0.42916666666666664</v>
      </c>
      <c r="M1552" s="1" t="s">
        <v>23</v>
      </c>
      <c r="N1552" s="1">
        <v>447.4</v>
      </c>
      <c r="O1552" s="1">
        <v>4.7619047620000003</v>
      </c>
      <c r="P1552" s="1">
        <v>22.37</v>
      </c>
      <c r="Q1552" s="1">
        <v>7.4</v>
      </c>
    </row>
    <row r="1553" spans="1:17" ht="27.6" thickBot="1" x14ac:dyDescent="0.35">
      <c r="A1553" s="1" t="s">
        <v>1640</v>
      </c>
      <c r="B1553" s="1" t="s">
        <v>33</v>
      </c>
      <c r="C1553" s="1" t="s">
        <v>27</v>
      </c>
      <c r="D1553" s="1" t="s">
        <v>28</v>
      </c>
      <c r="E1553" s="1" t="s">
        <v>21</v>
      </c>
      <c r="F1553" s="1" t="s">
        <v>22</v>
      </c>
      <c r="G1553" s="1">
        <v>89.48</v>
      </c>
      <c r="H1553" s="1">
        <v>5</v>
      </c>
      <c r="I1553" s="1">
        <v>22.37</v>
      </c>
      <c r="J1553" s="1">
        <v>469.77</v>
      </c>
      <c r="K1553" s="1" t="s">
        <v>427</v>
      </c>
      <c r="L1553" s="3">
        <v>0.42916666666666664</v>
      </c>
      <c r="M1553" s="1" t="s">
        <v>23</v>
      </c>
      <c r="N1553" s="1">
        <v>447.4</v>
      </c>
      <c r="O1553" s="1">
        <v>4.7619047620000003</v>
      </c>
      <c r="P1553" s="1">
        <v>22.37</v>
      </c>
      <c r="Q1553" s="1">
        <v>13.2</v>
      </c>
    </row>
    <row r="1554" spans="1:17" ht="54" thickBot="1" x14ac:dyDescent="0.35">
      <c r="A1554" s="1" t="s">
        <v>1641</v>
      </c>
      <c r="B1554" s="1" t="s">
        <v>54</v>
      </c>
      <c r="C1554" s="1" t="s">
        <v>25</v>
      </c>
      <c r="D1554" s="1" t="s">
        <v>28</v>
      </c>
      <c r="E1554" s="1" t="s">
        <v>21</v>
      </c>
      <c r="F1554" s="1" t="s">
        <v>84</v>
      </c>
      <c r="G1554" s="1">
        <v>74.709999999999994</v>
      </c>
      <c r="H1554" s="1">
        <v>6</v>
      </c>
      <c r="I1554" s="1">
        <v>22.413</v>
      </c>
      <c r="J1554" s="1">
        <v>470.673</v>
      </c>
      <c r="K1554" s="2">
        <v>43466</v>
      </c>
      <c r="L1554" s="3">
        <v>0.79652777777777772</v>
      </c>
      <c r="M1554" s="1" t="s">
        <v>23</v>
      </c>
      <c r="N1554" s="1">
        <v>448.26</v>
      </c>
      <c r="O1554" s="1">
        <v>4.7619047620000003</v>
      </c>
      <c r="P1554" s="1">
        <v>22.413</v>
      </c>
      <c r="Q1554" s="1">
        <v>6.7</v>
      </c>
    </row>
    <row r="1555" spans="1:17" ht="40.799999999999997" thickBot="1" x14ac:dyDescent="0.35">
      <c r="A1555" s="1" t="s">
        <v>1642</v>
      </c>
      <c r="B1555" s="1" t="s">
        <v>18</v>
      </c>
      <c r="C1555" s="1" t="s">
        <v>25</v>
      </c>
      <c r="D1555" s="1" t="s">
        <v>28</v>
      </c>
      <c r="E1555" s="1" t="s">
        <v>29</v>
      </c>
      <c r="F1555" s="1" t="s">
        <v>39</v>
      </c>
      <c r="G1555" s="1">
        <v>74.709999999999994</v>
      </c>
      <c r="H1555" s="1">
        <v>6</v>
      </c>
      <c r="I1555" s="1">
        <v>22.413</v>
      </c>
      <c r="J1555" s="1">
        <v>470.673</v>
      </c>
      <c r="K1555" s="2">
        <v>43466</v>
      </c>
      <c r="L1555" s="3">
        <v>0.79652777777777772</v>
      </c>
      <c r="M1555" s="1" t="s">
        <v>23</v>
      </c>
      <c r="N1555" s="1">
        <v>448.26</v>
      </c>
      <c r="O1555" s="1">
        <v>4.7619047620000003</v>
      </c>
      <c r="P1555" s="1">
        <v>22.413</v>
      </c>
      <c r="Q1555" s="1">
        <v>6.7</v>
      </c>
    </row>
    <row r="1556" spans="1:17" ht="40.799999999999997" thickBot="1" x14ac:dyDescent="0.35">
      <c r="A1556" s="1" t="s">
        <v>1643</v>
      </c>
      <c r="B1556" s="1" t="s">
        <v>18</v>
      </c>
      <c r="C1556" s="1" t="s">
        <v>19</v>
      </c>
      <c r="D1556" s="1" t="s">
        <v>28</v>
      </c>
      <c r="E1556" s="1" t="s">
        <v>21</v>
      </c>
      <c r="F1556" s="1" t="s">
        <v>55</v>
      </c>
      <c r="G1556" s="1">
        <v>64.08</v>
      </c>
      <c r="H1556" s="1">
        <v>7</v>
      </c>
      <c r="I1556" s="1">
        <v>22.428000000000001</v>
      </c>
      <c r="J1556" s="1">
        <v>470.988</v>
      </c>
      <c r="K1556" s="1" t="s">
        <v>581</v>
      </c>
      <c r="L1556" s="3">
        <v>0.51875000000000004</v>
      </c>
      <c r="M1556" s="1" t="s">
        <v>23</v>
      </c>
      <c r="N1556" s="1">
        <v>448.56</v>
      </c>
      <c r="O1556" s="1">
        <v>4.7619047620000003</v>
      </c>
      <c r="P1556" s="1">
        <v>22.428000000000001</v>
      </c>
      <c r="Q1556" s="1">
        <v>7.6</v>
      </c>
    </row>
    <row r="1557" spans="1:17" ht="27.6" thickBot="1" x14ac:dyDescent="0.35">
      <c r="A1557" s="1" t="s">
        <v>1644</v>
      </c>
      <c r="B1557" s="1" t="s">
        <v>18</v>
      </c>
      <c r="C1557" s="1" t="s">
        <v>25</v>
      </c>
      <c r="D1557" s="1" t="s">
        <v>20</v>
      </c>
      <c r="E1557" s="1" t="s">
        <v>29</v>
      </c>
      <c r="F1557" s="1" t="s">
        <v>22</v>
      </c>
      <c r="G1557" s="1">
        <v>64.08</v>
      </c>
      <c r="H1557" s="1">
        <v>7</v>
      </c>
      <c r="I1557" s="1">
        <v>22.428000000000001</v>
      </c>
      <c r="J1557" s="1">
        <v>470.988</v>
      </c>
      <c r="K1557" s="1" t="s">
        <v>839</v>
      </c>
      <c r="L1557" s="3">
        <v>0.81180555555555556</v>
      </c>
      <c r="M1557" s="1" t="s">
        <v>48</v>
      </c>
      <c r="N1557" s="1">
        <v>448.56</v>
      </c>
      <c r="O1557" s="1">
        <v>4.7619047620000003</v>
      </c>
      <c r="P1557" s="1">
        <v>22.428000000000001</v>
      </c>
      <c r="Q1557" s="1">
        <v>7.3</v>
      </c>
    </row>
    <row r="1558" spans="1:17" ht="40.799999999999997" thickBot="1" x14ac:dyDescent="0.35">
      <c r="A1558" s="1" t="s">
        <v>1645</v>
      </c>
      <c r="B1558" s="1" t="s">
        <v>54</v>
      </c>
      <c r="C1558" s="1" t="s">
        <v>25</v>
      </c>
      <c r="D1558" s="1" t="s">
        <v>20</v>
      </c>
      <c r="E1558" s="1" t="s">
        <v>21</v>
      </c>
      <c r="F1558" s="1" t="s">
        <v>39</v>
      </c>
      <c r="G1558" s="1">
        <v>64.08</v>
      </c>
      <c r="H1558" s="1">
        <v>7</v>
      </c>
      <c r="I1558" s="1">
        <v>22.428000000000001</v>
      </c>
      <c r="J1558" s="1">
        <v>470.988</v>
      </c>
      <c r="K1558" s="1" t="s">
        <v>839</v>
      </c>
      <c r="L1558" s="3">
        <v>0.81180555555555556</v>
      </c>
      <c r="M1558" s="1" t="s">
        <v>48</v>
      </c>
      <c r="N1558" s="1">
        <v>448.56</v>
      </c>
      <c r="O1558" s="1">
        <v>4.7619047620000003</v>
      </c>
      <c r="P1558" s="1">
        <v>22.428000000000001</v>
      </c>
      <c r="Q1558" s="1">
        <v>7.3</v>
      </c>
    </row>
    <row r="1559" spans="1:17" ht="27.6" thickBot="1" x14ac:dyDescent="0.35">
      <c r="A1559" s="1" t="s">
        <v>1646</v>
      </c>
      <c r="B1559" s="1" t="s">
        <v>18</v>
      </c>
      <c r="C1559" s="1" t="s">
        <v>19</v>
      </c>
      <c r="D1559" s="1" t="s">
        <v>28</v>
      </c>
      <c r="E1559" s="1" t="s">
        <v>21</v>
      </c>
      <c r="F1559" s="1" t="s">
        <v>22</v>
      </c>
      <c r="G1559" s="1">
        <v>44.86</v>
      </c>
      <c r="H1559" s="1">
        <v>10</v>
      </c>
      <c r="I1559" s="1">
        <v>22.43</v>
      </c>
      <c r="J1559" s="1">
        <v>471.03</v>
      </c>
      <c r="K1559" s="1" t="s">
        <v>31</v>
      </c>
      <c r="L1559" s="3">
        <v>0.82916666666666672</v>
      </c>
      <c r="M1559" s="1" t="s">
        <v>40</v>
      </c>
      <c r="N1559" s="1">
        <v>448.6</v>
      </c>
      <c r="O1559" s="1">
        <v>4.7619047620000003</v>
      </c>
      <c r="P1559" s="1">
        <v>22.43</v>
      </c>
      <c r="Q1559" s="1">
        <v>8.1999999999999993</v>
      </c>
    </row>
    <row r="1560" spans="1:17" ht="40.799999999999997" thickBot="1" x14ac:dyDescent="0.35">
      <c r="A1560" s="1" t="s">
        <v>1647</v>
      </c>
      <c r="B1560" s="1" t="s">
        <v>18</v>
      </c>
      <c r="C1560" s="1" t="s">
        <v>19</v>
      </c>
      <c r="D1560" s="1" t="s">
        <v>28</v>
      </c>
      <c r="E1560" s="1" t="s">
        <v>21</v>
      </c>
      <c r="F1560" s="1" t="s">
        <v>30</v>
      </c>
      <c r="G1560" s="1">
        <v>64.260000000000005</v>
      </c>
      <c r="H1560" s="1">
        <v>7</v>
      </c>
      <c r="I1560" s="1">
        <v>22.491</v>
      </c>
      <c r="J1560" s="1">
        <v>472.31099999999998</v>
      </c>
      <c r="K1560" s="2">
        <v>43710</v>
      </c>
      <c r="L1560" s="3">
        <v>0.41666666666666669</v>
      </c>
      <c r="M1560" s="1" t="s">
        <v>23</v>
      </c>
      <c r="N1560" s="1">
        <v>449.82</v>
      </c>
      <c r="O1560" s="1">
        <v>4.7619047620000003</v>
      </c>
      <c r="P1560" s="1">
        <v>22.491</v>
      </c>
      <c r="Q1560" s="1">
        <v>5.7</v>
      </c>
    </row>
    <row r="1561" spans="1:17" ht="40.799999999999997" thickBot="1" x14ac:dyDescent="0.35">
      <c r="A1561" s="1" t="s">
        <v>1648</v>
      </c>
      <c r="B1561" s="1" t="s">
        <v>54</v>
      </c>
      <c r="C1561" s="1" t="s">
        <v>25</v>
      </c>
      <c r="D1561" s="1" t="s">
        <v>20</v>
      </c>
      <c r="E1561" s="1" t="s">
        <v>21</v>
      </c>
      <c r="F1561" s="1" t="s">
        <v>30</v>
      </c>
      <c r="G1561" s="1">
        <v>56.47</v>
      </c>
      <c r="H1561" s="1">
        <v>8</v>
      </c>
      <c r="I1561" s="1">
        <v>22.588000000000001</v>
      </c>
      <c r="J1561" s="1">
        <v>474.34800000000001</v>
      </c>
      <c r="K1561" s="2">
        <v>43711</v>
      </c>
      <c r="L1561" s="3">
        <v>0.62291666666666667</v>
      </c>
      <c r="M1561" s="1" t="s">
        <v>40</v>
      </c>
      <c r="N1561" s="1">
        <v>451.76</v>
      </c>
      <c r="O1561" s="1">
        <v>4.7619047620000003</v>
      </c>
      <c r="P1561" s="1">
        <v>22.588000000000001</v>
      </c>
      <c r="Q1561" s="1">
        <v>7.3</v>
      </c>
    </row>
    <row r="1562" spans="1:17" ht="40.799999999999997" thickBot="1" x14ac:dyDescent="0.35">
      <c r="A1562" s="1" t="s">
        <v>1649</v>
      </c>
      <c r="B1562" s="1" t="s">
        <v>18</v>
      </c>
      <c r="C1562" s="1" t="s">
        <v>19</v>
      </c>
      <c r="D1562" s="1" t="s">
        <v>20</v>
      </c>
      <c r="E1562" s="1" t="s">
        <v>21</v>
      </c>
      <c r="F1562" s="1" t="s">
        <v>39</v>
      </c>
      <c r="G1562" s="1">
        <v>50.49</v>
      </c>
      <c r="H1562" s="1">
        <v>9</v>
      </c>
      <c r="I1562" s="1">
        <v>22.720500000000001</v>
      </c>
      <c r="J1562" s="1">
        <v>477.13049999999998</v>
      </c>
      <c r="K1562" s="2">
        <v>43739</v>
      </c>
      <c r="L1562" s="3">
        <v>0.71944444444444444</v>
      </c>
      <c r="M1562" s="1" t="s">
        <v>23</v>
      </c>
      <c r="N1562" s="1">
        <v>454.41</v>
      </c>
      <c r="O1562" s="1">
        <v>4.7619047620000003</v>
      </c>
      <c r="P1562" s="1">
        <v>22.720500000000001</v>
      </c>
      <c r="Q1562" s="1">
        <v>5.4</v>
      </c>
    </row>
    <row r="1563" spans="1:17" ht="40.799999999999997" thickBot="1" x14ac:dyDescent="0.35">
      <c r="A1563" s="1" t="s">
        <v>1650</v>
      </c>
      <c r="B1563" s="1" t="s">
        <v>18</v>
      </c>
      <c r="C1563" s="1" t="s">
        <v>19</v>
      </c>
      <c r="D1563" s="1" t="s">
        <v>20</v>
      </c>
      <c r="E1563" s="1" t="s">
        <v>21</v>
      </c>
      <c r="F1563" s="1" t="s">
        <v>39</v>
      </c>
      <c r="G1563" s="1">
        <v>50.49</v>
      </c>
      <c r="H1563" s="1">
        <v>9</v>
      </c>
      <c r="I1563" s="1">
        <v>22.720500000000001</v>
      </c>
      <c r="J1563" s="1">
        <v>477.13049999999998</v>
      </c>
      <c r="K1563" s="2">
        <v>43739</v>
      </c>
      <c r="L1563" s="3">
        <v>0.71944444444444444</v>
      </c>
      <c r="M1563" s="1" t="s">
        <v>23</v>
      </c>
      <c r="N1563" s="1">
        <v>454.41</v>
      </c>
      <c r="O1563" s="1">
        <v>4.7619047620000003</v>
      </c>
      <c r="P1563" s="1">
        <v>22.720500000000001</v>
      </c>
      <c r="Q1563" s="1">
        <v>5.4</v>
      </c>
    </row>
    <row r="1564" spans="1:17" ht="54" thickBot="1" x14ac:dyDescent="0.35">
      <c r="A1564" s="1" t="s">
        <v>1651</v>
      </c>
      <c r="B1564" s="1" t="s">
        <v>33</v>
      </c>
      <c r="C1564" s="1" t="s">
        <v>27</v>
      </c>
      <c r="D1564" s="1" t="s">
        <v>28</v>
      </c>
      <c r="E1564" s="1" t="s">
        <v>21</v>
      </c>
      <c r="F1564" s="1" t="s">
        <v>84</v>
      </c>
      <c r="G1564" s="1">
        <v>45.48</v>
      </c>
      <c r="H1564" s="1">
        <v>10</v>
      </c>
      <c r="I1564" s="1">
        <v>22.74</v>
      </c>
      <c r="J1564" s="1">
        <v>477.54</v>
      </c>
      <c r="K1564" s="2">
        <v>43468</v>
      </c>
      <c r="L1564" s="3">
        <v>0.43194444444444446</v>
      </c>
      <c r="M1564" s="1" t="s">
        <v>48</v>
      </c>
      <c r="N1564" s="1">
        <v>454.8</v>
      </c>
      <c r="O1564" s="1">
        <v>4.7619047620000003</v>
      </c>
      <c r="P1564" s="1">
        <v>22.74</v>
      </c>
      <c r="Q1564" s="1">
        <v>4.8</v>
      </c>
    </row>
    <row r="1565" spans="1:17" ht="54" thickBot="1" x14ac:dyDescent="0.35">
      <c r="A1565" s="1" t="s">
        <v>1652</v>
      </c>
      <c r="B1565" s="1" t="s">
        <v>18</v>
      </c>
      <c r="C1565" s="1" t="s">
        <v>27</v>
      </c>
      <c r="D1565" s="1" t="s">
        <v>28</v>
      </c>
      <c r="E1565" s="1" t="s">
        <v>29</v>
      </c>
      <c r="F1565" s="1" t="s">
        <v>84</v>
      </c>
      <c r="G1565" s="1">
        <v>45.48</v>
      </c>
      <c r="H1565" s="1">
        <v>10</v>
      </c>
      <c r="I1565" s="1">
        <v>22.74</v>
      </c>
      <c r="J1565" s="1">
        <v>477.54</v>
      </c>
      <c r="K1565" s="2">
        <v>43468</v>
      </c>
      <c r="L1565" s="3">
        <v>0.43194444444444446</v>
      </c>
      <c r="M1565" s="1" t="s">
        <v>48</v>
      </c>
      <c r="N1565" s="1">
        <v>454.8</v>
      </c>
      <c r="O1565" s="1">
        <v>4.7619047620000003</v>
      </c>
      <c r="P1565" s="1">
        <v>22.74</v>
      </c>
      <c r="Q1565" s="1">
        <v>4.8</v>
      </c>
    </row>
    <row r="1566" spans="1:17" ht="54" thickBot="1" x14ac:dyDescent="0.35">
      <c r="A1566" s="1" t="s">
        <v>1653</v>
      </c>
      <c r="B1566" s="1" t="s">
        <v>33</v>
      </c>
      <c r="C1566" s="1" t="s">
        <v>27</v>
      </c>
      <c r="D1566" s="1" t="s">
        <v>28</v>
      </c>
      <c r="E1566" s="1" t="s">
        <v>21</v>
      </c>
      <c r="F1566" s="1" t="s">
        <v>84</v>
      </c>
      <c r="G1566" s="1">
        <v>45.48</v>
      </c>
      <c r="H1566" s="1">
        <v>10</v>
      </c>
      <c r="I1566" s="1">
        <v>22.74</v>
      </c>
      <c r="J1566" s="1">
        <v>477.54</v>
      </c>
      <c r="K1566" s="2">
        <v>43468</v>
      </c>
      <c r="L1566" s="3">
        <v>0.43194444444444446</v>
      </c>
      <c r="M1566" s="1" t="s">
        <v>48</v>
      </c>
      <c r="N1566" s="1">
        <v>454.8</v>
      </c>
      <c r="O1566" s="1">
        <v>4.7619047620000003</v>
      </c>
      <c r="P1566" s="1">
        <v>22.74</v>
      </c>
      <c r="Q1566" s="1">
        <v>13.3</v>
      </c>
    </row>
    <row r="1567" spans="1:17" ht="54" thickBot="1" x14ac:dyDescent="0.35">
      <c r="A1567" s="1" t="s">
        <v>1654</v>
      </c>
      <c r="B1567" s="1" t="s">
        <v>18</v>
      </c>
      <c r="C1567" s="1" t="s">
        <v>19</v>
      </c>
      <c r="D1567" s="1" t="s">
        <v>28</v>
      </c>
      <c r="E1567" s="1" t="s">
        <v>21</v>
      </c>
      <c r="F1567" s="1" t="s">
        <v>84</v>
      </c>
      <c r="G1567" s="1">
        <v>75.91</v>
      </c>
      <c r="H1567" s="1">
        <v>6</v>
      </c>
      <c r="I1567" s="1">
        <v>22.773</v>
      </c>
      <c r="J1567" s="1">
        <v>478.233</v>
      </c>
      <c r="K1567" s="2">
        <v>43711</v>
      </c>
      <c r="L1567" s="3">
        <v>0.76458333333333328</v>
      </c>
      <c r="M1567" s="1" t="s">
        <v>23</v>
      </c>
      <c r="N1567" s="1">
        <v>455.46</v>
      </c>
      <c r="O1567" s="1">
        <v>4.7619047620000003</v>
      </c>
      <c r="P1567" s="1">
        <v>22.773</v>
      </c>
      <c r="Q1567" s="1">
        <v>8.6999999999999993</v>
      </c>
    </row>
    <row r="1568" spans="1:17" ht="54" thickBot="1" x14ac:dyDescent="0.35">
      <c r="A1568" s="1" t="s">
        <v>1655</v>
      </c>
      <c r="B1568" s="1" t="s">
        <v>18</v>
      </c>
      <c r="C1568" s="1" t="s">
        <v>19</v>
      </c>
      <c r="D1568" s="1" t="s">
        <v>28</v>
      </c>
      <c r="E1568" s="1" t="s">
        <v>21</v>
      </c>
      <c r="F1568" s="1" t="s">
        <v>84</v>
      </c>
      <c r="G1568" s="1">
        <v>75.91</v>
      </c>
      <c r="H1568" s="1">
        <v>6</v>
      </c>
      <c r="I1568" s="1">
        <v>22.773</v>
      </c>
      <c r="J1568" s="1">
        <v>478.233</v>
      </c>
      <c r="K1568" s="2">
        <v>43711</v>
      </c>
      <c r="L1568" s="3">
        <v>0.76458333333333328</v>
      </c>
      <c r="M1568" s="1" t="s">
        <v>23</v>
      </c>
      <c r="N1568" s="1">
        <v>455.46</v>
      </c>
      <c r="O1568" s="1">
        <v>4.7619047620000003</v>
      </c>
      <c r="P1568" s="1">
        <v>22.773</v>
      </c>
      <c r="Q1568" s="1">
        <v>8.6999999999999993</v>
      </c>
    </row>
    <row r="1569" spans="1:17" ht="40.799999999999997" thickBot="1" x14ac:dyDescent="0.35">
      <c r="A1569" s="1" t="s">
        <v>1656</v>
      </c>
      <c r="B1569" s="1" t="s">
        <v>33</v>
      </c>
      <c r="C1569" s="1" t="s">
        <v>27</v>
      </c>
      <c r="D1569" s="1" t="s">
        <v>28</v>
      </c>
      <c r="E1569" s="1" t="s">
        <v>29</v>
      </c>
      <c r="F1569" s="1" t="s">
        <v>44</v>
      </c>
      <c r="G1569" s="1">
        <v>45.68</v>
      </c>
      <c r="H1569" s="1">
        <v>10</v>
      </c>
      <c r="I1569" s="1">
        <v>22.84</v>
      </c>
      <c r="J1569" s="1">
        <v>479.64</v>
      </c>
      <c r="K1569" s="1" t="s">
        <v>142</v>
      </c>
      <c r="L1569" s="3">
        <v>0.8125</v>
      </c>
      <c r="M1569" s="1" t="s">
        <v>23</v>
      </c>
      <c r="N1569" s="1">
        <v>456.8</v>
      </c>
      <c r="O1569" s="1">
        <v>4.7619047620000003</v>
      </c>
      <c r="P1569" s="1">
        <v>22.84</v>
      </c>
      <c r="Q1569" s="1">
        <v>5.7</v>
      </c>
    </row>
    <row r="1570" spans="1:17" ht="27.6" thickBot="1" x14ac:dyDescent="0.35">
      <c r="A1570" s="1" t="s">
        <v>1657</v>
      </c>
      <c r="B1570" s="1" t="s">
        <v>33</v>
      </c>
      <c r="C1570" s="1" t="s">
        <v>27</v>
      </c>
      <c r="D1570" s="1" t="s">
        <v>20</v>
      </c>
      <c r="E1570" s="1" t="s">
        <v>21</v>
      </c>
      <c r="F1570" s="1" t="s">
        <v>22</v>
      </c>
      <c r="G1570" s="1">
        <v>91.41</v>
      </c>
      <c r="H1570" s="1">
        <v>5</v>
      </c>
      <c r="I1570" s="1">
        <v>22.852499999999999</v>
      </c>
      <c r="J1570" s="1">
        <v>479.90249999999997</v>
      </c>
      <c r="K1570" s="1" t="s">
        <v>168</v>
      </c>
      <c r="L1570" s="3">
        <v>0.66874999999999996</v>
      </c>
      <c r="M1570" s="1" t="s">
        <v>40</v>
      </c>
      <c r="N1570" s="1">
        <v>457.05</v>
      </c>
      <c r="O1570" s="1">
        <v>4.7619047620000003</v>
      </c>
      <c r="P1570" s="1">
        <v>22.852499999999999</v>
      </c>
      <c r="Q1570" s="1">
        <v>7.1</v>
      </c>
    </row>
    <row r="1571" spans="1:17" ht="27.6" thickBot="1" x14ac:dyDescent="0.35">
      <c r="A1571" s="1" t="s">
        <v>1658</v>
      </c>
      <c r="B1571" s="1" t="s">
        <v>18</v>
      </c>
      <c r="C1571" s="1" t="s">
        <v>27</v>
      </c>
      <c r="D1571" s="1" t="s">
        <v>20</v>
      </c>
      <c r="E1571" s="1" t="s">
        <v>29</v>
      </c>
      <c r="F1571" s="1" t="s">
        <v>22</v>
      </c>
      <c r="G1571" s="1">
        <v>91.41</v>
      </c>
      <c r="H1571" s="1">
        <v>5</v>
      </c>
      <c r="I1571" s="1">
        <v>22.852499999999999</v>
      </c>
      <c r="J1571" s="1">
        <v>479.90249999999997</v>
      </c>
      <c r="K1571" s="1" t="s">
        <v>168</v>
      </c>
      <c r="L1571" s="3">
        <v>0.66874999999999996</v>
      </c>
      <c r="M1571" s="1" t="s">
        <v>40</v>
      </c>
      <c r="N1571" s="1">
        <v>457.05</v>
      </c>
      <c r="O1571" s="1">
        <v>4.7619047620000003</v>
      </c>
      <c r="P1571" s="1">
        <v>22.852499999999999</v>
      </c>
      <c r="Q1571" s="1">
        <v>7.1</v>
      </c>
    </row>
    <row r="1572" spans="1:17" ht="40.799999999999997" thickBot="1" x14ac:dyDescent="0.35">
      <c r="A1572" s="1" t="s">
        <v>1659</v>
      </c>
      <c r="B1572" s="1" t="s">
        <v>18</v>
      </c>
      <c r="C1572" s="1" t="s">
        <v>25</v>
      </c>
      <c r="D1572" s="1" t="s">
        <v>20</v>
      </c>
      <c r="E1572" s="1" t="s">
        <v>21</v>
      </c>
      <c r="F1572" s="1" t="s">
        <v>55</v>
      </c>
      <c r="G1572" s="1">
        <v>65.31</v>
      </c>
      <c r="H1572" s="1">
        <v>7</v>
      </c>
      <c r="I1572" s="1">
        <v>22.858499999999999</v>
      </c>
      <c r="J1572" s="1">
        <v>480.02850000000001</v>
      </c>
      <c r="K1572" s="2">
        <v>43588</v>
      </c>
      <c r="L1572" s="3">
        <v>0.75138888888888888</v>
      </c>
      <c r="M1572" s="1" t="s">
        <v>48</v>
      </c>
      <c r="N1572" s="1">
        <v>457.17</v>
      </c>
      <c r="O1572" s="1">
        <v>4.7619047620000003</v>
      </c>
      <c r="P1572" s="1">
        <v>22.858499999999999</v>
      </c>
      <c r="Q1572" s="1">
        <v>4.2</v>
      </c>
    </row>
    <row r="1573" spans="1:17" ht="40.799999999999997" thickBot="1" x14ac:dyDescent="0.35">
      <c r="A1573" s="1" t="s">
        <v>1660</v>
      </c>
      <c r="B1573" s="1" t="s">
        <v>33</v>
      </c>
      <c r="C1573" s="1" t="s">
        <v>27</v>
      </c>
      <c r="D1573" s="1" t="s">
        <v>20</v>
      </c>
      <c r="E1573" s="1" t="s">
        <v>21</v>
      </c>
      <c r="F1573" s="1" t="s">
        <v>39</v>
      </c>
      <c r="G1573" s="1">
        <v>92.29</v>
      </c>
      <c r="H1573" s="1">
        <v>5</v>
      </c>
      <c r="I1573" s="1">
        <v>23.072500000000002</v>
      </c>
      <c r="J1573" s="1">
        <v>484.52249999999998</v>
      </c>
      <c r="K1573" s="1" t="s">
        <v>380</v>
      </c>
      <c r="L1573" s="3">
        <v>0.66319444444444442</v>
      </c>
      <c r="M1573" s="1" t="s">
        <v>48</v>
      </c>
      <c r="N1573" s="1">
        <v>461.45</v>
      </c>
      <c r="O1573" s="1">
        <v>4.7619047620000003</v>
      </c>
      <c r="P1573" s="1">
        <v>23.072500000000002</v>
      </c>
      <c r="Q1573" s="1">
        <v>9</v>
      </c>
    </row>
    <row r="1574" spans="1:17" ht="40.799999999999997" thickBot="1" x14ac:dyDescent="0.35">
      <c r="A1574" s="1" t="s">
        <v>1661</v>
      </c>
      <c r="B1574" s="1" t="s">
        <v>33</v>
      </c>
      <c r="C1574" s="1" t="s">
        <v>27</v>
      </c>
      <c r="D1574" s="1" t="s">
        <v>20</v>
      </c>
      <c r="E1574" s="1" t="s">
        <v>21</v>
      </c>
      <c r="F1574" s="1" t="s">
        <v>39</v>
      </c>
      <c r="G1574" s="1">
        <v>92.29</v>
      </c>
      <c r="H1574" s="1">
        <v>5</v>
      </c>
      <c r="I1574" s="1">
        <v>23.072500000000002</v>
      </c>
      <c r="J1574" s="1">
        <v>484.52249999999998</v>
      </c>
      <c r="K1574" s="1" t="s">
        <v>380</v>
      </c>
      <c r="L1574" s="3">
        <v>0.66319444444444442</v>
      </c>
      <c r="M1574" s="1" t="s">
        <v>48</v>
      </c>
      <c r="N1574" s="1">
        <v>461.45</v>
      </c>
      <c r="O1574" s="1">
        <v>4.7619047620000003</v>
      </c>
      <c r="P1574" s="1">
        <v>23.072500000000002</v>
      </c>
      <c r="Q1574" s="1">
        <v>9</v>
      </c>
    </row>
    <row r="1575" spans="1:17" ht="40.799999999999997" thickBot="1" x14ac:dyDescent="0.35">
      <c r="A1575" s="1" t="s">
        <v>1662</v>
      </c>
      <c r="B1575" s="1" t="s">
        <v>54</v>
      </c>
      <c r="C1575" s="1" t="s">
        <v>25</v>
      </c>
      <c r="D1575" s="1" t="s">
        <v>28</v>
      </c>
      <c r="E1575" s="1" t="s">
        <v>21</v>
      </c>
      <c r="F1575" s="1" t="s">
        <v>44</v>
      </c>
      <c r="G1575" s="1">
        <v>92.36</v>
      </c>
      <c r="H1575" s="1">
        <v>5</v>
      </c>
      <c r="I1575" s="1">
        <v>23.09</v>
      </c>
      <c r="J1575" s="1">
        <v>484.89</v>
      </c>
      <c r="K1575" s="1" t="s">
        <v>135</v>
      </c>
      <c r="L1575" s="3">
        <v>0.80347222222222225</v>
      </c>
      <c r="M1575" s="1" t="s">
        <v>40</v>
      </c>
      <c r="N1575" s="1">
        <v>461.8</v>
      </c>
      <c r="O1575" s="1">
        <v>4.7619047620000003</v>
      </c>
      <c r="P1575" s="1">
        <v>23.09</v>
      </c>
      <c r="Q1575" s="1">
        <v>4.9000000000000004</v>
      </c>
    </row>
    <row r="1576" spans="1:17" ht="54" thickBot="1" x14ac:dyDescent="0.35">
      <c r="A1576" s="1" t="s">
        <v>1663</v>
      </c>
      <c r="B1576" s="1" t="s">
        <v>18</v>
      </c>
      <c r="C1576" s="1" t="s">
        <v>25</v>
      </c>
      <c r="D1576" s="1" t="s">
        <v>28</v>
      </c>
      <c r="E1576" s="1" t="s">
        <v>29</v>
      </c>
      <c r="F1576" s="1" t="s">
        <v>84</v>
      </c>
      <c r="G1576" s="1">
        <v>51.32</v>
      </c>
      <c r="H1576" s="1">
        <v>9</v>
      </c>
      <c r="I1576" s="1">
        <v>23.094000000000001</v>
      </c>
      <c r="J1576" s="1">
        <v>484.97399999999999</v>
      </c>
      <c r="K1576" s="1" t="s">
        <v>179</v>
      </c>
      <c r="L1576" s="3">
        <v>0.81458333333333333</v>
      </c>
      <c r="M1576" s="1" t="s">
        <v>23</v>
      </c>
      <c r="N1576" s="1">
        <v>461.88</v>
      </c>
      <c r="O1576" s="1">
        <v>4.7619047620000003</v>
      </c>
      <c r="P1576" s="1">
        <v>23.094000000000001</v>
      </c>
      <c r="Q1576" s="1">
        <v>5.6</v>
      </c>
    </row>
    <row r="1577" spans="1:17" ht="40.799999999999997" thickBot="1" x14ac:dyDescent="0.35">
      <c r="A1577" s="1" t="s">
        <v>1664</v>
      </c>
      <c r="B1577" s="1" t="s">
        <v>18</v>
      </c>
      <c r="C1577" s="1" t="s">
        <v>25</v>
      </c>
      <c r="D1577" s="1" t="s">
        <v>28</v>
      </c>
      <c r="E1577" s="1" t="s">
        <v>21</v>
      </c>
      <c r="F1577" s="1" t="s">
        <v>39</v>
      </c>
      <c r="G1577" s="1">
        <v>51.32</v>
      </c>
      <c r="H1577" s="1">
        <v>9</v>
      </c>
      <c r="I1577" s="1">
        <v>23.094000000000001</v>
      </c>
      <c r="J1577" s="1">
        <v>484.97399999999999</v>
      </c>
      <c r="K1577" s="1" t="s">
        <v>179</v>
      </c>
      <c r="L1577" s="3">
        <v>0.81458333333333333</v>
      </c>
      <c r="M1577" s="1" t="s">
        <v>23</v>
      </c>
      <c r="N1577" s="1">
        <v>461.88</v>
      </c>
      <c r="O1577" s="1">
        <v>4.7619047620000003</v>
      </c>
      <c r="P1577" s="1">
        <v>23.094000000000001</v>
      </c>
      <c r="Q1577" s="1">
        <v>5.6</v>
      </c>
    </row>
    <row r="1578" spans="1:17" ht="40.799999999999997" thickBot="1" x14ac:dyDescent="0.35">
      <c r="A1578" s="1" t="s">
        <v>1665</v>
      </c>
      <c r="B1578" s="1" t="s">
        <v>54</v>
      </c>
      <c r="C1578" s="1" t="s">
        <v>25</v>
      </c>
      <c r="D1578" s="1" t="s">
        <v>28</v>
      </c>
      <c r="E1578" s="1" t="s">
        <v>21</v>
      </c>
      <c r="F1578" s="1" t="s">
        <v>55</v>
      </c>
      <c r="G1578" s="1">
        <v>76.989999999999995</v>
      </c>
      <c r="H1578" s="1">
        <v>6</v>
      </c>
      <c r="I1578" s="1">
        <v>23.097000000000001</v>
      </c>
      <c r="J1578" s="1">
        <v>485.03699999999998</v>
      </c>
      <c r="K1578" s="1" t="s">
        <v>182</v>
      </c>
      <c r="L1578" s="3">
        <v>0.74652777777777779</v>
      </c>
      <c r="M1578" s="1" t="s">
        <v>23</v>
      </c>
      <c r="N1578" s="1">
        <v>461.94</v>
      </c>
      <c r="O1578" s="1">
        <v>4.7619047620000003</v>
      </c>
      <c r="P1578" s="1">
        <v>23.097000000000001</v>
      </c>
      <c r="Q1578" s="1">
        <v>6.1</v>
      </c>
    </row>
    <row r="1579" spans="1:17" ht="40.799999999999997" thickBot="1" x14ac:dyDescent="0.35">
      <c r="A1579" s="1" t="s">
        <v>1666</v>
      </c>
      <c r="B1579" s="1" t="s">
        <v>54</v>
      </c>
      <c r="C1579" s="1" t="s">
        <v>25</v>
      </c>
      <c r="D1579" s="1" t="s">
        <v>28</v>
      </c>
      <c r="E1579" s="1" t="s">
        <v>21</v>
      </c>
      <c r="F1579" s="1" t="s">
        <v>55</v>
      </c>
      <c r="G1579" s="1">
        <v>76.989999999999995</v>
      </c>
      <c r="H1579" s="1">
        <v>6</v>
      </c>
      <c r="I1579" s="1">
        <v>23.097000000000001</v>
      </c>
      <c r="J1579" s="1">
        <v>485.03699999999998</v>
      </c>
      <c r="K1579" s="1" t="s">
        <v>182</v>
      </c>
      <c r="L1579" s="3">
        <v>0.74652777777777779</v>
      </c>
      <c r="M1579" s="1" t="s">
        <v>23</v>
      </c>
      <c r="N1579" s="1">
        <v>461.94</v>
      </c>
      <c r="O1579" s="1">
        <v>4.7619047620000003</v>
      </c>
      <c r="P1579" s="1">
        <v>23.097000000000001</v>
      </c>
      <c r="Q1579" s="1">
        <v>6.1</v>
      </c>
    </row>
    <row r="1580" spans="1:17" ht="40.799999999999997" thickBot="1" x14ac:dyDescent="0.35">
      <c r="A1580" s="1" t="s">
        <v>1667</v>
      </c>
      <c r="B1580" s="1" t="s">
        <v>18</v>
      </c>
      <c r="C1580" s="1" t="s">
        <v>25</v>
      </c>
      <c r="D1580" s="1" t="s">
        <v>20</v>
      </c>
      <c r="E1580" s="1" t="s">
        <v>29</v>
      </c>
      <c r="F1580" s="1" t="s">
        <v>30</v>
      </c>
      <c r="G1580" s="1">
        <v>92.49</v>
      </c>
      <c r="H1580" s="1">
        <v>5</v>
      </c>
      <c r="I1580" s="1">
        <v>23.122499999999999</v>
      </c>
      <c r="J1580" s="1">
        <v>485.57249999999999</v>
      </c>
      <c r="K1580" s="2">
        <v>43499</v>
      </c>
      <c r="L1580" s="3">
        <v>0.69097222222222221</v>
      </c>
      <c r="M1580" s="1" t="s">
        <v>48</v>
      </c>
      <c r="N1580" s="1">
        <v>462.45</v>
      </c>
      <c r="O1580" s="1">
        <v>4.7619047620000003</v>
      </c>
      <c r="P1580" s="1">
        <v>23.122499999999999</v>
      </c>
      <c r="Q1580" s="1">
        <v>8.6</v>
      </c>
    </row>
    <row r="1581" spans="1:17" ht="40.799999999999997" thickBot="1" x14ac:dyDescent="0.35">
      <c r="A1581" s="1" t="s">
        <v>1668</v>
      </c>
      <c r="B1581" s="1" t="s">
        <v>18</v>
      </c>
      <c r="C1581" s="1" t="s">
        <v>25</v>
      </c>
      <c r="D1581" s="1" t="s">
        <v>20</v>
      </c>
      <c r="E1581" s="1" t="s">
        <v>29</v>
      </c>
      <c r="F1581" s="1" t="s">
        <v>30</v>
      </c>
      <c r="G1581" s="1">
        <v>92.49</v>
      </c>
      <c r="H1581" s="1">
        <v>5</v>
      </c>
      <c r="I1581" s="1">
        <v>23.122499999999999</v>
      </c>
      <c r="J1581" s="1">
        <v>485.57249999999999</v>
      </c>
      <c r="K1581" s="2">
        <v>43499</v>
      </c>
      <c r="L1581" s="3">
        <v>0.69097222222222221</v>
      </c>
      <c r="M1581" s="1" t="s">
        <v>48</v>
      </c>
      <c r="N1581" s="1">
        <v>462.45</v>
      </c>
      <c r="O1581" s="1">
        <v>4.7619047620000003</v>
      </c>
      <c r="P1581" s="1">
        <v>23.122499999999999</v>
      </c>
      <c r="Q1581" s="1">
        <v>2</v>
      </c>
    </row>
    <row r="1582" spans="1:17" ht="54" thickBot="1" x14ac:dyDescent="0.35">
      <c r="A1582" s="1" t="s">
        <v>1669</v>
      </c>
      <c r="B1582" s="1" t="s">
        <v>54</v>
      </c>
      <c r="C1582" s="1" t="s">
        <v>25</v>
      </c>
      <c r="D1582" s="1" t="s">
        <v>28</v>
      </c>
      <c r="E1582" s="1" t="s">
        <v>29</v>
      </c>
      <c r="F1582" s="1" t="s">
        <v>84</v>
      </c>
      <c r="G1582" s="1">
        <v>57.91</v>
      </c>
      <c r="H1582" s="1">
        <v>8</v>
      </c>
      <c r="I1582" s="1">
        <v>23.164000000000001</v>
      </c>
      <c r="J1582" s="1">
        <v>486.44400000000002</v>
      </c>
      <c r="K1582" s="2">
        <v>43648</v>
      </c>
      <c r="L1582" s="3">
        <v>0.62916666666666665</v>
      </c>
      <c r="M1582" s="1" t="s">
        <v>23</v>
      </c>
      <c r="N1582" s="1">
        <v>463.28</v>
      </c>
      <c r="O1582" s="1">
        <v>4.7619047620000003</v>
      </c>
      <c r="P1582" s="1">
        <v>23.164000000000001</v>
      </c>
      <c r="Q1582" s="1">
        <v>8.1</v>
      </c>
    </row>
    <row r="1583" spans="1:17" ht="54" thickBot="1" x14ac:dyDescent="0.35">
      <c r="A1583" s="1" t="s">
        <v>1670</v>
      </c>
      <c r="B1583" s="1" t="s">
        <v>54</v>
      </c>
      <c r="C1583" s="1" t="s">
        <v>25</v>
      </c>
      <c r="D1583" s="1" t="s">
        <v>28</v>
      </c>
      <c r="E1583" s="1" t="s">
        <v>21</v>
      </c>
      <c r="F1583" s="1" t="s">
        <v>84</v>
      </c>
      <c r="G1583" s="1">
        <v>57.91</v>
      </c>
      <c r="H1583" s="1">
        <v>8</v>
      </c>
      <c r="I1583" s="1">
        <v>23.164000000000001</v>
      </c>
      <c r="J1583" s="1">
        <v>486.44400000000002</v>
      </c>
      <c r="K1583" s="2">
        <v>43648</v>
      </c>
      <c r="L1583" s="3">
        <v>0.62916666666666665</v>
      </c>
      <c r="M1583" s="1" t="s">
        <v>23</v>
      </c>
      <c r="N1583" s="1">
        <v>463.28</v>
      </c>
      <c r="O1583" s="1">
        <v>4.7619047620000003</v>
      </c>
      <c r="P1583" s="1">
        <v>23.164000000000001</v>
      </c>
      <c r="Q1583" s="1">
        <v>8.1</v>
      </c>
    </row>
    <row r="1584" spans="1:17" ht="54" thickBot="1" x14ac:dyDescent="0.35">
      <c r="A1584" s="1" t="s">
        <v>1671</v>
      </c>
      <c r="B1584" s="1" t="s">
        <v>54</v>
      </c>
      <c r="C1584" s="1" t="s">
        <v>25</v>
      </c>
      <c r="D1584" s="1" t="s">
        <v>28</v>
      </c>
      <c r="E1584" s="1" t="s">
        <v>21</v>
      </c>
      <c r="F1584" s="1" t="s">
        <v>84</v>
      </c>
      <c r="G1584" s="1">
        <v>57.91</v>
      </c>
      <c r="H1584" s="1">
        <v>8</v>
      </c>
      <c r="I1584" s="1">
        <v>23.164000000000001</v>
      </c>
      <c r="J1584" s="1">
        <v>486.44400000000002</v>
      </c>
      <c r="K1584" s="2">
        <v>43648</v>
      </c>
      <c r="L1584" s="3">
        <v>0.62916666666666665</v>
      </c>
      <c r="M1584" s="1" t="s">
        <v>23</v>
      </c>
      <c r="N1584" s="1">
        <v>463.28</v>
      </c>
      <c r="O1584" s="1">
        <v>4.7619047620000003</v>
      </c>
      <c r="P1584" s="1">
        <v>23.164000000000001</v>
      </c>
      <c r="Q1584" s="1">
        <v>13.4</v>
      </c>
    </row>
    <row r="1585" spans="1:17" ht="54" thickBot="1" x14ac:dyDescent="0.35">
      <c r="A1585" s="1" t="s">
        <v>1672</v>
      </c>
      <c r="B1585" s="1" t="s">
        <v>18</v>
      </c>
      <c r="C1585" s="1" t="s">
        <v>19</v>
      </c>
      <c r="D1585" s="1" t="s">
        <v>20</v>
      </c>
      <c r="E1585" s="1" t="s">
        <v>21</v>
      </c>
      <c r="F1585" s="1" t="s">
        <v>84</v>
      </c>
      <c r="G1585" s="1">
        <v>46.57</v>
      </c>
      <c r="H1585" s="1">
        <v>10</v>
      </c>
      <c r="I1585" s="1">
        <v>23.285</v>
      </c>
      <c r="J1585" s="1">
        <v>488.98500000000001</v>
      </c>
      <c r="K1585" s="1" t="s">
        <v>78</v>
      </c>
      <c r="L1585" s="3">
        <v>0.58194444444444449</v>
      </c>
      <c r="M1585" s="1" t="s">
        <v>23</v>
      </c>
      <c r="N1585" s="1">
        <v>465.7</v>
      </c>
      <c r="O1585" s="1">
        <v>4.7619047620000003</v>
      </c>
      <c r="P1585" s="1">
        <v>23.285</v>
      </c>
      <c r="Q1585" s="1">
        <v>7.6</v>
      </c>
    </row>
    <row r="1586" spans="1:17" ht="54" thickBot="1" x14ac:dyDescent="0.35">
      <c r="A1586" s="1" t="s">
        <v>1673</v>
      </c>
      <c r="B1586" s="1" t="s">
        <v>18</v>
      </c>
      <c r="C1586" s="1" t="s">
        <v>19</v>
      </c>
      <c r="D1586" s="1" t="s">
        <v>20</v>
      </c>
      <c r="E1586" s="1" t="s">
        <v>29</v>
      </c>
      <c r="F1586" s="1" t="s">
        <v>84</v>
      </c>
      <c r="G1586" s="1">
        <v>46.57</v>
      </c>
      <c r="H1586" s="1">
        <v>10</v>
      </c>
      <c r="I1586" s="1">
        <v>23.285</v>
      </c>
      <c r="J1586" s="1">
        <v>488.98500000000001</v>
      </c>
      <c r="K1586" s="1" t="s">
        <v>78</v>
      </c>
      <c r="L1586" s="3">
        <v>0.58194444444444449</v>
      </c>
      <c r="M1586" s="1" t="s">
        <v>23</v>
      </c>
      <c r="N1586" s="1">
        <v>465.7</v>
      </c>
      <c r="O1586" s="1">
        <v>4.7619047620000003</v>
      </c>
      <c r="P1586" s="1">
        <v>23.285</v>
      </c>
      <c r="Q1586" s="1">
        <v>7.6</v>
      </c>
    </row>
    <row r="1587" spans="1:17" ht="54" thickBot="1" x14ac:dyDescent="0.35">
      <c r="A1587" s="1" t="s">
        <v>1674</v>
      </c>
      <c r="B1587" s="1" t="s">
        <v>18</v>
      </c>
      <c r="C1587" s="1" t="s">
        <v>19</v>
      </c>
      <c r="D1587" s="1" t="s">
        <v>20</v>
      </c>
      <c r="E1587" s="1" t="s">
        <v>29</v>
      </c>
      <c r="F1587" s="1" t="s">
        <v>84</v>
      </c>
      <c r="G1587" s="1">
        <v>46.57</v>
      </c>
      <c r="H1587" s="1">
        <v>10</v>
      </c>
      <c r="I1587" s="1">
        <v>23.285</v>
      </c>
      <c r="J1587" s="1">
        <v>488.98500000000001</v>
      </c>
      <c r="K1587" s="1" t="s">
        <v>78</v>
      </c>
      <c r="L1587" s="3">
        <v>0.58194444444444449</v>
      </c>
      <c r="M1587" s="1" t="s">
        <v>23</v>
      </c>
      <c r="N1587" s="1">
        <v>465.7</v>
      </c>
      <c r="O1587" s="1">
        <v>4.7619047620000003</v>
      </c>
      <c r="P1587" s="1">
        <v>23.285</v>
      </c>
      <c r="Q1587" s="1">
        <v>7.6</v>
      </c>
    </row>
    <row r="1588" spans="1:17" ht="40.799999999999997" thickBot="1" x14ac:dyDescent="0.35">
      <c r="A1588" s="1" t="s">
        <v>1675</v>
      </c>
      <c r="B1588" s="1" t="s">
        <v>33</v>
      </c>
      <c r="C1588" s="1" t="s">
        <v>27</v>
      </c>
      <c r="D1588" s="1" t="s">
        <v>28</v>
      </c>
      <c r="E1588" s="1" t="s">
        <v>21</v>
      </c>
      <c r="F1588" s="1" t="s">
        <v>55</v>
      </c>
      <c r="G1588" s="1">
        <v>58.22</v>
      </c>
      <c r="H1588" s="1">
        <v>8</v>
      </c>
      <c r="I1588" s="1">
        <v>23.288</v>
      </c>
      <c r="J1588" s="1">
        <v>489.048</v>
      </c>
      <c r="K1588" s="1" t="s">
        <v>78</v>
      </c>
      <c r="L1588" s="3">
        <v>0.85624999999999996</v>
      </c>
      <c r="M1588" s="1" t="s">
        <v>40</v>
      </c>
      <c r="N1588" s="1">
        <v>465.76</v>
      </c>
      <c r="O1588" s="1">
        <v>4.7619047620000003</v>
      </c>
      <c r="P1588" s="1">
        <v>23.288</v>
      </c>
      <c r="Q1588" s="1">
        <v>8.4</v>
      </c>
    </row>
    <row r="1589" spans="1:17" ht="40.799999999999997" thickBot="1" x14ac:dyDescent="0.35">
      <c r="A1589" s="1" t="s">
        <v>1676</v>
      </c>
      <c r="B1589" s="1" t="s">
        <v>33</v>
      </c>
      <c r="C1589" s="1" t="s">
        <v>27</v>
      </c>
      <c r="D1589" s="1" t="s">
        <v>28</v>
      </c>
      <c r="E1589" s="1" t="s">
        <v>21</v>
      </c>
      <c r="F1589" s="1" t="s">
        <v>44</v>
      </c>
      <c r="G1589" s="1">
        <v>77.95</v>
      </c>
      <c r="H1589" s="1">
        <v>6</v>
      </c>
      <c r="I1589" s="1">
        <v>23.385000000000002</v>
      </c>
      <c r="J1589" s="1">
        <v>491.08499999999998</v>
      </c>
      <c r="K1589" s="1" t="s">
        <v>314</v>
      </c>
      <c r="L1589" s="3">
        <v>0.69236111111111109</v>
      </c>
      <c r="M1589" s="1" t="s">
        <v>40</v>
      </c>
      <c r="N1589" s="1">
        <v>467.7</v>
      </c>
      <c r="O1589" s="1">
        <v>4.7619047620000003</v>
      </c>
      <c r="P1589" s="1">
        <v>23.385000000000002</v>
      </c>
      <c r="Q1589" s="1">
        <v>8</v>
      </c>
    </row>
    <row r="1590" spans="1:17" ht="40.799999999999997" thickBot="1" x14ac:dyDescent="0.35">
      <c r="A1590" s="1" t="s">
        <v>1677</v>
      </c>
      <c r="B1590" s="1" t="s">
        <v>33</v>
      </c>
      <c r="C1590" s="1" t="s">
        <v>25</v>
      </c>
      <c r="D1590" s="1" t="s">
        <v>28</v>
      </c>
      <c r="E1590" s="1" t="s">
        <v>21</v>
      </c>
      <c r="F1590" s="1" t="s">
        <v>44</v>
      </c>
      <c r="G1590" s="1">
        <v>78.38</v>
      </c>
      <c r="H1590" s="1">
        <v>6</v>
      </c>
      <c r="I1590" s="1">
        <v>23.513999999999999</v>
      </c>
      <c r="J1590" s="1">
        <v>493.79399999999998</v>
      </c>
      <c r="K1590" s="2">
        <v>43739</v>
      </c>
      <c r="L1590" s="3">
        <v>0.59444444444444444</v>
      </c>
      <c r="M1590" s="1" t="s">
        <v>40</v>
      </c>
      <c r="N1590" s="1">
        <v>470.28</v>
      </c>
      <c r="O1590" s="1">
        <v>4.7619047620000003</v>
      </c>
      <c r="P1590" s="1">
        <v>23.513999999999999</v>
      </c>
      <c r="Q1590" s="1">
        <v>5.8</v>
      </c>
    </row>
    <row r="1591" spans="1:17" ht="40.799999999999997" thickBot="1" x14ac:dyDescent="0.35">
      <c r="A1591" s="1" t="s">
        <v>1678</v>
      </c>
      <c r="B1591" s="1" t="s">
        <v>54</v>
      </c>
      <c r="C1591" s="1" t="s">
        <v>25</v>
      </c>
      <c r="D1591" s="1" t="s">
        <v>28</v>
      </c>
      <c r="E1591" s="1" t="s">
        <v>21</v>
      </c>
      <c r="F1591" s="1" t="s">
        <v>39</v>
      </c>
      <c r="G1591" s="1">
        <v>94.13</v>
      </c>
      <c r="H1591" s="1">
        <v>5</v>
      </c>
      <c r="I1591" s="1">
        <v>23.532499999999999</v>
      </c>
      <c r="J1591" s="1">
        <v>494.1825</v>
      </c>
      <c r="K1591" s="1" t="s">
        <v>168</v>
      </c>
      <c r="L1591" s="3">
        <v>0.81874999999999998</v>
      </c>
      <c r="M1591" s="1" t="s">
        <v>48</v>
      </c>
      <c r="N1591" s="1">
        <v>470.65</v>
      </c>
      <c r="O1591" s="1">
        <v>4.7619047620000003</v>
      </c>
      <c r="P1591" s="1">
        <v>23.532499999999999</v>
      </c>
      <c r="Q1591" s="1">
        <v>4.8</v>
      </c>
    </row>
    <row r="1592" spans="1:17" ht="40.799999999999997" thickBot="1" x14ac:dyDescent="0.35">
      <c r="A1592" s="1" t="s">
        <v>1679</v>
      </c>
      <c r="B1592" s="1" t="s">
        <v>33</v>
      </c>
      <c r="C1592" s="1" t="s">
        <v>25</v>
      </c>
      <c r="D1592" s="1" t="s">
        <v>20</v>
      </c>
      <c r="E1592" s="1" t="s">
        <v>21</v>
      </c>
      <c r="F1592" s="1" t="s">
        <v>44</v>
      </c>
      <c r="G1592" s="1">
        <v>58.9</v>
      </c>
      <c r="H1592" s="1">
        <v>8</v>
      </c>
      <c r="I1592" s="1">
        <v>23.56</v>
      </c>
      <c r="J1592" s="1">
        <v>494.76</v>
      </c>
      <c r="K1592" s="2">
        <v>43617</v>
      </c>
      <c r="L1592" s="3">
        <v>0.47430555555555554</v>
      </c>
      <c r="M1592" s="1" t="s">
        <v>23</v>
      </c>
      <c r="N1592" s="1">
        <v>471.2</v>
      </c>
      <c r="O1592" s="1">
        <v>4.7619047620000003</v>
      </c>
      <c r="P1592" s="1">
        <v>23.56</v>
      </c>
      <c r="Q1592" s="1">
        <v>8.9</v>
      </c>
    </row>
    <row r="1593" spans="1:17" ht="40.799999999999997" thickBot="1" x14ac:dyDescent="0.35">
      <c r="A1593" s="1" t="s">
        <v>1680</v>
      </c>
      <c r="B1593" s="1" t="s">
        <v>18</v>
      </c>
      <c r="C1593" s="1" t="s">
        <v>25</v>
      </c>
      <c r="D1593" s="1" t="s">
        <v>20</v>
      </c>
      <c r="E1593" s="1" t="s">
        <v>21</v>
      </c>
      <c r="F1593" s="1" t="s">
        <v>30</v>
      </c>
      <c r="G1593" s="1">
        <v>67.39</v>
      </c>
      <c r="H1593" s="1">
        <v>7</v>
      </c>
      <c r="I1593" s="1">
        <v>23.586500000000001</v>
      </c>
      <c r="J1593" s="1">
        <v>495.31650000000002</v>
      </c>
      <c r="K1593" s="1" t="s">
        <v>82</v>
      </c>
      <c r="L1593" s="3">
        <v>0.55763888888888891</v>
      </c>
      <c r="M1593" s="1" t="s">
        <v>23</v>
      </c>
      <c r="N1593" s="1">
        <v>471.73</v>
      </c>
      <c r="O1593" s="1">
        <v>4.7619047620000003</v>
      </c>
      <c r="P1593" s="1">
        <v>23.586500000000001</v>
      </c>
      <c r="Q1593" s="1">
        <v>6.9</v>
      </c>
    </row>
    <row r="1594" spans="1:17" ht="40.799999999999997" thickBot="1" x14ac:dyDescent="0.35">
      <c r="A1594" s="1" t="s">
        <v>1681</v>
      </c>
      <c r="B1594" s="1" t="s">
        <v>18</v>
      </c>
      <c r="C1594" s="1" t="s">
        <v>19</v>
      </c>
      <c r="D1594" s="1" t="s">
        <v>28</v>
      </c>
      <c r="E1594" s="1" t="s">
        <v>29</v>
      </c>
      <c r="F1594" s="1" t="s">
        <v>39</v>
      </c>
      <c r="G1594" s="1">
        <v>52.6</v>
      </c>
      <c r="H1594" s="1">
        <v>9</v>
      </c>
      <c r="I1594" s="1">
        <v>23.67</v>
      </c>
      <c r="J1594" s="1">
        <v>497.07</v>
      </c>
      <c r="K1594" s="1" t="s">
        <v>119</v>
      </c>
      <c r="L1594" s="3">
        <v>0.61250000000000004</v>
      </c>
      <c r="M1594" s="1" t="s">
        <v>23</v>
      </c>
      <c r="N1594" s="1">
        <v>473.4</v>
      </c>
      <c r="O1594" s="1">
        <v>4.7619047620000003</v>
      </c>
      <c r="P1594" s="1">
        <v>23.67</v>
      </c>
      <c r="Q1594" s="1">
        <v>7.6</v>
      </c>
    </row>
    <row r="1595" spans="1:17" ht="40.799999999999997" thickBot="1" x14ac:dyDescent="0.35">
      <c r="A1595" s="1" t="s">
        <v>1682</v>
      </c>
      <c r="B1595" s="1" t="s">
        <v>18</v>
      </c>
      <c r="C1595" s="1" t="s">
        <v>19</v>
      </c>
      <c r="D1595" s="1" t="s">
        <v>28</v>
      </c>
      <c r="E1595" s="1" t="s">
        <v>29</v>
      </c>
      <c r="F1595" s="1" t="s">
        <v>39</v>
      </c>
      <c r="G1595" s="1">
        <v>52.6</v>
      </c>
      <c r="H1595" s="1">
        <v>9</v>
      </c>
      <c r="I1595" s="1">
        <v>23.67</v>
      </c>
      <c r="J1595" s="1">
        <v>497.07</v>
      </c>
      <c r="K1595" s="1" t="s">
        <v>119</v>
      </c>
      <c r="L1595" s="3">
        <v>0.61250000000000004</v>
      </c>
      <c r="M1595" s="1" t="s">
        <v>23</v>
      </c>
      <c r="N1595" s="1">
        <v>473.4</v>
      </c>
      <c r="O1595" s="1">
        <v>4.7619047620000003</v>
      </c>
      <c r="P1595" s="1">
        <v>23.67</v>
      </c>
      <c r="Q1595" s="1">
        <v>7.6</v>
      </c>
    </row>
    <row r="1596" spans="1:17" ht="40.799999999999997" thickBot="1" x14ac:dyDescent="0.35">
      <c r="A1596" s="1" t="s">
        <v>1683</v>
      </c>
      <c r="B1596" s="1" t="s">
        <v>18</v>
      </c>
      <c r="C1596" s="1" t="s">
        <v>19</v>
      </c>
      <c r="D1596" s="1" t="s">
        <v>28</v>
      </c>
      <c r="E1596" s="1" t="s">
        <v>29</v>
      </c>
      <c r="F1596" s="1" t="s">
        <v>39</v>
      </c>
      <c r="G1596" s="1">
        <v>52.6</v>
      </c>
      <c r="H1596" s="1">
        <v>9</v>
      </c>
      <c r="I1596" s="1">
        <v>23.67</v>
      </c>
      <c r="J1596" s="1">
        <v>497.07</v>
      </c>
      <c r="K1596" s="1" t="s">
        <v>119</v>
      </c>
      <c r="L1596" s="3">
        <v>0.61250000000000004</v>
      </c>
      <c r="M1596" s="1" t="s">
        <v>23</v>
      </c>
      <c r="N1596" s="1">
        <v>473.4</v>
      </c>
      <c r="O1596" s="1">
        <v>4.7619047620000003</v>
      </c>
      <c r="P1596" s="1">
        <v>23.67</v>
      </c>
      <c r="Q1596" s="1">
        <v>7.6</v>
      </c>
    </row>
    <row r="1597" spans="1:17" ht="27.6" thickBot="1" x14ac:dyDescent="0.35">
      <c r="A1597" s="1" t="s">
        <v>1684</v>
      </c>
      <c r="B1597" s="1" t="s">
        <v>18</v>
      </c>
      <c r="C1597" s="1" t="s">
        <v>25</v>
      </c>
      <c r="D1597" s="1" t="s">
        <v>20</v>
      </c>
      <c r="E1597" s="1" t="s">
        <v>29</v>
      </c>
      <c r="F1597" s="1" t="s">
        <v>22</v>
      </c>
      <c r="G1597" s="1">
        <v>67.989999999999995</v>
      </c>
      <c r="H1597" s="1">
        <v>7</v>
      </c>
      <c r="I1597" s="1">
        <v>23.796500000000002</v>
      </c>
      <c r="J1597" s="1">
        <v>499.72649999999999</v>
      </c>
      <c r="K1597" s="1" t="s">
        <v>252</v>
      </c>
      <c r="L1597" s="3">
        <v>0.70138888888888884</v>
      </c>
      <c r="M1597" s="1" t="s">
        <v>40</v>
      </c>
      <c r="N1597" s="1">
        <v>475.93</v>
      </c>
      <c r="O1597" s="1">
        <v>4.7619047620000003</v>
      </c>
      <c r="P1597" s="1">
        <v>23.796500000000002</v>
      </c>
      <c r="Q1597" s="1">
        <v>5.7</v>
      </c>
    </row>
    <row r="1598" spans="1:17" ht="40.799999999999997" thickBot="1" x14ac:dyDescent="0.35">
      <c r="A1598" s="1" t="s">
        <v>1685</v>
      </c>
      <c r="B1598" s="1" t="s">
        <v>33</v>
      </c>
      <c r="C1598" s="1" t="s">
        <v>25</v>
      </c>
      <c r="D1598" s="1" t="s">
        <v>20</v>
      </c>
      <c r="E1598" s="1" t="s">
        <v>21</v>
      </c>
      <c r="F1598" s="1" t="s">
        <v>39</v>
      </c>
      <c r="G1598" s="1">
        <v>67.989999999999995</v>
      </c>
      <c r="H1598" s="1">
        <v>7</v>
      </c>
      <c r="I1598" s="1">
        <v>23.796500000000002</v>
      </c>
      <c r="J1598" s="1">
        <v>499.72649999999999</v>
      </c>
      <c r="K1598" s="1" t="s">
        <v>252</v>
      </c>
      <c r="L1598" s="3">
        <v>0.70138888888888884</v>
      </c>
      <c r="M1598" s="1" t="s">
        <v>40</v>
      </c>
      <c r="N1598" s="1">
        <v>475.93</v>
      </c>
      <c r="O1598" s="1">
        <v>4.7619047620000003</v>
      </c>
      <c r="P1598" s="1">
        <v>23.796500000000002</v>
      </c>
      <c r="Q1598" s="1">
        <v>5.7</v>
      </c>
    </row>
    <row r="1599" spans="1:17" ht="27.6" thickBot="1" x14ac:dyDescent="0.35">
      <c r="A1599" s="1" t="s">
        <v>1686</v>
      </c>
      <c r="B1599" s="1" t="s">
        <v>54</v>
      </c>
      <c r="C1599" s="1" t="s">
        <v>25</v>
      </c>
      <c r="D1599" s="1" t="s">
        <v>28</v>
      </c>
      <c r="E1599" s="1" t="s">
        <v>21</v>
      </c>
      <c r="F1599" s="1" t="s">
        <v>22</v>
      </c>
      <c r="G1599" s="1">
        <v>79.930000000000007</v>
      </c>
      <c r="H1599" s="1">
        <v>6</v>
      </c>
      <c r="I1599" s="1">
        <v>23.978999999999999</v>
      </c>
      <c r="J1599" s="1">
        <v>503.55900000000003</v>
      </c>
      <c r="K1599" s="1" t="s">
        <v>294</v>
      </c>
      <c r="L1599" s="3">
        <v>0.58611111111111114</v>
      </c>
      <c r="M1599" s="1" t="s">
        <v>23</v>
      </c>
      <c r="N1599" s="1">
        <v>479.58</v>
      </c>
      <c r="O1599" s="1">
        <v>4.7619047620000003</v>
      </c>
      <c r="P1599" s="1">
        <v>23.978999999999999</v>
      </c>
      <c r="Q1599" s="1">
        <v>5.5</v>
      </c>
    </row>
    <row r="1600" spans="1:17" ht="40.799999999999997" thickBot="1" x14ac:dyDescent="0.35">
      <c r="A1600" s="1" t="s">
        <v>1687</v>
      </c>
      <c r="B1600" s="1" t="s">
        <v>33</v>
      </c>
      <c r="C1600" s="1" t="s">
        <v>25</v>
      </c>
      <c r="D1600" s="1" t="s">
        <v>20</v>
      </c>
      <c r="E1600" s="1" t="s">
        <v>29</v>
      </c>
      <c r="F1600" s="1" t="s">
        <v>55</v>
      </c>
      <c r="G1600" s="1">
        <v>95.95</v>
      </c>
      <c r="H1600" s="1">
        <v>5</v>
      </c>
      <c r="I1600" s="1">
        <v>23.987500000000001</v>
      </c>
      <c r="J1600" s="1">
        <v>503.73750000000001</v>
      </c>
      <c r="K1600" s="1" t="s">
        <v>109</v>
      </c>
      <c r="L1600" s="3">
        <v>0.59791666666666665</v>
      </c>
      <c r="M1600" s="1" t="s">
        <v>23</v>
      </c>
      <c r="N1600" s="1">
        <v>479.75</v>
      </c>
      <c r="O1600" s="1">
        <v>4.7619047620000003</v>
      </c>
      <c r="P1600" s="1">
        <v>23.987500000000001</v>
      </c>
      <c r="Q1600" s="1">
        <v>8.8000000000000007</v>
      </c>
    </row>
    <row r="1601" spans="1:17" ht="40.799999999999997" thickBot="1" x14ac:dyDescent="0.35">
      <c r="A1601" s="1" t="s">
        <v>1688</v>
      </c>
      <c r="B1601" s="1" t="s">
        <v>33</v>
      </c>
      <c r="C1601" s="1" t="s">
        <v>27</v>
      </c>
      <c r="D1601" s="1" t="s">
        <v>20</v>
      </c>
      <c r="E1601" s="1" t="s">
        <v>29</v>
      </c>
      <c r="F1601" s="1" t="s">
        <v>55</v>
      </c>
      <c r="G1601" s="1">
        <v>68.930000000000007</v>
      </c>
      <c r="H1601" s="1">
        <v>7</v>
      </c>
      <c r="I1601" s="1">
        <v>24.125499999999999</v>
      </c>
      <c r="J1601" s="1">
        <v>506.63549999999998</v>
      </c>
      <c r="K1601" s="2">
        <v>43772</v>
      </c>
      <c r="L1601" s="3">
        <v>0.46041666666666664</v>
      </c>
      <c r="M1601" s="1" t="s">
        <v>48</v>
      </c>
      <c r="N1601" s="1">
        <v>482.51</v>
      </c>
      <c r="O1601" s="1">
        <v>4.7619047620000003</v>
      </c>
      <c r="P1601" s="1">
        <v>24.125499999999999</v>
      </c>
      <c r="Q1601" s="1">
        <v>4.5999999999999996</v>
      </c>
    </row>
    <row r="1602" spans="1:17" ht="40.799999999999997" thickBot="1" x14ac:dyDescent="0.35">
      <c r="A1602" s="1" t="s">
        <v>1689</v>
      </c>
      <c r="B1602" s="1" t="s">
        <v>33</v>
      </c>
      <c r="C1602" s="1" t="s">
        <v>19</v>
      </c>
      <c r="D1602" s="1" t="s">
        <v>20</v>
      </c>
      <c r="E1602" s="1" t="s">
        <v>29</v>
      </c>
      <c r="F1602" s="1" t="s">
        <v>55</v>
      </c>
      <c r="G1602" s="1">
        <v>68.930000000000007</v>
      </c>
      <c r="H1602" s="1">
        <v>7</v>
      </c>
      <c r="I1602" s="1">
        <v>24.125499999999999</v>
      </c>
      <c r="J1602" s="1">
        <v>506.63549999999998</v>
      </c>
      <c r="K1602" s="2">
        <v>43772</v>
      </c>
      <c r="L1602" s="3">
        <v>0.46041666666666664</v>
      </c>
      <c r="M1602" s="1" t="s">
        <v>48</v>
      </c>
      <c r="N1602" s="1">
        <v>482.51</v>
      </c>
      <c r="O1602" s="1">
        <v>4.7619047620000003</v>
      </c>
      <c r="P1602" s="1">
        <v>24.125499999999999</v>
      </c>
      <c r="Q1602" s="1">
        <v>2</v>
      </c>
    </row>
    <row r="1603" spans="1:17" ht="40.799999999999997" thickBot="1" x14ac:dyDescent="0.35">
      <c r="A1603" s="1" t="s">
        <v>1690</v>
      </c>
      <c r="B1603" s="1" t="s">
        <v>18</v>
      </c>
      <c r="C1603" s="1" t="s">
        <v>19</v>
      </c>
      <c r="D1603" s="1" t="s">
        <v>28</v>
      </c>
      <c r="E1603" s="1" t="s">
        <v>29</v>
      </c>
      <c r="F1603" s="1" t="s">
        <v>30</v>
      </c>
      <c r="G1603" s="1">
        <v>60.41</v>
      </c>
      <c r="H1603" s="1">
        <v>8</v>
      </c>
      <c r="I1603" s="1">
        <v>24.164000000000001</v>
      </c>
      <c r="J1603" s="1">
        <v>507.44400000000002</v>
      </c>
      <c r="K1603" s="2">
        <v>43648</v>
      </c>
      <c r="L1603" s="3">
        <v>0.51597222222222228</v>
      </c>
      <c r="M1603" s="1" t="s">
        <v>40</v>
      </c>
      <c r="N1603" s="1">
        <v>483.28</v>
      </c>
      <c r="O1603" s="1">
        <v>4.7619047620000003</v>
      </c>
      <c r="P1603" s="1">
        <v>24.164000000000001</v>
      </c>
      <c r="Q1603" s="1">
        <v>9.6</v>
      </c>
    </row>
    <row r="1604" spans="1:17" ht="40.799999999999997" thickBot="1" x14ac:dyDescent="0.35">
      <c r="A1604" s="1" t="s">
        <v>1691</v>
      </c>
      <c r="B1604" s="1" t="s">
        <v>18</v>
      </c>
      <c r="C1604" s="1" t="s">
        <v>19</v>
      </c>
      <c r="D1604" s="1" t="s">
        <v>28</v>
      </c>
      <c r="E1604" s="1" t="s">
        <v>29</v>
      </c>
      <c r="F1604" s="1" t="s">
        <v>30</v>
      </c>
      <c r="G1604" s="1">
        <v>60.41</v>
      </c>
      <c r="H1604" s="1">
        <v>8</v>
      </c>
      <c r="I1604" s="1">
        <v>24.164000000000001</v>
      </c>
      <c r="J1604" s="1">
        <v>507.44400000000002</v>
      </c>
      <c r="K1604" s="2">
        <v>43648</v>
      </c>
      <c r="L1604" s="3">
        <v>0.51597222222222228</v>
      </c>
      <c r="M1604" s="1" t="s">
        <v>40</v>
      </c>
      <c r="N1604" s="1">
        <v>483.28</v>
      </c>
      <c r="O1604" s="1">
        <v>4.7619047620000003</v>
      </c>
      <c r="P1604" s="1">
        <v>24.164000000000001</v>
      </c>
      <c r="Q1604" s="1">
        <v>9.6</v>
      </c>
    </row>
    <row r="1605" spans="1:17" ht="40.799999999999997" thickBot="1" x14ac:dyDescent="0.35">
      <c r="A1605" s="1" t="s">
        <v>1692</v>
      </c>
      <c r="B1605" s="1" t="s">
        <v>18</v>
      </c>
      <c r="C1605" s="1" t="s">
        <v>19</v>
      </c>
      <c r="D1605" s="1" t="s">
        <v>28</v>
      </c>
      <c r="E1605" s="1" t="s">
        <v>29</v>
      </c>
      <c r="F1605" s="1" t="s">
        <v>30</v>
      </c>
      <c r="G1605" s="1">
        <v>60.41</v>
      </c>
      <c r="H1605" s="1">
        <v>8</v>
      </c>
      <c r="I1605" s="1">
        <v>24.164000000000001</v>
      </c>
      <c r="J1605" s="1">
        <v>507.44400000000002</v>
      </c>
      <c r="K1605" s="2">
        <v>43648</v>
      </c>
      <c r="L1605" s="3">
        <v>0.51597222222222228</v>
      </c>
      <c r="M1605" s="1" t="s">
        <v>40</v>
      </c>
      <c r="N1605" s="1">
        <v>483.28</v>
      </c>
      <c r="O1605" s="1">
        <v>4.7619047620000003</v>
      </c>
      <c r="P1605" s="1">
        <v>24.164000000000001</v>
      </c>
      <c r="Q1605" s="1">
        <v>2</v>
      </c>
    </row>
    <row r="1606" spans="1:17" ht="40.799999999999997" thickBot="1" x14ac:dyDescent="0.35">
      <c r="A1606" s="1" t="s">
        <v>1693</v>
      </c>
      <c r="B1606" s="1" t="s">
        <v>33</v>
      </c>
      <c r="C1606" s="1" t="s">
        <v>25</v>
      </c>
      <c r="D1606" s="1" t="s">
        <v>20</v>
      </c>
      <c r="E1606" s="1" t="s">
        <v>29</v>
      </c>
      <c r="F1606" s="1" t="s">
        <v>30</v>
      </c>
      <c r="G1606" s="1">
        <v>96.7</v>
      </c>
      <c r="H1606" s="1">
        <v>5</v>
      </c>
      <c r="I1606" s="1">
        <v>24.175000000000001</v>
      </c>
      <c r="J1606" s="1">
        <v>507.67500000000001</v>
      </c>
      <c r="K1606" s="1" t="s">
        <v>56</v>
      </c>
      <c r="L1606" s="3">
        <v>0.53611111111111109</v>
      </c>
      <c r="M1606" s="1" t="s">
        <v>40</v>
      </c>
      <c r="N1606" s="1">
        <v>483.5</v>
      </c>
      <c r="O1606" s="1">
        <v>4.7619047620000003</v>
      </c>
      <c r="P1606" s="1">
        <v>24.175000000000001</v>
      </c>
      <c r="Q1606" s="1">
        <v>7</v>
      </c>
    </row>
    <row r="1607" spans="1:17" ht="40.799999999999997" thickBot="1" x14ac:dyDescent="0.35">
      <c r="A1607" s="1" t="s">
        <v>1694</v>
      </c>
      <c r="B1607" s="1" t="s">
        <v>33</v>
      </c>
      <c r="C1607" s="1" t="s">
        <v>27</v>
      </c>
      <c r="D1607" s="1" t="s">
        <v>20</v>
      </c>
      <c r="E1607" s="1" t="s">
        <v>21</v>
      </c>
      <c r="F1607" s="1" t="s">
        <v>30</v>
      </c>
      <c r="G1607" s="1">
        <v>96.7</v>
      </c>
      <c r="H1607" s="1">
        <v>5</v>
      </c>
      <c r="I1607" s="1">
        <v>24.175000000000001</v>
      </c>
      <c r="J1607" s="1">
        <v>507.67500000000001</v>
      </c>
      <c r="K1607" s="1" t="s">
        <v>56</v>
      </c>
      <c r="L1607" s="3">
        <v>0.53611111111111109</v>
      </c>
      <c r="M1607" s="1" t="s">
        <v>40</v>
      </c>
      <c r="N1607" s="1">
        <v>483.5</v>
      </c>
      <c r="O1607" s="1">
        <v>4.7619047620000003</v>
      </c>
      <c r="P1607" s="1">
        <v>24.175000000000001</v>
      </c>
      <c r="Q1607" s="1">
        <v>7</v>
      </c>
    </row>
    <row r="1608" spans="1:17" ht="40.799999999999997" thickBot="1" x14ac:dyDescent="0.35">
      <c r="A1608" s="1" t="s">
        <v>1695</v>
      </c>
      <c r="B1608" s="1" t="s">
        <v>33</v>
      </c>
      <c r="C1608" s="1" t="s">
        <v>19</v>
      </c>
      <c r="D1608" s="1" t="s">
        <v>20</v>
      </c>
      <c r="E1608" s="1" t="s">
        <v>29</v>
      </c>
      <c r="F1608" s="1" t="s">
        <v>30</v>
      </c>
      <c r="G1608" s="1">
        <v>96.7</v>
      </c>
      <c r="H1608" s="1">
        <v>5</v>
      </c>
      <c r="I1608" s="1">
        <v>24.175000000000001</v>
      </c>
      <c r="J1608" s="1">
        <v>507.67500000000001</v>
      </c>
      <c r="K1608" s="1" t="s">
        <v>56</v>
      </c>
      <c r="L1608" s="3">
        <v>0.53611111111111109</v>
      </c>
      <c r="M1608" s="1" t="s">
        <v>40</v>
      </c>
      <c r="N1608" s="1">
        <v>483.5</v>
      </c>
      <c r="O1608" s="1">
        <v>4.7619047620000003</v>
      </c>
      <c r="P1608" s="1">
        <v>24.175000000000001</v>
      </c>
      <c r="Q1608" s="1">
        <v>13.5</v>
      </c>
    </row>
    <row r="1609" spans="1:17" ht="40.799999999999997" thickBot="1" x14ac:dyDescent="0.35">
      <c r="A1609" s="1" t="s">
        <v>1696</v>
      </c>
      <c r="B1609" s="1" t="s">
        <v>33</v>
      </c>
      <c r="C1609" s="1" t="s">
        <v>27</v>
      </c>
      <c r="D1609" s="1" t="s">
        <v>20</v>
      </c>
      <c r="E1609" s="1" t="s">
        <v>21</v>
      </c>
      <c r="F1609" s="1" t="s">
        <v>39</v>
      </c>
      <c r="G1609" s="1">
        <v>80.62</v>
      </c>
      <c r="H1609" s="1">
        <v>6</v>
      </c>
      <c r="I1609" s="1">
        <v>24.186</v>
      </c>
      <c r="J1609" s="1">
        <v>507.90600000000001</v>
      </c>
      <c r="K1609" s="1" t="s">
        <v>260</v>
      </c>
      <c r="L1609" s="3">
        <v>0.84583333333333333</v>
      </c>
      <c r="M1609" s="1" t="s">
        <v>23</v>
      </c>
      <c r="N1609" s="1">
        <v>483.72</v>
      </c>
      <c r="O1609" s="1">
        <v>4.7619047620000003</v>
      </c>
      <c r="P1609" s="1">
        <v>24.186</v>
      </c>
      <c r="Q1609" s="1">
        <v>9.1</v>
      </c>
    </row>
    <row r="1610" spans="1:17" ht="40.799999999999997" thickBot="1" x14ac:dyDescent="0.35">
      <c r="A1610" s="1" t="s">
        <v>1697</v>
      </c>
      <c r="B1610" s="1" t="s">
        <v>18</v>
      </c>
      <c r="C1610" s="1" t="s">
        <v>27</v>
      </c>
      <c r="D1610" s="1" t="s">
        <v>20</v>
      </c>
      <c r="E1610" s="1" t="s">
        <v>21</v>
      </c>
      <c r="F1610" s="1" t="s">
        <v>39</v>
      </c>
      <c r="G1610" s="1">
        <v>80.62</v>
      </c>
      <c r="H1610" s="1">
        <v>6</v>
      </c>
      <c r="I1610" s="1">
        <v>24.186</v>
      </c>
      <c r="J1610" s="1">
        <v>507.90600000000001</v>
      </c>
      <c r="K1610" s="1" t="s">
        <v>260</v>
      </c>
      <c r="L1610" s="3">
        <v>0.84583333333333333</v>
      </c>
      <c r="M1610" s="1" t="s">
        <v>23</v>
      </c>
      <c r="N1610" s="1">
        <v>483.72</v>
      </c>
      <c r="O1610" s="1">
        <v>4.7619047620000003</v>
      </c>
      <c r="P1610" s="1">
        <v>24.186</v>
      </c>
      <c r="Q1610" s="1">
        <v>9.1</v>
      </c>
    </row>
    <row r="1611" spans="1:17" ht="40.799999999999997" thickBot="1" x14ac:dyDescent="0.35">
      <c r="A1611" s="1" t="s">
        <v>1698</v>
      </c>
      <c r="B1611" s="1" t="s">
        <v>33</v>
      </c>
      <c r="C1611" s="1" t="s">
        <v>19</v>
      </c>
      <c r="D1611" s="1" t="s">
        <v>20</v>
      </c>
      <c r="E1611" s="1" t="s">
        <v>21</v>
      </c>
      <c r="F1611" s="1" t="s">
        <v>39</v>
      </c>
      <c r="G1611" s="1">
        <v>80.62</v>
      </c>
      <c r="H1611" s="1">
        <v>6</v>
      </c>
      <c r="I1611" s="1">
        <v>24.186</v>
      </c>
      <c r="J1611" s="1">
        <v>507.90600000000001</v>
      </c>
      <c r="K1611" s="1" t="s">
        <v>260</v>
      </c>
      <c r="L1611" s="3">
        <v>0.84583333333333333</v>
      </c>
      <c r="M1611" s="1" t="s">
        <v>23</v>
      </c>
      <c r="N1611" s="1">
        <v>483.72</v>
      </c>
      <c r="O1611" s="1">
        <v>4.7619047620000003</v>
      </c>
      <c r="P1611" s="1">
        <v>24.186</v>
      </c>
      <c r="Q1611" s="1">
        <v>13.6</v>
      </c>
    </row>
    <row r="1612" spans="1:17" ht="40.799999999999997" thickBot="1" x14ac:dyDescent="0.35">
      <c r="A1612" s="1" t="s">
        <v>1699</v>
      </c>
      <c r="B1612" s="1" t="s">
        <v>18</v>
      </c>
      <c r="C1612" s="1" t="s">
        <v>25</v>
      </c>
      <c r="D1612" s="1" t="s">
        <v>28</v>
      </c>
      <c r="E1612" s="1" t="s">
        <v>29</v>
      </c>
      <c r="F1612" s="1" t="s">
        <v>39</v>
      </c>
      <c r="G1612" s="1">
        <v>97.03</v>
      </c>
      <c r="H1612" s="1">
        <v>5</v>
      </c>
      <c r="I1612" s="1">
        <v>24.2575</v>
      </c>
      <c r="J1612" s="1">
        <v>509.40750000000003</v>
      </c>
      <c r="K1612" s="1" t="s">
        <v>70</v>
      </c>
      <c r="L1612" s="3">
        <v>0.68333333333333335</v>
      </c>
      <c r="M1612" s="1" t="s">
        <v>23</v>
      </c>
      <c r="N1612" s="1">
        <v>485.15</v>
      </c>
      <c r="O1612" s="1">
        <v>4.7619047620000003</v>
      </c>
      <c r="P1612" s="1">
        <v>24.2575</v>
      </c>
      <c r="Q1612" s="1">
        <v>9.3000000000000007</v>
      </c>
    </row>
    <row r="1613" spans="1:17" ht="40.799999999999997" thickBot="1" x14ac:dyDescent="0.35">
      <c r="A1613" s="1" t="s">
        <v>1700</v>
      </c>
      <c r="B1613" s="1" t="s">
        <v>18</v>
      </c>
      <c r="C1613" s="1" t="s">
        <v>19</v>
      </c>
      <c r="D1613" s="1" t="s">
        <v>28</v>
      </c>
      <c r="E1613" s="1" t="s">
        <v>29</v>
      </c>
      <c r="F1613" s="1" t="s">
        <v>39</v>
      </c>
      <c r="G1613" s="1">
        <v>97.03</v>
      </c>
      <c r="H1613" s="1">
        <v>5</v>
      </c>
      <c r="I1613" s="1">
        <v>24.2575</v>
      </c>
      <c r="J1613" s="1">
        <v>509.40750000000003</v>
      </c>
      <c r="K1613" s="1" t="s">
        <v>70</v>
      </c>
      <c r="L1613" s="3">
        <v>0.68333333333333335</v>
      </c>
      <c r="M1613" s="1" t="s">
        <v>40</v>
      </c>
      <c r="N1613" s="1">
        <v>485.15</v>
      </c>
      <c r="O1613" s="1">
        <v>4.7619047620000003</v>
      </c>
      <c r="P1613" s="1">
        <v>24.2575</v>
      </c>
      <c r="Q1613" s="1">
        <v>9.3000000000000007</v>
      </c>
    </row>
    <row r="1614" spans="1:17" ht="40.799999999999997" thickBot="1" x14ac:dyDescent="0.35">
      <c r="A1614" s="1" t="s">
        <v>1701</v>
      </c>
      <c r="B1614" s="1" t="s">
        <v>18</v>
      </c>
      <c r="C1614" s="1" t="s">
        <v>25</v>
      </c>
      <c r="D1614" s="1" t="s">
        <v>28</v>
      </c>
      <c r="E1614" s="1" t="s">
        <v>21</v>
      </c>
      <c r="F1614" s="1" t="s">
        <v>39</v>
      </c>
      <c r="G1614" s="1">
        <v>97.03</v>
      </c>
      <c r="H1614" s="1">
        <v>5</v>
      </c>
      <c r="I1614" s="1">
        <v>24.2575</v>
      </c>
      <c r="J1614" s="1">
        <v>509.40750000000003</v>
      </c>
      <c r="K1614" s="1" t="s">
        <v>70</v>
      </c>
      <c r="L1614" s="3">
        <v>0.68333333333333335</v>
      </c>
      <c r="M1614" s="1" t="s">
        <v>23</v>
      </c>
      <c r="N1614" s="1">
        <v>485.15</v>
      </c>
      <c r="O1614" s="1">
        <v>4.7619047620000003</v>
      </c>
      <c r="P1614" s="1">
        <v>24.2575</v>
      </c>
      <c r="Q1614" s="1">
        <v>9.3000000000000007</v>
      </c>
    </row>
    <row r="1615" spans="1:17" ht="40.799999999999997" thickBot="1" x14ac:dyDescent="0.35">
      <c r="A1615" s="1" t="s">
        <v>1702</v>
      </c>
      <c r="B1615" s="1" t="s">
        <v>18</v>
      </c>
      <c r="C1615" s="1" t="s">
        <v>27</v>
      </c>
      <c r="D1615" s="1" t="s">
        <v>20</v>
      </c>
      <c r="E1615" s="1" t="s">
        <v>21</v>
      </c>
      <c r="F1615" s="1" t="s">
        <v>55</v>
      </c>
      <c r="G1615" s="1">
        <v>48.63</v>
      </c>
      <c r="H1615" s="1">
        <v>10</v>
      </c>
      <c r="I1615" s="1">
        <v>24.315000000000001</v>
      </c>
      <c r="J1615" s="1">
        <v>510.61500000000001</v>
      </c>
      <c r="K1615" s="2">
        <v>43558</v>
      </c>
      <c r="L1615" s="3">
        <v>0.53055555555555556</v>
      </c>
      <c r="M1615" s="1" t="s">
        <v>23</v>
      </c>
      <c r="N1615" s="1">
        <v>486.3</v>
      </c>
      <c r="O1615" s="1">
        <v>4.7619047620000003</v>
      </c>
      <c r="P1615" s="1">
        <v>24.315000000000001</v>
      </c>
      <c r="Q1615" s="1">
        <v>8.8000000000000007</v>
      </c>
    </row>
    <row r="1616" spans="1:17" ht="40.799999999999997" thickBot="1" x14ac:dyDescent="0.35">
      <c r="A1616" s="1" t="s">
        <v>1703</v>
      </c>
      <c r="B1616" s="1" t="s">
        <v>18</v>
      </c>
      <c r="C1616" s="1" t="s">
        <v>19</v>
      </c>
      <c r="D1616" s="1" t="s">
        <v>20</v>
      </c>
      <c r="E1616" s="1" t="s">
        <v>21</v>
      </c>
      <c r="F1616" s="1" t="s">
        <v>30</v>
      </c>
      <c r="G1616" s="1">
        <v>54.07</v>
      </c>
      <c r="H1616" s="1">
        <v>9</v>
      </c>
      <c r="I1616" s="1">
        <v>24.331499999999998</v>
      </c>
      <c r="J1616" s="1">
        <v>510.9615</v>
      </c>
      <c r="K1616" s="1" t="s">
        <v>78</v>
      </c>
      <c r="L1616" s="3">
        <v>0.62152777777777779</v>
      </c>
      <c r="M1616" s="1" t="s">
        <v>40</v>
      </c>
      <c r="N1616" s="1">
        <v>486.63</v>
      </c>
      <c r="O1616" s="1">
        <v>4.7619047620000003</v>
      </c>
      <c r="P1616" s="1">
        <v>24.331499999999998</v>
      </c>
      <c r="Q1616" s="1">
        <v>9.5</v>
      </c>
    </row>
    <row r="1617" spans="1:17" ht="40.799999999999997" thickBot="1" x14ac:dyDescent="0.35">
      <c r="A1617" s="1" t="s">
        <v>1704</v>
      </c>
      <c r="B1617" s="1" t="s">
        <v>18</v>
      </c>
      <c r="C1617" s="1" t="s">
        <v>25</v>
      </c>
      <c r="D1617" s="1" t="s">
        <v>20</v>
      </c>
      <c r="E1617" s="1" t="s">
        <v>29</v>
      </c>
      <c r="F1617" s="1" t="s">
        <v>30</v>
      </c>
      <c r="G1617" s="1">
        <v>54.07</v>
      </c>
      <c r="H1617" s="1">
        <v>9</v>
      </c>
      <c r="I1617" s="1">
        <v>24.331499999999998</v>
      </c>
      <c r="J1617" s="1">
        <v>510.9615</v>
      </c>
      <c r="K1617" s="1" t="s">
        <v>78</v>
      </c>
      <c r="L1617" s="3">
        <v>0.62152777777777779</v>
      </c>
      <c r="M1617" s="1" t="s">
        <v>23</v>
      </c>
      <c r="N1617" s="1">
        <v>486.63</v>
      </c>
      <c r="O1617" s="1">
        <v>4.7619047620000003</v>
      </c>
      <c r="P1617" s="1">
        <v>24.331499999999998</v>
      </c>
      <c r="Q1617" s="1">
        <v>9.5</v>
      </c>
    </row>
    <row r="1618" spans="1:17" ht="40.799999999999997" thickBot="1" x14ac:dyDescent="0.35">
      <c r="A1618" s="1" t="s">
        <v>1705</v>
      </c>
      <c r="B1618" s="1" t="s">
        <v>18</v>
      </c>
      <c r="C1618" s="1" t="s">
        <v>25</v>
      </c>
      <c r="D1618" s="1" t="s">
        <v>20</v>
      </c>
      <c r="E1618" s="1" t="s">
        <v>21</v>
      </c>
      <c r="F1618" s="1" t="s">
        <v>30</v>
      </c>
      <c r="G1618" s="1">
        <v>54.07</v>
      </c>
      <c r="H1618" s="1">
        <v>9</v>
      </c>
      <c r="I1618" s="1">
        <v>24.331499999999998</v>
      </c>
      <c r="J1618" s="1">
        <v>510.9615</v>
      </c>
      <c r="K1618" s="1" t="s">
        <v>78</v>
      </c>
      <c r="L1618" s="3">
        <v>0.62152777777777779</v>
      </c>
      <c r="M1618" s="1" t="s">
        <v>23</v>
      </c>
      <c r="N1618" s="1">
        <v>486.63</v>
      </c>
      <c r="O1618" s="1">
        <v>4.7619047620000003</v>
      </c>
      <c r="P1618" s="1">
        <v>24.331499999999998</v>
      </c>
      <c r="Q1618" s="1">
        <v>9.5</v>
      </c>
    </row>
    <row r="1619" spans="1:17" ht="27.6" thickBot="1" x14ac:dyDescent="0.35">
      <c r="A1619" s="1" t="s">
        <v>1706</v>
      </c>
      <c r="B1619" s="1" t="s">
        <v>33</v>
      </c>
      <c r="C1619" s="1" t="s">
        <v>27</v>
      </c>
      <c r="D1619" s="1" t="s">
        <v>20</v>
      </c>
      <c r="E1619" s="1" t="s">
        <v>21</v>
      </c>
      <c r="F1619" s="1" t="s">
        <v>22</v>
      </c>
      <c r="G1619" s="1">
        <v>69.52</v>
      </c>
      <c r="H1619" s="1">
        <v>7</v>
      </c>
      <c r="I1619" s="1">
        <v>24.332000000000001</v>
      </c>
      <c r="J1619" s="1">
        <v>510.97199999999998</v>
      </c>
      <c r="K1619" s="2">
        <v>43467</v>
      </c>
      <c r="L1619" s="3">
        <v>0.63194444444444442</v>
      </c>
      <c r="M1619" s="1" t="s">
        <v>48</v>
      </c>
      <c r="N1619" s="1">
        <v>486.64</v>
      </c>
      <c r="O1619" s="1">
        <v>4.7619047620000003</v>
      </c>
      <c r="P1619" s="1">
        <v>24.332000000000001</v>
      </c>
      <c r="Q1619" s="1">
        <v>8.5</v>
      </c>
    </row>
    <row r="1620" spans="1:17" ht="40.799999999999997" thickBot="1" x14ac:dyDescent="0.35">
      <c r="A1620" s="1" t="s">
        <v>1707</v>
      </c>
      <c r="B1620" s="1" t="s">
        <v>18</v>
      </c>
      <c r="C1620" s="1" t="s">
        <v>19</v>
      </c>
      <c r="D1620" s="1" t="s">
        <v>28</v>
      </c>
      <c r="E1620" s="1" t="s">
        <v>21</v>
      </c>
      <c r="F1620" s="1" t="s">
        <v>55</v>
      </c>
      <c r="G1620" s="1">
        <v>81.3</v>
      </c>
      <c r="H1620" s="1">
        <v>6</v>
      </c>
      <c r="I1620" s="1">
        <v>24.39</v>
      </c>
      <c r="J1620" s="1">
        <v>512.19000000000005</v>
      </c>
      <c r="K1620" s="2">
        <v>43680</v>
      </c>
      <c r="L1620" s="3">
        <v>0.69652777777777775</v>
      </c>
      <c r="M1620" s="1" t="s">
        <v>40</v>
      </c>
      <c r="N1620" s="1">
        <v>487.8</v>
      </c>
      <c r="O1620" s="1">
        <v>4.7619047620000003</v>
      </c>
      <c r="P1620" s="1">
        <v>24.39</v>
      </c>
      <c r="Q1620" s="1">
        <v>5.3</v>
      </c>
    </row>
    <row r="1621" spans="1:17" ht="40.799999999999997" thickBot="1" x14ac:dyDescent="0.35">
      <c r="A1621" s="1" t="s">
        <v>1708</v>
      </c>
      <c r="B1621" s="1" t="s">
        <v>18</v>
      </c>
      <c r="C1621" s="1" t="s">
        <v>25</v>
      </c>
      <c r="D1621" s="1" t="s">
        <v>28</v>
      </c>
      <c r="E1621" s="1" t="s">
        <v>29</v>
      </c>
      <c r="F1621" s="1" t="s">
        <v>30</v>
      </c>
      <c r="G1621" s="1">
        <v>54.31</v>
      </c>
      <c r="H1621" s="1">
        <v>9</v>
      </c>
      <c r="I1621" s="1">
        <v>24.439499999999999</v>
      </c>
      <c r="J1621" s="1">
        <v>513.22950000000003</v>
      </c>
      <c r="K1621" s="1" t="s">
        <v>87</v>
      </c>
      <c r="L1621" s="3">
        <v>0.45069444444444445</v>
      </c>
      <c r="M1621" s="1" t="s">
        <v>23</v>
      </c>
      <c r="N1621" s="1">
        <v>488.79</v>
      </c>
      <c r="O1621" s="1">
        <v>4.7619047620000003</v>
      </c>
      <c r="P1621" s="1">
        <v>24.439499999999999</v>
      </c>
      <c r="Q1621" s="1">
        <v>8.9</v>
      </c>
    </row>
    <row r="1622" spans="1:17" ht="40.799999999999997" thickBot="1" x14ac:dyDescent="0.35">
      <c r="A1622" s="1" t="s">
        <v>1709</v>
      </c>
      <c r="B1622" s="1" t="s">
        <v>54</v>
      </c>
      <c r="C1622" s="1" t="s">
        <v>25</v>
      </c>
      <c r="D1622" s="1" t="s">
        <v>28</v>
      </c>
      <c r="E1622" s="1" t="s">
        <v>21</v>
      </c>
      <c r="F1622" s="1" t="s">
        <v>30</v>
      </c>
      <c r="G1622" s="1">
        <v>54.31</v>
      </c>
      <c r="H1622" s="1">
        <v>9</v>
      </c>
      <c r="I1622" s="1">
        <v>24.439499999999999</v>
      </c>
      <c r="J1622" s="1">
        <v>513.22950000000003</v>
      </c>
      <c r="K1622" s="1" t="s">
        <v>87</v>
      </c>
      <c r="L1622" s="3">
        <v>0.45069444444444445</v>
      </c>
      <c r="M1622" s="1" t="s">
        <v>23</v>
      </c>
      <c r="N1622" s="1">
        <v>488.79</v>
      </c>
      <c r="O1622" s="1">
        <v>4.7619047620000003</v>
      </c>
      <c r="P1622" s="1">
        <v>24.439499999999999</v>
      </c>
      <c r="Q1622" s="1">
        <v>8.9</v>
      </c>
    </row>
    <row r="1623" spans="1:17" ht="40.799999999999997" thickBot="1" x14ac:dyDescent="0.35">
      <c r="A1623" s="1" t="s">
        <v>1710</v>
      </c>
      <c r="B1623" s="1" t="s">
        <v>54</v>
      </c>
      <c r="C1623" s="1" t="s">
        <v>25</v>
      </c>
      <c r="D1623" s="1" t="s">
        <v>28</v>
      </c>
      <c r="E1623" s="1" t="s">
        <v>21</v>
      </c>
      <c r="F1623" s="1" t="s">
        <v>30</v>
      </c>
      <c r="G1623" s="1">
        <v>54.31</v>
      </c>
      <c r="H1623" s="1">
        <v>9</v>
      </c>
      <c r="I1623" s="1">
        <v>24.439499999999999</v>
      </c>
      <c r="J1623" s="1">
        <v>513.22950000000003</v>
      </c>
      <c r="K1623" s="1" t="s">
        <v>87</v>
      </c>
      <c r="L1623" s="3">
        <v>0.45069444444444445</v>
      </c>
      <c r="M1623" s="1" t="s">
        <v>23</v>
      </c>
      <c r="N1623" s="1">
        <v>488.79</v>
      </c>
      <c r="O1623" s="1">
        <v>4.7619047620000003</v>
      </c>
      <c r="P1623" s="1">
        <v>24.439499999999999</v>
      </c>
      <c r="Q1623" s="1">
        <v>13.7</v>
      </c>
    </row>
    <row r="1624" spans="1:17" ht="40.799999999999997" thickBot="1" x14ac:dyDescent="0.35">
      <c r="A1624" s="1" t="s">
        <v>1711</v>
      </c>
      <c r="B1624" s="1" t="s">
        <v>54</v>
      </c>
      <c r="C1624" s="1" t="s">
        <v>25</v>
      </c>
      <c r="D1624" s="1" t="s">
        <v>28</v>
      </c>
      <c r="E1624" s="1" t="s">
        <v>29</v>
      </c>
      <c r="F1624" s="1" t="s">
        <v>44</v>
      </c>
      <c r="G1624" s="1">
        <v>49.01</v>
      </c>
      <c r="H1624" s="1">
        <v>10</v>
      </c>
      <c r="I1624" s="1">
        <v>24.504999999999999</v>
      </c>
      <c r="J1624" s="1">
        <v>514.60500000000002</v>
      </c>
      <c r="K1624" s="1" t="s">
        <v>78</v>
      </c>
      <c r="L1624" s="3">
        <v>0.44722222222222224</v>
      </c>
      <c r="M1624" s="1" t="s">
        <v>23</v>
      </c>
      <c r="N1624" s="1">
        <v>490.1</v>
      </c>
      <c r="O1624" s="1">
        <v>4.7619047620000003</v>
      </c>
      <c r="P1624" s="1">
        <v>24.504999999999999</v>
      </c>
      <c r="Q1624" s="1">
        <v>4.2</v>
      </c>
    </row>
    <row r="1625" spans="1:17" ht="40.799999999999997" thickBot="1" x14ac:dyDescent="0.35">
      <c r="A1625" s="1" t="s">
        <v>1712</v>
      </c>
      <c r="B1625" s="1" t="s">
        <v>54</v>
      </c>
      <c r="C1625" s="1" t="s">
        <v>19</v>
      </c>
      <c r="D1625" s="1" t="s">
        <v>28</v>
      </c>
      <c r="E1625" s="1" t="s">
        <v>29</v>
      </c>
      <c r="F1625" s="1" t="s">
        <v>44</v>
      </c>
      <c r="G1625" s="1">
        <v>49.01</v>
      </c>
      <c r="H1625" s="1">
        <v>10</v>
      </c>
      <c r="I1625" s="1">
        <v>24.504999999999999</v>
      </c>
      <c r="J1625" s="1">
        <v>514.60500000000002</v>
      </c>
      <c r="K1625" s="1" t="s">
        <v>78</v>
      </c>
      <c r="L1625" s="3">
        <v>0.44722222222222224</v>
      </c>
      <c r="M1625" s="1" t="s">
        <v>23</v>
      </c>
      <c r="N1625" s="1">
        <v>490.1</v>
      </c>
      <c r="O1625" s="1">
        <v>4.7619047620000003</v>
      </c>
      <c r="P1625" s="1">
        <v>24.504999999999999</v>
      </c>
      <c r="Q1625" s="1">
        <v>13.8</v>
      </c>
    </row>
    <row r="1626" spans="1:17" ht="40.799999999999997" thickBot="1" x14ac:dyDescent="0.35">
      <c r="A1626" s="1" t="s">
        <v>1713</v>
      </c>
      <c r="B1626" s="1" t="s">
        <v>33</v>
      </c>
      <c r="C1626" s="1" t="s">
        <v>27</v>
      </c>
      <c r="D1626" s="1" t="s">
        <v>28</v>
      </c>
      <c r="E1626" s="1" t="s">
        <v>21</v>
      </c>
      <c r="F1626" s="1" t="s">
        <v>39</v>
      </c>
      <c r="G1626" s="1">
        <v>81.709999999999994</v>
      </c>
      <c r="H1626" s="1">
        <v>6</v>
      </c>
      <c r="I1626" s="1">
        <v>24.513000000000002</v>
      </c>
      <c r="J1626" s="1">
        <v>514.77300000000002</v>
      </c>
      <c r="K1626" s="1" t="s">
        <v>78</v>
      </c>
      <c r="L1626" s="3">
        <v>0.60833333333333328</v>
      </c>
      <c r="M1626" s="1" t="s">
        <v>23</v>
      </c>
      <c r="N1626" s="1">
        <v>490.26</v>
      </c>
      <c r="O1626" s="1">
        <v>4.7619047620000003</v>
      </c>
      <c r="P1626" s="1">
        <v>24.513000000000002</v>
      </c>
      <c r="Q1626" s="1">
        <v>8</v>
      </c>
    </row>
    <row r="1627" spans="1:17" ht="40.799999999999997" thickBot="1" x14ac:dyDescent="0.35">
      <c r="A1627" s="1" t="s">
        <v>1714</v>
      </c>
      <c r="B1627" s="1" t="s">
        <v>18</v>
      </c>
      <c r="C1627" s="1" t="s">
        <v>27</v>
      </c>
      <c r="D1627" s="1" t="s">
        <v>28</v>
      </c>
      <c r="E1627" s="1" t="s">
        <v>21</v>
      </c>
      <c r="F1627" s="1" t="s">
        <v>39</v>
      </c>
      <c r="G1627" s="1">
        <v>81.709999999999994</v>
      </c>
      <c r="H1627" s="1">
        <v>6</v>
      </c>
      <c r="I1627" s="1">
        <v>24.513000000000002</v>
      </c>
      <c r="J1627" s="1">
        <v>514.77300000000002</v>
      </c>
      <c r="K1627" s="1" t="s">
        <v>78</v>
      </c>
      <c r="L1627" s="3">
        <v>0.60833333333333328</v>
      </c>
      <c r="M1627" s="1" t="s">
        <v>23</v>
      </c>
      <c r="N1627" s="1">
        <v>490.26</v>
      </c>
      <c r="O1627" s="1">
        <v>4.7619047620000003</v>
      </c>
      <c r="P1627" s="1">
        <v>24.513000000000002</v>
      </c>
      <c r="Q1627" s="1">
        <v>8</v>
      </c>
    </row>
    <row r="1628" spans="1:17" ht="40.799999999999997" thickBot="1" x14ac:dyDescent="0.35">
      <c r="A1628" s="1" t="s">
        <v>1715</v>
      </c>
      <c r="B1628" s="1" t="s">
        <v>18</v>
      </c>
      <c r="C1628" s="1" t="s">
        <v>27</v>
      </c>
      <c r="D1628" s="1" t="s">
        <v>28</v>
      </c>
      <c r="E1628" s="1" t="s">
        <v>21</v>
      </c>
      <c r="F1628" s="1" t="s">
        <v>39</v>
      </c>
      <c r="G1628" s="1">
        <v>81.709999999999994</v>
      </c>
      <c r="H1628" s="1">
        <v>6</v>
      </c>
      <c r="I1628" s="1">
        <v>24.513000000000002</v>
      </c>
      <c r="J1628" s="1">
        <v>514.77300000000002</v>
      </c>
      <c r="K1628" s="1" t="s">
        <v>78</v>
      </c>
      <c r="L1628" s="3">
        <v>0.60833333333333328</v>
      </c>
      <c r="M1628" s="1" t="s">
        <v>23</v>
      </c>
      <c r="N1628" s="1">
        <v>490.26</v>
      </c>
      <c r="O1628" s="1">
        <v>4.7619047620000003</v>
      </c>
      <c r="P1628" s="1">
        <v>24.513000000000002</v>
      </c>
      <c r="Q1628" s="1">
        <v>8</v>
      </c>
    </row>
    <row r="1629" spans="1:17" ht="27.6" thickBot="1" x14ac:dyDescent="0.35">
      <c r="A1629" s="1" t="s">
        <v>1716</v>
      </c>
      <c r="B1629" s="1" t="s">
        <v>18</v>
      </c>
      <c r="C1629" s="1" t="s">
        <v>19</v>
      </c>
      <c r="D1629" s="1" t="s">
        <v>28</v>
      </c>
      <c r="E1629" s="1" t="s">
        <v>21</v>
      </c>
      <c r="F1629" s="1" t="s">
        <v>22</v>
      </c>
      <c r="G1629" s="1">
        <v>49.33</v>
      </c>
      <c r="H1629" s="1">
        <v>10</v>
      </c>
      <c r="I1629" s="1">
        <v>24.664999999999999</v>
      </c>
      <c r="J1629" s="1">
        <v>517.96500000000003</v>
      </c>
      <c r="K1629" s="2">
        <v>43526</v>
      </c>
      <c r="L1629" s="3">
        <v>0.69444444444444442</v>
      </c>
      <c r="M1629" s="1" t="s">
        <v>48</v>
      </c>
      <c r="N1629" s="1">
        <v>493.3</v>
      </c>
      <c r="O1629" s="1">
        <v>4.7619047620000003</v>
      </c>
      <c r="P1629" s="1">
        <v>24.664999999999999</v>
      </c>
      <c r="Q1629" s="1">
        <v>9.4</v>
      </c>
    </row>
    <row r="1630" spans="1:17" ht="27.6" thickBot="1" x14ac:dyDescent="0.35">
      <c r="A1630" s="1" t="s">
        <v>1717</v>
      </c>
      <c r="B1630" s="1" t="s">
        <v>18</v>
      </c>
      <c r="C1630" s="1" t="s">
        <v>19</v>
      </c>
      <c r="D1630" s="1" t="s">
        <v>28</v>
      </c>
      <c r="E1630" s="1" t="s">
        <v>29</v>
      </c>
      <c r="F1630" s="1" t="s">
        <v>22</v>
      </c>
      <c r="G1630" s="1">
        <v>49.33</v>
      </c>
      <c r="H1630" s="1">
        <v>10</v>
      </c>
      <c r="I1630" s="1">
        <v>24.664999999999999</v>
      </c>
      <c r="J1630" s="1">
        <v>517.96500000000003</v>
      </c>
      <c r="K1630" s="2">
        <v>43526</v>
      </c>
      <c r="L1630" s="3">
        <v>0.69444444444444442</v>
      </c>
      <c r="M1630" s="1" t="s">
        <v>48</v>
      </c>
      <c r="N1630" s="1">
        <v>493.3</v>
      </c>
      <c r="O1630" s="1">
        <v>4.7619047620000003</v>
      </c>
      <c r="P1630" s="1">
        <v>24.664999999999999</v>
      </c>
      <c r="Q1630" s="1">
        <v>9.4</v>
      </c>
    </row>
    <row r="1631" spans="1:17" ht="27.6" thickBot="1" x14ac:dyDescent="0.35">
      <c r="A1631" s="1" t="s">
        <v>1718</v>
      </c>
      <c r="B1631" s="1" t="s">
        <v>54</v>
      </c>
      <c r="C1631" s="1" t="s">
        <v>25</v>
      </c>
      <c r="D1631" s="1" t="s">
        <v>20</v>
      </c>
      <c r="E1631" s="1" t="s">
        <v>21</v>
      </c>
      <c r="F1631" s="1" t="s">
        <v>22</v>
      </c>
      <c r="G1631" s="1">
        <v>55.07</v>
      </c>
      <c r="H1631" s="1">
        <v>9</v>
      </c>
      <c r="I1631" s="1">
        <v>24.781500000000001</v>
      </c>
      <c r="J1631" s="1">
        <v>520.41150000000005</v>
      </c>
      <c r="K1631" s="2">
        <v>43526</v>
      </c>
      <c r="L1631" s="3">
        <v>0.56944444444444442</v>
      </c>
      <c r="M1631" s="1" t="s">
        <v>23</v>
      </c>
      <c r="N1631" s="1">
        <v>495.63</v>
      </c>
      <c r="O1631" s="1">
        <v>4.7619047620000003</v>
      </c>
      <c r="P1631" s="1">
        <v>24.781500000000001</v>
      </c>
      <c r="Q1631" s="1">
        <v>10</v>
      </c>
    </row>
    <row r="1632" spans="1:17" ht="40.799999999999997" thickBot="1" x14ac:dyDescent="0.35">
      <c r="A1632" s="1" t="s">
        <v>1719</v>
      </c>
      <c r="B1632" s="1" t="s">
        <v>54</v>
      </c>
      <c r="C1632" s="1" t="s">
        <v>25</v>
      </c>
      <c r="D1632" s="1" t="s">
        <v>20</v>
      </c>
      <c r="E1632" s="1" t="s">
        <v>21</v>
      </c>
      <c r="F1632" s="1" t="s">
        <v>39</v>
      </c>
      <c r="G1632" s="1">
        <v>55.07</v>
      </c>
      <c r="H1632" s="1">
        <v>9</v>
      </c>
      <c r="I1632" s="1">
        <v>24.781500000000001</v>
      </c>
      <c r="J1632" s="1">
        <v>520.41150000000005</v>
      </c>
      <c r="K1632" s="2">
        <v>43526</v>
      </c>
      <c r="L1632" s="3">
        <v>0.56944444444444442</v>
      </c>
      <c r="M1632" s="1" t="s">
        <v>23</v>
      </c>
      <c r="N1632" s="1">
        <v>495.63</v>
      </c>
      <c r="O1632" s="1">
        <v>4.7619047620000003</v>
      </c>
      <c r="P1632" s="1">
        <v>24.781500000000001</v>
      </c>
      <c r="Q1632" s="1">
        <v>10</v>
      </c>
    </row>
    <row r="1633" spans="1:17" ht="40.799999999999997" thickBot="1" x14ac:dyDescent="0.35">
      <c r="A1633" s="1" t="s">
        <v>1720</v>
      </c>
      <c r="B1633" s="1" t="s">
        <v>54</v>
      </c>
      <c r="C1633" s="1" t="s">
        <v>25</v>
      </c>
      <c r="D1633" s="1" t="s">
        <v>20</v>
      </c>
      <c r="E1633" s="1" t="s">
        <v>21</v>
      </c>
      <c r="F1633" s="1" t="s">
        <v>55</v>
      </c>
      <c r="G1633" s="1">
        <v>62</v>
      </c>
      <c r="H1633" s="1">
        <v>8</v>
      </c>
      <c r="I1633" s="1">
        <v>24.8</v>
      </c>
      <c r="J1633" s="1">
        <v>520.79999999999995</v>
      </c>
      <c r="K1633" s="2">
        <v>43525</v>
      </c>
      <c r="L1633" s="3">
        <v>0.79722222222222228</v>
      </c>
      <c r="M1633" s="1" t="s">
        <v>23</v>
      </c>
      <c r="N1633" s="1">
        <v>496</v>
      </c>
      <c r="O1633" s="1">
        <v>4.7619047620000003</v>
      </c>
      <c r="P1633" s="1">
        <v>24.8</v>
      </c>
      <c r="Q1633" s="1">
        <v>6.2</v>
      </c>
    </row>
    <row r="1634" spans="1:17" ht="40.799999999999997" thickBot="1" x14ac:dyDescent="0.35">
      <c r="A1634" s="1" t="s">
        <v>1721</v>
      </c>
      <c r="B1634" s="1" t="s">
        <v>54</v>
      </c>
      <c r="C1634" s="1" t="s">
        <v>25</v>
      </c>
      <c r="D1634" s="1" t="s">
        <v>28</v>
      </c>
      <c r="E1634" s="1" t="s">
        <v>21</v>
      </c>
      <c r="F1634" s="1" t="s">
        <v>44</v>
      </c>
      <c r="G1634" s="1">
        <v>82.7</v>
      </c>
      <c r="H1634" s="1">
        <v>6</v>
      </c>
      <c r="I1634" s="1">
        <v>24.81</v>
      </c>
      <c r="J1634" s="1">
        <v>521.01</v>
      </c>
      <c r="K1634" s="2">
        <v>43588</v>
      </c>
      <c r="L1634" s="3">
        <v>0.75972222222222219</v>
      </c>
      <c r="M1634" s="1" t="s">
        <v>23</v>
      </c>
      <c r="N1634" s="1">
        <v>496.2</v>
      </c>
      <c r="O1634" s="1">
        <v>4.7619047620000003</v>
      </c>
      <c r="P1634" s="1">
        <v>24.81</v>
      </c>
      <c r="Q1634" s="1">
        <v>7.4</v>
      </c>
    </row>
    <row r="1635" spans="1:17" ht="40.799999999999997" thickBot="1" x14ac:dyDescent="0.35">
      <c r="A1635" s="1" t="s">
        <v>1722</v>
      </c>
      <c r="B1635" s="1" t="s">
        <v>54</v>
      </c>
      <c r="C1635" s="1" t="s">
        <v>25</v>
      </c>
      <c r="D1635" s="1" t="s">
        <v>28</v>
      </c>
      <c r="E1635" s="1" t="s">
        <v>29</v>
      </c>
      <c r="F1635" s="1" t="s">
        <v>39</v>
      </c>
      <c r="G1635" s="1">
        <v>99.69</v>
      </c>
      <c r="H1635" s="1">
        <v>5</v>
      </c>
      <c r="I1635" s="1">
        <v>24.922499999999999</v>
      </c>
      <c r="J1635" s="1">
        <v>523.37249999999995</v>
      </c>
      <c r="K1635" s="1" t="s">
        <v>56</v>
      </c>
      <c r="L1635" s="3">
        <v>0.50624999999999998</v>
      </c>
      <c r="M1635" s="1" t="s">
        <v>23</v>
      </c>
      <c r="N1635" s="1">
        <v>498.45</v>
      </c>
      <c r="O1635" s="1">
        <v>4.7619047620000003</v>
      </c>
      <c r="P1635" s="1">
        <v>24.922499999999999</v>
      </c>
      <c r="Q1635" s="1">
        <v>9.9</v>
      </c>
    </row>
    <row r="1636" spans="1:17" ht="40.799999999999997" thickBot="1" x14ac:dyDescent="0.35">
      <c r="A1636" s="1" t="s">
        <v>1723</v>
      </c>
      <c r="B1636" s="1" t="s">
        <v>18</v>
      </c>
      <c r="C1636" s="1" t="s">
        <v>25</v>
      </c>
      <c r="D1636" s="1" t="s">
        <v>28</v>
      </c>
      <c r="E1636" s="1" t="s">
        <v>29</v>
      </c>
      <c r="F1636" s="1" t="s">
        <v>39</v>
      </c>
      <c r="G1636" s="1">
        <v>99.69</v>
      </c>
      <c r="H1636" s="1">
        <v>5</v>
      </c>
      <c r="I1636" s="1">
        <v>24.922499999999999</v>
      </c>
      <c r="J1636" s="1">
        <v>523.37249999999995</v>
      </c>
      <c r="K1636" s="1" t="s">
        <v>56</v>
      </c>
      <c r="L1636" s="3">
        <v>0.50624999999999998</v>
      </c>
      <c r="M1636" s="1" t="s">
        <v>23</v>
      </c>
      <c r="N1636" s="1">
        <v>498.45</v>
      </c>
      <c r="O1636" s="1">
        <v>4.7619047620000003</v>
      </c>
      <c r="P1636" s="1">
        <v>24.922499999999999</v>
      </c>
      <c r="Q1636" s="1">
        <v>9.9</v>
      </c>
    </row>
    <row r="1637" spans="1:17" ht="40.799999999999997" thickBot="1" x14ac:dyDescent="0.35">
      <c r="A1637" s="1" t="s">
        <v>1724</v>
      </c>
      <c r="B1637" s="1" t="s">
        <v>54</v>
      </c>
      <c r="C1637" s="1" t="s">
        <v>19</v>
      </c>
      <c r="D1637" s="1" t="s">
        <v>28</v>
      </c>
      <c r="E1637" s="1" t="s">
        <v>29</v>
      </c>
      <c r="F1637" s="1" t="s">
        <v>39</v>
      </c>
      <c r="G1637" s="1">
        <v>99.69</v>
      </c>
      <c r="H1637" s="1">
        <v>5</v>
      </c>
      <c r="I1637" s="1">
        <v>24.922499999999999</v>
      </c>
      <c r="J1637" s="1">
        <v>523.37249999999995</v>
      </c>
      <c r="K1637" s="1" t="s">
        <v>56</v>
      </c>
      <c r="L1637" s="3">
        <v>0.50624999999999998</v>
      </c>
      <c r="M1637" s="1" t="s">
        <v>23</v>
      </c>
      <c r="N1637" s="1">
        <v>498.45</v>
      </c>
      <c r="O1637" s="1">
        <v>4.7619047620000003</v>
      </c>
      <c r="P1637" s="1">
        <v>24.922499999999999</v>
      </c>
      <c r="Q1637" s="1">
        <v>13.9</v>
      </c>
    </row>
    <row r="1638" spans="1:17" ht="40.799999999999997" thickBot="1" x14ac:dyDescent="0.35">
      <c r="A1638" s="1" t="s">
        <v>1725</v>
      </c>
      <c r="B1638" s="1" t="s">
        <v>33</v>
      </c>
      <c r="C1638" s="1" t="s">
        <v>27</v>
      </c>
      <c r="D1638" s="1" t="s">
        <v>20</v>
      </c>
      <c r="E1638" s="1" t="s">
        <v>21</v>
      </c>
      <c r="F1638" s="1" t="s">
        <v>39</v>
      </c>
      <c r="G1638" s="1">
        <v>99.78</v>
      </c>
      <c r="H1638" s="1">
        <v>5</v>
      </c>
      <c r="I1638" s="1">
        <v>24.945</v>
      </c>
      <c r="J1638" s="1">
        <v>523.84500000000003</v>
      </c>
      <c r="K1638" s="2">
        <v>43711</v>
      </c>
      <c r="L1638" s="3">
        <v>0.79791666666666672</v>
      </c>
      <c r="M1638" s="1" t="s">
        <v>23</v>
      </c>
      <c r="N1638" s="1">
        <v>498.9</v>
      </c>
      <c r="O1638" s="1">
        <v>4.7619047620000003</v>
      </c>
      <c r="P1638" s="1">
        <v>24.945</v>
      </c>
      <c r="Q1638" s="1">
        <v>5.4</v>
      </c>
    </row>
    <row r="1639" spans="1:17" ht="40.799999999999997" thickBot="1" x14ac:dyDescent="0.35">
      <c r="A1639" s="1" t="s">
        <v>1726</v>
      </c>
      <c r="B1639" s="1" t="s">
        <v>33</v>
      </c>
      <c r="C1639" s="1" t="s">
        <v>25</v>
      </c>
      <c r="D1639" s="1" t="s">
        <v>28</v>
      </c>
      <c r="E1639" s="1" t="s">
        <v>21</v>
      </c>
      <c r="F1639" s="1" t="s">
        <v>39</v>
      </c>
      <c r="G1639" s="1">
        <v>99.78</v>
      </c>
      <c r="H1639" s="1">
        <v>5</v>
      </c>
      <c r="I1639" s="1">
        <v>24.945</v>
      </c>
      <c r="J1639" s="1">
        <v>523.84500000000003</v>
      </c>
      <c r="K1639" s="2">
        <v>43711</v>
      </c>
      <c r="L1639" s="3">
        <v>0.79791666666666672</v>
      </c>
      <c r="M1639" s="1" t="s">
        <v>23</v>
      </c>
      <c r="N1639" s="1">
        <v>498.9</v>
      </c>
      <c r="O1639" s="1">
        <v>4.7619047620000003</v>
      </c>
      <c r="P1639" s="1">
        <v>24.945</v>
      </c>
      <c r="Q1639" s="1">
        <v>5.4</v>
      </c>
    </row>
    <row r="1640" spans="1:17" ht="40.799999999999997" thickBot="1" x14ac:dyDescent="0.35">
      <c r="A1640" s="1" t="s">
        <v>1727</v>
      </c>
      <c r="B1640" s="1" t="s">
        <v>18</v>
      </c>
      <c r="C1640" s="1" t="s">
        <v>27</v>
      </c>
      <c r="D1640" s="1" t="s">
        <v>28</v>
      </c>
      <c r="E1640" s="1" t="s">
        <v>21</v>
      </c>
      <c r="F1640" s="1" t="s">
        <v>39</v>
      </c>
      <c r="G1640" s="1">
        <v>99.78</v>
      </c>
      <c r="H1640" s="1">
        <v>5</v>
      </c>
      <c r="I1640" s="1">
        <v>24.945</v>
      </c>
      <c r="J1640" s="1">
        <v>523.84500000000003</v>
      </c>
      <c r="K1640" s="2">
        <v>43711</v>
      </c>
      <c r="L1640" s="3">
        <v>0.79791666666666672</v>
      </c>
      <c r="M1640" s="1" t="s">
        <v>23</v>
      </c>
      <c r="N1640" s="1">
        <v>498.9</v>
      </c>
      <c r="O1640" s="1">
        <v>4.7619047620000003</v>
      </c>
      <c r="P1640" s="1">
        <v>24.945</v>
      </c>
      <c r="Q1640" s="1">
        <v>5.4</v>
      </c>
    </row>
    <row r="1641" spans="1:17" ht="40.799999999999997" thickBot="1" x14ac:dyDescent="0.35">
      <c r="A1641" s="1" t="s">
        <v>1728</v>
      </c>
      <c r="B1641" s="1" t="s">
        <v>18</v>
      </c>
      <c r="C1641" s="1" t="s">
        <v>25</v>
      </c>
      <c r="D1641" s="1" t="s">
        <v>28</v>
      </c>
      <c r="E1641" s="1" t="s">
        <v>21</v>
      </c>
      <c r="F1641" s="1" t="s">
        <v>39</v>
      </c>
      <c r="G1641" s="1">
        <v>99.78</v>
      </c>
      <c r="H1641" s="1">
        <v>5</v>
      </c>
      <c r="I1641" s="1">
        <v>24.945</v>
      </c>
      <c r="J1641" s="1">
        <v>523.84500000000003</v>
      </c>
      <c r="K1641" s="2">
        <v>43711</v>
      </c>
      <c r="L1641" s="3">
        <v>0.79791666666666672</v>
      </c>
      <c r="M1641" s="1" t="s">
        <v>23</v>
      </c>
      <c r="N1641" s="1">
        <v>498.9</v>
      </c>
      <c r="O1641" s="1">
        <v>4.7619047620000003</v>
      </c>
      <c r="P1641" s="1">
        <v>24.945</v>
      </c>
      <c r="Q1641" s="1">
        <v>5.4</v>
      </c>
    </row>
    <row r="1642" spans="1:17" ht="40.799999999999997" thickBot="1" x14ac:dyDescent="0.35">
      <c r="A1642" s="1" t="s">
        <v>1729</v>
      </c>
      <c r="B1642" s="1" t="s">
        <v>18</v>
      </c>
      <c r="C1642" s="1" t="s">
        <v>19</v>
      </c>
      <c r="D1642" s="1" t="s">
        <v>20</v>
      </c>
      <c r="E1642" s="1" t="s">
        <v>29</v>
      </c>
      <c r="F1642" s="1" t="s">
        <v>44</v>
      </c>
      <c r="G1642" s="1">
        <v>83.17</v>
      </c>
      <c r="H1642" s="1">
        <v>6</v>
      </c>
      <c r="I1642" s="1">
        <v>24.951000000000001</v>
      </c>
      <c r="J1642" s="1">
        <v>523.971</v>
      </c>
      <c r="K1642" s="1" t="s">
        <v>135</v>
      </c>
      <c r="L1642" s="3">
        <v>0.47430555555555554</v>
      </c>
      <c r="M1642" s="1" t="s">
        <v>23</v>
      </c>
      <c r="N1642" s="1">
        <v>499.02</v>
      </c>
      <c r="O1642" s="1">
        <v>4.7619047620000003</v>
      </c>
      <c r="P1642" s="1">
        <v>24.951000000000001</v>
      </c>
      <c r="Q1642" s="1">
        <v>7.3</v>
      </c>
    </row>
    <row r="1643" spans="1:17" ht="40.799999999999997" thickBot="1" x14ac:dyDescent="0.35">
      <c r="A1643" s="1" t="s">
        <v>1730</v>
      </c>
      <c r="B1643" s="1" t="s">
        <v>18</v>
      </c>
      <c r="C1643" s="1" t="s">
        <v>25</v>
      </c>
      <c r="D1643" s="1" t="s">
        <v>28</v>
      </c>
      <c r="E1643" s="1" t="s">
        <v>29</v>
      </c>
      <c r="F1643" s="1" t="s">
        <v>39</v>
      </c>
      <c r="G1643" s="1">
        <v>83.17</v>
      </c>
      <c r="H1643" s="1">
        <v>6</v>
      </c>
      <c r="I1643" s="1">
        <v>24.951000000000001</v>
      </c>
      <c r="J1643" s="1">
        <v>523.971</v>
      </c>
      <c r="K1643" s="1" t="s">
        <v>135</v>
      </c>
      <c r="L1643" s="3">
        <v>0.47430555555555554</v>
      </c>
      <c r="M1643" s="1" t="s">
        <v>23</v>
      </c>
      <c r="N1643" s="1">
        <v>499.02</v>
      </c>
      <c r="O1643" s="1">
        <v>4.7619047620000003</v>
      </c>
      <c r="P1643" s="1">
        <v>24.951000000000001</v>
      </c>
      <c r="Q1643" s="1">
        <v>7.3</v>
      </c>
    </row>
    <row r="1644" spans="1:17" ht="40.799999999999997" thickBot="1" x14ac:dyDescent="0.35">
      <c r="A1644" s="1" t="s">
        <v>1731</v>
      </c>
      <c r="B1644" s="1" t="s">
        <v>18</v>
      </c>
      <c r="C1644" s="1" t="s">
        <v>25</v>
      </c>
      <c r="D1644" s="1" t="s">
        <v>28</v>
      </c>
      <c r="E1644" s="1" t="s">
        <v>21</v>
      </c>
      <c r="F1644" s="1" t="s">
        <v>39</v>
      </c>
      <c r="G1644" s="1">
        <v>83.17</v>
      </c>
      <c r="H1644" s="1">
        <v>6</v>
      </c>
      <c r="I1644" s="1">
        <v>24.951000000000001</v>
      </c>
      <c r="J1644" s="1">
        <v>523.971</v>
      </c>
      <c r="K1644" s="1" t="s">
        <v>135</v>
      </c>
      <c r="L1644" s="3">
        <v>0.47430555555555554</v>
      </c>
      <c r="M1644" s="1" t="s">
        <v>23</v>
      </c>
      <c r="N1644" s="1">
        <v>499.02</v>
      </c>
      <c r="O1644" s="1">
        <v>4.7619047620000003</v>
      </c>
      <c r="P1644" s="1">
        <v>24.951000000000001</v>
      </c>
      <c r="Q1644" s="1">
        <v>7.3</v>
      </c>
    </row>
    <row r="1645" spans="1:17" ht="40.799999999999997" thickBot="1" x14ac:dyDescent="0.35">
      <c r="A1645" s="1" t="s">
        <v>1732</v>
      </c>
      <c r="B1645" s="1" t="s">
        <v>33</v>
      </c>
      <c r="C1645" s="1" t="s">
        <v>27</v>
      </c>
      <c r="D1645" s="1" t="s">
        <v>28</v>
      </c>
      <c r="E1645" s="1" t="s">
        <v>21</v>
      </c>
      <c r="F1645" s="1" t="s">
        <v>30</v>
      </c>
      <c r="G1645" s="1">
        <v>71.459999999999994</v>
      </c>
      <c r="H1645" s="1">
        <v>7</v>
      </c>
      <c r="I1645" s="1">
        <v>25.010999999999999</v>
      </c>
      <c r="J1645" s="1">
        <v>525.23099999999999</v>
      </c>
      <c r="K1645" s="1" t="s">
        <v>321</v>
      </c>
      <c r="L1645" s="3">
        <v>0.67083333333333328</v>
      </c>
      <c r="M1645" s="1" t="s">
        <v>23</v>
      </c>
      <c r="N1645" s="1">
        <v>500.22</v>
      </c>
      <c r="O1645" s="1">
        <v>4.7619047620000003</v>
      </c>
      <c r="P1645" s="1">
        <v>25.010999999999999</v>
      </c>
      <c r="Q1645" s="1">
        <v>4.5</v>
      </c>
    </row>
    <row r="1646" spans="1:17" ht="40.799999999999997" thickBot="1" x14ac:dyDescent="0.35">
      <c r="A1646" s="1" t="s">
        <v>1733</v>
      </c>
      <c r="B1646" s="1" t="s">
        <v>18</v>
      </c>
      <c r="C1646" s="1" t="s">
        <v>27</v>
      </c>
      <c r="D1646" s="1" t="s">
        <v>20</v>
      </c>
      <c r="E1646" s="1" t="s">
        <v>29</v>
      </c>
      <c r="F1646" s="1" t="s">
        <v>39</v>
      </c>
      <c r="G1646" s="1">
        <v>71.459999999999994</v>
      </c>
      <c r="H1646" s="1">
        <v>7</v>
      </c>
      <c r="I1646" s="1">
        <v>25.010999999999999</v>
      </c>
      <c r="J1646" s="1">
        <v>525.23099999999999</v>
      </c>
      <c r="K1646" s="1" t="s">
        <v>321</v>
      </c>
      <c r="L1646" s="3">
        <v>0.67083333333333328</v>
      </c>
      <c r="M1646" s="1" t="s">
        <v>40</v>
      </c>
      <c r="N1646" s="1">
        <v>500.22</v>
      </c>
      <c r="O1646" s="1">
        <v>4.7619047620000003</v>
      </c>
      <c r="P1646" s="1">
        <v>25.010999999999999</v>
      </c>
      <c r="Q1646" s="1">
        <v>4.5</v>
      </c>
    </row>
    <row r="1647" spans="1:17" ht="40.799999999999997" thickBot="1" x14ac:dyDescent="0.35">
      <c r="A1647" s="1" t="s">
        <v>1734</v>
      </c>
      <c r="B1647" s="1" t="s">
        <v>18</v>
      </c>
      <c r="C1647" s="1" t="s">
        <v>27</v>
      </c>
      <c r="D1647" s="1" t="s">
        <v>28</v>
      </c>
      <c r="E1647" s="1" t="s">
        <v>21</v>
      </c>
      <c r="F1647" s="1" t="s">
        <v>30</v>
      </c>
      <c r="G1647" s="1">
        <v>71.459999999999994</v>
      </c>
      <c r="H1647" s="1">
        <v>7</v>
      </c>
      <c r="I1647" s="1">
        <v>25.010999999999999</v>
      </c>
      <c r="J1647" s="1">
        <v>525.23099999999999</v>
      </c>
      <c r="K1647" s="1" t="s">
        <v>321</v>
      </c>
      <c r="L1647" s="3">
        <v>0.67083333333333328</v>
      </c>
      <c r="M1647" s="1" t="s">
        <v>23</v>
      </c>
      <c r="N1647" s="1">
        <v>500.22</v>
      </c>
      <c r="O1647" s="1">
        <v>4.7619047620000003</v>
      </c>
      <c r="P1647" s="1">
        <v>25.010999999999999</v>
      </c>
      <c r="Q1647" s="1">
        <v>4.5</v>
      </c>
    </row>
    <row r="1648" spans="1:17" ht="40.799999999999997" thickBot="1" x14ac:dyDescent="0.35">
      <c r="A1648" s="1" t="s">
        <v>1735</v>
      </c>
      <c r="B1648" s="1" t="s">
        <v>18</v>
      </c>
      <c r="C1648" s="1" t="s">
        <v>25</v>
      </c>
      <c r="D1648" s="1" t="s">
        <v>28</v>
      </c>
      <c r="E1648" s="1" t="s">
        <v>21</v>
      </c>
      <c r="F1648" s="1" t="s">
        <v>55</v>
      </c>
      <c r="G1648" s="1">
        <v>71.77</v>
      </c>
      <c r="H1648" s="1">
        <v>7</v>
      </c>
      <c r="I1648" s="1">
        <v>25.119499999999999</v>
      </c>
      <c r="J1648" s="1">
        <v>527.5095</v>
      </c>
      <c r="K1648" s="1" t="s">
        <v>610</v>
      </c>
      <c r="L1648" s="3">
        <v>0.58750000000000002</v>
      </c>
      <c r="M1648" s="1" t="s">
        <v>23</v>
      </c>
      <c r="N1648" s="1">
        <v>502.39</v>
      </c>
      <c r="O1648" s="1">
        <v>4.7619047620000003</v>
      </c>
      <c r="P1648" s="1">
        <v>25.119499999999999</v>
      </c>
      <c r="Q1648" s="1">
        <v>8.9</v>
      </c>
    </row>
    <row r="1649" spans="1:17" ht="40.799999999999997" thickBot="1" x14ac:dyDescent="0.35">
      <c r="A1649" s="1" t="s">
        <v>1736</v>
      </c>
      <c r="B1649" s="1" t="s">
        <v>18</v>
      </c>
      <c r="C1649" s="1" t="s">
        <v>19</v>
      </c>
      <c r="D1649" s="1" t="s">
        <v>20</v>
      </c>
      <c r="E1649" s="1" t="s">
        <v>29</v>
      </c>
      <c r="F1649" s="1" t="s">
        <v>44</v>
      </c>
      <c r="G1649" s="1">
        <v>83.77</v>
      </c>
      <c r="H1649" s="1">
        <v>6</v>
      </c>
      <c r="I1649" s="1">
        <v>25.131</v>
      </c>
      <c r="J1649" s="1">
        <v>527.75099999999998</v>
      </c>
      <c r="K1649" s="1" t="s">
        <v>109</v>
      </c>
      <c r="L1649" s="3">
        <v>0.50694444444444442</v>
      </c>
      <c r="M1649" s="1" t="s">
        <v>40</v>
      </c>
      <c r="N1649" s="1">
        <v>502.62</v>
      </c>
      <c r="O1649" s="1">
        <v>4.7619047620000003</v>
      </c>
      <c r="P1649" s="1">
        <v>25.131</v>
      </c>
      <c r="Q1649" s="1">
        <v>5.4</v>
      </c>
    </row>
    <row r="1650" spans="1:17" ht="40.799999999999997" thickBot="1" x14ac:dyDescent="0.35">
      <c r="A1650" s="1" t="s">
        <v>1737</v>
      </c>
      <c r="B1650" s="1" t="s">
        <v>54</v>
      </c>
      <c r="C1650" s="1" t="s">
        <v>25</v>
      </c>
      <c r="D1650" s="1" t="s">
        <v>28</v>
      </c>
      <c r="E1650" s="1" t="s">
        <v>29</v>
      </c>
      <c r="F1650" s="1" t="s">
        <v>39</v>
      </c>
      <c r="G1650" s="1">
        <v>84.05</v>
      </c>
      <c r="H1650" s="1">
        <v>6</v>
      </c>
      <c r="I1650" s="1">
        <v>25.215</v>
      </c>
      <c r="J1650" s="1">
        <v>529.51499999999999</v>
      </c>
      <c r="K1650" s="1" t="s">
        <v>154</v>
      </c>
      <c r="L1650" s="3">
        <v>0.45</v>
      </c>
      <c r="M1650" s="1" t="s">
        <v>48</v>
      </c>
      <c r="N1650" s="1">
        <v>504.3</v>
      </c>
      <c r="O1650" s="1">
        <v>4.7619047620000003</v>
      </c>
      <c r="P1650" s="1">
        <v>25.215</v>
      </c>
      <c r="Q1650" s="1">
        <v>7.7</v>
      </c>
    </row>
    <row r="1651" spans="1:17" ht="40.799999999999997" thickBot="1" x14ac:dyDescent="0.35">
      <c r="A1651" s="1" t="s">
        <v>1738</v>
      </c>
      <c r="B1651" s="1" t="s">
        <v>18</v>
      </c>
      <c r="C1651" s="1" t="s">
        <v>25</v>
      </c>
      <c r="D1651" s="1" t="s">
        <v>28</v>
      </c>
      <c r="E1651" s="1" t="s">
        <v>29</v>
      </c>
      <c r="F1651" s="1" t="s">
        <v>39</v>
      </c>
      <c r="G1651" s="1">
        <v>84.05</v>
      </c>
      <c r="H1651" s="1">
        <v>6</v>
      </c>
      <c r="I1651" s="1">
        <v>25.215</v>
      </c>
      <c r="J1651" s="1">
        <v>529.51499999999999</v>
      </c>
      <c r="K1651" s="1" t="s">
        <v>154</v>
      </c>
      <c r="L1651" s="3">
        <v>0.45</v>
      </c>
      <c r="M1651" s="1" t="s">
        <v>23</v>
      </c>
      <c r="N1651" s="1">
        <v>504.3</v>
      </c>
      <c r="O1651" s="1">
        <v>4.7619047620000003</v>
      </c>
      <c r="P1651" s="1">
        <v>25.215</v>
      </c>
      <c r="Q1651" s="1">
        <v>7.7</v>
      </c>
    </row>
    <row r="1652" spans="1:17" ht="40.799999999999997" thickBot="1" x14ac:dyDescent="0.35">
      <c r="A1652" s="1" t="s">
        <v>1739</v>
      </c>
      <c r="B1652" s="1" t="s">
        <v>54</v>
      </c>
      <c r="C1652" s="1" t="s">
        <v>25</v>
      </c>
      <c r="D1652" s="1" t="s">
        <v>28</v>
      </c>
      <c r="E1652" s="1" t="s">
        <v>29</v>
      </c>
      <c r="F1652" s="1" t="s">
        <v>39</v>
      </c>
      <c r="G1652" s="1">
        <v>84.05</v>
      </c>
      <c r="H1652" s="1">
        <v>6</v>
      </c>
      <c r="I1652" s="1">
        <v>25.215</v>
      </c>
      <c r="J1652" s="1">
        <v>529.51499999999999</v>
      </c>
      <c r="K1652" s="1" t="s">
        <v>154</v>
      </c>
      <c r="L1652" s="3">
        <v>0.45</v>
      </c>
      <c r="M1652" s="1" t="s">
        <v>48</v>
      </c>
      <c r="N1652" s="1">
        <v>504.3</v>
      </c>
      <c r="O1652" s="1">
        <v>4.7619047620000003</v>
      </c>
      <c r="P1652" s="1">
        <v>25.215</v>
      </c>
      <c r="Q1652" s="1">
        <v>14</v>
      </c>
    </row>
    <row r="1653" spans="1:17" ht="54" thickBot="1" x14ac:dyDescent="0.35">
      <c r="A1653" s="1" t="s">
        <v>1740</v>
      </c>
      <c r="B1653" s="1" t="s">
        <v>33</v>
      </c>
      <c r="C1653" s="1" t="s">
        <v>25</v>
      </c>
      <c r="D1653" s="1" t="s">
        <v>28</v>
      </c>
      <c r="E1653" s="1" t="s">
        <v>21</v>
      </c>
      <c r="F1653" s="1" t="s">
        <v>84</v>
      </c>
      <c r="G1653" s="1">
        <v>72.2</v>
      </c>
      <c r="H1653" s="1">
        <v>7</v>
      </c>
      <c r="I1653" s="1">
        <v>25.27</v>
      </c>
      <c r="J1653" s="1">
        <v>530.66999999999996</v>
      </c>
      <c r="K1653" s="1" t="s">
        <v>158</v>
      </c>
      <c r="L1653" s="3">
        <v>0.84305555555555556</v>
      </c>
      <c r="M1653" s="1" t="s">
        <v>23</v>
      </c>
      <c r="N1653" s="1">
        <v>505.4</v>
      </c>
      <c r="O1653" s="1">
        <v>4.7619047620000003</v>
      </c>
      <c r="P1653" s="1">
        <v>25.27</v>
      </c>
      <c r="Q1653" s="1">
        <v>4.3</v>
      </c>
    </row>
    <row r="1654" spans="1:17" ht="54" thickBot="1" x14ac:dyDescent="0.35">
      <c r="A1654" s="1" t="s">
        <v>1741</v>
      </c>
      <c r="B1654" s="1" t="s">
        <v>33</v>
      </c>
      <c r="C1654" s="1" t="s">
        <v>27</v>
      </c>
      <c r="D1654" s="1" t="s">
        <v>20</v>
      </c>
      <c r="E1654" s="1" t="s">
        <v>21</v>
      </c>
      <c r="F1654" s="1" t="s">
        <v>84</v>
      </c>
      <c r="G1654" s="1">
        <v>72.2</v>
      </c>
      <c r="H1654" s="1">
        <v>7</v>
      </c>
      <c r="I1654" s="1">
        <v>25.27</v>
      </c>
      <c r="J1654" s="1">
        <v>530.66999999999996</v>
      </c>
      <c r="K1654" s="1" t="s">
        <v>158</v>
      </c>
      <c r="L1654" s="3">
        <v>0.84305555555555556</v>
      </c>
      <c r="M1654" s="1" t="s">
        <v>40</v>
      </c>
      <c r="N1654" s="1">
        <v>505.4</v>
      </c>
      <c r="O1654" s="1">
        <v>4.7619047620000003</v>
      </c>
      <c r="P1654" s="1">
        <v>25.27</v>
      </c>
      <c r="Q1654" s="1">
        <v>4.3</v>
      </c>
    </row>
    <row r="1655" spans="1:17" ht="54" thickBot="1" x14ac:dyDescent="0.35">
      <c r="A1655" s="1" t="s">
        <v>1742</v>
      </c>
      <c r="B1655" s="1" t="s">
        <v>18</v>
      </c>
      <c r="C1655" s="1" t="s">
        <v>25</v>
      </c>
      <c r="D1655" s="1" t="s">
        <v>28</v>
      </c>
      <c r="E1655" s="1" t="s">
        <v>21</v>
      </c>
      <c r="F1655" s="1" t="s">
        <v>84</v>
      </c>
      <c r="G1655" s="1">
        <v>72.2</v>
      </c>
      <c r="H1655" s="1">
        <v>7</v>
      </c>
      <c r="I1655" s="1">
        <v>25.27</v>
      </c>
      <c r="J1655" s="1">
        <v>530.66999999999996</v>
      </c>
      <c r="K1655" s="1" t="s">
        <v>158</v>
      </c>
      <c r="L1655" s="3">
        <v>0.84305555555555556</v>
      </c>
      <c r="M1655" s="1" t="s">
        <v>23</v>
      </c>
      <c r="N1655" s="1">
        <v>505.4</v>
      </c>
      <c r="O1655" s="1">
        <v>4.7619047620000003</v>
      </c>
      <c r="P1655" s="1">
        <v>25.27</v>
      </c>
      <c r="Q1655" s="1">
        <v>4.3</v>
      </c>
    </row>
    <row r="1656" spans="1:17" ht="40.799999999999997" thickBot="1" x14ac:dyDescent="0.35">
      <c r="A1656" s="1" t="s">
        <v>1743</v>
      </c>
      <c r="B1656" s="1" t="s">
        <v>33</v>
      </c>
      <c r="C1656" s="1" t="s">
        <v>27</v>
      </c>
      <c r="D1656" s="1" t="s">
        <v>28</v>
      </c>
      <c r="E1656" s="1" t="s">
        <v>21</v>
      </c>
      <c r="F1656" s="1" t="s">
        <v>44</v>
      </c>
      <c r="G1656" s="1">
        <v>63.42</v>
      </c>
      <c r="H1656" s="1">
        <v>8</v>
      </c>
      <c r="I1656" s="1">
        <v>25.367999999999999</v>
      </c>
      <c r="J1656" s="1">
        <v>532.72799999999995</v>
      </c>
      <c r="K1656" s="2">
        <v>43772</v>
      </c>
      <c r="L1656" s="3">
        <v>0.53819444444444442</v>
      </c>
      <c r="M1656" s="1" t="s">
        <v>40</v>
      </c>
      <c r="N1656" s="1">
        <v>507.36</v>
      </c>
      <c r="O1656" s="1">
        <v>4.7619047620000003</v>
      </c>
      <c r="P1656" s="1">
        <v>25.367999999999999</v>
      </c>
      <c r="Q1656" s="1">
        <v>7.4</v>
      </c>
    </row>
    <row r="1657" spans="1:17" ht="40.799999999999997" thickBot="1" x14ac:dyDescent="0.35">
      <c r="A1657" s="1" t="s">
        <v>1744</v>
      </c>
      <c r="B1657" s="1" t="s">
        <v>54</v>
      </c>
      <c r="C1657" s="1" t="s">
        <v>25</v>
      </c>
      <c r="D1657" s="1" t="s">
        <v>28</v>
      </c>
      <c r="E1657" s="1" t="s">
        <v>21</v>
      </c>
      <c r="F1657" s="1" t="s">
        <v>30</v>
      </c>
      <c r="G1657" s="1">
        <v>72.84</v>
      </c>
      <c r="H1657" s="1">
        <v>7</v>
      </c>
      <c r="I1657" s="1">
        <v>25.494</v>
      </c>
      <c r="J1657" s="1">
        <v>535.37400000000002</v>
      </c>
      <c r="K1657" s="1" t="s">
        <v>370</v>
      </c>
      <c r="L1657" s="3">
        <v>0.53055555555555556</v>
      </c>
      <c r="M1657" s="1" t="s">
        <v>23</v>
      </c>
      <c r="N1657" s="1">
        <v>509.88</v>
      </c>
      <c r="O1657" s="1">
        <v>4.7619047620000003</v>
      </c>
      <c r="P1657" s="1">
        <v>25.494</v>
      </c>
      <c r="Q1657" s="1">
        <v>8.4</v>
      </c>
    </row>
    <row r="1658" spans="1:17" ht="40.799999999999997" thickBot="1" x14ac:dyDescent="0.35">
      <c r="A1658" s="1" t="s">
        <v>1745</v>
      </c>
      <c r="B1658" s="1" t="s">
        <v>54</v>
      </c>
      <c r="C1658" s="1" t="s">
        <v>25</v>
      </c>
      <c r="D1658" s="1" t="s">
        <v>20</v>
      </c>
      <c r="E1658" s="1" t="s">
        <v>21</v>
      </c>
      <c r="F1658" s="1" t="s">
        <v>55</v>
      </c>
      <c r="G1658" s="1">
        <v>56.69</v>
      </c>
      <c r="H1658" s="1">
        <v>9</v>
      </c>
      <c r="I1658" s="1">
        <v>25.5105</v>
      </c>
      <c r="J1658" s="1">
        <v>535.72050000000002</v>
      </c>
      <c r="K1658" s="1" t="s">
        <v>182</v>
      </c>
      <c r="L1658" s="3">
        <v>0.72499999999999998</v>
      </c>
      <c r="M1658" s="1" t="s">
        <v>23</v>
      </c>
      <c r="N1658" s="1">
        <v>510.21</v>
      </c>
      <c r="O1658" s="1">
        <v>4.7619047620000003</v>
      </c>
      <c r="P1658" s="1">
        <v>25.5105</v>
      </c>
      <c r="Q1658" s="1">
        <v>8.4</v>
      </c>
    </row>
    <row r="1659" spans="1:17" ht="40.799999999999997" thickBot="1" x14ac:dyDescent="0.35">
      <c r="A1659" s="1" t="s">
        <v>1746</v>
      </c>
      <c r="B1659" s="1" t="s">
        <v>18</v>
      </c>
      <c r="C1659" s="1" t="s">
        <v>25</v>
      </c>
      <c r="D1659" s="1" t="s">
        <v>20</v>
      </c>
      <c r="E1659" s="1" t="s">
        <v>21</v>
      </c>
      <c r="F1659" s="1" t="s">
        <v>39</v>
      </c>
      <c r="G1659" s="1">
        <v>56.69</v>
      </c>
      <c r="H1659" s="1">
        <v>9</v>
      </c>
      <c r="I1659" s="1">
        <v>25.5105</v>
      </c>
      <c r="J1659" s="1">
        <v>535.72050000000002</v>
      </c>
      <c r="K1659" s="1" t="s">
        <v>182</v>
      </c>
      <c r="L1659" s="3">
        <v>0.72499999999999998</v>
      </c>
      <c r="M1659" s="1" t="s">
        <v>23</v>
      </c>
      <c r="N1659" s="1">
        <v>510.21</v>
      </c>
      <c r="O1659" s="1">
        <v>4.7619047620000003</v>
      </c>
      <c r="P1659" s="1">
        <v>25.5105</v>
      </c>
      <c r="Q1659" s="1">
        <v>8.4</v>
      </c>
    </row>
    <row r="1660" spans="1:17" ht="40.799999999999997" thickBot="1" x14ac:dyDescent="0.35">
      <c r="A1660" s="1" t="s">
        <v>1747</v>
      </c>
      <c r="B1660" s="1" t="s">
        <v>33</v>
      </c>
      <c r="C1660" s="1" t="s">
        <v>25</v>
      </c>
      <c r="D1660" s="1" t="s">
        <v>20</v>
      </c>
      <c r="E1660" s="1" t="s">
        <v>29</v>
      </c>
      <c r="F1660" s="1" t="s">
        <v>30</v>
      </c>
      <c r="G1660" s="1">
        <v>63.88</v>
      </c>
      <c r="H1660" s="1">
        <v>8</v>
      </c>
      <c r="I1660" s="1">
        <v>25.552</v>
      </c>
      <c r="J1660" s="1">
        <v>536.59199999999998</v>
      </c>
      <c r="K1660" s="1" t="s">
        <v>581</v>
      </c>
      <c r="L1660" s="3">
        <v>0.7416666666666667</v>
      </c>
      <c r="M1660" s="1" t="s">
        <v>23</v>
      </c>
      <c r="N1660" s="1">
        <v>511.04</v>
      </c>
      <c r="O1660" s="1">
        <v>4.7619047620000003</v>
      </c>
      <c r="P1660" s="1">
        <v>25.552</v>
      </c>
      <c r="Q1660" s="1">
        <v>9.9</v>
      </c>
    </row>
    <row r="1661" spans="1:17" ht="40.799999999999997" thickBot="1" x14ac:dyDescent="0.35">
      <c r="A1661" s="1" t="s">
        <v>1748</v>
      </c>
      <c r="B1661" s="1" t="s">
        <v>18</v>
      </c>
      <c r="C1661" s="1" t="s">
        <v>25</v>
      </c>
      <c r="D1661" s="1" t="s">
        <v>20</v>
      </c>
      <c r="E1661" s="1" t="s">
        <v>21</v>
      </c>
      <c r="F1661" s="1" t="s">
        <v>30</v>
      </c>
      <c r="G1661" s="1">
        <v>63.88</v>
      </c>
      <c r="H1661" s="1">
        <v>8</v>
      </c>
      <c r="I1661" s="1">
        <v>25.552</v>
      </c>
      <c r="J1661" s="1">
        <v>536.59199999999998</v>
      </c>
      <c r="K1661" s="1" t="s">
        <v>581</v>
      </c>
      <c r="L1661" s="3">
        <v>0.7416666666666667</v>
      </c>
      <c r="M1661" s="1" t="s">
        <v>23</v>
      </c>
      <c r="N1661" s="1">
        <v>511.04</v>
      </c>
      <c r="O1661" s="1">
        <v>4.7619047620000003</v>
      </c>
      <c r="P1661" s="1">
        <v>25.552</v>
      </c>
      <c r="Q1661" s="1">
        <v>9.9</v>
      </c>
    </row>
    <row r="1662" spans="1:17" ht="40.799999999999997" thickBot="1" x14ac:dyDescent="0.35">
      <c r="A1662" s="1" t="s">
        <v>1749</v>
      </c>
      <c r="B1662" s="1" t="s">
        <v>18</v>
      </c>
      <c r="C1662" s="1" t="s">
        <v>19</v>
      </c>
      <c r="D1662" s="1" t="s">
        <v>20</v>
      </c>
      <c r="E1662" s="1" t="s">
        <v>21</v>
      </c>
      <c r="F1662" s="1" t="s">
        <v>44</v>
      </c>
      <c r="G1662" s="1">
        <v>63.91</v>
      </c>
      <c r="H1662" s="1">
        <v>8</v>
      </c>
      <c r="I1662" s="1">
        <v>25.564</v>
      </c>
      <c r="J1662" s="1">
        <v>536.84400000000005</v>
      </c>
      <c r="K1662" s="1" t="s">
        <v>248</v>
      </c>
      <c r="L1662" s="3">
        <v>0.82777777777777772</v>
      </c>
      <c r="M1662" s="1" t="s">
        <v>23</v>
      </c>
      <c r="N1662" s="1">
        <v>511.28</v>
      </c>
      <c r="O1662" s="1">
        <v>4.7619047620000003</v>
      </c>
      <c r="P1662" s="1">
        <v>25.564</v>
      </c>
      <c r="Q1662" s="1">
        <v>4.5999999999999996</v>
      </c>
    </row>
    <row r="1663" spans="1:17" ht="40.799999999999997" thickBot="1" x14ac:dyDescent="0.35">
      <c r="A1663" s="1" t="s">
        <v>1750</v>
      </c>
      <c r="B1663" s="1" t="s">
        <v>18</v>
      </c>
      <c r="C1663" s="1" t="s">
        <v>19</v>
      </c>
      <c r="D1663" s="1" t="s">
        <v>20</v>
      </c>
      <c r="E1663" s="1" t="s">
        <v>21</v>
      </c>
      <c r="F1663" s="1" t="s">
        <v>39</v>
      </c>
      <c r="G1663" s="1">
        <v>63.91</v>
      </c>
      <c r="H1663" s="1">
        <v>8</v>
      </c>
      <c r="I1663" s="1">
        <v>25.564</v>
      </c>
      <c r="J1663" s="1">
        <v>536.84400000000005</v>
      </c>
      <c r="K1663" s="1" t="s">
        <v>248</v>
      </c>
      <c r="L1663" s="3">
        <v>0.82777777777777772</v>
      </c>
      <c r="M1663" s="1" t="s">
        <v>23</v>
      </c>
      <c r="N1663" s="1">
        <v>511.28</v>
      </c>
      <c r="O1663" s="1">
        <v>4.7619047620000003</v>
      </c>
      <c r="P1663" s="1">
        <v>25.564</v>
      </c>
      <c r="Q1663" s="1">
        <v>4.5999999999999996</v>
      </c>
    </row>
    <row r="1664" spans="1:17" ht="40.799999999999997" thickBot="1" x14ac:dyDescent="0.35">
      <c r="A1664" s="1" t="s">
        <v>1751</v>
      </c>
      <c r="B1664" s="1" t="s">
        <v>54</v>
      </c>
      <c r="C1664" s="1" t="s">
        <v>25</v>
      </c>
      <c r="D1664" s="1" t="s">
        <v>28</v>
      </c>
      <c r="E1664" s="1" t="s">
        <v>21</v>
      </c>
      <c r="F1664" s="1" t="s">
        <v>39</v>
      </c>
      <c r="G1664" s="1">
        <v>73.06</v>
      </c>
      <c r="H1664" s="1">
        <v>7</v>
      </c>
      <c r="I1664" s="1">
        <v>25.571000000000002</v>
      </c>
      <c r="J1664" s="1">
        <v>536.99099999999999</v>
      </c>
      <c r="K1664" s="1" t="s">
        <v>56</v>
      </c>
      <c r="L1664" s="3">
        <v>0.79583333333333328</v>
      </c>
      <c r="M1664" s="1" t="s">
        <v>48</v>
      </c>
      <c r="N1664" s="1">
        <v>511.42</v>
      </c>
      <c r="O1664" s="1">
        <v>4.7619047620000003</v>
      </c>
      <c r="P1664" s="1">
        <v>25.571000000000002</v>
      </c>
      <c r="Q1664" s="1">
        <v>4.2</v>
      </c>
    </row>
    <row r="1665" spans="1:17" ht="40.799999999999997" thickBot="1" x14ac:dyDescent="0.35">
      <c r="A1665" s="1" t="s">
        <v>1752</v>
      </c>
      <c r="B1665" s="1" t="s">
        <v>54</v>
      </c>
      <c r="C1665" s="1" t="s">
        <v>25</v>
      </c>
      <c r="D1665" s="1" t="s">
        <v>28</v>
      </c>
      <c r="E1665" s="1" t="s">
        <v>21</v>
      </c>
      <c r="F1665" s="1" t="s">
        <v>39</v>
      </c>
      <c r="G1665" s="1">
        <v>73.06</v>
      </c>
      <c r="H1665" s="1">
        <v>7</v>
      </c>
      <c r="I1665" s="1">
        <v>25.571000000000002</v>
      </c>
      <c r="J1665" s="1">
        <v>536.99099999999999</v>
      </c>
      <c r="K1665" s="1" t="s">
        <v>56</v>
      </c>
      <c r="L1665" s="3">
        <v>0.79583333333333328</v>
      </c>
      <c r="M1665" s="1" t="s">
        <v>48</v>
      </c>
      <c r="N1665" s="1">
        <v>511.42</v>
      </c>
      <c r="O1665" s="1">
        <v>4.7619047620000003</v>
      </c>
      <c r="P1665" s="1">
        <v>25.571000000000002</v>
      </c>
      <c r="Q1665" s="1">
        <v>4.2</v>
      </c>
    </row>
    <row r="1666" spans="1:17" ht="40.799999999999997" thickBot="1" x14ac:dyDescent="0.35">
      <c r="A1666" s="1" t="s">
        <v>1753</v>
      </c>
      <c r="B1666" s="1" t="s">
        <v>18</v>
      </c>
      <c r="C1666" s="1" t="s">
        <v>19</v>
      </c>
      <c r="D1666" s="1" t="s">
        <v>20</v>
      </c>
      <c r="E1666" s="1" t="s">
        <v>29</v>
      </c>
      <c r="F1666" s="1" t="s">
        <v>30</v>
      </c>
      <c r="G1666" s="1">
        <v>73.38</v>
      </c>
      <c r="H1666" s="1">
        <v>7</v>
      </c>
      <c r="I1666" s="1">
        <v>25.683</v>
      </c>
      <c r="J1666" s="1">
        <v>539.34299999999996</v>
      </c>
      <c r="K1666" s="2">
        <v>43740</v>
      </c>
      <c r="L1666" s="3">
        <v>0.5805555555555556</v>
      </c>
      <c r="M1666" s="1" t="s">
        <v>23</v>
      </c>
      <c r="N1666" s="1">
        <v>513.66</v>
      </c>
      <c r="O1666" s="1">
        <v>4.7619047620000003</v>
      </c>
      <c r="P1666" s="1">
        <v>25.683</v>
      </c>
      <c r="Q1666" s="1">
        <v>9.5</v>
      </c>
    </row>
    <row r="1667" spans="1:17" ht="40.799999999999997" thickBot="1" x14ac:dyDescent="0.35">
      <c r="A1667" s="1" t="s">
        <v>1754</v>
      </c>
      <c r="B1667" s="1" t="s">
        <v>18</v>
      </c>
      <c r="C1667" s="1" t="s">
        <v>19</v>
      </c>
      <c r="D1667" s="1" t="s">
        <v>20</v>
      </c>
      <c r="E1667" s="1" t="s">
        <v>29</v>
      </c>
      <c r="F1667" s="1" t="s">
        <v>30</v>
      </c>
      <c r="G1667" s="1">
        <v>73.38</v>
      </c>
      <c r="H1667" s="1">
        <v>7</v>
      </c>
      <c r="I1667" s="1">
        <v>25.683</v>
      </c>
      <c r="J1667" s="1">
        <v>539.34299999999996</v>
      </c>
      <c r="K1667" s="2">
        <v>43740</v>
      </c>
      <c r="L1667" s="3">
        <v>0.5805555555555556</v>
      </c>
      <c r="M1667" s="1" t="s">
        <v>23</v>
      </c>
      <c r="N1667" s="1">
        <v>513.66</v>
      </c>
      <c r="O1667" s="1">
        <v>4.7619047620000003</v>
      </c>
      <c r="P1667" s="1">
        <v>25.683</v>
      </c>
      <c r="Q1667" s="1">
        <v>9.5</v>
      </c>
    </row>
    <row r="1668" spans="1:17" ht="27.6" thickBot="1" x14ac:dyDescent="0.35">
      <c r="A1668" s="1" t="s">
        <v>1755</v>
      </c>
      <c r="B1668" s="1" t="s">
        <v>18</v>
      </c>
      <c r="C1668" s="1" t="s">
        <v>19</v>
      </c>
      <c r="D1668" s="1" t="s">
        <v>28</v>
      </c>
      <c r="E1668" s="1" t="s">
        <v>21</v>
      </c>
      <c r="F1668" s="1" t="s">
        <v>22</v>
      </c>
      <c r="G1668" s="1">
        <v>73.98</v>
      </c>
      <c r="H1668" s="1">
        <v>7</v>
      </c>
      <c r="I1668" s="1">
        <v>25.893000000000001</v>
      </c>
      <c r="J1668" s="1">
        <v>543.75300000000004</v>
      </c>
      <c r="K1668" s="2">
        <v>43499</v>
      </c>
      <c r="L1668" s="3">
        <v>0.6958333333333333</v>
      </c>
      <c r="M1668" s="1" t="s">
        <v>23</v>
      </c>
      <c r="N1668" s="1">
        <v>517.86</v>
      </c>
      <c r="O1668" s="1">
        <v>4.7619047620000003</v>
      </c>
      <c r="P1668" s="1">
        <v>25.893000000000001</v>
      </c>
      <c r="Q1668" s="1">
        <v>4.0999999999999996</v>
      </c>
    </row>
    <row r="1669" spans="1:17" ht="27.6" thickBot="1" x14ac:dyDescent="0.35">
      <c r="A1669" s="1" t="s">
        <v>1756</v>
      </c>
      <c r="B1669" s="1" t="s">
        <v>18</v>
      </c>
      <c r="C1669" s="1" t="s">
        <v>19</v>
      </c>
      <c r="D1669" s="1" t="s">
        <v>28</v>
      </c>
      <c r="E1669" s="1" t="s">
        <v>29</v>
      </c>
      <c r="F1669" s="1" t="s">
        <v>22</v>
      </c>
      <c r="G1669" s="1">
        <v>73.98</v>
      </c>
      <c r="H1669" s="1">
        <v>7</v>
      </c>
      <c r="I1669" s="1">
        <v>25.893000000000001</v>
      </c>
      <c r="J1669" s="1">
        <v>543.75300000000004</v>
      </c>
      <c r="K1669" s="2">
        <v>43499</v>
      </c>
      <c r="L1669" s="3">
        <v>0.6958333333333333</v>
      </c>
      <c r="M1669" s="1" t="s">
        <v>23</v>
      </c>
      <c r="N1669" s="1">
        <v>517.86</v>
      </c>
      <c r="O1669" s="1">
        <v>4.7619047620000003</v>
      </c>
      <c r="P1669" s="1">
        <v>25.893000000000001</v>
      </c>
      <c r="Q1669" s="1">
        <v>4.0999999999999996</v>
      </c>
    </row>
    <row r="1670" spans="1:17" ht="27.6" thickBot="1" x14ac:dyDescent="0.35">
      <c r="A1670" s="1" t="s">
        <v>1757</v>
      </c>
      <c r="B1670" s="1" t="s">
        <v>18</v>
      </c>
      <c r="C1670" s="1" t="s">
        <v>19</v>
      </c>
      <c r="D1670" s="1" t="s">
        <v>28</v>
      </c>
      <c r="E1670" s="1" t="s">
        <v>21</v>
      </c>
      <c r="F1670" s="1" t="s">
        <v>22</v>
      </c>
      <c r="G1670" s="1">
        <v>73.98</v>
      </c>
      <c r="H1670" s="1">
        <v>7</v>
      </c>
      <c r="I1670" s="1">
        <v>25.893000000000001</v>
      </c>
      <c r="J1670" s="1">
        <v>543.75300000000004</v>
      </c>
      <c r="K1670" s="2">
        <v>43499</v>
      </c>
      <c r="L1670" s="3">
        <v>0.6958333333333333</v>
      </c>
      <c r="M1670" s="1" t="s">
        <v>23</v>
      </c>
      <c r="N1670" s="1">
        <v>517.86</v>
      </c>
      <c r="O1670" s="1">
        <v>4.7619047620000003</v>
      </c>
      <c r="P1670" s="1">
        <v>25.893000000000001</v>
      </c>
      <c r="Q1670" s="1">
        <v>4.0999999999999996</v>
      </c>
    </row>
    <row r="1671" spans="1:17" ht="27.6" thickBot="1" x14ac:dyDescent="0.35">
      <c r="A1671" s="1" t="s">
        <v>1758</v>
      </c>
      <c r="B1671" s="1" t="s">
        <v>18</v>
      </c>
      <c r="C1671" s="1" t="s">
        <v>19</v>
      </c>
      <c r="D1671" s="1" t="s">
        <v>28</v>
      </c>
      <c r="E1671" s="1" t="s">
        <v>21</v>
      </c>
      <c r="F1671" s="1" t="s">
        <v>22</v>
      </c>
      <c r="G1671" s="1">
        <v>73.98</v>
      </c>
      <c r="H1671" s="1">
        <v>7</v>
      </c>
      <c r="I1671" s="1">
        <v>25.893000000000001</v>
      </c>
      <c r="J1671" s="1">
        <v>543.75300000000004</v>
      </c>
      <c r="K1671" s="2">
        <v>43499</v>
      </c>
      <c r="L1671" s="3">
        <v>0.6958333333333333</v>
      </c>
      <c r="M1671" s="1" t="s">
        <v>23</v>
      </c>
      <c r="N1671" s="1">
        <v>517.86</v>
      </c>
      <c r="O1671" s="1">
        <v>4.7619047620000003</v>
      </c>
      <c r="P1671" s="1">
        <v>25.893000000000001</v>
      </c>
      <c r="Q1671" s="1">
        <v>4.0999999999999996</v>
      </c>
    </row>
    <row r="1672" spans="1:17" ht="27.6" thickBot="1" x14ac:dyDescent="0.35">
      <c r="A1672" s="1" t="s">
        <v>1759</v>
      </c>
      <c r="B1672" s="1" t="s">
        <v>54</v>
      </c>
      <c r="C1672" s="1" t="s">
        <v>25</v>
      </c>
      <c r="D1672" s="1" t="s">
        <v>28</v>
      </c>
      <c r="E1672" s="1" t="s">
        <v>21</v>
      </c>
      <c r="F1672" s="1" t="s">
        <v>22</v>
      </c>
      <c r="G1672" s="1">
        <v>51.91</v>
      </c>
      <c r="H1672" s="1">
        <v>10</v>
      </c>
      <c r="I1672" s="1">
        <v>25.954999999999998</v>
      </c>
      <c r="J1672" s="1">
        <v>545.05499999999995</v>
      </c>
      <c r="K1672" s="1" t="s">
        <v>256</v>
      </c>
      <c r="L1672" s="3">
        <v>0.51458333333333328</v>
      </c>
      <c r="M1672" s="1" t="s">
        <v>23</v>
      </c>
      <c r="N1672" s="1">
        <v>519.1</v>
      </c>
      <c r="O1672" s="1">
        <v>4.7619047620000003</v>
      </c>
      <c r="P1672" s="1">
        <v>25.954999999999998</v>
      </c>
      <c r="Q1672" s="1">
        <v>8.1999999999999993</v>
      </c>
    </row>
    <row r="1673" spans="1:17" ht="40.799999999999997" thickBot="1" x14ac:dyDescent="0.35">
      <c r="A1673" s="1" t="s">
        <v>1760</v>
      </c>
      <c r="B1673" s="1" t="s">
        <v>33</v>
      </c>
      <c r="C1673" s="1" t="s">
        <v>27</v>
      </c>
      <c r="D1673" s="1" t="s">
        <v>20</v>
      </c>
      <c r="E1673" s="1" t="s">
        <v>21</v>
      </c>
      <c r="F1673" s="1" t="s">
        <v>55</v>
      </c>
      <c r="G1673" s="1">
        <v>51.94</v>
      </c>
      <c r="H1673" s="1">
        <v>10</v>
      </c>
      <c r="I1673" s="1">
        <v>25.97</v>
      </c>
      <c r="J1673" s="1">
        <v>545.37</v>
      </c>
      <c r="K1673" s="2">
        <v>43711</v>
      </c>
      <c r="L1673" s="3">
        <v>0.76666666666666672</v>
      </c>
      <c r="M1673" s="1" t="s">
        <v>40</v>
      </c>
      <c r="N1673" s="1">
        <v>519.4</v>
      </c>
      <c r="O1673" s="1">
        <v>4.7619047620000003</v>
      </c>
      <c r="P1673" s="1">
        <v>25.97</v>
      </c>
      <c r="Q1673" s="1">
        <v>6.5</v>
      </c>
    </row>
    <row r="1674" spans="1:17" ht="54" thickBot="1" x14ac:dyDescent="0.35">
      <c r="A1674" s="1" t="s">
        <v>1761</v>
      </c>
      <c r="B1674" s="1" t="s">
        <v>33</v>
      </c>
      <c r="C1674" s="1" t="s">
        <v>25</v>
      </c>
      <c r="D1674" s="1" t="s">
        <v>28</v>
      </c>
      <c r="E1674" s="1" t="s">
        <v>21</v>
      </c>
      <c r="F1674" s="1" t="s">
        <v>84</v>
      </c>
      <c r="G1674" s="1">
        <v>74.58</v>
      </c>
      <c r="H1674" s="1">
        <v>7</v>
      </c>
      <c r="I1674" s="1">
        <v>26.103000000000002</v>
      </c>
      <c r="J1674" s="1">
        <v>548.16300000000001</v>
      </c>
      <c r="K1674" s="2">
        <v>43557</v>
      </c>
      <c r="L1674" s="3">
        <v>0.67291666666666672</v>
      </c>
      <c r="M1674" s="1" t="s">
        <v>23</v>
      </c>
      <c r="N1674" s="1">
        <v>522.05999999999995</v>
      </c>
      <c r="O1674" s="1">
        <v>4.7619047620000003</v>
      </c>
      <c r="P1674" s="1">
        <v>26.103000000000002</v>
      </c>
      <c r="Q1674" s="1">
        <v>9</v>
      </c>
    </row>
    <row r="1675" spans="1:17" ht="54" thickBot="1" x14ac:dyDescent="0.35">
      <c r="A1675" s="1" t="s">
        <v>1762</v>
      </c>
      <c r="B1675" s="1" t="s">
        <v>33</v>
      </c>
      <c r="C1675" s="1" t="s">
        <v>27</v>
      </c>
      <c r="D1675" s="1" t="s">
        <v>28</v>
      </c>
      <c r="E1675" s="1" t="s">
        <v>21</v>
      </c>
      <c r="F1675" s="1" t="s">
        <v>84</v>
      </c>
      <c r="G1675" s="1">
        <v>74.58</v>
      </c>
      <c r="H1675" s="1">
        <v>7</v>
      </c>
      <c r="I1675" s="1">
        <v>26.103000000000002</v>
      </c>
      <c r="J1675" s="1">
        <v>548.16300000000001</v>
      </c>
      <c r="K1675" s="2">
        <v>43557</v>
      </c>
      <c r="L1675" s="3">
        <v>0.67291666666666672</v>
      </c>
      <c r="M1675" s="1" t="s">
        <v>48</v>
      </c>
      <c r="N1675" s="1">
        <v>522.05999999999995</v>
      </c>
      <c r="O1675" s="1">
        <v>4.7619047620000003</v>
      </c>
      <c r="P1675" s="1">
        <v>26.103000000000002</v>
      </c>
      <c r="Q1675" s="1">
        <v>9</v>
      </c>
    </row>
    <row r="1676" spans="1:17" ht="54" thickBot="1" x14ac:dyDescent="0.35">
      <c r="A1676" s="1" t="s">
        <v>1763</v>
      </c>
      <c r="B1676" s="1" t="s">
        <v>18</v>
      </c>
      <c r="C1676" s="1" t="s">
        <v>25</v>
      </c>
      <c r="D1676" s="1" t="s">
        <v>28</v>
      </c>
      <c r="E1676" s="1" t="s">
        <v>21</v>
      </c>
      <c r="F1676" s="1" t="s">
        <v>84</v>
      </c>
      <c r="G1676" s="1">
        <v>74.58</v>
      </c>
      <c r="H1676" s="1">
        <v>7</v>
      </c>
      <c r="I1676" s="1">
        <v>26.103000000000002</v>
      </c>
      <c r="J1676" s="1">
        <v>548.16300000000001</v>
      </c>
      <c r="K1676" s="2">
        <v>43557</v>
      </c>
      <c r="L1676" s="3">
        <v>0.67291666666666672</v>
      </c>
      <c r="M1676" s="1" t="s">
        <v>23</v>
      </c>
      <c r="N1676" s="1">
        <v>522.05999999999995</v>
      </c>
      <c r="O1676" s="1">
        <v>4.7619047620000003</v>
      </c>
      <c r="P1676" s="1">
        <v>26.103000000000002</v>
      </c>
      <c r="Q1676" s="1">
        <v>9</v>
      </c>
    </row>
    <row r="1677" spans="1:17" ht="40.799999999999997" thickBot="1" x14ac:dyDescent="0.35">
      <c r="A1677" s="1" t="s">
        <v>1764</v>
      </c>
      <c r="B1677" s="1" t="s">
        <v>18</v>
      </c>
      <c r="C1677" s="1" t="s">
        <v>25</v>
      </c>
      <c r="D1677" s="1" t="s">
        <v>28</v>
      </c>
      <c r="E1677" s="1" t="s">
        <v>21</v>
      </c>
      <c r="F1677" s="1" t="s">
        <v>44</v>
      </c>
      <c r="G1677" s="1">
        <v>65.260000000000005</v>
      </c>
      <c r="H1677" s="1">
        <v>8</v>
      </c>
      <c r="I1677" s="1">
        <v>26.103999999999999</v>
      </c>
      <c r="J1677" s="1">
        <v>548.18399999999997</v>
      </c>
      <c r="K1677" s="1" t="s">
        <v>238</v>
      </c>
      <c r="L1677" s="3">
        <v>0.58611111111111114</v>
      </c>
      <c r="M1677" s="1" t="s">
        <v>23</v>
      </c>
      <c r="N1677" s="1">
        <v>522.08000000000004</v>
      </c>
      <c r="O1677" s="1">
        <v>4.7619047620000003</v>
      </c>
      <c r="P1677" s="1">
        <v>26.103999999999999</v>
      </c>
      <c r="Q1677" s="1">
        <v>6.3</v>
      </c>
    </row>
    <row r="1678" spans="1:17" ht="27.6" thickBot="1" x14ac:dyDescent="0.35">
      <c r="A1678" s="1" t="s">
        <v>1765</v>
      </c>
      <c r="B1678" s="1" t="s">
        <v>33</v>
      </c>
      <c r="C1678" s="1" t="s">
        <v>27</v>
      </c>
      <c r="D1678" s="1" t="s">
        <v>20</v>
      </c>
      <c r="E1678" s="1" t="s">
        <v>21</v>
      </c>
      <c r="F1678" s="1" t="s">
        <v>22</v>
      </c>
      <c r="G1678" s="1">
        <v>52.26</v>
      </c>
      <c r="H1678" s="1">
        <v>10</v>
      </c>
      <c r="I1678" s="1">
        <v>26.13</v>
      </c>
      <c r="J1678" s="1">
        <v>548.73</v>
      </c>
      <c r="K1678" s="2">
        <v>43711</v>
      </c>
      <c r="L1678" s="3">
        <v>0.53125</v>
      </c>
      <c r="M1678" s="1" t="s">
        <v>48</v>
      </c>
      <c r="N1678" s="1">
        <v>522.6</v>
      </c>
      <c r="O1678" s="1">
        <v>4.7619047620000003</v>
      </c>
      <c r="P1678" s="1">
        <v>26.13</v>
      </c>
      <c r="Q1678" s="1">
        <v>6.2</v>
      </c>
    </row>
    <row r="1679" spans="1:17" ht="27.6" thickBot="1" x14ac:dyDescent="0.35">
      <c r="A1679" s="1" t="s">
        <v>1766</v>
      </c>
      <c r="B1679" s="1" t="s">
        <v>18</v>
      </c>
      <c r="C1679" s="1" t="s">
        <v>27</v>
      </c>
      <c r="D1679" s="1" t="s">
        <v>20</v>
      </c>
      <c r="E1679" s="1" t="s">
        <v>29</v>
      </c>
      <c r="F1679" s="1" t="s">
        <v>22</v>
      </c>
      <c r="G1679" s="1">
        <v>52.26</v>
      </c>
      <c r="H1679" s="1">
        <v>10</v>
      </c>
      <c r="I1679" s="1">
        <v>26.13</v>
      </c>
      <c r="J1679" s="1">
        <v>548.73</v>
      </c>
      <c r="K1679" s="2">
        <v>43711</v>
      </c>
      <c r="L1679" s="3">
        <v>0.53125</v>
      </c>
      <c r="M1679" s="1" t="s">
        <v>23</v>
      </c>
      <c r="N1679" s="1">
        <v>522.6</v>
      </c>
      <c r="O1679" s="1">
        <v>4.7619047620000003</v>
      </c>
      <c r="P1679" s="1">
        <v>26.13</v>
      </c>
      <c r="Q1679" s="1">
        <v>6.2</v>
      </c>
    </row>
    <row r="1680" spans="1:17" ht="27.6" thickBot="1" x14ac:dyDescent="0.35">
      <c r="A1680" s="1" t="s">
        <v>1767</v>
      </c>
      <c r="B1680" s="1" t="s">
        <v>18</v>
      </c>
      <c r="C1680" s="1" t="s">
        <v>27</v>
      </c>
      <c r="D1680" s="1" t="s">
        <v>20</v>
      </c>
      <c r="E1680" s="1" t="s">
        <v>29</v>
      </c>
      <c r="F1680" s="1" t="s">
        <v>22</v>
      </c>
      <c r="G1680" s="1">
        <v>52.26</v>
      </c>
      <c r="H1680" s="1">
        <v>10</v>
      </c>
      <c r="I1680" s="1">
        <v>26.13</v>
      </c>
      <c r="J1680" s="1">
        <v>548.73</v>
      </c>
      <c r="K1680" s="2">
        <v>43711</v>
      </c>
      <c r="L1680" s="3">
        <v>0.53125</v>
      </c>
      <c r="M1680" s="1" t="s">
        <v>23</v>
      </c>
      <c r="N1680" s="1">
        <v>522.6</v>
      </c>
      <c r="O1680" s="1">
        <v>4.7619047620000003</v>
      </c>
      <c r="P1680" s="1">
        <v>26.13</v>
      </c>
      <c r="Q1680" s="1">
        <v>6.2</v>
      </c>
    </row>
    <row r="1681" spans="1:17" ht="40.799999999999997" thickBot="1" x14ac:dyDescent="0.35">
      <c r="A1681" s="1" t="s">
        <v>1768</v>
      </c>
      <c r="B1681" s="1" t="s">
        <v>33</v>
      </c>
      <c r="C1681" s="1" t="s">
        <v>27</v>
      </c>
      <c r="D1681" s="1" t="s">
        <v>20</v>
      </c>
      <c r="E1681" s="1" t="s">
        <v>21</v>
      </c>
      <c r="F1681" s="1" t="s">
        <v>44</v>
      </c>
      <c r="G1681" s="1">
        <v>58.07</v>
      </c>
      <c r="H1681" s="1">
        <v>9</v>
      </c>
      <c r="I1681" s="1">
        <v>26.131499999999999</v>
      </c>
      <c r="J1681" s="1">
        <v>548.76149999999996</v>
      </c>
      <c r="K1681" s="1" t="s">
        <v>142</v>
      </c>
      <c r="L1681" s="3">
        <v>0.83819444444444446</v>
      </c>
      <c r="M1681" s="1" t="s">
        <v>40</v>
      </c>
      <c r="N1681" s="1">
        <v>522.63</v>
      </c>
      <c r="O1681" s="1">
        <v>4.7619047620000003</v>
      </c>
      <c r="P1681" s="1">
        <v>26.131499999999999</v>
      </c>
      <c r="Q1681" s="1">
        <v>4.3</v>
      </c>
    </row>
    <row r="1682" spans="1:17" ht="40.799999999999997" thickBot="1" x14ac:dyDescent="0.35">
      <c r="A1682" s="1" t="s">
        <v>1769</v>
      </c>
      <c r="B1682" s="1" t="s">
        <v>33</v>
      </c>
      <c r="C1682" s="1" t="s">
        <v>19</v>
      </c>
      <c r="D1682" s="1" t="s">
        <v>20</v>
      </c>
      <c r="E1682" s="1" t="s">
        <v>21</v>
      </c>
      <c r="F1682" s="1" t="s">
        <v>44</v>
      </c>
      <c r="G1682" s="1">
        <v>58.07</v>
      </c>
      <c r="H1682" s="1">
        <v>9</v>
      </c>
      <c r="I1682" s="1">
        <v>26.131499999999999</v>
      </c>
      <c r="J1682" s="1">
        <v>548.76149999999996</v>
      </c>
      <c r="K1682" s="1" t="s">
        <v>142</v>
      </c>
      <c r="L1682" s="3">
        <v>0.83819444444444446</v>
      </c>
      <c r="M1682" s="1" t="s">
        <v>40</v>
      </c>
      <c r="N1682" s="1">
        <v>522.63</v>
      </c>
      <c r="O1682" s="1">
        <v>4.7619047620000003</v>
      </c>
      <c r="P1682" s="1">
        <v>26.131499999999999</v>
      </c>
      <c r="Q1682" s="1">
        <v>14.1</v>
      </c>
    </row>
    <row r="1683" spans="1:17" ht="40.799999999999997" thickBot="1" x14ac:dyDescent="0.35">
      <c r="A1683" s="1" t="s">
        <v>1770</v>
      </c>
      <c r="B1683" s="1" t="s">
        <v>33</v>
      </c>
      <c r="C1683" s="1" t="s">
        <v>27</v>
      </c>
      <c r="D1683" s="1" t="s">
        <v>28</v>
      </c>
      <c r="E1683" s="1" t="s">
        <v>21</v>
      </c>
      <c r="F1683" s="1" t="s">
        <v>55</v>
      </c>
      <c r="G1683" s="1">
        <v>74.69</v>
      </c>
      <c r="H1683" s="1">
        <v>7</v>
      </c>
      <c r="I1683" s="1">
        <v>26.141500000000001</v>
      </c>
      <c r="J1683" s="1">
        <v>548.97149999999999</v>
      </c>
      <c r="K1683" s="2">
        <v>43586</v>
      </c>
      <c r="L1683" s="3">
        <v>0.54722222222222228</v>
      </c>
      <c r="M1683" s="1" t="s">
        <v>40</v>
      </c>
      <c r="N1683" s="1">
        <v>522.83000000000004</v>
      </c>
      <c r="O1683" s="1">
        <v>4.7619047620000003</v>
      </c>
      <c r="P1683" s="1">
        <v>26.141500000000001</v>
      </c>
      <c r="Q1683" s="1">
        <v>9.1</v>
      </c>
    </row>
    <row r="1684" spans="1:17" ht="40.799999999999997" thickBot="1" x14ac:dyDescent="0.35">
      <c r="A1684" s="1" t="s">
        <v>1771</v>
      </c>
      <c r="B1684" s="1" t="s">
        <v>18</v>
      </c>
      <c r="C1684" s="1" t="s">
        <v>25</v>
      </c>
      <c r="D1684" s="1" t="s">
        <v>28</v>
      </c>
      <c r="E1684" s="1" t="s">
        <v>29</v>
      </c>
      <c r="F1684" s="1" t="s">
        <v>55</v>
      </c>
      <c r="G1684" s="1">
        <v>58.24</v>
      </c>
      <c r="H1684" s="1">
        <v>9</v>
      </c>
      <c r="I1684" s="1">
        <v>26.207999999999998</v>
      </c>
      <c r="J1684" s="1">
        <v>550.36800000000005</v>
      </c>
      <c r="K1684" s="2">
        <v>43587</v>
      </c>
      <c r="L1684" s="3">
        <v>0.52361111111111114</v>
      </c>
      <c r="M1684" s="1" t="s">
        <v>23</v>
      </c>
      <c r="N1684" s="1">
        <v>524.16</v>
      </c>
      <c r="O1684" s="1">
        <v>4.7619047620000003</v>
      </c>
      <c r="P1684" s="1">
        <v>26.207999999999998</v>
      </c>
      <c r="Q1684" s="1">
        <v>9.6999999999999993</v>
      </c>
    </row>
    <row r="1685" spans="1:17" ht="54" thickBot="1" x14ac:dyDescent="0.35">
      <c r="A1685" s="1" t="s">
        <v>1772</v>
      </c>
      <c r="B1685" s="1" t="s">
        <v>54</v>
      </c>
      <c r="C1685" s="1" t="s">
        <v>25</v>
      </c>
      <c r="D1685" s="1" t="s">
        <v>20</v>
      </c>
      <c r="E1685" s="1" t="s">
        <v>21</v>
      </c>
      <c r="F1685" s="1" t="s">
        <v>84</v>
      </c>
      <c r="G1685" s="1">
        <v>87.45</v>
      </c>
      <c r="H1685" s="1">
        <v>6</v>
      </c>
      <c r="I1685" s="1">
        <v>26.234999999999999</v>
      </c>
      <c r="J1685" s="1">
        <v>550.93499999999995</v>
      </c>
      <c r="K1685" s="1" t="s">
        <v>252</v>
      </c>
      <c r="L1685" s="3">
        <v>0.61111111111111116</v>
      </c>
      <c r="M1685" s="1" t="s">
        <v>48</v>
      </c>
      <c r="N1685" s="1">
        <v>524.70000000000005</v>
      </c>
      <c r="O1685" s="1">
        <v>4.7619047620000003</v>
      </c>
      <c r="P1685" s="1">
        <v>26.234999999999999</v>
      </c>
      <c r="Q1685" s="1">
        <v>8.8000000000000007</v>
      </c>
    </row>
    <row r="1686" spans="1:17" ht="54" thickBot="1" x14ac:dyDescent="0.35">
      <c r="A1686" s="1" t="s">
        <v>1773</v>
      </c>
      <c r="B1686" s="1" t="s">
        <v>54</v>
      </c>
      <c r="C1686" s="1" t="s">
        <v>25</v>
      </c>
      <c r="D1686" s="1" t="s">
        <v>20</v>
      </c>
      <c r="E1686" s="1" t="s">
        <v>21</v>
      </c>
      <c r="F1686" s="1" t="s">
        <v>84</v>
      </c>
      <c r="G1686" s="1">
        <v>87.45</v>
      </c>
      <c r="H1686" s="1">
        <v>6</v>
      </c>
      <c r="I1686" s="1">
        <v>26.234999999999999</v>
      </c>
      <c r="J1686" s="1">
        <v>550.93499999999995</v>
      </c>
      <c r="K1686" s="1" t="s">
        <v>252</v>
      </c>
      <c r="L1686" s="3">
        <v>0.61111111111111116</v>
      </c>
      <c r="M1686" s="1" t="s">
        <v>48</v>
      </c>
      <c r="N1686" s="1">
        <v>524.70000000000005</v>
      </c>
      <c r="O1686" s="1">
        <v>4.7619047620000003</v>
      </c>
      <c r="P1686" s="1">
        <v>26.234999999999999</v>
      </c>
      <c r="Q1686" s="1">
        <v>8.8000000000000007</v>
      </c>
    </row>
    <row r="1687" spans="1:17" ht="40.799999999999997" thickBot="1" x14ac:dyDescent="0.35">
      <c r="A1687" s="1" t="s">
        <v>1774</v>
      </c>
      <c r="B1687" s="1" t="s">
        <v>18</v>
      </c>
      <c r="C1687" s="1" t="s">
        <v>19</v>
      </c>
      <c r="D1687" s="1" t="s">
        <v>20</v>
      </c>
      <c r="E1687" s="1" t="s">
        <v>29</v>
      </c>
      <c r="F1687" s="1" t="s">
        <v>39</v>
      </c>
      <c r="G1687" s="1">
        <v>87.48</v>
      </c>
      <c r="H1687" s="1">
        <v>6</v>
      </c>
      <c r="I1687" s="1">
        <v>26.244</v>
      </c>
      <c r="J1687" s="1">
        <v>551.12400000000002</v>
      </c>
      <c r="K1687" s="2">
        <v>43467</v>
      </c>
      <c r="L1687" s="3">
        <v>0.77986111111111112</v>
      </c>
      <c r="M1687" s="1" t="s">
        <v>23</v>
      </c>
      <c r="N1687" s="1">
        <v>524.88</v>
      </c>
      <c r="O1687" s="1">
        <v>4.7619047620000003</v>
      </c>
      <c r="P1687" s="1">
        <v>26.244</v>
      </c>
      <c r="Q1687" s="1">
        <v>5.0999999999999996</v>
      </c>
    </row>
    <row r="1688" spans="1:17" ht="40.799999999999997" thickBot="1" x14ac:dyDescent="0.35">
      <c r="A1688" s="1" t="s">
        <v>1775</v>
      </c>
      <c r="B1688" s="1" t="s">
        <v>18</v>
      </c>
      <c r="C1688" s="1" t="s">
        <v>25</v>
      </c>
      <c r="D1688" s="1" t="s">
        <v>20</v>
      </c>
      <c r="E1688" s="1" t="s">
        <v>29</v>
      </c>
      <c r="F1688" s="1" t="s">
        <v>39</v>
      </c>
      <c r="G1688" s="1">
        <v>87.48</v>
      </c>
      <c r="H1688" s="1">
        <v>6</v>
      </c>
      <c r="I1688" s="1">
        <v>26.244</v>
      </c>
      <c r="J1688" s="1">
        <v>551.12400000000002</v>
      </c>
      <c r="K1688" s="2">
        <v>43467</v>
      </c>
      <c r="L1688" s="3">
        <v>0.77986111111111112</v>
      </c>
      <c r="M1688" s="1" t="s">
        <v>40</v>
      </c>
      <c r="N1688" s="1">
        <v>524.88</v>
      </c>
      <c r="O1688" s="1">
        <v>4.7619047620000003</v>
      </c>
      <c r="P1688" s="1">
        <v>26.244</v>
      </c>
      <c r="Q1688" s="1">
        <v>5.0999999999999996</v>
      </c>
    </row>
    <row r="1689" spans="1:17" ht="40.799999999999997" thickBot="1" x14ac:dyDescent="0.35">
      <c r="A1689" s="1" t="s">
        <v>1776</v>
      </c>
      <c r="B1689" s="1" t="s">
        <v>18</v>
      </c>
      <c r="C1689" s="1" t="s">
        <v>19</v>
      </c>
      <c r="D1689" s="1" t="s">
        <v>20</v>
      </c>
      <c r="E1689" s="1" t="s">
        <v>29</v>
      </c>
      <c r="F1689" s="1" t="s">
        <v>39</v>
      </c>
      <c r="G1689" s="1">
        <v>87.48</v>
      </c>
      <c r="H1689" s="1">
        <v>6</v>
      </c>
      <c r="I1689" s="1">
        <v>26.244</v>
      </c>
      <c r="J1689" s="1">
        <v>551.12400000000002</v>
      </c>
      <c r="K1689" s="2">
        <v>43467</v>
      </c>
      <c r="L1689" s="3">
        <v>0.77986111111111112</v>
      </c>
      <c r="M1689" s="1" t="s">
        <v>23</v>
      </c>
      <c r="N1689" s="1">
        <v>524.88</v>
      </c>
      <c r="O1689" s="1">
        <v>4.7619047620000003</v>
      </c>
      <c r="P1689" s="1">
        <v>26.244</v>
      </c>
      <c r="Q1689" s="1">
        <v>5.0999999999999996</v>
      </c>
    </row>
    <row r="1690" spans="1:17" ht="40.799999999999997" thickBot="1" x14ac:dyDescent="0.35">
      <c r="A1690" s="1" t="s">
        <v>1777</v>
      </c>
      <c r="B1690" s="1" t="s">
        <v>18</v>
      </c>
      <c r="C1690" s="1" t="s">
        <v>19</v>
      </c>
      <c r="D1690" s="1" t="s">
        <v>28</v>
      </c>
      <c r="E1690" s="1" t="s">
        <v>21</v>
      </c>
      <c r="F1690" s="1" t="s">
        <v>39</v>
      </c>
      <c r="G1690" s="1">
        <v>65.97</v>
      </c>
      <c r="H1690" s="1">
        <v>8</v>
      </c>
      <c r="I1690" s="1">
        <v>26.388000000000002</v>
      </c>
      <c r="J1690" s="1">
        <v>554.14800000000002</v>
      </c>
      <c r="K1690" s="2">
        <v>43498</v>
      </c>
      <c r="L1690" s="3">
        <v>0.85347222222222219</v>
      </c>
      <c r="M1690" s="1" t="s">
        <v>23</v>
      </c>
      <c r="N1690" s="1">
        <v>527.76</v>
      </c>
      <c r="O1690" s="1">
        <v>4.7619047620000003</v>
      </c>
      <c r="P1690" s="1">
        <v>26.388000000000002</v>
      </c>
      <c r="Q1690" s="1">
        <v>8.4</v>
      </c>
    </row>
    <row r="1691" spans="1:17" ht="40.799999999999997" thickBot="1" x14ac:dyDescent="0.35">
      <c r="A1691" s="1" t="s">
        <v>1778</v>
      </c>
      <c r="B1691" s="1" t="s">
        <v>18</v>
      </c>
      <c r="C1691" s="1" t="s">
        <v>19</v>
      </c>
      <c r="D1691" s="1" t="s">
        <v>28</v>
      </c>
      <c r="E1691" s="1" t="s">
        <v>21</v>
      </c>
      <c r="F1691" s="1" t="s">
        <v>39</v>
      </c>
      <c r="G1691" s="1">
        <v>65.97</v>
      </c>
      <c r="H1691" s="1">
        <v>8</v>
      </c>
      <c r="I1691" s="1">
        <v>26.388000000000002</v>
      </c>
      <c r="J1691" s="1">
        <v>554.14800000000002</v>
      </c>
      <c r="K1691" s="2">
        <v>43498</v>
      </c>
      <c r="L1691" s="3">
        <v>0.85347222222222219</v>
      </c>
      <c r="M1691" s="1" t="s">
        <v>23</v>
      </c>
      <c r="N1691" s="1">
        <v>527.76</v>
      </c>
      <c r="O1691" s="1">
        <v>4.7619047620000003</v>
      </c>
      <c r="P1691" s="1">
        <v>26.388000000000002</v>
      </c>
      <c r="Q1691" s="1">
        <v>8.4</v>
      </c>
    </row>
    <row r="1692" spans="1:17" ht="54" thickBot="1" x14ac:dyDescent="0.35">
      <c r="A1692" s="1" t="s">
        <v>1779</v>
      </c>
      <c r="B1692" s="1" t="s">
        <v>54</v>
      </c>
      <c r="C1692" s="1" t="s">
        <v>25</v>
      </c>
      <c r="D1692" s="1" t="s">
        <v>28</v>
      </c>
      <c r="E1692" s="1" t="s">
        <v>21</v>
      </c>
      <c r="F1692" s="1" t="s">
        <v>84</v>
      </c>
      <c r="G1692" s="1">
        <v>52.79</v>
      </c>
      <c r="H1692" s="1">
        <v>10</v>
      </c>
      <c r="I1692" s="1">
        <v>26.395</v>
      </c>
      <c r="J1692" s="1">
        <v>554.29499999999996</v>
      </c>
      <c r="K1692" s="1" t="s">
        <v>168</v>
      </c>
      <c r="L1692" s="3">
        <v>0.49861111111111112</v>
      </c>
      <c r="M1692" s="1" t="s">
        <v>40</v>
      </c>
      <c r="N1692" s="1">
        <v>527.9</v>
      </c>
      <c r="O1692" s="1">
        <v>4.7619047620000003</v>
      </c>
      <c r="P1692" s="1">
        <v>26.395</v>
      </c>
      <c r="Q1692" s="1">
        <v>10</v>
      </c>
    </row>
    <row r="1693" spans="1:17" ht="40.799999999999997" thickBot="1" x14ac:dyDescent="0.35">
      <c r="A1693" s="1" t="s">
        <v>1780</v>
      </c>
      <c r="B1693" s="1" t="s">
        <v>54</v>
      </c>
      <c r="C1693" s="1" t="s">
        <v>25</v>
      </c>
      <c r="D1693" s="1" t="s">
        <v>28</v>
      </c>
      <c r="E1693" s="1" t="s">
        <v>29</v>
      </c>
      <c r="F1693" s="1" t="s">
        <v>39</v>
      </c>
      <c r="G1693" s="1">
        <v>52.79</v>
      </c>
      <c r="H1693" s="1">
        <v>10</v>
      </c>
      <c r="I1693" s="1">
        <v>26.395</v>
      </c>
      <c r="J1693" s="1">
        <v>554.29499999999996</v>
      </c>
      <c r="K1693" s="1" t="s">
        <v>168</v>
      </c>
      <c r="L1693" s="3">
        <v>0.49861111111111112</v>
      </c>
      <c r="M1693" s="1" t="s">
        <v>23</v>
      </c>
      <c r="N1693" s="1">
        <v>527.9</v>
      </c>
      <c r="O1693" s="1">
        <v>4.7619047620000003</v>
      </c>
      <c r="P1693" s="1">
        <v>26.395</v>
      </c>
      <c r="Q1693" s="1">
        <v>10</v>
      </c>
    </row>
    <row r="1694" spans="1:17" ht="54" thickBot="1" x14ac:dyDescent="0.35">
      <c r="A1694" s="1" t="s">
        <v>1781</v>
      </c>
      <c r="B1694" s="1" t="s">
        <v>54</v>
      </c>
      <c r="C1694" s="1" t="s">
        <v>25</v>
      </c>
      <c r="D1694" s="1" t="s">
        <v>28</v>
      </c>
      <c r="E1694" s="1" t="s">
        <v>21</v>
      </c>
      <c r="F1694" s="1" t="s">
        <v>84</v>
      </c>
      <c r="G1694" s="1">
        <v>75.88</v>
      </c>
      <c r="H1694" s="1">
        <v>7</v>
      </c>
      <c r="I1694" s="1">
        <v>26.558</v>
      </c>
      <c r="J1694" s="1">
        <v>557.71799999999996</v>
      </c>
      <c r="K1694" s="1" t="s">
        <v>264</v>
      </c>
      <c r="L1694" s="3">
        <v>0.44305555555555554</v>
      </c>
      <c r="M1694" s="1" t="s">
        <v>23</v>
      </c>
      <c r="N1694" s="1">
        <v>531.16</v>
      </c>
      <c r="O1694" s="1">
        <v>4.7619047620000003</v>
      </c>
      <c r="P1694" s="1">
        <v>26.558</v>
      </c>
      <c r="Q1694" s="1">
        <v>8.9</v>
      </c>
    </row>
    <row r="1695" spans="1:17" ht="40.799999999999997" thickBot="1" x14ac:dyDescent="0.35">
      <c r="A1695" s="1" t="s">
        <v>1782</v>
      </c>
      <c r="B1695" s="1" t="s">
        <v>54</v>
      </c>
      <c r="C1695" s="1" t="s">
        <v>25</v>
      </c>
      <c r="D1695" s="1" t="s">
        <v>28</v>
      </c>
      <c r="E1695" s="1" t="s">
        <v>21</v>
      </c>
      <c r="F1695" s="1" t="s">
        <v>39</v>
      </c>
      <c r="G1695" s="1">
        <v>75.88</v>
      </c>
      <c r="H1695" s="1">
        <v>7</v>
      </c>
      <c r="I1695" s="1">
        <v>26.558</v>
      </c>
      <c r="J1695" s="1">
        <v>557.71799999999996</v>
      </c>
      <c r="K1695" s="1" t="s">
        <v>264</v>
      </c>
      <c r="L1695" s="3">
        <v>0.44305555555555554</v>
      </c>
      <c r="M1695" s="1" t="s">
        <v>40</v>
      </c>
      <c r="N1695" s="1">
        <v>531.16</v>
      </c>
      <c r="O1695" s="1">
        <v>4.7619047620000003</v>
      </c>
      <c r="P1695" s="1">
        <v>26.558</v>
      </c>
      <c r="Q1695" s="1">
        <v>8.9</v>
      </c>
    </row>
    <row r="1696" spans="1:17" ht="54" thickBot="1" x14ac:dyDescent="0.35">
      <c r="A1696" s="1" t="s">
        <v>1783</v>
      </c>
      <c r="B1696" s="1" t="s">
        <v>18</v>
      </c>
      <c r="C1696" s="1" t="s">
        <v>25</v>
      </c>
      <c r="D1696" s="1" t="s">
        <v>28</v>
      </c>
      <c r="E1696" s="1" t="s">
        <v>21</v>
      </c>
      <c r="F1696" s="1" t="s">
        <v>84</v>
      </c>
      <c r="G1696" s="1">
        <v>75.88</v>
      </c>
      <c r="H1696" s="1">
        <v>7</v>
      </c>
      <c r="I1696" s="1">
        <v>26.558</v>
      </c>
      <c r="J1696" s="1">
        <v>557.71799999999996</v>
      </c>
      <c r="K1696" s="1" t="s">
        <v>264</v>
      </c>
      <c r="L1696" s="3">
        <v>0.44305555555555554</v>
      </c>
      <c r="M1696" s="1" t="s">
        <v>23</v>
      </c>
      <c r="N1696" s="1">
        <v>531.16</v>
      </c>
      <c r="O1696" s="1">
        <v>4.7619047620000003</v>
      </c>
      <c r="P1696" s="1">
        <v>26.558</v>
      </c>
      <c r="Q1696" s="1">
        <v>8.9</v>
      </c>
    </row>
    <row r="1697" spans="1:17" ht="27.6" thickBot="1" x14ac:dyDescent="0.35">
      <c r="A1697" s="1" t="s">
        <v>1784</v>
      </c>
      <c r="B1697" s="1" t="s">
        <v>33</v>
      </c>
      <c r="C1697" s="1" t="s">
        <v>25</v>
      </c>
      <c r="D1697" s="1" t="s">
        <v>20</v>
      </c>
      <c r="E1697" s="1" t="s">
        <v>21</v>
      </c>
      <c r="F1697" s="1" t="s">
        <v>22</v>
      </c>
      <c r="G1697" s="1">
        <v>89.06</v>
      </c>
      <c r="H1697" s="1">
        <v>6</v>
      </c>
      <c r="I1697" s="1">
        <v>26.718</v>
      </c>
      <c r="J1697" s="1">
        <v>561.07799999999997</v>
      </c>
      <c r="K1697" s="1" t="s">
        <v>163</v>
      </c>
      <c r="L1697" s="3">
        <v>0.72638888888888886</v>
      </c>
      <c r="M1697" s="1" t="s">
        <v>23</v>
      </c>
      <c r="N1697" s="1">
        <v>534.36</v>
      </c>
      <c r="O1697" s="1">
        <v>4.7619047620000003</v>
      </c>
      <c r="P1697" s="1">
        <v>26.718</v>
      </c>
      <c r="Q1697" s="1">
        <v>9.9</v>
      </c>
    </row>
    <row r="1698" spans="1:17" ht="27.6" thickBot="1" x14ac:dyDescent="0.35">
      <c r="A1698" s="1" t="s">
        <v>1785</v>
      </c>
      <c r="B1698" s="1" t="s">
        <v>33</v>
      </c>
      <c r="C1698" s="1" t="s">
        <v>27</v>
      </c>
      <c r="D1698" s="1" t="s">
        <v>20</v>
      </c>
      <c r="E1698" s="1" t="s">
        <v>21</v>
      </c>
      <c r="F1698" s="1" t="s">
        <v>22</v>
      </c>
      <c r="G1698" s="1">
        <v>89.06</v>
      </c>
      <c r="H1698" s="1">
        <v>6</v>
      </c>
      <c r="I1698" s="1">
        <v>26.718</v>
      </c>
      <c r="J1698" s="1">
        <v>561.07799999999997</v>
      </c>
      <c r="K1698" s="1" t="s">
        <v>163</v>
      </c>
      <c r="L1698" s="3">
        <v>0.72638888888888886</v>
      </c>
      <c r="M1698" s="1" t="s">
        <v>23</v>
      </c>
      <c r="N1698" s="1">
        <v>534.36</v>
      </c>
      <c r="O1698" s="1">
        <v>4.7619047620000003</v>
      </c>
      <c r="P1698" s="1">
        <v>26.718</v>
      </c>
      <c r="Q1698" s="1">
        <v>9.9</v>
      </c>
    </row>
    <row r="1699" spans="1:17" ht="40.799999999999997" thickBot="1" x14ac:dyDescent="0.35">
      <c r="A1699" s="1" t="s">
        <v>1786</v>
      </c>
      <c r="B1699" s="1" t="s">
        <v>54</v>
      </c>
      <c r="C1699" s="1" t="s">
        <v>25</v>
      </c>
      <c r="D1699" s="1" t="s">
        <v>28</v>
      </c>
      <c r="E1699" s="1" t="s">
        <v>29</v>
      </c>
      <c r="F1699" s="1" t="s">
        <v>39</v>
      </c>
      <c r="G1699" s="1">
        <v>76.900000000000006</v>
      </c>
      <c r="H1699" s="1">
        <v>7</v>
      </c>
      <c r="I1699" s="1">
        <v>26.914999999999999</v>
      </c>
      <c r="J1699" s="1">
        <v>565.21500000000003</v>
      </c>
      <c r="K1699" s="1" t="s">
        <v>370</v>
      </c>
      <c r="L1699" s="3">
        <v>0.84791666666666665</v>
      </c>
      <c r="M1699" s="1" t="s">
        <v>23</v>
      </c>
      <c r="N1699" s="1">
        <v>538.29999999999995</v>
      </c>
      <c r="O1699" s="1">
        <v>4.7619047620000003</v>
      </c>
      <c r="P1699" s="1">
        <v>26.914999999999999</v>
      </c>
      <c r="Q1699" s="1">
        <v>7.7</v>
      </c>
    </row>
    <row r="1700" spans="1:17" ht="40.799999999999997" thickBot="1" x14ac:dyDescent="0.35">
      <c r="A1700" s="1" t="s">
        <v>1787</v>
      </c>
      <c r="B1700" s="1" t="s">
        <v>18</v>
      </c>
      <c r="C1700" s="1" t="s">
        <v>19</v>
      </c>
      <c r="D1700" s="1" t="s">
        <v>28</v>
      </c>
      <c r="E1700" s="1" t="s">
        <v>29</v>
      </c>
      <c r="F1700" s="1" t="s">
        <v>39</v>
      </c>
      <c r="G1700" s="1">
        <v>90.24</v>
      </c>
      <c r="H1700" s="1">
        <v>6</v>
      </c>
      <c r="I1700" s="1">
        <v>27.071999999999999</v>
      </c>
      <c r="J1700" s="1">
        <v>568.51199999999994</v>
      </c>
      <c r="K1700" s="1" t="s">
        <v>78</v>
      </c>
      <c r="L1700" s="3">
        <v>0.47013888888888888</v>
      </c>
      <c r="M1700" s="1" t="s">
        <v>23</v>
      </c>
      <c r="N1700" s="1">
        <v>541.44000000000005</v>
      </c>
      <c r="O1700" s="1">
        <v>4.7619047620000003</v>
      </c>
      <c r="P1700" s="1">
        <v>27.071999999999999</v>
      </c>
      <c r="Q1700" s="1">
        <v>6.2</v>
      </c>
    </row>
    <row r="1701" spans="1:17" ht="40.799999999999997" thickBot="1" x14ac:dyDescent="0.35">
      <c r="A1701" s="1" t="s">
        <v>1788</v>
      </c>
      <c r="B1701" s="1" t="s">
        <v>18</v>
      </c>
      <c r="C1701" s="1" t="s">
        <v>25</v>
      </c>
      <c r="D1701" s="1" t="s">
        <v>28</v>
      </c>
      <c r="E1701" s="1" t="s">
        <v>29</v>
      </c>
      <c r="F1701" s="1" t="s">
        <v>39</v>
      </c>
      <c r="G1701" s="1">
        <v>90.24</v>
      </c>
      <c r="H1701" s="1">
        <v>6</v>
      </c>
      <c r="I1701" s="1">
        <v>27.071999999999999</v>
      </c>
      <c r="J1701" s="1">
        <v>568.51199999999994</v>
      </c>
      <c r="K1701" s="1" t="s">
        <v>78</v>
      </c>
      <c r="L1701" s="3">
        <v>0.47013888888888888</v>
      </c>
      <c r="M1701" s="1" t="s">
        <v>23</v>
      </c>
      <c r="N1701" s="1">
        <v>541.44000000000005</v>
      </c>
      <c r="O1701" s="1">
        <v>4.7619047620000003</v>
      </c>
      <c r="P1701" s="1">
        <v>27.071999999999999</v>
      </c>
      <c r="Q1701" s="1">
        <v>6.2</v>
      </c>
    </row>
    <row r="1702" spans="1:17" ht="40.799999999999997" thickBot="1" x14ac:dyDescent="0.35">
      <c r="A1702" s="1" t="s">
        <v>1789</v>
      </c>
      <c r="B1702" s="1" t="s">
        <v>54</v>
      </c>
      <c r="C1702" s="1" t="s">
        <v>25</v>
      </c>
      <c r="D1702" s="1" t="s">
        <v>20</v>
      </c>
      <c r="E1702" s="1" t="s">
        <v>29</v>
      </c>
      <c r="F1702" s="1" t="s">
        <v>39</v>
      </c>
      <c r="G1702" s="1">
        <v>54.36</v>
      </c>
      <c r="H1702" s="1">
        <v>10</v>
      </c>
      <c r="I1702" s="1">
        <v>27.18</v>
      </c>
      <c r="J1702" s="1">
        <v>570.78</v>
      </c>
      <c r="K1702" s="2">
        <v>43648</v>
      </c>
      <c r="L1702" s="3">
        <v>0.4777777777777778</v>
      </c>
      <c r="M1702" s="1" t="s">
        <v>48</v>
      </c>
      <c r="N1702" s="1">
        <v>543.6</v>
      </c>
      <c r="O1702" s="1">
        <v>4.7619047620000003</v>
      </c>
      <c r="P1702" s="1">
        <v>27.18</v>
      </c>
      <c r="Q1702" s="1">
        <v>6.1</v>
      </c>
    </row>
    <row r="1703" spans="1:17" ht="40.799999999999997" thickBot="1" x14ac:dyDescent="0.35">
      <c r="A1703" s="1" t="s">
        <v>1790</v>
      </c>
      <c r="B1703" s="1" t="s">
        <v>18</v>
      </c>
      <c r="C1703" s="1" t="s">
        <v>25</v>
      </c>
      <c r="D1703" s="1" t="s">
        <v>20</v>
      </c>
      <c r="E1703" s="1" t="s">
        <v>29</v>
      </c>
      <c r="F1703" s="1" t="s">
        <v>39</v>
      </c>
      <c r="G1703" s="1">
        <v>54.36</v>
      </c>
      <c r="H1703" s="1">
        <v>10</v>
      </c>
      <c r="I1703" s="1">
        <v>27.18</v>
      </c>
      <c r="J1703" s="1">
        <v>570.78</v>
      </c>
      <c r="K1703" s="2">
        <v>43648</v>
      </c>
      <c r="L1703" s="3">
        <v>0.4777777777777778</v>
      </c>
      <c r="M1703" s="1" t="s">
        <v>48</v>
      </c>
      <c r="N1703" s="1">
        <v>543.6</v>
      </c>
      <c r="O1703" s="1">
        <v>4.7619047620000003</v>
      </c>
      <c r="P1703" s="1">
        <v>27.18</v>
      </c>
      <c r="Q1703" s="1">
        <v>6.1</v>
      </c>
    </row>
    <row r="1704" spans="1:17" ht="54" thickBot="1" x14ac:dyDescent="0.35">
      <c r="A1704" s="1" t="s">
        <v>1791</v>
      </c>
      <c r="B1704" s="1" t="s">
        <v>54</v>
      </c>
      <c r="C1704" s="1" t="s">
        <v>25</v>
      </c>
      <c r="D1704" s="1" t="s">
        <v>20</v>
      </c>
      <c r="E1704" s="1" t="s">
        <v>21</v>
      </c>
      <c r="F1704" s="1" t="s">
        <v>84</v>
      </c>
      <c r="G1704" s="1">
        <v>90.7</v>
      </c>
      <c r="H1704" s="1">
        <v>6</v>
      </c>
      <c r="I1704" s="1">
        <v>27.21</v>
      </c>
      <c r="J1704" s="1">
        <v>571.41</v>
      </c>
      <c r="K1704" s="1" t="s">
        <v>241</v>
      </c>
      <c r="L1704" s="3">
        <v>0.45277777777777778</v>
      </c>
      <c r="M1704" s="1" t="s">
        <v>23</v>
      </c>
      <c r="N1704" s="1">
        <v>544.20000000000005</v>
      </c>
      <c r="O1704" s="1">
        <v>4.7619047620000003</v>
      </c>
      <c r="P1704" s="1">
        <v>27.21</v>
      </c>
      <c r="Q1704" s="1">
        <v>5.3</v>
      </c>
    </row>
    <row r="1705" spans="1:17" ht="54" thickBot="1" x14ac:dyDescent="0.35">
      <c r="A1705" s="1" t="s">
        <v>1792</v>
      </c>
      <c r="B1705" s="1" t="s">
        <v>54</v>
      </c>
      <c r="C1705" s="1" t="s">
        <v>25</v>
      </c>
      <c r="D1705" s="1" t="s">
        <v>20</v>
      </c>
      <c r="E1705" s="1" t="s">
        <v>21</v>
      </c>
      <c r="F1705" s="1" t="s">
        <v>84</v>
      </c>
      <c r="G1705" s="1">
        <v>90.7</v>
      </c>
      <c r="H1705" s="1">
        <v>6</v>
      </c>
      <c r="I1705" s="1">
        <v>27.21</v>
      </c>
      <c r="J1705" s="1">
        <v>571.41</v>
      </c>
      <c r="K1705" s="1" t="s">
        <v>241</v>
      </c>
      <c r="L1705" s="3">
        <v>0.45277777777777778</v>
      </c>
      <c r="M1705" s="1" t="s">
        <v>23</v>
      </c>
      <c r="N1705" s="1">
        <v>544.20000000000005</v>
      </c>
      <c r="O1705" s="1">
        <v>4.7619047620000003</v>
      </c>
      <c r="P1705" s="1">
        <v>27.21</v>
      </c>
      <c r="Q1705" s="1">
        <v>5.3</v>
      </c>
    </row>
    <row r="1706" spans="1:17" ht="54" thickBot="1" x14ac:dyDescent="0.35">
      <c r="A1706" s="1" t="s">
        <v>1793</v>
      </c>
      <c r="B1706" s="1" t="s">
        <v>18</v>
      </c>
      <c r="C1706" s="1" t="s">
        <v>25</v>
      </c>
      <c r="D1706" s="1" t="s">
        <v>20</v>
      </c>
      <c r="E1706" s="1" t="s">
        <v>21</v>
      </c>
      <c r="F1706" s="1" t="s">
        <v>84</v>
      </c>
      <c r="G1706" s="1">
        <v>90.7</v>
      </c>
      <c r="H1706" s="1">
        <v>6</v>
      </c>
      <c r="I1706" s="1">
        <v>27.21</v>
      </c>
      <c r="J1706" s="1">
        <v>571.41</v>
      </c>
      <c r="K1706" s="1" t="s">
        <v>241</v>
      </c>
      <c r="L1706" s="3">
        <v>0.45277777777777778</v>
      </c>
      <c r="M1706" s="1" t="s">
        <v>23</v>
      </c>
      <c r="N1706" s="1">
        <v>544.20000000000005</v>
      </c>
      <c r="O1706" s="1">
        <v>4.7619047620000003</v>
      </c>
      <c r="P1706" s="1">
        <v>27.21</v>
      </c>
      <c r="Q1706" s="1">
        <v>5.3</v>
      </c>
    </row>
    <row r="1707" spans="1:17" ht="27.6" thickBot="1" x14ac:dyDescent="0.35">
      <c r="A1707" s="1" t="s">
        <v>1794</v>
      </c>
      <c r="B1707" s="1" t="s">
        <v>18</v>
      </c>
      <c r="C1707" s="1" t="s">
        <v>19</v>
      </c>
      <c r="D1707" s="1" t="s">
        <v>20</v>
      </c>
      <c r="E1707" s="1" t="s">
        <v>21</v>
      </c>
      <c r="F1707" s="1" t="s">
        <v>22</v>
      </c>
      <c r="G1707" s="1">
        <v>54.55</v>
      </c>
      <c r="H1707" s="1">
        <v>10</v>
      </c>
      <c r="I1707" s="1">
        <v>27.274999999999999</v>
      </c>
      <c r="J1707" s="1">
        <v>572.77499999999998</v>
      </c>
      <c r="K1707" s="2">
        <v>43499</v>
      </c>
      <c r="L1707" s="3">
        <v>0.47361111111111109</v>
      </c>
      <c r="M1707" s="1" t="s">
        <v>48</v>
      </c>
      <c r="N1707" s="1">
        <v>545.5</v>
      </c>
      <c r="O1707" s="1">
        <v>4.7619047620000003</v>
      </c>
      <c r="P1707" s="1">
        <v>27.274999999999999</v>
      </c>
      <c r="Q1707" s="1">
        <v>7.1</v>
      </c>
    </row>
    <row r="1708" spans="1:17" ht="40.799999999999997" thickBot="1" x14ac:dyDescent="0.35">
      <c r="A1708" s="1" t="s">
        <v>1795</v>
      </c>
      <c r="B1708" s="1" t="s">
        <v>18</v>
      </c>
      <c r="C1708" s="1" t="s">
        <v>25</v>
      </c>
      <c r="D1708" s="1" t="s">
        <v>20</v>
      </c>
      <c r="E1708" s="1" t="s">
        <v>29</v>
      </c>
      <c r="F1708" s="1" t="s">
        <v>39</v>
      </c>
      <c r="G1708" s="1">
        <v>54.55</v>
      </c>
      <c r="H1708" s="1">
        <v>10</v>
      </c>
      <c r="I1708" s="1">
        <v>27.274999999999999</v>
      </c>
      <c r="J1708" s="1">
        <v>572.77499999999998</v>
      </c>
      <c r="K1708" s="2">
        <v>43499</v>
      </c>
      <c r="L1708" s="3">
        <v>0.47361111111111109</v>
      </c>
      <c r="M1708" s="1" t="s">
        <v>48</v>
      </c>
      <c r="N1708" s="1">
        <v>545.5</v>
      </c>
      <c r="O1708" s="1">
        <v>4.7619047620000003</v>
      </c>
      <c r="P1708" s="1">
        <v>27.274999999999999</v>
      </c>
      <c r="Q1708" s="1">
        <v>7.1</v>
      </c>
    </row>
    <row r="1709" spans="1:17" ht="54" thickBot="1" x14ac:dyDescent="0.35">
      <c r="A1709" s="1" t="s">
        <v>1796</v>
      </c>
      <c r="B1709" s="1" t="s">
        <v>33</v>
      </c>
      <c r="C1709" s="1" t="s">
        <v>27</v>
      </c>
      <c r="D1709" s="1" t="s">
        <v>28</v>
      </c>
      <c r="E1709" s="1" t="s">
        <v>21</v>
      </c>
      <c r="F1709" s="1" t="s">
        <v>84</v>
      </c>
      <c r="G1709" s="1">
        <v>60.88</v>
      </c>
      <c r="H1709" s="1">
        <v>9</v>
      </c>
      <c r="I1709" s="1">
        <v>27.396000000000001</v>
      </c>
      <c r="J1709" s="1">
        <v>575.31600000000003</v>
      </c>
      <c r="K1709" s="1" t="s">
        <v>309</v>
      </c>
      <c r="L1709" s="3">
        <v>0.72013888888888888</v>
      </c>
      <c r="M1709" s="1" t="s">
        <v>40</v>
      </c>
      <c r="N1709" s="1">
        <v>547.91999999999996</v>
      </c>
      <c r="O1709" s="1">
        <v>4.7619047620000003</v>
      </c>
      <c r="P1709" s="1">
        <v>27.396000000000001</v>
      </c>
      <c r="Q1709" s="1">
        <v>4.7</v>
      </c>
    </row>
    <row r="1710" spans="1:17" ht="54" thickBot="1" x14ac:dyDescent="0.35">
      <c r="A1710" s="1" t="s">
        <v>1797</v>
      </c>
      <c r="B1710" s="1" t="s">
        <v>33</v>
      </c>
      <c r="C1710" s="1" t="s">
        <v>27</v>
      </c>
      <c r="D1710" s="1" t="s">
        <v>28</v>
      </c>
      <c r="E1710" s="1" t="s">
        <v>21</v>
      </c>
      <c r="F1710" s="1" t="s">
        <v>84</v>
      </c>
      <c r="G1710" s="1">
        <v>60.88</v>
      </c>
      <c r="H1710" s="1">
        <v>9</v>
      </c>
      <c r="I1710" s="1">
        <v>27.396000000000001</v>
      </c>
      <c r="J1710" s="1">
        <v>575.31600000000003</v>
      </c>
      <c r="K1710" s="1" t="s">
        <v>309</v>
      </c>
      <c r="L1710" s="3">
        <v>0.72013888888888888</v>
      </c>
      <c r="M1710" s="1" t="s">
        <v>40</v>
      </c>
      <c r="N1710" s="1">
        <v>547.91999999999996</v>
      </c>
      <c r="O1710" s="1">
        <v>4.7619047620000003</v>
      </c>
      <c r="P1710" s="1">
        <v>27.396000000000001</v>
      </c>
      <c r="Q1710" s="1">
        <v>4.7</v>
      </c>
    </row>
    <row r="1711" spans="1:17" ht="40.799999999999997" thickBot="1" x14ac:dyDescent="0.35">
      <c r="A1711" s="1" t="s">
        <v>1798</v>
      </c>
      <c r="B1711" s="1" t="s">
        <v>18</v>
      </c>
      <c r="C1711" s="1" t="s">
        <v>19</v>
      </c>
      <c r="D1711" s="1" t="s">
        <v>20</v>
      </c>
      <c r="E1711" s="1" t="s">
        <v>29</v>
      </c>
      <c r="F1711" s="1" t="s">
        <v>39</v>
      </c>
      <c r="G1711" s="1">
        <v>68.540000000000006</v>
      </c>
      <c r="H1711" s="1">
        <v>8</v>
      </c>
      <c r="I1711" s="1">
        <v>27.416</v>
      </c>
      <c r="J1711" s="1">
        <v>575.73599999999999</v>
      </c>
      <c r="K1711" s="2">
        <v>43678</v>
      </c>
      <c r="L1711" s="3">
        <v>0.6645833333333333</v>
      </c>
      <c r="M1711" s="1" t="s">
        <v>23</v>
      </c>
      <c r="N1711" s="1">
        <v>548.32000000000005</v>
      </c>
      <c r="O1711" s="1">
        <v>4.7619047620000003</v>
      </c>
      <c r="P1711" s="1">
        <v>27.416</v>
      </c>
      <c r="Q1711" s="1">
        <v>8.5</v>
      </c>
    </row>
    <row r="1712" spans="1:17" ht="40.799999999999997" thickBot="1" x14ac:dyDescent="0.35">
      <c r="A1712" s="1" t="s">
        <v>1799</v>
      </c>
      <c r="B1712" s="1" t="s">
        <v>18</v>
      </c>
      <c r="C1712" s="1" t="s">
        <v>19</v>
      </c>
      <c r="D1712" s="1" t="s">
        <v>20</v>
      </c>
      <c r="E1712" s="1" t="s">
        <v>21</v>
      </c>
      <c r="F1712" s="1" t="s">
        <v>39</v>
      </c>
      <c r="G1712" s="1">
        <v>68.540000000000006</v>
      </c>
      <c r="H1712" s="1">
        <v>8</v>
      </c>
      <c r="I1712" s="1">
        <v>27.416</v>
      </c>
      <c r="J1712" s="1">
        <v>575.73599999999999</v>
      </c>
      <c r="K1712" s="2">
        <v>43678</v>
      </c>
      <c r="L1712" s="3">
        <v>0.6645833333333333</v>
      </c>
      <c r="M1712" s="1" t="s">
        <v>40</v>
      </c>
      <c r="N1712" s="1">
        <v>548.32000000000005</v>
      </c>
      <c r="O1712" s="1">
        <v>4.7619047620000003</v>
      </c>
      <c r="P1712" s="1">
        <v>27.416</v>
      </c>
      <c r="Q1712" s="1">
        <v>8.5</v>
      </c>
    </row>
    <row r="1713" spans="1:17" ht="40.799999999999997" thickBot="1" x14ac:dyDescent="0.35">
      <c r="A1713" s="1" t="s">
        <v>1800</v>
      </c>
      <c r="B1713" s="1" t="s">
        <v>33</v>
      </c>
      <c r="C1713" s="1" t="s">
        <v>19</v>
      </c>
      <c r="D1713" s="1" t="s">
        <v>20</v>
      </c>
      <c r="E1713" s="1" t="s">
        <v>29</v>
      </c>
      <c r="F1713" s="1" t="s">
        <v>39</v>
      </c>
      <c r="G1713" s="1">
        <v>68.540000000000006</v>
      </c>
      <c r="H1713" s="1">
        <v>8</v>
      </c>
      <c r="I1713" s="1">
        <v>27.416</v>
      </c>
      <c r="J1713" s="1">
        <v>575.73599999999999</v>
      </c>
      <c r="K1713" s="2">
        <v>43678</v>
      </c>
      <c r="L1713" s="3">
        <v>0.6645833333333333</v>
      </c>
      <c r="M1713" s="1" t="s">
        <v>40</v>
      </c>
      <c r="N1713" s="1">
        <v>548.32000000000005</v>
      </c>
      <c r="O1713" s="1">
        <v>4.7619047620000003</v>
      </c>
      <c r="P1713" s="1">
        <v>27.416</v>
      </c>
      <c r="Q1713" s="1">
        <v>8.5</v>
      </c>
    </row>
    <row r="1714" spans="1:17" ht="40.799999999999997" thickBot="1" x14ac:dyDescent="0.35">
      <c r="A1714" s="1" t="s">
        <v>1801</v>
      </c>
      <c r="B1714" s="1" t="s">
        <v>18</v>
      </c>
      <c r="C1714" s="1" t="s">
        <v>19</v>
      </c>
      <c r="D1714" s="1" t="s">
        <v>20</v>
      </c>
      <c r="E1714" s="1" t="s">
        <v>21</v>
      </c>
      <c r="F1714" s="1" t="s">
        <v>39</v>
      </c>
      <c r="G1714" s="1">
        <v>68.540000000000006</v>
      </c>
      <c r="H1714" s="1">
        <v>8</v>
      </c>
      <c r="I1714" s="1">
        <v>27.416</v>
      </c>
      <c r="J1714" s="1">
        <v>575.73599999999999</v>
      </c>
      <c r="K1714" s="2">
        <v>43678</v>
      </c>
      <c r="L1714" s="3">
        <v>0.6645833333333333</v>
      </c>
      <c r="M1714" s="1" t="s">
        <v>40</v>
      </c>
      <c r="N1714" s="1">
        <v>548.32000000000005</v>
      </c>
      <c r="O1714" s="1">
        <v>4.7619047620000003</v>
      </c>
      <c r="P1714" s="1">
        <v>27.416</v>
      </c>
      <c r="Q1714" s="1">
        <v>14.2</v>
      </c>
    </row>
    <row r="1715" spans="1:17" ht="27.6" thickBot="1" x14ac:dyDescent="0.35">
      <c r="A1715" s="1" t="s">
        <v>1802</v>
      </c>
      <c r="B1715" s="1" t="s">
        <v>33</v>
      </c>
      <c r="C1715" s="1" t="s">
        <v>27</v>
      </c>
      <c r="D1715" s="1" t="s">
        <v>28</v>
      </c>
      <c r="E1715" s="1" t="s">
        <v>21</v>
      </c>
      <c r="F1715" s="1" t="s">
        <v>22</v>
      </c>
      <c r="G1715" s="1">
        <v>60.95</v>
      </c>
      <c r="H1715" s="1">
        <v>9</v>
      </c>
      <c r="I1715" s="1">
        <v>27.427499999999998</v>
      </c>
      <c r="J1715" s="1">
        <v>575.97749999999996</v>
      </c>
      <c r="K1715" s="2">
        <v>43647</v>
      </c>
      <c r="L1715" s="3">
        <v>0.50555555555555554</v>
      </c>
      <c r="M1715" s="1" t="s">
        <v>23</v>
      </c>
      <c r="N1715" s="1">
        <v>548.54999999999995</v>
      </c>
      <c r="O1715" s="1">
        <v>4.7619047620000003</v>
      </c>
      <c r="P1715" s="1">
        <v>27.427499999999998</v>
      </c>
      <c r="Q1715" s="1">
        <v>6</v>
      </c>
    </row>
    <row r="1716" spans="1:17" ht="27.6" thickBot="1" x14ac:dyDescent="0.35">
      <c r="A1716" s="1" t="s">
        <v>1803</v>
      </c>
      <c r="B1716" s="1" t="s">
        <v>18</v>
      </c>
      <c r="C1716" s="1" t="s">
        <v>27</v>
      </c>
      <c r="D1716" s="1" t="s">
        <v>28</v>
      </c>
      <c r="E1716" s="1" t="s">
        <v>21</v>
      </c>
      <c r="F1716" s="1" t="s">
        <v>22</v>
      </c>
      <c r="G1716" s="1">
        <v>60.95</v>
      </c>
      <c r="H1716" s="1">
        <v>9</v>
      </c>
      <c r="I1716" s="1">
        <v>27.427499999999998</v>
      </c>
      <c r="J1716" s="1">
        <v>575.97749999999996</v>
      </c>
      <c r="K1716" s="2">
        <v>43647</v>
      </c>
      <c r="L1716" s="3">
        <v>0.50555555555555554</v>
      </c>
      <c r="M1716" s="1" t="s">
        <v>48</v>
      </c>
      <c r="N1716" s="1">
        <v>548.54999999999995</v>
      </c>
      <c r="O1716" s="1">
        <v>4.7619047620000003</v>
      </c>
      <c r="P1716" s="1">
        <v>27.427499999999998</v>
      </c>
      <c r="Q1716" s="1">
        <v>6</v>
      </c>
    </row>
    <row r="1717" spans="1:17" ht="27.6" thickBot="1" x14ac:dyDescent="0.35">
      <c r="A1717" s="1" t="s">
        <v>1804</v>
      </c>
      <c r="B1717" s="1" t="s">
        <v>18</v>
      </c>
      <c r="C1717" s="1" t="s">
        <v>27</v>
      </c>
      <c r="D1717" s="1" t="s">
        <v>28</v>
      </c>
      <c r="E1717" s="1" t="s">
        <v>21</v>
      </c>
      <c r="F1717" s="1" t="s">
        <v>22</v>
      </c>
      <c r="G1717" s="1">
        <v>60.95</v>
      </c>
      <c r="H1717" s="1">
        <v>9</v>
      </c>
      <c r="I1717" s="1">
        <v>27.427499999999998</v>
      </c>
      <c r="J1717" s="1">
        <v>575.97749999999996</v>
      </c>
      <c r="K1717" s="2">
        <v>43647</v>
      </c>
      <c r="L1717" s="3">
        <v>0.50555555555555554</v>
      </c>
      <c r="M1717" s="1" t="s">
        <v>23</v>
      </c>
      <c r="N1717" s="1">
        <v>548.54999999999995</v>
      </c>
      <c r="O1717" s="1">
        <v>4.7619047620000003</v>
      </c>
      <c r="P1717" s="1">
        <v>27.427499999999998</v>
      </c>
      <c r="Q1717" s="1">
        <v>6</v>
      </c>
    </row>
    <row r="1718" spans="1:17" ht="40.799999999999997" thickBot="1" x14ac:dyDescent="0.35">
      <c r="A1718" s="1" t="s">
        <v>1805</v>
      </c>
      <c r="B1718" s="1" t="s">
        <v>18</v>
      </c>
      <c r="C1718" s="1" t="s">
        <v>19</v>
      </c>
      <c r="D1718" s="1" t="s">
        <v>28</v>
      </c>
      <c r="E1718" s="1" t="s">
        <v>29</v>
      </c>
      <c r="F1718" s="1" t="s">
        <v>55</v>
      </c>
      <c r="G1718" s="1">
        <v>78.89</v>
      </c>
      <c r="H1718" s="1">
        <v>7</v>
      </c>
      <c r="I1718" s="1">
        <v>27.611499999999999</v>
      </c>
      <c r="J1718" s="1">
        <v>579.8415</v>
      </c>
      <c r="K1718" s="2">
        <v>43586</v>
      </c>
      <c r="L1718" s="3">
        <v>0.82499999999999996</v>
      </c>
      <c r="M1718" s="1" t="s">
        <v>23</v>
      </c>
      <c r="N1718" s="1">
        <v>552.23</v>
      </c>
      <c r="O1718" s="1">
        <v>4.7619047620000003</v>
      </c>
      <c r="P1718" s="1">
        <v>27.611499999999999</v>
      </c>
      <c r="Q1718" s="1">
        <v>7.5</v>
      </c>
    </row>
    <row r="1719" spans="1:17" ht="40.799999999999997" thickBot="1" x14ac:dyDescent="0.35">
      <c r="A1719" s="1" t="s">
        <v>1806</v>
      </c>
      <c r="B1719" s="1" t="s">
        <v>18</v>
      </c>
      <c r="C1719" s="1" t="s">
        <v>19</v>
      </c>
      <c r="D1719" s="1" t="s">
        <v>28</v>
      </c>
      <c r="E1719" s="1" t="s">
        <v>21</v>
      </c>
      <c r="F1719" s="1" t="s">
        <v>55</v>
      </c>
      <c r="G1719" s="1">
        <v>78.89</v>
      </c>
      <c r="H1719" s="1">
        <v>7</v>
      </c>
      <c r="I1719" s="1">
        <v>27.611499999999999</v>
      </c>
      <c r="J1719" s="1">
        <v>579.8415</v>
      </c>
      <c r="K1719" s="2">
        <v>43586</v>
      </c>
      <c r="L1719" s="3">
        <v>0.82499999999999996</v>
      </c>
      <c r="M1719" s="1" t="s">
        <v>23</v>
      </c>
      <c r="N1719" s="1">
        <v>552.23</v>
      </c>
      <c r="O1719" s="1">
        <v>4.7619047620000003</v>
      </c>
      <c r="P1719" s="1">
        <v>27.611499999999999</v>
      </c>
      <c r="Q1719" s="1">
        <v>7.5</v>
      </c>
    </row>
    <row r="1720" spans="1:17" ht="27.6" thickBot="1" x14ac:dyDescent="0.35">
      <c r="A1720" s="1" t="s">
        <v>1807</v>
      </c>
      <c r="B1720" s="1" t="s">
        <v>33</v>
      </c>
      <c r="C1720" s="1" t="s">
        <v>27</v>
      </c>
      <c r="D1720" s="1" t="s">
        <v>20</v>
      </c>
      <c r="E1720" s="1" t="s">
        <v>21</v>
      </c>
      <c r="F1720" s="1" t="s">
        <v>22</v>
      </c>
      <c r="G1720" s="1">
        <v>92.13</v>
      </c>
      <c r="H1720" s="1">
        <v>6</v>
      </c>
      <c r="I1720" s="1">
        <v>27.638999999999999</v>
      </c>
      <c r="J1720" s="1">
        <v>580.41899999999998</v>
      </c>
      <c r="K1720" s="2">
        <v>43619</v>
      </c>
      <c r="L1720" s="3">
        <v>0.8569444444444444</v>
      </c>
      <c r="M1720" s="1" t="s">
        <v>23</v>
      </c>
      <c r="N1720" s="1">
        <v>552.78</v>
      </c>
      <c r="O1720" s="1">
        <v>4.7619047620000003</v>
      </c>
      <c r="P1720" s="1">
        <v>27.638999999999999</v>
      </c>
      <c r="Q1720" s="1">
        <v>8.3000000000000007</v>
      </c>
    </row>
    <row r="1721" spans="1:17" ht="54" thickBot="1" x14ac:dyDescent="0.35">
      <c r="A1721" s="1" t="s">
        <v>1808</v>
      </c>
      <c r="B1721" s="1" t="s">
        <v>18</v>
      </c>
      <c r="C1721" s="1" t="s">
        <v>25</v>
      </c>
      <c r="D1721" s="1" t="s">
        <v>28</v>
      </c>
      <c r="E1721" s="1" t="s">
        <v>21</v>
      </c>
      <c r="F1721" s="1" t="s">
        <v>84</v>
      </c>
      <c r="G1721" s="1">
        <v>55.87</v>
      </c>
      <c r="H1721" s="1">
        <v>10</v>
      </c>
      <c r="I1721" s="1">
        <v>27.934999999999999</v>
      </c>
      <c r="J1721" s="1">
        <v>586.63499999999999</v>
      </c>
      <c r="K1721" s="1" t="s">
        <v>309</v>
      </c>
      <c r="L1721" s="3">
        <v>0.62569444444444444</v>
      </c>
      <c r="M1721" s="1" t="s">
        <v>23</v>
      </c>
      <c r="N1721" s="1">
        <v>558.70000000000005</v>
      </c>
      <c r="O1721" s="1">
        <v>4.7619047620000003</v>
      </c>
      <c r="P1721" s="1">
        <v>27.934999999999999</v>
      </c>
      <c r="Q1721" s="1">
        <v>5.8</v>
      </c>
    </row>
    <row r="1722" spans="1:17" ht="40.799999999999997" thickBot="1" x14ac:dyDescent="0.35">
      <c r="A1722" s="1" t="s">
        <v>1809</v>
      </c>
      <c r="B1722" s="1" t="s">
        <v>18</v>
      </c>
      <c r="C1722" s="1" t="s">
        <v>25</v>
      </c>
      <c r="D1722" s="1" t="s">
        <v>28</v>
      </c>
      <c r="E1722" s="1" t="s">
        <v>21</v>
      </c>
      <c r="F1722" s="1" t="s">
        <v>39</v>
      </c>
      <c r="G1722" s="1">
        <v>55.87</v>
      </c>
      <c r="H1722" s="1">
        <v>10</v>
      </c>
      <c r="I1722" s="1">
        <v>27.934999999999999</v>
      </c>
      <c r="J1722" s="1">
        <v>586.63499999999999</v>
      </c>
      <c r="K1722" s="1" t="s">
        <v>309</v>
      </c>
      <c r="L1722" s="3">
        <v>0.62569444444444444</v>
      </c>
      <c r="M1722" s="1" t="s">
        <v>23</v>
      </c>
      <c r="N1722" s="1">
        <v>558.70000000000005</v>
      </c>
      <c r="O1722" s="1">
        <v>4.7619047620000003</v>
      </c>
      <c r="P1722" s="1">
        <v>27.934999999999999</v>
      </c>
      <c r="Q1722" s="1">
        <v>5.8</v>
      </c>
    </row>
    <row r="1723" spans="1:17" ht="54" thickBot="1" x14ac:dyDescent="0.35">
      <c r="A1723" s="1" t="s">
        <v>1810</v>
      </c>
      <c r="B1723" s="1" t="s">
        <v>18</v>
      </c>
      <c r="C1723" s="1" t="s">
        <v>19</v>
      </c>
      <c r="D1723" s="1" t="s">
        <v>28</v>
      </c>
      <c r="E1723" s="1" t="s">
        <v>21</v>
      </c>
      <c r="F1723" s="1" t="s">
        <v>84</v>
      </c>
      <c r="G1723" s="1">
        <v>55.87</v>
      </c>
      <c r="H1723" s="1">
        <v>10</v>
      </c>
      <c r="I1723" s="1">
        <v>27.934999999999999</v>
      </c>
      <c r="J1723" s="1">
        <v>586.63499999999999</v>
      </c>
      <c r="K1723" s="1" t="s">
        <v>309</v>
      </c>
      <c r="L1723" s="3">
        <v>0.62569444444444444</v>
      </c>
      <c r="M1723" s="1" t="s">
        <v>23</v>
      </c>
      <c r="N1723" s="1">
        <v>558.70000000000005</v>
      </c>
      <c r="O1723" s="1">
        <v>4.7619047620000003</v>
      </c>
      <c r="P1723" s="1">
        <v>27.934999999999999</v>
      </c>
      <c r="Q1723" s="1">
        <v>14.3</v>
      </c>
    </row>
    <row r="1724" spans="1:17" ht="40.799999999999997" thickBot="1" x14ac:dyDescent="0.35">
      <c r="A1724" s="1" t="s">
        <v>1811</v>
      </c>
      <c r="B1724" s="1" t="s">
        <v>54</v>
      </c>
      <c r="C1724" s="1" t="s">
        <v>25</v>
      </c>
      <c r="D1724" s="1" t="s">
        <v>28</v>
      </c>
      <c r="E1724" s="1" t="s">
        <v>21</v>
      </c>
      <c r="F1724" s="1" t="s">
        <v>30</v>
      </c>
      <c r="G1724" s="1">
        <v>79.86</v>
      </c>
      <c r="H1724" s="1">
        <v>7</v>
      </c>
      <c r="I1724" s="1">
        <v>27.951000000000001</v>
      </c>
      <c r="J1724" s="1">
        <v>586.971</v>
      </c>
      <c r="K1724" s="2">
        <v>43739</v>
      </c>
      <c r="L1724" s="3">
        <v>0.43958333333333333</v>
      </c>
      <c r="M1724" s="1" t="s">
        <v>23</v>
      </c>
      <c r="N1724" s="1">
        <v>559.02</v>
      </c>
      <c r="O1724" s="1">
        <v>4.7619047620000003</v>
      </c>
      <c r="P1724" s="1">
        <v>27.951000000000001</v>
      </c>
      <c r="Q1724" s="1">
        <v>5.5</v>
      </c>
    </row>
    <row r="1725" spans="1:17" ht="40.799999999999997" thickBot="1" x14ac:dyDescent="0.35">
      <c r="A1725" s="1" t="s">
        <v>1812</v>
      </c>
      <c r="B1725" s="1" t="s">
        <v>18</v>
      </c>
      <c r="C1725" s="1" t="s">
        <v>25</v>
      </c>
      <c r="D1725" s="1" t="s">
        <v>28</v>
      </c>
      <c r="E1725" s="1" t="s">
        <v>29</v>
      </c>
      <c r="F1725" s="1" t="s">
        <v>30</v>
      </c>
      <c r="G1725" s="1">
        <v>79.86</v>
      </c>
      <c r="H1725" s="1">
        <v>7</v>
      </c>
      <c r="I1725" s="1">
        <v>27.951000000000001</v>
      </c>
      <c r="J1725" s="1">
        <v>586.971</v>
      </c>
      <c r="K1725" s="2">
        <v>43739</v>
      </c>
      <c r="L1725" s="3">
        <v>0.43958333333333333</v>
      </c>
      <c r="M1725" s="1" t="s">
        <v>48</v>
      </c>
      <c r="N1725" s="1">
        <v>559.02</v>
      </c>
      <c r="O1725" s="1">
        <v>4.7619047620000003</v>
      </c>
      <c r="P1725" s="1">
        <v>27.951000000000001</v>
      </c>
      <c r="Q1725" s="1">
        <v>5.5</v>
      </c>
    </row>
    <row r="1726" spans="1:17" ht="40.799999999999997" thickBot="1" x14ac:dyDescent="0.35">
      <c r="A1726" s="1" t="s">
        <v>1813</v>
      </c>
      <c r="B1726" s="1" t="s">
        <v>33</v>
      </c>
      <c r="C1726" s="1" t="s">
        <v>25</v>
      </c>
      <c r="D1726" s="1" t="s">
        <v>28</v>
      </c>
      <c r="E1726" s="1" t="s">
        <v>29</v>
      </c>
      <c r="F1726" s="1" t="s">
        <v>44</v>
      </c>
      <c r="G1726" s="1">
        <v>69.959999999999994</v>
      </c>
      <c r="H1726" s="1">
        <v>8</v>
      </c>
      <c r="I1726" s="1">
        <v>27.984000000000002</v>
      </c>
      <c r="J1726" s="1">
        <v>587.66399999999999</v>
      </c>
      <c r="K1726" s="1" t="s">
        <v>370</v>
      </c>
      <c r="L1726" s="3">
        <v>0.70902777777777781</v>
      </c>
      <c r="M1726" s="1" t="s">
        <v>48</v>
      </c>
      <c r="N1726" s="1">
        <v>559.67999999999995</v>
      </c>
      <c r="O1726" s="1">
        <v>4.7619047620000003</v>
      </c>
      <c r="P1726" s="1">
        <v>27.984000000000002</v>
      </c>
      <c r="Q1726" s="1">
        <v>6.4</v>
      </c>
    </row>
    <row r="1727" spans="1:17" ht="27.6" thickBot="1" x14ac:dyDescent="0.35">
      <c r="A1727" s="1" t="s">
        <v>1814</v>
      </c>
      <c r="B1727" s="1" t="s">
        <v>54</v>
      </c>
      <c r="C1727" s="1" t="s">
        <v>25</v>
      </c>
      <c r="D1727" s="1" t="s">
        <v>28</v>
      </c>
      <c r="E1727" s="1" t="s">
        <v>21</v>
      </c>
      <c r="F1727" s="1" t="s">
        <v>22</v>
      </c>
      <c r="G1727" s="1">
        <v>93.39</v>
      </c>
      <c r="H1727" s="1">
        <v>6</v>
      </c>
      <c r="I1727" s="1">
        <v>28.016999999999999</v>
      </c>
      <c r="J1727" s="1">
        <v>588.35699999999997</v>
      </c>
      <c r="K1727" s="1" t="s">
        <v>471</v>
      </c>
      <c r="L1727" s="3">
        <v>0.8041666666666667</v>
      </c>
      <c r="M1727" s="1" t="s">
        <v>23</v>
      </c>
      <c r="N1727" s="1">
        <v>560.34</v>
      </c>
      <c r="O1727" s="1">
        <v>4.7619047620000003</v>
      </c>
      <c r="P1727" s="1">
        <v>28.016999999999999</v>
      </c>
      <c r="Q1727" s="1">
        <v>10</v>
      </c>
    </row>
    <row r="1728" spans="1:17" ht="27.6" thickBot="1" x14ac:dyDescent="0.35">
      <c r="A1728" s="1" t="s">
        <v>1815</v>
      </c>
      <c r="B1728" s="1" t="s">
        <v>18</v>
      </c>
      <c r="C1728" s="1" t="s">
        <v>25</v>
      </c>
      <c r="D1728" s="1" t="s">
        <v>28</v>
      </c>
      <c r="E1728" s="1" t="s">
        <v>21</v>
      </c>
      <c r="F1728" s="1" t="s">
        <v>22</v>
      </c>
      <c r="G1728" s="1">
        <v>93.39</v>
      </c>
      <c r="H1728" s="1">
        <v>6</v>
      </c>
      <c r="I1728" s="1">
        <v>28.016999999999999</v>
      </c>
      <c r="J1728" s="1">
        <v>588.35699999999997</v>
      </c>
      <c r="K1728" s="1" t="s">
        <v>471</v>
      </c>
      <c r="L1728" s="3">
        <v>0.8041666666666667</v>
      </c>
      <c r="M1728" s="1" t="s">
        <v>23</v>
      </c>
      <c r="N1728" s="1">
        <v>560.34</v>
      </c>
      <c r="O1728" s="1">
        <v>4.7619047620000003</v>
      </c>
      <c r="P1728" s="1">
        <v>28.016999999999999</v>
      </c>
      <c r="Q1728" s="1">
        <v>10</v>
      </c>
    </row>
    <row r="1729" spans="1:17" ht="40.799999999999997" thickBot="1" x14ac:dyDescent="0.35">
      <c r="A1729" s="1" t="s">
        <v>1816</v>
      </c>
      <c r="B1729" s="1" t="s">
        <v>33</v>
      </c>
      <c r="C1729" s="1" t="s">
        <v>27</v>
      </c>
      <c r="D1729" s="1" t="s">
        <v>20</v>
      </c>
      <c r="E1729" s="1" t="s">
        <v>21</v>
      </c>
      <c r="F1729" s="1" t="s">
        <v>30</v>
      </c>
      <c r="G1729" s="1">
        <v>56.04</v>
      </c>
      <c r="H1729" s="1">
        <v>10</v>
      </c>
      <c r="I1729" s="1">
        <v>28.02</v>
      </c>
      <c r="J1729" s="1">
        <v>588.41999999999996</v>
      </c>
      <c r="K1729" s="1" t="s">
        <v>56</v>
      </c>
      <c r="L1729" s="3">
        <v>0.8125</v>
      </c>
      <c r="M1729" s="1" t="s">
        <v>40</v>
      </c>
      <c r="N1729" s="1">
        <v>560.4</v>
      </c>
      <c r="O1729" s="1">
        <v>4.7619047620000003</v>
      </c>
      <c r="P1729" s="1">
        <v>28.02</v>
      </c>
      <c r="Q1729" s="1">
        <v>4.4000000000000004</v>
      </c>
    </row>
    <row r="1730" spans="1:17" ht="40.799999999999997" thickBot="1" x14ac:dyDescent="0.35">
      <c r="A1730" s="1" t="s">
        <v>1817</v>
      </c>
      <c r="B1730" s="1" t="s">
        <v>33</v>
      </c>
      <c r="C1730" s="1" t="s">
        <v>27</v>
      </c>
      <c r="D1730" s="1" t="s">
        <v>20</v>
      </c>
      <c r="E1730" s="1" t="s">
        <v>21</v>
      </c>
      <c r="F1730" s="1" t="s">
        <v>30</v>
      </c>
      <c r="G1730" s="1">
        <v>56.04</v>
      </c>
      <c r="H1730" s="1">
        <v>10</v>
      </c>
      <c r="I1730" s="1">
        <v>28.02</v>
      </c>
      <c r="J1730" s="1">
        <v>588.41999999999996</v>
      </c>
      <c r="K1730" s="1" t="s">
        <v>56</v>
      </c>
      <c r="L1730" s="3">
        <v>0.8125</v>
      </c>
      <c r="M1730" s="1" t="s">
        <v>40</v>
      </c>
      <c r="N1730" s="1">
        <v>560.4</v>
      </c>
      <c r="O1730" s="1">
        <v>4.7619047620000003</v>
      </c>
      <c r="P1730" s="1">
        <v>28.02</v>
      </c>
      <c r="Q1730" s="1">
        <v>4.4000000000000004</v>
      </c>
    </row>
    <row r="1731" spans="1:17" ht="27.6" thickBot="1" x14ac:dyDescent="0.35">
      <c r="A1731" s="1" t="s">
        <v>1818</v>
      </c>
      <c r="B1731" s="1" t="s">
        <v>54</v>
      </c>
      <c r="C1731" s="1" t="s">
        <v>25</v>
      </c>
      <c r="D1731" s="1" t="s">
        <v>20</v>
      </c>
      <c r="E1731" s="1" t="s">
        <v>29</v>
      </c>
      <c r="F1731" s="1" t="s">
        <v>22</v>
      </c>
      <c r="G1731" s="1">
        <v>93.72</v>
      </c>
      <c r="H1731" s="1">
        <v>6</v>
      </c>
      <c r="I1731" s="1">
        <v>28.116</v>
      </c>
      <c r="J1731" s="1">
        <v>590.43600000000004</v>
      </c>
      <c r="K1731" s="1" t="s">
        <v>309</v>
      </c>
      <c r="L1731" s="3">
        <v>0.67986111111111114</v>
      </c>
      <c r="M1731" s="1" t="s">
        <v>23</v>
      </c>
      <c r="N1731" s="1">
        <v>562.32000000000005</v>
      </c>
      <c r="O1731" s="1">
        <v>4.7619047620000003</v>
      </c>
      <c r="P1731" s="1">
        <v>28.116</v>
      </c>
      <c r="Q1731" s="1">
        <v>4.5</v>
      </c>
    </row>
    <row r="1732" spans="1:17" ht="27.6" thickBot="1" x14ac:dyDescent="0.35">
      <c r="A1732" s="1" t="s">
        <v>1819</v>
      </c>
      <c r="B1732" s="1" t="s">
        <v>33</v>
      </c>
      <c r="C1732" s="1" t="s">
        <v>25</v>
      </c>
      <c r="D1732" s="1" t="s">
        <v>20</v>
      </c>
      <c r="E1732" s="1" t="s">
        <v>29</v>
      </c>
      <c r="F1732" s="1" t="s">
        <v>22</v>
      </c>
      <c r="G1732" s="1">
        <v>93.72</v>
      </c>
      <c r="H1732" s="1">
        <v>6</v>
      </c>
      <c r="I1732" s="1">
        <v>28.116</v>
      </c>
      <c r="J1732" s="1">
        <v>590.43600000000004</v>
      </c>
      <c r="K1732" s="1" t="s">
        <v>309</v>
      </c>
      <c r="L1732" s="3">
        <v>0.67986111111111114</v>
      </c>
      <c r="M1732" s="1" t="s">
        <v>23</v>
      </c>
      <c r="N1732" s="1">
        <v>562.32000000000005</v>
      </c>
      <c r="O1732" s="1">
        <v>4.7619047620000003</v>
      </c>
      <c r="P1732" s="1">
        <v>28.116</v>
      </c>
      <c r="Q1732" s="1">
        <v>4.5</v>
      </c>
    </row>
    <row r="1733" spans="1:17" ht="40.799999999999997" thickBot="1" x14ac:dyDescent="0.35">
      <c r="A1733" s="1" t="s">
        <v>1820</v>
      </c>
      <c r="B1733" s="1" t="s">
        <v>18</v>
      </c>
      <c r="C1733" s="1" t="s">
        <v>25</v>
      </c>
      <c r="D1733" s="1" t="s">
        <v>20</v>
      </c>
      <c r="E1733" s="1" t="s">
        <v>29</v>
      </c>
      <c r="F1733" s="1" t="s">
        <v>44</v>
      </c>
      <c r="G1733" s="1">
        <v>81.2</v>
      </c>
      <c r="H1733" s="1">
        <v>7</v>
      </c>
      <c r="I1733" s="1">
        <v>28.42</v>
      </c>
      <c r="J1733" s="1">
        <v>596.82000000000005</v>
      </c>
      <c r="K1733" s="1" t="s">
        <v>82</v>
      </c>
      <c r="L1733" s="3">
        <v>0.66597222222222219</v>
      </c>
      <c r="M1733" s="1" t="s">
        <v>23</v>
      </c>
      <c r="N1733" s="1">
        <v>568.4</v>
      </c>
      <c r="O1733" s="1">
        <v>4.7619047620000003</v>
      </c>
      <c r="P1733" s="1">
        <v>28.42</v>
      </c>
      <c r="Q1733" s="1">
        <v>8.1</v>
      </c>
    </row>
    <row r="1734" spans="1:17" ht="40.799999999999997" thickBot="1" x14ac:dyDescent="0.35">
      <c r="A1734" s="1" t="s">
        <v>1821</v>
      </c>
      <c r="B1734" s="1" t="s">
        <v>18</v>
      </c>
      <c r="C1734" s="1" t="s">
        <v>25</v>
      </c>
      <c r="D1734" s="1" t="s">
        <v>20</v>
      </c>
      <c r="E1734" s="1" t="s">
        <v>21</v>
      </c>
      <c r="F1734" s="1" t="s">
        <v>44</v>
      </c>
      <c r="G1734" s="1">
        <v>81.2</v>
      </c>
      <c r="H1734" s="1">
        <v>7</v>
      </c>
      <c r="I1734" s="1">
        <v>28.42</v>
      </c>
      <c r="J1734" s="1">
        <v>596.82000000000005</v>
      </c>
      <c r="K1734" s="1" t="s">
        <v>82</v>
      </c>
      <c r="L1734" s="3">
        <v>0.66597222222222219</v>
      </c>
      <c r="M1734" s="1" t="s">
        <v>23</v>
      </c>
      <c r="N1734" s="1">
        <v>568.4</v>
      </c>
      <c r="O1734" s="1">
        <v>4.7619047620000003</v>
      </c>
      <c r="P1734" s="1">
        <v>28.42</v>
      </c>
      <c r="Q1734" s="1">
        <v>8.1</v>
      </c>
    </row>
    <row r="1735" spans="1:17" ht="40.799999999999997" thickBot="1" x14ac:dyDescent="0.35">
      <c r="A1735" s="1" t="s">
        <v>1822</v>
      </c>
      <c r="B1735" s="1" t="s">
        <v>18</v>
      </c>
      <c r="C1735" s="1" t="s">
        <v>25</v>
      </c>
      <c r="D1735" s="1" t="s">
        <v>20</v>
      </c>
      <c r="E1735" s="1" t="s">
        <v>21</v>
      </c>
      <c r="F1735" s="1" t="s">
        <v>55</v>
      </c>
      <c r="G1735" s="1">
        <v>81.23</v>
      </c>
      <c r="H1735" s="1">
        <v>7</v>
      </c>
      <c r="I1735" s="1">
        <v>28.430499999999999</v>
      </c>
      <c r="J1735" s="1">
        <v>597.04049999999995</v>
      </c>
      <c r="K1735" s="1" t="s">
        <v>309</v>
      </c>
      <c r="L1735" s="3">
        <v>0.86388888888888893</v>
      </c>
      <c r="M1735" s="1" t="s">
        <v>23</v>
      </c>
      <c r="N1735" s="1">
        <v>568.61</v>
      </c>
      <c r="O1735" s="1">
        <v>4.7619047620000003</v>
      </c>
      <c r="P1735" s="1">
        <v>28.430499999999999</v>
      </c>
      <c r="Q1735" s="1">
        <v>9</v>
      </c>
    </row>
    <row r="1736" spans="1:17" ht="40.799999999999997" thickBot="1" x14ac:dyDescent="0.35">
      <c r="A1736" s="1" t="s">
        <v>1823</v>
      </c>
      <c r="B1736" s="1" t="s">
        <v>18</v>
      </c>
      <c r="C1736" s="1" t="s">
        <v>25</v>
      </c>
      <c r="D1736" s="1" t="s">
        <v>20</v>
      </c>
      <c r="E1736" s="1" t="s">
        <v>21</v>
      </c>
      <c r="F1736" s="1" t="s">
        <v>55</v>
      </c>
      <c r="G1736" s="1">
        <v>81.23</v>
      </c>
      <c r="H1736" s="1">
        <v>7</v>
      </c>
      <c r="I1736" s="1">
        <v>28.430499999999999</v>
      </c>
      <c r="J1736" s="1">
        <v>597.04049999999995</v>
      </c>
      <c r="K1736" s="1" t="s">
        <v>309</v>
      </c>
      <c r="L1736" s="3">
        <v>0.86388888888888893</v>
      </c>
      <c r="M1736" s="1" t="s">
        <v>23</v>
      </c>
      <c r="N1736" s="1">
        <v>568.61</v>
      </c>
      <c r="O1736" s="1">
        <v>4.7619047620000003</v>
      </c>
      <c r="P1736" s="1">
        <v>28.430499999999999</v>
      </c>
      <c r="Q1736" s="1">
        <v>9</v>
      </c>
    </row>
    <row r="1737" spans="1:17" ht="40.799999999999997" thickBot="1" x14ac:dyDescent="0.35">
      <c r="A1737" s="1" t="s">
        <v>1824</v>
      </c>
      <c r="B1737" s="1" t="s">
        <v>18</v>
      </c>
      <c r="C1737" s="1" t="s">
        <v>25</v>
      </c>
      <c r="D1737" s="1" t="s">
        <v>20</v>
      </c>
      <c r="E1737" s="1" t="s">
        <v>21</v>
      </c>
      <c r="F1737" s="1" t="s">
        <v>30</v>
      </c>
      <c r="G1737" s="1">
        <v>81.31</v>
      </c>
      <c r="H1737" s="1">
        <v>7</v>
      </c>
      <c r="I1737" s="1">
        <v>28.458500000000001</v>
      </c>
      <c r="J1737" s="1">
        <v>597.62850000000003</v>
      </c>
      <c r="K1737" s="2">
        <v>43468</v>
      </c>
      <c r="L1737" s="3">
        <v>0.8256944444444444</v>
      </c>
      <c r="M1737" s="1" t="s">
        <v>23</v>
      </c>
      <c r="N1737" s="1">
        <v>569.16999999999996</v>
      </c>
      <c r="O1737" s="1">
        <v>4.7619047620000003</v>
      </c>
      <c r="P1737" s="1">
        <v>28.458500000000001</v>
      </c>
      <c r="Q1737" s="1">
        <v>6.3</v>
      </c>
    </row>
    <row r="1738" spans="1:17" ht="40.799999999999997" thickBot="1" x14ac:dyDescent="0.35">
      <c r="A1738" s="1" t="s">
        <v>1825</v>
      </c>
      <c r="B1738" s="1" t="s">
        <v>54</v>
      </c>
      <c r="C1738" s="1" t="s">
        <v>25</v>
      </c>
      <c r="D1738" s="1" t="s">
        <v>20</v>
      </c>
      <c r="E1738" s="1" t="s">
        <v>21</v>
      </c>
      <c r="F1738" s="1" t="s">
        <v>30</v>
      </c>
      <c r="G1738" s="1">
        <v>81.31</v>
      </c>
      <c r="H1738" s="1">
        <v>7</v>
      </c>
      <c r="I1738" s="1">
        <v>28.458500000000001</v>
      </c>
      <c r="J1738" s="1">
        <v>597.62850000000003</v>
      </c>
      <c r="K1738" s="2">
        <v>43468</v>
      </c>
      <c r="L1738" s="3">
        <v>0.8256944444444444</v>
      </c>
      <c r="M1738" s="1" t="s">
        <v>23</v>
      </c>
      <c r="N1738" s="1">
        <v>569.16999999999996</v>
      </c>
      <c r="O1738" s="1">
        <v>4.7619047620000003</v>
      </c>
      <c r="P1738" s="1">
        <v>28.458500000000001</v>
      </c>
      <c r="Q1738" s="1">
        <v>6.3</v>
      </c>
    </row>
    <row r="1739" spans="1:17" ht="40.799999999999997" thickBot="1" x14ac:dyDescent="0.35">
      <c r="A1739" s="1" t="s">
        <v>1826</v>
      </c>
      <c r="B1739" s="1" t="s">
        <v>18</v>
      </c>
      <c r="C1739" s="1" t="s">
        <v>25</v>
      </c>
      <c r="D1739" s="1" t="s">
        <v>20</v>
      </c>
      <c r="E1739" s="1" t="s">
        <v>21</v>
      </c>
      <c r="F1739" s="1" t="s">
        <v>39</v>
      </c>
      <c r="G1739" s="1">
        <v>81.31</v>
      </c>
      <c r="H1739" s="1">
        <v>7</v>
      </c>
      <c r="I1739" s="1">
        <v>28.458500000000001</v>
      </c>
      <c r="J1739" s="1">
        <v>597.62850000000003</v>
      </c>
      <c r="K1739" s="2">
        <v>43468</v>
      </c>
      <c r="L1739" s="3">
        <v>0.8256944444444444</v>
      </c>
      <c r="M1739" s="1" t="s">
        <v>23</v>
      </c>
      <c r="N1739" s="1">
        <v>569.16999999999996</v>
      </c>
      <c r="O1739" s="1">
        <v>4.7619047620000003</v>
      </c>
      <c r="P1739" s="1">
        <v>28.458500000000001</v>
      </c>
      <c r="Q1739" s="1">
        <v>6.3</v>
      </c>
    </row>
    <row r="1740" spans="1:17" ht="40.799999999999997" thickBot="1" x14ac:dyDescent="0.35">
      <c r="A1740" s="1" t="s">
        <v>1827</v>
      </c>
      <c r="B1740" s="1" t="s">
        <v>54</v>
      </c>
      <c r="C1740" s="1" t="s">
        <v>25</v>
      </c>
      <c r="D1740" s="1" t="s">
        <v>20</v>
      </c>
      <c r="E1740" s="1" t="s">
        <v>21</v>
      </c>
      <c r="F1740" s="1" t="s">
        <v>44</v>
      </c>
      <c r="G1740" s="1">
        <v>71.86</v>
      </c>
      <c r="H1740" s="1">
        <v>8</v>
      </c>
      <c r="I1740" s="1">
        <v>28.744</v>
      </c>
      <c r="J1740" s="1">
        <v>603.62400000000002</v>
      </c>
      <c r="K1740" s="2">
        <v>43619</v>
      </c>
      <c r="L1740" s="3">
        <v>0.62986111111111109</v>
      </c>
      <c r="M1740" s="1" t="s">
        <v>48</v>
      </c>
      <c r="N1740" s="1">
        <v>574.88</v>
      </c>
      <c r="O1740" s="1">
        <v>4.7619047620000003</v>
      </c>
      <c r="P1740" s="1">
        <v>28.744</v>
      </c>
      <c r="Q1740" s="1">
        <v>6.2</v>
      </c>
    </row>
    <row r="1741" spans="1:17" ht="54" thickBot="1" x14ac:dyDescent="0.35">
      <c r="A1741" s="1" t="s">
        <v>1828</v>
      </c>
      <c r="B1741" s="1" t="s">
        <v>18</v>
      </c>
      <c r="C1741" s="1" t="s">
        <v>19</v>
      </c>
      <c r="D1741" s="1" t="s">
        <v>28</v>
      </c>
      <c r="E1741" s="1" t="s">
        <v>21</v>
      </c>
      <c r="F1741" s="1" t="s">
        <v>84</v>
      </c>
      <c r="G1741" s="1">
        <v>71.89</v>
      </c>
      <c r="H1741" s="1">
        <v>8</v>
      </c>
      <c r="I1741" s="1">
        <v>28.756</v>
      </c>
      <c r="J1741" s="1">
        <v>603.87599999999998</v>
      </c>
      <c r="K1741" s="1" t="s">
        <v>839</v>
      </c>
      <c r="L1741" s="3">
        <v>0.48125000000000001</v>
      </c>
      <c r="M1741" s="1" t="s">
        <v>23</v>
      </c>
      <c r="N1741" s="1">
        <v>575.12</v>
      </c>
      <c r="O1741" s="1">
        <v>4.7619047620000003</v>
      </c>
      <c r="P1741" s="1">
        <v>28.756</v>
      </c>
      <c r="Q1741" s="1">
        <v>5.5</v>
      </c>
    </row>
    <row r="1742" spans="1:17" ht="40.799999999999997" thickBot="1" x14ac:dyDescent="0.35">
      <c r="A1742" s="1" t="s">
        <v>1829</v>
      </c>
      <c r="B1742" s="1" t="s">
        <v>18</v>
      </c>
      <c r="C1742" s="1" t="s">
        <v>25</v>
      </c>
      <c r="D1742" s="1" t="s">
        <v>28</v>
      </c>
      <c r="E1742" s="1" t="s">
        <v>21</v>
      </c>
      <c r="F1742" s="1" t="s">
        <v>39</v>
      </c>
      <c r="G1742" s="1">
        <v>71.89</v>
      </c>
      <c r="H1742" s="1">
        <v>8</v>
      </c>
      <c r="I1742" s="1">
        <v>28.756</v>
      </c>
      <c r="J1742" s="1">
        <v>603.87599999999998</v>
      </c>
      <c r="K1742" s="1" t="s">
        <v>839</v>
      </c>
      <c r="L1742" s="3">
        <v>0.48125000000000001</v>
      </c>
      <c r="M1742" s="1" t="s">
        <v>40</v>
      </c>
      <c r="N1742" s="1">
        <v>575.12</v>
      </c>
      <c r="O1742" s="1">
        <v>4.7619047620000003</v>
      </c>
      <c r="P1742" s="1">
        <v>28.756</v>
      </c>
      <c r="Q1742" s="1">
        <v>5.5</v>
      </c>
    </row>
    <row r="1743" spans="1:17" ht="40.799999999999997" thickBot="1" x14ac:dyDescent="0.35">
      <c r="A1743" s="1" t="s">
        <v>1830</v>
      </c>
      <c r="B1743" s="1" t="s">
        <v>33</v>
      </c>
      <c r="C1743" s="1" t="s">
        <v>19</v>
      </c>
      <c r="D1743" s="1" t="s">
        <v>28</v>
      </c>
      <c r="E1743" s="1" t="s">
        <v>21</v>
      </c>
      <c r="F1743" s="1" t="s">
        <v>39</v>
      </c>
      <c r="G1743" s="1">
        <v>71.89</v>
      </c>
      <c r="H1743" s="1">
        <v>8</v>
      </c>
      <c r="I1743" s="1">
        <v>28.756</v>
      </c>
      <c r="J1743" s="1">
        <v>603.87599999999998</v>
      </c>
      <c r="K1743" s="1" t="s">
        <v>839</v>
      </c>
      <c r="L1743" s="3">
        <v>0.48125000000000001</v>
      </c>
      <c r="M1743" s="1" t="s">
        <v>40</v>
      </c>
      <c r="N1743" s="1">
        <v>575.12</v>
      </c>
      <c r="O1743" s="1">
        <v>4.7619047620000003</v>
      </c>
      <c r="P1743" s="1">
        <v>28.756</v>
      </c>
      <c r="Q1743" s="1">
        <v>5.5</v>
      </c>
    </row>
    <row r="1744" spans="1:17" ht="40.799999999999997" thickBot="1" x14ac:dyDescent="0.35">
      <c r="A1744" s="1" t="s">
        <v>1831</v>
      </c>
      <c r="B1744" s="1" t="s">
        <v>33</v>
      </c>
      <c r="C1744" s="1" t="s">
        <v>25</v>
      </c>
      <c r="D1744" s="1" t="s">
        <v>28</v>
      </c>
      <c r="E1744" s="1" t="s">
        <v>29</v>
      </c>
      <c r="F1744" s="1" t="s">
        <v>44</v>
      </c>
      <c r="G1744" s="1">
        <v>96.52</v>
      </c>
      <c r="H1744" s="1">
        <v>6</v>
      </c>
      <c r="I1744" s="1">
        <v>28.956</v>
      </c>
      <c r="J1744" s="1">
        <v>608.07600000000002</v>
      </c>
      <c r="K1744" s="2">
        <v>43770</v>
      </c>
      <c r="L1744" s="3">
        <v>0.49444444444444446</v>
      </c>
      <c r="M1744" s="1" t="s">
        <v>23</v>
      </c>
      <c r="N1744" s="1">
        <v>579.12</v>
      </c>
      <c r="O1744" s="1">
        <v>4.7619047620000003</v>
      </c>
      <c r="P1744" s="1">
        <v>28.956</v>
      </c>
      <c r="Q1744" s="1">
        <v>4.5</v>
      </c>
    </row>
    <row r="1745" spans="1:17" ht="40.799999999999997" thickBot="1" x14ac:dyDescent="0.35">
      <c r="A1745" s="1" t="s">
        <v>1832</v>
      </c>
      <c r="B1745" s="1" t="s">
        <v>18</v>
      </c>
      <c r="C1745" s="1" t="s">
        <v>25</v>
      </c>
      <c r="D1745" s="1" t="s">
        <v>28</v>
      </c>
      <c r="E1745" s="1" t="s">
        <v>21</v>
      </c>
      <c r="F1745" s="1" t="s">
        <v>44</v>
      </c>
      <c r="G1745" s="1">
        <v>96.52</v>
      </c>
      <c r="H1745" s="1">
        <v>6</v>
      </c>
      <c r="I1745" s="1">
        <v>28.956</v>
      </c>
      <c r="J1745" s="1">
        <v>608.07600000000002</v>
      </c>
      <c r="K1745" s="2">
        <v>43770</v>
      </c>
      <c r="L1745" s="3">
        <v>0.49444444444444446</v>
      </c>
      <c r="M1745" s="1" t="s">
        <v>23</v>
      </c>
      <c r="N1745" s="1">
        <v>579.12</v>
      </c>
      <c r="O1745" s="1">
        <v>4.7619047620000003</v>
      </c>
      <c r="P1745" s="1">
        <v>28.956</v>
      </c>
      <c r="Q1745" s="1">
        <v>4.5</v>
      </c>
    </row>
    <row r="1746" spans="1:17" ht="40.799999999999997" thickBot="1" x14ac:dyDescent="0.35">
      <c r="A1746" s="1" t="s">
        <v>1833</v>
      </c>
      <c r="B1746" s="1" t="s">
        <v>54</v>
      </c>
      <c r="C1746" s="1" t="s">
        <v>25</v>
      </c>
      <c r="D1746" s="1" t="s">
        <v>20</v>
      </c>
      <c r="E1746" s="1" t="s">
        <v>21</v>
      </c>
      <c r="F1746" s="1" t="s">
        <v>55</v>
      </c>
      <c r="G1746" s="1">
        <v>64.36</v>
      </c>
      <c r="H1746" s="1">
        <v>9</v>
      </c>
      <c r="I1746" s="1">
        <v>28.962</v>
      </c>
      <c r="J1746" s="1">
        <v>608.202</v>
      </c>
      <c r="K1746" s="2">
        <v>43802</v>
      </c>
      <c r="L1746" s="3">
        <v>0.50624999999999998</v>
      </c>
      <c r="M1746" s="1" t="s">
        <v>48</v>
      </c>
      <c r="N1746" s="1">
        <v>579.24</v>
      </c>
      <c r="O1746" s="1">
        <v>4.7619047620000003</v>
      </c>
      <c r="P1746" s="1">
        <v>28.962</v>
      </c>
      <c r="Q1746" s="1">
        <v>8.6</v>
      </c>
    </row>
    <row r="1747" spans="1:17" ht="27.6" thickBot="1" x14ac:dyDescent="0.35">
      <c r="A1747" s="1" t="s">
        <v>1834</v>
      </c>
      <c r="B1747" s="1" t="s">
        <v>33</v>
      </c>
      <c r="C1747" s="1" t="s">
        <v>27</v>
      </c>
      <c r="D1747" s="1" t="s">
        <v>28</v>
      </c>
      <c r="E1747" s="1" t="s">
        <v>21</v>
      </c>
      <c r="F1747" s="1" t="s">
        <v>22</v>
      </c>
      <c r="G1747" s="1">
        <v>72.5</v>
      </c>
      <c r="H1747" s="1">
        <v>8</v>
      </c>
      <c r="I1747" s="1">
        <v>29</v>
      </c>
      <c r="J1747" s="1">
        <v>609</v>
      </c>
      <c r="K1747" s="1" t="s">
        <v>116</v>
      </c>
      <c r="L1747" s="3">
        <v>0.80902777777777779</v>
      </c>
      <c r="M1747" s="1" t="s">
        <v>40</v>
      </c>
      <c r="N1747" s="1">
        <v>580</v>
      </c>
      <c r="O1747" s="1">
        <v>4.7619047620000003</v>
      </c>
      <c r="P1747" s="1">
        <v>29</v>
      </c>
      <c r="Q1747" s="1">
        <v>9.1999999999999993</v>
      </c>
    </row>
    <row r="1748" spans="1:17" ht="40.799999999999997" thickBot="1" x14ac:dyDescent="0.35">
      <c r="A1748" s="1" t="s">
        <v>1835</v>
      </c>
      <c r="B1748" s="1" t="s">
        <v>18</v>
      </c>
      <c r="C1748" s="1" t="s">
        <v>19</v>
      </c>
      <c r="D1748" s="1" t="s">
        <v>20</v>
      </c>
      <c r="E1748" s="1" t="s">
        <v>29</v>
      </c>
      <c r="F1748" s="1" t="s">
        <v>39</v>
      </c>
      <c r="G1748" s="1">
        <v>72.52</v>
      </c>
      <c r="H1748" s="1">
        <v>8</v>
      </c>
      <c r="I1748" s="1">
        <v>29.007999999999999</v>
      </c>
      <c r="J1748" s="1">
        <v>609.16800000000001</v>
      </c>
      <c r="K1748" s="1" t="s">
        <v>427</v>
      </c>
      <c r="L1748" s="3">
        <v>0.80972222222222223</v>
      </c>
      <c r="M1748" s="1" t="s">
        <v>23</v>
      </c>
      <c r="N1748" s="1">
        <v>580.16</v>
      </c>
      <c r="O1748" s="1">
        <v>4.7619047620000003</v>
      </c>
      <c r="P1748" s="1">
        <v>29.007999999999999</v>
      </c>
      <c r="Q1748" s="1">
        <v>4</v>
      </c>
    </row>
    <row r="1749" spans="1:17" ht="40.799999999999997" thickBot="1" x14ac:dyDescent="0.35">
      <c r="A1749" s="1" t="s">
        <v>1836</v>
      </c>
      <c r="B1749" s="1" t="s">
        <v>18</v>
      </c>
      <c r="C1749" s="1" t="s">
        <v>25</v>
      </c>
      <c r="D1749" s="1" t="s">
        <v>20</v>
      </c>
      <c r="E1749" s="1" t="s">
        <v>29</v>
      </c>
      <c r="F1749" s="1" t="s">
        <v>39</v>
      </c>
      <c r="G1749" s="1">
        <v>72.52</v>
      </c>
      <c r="H1749" s="1">
        <v>8</v>
      </c>
      <c r="I1749" s="1">
        <v>29.007999999999999</v>
      </c>
      <c r="J1749" s="1">
        <v>609.16800000000001</v>
      </c>
      <c r="K1749" s="1" t="s">
        <v>427</v>
      </c>
      <c r="L1749" s="3">
        <v>0.80972222222222223</v>
      </c>
      <c r="M1749" s="1" t="s">
        <v>48</v>
      </c>
      <c r="N1749" s="1">
        <v>580.16</v>
      </c>
      <c r="O1749" s="1">
        <v>4.7619047620000003</v>
      </c>
      <c r="P1749" s="1">
        <v>29.007999999999999</v>
      </c>
      <c r="Q1749" s="1">
        <v>4</v>
      </c>
    </row>
    <row r="1750" spans="1:17" ht="40.799999999999997" thickBot="1" x14ac:dyDescent="0.35">
      <c r="A1750" s="1" t="s">
        <v>1837</v>
      </c>
      <c r="B1750" s="1" t="s">
        <v>18</v>
      </c>
      <c r="C1750" s="1" t="s">
        <v>25</v>
      </c>
      <c r="D1750" s="1" t="s">
        <v>20</v>
      </c>
      <c r="E1750" s="1" t="s">
        <v>21</v>
      </c>
      <c r="F1750" s="1" t="s">
        <v>55</v>
      </c>
      <c r="G1750" s="1">
        <v>72.569999999999993</v>
      </c>
      <c r="H1750" s="1">
        <v>8</v>
      </c>
      <c r="I1750" s="1">
        <v>29.027999999999999</v>
      </c>
      <c r="J1750" s="1">
        <v>609.58799999999997</v>
      </c>
      <c r="K1750" s="1" t="s">
        <v>427</v>
      </c>
      <c r="L1750" s="3">
        <v>0.74861111111111112</v>
      </c>
      <c r="M1750" s="1" t="s">
        <v>23</v>
      </c>
      <c r="N1750" s="1">
        <v>580.55999999999995</v>
      </c>
      <c r="O1750" s="1">
        <v>4.7619047620000003</v>
      </c>
      <c r="P1750" s="1">
        <v>29.027999999999999</v>
      </c>
      <c r="Q1750" s="1">
        <v>4.5999999999999996</v>
      </c>
    </row>
    <row r="1751" spans="1:17" ht="27.6" thickBot="1" x14ac:dyDescent="0.35">
      <c r="A1751" s="1" t="s">
        <v>1838</v>
      </c>
      <c r="B1751" s="1" t="s">
        <v>18</v>
      </c>
      <c r="C1751" s="1" t="s">
        <v>19</v>
      </c>
      <c r="D1751" s="1" t="s">
        <v>28</v>
      </c>
      <c r="E1751" s="1" t="s">
        <v>21</v>
      </c>
      <c r="F1751" s="1" t="s">
        <v>22</v>
      </c>
      <c r="G1751" s="1">
        <v>83.06</v>
      </c>
      <c r="H1751" s="1">
        <v>7</v>
      </c>
      <c r="I1751" s="1">
        <v>29.071000000000002</v>
      </c>
      <c r="J1751" s="1">
        <v>610.49099999999999</v>
      </c>
      <c r="K1751" s="2">
        <v>43588</v>
      </c>
      <c r="L1751" s="3">
        <v>0.60486111111111107</v>
      </c>
      <c r="M1751" s="1" t="s">
        <v>40</v>
      </c>
      <c r="N1751" s="1">
        <v>581.41999999999996</v>
      </c>
      <c r="O1751" s="1">
        <v>4.7619047620000003</v>
      </c>
      <c r="P1751" s="1">
        <v>29.071000000000002</v>
      </c>
      <c r="Q1751" s="1">
        <v>4</v>
      </c>
    </row>
    <row r="1752" spans="1:17" ht="40.799999999999997" thickBot="1" x14ac:dyDescent="0.35">
      <c r="A1752" s="1" t="s">
        <v>1839</v>
      </c>
      <c r="B1752" s="1" t="s">
        <v>18</v>
      </c>
      <c r="C1752" s="1" t="s">
        <v>25</v>
      </c>
      <c r="D1752" s="1" t="s">
        <v>28</v>
      </c>
      <c r="E1752" s="1" t="s">
        <v>29</v>
      </c>
      <c r="F1752" s="1" t="s">
        <v>39</v>
      </c>
      <c r="G1752" s="1">
        <v>83.14</v>
      </c>
      <c r="H1752" s="1">
        <v>7</v>
      </c>
      <c r="I1752" s="1">
        <v>29.099</v>
      </c>
      <c r="J1752" s="1">
        <v>611.07899999999995</v>
      </c>
      <c r="K1752" s="2">
        <v>43739</v>
      </c>
      <c r="L1752" s="3">
        <v>0.43819444444444444</v>
      </c>
      <c r="M1752" s="1" t="s">
        <v>23</v>
      </c>
      <c r="N1752" s="1">
        <v>581.98</v>
      </c>
      <c r="O1752" s="1">
        <v>4.7619047620000003</v>
      </c>
      <c r="P1752" s="1">
        <v>29.099</v>
      </c>
      <c r="Q1752" s="1">
        <v>6.6</v>
      </c>
    </row>
    <row r="1753" spans="1:17" ht="40.799999999999997" thickBot="1" x14ac:dyDescent="0.35">
      <c r="A1753" s="1" t="s">
        <v>1840</v>
      </c>
      <c r="B1753" s="1" t="s">
        <v>18</v>
      </c>
      <c r="C1753" s="1" t="s">
        <v>25</v>
      </c>
      <c r="D1753" s="1" t="s">
        <v>28</v>
      </c>
      <c r="E1753" s="1" t="s">
        <v>21</v>
      </c>
      <c r="F1753" s="1" t="s">
        <v>39</v>
      </c>
      <c r="G1753" s="1">
        <v>83.14</v>
      </c>
      <c r="H1753" s="1">
        <v>7</v>
      </c>
      <c r="I1753" s="1">
        <v>29.099</v>
      </c>
      <c r="J1753" s="1">
        <v>611.07899999999995</v>
      </c>
      <c r="K1753" s="2">
        <v>43739</v>
      </c>
      <c r="L1753" s="3">
        <v>0.43819444444444444</v>
      </c>
      <c r="M1753" s="1" t="s">
        <v>48</v>
      </c>
      <c r="N1753" s="1">
        <v>581.98</v>
      </c>
      <c r="O1753" s="1">
        <v>4.7619047620000003</v>
      </c>
      <c r="P1753" s="1">
        <v>29.099</v>
      </c>
      <c r="Q1753" s="1">
        <v>6.6</v>
      </c>
    </row>
    <row r="1754" spans="1:17" ht="40.799999999999997" thickBot="1" x14ac:dyDescent="0.35">
      <c r="A1754" s="1" t="s">
        <v>1841</v>
      </c>
      <c r="B1754" s="1" t="s">
        <v>54</v>
      </c>
      <c r="C1754" s="1" t="s">
        <v>25</v>
      </c>
      <c r="D1754" s="1" t="s">
        <v>20</v>
      </c>
      <c r="E1754" s="1" t="s">
        <v>21</v>
      </c>
      <c r="F1754" s="1" t="s">
        <v>30</v>
      </c>
      <c r="G1754" s="1">
        <v>97.61</v>
      </c>
      <c r="H1754" s="1">
        <v>6</v>
      </c>
      <c r="I1754" s="1">
        <v>29.283000000000001</v>
      </c>
      <c r="J1754" s="1">
        <v>614.94299999999998</v>
      </c>
      <c r="K1754" s="2">
        <v>43647</v>
      </c>
      <c r="L1754" s="3">
        <v>0.62569444444444444</v>
      </c>
      <c r="M1754" s="1" t="s">
        <v>40</v>
      </c>
      <c r="N1754" s="1">
        <v>585.66</v>
      </c>
      <c r="O1754" s="1">
        <v>4.7619047620000003</v>
      </c>
      <c r="P1754" s="1">
        <v>29.283000000000001</v>
      </c>
      <c r="Q1754" s="1">
        <v>9.9</v>
      </c>
    </row>
    <row r="1755" spans="1:17" ht="54" thickBot="1" x14ac:dyDescent="0.35">
      <c r="A1755" s="1" t="s">
        <v>1842</v>
      </c>
      <c r="B1755" s="1" t="s">
        <v>18</v>
      </c>
      <c r="C1755" s="1" t="s">
        <v>25</v>
      </c>
      <c r="D1755" s="1" t="s">
        <v>28</v>
      </c>
      <c r="E1755" s="1" t="s">
        <v>21</v>
      </c>
      <c r="F1755" s="1" t="s">
        <v>84</v>
      </c>
      <c r="G1755" s="1">
        <v>58.76</v>
      </c>
      <c r="H1755" s="1">
        <v>10</v>
      </c>
      <c r="I1755" s="1">
        <v>29.38</v>
      </c>
      <c r="J1755" s="1">
        <v>616.98</v>
      </c>
      <c r="K1755" s="1" t="s">
        <v>154</v>
      </c>
      <c r="L1755" s="3">
        <v>0.60138888888888886</v>
      </c>
      <c r="M1755" s="1" t="s">
        <v>40</v>
      </c>
      <c r="N1755" s="1">
        <v>587.6</v>
      </c>
      <c r="O1755" s="1">
        <v>4.7619047620000003</v>
      </c>
      <c r="P1755" s="1">
        <v>29.38</v>
      </c>
      <c r="Q1755" s="1">
        <v>9</v>
      </c>
    </row>
    <row r="1756" spans="1:17" ht="54" thickBot="1" x14ac:dyDescent="0.35">
      <c r="A1756" s="1" t="s">
        <v>1843</v>
      </c>
      <c r="B1756" s="1" t="s">
        <v>18</v>
      </c>
      <c r="C1756" s="1" t="s">
        <v>19</v>
      </c>
      <c r="D1756" s="1" t="s">
        <v>28</v>
      </c>
      <c r="E1756" s="1" t="s">
        <v>21</v>
      </c>
      <c r="F1756" s="1" t="s">
        <v>84</v>
      </c>
      <c r="G1756" s="1">
        <v>58.76</v>
      </c>
      <c r="H1756" s="1">
        <v>10</v>
      </c>
      <c r="I1756" s="1">
        <v>29.38</v>
      </c>
      <c r="J1756" s="1">
        <v>616.98</v>
      </c>
      <c r="K1756" s="1" t="s">
        <v>154</v>
      </c>
      <c r="L1756" s="3">
        <v>0.60138888888888886</v>
      </c>
      <c r="M1756" s="1" t="s">
        <v>40</v>
      </c>
      <c r="N1756" s="1">
        <v>587.6</v>
      </c>
      <c r="O1756" s="1">
        <v>4.7619047620000003</v>
      </c>
      <c r="P1756" s="1">
        <v>29.38</v>
      </c>
      <c r="Q1756" s="1">
        <v>9</v>
      </c>
    </row>
    <row r="1757" spans="1:17" ht="40.799999999999997" thickBot="1" x14ac:dyDescent="0.35">
      <c r="A1757" s="1" t="s">
        <v>1844</v>
      </c>
      <c r="B1757" s="1" t="s">
        <v>18</v>
      </c>
      <c r="C1757" s="1" t="s">
        <v>19</v>
      </c>
      <c r="D1757" s="1" t="s">
        <v>28</v>
      </c>
      <c r="E1757" s="1" t="s">
        <v>21</v>
      </c>
      <c r="F1757" s="1" t="s">
        <v>55</v>
      </c>
      <c r="G1757" s="1">
        <v>58.95</v>
      </c>
      <c r="H1757" s="1">
        <v>10</v>
      </c>
      <c r="I1757" s="1">
        <v>29.475000000000001</v>
      </c>
      <c r="J1757" s="1">
        <v>618.97500000000002</v>
      </c>
      <c r="K1757" s="2">
        <v>43648</v>
      </c>
      <c r="L1757" s="3">
        <v>0.6020833333333333</v>
      </c>
      <c r="M1757" s="1" t="s">
        <v>40</v>
      </c>
      <c r="N1757" s="1">
        <v>589.5</v>
      </c>
      <c r="O1757" s="1">
        <v>4.7619047620000003</v>
      </c>
      <c r="P1757" s="1">
        <v>29.475000000000001</v>
      </c>
      <c r="Q1757" s="1">
        <v>8.1</v>
      </c>
    </row>
    <row r="1758" spans="1:17" ht="40.799999999999997" thickBot="1" x14ac:dyDescent="0.35">
      <c r="A1758" s="1" t="s">
        <v>1845</v>
      </c>
      <c r="B1758" s="1" t="s">
        <v>18</v>
      </c>
      <c r="C1758" s="1" t="s">
        <v>19</v>
      </c>
      <c r="D1758" s="1" t="s">
        <v>28</v>
      </c>
      <c r="E1758" s="1" t="s">
        <v>21</v>
      </c>
      <c r="F1758" s="1" t="s">
        <v>55</v>
      </c>
      <c r="G1758" s="1">
        <v>58.95</v>
      </c>
      <c r="H1758" s="1">
        <v>10</v>
      </c>
      <c r="I1758" s="1">
        <v>29.475000000000001</v>
      </c>
      <c r="J1758" s="1">
        <v>618.97500000000002</v>
      </c>
      <c r="K1758" s="2">
        <v>43648</v>
      </c>
      <c r="L1758" s="3">
        <v>0.6020833333333333</v>
      </c>
      <c r="M1758" s="1" t="s">
        <v>40</v>
      </c>
      <c r="N1758" s="1">
        <v>589.5</v>
      </c>
      <c r="O1758" s="1">
        <v>4.7619047620000003</v>
      </c>
      <c r="P1758" s="1">
        <v>29.475000000000001</v>
      </c>
      <c r="Q1758" s="1">
        <v>14.4</v>
      </c>
    </row>
    <row r="1759" spans="1:17" ht="40.799999999999997" thickBot="1" x14ac:dyDescent="0.35">
      <c r="A1759" s="1" t="s">
        <v>1846</v>
      </c>
      <c r="B1759" s="1" t="s">
        <v>33</v>
      </c>
      <c r="C1759" s="1" t="s">
        <v>27</v>
      </c>
      <c r="D1759" s="1" t="s">
        <v>20</v>
      </c>
      <c r="E1759" s="1" t="s">
        <v>21</v>
      </c>
      <c r="F1759" s="1" t="s">
        <v>39</v>
      </c>
      <c r="G1759" s="1">
        <v>98.53</v>
      </c>
      <c r="H1759" s="1">
        <v>6</v>
      </c>
      <c r="I1759" s="1">
        <v>29.559000000000001</v>
      </c>
      <c r="J1759" s="1">
        <v>620.73900000000003</v>
      </c>
      <c r="K1759" s="1" t="s">
        <v>109</v>
      </c>
      <c r="L1759" s="3">
        <v>0.47361111111111109</v>
      </c>
      <c r="M1759" s="1" t="s">
        <v>48</v>
      </c>
      <c r="N1759" s="1">
        <v>591.17999999999995</v>
      </c>
      <c r="O1759" s="1">
        <v>4.7619047620000003</v>
      </c>
      <c r="P1759" s="1">
        <v>29.559000000000001</v>
      </c>
      <c r="Q1759" s="1">
        <v>4</v>
      </c>
    </row>
    <row r="1760" spans="1:17" ht="40.799999999999997" thickBot="1" x14ac:dyDescent="0.35">
      <c r="A1760" s="1" t="s">
        <v>1847</v>
      </c>
      <c r="B1760" s="1" t="s">
        <v>18</v>
      </c>
      <c r="C1760" s="1" t="s">
        <v>27</v>
      </c>
      <c r="D1760" s="1" t="s">
        <v>20</v>
      </c>
      <c r="E1760" s="1" t="s">
        <v>21</v>
      </c>
      <c r="F1760" s="1" t="s">
        <v>39</v>
      </c>
      <c r="G1760" s="1">
        <v>98.53</v>
      </c>
      <c r="H1760" s="1">
        <v>6</v>
      </c>
      <c r="I1760" s="1">
        <v>29.559000000000001</v>
      </c>
      <c r="J1760" s="1">
        <v>620.73900000000003</v>
      </c>
      <c r="K1760" s="1" t="s">
        <v>109</v>
      </c>
      <c r="L1760" s="3">
        <v>0.47361111111111109</v>
      </c>
      <c r="M1760" s="1" t="s">
        <v>23</v>
      </c>
      <c r="N1760" s="1">
        <v>591.17999999999995</v>
      </c>
      <c r="O1760" s="1">
        <v>4.7619047620000003</v>
      </c>
      <c r="P1760" s="1">
        <v>29.559000000000001</v>
      </c>
      <c r="Q1760" s="1">
        <v>4</v>
      </c>
    </row>
    <row r="1761" spans="1:17" ht="40.799999999999997" thickBot="1" x14ac:dyDescent="0.35">
      <c r="A1761" s="1" t="s">
        <v>1848</v>
      </c>
      <c r="B1761" s="1" t="s">
        <v>33</v>
      </c>
      <c r="C1761" s="1" t="s">
        <v>27</v>
      </c>
      <c r="D1761" s="1" t="s">
        <v>28</v>
      </c>
      <c r="E1761" s="1" t="s">
        <v>21</v>
      </c>
      <c r="F1761" s="1" t="s">
        <v>30</v>
      </c>
      <c r="G1761" s="1">
        <v>65.739999999999995</v>
      </c>
      <c r="H1761" s="1">
        <v>9</v>
      </c>
      <c r="I1761" s="1">
        <v>29.582999999999998</v>
      </c>
      <c r="J1761" s="1">
        <v>621.24300000000005</v>
      </c>
      <c r="K1761" s="2">
        <v>43466</v>
      </c>
      <c r="L1761" s="3">
        <v>0.57986111111111116</v>
      </c>
      <c r="M1761" s="1" t="s">
        <v>23</v>
      </c>
      <c r="N1761" s="1">
        <v>591.66</v>
      </c>
      <c r="O1761" s="1">
        <v>4.7619047620000003</v>
      </c>
      <c r="P1761" s="1">
        <v>29.582999999999998</v>
      </c>
      <c r="Q1761" s="1">
        <v>7.7</v>
      </c>
    </row>
    <row r="1762" spans="1:17" ht="40.799999999999997" thickBot="1" x14ac:dyDescent="0.35">
      <c r="A1762" s="1" t="s">
        <v>1849</v>
      </c>
      <c r="B1762" s="1" t="s">
        <v>18</v>
      </c>
      <c r="C1762" s="1" t="s">
        <v>27</v>
      </c>
      <c r="D1762" s="1" t="s">
        <v>28</v>
      </c>
      <c r="E1762" s="1" t="s">
        <v>29</v>
      </c>
      <c r="F1762" s="1" t="s">
        <v>30</v>
      </c>
      <c r="G1762" s="1">
        <v>65.739999999999995</v>
      </c>
      <c r="H1762" s="1">
        <v>9</v>
      </c>
      <c r="I1762" s="1">
        <v>29.582999999999998</v>
      </c>
      <c r="J1762" s="1">
        <v>621.24300000000005</v>
      </c>
      <c r="K1762" s="2">
        <v>43466</v>
      </c>
      <c r="L1762" s="3">
        <v>0.57986111111111116</v>
      </c>
      <c r="M1762" s="1" t="s">
        <v>23</v>
      </c>
      <c r="N1762" s="1">
        <v>591.66</v>
      </c>
      <c r="O1762" s="1">
        <v>4.7619047620000003</v>
      </c>
      <c r="P1762" s="1">
        <v>29.582999999999998</v>
      </c>
      <c r="Q1762" s="1">
        <v>7.7</v>
      </c>
    </row>
    <row r="1763" spans="1:17" ht="40.799999999999997" thickBot="1" x14ac:dyDescent="0.35">
      <c r="A1763" s="1" t="s">
        <v>1850</v>
      </c>
      <c r="B1763" s="1" t="s">
        <v>18</v>
      </c>
      <c r="C1763" s="1" t="s">
        <v>19</v>
      </c>
      <c r="D1763" s="1" t="s">
        <v>28</v>
      </c>
      <c r="E1763" s="1" t="s">
        <v>29</v>
      </c>
      <c r="F1763" s="1" t="s">
        <v>30</v>
      </c>
      <c r="G1763" s="1">
        <v>65.739999999999995</v>
      </c>
      <c r="H1763" s="1">
        <v>9</v>
      </c>
      <c r="I1763" s="1">
        <v>29.582999999999998</v>
      </c>
      <c r="J1763" s="1">
        <v>621.24300000000005</v>
      </c>
      <c r="K1763" s="2">
        <v>43466</v>
      </c>
      <c r="L1763" s="3">
        <v>0.57986111111111116</v>
      </c>
      <c r="M1763" s="1" t="s">
        <v>23</v>
      </c>
      <c r="N1763" s="1">
        <v>591.66</v>
      </c>
      <c r="O1763" s="1">
        <v>4.7619047620000003</v>
      </c>
      <c r="P1763" s="1">
        <v>29.582999999999998</v>
      </c>
      <c r="Q1763" s="1">
        <v>14.5</v>
      </c>
    </row>
    <row r="1764" spans="1:17" ht="40.799999999999997" thickBot="1" x14ac:dyDescent="0.35">
      <c r="A1764" s="1" t="s">
        <v>1851</v>
      </c>
      <c r="B1764" s="1" t="s">
        <v>33</v>
      </c>
      <c r="C1764" s="1" t="s">
        <v>25</v>
      </c>
      <c r="D1764" s="1" t="s">
        <v>28</v>
      </c>
      <c r="E1764" s="1" t="s">
        <v>29</v>
      </c>
      <c r="F1764" s="1" t="s">
        <v>30</v>
      </c>
      <c r="G1764" s="1">
        <v>99.1</v>
      </c>
      <c r="H1764" s="1">
        <v>6</v>
      </c>
      <c r="I1764" s="1">
        <v>29.73</v>
      </c>
      <c r="J1764" s="1">
        <v>624.33000000000004</v>
      </c>
      <c r="K1764" s="1" t="s">
        <v>142</v>
      </c>
      <c r="L1764" s="3">
        <v>0.5493055555555556</v>
      </c>
      <c r="M1764" s="1" t="s">
        <v>23</v>
      </c>
      <c r="N1764" s="1">
        <v>594.6</v>
      </c>
      <c r="O1764" s="1">
        <v>4.7619047620000003</v>
      </c>
      <c r="P1764" s="1">
        <v>29.73</v>
      </c>
      <c r="Q1764" s="1">
        <v>4.2</v>
      </c>
    </row>
    <row r="1765" spans="1:17" ht="40.799999999999997" thickBot="1" x14ac:dyDescent="0.35">
      <c r="A1765" s="1" t="s">
        <v>1852</v>
      </c>
      <c r="B1765" s="1" t="s">
        <v>18</v>
      </c>
      <c r="C1765" s="1" t="s">
        <v>25</v>
      </c>
      <c r="D1765" s="1" t="s">
        <v>28</v>
      </c>
      <c r="E1765" s="1" t="s">
        <v>21</v>
      </c>
      <c r="F1765" s="1" t="s">
        <v>39</v>
      </c>
      <c r="G1765" s="1">
        <v>99.19</v>
      </c>
      <c r="H1765" s="1">
        <v>6</v>
      </c>
      <c r="I1765" s="1">
        <v>29.757000000000001</v>
      </c>
      <c r="J1765" s="1">
        <v>624.89700000000005</v>
      </c>
      <c r="K1765" s="1" t="s">
        <v>314</v>
      </c>
      <c r="L1765" s="3">
        <v>0.61250000000000004</v>
      </c>
      <c r="M1765" s="1" t="s">
        <v>48</v>
      </c>
      <c r="N1765" s="1">
        <v>595.14</v>
      </c>
      <c r="O1765" s="1">
        <v>4.7619047620000003</v>
      </c>
      <c r="P1765" s="1">
        <v>29.757000000000001</v>
      </c>
      <c r="Q1765" s="1">
        <v>5.5</v>
      </c>
    </row>
    <row r="1766" spans="1:17" ht="40.799999999999997" thickBot="1" x14ac:dyDescent="0.35">
      <c r="A1766" s="1" t="s">
        <v>1853</v>
      </c>
      <c r="B1766" s="1" t="s">
        <v>18</v>
      </c>
      <c r="C1766" s="1" t="s">
        <v>19</v>
      </c>
      <c r="D1766" s="1" t="s">
        <v>28</v>
      </c>
      <c r="E1766" s="1" t="s">
        <v>21</v>
      </c>
      <c r="F1766" s="1" t="s">
        <v>30</v>
      </c>
      <c r="G1766" s="1">
        <v>59.61</v>
      </c>
      <c r="H1766" s="1">
        <v>10</v>
      </c>
      <c r="I1766" s="1">
        <v>29.805</v>
      </c>
      <c r="J1766" s="1">
        <v>625.90499999999997</v>
      </c>
      <c r="K1766" s="1" t="s">
        <v>179</v>
      </c>
      <c r="L1766" s="3">
        <v>0.46319444444444446</v>
      </c>
      <c r="M1766" s="1" t="s">
        <v>23</v>
      </c>
      <c r="N1766" s="1">
        <v>596.1</v>
      </c>
      <c r="O1766" s="1">
        <v>4.7619047620000003</v>
      </c>
      <c r="P1766" s="1">
        <v>29.805</v>
      </c>
      <c r="Q1766" s="1">
        <v>5.3</v>
      </c>
    </row>
    <row r="1767" spans="1:17" ht="40.799999999999997" thickBot="1" x14ac:dyDescent="0.35">
      <c r="A1767" s="1" t="s">
        <v>1854</v>
      </c>
      <c r="B1767" s="1" t="s">
        <v>18</v>
      </c>
      <c r="C1767" s="1" t="s">
        <v>19</v>
      </c>
      <c r="D1767" s="1" t="s">
        <v>28</v>
      </c>
      <c r="E1767" s="1" t="s">
        <v>21</v>
      </c>
      <c r="F1767" s="1" t="s">
        <v>30</v>
      </c>
      <c r="G1767" s="1">
        <v>59.61</v>
      </c>
      <c r="H1767" s="1">
        <v>10</v>
      </c>
      <c r="I1767" s="1">
        <v>29.805</v>
      </c>
      <c r="J1767" s="1">
        <v>625.90499999999997</v>
      </c>
      <c r="K1767" s="1" t="s">
        <v>179</v>
      </c>
      <c r="L1767" s="3">
        <v>0.46319444444444446</v>
      </c>
      <c r="M1767" s="1" t="s">
        <v>23</v>
      </c>
      <c r="N1767" s="1">
        <v>596.1</v>
      </c>
      <c r="O1767" s="1">
        <v>4.7619047620000003</v>
      </c>
      <c r="P1767" s="1">
        <v>29.805</v>
      </c>
      <c r="Q1767" s="1">
        <v>5.3</v>
      </c>
    </row>
    <row r="1768" spans="1:17" ht="40.799999999999997" thickBot="1" x14ac:dyDescent="0.35">
      <c r="A1768" s="1" t="s">
        <v>1855</v>
      </c>
      <c r="B1768" s="1" t="s">
        <v>18</v>
      </c>
      <c r="C1768" s="1" t="s">
        <v>19</v>
      </c>
      <c r="D1768" s="1" t="s">
        <v>28</v>
      </c>
      <c r="E1768" s="1" t="s">
        <v>21</v>
      </c>
      <c r="F1768" s="1" t="s">
        <v>39</v>
      </c>
      <c r="G1768" s="1">
        <v>59.61</v>
      </c>
      <c r="H1768" s="1">
        <v>10</v>
      </c>
      <c r="I1768" s="1">
        <v>29.805</v>
      </c>
      <c r="J1768" s="1">
        <v>625.90499999999997</v>
      </c>
      <c r="K1768" s="1" t="s">
        <v>179</v>
      </c>
      <c r="L1768" s="3">
        <v>0.46319444444444446</v>
      </c>
      <c r="M1768" s="1" t="s">
        <v>23</v>
      </c>
      <c r="N1768" s="1">
        <v>596.1</v>
      </c>
      <c r="O1768" s="1">
        <v>4.7619047620000003</v>
      </c>
      <c r="P1768" s="1">
        <v>29.805</v>
      </c>
      <c r="Q1768" s="1">
        <v>5.3</v>
      </c>
    </row>
    <row r="1769" spans="1:17" ht="54" thickBot="1" x14ac:dyDescent="0.35">
      <c r="A1769" s="1" t="s">
        <v>1856</v>
      </c>
      <c r="B1769" s="1" t="s">
        <v>18</v>
      </c>
      <c r="C1769" s="1" t="s">
        <v>19</v>
      </c>
      <c r="D1769" s="1" t="s">
        <v>28</v>
      </c>
      <c r="E1769" s="1" t="s">
        <v>21</v>
      </c>
      <c r="F1769" s="1" t="s">
        <v>84</v>
      </c>
      <c r="G1769" s="1">
        <v>85.39</v>
      </c>
      <c r="H1769" s="1">
        <v>7</v>
      </c>
      <c r="I1769" s="1">
        <v>29.886500000000002</v>
      </c>
      <c r="J1769" s="1">
        <v>627.61649999999997</v>
      </c>
      <c r="K1769" s="1" t="s">
        <v>201</v>
      </c>
      <c r="L1769" s="3">
        <v>0.77083333333333337</v>
      </c>
      <c r="M1769" s="1" t="s">
        <v>40</v>
      </c>
      <c r="N1769" s="1">
        <v>597.73</v>
      </c>
      <c r="O1769" s="1">
        <v>4.7619047620000003</v>
      </c>
      <c r="P1769" s="1">
        <v>29.886500000000002</v>
      </c>
      <c r="Q1769" s="1">
        <v>4.0999999999999996</v>
      </c>
    </row>
    <row r="1770" spans="1:17" ht="40.799999999999997" thickBot="1" x14ac:dyDescent="0.35">
      <c r="A1770" s="1" t="s">
        <v>1857</v>
      </c>
      <c r="B1770" s="1" t="s">
        <v>18</v>
      </c>
      <c r="C1770" s="1" t="s">
        <v>25</v>
      </c>
      <c r="D1770" s="1" t="s">
        <v>28</v>
      </c>
      <c r="E1770" s="1" t="s">
        <v>21</v>
      </c>
      <c r="F1770" s="1" t="s">
        <v>39</v>
      </c>
      <c r="G1770" s="1">
        <v>85.39</v>
      </c>
      <c r="H1770" s="1">
        <v>7</v>
      </c>
      <c r="I1770" s="1">
        <v>29.886500000000002</v>
      </c>
      <c r="J1770" s="1">
        <v>627.61649999999997</v>
      </c>
      <c r="K1770" s="1" t="s">
        <v>201</v>
      </c>
      <c r="L1770" s="3">
        <v>0.77083333333333337</v>
      </c>
      <c r="M1770" s="1" t="s">
        <v>40</v>
      </c>
      <c r="N1770" s="1">
        <v>597.73</v>
      </c>
      <c r="O1770" s="1">
        <v>4.7619047620000003</v>
      </c>
      <c r="P1770" s="1">
        <v>29.886500000000002</v>
      </c>
      <c r="Q1770" s="1">
        <v>4.0999999999999996</v>
      </c>
    </row>
    <row r="1771" spans="1:17" ht="40.799999999999997" thickBot="1" x14ac:dyDescent="0.35">
      <c r="A1771" s="1" t="s">
        <v>1858</v>
      </c>
      <c r="B1771" s="1" t="s">
        <v>54</v>
      </c>
      <c r="C1771" s="1" t="s">
        <v>25</v>
      </c>
      <c r="D1771" s="1" t="s">
        <v>28</v>
      </c>
      <c r="E1771" s="1" t="s">
        <v>21</v>
      </c>
      <c r="F1771" s="1" t="s">
        <v>55</v>
      </c>
      <c r="G1771" s="1">
        <v>99.71</v>
      </c>
      <c r="H1771" s="1">
        <v>6</v>
      </c>
      <c r="I1771" s="1">
        <v>29.913</v>
      </c>
      <c r="J1771" s="1">
        <v>628.173</v>
      </c>
      <c r="K1771" s="1" t="s">
        <v>241</v>
      </c>
      <c r="L1771" s="3">
        <v>0.70277777777777772</v>
      </c>
      <c r="M1771" s="1" t="s">
        <v>40</v>
      </c>
      <c r="N1771" s="1">
        <v>598.26</v>
      </c>
      <c r="O1771" s="1">
        <v>4.7619047620000003</v>
      </c>
      <c r="P1771" s="1">
        <v>29.913</v>
      </c>
      <c r="Q1771" s="1">
        <v>7.9</v>
      </c>
    </row>
    <row r="1772" spans="1:17" ht="40.799999999999997" thickBot="1" x14ac:dyDescent="0.35">
      <c r="A1772" s="1" t="s">
        <v>1859</v>
      </c>
      <c r="B1772" s="1" t="s">
        <v>33</v>
      </c>
      <c r="C1772" s="1" t="s">
        <v>25</v>
      </c>
      <c r="D1772" s="1" t="s">
        <v>28</v>
      </c>
      <c r="E1772" s="1" t="s">
        <v>21</v>
      </c>
      <c r="F1772" s="1" t="s">
        <v>55</v>
      </c>
      <c r="G1772" s="1">
        <v>99.83</v>
      </c>
      <c r="H1772" s="1">
        <v>6</v>
      </c>
      <c r="I1772" s="1">
        <v>29.949000000000002</v>
      </c>
      <c r="J1772" s="1">
        <v>628.92899999999997</v>
      </c>
      <c r="K1772" s="2">
        <v>43558</v>
      </c>
      <c r="L1772" s="3">
        <v>0.62638888888888888</v>
      </c>
      <c r="M1772" s="1" t="s">
        <v>40</v>
      </c>
      <c r="N1772" s="1">
        <v>598.98</v>
      </c>
      <c r="O1772" s="1">
        <v>4.7619047620000003</v>
      </c>
      <c r="P1772" s="1">
        <v>29.949000000000002</v>
      </c>
      <c r="Q1772" s="1">
        <v>8.5</v>
      </c>
    </row>
    <row r="1773" spans="1:17" ht="40.799999999999997" thickBot="1" x14ac:dyDescent="0.35">
      <c r="A1773" s="1" t="s">
        <v>1860</v>
      </c>
      <c r="B1773" s="1" t="s">
        <v>33</v>
      </c>
      <c r="C1773" s="1" t="s">
        <v>19</v>
      </c>
      <c r="D1773" s="1" t="s">
        <v>28</v>
      </c>
      <c r="E1773" s="1" t="s">
        <v>21</v>
      </c>
      <c r="F1773" s="1" t="s">
        <v>55</v>
      </c>
      <c r="G1773" s="1">
        <v>99.83</v>
      </c>
      <c r="H1773" s="1">
        <v>6</v>
      </c>
      <c r="I1773" s="1">
        <v>29.949000000000002</v>
      </c>
      <c r="J1773" s="1">
        <v>628.92899999999997</v>
      </c>
      <c r="K1773" s="2">
        <v>43558</v>
      </c>
      <c r="L1773" s="3">
        <v>0.62638888888888888</v>
      </c>
      <c r="M1773" s="1" t="s">
        <v>40</v>
      </c>
      <c r="N1773" s="1">
        <v>598.98</v>
      </c>
      <c r="O1773" s="1">
        <v>4.7619047620000003</v>
      </c>
      <c r="P1773" s="1">
        <v>29.949000000000002</v>
      </c>
      <c r="Q1773" s="1">
        <v>14.6</v>
      </c>
    </row>
    <row r="1774" spans="1:17" ht="40.799999999999997" thickBot="1" x14ac:dyDescent="0.35">
      <c r="A1774" s="1" t="s">
        <v>1861</v>
      </c>
      <c r="B1774" s="1" t="s">
        <v>18</v>
      </c>
      <c r="C1774" s="1" t="s">
        <v>25</v>
      </c>
      <c r="D1774" s="1" t="s">
        <v>20</v>
      </c>
      <c r="E1774" s="1" t="s">
        <v>21</v>
      </c>
      <c r="F1774" s="1" t="s">
        <v>55</v>
      </c>
      <c r="G1774" s="1">
        <v>85.6</v>
      </c>
      <c r="H1774" s="1">
        <v>7</v>
      </c>
      <c r="I1774" s="1">
        <v>29.96</v>
      </c>
      <c r="J1774" s="1">
        <v>629.16</v>
      </c>
      <c r="K1774" s="2">
        <v>43499</v>
      </c>
      <c r="L1774" s="3">
        <v>0.57638888888888884</v>
      </c>
      <c r="M1774" s="1" t="s">
        <v>23</v>
      </c>
      <c r="N1774" s="1">
        <v>599.20000000000005</v>
      </c>
      <c r="O1774" s="1">
        <v>4.7619047620000003</v>
      </c>
      <c r="P1774" s="1">
        <v>29.96</v>
      </c>
      <c r="Q1774" s="1">
        <v>5.3</v>
      </c>
    </row>
    <row r="1775" spans="1:17" ht="40.799999999999997" thickBot="1" x14ac:dyDescent="0.35">
      <c r="A1775" s="1" t="s">
        <v>1862</v>
      </c>
      <c r="B1775" s="1" t="s">
        <v>54</v>
      </c>
      <c r="C1775" s="1" t="s">
        <v>25</v>
      </c>
      <c r="D1775" s="1" t="s">
        <v>28</v>
      </c>
      <c r="E1775" s="1" t="s">
        <v>21</v>
      </c>
      <c r="F1775" s="1" t="s">
        <v>44</v>
      </c>
      <c r="G1775" s="1">
        <v>99.92</v>
      </c>
      <c r="H1775" s="1">
        <v>6</v>
      </c>
      <c r="I1775" s="1">
        <v>29.975999999999999</v>
      </c>
      <c r="J1775" s="1">
        <v>629.49599999999998</v>
      </c>
      <c r="K1775" s="1" t="s">
        <v>358</v>
      </c>
      <c r="L1775" s="3">
        <v>0.56458333333333333</v>
      </c>
      <c r="M1775" s="1" t="s">
        <v>23</v>
      </c>
      <c r="N1775" s="1">
        <v>599.52</v>
      </c>
      <c r="O1775" s="1">
        <v>4.7619047620000003</v>
      </c>
      <c r="P1775" s="1">
        <v>29.975999999999999</v>
      </c>
      <c r="Q1775" s="1">
        <v>7.1</v>
      </c>
    </row>
    <row r="1776" spans="1:17" ht="40.799999999999997" thickBot="1" x14ac:dyDescent="0.35">
      <c r="A1776" s="1" t="s">
        <v>1863</v>
      </c>
      <c r="B1776" s="1" t="s">
        <v>54</v>
      </c>
      <c r="C1776" s="1" t="s">
        <v>19</v>
      </c>
      <c r="D1776" s="1" t="s">
        <v>28</v>
      </c>
      <c r="E1776" s="1" t="s">
        <v>21</v>
      </c>
      <c r="F1776" s="1" t="s">
        <v>44</v>
      </c>
      <c r="G1776" s="1">
        <v>99.92</v>
      </c>
      <c r="H1776" s="1">
        <v>6</v>
      </c>
      <c r="I1776" s="1">
        <v>29.975999999999999</v>
      </c>
      <c r="J1776" s="1">
        <v>629.49599999999998</v>
      </c>
      <c r="K1776" s="1" t="s">
        <v>358</v>
      </c>
      <c r="L1776" s="3">
        <v>0.56458333333333333</v>
      </c>
      <c r="M1776" s="1" t="s">
        <v>23</v>
      </c>
      <c r="N1776" s="1">
        <v>599.52</v>
      </c>
      <c r="O1776" s="1">
        <v>4.7619047620000003</v>
      </c>
      <c r="P1776" s="1">
        <v>29.975999999999999</v>
      </c>
      <c r="Q1776" s="1">
        <v>14.7</v>
      </c>
    </row>
    <row r="1777" spans="1:17" ht="54" thickBot="1" x14ac:dyDescent="0.35">
      <c r="A1777" s="1" t="s">
        <v>1864</v>
      </c>
      <c r="B1777" s="1" t="s">
        <v>18</v>
      </c>
      <c r="C1777" s="1" t="s">
        <v>19</v>
      </c>
      <c r="D1777" s="1" t="s">
        <v>20</v>
      </c>
      <c r="E1777" s="1" t="s">
        <v>21</v>
      </c>
      <c r="F1777" s="1" t="s">
        <v>84</v>
      </c>
      <c r="G1777" s="1">
        <v>66.650000000000006</v>
      </c>
      <c r="H1777" s="1">
        <v>9</v>
      </c>
      <c r="I1777" s="1">
        <v>29.9925</v>
      </c>
      <c r="J1777" s="1">
        <v>629.84249999999997</v>
      </c>
      <c r="K1777" s="2">
        <v>43556</v>
      </c>
      <c r="L1777" s="3">
        <v>0.7631944444444444</v>
      </c>
      <c r="M1777" s="1" t="s">
        <v>48</v>
      </c>
      <c r="N1777" s="1">
        <v>599.85</v>
      </c>
      <c r="O1777" s="1">
        <v>4.7619047620000003</v>
      </c>
      <c r="P1777" s="1">
        <v>29.9925</v>
      </c>
      <c r="Q1777" s="1">
        <v>9.6999999999999993</v>
      </c>
    </row>
    <row r="1778" spans="1:17" ht="54" thickBot="1" x14ac:dyDescent="0.35">
      <c r="A1778" s="1" t="s">
        <v>1865</v>
      </c>
      <c r="B1778" s="1" t="s">
        <v>18</v>
      </c>
      <c r="C1778" s="1" t="s">
        <v>19</v>
      </c>
      <c r="D1778" s="1" t="s">
        <v>20</v>
      </c>
      <c r="E1778" s="1" t="s">
        <v>21</v>
      </c>
      <c r="F1778" s="1" t="s">
        <v>84</v>
      </c>
      <c r="G1778" s="1">
        <v>66.650000000000006</v>
      </c>
      <c r="H1778" s="1">
        <v>9</v>
      </c>
      <c r="I1778" s="1">
        <v>29.9925</v>
      </c>
      <c r="J1778" s="1">
        <v>629.84249999999997</v>
      </c>
      <c r="K1778" s="2">
        <v>43556</v>
      </c>
      <c r="L1778" s="3">
        <v>0.7631944444444444</v>
      </c>
      <c r="M1778" s="1" t="s">
        <v>48</v>
      </c>
      <c r="N1778" s="1">
        <v>599.85</v>
      </c>
      <c r="O1778" s="1">
        <v>4.7619047620000003</v>
      </c>
      <c r="P1778" s="1">
        <v>29.9925</v>
      </c>
      <c r="Q1778" s="1">
        <v>9.6999999999999993</v>
      </c>
    </row>
    <row r="1779" spans="1:17" ht="54" thickBot="1" x14ac:dyDescent="0.35">
      <c r="A1779" s="1" t="s">
        <v>1866</v>
      </c>
      <c r="B1779" s="1" t="s">
        <v>18</v>
      </c>
      <c r="C1779" s="1" t="s">
        <v>19</v>
      </c>
      <c r="D1779" s="1" t="s">
        <v>20</v>
      </c>
      <c r="E1779" s="1" t="s">
        <v>21</v>
      </c>
      <c r="F1779" s="1" t="s">
        <v>84</v>
      </c>
      <c r="G1779" s="1">
        <v>66.650000000000006</v>
      </c>
      <c r="H1779" s="1">
        <v>9</v>
      </c>
      <c r="I1779" s="1">
        <v>29.9925</v>
      </c>
      <c r="J1779" s="1">
        <v>629.84249999999997</v>
      </c>
      <c r="K1779" s="2">
        <v>43556</v>
      </c>
      <c r="L1779" s="3">
        <v>0.7631944444444444</v>
      </c>
      <c r="M1779" s="1" t="s">
        <v>48</v>
      </c>
      <c r="N1779" s="1">
        <v>599.85</v>
      </c>
      <c r="O1779" s="1">
        <v>4.7619047620000003</v>
      </c>
      <c r="P1779" s="1">
        <v>29.9925</v>
      </c>
      <c r="Q1779" s="1">
        <v>14.8</v>
      </c>
    </row>
    <row r="1780" spans="1:17" ht="54" thickBot="1" x14ac:dyDescent="0.35">
      <c r="A1780" s="1" t="s">
        <v>1867</v>
      </c>
      <c r="B1780" s="1" t="s">
        <v>18</v>
      </c>
      <c r="C1780" s="1" t="s">
        <v>19</v>
      </c>
      <c r="D1780" s="1" t="s">
        <v>20</v>
      </c>
      <c r="E1780" s="1" t="s">
        <v>21</v>
      </c>
      <c r="F1780" s="1" t="s">
        <v>84</v>
      </c>
      <c r="G1780" s="1">
        <v>66.650000000000006</v>
      </c>
      <c r="H1780" s="1">
        <v>9</v>
      </c>
      <c r="I1780" s="1">
        <v>29.9925</v>
      </c>
      <c r="J1780" s="1">
        <v>629.84249999999997</v>
      </c>
      <c r="K1780" s="2">
        <v>43556</v>
      </c>
      <c r="L1780" s="3">
        <v>0.7631944444444444</v>
      </c>
      <c r="M1780" s="1" t="s">
        <v>48</v>
      </c>
      <c r="N1780" s="1">
        <v>599.85</v>
      </c>
      <c r="O1780" s="1">
        <v>4.7619047620000003</v>
      </c>
      <c r="P1780" s="1">
        <v>29.9925</v>
      </c>
      <c r="Q1780" s="1">
        <v>14.9</v>
      </c>
    </row>
    <row r="1781" spans="1:17" ht="40.799999999999997" thickBot="1" x14ac:dyDescent="0.35">
      <c r="A1781" s="1" t="s">
        <v>1868</v>
      </c>
      <c r="B1781" s="1" t="s">
        <v>18</v>
      </c>
      <c r="C1781" s="1" t="s">
        <v>25</v>
      </c>
      <c r="D1781" s="1" t="s">
        <v>20</v>
      </c>
      <c r="E1781" s="1" t="s">
        <v>29</v>
      </c>
      <c r="F1781" s="1" t="s">
        <v>55</v>
      </c>
      <c r="G1781" s="1">
        <v>85.87</v>
      </c>
      <c r="H1781" s="1">
        <v>7</v>
      </c>
      <c r="I1781" s="1">
        <v>30.054500000000001</v>
      </c>
      <c r="J1781" s="1">
        <v>631.14449999999999</v>
      </c>
      <c r="K1781" s="1" t="s">
        <v>182</v>
      </c>
      <c r="L1781" s="3">
        <v>0.79236111111111107</v>
      </c>
      <c r="M1781" s="1" t="s">
        <v>48</v>
      </c>
      <c r="N1781" s="1">
        <v>601.09</v>
      </c>
      <c r="O1781" s="1">
        <v>4.7619047620000003</v>
      </c>
      <c r="P1781" s="1">
        <v>30.054500000000001</v>
      </c>
      <c r="Q1781" s="1">
        <v>8</v>
      </c>
    </row>
    <row r="1782" spans="1:17" ht="40.799999999999997" thickBot="1" x14ac:dyDescent="0.35">
      <c r="A1782" s="1" t="s">
        <v>1869</v>
      </c>
      <c r="B1782" s="1" t="s">
        <v>54</v>
      </c>
      <c r="C1782" s="1" t="s">
        <v>25</v>
      </c>
      <c r="D1782" s="1" t="s">
        <v>20</v>
      </c>
      <c r="E1782" s="1" t="s">
        <v>21</v>
      </c>
      <c r="F1782" s="1" t="s">
        <v>55</v>
      </c>
      <c r="G1782" s="1">
        <v>75.37</v>
      </c>
      <c r="H1782" s="1">
        <v>8</v>
      </c>
      <c r="I1782" s="1">
        <v>30.148</v>
      </c>
      <c r="J1782" s="1">
        <v>633.10799999999995</v>
      </c>
      <c r="K1782" s="1" t="s">
        <v>62</v>
      </c>
      <c r="L1782" s="3">
        <v>0.65694444444444444</v>
      </c>
      <c r="M1782" s="1" t="s">
        <v>23</v>
      </c>
      <c r="N1782" s="1">
        <v>602.96</v>
      </c>
      <c r="O1782" s="1">
        <v>4.7619047620000003</v>
      </c>
      <c r="P1782" s="1">
        <v>30.148</v>
      </c>
      <c r="Q1782" s="1">
        <v>8.4</v>
      </c>
    </row>
    <row r="1783" spans="1:17" ht="40.799999999999997" thickBot="1" x14ac:dyDescent="0.35">
      <c r="A1783" s="1" t="s">
        <v>1870</v>
      </c>
      <c r="B1783" s="1" t="s">
        <v>18</v>
      </c>
      <c r="C1783" s="1" t="s">
        <v>25</v>
      </c>
      <c r="D1783" s="1" t="s">
        <v>20</v>
      </c>
      <c r="E1783" s="1" t="s">
        <v>21</v>
      </c>
      <c r="F1783" s="1" t="s">
        <v>55</v>
      </c>
      <c r="G1783" s="1">
        <v>75.37</v>
      </c>
      <c r="H1783" s="1">
        <v>8</v>
      </c>
      <c r="I1783" s="1">
        <v>30.148</v>
      </c>
      <c r="J1783" s="1">
        <v>633.10799999999995</v>
      </c>
      <c r="K1783" s="1" t="s">
        <v>62</v>
      </c>
      <c r="L1783" s="3">
        <v>0.65694444444444444</v>
      </c>
      <c r="M1783" s="1" t="s">
        <v>23</v>
      </c>
      <c r="N1783" s="1">
        <v>602.96</v>
      </c>
      <c r="O1783" s="1">
        <v>4.7619047620000003</v>
      </c>
      <c r="P1783" s="1">
        <v>30.148</v>
      </c>
      <c r="Q1783" s="1">
        <v>8.4</v>
      </c>
    </row>
    <row r="1784" spans="1:17" ht="40.799999999999997" thickBot="1" x14ac:dyDescent="0.35">
      <c r="A1784" s="1" t="s">
        <v>1871</v>
      </c>
      <c r="B1784" s="1" t="s">
        <v>18</v>
      </c>
      <c r="C1784" s="1" t="s">
        <v>25</v>
      </c>
      <c r="D1784" s="1" t="s">
        <v>20</v>
      </c>
      <c r="E1784" s="1" t="s">
        <v>21</v>
      </c>
      <c r="F1784" s="1" t="s">
        <v>44</v>
      </c>
      <c r="G1784" s="1">
        <v>60.38</v>
      </c>
      <c r="H1784" s="1">
        <v>10</v>
      </c>
      <c r="I1784" s="1">
        <v>30.19</v>
      </c>
      <c r="J1784" s="1">
        <v>633.99</v>
      </c>
      <c r="K1784" s="2">
        <v>43801</v>
      </c>
      <c r="L1784" s="3">
        <v>0.67986111111111114</v>
      </c>
      <c r="M1784" s="1" t="s">
        <v>23</v>
      </c>
      <c r="N1784" s="1">
        <v>603.79999999999995</v>
      </c>
      <c r="O1784" s="1">
        <v>4.7619047620000003</v>
      </c>
      <c r="P1784" s="1">
        <v>30.19</v>
      </c>
      <c r="Q1784" s="1">
        <v>6</v>
      </c>
    </row>
    <row r="1785" spans="1:17" ht="40.799999999999997" thickBot="1" x14ac:dyDescent="0.35">
      <c r="A1785" s="1" t="s">
        <v>1872</v>
      </c>
      <c r="B1785" s="1" t="s">
        <v>33</v>
      </c>
      <c r="C1785" s="1" t="s">
        <v>25</v>
      </c>
      <c r="D1785" s="1" t="s">
        <v>20</v>
      </c>
      <c r="E1785" s="1" t="s">
        <v>21</v>
      </c>
      <c r="F1785" s="1" t="s">
        <v>44</v>
      </c>
      <c r="G1785" s="1">
        <v>60.38</v>
      </c>
      <c r="H1785" s="1">
        <v>10</v>
      </c>
      <c r="I1785" s="1">
        <v>30.19</v>
      </c>
      <c r="J1785" s="1">
        <v>633.99</v>
      </c>
      <c r="K1785" s="2">
        <v>43801</v>
      </c>
      <c r="L1785" s="3">
        <v>0.67986111111111114</v>
      </c>
      <c r="M1785" s="1" t="s">
        <v>23</v>
      </c>
      <c r="N1785" s="1">
        <v>603.79999999999995</v>
      </c>
      <c r="O1785" s="1">
        <v>4.7619047620000003</v>
      </c>
      <c r="P1785" s="1">
        <v>30.19</v>
      </c>
      <c r="Q1785" s="1">
        <v>6</v>
      </c>
    </row>
    <row r="1786" spans="1:17" ht="27.6" thickBot="1" x14ac:dyDescent="0.35">
      <c r="A1786" s="1" t="s">
        <v>1873</v>
      </c>
      <c r="B1786" s="1" t="s">
        <v>33</v>
      </c>
      <c r="C1786" s="1" t="s">
        <v>27</v>
      </c>
      <c r="D1786" s="1" t="s">
        <v>28</v>
      </c>
      <c r="E1786" s="1" t="s">
        <v>21</v>
      </c>
      <c r="F1786" s="1" t="s">
        <v>22</v>
      </c>
      <c r="G1786" s="1">
        <v>86.31</v>
      </c>
      <c r="H1786" s="1">
        <v>7</v>
      </c>
      <c r="I1786" s="1">
        <v>30.208500000000001</v>
      </c>
      <c r="J1786" s="1">
        <v>634.37850000000003</v>
      </c>
      <c r="K1786" s="2">
        <v>43679</v>
      </c>
      <c r="L1786" s="3">
        <v>0.44236111111111109</v>
      </c>
      <c r="M1786" s="1" t="s">
        <v>23</v>
      </c>
      <c r="N1786" s="1">
        <v>604.16999999999996</v>
      </c>
      <c r="O1786" s="1">
        <v>4.7619047620000003</v>
      </c>
      <c r="P1786" s="1">
        <v>30.208500000000001</v>
      </c>
      <c r="Q1786" s="1">
        <v>5.3</v>
      </c>
    </row>
    <row r="1787" spans="1:17" ht="40.799999999999997" thickBot="1" x14ac:dyDescent="0.35">
      <c r="A1787" s="1" t="s">
        <v>1874</v>
      </c>
      <c r="B1787" s="1" t="s">
        <v>18</v>
      </c>
      <c r="C1787" s="1" t="s">
        <v>27</v>
      </c>
      <c r="D1787" s="1" t="s">
        <v>28</v>
      </c>
      <c r="E1787" s="1" t="s">
        <v>21</v>
      </c>
      <c r="F1787" s="1" t="s">
        <v>39</v>
      </c>
      <c r="G1787" s="1">
        <v>86.31</v>
      </c>
      <c r="H1787" s="1">
        <v>7</v>
      </c>
      <c r="I1787" s="1">
        <v>30.208500000000001</v>
      </c>
      <c r="J1787" s="1">
        <v>634.37850000000003</v>
      </c>
      <c r="K1787" s="2">
        <v>43679</v>
      </c>
      <c r="L1787" s="3">
        <v>0.44236111111111109</v>
      </c>
      <c r="M1787" s="1" t="s">
        <v>23</v>
      </c>
      <c r="N1787" s="1">
        <v>604.16999999999996</v>
      </c>
      <c r="O1787" s="1">
        <v>4.7619047620000003</v>
      </c>
      <c r="P1787" s="1">
        <v>30.208500000000001</v>
      </c>
      <c r="Q1787" s="1">
        <v>5.3</v>
      </c>
    </row>
    <row r="1788" spans="1:17" ht="27.6" thickBot="1" x14ac:dyDescent="0.35">
      <c r="A1788" s="1" t="s">
        <v>1875</v>
      </c>
      <c r="B1788" s="1" t="s">
        <v>18</v>
      </c>
      <c r="C1788" s="1" t="s">
        <v>25</v>
      </c>
      <c r="D1788" s="1" t="s">
        <v>28</v>
      </c>
      <c r="E1788" s="1" t="s">
        <v>21</v>
      </c>
      <c r="F1788" s="1" t="s">
        <v>22</v>
      </c>
      <c r="G1788" s="1">
        <v>75.92</v>
      </c>
      <c r="H1788" s="1">
        <v>8</v>
      </c>
      <c r="I1788" s="1">
        <v>30.367999999999999</v>
      </c>
      <c r="J1788" s="1">
        <v>637.72799999999995</v>
      </c>
      <c r="K1788" s="1" t="s">
        <v>135</v>
      </c>
      <c r="L1788" s="3">
        <v>0.59305555555555556</v>
      </c>
      <c r="M1788" s="1" t="s">
        <v>23</v>
      </c>
      <c r="N1788" s="1">
        <v>607.36</v>
      </c>
      <c r="O1788" s="1">
        <v>4.7619047620000003</v>
      </c>
      <c r="P1788" s="1">
        <v>30.367999999999999</v>
      </c>
      <c r="Q1788" s="1">
        <v>5.5</v>
      </c>
    </row>
    <row r="1789" spans="1:17" ht="27.6" thickBot="1" x14ac:dyDescent="0.35">
      <c r="A1789" s="1" t="s">
        <v>1876</v>
      </c>
      <c r="B1789" s="1" t="s">
        <v>54</v>
      </c>
      <c r="C1789" s="1" t="s">
        <v>25</v>
      </c>
      <c r="D1789" s="1" t="s">
        <v>28</v>
      </c>
      <c r="E1789" s="1" t="s">
        <v>21</v>
      </c>
      <c r="F1789" s="1" t="s">
        <v>22</v>
      </c>
      <c r="G1789" s="1">
        <v>75.92</v>
      </c>
      <c r="H1789" s="1">
        <v>8</v>
      </c>
      <c r="I1789" s="1">
        <v>30.367999999999999</v>
      </c>
      <c r="J1789" s="1">
        <v>637.72799999999995</v>
      </c>
      <c r="K1789" s="1" t="s">
        <v>135</v>
      </c>
      <c r="L1789" s="3">
        <v>0.59305555555555556</v>
      </c>
      <c r="M1789" s="1" t="s">
        <v>23</v>
      </c>
      <c r="N1789" s="1">
        <v>607.36</v>
      </c>
      <c r="O1789" s="1">
        <v>4.7619047620000003</v>
      </c>
      <c r="P1789" s="1">
        <v>30.367999999999999</v>
      </c>
      <c r="Q1789" s="1">
        <v>5.5</v>
      </c>
    </row>
    <row r="1790" spans="1:17" ht="27.6" thickBot="1" x14ac:dyDescent="0.35">
      <c r="A1790" s="1" t="s">
        <v>1877</v>
      </c>
      <c r="B1790" s="1" t="s">
        <v>18</v>
      </c>
      <c r="C1790" s="1" t="s">
        <v>19</v>
      </c>
      <c r="D1790" s="1" t="s">
        <v>28</v>
      </c>
      <c r="E1790" s="1" t="s">
        <v>21</v>
      </c>
      <c r="F1790" s="1" t="s">
        <v>22</v>
      </c>
      <c r="G1790" s="1">
        <v>75.92</v>
      </c>
      <c r="H1790" s="1">
        <v>8</v>
      </c>
      <c r="I1790" s="1">
        <v>30.367999999999999</v>
      </c>
      <c r="J1790" s="1">
        <v>637.72799999999995</v>
      </c>
      <c r="K1790" s="1" t="s">
        <v>135</v>
      </c>
      <c r="L1790" s="3">
        <v>0.59305555555555556</v>
      </c>
      <c r="M1790" s="1" t="s">
        <v>23</v>
      </c>
      <c r="N1790" s="1">
        <v>607.36</v>
      </c>
      <c r="O1790" s="1">
        <v>4.7619047620000003</v>
      </c>
      <c r="P1790" s="1">
        <v>30.367999999999999</v>
      </c>
      <c r="Q1790" s="1">
        <v>15</v>
      </c>
    </row>
    <row r="1791" spans="1:17" ht="27.6" thickBot="1" x14ac:dyDescent="0.35">
      <c r="A1791" s="1" t="s">
        <v>1878</v>
      </c>
      <c r="B1791" s="1" t="s">
        <v>54</v>
      </c>
      <c r="C1791" s="1" t="s">
        <v>19</v>
      </c>
      <c r="D1791" s="1" t="s">
        <v>28</v>
      </c>
      <c r="E1791" s="1" t="s">
        <v>21</v>
      </c>
      <c r="F1791" s="1" t="s">
        <v>22</v>
      </c>
      <c r="G1791" s="1">
        <v>75.92</v>
      </c>
      <c r="H1791" s="1">
        <v>8</v>
      </c>
      <c r="I1791" s="1">
        <v>30.367999999999999</v>
      </c>
      <c r="J1791" s="1">
        <v>637.72799999999995</v>
      </c>
      <c r="K1791" s="1" t="s">
        <v>135</v>
      </c>
      <c r="L1791" s="3">
        <v>0.59305555555555556</v>
      </c>
      <c r="M1791" s="1" t="s">
        <v>23</v>
      </c>
      <c r="N1791" s="1">
        <v>607.36</v>
      </c>
      <c r="O1791" s="1">
        <v>4.7619047620000003</v>
      </c>
      <c r="P1791" s="1">
        <v>30.367999999999999</v>
      </c>
      <c r="Q1791" s="1">
        <v>15.1</v>
      </c>
    </row>
    <row r="1792" spans="1:17" ht="54" thickBot="1" x14ac:dyDescent="0.35">
      <c r="A1792" s="1" t="s">
        <v>1879</v>
      </c>
      <c r="B1792" s="1" t="s">
        <v>54</v>
      </c>
      <c r="C1792" s="1" t="s">
        <v>25</v>
      </c>
      <c r="D1792" s="1" t="s">
        <v>28</v>
      </c>
      <c r="E1792" s="1" t="s">
        <v>21</v>
      </c>
      <c r="F1792" s="1" t="s">
        <v>84</v>
      </c>
      <c r="G1792" s="1">
        <v>87.08</v>
      </c>
      <c r="H1792" s="1">
        <v>7</v>
      </c>
      <c r="I1792" s="1">
        <v>30.478000000000002</v>
      </c>
      <c r="J1792" s="1">
        <v>640.03800000000001</v>
      </c>
      <c r="K1792" s="1" t="s">
        <v>31</v>
      </c>
      <c r="L1792" s="3">
        <v>0.63680555555555551</v>
      </c>
      <c r="M1792" s="1" t="s">
        <v>23</v>
      </c>
      <c r="N1792" s="1">
        <v>609.55999999999995</v>
      </c>
      <c r="O1792" s="1">
        <v>4.7619047620000003</v>
      </c>
      <c r="P1792" s="1">
        <v>30.478000000000002</v>
      </c>
      <c r="Q1792" s="1">
        <v>5.5</v>
      </c>
    </row>
    <row r="1793" spans="1:17" ht="54" thickBot="1" x14ac:dyDescent="0.35">
      <c r="A1793" s="1" t="s">
        <v>1880</v>
      </c>
      <c r="B1793" s="1" t="s">
        <v>54</v>
      </c>
      <c r="C1793" s="1" t="s">
        <v>25</v>
      </c>
      <c r="D1793" s="1" t="s">
        <v>28</v>
      </c>
      <c r="E1793" s="1" t="s">
        <v>21</v>
      </c>
      <c r="F1793" s="1" t="s">
        <v>84</v>
      </c>
      <c r="G1793" s="1">
        <v>87.08</v>
      </c>
      <c r="H1793" s="1">
        <v>7</v>
      </c>
      <c r="I1793" s="1">
        <v>30.478000000000002</v>
      </c>
      <c r="J1793" s="1">
        <v>640.03800000000001</v>
      </c>
      <c r="K1793" s="1" t="s">
        <v>31</v>
      </c>
      <c r="L1793" s="3">
        <v>0.63680555555555551</v>
      </c>
      <c r="M1793" s="1" t="s">
        <v>23</v>
      </c>
      <c r="N1793" s="1">
        <v>609.55999999999995</v>
      </c>
      <c r="O1793" s="1">
        <v>4.7619047620000003</v>
      </c>
      <c r="P1793" s="1">
        <v>30.478000000000002</v>
      </c>
      <c r="Q1793" s="1">
        <v>5.5</v>
      </c>
    </row>
    <row r="1794" spans="1:17" ht="40.799999999999997" thickBot="1" x14ac:dyDescent="0.35">
      <c r="A1794" s="1" t="s">
        <v>1881</v>
      </c>
      <c r="B1794" s="1" t="s">
        <v>18</v>
      </c>
      <c r="C1794" s="1" t="s">
        <v>25</v>
      </c>
      <c r="D1794" s="1" t="s">
        <v>28</v>
      </c>
      <c r="E1794" s="1" t="s">
        <v>21</v>
      </c>
      <c r="F1794" s="1" t="s">
        <v>39</v>
      </c>
      <c r="G1794" s="1">
        <v>87.08</v>
      </c>
      <c r="H1794" s="1">
        <v>7</v>
      </c>
      <c r="I1794" s="1">
        <v>30.478000000000002</v>
      </c>
      <c r="J1794" s="1">
        <v>640.03800000000001</v>
      </c>
      <c r="K1794" s="1" t="s">
        <v>31</v>
      </c>
      <c r="L1794" s="3">
        <v>0.63680555555555551</v>
      </c>
      <c r="M1794" s="1" t="s">
        <v>23</v>
      </c>
      <c r="N1794" s="1">
        <v>609.55999999999995</v>
      </c>
      <c r="O1794" s="1">
        <v>4.7619047620000003</v>
      </c>
      <c r="P1794" s="1">
        <v>30.478000000000002</v>
      </c>
      <c r="Q1794" s="1">
        <v>5.5</v>
      </c>
    </row>
    <row r="1795" spans="1:17" ht="40.799999999999997" thickBot="1" x14ac:dyDescent="0.35">
      <c r="A1795" s="1" t="s">
        <v>1882</v>
      </c>
      <c r="B1795" s="1" t="s">
        <v>18</v>
      </c>
      <c r="C1795" s="1" t="s">
        <v>25</v>
      </c>
      <c r="D1795" s="1" t="s">
        <v>28</v>
      </c>
      <c r="E1795" s="1" t="s">
        <v>21</v>
      </c>
      <c r="F1795" s="1" t="s">
        <v>39</v>
      </c>
      <c r="G1795" s="1">
        <v>87.08</v>
      </c>
      <c r="H1795" s="1">
        <v>7</v>
      </c>
      <c r="I1795" s="1">
        <v>30.478000000000002</v>
      </c>
      <c r="J1795" s="1">
        <v>640.03800000000001</v>
      </c>
      <c r="K1795" s="1" t="s">
        <v>31</v>
      </c>
      <c r="L1795" s="3">
        <v>0.63680555555555551</v>
      </c>
      <c r="M1795" s="1" t="s">
        <v>23</v>
      </c>
      <c r="N1795" s="1">
        <v>609.55999999999995</v>
      </c>
      <c r="O1795" s="1">
        <v>4.7619047620000003</v>
      </c>
      <c r="P1795" s="1">
        <v>30.478000000000002</v>
      </c>
      <c r="Q1795" s="1">
        <v>5.5</v>
      </c>
    </row>
    <row r="1796" spans="1:17" ht="40.799999999999997" thickBot="1" x14ac:dyDescent="0.35">
      <c r="A1796" s="1" t="s">
        <v>1883</v>
      </c>
      <c r="B1796" s="1" t="s">
        <v>33</v>
      </c>
      <c r="C1796" s="1" t="s">
        <v>27</v>
      </c>
      <c r="D1796" s="1" t="s">
        <v>20</v>
      </c>
      <c r="E1796" s="1" t="s">
        <v>29</v>
      </c>
      <c r="F1796" s="1" t="s">
        <v>39</v>
      </c>
      <c r="G1796" s="1">
        <v>88.34</v>
      </c>
      <c r="H1796" s="1">
        <v>7</v>
      </c>
      <c r="I1796" s="1">
        <v>30.919</v>
      </c>
      <c r="J1796" s="1">
        <v>649.29899999999998</v>
      </c>
      <c r="K1796" s="1" t="s">
        <v>98</v>
      </c>
      <c r="L1796" s="3">
        <v>0.56111111111111112</v>
      </c>
      <c r="M1796" s="1" t="s">
        <v>23</v>
      </c>
      <c r="N1796" s="1">
        <v>618.38</v>
      </c>
      <c r="O1796" s="1">
        <v>4.7619047620000003</v>
      </c>
      <c r="P1796" s="1">
        <v>30.919</v>
      </c>
      <c r="Q1796" s="1">
        <v>6.6</v>
      </c>
    </row>
    <row r="1797" spans="1:17" ht="40.799999999999997" thickBot="1" x14ac:dyDescent="0.35">
      <c r="A1797" s="1" t="s">
        <v>1884</v>
      </c>
      <c r="B1797" s="1" t="s">
        <v>18</v>
      </c>
      <c r="C1797" s="1" t="s">
        <v>19</v>
      </c>
      <c r="D1797" s="1" t="s">
        <v>28</v>
      </c>
      <c r="E1797" s="1" t="s">
        <v>21</v>
      </c>
      <c r="F1797" s="1" t="s">
        <v>30</v>
      </c>
      <c r="G1797" s="1">
        <v>62.12</v>
      </c>
      <c r="H1797" s="1">
        <v>10</v>
      </c>
      <c r="I1797" s="1">
        <v>31.06</v>
      </c>
      <c r="J1797" s="1">
        <v>652.26</v>
      </c>
      <c r="K1797" s="2">
        <v>43771</v>
      </c>
      <c r="L1797" s="3">
        <v>0.67986111111111114</v>
      </c>
      <c r="M1797" s="1" t="s">
        <v>23</v>
      </c>
      <c r="N1797" s="1">
        <v>621.20000000000005</v>
      </c>
      <c r="O1797" s="1">
        <v>4.7619047620000003</v>
      </c>
      <c r="P1797" s="1">
        <v>31.06</v>
      </c>
      <c r="Q1797" s="1">
        <v>5.9</v>
      </c>
    </row>
    <row r="1798" spans="1:17" ht="40.799999999999997" thickBot="1" x14ac:dyDescent="0.35">
      <c r="A1798" s="1" t="s">
        <v>1885</v>
      </c>
      <c r="B1798" s="1" t="s">
        <v>18</v>
      </c>
      <c r="C1798" s="1" t="s">
        <v>25</v>
      </c>
      <c r="D1798" s="1" t="s">
        <v>28</v>
      </c>
      <c r="E1798" s="1" t="s">
        <v>29</v>
      </c>
      <c r="F1798" s="1" t="s">
        <v>30</v>
      </c>
      <c r="G1798" s="1">
        <v>62.18</v>
      </c>
      <c r="H1798" s="1">
        <v>10</v>
      </c>
      <c r="I1798" s="1">
        <v>31.09</v>
      </c>
      <c r="J1798" s="1">
        <v>652.89</v>
      </c>
      <c r="K1798" s="1" t="s">
        <v>294</v>
      </c>
      <c r="L1798" s="3">
        <v>0.43958333333333333</v>
      </c>
      <c r="M1798" s="1" t="s">
        <v>23</v>
      </c>
      <c r="N1798" s="1">
        <v>621.79999999999995</v>
      </c>
      <c r="O1798" s="1">
        <v>4.7619047620000003</v>
      </c>
      <c r="P1798" s="1">
        <v>31.09</v>
      </c>
      <c r="Q1798" s="1">
        <v>6</v>
      </c>
    </row>
    <row r="1799" spans="1:17" ht="40.799999999999997" thickBot="1" x14ac:dyDescent="0.35">
      <c r="A1799" s="1" t="s">
        <v>1886</v>
      </c>
      <c r="B1799" s="1" t="s">
        <v>54</v>
      </c>
      <c r="C1799" s="1" t="s">
        <v>25</v>
      </c>
      <c r="D1799" s="1" t="s">
        <v>20</v>
      </c>
      <c r="E1799" s="1" t="s">
        <v>21</v>
      </c>
      <c r="F1799" s="1" t="s">
        <v>55</v>
      </c>
      <c r="G1799" s="1">
        <v>69.37</v>
      </c>
      <c r="H1799" s="1">
        <v>9</v>
      </c>
      <c r="I1799" s="1">
        <v>31.2165</v>
      </c>
      <c r="J1799" s="1">
        <v>655.54650000000004</v>
      </c>
      <c r="K1799" s="1" t="s">
        <v>31</v>
      </c>
      <c r="L1799" s="3">
        <v>0.80138888888888893</v>
      </c>
      <c r="M1799" s="1" t="s">
        <v>40</v>
      </c>
      <c r="N1799" s="1">
        <v>624.33000000000004</v>
      </c>
      <c r="O1799" s="1">
        <v>4.7619047620000003</v>
      </c>
      <c r="P1799" s="1">
        <v>31.2165</v>
      </c>
      <c r="Q1799" s="1">
        <v>4</v>
      </c>
    </row>
    <row r="1800" spans="1:17" ht="54" thickBot="1" x14ac:dyDescent="0.35">
      <c r="A1800" s="1" t="s">
        <v>1887</v>
      </c>
      <c r="B1800" s="1" t="s">
        <v>33</v>
      </c>
      <c r="C1800" s="1" t="s">
        <v>27</v>
      </c>
      <c r="D1800" s="1" t="s">
        <v>20</v>
      </c>
      <c r="E1800" s="1" t="s">
        <v>21</v>
      </c>
      <c r="F1800" s="1" t="s">
        <v>84</v>
      </c>
      <c r="G1800" s="1">
        <v>69.58</v>
      </c>
      <c r="H1800" s="1">
        <v>9</v>
      </c>
      <c r="I1800" s="1">
        <v>31.311</v>
      </c>
      <c r="J1800" s="1">
        <v>657.53099999999995</v>
      </c>
      <c r="K1800" s="1" t="s">
        <v>839</v>
      </c>
      <c r="L1800" s="3">
        <v>0.81805555555555554</v>
      </c>
      <c r="M1800" s="1" t="s">
        <v>48</v>
      </c>
      <c r="N1800" s="1">
        <v>626.22</v>
      </c>
      <c r="O1800" s="1">
        <v>4.7619047620000003</v>
      </c>
      <c r="P1800" s="1">
        <v>31.311</v>
      </c>
      <c r="Q1800" s="1">
        <v>7.8</v>
      </c>
    </row>
    <row r="1801" spans="1:17" ht="40.799999999999997" thickBot="1" x14ac:dyDescent="0.35">
      <c r="A1801" s="1" t="s">
        <v>1888</v>
      </c>
      <c r="B1801" s="1" t="s">
        <v>18</v>
      </c>
      <c r="C1801" s="1" t="s">
        <v>25</v>
      </c>
      <c r="D1801" s="1" t="s">
        <v>20</v>
      </c>
      <c r="E1801" s="1" t="s">
        <v>21</v>
      </c>
      <c r="F1801" s="1" t="s">
        <v>39</v>
      </c>
      <c r="G1801" s="1">
        <v>69.58</v>
      </c>
      <c r="H1801" s="1">
        <v>9</v>
      </c>
      <c r="I1801" s="1">
        <v>31.311</v>
      </c>
      <c r="J1801" s="1">
        <v>657.53099999999995</v>
      </c>
      <c r="K1801" s="1" t="s">
        <v>839</v>
      </c>
      <c r="L1801" s="3">
        <v>0.81805555555555554</v>
      </c>
      <c r="M1801" s="1" t="s">
        <v>48</v>
      </c>
      <c r="N1801" s="1">
        <v>626.22</v>
      </c>
      <c r="O1801" s="1">
        <v>4.7619047620000003</v>
      </c>
      <c r="P1801" s="1">
        <v>31.311</v>
      </c>
      <c r="Q1801" s="1">
        <v>7.8</v>
      </c>
    </row>
    <row r="1802" spans="1:17" ht="54" thickBot="1" x14ac:dyDescent="0.35">
      <c r="A1802" s="1" t="s">
        <v>1889</v>
      </c>
      <c r="B1802" s="1" t="s">
        <v>33</v>
      </c>
      <c r="C1802" s="1" t="s">
        <v>27</v>
      </c>
      <c r="D1802" s="1" t="s">
        <v>20</v>
      </c>
      <c r="E1802" s="1" t="s">
        <v>21</v>
      </c>
      <c r="F1802" s="1" t="s">
        <v>84</v>
      </c>
      <c r="G1802" s="1">
        <v>69.58</v>
      </c>
      <c r="H1802" s="1">
        <v>9</v>
      </c>
      <c r="I1802" s="1">
        <v>31.311</v>
      </c>
      <c r="J1802" s="1">
        <v>657.53099999999995</v>
      </c>
      <c r="K1802" s="1" t="s">
        <v>839</v>
      </c>
      <c r="L1802" s="3">
        <v>0.81805555555555554</v>
      </c>
      <c r="M1802" s="1" t="s">
        <v>48</v>
      </c>
      <c r="N1802" s="1">
        <v>626.22</v>
      </c>
      <c r="O1802" s="1">
        <v>4.7619047620000003</v>
      </c>
      <c r="P1802" s="1">
        <v>31.311</v>
      </c>
      <c r="Q1802" s="1">
        <v>15.2</v>
      </c>
    </row>
    <row r="1803" spans="1:17" ht="27.6" thickBot="1" x14ac:dyDescent="0.35">
      <c r="A1803" s="1" t="s">
        <v>1890</v>
      </c>
      <c r="B1803" s="1" t="s">
        <v>18</v>
      </c>
      <c r="C1803" s="1" t="s">
        <v>19</v>
      </c>
      <c r="D1803" s="1" t="s">
        <v>20</v>
      </c>
      <c r="E1803" s="1" t="s">
        <v>29</v>
      </c>
      <c r="F1803" s="1" t="s">
        <v>22</v>
      </c>
      <c r="G1803" s="1">
        <v>70.19</v>
      </c>
      <c r="H1803" s="1">
        <v>9</v>
      </c>
      <c r="I1803" s="1">
        <v>31.5855</v>
      </c>
      <c r="J1803" s="1">
        <v>663.29549999999995</v>
      </c>
      <c r="K1803" s="1" t="s">
        <v>47</v>
      </c>
      <c r="L1803" s="3">
        <v>0.56805555555555554</v>
      </c>
      <c r="M1803" s="1" t="s">
        <v>23</v>
      </c>
      <c r="N1803" s="1">
        <v>631.71</v>
      </c>
      <c r="O1803" s="1">
        <v>4.7619047620000003</v>
      </c>
      <c r="P1803" s="1">
        <v>31.5855</v>
      </c>
      <c r="Q1803" s="1">
        <v>6.7</v>
      </c>
    </row>
    <row r="1804" spans="1:17" ht="40.799999999999997" thickBot="1" x14ac:dyDescent="0.35">
      <c r="A1804" s="1" t="s">
        <v>1891</v>
      </c>
      <c r="B1804" s="1" t="s">
        <v>18</v>
      </c>
      <c r="C1804" s="1" t="s">
        <v>25</v>
      </c>
      <c r="D1804" s="1" t="s">
        <v>20</v>
      </c>
      <c r="E1804" s="1" t="s">
        <v>21</v>
      </c>
      <c r="F1804" s="1" t="s">
        <v>39</v>
      </c>
      <c r="G1804" s="1">
        <v>70.19</v>
      </c>
      <c r="H1804" s="1">
        <v>9</v>
      </c>
      <c r="I1804" s="1">
        <v>31.5855</v>
      </c>
      <c r="J1804" s="1">
        <v>663.29549999999995</v>
      </c>
      <c r="K1804" s="1" t="s">
        <v>47</v>
      </c>
      <c r="L1804" s="3">
        <v>0.56805555555555554</v>
      </c>
      <c r="M1804" s="1" t="s">
        <v>23</v>
      </c>
      <c r="N1804" s="1">
        <v>631.71</v>
      </c>
      <c r="O1804" s="1">
        <v>4.7619047620000003</v>
      </c>
      <c r="P1804" s="1">
        <v>31.5855</v>
      </c>
      <c r="Q1804" s="1">
        <v>6.7</v>
      </c>
    </row>
    <row r="1805" spans="1:17" ht="27.6" thickBot="1" x14ac:dyDescent="0.35">
      <c r="A1805" s="1" t="s">
        <v>1892</v>
      </c>
      <c r="B1805" s="1" t="s">
        <v>18</v>
      </c>
      <c r="C1805" s="1" t="s">
        <v>19</v>
      </c>
      <c r="D1805" s="1" t="s">
        <v>20</v>
      </c>
      <c r="E1805" s="1" t="s">
        <v>21</v>
      </c>
      <c r="F1805" s="1" t="s">
        <v>22</v>
      </c>
      <c r="G1805" s="1">
        <v>70.19</v>
      </c>
      <c r="H1805" s="1">
        <v>9</v>
      </c>
      <c r="I1805" s="1">
        <v>31.5855</v>
      </c>
      <c r="J1805" s="1">
        <v>663.29549999999995</v>
      </c>
      <c r="K1805" s="1" t="s">
        <v>47</v>
      </c>
      <c r="L1805" s="3">
        <v>0.56805555555555554</v>
      </c>
      <c r="M1805" s="1" t="s">
        <v>23</v>
      </c>
      <c r="N1805" s="1">
        <v>631.71</v>
      </c>
      <c r="O1805" s="1">
        <v>4.7619047620000003</v>
      </c>
      <c r="P1805" s="1">
        <v>31.5855</v>
      </c>
      <c r="Q1805" s="1">
        <v>6.7</v>
      </c>
    </row>
    <row r="1806" spans="1:17" ht="27.6" thickBot="1" x14ac:dyDescent="0.35">
      <c r="A1806" s="1" t="s">
        <v>1893</v>
      </c>
      <c r="B1806" s="1" t="s">
        <v>18</v>
      </c>
      <c r="C1806" s="1" t="s">
        <v>25</v>
      </c>
      <c r="D1806" s="1" t="s">
        <v>20</v>
      </c>
      <c r="E1806" s="1" t="s">
        <v>29</v>
      </c>
      <c r="F1806" s="1" t="s">
        <v>22</v>
      </c>
      <c r="G1806" s="1">
        <v>90.74</v>
      </c>
      <c r="H1806" s="1">
        <v>7</v>
      </c>
      <c r="I1806" s="1">
        <v>31.759</v>
      </c>
      <c r="J1806" s="1">
        <v>666.93899999999996</v>
      </c>
      <c r="K1806" s="1" t="s">
        <v>119</v>
      </c>
      <c r="L1806" s="3">
        <v>0.75208333333333333</v>
      </c>
      <c r="M1806" s="1" t="s">
        <v>23</v>
      </c>
      <c r="N1806" s="1">
        <v>635.17999999999995</v>
      </c>
      <c r="O1806" s="1">
        <v>4.7619047620000003</v>
      </c>
      <c r="P1806" s="1">
        <v>31.759</v>
      </c>
      <c r="Q1806" s="1">
        <v>6.2</v>
      </c>
    </row>
    <row r="1807" spans="1:17" ht="27.6" thickBot="1" x14ac:dyDescent="0.35">
      <c r="A1807" s="1" t="s">
        <v>1894</v>
      </c>
      <c r="B1807" s="1" t="s">
        <v>54</v>
      </c>
      <c r="C1807" s="1" t="s">
        <v>25</v>
      </c>
      <c r="D1807" s="1" t="s">
        <v>20</v>
      </c>
      <c r="E1807" s="1" t="s">
        <v>21</v>
      </c>
      <c r="F1807" s="1" t="s">
        <v>22</v>
      </c>
      <c r="G1807" s="1">
        <v>90.74</v>
      </c>
      <c r="H1807" s="1">
        <v>7</v>
      </c>
      <c r="I1807" s="1">
        <v>31.759</v>
      </c>
      <c r="J1807" s="1">
        <v>666.93899999999996</v>
      </c>
      <c r="K1807" s="1" t="s">
        <v>119</v>
      </c>
      <c r="L1807" s="3">
        <v>0.75208333333333333</v>
      </c>
      <c r="M1807" s="1" t="s">
        <v>48</v>
      </c>
      <c r="N1807" s="1">
        <v>635.17999999999995</v>
      </c>
      <c r="O1807" s="1">
        <v>4.7619047620000003</v>
      </c>
      <c r="P1807" s="1">
        <v>31.759</v>
      </c>
      <c r="Q1807" s="1">
        <v>6.2</v>
      </c>
    </row>
    <row r="1808" spans="1:17" ht="40.799999999999997" thickBot="1" x14ac:dyDescent="0.35">
      <c r="A1808" s="1" t="s">
        <v>1895</v>
      </c>
      <c r="B1808" s="1" t="s">
        <v>18</v>
      </c>
      <c r="C1808" s="1" t="s">
        <v>25</v>
      </c>
      <c r="D1808" s="1" t="s">
        <v>20</v>
      </c>
      <c r="E1808" s="1" t="s">
        <v>29</v>
      </c>
      <c r="F1808" s="1" t="s">
        <v>39</v>
      </c>
      <c r="G1808" s="1">
        <v>90.74</v>
      </c>
      <c r="H1808" s="1">
        <v>7</v>
      </c>
      <c r="I1808" s="1">
        <v>31.759</v>
      </c>
      <c r="J1808" s="1">
        <v>666.93899999999996</v>
      </c>
      <c r="K1808" s="1" t="s">
        <v>119</v>
      </c>
      <c r="L1808" s="3">
        <v>0.75208333333333333</v>
      </c>
      <c r="M1808" s="1" t="s">
        <v>23</v>
      </c>
      <c r="N1808" s="1">
        <v>635.17999999999995</v>
      </c>
      <c r="O1808" s="1">
        <v>4.7619047620000003</v>
      </c>
      <c r="P1808" s="1">
        <v>31.759</v>
      </c>
      <c r="Q1808" s="1">
        <v>6.2</v>
      </c>
    </row>
    <row r="1809" spans="1:17" ht="27.6" thickBot="1" x14ac:dyDescent="0.35">
      <c r="A1809" s="1" t="s">
        <v>1896</v>
      </c>
      <c r="B1809" s="1" t="s">
        <v>54</v>
      </c>
      <c r="C1809" s="1" t="s">
        <v>19</v>
      </c>
      <c r="D1809" s="1" t="s">
        <v>20</v>
      </c>
      <c r="E1809" s="1" t="s">
        <v>21</v>
      </c>
      <c r="F1809" s="1" t="s">
        <v>22</v>
      </c>
      <c r="G1809" s="1">
        <v>90.74</v>
      </c>
      <c r="H1809" s="1">
        <v>7</v>
      </c>
      <c r="I1809" s="1">
        <v>31.759</v>
      </c>
      <c r="J1809" s="1">
        <v>666.93899999999996</v>
      </c>
      <c r="K1809" s="1" t="s">
        <v>119</v>
      </c>
      <c r="L1809" s="3">
        <v>0.75208333333333333</v>
      </c>
      <c r="M1809" s="1" t="s">
        <v>48</v>
      </c>
      <c r="N1809" s="1">
        <v>635.17999999999995</v>
      </c>
      <c r="O1809" s="1">
        <v>4.7619047620000003</v>
      </c>
      <c r="P1809" s="1">
        <v>31.759</v>
      </c>
      <c r="Q1809" s="1">
        <v>15.3</v>
      </c>
    </row>
    <row r="1810" spans="1:17" ht="40.799999999999997" thickBot="1" x14ac:dyDescent="0.35">
      <c r="A1810" s="1" t="s">
        <v>1897</v>
      </c>
      <c r="B1810" s="1" t="s">
        <v>18</v>
      </c>
      <c r="C1810" s="1" t="s">
        <v>27</v>
      </c>
      <c r="D1810" s="1" t="s">
        <v>20</v>
      </c>
      <c r="E1810" s="1" t="s">
        <v>21</v>
      </c>
      <c r="F1810" s="1" t="s">
        <v>44</v>
      </c>
      <c r="G1810" s="1">
        <v>63.56</v>
      </c>
      <c r="H1810" s="1">
        <v>10</v>
      </c>
      <c r="I1810" s="1">
        <v>31.78</v>
      </c>
      <c r="J1810" s="1">
        <v>667.38</v>
      </c>
      <c r="K1810" s="1" t="s">
        <v>119</v>
      </c>
      <c r="L1810" s="3">
        <v>0.74930555555555556</v>
      </c>
      <c r="M1810" s="1" t="s">
        <v>23</v>
      </c>
      <c r="N1810" s="1">
        <v>635.6</v>
      </c>
      <c r="O1810" s="1">
        <v>4.7619047620000003</v>
      </c>
      <c r="P1810" s="1">
        <v>31.78</v>
      </c>
      <c r="Q1810" s="1">
        <v>4.3</v>
      </c>
    </row>
    <row r="1811" spans="1:17" ht="40.799999999999997" thickBot="1" x14ac:dyDescent="0.35">
      <c r="A1811" s="1" t="s">
        <v>1898</v>
      </c>
      <c r="B1811" s="1" t="s">
        <v>18</v>
      </c>
      <c r="C1811" s="1" t="s">
        <v>19</v>
      </c>
      <c r="D1811" s="1" t="s">
        <v>20</v>
      </c>
      <c r="E1811" s="1" t="s">
        <v>21</v>
      </c>
      <c r="F1811" s="1" t="s">
        <v>44</v>
      </c>
      <c r="G1811" s="1">
        <v>63.56</v>
      </c>
      <c r="H1811" s="1">
        <v>10</v>
      </c>
      <c r="I1811" s="1">
        <v>31.78</v>
      </c>
      <c r="J1811" s="1">
        <v>667.38</v>
      </c>
      <c r="K1811" s="1" t="s">
        <v>119</v>
      </c>
      <c r="L1811" s="3">
        <v>0.74930555555555556</v>
      </c>
      <c r="M1811" s="1" t="s">
        <v>23</v>
      </c>
      <c r="N1811" s="1">
        <v>635.6</v>
      </c>
      <c r="O1811" s="1">
        <v>4.7619047620000003</v>
      </c>
      <c r="P1811" s="1">
        <v>31.78</v>
      </c>
      <c r="Q1811" s="1">
        <v>15.4</v>
      </c>
    </row>
    <row r="1812" spans="1:17" ht="40.799999999999997" thickBot="1" x14ac:dyDescent="0.35">
      <c r="A1812" s="1" t="s">
        <v>1899</v>
      </c>
      <c r="B1812" s="1" t="s">
        <v>18</v>
      </c>
      <c r="C1812" s="1" t="s">
        <v>19</v>
      </c>
      <c r="D1812" s="1" t="s">
        <v>20</v>
      </c>
      <c r="E1812" s="1" t="s">
        <v>21</v>
      </c>
      <c r="F1812" s="1" t="s">
        <v>39</v>
      </c>
      <c r="G1812" s="1">
        <v>91.4</v>
      </c>
      <c r="H1812" s="1">
        <v>7</v>
      </c>
      <c r="I1812" s="1">
        <v>31.99</v>
      </c>
      <c r="J1812" s="1">
        <v>671.79</v>
      </c>
      <c r="K1812" s="2">
        <v>43526</v>
      </c>
      <c r="L1812" s="3">
        <v>0.42986111111111114</v>
      </c>
      <c r="M1812" s="1" t="s">
        <v>23</v>
      </c>
      <c r="N1812" s="1">
        <v>639.79999999999995</v>
      </c>
      <c r="O1812" s="1">
        <v>4.7619047620000003</v>
      </c>
      <c r="P1812" s="1">
        <v>31.99</v>
      </c>
      <c r="Q1812" s="1">
        <v>9.5</v>
      </c>
    </row>
    <row r="1813" spans="1:17" ht="40.799999999999997" thickBot="1" x14ac:dyDescent="0.35">
      <c r="A1813" s="1" t="s">
        <v>1900</v>
      </c>
      <c r="B1813" s="1" t="s">
        <v>18</v>
      </c>
      <c r="C1813" s="1" t="s">
        <v>19</v>
      </c>
      <c r="D1813" s="1" t="s">
        <v>20</v>
      </c>
      <c r="E1813" s="1" t="s">
        <v>21</v>
      </c>
      <c r="F1813" s="1" t="s">
        <v>39</v>
      </c>
      <c r="G1813" s="1">
        <v>91.4</v>
      </c>
      <c r="H1813" s="1">
        <v>7</v>
      </c>
      <c r="I1813" s="1">
        <v>31.99</v>
      </c>
      <c r="J1813" s="1">
        <v>671.79</v>
      </c>
      <c r="K1813" s="2">
        <v>43526</v>
      </c>
      <c r="L1813" s="3">
        <v>0.42986111111111114</v>
      </c>
      <c r="M1813" s="1" t="s">
        <v>23</v>
      </c>
      <c r="N1813" s="1">
        <v>639.79999999999995</v>
      </c>
      <c r="O1813" s="1">
        <v>4.7619047620000003</v>
      </c>
      <c r="P1813" s="1">
        <v>31.99</v>
      </c>
      <c r="Q1813" s="1">
        <v>9.5</v>
      </c>
    </row>
    <row r="1814" spans="1:17" ht="40.799999999999997" thickBot="1" x14ac:dyDescent="0.35">
      <c r="A1814" s="1" t="s">
        <v>1901</v>
      </c>
      <c r="B1814" s="1" t="s">
        <v>18</v>
      </c>
      <c r="C1814" s="1" t="s">
        <v>19</v>
      </c>
      <c r="D1814" s="1" t="s">
        <v>20</v>
      </c>
      <c r="E1814" s="1" t="s">
        <v>21</v>
      </c>
      <c r="F1814" s="1" t="s">
        <v>39</v>
      </c>
      <c r="G1814" s="1">
        <v>91.4</v>
      </c>
      <c r="H1814" s="1">
        <v>7</v>
      </c>
      <c r="I1814" s="1">
        <v>31.99</v>
      </c>
      <c r="J1814" s="1">
        <v>671.79</v>
      </c>
      <c r="K1814" s="2">
        <v>43526</v>
      </c>
      <c r="L1814" s="3">
        <v>0.42986111111111114</v>
      </c>
      <c r="M1814" s="1" t="s">
        <v>23</v>
      </c>
      <c r="N1814" s="1">
        <v>639.79999999999995</v>
      </c>
      <c r="O1814" s="1">
        <v>4.7619047620000003</v>
      </c>
      <c r="P1814" s="1">
        <v>31.99</v>
      </c>
      <c r="Q1814" s="1">
        <v>9.5</v>
      </c>
    </row>
    <row r="1815" spans="1:17" ht="40.799999999999997" thickBot="1" x14ac:dyDescent="0.35">
      <c r="A1815" s="1" t="s">
        <v>1902</v>
      </c>
      <c r="B1815" s="1" t="s">
        <v>18</v>
      </c>
      <c r="C1815" s="1" t="s">
        <v>19</v>
      </c>
      <c r="D1815" s="1" t="s">
        <v>20</v>
      </c>
      <c r="E1815" s="1" t="s">
        <v>21</v>
      </c>
      <c r="F1815" s="1" t="s">
        <v>39</v>
      </c>
      <c r="G1815" s="1">
        <v>91.4</v>
      </c>
      <c r="H1815" s="1">
        <v>7</v>
      </c>
      <c r="I1815" s="1">
        <v>31.99</v>
      </c>
      <c r="J1815" s="1">
        <v>671.79</v>
      </c>
      <c r="K1815" s="2">
        <v>43526</v>
      </c>
      <c r="L1815" s="3">
        <v>0.42986111111111114</v>
      </c>
      <c r="M1815" s="1" t="s">
        <v>23</v>
      </c>
      <c r="N1815" s="1">
        <v>639.79999999999995</v>
      </c>
      <c r="O1815" s="1">
        <v>4.7619047620000003</v>
      </c>
      <c r="P1815" s="1">
        <v>31.99</v>
      </c>
      <c r="Q1815" s="1">
        <v>9.5</v>
      </c>
    </row>
    <row r="1816" spans="1:17" ht="27.6" thickBot="1" x14ac:dyDescent="0.35">
      <c r="A1816" s="1" t="s">
        <v>1903</v>
      </c>
      <c r="B1816" s="1" t="s">
        <v>18</v>
      </c>
      <c r="C1816" s="1" t="s">
        <v>27</v>
      </c>
      <c r="D1816" s="1" t="s">
        <v>28</v>
      </c>
      <c r="E1816" s="1" t="s">
        <v>21</v>
      </c>
      <c r="F1816" s="1" t="s">
        <v>22</v>
      </c>
      <c r="G1816" s="1">
        <v>64.19</v>
      </c>
      <c r="H1816" s="1">
        <v>10</v>
      </c>
      <c r="I1816" s="1">
        <v>32.094999999999999</v>
      </c>
      <c r="J1816" s="1">
        <v>673.995</v>
      </c>
      <c r="K1816" s="1" t="s">
        <v>142</v>
      </c>
      <c r="L1816" s="3">
        <v>0.58888888888888891</v>
      </c>
      <c r="M1816" s="1" t="s">
        <v>23</v>
      </c>
      <c r="N1816" s="1">
        <v>641.9</v>
      </c>
      <c r="O1816" s="1">
        <v>4.7619047620000003</v>
      </c>
      <c r="P1816" s="1">
        <v>32.094999999999999</v>
      </c>
      <c r="Q1816" s="1">
        <v>6.7</v>
      </c>
    </row>
    <row r="1817" spans="1:17" ht="27.6" thickBot="1" x14ac:dyDescent="0.35">
      <c r="A1817" s="1" t="s">
        <v>1904</v>
      </c>
      <c r="B1817" s="1" t="s">
        <v>33</v>
      </c>
      <c r="C1817" s="1" t="s">
        <v>27</v>
      </c>
      <c r="D1817" s="1" t="s">
        <v>28</v>
      </c>
      <c r="E1817" s="1" t="s">
        <v>21</v>
      </c>
      <c r="F1817" s="1" t="s">
        <v>22</v>
      </c>
      <c r="G1817" s="1">
        <v>64.19</v>
      </c>
      <c r="H1817" s="1">
        <v>10</v>
      </c>
      <c r="I1817" s="1">
        <v>32.094999999999999</v>
      </c>
      <c r="J1817" s="1">
        <v>673.995</v>
      </c>
      <c r="K1817" s="1" t="s">
        <v>142</v>
      </c>
      <c r="L1817" s="3">
        <v>0.58888888888888891</v>
      </c>
      <c r="M1817" s="1" t="s">
        <v>48</v>
      </c>
      <c r="N1817" s="1">
        <v>641.9</v>
      </c>
      <c r="O1817" s="1">
        <v>4.7619047620000003</v>
      </c>
      <c r="P1817" s="1">
        <v>32.094999999999999</v>
      </c>
      <c r="Q1817" s="1">
        <v>6.7</v>
      </c>
    </row>
    <row r="1818" spans="1:17" ht="40.799999999999997" thickBot="1" x14ac:dyDescent="0.35">
      <c r="A1818" s="1" t="s">
        <v>1905</v>
      </c>
      <c r="B1818" s="1" t="s">
        <v>33</v>
      </c>
      <c r="C1818" s="1" t="s">
        <v>25</v>
      </c>
      <c r="D1818" s="1" t="s">
        <v>20</v>
      </c>
      <c r="E1818" s="1" t="s">
        <v>21</v>
      </c>
      <c r="F1818" s="1" t="s">
        <v>39</v>
      </c>
      <c r="G1818" s="1">
        <v>80.959999999999994</v>
      </c>
      <c r="H1818" s="1">
        <v>8</v>
      </c>
      <c r="I1818" s="1">
        <v>32.384</v>
      </c>
      <c r="J1818" s="1">
        <v>680.06399999999996</v>
      </c>
      <c r="K1818" s="1" t="s">
        <v>252</v>
      </c>
      <c r="L1818" s="3">
        <v>0.46666666666666667</v>
      </c>
      <c r="M1818" s="1" t="s">
        <v>48</v>
      </c>
      <c r="N1818" s="1">
        <v>647.67999999999995</v>
      </c>
      <c r="O1818" s="1">
        <v>4.7619047620000003</v>
      </c>
      <c r="P1818" s="1">
        <v>32.384</v>
      </c>
      <c r="Q1818" s="1">
        <v>7.4</v>
      </c>
    </row>
    <row r="1819" spans="1:17" ht="40.799999999999997" thickBot="1" x14ac:dyDescent="0.35">
      <c r="A1819" s="1" t="s">
        <v>1906</v>
      </c>
      <c r="B1819" s="1" t="s">
        <v>33</v>
      </c>
      <c r="C1819" s="1" t="s">
        <v>27</v>
      </c>
      <c r="D1819" s="1" t="s">
        <v>20</v>
      </c>
      <c r="E1819" s="1" t="s">
        <v>21</v>
      </c>
      <c r="F1819" s="1" t="s">
        <v>39</v>
      </c>
      <c r="G1819" s="1">
        <v>80.959999999999994</v>
      </c>
      <c r="H1819" s="1">
        <v>8</v>
      </c>
      <c r="I1819" s="1">
        <v>32.384</v>
      </c>
      <c r="J1819" s="1">
        <v>680.06399999999996</v>
      </c>
      <c r="K1819" s="1" t="s">
        <v>252</v>
      </c>
      <c r="L1819" s="3">
        <v>0.46666666666666667</v>
      </c>
      <c r="M1819" s="1" t="s">
        <v>48</v>
      </c>
      <c r="N1819" s="1">
        <v>647.67999999999995</v>
      </c>
      <c r="O1819" s="1">
        <v>4.7619047620000003</v>
      </c>
      <c r="P1819" s="1">
        <v>32.384</v>
      </c>
      <c r="Q1819" s="1">
        <v>7.4</v>
      </c>
    </row>
    <row r="1820" spans="1:17" ht="40.799999999999997" thickBot="1" x14ac:dyDescent="0.35">
      <c r="A1820" s="1" t="s">
        <v>1907</v>
      </c>
      <c r="B1820" s="1" t="s">
        <v>33</v>
      </c>
      <c r="C1820" s="1" t="s">
        <v>25</v>
      </c>
      <c r="D1820" s="1" t="s">
        <v>20</v>
      </c>
      <c r="E1820" s="1" t="s">
        <v>21</v>
      </c>
      <c r="F1820" s="1" t="s">
        <v>39</v>
      </c>
      <c r="G1820" s="1">
        <v>80.959999999999994</v>
      </c>
      <c r="H1820" s="1">
        <v>8</v>
      </c>
      <c r="I1820" s="1">
        <v>32.384</v>
      </c>
      <c r="J1820" s="1">
        <v>680.06399999999996</v>
      </c>
      <c r="K1820" s="1" t="s">
        <v>252</v>
      </c>
      <c r="L1820" s="3">
        <v>0.46666666666666667</v>
      </c>
      <c r="M1820" s="1" t="s">
        <v>48</v>
      </c>
      <c r="N1820" s="1">
        <v>647.67999999999995</v>
      </c>
      <c r="O1820" s="1">
        <v>4.7619047620000003</v>
      </c>
      <c r="P1820" s="1">
        <v>32.384</v>
      </c>
      <c r="Q1820" s="1">
        <v>15.5</v>
      </c>
    </row>
    <row r="1821" spans="1:17" ht="27.6" thickBot="1" x14ac:dyDescent="0.35">
      <c r="A1821" s="1" t="s">
        <v>1908</v>
      </c>
      <c r="B1821" s="1" t="s">
        <v>18</v>
      </c>
      <c r="C1821" s="1" t="s">
        <v>19</v>
      </c>
      <c r="D1821" s="1" t="s">
        <v>28</v>
      </c>
      <c r="E1821" s="1" t="s">
        <v>21</v>
      </c>
      <c r="F1821" s="1" t="s">
        <v>22</v>
      </c>
      <c r="G1821" s="1">
        <v>80.97</v>
      </c>
      <c r="H1821" s="1">
        <v>8</v>
      </c>
      <c r="I1821" s="1">
        <v>32.387999999999998</v>
      </c>
      <c r="J1821" s="1">
        <v>680.14800000000002</v>
      </c>
      <c r="K1821" s="1" t="s">
        <v>62</v>
      </c>
      <c r="L1821" s="3">
        <v>0.54513888888888884</v>
      </c>
      <c r="M1821" s="1" t="s">
        <v>23</v>
      </c>
      <c r="N1821" s="1">
        <v>647.76</v>
      </c>
      <c r="O1821" s="1">
        <v>4.7619047620000003</v>
      </c>
      <c r="P1821" s="1">
        <v>32.387999999999998</v>
      </c>
      <c r="Q1821" s="1">
        <v>9.3000000000000007</v>
      </c>
    </row>
    <row r="1822" spans="1:17" ht="27.6" thickBot="1" x14ac:dyDescent="0.35">
      <c r="A1822" s="1" t="s">
        <v>1909</v>
      </c>
      <c r="B1822" s="1" t="s">
        <v>18</v>
      </c>
      <c r="C1822" s="1" t="s">
        <v>19</v>
      </c>
      <c r="D1822" s="1" t="s">
        <v>28</v>
      </c>
      <c r="E1822" s="1" t="s">
        <v>21</v>
      </c>
      <c r="F1822" s="1" t="s">
        <v>22</v>
      </c>
      <c r="G1822" s="1">
        <v>80.97</v>
      </c>
      <c r="H1822" s="1">
        <v>8</v>
      </c>
      <c r="I1822" s="1">
        <v>32.387999999999998</v>
      </c>
      <c r="J1822" s="1">
        <v>680.14800000000002</v>
      </c>
      <c r="K1822" s="1" t="s">
        <v>62</v>
      </c>
      <c r="L1822" s="3">
        <v>0.54513888888888884</v>
      </c>
      <c r="M1822" s="1" t="s">
        <v>23</v>
      </c>
      <c r="N1822" s="1">
        <v>647.76</v>
      </c>
      <c r="O1822" s="1">
        <v>4.7619047620000003</v>
      </c>
      <c r="P1822" s="1">
        <v>32.387999999999998</v>
      </c>
      <c r="Q1822" s="1">
        <v>9.3000000000000007</v>
      </c>
    </row>
    <row r="1823" spans="1:17" ht="54" thickBot="1" x14ac:dyDescent="0.35">
      <c r="A1823" s="1" t="s">
        <v>1910</v>
      </c>
      <c r="B1823" s="1" t="s">
        <v>33</v>
      </c>
      <c r="C1823" s="1" t="s">
        <v>25</v>
      </c>
      <c r="D1823" s="1" t="s">
        <v>20</v>
      </c>
      <c r="E1823" s="1" t="s">
        <v>21</v>
      </c>
      <c r="F1823" s="1" t="s">
        <v>84</v>
      </c>
      <c r="G1823" s="1">
        <v>92.6</v>
      </c>
      <c r="H1823" s="1">
        <v>7</v>
      </c>
      <c r="I1823" s="1">
        <v>32.409999999999997</v>
      </c>
      <c r="J1823" s="1">
        <v>680.61</v>
      </c>
      <c r="K1823" s="1" t="s">
        <v>182</v>
      </c>
      <c r="L1823" s="3">
        <v>0.53611111111111109</v>
      </c>
      <c r="M1823" s="1" t="s">
        <v>48</v>
      </c>
      <c r="N1823" s="1">
        <v>648.20000000000005</v>
      </c>
      <c r="O1823" s="1">
        <v>4.7619047620000003</v>
      </c>
      <c r="P1823" s="1">
        <v>32.409999999999997</v>
      </c>
      <c r="Q1823" s="1">
        <v>9.3000000000000007</v>
      </c>
    </row>
    <row r="1824" spans="1:17" ht="54" thickBot="1" x14ac:dyDescent="0.35">
      <c r="A1824" s="1" t="s">
        <v>1911</v>
      </c>
      <c r="B1824" s="1" t="s">
        <v>33</v>
      </c>
      <c r="C1824" s="1" t="s">
        <v>27</v>
      </c>
      <c r="D1824" s="1" t="s">
        <v>20</v>
      </c>
      <c r="E1824" s="1" t="s">
        <v>21</v>
      </c>
      <c r="F1824" s="1" t="s">
        <v>84</v>
      </c>
      <c r="G1824" s="1">
        <v>92.6</v>
      </c>
      <c r="H1824" s="1">
        <v>7</v>
      </c>
      <c r="I1824" s="1">
        <v>32.409999999999997</v>
      </c>
      <c r="J1824" s="1">
        <v>680.61</v>
      </c>
      <c r="K1824" s="1" t="s">
        <v>182</v>
      </c>
      <c r="L1824" s="3">
        <v>0.53611111111111109</v>
      </c>
      <c r="M1824" s="1" t="s">
        <v>48</v>
      </c>
      <c r="N1824" s="1">
        <v>648.20000000000005</v>
      </c>
      <c r="O1824" s="1">
        <v>4.7619047620000003</v>
      </c>
      <c r="P1824" s="1">
        <v>32.409999999999997</v>
      </c>
      <c r="Q1824" s="1">
        <v>9.3000000000000007</v>
      </c>
    </row>
    <row r="1825" spans="1:17" ht="40.799999999999997" thickBot="1" x14ac:dyDescent="0.35">
      <c r="A1825" s="1" t="s">
        <v>1912</v>
      </c>
      <c r="B1825" s="1" t="s">
        <v>54</v>
      </c>
      <c r="C1825" s="1" t="s">
        <v>25</v>
      </c>
      <c r="D1825" s="1" t="s">
        <v>20</v>
      </c>
      <c r="E1825" s="1" t="s">
        <v>29</v>
      </c>
      <c r="F1825" s="1" t="s">
        <v>55</v>
      </c>
      <c r="G1825" s="1">
        <v>72.11</v>
      </c>
      <c r="H1825" s="1">
        <v>9</v>
      </c>
      <c r="I1825" s="1">
        <v>32.4495</v>
      </c>
      <c r="J1825" s="1">
        <v>681.43949999999995</v>
      </c>
      <c r="K1825" s="1" t="s">
        <v>62</v>
      </c>
      <c r="L1825" s="3">
        <v>0.57847222222222228</v>
      </c>
      <c r="M1825" s="1" t="s">
        <v>23</v>
      </c>
      <c r="N1825" s="1">
        <v>648.99</v>
      </c>
      <c r="O1825" s="1">
        <v>4.7619047620000003</v>
      </c>
      <c r="P1825" s="1">
        <v>32.4495</v>
      </c>
      <c r="Q1825" s="1">
        <v>7.7</v>
      </c>
    </row>
    <row r="1826" spans="1:17" ht="54" thickBot="1" x14ac:dyDescent="0.35">
      <c r="A1826" s="1" t="s">
        <v>1913</v>
      </c>
      <c r="B1826" s="1" t="s">
        <v>18</v>
      </c>
      <c r="C1826" s="1" t="s">
        <v>19</v>
      </c>
      <c r="D1826" s="1" t="s">
        <v>28</v>
      </c>
      <c r="E1826" s="1" t="s">
        <v>21</v>
      </c>
      <c r="F1826" s="1" t="s">
        <v>84</v>
      </c>
      <c r="G1826" s="1">
        <v>64.95</v>
      </c>
      <c r="H1826" s="1">
        <v>10</v>
      </c>
      <c r="I1826" s="1">
        <v>32.475000000000001</v>
      </c>
      <c r="J1826" s="1">
        <v>681.97500000000002</v>
      </c>
      <c r="K1826" s="1" t="s">
        <v>358</v>
      </c>
      <c r="L1826" s="3">
        <v>0.76875000000000004</v>
      </c>
      <c r="M1826" s="1" t="s">
        <v>23</v>
      </c>
      <c r="N1826" s="1">
        <v>649.5</v>
      </c>
      <c r="O1826" s="1">
        <v>4.7619047620000003</v>
      </c>
      <c r="P1826" s="1">
        <v>32.475000000000001</v>
      </c>
      <c r="Q1826" s="1">
        <v>5.2</v>
      </c>
    </row>
    <row r="1827" spans="1:17" ht="54" thickBot="1" x14ac:dyDescent="0.35">
      <c r="A1827" s="1" t="s">
        <v>1914</v>
      </c>
      <c r="B1827" s="1" t="s">
        <v>18</v>
      </c>
      <c r="C1827" s="1" t="s">
        <v>25</v>
      </c>
      <c r="D1827" s="1" t="s">
        <v>28</v>
      </c>
      <c r="E1827" s="1" t="s">
        <v>21</v>
      </c>
      <c r="F1827" s="1" t="s">
        <v>84</v>
      </c>
      <c r="G1827" s="1">
        <v>64.95</v>
      </c>
      <c r="H1827" s="1">
        <v>10</v>
      </c>
      <c r="I1827" s="1">
        <v>32.475000000000001</v>
      </c>
      <c r="J1827" s="1">
        <v>681.97500000000002</v>
      </c>
      <c r="K1827" s="1" t="s">
        <v>358</v>
      </c>
      <c r="L1827" s="3">
        <v>0.76875000000000004</v>
      </c>
      <c r="M1827" s="1" t="s">
        <v>23</v>
      </c>
      <c r="N1827" s="1">
        <v>649.5</v>
      </c>
      <c r="O1827" s="1">
        <v>4.7619047620000003</v>
      </c>
      <c r="P1827" s="1">
        <v>32.475000000000001</v>
      </c>
      <c r="Q1827" s="1">
        <v>5.2</v>
      </c>
    </row>
    <row r="1828" spans="1:17" ht="40.799999999999997" thickBot="1" x14ac:dyDescent="0.35">
      <c r="A1828" s="1" t="s">
        <v>1915</v>
      </c>
      <c r="B1828" s="1" t="s">
        <v>54</v>
      </c>
      <c r="C1828" s="1" t="s">
        <v>25</v>
      </c>
      <c r="D1828" s="1" t="s">
        <v>28</v>
      </c>
      <c r="E1828" s="1" t="s">
        <v>21</v>
      </c>
      <c r="F1828" s="1" t="s">
        <v>30</v>
      </c>
      <c r="G1828" s="1">
        <v>65.23</v>
      </c>
      <c r="H1828" s="1">
        <v>10</v>
      </c>
      <c r="I1828" s="1">
        <v>32.615000000000002</v>
      </c>
      <c r="J1828" s="1">
        <v>684.91499999999996</v>
      </c>
      <c r="K1828" s="2">
        <v>43678</v>
      </c>
      <c r="L1828" s="3">
        <v>0.79652777777777772</v>
      </c>
      <c r="M1828" s="1" t="s">
        <v>23</v>
      </c>
      <c r="N1828" s="1">
        <v>652.29999999999995</v>
      </c>
      <c r="O1828" s="1">
        <v>4.7619047620000003</v>
      </c>
      <c r="P1828" s="1">
        <v>32.615000000000002</v>
      </c>
      <c r="Q1828" s="1">
        <v>5.2</v>
      </c>
    </row>
    <row r="1829" spans="1:17" ht="40.799999999999997" thickBot="1" x14ac:dyDescent="0.35">
      <c r="A1829" s="1" t="s">
        <v>1916</v>
      </c>
      <c r="B1829" s="1" t="s">
        <v>54</v>
      </c>
      <c r="C1829" s="1" t="s">
        <v>25</v>
      </c>
      <c r="D1829" s="1" t="s">
        <v>20</v>
      </c>
      <c r="E1829" s="1" t="s">
        <v>21</v>
      </c>
      <c r="F1829" s="1" t="s">
        <v>30</v>
      </c>
      <c r="G1829" s="1">
        <v>65.23</v>
      </c>
      <c r="H1829" s="1">
        <v>10</v>
      </c>
      <c r="I1829" s="1">
        <v>32.615000000000002</v>
      </c>
      <c r="J1829" s="1">
        <v>684.91499999999996</v>
      </c>
      <c r="K1829" s="2">
        <v>43678</v>
      </c>
      <c r="L1829" s="3">
        <v>0.79652777777777772</v>
      </c>
      <c r="M1829" s="1" t="s">
        <v>48</v>
      </c>
      <c r="N1829" s="1">
        <v>652.29999999999995</v>
      </c>
      <c r="O1829" s="1">
        <v>4.7619047620000003</v>
      </c>
      <c r="P1829" s="1">
        <v>32.615000000000002</v>
      </c>
      <c r="Q1829" s="1">
        <v>5.2</v>
      </c>
    </row>
    <row r="1830" spans="1:17" ht="40.799999999999997" thickBot="1" x14ac:dyDescent="0.35">
      <c r="A1830" s="1" t="s">
        <v>1917</v>
      </c>
      <c r="B1830" s="1" t="s">
        <v>18</v>
      </c>
      <c r="C1830" s="1" t="s">
        <v>25</v>
      </c>
      <c r="D1830" s="1" t="s">
        <v>28</v>
      </c>
      <c r="E1830" s="1" t="s">
        <v>21</v>
      </c>
      <c r="F1830" s="1" t="s">
        <v>30</v>
      </c>
      <c r="G1830" s="1">
        <v>65.23</v>
      </c>
      <c r="H1830" s="1">
        <v>10</v>
      </c>
      <c r="I1830" s="1">
        <v>32.615000000000002</v>
      </c>
      <c r="J1830" s="1">
        <v>684.91499999999996</v>
      </c>
      <c r="K1830" s="2">
        <v>43678</v>
      </c>
      <c r="L1830" s="3">
        <v>0.79652777777777772</v>
      </c>
      <c r="M1830" s="1" t="s">
        <v>23</v>
      </c>
      <c r="N1830" s="1">
        <v>652.29999999999995</v>
      </c>
      <c r="O1830" s="1">
        <v>4.7619047620000003</v>
      </c>
      <c r="P1830" s="1">
        <v>32.615000000000002</v>
      </c>
      <c r="Q1830" s="1">
        <v>5.2</v>
      </c>
    </row>
    <row r="1831" spans="1:17" ht="40.799999999999997" thickBot="1" x14ac:dyDescent="0.35">
      <c r="A1831" s="1" t="s">
        <v>1918</v>
      </c>
      <c r="B1831" s="1" t="s">
        <v>33</v>
      </c>
      <c r="C1831" s="1" t="s">
        <v>27</v>
      </c>
      <c r="D1831" s="1" t="s">
        <v>28</v>
      </c>
      <c r="E1831" s="1" t="s">
        <v>21</v>
      </c>
      <c r="F1831" s="1" t="s">
        <v>44</v>
      </c>
      <c r="G1831" s="1">
        <v>93.69</v>
      </c>
      <c r="H1831" s="1">
        <v>7</v>
      </c>
      <c r="I1831" s="1">
        <v>32.791499999999999</v>
      </c>
      <c r="J1831" s="1">
        <v>688.62149999999997</v>
      </c>
      <c r="K1831" s="2">
        <v>43741</v>
      </c>
      <c r="L1831" s="3">
        <v>0.78055555555555556</v>
      </c>
      <c r="M1831" s="1" t="s">
        <v>48</v>
      </c>
      <c r="N1831" s="1">
        <v>655.83</v>
      </c>
      <c r="O1831" s="1">
        <v>4.7619047620000003</v>
      </c>
      <c r="P1831" s="1">
        <v>32.791499999999999</v>
      </c>
      <c r="Q1831" s="1">
        <v>4.5</v>
      </c>
    </row>
    <row r="1832" spans="1:17" ht="40.799999999999997" thickBot="1" x14ac:dyDescent="0.35">
      <c r="A1832" s="1" t="s">
        <v>1919</v>
      </c>
      <c r="B1832" s="1" t="s">
        <v>33</v>
      </c>
      <c r="C1832" s="1" t="s">
        <v>19</v>
      </c>
      <c r="D1832" s="1" t="s">
        <v>28</v>
      </c>
      <c r="E1832" s="1" t="s">
        <v>21</v>
      </c>
      <c r="F1832" s="1" t="s">
        <v>44</v>
      </c>
      <c r="G1832" s="1">
        <v>93.69</v>
      </c>
      <c r="H1832" s="1">
        <v>7</v>
      </c>
      <c r="I1832" s="1">
        <v>32.791499999999999</v>
      </c>
      <c r="J1832" s="1">
        <v>688.62149999999997</v>
      </c>
      <c r="K1832" s="2">
        <v>43741</v>
      </c>
      <c r="L1832" s="3">
        <v>0.78055555555555556</v>
      </c>
      <c r="M1832" s="1" t="s">
        <v>48</v>
      </c>
      <c r="N1832" s="1">
        <v>655.83</v>
      </c>
      <c r="O1832" s="1">
        <v>4.7619047620000003</v>
      </c>
      <c r="P1832" s="1">
        <v>32.791499999999999</v>
      </c>
      <c r="Q1832" s="1">
        <v>15.6</v>
      </c>
    </row>
    <row r="1833" spans="1:17" ht="40.799999999999997" thickBot="1" x14ac:dyDescent="0.35">
      <c r="A1833" s="1" t="s">
        <v>1920</v>
      </c>
      <c r="B1833" s="1" t="s">
        <v>18</v>
      </c>
      <c r="C1833" s="1" t="s">
        <v>19</v>
      </c>
      <c r="D1833" s="1" t="s">
        <v>20</v>
      </c>
      <c r="E1833" s="1" t="s">
        <v>21</v>
      </c>
      <c r="F1833" s="1" t="s">
        <v>39</v>
      </c>
      <c r="G1833" s="1">
        <v>72.88</v>
      </c>
      <c r="H1833" s="1">
        <v>9</v>
      </c>
      <c r="I1833" s="1">
        <v>32.795999999999999</v>
      </c>
      <c r="J1833" s="1">
        <v>688.71600000000001</v>
      </c>
      <c r="K1833" s="2">
        <v>43678</v>
      </c>
      <c r="L1833" s="3">
        <v>0.81805555555555554</v>
      </c>
      <c r="M1833" s="1" t="s">
        <v>23</v>
      </c>
      <c r="N1833" s="1">
        <v>655.92</v>
      </c>
      <c r="O1833" s="1">
        <v>4.7619047620000003</v>
      </c>
      <c r="P1833" s="1">
        <v>32.795999999999999</v>
      </c>
      <c r="Q1833" s="1">
        <v>4</v>
      </c>
    </row>
    <row r="1834" spans="1:17" ht="40.799999999999997" thickBot="1" x14ac:dyDescent="0.35">
      <c r="A1834" s="1" t="s">
        <v>1921</v>
      </c>
      <c r="B1834" s="1" t="s">
        <v>18</v>
      </c>
      <c r="C1834" s="1" t="s">
        <v>25</v>
      </c>
      <c r="D1834" s="1" t="s">
        <v>20</v>
      </c>
      <c r="E1834" s="1" t="s">
        <v>29</v>
      </c>
      <c r="F1834" s="1" t="s">
        <v>39</v>
      </c>
      <c r="G1834" s="1">
        <v>72.88</v>
      </c>
      <c r="H1834" s="1">
        <v>9</v>
      </c>
      <c r="I1834" s="1">
        <v>32.795999999999999</v>
      </c>
      <c r="J1834" s="1">
        <v>688.71600000000001</v>
      </c>
      <c r="K1834" s="2">
        <v>43678</v>
      </c>
      <c r="L1834" s="3">
        <v>0.81805555555555554</v>
      </c>
      <c r="M1834" s="1" t="s">
        <v>23</v>
      </c>
      <c r="N1834" s="1">
        <v>655.92</v>
      </c>
      <c r="O1834" s="1">
        <v>4.7619047620000003</v>
      </c>
      <c r="P1834" s="1">
        <v>32.795999999999999</v>
      </c>
      <c r="Q1834" s="1">
        <v>4</v>
      </c>
    </row>
    <row r="1835" spans="1:17" ht="54" thickBot="1" x14ac:dyDescent="0.35">
      <c r="A1835" s="1" t="s">
        <v>1922</v>
      </c>
      <c r="B1835" s="1" t="s">
        <v>33</v>
      </c>
      <c r="C1835" s="1" t="s">
        <v>27</v>
      </c>
      <c r="D1835" s="1" t="s">
        <v>28</v>
      </c>
      <c r="E1835" s="1" t="s">
        <v>29</v>
      </c>
      <c r="F1835" s="1" t="s">
        <v>84</v>
      </c>
      <c r="G1835" s="1">
        <v>93.88</v>
      </c>
      <c r="H1835" s="1">
        <v>7</v>
      </c>
      <c r="I1835" s="1">
        <v>32.857999999999997</v>
      </c>
      <c r="J1835" s="1">
        <v>690.01800000000003</v>
      </c>
      <c r="K1835" s="2">
        <v>43586</v>
      </c>
      <c r="L1835" s="3">
        <v>0.49375000000000002</v>
      </c>
      <c r="M1835" s="1" t="s">
        <v>23</v>
      </c>
      <c r="N1835" s="1">
        <v>657.16</v>
      </c>
      <c r="O1835" s="1">
        <v>4.7619047620000003</v>
      </c>
      <c r="P1835" s="1">
        <v>32.857999999999997</v>
      </c>
      <c r="Q1835" s="1">
        <v>7.3</v>
      </c>
    </row>
    <row r="1836" spans="1:17" ht="54" thickBot="1" x14ac:dyDescent="0.35">
      <c r="A1836" s="1" t="s">
        <v>1923</v>
      </c>
      <c r="B1836" s="1" t="s">
        <v>33</v>
      </c>
      <c r="C1836" s="1" t="s">
        <v>27</v>
      </c>
      <c r="D1836" s="1" t="s">
        <v>28</v>
      </c>
      <c r="E1836" s="1" t="s">
        <v>21</v>
      </c>
      <c r="F1836" s="1" t="s">
        <v>84</v>
      </c>
      <c r="G1836" s="1">
        <v>93.88</v>
      </c>
      <c r="H1836" s="1">
        <v>7</v>
      </c>
      <c r="I1836" s="1">
        <v>32.857999999999997</v>
      </c>
      <c r="J1836" s="1">
        <v>690.01800000000003</v>
      </c>
      <c r="K1836" s="2">
        <v>43586</v>
      </c>
      <c r="L1836" s="3">
        <v>0.49375000000000002</v>
      </c>
      <c r="M1836" s="1" t="s">
        <v>48</v>
      </c>
      <c r="N1836" s="1">
        <v>657.16</v>
      </c>
      <c r="O1836" s="1">
        <v>4.7619047620000003</v>
      </c>
      <c r="P1836" s="1">
        <v>32.857999999999997</v>
      </c>
      <c r="Q1836" s="1">
        <v>7.3</v>
      </c>
    </row>
    <row r="1837" spans="1:17" ht="40.799999999999997" thickBot="1" x14ac:dyDescent="0.35">
      <c r="A1837" s="1" t="s">
        <v>1924</v>
      </c>
      <c r="B1837" s="1" t="s">
        <v>18</v>
      </c>
      <c r="C1837" s="1" t="s">
        <v>25</v>
      </c>
      <c r="D1837" s="1" t="s">
        <v>20</v>
      </c>
      <c r="E1837" s="1" t="s">
        <v>29</v>
      </c>
      <c r="F1837" s="1" t="s">
        <v>44</v>
      </c>
      <c r="G1837" s="1">
        <v>94.59</v>
      </c>
      <c r="H1837" s="1">
        <v>7</v>
      </c>
      <c r="I1837" s="1">
        <v>33.106499999999997</v>
      </c>
      <c r="J1837" s="1">
        <v>695.23649999999998</v>
      </c>
      <c r="K1837" s="1" t="s">
        <v>394</v>
      </c>
      <c r="L1837" s="3">
        <v>0.64375000000000004</v>
      </c>
      <c r="M1837" s="1" t="s">
        <v>23</v>
      </c>
      <c r="N1837" s="1">
        <v>662.13</v>
      </c>
      <c r="O1837" s="1">
        <v>4.7619047620000003</v>
      </c>
      <c r="P1837" s="1">
        <v>33.106499999999997</v>
      </c>
      <c r="Q1837" s="1">
        <v>4.9000000000000004</v>
      </c>
    </row>
    <row r="1838" spans="1:17" ht="40.799999999999997" thickBot="1" x14ac:dyDescent="0.35">
      <c r="A1838" s="1" t="s">
        <v>1925</v>
      </c>
      <c r="B1838" s="1" t="s">
        <v>18</v>
      </c>
      <c r="C1838" s="1" t="s">
        <v>19</v>
      </c>
      <c r="D1838" s="1" t="s">
        <v>20</v>
      </c>
      <c r="E1838" s="1" t="s">
        <v>29</v>
      </c>
      <c r="F1838" s="1" t="s">
        <v>44</v>
      </c>
      <c r="G1838" s="1">
        <v>94.59</v>
      </c>
      <c r="H1838" s="1">
        <v>7</v>
      </c>
      <c r="I1838" s="1">
        <v>33.106499999999997</v>
      </c>
      <c r="J1838" s="1">
        <v>695.23649999999998</v>
      </c>
      <c r="K1838" s="1" t="s">
        <v>394</v>
      </c>
      <c r="L1838" s="3">
        <v>0.64375000000000004</v>
      </c>
      <c r="M1838" s="1" t="s">
        <v>23</v>
      </c>
      <c r="N1838" s="1">
        <v>662.13</v>
      </c>
      <c r="O1838" s="1">
        <v>4.7619047620000003</v>
      </c>
      <c r="P1838" s="1">
        <v>33.106499999999997</v>
      </c>
      <c r="Q1838" s="1">
        <v>15.7</v>
      </c>
    </row>
    <row r="1839" spans="1:17" ht="40.799999999999997" thickBot="1" x14ac:dyDescent="0.35">
      <c r="A1839" s="1" t="s">
        <v>1926</v>
      </c>
      <c r="B1839" s="1" t="s">
        <v>33</v>
      </c>
      <c r="C1839" s="1" t="s">
        <v>25</v>
      </c>
      <c r="D1839" s="1" t="s">
        <v>28</v>
      </c>
      <c r="E1839" s="1" t="s">
        <v>29</v>
      </c>
      <c r="F1839" s="1" t="s">
        <v>44</v>
      </c>
      <c r="G1839" s="1">
        <v>94.88</v>
      </c>
      <c r="H1839" s="1">
        <v>7</v>
      </c>
      <c r="I1839" s="1">
        <v>33.207999999999998</v>
      </c>
      <c r="J1839" s="1">
        <v>697.36800000000005</v>
      </c>
      <c r="K1839" s="2">
        <v>43526</v>
      </c>
      <c r="L1839" s="3">
        <v>0.60972222222222228</v>
      </c>
      <c r="M1839" s="1" t="s">
        <v>23</v>
      </c>
      <c r="N1839" s="1">
        <v>664.16</v>
      </c>
      <c r="O1839" s="1">
        <v>4.7619047620000003</v>
      </c>
      <c r="P1839" s="1">
        <v>33.207999999999998</v>
      </c>
      <c r="Q1839" s="1">
        <v>4.2</v>
      </c>
    </row>
    <row r="1840" spans="1:17" ht="40.799999999999997" thickBot="1" x14ac:dyDescent="0.35">
      <c r="A1840" s="1" t="s">
        <v>1927</v>
      </c>
      <c r="B1840" s="1" t="s">
        <v>18</v>
      </c>
      <c r="C1840" s="1" t="s">
        <v>25</v>
      </c>
      <c r="D1840" s="1" t="s">
        <v>28</v>
      </c>
      <c r="E1840" s="1" t="s">
        <v>21</v>
      </c>
      <c r="F1840" s="1" t="s">
        <v>44</v>
      </c>
      <c r="G1840" s="1">
        <v>94.88</v>
      </c>
      <c r="H1840" s="1">
        <v>7</v>
      </c>
      <c r="I1840" s="1">
        <v>33.207999999999998</v>
      </c>
      <c r="J1840" s="1">
        <v>697.36800000000005</v>
      </c>
      <c r="K1840" s="2">
        <v>43526</v>
      </c>
      <c r="L1840" s="3">
        <v>0.60972222222222228</v>
      </c>
      <c r="M1840" s="1" t="s">
        <v>23</v>
      </c>
      <c r="N1840" s="1">
        <v>664.16</v>
      </c>
      <c r="O1840" s="1">
        <v>4.7619047620000003</v>
      </c>
      <c r="P1840" s="1">
        <v>33.207999999999998</v>
      </c>
      <c r="Q1840" s="1">
        <v>4.2</v>
      </c>
    </row>
    <row r="1841" spans="1:17" ht="40.799999999999997" thickBot="1" x14ac:dyDescent="0.35">
      <c r="A1841" s="1" t="s">
        <v>1928</v>
      </c>
      <c r="B1841" s="1" t="s">
        <v>18</v>
      </c>
      <c r="C1841" s="1" t="s">
        <v>25</v>
      </c>
      <c r="D1841" s="1" t="s">
        <v>20</v>
      </c>
      <c r="E1841" s="1" t="s">
        <v>21</v>
      </c>
      <c r="F1841" s="1" t="s">
        <v>55</v>
      </c>
      <c r="G1841" s="1">
        <v>66.47</v>
      </c>
      <c r="H1841" s="1">
        <v>10</v>
      </c>
      <c r="I1841" s="1">
        <v>33.234999999999999</v>
      </c>
      <c r="J1841" s="1">
        <v>697.93499999999995</v>
      </c>
      <c r="K1841" s="1" t="s">
        <v>309</v>
      </c>
      <c r="L1841" s="3">
        <v>0.62569444444444444</v>
      </c>
      <c r="M1841" s="1" t="s">
        <v>23</v>
      </c>
      <c r="N1841" s="1">
        <v>664.7</v>
      </c>
      <c r="O1841" s="1">
        <v>4.7619047620000003</v>
      </c>
      <c r="P1841" s="1">
        <v>33.234999999999999</v>
      </c>
      <c r="Q1841" s="1">
        <v>5</v>
      </c>
    </row>
    <row r="1842" spans="1:17" ht="27.6" thickBot="1" x14ac:dyDescent="0.35">
      <c r="A1842" s="1" t="s">
        <v>1929</v>
      </c>
      <c r="B1842" s="1" t="s">
        <v>18</v>
      </c>
      <c r="C1842" s="1" t="s">
        <v>19</v>
      </c>
      <c r="D1842" s="1" t="s">
        <v>28</v>
      </c>
      <c r="E1842" s="1" t="s">
        <v>21</v>
      </c>
      <c r="F1842" s="1" t="s">
        <v>22</v>
      </c>
      <c r="G1842" s="1">
        <v>95.49</v>
      </c>
      <c r="H1842" s="1">
        <v>7</v>
      </c>
      <c r="I1842" s="1">
        <v>33.421500000000002</v>
      </c>
      <c r="J1842" s="1">
        <v>701.85149999999999</v>
      </c>
      <c r="K1842" s="1" t="s">
        <v>87</v>
      </c>
      <c r="L1842" s="3">
        <v>0.76180555555555551</v>
      </c>
      <c r="M1842" s="1" t="s">
        <v>23</v>
      </c>
      <c r="N1842" s="1">
        <v>668.43</v>
      </c>
      <c r="O1842" s="1">
        <v>4.7619047620000003</v>
      </c>
      <c r="P1842" s="1">
        <v>33.421500000000002</v>
      </c>
      <c r="Q1842" s="1">
        <v>8.6999999999999993</v>
      </c>
    </row>
    <row r="1843" spans="1:17" ht="27.6" thickBot="1" x14ac:dyDescent="0.35">
      <c r="A1843" s="1" t="s">
        <v>1930</v>
      </c>
      <c r="B1843" s="1" t="s">
        <v>18</v>
      </c>
      <c r="C1843" s="1" t="s">
        <v>25</v>
      </c>
      <c r="D1843" s="1" t="s">
        <v>28</v>
      </c>
      <c r="E1843" s="1" t="s">
        <v>21</v>
      </c>
      <c r="F1843" s="1" t="s">
        <v>22</v>
      </c>
      <c r="G1843" s="1">
        <v>95.49</v>
      </c>
      <c r="H1843" s="1">
        <v>7</v>
      </c>
      <c r="I1843" s="1">
        <v>33.421500000000002</v>
      </c>
      <c r="J1843" s="1">
        <v>701.85149999999999</v>
      </c>
      <c r="K1843" s="1" t="s">
        <v>87</v>
      </c>
      <c r="L1843" s="3">
        <v>0.76180555555555551</v>
      </c>
      <c r="M1843" s="1" t="s">
        <v>40</v>
      </c>
      <c r="N1843" s="1">
        <v>668.43</v>
      </c>
      <c r="O1843" s="1">
        <v>4.7619047620000003</v>
      </c>
      <c r="P1843" s="1">
        <v>33.421500000000002</v>
      </c>
      <c r="Q1843" s="1">
        <v>8.6999999999999993</v>
      </c>
    </row>
    <row r="1844" spans="1:17" ht="27.6" thickBot="1" x14ac:dyDescent="0.35">
      <c r="A1844" s="1" t="s">
        <v>1931</v>
      </c>
      <c r="B1844" s="1" t="s">
        <v>18</v>
      </c>
      <c r="C1844" s="1" t="s">
        <v>19</v>
      </c>
      <c r="D1844" s="1" t="s">
        <v>28</v>
      </c>
      <c r="E1844" s="1" t="s">
        <v>21</v>
      </c>
      <c r="F1844" s="1" t="s">
        <v>22</v>
      </c>
      <c r="G1844" s="1">
        <v>95.49</v>
      </c>
      <c r="H1844" s="1">
        <v>7</v>
      </c>
      <c r="I1844" s="1">
        <v>33.421500000000002</v>
      </c>
      <c r="J1844" s="1">
        <v>701.85149999999999</v>
      </c>
      <c r="K1844" s="1" t="s">
        <v>87</v>
      </c>
      <c r="L1844" s="3">
        <v>0.76180555555555551</v>
      </c>
      <c r="M1844" s="1" t="s">
        <v>23</v>
      </c>
      <c r="N1844" s="1">
        <v>668.43</v>
      </c>
      <c r="O1844" s="1">
        <v>4.7619047620000003</v>
      </c>
      <c r="P1844" s="1">
        <v>33.421500000000002</v>
      </c>
      <c r="Q1844" s="1">
        <v>8.6999999999999993</v>
      </c>
    </row>
    <row r="1845" spans="1:17" ht="40.799999999999997" thickBot="1" x14ac:dyDescent="0.35">
      <c r="A1845" s="1" t="s">
        <v>1932</v>
      </c>
      <c r="B1845" s="1" t="s">
        <v>54</v>
      </c>
      <c r="C1845" s="1" t="s">
        <v>25</v>
      </c>
      <c r="D1845" s="1" t="s">
        <v>28</v>
      </c>
      <c r="E1845" s="1" t="s">
        <v>21</v>
      </c>
      <c r="F1845" s="1" t="s">
        <v>30</v>
      </c>
      <c r="G1845" s="1">
        <v>95.54</v>
      </c>
      <c r="H1845" s="1">
        <v>7</v>
      </c>
      <c r="I1845" s="1">
        <v>33.439</v>
      </c>
      <c r="J1845" s="1">
        <v>702.21900000000005</v>
      </c>
      <c r="K1845" s="2">
        <v>43711</v>
      </c>
      <c r="L1845" s="3">
        <v>0.60833333333333328</v>
      </c>
      <c r="M1845" s="1" t="s">
        <v>48</v>
      </c>
      <c r="N1845" s="1">
        <v>668.78</v>
      </c>
      <c r="O1845" s="1">
        <v>4.7619047620000003</v>
      </c>
      <c r="P1845" s="1">
        <v>33.439</v>
      </c>
      <c r="Q1845" s="1">
        <v>9.6</v>
      </c>
    </row>
    <row r="1846" spans="1:17" ht="40.799999999999997" thickBot="1" x14ac:dyDescent="0.35">
      <c r="A1846" s="1" t="s">
        <v>1933</v>
      </c>
      <c r="B1846" s="1" t="s">
        <v>18</v>
      </c>
      <c r="C1846" s="1" t="s">
        <v>25</v>
      </c>
      <c r="D1846" s="1" t="s">
        <v>28</v>
      </c>
      <c r="E1846" s="1" t="s">
        <v>21</v>
      </c>
      <c r="F1846" s="1" t="s">
        <v>30</v>
      </c>
      <c r="G1846" s="1">
        <v>95.54</v>
      </c>
      <c r="H1846" s="1">
        <v>7</v>
      </c>
      <c r="I1846" s="1">
        <v>33.439</v>
      </c>
      <c r="J1846" s="1">
        <v>702.21900000000005</v>
      </c>
      <c r="K1846" s="2">
        <v>43711</v>
      </c>
      <c r="L1846" s="3">
        <v>0.60833333333333328</v>
      </c>
      <c r="M1846" s="1" t="s">
        <v>48</v>
      </c>
      <c r="N1846" s="1">
        <v>668.78</v>
      </c>
      <c r="O1846" s="1">
        <v>4.7619047620000003</v>
      </c>
      <c r="P1846" s="1">
        <v>33.439</v>
      </c>
      <c r="Q1846" s="1">
        <v>9.6</v>
      </c>
    </row>
    <row r="1847" spans="1:17" ht="40.799999999999997" thickBot="1" x14ac:dyDescent="0.35">
      <c r="A1847" s="1" t="s">
        <v>1934</v>
      </c>
      <c r="B1847" s="1" t="s">
        <v>18</v>
      </c>
      <c r="C1847" s="1" t="s">
        <v>25</v>
      </c>
      <c r="D1847" s="1" t="s">
        <v>28</v>
      </c>
      <c r="E1847" s="1" t="s">
        <v>21</v>
      </c>
      <c r="F1847" s="1" t="s">
        <v>30</v>
      </c>
      <c r="G1847" s="1">
        <v>95.54</v>
      </c>
      <c r="H1847" s="1">
        <v>7</v>
      </c>
      <c r="I1847" s="1">
        <v>33.439</v>
      </c>
      <c r="J1847" s="1">
        <v>702.21900000000005</v>
      </c>
      <c r="K1847" s="2">
        <v>43711</v>
      </c>
      <c r="L1847" s="3">
        <v>0.60833333333333328</v>
      </c>
      <c r="M1847" s="1" t="s">
        <v>48</v>
      </c>
      <c r="N1847" s="1">
        <v>668.78</v>
      </c>
      <c r="O1847" s="1">
        <v>4.7619047620000003</v>
      </c>
      <c r="P1847" s="1">
        <v>33.439</v>
      </c>
      <c r="Q1847" s="1">
        <v>15.8</v>
      </c>
    </row>
    <row r="1848" spans="1:17" ht="27.6" thickBot="1" x14ac:dyDescent="0.35">
      <c r="A1848" s="1" t="s">
        <v>1935</v>
      </c>
      <c r="B1848" s="1" t="s">
        <v>54</v>
      </c>
      <c r="C1848" s="1" t="s">
        <v>25</v>
      </c>
      <c r="D1848" s="1" t="s">
        <v>28</v>
      </c>
      <c r="E1848" s="1" t="s">
        <v>21</v>
      </c>
      <c r="F1848" s="1" t="s">
        <v>22</v>
      </c>
      <c r="G1848" s="1">
        <v>83.78</v>
      </c>
      <c r="H1848" s="1">
        <v>8</v>
      </c>
      <c r="I1848" s="1">
        <v>33.512</v>
      </c>
      <c r="J1848" s="1">
        <v>703.75199999999995</v>
      </c>
      <c r="K1848" s="2">
        <v>43739</v>
      </c>
      <c r="L1848" s="3">
        <v>0.61736111111111114</v>
      </c>
      <c r="M1848" s="1" t="s">
        <v>23</v>
      </c>
      <c r="N1848" s="1">
        <v>670.24</v>
      </c>
      <c r="O1848" s="1">
        <v>4.7619047620000003</v>
      </c>
      <c r="P1848" s="1">
        <v>33.512</v>
      </c>
      <c r="Q1848" s="1">
        <v>5.0999999999999996</v>
      </c>
    </row>
    <row r="1849" spans="1:17" ht="27.6" thickBot="1" x14ac:dyDescent="0.35">
      <c r="A1849" s="1" t="s">
        <v>1936</v>
      </c>
      <c r="B1849" s="1" t="s">
        <v>54</v>
      </c>
      <c r="C1849" s="1" t="s">
        <v>19</v>
      </c>
      <c r="D1849" s="1" t="s">
        <v>28</v>
      </c>
      <c r="E1849" s="1" t="s">
        <v>21</v>
      </c>
      <c r="F1849" s="1" t="s">
        <v>22</v>
      </c>
      <c r="G1849" s="1">
        <v>83.78</v>
      </c>
      <c r="H1849" s="1">
        <v>8</v>
      </c>
      <c r="I1849" s="1">
        <v>33.512</v>
      </c>
      <c r="J1849" s="1">
        <v>703.75199999999995</v>
      </c>
      <c r="K1849" s="2">
        <v>43739</v>
      </c>
      <c r="L1849" s="3">
        <v>0.61736111111111114</v>
      </c>
      <c r="M1849" s="1" t="s">
        <v>23</v>
      </c>
      <c r="N1849" s="1">
        <v>670.24</v>
      </c>
      <c r="O1849" s="1">
        <v>4.7619047620000003</v>
      </c>
      <c r="P1849" s="1">
        <v>33.512</v>
      </c>
      <c r="Q1849" s="1">
        <v>15.9</v>
      </c>
    </row>
    <row r="1850" spans="1:17" ht="40.799999999999997" thickBot="1" x14ac:dyDescent="0.35">
      <c r="A1850" s="1" t="s">
        <v>1937</v>
      </c>
      <c r="B1850" s="1" t="s">
        <v>33</v>
      </c>
      <c r="C1850" s="1" t="s">
        <v>27</v>
      </c>
      <c r="D1850" s="1" t="s">
        <v>28</v>
      </c>
      <c r="E1850" s="1" t="s">
        <v>21</v>
      </c>
      <c r="F1850" s="1" t="s">
        <v>44</v>
      </c>
      <c r="G1850" s="1">
        <v>74.67</v>
      </c>
      <c r="H1850" s="1">
        <v>9</v>
      </c>
      <c r="I1850" s="1">
        <v>33.601500000000001</v>
      </c>
      <c r="J1850" s="1">
        <v>705.63149999999996</v>
      </c>
      <c r="K1850" s="1" t="s">
        <v>429</v>
      </c>
      <c r="L1850" s="3">
        <v>0.4548611111111111</v>
      </c>
      <c r="M1850" s="1" t="s">
        <v>23</v>
      </c>
      <c r="N1850" s="1">
        <v>672.03</v>
      </c>
      <c r="O1850" s="1">
        <v>4.7619047620000003</v>
      </c>
      <c r="P1850" s="1">
        <v>33.601500000000001</v>
      </c>
      <c r="Q1850" s="1">
        <v>9.4</v>
      </c>
    </row>
    <row r="1851" spans="1:17" ht="40.799999999999997" thickBot="1" x14ac:dyDescent="0.35">
      <c r="A1851" s="1" t="s">
        <v>1938</v>
      </c>
      <c r="B1851" s="1" t="s">
        <v>33</v>
      </c>
      <c r="C1851" s="1" t="s">
        <v>27</v>
      </c>
      <c r="D1851" s="1" t="s">
        <v>28</v>
      </c>
      <c r="E1851" s="1" t="s">
        <v>21</v>
      </c>
      <c r="F1851" s="1" t="s">
        <v>39</v>
      </c>
      <c r="G1851" s="1">
        <v>74.67</v>
      </c>
      <c r="H1851" s="1">
        <v>9</v>
      </c>
      <c r="I1851" s="1">
        <v>33.601500000000001</v>
      </c>
      <c r="J1851" s="1">
        <v>705.63149999999996</v>
      </c>
      <c r="K1851" s="1" t="s">
        <v>429</v>
      </c>
      <c r="L1851" s="3">
        <v>0.4548611111111111</v>
      </c>
      <c r="M1851" s="1" t="s">
        <v>40</v>
      </c>
      <c r="N1851" s="1">
        <v>672.03</v>
      </c>
      <c r="O1851" s="1">
        <v>4.7619047620000003</v>
      </c>
      <c r="P1851" s="1">
        <v>33.601500000000001</v>
      </c>
      <c r="Q1851" s="1">
        <v>9.4</v>
      </c>
    </row>
    <row r="1852" spans="1:17" ht="40.799999999999997" thickBot="1" x14ac:dyDescent="0.35">
      <c r="A1852" s="1" t="s">
        <v>1939</v>
      </c>
      <c r="B1852" s="1" t="s">
        <v>18</v>
      </c>
      <c r="C1852" s="1" t="s">
        <v>27</v>
      </c>
      <c r="D1852" s="1" t="s">
        <v>20</v>
      </c>
      <c r="E1852" s="1" t="s">
        <v>21</v>
      </c>
      <c r="F1852" s="1" t="s">
        <v>39</v>
      </c>
      <c r="G1852" s="1">
        <v>67.45</v>
      </c>
      <c r="H1852" s="1">
        <v>10</v>
      </c>
      <c r="I1852" s="1">
        <v>33.725000000000001</v>
      </c>
      <c r="J1852" s="1">
        <v>708.22500000000002</v>
      </c>
      <c r="K1852" s="2">
        <v>43526</v>
      </c>
      <c r="L1852" s="3">
        <v>0.47569444444444442</v>
      </c>
      <c r="M1852" s="1" t="s">
        <v>23</v>
      </c>
      <c r="N1852" s="1">
        <v>674.5</v>
      </c>
      <c r="O1852" s="1">
        <v>4.7619047620000003</v>
      </c>
      <c r="P1852" s="1">
        <v>33.725000000000001</v>
      </c>
      <c r="Q1852" s="1">
        <v>4.2</v>
      </c>
    </row>
    <row r="1853" spans="1:17" ht="40.799999999999997" thickBot="1" x14ac:dyDescent="0.35">
      <c r="A1853" s="1" t="s">
        <v>1940</v>
      </c>
      <c r="B1853" s="1" t="s">
        <v>33</v>
      </c>
      <c r="C1853" s="1" t="s">
        <v>27</v>
      </c>
      <c r="D1853" s="1" t="s">
        <v>20</v>
      </c>
      <c r="E1853" s="1" t="s">
        <v>21</v>
      </c>
      <c r="F1853" s="1" t="s">
        <v>39</v>
      </c>
      <c r="G1853" s="1">
        <v>67.45</v>
      </c>
      <c r="H1853" s="1">
        <v>10</v>
      </c>
      <c r="I1853" s="1">
        <v>33.725000000000001</v>
      </c>
      <c r="J1853" s="1">
        <v>708.22500000000002</v>
      </c>
      <c r="K1853" s="2">
        <v>43526</v>
      </c>
      <c r="L1853" s="3">
        <v>0.47569444444444442</v>
      </c>
      <c r="M1853" s="1" t="s">
        <v>40</v>
      </c>
      <c r="N1853" s="1">
        <v>674.5</v>
      </c>
      <c r="O1853" s="1">
        <v>4.7619047620000003</v>
      </c>
      <c r="P1853" s="1">
        <v>33.725000000000001</v>
      </c>
      <c r="Q1853" s="1">
        <v>4.2</v>
      </c>
    </row>
    <row r="1854" spans="1:17" ht="40.799999999999997" thickBot="1" x14ac:dyDescent="0.35">
      <c r="A1854" s="1" t="s">
        <v>1941</v>
      </c>
      <c r="B1854" s="1" t="s">
        <v>18</v>
      </c>
      <c r="C1854" s="1" t="s">
        <v>27</v>
      </c>
      <c r="D1854" s="1" t="s">
        <v>28</v>
      </c>
      <c r="E1854" s="1" t="s">
        <v>21</v>
      </c>
      <c r="F1854" s="1" t="s">
        <v>39</v>
      </c>
      <c r="G1854" s="1">
        <v>67.45</v>
      </c>
      <c r="H1854" s="1">
        <v>10</v>
      </c>
      <c r="I1854" s="1">
        <v>33.725000000000001</v>
      </c>
      <c r="J1854" s="1">
        <v>708.22500000000002</v>
      </c>
      <c r="K1854" s="2">
        <v>43526</v>
      </c>
      <c r="L1854" s="3">
        <v>0.47569444444444442</v>
      </c>
      <c r="M1854" s="1" t="s">
        <v>23</v>
      </c>
      <c r="N1854" s="1">
        <v>674.5</v>
      </c>
      <c r="O1854" s="1">
        <v>4.7619047620000003</v>
      </c>
      <c r="P1854" s="1">
        <v>33.725000000000001</v>
      </c>
      <c r="Q1854" s="1">
        <v>4.2</v>
      </c>
    </row>
    <row r="1855" spans="1:17" ht="54" thickBot="1" x14ac:dyDescent="0.35">
      <c r="A1855" s="1" t="s">
        <v>1942</v>
      </c>
      <c r="B1855" s="1" t="s">
        <v>18</v>
      </c>
      <c r="C1855" s="1" t="s">
        <v>25</v>
      </c>
      <c r="D1855" s="1" t="s">
        <v>28</v>
      </c>
      <c r="E1855" s="1" t="s">
        <v>21</v>
      </c>
      <c r="F1855" s="1" t="s">
        <v>84</v>
      </c>
      <c r="G1855" s="1">
        <v>96.37</v>
      </c>
      <c r="H1855" s="1">
        <v>7</v>
      </c>
      <c r="I1855" s="1">
        <v>33.729500000000002</v>
      </c>
      <c r="J1855" s="1">
        <v>708.31949999999995</v>
      </c>
      <c r="K1855" s="2">
        <v>43709</v>
      </c>
      <c r="L1855" s="3">
        <v>0.4861111111111111</v>
      </c>
      <c r="M1855" s="1" t="s">
        <v>23</v>
      </c>
      <c r="N1855" s="1">
        <v>674.59</v>
      </c>
      <c r="O1855" s="1">
        <v>4.7619047620000003</v>
      </c>
      <c r="P1855" s="1">
        <v>33.729500000000002</v>
      </c>
      <c r="Q1855" s="1">
        <v>6</v>
      </c>
    </row>
    <row r="1856" spans="1:17" ht="54" thickBot="1" x14ac:dyDescent="0.35">
      <c r="A1856" s="1" t="s">
        <v>1943</v>
      </c>
      <c r="B1856" s="1" t="s">
        <v>18</v>
      </c>
      <c r="C1856" s="1" t="s">
        <v>19</v>
      </c>
      <c r="D1856" s="1" t="s">
        <v>28</v>
      </c>
      <c r="E1856" s="1" t="s">
        <v>21</v>
      </c>
      <c r="F1856" s="1" t="s">
        <v>84</v>
      </c>
      <c r="G1856" s="1">
        <v>96.37</v>
      </c>
      <c r="H1856" s="1">
        <v>7</v>
      </c>
      <c r="I1856" s="1">
        <v>33.729500000000002</v>
      </c>
      <c r="J1856" s="1">
        <v>708.31949999999995</v>
      </c>
      <c r="K1856" s="2">
        <v>43709</v>
      </c>
      <c r="L1856" s="3">
        <v>0.4861111111111111</v>
      </c>
      <c r="M1856" s="1" t="s">
        <v>23</v>
      </c>
      <c r="N1856" s="1">
        <v>674.59</v>
      </c>
      <c r="O1856" s="1">
        <v>4.7619047620000003</v>
      </c>
      <c r="P1856" s="1">
        <v>33.729500000000002</v>
      </c>
      <c r="Q1856" s="1">
        <v>6</v>
      </c>
    </row>
    <row r="1857" spans="1:17" ht="54" thickBot="1" x14ac:dyDescent="0.35">
      <c r="A1857" s="1" t="s">
        <v>1944</v>
      </c>
      <c r="B1857" s="1" t="s">
        <v>18</v>
      </c>
      <c r="C1857" s="1" t="s">
        <v>19</v>
      </c>
      <c r="D1857" s="1" t="s">
        <v>28</v>
      </c>
      <c r="E1857" s="1" t="s">
        <v>21</v>
      </c>
      <c r="F1857" s="1" t="s">
        <v>84</v>
      </c>
      <c r="G1857" s="1">
        <v>96.37</v>
      </c>
      <c r="H1857" s="1">
        <v>7</v>
      </c>
      <c r="I1857" s="1">
        <v>33.729500000000002</v>
      </c>
      <c r="J1857" s="1">
        <v>708.31949999999995</v>
      </c>
      <c r="K1857" s="2">
        <v>43709</v>
      </c>
      <c r="L1857" s="3">
        <v>0.4861111111111111</v>
      </c>
      <c r="M1857" s="1" t="s">
        <v>23</v>
      </c>
      <c r="N1857" s="1">
        <v>674.59</v>
      </c>
      <c r="O1857" s="1">
        <v>4.7619047620000003</v>
      </c>
      <c r="P1857" s="1">
        <v>33.729500000000002</v>
      </c>
      <c r="Q1857" s="1">
        <v>16</v>
      </c>
    </row>
    <row r="1858" spans="1:17" ht="40.799999999999997" thickBot="1" x14ac:dyDescent="0.35">
      <c r="A1858" s="1" t="s">
        <v>1945</v>
      </c>
      <c r="B1858" s="1" t="s">
        <v>33</v>
      </c>
      <c r="C1858" s="1" t="s">
        <v>25</v>
      </c>
      <c r="D1858" s="1" t="s">
        <v>28</v>
      </c>
      <c r="E1858" s="1" t="s">
        <v>21</v>
      </c>
      <c r="F1858" s="1" t="s">
        <v>39</v>
      </c>
      <c r="G1858" s="1">
        <v>75.06</v>
      </c>
      <c r="H1858" s="1">
        <v>9</v>
      </c>
      <c r="I1858" s="1">
        <v>33.777000000000001</v>
      </c>
      <c r="J1858" s="1">
        <v>709.31700000000001</v>
      </c>
      <c r="K1858" s="1" t="s">
        <v>50</v>
      </c>
      <c r="L1858" s="3">
        <v>0.55902777777777779</v>
      </c>
      <c r="M1858" s="1" t="s">
        <v>40</v>
      </c>
      <c r="N1858" s="1">
        <v>675.54</v>
      </c>
      <c r="O1858" s="1">
        <v>4.7619047620000003</v>
      </c>
      <c r="P1858" s="1">
        <v>33.777000000000001</v>
      </c>
      <c r="Q1858" s="1">
        <v>6.2</v>
      </c>
    </row>
    <row r="1859" spans="1:17" ht="40.799999999999997" thickBot="1" x14ac:dyDescent="0.35">
      <c r="A1859" s="1" t="s">
        <v>1946</v>
      </c>
      <c r="B1859" s="1" t="s">
        <v>33</v>
      </c>
      <c r="C1859" s="1" t="s">
        <v>25</v>
      </c>
      <c r="D1859" s="1" t="s">
        <v>28</v>
      </c>
      <c r="E1859" s="1" t="s">
        <v>21</v>
      </c>
      <c r="F1859" s="1" t="s">
        <v>39</v>
      </c>
      <c r="G1859" s="1">
        <v>75.06</v>
      </c>
      <c r="H1859" s="1">
        <v>9</v>
      </c>
      <c r="I1859" s="1">
        <v>33.777000000000001</v>
      </c>
      <c r="J1859" s="1">
        <v>709.31700000000001</v>
      </c>
      <c r="K1859" s="1" t="s">
        <v>50</v>
      </c>
      <c r="L1859" s="3">
        <v>0.55902777777777779</v>
      </c>
      <c r="M1859" s="1" t="s">
        <v>40</v>
      </c>
      <c r="N1859" s="1">
        <v>675.54</v>
      </c>
      <c r="O1859" s="1">
        <v>4.7619047620000003</v>
      </c>
      <c r="P1859" s="1">
        <v>33.777000000000001</v>
      </c>
      <c r="Q1859" s="1">
        <v>6.2</v>
      </c>
    </row>
    <row r="1860" spans="1:17" ht="54" thickBot="1" x14ac:dyDescent="0.35">
      <c r="A1860" s="1" t="s">
        <v>1947</v>
      </c>
      <c r="B1860" s="1" t="s">
        <v>54</v>
      </c>
      <c r="C1860" s="1" t="s">
        <v>25</v>
      </c>
      <c r="D1860" s="1" t="s">
        <v>20</v>
      </c>
      <c r="E1860" s="1" t="s">
        <v>21</v>
      </c>
      <c r="F1860" s="1" t="s">
        <v>84</v>
      </c>
      <c r="G1860" s="1">
        <v>75.59</v>
      </c>
      <c r="H1860" s="1">
        <v>9</v>
      </c>
      <c r="I1860" s="1">
        <v>34.015500000000003</v>
      </c>
      <c r="J1860" s="1">
        <v>714.32550000000003</v>
      </c>
      <c r="K1860" s="1" t="s">
        <v>146</v>
      </c>
      <c r="L1860" s="3">
        <v>0.46666666666666667</v>
      </c>
      <c r="M1860" s="1" t="s">
        <v>23</v>
      </c>
      <c r="N1860" s="1">
        <v>680.31</v>
      </c>
      <c r="O1860" s="1">
        <v>4.7619047620000003</v>
      </c>
      <c r="P1860" s="1">
        <v>34.015500000000003</v>
      </c>
      <c r="Q1860" s="1">
        <v>8</v>
      </c>
    </row>
    <row r="1861" spans="1:17" ht="54" thickBot="1" x14ac:dyDescent="0.35">
      <c r="A1861" s="1" t="s">
        <v>1948</v>
      </c>
      <c r="B1861" s="1" t="s">
        <v>54</v>
      </c>
      <c r="C1861" s="1" t="s">
        <v>25</v>
      </c>
      <c r="D1861" s="1" t="s">
        <v>20</v>
      </c>
      <c r="E1861" s="1" t="s">
        <v>29</v>
      </c>
      <c r="F1861" s="1" t="s">
        <v>84</v>
      </c>
      <c r="G1861" s="1">
        <v>75.59</v>
      </c>
      <c r="H1861" s="1">
        <v>9</v>
      </c>
      <c r="I1861" s="1">
        <v>34.015500000000003</v>
      </c>
      <c r="J1861" s="1">
        <v>714.32550000000003</v>
      </c>
      <c r="K1861" s="1" t="s">
        <v>146</v>
      </c>
      <c r="L1861" s="3">
        <v>0.46666666666666667</v>
      </c>
      <c r="M1861" s="1" t="s">
        <v>23</v>
      </c>
      <c r="N1861" s="1">
        <v>680.31</v>
      </c>
      <c r="O1861" s="1">
        <v>4.7619047620000003</v>
      </c>
      <c r="P1861" s="1">
        <v>34.015500000000003</v>
      </c>
      <c r="Q1861" s="1">
        <v>8</v>
      </c>
    </row>
    <row r="1862" spans="1:17" ht="40.799999999999997" thickBot="1" x14ac:dyDescent="0.35">
      <c r="A1862" s="1" t="s">
        <v>1949</v>
      </c>
      <c r="B1862" s="1" t="s">
        <v>18</v>
      </c>
      <c r="C1862" s="1" t="s">
        <v>19</v>
      </c>
      <c r="D1862" s="1" t="s">
        <v>20</v>
      </c>
      <c r="E1862" s="1" t="s">
        <v>21</v>
      </c>
      <c r="F1862" s="1" t="s">
        <v>30</v>
      </c>
      <c r="G1862" s="1">
        <v>97.79</v>
      </c>
      <c r="H1862" s="1">
        <v>7</v>
      </c>
      <c r="I1862" s="1">
        <v>34.226500000000001</v>
      </c>
      <c r="J1862" s="1">
        <v>718.75649999999996</v>
      </c>
      <c r="K1862" s="1" t="s">
        <v>256</v>
      </c>
      <c r="L1862" s="3">
        <v>0.72916666666666663</v>
      </c>
      <c r="M1862" s="1" t="s">
        <v>23</v>
      </c>
      <c r="N1862" s="1">
        <v>684.53</v>
      </c>
      <c r="O1862" s="1">
        <v>4.7619047620000003</v>
      </c>
      <c r="P1862" s="1">
        <v>34.226500000000001</v>
      </c>
      <c r="Q1862" s="1">
        <v>4.9000000000000004</v>
      </c>
    </row>
    <row r="1863" spans="1:17" ht="40.799999999999997" thickBot="1" x14ac:dyDescent="0.35">
      <c r="A1863" s="1" t="s">
        <v>1950</v>
      </c>
      <c r="B1863" s="1" t="s">
        <v>18</v>
      </c>
      <c r="C1863" s="1" t="s">
        <v>19</v>
      </c>
      <c r="D1863" s="1" t="s">
        <v>20</v>
      </c>
      <c r="E1863" s="1" t="s">
        <v>29</v>
      </c>
      <c r="F1863" s="1" t="s">
        <v>30</v>
      </c>
      <c r="G1863" s="1">
        <v>97.79</v>
      </c>
      <c r="H1863" s="1">
        <v>7</v>
      </c>
      <c r="I1863" s="1">
        <v>34.226500000000001</v>
      </c>
      <c r="J1863" s="1">
        <v>718.75649999999996</v>
      </c>
      <c r="K1863" s="1" t="s">
        <v>256</v>
      </c>
      <c r="L1863" s="3">
        <v>0.72916666666666663</v>
      </c>
      <c r="M1863" s="1" t="s">
        <v>40</v>
      </c>
      <c r="N1863" s="1">
        <v>684.53</v>
      </c>
      <c r="O1863" s="1">
        <v>4.7619047620000003</v>
      </c>
      <c r="P1863" s="1">
        <v>34.226500000000001</v>
      </c>
      <c r="Q1863" s="1">
        <v>4.9000000000000004</v>
      </c>
    </row>
    <row r="1864" spans="1:17" ht="40.799999999999997" thickBot="1" x14ac:dyDescent="0.35">
      <c r="A1864" s="1" t="s">
        <v>1951</v>
      </c>
      <c r="B1864" s="1" t="s">
        <v>18</v>
      </c>
      <c r="C1864" s="1" t="s">
        <v>19</v>
      </c>
      <c r="D1864" s="1" t="s">
        <v>20</v>
      </c>
      <c r="E1864" s="1" t="s">
        <v>21</v>
      </c>
      <c r="F1864" s="1" t="s">
        <v>39</v>
      </c>
      <c r="G1864" s="1">
        <v>97.79</v>
      </c>
      <c r="H1864" s="1">
        <v>7</v>
      </c>
      <c r="I1864" s="1">
        <v>34.226500000000001</v>
      </c>
      <c r="J1864" s="1">
        <v>718.75649999999996</v>
      </c>
      <c r="K1864" s="1" t="s">
        <v>256</v>
      </c>
      <c r="L1864" s="3">
        <v>0.72916666666666663</v>
      </c>
      <c r="M1864" s="1" t="s">
        <v>23</v>
      </c>
      <c r="N1864" s="1">
        <v>684.53</v>
      </c>
      <c r="O1864" s="1">
        <v>4.7619047620000003</v>
      </c>
      <c r="P1864" s="1">
        <v>34.226500000000001</v>
      </c>
      <c r="Q1864" s="1">
        <v>4.9000000000000004</v>
      </c>
    </row>
    <row r="1865" spans="1:17" ht="40.799999999999997" thickBot="1" x14ac:dyDescent="0.35">
      <c r="A1865" s="1" t="s">
        <v>1952</v>
      </c>
      <c r="B1865" s="1" t="s">
        <v>18</v>
      </c>
      <c r="C1865" s="1" t="s">
        <v>19</v>
      </c>
      <c r="D1865" s="1" t="s">
        <v>20</v>
      </c>
      <c r="E1865" s="1" t="s">
        <v>21</v>
      </c>
      <c r="F1865" s="1" t="s">
        <v>55</v>
      </c>
      <c r="G1865" s="1">
        <v>68.599999999999994</v>
      </c>
      <c r="H1865" s="1">
        <v>10</v>
      </c>
      <c r="I1865" s="1">
        <v>34.299999999999997</v>
      </c>
      <c r="J1865" s="1">
        <v>720.3</v>
      </c>
      <c r="K1865" s="2">
        <v>43587</v>
      </c>
      <c r="L1865" s="3">
        <v>0.83125000000000004</v>
      </c>
      <c r="M1865" s="1" t="s">
        <v>23</v>
      </c>
      <c r="N1865" s="1">
        <v>686</v>
      </c>
      <c r="O1865" s="1">
        <v>4.7619047620000003</v>
      </c>
      <c r="P1865" s="1">
        <v>34.299999999999997</v>
      </c>
      <c r="Q1865" s="1">
        <v>9.1</v>
      </c>
    </row>
    <row r="1866" spans="1:17" ht="40.799999999999997" thickBot="1" x14ac:dyDescent="0.35">
      <c r="A1866" s="1" t="s">
        <v>1953</v>
      </c>
      <c r="B1866" s="1" t="s">
        <v>18</v>
      </c>
      <c r="C1866" s="1" t="s">
        <v>19</v>
      </c>
      <c r="D1866" s="1" t="s">
        <v>20</v>
      </c>
      <c r="E1866" s="1" t="s">
        <v>21</v>
      </c>
      <c r="F1866" s="1" t="s">
        <v>39</v>
      </c>
      <c r="G1866" s="1">
        <v>68.599999999999994</v>
      </c>
      <c r="H1866" s="1">
        <v>10</v>
      </c>
      <c r="I1866" s="1">
        <v>34.299999999999997</v>
      </c>
      <c r="J1866" s="1">
        <v>720.3</v>
      </c>
      <c r="K1866" s="2">
        <v>43587</v>
      </c>
      <c r="L1866" s="3">
        <v>0.83125000000000004</v>
      </c>
      <c r="M1866" s="1" t="s">
        <v>23</v>
      </c>
      <c r="N1866" s="1">
        <v>686</v>
      </c>
      <c r="O1866" s="1">
        <v>4.7619047620000003</v>
      </c>
      <c r="P1866" s="1">
        <v>34.299999999999997</v>
      </c>
      <c r="Q1866" s="1">
        <v>9.1</v>
      </c>
    </row>
    <row r="1867" spans="1:17" ht="40.799999999999997" thickBot="1" x14ac:dyDescent="0.35">
      <c r="A1867" s="1" t="s">
        <v>1954</v>
      </c>
      <c r="B1867" s="1" t="s">
        <v>33</v>
      </c>
      <c r="C1867" s="1" t="s">
        <v>25</v>
      </c>
      <c r="D1867" s="1" t="s">
        <v>28</v>
      </c>
      <c r="E1867" s="1" t="s">
        <v>21</v>
      </c>
      <c r="F1867" s="1" t="s">
        <v>39</v>
      </c>
      <c r="G1867" s="1">
        <v>76.400000000000006</v>
      </c>
      <c r="H1867" s="1">
        <v>9</v>
      </c>
      <c r="I1867" s="1">
        <v>34.380000000000003</v>
      </c>
      <c r="J1867" s="1">
        <v>721.98</v>
      </c>
      <c r="K1867" s="1" t="s">
        <v>50</v>
      </c>
      <c r="L1867" s="3">
        <v>0.65902777777777777</v>
      </c>
      <c r="M1867" s="1" t="s">
        <v>40</v>
      </c>
      <c r="N1867" s="1">
        <v>687.6</v>
      </c>
      <c r="O1867" s="1">
        <v>4.7619047620000003</v>
      </c>
      <c r="P1867" s="1">
        <v>34.380000000000003</v>
      </c>
      <c r="Q1867" s="1">
        <v>7.5</v>
      </c>
    </row>
    <row r="1868" spans="1:17" ht="54" thickBot="1" x14ac:dyDescent="0.35">
      <c r="A1868" s="1" t="s">
        <v>1955</v>
      </c>
      <c r="B1868" s="1" t="s">
        <v>18</v>
      </c>
      <c r="C1868" s="1" t="s">
        <v>19</v>
      </c>
      <c r="D1868" s="1" t="s">
        <v>28</v>
      </c>
      <c r="E1868" s="1" t="s">
        <v>21</v>
      </c>
      <c r="F1868" s="1" t="s">
        <v>84</v>
      </c>
      <c r="G1868" s="1">
        <v>85.98</v>
      </c>
      <c r="H1868" s="1">
        <v>8</v>
      </c>
      <c r="I1868" s="1">
        <v>34.392000000000003</v>
      </c>
      <c r="J1868" s="1">
        <v>722.23199999999997</v>
      </c>
      <c r="K1868" s="1" t="s">
        <v>260</v>
      </c>
      <c r="L1868" s="3">
        <v>0.79236111111111107</v>
      </c>
      <c r="M1868" s="1" t="s">
        <v>23</v>
      </c>
      <c r="N1868" s="1">
        <v>687.84</v>
      </c>
      <c r="O1868" s="1">
        <v>4.7619047620000003</v>
      </c>
      <c r="P1868" s="1">
        <v>34.392000000000003</v>
      </c>
      <c r="Q1868" s="1">
        <v>8.1999999999999993</v>
      </c>
    </row>
    <row r="1869" spans="1:17" ht="54" thickBot="1" x14ac:dyDescent="0.35">
      <c r="A1869" s="1" t="s">
        <v>1956</v>
      </c>
      <c r="B1869" s="1" t="s">
        <v>18</v>
      </c>
      <c r="C1869" s="1" t="s">
        <v>19</v>
      </c>
      <c r="D1869" s="1" t="s">
        <v>28</v>
      </c>
      <c r="E1869" s="1" t="s">
        <v>21</v>
      </c>
      <c r="F1869" s="1" t="s">
        <v>84</v>
      </c>
      <c r="G1869" s="1">
        <v>85.98</v>
      </c>
      <c r="H1869" s="1">
        <v>8</v>
      </c>
      <c r="I1869" s="1">
        <v>34.392000000000003</v>
      </c>
      <c r="J1869" s="1">
        <v>722.23199999999997</v>
      </c>
      <c r="K1869" s="1" t="s">
        <v>260</v>
      </c>
      <c r="L1869" s="3">
        <v>0.79236111111111107</v>
      </c>
      <c r="M1869" s="1" t="s">
        <v>23</v>
      </c>
      <c r="N1869" s="1">
        <v>687.84</v>
      </c>
      <c r="O1869" s="1">
        <v>4.7619047620000003</v>
      </c>
      <c r="P1869" s="1">
        <v>34.392000000000003</v>
      </c>
      <c r="Q1869" s="1">
        <v>8.1999999999999993</v>
      </c>
    </row>
    <row r="1870" spans="1:17" ht="54" thickBot="1" x14ac:dyDescent="0.35">
      <c r="A1870" s="1" t="s">
        <v>1957</v>
      </c>
      <c r="B1870" s="1" t="s">
        <v>18</v>
      </c>
      <c r="C1870" s="1" t="s">
        <v>19</v>
      </c>
      <c r="D1870" s="1" t="s">
        <v>28</v>
      </c>
      <c r="E1870" s="1" t="s">
        <v>21</v>
      </c>
      <c r="F1870" s="1" t="s">
        <v>84</v>
      </c>
      <c r="G1870" s="1">
        <v>85.98</v>
      </c>
      <c r="H1870" s="1">
        <v>8</v>
      </c>
      <c r="I1870" s="1">
        <v>34.392000000000003</v>
      </c>
      <c r="J1870" s="1">
        <v>722.23199999999997</v>
      </c>
      <c r="K1870" s="1" t="s">
        <v>260</v>
      </c>
      <c r="L1870" s="3">
        <v>0.79236111111111107</v>
      </c>
      <c r="M1870" s="1" t="s">
        <v>23</v>
      </c>
      <c r="N1870" s="1">
        <v>687.84</v>
      </c>
      <c r="O1870" s="1">
        <v>4.7619047620000003</v>
      </c>
      <c r="P1870" s="1">
        <v>34.392000000000003</v>
      </c>
      <c r="Q1870" s="1">
        <v>8.1999999999999993</v>
      </c>
    </row>
    <row r="1871" spans="1:17" ht="54" thickBot="1" x14ac:dyDescent="0.35">
      <c r="A1871" s="1" t="s">
        <v>1958</v>
      </c>
      <c r="B1871" s="1" t="s">
        <v>18</v>
      </c>
      <c r="C1871" s="1" t="s">
        <v>19</v>
      </c>
      <c r="D1871" s="1" t="s">
        <v>28</v>
      </c>
      <c r="E1871" s="1" t="s">
        <v>21</v>
      </c>
      <c r="F1871" s="1" t="s">
        <v>84</v>
      </c>
      <c r="G1871" s="1">
        <v>85.98</v>
      </c>
      <c r="H1871" s="1">
        <v>8</v>
      </c>
      <c r="I1871" s="1">
        <v>34.392000000000003</v>
      </c>
      <c r="J1871" s="1">
        <v>722.23199999999997</v>
      </c>
      <c r="K1871" s="1" t="s">
        <v>260</v>
      </c>
      <c r="L1871" s="3">
        <v>0.79236111111111107</v>
      </c>
      <c r="M1871" s="1" t="s">
        <v>23</v>
      </c>
      <c r="N1871" s="1">
        <v>687.84</v>
      </c>
      <c r="O1871" s="1">
        <v>4.7619047620000003</v>
      </c>
      <c r="P1871" s="1">
        <v>34.392000000000003</v>
      </c>
      <c r="Q1871" s="1">
        <v>16.100000000000001</v>
      </c>
    </row>
    <row r="1872" spans="1:17" ht="27.6" thickBot="1" x14ac:dyDescent="0.35">
      <c r="A1872" s="1" t="s">
        <v>1959</v>
      </c>
      <c r="B1872" s="1" t="s">
        <v>33</v>
      </c>
      <c r="C1872" s="1" t="s">
        <v>25</v>
      </c>
      <c r="D1872" s="1" t="s">
        <v>20</v>
      </c>
      <c r="E1872" s="1" t="s">
        <v>21</v>
      </c>
      <c r="F1872" s="1" t="s">
        <v>22</v>
      </c>
      <c r="G1872" s="1">
        <v>98.4</v>
      </c>
      <c r="H1872" s="1">
        <v>7</v>
      </c>
      <c r="I1872" s="1">
        <v>34.44</v>
      </c>
      <c r="J1872" s="1">
        <v>723.24</v>
      </c>
      <c r="K1872" s="2">
        <v>43802</v>
      </c>
      <c r="L1872" s="3">
        <v>0.52986111111111112</v>
      </c>
      <c r="M1872" s="1" t="s">
        <v>48</v>
      </c>
      <c r="N1872" s="1">
        <v>688.8</v>
      </c>
      <c r="O1872" s="1">
        <v>4.7619047620000003</v>
      </c>
      <c r="P1872" s="1">
        <v>34.44</v>
      </c>
      <c r="Q1872" s="1">
        <v>8.6999999999999993</v>
      </c>
    </row>
    <row r="1873" spans="1:17" ht="40.799999999999997" thickBot="1" x14ac:dyDescent="0.35">
      <c r="A1873" s="1" t="s">
        <v>1960</v>
      </c>
      <c r="B1873" s="1" t="s">
        <v>33</v>
      </c>
      <c r="C1873" s="1" t="s">
        <v>27</v>
      </c>
      <c r="D1873" s="1" t="s">
        <v>20</v>
      </c>
      <c r="E1873" s="1" t="s">
        <v>21</v>
      </c>
      <c r="F1873" s="1" t="s">
        <v>30</v>
      </c>
      <c r="G1873" s="1">
        <v>86.68</v>
      </c>
      <c r="H1873" s="1">
        <v>8</v>
      </c>
      <c r="I1873" s="1">
        <v>34.671999999999997</v>
      </c>
      <c r="J1873" s="1">
        <v>728.11199999999997</v>
      </c>
      <c r="K1873" s="1" t="s">
        <v>264</v>
      </c>
      <c r="L1873" s="3">
        <v>0.75277777777777777</v>
      </c>
      <c r="M1873" s="1" t="s">
        <v>23</v>
      </c>
      <c r="N1873" s="1">
        <v>693.44</v>
      </c>
      <c r="O1873" s="1">
        <v>4.7619047620000003</v>
      </c>
      <c r="P1873" s="1">
        <v>34.671999999999997</v>
      </c>
      <c r="Q1873" s="1">
        <v>7.2</v>
      </c>
    </row>
    <row r="1874" spans="1:17" ht="40.799999999999997" thickBot="1" x14ac:dyDescent="0.35">
      <c r="A1874" s="1" t="s">
        <v>1961</v>
      </c>
      <c r="B1874" s="1" t="s">
        <v>18</v>
      </c>
      <c r="C1874" s="1" t="s">
        <v>27</v>
      </c>
      <c r="D1874" s="1" t="s">
        <v>20</v>
      </c>
      <c r="E1874" s="1" t="s">
        <v>21</v>
      </c>
      <c r="F1874" s="1" t="s">
        <v>30</v>
      </c>
      <c r="G1874" s="1">
        <v>86.68</v>
      </c>
      <c r="H1874" s="1">
        <v>8</v>
      </c>
      <c r="I1874" s="1">
        <v>34.671999999999997</v>
      </c>
      <c r="J1874" s="1">
        <v>728.11199999999997</v>
      </c>
      <c r="K1874" s="1" t="s">
        <v>264</v>
      </c>
      <c r="L1874" s="3">
        <v>0.75277777777777777</v>
      </c>
      <c r="M1874" s="1" t="s">
        <v>23</v>
      </c>
      <c r="N1874" s="1">
        <v>693.44</v>
      </c>
      <c r="O1874" s="1">
        <v>4.7619047620000003</v>
      </c>
      <c r="P1874" s="1">
        <v>34.671999999999997</v>
      </c>
      <c r="Q1874" s="1">
        <v>7.2</v>
      </c>
    </row>
    <row r="1875" spans="1:17" ht="40.799999999999997" thickBot="1" x14ac:dyDescent="0.35">
      <c r="A1875" s="1" t="s">
        <v>1962</v>
      </c>
      <c r="B1875" s="1" t="s">
        <v>18</v>
      </c>
      <c r="C1875" s="1" t="s">
        <v>27</v>
      </c>
      <c r="D1875" s="1" t="s">
        <v>20</v>
      </c>
      <c r="E1875" s="1" t="s">
        <v>21</v>
      </c>
      <c r="F1875" s="1" t="s">
        <v>30</v>
      </c>
      <c r="G1875" s="1">
        <v>86.68</v>
      </c>
      <c r="H1875" s="1">
        <v>8</v>
      </c>
      <c r="I1875" s="1">
        <v>34.671999999999997</v>
      </c>
      <c r="J1875" s="1">
        <v>728.11199999999997</v>
      </c>
      <c r="K1875" s="1" t="s">
        <v>264</v>
      </c>
      <c r="L1875" s="3">
        <v>0.75277777777777777</v>
      </c>
      <c r="M1875" s="1" t="s">
        <v>23</v>
      </c>
      <c r="N1875" s="1">
        <v>693.44</v>
      </c>
      <c r="O1875" s="1">
        <v>4.7619047620000003</v>
      </c>
      <c r="P1875" s="1">
        <v>34.671999999999997</v>
      </c>
      <c r="Q1875" s="1">
        <v>7.2</v>
      </c>
    </row>
    <row r="1876" spans="1:17" ht="40.799999999999997" thickBot="1" x14ac:dyDescent="0.35">
      <c r="A1876" s="1" t="s">
        <v>1963</v>
      </c>
      <c r="B1876" s="1" t="s">
        <v>54</v>
      </c>
      <c r="C1876" s="1" t="s">
        <v>25</v>
      </c>
      <c r="D1876" s="1" t="s">
        <v>20</v>
      </c>
      <c r="E1876" s="1" t="s">
        <v>29</v>
      </c>
      <c r="F1876" s="1" t="s">
        <v>39</v>
      </c>
      <c r="G1876" s="1">
        <v>77.400000000000006</v>
      </c>
      <c r="H1876" s="1">
        <v>9</v>
      </c>
      <c r="I1876" s="1">
        <v>34.83</v>
      </c>
      <c r="J1876" s="1">
        <v>731.43</v>
      </c>
      <c r="K1876" s="1" t="s">
        <v>370</v>
      </c>
      <c r="L1876" s="3">
        <v>0.59375</v>
      </c>
      <c r="M1876" s="1" t="s">
        <v>48</v>
      </c>
      <c r="N1876" s="1">
        <v>696.6</v>
      </c>
      <c r="O1876" s="1">
        <v>4.7619047620000003</v>
      </c>
      <c r="P1876" s="1">
        <v>34.83</v>
      </c>
      <c r="Q1876" s="1">
        <v>4.5</v>
      </c>
    </row>
    <row r="1877" spans="1:17" ht="40.799999999999997" thickBot="1" x14ac:dyDescent="0.35">
      <c r="A1877" s="1" t="s">
        <v>1964</v>
      </c>
      <c r="B1877" s="1" t="s">
        <v>18</v>
      </c>
      <c r="C1877" s="1" t="s">
        <v>25</v>
      </c>
      <c r="D1877" s="1" t="s">
        <v>20</v>
      </c>
      <c r="E1877" s="1" t="s">
        <v>29</v>
      </c>
      <c r="F1877" s="1" t="s">
        <v>39</v>
      </c>
      <c r="G1877" s="1">
        <v>77.400000000000006</v>
      </c>
      <c r="H1877" s="1">
        <v>9</v>
      </c>
      <c r="I1877" s="1">
        <v>34.83</v>
      </c>
      <c r="J1877" s="1">
        <v>731.43</v>
      </c>
      <c r="K1877" s="1" t="s">
        <v>370</v>
      </c>
      <c r="L1877" s="3">
        <v>0.59375</v>
      </c>
      <c r="M1877" s="1" t="s">
        <v>48</v>
      </c>
      <c r="N1877" s="1">
        <v>696.6</v>
      </c>
      <c r="O1877" s="1">
        <v>4.7619047620000003</v>
      </c>
      <c r="P1877" s="1">
        <v>34.83</v>
      </c>
      <c r="Q1877" s="1">
        <v>4.5</v>
      </c>
    </row>
    <row r="1878" spans="1:17" ht="54" thickBot="1" x14ac:dyDescent="0.35">
      <c r="A1878" s="1" t="s">
        <v>1965</v>
      </c>
      <c r="B1878" s="1" t="s">
        <v>33</v>
      </c>
      <c r="C1878" s="1" t="s">
        <v>27</v>
      </c>
      <c r="D1878" s="1" t="s">
        <v>28</v>
      </c>
      <c r="E1878" s="1" t="s">
        <v>21</v>
      </c>
      <c r="F1878" s="1" t="s">
        <v>84</v>
      </c>
      <c r="G1878" s="1">
        <v>99.55</v>
      </c>
      <c r="H1878" s="1">
        <v>7</v>
      </c>
      <c r="I1878" s="1">
        <v>34.842500000000001</v>
      </c>
      <c r="J1878" s="1">
        <v>731.6925</v>
      </c>
      <c r="K1878" s="1" t="s">
        <v>179</v>
      </c>
      <c r="L1878" s="3">
        <v>0.50486111111111109</v>
      </c>
      <c r="M1878" s="1" t="s">
        <v>23</v>
      </c>
      <c r="N1878" s="1">
        <v>696.85</v>
      </c>
      <c r="O1878" s="1">
        <v>4.7619047620000003</v>
      </c>
      <c r="P1878" s="1">
        <v>34.842500000000001</v>
      </c>
      <c r="Q1878" s="1">
        <v>7.6</v>
      </c>
    </row>
    <row r="1879" spans="1:17" ht="54" thickBot="1" x14ac:dyDescent="0.35">
      <c r="A1879" s="1" t="s">
        <v>1966</v>
      </c>
      <c r="B1879" s="1" t="s">
        <v>18</v>
      </c>
      <c r="C1879" s="1" t="s">
        <v>27</v>
      </c>
      <c r="D1879" s="1" t="s">
        <v>28</v>
      </c>
      <c r="E1879" s="1" t="s">
        <v>21</v>
      </c>
      <c r="F1879" s="1" t="s">
        <v>84</v>
      </c>
      <c r="G1879" s="1">
        <v>99.55</v>
      </c>
      <c r="H1879" s="1">
        <v>7</v>
      </c>
      <c r="I1879" s="1">
        <v>34.842500000000001</v>
      </c>
      <c r="J1879" s="1">
        <v>731.6925</v>
      </c>
      <c r="K1879" s="1" t="s">
        <v>179</v>
      </c>
      <c r="L1879" s="3">
        <v>0.50486111111111109</v>
      </c>
      <c r="M1879" s="1" t="s">
        <v>23</v>
      </c>
      <c r="N1879" s="1">
        <v>696.85</v>
      </c>
      <c r="O1879" s="1">
        <v>4.7619047620000003</v>
      </c>
      <c r="P1879" s="1">
        <v>34.842500000000001</v>
      </c>
      <c r="Q1879" s="1">
        <v>7.6</v>
      </c>
    </row>
    <row r="1880" spans="1:17" ht="27.6" thickBot="1" x14ac:dyDescent="0.35">
      <c r="A1880" s="1" t="s">
        <v>1967</v>
      </c>
      <c r="B1880" s="1" t="s">
        <v>54</v>
      </c>
      <c r="C1880" s="1" t="s">
        <v>25</v>
      </c>
      <c r="D1880" s="1" t="s">
        <v>28</v>
      </c>
      <c r="E1880" s="1" t="s">
        <v>21</v>
      </c>
      <c r="F1880" s="1" t="s">
        <v>22</v>
      </c>
      <c r="G1880" s="1">
        <v>69.739999999999995</v>
      </c>
      <c r="H1880" s="1">
        <v>10</v>
      </c>
      <c r="I1880" s="1">
        <v>34.869999999999997</v>
      </c>
      <c r="J1880" s="1">
        <v>732.27</v>
      </c>
      <c r="K1880" s="2">
        <v>43588</v>
      </c>
      <c r="L1880" s="3">
        <v>0.74236111111111114</v>
      </c>
      <c r="M1880" s="1" t="s">
        <v>48</v>
      </c>
      <c r="N1880" s="1">
        <v>697.4</v>
      </c>
      <c r="O1880" s="1">
        <v>4.7619047620000003</v>
      </c>
      <c r="P1880" s="1">
        <v>34.869999999999997</v>
      </c>
      <c r="Q1880" s="1">
        <v>8.9</v>
      </c>
    </row>
    <row r="1881" spans="1:17" ht="27.6" thickBot="1" x14ac:dyDescent="0.35">
      <c r="A1881" s="1" t="s">
        <v>1968</v>
      </c>
      <c r="B1881" s="1" t="s">
        <v>54</v>
      </c>
      <c r="C1881" s="1" t="s">
        <v>25</v>
      </c>
      <c r="D1881" s="1" t="s">
        <v>28</v>
      </c>
      <c r="E1881" s="1" t="s">
        <v>21</v>
      </c>
      <c r="F1881" s="1" t="s">
        <v>22</v>
      </c>
      <c r="G1881" s="1">
        <v>69.739999999999995</v>
      </c>
      <c r="H1881" s="1">
        <v>10</v>
      </c>
      <c r="I1881" s="1">
        <v>34.869999999999997</v>
      </c>
      <c r="J1881" s="1">
        <v>732.27</v>
      </c>
      <c r="K1881" s="2">
        <v>43588</v>
      </c>
      <c r="L1881" s="3">
        <v>0.74236111111111114</v>
      </c>
      <c r="M1881" s="1" t="s">
        <v>23</v>
      </c>
      <c r="N1881" s="1">
        <v>697.4</v>
      </c>
      <c r="O1881" s="1">
        <v>4.7619047620000003</v>
      </c>
      <c r="P1881" s="1">
        <v>34.869999999999997</v>
      </c>
      <c r="Q1881" s="1">
        <v>8.9</v>
      </c>
    </row>
    <row r="1882" spans="1:17" ht="40.799999999999997" thickBot="1" x14ac:dyDescent="0.35">
      <c r="A1882" s="1" t="s">
        <v>1969</v>
      </c>
      <c r="B1882" s="1" t="s">
        <v>33</v>
      </c>
      <c r="C1882" s="1" t="s">
        <v>25</v>
      </c>
      <c r="D1882" s="1" t="s">
        <v>28</v>
      </c>
      <c r="E1882" s="1" t="s">
        <v>21</v>
      </c>
      <c r="F1882" s="1" t="s">
        <v>39</v>
      </c>
      <c r="G1882" s="1">
        <v>69.739999999999995</v>
      </c>
      <c r="H1882" s="1">
        <v>10</v>
      </c>
      <c r="I1882" s="1">
        <v>34.869999999999997</v>
      </c>
      <c r="J1882" s="1">
        <v>732.27</v>
      </c>
      <c r="K1882" s="2">
        <v>43588</v>
      </c>
      <c r="L1882" s="3">
        <v>0.74236111111111114</v>
      </c>
      <c r="M1882" s="1" t="s">
        <v>40</v>
      </c>
      <c r="N1882" s="1">
        <v>697.4</v>
      </c>
      <c r="O1882" s="1">
        <v>4.7619047620000003</v>
      </c>
      <c r="P1882" s="1">
        <v>34.869999999999997</v>
      </c>
      <c r="Q1882" s="1">
        <v>8.9</v>
      </c>
    </row>
    <row r="1883" spans="1:17" ht="54" thickBot="1" x14ac:dyDescent="0.35">
      <c r="A1883" s="1" t="s">
        <v>1970</v>
      </c>
      <c r="B1883" s="1" t="s">
        <v>18</v>
      </c>
      <c r="C1883" s="1" t="s">
        <v>19</v>
      </c>
      <c r="D1883" s="1" t="s">
        <v>28</v>
      </c>
      <c r="E1883" s="1" t="s">
        <v>29</v>
      </c>
      <c r="F1883" s="1" t="s">
        <v>84</v>
      </c>
      <c r="G1883" s="1">
        <v>77.63</v>
      </c>
      <c r="H1883" s="1">
        <v>9</v>
      </c>
      <c r="I1883" s="1">
        <v>34.933500000000002</v>
      </c>
      <c r="J1883" s="1">
        <v>733.60350000000005</v>
      </c>
      <c r="K1883" s="1" t="s">
        <v>839</v>
      </c>
      <c r="L1883" s="3">
        <v>0.63472222222222219</v>
      </c>
      <c r="M1883" s="1" t="s">
        <v>40</v>
      </c>
      <c r="N1883" s="1">
        <v>698.67</v>
      </c>
      <c r="O1883" s="1">
        <v>4.7619047620000003</v>
      </c>
      <c r="P1883" s="1">
        <v>34.933500000000002</v>
      </c>
      <c r="Q1883" s="1">
        <v>7.2</v>
      </c>
    </row>
    <row r="1884" spans="1:17" ht="54" thickBot="1" x14ac:dyDescent="0.35">
      <c r="A1884" s="1" t="s">
        <v>1971</v>
      </c>
      <c r="B1884" s="1" t="s">
        <v>18</v>
      </c>
      <c r="C1884" s="1" t="s">
        <v>19</v>
      </c>
      <c r="D1884" s="1" t="s">
        <v>28</v>
      </c>
      <c r="E1884" s="1" t="s">
        <v>21</v>
      </c>
      <c r="F1884" s="1" t="s">
        <v>84</v>
      </c>
      <c r="G1884" s="1">
        <v>77.63</v>
      </c>
      <c r="H1884" s="1">
        <v>9</v>
      </c>
      <c r="I1884" s="1">
        <v>34.933500000000002</v>
      </c>
      <c r="J1884" s="1">
        <v>733.60350000000005</v>
      </c>
      <c r="K1884" s="1" t="s">
        <v>839</v>
      </c>
      <c r="L1884" s="3">
        <v>0.63472222222222219</v>
      </c>
      <c r="M1884" s="1" t="s">
        <v>40</v>
      </c>
      <c r="N1884" s="1">
        <v>698.67</v>
      </c>
      <c r="O1884" s="1">
        <v>4.7619047620000003</v>
      </c>
      <c r="P1884" s="1">
        <v>34.933500000000002</v>
      </c>
      <c r="Q1884" s="1">
        <v>7.2</v>
      </c>
    </row>
    <row r="1885" spans="1:17" ht="40.799999999999997" thickBot="1" x14ac:dyDescent="0.35">
      <c r="A1885" s="1" t="s">
        <v>1972</v>
      </c>
      <c r="B1885" s="1" t="s">
        <v>18</v>
      </c>
      <c r="C1885" s="1" t="s">
        <v>25</v>
      </c>
      <c r="D1885" s="1" t="s">
        <v>20</v>
      </c>
      <c r="E1885" s="1" t="s">
        <v>29</v>
      </c>
      <c r="F1885" s="1" t="s">
        <v>44</v>
      </c>
      <c r="G1885" s="1">
        <v>77.680000000000007</v>
      </c>
      <c r="H1885" s="1">
        <v>9</v>
      </c>
      <c r="I1885" s="1">
        <v>34.956000000000003</v>
      </c>
      <c r="J1885" s="1">
        <v>734.07600000000002</v>
      </c>
      <c r="K1885" s="2">
        <v>43557</v>
      </c>
      <c r="L1885" s="3">
        <v>0.55625000000000002</v>
      </c>
      <c r="M1885" s="1" t="s">
        <v>23</v>
      </c>
      <c r="N1885" s="1">
        <v>699.12</v>
      </c>
      <c r="O1885" s="1">
        <v>4.7619047620000003</v>
      </c>
      <c r="P1885" s="1">
        <v>34.956000000000003</v>
      </c>
      <c r="Q1885" s="1">
        <v>9.8000000000000007</v>
      </c>
    </row>
    <row r="1886" spans="1:17" ht="40.799999999999997" thickBot="1" x14ac:dyDescent="0.35">
      <c r="A1886" s="1" t="s">
        <v>1973</v>
      </c>
      <c r="B1886" s="1" t="s">
        <v>18</v>
      </c>
      <c r="C1886" s="1" t="s">
        <v>19</v>
      </c>
      <c r="D1886" s="1" t="s">
        <v>20</v>
      </c>
      <c r="E1886" s="1" t="s">
        <v>29</v>
      </c>
      <c r="F1886" s="1" t="s">
        <v>44</v>
      </c>
      <c r="G1886" s="1">
        <v>77.680000000000007</v>
      </c>
      <c r="H1886" s="1">
        <v>9</v>
      </c>
      <c r="I1886" s="1">
        <v>34.956000000000003</v>
      </c>
      <c r="J1886" s="1">
        <v>734.07600000000002</v>
      </c>
      <c r="K1886" s="2">
        <v>43557</v>
      </c>
      <c r="L1886" s="3">
        <v>0.55625000000000002</v>
      </c>
      <c r="M1886" s="1" t="s">
        <v>23</v>
      </c>
      <c r="N1886" s="1">
        <v>699.12</v>
      </c>
      <c r="O1886" s="1">
        <v>4.7619047620000003</v>
      </c>
      <c r="P1886" s="1">
        <v>34.956000000000003</v>
      </c>
      <c r="Q1886" s="1">
        <v>16.2</v>
      </c>
    </row>
    <row r="1887" spans="1:17" ht="40.799999999999997" thickBot="1" x14ac:dyDescent="0.35">
      <c r="A1887" s="1" t="s">
        <v>1974</v>
      </c>
      <c r="B1887" s="1" t="s">
        <v>18</v>
      </c>
      <c r="C1887" s="1" t="s">
        <v>25</v>
      </c>
      <c r="D1887" s="1" t="s">
        <v>28</v>
      </c>
      <c r="E1887" s="1" t="s">
        <v>21</v>
      </c>
      <c r="F1887" s="1" t="s">
        <v>55</v>
      </c>
      <c r="G1887" s="1">
        <v>99.96</v>
      </c>
      <c r="H1887" s="1">
        <v>7</v>
      </c>
      <c r="I1887" s="1">
        <v>34.985999999999997</v>
      </c>
      <c r="J1887" s="1">
        <v>734.70600000000002</v>
      </c>
      <c r="K1887" s="1" t="s">
        <v>109</v>
      </c>
      <c r="L1887" s="3">
        <v>0.43958333333333333</v>
      </c>
      <c r="M1887" s="1" t="s">
        <v>23</v>
      </c>
      <c r="N1887" s="1">
        <v>699.72</v>
      </c>
      <c r="O1887" s="1">
        <v>4.7619047620000003</v>
      </c>
      <c r="P1887" s="1">
        <v>34.985999999999997</v>
      </c>
      <c r="Q1887" s="1">
        <v>6.1</v>
      </c>
    </row>
    <row r="1888" spans="1:17" ht="40.799999999999997" thickBot="1" x14ac:dyDescent="0.35">
      <c r="A1888" s="1" t="s">
        <v>1975</v>
      </c>
      <c r="B1888" s="1" t="s">
        <v>33</v>
      </c>
      <c r="C1888" s="1" t="s">
        <v>25</v>
      </c>
      <c r="D1888" s="1" t="s">
        <v>28</v>
      </c>
      <c r="E1888" s="1" t="s">
        <v>29</v>
      </c>
      <c r="F1888" s="1" t="s">
        <v>30</v>
      </c>
      <c r="G1888" s="1">
        <v>77.930000000000007</v>
      </c>
      <c r="H1888" s="1">
        <v>9</v>
      </c>
      <c r="I1888" s="1">
        <v>35.0685</v>
      </c>
      <c r="J1888" s="1">
        <v>736.43849999999998</v>
      </c>
      <c r="K1888" s="1" t="s">
        <v>182</v>
      </c>
      <c r="L1888" s="3">
        <v>0.67361111111111116</v>
      </c>
      <c r="M1888" s="1" t="s">
        <v>40</v>
      </c>
      <c r="N1888" s="1">
        <v>701.37</v>
      </c>
      <c r="O1888" s="1">
        <v>4.7619047620000003</v>
      </c>
      <c r="P1888" s="1">
        <v>35.0685</v>
      </c>
      <c r="Q1888" s="1">
        <v>7.6</v>
      </c>
    </row>
    <row r="1889" spans="1:17" ht="27.6" thickBot="1" x14ac:dyDescent="0.35">
      <c r="A1889" s="1" t="s">
        <v>1976</v>
      </c>
      <c r="B1889" s="1" t="s">
        <v>54</v>
      </c>
      <c r="C1889" s="1" t="s">
        <v>25</v>
      </c>
      <c r="D1889" s="1" t="s">
        <v>20</v>
      </c>
      <c r="E1889" s="1" t="s">
        <v>21</v>
      </c>
      <c r="F1889" s="1" t="s">
        <v>22</v>
      </c>
      <c r="G1889" s="1">
        <v>78.069999999999993</v>
      </c>
      <c r="H1889" s="1">
        <v>9</v>
      </c>
      <c r="I1889" s="1">
        <v>35.131500000000003</v>
      </c>
      <c r="J1889" s="1">
        <v>737.76149999999996</v>
      </c>
      <c r="K1889" s="1" t="s">
        <v>62</v>
      </c>
      <c r="L1889" s="3">
        <v>0.52986111111111112</v>
      </c>
      <c r="M1889" s="1" t="s">
        <v>23</v>
      </c>
      <c r="N1889" s="1">
        <v>702.63</v>
      </c>
      <c r="O1889" s="1">
        <v>4.7619047620000003</v>
      </c>
      <c r="P1889" s="1">
        <v>35.131500000000003</v>
      </c>
      <c r="Q1889" s="1">
        <v>4.5</v>
      </c>
    </row>
    <row r="1890" spans="1:17" ht="40.799999999999997" thickBot="1" x14ac:dyDescent="0.35">
      <c r="A1890" s="1" t="s">
        <v>1977</v>
      </c>
      <c r="B1890" s="1" t="s">
        <v>18</v>
      </c>
      <c r="C1890" s="1" t="s">
        <v>19</v>
      </c>
      <c r="D1890" s="1" t="s">
        <v>28</v>
      </c>
      <c r="E1890" s="1" t="s">
        <v>21</v>
      </c>
      <c r="F1890" s="1" t="s">
        <v>30</v>
      </c>
      <c r="G1890" s="1">
        <v>78.55</v>
      </c>
      <c r="H1890" s="1">
        <v>9</v>
      </c>
      <c r="I1890" s="1">
        <v>35.347499999999997</v>
      </c>
      <c r="J1890" s="1">
        <v>742.29750000000001</v>
      </c>
      <c r="K1890" s="2">
        <v>43468</v>
      </c>
      <c r="L1890" s="3">
        <v>0.55694444444444446</v>
      </c>
      <c r="M1890" s="1" t="s">
        <v>23</v>
      </c>
      <c r="N1890" s="1">
        <v>706.95</v>
      </c>
      <c r="O1890" s="1">
        <v>4.7619047620000003</v>
      </c>
      <c r="P1890" s="1">
        <v>35.347499999999997</v>
      </c>
      <c r="Q1890" s="1">
        <v>7.2</v>
      </c>
    </row>
    <row r="1891" spans="1:17" ht="27.6" thickBot="1" x14ac:dyDescent="0.35">
      <c r="A1891" s="1" t="s">
        <v>1978</v>
      </c>
      <c r="B1891" s="1" t="s">
        <v>18</v>
      </c>
      <c r="C1891" s="1" t="s">
        <v>25</v>
      </c>
      <c r="D1891" s="1" t="s">
        <v>20</v>
      </c>
      <c r="E1891" s="1" t="s">
        <v>29</v>
      </c>
      <c r="F1891" s="1" t="s">
        <v>22</v>
      </c>
      <c r="G1891" s="1">
        <v>88.43</v>
      </c>
      <c r="H1891" s="1">
        <v>8</v>
      </c>
      <c r="I1891" s="1">
        <v>35.372</v>
      </c>
      <c r="J1891" s="1">
        <v>742.81200000000001</v>
      </c>
      <c r="K1891" s="1" t="s">
        <v>58</v>
      </c>
      <c r="L1891" s="3">
        <v>0.81597222222222221</v>
      </c>
      <c r="M1891" s="1" t="s">
        <v>23</v>
      </c>
      <c r="N1891" s="1">
        <v>707.44</v>
      </c>
      <c r="O1891" s="1">
        <v>4.7619047620000003</v>
      </c>
      <c r="P1891" s="1">
        <v>35.372</v>
      </c>
      <c r="Q1891" s="1">
        <v>4.3</v>
      </c>
    </row>
    <row r="1892" spans="1:17" ht="40.799999999999997" thickBot="1" x14ac:dyDescent="0.35">
      <c r="A1892" s="1" t="s">
        <v>1979</v>
      </c>
      <c r="B1892" s="1" t="s">
        <v>54</v>
      </c>
      <c r="C1892" s="1" t="s">
        <v>25</v>
      </c>
      <c r="D1892" s="1" t="s">
        <v>20</v>
      </c>
      <c r="E1892" s="1" t="s">
        <v>21</v>
      </c>
      <c r="F1892" s="1" t="s">
        <v>39</v>
      </c>
      <c r="G1892" s="1">
        <v>88.43</v>
      </c>
      <c r="H1892" s="1">
        <v>8</v>
      </c>
      <c r="I1892" s="1">
        <v>35.372</v>
      </c>
      <c r="J1892" s="1">
        <v>742.81200000000001</v>
      </c>
      <c r="K1892" s="1" t="s">
        <v>58</v>
      </c>
      <c r="L1892" s="3">
        <v>0.81597222222222221</v>
      </c>
      <c r="M1892" s="1" t="s">
        <v>48</v>
      </c>
      <c r="N1892" s="1">
        <v>707.44</v>
      </c>
      <c r="O1892" s="1">
        <v>4.7619047620000003</v>
      </c>
      <c r="P1892" s="1">
        <v>35.372</v>
      </c>
      <c r="Q1892" s="1">
        <v>4.3</v>
      </c>
    </row>
    <row r="1893" spans="1:17" ht="27.6" thickBot="1" x14ac:dyDescent="0.35">
      <c r="A1893" s="1" t="s">
        <v>1980</v>
      </c>
      <c r="B1893" s="1" t="s">
        <v>18</v>
      </c>
      <c r="C1893" s="1" t="s">
        <v>25</v>
      </c>
      <c r="D1893" s="1" t="s">
        <v>20</v>
      </c>
      <c r="E1893" s="1" t="s">
        <v>21</v>
      </c>
      <c r="F1893" s="1" t="s">
        <v>22</v>
      </c>
      <c r="G1893" s="1">
        <v>88.43</v>
      </c>
      <c r="H1893" s="1">
        <v>8</v>
      </c>
      <c r="I1893" s="1">
        <v>35.372</v>
      </c>
      <c r="J1893" s="1">
        <v>742.81200000000001</v>
      </c>
      <c r="K1893" s="1" t="s">
        <v>58</v>
      </c>
      <c r="L1893" s="3">
        <v>0.81597222222222221</v>
      </c>
      <c r="M1893" s="1" t="s">
        <v>23</v>
      </c>
      <c r="N1893" s="1">
        <v>707.44</v>
      </c>
      <c r="O1893" s="1">
        <v>4.7619047620000003</v>
      </c>
      <c r="P1893" s="1">
        <v>35.372</v>
      </c>
      <c r="Q1893" s="1">
        <v>4.3</v>
      </c>
    </row>
    <row r="1894" spans="1:17" ht="54" thickBot="1" x14ac:dyDescent="0.35">
      <c r="A1894" s="1" t="s">
        <v>1981</v>
      </c>
      <c r="B1894" s="1" t="s">
        <v>18</v>
      </c>
      <c r="C1894" s="1" t="s">
        <v>19</v>
      </c>
      <c r="D1894" s="1" t="s">
        <v>20</v>
      </c>
      <c r="E1894" s="1" t="s">
        <v>21</v>
      </c>
      <c r="F1894" s="1" t="s">
        <v>84</v>
      </c>
      <c r="G1894" s="1">
        <v>88.55</v>
      </c>
      <c r="H1894" s="1">
        <v>8</v>
      </c>
      <c r="I1894" s="1">
        <v>35.42</v>
      </c>
      <c r="J1894" s="1">
        <v>743.82</v>
      </c>
      <c r="K1894" s="1" t="s">
        <v>50</v>
      </c>
      <c r="L1894" s="3">
        <v>0.64513888888888893</v>
      </c>
      <c r="M1894" s="1" t="s">
        <v>40</v>
      </c>
      <c r="N1894" s="1">
        <v>708.4</v>
      </c>
      <c r="O1894" s="1">
        <v>4.7619047620000003</v>
      </c>
      <c r="P1894" s="1">
        <v>35.42</v>
      </c>
      <c r="Q1894" s="1">
        <v>4.7</v>
      </c>
    </row>
    <row r="1895" spans="1:17" ht="54" thickBot="1" x14ac:dyDescent="0.35">
      <c r="A1895" s="1" t="s">
        <v>1982</v>
      </c>
      <c r="B1895" s="1" t="s">
        <v>18</v>
      </c>
      <c r="C1895" s="1" t="s">
        <v>19</v>
      </c>
      <c r="D1895" s="1" t="s">
        <v>20</v>
      </c>
      <c r="E1895" s="1" t="s">
        <v>29</v>
      </c>
      <c r="F1895" s="1" t="s">
        <v>84</v>
      </c>
      <c r="G1895" s="1">
        <v>88.55</v>
      </c>
      <c r="H1895" s="1">
        <v>8</v>
      </c>
      <c r="I1895" s="1">
        <v>35.42</v>
      </c>
      <c r="J1895" s="1">
        <v>743.82</v>
      </c>
      <c r="K1895" s="1" t="s">
        <v>50</v>
      </c>
      <c r="L1895" s="3">
        <v>0.64513888888888893</v>
      </c>
      <c r="M1895" s="1" t="s">
        <v>23</v>
      </c>
      <c r="N1895" s="1">
        <v>708.4</v>
      </c>
      <c r="O1895" s="1">
        <v>4.7619047620000003</v>
      </c>
      <c r="P1895" s="1">
        <v>35.42</v>
      </c>
      <c r="Q1895" s="1">
        <v>4.7</v>
      </c>
    </row>
    <row r="1896" spans="1:17" ht="40.799999999999997" thickBot="1" x14ac:dyDescent="0.35">
      <c r="A1896" s="1" t="s">
        <v>1983</v>
      </c>
      <c r="B1896" s="1" t="s">
        <v>18</v>
      </c>
      <c r="C1896" s="1" t="s">
        <v>25</v>
      </c>
      <c r="D1896" s="1" t="s">
        <v>20</v>
      </c>
      <c r="E1896" s="1" t="s">
        <v>21</v>
      </c>
      <c r="F1896" s="1" t="s">
        <v>30</v>
      </c>
      <c r="G1896" s="1">
        <v>70.989999999999995</v>
      </c>
      <c r="H1896" s="1">
        <v>10</v>
      </c>
      <c r="I1896" s="1">
        <v>35.494999999999997</v>
      </c>
      <c r="J1896" s="1">
        <v>745.39499999999998</v>
      </c>
      <c r="K1896" s="1" t="s">
        <v>135</v>
      </c>
      <c r="L1896" s="3">
        <v>0.68611111111111112</v>
      </c>
      <c r="M1896" s="1" t="s">
        <v>23</v>
      </c>
      <c r="N1896" s="1">
        <v>709.9</v>
      </c>
      <c r="O1896" s="1">
        <v>4.7619047620000003</v>
      </c>
      <c r="P1896" s="1">
        <v>35.494999999999997</v>
      </c>
      <c r="Q1896" s="1">
        <v>5.7</v>
      </c>
    </row>
    <row r="1897" spans="1:17" ht="40.799999999999997" thickBot="1" x14ac:dyDescent="0.35">
      <c r="A1897" s="1" t="s">
        <v>1984</v>
      </c>
      <c r="B1897" s="1" t="s">
        <v>33</v>
      </c>
      <c r="C1897" s="1" t="s">
        <v>25</v>
      </c>
      <c r="D1897" s="1" t="s">
        <v>28</v>
      </c>
      <c r="E1897" s="1" t="s">
        <v>29</v>
      </c>
      <c r="F1897" s="1" t="s">
        <v>44</v>
      </c>
      <c r="G1897" s="1">
        <v>88.79</v>
      </c>
      <c r="H1897" s="1">
        <v>8</v>
      </c>
      <c r="I1897" s="1">
        <v>35.515999999999998</v>
      </c>
      <c r="J1897" s="1">
        <v>745.83600000000001</v>
      </c>
      <c r="K1897" s="1" t="s">
        <v>252</v>
      </c>
      <c r="L1897" s="3">
        <v>0.71458333333333335</v>
      </c>
      <c r="M1897" s="1" t="s">
        <v>23</v>
      </c>
      <c r="N1897" s="1">
        <v>710.32</v>
      </c>
      <c r="O1897" s="1">
        <v>4.7619047620000003</v>
      </c>
      <c r="P1897" s="1">
        <v>35.515999999999998</v>
      </c>
      <c r="Q1897" s="1">
        <v>4.0999999999999996</v>
      </c>
    </row>
    <row r="1898" spans="1:17" ht="40.799999999999997" thickBot="1" x14ac:dyDescent="0.35">
      <c r="A1898" s="1" t="s">
        <v>1985</v>
      </c>
      <c r="B1898" s="1" t="s">
        <v>33</v>
      </c>
      <c r="C1898" s="1" t="s">
        <v>27</v>
      </c>
      <c r="D1898" s="1" t="s">
        <v>28</v>
      </c>
      <c r="E1898" s="1" t="s">
        <v>29</v>
      </c>
      <c r="F1898" s="1" t="s">
        <v>55</v>
      </c>
      <c r="G1898" s="1">
        <v>71.38</v>
      </c>
      <c r="H1898" s="1">
        <v>10</v>
      </c>
      <c r="I1898" s="1">
        <v>35.69</v>
      </c>
      <c r="J1898" s="1">
        <v>749.49</v>
      </c>
      <c r="K1898" s="1" t="s">
        <v>610</v>
      </c>
      <c r="L1898" s="3">
        <v>0.80625000000000002</v>
      </c>
      <c r="M1898" s="1" t="s">
        <v>23</v>
      </c>
      <c r="N1898" s="1">
        <v>713.8</v>
      </c>
      <c r="O1898" s="1">
        <v>4.7619047620000003</v>
      </c>
      <c r="P1898" s="1">
        <v>35.69</v>
      </c>
      <c r="Q1898" s="1">
        <v>5.7</v>
      </c>
    </row>
    <row r="1899" spans="1:17" ht="40.799999999999997" thickBot="1" x14ac:dyDescent="0.35">
      <c r="A1899" s="1" t="s">
        <v>1986</v>
      </c>
      <c r="B1899" s="1" t="s">
        <v>18</v>
      </c>
      <c r="C1899" s="1" t="s">
        <v>25</v>
      </c>
      <c r="D1899" s="1" t="s">
        <v>28</v>
      </c>
      <c r="E1899" s="1" t="s">
        <v>29</v>
      </c>
      <c r="F1899" s="1" t="s">
        <v>44</v>
      </c>
      <c r="G1899" s="1">
        <v>89.25</v>
      </c>
      <c r="H1899" s="1">
        <v>8</v>
      </c>
      <c r="I1899" s="1">
        <v>35.700000000000003</v>
      </c>
      <c r="J1899" s="1">
        <v>749.7</v>
      </c>
      <c r="K1899" s="1" t="s">
        <v>581</v>
      </c>
      <c r="L1899" s="3">
        <v>0.42569444444444443</v>
      </c>
      <c r="M1899" s="1" t="s">
        <v>23</v>
      </c>
      <c r="N1899" s="1">
        <v>714</v>
      </c>
      <c r="O1899" s="1">
        <v>4.7619047620000003</v>
      </c>
      <c r="P1899" s="1">
        <v>35.700000000000003</v>
      </c>
      <c r="Q1899" s="1">
        <v>4.7</v>
      </c>
    </row>
    <row r="1900" spans="1:17" ht="40.799999999999997" thickBot="1" x14ac:dyDescent="0.35">
      <c r="A1900" s="1" t="s">
        <v>1987</v>
      </c>
      <c r="B1900" s="1" t="s">
        <v>33</v>
      </c>
      <c r="C1900" s="1" t="s">
        <v>27</v>
      </c>
      <c r="D1900" s="1" t="s">
        <v>28</v>
      </c>
      <c r="E1900" s="1" t="s">
        <v>21</v>
      </c>
      <c r="F1900" s="1" t="s">
        <v>55</v>
      </c>
      <c r="G1900" s="1">
        <v>89.6</v>
      </c>
      <c r="H1900" s="1">
        <v>8</v>
      </c>
      <c r="I1900" s="1">
        <v>35.840000000000003</v>
      </c>
      <c r="J1900" s="1">
        <v>752.64</v>
      </c>
      <c r="K1900" s="2">
        <v>43648</v>
      </c>
      <c r="L1900" s="3">
        <v>0.4777777777777778</v>
      </c>
      <c r="M1900" s="1" t="s">
        <v>40</v>
      </c>
      <c r="N1900" s="1">
        <v>716.8</v>
      </c>
      <c r="O1900" s="1">
        <v>4.7619047620000003</v>
      </c>
      <c r="P1900" s="1">
        <v>35.840000000000003</v>
      </c>
      <c r="Q1900" s="1">
        <v>6.6</v>
      </c>
    </row>
    <row r="1901" spans="1:17" ht="40.799999999999997" thickBot="1" x14ac:dyDescent="0.35">
      <c r="A1901" s="1" t="s">
        <v>1988</v>
      </c>
      <c r="B1901" s="1" t="s">
        <v>33</v>
      </c>
      <c r="C1901" s="1" t="s">
        <v>19</v>
      </c>
      <c r="D1901" s="1" t="s">
        <v>28</v>
      </c>
      <c r="E1901" s="1" t="s">
        <v>21</v>
      </c>
      <c r="F1901" s="1" t="s">
        <v>55</v>
      </c>
      <c r="G1901" s="1">
        <v>89.6</v>
      </c>
      <c r="H1901" s="1">
        <v>8</v>
      </c>
      <c r="I1901" s="1">
        <v>35.840000000000003</v>
      </c>
      <c r="J1901" s="1">
        <v>752.64</v>
      </c>
      <c r="K1901" s="2">
        <v>43648</v>
      </c>
      <c r="L1901" s="3">
        <v>0.4777777777777778</v>
      </c>
      <c r="M1901" s="1" t="s">
        <v>40</v>
      </c>
      <c r="N1901" s="1">
        <v>716.8</v>
      </c>
      <c r="O1901" s="1">
        <v>4.7619047620000003</v>
      </c>
      <c r="P1901" s="1">
        <v>35.840000000000003</v>
      </c>
      <c r="Q1901" s="1">
        <v>16.3</v>
      </c>
    </row>
    <row r="1902" spans="1:17" ht="54" thickBot="1" x14ac:dyDescent="0.35">
      <c r="A1902" s="1" t="s">
        <v>1989</v>
      </c>
      <c r="B1902" s="1" t="s">
        <v>33</v>
      </c>
      <c r="C1902" s="1" t="s">
        <v>25</v>
      </c>
      <c r="D1902" s="1" t="s">
        <v>28</v>
      </c>
      <c r="E1902" s="1" t="s">
        <v>29</v>
      </c>
      <c r="F1902" s="1" t="s">
        <v>84</v>
      </c>
      <c r="G1902" s="1">
        <v>90.02</v>
      </c>
      <c r="H1902" s="1">
        <v>8</v>
      </c>
      <c r="I1902" s="1">
        <v>36.008000000000003</v>
      </c>
      <c r="J1902" s="1">
        <v>756.16800000000001</v>
      </c>
      <c r="K1902" s="1" t="s">
        <v>408</v>
      </c>
      <c r="L1902" s="3">
        <v>0.67222222222222228</v>
      </c>
      <c r="M1902" s="1" t="s">
        <v>23</v>
      </c>
      <c r="N1902" s="1">
        <v>720.16</v>
      </c>
      <c r="O1902" s="1">
        <v>4.7619047620000003</v>
      </c>
      <c r="P1902" s="1">
        <v>36.008000000000003</v>
      </c>
      <c r="Q1902" s="1">
        <v>4.5</v>
      </c>
    </row>
    <row r="1903" spans="1:17" ht="54" thickBot="1" x14ac:dyDescent="0.35">
      <c r="A1903" s="1" t="s">
        <v>1990</v>
      </c>
      <c r="B1903" s="1" t="s">
        <v>33</v>
      </c>
      <c r="C1903" s="1" t="s">
        <v>27</v>
      </c>
      <c r="D1903" s="1" t="s">
        <v>28</v>
      </c>
      <c r="E1903" s="1" t="s">
        <v>21</v>
      </c>
      <c r="F1903" s="1" t="s">
        <v>84</v>
      </c>
      <c r="G1903" s="1">
        <v>90.02</v>
      </c>
      <c r="H1903" s="1">
        <v>8</v>
      </c>
      <c r="I1903" s="1">
        <v>36.008000000000003</v>
      </c>
      <c r="J1903" s="1">
        <v>756.16800000000001</v>
      </c>
      <c r="K1903" s="1" t="s">
        <v>408</v>
      </c>
      <c r="L1903" s="3">
        <v>0.67222222222222228</v>
      </c>
      <c r="M1903" s="1" t="s">
        <v>48</v>
      </c>
      <c r="N1903" s="1">
        <v>720.16</v>
      </c>
      <c r="O1903" s="1">
        <v>4.7619047620000003</v>
      </c>
      <c r="P1903" s="1">
        <v>36.008000000000003</v>
      </c>
      <c r="Q1903" s="1">
        <v>4.5</v>
      </c>
    </row>
    <row r="1904" spans="1:17" ht="54" thickBot="1" x14ac:dyDescent="0.35">
      <c r="A1904" s="1" t="s">
        <v>1991</v>
      </c>
      <c r="B1904" s="1" t="s">
        <v>18</v>
      </c>
      <c r="C1904" s="1" t="s">
        <v>25</v>
      </c>
      <c r="D1904" s="1" t="s">
        <v>28</v>
      </c>
      <c r="E1904" s="1" t="s">
        <v>29</v>
      </c>
      <c r="F1904" s="1" t="s">
        <v>84</v>
      </c>
      <c r="G1904" s="1">
        <v>90.02</v>
      </c>
      <c r="H1904" s="1">
        <v>8</v>
      </c>
      <c r="I1904" s="1">
        <v>36.008000000000003</v>
      </c>
      <c r="J1904" s="1">
        <v>756.16800000000001</v>
      </c>
      <c r="K1904" s="1" t="s">
        <v>408</v>
      </c>
      <c r="L1904" s="3">
        <v>0.67222222222222228</v>
      </c>
      <c r="M1904" s="1" t="s">
        <v>23</v>
      </c>
      <c r="N1904" s="1">
        <v>720.16</v>
      </c>
      <c r="O1904" s="1">
        <v>4.7619047620000003</v>
      </c>
      <c r="P1904" s="1">
        <v>36.008000000000003</v>
      </c>
      <c r="Q1904" s="1">
        <v>4.5</v>
      </c>
    </row>
    <row r="1905" spans="1:17" ht="40.799999999999997" thickBot="1" x14ac:dyDescent="0.35">
      <c r="A1905" s="1" t="s">
        <v>1992</v>
      </c>
      <c r="B1905" s="1" t="s">
        <v>18</v>
      </c>
      <c r="C1905" s="1" t="s">
        <v>25</v>
      </c>
      <c r="D1905" s="1" t="s">
        <v>28</v>
      </c>
      <c r="E1905" s="1" t="s">
        <v>21</v>
      </c>
      <c r="F1905" s="1" t="s">
        <v>39</v>
      </c>
      <c r="G1905" s="1">
        <v>90.02</v>
      </c>
      <c r="H1905" s="1">
        <v>8</v>
      </c>
      <c r="I1905" s="1">
        <v>36.008000000000003</v>
      </c>
      <c r="J1905" s="1">
        <v>756.16800000000001</v>
      </c>
      <c r="K1905" s="1" t="s">
        <v>408</v>
      </c>
      <c r="L1905" s="3">
        <v>0.67222222222222228</v>
      </c>
      <c r="M1905" s="1" t="s">
        <v>23</v>
      </c>
      <c r="N1905" s="1">
        <v>720.16</v>
      </c>
      <c r="O1905" s="1">
        <v>4.7619047620000003</v>
      </c>
      <c r="P1905" s="1">
        <v>36.008000000000003</v>
      </c>
      <c r="Q1905" s="1">
        <v>4.5</v>
      </c>
    </row>
    <row r="1906" spans="1:17" ht="54" thickBot="1" x14ac:dyDescent="0.35">
      <c r="A1906" s="1" t="s">
        <v>1993</v>
      </c>
      <c r="B1906" s="1" t="s">
        <v>54</v>
      </c>
      <c r="C1906" s="1" t="s">
        <v>25</v>
      </c>
      <c r="D1906" s="1" t="s">
        <v>28</v>
      </c>
      <c r="E1906" s="1" t="s">
        <v>21</v>
      </c>
      <c r="F1906" s="1" t="s">
        <v>84</v>
      </c>
      <c r="G1906" s="1">
        <v>72.13</v>
      </c>
      <c r="H1906" s="1">
        <v>10</v>
      </c>
      <c r="I1906" s="1">
        <v>36.064999999999998</v>
      </c>
      <c r="J1906" s="1">
        <v>757.36500000000001</v>
      </c>
      <c r="K1906" s="1" t="s">
        <v>294</v>
      </c>
      <c r="L1906" s="3">
        <v>0.6333333333333333</v>
      </c>
      <c r="M1906" s="1" t="s">
        <v>48</v>
      </c>
      <c r="N1906" s="1">
        <v>721.3</v>
      </c>
      <c r="O1906" s="1">
        <v>4.7619047620000003</v>
      </c>
      <c r="P1906" s="1">
        <v>36.064999999999998</v>
      </c>
      <c r="Q1906" s="1">
        <v>4.2</v>
      </c>
    </row>
    <row r="1907" spans="1:17" ht="54" thickBot="1" x14ac:dyDescent="0.35">
      <c r="A1907" s="1" t="s">
        <v>1994</v>
      </c>
      <c r="B1907" s="1" t="s">
        <v>54</v>
      </c>
      <c r="C1907" s="1" t="s">
        <v>25</v>
      </c>
      <c r="D1907" s="1" t="s">
        <v>28</v>
      </c>
      <c r="E1907" s="1" t="s">
        <v>21</v>
      </c>
      <c r="F1907" s="1" t="s">
        <v>84</v>
      </c>
      <c r="G1907" s="1">
        <v>72.13</v>
      </c>
      <c r="H1907" s="1">
        <v>10</v>
      </c>
      <c r="I1907" s="1">
        <v>36.064999999999998</v>
      </c>
      <c r="J1907" s="1">
        <v>757.36500000000001</v>
      </c>
      <c r="K1907" s="1" t="s">
        <v>294</v>
      </c>
      <c r="L1907" s="3">
        <v>0.6333333333333333</v>
      </c>
      <c r="M1907" s="1" t="s">
        <v>48</v>
      </c>
      <c r="N1907" s="1">
        <v>721.3</v>
      </c>
      <c r="O1907" s="1">
        <v>4.7619047620000003</v>
      </c>
      <c r="P1907" s="1">
        <v>36.064999999999998</v>
      </c>
      <c r="Q1907" s="1">
        <v>4.2</v>
      </c>
    </row>
    <row r="1908" spans="1:17" ht="40.799999999999997" thickBot="1" x14ac:dyDescent="0.35">
      <c r="A1908" s="1" t="s">
        <v>1995</v>
      </c>
      <c r="B1908" s="1" t="s">
        <v>33</v>
      </c>
      <c r="C1908" s="1" t="s">
        <v>27</v>
      </c>
      <c r="D1908" s="1" t="s">
        <v>20</v>
      </c>
      <c r="E1908" s="1" t="s">
        <v>21</v>
      </c>
      <c r="F1908" s="1" t="s">
        <v>44</v>
      </c>
      <c r="G1908" s="1">
        <v>72.349999999999994</v>
      </c>
      <c r="H1908" s="1">
        <v>10</v>
      </c>
      <c r="I1908" s="1">
        <v>36.174999999999997</v>
      </c>
      <c r="J1908" s="1">
        <v>759.67499999999995</v>
      </c>
      <c r="K1908" s="1" t="s">
        <v>581</v>
      </c>
      <c r="L1908" s="3">
        <v>0.66319444444444442</v>
      </c>
      <c r="M1908" s="1" t="s">
        <v>23</v>
      </c>
      <c r="N1908" s="1">
        <v>723.5</v>
      </c>
      <c r="O1908" s="1">
        <v>4.7619047620000003</v>
      </c>
      <c r="P1908" s="1">
        <v>36.174999999999997</v>
      </c>
      <c r="Q1908" s="1">
        <v>5.4</v>
      </c>
    </row>
    <row r="1909" spans="1:17" ht="40.799999999999997" thickBot="1" x14ac:dyDescent="0.35">
      <c r="A1909" s="1" t="s">
        <v>1996</v>
      </c>
      <c r="B1909" s="1" t="s">
        <v>18</v>
      </c>
      <c r="C1909" s="1" t="s">
        <v>25</v>
      </c>
      <c r="D1909" s="1" t="s">
        <v>20</v>
      </c>
      <c r="E1909" s="1" t="s">
        <v>21</v>
      </c>
      <c r="F1909" s="1" t="s">
        <v>55</v>
      </c>
      <c r="G1909" s="1">
        <v>80.47</v>
      </c>
      <c r="H1909" s="1">
        <v>9</v>
      </c>
      <c r="I1909" s="1">
        <v>36.211500000000001</v>
      </c>
      <c r="J1909" s="1">
        <v>760.44150000000002</v>
      </c>
      <c r="K1909" s="2">
        <v>43617</v>
      </c>
      <c r="L1909" s="3">
        <v>0.47083333333333333</v>
      </c>
      <c r="M1909" s="1" t="s">
        <v>23</v>
      </c>
      <c r="N1909" s="1">
        <v>724.23</v>
      </c>
      <c r="O1909" s="1">
        <v>4.7619047620000003</v>
      </c>
      <c r="P1909" s="1">
        <v>36.211500000000001</v>
      </c>
      <c r="Q1909" s="1">
        <v>9.1999999999999993</v>
      </c>
    </row>
    <row r="1910" spans="1:17" ht="27.6" thickBot="1" x14ac:dyDescent="0.35">
      <c r="A1910" s="1" t="s">
        <v>1997</v>
      </c>
      <c r="B1910" s="1" t="s">
        <v>54</v>
      </c>
      <c r="C1910" s="1" t="s">
        <v>25</v>
      </c>
      <c r="D1910" s="1" t="s">
        <v>20</v>
      </c>
      <c r="E1910" s="1" t="s">
        <v>21</v>
      </c>
      <c r="F1910" s="1" t="s">
        <v>22</v>
      </c>
      <c r="G1910" s="1">
        <v>90.53</v>
      </c>
      <c r="H1910" s="1">
        <v>8</v>
      </c>
      <c r="I1910" s="1">
        <v>36.212000000000003</v>
      </c>
      <c r="J1910" s="1">
        <v>760.452</v>
      </c>
      <c r="K1910" s="1" t="s">
        <v>238</v>
      </c>
      <c r="L1910" s="3">
        <v>0.6166666666666667</v>
      </c>
      <c r="M1910" s="1" t="s">
        <v>23</v>
      </c>
      <c r="N1910" s="1">
        <v>724.24</v>
      </c>
      <c r="O1910" s="1">
        <v>4.7619047620000003</v>
      </c>
      <c r="P1910" s="1">
        <v>36.212000000000003</v>
      </c>
      <c r="Q1910" s="1">
        <v>6.5</v>
      </c>
    </row>
    <row r="1911" spans="1:17" ht="40.799999999999997" thickBot="1" x14ac:dyDescent="0.35">
      <c r="A1911" s="1" t="s">
        <v>1998</v>
      </c>
      <c r="B1911" s="1" t="s">
        <v>54</v>
      </c>
      <c r="C1911" s="1" t="s">
        <v>25</v>
      </c>
      <c r="D1911" s="1" t="s">
        <v>20</v>
      </c>
      <c r="E1911" s="1" t="s">
        <v>21</v>
      </c>
      <c r="F1911" s="1" t="s">
        <v>39</v>
      </c>
      <c r="G1911" s="1">
        <v>90.53</v>
      </c>
      <c r="H1911" s="1">
        <v>8</v>
      </c>
      <c r="I1911" s="1">
        <v>36.212000000000003</v>
      </c>
      <c r="J1911" s="1">
        <v>760.452</v>
      </c>
      <c r="K1911" s="1" t="s">
        <v>238</v>
      </c>
      <c r="L1911" s="3">
        <v>0.6166666666666667</v>
      </c>
      <c r="M1911" s="1" t="s">
        <v>48</v>
      </c>
      <c r="N1911" s="1">
        <v>724.24</v>
      </c>
      <c r="O1911" s="1">
        <v>4.7619047620000003</v>
      </c>
      <c r="P1911" s="1">
        <v>36.212000000000003</v>
      </c>
      <c r="Q1911" s="1">
        <v>6.5</v>
      </c>
    </row>
    <row r="1912" spans="1:17" ht="40.799999999999997" thickBot="1" x14ac:dyDescent="0.35">
      <c r="A1912" s="1" t="s">
        <v>1999</v>
      </c>
      <c r="B1912" s="1" t="s">
        <v>18</v>
      </c>
      <c r="C1912" s="1" t="s">
        <v>25</v>
      </c>
      <c r="D1912" s="1" t="s">
        <v>20</v>
      </c>
      <c r="E1912" s="1" t="s">
        <v>21</v>
      </c>
      <c r="F1912" s="1" t="s">
        <v>39</v>
      </c>
      <c r="G1912" s="1">
        <v>90.53</v>
      </c>
      <c r="H1912" s="1">
        <v>8</v>
      </c>
      <c r="I1912" s="1">
        <v>36.212000000000003</v>
      </c>
      <c r="J1912" s="1">
        <v>760.452</v>
      </c>
      <c r="K1912" s="1" t="s">
        <v>238</v>
      </c>
      <c r="L1912" s="3">
        <v>0.6166666666666667</v>
      </c>
      <c r="M1912" s="1" t="s">
        <v>23</v>
      </c>
      <c r="N1912" s="1">
        <v>724.24</v>
      </c>
      <c r="O1912" s="1">
        <v>4.7619047620000003</v>
      </c>
      <c r="P1912" s="1">
        <v>36.212000000000003</v>
      </c>
      <c r="Q1912" s="1">
        <v>6.5</v>
      </c>
    </row>
    <row r="1913" spans="1:17" ht="40.799999999999997" thickBot="1" x14ac:dyDescent="0.35">
      <c r="A1913" s="1" t="s">
        <v>2000</v>
      </c>
      <c r="B1913" s="1" t="s">
        <v>18</v>
      </c>
      <c r="C1913" s="1" t="s">
        <v>19</v>
      </c>
      <c r="D1913" s="1" t="s">
        <v>20</v>
      </c>
      <c r="E1913" s="1" t="s">
        <v>21</v>
      </c>
      <c r="F1913" s="1" t="s">
        <v>44</v>
      </c>
      <c r="G1913" s="1">
        <v>80.790000000000006</v>
      </c>
      <c r="H1913" s="1">
        <v>9</v>
      </c>
      <c r="I1913" s="1">
        <v>36.355499999999999</v>
      </c>
      <c r="J1913" s="1">
        <v>763.46550000000002</v>
      </c>
      <c r="K1913" s="2">
        <v>43467</v>
      </c>
      <c r="L1913" s="3">
        <v>0.85486111111111107</v>
      </c>
      <c r="M1913" s="1" t="s">
        <v>48</v>
      </c>
      <c r="N1913" s="1">
        <v>727.11</v>
      </c>
      <c r="O1913" s="1">
        <v>4.7619047620000003</v>
      </c>
      <c r="P1913" s="1">
        <v>36.355499999999999</v>
      </c>
      <c r="Q1913" s="1">
        <v>9.5</v>
      </c>
    </row>
    <row r="1914" spans="1:17" ht="40.799999999999997" thickBot="1" x14ac:dyDescent="0.35">
      <c r="A1914" s="1" t="s">
        <v>2001</v>
      </c>
      <c r="B1914" s="1" t="s">
        <v>18</v>
      </c>
      <c r="C1914" s="1" t="s">
        <v>27</v>
      </c>
      <c r="D1914" s="1" t="s">
        <v>20</v>
      </c>
      <c r="E1914" s="1" t="s">
        <v>21</v>
      </c>
      <c r="F1914" s="1" t="s">
        <v>44</v>
      </c>
      <c r="G1914" s="1">
        <v>72.78</v>
      </c>
      <c r="H1914" s="1">
        <v>10</v>
      </c>
      <c r="I1914" s="1">
        <v>36.39</v>
      </c>
      <c r="J1914" s="1">
        <v>764.19</v>
      </c>
      <c r="K1914" s="2">
        <v>43526</v>
      </c>
      <c r="L1914" s="3">
        <v>0.72499999999999998</v>
      </c>
      <c r="M1914" s="1" t="s">
        <v>23</v>
      </c>
      <c r="N1914" s="1">
        <v>727.8</v>
      </c>
      <c r="O1914" s="1">
        <v>4.7619047620000003</v>
      </c>
      <c r="P1914" s="1">
        <v>36.39</v>
      </c>
      <c r="Q1914" s="1">
        <v>7.3</v>
      </c>
    </row>
    <row r="1915" spans="1:17" ht="40.799999999999997" thickBot="1" x14ac:dyDescent="0.35">
      <c r="A1915" s="1" t="s">
        <v>2002</v>
      </c>
      <c r="B1915" s="1" t="s">
        <v>18</v>
      </c>
      <c r="C1915" s="1" t="s">
        <v>25</v>
      </c>
      <c r="D1915" s="1" t="s">
        <v>20</v>
      </c>
      <c r="E1915" s="1" t="s">
        <v>29</v>
      </c>
      <c r="F1915" s="1" t="s">
        <v>39</v>
      </c>
      <c r="G1915" s="1">
        <v>73.05</v>
      </c>
      <c r="H1915" s="1">
        <v>10</v>
      </c>
      <c r="I1915" s="1">
        <v>36.524999999999999</v>
      </c>
      <c r="J1915" s="1">
        <v>767.02499999999998</v>
      </c>
      <c r="K1915" s="2">
        <v>43527</v>
      </c>
      <c r="L1915" s="3">
        <v>0.51736111111111116</v>
      </c>
      <c r="M1915" s="1" t="s">
        <v>48</v>
      </c>
      <c r="N1915" s="1">
        <v>730.5</v>
      </c>
      <c r="O1915" s="1">
        <v>4.7619047620000003</v>
      </c>
      <c r="P1915" s="1">
        <v>36.524999999999999</v>
      </c>
      <c r="Q1915" s="1">
        <v>8.6999999999999993</v>
      </c>
    </row>
    <row r="1916" spans="1:17" ht="40.799999999999997" thickBot="1" x14ac:dyDescent="0.35">
      <c r="A1916" s="1" t="s">
        <v>2003</v>
      </c>
      <c r="B1916" s="1" t="s">
        <v>54</v>
      </c>
      <c r="C1916" s="1" t="s">
        <v>25</v>
      </c>
      <c r="D1916" s="1" t="s">
        <v>20</v>
      </c>
      <c r="E1916" s="1" t="s">
        <v>29</v>
      </c>
      <c r="F1916" s="1" t="s">
        <v>39</v>
      </c>
      <c r="G1916" s="1">
        <v>73.05</v>
      </c>
      <c r="H1916" s="1">
        <v>10</v>
      </c>
      <c r="I1916" s="1">
        <v>36.524999999999999</v>
      </c>
      <c r="J1916" s="1">
        <v>767.02499999999998</v>
      </c>
      <c r="K1916" s="2">
        <v>43527</v>
      </c>
      <c r="L1916" s="3">
        <v>0.51736111111111116</v>
      </c>
      <c r="M1916" s="1" t="s">
        <v>23</v>
      </c>
      <c r="N1916" s="1">
        <v>730.5</v>
      </c>
      <c r="O1916" s="1">
        <v>4.7619047620000003</v>
      </c>
      <c r="P1916" s="1">
        <v>36.524999999999999</v>
      </c>
      <c r="Q1916" s="1">
        <v>8.6999999999999993</v>
      </c>
    </row>
    <row r="1917" spans="1:17" ht="40.799999999999997" thickBot="1" x14ac:dyDescent="0.35">
      <c r="A1917" s="1" t="s">
        <v>2004</v>
      </c>
      <c r="B1917" s="1" t="s">
        <v>33</v>
      </c>
      <c r="C1917" s="1" t="s">
        <v>25</v>
      </c>
      <c r="D1917" s="1" t="s">
        <v>20</v>
      </c>
      <c r="E1917" s="1" t="s">
        <v>29</v>
      </c>
      <c r="F1917" s="1" t="s">
        <v>39</v>
      </c>
      <c r="G1917" s="1">
        <v>73.05</v>
      </c>
      <c r="H1917" s="1">
        <v>10</v>
      </c>
      <c r="I1917" s="1">
        <v>36.524999999999999</v>
      </c>
      <c r="J1917" s="1">
        <v>767.02499999999998</v>
      </c>
      <c r="K1917" s="2">
        <v>43527</v>
      </c>
      <c r="L1917" s="3">
        <v>0.51736111111111116</v>
      </c>
      <c r="M1917" s="1" t="s">
        <v>23</v>
      </c>
      <c r="N1917" s="1">
        <v>730.5</v>
      </c>
      <c r="O1917" s="1">
        <v>4.7619047620000003</v>
      </c>
      <c r="P1917" s="1">
        <v>36.524999999999999</v>
      </c>
      <c r="Q1917" s="1">
        <v>8.6999999999999993</v>
      </c>
    </row>
    <row r="1918" spans="1:17" ht="54" thickBot="1" x14ac:dyDescent="0.35">
      <c r="A1918" s="1" t="s">
        <v>2005</v>
      </c>
      <c r="B1918" s="1" t="s">
        <v>54</v>
      </c>
      <c r="C1918" s="1" t="s">
        <v>25</v>
      </c>
      <c r="D1918" s="1" t="s">
        <v>20</v>
      </c>
      <c r="E1918" s="1" t="s">
        <v>21</v>
      </c>
      <c r="F1918" s="1" t="s">
        <v>84</v>
      </c>
      <c r="G1918" s="1">
        <v>91.56</v>
      </c>
      <c r="H1918" s="1">
        <v>8</v>
      </c>
      <c r="I1918" s="1">
        <v>36.624000000000002</v>
      </c>
      <c r="J1918" s="1">
        <v>769.10400000000004</v>
      </c>
      <c r="K1918" s="2">
        <v>43800</v>
      </c>
      <c r="L1918" s="3">
        <v>0.76527777777777772</v>
      </c>
      <c r="M1918" s="1" t="s">
        <v>40</v>
      </c>
      <c r="N1918" s="1">
        <v>732.48</v>
      </c>
      <c r="O1918" s="1">
        <v>4.7619047620000003</v>
      </c>
      <c r="P1918" s="1">
        <v>36.624000000000002</v>
      </c>
      <c r="Q1918" s="1">
        <v>6</v>
      </c>
    </row>
    <row r="1919" spans="1:17" ht="54" thickBot="1" x14ac:dyDescent="0.35">
      <c r="A1919" s="1" t="s">
        <v>2006</v>
      </c>
      <c r="B1919" s="1" t="s">
        <v>54</v>
      </c>
      <c r="C1919" s="1" t="s">
        <v>25</v>
      </c>
      <c r="D1919" s="1" t="s">
        <v>20</v>
      </c>
      <c r="E1919" s="1" t="s">
        <v>21</v>
      </c>
      <c r="F1919" s="1" t="s">
        <v>84</v>
      </c>
      <c r="G1919" s="1">
        <v>91.56</v>
      </c>
      <c r="H1919" s="1">
        <v>8</v>
      </c>
      <c r="I1919" s="1">
        <v>36.624000000000002</v>
      </c>
      <c r="J1919" s="1">
        <v>769.10400000000004</v>
      </c>
      <c r="K1919" s="2">
        <v>43800</v>
      </c>
      <c r="L1919" s="3">
        <v>0.76527777777777772</v>
      </c>
      <c r="M1919" s="1" t="s">
        <v>40</v>
      </c>
      <c r="N1919" s="1">
        <v>732.48</v>
      </c>
      <c r="O1919" s="1">
        <v>4.7619047620000003</v>
      </c>
      <c r="P1919" s="1">
        <v>36.624000000000002</v>
      </c>
      <c r="Q1919" s="1">
        <v>6</v>
      </c>
    </row>
    <row r="1920" spans="1:17" ht="54" thickBot="1" x14ac:dyDescent="0.35">
      <c r="A1920" s="1" t="s">
        <v>2007</v>
      </c>
      <c r="B1920" s="1" t="s">
        <v>33</v>
      </c>
      <c r="C1920" s="1" t="s">
        <v>27</v>
      </c>
      <c r="D1920" s="1" t="s">
        <v>20</v>
      </c>
      <c r="E1920" s="1" t="s">
        <v>21</v>
      </c>
      <c r="F1920" s="1" t="s">
        <v>84</v>
      </c>
      <c r="G1920" s="1">
        <v>73.47</v>
      </c>
      <c r="H1920" s="1">
        <v>10</v>
      </c>
      <c r="I1920" s="1">
        <v>36.734999999999999</v>
      </c>
      <c r="J1920" s="1">
        <v>771.43499999999995</v>
      </c>
      <c r="K1920" s="1" t="s">
        <v>82</v>
      </c>
      <c r="L1920" s="3">
        <v>0.55138888888888893</v>
      </c>
      <c r="M1920" s="1" t="s">
        <v>40</v>
      </c>
      <c r="N1920" s="1">
        <v>734.7</v>
      </c>
      <c r="O1920" s="1">
        <v>4.7619047620000003</v>
      </c>
      <c r="P1920" s="1">
        <v>36.734999999999999</v>
      </c>
      <c r="Q1920" s="1">
        <v>9.5</v>
      </c>
    </row>
    <row r="1921" spans="1:17" ht="40.799999999999997" thickBot="1" x14ac:dyDescent="0.35">
      <c r="A1921" s="1" t="s">
        <v>2008</v>
      </c>
      <c r="B1921" s="1" t="s">
        <v>33</v>
      </c>
      <c r="C1921" s="1" t="s">
        <v>25</v>
      </c>
      <c r="D1921" s="1" t="s">
        <v>20</v>
      </c>
      <c r="E1921" s="1" t="s">
        <v>29</v>
      </c>
      <c r="F1921" s="1" t="s">
        <v>39</v>
      </c>
      <c r="G1921" s="1">
        <v>73.47</v>
      </c>
      <c r="H1921" s="1">
        <v>10</v>
      </c>
      <c r="I1921" s="1">
        <v>36.734999999999999</v>
      </c>
      <c r="J1921" s="1">
        <v>771.43499999999995</v>
      </c>
      <c r="K1921" s="1" t="s">
        <v>82</v>
      </c>
      <c r="L1921" s="3">
        <v>0.55138888888888893</v>
      </c>
      <c r="M1921" s="1" t="s">
        <v>40</v>
      </c>
      <c r="N1921" s="1">
        <v>734.7</v>
      </c>
      <c r="O1921" s="1">
        <v>4.7619047620000003</v>
      </c>
      <c r="P1921" s="1">
        <v>36.734999999999999</v>
      </c>
      <c r="Q1921" s="1">
        <v>9.5</v>
      </c>
    </row>
    <row r="1922" spans="1:17" ht="40.799999999999997" thickBot="1" x14ac:dyDescent="0.35">
      <c r="A1922" s="1" t="s">
        <v>2009</v>
      </c>
      <c r="B1922" s="1" t="s">
        <v>18</v>
      </c>
      <c r="C1922" s="1" t="s">
        <v>19</v>
      </c>
      <c r="D1922" s="1" t="s">
        <v>28</v>
      </c>
      <c r="E1922" s="1" t="s">
        <v>21</v>
      </c>
      <c r="F1922" s="1" t="s">
        <v>44</v>
      </c>
      <c r="G1922" s="1">
        <v>73.56</v>
      </c>
      <c r="H1922" s="1">
        <v>10</v>
      </c>
      <c r="I1922" s="1">
        <v>36.78</v>
      </c>
      <c r="J1922" s="1">
        <v>772.38</v>
      </c>
      <c r="K1922" s="1" t="s">
        <v>213</v>
      </c>
      <c r="L1922" s="3">
        <v>0.48472222222222222</v>
      </c>
      <c r="M1922" s="1" t="s">
        <v>23</v>
      </c>
      <c r="N1922" s="1">
        <v>735.6</v>
      </c>
      <c r="O1922" s="1">
        <v>4.7619047620000003</v>
      </c>
      <c r="P1922" s="1">
        <v>36.78</v>
      </c>
      <c r="Q1922" s="1">
        <v>8</v>
      </c>
    </row>
    <row r="1923" spans="1:17" ht="40.799999999999997" thickBot="1" x14ac:dyDescent="0.35">
      <c r="A1923" s="1" t="s">
        <v>2010</v>
      </c>
      <c r="B1923" s="1" t="s">
        <v>18</v>
      </c>
      <c r="C1923" s="1" t="s">
        <v>19</v>
      </c>
      <c r="D1923" s="1" t="s">
        <v>28</v>
      </c>
      <c r="E1923" s="1" t="s">
        <v>21</v>
      </c>
      <c r="F1923" s="1" t="s">
        <v>44</v>
      </c>
      <c r="G1923" s="1">
        <v>73.56</v>
      </c>
      <c r="H1923" s="1">
        <v>10</v>
      </c>
      <c r="I1923" s="1">
        <v>36.78</v>
      </c>
      <c r="J1923" s="1">
        <v>772.38</v>
      </c>
      <c r="K1923" s="1" t="s">
        <v>213</v>
      </c>
      <c r="L1923" s="3">
        <v>0.48472222222222222</v>
      </c>
      <c r="M1923" s="1" t="s">
        <v>23</v>
      </c>
      <c r="N1923" s="1">
        <v>735.6</v>
      </c>
      <c r="O1923" s="1">
        <v>4.7619047620000003</v>
      </c>
      <c r="P1923" s="1">
        <v>36.78</v>
      </c>
      <c r="Q1923" s="1">
        <v>8</v>
      </c>
    </row>
    <row r="1924" spans="1:17" ht="54" thickBot="1" x14ac:dyDescent="0.35">
      <c r="A1924" s="1" t="s">
        <v>2011</v>
      </c>
      <c r="B1924" s="1" t="s">
        <v>33</v>
      </c>
      <c r="C1924" s="1" t="s">
        <v>27</v>
      </c>
      <c r="D1924" s="1" t="s">
        <v>20</v>
      </c>
      <c r="E1924" s="1" t="s">
        <v>21</v>
      </c>
      <c r="F1924" s="1" t="s">
        <v>84</v>
      </c>
      <c r="G1924" s="1">
        <v>74.22</v>
      </c>
      <c r="H1924" s="1">
        <v>10</v>
      </c>
      <c r="I1924" s="1">
        <v>37.11</v>
      </c>
      <c r="J1924" s="1">
        <v>779.31</v>
      </c>
      <c r="K1924" s="2">
        <v>43466</v>
      </c>
      <c r="L1924" s="3">
        <v>0.61250000000000004</v>
      </c>
      <c r="M1924" s="1" t="s">
        <v>23</v>
      </c>
      <c r="N1924" s="1">
        <v>742.2</v>
      </c>
      <c r="O1924" s="1">
        <v>4.7619047620000003</v>
      </c>
      <c r="P1924" s="1">
        <v>37.11</v>
      </c>
      <c r="Q1924" s="1">
        <v>4.3</v>
      </c>
    </row>
    <row r="1925" spans="1:17" ht="54" thickBot="1" x14ac:dyDescent="0.35">
      <c r="A1925" s="1" t="s">
        <v>2012</v>
      </c>
      <c r="B1925" s="1" t="s">
        <v>33</v>
      </c>
      <c r="C1925" s="1" t="s">
        <v>25</v>
      </c>
      <c r="D1925" s="1" t="s">
        <v>20</v>
      </c>
      <c r="E1925" s="1" t="s">
        <v>29</v>
      </c>
      <c r="F1925" s="1" t="s">
        <v>84</v>
      </c>
      <c r="G1925" s="1">
        <v>74.22</v>
      </c>
      <c r="H1925" s="1">
        <v>10</v>
      </c>
      <c r="I1925" s="1">
        <v>37.11</v>
      </c>
      <c r="J1925" s="1">
        <v>779.31</v>
      </c>
      <c r="K1925" s="2">
        <v>43466</v>
      </c>
      <c r="L1925" s="3">
        <v>0.61250000000000004</v>
      </c>
      <c r="M1925" s="1" t="s">
        <v>23</v>
      </c>
      <c r="N1925" s="1">
        <v>742.2</v>
      </c>
      <c r="O1925" s="1">
        <v>4.7619047620000003</v>
      </c>
      <c r="P1925" s="1">
        <v>37.11</v>
      </c>
      <c r="Q1925" s="1">
        <v>4.3</v>
      </c>
    </row>
    <row r="1926" spans="1:17" ht="40.799999999999997" thickBot="1" x14ac:dyDescent="0.35">
      <c r="A1926" s="1" t="s">
        <v>2013</v>
      </c>
      <c r="B1926" s="1" t="s">
        <v>18</v>
      </c>
      <c r="C1926" s="1" t="s">
        <v>27</v>
      </c>
      <c r="D1926" s="1" t="s">
        <v>20</v>
      </c>
      <c r="E1926" s="1" t="s">
        <v>21</v>
      </c>
      <c r="F1926" s="1" t="s">
        <v>39</v>
      </c>
      <c r="G1926" s="1">
        <v>74.22</v>
      </c>
      <c r="H1926" s="1">
        <v>10</v>
      </c>
      <c r="I1926" s="1">
        <v>37.11</v>
      </c>
      <c r="J1926" s="1">
        <v>779.31</v>
      </c>
      <c r="K1926" s="2">
        <v>43466</v>
      </c>
      <c r="L1926" s="3">
        <v>0.61250000000000004</v>
      </c>
      <c r="M1926" s="1" t="s">
        <v>23</v>
      </c>
      <c r="N1926" s="1">
        <v>742.2</v>
      </c>
      <c r="O1926" s="1">
        <v>4.7619047620000003</v>
      </c>
      <c r="P1926" s="1">
        <v>37.11</v>
      </c>
      <c r="Q1926" s="1">
        <v>4.3</v>
      </c>
    </row>
    <row r="1927" spans="1:17" ht="54" thickBot="1" x14ac:dyDescent="0.35">
      <c r="A1927" s="1" t="s">
        <v>2014</v>
      </c>
      <c r="B1927" s="1" t="s">
        <v>18</v>
      </c>
      <c r="C1927" s="1" t="s">
        <v>25</v>
      </c>
      <c r="D1927" s="1" t="s">
        <v>20</v>
      </c>
      <c r="E1927" s="1" t="s">
        <v>21</v>
      </c>
      <c r="F1927" s="1" t="s">
        <v>84</v>
      </c>
      <c r="G1927" s="1">
        <v>74.22</v>
      </c>
      <c r="H1927" s="1">
        <v>10</v>
      </c>
      <c r="I1927" s="1">
        <v>37.11</v>
      </c>
      <c r="J1927" s="1">
        <v>779.31</v>
      </c>
      <c r="K1927" s="2">
        <v>43466</v>
      </c>
      <c r="L1927" s="3">
        <v>0.61250000000000004</v>
      </c>
      <c r="M1927" s="1" t="s">
        <v>23</v>
      </c>
      <c r="N1927" s="1">
        <v>742.2</v>
      </c>
      <c r="O1927" s="1">
        <v>4.7619047620000003</v>
      </c>
      <c r="P1927" s="1">
        <v>37.11</v>
      </c>
      <c r="Q1927" s="1">
        <v>4.3</v>
      </c>
    </row>
    <row r="1928" spans="1:17" ht="40.799999999999997" thickBot="1" x14ac:dyDescent="0.35">
      <c r="A1928" s="1" t="s">
        <v>2015</v>
      </c>
      <c r="B1928" s="1" t="s">
        <v>33</v>
      </c>
      <c r="C1928" s="1" t="s">
        <v>27</v>
      </c>
      <c r="D1928" s="1" t="s">
        <v>28</v>
      </c>
      <c r="E1928" s="1" t="s">
        <v>29</v>
      </c>
      <c r="F1928" s="1" t="s">
        <v>39</v>
      </c>
      <c r="G1928" s="1">
        <v>74.44</v>
      </c>
      <c r="H1928" s="1">
        <v>10</v>
      </c>
      <c r="I1928" s="1">
        <v>37.22</v>
      </c>
      <c r="J1928" s="1">
        <v>781.62</v>
      </c>
      <c r="K1928" s="1" t="s">
        <v>182</v>
      </c>
      <c r="L1928" s="3">
        <v>0.4861111111111111</v>
      </c>
      <c r="M1928" s="1" t="s">
        <v>23</v>
      </c>
      <c r="N1928" s="1">
        <v>744.4</v>
      </c>
      <c r="O1928" s="1">
        <v>4.7619047620000003</v>
      </c>
      <c r="P1928" s="1">
        <v>37.22</v>
      </c>
      <c r="Q1928" s="1">
        <v>5.0999999999999996</v>
      </c>
    </row>
    <row r="1929" spans="1:17" ht="40.799999999999997" thickBot="1" x14ac:dyDescent="0.35">
      <c r="A1929" s="1" t="s">
        <v>2016</v>
      </c>
      <c r="B1929" s="1" t="s">
        <v>33</v>
      </c>
      <c r="C1929" s="1" t="s">
        <v>27</v>
      </c>
      <c r="D1929" s="1" t="s">
        <v>28</v>
      </c>
      <c r="E1929" s="1" t="s">
        <v>21</v>
      </c>
      <c r="F1929" s="1" t="s">
        <v>39</v>
      </c>
      <c r="G1929" s="1">
        <v>74.44</v>
      </c>
      <c r="H1929" s="1">
        <v>10</v>
      </c>
      <c r="I1929" s="1">
        <v>37.22</v>
      </c>
      <c r="J1929" s="1">
        <v>781.62</v>
      </c>
      <c r="K1929" s="1" t="s">
        <v>182</v>
      </c>
      <c r="L1929" s="3">
        <v>0.4861111111111111</v>
      </c>
      <c r="M1929" s="1" t="s">
        <v>40</v>
      </c>
      <c r="N1929" s="1">
        <v>744.4</v>
      </c>
      <c r="O1929" s="1">
        <v>4.7619047620000003</v>
      </c>
      <c r="P1929" s="1">
        <v>37.22</v>
      </c>
      <c r="Q1929" s="1">
        <v>5.0999999999999996</v>
      </c>
    </row>
    <row r="1930" spans="1:17" ht="40.799999999999997" thickBot="1" x14ac:dyDescent="0.35">
      <c r="A1930" s="1" t="s">
        <v>2017</v>
      </c>
      <c r="B1930" s="1" t="s">
        <v>33</v>
      </c>
      <c r="C1930" s="1" t="s">
        <v>25</v>
      </c>
      <c r="D1930" s="1" t="s">
        <v>28</v>
      </c>
      <c r="E1930" s="1" t="s">
        <v>29</v>
      </c>
      <c r="F1930" s="1" t="s">
        <v>44</v>
      </c>
      <c r="G1930" s="1">
        <v>93.12</v>
      </c>
      <c r="H1930" s="1">
        <v>8</v>
      </c>
      <c r="I1930" s="1">
        <v>37.247999999999998</v>
      </c>
      <c r="J1930" s="1">
        <v>782.20799999999997</v>
      </c>
      <c r="K1930" s="2">
        <v>43648</v>
      </c>
      <c r="L1930" s="3">
        <v>0.42291666666666666</v>
      </c>
      <c r="M1930" s="1" t="s">
        <v>23</v>
      </c>
      <c r="N1930" s="1">
        <v>744.96</v>
      </c>
      <c r="O1930" s="1">
        <v>4.7619047620000003</v>
      </c>
      <c r="P1930" s="1">
        <v>37.247999999999998</v>
      </c>
      <c r="Q1930" s="1">
        <v>6.8</v>
      </c>
    </row>
    <row r="1931" spans="1:17" ht="40.799999999999997" thickBot="1" x14ac:dyDescent="0.35">
      <c r="A1931" s="1" t="s">
        <v>2018</v>
      </c>
      <c r="B1931" s="1" t="s">
        <v>54</v>
      </c>
      <c r="C1931" s="1" t="s">
        <v>25</v>
      </c>
      <c r="D1931" s="1" t="s">
        <v>20</v>
      </c>
      <c r="E1931" s="1" t="s">
        <v>21</v>
      </c>
      <c r="F1931" s="1" t="s">
        <v>39</v>
      </c>
      <c r="G1931" s="1">
        <v>74.599999999999994</v>
      </c>
      <c r="H1931" s="1">
        <v>10</v>
      </c>
      <c r="I1931" s="1">
        <v>37.299999999999997</v>
      </c>
      <c r="J1931" s="1">
        <v>783.3</v>
      </c>
      <c r="K1931" s="2">
        <v>43678</v>
      </c>
      <c r="L1931" s="3">
        <v>0.87152777777777779</v>
      </c>
      <c r="M1931" s="1" t="s">
        <v>23</v>
      </c>
      <c r="N1931" s="1">
        <v>746</v>
      </c>
      <c r="O1931" s="1">
        <v>4.7619047620000003</v>
      </c>
      <c r="P1931" s="1">
        <v>37.299999999999997</v>
      </c>
      <c r="Q1931" s="1">
        <v>9.5</v>
      </c>
    </row>
    <row r="1932" spans="1:17" ht="40.799999999999997" thickBot="1" x14ac:dyDescent="0.35">
      <c r="A1932" s="1" t="s">
        <v>2019</v>
      </c>
      <c r="B1932" s="1" t="s">
        <v>33</v>
      </c>
      <c r="C1932" s="1" t="s">
        <v>25</v>
      </c>
      <c r="D1932" s="1" t="s">
        <v>20</v>
      </c>
      <c r="E1932" s="1" t="s">
        <v>29</v>
      </c>
      <c r="F1932" s="1" t="s">
        <v>39</v>
      </c>
      <c r="G1932" s="1">
        <v>74.599999999999994</v>
      </c>
      <c r="H1932" s="1">
        <v>10</v>
      </c>
      <c r="I1932" s="1">
        <v>37.299999999999997</v>
      </c>
      <c r="J1932" s="1">
        <v>783.3</v>
      </c>
      <c r="K1932" s="2">
        <v>43678</v>
      </c>
      <c r="L1932" s="3">
        <v>0.87152777777777779</v>
      </c>
      <c r="M1932" s="1" t="s">
        <v>23</v>
      </c>
      <c r="N1932" s="1">
        <v>746</v>
      </c>
      <c r="O1932" s="1">
        <v>4.7619047620000003</v>
      </c>
      <c r="P1932" s="1">
        <v>37.299999999999997</v>
      </c>
      <c r="Q1932" s="1">
        <v>9.5</v>
      </c>
    </row>
    <row r="1933" spans="1:17" ht="40.799999999999997" thickBot="1" x14ac:dyDescent="0.35">
      <c r="A1933" s="1" t="s">
        <v>2020</v>
      </c>
      <c r="B1933" s="1" t="s">
        <v>33</v>
      </c>
      <c r="C1933" s="1" t="s">
        <v>27</v>
      </c>
      <c r="D1933" s="1" t="s">
        <v>28</v>
      </c>
      <c r="E1933" s="1" t="s">
        <v>21</v>
      </c>
      <c r="F1933" s="1" t="s">
        <v>30</v>
      </c>
      <c r="G1933" s="1">
        <v>83.24</v>
      </c>
      <c r="H1933" s="1">
        <v>9</v>
      </c>
      <c r="I1933" s="1">
        <v>37.457999999999998</v>
      </c>
      <c r="J1933" s="1">
        <v>786.61800000000005</v>
      </c>
      <c r="K1933" s="1" t="s">
        <v>154</v>
      </c>
      <c r="L1933" s="3">
        <v>0.49722222222222223</v>
      </c>
      <c r="M1933" s="1" t="s">
        <v>48</v>
      </c>
      <c r="N1933" s="1">
        <v>749.16</v>
      </c>
      <c r="O1933" s="1">
        <v>4.7619047620000003</v>
      </c>
      <c r="P1933" s="1">
        <v>37.457999999999998</v>
      </c>
      <c r="Q1933" s="1">
        <v>7.4</v>
      </c>
    </row>
    <row r="1934" spans="1:17" ht="40.799999999999997" thickBot="1" x14ac:dyDescent="0.35">
      <c r="A1934" s="1" t="s">
        <v>2021</v>
      </c>
      <c r="B1934" s="1" t="s">
        <v>54</v>
      </c>
      <c r="C1934" s="1" t="s">
        <v>25</v>
      </c>
      <c r="D1934" s="1" t="s">
        <v>28</v>
      </c>
      <c r="E1934" s="1" t="s">
        <v>21</v>
      </c>
      <c r="F1934" s="1" t="s">
        <v>44</v>
      </c>
      <c r="G1934" s="1">
        <v>93.87</v>
      </c>
      <c r="H1934" s="1">
        <v>8</v>
      </c>
      <c r="I1934" s="1">
        <v>37.548000000000002</v>
      </c>
      <c r="J1934" s="1">
        <v>788.50800000000004</v>
      </c>
      <c r="K1934" s="2">
        <v>43498</v>
      </c>
      <c r="L1934" s="3">
        <v>0.77916666666666667</v>
      </c>
      <c r="M1934" s="1" t="s">
        <v>23</v>
      </c>
      <c r="N1934" s="1">
        <v>750.96</v>
      </c>
      <c r="O1934" s="1">
        <v>4.7619047620000003</v>
      </c>
      <c r="P1934" s="1">
        <v>37.548000000000002</v>
      </c>
      <c r="Q1934" s="1">
        <v>8.3000000000000007</v>
      </c>
    </row>
    <row r="1935" spans="1:17" ht="40.799999999999997" thickBot="1" x14ac:dyDescent="0.35">
      <c r="A1935" s="1" t="s">
        <v>2022</v>
      </c>
      <c r="B1935" s="1" t="s">
        <v>18</v>
      </c>
      <c r="C1935" s="1" t="s">
        <v>25</v>
      </c>
      <c r="D1935" s="1" t="s">
        <v>28</v>
      </c>
      <c r="E1935" s="1" t="s">
        <v>21</v>
      </c>
      <c r="F1935" s="1" t="s">
        <v>39</v>
      </c>
      <c r="G1935" s="1">
        <v>93.87</v>
      </c>
      <c r="H1935" s="1">
        <v>8</v>
      </c>
      <c r="I1935" s="1">
        <v>37.548000000000002</v>
      </c>
      <c r="J1935" s="1">
        <v>788.50800000000004</v>
      </c>
      <c r="K1935" s="2">
        <v>43498</v>
      </c>
      <c r="L1935" s="3">
        <v>0.77916666666666667</v>
      </c>
      <c r="M1935" s="1" t="s">
        <v>23</v>
      </c>
      <c r="N1935" s="1">
        <v>750.96</v>
      </c>
      <c r="O1935" s="1">
        <v>4.7619047620000003</v>
      </c>
      <c r="P1935" s="1">
        <v>37.548000000000002</v>
      </c>
      <c r="Q1935" s="1">
        <v>8.3000000000000007</v>
      </c>
    </row>
    <row r="1936" spans="1:17" ht="40.799999999999997" thickBot="1" x14ac:dyDescent="0.35">
      <c r="A1936" s="1" t="s">
        <v>2023</v>
      </c>
      <c r="B1936" s="1" t="s">
        <v>18</v>
      </c>
      <c r="C1936" s="1" t="s">
        <v>19</v>
      </c>
      <c r="D1936" s="1" t="s">
        <v>28</v>
      </c>
      <c r="E1936" s="1" t="s">
        <v>29</v>
      </c>
      <c r="F1936" s="1" t="s">
        <v>39</v>
      </c>
      <c r="G1936" s="1">
        <v>94.47</v>
      </c>
      <c r="H1936" s="1">
        <v>8</v>
      </c>
      <c r="I1936" s="1">
        <v>37.787999999999997</v>
      </c>
      <c r="J1936" s="1">
        <v>793.548</v>
      </c>
      <c r="K1936" s="1" t="s">
        <v>182</v>
      </c>
      <c r="L1936" s="3">
        <v>0.6333333333333333</v>
      </c>
      <c r="M1936" s="1" t="s">
        <v>23</v>
      </c>
      <c r="N1936" s="1">
        <v>755.76</v>
      </c>
      <c r="O1936" s="1">
        <v>4.7619047620000003</v>
      </c>
      <c r="P1936" s="1">
        <v>37.787999999999997</v>
      </c>
      <c r="Q1936" s="1">
        <v>9.1</v>
      </c>
    </row>
    <row r="1937" spans="1:17" ht="40.799999999999997" thickBot="1" x14ac:dyDescent="0.35">
      <c r="A1937" s="1" t="s">
        <v>2024</v>
      </c>
      <c r="B1937" s="1" t="s">
        <v>18</v>
      </c>
      <c r="C1937" s="1" t="s">
        <v>25</v>
      </c>
      <c r="D1937" s="1" t="s">
        <v>28</v>
      </c>
      <c r="E1937" s="1" t="s">
        <v>29</v>
      </c>
      <c r="F1937" s="1" t="s">
        <v>39</v>
      </c>
      <c r="G1937" s="1">
        <v>94.47</v>
      </c>
      <c r="H1937" s="1">
        <v>8</v>
      </c>
      <c r="I1937" s="1">
        <v>37.787999999999997</v>
      </c>
      <c r="J1937" s="1">
        <v>793.548</v>
      </c>
      <c r="K1937" s="1" t="s">
        <v>182</v>
      </c>
      <c r="L1937" s="3">
        <v>0.6333333333333333</v>
      </c>
      <c r="M1937" s="1" t="s">
        <v>23</v>
      </c>
      <c r="N1937" s="1">
        <v>755.76</v>
      </c>
      <c r="O1937" s="1">
        <v>4.7619047620000003</v>
      </c>
      <c r="P1937" s="1">
        <v>37.787999999999997</v>
      </c>
      <c r="Q1937" s="1">
        <v>9.1</v>
      </c>
    </row>
    <row r="1938" spans="1:17" ht="40.799999999999997" thickBot="1" x14ac:dyDescent="0.35">
      <c r="A1938" s="1" t="s">
        <v>2025</v>
      </c>
      <c r="B1938" s="1" t="s">
        <v>18</v>
      </c>
      <c r="C1938" s="1" t="s">
        <v>25</v>
      </c>
      <c r="D1938" s="1" t="s">
        <v>28</v>
      </c>
      <c r="E1938" s="1" t="s">
        <v>29</v>
      </c>
      <c r="F1938" s="1" t="s">
        <v>39</v>
      </c>
      <c r="G1938" s="1">
        <v>94.47</v>
      </c>
      <c r="H1938" s="1">
        <v>8</v>
      </c>
      <c r="I1938" s="1">
        <v>37.787999999999997</v>
      </c>
      <c r="J1938" s="1">
        <v>793.548</v>
      </c>
      <c r="K1938" s="1" t="s">
        <v>182</v>
      </c>
      <c r="L1938" s="3">
        <v>0.6333333333333333</v>
      </c>
      <c r="M1938" s="1" t="s">
        <v>23</v>
      </c>
      <c r="N1938" s="1">
        <v>755.76</v>
      </c>
      <c r="O1938" s="1">
        <v>4.7619047620000003</v>
      </c>
      <c r="P1938" s="1">
        <v>37.787999999999997</v>
      </c>
      <c r="Q1938" s="1">
        <v>16.399999999999999</v>
      </c>
    </row>
    <row r="1939" spans="1:17" ht="40.799999999999997" thickBot="1" x14ac:dyDescent="0.35">
      <c r="A1939" s="1" t="s">
        <v>2026</v>
      </c>
      <c r="B1939" s="1" t="s">
        <v>54</v>
      </c>
      <c r="C1939" s="1" t="s">
        <v>25</v>
      </c>
      <c r="D1939" s="1" t="s">
        <v>20</v>
      </c>
      <c r="E1939" s="1" t="s">
        <v>21</v>
      </c>
      <c r="F1939" s="1" t="s">
        <v>44</v>
      </c>
      <c r="G1939" s="1">
        <v>94.49</v>
      </c>
      <c r="H1939" s="1">
        <v>8</v>
      </c>
      <c r="I1939" s="1">
        <v>37.795999999999999</v>
      </c>
      <c r="J1939" s="1">
        <v>793.71600000000001</v>
      </c>
      <c r="K1939" s="2">
        <v>43527</v>
      </c>
      <c r="L1939" s="3">
        <v>0.79166666666666663</v>
      </c>
      <c r="M1939" s="1" t="s">
        <v>23</v>
      </c>
      <c r="N1939" s="1">
        <v>755.92</v>
      </c>
      <c r="O1939" s="1">
        <v>4.7619047620000003</v>
      </c>
      <c r="P1939" s="1">
        <v>37.795999999999999</v>
      </c>
      <c r="Q1939" s="1">
        <v>7.5</v>
      </c>
    </row>
    <row r="1940" spans="1:17" ht="40.799999999999997" thickBot="1" x14ac:dyDescent="0.35">
      <c r="A1940" s="1" t="s">
        <v>2027</v>
      </c>
      <c r="B1940" s="1" t="s">
        <v>33</v>
      </c>
      <c r="C1940" s="1" t="s">
        <v>25</v>
      </c>
      <c r="D1940" s="1" t="s">
        <v>20</v>
      </c>
      <c r="E1940" s="1" t="s">
        <v>21</v>
      </c>
      <c r="F1940" s="1" t="s">
        <v>44</v>
      </c>
      <c r="G1940" s="1">
        <v>94.49</v>
      </c>
      <c r="H1940" s="1">
        <v>8</v>
      </c>
      <c r="I1940" s="1">
        <v>37.795999999999999</v>
      </c>
      <c r="J1940" s="1">
        <v>793.71600000000001</v>
      </c>
      <c r="K1940" s="2">
        <v>43527</v>
      </c>
      <c r="L1940" s="3">
        <v>0.79166666666666663</v>
      </c>
      <c r="M1940" s="1" t="s">
        <v>23</v>
      </c>
      <c r="N1940" s="1">
        <v>755.92</v>
      </c>
      <c r="O1940" s="1">
        <v>4.7619047620000003</v>
      </c>
      <c r="P1940" s="1">
        <v>37.795999999999999</v>
      </c>
      <c r="Q1940" s="1">
        <v>7.5</v>
      </c>
    </row>
    <row r="1941" spans="1:17" ht="40.799999999999997" thickBot="1" x14ac:dyDescent="0.35">
      <c r="A1941" s="1" t="s">
        <v>2028</v>
      </c>
      <c r="B1941" s="1" t="s">
        <v>54</v>
      </c>
      <c r="C1941" s="1" t="s">
        <v>25</v>
      </c>
      <c r="D1941" s="1" t="s">
        <v>28</v>
      </c>
      <c r="E1941" s="1" t="s">
        <v>21</v>
      </c>
      <c r="F1941" s="1" t="s">
        <v>55</v>
      </c>
      <c r="G1941" s="1">
        <v>84.09</v>
      </c>
      <c r="H1941" s="1">
        <v>9</v>
      </c>
      <c r="I1941" s="1">
        <v>37.840499999999999</v>
      </c>
      <c r="J1941" s="1">
        <v>794.65049999999997</v>
      </c>
      <c r="K1941" s="2">
        <v>43771</v>
      </c>
      <c r="L1941" s="3">
        <v>0.45416666666666666</v>
      </c>
      <c r="M1941" s="1" t="s">
        <v>23</v>
      </c>
      <c r="N1941" s="1">
        <v>756.81</v>
      </c>
      <c r="O1941" s="1">
        <v>4.7619047620000003</v>
      </c>
      <c r="P1941" s="1">
        <v>37.840499999999999</v>
      </c>
      <c r="Q1941" s="1">
        <v>8</v>
      </c>
    </row>
    <row r="1942" spans="1:17" ht="40.799999999999997" thickBot="1" x14ac:dyDescent="0.35">
      <c r="A1942" s="1" t="s">
        <v>2029</v>
      </c>
      <c r="B1942" s="1" t="s">
        <v>18</v>
      </c>
      <c r="C1942" s="1" t="s">
        <v>25</v>
      </c>
      <c r="D1942" s="1" t="s">
        <v>28</v>
      </c>
      <c r="E1942" s="1" t="s">
        <v>21</v>
      </c>
      <c r="F1942" s="1" t="s">
        <v>55</v>
      </c>
      <c r="G1942" s="1">
        <v>84.09</v>
      </c>
      <c r="H1942" s="1">
        <v>9</v>
      </c>
      <c r="I1942" s="1">
        <v>37.840499999999999</v>
      </c>
      <c r="J1942" s="1">
        <v>794.65049999999997</v>
      </c>
      <c r="K1942" s="2">
        <v>43771</v>
      </c>
      <c r="L1942" s="3">
        <v>0.45416666666666666</v>
      </c>
      <c r="M1942" s="1" t="s">
        <v>23</v>
      </c>
      <c r="N1942" s="1">
        <v>756.81</v>
      </c>
      <c r="O1942" s="1">
        <v>4.7619047620000003</v>
      </c>
      <c r="P1942" s="1">
        <v>37.840499999999999</v>
      </c>
      <c r="Q1942" s="1">
        <v>8</v>
      </c>
    </row>
    <row r="1943" spans="1:17" ht="40.799999999999997" thickBot="1" x14ac:dyDescent="0.35">
      <c r="A1943" s="1" t="s">
        <v>2030</v>
      </c>
      <c r="B1943" s="1" t="s">
        <v>54</v>
      </c>
      <c r="C1943" s="1" t="s">
        <v>25</v>
      </c>
      <c r="D1943" s="1" t="s">
        <v>28</v>
      </c>
      <c r="E1943" s="1" t="s">
        <v>21</v>
      </c>
      <c r="F1943" s="1" t="s">
        <v>30</v>
      </c>
      <c r="G1943" s="1">
        <v>94.87</v>
      </c>
      <c r="H1943" s="1">
        <v>8</v>
      </c>
      <c r="I1943" s="1">
        <v>37.948</v>
      </c>
      <c r="J1943" s="1">
        <v>796.90800000000002</v>
      </c>
      <c r="K1943" s="2">
        <v>43801</v>
      </c>
      <c r="L1943" s="3">
        <v>0.54027777777777775</v>
      </c>
      <c r="M1943" s="1" t="s">
        <v>40</v>
      </c>
      <c r="N1943" s="1">
        <v>758.96</v>
      </c>
      <c r="O1943" s="1">
        <v>4.7619047620000003</v>
      </c>
      <c r="P1943" s="1">
        <v>37.948</v>
      </c>
      <c r="Q1943" s="1">
        <v>8.6999999999999993</v>
      </c>
    </row>
    <row r="1944" spans="1:17" ht="40.799999999999997" thickBot="1" x14ac:dyDescent="0.35">
      <c r="A1944" s="1" t="s">
        <v>2031</v>
      </c>
      <c r="B1944" s="1" t="s">
        <v>54</v>
      </c>
      <c r="C1944" s="1" t="s">
        <v>25</v>
      </c>
      <c r="D1944" s="1" t="s">
        <v>28</v>
      </c>
      <c r="E1944" s="1" t="s">
        <v>29</v>
      </c>
      <c r="F1944" s="1" t="s">
        <v>44</v>
      </c>
      <c r="G1944" s="1">
        <v>95.46</v>
      </c>
      <c r="H1944" s="1">
        <v>8</v>
      </c>
      <c r="I1944" s="1">
        <v>38.183999999999997</v>
      </c>
      <c r="J1944" s="1">
        <v>801.86400000000003</v>
      </c>
      <c r="K1944" s="2">
        <v>43588</v>
      </c>
      <c r="L1944" s="3">
        <v>0.81944444444444442</v>
      </c>
      <c r="M1944" s="1" t="s">
        <v>40</v>
      </c>
      <c r="N1944" s="1">
        <v>763.68</v>
      </c>
      <c r="O1944" s="1">
        <v>4.7619047620000003</v>
      </c>
      <c r="P1944" s="1">
        <v>38.183999999999997</v>
      </c>
      <c r="Q1944" s="1">
        <v>4.7</v>
      </c>
    </row>
    <row r="1945" spans="1:17" ht="27.6" thickBot="1" x14ac:dyDescent="0.35">
      <c r="A1945" s="1" t="s">
        <v>2032</v>
      </c>
      <c r="B1945" s="1" t="s">
        <v>54</v>
      </c>
      <c r="C1945" s="1" t="s">
        <v>25</v>
      </c>
      <c r="D1945" s="1" t="s">
        <v>28</v>
      </c>
      <c r="E1945" s="1" t="s">
        <v>21</v>
      </c>
      <c r="F1945" s="1" t="s">
        <v>22</v>
      </c>
      <c r="G1945" s="1">
        <v>76.599999999999994</v>
      </c>
      <c r="H1945" s="1">
        <v>10</v>
      </c>
      <c r="I1945" s="1">
        <v>38.299999999999997</v>
      </c>
      <c r="J1945" s="1">
        <v>804.3</v>
      </c>
      <c r="K1945" s="1" t="s">
        <v>264</v>
      </c>
      <c r="L1945" s="3">
        <v>0.75694444444444442</v>
      </c>
      <c r="M1945" s="1" t="s">
        <v>23</v>
      </c>
      <c r="N1945" s="1">
        <v>766</v>
      </c>
      <c r="O1945" s="1">
        <v>4.7619047620000003</v>
      </c>
      <c r="P1945" s="1">
        <v>38.299999999999997</v>
      </c>
      <c r="Q1945" s="1">
        <v>6</v>
      </c>
    </row>
    <row r="1946" spans="1:17" ht="27.6" thickBot="1" x14ac:dyDescent="0.35">
      <c r="A1946" s="1" t="s">
        <v>2033</v>
      </c>
      <c r="B1946" s="1" t="s">
        <v>54</v>
      </c>
      <c r="C1946" s="1" t="s">
        <v>25</v>
      </c>
      <c r="D1946" s="1" t="s">
        <v>28</v>
      </c>
      <c r="E1946" s="1" t="s">
        <v>29</v>
      </c>
      <c r="F1946" s="1" t="s">
        <v>22</v>
      </c>
      <c r="G1946" s="1">
        <v>76.599999999999994</v>
      </c>
      <c r="H1946" s="1">
        <v>10</v>
      </c>
      <c r="I1946" s="1">
        <v>38.299999999999997</v>
      </c>
      <c r="J1946" s="1">
        <v>804.3</v>
      </c>
      <c r="K1946" s="1" t="s">
        <v>264</v>
      </c>
      <c r="L1946" s="3">
        <v>0.75694444444444442</v>
      </c>
      <c r="M1946" s="1" t="s">
        <v>40</v>
      </c>
      <c r="N1946" s="1">
        <v>766</v>
      </c>
      <c r="O1946" s="1">
        <v>4.7619047620000003</v>
      </c>
      <c r="P1946" s="1">
        <v>38.299999999999997</v>
      </c>
      <c r="Q1946" s="1">
        <v>6</v>
      </c>
    </row>
    <row r="1947" spans="1:17" ht="27.6" thickBot="1" x14ac:dyDescent="0.35">
      <c r="A1947" s="1" t="s">
        <v>2034</v>
      </c>
      <c r="B1947" s="1" t="s">
        <v>18</v>
      </c>
      <c r="C1947" s="1" t="s">
        <v>25</v>
      </c>
      <c r="D1947" s="1" t="s">
        <v>28</v>
      </c>
      <c r="E1947" s="1" t="s">
        <v>21</v>
      </c>
      <c r="F1947" s="1" t="s">
        <v>22</v>
      </c>
      <c r="G1947" s="1">
        <v>76.599999999999994</v>
      </c>
      <c r="H1947" s="1">
        <v>10</v>
      </c>
      <c r="I1947" s="1">
        <v>38.299999999999997</v>
      </c>
      <c r="J1947" s="1">
        <v>804.3</v>
      </c>
      <c r="K1947" s="1" t="s">
        <v>264</v>
      </c>
      <c r="L1947" s="3">
        <v>0.75694444444444442</v>
      </c>
      <c r="M1947" s="1" t="s">
        <v>23</v>
      </c>
      <c r="N1947" s="1">
        <v>766</v>
      </c>
      <c r="O1947" s="1">
        <v>4.7619047620000003</v>
      </c>
      <c r="P1947" s="1">
        <v>38.299999999999997</v>
      </c>
      <c r="Q1947" s="1">
        <v>6</v>
      </c>
    </row>
    <row r="1948" spans="1:17" ht="27.6" thickBot="1" x14ac:dyDescent="0.35">
      <c r="A1948" s="1" t="s">
        <v>2035</v>
      </c>
      <c r="B1948" s="1" t="s">
        <v>54</v>
      </c>
      <c r="C1948" s="1" t="s">
        <v>25</v>
      </c>
      <c r="D1948" s="1" t="s">
        <v>28</v>
      </c>
      <c r="E1948" s="1" t="s">
        <v>29</v>
      </c>
      <c r="F1948" s="1" t="s">
        <v>22</v>
      </c>
      <c r="G1948" s="1">
        <v>76.599999999999994</v>
      </c>
      <c r="H1948" s="1">
        <v>10</v>
      </c>
      <c r="I1948" s="1">
        <v>38.299999999999997</v>
      </c>
      <c r="J1948" s="1">
        <v>804.3</v>
      </c>
      <c r="K1948" s="1" t="s">
        <v>264</v>
      </c>
      <c r="L1948" s="3">
        <v>0.75694444444444442</v>
      </c>
      <c r="M1948" s="1" t="s">
        <v>40</v>
      </c>
      <c r="N1948" s="1">
        <v>766</v>
      </c>
      <c r="O1948" s="1">
        <v>4.7619047620000003</v>
      </c>
      <c r="P1948" s="1">
        <v>38.299999999999997</v>
      </c>
      <c r="Q1948" s="1">
        <v>16.5</v>
      </c>
    </row>
    <row r="1949" spans="1:17" ht="27.6" thickBot="1" x14ac:dyDescent="0.35">
      <c r="A1949" s="1" t="s">
        <v>2036</v>
      </c>
      <c r="B1949" s="1" t="s">
        <v>54</v>
      </c>
      <c r="C1949" s="1" t="s">
        <v>25</v>
      </c>
      <c r="D1949" s="1" t="s">
        <v>28</v>
      </c>
      <c r="E1949" s="1" t="s">
        <v>29</v>
      </c>
      <c r="F1949" s="1" t="s">
        <v>22</v>
      </c>
      <c r="G1949" s="1">
        <v>76.599999999999994</v>
      </c>
      <c r="H1949" s="1">
        <v>10</v>
      </c>
      <c r="I1949" s="1">
        <v>38.299999999999997</v>
      </c>
      <c r="J1949" s="1">
        <v>804.3</v>
      </c>
      <c r="K1949" s="1" t="s">
        <v>264</v>
      </c>
      <c r="L1949" s="3">
        <v>0.75694444444444442</v>
      </c>
      <c r="M1949" s="1" t="s">
        <v>40</v>
      </c>
      <c r="N1949" s="1">
        <v>766</v>
      </c>
      <c r="O1949" s="1">
        <v>4.7619047620000003</v>
      </c>
      <c r="P1949" s="1">
        <v>38.299999999999997</v>
      </c>
      <c r="Q1949" s="1">
        <v>16.600000000000001</v>
      </c>
    </row>
    <row r="1950" spans="1:17" ht="27.6" thickBot="1" x14ac:dyDescent="0.35">
      <c r="A1950" s="1" t="s">
        <v>2037</v>
      </c>
      <c r="B1950" s="1" t="s">
        <v>33</v>
      </c>
      <c r="C1950" s="1" t="s">
        <v>27</v>
      </c>
      <c r="D1950" s="1" t="s">
        <v>20</v>
      </c>
      <c r="E1950" s="1" t="s">
        <v>21</v>
      </c>
      <c r="F1950" s="1" t="s">
        <v>22</v>
      </c>
      <c r="G1950" s="1">
        <v>76.92</v>
      </c>
      <c r="H1950" s="1">
        <v>10</v>
      </c>
      <c r="I1950" s="1">
        <v>38.46</v>
      </c>
      <c r="J1950" s="1">
        <v>807.66</v>
      </c>
      <c r="K1950" s="1" t="s">
        <v>73</v>
      </c>
      <c r="L1950" s="3">
        <v>0.82847222222222228</v>
      </c>
      <c r="M1950" s="1" t="s">
        <v>40</v>
      </c>
      <c r="N1950" s="1">
        <v>769.2</v>
      </c>
      <c r="O1950" s="1">
        <v>4.7619047620000003</v>
      </c>
      <c r="P1950" s="1">
        <v>38.46</v>
      </c>
      <c r="Q1950" s="1">
        <v>5.6</v>
      </c>
    </row>
    <row r="1951" spans="1:17" ht="40.799999999999997" thickBot="1" x14ac:dyDescent="0.35">
      <c r="A1951" s="1" t="s">
        <v>2038</v>
      </c>
      <c r="B1951" s="1" t="s">
        <v>33</v>
      </c>
      <c r="C1951" s="1" t="s">
        <v>25</v>
      </c>
      <c r="D1951" s="1" t="s">
        <v>20</v>
      </c>
      <c r="E1951" s="1" t="s">
        <v>21</v>
      </c>
      <c r="F1951" s="1" t="s">
        <v>39</v>
      </c>
      <c r="G1951" s="1">
        <v>76.92</v>
      </c>
      <c r="H1951" s="1">
        <v>10</v>
      </c>
      <c r="I1951" s="1">
        <v>38.46</v>
      </c>
      <c r="J1951" s="1">
        <v>807.66</v>
      </c>
      <c r="K1951" s="1" t="s">
        <v>73</v>
      </c>
      <c r="L1951" s="3">
        <v>0.82847222222222228</v>
      </c>
      <c r="M1951" s="1" t="s">
        <v>40</v>
      </c>
      <c r="N1951" s="1">
        <v>769.2</v>
      </c>
      <c r="O1951" s="1">
        <v>4.7619047620000003</v>
      </c>
      <c r="P1951" s="1">
        <v>38.46</v>
      </c>
      <c r="Q1951" s="1">
        <v>5.6</v>
      </c>
    </row>
    <row r="1952" spans="1:17" ht="40.799999999999997" thickBot="1" x14ac:dyDescent="0.35">
      <c r="A1952" s="1" t="s">
        <v>2039</v>
      </c>
      <c r="B1952" s="1" t="s">
        <v>54</v>
      </c>
      <c r="C1952" s="1" t="s">
        <v>25</v>
      </c>
      <c r="D1952" s="1" t="s">
        <v>20</v>
      </c>
      <c r="E1952" s="1" t="s">
        <v>21</v>
      </c>
      <c r="F1952" s="1" t="s">
        <v>39</v>
      </c>
      <c r="G1952" s="1">
        <v>77.2</v>
      </c>
      <c r="H1952" s="1">
        <v>10</v>
      </c>
      <c r="I1952" s="1">
        <v>38.6</v>
      </c>
      <c r="J1952" s="1">
        <v>810.6</v>
      </c>
      <c r="K1952" s="2">
        <v>43771</v>
      </c>
      <c r="L1952" s="3">
        <v>0.44305555555555554</v>
      </c>
      <c r="M1952" s="1" t="s">
        <v>48</v>
      </c>
      <c r="N1952" s="1">
        <v>772</v>
      </c>
      <c r="O1952" s="1">
        <v>4.7619047620000003</v>
      </c>
      <c r="P1952" s="1">
        <v>38.6</v>
      </c>
      <c r="Q1952" s="1">
        <v>5.6</v>
      </c>
    </row>
    <row r="1953" spans="1:17" ht="40.799999999999997" thickBot="1" x14ac:dyDescent="0.35">
      <c r="A1953" s="1" t="s">
        <v>2040</v>
      </c>
      <c r="B1953" s="1" t="s">
        <v>54</v>
      </c>
      <c r="C1953" s="1" t="s">
        <v>25</v>
      </c>
      <c r="D1953" s="1" t="s">
        <v>20</v>
      </c>
      <c r="E1953" s="1" t="s">
        <v>29</v>
      </c>
      <c r="F1953" s="1" t="s">
        <v>39</v>
      </c>
      <c r="G1953" s="1">
        <v>77.2</v>
      </c>
      <c r="H1953" s="1">
        <v>10</v>
      </c>
      <c r="I1953" s="1">
        <v>38.6</v>
      </c>
      <c r="J1953" s="1">
        <v>810.6</v>
      </c>
      <c r="K1953" s="2">
        <v>43771</v>
      </c>
      <c r="L1953" s="3">
        <v>0.44305555555555554</v>
      </c>
      <c r="M1953" s="1" t="s">
        <v>48</v>
      </c>
      <c r="N1953" s="1">
        <v>772</v>
      </c>
      <c r="O1953" s="1">
        <v>4.7619047620000003</v>
      </c>
      <c r="P1953" s="1">
        <v>38.6</v>
      </c>
      <c r="Q1953" s="1">
        <v>5.6</v>
      </c>
    </row>
    <row r="1954" spans="1:17" ht="40.799999999999997" thickBot="1" x14ac:dyDescent="0.35">
      <c r="A1954" s="1" t="s">
        <v>2041</v>
      </c>
      <c r="B1954" s="1" t="s">
        <v>54</v>
      </c>
      <c r="C1954" s="1" t="s">
        <v>19</v>
      </c>
      <c r="D1954" s="1" t="s">
        <v>20</v>
      </c>
      <c r="E1954" s="1" t="s">
        <v>21</v>
      </c>
      <c r="F1954" s="1" t="s">
        <v>39</v>
      </c>
      <c r="G1954" s="1">
        <v>77.2</v>
      </c>
      <c r="H1954" s="1">
        <v>10</v>
      </c>
      <c r="I1954" s="1">
        <v>38.6</v>
      </c>
      <c r="J1954" s="1">
        <v>810.6</v>
      </c>
      <c r="K1954" s="2">
        <v>43771</v>
      </c>
      <c r="L1954" s="3">
        <v>0.44305555555555554</v>
      </c>
      <c r="M1954" s="1" t="s">
        <v>48</v>
      </c>
      <c r="N1954" s="1">
        <v>772</v>
      </c>
      <c r="O1954" s="1">
        <v>4.7619047620000003</v>
      </c>
      <c r="P1954" s="1">
        <v>38.6</v>
      </c>
      <c r="Q1954" s="1">
        <v>16.7</v>
      </c>
    </row>
    <row r="1955" spans="1:17" ht="40.799999999999997" thickBot="1" x14ac:dyDescent="0.35">
      <c r="A1955" s="1" t="s">
        <v>2042</v>
      </c>
      <c r="B1955" s="1" t="s">
        <v>18</v>
      </c>
      <c r="C1955" s="1" t="s">
        <v>19</v>
      </c>
      <c r="D1955" s="1" t="s">
        <v>28</v>
      </c>
      <c r="E1955" s="1" t="s">
        <v>21</v>
      </c>
      <c r="F1955" s="1" t="s">
        <v>39</v>
      </c>
      <c r="G1955" s="1">
        <v>77.56</v>
      </c>
      <c r="H1955" s="1">
        <v>10</v>
      </c>
      <c r="I1955" s="1">
        <v>38.78</v>
      </c>
      <c r="J1955" s="1">
        <v>814.38</v>
      </c>
      <c r="K1955" s="1" t="s">
        <v>179</v>
      </c>
      <c r="L1955" s="3">
        <v>0.85763888888888884</v>
      </c>
      <c r="M1955" s="1" t="s">
        <v>23</v>
      </c>
      <c r="N1955" s="1">
        <v>775.6</v>
      </c>
      <c r="O1955" s="1">
        <v>4.7619047620000003</v>
      </c>
      <c r="P1955" s="1">
        <v>38.78</v>
      </c>
      <c r="Q1955" s="1">
        <v>6.9</v>
      </c>
    </row>
    <row r="1956" spans="1:17" ht="40.799999999999997" thickBot="1" x14ac:dyDescent="0.35">
      <c r="A1956" s="1" t="s">
        <v>2043</v>
      </c>
      <c r="B1956" s="1" t="s">
        <v>18</v>
      </c>
      <c r="C1956" s="1" t="s">
        <v>19</v>
      </c>
      <c r="D1956" s="1" t="s">
        <v>28</v>
      </c>
      <c r="E1956" s="1" t="s">
        <v>21</v>
      </c>
      <c r="F1956" s="1" t="s">
        <v>39</v>
      </c>
      <c r="G1956" s="1">
        <v>77.56</v>
      </c>
      <c r="H1956" s="1">
        <v>10</v>
      </c>
      <c r="I1956" s="1">
        <v>38.78</v>
      </c>
      <c r="J1956" s="1">
        <v>814.38</v>
      </c>
      <c r="K1956" s="1" t="s">
        <v>179</v>
      </c>
      <c r="L1956" s="3">
        <v>0.85763888888888884</v>
      </c>
      <c r="M1956" s="1" t="s">
        <v>40</v>
      </c>
      <c r="N1956" s="1">
        <v>775.6</v>
      </c>
      <c r="O1956" s="1">
        <v>4.7619047620000003</v>
      </c>
      <c r="P1956" s="1">
        <v>38.78</v>
      </c>
      <c r="Q1956" s="1">
        <v>6.9</v>
      </c>
    </row>
    <row r="1957" spans="1:17" ht="40.799999999999997" thickBot="1" x14ac:dyDescent="0.35">
      <c r="A1957" s="1" t="s">
        <v>2044</v>
      </c>
      <c r="B1957" s="1" t="s">
        <v>18</v>
      </c>
      <c r="C1957" s="1" t="s">
        <v>19</v>
      </c>
      <c r="D1957" s="1" t="s">
        <v>28</v>
      </c>
      <c r="E1957" s="1" t="s">
        <v>21</v>
      </c>
      <c r="F1957" s="1" t="s">
        <v>39</v>
      </c>
      <c r="G1957" s="1">
        <v>77.56</v>
      </c>
      <c r="H1957" s="1">
        <v>10</v>
      </c>
      <c r="I1957" s="1">
        <v>38.78</v>
      </c>
      <c r="J1957" s="1">
        <v>814.38</v>
      </c>
      <c r="K1957" s="1" t="s">
        <v>179</v>
      </c>
      <c r="L1957" s="3">
        <v>0.85763888888888884</v>
      </c>
      <c r="M1957" s="1" t="s">
        <v>23</v>
      </c>
      <c r="N1957" s="1">
        <v>775.6</v>
      </c>
      <c r="O1957" s="1">
        <v>4.7619047620000003</v>
      </c>
      <c r="P1957" s="1">
        <v>38.78</v>
      </c>
      <c r="Q1957" s="1">
        <v>6.9</v>
      </c>
    </row>
    <row r="1958" spans="1:17" ht="40.799999999999997" thickBot="1" x14ac:dyDescent="0.35">
      <c r="A1958" s="1" t="s">
        <v>2045</v>
      </c>
      <c r="B1958" s="1" t="s">
        <v>18</v>
      </c>
      <c r="C1958" s="1" t="s">
        <v>19</v>
      </c>
      <c r="D1958" s="1" t="s">
        <v>28</v>
      </c>
      <c r="E1958" s="1" t="s">
        <v>21</v>
      </c>
      <c r="F1958" s="1" t="s">
        <v>39</v>
      </c>
      <c r="G1958" s="1">
        <v>77.56</v>
      </c>
      <c r="H1958" s="1">
        <v>10</v>
      </c>
      <c r="I1958" s="1">
        <v>38.78</v>
      </c>
      <c r="J1958" s="1">
        <v>814.38</v>
      </c>
      <c r="K1958" s="1" t="s">
        <v>179</v>
      </c>
      <c r="L1958" s="3">
        <v>0.85763888888888884</v>
      </c>
      <c r="M1958" s="1" t="s">
        <v>40</v>
      </c>
      <c r="N1958" s="1">
        <v>775.6</v>
      </c>
      <c r="O1958" s="1">
        <v>4.7619047620000003</v>
      </c>
      <c r="P1958" s="1">
        <v>38.78</v>
      </c>
      <c r="Q1958" s="1">
        <v>16.8</v>
      </c>
    </row>
    <row r="1959" spans="1:17" ht="40.799999999999997" thickBot="1" x14ac:dyDescent="0.35">
      <c r="A1959" s="1" t="s">
        <v>2046</v>
      </c>
      <c r="B1959" s="1" t="s">
        <v>33</v>
      </c>
      <c r="C1959" s="1" t="s">
        <v>25</v>
      </c>
      <c r="D1959" s="1" t="s">
        <v>28</v>
      </c>
      <c r="E1959" s="1" t="s">
        <v>29</v>
      </c>
      <c r="F1959" s="1" t="s">
        <v>30</v>
      </c>
      <c r="G1959" s="1">
        <v>97.29</v>
      </c>
      <c r="H1959" s="1">
        <v>8</v>
      </c>
      <c r="I1959" s="1">
        <v>38.915999999999997</v>
      </c>
      <c r="J1959" s="1">
        <v>817.23599999999999</v>
      </c>
      <c r="K1959" s="2">
        <v>43711</v>
      </c>
      <c r="L1959" s="3">
        <v>0.5541666666666667</v>
      </c>
      <c r="M1959" s="1" t="s">
        <v>48</v>
      </c>
      <c r="N1959" s="1">
        <v>778.32</v>
      </c>
      <c r="O1959" s="1">
        <v>4.7619047620000003</v>
      </c>
      <c r="P1959" s="1">
        <v>38.915999999999997</v>
      </c>
      <c r="Q1959" s="1">
        <v>6.2</v>
      </c>
    </row>
    <row r="1960" spans="1:17" ht="40.799999999999997" thickBot="1" x14ac:dyDescent="0.35">
      <c r="A1960" s="1" t="s">
        <v>2047</v>
      </c>
      <c r="B1960" s="1" t="s">
        <v>33</v>
      </c>
      <c r="C1960" s="1" t="s">
        <v>19</v>
      </c>
      <c r="D1960" s="1" t="s">
        <v>28</v>
      </c>
      <c r="E1960" s="1" t="s">
        <v>29</v>
      </c>
      <c r="F1960" s="1" t="s">
        <v>30</v>
      </c>
      <c r="G1960" s="1">
        <v>97.29</v>
      </c>
      <c r="H1960" s="1">
        <v>8</v>
      </c>
      <c r="I1960" s="1">
        <v>38.915999999999997</v>
      </c>
      <c r="J1960" s="1">
        <v>817.23599999999999</v>
      </c>
      <c r="K1960" s="2">
        <v>43711</v>
      </c>
      <c r="L1960" s="3">
        <v>0.5541666666666667</v>
      </c>
      <c r="M1960" s="1" t="s">
        <v>48</v>
      </c>
      <c r="N1960" s="1">
        <v>778.32</v>
      </c>
      <c r="O1960" s="1">
        <v>4.7619047620000003</v>
      </c>
      <c r="P1960" s="1">
        <v>38.915999999999997</v>
      </c>
      <c r="Q1960" s="1">
        <v>16.899999999999999</v>
      </c>
    </row>
    <row r="1961" spans="1:17" ht="54" thickBot="1" x14ac:dyDescent="0.35">
      <c r="A1961" s="1" t="s">
        <v>2048</v>
      </c>
      <c r="B1961" s="1" t="s">
        <v>18</v>
      </c>
      <c r="C1961" s="1" t="s">
        <v>25</v>
      </c>
      <c r="D1961" s="1" t="s">
        <v>28</v>
      </c>
      <c r="E1961" s="1" t="s">
        <v>29</v>
      </c>
      <c r="F1961" s="1" t="s">
        <v>84</v>
      </c>
      <c r="G1961" s="1">
        <v>78.13</v>
      </c>
      <c r="H1961" s="1">
        <v>10</v>
      </c>
      <c r="I1961" s="1">
        <v>39.064999999999998</v>
      </c>
      <c r="J1961" s="1">
        <v>820.36500000000001</v>
      </c>
      <c r="K1961" s="2">
        <v>43740</v>
      </c>
      <c r="L1961" s="3">
        <v>0.86875000000000002</v>
      </c>
      <c r="M1961" s="1" t="s">
        <v>23</v>
      </c>
      <c r="N1961" s="1">
        <v>781.3</v>
      </c>
      <c r="O1961" s="1">
        <v>4.7619047620000003</v>
      </c>
      <c r="P1961" s="1">
        <v>39.064999999999998</v>
      </c>
      <c r="Q1961" s="1">
        <v>4.4000000000000004</v>
      </c>
    </row>
    <row r="1962" spans="1:17" ht="54" thickBot="1" x14ac:dyDescent="0.35">
      <c r="A1962" s="1" t="s">
        <v>2049</v>
      </c>
      <c r="B1962" s="1" t="s">
        <v>18</v>
      </c>
      <c r="C1962" s="1" t="s">
        <v>19</v>
      </c>
      <c r="D1962" s="1" t="s">
        <v>20</v>
      </c>
      <c r="E1962" s="1" t="s">
        <v>21</v>
      </c>
      <c r="F1962" s="1" t="s">
        <v>84</v>
      </c>
      <c r="G1962" s="1">
        <v>78.13</v>
      </c>
      <c r="H1962" s="1">
        <v>10</v>
      </c>
      <c r="I1962" s="1">
        <v>39.064999999999998</v>
      </c>
      <c r="J1962" s="1">
        <v>820.36500000000001</v>
      </c>
      <c r="K1962" s="2">
        <v>43740</v>
      </c>
      <c r="L1962" s="3">
        <v>0.86875000000000002</v>
      </c>
      <c r="M1962" s="1" t="s">
        <v>23</v>
      </c>
      <c r="N1962" s="1">
        <v>781.3</v>
      </c>
      <c r="O1962" s="1">
        <v>4.7619047620000003</v>
      </c>
      <c r="P1962" s="1">
        <v>39.064999999999998</v>
      </c>
      <c r="Q1962" s="1">
        <v>4.4000000000000004</v>
      </c>
    </row>
    <row r="1963" spans="1:17" ht="54" thickBot="1" x14ac:dyDescent="0.35">
      <c r="A1963" s="1" t="s">
        <v>2050</v>
      </c>
      <c r="B1963" s="1" t="s">
        <v>18</v>
      </c>
      <c r="C1963" s="1" t="s">
        <v>19</v>
      </c>
      <c r="D1963" s="1" t="s">
        <v>20</v>
      </c>
      <c r="E1963" s="1" t="s">
        <v>21</v>
      </c>
      <c r="F1963" s="1" t="s">
        <v>84</v>
      </c>
      <c r="G1963" s="1">
        <v>78.13</v>
      </c>
      <c r="H1963" s="1">
        <v>10</v>
      </c>
      <c r="I1963" s="1">
        <v>39.064999999999998</v>
      </c>
      <c r="J1963" s="1">
        <v>820.36500000000001</v>
      </c>
      <c r="K1963" s="2">
        <v>43740</v>
      </c>
      <c r="L1963" s="3">
        <v>0.86875000000000002</v>
      </c>
      <c r="M1963" s="1" t="s">
        <v>23</v>
      </c>
      <c r="N1963" s="1">
        <v>781.3</v>
      </c>
      <c r="O1963" s="1">
        <v>4.7619047620000003</v>
      </c>
      <c r="P1963" s="1">
        <v>39.064999999999998</v>
      </c>
      <c r="Q1963" s="1">
        <v>17</v>
      </c>
    </row>
    <row r="1964" spans="1:17" ht="40.799999999999997" thickBot="1" x14ac:dyDescent="0.35">
      <c r="A1964" s="1" t="s">
        <v>2051</v>
      </c>
      <c r="B1964" s="1" t="s">
        <v>18</v>
      </c>
      <c r="C1964" s="1" t="s">
        <v>19</v>
      </c>
      <c r="D1964" s="1" t="s">
        <v>20</v>
      </c>
      <c r="E1964" s="1" t="s">
        <v>29</v>
      </c>
      <c r="F1964" s="1" t="s">
        <v>39</v>
      </c>
      <c r="G1964" s="1">
        <v>78.31</v>
      </c>
      <c r="H1964" s="1">
        <v>10</v>
      </c>
      <c r="I1964" s="1">
        <v>39.155000000000001</v>
      </c>
      <c r="J1964" s="1">
        <v>822.255</v>
      </c>
      <c r="K1964" s="2">
        <v>43588</v>
      </c>
      <c r="L1964" s="3">
        <v>0.68333333333333335</v>
      </c>
      <c r="M1964" s="1" t="s">
        <v>40</v>
      </c>
      <c r="N1964" s="1">
        <v>783.1</v>
      </c>
      <c r="O1964" s="1">
        <v>4.7619047620000003</v>
      </c>
      <c r="P1964" s="1">
        <v>39.155000000000001</v>
      </c>
      <c r="Q1964" s="1">
        <v>6.6</v>
      </c>
    </row>
    <row r="1965" spans="1:17" ht="40.799999999999997" thickBot="1" x14ac:dyDescent="0.35">
      <c r="A1965" s="1" t="s">
        <v>2052</v>
      </c>
      <c r="B1965" s="1" t="s">
        <v>18</v>
      </c>
      <c r="C1965" s="1" t="s">
        <v>19</v>
      </c>
      <c r="D1965" s="1" t="s">
        <v>20</v>
      </c>
      <c r="E1965" s="1" t="s">
        <v>21</v>
      </c>
      <c r="F1965" s="1" t="s">
        <v>39</v>
      </c>
      <c r="G1965" s="1">
        <v>78.31</v>
      </c>
      <c r="H1965" s="1">
        <v>10</v>
      </c>
      <c r="I1965" s="1">
        <v>39.155000000000001</v>
      </c>
      <c r="J1965" s="1">
        <v>822.255</v>
      </c>
      <c r="K1965" s="2">
        <v>43588</v>
      </c>
      <c r="L1965" s="3">
        <v>0.68333333333333335</v>
      </c>
      <c r="M1965" s="1" t="s">
        <v>40</v>
      </c>
      <c r="N1965" s="1">
        <v>783.1</v>
      </c>
      <c r="O1965" s="1">
        <v>4.7619047620000003</v>
      </c>
      <c r="P1965" s="1">
        <v>39.155000000000001</v>
      </c>
      <c r="Q1965" s="1">
        <v>6.6</v>
      </c>
    </row>
    <row r="1966" spans="1:17" ht="27.6" thickBot="1" x14ac:dyDescent="0.35">
      <c r="A1966" s="1" t="s">
        <v>2053</v>
      </c>
      <c r="B1966" s="1" t="s">
        <v>33</v>
      </c>
      <c r="C1966" s="1" t="s">
        <v>27</v>
      </c>
      <c r="D1966" s="1" t="s">
        <v>28</v>
      </c>
      <c r="E1966" s="1" t="s">
        <v>21</v>
      </c>
      <c r="F1966" s="1" t="s">
        <v>22</v>
      </c>
      <c r="G1966" s="1">
        <v>78.77</v>
      </c>
      <c r="H1966" s="1">
        <v>10</v>
      </c>
      <c r="I1966" s="1">
        <v>39.384999999999998</v>
      </c>
      <c r="J1966" s="1">
        <v>827.08500000000004</v>
      </c>
      <c r="K1966" s="1" t="s">
        <v>264</v>
      </c>
      <c r="L1966" s="3">
        <v>0.41944444444444445</v>
      </c>
      <c r="M1966" s="1" t="s">
        <v>23</v>
      </c>
      <c r="N1966" s="1">
        <v>787.7</v>
      </c>
      <c r="O1966" s="1">
        <v>4.7619047620000003</v>
      </c>
      <c r="P1966" s="1">
        <v>39.384999999999998</v>
      </c>
      <c r="Q1966" s="1">
        <v>6.4</v>
      </c>
    </row>
    <row r="1967" spans="1:17" ht="40.799999999999997" thickBot="1" x14ac:dyDescent="0.35">
      <c r="A1967" s="1" t="s">
        <v>2054</v>
      </c>
      <c r="B1967" s="1" t="s">
        <v>18</v>
      </c>
      <c r="C1967" s="1" t="s">
        <v>19</v>
      </c>
      <c r="D1967" s="1" t="s">
        <v>20</v>
      </c>
      <c r="E1967" s="1" t="s">
        <v>29</v>
      </c>
      <c r="F1967" s="1" t="s">
        <v>39</v>
      </c>
      <c r="G1967" s="1">
        <v>98.7</v>
      </c>
      <c r="H1967" s="1">
        <v>8</v>
      </c>
      <c r="I1967" s="1">
        <v>39.479999999999997</v>
      </c>
      <c r="J1967" s="1">
        <v>829.08</v>
      </c>
      <c r="K1967" s="2">
        <v>43558</v>
      </c>
      <c r="L1967" s="3">
        <v>0.86041666666666672</v>
      </c>
      <c r="M1967" s="1" t="s">
        <v>23</v>
      </c>
      <c r="N1967" s="1">
        <v>789.6</v>
      </c>
      <c r="O1967" s="1">
        <v>4.7619047620000003</v>
      </c>
      <c r="P1967" s="1">
        <v>39.479999999999997</v>
      </c>
      <c r="Q1967" s="1">
        <v>7.6</v>
      </c>
    </row>
    <row r="1968" spans="1:17" ht="40.799999999999997" thickBot="1" x14ac:dyDescent="0.35">
      <c r="A1968" s="1" t="s">
        <v>2055</v>
      </c>
      <c r="B1968" s="1" t="s">
        <v>18</v>
      </c>
      <c r="C1968" s="1" t="s">
        <v>19</v>
      </c>
      <c r="D1968" s="1" t="s">
        <v>20</v>
      </c>
      <c r="E1968" s="1" t="s">
        <v>21</v>
      </c>
      <c r="F1968" s="1" t="s">
        <v>39</v>
      </c>
      <c r="G1968" s="1">
        <v>98.7</v>
      </c>
      <c r="H1968" s="1">
        <v>8</v>
      </c>
      <c r="I1968" s="1">
        <v>39.479999999999997</v>
      </c>
      <c r="J1968" s="1">
        <v>829.08</v>
      </c>
      <c r="K1968" s="2">
        <v>43558</v>
      </c>
      <c r="L1968" s="3">
        <v>0.86041666666666672</v>
      </c>
      <c r="M1968" s="1" t="s">
        <v>23</v>
      </c>
      <c r="N1968" s="1">
        <v>789.6</v>
      </c>
      <c r="O1968" s="1">
        <v>4.7619047620000003</v>
      </c>
      <c r="P1968" s="1">
        <v>39.479999999999997</v>
      </c>
      <c r="Q1968" s="1">
        <v>7.6</v>
      </c>
    </row>
    <row r="1969" spans="1:17" ht="40.799999999999997" thickBot="1" x14ac:dyDescent="0.35">
      <c r="A1969" s="1" t="s">
        <v>2056</v>
      </c>
      <c r="B1969" s="1" t="s">
        <v>18</v>
      </c>
      <c r="C1969" s="1" t="s">
        <v>19</v>
      </c>
      <c r="D1969" s="1" t="s">
        <v>28</v>
      </c>
      <c r="E1969" s="1" t="s">
        <v>21</v>
      </c>
      <c r="F1969" s="1" t="s">
        <v>30</v>
      </c>
      <c r="G1969" s="1">
        <v>98.7</v>
      </c>
      <c r="H1969" s="1">
        <v>8</v>
      </c>
      <c r="I1969" s="1">
        <v>39.479999999999997</v>
      </c>
      <c r="J1969" s="1">
        <v>829.08</v>
      </c>
      <c r="K1969" s="1" t="s">
        <v>294</v>
      </c>
      <c r="L1969" s="3">
        <v>0.44166666666666665</v>
      </c>
      <c r="M1969" s="1" t="s">
        <v>40</v>
      </c>
      <c r="N1969" s="1">
        <v>789.6</v>
      </c>
      <c r="O1969" s="1">
        <v>4.7619047620000003</v>
      </c>
      <c r="P1969" s="1">
        <v>39.479999999999997</v>
      </c>
      <c r="Q1969" s="1">
        <v>8.5</v>
      </c>
    </row>
    <row r="1970" spans="1:17" ht="40.799999999999997" thickBot="1" x14ac:dyDescent="0.35">
      <c r="A1970" s="1" t="s">
        <v>2057</v>
      </c>
      <c r="B1970" s="1" t="s">
        <v>18</v>
      </c>
      <c r="C1970" s="1" t="s">
        <v>19</v>
      </c>
      <c r="D1970" s="1" t="s">
        <v>20</v>
      </c>
      <c r="E1970" s="1" t="s">
        <v>21</v>
      </c>
      <c r="F1970" s="1" t="s">
        <v>30</v>
      </c>
      <c r="G1970" s="1">
        <v>98.7</v>
      </c>
      <c r="H1970" s="1">
        <v>8</v>
      </c>
      <c r="I1970" s="1">
        <v>39.479999999999997</v>
      </c>
      <c r="J1970" s="1">
        <v>829.08</v>
      </c>
      <c r="K1970" s="1" t="s">
        <v>294</v>
      </c>
      <c r="L1970" s="3">
        <v>0.44166666666666665</v>
      </c>
      <c r="M1970" s="1" t="s">
        <v>40</v>
      </c>
      <c r="N1970" s="1">
        <v>789.6</v>
      </c>
      <c r="O1970" s="1">
        <v>4.7619047620000003</v>
      </c>
      <c r="P1970" s="1">
        <v>39.479999999999997</v>
      </c>
      <c r="Q1970" s="1">
        <v>8.5</v>
      </c>
    </row>
    <row r="1971" spans="1:17" ht="40.799999999999997" thickBot="1" x14ac:dyDescent="0.35">
      <c r="A1971" s="1" t="s">
        <v>2058</v>
      </c>
      <c r="B1971" s="1" t="s">
        <v>18</v>
      </c>
      <c r="C1971" s="1" t="s">
        <v>19</v>
      </c>
      <c r="D1971" s="1" t="s">
        <v>28</v>
      </c>
      <c r="E1971" s="1" t="s">
        <v>29</v>
      </c>
      <c r="F1971" s="1" t="s">
        <v>39</v>
      </c>
      <c r="G1971" s="1">
        <v>87.8</v>
      </c>
      <c r="H1971" s="1">
        <v>9</v>
      </c>
      <c r="I1971" s="1">
        <v>39.51</v>
      </c>
      <c r="J1971" s="1">
        <v>829.71</v>
      </c>
      <c r="K1971" s="1" t="s">
        <v>116</v>
      </c>
      <c r="L1971" s="3">
        <v>0.79722222222222228</v>
      </c>
      <c r="M1971" s="1" t="s">
        <v>23</v>
      </c>
      <c r="N1971" s="1">
        <v>790.2</v>
      </c>
      <c r="O1971" s="1">
        <v>4.7619047620000003</v>
      </c>
      <c r="P1971" s="1">
        <v>39.51</v>
      </c>
      <c r="Q1971" s="1">
        <v>9.1999999999999993</v>
      </c>
    </row>
    <row r="1972" spans="1:17" ht="40.799999999999997" thickBot="1" x14ac:dyDescent="0.35">
      <c r="A1972" s="1" t="s">
        <v>2059</v>
      </c>
      <c r="B1972" s="1" t="s">
        <v>18</v>
      </c>
      <c r="C1972" s="1" t="s">
        <v>19</v>
      </c>
      <c r="D1972" s="1" t="s">
        <v>28</v>
      </c>
      <c r="E1972" s="1" t="s">
        <v>21</v>
      </c>
      <c r="F1972" s="1" t="s">
        <v>39</v>
      </c>
      <c r="G1972" s="1">
        <v>87.8</v>
      </c>
      <c r="H1972" s="1">
        <v>9</v>
      </c>
      <c r="I1972" s="1">
        <v>39.51</v>
      </c>
      <c r="J1972" s="1">
        <v>829.71</v>
      </c>
      <c r="K1972" s="1" t="s">
        <v>116</v>
      </c>
      <c r="L1972" s="3">
        <v>0.79722222222222228</v>
      </c>
      <c r="M1972" s="1" t="s">
        <v>23</v>
      </c>
      <c r="N1972" s="1">
        <v>790.2</v>
      </c>
      <c r="O1972" s="1">
        <v>4.7619047620000003</v>
      </c>
      <c r="P1972" s="1">
        <v>39.51</v>
      </c>
      <c r="Q1972" s="1">
        <v>9.1999999999999993</v>
      </c>
    </row>
    <row r="1973" spans="1:17" ht="40.799999999999997" thickBot="1" x14ac:dyDescent="0.35">
      <c r="A1973" s="1" t="s">
        <v>2060</v>
      </c>
      <c r="B1973" s="1" t="s">
        <v>33</v>
      </c>
      <c r="C1973" s="1" t="s">
        <v>19</v>
      </c>
      <c r="D1973" s="1" t="s">
        <v>28</v>
      </c>
      <c r="E1973" s="1" t="s">
        <v>21</v>
      </c>
      <c r="F1973" s="1" t="s">
        <v>39</v>
      </c>
      <c r="G1973" s="1">
        <v>87.8</v>
      </c>
      <c r="H1973" s="1">
        <v>9</v>
      </c>
      <c r="I1973" s="1">
        <v>39.51</v>
      </c>
      <c r="J1973" s="1">
        <v>829.71</v>
      </c>
      <c r="K1973" s="1" t="s">
        <v>116</v>
      </c>
      <c r="L1973" s="3">
        <v>0.79722222222222228</v>
      </c>
      <c r="M1973" s="1" t="s">
        <v>40</v>
      </c>
      <c r="N1973" s="1">
        <v>790.2</v>
      </c>
      <c r="O1973" s="1">
        <v>4.7619047620000003</v>
      </c>
      <c r="P1973" s="1">
        <v>39.51</v>
      </c>
      <c r="Q1973" s="1">
        <v>9.1999999999999993</v>
      </c>
    </row>
    <row r="1974" spans="1:17" ht="54" thickBot="1" x14ac:dyDescent="0.35">
      <c r="A1974" s="1" t="s">
        <v>2061</v>
      </c>
      <c r="B1974" s="1" t="s">
        <v>54</v>
      </c>
      <c r="C1974" s="1" t="s">
        <v>25</v>
      </c>
      <c r="D1974" s="1" t="s">
        <v>20</v>
      </c>
      <c r="E1974" s="1" t="s">
        <v>21</v>
      </c>
      <c r="F1974" s="1" t="s">
        <v>84</v>
      </c>
      <c r="G1974" s="1">
        <v>87.87</v>
      </c>
      <c r="H1974" s="1">
        <v>9</v>
      </c>
      <c r="I1974" s="1">
        <v>39.541499999999999</v>
      </c>
      <c r="J1974" s="1">
        <v>830.37149999999997</v>
      </c>
      <c r="K1974" s="1" t="s">
        <v>294</v>
      </c>
      <c r="L1974" s="3">
        <v>0.85555555555555551</v>
      </c>
      <c r="M1974" s="1" t="s">
        <v>40</v>
      </c>
      <c r="N1974" s="1">
        <v>790.83</v>
      </c>
      <c r="O1974" s="1">
        <v>4.7619047620000003</v>
      </c>
      <c r="P1974" s="1">
        <v>39.541499999999999</v>
      </c>
      <c r="Q1974" s="1">
        <v>5.6</v>
      </c>
    </row>
    <row r="1975" spans="1:17" ht="54" thickBot="1" x14ac:dyDescent="0.35">
      <c r="A1975" s="1" t="s">
        <v>2062</v>
      </c>
      <c r="B1975" s="1" t="s">
        <v>54</v>
      </c>
      <c r="C1975" s="1" t="s">
        <v>25</v>
      </c>
      <c r="D1975" s="1" t="s">
        <v>20</v>
      </c>
      <c r="E1975" s="1" t="s">
        <v>21</v>
      </c>
      <c r="F1975" s="1" t="s">
        <v>84</v>
      </c>
      <c r="G1975" s="1">
        <v>87.87</v>
      </c>
      <c r="H1975" s="1">
        <v>9</v>
      </c>
      <c r="I1975" s="1">
        <v>39.541499999999999</v>
      </c>
      <c r="J1975" s="1">
        <v>830.37149999999997</v>
      </c>
      <c r="K1975" s="1" t="s">
        <v>294</v>
      </c>
      <c r="L1975" s="3">
        <v>0.85555555555555551</v>
      </c>
      <c r="M1975" s="1" t="s">
        <v>40</v>
      </c>
      <c r="N1975" s="1">
        <v>790.83</v>
      </c>
      <c r="O1975" s="1">
        <v>4.7619047620000003</v>
      </c>
      <c r="P1975" s="1">
        <v>39.541499999999999</v>
      </c>
      <c r="Q1975" s="1">
        <v>5.6</v>
      </c>
    </row>
    <row r="1976" spans="1:17" ht="40.799999999999997" thickBot="1" x14ac:dyDescent="0.35">
      <c r="A1976" s="1" t="s">
        <v>2063</v>
      </c>
      <c r="B1976" s="1" t="s">
        <v>54</v>
      </c>
      <c r="C1976" s="1" t="s">
        <v>25</v>
      </c>
      <c r="D1976" s="1" t="s">
        <v>28</v>
      </c>
      <c r="E1976" s="1" t="s">
        <v>21</v>
      </c>
      <c r="F1976" s="1" t="s">
        <v>55</v>
      </c>
      <c r="G1976" s="1">
        <v>99.16</v>
      </c>
      <c r="H1976" s="1">
        <v>8</v>
      </c>
      <c r="I1976" s="1">
        <v>39.664000000000001</v>
      </c>
      <c r="J1976" s="1">
        <v>832.94399999999996</v>
      </c>
      <c r="K1976" s="1" t="s">
        <v>62</v>
      </c>
      <c r="L1976" s="3">
        <v>0.74097222222222225</v>
      </c>
      <c r="M1976" s="1" t="s">
        <v>23</v>
      </c>
      <c r="N1976" s="1">
        <v>793.28</v>
      </c>
      <c r="O1976" s="1">
        <v>4.7619047620000003</v>
      </c>
      <c r="P1976" s="1">
        <v>39.664000000000001</v>
      </c>
      <c r="Q1976" s="1">
        <v>4.2</v>
      </c>
    </row>
    <row r="1977" spans="1:17" ht="54" thickBot="1" x14ac:dyDescent="0.35">
      <c r="A1977" s="1" t="s">
        <v>2064</v>
      </c>
      <c r="B1977" s="1" t="s">
        <v>18</v>
      </c>
      <c r="C1977" s="1" t="s">
        <v>25</v>
      </c>
      <c r="D1977" s="1" t="s">
        <v>28</v>
      </c>
      <c r="E1977" s="1" t="s">
        <v>21</v>
      </c>
      <c r="F1977" s="1" t="s">
        <v>84</v>
      </c>
      <c r="G1977" s="1">
        <v>79.39</v>
      </c>
      <c r="H1977" s="1">
        <v>10</v>
      </c>
      <c r="I1977" s="1">
        <v>39.695</v>
      </c>
      <c r="J1977" s="1">
        <v>833.59500000000003</v>
      </c>
      <c r="K1977" s="2">
        <v>43648</v>
      </c>
      <c r="L1977" s="3">
        <v>0.85</v>
      </c>
      <c r="M1977" s="1" t="s">
        <v>23</v>
      </c>
      <c r="N1977" s="1">
        <v>793.9</v>
      </c>
      <c r="O1977" s="1">
        <v>4.7619047620000003</v>
      </c>
      <c r="P1977" s="1">
        <v>39.695</v>
      </c>
      <c r="Q1977" s="1">
        <v>6.2</v>
      </c>
    </row>
    <row r="1978" spans="1:17" ht="54" thickBot="1" x14ac:dyDescent="0.35">
      <c r="A1978" s="1" t="s">
        <v>2065</v>
      </c>
      <c r="B1978" s="1" t="s">
        <v>54</v>
      </c>
      <c r="C1978" s="1" t="s">
        <v>25</v>
      </c>
      <c r="D1978" s="1" t="s">
        <v>28</v>
      </c>
      <c r="E1978" s="1" t="s">
        <v>21</v>
      </c>
      <c r="F1978" s="1" t="s">
        <v>84</v>
      </c>
      <c r="G1978" s="1">
        <v>79.39</v>
      </c>
      <c r="H1978" s="1">
        <v>10</v>
      </c>
      <c r="I1978" s="1">
        <v>39.695</v>
      </c>
      <c r="J1978" s="1">
        <v>833.59500000000003</v>
      </c>
      <c r="K1978" s="2">
        <v>43648</v>
      </c>
      <c r="L1978" s="3">
        <v>0.85</v>
      </c>
      <c r="M1978" s="1" t="s">
        <v>23</v>
      </c>
      <c r="N1978" s="1">
        <v>793.9</v>
      </c>
      <c r="O1978" s="1">
        <v>4.7619047620000003</v>
      </c>
      <c r="P1978" s="1">
        <v>39.695</v>
      </c>
      <c r="Q1978" s="1">
        <v>6.2</v>
      </c>
    </row>
    <row r="1979" spans="1:17" ht="54" thickBot="1" x14ac:dyDescent="0.35">
      <c r="A1979" s="1" t="s">
        <v>2066</v>
      </c>
      <c r="B1979" s="1" t="s">
        <v>54</v>
      </c>
      <c r="C1979" s="1" t="s">
        <v>25</v>
      </c>
      <c r="D1979" s="1" t="s">
        <v>28</v>
      </c>
      <c r="E1979" s="1" t="s">
        <v>29</v>
      </c>
      <c r="F1979" s="1" t="s">
        <v>84</v>
      </c>
      <c r="G1979" s="1">
        <v>88.25</v>
      </c>
      <c r="H1979" s="1">
        <v>9</v>
      </c>
      <c r="I1979" s="1">
        <v>39.712499999999999</v>
      </c>
      <c r="J1979" s="1">
        <v>833.96249999999998</v>
      </c>
      <c r="K1979" s="1" t="s">
        <v>370</v>
      </c>
      <c r="L1979" s="3">
        <v>0.86875000000000002</v>
      </c>
      <c r="M1979" s="1" t="s">
        <v>23</v>
      </c>
      <c r="N1979" s="1">
        <v>794.25</v>
      </c>
      <c r="O1979" s="1">
        <v>4.7619047620000003</v>
      </c>
      <c r="P1979" s="1">
        <v>39.712499999999999</v>
      </c>
      <c r="Q1979" s="1">
        <v>7.6</v>
      </c>
    </row>
    <row r="1980" spans="1:17" ht="40.799999999999997" thickBot="1" x14ac:dyDescent="0.35">
      <c r="A1980" s="1" t="s">
        <v>2067</v>
      </c>
      <c r="B1980" s="1" t="s">
        <v>54</v>
      </c>
      <c r="C1980" s="1" t="s">
        <v>25</v>
      </c>
      <c r="D1980" s="1" t="s">
        <v>28</v>
      </c>
      <c r="E1980" s="1" t="s">
        <v>21</v>
      </c>
      <c r="F1980" s="1" t="s">
        <v>39</v>
      </c>
      <c r="G1980" s="1">
        <v>88.25</v>
      </c>
      <c r="H1980" s="1">
        <v>9</v>
      </c>
      <c r="I1980" s="1">
        <v>39.712499999999999</v>
      </c>
      <c r="J1980" s="1">
        <v>833.96249999999998</v>
      </c>
      <c r="K1980" s="1" t="s">
        <v>370</v>
      </c>
      <c r="L1980" s="3">
        <v>0.86875000000000002</v>
      </c>
      <c r="M1980" s="1" t="s">
        <v>48</v>
      </c>
      <c r="N1980" s="1">
        <v>794.25</v>
      </c>
      <c r="O1980" s="1">
        <v>4.7619047620000003</v>
      </c>
      <c r="P1980" s="1">
        <v>39.712499999999999</v>
      </c>
      <c r="Q1980" s="1">
        <v>7.6</v>
      </c>
    </row>
    <row r="1981" spans="1:17" ht="54" thickBot="1" x14ac:dyDescent="0.35">
      <c r="A1981" s="1" t="s">
        <v>2068</v>
      </c>
      <c r="B1981" s="1" t="s">
        <v>18</v>
      </c>
      <c r="C1981" s="1" t="s">
        <v>25</v>
      </c>
      <c r="D1981" s="1" t="s">
        <v>28</v>
      </c>
      <c r="E1981" s="1" t="s">
        <v>21</v>
      </c>
      <c r="F1981" s="1" t="s">
        <v>84</v>
      </c>
      <c r="G1981" s="1">
        <v>88.25</v>
      </c>
      <c r="H1981" s="1">
        <v>9</v>
      </c>
      <c r="I1981" s="1">
        <v>39.712499999999999</v>
      </c>
      <c r="J1981" s="1">
        <v>833.96249999999998</v>
      </c>
      <c r="K1981" s="1" t="s">
        <v>370</v>
      </c>
      <c r="L1981" s="3">
        <v>0.86875000000000002</v>
      </c>
      <c r="M1981" s="1" t="s">
        <v>23</v>
      </c>
      <c r="N1981" s="1">
        <v>794.25</v>
      </c>
      <c r="O1981" s="1">
        <v>4.7619047620000003</v>
      </c>
      <c r="P1981" s="1">
        <v>39.712499999999999</v>
      </c>
      <c r="Q1981" s="1">
        <v>7.6</v>
      </c>
    </row>
    <row r="1982" spans="1:17" ht="40.799999999999997" thickBot="1" x14ac:dyDescent="0.35">
      <c r="A1982" s="1" t="s">
        <v>2069</v>
      </c>
      <c r="B1982" s="1" t="s">
        <v>18</v>
      </c>
      <c r="C1982" s="1" t="s">
        <v>25</v>
      </c>
      <c r="D1982" s="1" t="s">
        <v>20</v>
      </c>
      <c r="E1982" s="1" t="s">
        <v>29</v>
      </c>
      <c r="F1982" s="1" t="s">
        <v>44</v>
      </c>
      <c r="G1982" s="1">
        <v>88.39</v>
      </c>
      <c r="H1982" s="1">
        <v>9</v>
      </c>
      <c r="I1982" s="1">
        <v>39.775500000000001</v>
      </c>
      <c r="J1982" s="1">
        <v>835.28549999999996</v>
      </c>
      <c r="K1982" s="2">
        <v>43499</v>
      </c>
      <c r="L1982" s="3">
        <v>0.52777777777777779</v>
      </c>
      <c r="M1982" s="1" t="s">
        <v>23</v>
      </c>
      <c r="N1982" s="1">
        <v>795.51</v>
      </c>
      <c r="O1982" s="1">
        <v>4.7619047620000003</v>
      </c>
      <c r="P1982" s="1">
        <v>39.775500000000001</v>
      </c>
      <c r="Q1982" s="1">
        <v>6.3</v>
      </c>
    </row>
    <row r="1983" spans="1:17" ht="40.799999999999997" thickBot="1" x14ac:dyDescent="0.35">
      <c r="A1983" s="1" t="s">
        <v>2070</v>
      </c>
      <c r="B1983" s="1" t="s">
        <v>18</v>
      </c>
      <c r="C1983" s="1" t="s">
        <v>19</v>
      </c>
      <c r="D1983" s="1" t="s">
        <v>20</v>
      </c>
      <c r="E1983" s="1" t="s">
        <v>29</v>
      </c>
      <c r="F1983" s="1" t="s">
        <v>44</v>
      </c>
      <c r="G1983" s="1">
        <v>88.39</v>
      </c>
      <c r="H1983" s="1">
        <v>9</v>
      </c>
      <c r="I1983" s="1">
        <v>39.775500000000001</v>
      </c>
      <c r="J1983" s="1">
        <v>835.28549999999996</v>
      </c>
      <c r="K1983" s="2">
        <v>43499</v>
      </c>
      <c r="L1983" s="3">
        <v>0.52777777777777779</v>
      </c>
      <c r="M1983" s="1" t="s">
        <v>23</v>
      </c>
      <c r="N1983" s="1">
        <v>795.51</v>
      </c>
      <c r="O1983" s="1">
        <v>4.7619047620000003</v>
      </c>
      <c r="P1983" s="1">
        <v>39.775500000000001</v>
      </c>
      <c r="Q1983" s="1">
        <v>17.100000000000001</v>
      </c>
    </row>
    <row r="1984" spans="1:17" ht="54" thickBot="1" x14ac:dyDescent="0.35">
      <c r="A1984" s="1" t="s">
        <v>2071</v>
      </c>
      <c r="B1984" s="1" t="s">
        <v>33</v>
      </c>
      <c r="C1984" s="1" t="s">
        <v>27</v>
      </c>
      <c r="D1984" s="1" t="s">
        <v>28</v>
      </c>
      <c r="E1984" s="1" t="s">
        <v>21</v>
      </c>
      <c r="F1984" s="1" t="s">
        <v>84</v>
      </c>
      <c r="G1984" s="1">
        <v>99.56</v>
      </c>
      <c r="H1984" s="1">
        <v>8</v>
      </c>
      <c r="I1984" s="1">
        <v>39.823999999999998</v>
      </c>
      <c r="J1984" s="1">
        <v>836.30399999999997</v>
      </c>
      <c r="K1984" s="1" t="s">
        <v>504</v>
      </c>
      <c r="L1984" s="3">
        <v>0.7104166666666667</v>
      </c>
      <c r="M1984" s="1" t="s">
        <v>48</v>
      </c>
      <c r="N1984" s="1">
        <v>796.48</v>
      </c>
      <c r="O1984" s="1">
        <v>4.7619047620000003</v>
      </c>
      <c r="P1984" s="1">
        <v>39.823999999999998</v>
      </c>
      <c r="Q1984" s="1">
        <v>5.2</v>
      </c>
    </row>
    <row r="1985" spans="1:17" ht="54" thickBot="1" x14ac:dyDescent="0.35">
      <c r="A1985" s="1" t="s">
        <v>2072</v>
      </c>
      <c r="B1985" s="1" t="s">
        <v>33</v>
      </c>
      <c r="C1985" s="1" t="s">
        <v>27</v>
      </c>
      <c r="D1985" s="1" t="s">
        <v>28</v>
      </c>
      <c r="E1985" s="1" t="s">
        <v>21</v>
      </c>
      <c r="F1985" s="1" t="s">
        <v>84</v>
      </c>
      <c r="G1985" s="1">
        <v>99.56</v>
      </c>
      <c r="H1985" s="1">
        <v>8</v>
      </c>
      <c r="I1985" s="1">
        <v>39.823999999999998</v>
      </c>
      <c r="J1985" s="1">
        <v>836.30399999999997</v>
      </c>
      <c r="K1985" s="1" t="s">
        <v>504</v>
      </c>
      <c r="L1985" s="3">
        <v>0.7104166666666667</v>
      </c>
      <c r="M1985" s="1" t="s">
        <v>48</v>
      </c>
      <c r="N1985" s="1">
        <v>796.48</v>
      </c>
      <c r="O1985" s="1">
        <v>4.7619047620000003</v>
      </c>
      <c r="P1985" s="1">
        <v>39.823999999999998</v>
      </c>
      <c r="Q1985" s="1">
        <v>5.2</v>
      </c>
    </row>
    <row r="1986" spans="1:17" ht="54" thickBot="1" x14ac:dyDescent="0.35">
      <c r="A1986" s="1" t="s">
        <v>2073</v>
      </c>
      <c r="B1986" s="1" t="s">
        <v>33</v>
      </c>
      <c r="C1986" s="1" t="s">
        <v>19</v>
      </c>
      <c r="D1986" s="1" t="s">
        <v>28</v>
      </c>
      <c r="E1986" s="1" t="s">
        <v>21</v>
      </c>
      <c r="F1986" s="1" t="s">
        <v>84</v>
      </c>
      <c r="G1986" s="1">
        <v>99.56</v>
      </c>
      <c r="H1986" s="1">
        <v>8</v>
      </c>
      <c r="I1986" s="1">
        <v>39.823999999999998</v>
      </c>
      <c r="J1986" s="1">
        <v>836.30399999999997</v>
      </c>
      <c r="K1986" s="1" t="s">
        <v>504</v>
      </c>
      <c r="L1986" s="3">
        <v>0.7104166666666667</v>
      </c>
      <c r="M1986" s="1" t="s">
        <v>48</v>
      </c>
      <c r="N1986" s="1">
        <v>796.48</v>
      </c>
      <c r="O1986" s="1">
        <v>4.7619047620000003</v>
      </c>
      <c r="P1986" s="1">
        <v>39.823999999999998</v>
      </c>
      <c r="Q1986" s="1">
        <v>17.2</v>
      </c>
    </row>
    <row r="1987" spans="1:17" ht="40.799999999999997" thickBot="1" x14ac:dyDescent="0.35">
      <c r="A1987" s="1" t="s">
        <v>2074</v>
      </c>
      <c r="B1987" s="1" t="s">
        <v>18</v>
      </c>
      <c r="C1987" s="1" t="s">
        <v>27</v>
      </c>
      <c r="D1987" s="1" t="s">
        <v>20</v>
      </c>
      <c r="E1987" s="1" t="s">
        <v>29</v>
      </c>
      <c r="F1987" s="1" t="s">
        <v>44</v>
      </c>
      <c r="G1987" s="1">
        <v>89.21</v>
      </c>
      <c r="H1987" s="1">
        <v>9</v>
      </c>
      <c r="I1987" s="1">
        <v>40.144500000000001</v>
      </c>
      <c r="J1987" s="1">
        <v>843.03449999999998</v>
      </c>
      <c r="K1987" s="1" t="s">
        <v>309</v>
      </c>
      <c r="L1987" s="3">
        <v>0.65416666666666667</v>
      </c>
      <c r="M1987" s="1" t="s">
        <v>48</v>
      </c>
      <c r="N1987" s="1">
        <v>802.89</v>
      </c>
      <c r="O1987" s="1">
        <v>4.7619047620000003</v>
      </c>
      <c r="P1987" s="1">
        <v>40.144500000000001</v>
      </c>
      <c r="Q1987" s="1">
        <v>6.5</v>
      </c>
    </row>
    <row r="1988" spans="1:17" ht="40.799999999999997" thickBot="1" x14ac:dyDescent="0.35">
      <c r="A1988" s="1" t="s">
        <v>2075</v>
      </c>
      <c r="B1988" s="1" t="s">
        <v>18</v>
      </c>
      <c r="C1988" s="1" t="s">
        <v>27</v>
      </c>
      <c r="D1988" s="1" t="s">
        <v>28</v>
      </c>
      <c r="E1988" s="1" t="s">
        <v>29</v>
      </c>
      <c r="F1988" s="1" t="s">
        <v>39</v>
      </c>
      <c r="G1988" s="1">
        <v>81.209999999999994</v>
      </c>
      <c r="H1988" s="1">
        <v>10</v>
      </c>
      <c r="I1988" s="1">
        <v>40.604999999999997</v>
      </c>
      <c r="J1988" s="1">
        <v>852.70500000000004</v>
      </c>
      <c r="K1988" s="1" t="s">
        <v>394</v>
      </c>
      <c r="L1988" s="3">
        <v>0.54236111111111107</v>
      </c>
      <c r="M1988" s="1" t="s">
        <v>48</v>
      </c>
      <c r="N1988" s="1">
        <v>812.1</v>
      </c>
      <c r="O1988" s="1">
        <v>4.7619047620000003</v>
      </c>
      <c r="P1988" s="1">
        <v>40.604999999999997</v>
      </c>
      <c r="Q1988" s="1">
        <v>6.3</v>
      </c>
    </row>
    <row r="1989" spans="1:17" ht="40.799999999999997" thickBot="1" x14ac:dyDescent="0.35">
      <c r="A1989" s="1" t="s">
        <v>2076</v>
      </c>
      <c r="B1989" s="1" t="s">
        <v>33</v>
      </c>
      <c r="C1989" s="1" t="s">
        <v>27</v>
      </c>
      <c r="D1989" s="1" t="s">
        <v>28</v>
      </c>
      <c r="E1989" s="1" t="s">
        <v>29</v>
      </c>
      <c r="F1989" s="1" t="s">
        <v>39</v>
      </c>
      <c r="G1989" s="1">
        <v>81.209999999999994</v>
      </c>
      <c r="H1989" s="1">
        <v>10</v>
      </c>
      <c r="I1989" s="1">
        <v>40.604999999999997</v>
      </c>
      <c r="J1989" s="1">
        <v>852.70500000000004</v>
      </c>
      <c r="K1989" s="1" t="s">
        <v>394</v>
      </c>
      <c r="L1989" s="3">
        <v>0.54236111111111107</v>
      </c>
      <c r="M1989" s="1" t="s">
        <v>48</v>
      </c>
      <c r="N1989" s="1">
        <v>812.1</v>
      </c>
      <c r="O1989" s="1">
        <v>4.7619047620000003</v>
      </c>
      <c r="P1989" s="1">
        <v>40.604999999999997</v>
      </c>
      <c r="Q1989" s="1">
        <v>6.3</v>
      </c>
    </row>
    <row r="1990" spans="1:17" ht="27.6" thickBot="1" x14ac:dyDescent="0.35">
      <c r="A1990" s="1" t="s">
        <v>2077</v>
      </c>
      <c r="B1990" s="1" t="s">
        <v>54</v>
      </c>
      <c r="C1990" s="1" t="s">
        <v>25</v>
      </c>
      <c r="D1990" s="1" t="s">
        <v>28</v>
      </c>
      <c r="E1990" s="1" t="s">
        <v>21</v>
      </c>
      <c r="F1990" s="1" t="s">
        <v>22</v>
      </c>
      <c r="G1990" s="1">
        <v>90.28</v>
      </c>
      <c r="H1990" s="1">
        <v>9</v>
      </c>
      <c r="I1990" s="1">
        <v>40.625999999999998</v>
      </c>
      <c r="J1990" s="1">
        <v>853.14599999999996</v>
      </c>
      <c r="K1990" s="2">
        <v>43679</v>
      </c>
      <c r="L1990" s="3">
        <v>0.46875</v>
      </c>
      <c r="M1990" s="1" t="s">
        <v>40</v>
      </c>
      <c r="N1990" s="1">
        <v>812.52</v>
      </c>
      <c r="O1990" s="1">
        <v>4.7619047620000003</v>
      </c>
      <c r="P1990" s="1">
        <v>40.625999999999998</v>
      </c>
      <c r="Q1990" s="1">
        <v>7.2</v>
      </c>
    </row>
    <row r="1991" spans="1:17" ht="27.6" thickBot="1" x14ac:dyDescent="0.35">
      <c r="A1991" s="1" t="s">
        <v>2078</v>
      </c>
      <c r="B1991" s="1" t="s">
        <v>18</v>
      </c>
      <c r="C1991" s="1" t="s">
        <v>19</v>
      </c>
      <c r="D1991" s="1" t="s">
        <v>20</v>
      </c>
      <c r="E1991" s="1" t="s">
        <v>29</v>
      </c>
      <c r="F1991" s="1" t="s">
        <v>22</v>
      </c>
      <c r="G1991" s="1">
        <v>90.63</v>
      </c>
      <c r="H1991" s="1">
        <v>9</v>
      </c>
      <c r="I1991" s="1">
        <v>40.783499999999997</v>
      </c>
      <c r="J1991" s="1">
        <v>856.45349999999996</v>
      </c>
      <c r="K1991" s="1" t="s">
        <v>163</v>
      </c>
      <c r="L1991" s="3">
        <v>0.64444444444444449</v>
      </c>
      <c r="M1991" s="1" t="s">
        <v>23</v>
      </c>
      <c r="N1991" s="1">
        <v>815.67</v>
      </c>
      <c r="O1991" s="1">
        <v>4.7619047620000003</v>
      </c>
      <c r="P1991" s="1">
        <v>40.783499999999997</v>
      </c>
      <c r="Q1991" s="1">
        <v>5.0999999999999996</v>
      </c>
    </row>
    <row r="1992" spans="1:17" ht="27.6" thickBot="1" x14ac:dyDescent="0.35">
      <c r="A1992" s="1" t="s">
        <v>2079</v>
      </c>
      <c r="B1992" s="1" t="s">
        <v>18</v>
      </c>
      <c r="C1992" s="1" t="s">
        <v>19</v>
      </c>
      <c r="D1992" s="1" t="s">
        <v>20</v>
      </c>
      <c r="E1992" s="1" t="s">
        <v>21</v>
      </c>
      <c r="F1992" s="1" t="s">
        <v>22</v>
      </c>
      <c r="G1992" s="1">
        <v>90.63</v>
      </c>
      <c r="H1992" s="1">
        <v>9</v>
      </c>
      <c r="I1992" s="1">
        <v>40.783499999999997</v>
      </c>
      <c r="J1992" s="1">
        <v>856.45349999999996</v>
      </c>
      <c r="K1992" s="1" t="s">
        <v>163</v>
      </c>
      <c r="L1992" s="3">
        <v>0.64444444444444449</v>
      </c>
      <c r="M1992" s="1" t="s">
        <v>23</v>
      </c>
      <c r="N1992" s="1">
        <v>815.67</v>
      </c>
      <c r="O1992" s="1">
        <v>4.7619047620000003</v>
      </c>
      <c r="P1992" s="1">
        <v>40.783499999999997</v>
      </c>
      <c r="Q1992" s="1">
        <v>5.0999999999999996</v>
      </c>
    </row>
    <row r="1993" spans="1:17" ht="27.6" thickBot="1" x14ac:dyDescent="0.35">
      <c r="A1993" s="1" t="s">
        <v>2080</v>
      </c>
      <c r="B1993" s="1" t="s">
        <v>18</v>
      </c>
      <c r="C1993" s="1" t="s">
        <v>19</v>
      </c>
      <c r="D1993" s="1" t="s">
        <v>20</v>
      </c>
      <c r="E1993" s="1" t="s">
        <v>29</v>
      </c>
      <c r="F1993" s="1" t="s">
        <v>22</v>
      </c>
      <c r="G1993" s="1">
        <v>90.63</v>
      </c>
      <c r="H1993" s="1">
        <v>9</v>
      </c>
      <c r="I1993" s="1">
        <v>40.783499999999997</v>
      </c>
      <c r="J1993" s="1">
        <v>856.45349999999996</v>
      </c>
      <c r="K1993" s="1" t="s">
        <v>163</v>
      </c>
      <c r="L1993" s="3">
        <v>0.64444444444444449</v>
      </c>
      <c r="M1993" s="1" t="s">
        <v>23</v>
      </c>
      <c r="N1993" s="1">
        <v>815.67</v>
      </c>
      <c r="O1993" s="1">
        <v>4.7619047620000003</v>
      </c>
      <c r="P1993" s="1">
        <v>40.783499999999997</v>
      </c>
      <c r="Q1993" s="1">
        <v>17.3</v>
      </c>
    </row>
    <row r="1994" spans="1:17" ht="27.6" thickBot="1" x14ac:dyDescent="0.35">
      <c r="A1994" s="1" t="s">
        <v>2081</v>
      </c>
      <c r="B1994" s="1" t="s">
        <v>18</v>
      </c>
      <c r="C1994" s="1" t="s">
        <v>19</v>
      </c>
      <c r="D1994" s="1" t="s">
        <v>20</v>
      </c>
      <c r="E1994" s="1" t="s">
        <v>21</v>
      </c>
      <c r="F1994" s="1" t="s">
        <v>22</v>
      </c>
      <c r="G1994" s="1">
        <v>90.63</v>
      </c>
      <c r="H1994" s="1">
        <v>9</v>
      </c>
      <c r="I1994" s="1">
        <v>40.783499999999997</v>
      </c>
      <c r="J1994" s="1">
        <v>856.45349999999996</v>
      </c>
      <c r="K1994" s="1" t="s">
        <v>163</v>
      </c>
      <c r="L1994" s="3">
        <v>0.64444444444444449</v>
      </c>
      <c r="M1994" s="1" t="s">
        <v>23</v>
      </c>
      <c r="N1994" s="1">
        <v>815.67</v>
      </c>
      <c r="O1994" s="1">
        <v>4.7619047620000003</v>
      </c>
      <c r="P1994" s="1">
        <v>40.783499999999997</v>
      </c>
      <c r="Q1994" s="1">
        <v>17.399999999999999</v>
      </c>
    </row>
    <row r="1995" spans="1:17" ht="40.799999999999997" thickBot="1" x14ac:dyDescent="0.35">
      <c r="A1995" s="1" t="s">
        <v>2082</v>
      </c>
      <c r="B1995" s="1" t="s">
        <v>18</v>
      </c>
      <c r="C1995" s="1" t="s">
        <v>25</v>
      </c>
      <c r="D1995" s="1" t="s">
        <v>20</v>
      </c>
      <c r="E1995" s="1" t="s">
        <v>21</v>
      </c>
      <c r="F1995" s="1" t="s">
        <v>55</v>
      </c>
      <c r="G1995" s="1">
        <v>81.95</v>
      </c>
      <c r="H1995" s="1">
        <v>10</v>
      </c>
      <c r="I1995" s="1">
        <v>40.975000000000001</v>
      </c>
      <c r="J1995" s="1">
        <v>860.47500000000002</v>
      </c>
      <c r="K1995" s="2">
        <v>43741</v>
      </c>
      <c r="L1995" s="3">
        <v>0.52708333333333335</v>
      </c>
      <c r="M1995" s="1" t="s">
        <v>48</v>
      </c>
      <c r="N1995" s="1">
        <v>819.5</v>
      </c>
      <c r="O1995" s="1">
        <v>4.7619047620000003</v>
      </c>
      <c r="P1995" s="1">
        <v>40.975000000000001</v>
      </c>
      <c r="Q1995" s="1">
        <v>6</v>
      </c>
    </row>
    <row r="1996" spans="1:17" ht="40.799999999999997" thickBot="1" x14ac:dyDescent="0.35">
      <c r="A1996" s="1" t="s">
        <v>2083</v>
      </c>
      <c r="B1996" s="1" t="s">
        <v>18</v>
      </c>
      <c r="C1996" s="1" t="s">
        <v>25</v>
      </c>
      <c r="D1996" s="1" t="s">
        <v>20</v>
      </c>
      <c r="E1996" s="1" t="s">
        <v>21</v>
      </c>
      <c r="F1996" s="1" t="s">
        <v>55</v>
      </c>
      <c r="G1996" s="1">
        <v>81.95</v>
      </c>
      <c r="H1996" s="1">
        <v>10</v>
      </c>
      <c r="I1996" s="1">
        <v>40.975000000000001</v>
      </c>
      <c r="J1996" s="1">
        <v>860.47500000000002</v>
      </c>
      <c r="K1996" s="2">
        <v>43741</v>
      </c>
      <c r="L1996" s="3">
        <v>0.52708333333333335</v>
      </c>
      <c r="M1996" s="1" t="s">
        <v>48</v>
      </c>
      <c r="N1996" s="1">
        <v>819.5</v>
      </c>
      <c r="O1996" s="1">
        <v>4.7619047620000003</v>
      </c>
      <c r="P1996" s="1">
        <v>40.975000000000001</v>
      </c>
      <c r="Q1996" s="1">
        <v>17.5</v>
      </c>
    </row>
    <row r="1997" spans="1:17" ht="54" thickBot="1" x14ac:dyDescent="0.35">
      <c r="A1997" s="1" t="s">
        <v>2084</v>
      </c>
      <c r="B1997" s="1" t="s">
        <v>18</v>
      </c>
      <c r="C1997" s="1" t="s">
        <v>19</v>
      </c>
      <c r="D1997" s="1" t="s">
        <v>20</v>
      </c>
      <c r="E1997" s="1" t="s">
        <v>21</v>
      </c>
      <c r="F1997" s="1" t="s">
        <v>84</v>
      </c>
      <c r="G1997" s="1">
        <v>81.97</v>
      </c>
      <c r="H1997" s="1">
        <v>10</v>
      </c>
      <c r="I1997" s="1">
        <v>40.984999999999999</v>
      </c>
      <c r="J1997" s="1">
        <v>860.68499999999995</v>
      </c>
      <c r="K1997" s="2">
        <v>43527</v>
      </c>
      <c r="L1997" s="3">
        <v>0.60416666666666663</v>
      </c>
      <c r="M1997" s="1" t="s">
        <v>23</v>
      </c>
      <c r="N1997" s="1">
        <v>819.7</v>
      </c>
      <c r="O1997" s="1">
        <v>4.7619047620000003</v>
      </c>
      <c r="P1997" s="1">
        <v>40.984999999999999</v>
      </c>
      <c r="Q1997" s="1">
        <v>9.1999999999999993</v>
      </c>
    </row>
    <row r="1998" spans="1:17" ht="40.799999999999997" thickBot="1" x14ac:dyDescent="0.35">
      <c r="A1998" s="1" t="s">
        <v>2085</v>
      </c>
      <c r="B1998" s="1" t="s">
        <v>18</v>
      </c>
      <c r="C1998" s="1" t="s">
        <v>25</v>
      </c>
      <c r="D1998" s="1" t="s">
        <v>20</v>
      </c>
      <c r="E1998" s="1" t="s">
        <v>21</v>
      </c>
      <c r="F1998" s="1" t="s">
        <v>39</v>
      </c>
      <c r="G1998" s="1">
        <v>81.97</v>
      </c>
      <c r="H1998" s="1">
        <v>10</v>
      </c>
      <c r="I1998" s="1">
        <v>40.984999999999999</v>
      </c>
      <c r="J1998" s="1">
        <v>860.68499999999995</v>
      </c>
      <c r="K1998" s="2">
        <v>43527</v>
      </c>
      <c r="L1998" s="3">
        <v>0.60416666666666663</v>
      </c>
      <c r="M1998" s="1" t="s">
        <v>23</v>
      </c>
      <c r="N1998" s="1">
        <v>819.7</v>
      </c>
      <c r="O1998" s="1">
        <v>4.7619047620000003</v>
      </c>
      <c r="P1998" s="1">
        <v>40.984999999999999</v>
      </c>
      <c r="Q1998" s="1">
        <v>9.1999999999999993</v>
      </c>
    </row>
    <row r="1999" spans="1:17" ht="40.799999999999997" thickBot="1" x14ac:dyDescent="0.35">
      <c r="A1999" s="1" t="s">
        <v>2086</v>
      </c>
      <c r="B1999" s="1" t="s">
        <v>18</v>
      </c>
      <c r="C1999" s="1" t="s">
        <v>19</v>
      </c>
      <c r="D1999" s="1" t="s">
        <v>20</v>
      </c>
      <c r="E1999" s="1" t="s">
        <v>21</v>
      </c>
      <c r="F1999" s="1" t="s">
        <v>39</v>
      </c>
      <c r="G1999" s="1">
        <v>81.97</v>
      </c>
      <c r="H1999" s="1">
        <v>10</v>
      </c>
      <c r="I1999" s="1">
        <v>40.984999999999999</v>
      </c>
      <c r="J1999" s="1">
        <v>860.68499999999995</v>
      </c>
      <c r="K1999" s="2">
        <v>43527</v>
      </c>
      <c r="L1999" s="3">
        <v>0.60416666666666663</v>
      </c>
      <c r="M1999" s="1" t="s">
        <v>23</v>
      </c>
      <c r="N1999" s="1">
        <v>819.7</v>
      </c>
      <c r="O1999" s="1">
        <v>4.7619047620000003</v>
      </c>
      <c r="P1999" s="1">
        <v>40.984999999999999</v>
      </c>
      <c r="Q1999" s="1">
        <v>9.1999999999999993</v>
      </c>
    </row>
    <row r="2000" spans="1:17" ht="54" thickBot="1" x14ac:dyDescent="0.35">
      <c r="A2000" s="1" t="s">
        <v>2087</v>
      </c>
      <c r="B2000" s="1" t="s">
        <v>18</v>
      </c>
      <c r="C2000" s="1" t="s">
        <v>25</v>
      </c>
      <c r="D2000" s="1" t="s">
        <v>20</v>
      </c>
      <c r="E2000" s="1" t="s">
        <v>21</v>
      </c>
      <c r="F2000" s="1" t="s">
        <v>84</v>
      </c>
      <c r="G2000" s="1">
        <v>82.34</v>
      </c>
      <c r="H2000" s="1">
        <v>10</v>
      </c>
      <c r="I2000" s="1">
        <v>41.17</v>
      </c>
      <c r="J2000" s="1">
        <v>864.57</v>
      </c>
      <c r="K2000" s="1" t="s">
        <v>610</v>
      </c>
      <c r="L2000" s="3">
        <v>0.8</v>
      </c>
      <c r="M2000" s="1" t="s">
        <v>23</v>
      </c>
      <c r="N2000" s="1">
        <v>823.4</v>
      </c>
      <c r="O2000" s="1">
        <v>4.7619047620000003</v>
      </c>
      <c r="P2000" s="1">
        <v>41.17</v>
      </c>
      <c r="Q2000" s="1">
        <v>4.3</v>
      </c>
    </row>
    <row r="2001" spans="1:17" ht="54" thickBot="1" x14ac:dyDescent="0.35">
      <c r="A2001" s="1" t="s">
        <v>2088</v>
      </c>
      <c r="B2001" s="1" t="s">
        <v>18</v>
      </c>
      <c r="C2001" s="1" t="s">
        <v>19</v>
      </c>
      <c r="D2001" s="1" t="s">
        <v>20</v>
      </c>
      <c r="E2001" s="1" t="s">
        <v>21</v>
      </c>
      <c r="F2001" s="1" t="s">
        <v>84</v>
      </c>
      <c r="G2001" s="1">
        <v>82.34</v>
      </c>
      <c r="H2001" s="1">
        <v>10</v>
      </c>
      <c r="I2001" s="1">
        <v>41.17</v>
      </c>
      <c r="J2001" s="1">
        <v>864.57</v>
      </c>
      <c r="K2001" s="1" t="s">
        <v>610</v>
      </c>
      <c r="L2001" s="3">
        <v>0.8</v>
      </c>
      <c r="M2001" s="1" t="s">
        <v>40</v>
      </c>
      <c r="N2001" s="1">
        <v>823.4</v>
      </c>
      <c r="O2001" s="1">
        <v>4.7619047620000003</v>
      </c>
      <c r="P2001" s="1">
        <v>41.17</v>
      </c>
      <c r="Q2001" s="1">
        <v>4.3</v>
      </c>
    </row>
    <row r="2002" spans="1:17" ht="54" thickBot="1" x14ac:dyDescent="0.35">
      <c r="A2002" s="1" t="s">
        <v>2089</v>
      </c>
      <c r="B2002" s="1" t="s">
        <v>18</v>
      </c>
      <c r="C2002" s="1" t="s">
        <v>19</v>
      </c>
      <c r="D2002" s="1" t="s">
        <v>20</v>
      </c>
      <c r="E2002" s="1" t="s">
        <v>21</v>
      </c>
      <c r="F2002" s="1" t="s">
        <v>84</v>
      </c>
      <c r="G2002" s="1">
        <v>82.34</v>
      </c>
      <c r="H2002" s="1">
        <v>10</v>
      </c>
      <c r="I2002" s="1">
        <v>41.17</v>
      </c>
      <c r="J2002" s="1">
        <v>864.57</v>
      </c>
      <c r="K2002" s="1" t="s">
        <v>610</v>
      </c>
      <c r="L2002" s="3">
        <v>0.8</v>
      </c>
      <c r="M2002" s="1" t="s">
        <v>40</v>
      </c>
      <c r="N2002" s="1">
        <v>823.4</v>
      </c>
      <c r="O2002" s="1">
        <v>4.7619047620000003</v>
      </c>
      <c r="P2002" s="1">
        <v>41.17</v>
      </c>
      <c r="Q2002" s="1">
        <v>17.600000000000001</v>
      </c>
    </row>
    <row r="2003" spans="1:17" ht="40.799999999999997" thickBot="1" x14ac:dyDescent="0.35">
      <c r="A2003" s="1" t="s">
        <v>2090</v>
      </c>
      <c r="B2003" s="1" t="s">
        <v>18</v>
      </c>
      <c r="C2003" s="1" t="s">
        <v>25</v>
      </c>
      <c r="D2003" s="1" t="s">
        <v>20</v>
      </c>
      <c r="E2003" s="1" t="s">
        <v>21</v>
      </c>
      <c r="F2003" s="1" t="s">
        <v>55</v>
      </c>
      <c r="G2003" s="1">
        <v>82.58</v>
      </c>
      <c r="H2003" s="1">
        <v>10</v>
      </c>
      <c r="I2003" s="1">
        <v>41.29</v>
      </c>
      <c r="J2003" s="1">
        <v>867.09</v>
      </c>
      <c r="K2003" s="1" t="s">
        <v>179</v>
      </c>
      <c r="L2003" s="3">
        <v>0.6118055555555556</v>
      </c>
      <c r="M2003" s="1" t="s">
        <v>23</v>
      </c>
      <c r="N2003" s="1">
        <v>825.8</v>
      </c>
      <c r="O2003" s="1">
        <v>4.7619047620000003</v>
      </c>
      <c r="P2003" s="1">
        <v>41.29</v>
      </c>
      <c r="Q2003" s="1">
        <v>5</v>
      </c>
    </row>
    <row r="2004" spans="1:17" ht="40.799999999999997" thickBot="1" x14ac:dyDescent="0.35">
      <c r="A2004" s="1" t="s">
        <v>2091</v>
      </c>
      <c r="B2004" s="1" t="s">
        <v>18</v>
      </c>
      <c r="C2004" s="1" t="s">
        <v>19</v>
      </c>
      <c r="D2004" s="1" t="s">
        <v>20</v>
      </c>
      <c r="E2004" s="1" t="s">
        <v>21</v>
      </c>
      <c r="F2004" s="1" t="s">
        <v>55</v>
      </c>
      <c r="G2004" s="1">
        <v>82.58</v>
      </c>
      <c r="H2004" s="1">
        <v>10</v>
      </c>
      <c r="I2004" s="1">
        <v>41.29</v>
      </c>
      <c r="J2004" s="1">
        <v>867.09</v>
      </c>
      <c r="K2004" s="1" t="s">
        <v>179</v>
      </c>
      <c r="L2004" s="3">
        <v>0.6118055555555556</v>
      </c>
      <c r="M2004" s="1" t="s">
        <v>23</v>
      </c>
      <c r="N2004" s="1">
        <v>825.8</v>
      </c>
      <c r="O2004" s="1">
        <v>4.7619047620000003</v>
      </c>
      <c r="P2004" s="1">
        <v>41.29</v>
      </c>
      <c r="Q2004" s="1">
        <v>17.7</v>
      </c>
    </row>
    <row r="2005" spans="1:17" ht="40.799999999999997" thickBot="1" x14ac:dyDescent="0.35">
      <c r="A2005" s="1" t="s">
        <v>2092</v>
      </c>
      <c r="B2005" s="1" t="s">
        <v>18</v>
      </c>
      <c r="C2005" s="1" t="s">
        <v>19</v>
      </c>
      <c r="D2005" s="1" t="s">
        <v>20</v>
      </c>
      <c r="E2005" s="1" t="s">
        <v>21</v>
      </c>
      <c r="F2005" s="1" t="s">
        <v>30</v>
      </c>
      <c r="G2005" s="1">
        <v>82.63</v>
      </c>
      <c r="H2005" s="1">
        <v>10</v>
      </c>
      <c r="I2005" s="1">
        <v>41.314999999999998</v>
      </c>
      <c r="J2005" s="1">
        <v>867.61500000000001</v>
      </c>
      <c r="K2005" s="1" t="s">
        <v>50</v>
      </c>
      <c r="L2005" s="3">
        <v>0.71388888888888891</v>
      </c>
      <c r="M2005" s="1" t="s">
        <v>40</v>
      </c>
      <c r="N2005" s="1">
        <v>826.3</v>
      </c>
      <c r="O2005" s="1">
        <v>4.7619047620000003</v>
      </c>
      <c r="P2005" s="1">
        <v>41.314999999999998</v>
      </c>
      <c r="Q2005" s="1">
        <v>7.9</v>
      </c>
    </row>
    <row r="2006" spans="1:17" ht="40.799999999999997" thickBot="1" x14ac:dyDescent="0.35">
      <c r="A2006" s="1" t="s">
        <v>2093</v>
      </c>
      <c r="B2006" s="1" t="s">
        <v>54</v>
      </c>
      <c r="C2006" s="1" t="s">
        <v>25</v>
      </c>
      <c r="D2006" s="1" t="s">
        <v>28</v>
      </c>
      <c r="E2006" s="1" t="s">
        <v>21</v>
      </c>
      <c r="F2006" s="1" t="s">
        <v>30</v>
      </c>
      <c r="G2006" s="1">
        <v>83.25</v>
      </c>
      <c r="H2006" s="1">
        <v>10</v>
      </c>
      <c r="I2006" s="1">
        <v>41.625</v>
      </c>
      <c r="J2006" s="1">
        <v>874.125</v>
      </c>
      <c r="K2006" s="2">
        <v>43800</v>
      </c>
      <c r="L2006" s="3">
        <v>0.47569444444444442</v>
      </c>
      <c r="M2006" s="1" t="s">
        <v>48</v>
      </c>
      <c r="N2006" s="1">
        <v>832.5</v>
      </c>
      <c r="O2006" s="1">
        <v>4.7619047620000003</v>
      </c>
      <c r="P2006" s="1">
        <v>41.625</v>
      </c>
      <c r="Q2006" s="1">
        <v>4.4000000000000004</v>
      </c>
    </row>
    <row r="2007" spans="1:17" ht="40.799999999999997" thickBot="1" x14ac:dyDescent="0.35">
      <c r="A2007" s="1" t="s">
        <v>2094</v>
      </c>
      <c r="B2007" s="1" t="s">
        <v>18</v>
      </c>
      <c r="C2007" s="1" t="s">
        <v>25</v>
      </c>
      <c r="D2007" s="1" t="s">
        <v>28</v>
      </c>
      <c r="E2007" s="1" t="s">
        <v>29</v>
      </c>
      <c r="F2007" s="1" t="s">
        <v>39</v>
      </c>
      <c r="G2007" s="1">
        <v>83.25</v>
      </c>
      <c r="H2007" s="1">
        <v>10</v>
      </c>
      <c r="I2007" s="1">
        <v>41.625</v>
      </c>
      <c r="J2007" s="1">
        <v>874.125</v>
      </c>
      <c r="K2007" s="2">
        <v>43800</v>
      </c>
      <c r="L2007" s="3">
        <v>0.47569444444444442</v>
      </c>
      <c r="M2007" s="1" t="s">
        <v>23</v>
      </c>
      <c r="N2007" s="1">
        <v>832.5</v>
      </c>
      <c r="O2007" s="1">
        <v>4.7619047620000003</v>
      </c>
      <c r="P2007" s="1">
        <v>41.625</v>
      </c>
      <c r="Q2007" s="1">
        <v>4.4000000000000004</v>
      </c>
    </row>
    <row r="2008" spans="1:17" ht="40.799999999999997" thickBot="1" x14ac:dyDescent="0.35">
      <c r="A2008" s="1" t="s">
        <v>2095</v>
      </c>
      <c r="B2008" s="1" t="s">
        <v>18</v>
      </c>
      <c r="C2008" s="1" t="s">
        <v>19</v>
      </c>
      <c r="D2008" s="1" t="s">
        <v>28</v>
      </c>
      <c r="E2008" s="1" t="s">
        <v>21</v>
      </c>
      <c r="F2008" s="1" t="s">
        <v>39</v>
      </c>
      <c r="G2008" s="1">
        <v>93.26</v>
      </c>
      <c r="H2008" s="1">
        <v>9</v>
      </c>
      <c r="I2008" s="1">
        <v>41.966999999999999</v>
      </c>
      <c r="J2008" s="1">
        <v>881.30700000000002</v>
      </c>
      <c r="K2008" s="1" t="s">
        <v>119</v>
      </c>
      <c r="L2008" s="3">
        <v>0.75555555555555554</v>
      </c>
      <c r="M2008" s="1" t="s">
        <v>23</v>
      </c>
      <c r="N2008" s="1">
        <v>839.34</v>
      </c>
      <c r="O2008" s="1">
        <v>4.7619047620000003</v>
      </c>
      <c r="P2008" s="1">
        <v>41.966999999999999</v>
      </c>
      <c r="Q2008" s="1">
        <v>8.8000000000000007</v>
      </c>
    </row>
    <row r="2009" spans="1:17" ht="40.799999999999997" thickBot="1" x14ac:dyDescent="0.35">
      <c r="A2009" s="1" t="s">
        <v>2096</v>
      </c>
      <c r="B2009" s="1" t="s">
        <v>18</v>
      </c>
      <c r="C2009" s="1" t="s">
        <v>25</v>
      </c>
      <c r="D2009" s="1" t="s">
        <v>28</v>
      </c>
      <c r="E2009" s="1" t="s">
        <v>29</v>
      </c>
      <c r="F2009" s="1" t="s">
        <v>39</v>
      </c>
      <c r="G2009" s="1">
        <v>93.26</v>
      </c>
      <c r="H2009" s="1">
        <v>9</v>
      </c>
      <c r="I2009" s="1">
        <v>41.966999999999999</v>
      </c>
      <c r="J2009" s="1">
        <v>881.30700000000002</v>
      </c>
      <c r="K2009" s="1" t="s">
        <v>119</v>
      </c>
      <c r="L2009" s="3">
        <v>0.75555555555555554</v>
      </c>
      <c r="M2009" s="1" t="s">
        <v>23</v>
      </c>
      <c r="N2009" s="1">
        <v>839.34</v>
      </c>
      <c r="O2009" s="1">
        <v>4.7619047620000003</v>
      </c>
      <c r="P2009" s="1">
        <v>41.966999999999999</v>
      </c>
      <c r="Q2009" s="1">
        <v>8.8000000000000007</v>
      </c>
    </row>
    <row r="2010" spans="1:17" ht="40.799999999999997" thickBot="1" x14ac:dyDescent="0.35">
      <c r="A2010" s="1" t="s">
        <v>2097</v>
      </c>
      <c r="B2010" s="1" t="s">
        <v>18</v>
      </c>
      <c r="C2010" s="1" t="s">
        <v>19</v>
      </c>
      <c r="D2010" s="1" t="s">
        <v>28</v>
      </c>
      <c r="E2010" s="1" t="s">
        <v>21</v>
      </c>
      <c r="F2010" s="1" t="s">
        <v>39</v>
      </c>
      <c r="G2010" s="1">
        <v>93.26</v>
      </c>
      <c r="H2010" s="1">
        <v>9</v>
      </c>
      <c r="I2010" s="1">
        <v>41.966999999999999</v>
      </c>
      <c r="J2010" s="1">
        <v>881.30700000000002</v>
      </c>
      <c r="K2010" s="1" t="s">
        <v>119</v>
      </c>
      <c r="L2010" s="3">
        <v>0.75555555555555554</v>
      </c>
      <c r="M2010" s="1" t="s">
        <v>23</v>
      </c>
      <c r="N2010" s="1">
        <v>839.34</v>
      </c>
      <c r="O2010" s="1">
        <v>4.7619047620000003</v>
      </c>
      <c r="P2010" s="1">
        <v>41.966999999999999</v>
      </c>
      <c r="Q2010" s="1">
        <v>17.8</v>
      </c>
    </row>
    <row r="2011" spans="1:17" ht="40.799999999999997" thickBot="1" x14ac:dyDescent="0.35">
      <c r="A2011" s="1" t="s">
        <v>2098</v>
      </c>
      <c r="B2011" s="1" t="s">
        <v>33</v>
      </c>
      <c r="C2011" s="1" t="s">
        <v>25</v>
      </c>
      <c r="D2011" s="1" t="s">
        <v>28</v>
      </c>
      <c r="E2011" s="1" t="s">
        <v>21</v>
      </c>
      <c r="F2011" s="1" t="s">
        <v>44</v>
      </c>
      <c r="G2011" s="1">
        <v>93.96</v>
      </c>
      <c r="H2011" s="1">
        <v>9</v>
      </c>
      <c r="I2011" s="1">
        <v>42.281999999999996</v>
      </c>
      <c r="J2011" s="1">
        <v>887.92200000000003</v>
      </c>
      <c r="K2011" s="1" t="s">
        <v>135</v>
      </c>
      <c r="L2011" s="3">
        <v>0.48055555555555557</v>
      </c>
      <c r="M2011" s="1" t="s">
        <v>23</v>
      </c>
      <c r="N2011" s="1">
        <v>845.64</v>
      </c>
      <c r="O2011" s="1">
        <v>4.7619047620000003</v>
      </c>
      <c r="P2011" s="1">
        <v>42.281999999999996</v>
      </c>
      <c r="Q2011" s="1">
        <v>9.8000000000000007</v>
      </c>
    </row>
    <row r="2012" spans="1:17" ht="40.799999999999997" thickBot="1" x14ac:dyDescent="0.35">
      <c r="A2012" s="1" t="s">
        <v>2099</v>
      </c>
      <c r="B2012" s="1" t="s">
        <v>18</v>
      </c>
      <c r="C2012" s="1" t="s">
        <v>25</v>
      </c>
      <c r="D2012" s="1" t="s">
        <v>28</v>
      </c>
      <c r="E2012" s="1" t="s">
        <v>21</v>
      </c>
      <c r="F2012" s="1" t="s">
        <v>55</v>
      </c>
      <c r="G2012" s="1">
        <v>84.61</v>
      </c>
      <c r="H2012" s="1">
        <v>10</v>
      </c>
      <c r="I2012" s="1">
        <v>42.305</v>
      </c>
      <c r="J2012" s="1">
        <v>888.40499999999997</v>
      </c>
      <c r="K2012" s="2">
        <v>43710</v>
      </c>
      <c r="L2012" s="3">
        <v>0.79027777777777775</v>
      </c>
      <c r="M2012" s="1" t="s">
        <v>23</v>
      </c>
      <c r="N2012" s="1">
        <v>846.1</v>
      </c>
      <c r="O2012" s="1">
        <v>4.7619047620000003</v>
      </c>
      <c r="P2012" s="1">
        <v>42.305</v>
      </c>
      <c r="Q2012" s="1">
        <v>8.8000000000000007</v>
      </c>
    </row>
    <row r="2013" spans="1:17" ht="40.799999999999997" thickBot="1" x14ac:dyDescent="0.35">
      <c r="A2013" s="1" t="s">
        <v>2100</v>
      </c>
      <c r="B2013" s="1" t="s">
        <v>18</v>
      </c>
      <c r="C2013" s="1" t="s">
        <v>25</v>
      </c>
      <c r="D2013" s="1" t="s">
        <v>28</v>
      </c>
      <c r="E2013" s="1" t="s">
        <v>21</v>
      </c>
      <c r="F2013" s="1" t="s">
        <v>39</v>
      </c>
      <c r="G2013" s="1">
        <v>84.61</v>
      </c>
      <c r="H2013" s="1">
        <v>10</v>
      </c>
      <c r="I2013" s="1">
        <v>42.305</v>
      </c>
      <c r="J2013" s="1">
        <v>888.40499999999997</v>
      </c>
      <c r="K2013" s="2">
        <v>43710</v>
      </c>
      <c r="L2013" s="3">
        <v>0.79027777777777775</v>
      </c>
      <c r="M2013" s="1" t="s">
        <v>23</v>
      </c>
      <c r="N2013" s="1">
        <v>846.1</v>
      </c>
      <c r="O2013" s="1">
        <v>4.7619047620000003</v>
      </c>
      <c r="P2013" s="1">
        <v>42.305</v>
      </c>
      <c r="Q2013" s="1">
        <v>8.8000000000000007</v>
      </c>
    </row>
    <row r="2014" spans="1:17" ht="40.799999999999997" thickBot="1" x14ac:dyDescent="0.35">
      <c r="A2014" s="1" t="s">
        <v>2101</v>
      </c>
      <c r="B2014" s="1" t="s">
        <v>18</v>
      </c>
      <c r="C2014" s="1" t="s">
        <v>25</v>
      </c>
      <c r="D2014" s="1" t="s">
        <v>28</v>
      </c>
      <c r="E2014" s="1" t="s">
        <v>21</v>
      </c>
      <c r="F2014" s="1" t="s">
        <v>39</v>
      </c>
      <c r="G2014" s="1">
        <v>84.61</v>
      </c>
      <c r="H2014" s="1">
        <v>10</v>
      </c>
      <c r="I2014" s="1">
        <v>42.305</v>
      </c>
      <c r="J2014" s="1">
        <v>888.40499999999997</v>
      </c>
      <c r="K2014" s="2">
        <v>43710</v>
      </c>
      <c r="L2014" s="3">
        <v>0.79027777777777775</v>
      </c>
      <c r="M2014" s="1" t="s">
        <v>23</v>
      </c>
      <c r="N2014" s="1">
        <v>846.1</v>
      </c>
      <c r="O2014" s="1">
        <v>4.7619047620000003</v>
      </c>
      <c r="P2014" s="1">
        <v>42.305</v>
      </c>
      <c r="Q2014" s="1">
        <v>8.8000000000000007</v>
      </c>
    </row>
    <row r="2015" spans="1:17" ht="40.799999999999997" thickBot="1" x14ac:dyDescent="0.35">
      <c r="A2015" s="1" t="s">
        <v>2102</v>
      </c>
      <c r="B2015" s="1" t="s">
        <v>54</v>
      </c>
      <c r="C2015" s="1" t="s">
        <v>25</v>
      </c>
      <c r="D2015" s="1" t="s">
        <v>20</v>
      </c>
      <c r="E2015" s="1" t="s">
        <v>29</v>
      </c>
      <c r="F2015" s="1" t="s">
        <v>39</v>
      </c>
      <c r="G2015" s="1">
        <v>84.63</v>
      </c>
      <c r="H2015" s="1">
        <v>10</v>
      </c>
      <c r="I2015" s="1">
        <v>42.314999999999998</v>
      </c>
      <c r="J2015" s="1">
        <v>888.61500000000001</v>
      </c>
      <c r="K2015" s="2">
        <v>43466</v>
      </c>
      <c r="L2015" s="3">
        <v>0.48333333333333334</v>
      </c>
      <c r="M2015" s="1" t="s">
        <v>23</v>
      </c>
      <c r="N2015" s="1">
        <v>846.3</v>
      </c>
      <c r="O2015" s="1">
        <v>4.7619047620000003</v>
      </c>
      <c r="P2015" s="1">
        <v>42.314999999999998</v>
      </c>
      <c r="Q2015" s="1">
        <v>9</v>
      </c>
    </row>
    <row r="2016" spans="1:17" ht="40.799999999999997" thickBot="1" x14ac:dyDescent="0.35">
      <c r="A2016" s="1" t="s">
        <v>2103</v>
      </c>
      <c r="B2016" s="1" t="s">
        <v>54</v>
      </c>
      <c r="C2016" s="1" t="s">
        <v>25</v>
      </c>
      <c r="D2016" s="1" t="s">
        <v>20</v>
      </c>
      <c r="E2016" s="1" t="s">
        <v>21</v>
      </c>
      <c r="F2016" s="1" t="s">
        <v>39</v>
      </c>
      <c r="G2016" s="1">
        <v>84.63</v>
      </c>
      <c r="H2016" s="1">
        <v>10</v>
      </c>
      <c r="I2016" s="1">
        <v>42.314999999999998</v>
      </c>
      <c r="J2016" s="1">
        <v>888.61500000000001</v>
      </c>
      <c r="K2016" s="2">
        <v>43466</v>
      </c>
      <c r="L2016" s="3">
        <v>0.48333333333333334</v>
      </c>
      <c r="M2016" s="1" t="s">
        <v>48</v>
      </c>
      <c r="N2016" s="1">
        <v>846.3</v>
      </c>
      <c r="O2016" s="1">
        <v>4.7619047620000003</v>
      </c>
      <c r="P2016" s="1">
        <v>42.314999999999998</v>
      </c>
      <c r="Q2016" s="1">
        <v>9</v>
      </c>
    </row>
    <row r="2017" spans="1:17" ht="40.799999999999997" thickBot="1" x14ac:dyDescent="0.35">
      <c r="A2017" s="1" t="s">
        <v>2104</v>
      </c>
      <c r="B2017" s="1" t="s">
        <v>18</v>
      </c>
      <c r="C2017" s="1" t="s">
        <v>19</v>
      </c>
      <c r="D2017" s="1" t="s">
        <v>20</v>
      </c>
      <c r="E2017" s="1" t="s">
        <v>29</v>
      </c>
      <c r="F2017" s="1" t="s">
        <v>39</v>
      </c>
      <c r="G2017" s="1">
        <v>87.1</v>
      </c>
      <c r="H2017" s="1">
        <v>10</v>
      </c>
      <c r="I2017" s="1">
        <v>43.55</v>
      </c>
      <c r="J2017" s="1">
        <v>914.55</v>
      </c>
      <c r="K2017" s="2">
        <v>43801</v>
      </c>
      <c r="L2017" s="3">
        <v>0.61458333333333337</v>
      </c>
      <c r="M2017" s="1" t="s">
        <v>48</v>
      </c>
      <c r="N2017" s="1">
        <v>871</v>
      </c>
      <c r="O2017" s="1">
        <v>4.7619047620000003</v>
      </c>
      <c r="P2017" s="1">
        <v>43.55</v>
      </c>
      <c r="Q2017" s="1">
        <v>9.9</v>
      </c>
    </row>
    <row r="2018" spans="1:17" ht="40.799999999999997" thickBot="1" x14ac:dyDescent="0.35">
      <c r="A2018" s="1" t="s">
        <v>2105</v>
      </c>
      <c r="B2018" s="1" t="s">
        <v>18</v>
      </c>
      <c r="C2018" s="1" t="s">
        <v>19</v>
      </c>
      <c r="D2018" s="1" t="s">
        <v>20</v>
      </c>
      <c r="E2018" s="1" t="s">
        <v>29</v>
      </c>
      <c r="F2018" s="1" t="s">
        <v>39</v>
      </c>
      <c r="G2018" s="1">
        <v>87.1</v>
      </c>
      <c r="H2018" s="1">
        <v>10</v>
      </c>
      <c r="I2018" s="1">
        <v>43.55</v>
      </c>
      <c r="J2018" s="1">
        <v>914.55</v>
      </c>
      <c r="K2018" s="2">
        <v>43801</v>
      </c>
      <c r="L2018" s="3">
        <v>0.61458333333333337</v>
      </c>
      <c r="M2018" s="1" t="s">
        <v>48</v>
      </c>
      <c r="N2018" s="1">
        <v>871</v>
      </c>
      <c r="O2018" s="1">
        <v>4.7619047620000003</v>
      </c>
      <c r="P2018" s="1">
        <v>43.55</v>
      </c>
      <c r="Q2018" s="1">
        <v>9.9</v>
      </c>
    </row>
    <row r="2019" spans="1:17" ht="40.799999999999997" thickBot="1" x14ac:dyDescent="0.35">
      <c r="A2019" s="1" t="s">
        <v>2106</v>
      </c>
      <c r="B2019" s="1" t="s">
        <v>18</v>
      </c>
      <c r="C2019" s="1" t="s">
        <v>19</v>
      </c>
      <c r="D2019" s="1" t="s">
        <v>20</v>
      </c>
      <c r="E2019" s="1" t="s">
        <v>29</v>
      </c>
      <c r="F2019" s="1" t="s">
        <v>39</v>
      </c>
      <c r="G2019" s="1">
        <v>87.1</v>
      </c>
      <c r="H2019" s="1">
        <v>10</v>
      </c>
      <c r="I2019" s="1">
        <v>43.55</v>
      </c>
      <c r="J2019" s="1">
        <v>914.55</v>
      </c>
      <c r="K2019" s="2">
        <v>43801</v>
      </c>
      <c r="L2019" s="3">
        <v>0.61458333333333337</v>
      </c>
      <c r="M2019" s="1" t="s">
        <v>48</v>
      </c>
      <c r="N2019" s="1">
        <v>871</v>
      </c>
      <c r="O2019" s="1">
        <v>4.7619047620000003</v>
      </c>
      <c r="P2019" s="1">
        <v>43.55</v>
      </c>
      <c r="Q2019" s="1">
        <v>17.899999999999999</v>
      </c>
    </row>
    <row r="2020" spans="1:17" ht="40.799999999999997" thickBot="1" x14ac:dyDescent="0.35">
      <c r="A2020" s="1" t="s">
        <v>2107</v>
      </c>
      <c r="B2020" s="1" t="s">
        <v>54</v>
      </c>
      <c r="C2020" s="1" t="s">
        <v>25</v>
      </c>
      <c r="D2020" s="1" t="s">
        <v>20</v>
      </c>
      <c r="E2020" s="1" t="s">
        <v>21</v>
      </c>
      <c r="F2020" s="1" t="s">
        <v>55</v>
      </c>
      <c r="G2020" s="1">
        <v>97.22</v>
      </c>
      <c r="H2020" s="1">
        <v>9</v>
      </c>
      <c r="I2020" s="1">
        <v>43.749000000000002</v>
      </c>
      <c r="J2020" s="1">
        <v>918.72900000000004</v>
      </c>
      <c r="K2020" s="1" t="s">
        <v>427</v>
      </c>
      <c r="L2020" s="3">
        <v>0.61319444444444449</v>
      </c>
      <c r="M2020" s="1" t="s">
        <v>40</v>
      </c>
      <c r="N2020" s="1">
        <v>874.98</v>
      </c>
      <c r="O2020" s="1">
        <v>4.7619047620000003</v>
      </c>
      <c r="P2020" s="1">
        <v>43.749000000000002</v>
      </c>
      <c r="Q2020" s="1">
        <v>6</v>
      </c>
    </row>
    <row r="2021" spans="1:17" ht="27.6" thickBot="1" x14ac:dyDescent="0.35">
      <c r="A2021" s="1" t="s">
        <v>2108</v>
      </c>
      <c r="B2021" s="1" t="s">
        <v>33</v>
      </c>
      <c r="C2021" s="1" t="s">
        <v>25</v>
      </c>
      <c r="D2021" s="1" t="s">
        <v>20</v>
      </c>
      <c r="E2021" s="1" t="s">
        <v>29</v>
      </c>
      <c r="F2021" s="1" t="s">
        <v>22</v>
      </c>
      <c r="G2021" s="1">
        <v>97.48</v>
      </c>
      <c r="H2021" s="1">
        <v>9</v>
      </c>
      <c r="I2021" s="1">
        <v>43.866</v>
      </c>
      <c r="J2021" s="1">
        <v>921.18600000000004</v>
      </c>
      <c r="K2021" s="1" t="s">
        <v>179</v>
      </c>
      <c r="L2021" s="3">
        <v>0.59652777777777777</v>
      </c>
      <c r="M2021" s="1" t="s">
        <v>23</v>
      </c>
      <c r="N2021" s="1">
        <v>877.32</v>
      </c>
      <c r="O2021" s="1">
        <v>4.7619047620000003</v>
      </c>
      <c r="P2021" s="1">
        <v>43.866</v>
      </c>
      <c r="Q2021" s="1">
        <v>7.4</v>
      </c>
    </row>
    <row r="2022" spans="1:17" ht="27.6" thickBot="1" x14ac:dyDescent="0.35">
      <c r="A2022" s="1" t="s">
        <v>2109</v>
      </c>
      <c r="B2022" s="1" t="s">
        <v>33</v>
      </c>
      <c r="C2022" s="1" t="s">
        <v>27</v>
      </c>
      <c r="D2022" s="1" t="s">
        <v>20</v>
      </c>
      <c r="E2022" s="1" t="s">
        <v>21</v>
      </c>
      <c r="F2022" s="1" t="s">
        <v>22</v>
      </c>
      <c r="G2022" s="1">
        <v>97.48</v>
      </c>
      <c r="H2022" s="1">
        <v>9</v>
      </c>
      <c r="I2022" s="1">
        <v>43.866</v>
      </c>
      <c r="J2022" s="1">
        <v>921.18600000000004</v>
      </c>
      <c r="K2022" s="1" t="s">
        <v>179</v>
      </c>
      <c r="L2022" s="3">
        <v>0.59652777777777777</v>
      </c>
      <c r="M2022" s="1" t="s">
        <v>40</v>
      </c>
      <c r="N2022" s="1">
        <v>877.32</v>
      </c>
      <c r="O2022" s="1">
        <v>4.7619047620000003</v>
      </c>
      <c r="P2022" s="1">
        <v>43.866</v>
      </c>
      <c r="Q2022" s="1">
        <v>7.4</v>
      </c>
    </row>
    <row r="2023" spans="1:17" ht="40.799999999999997" thickBot="1" x14ac:dyDescent="0.35">
      <c r="A2023" s="1" t="s">
        <v>2110</v>
      </c>
      <c r="B2023" s="1" t="s">
        <v>54</v>
      </c>
      <c r="C2023" s="1" t="s">
        <v>25</v>
      </c>
      <c r="D2023" s="1" t="s">
        <v>28</v>
      </c>
      <c r="E2023" s="1" t="s">
        <v>21</v>
      </c>
      <c r="F2023" s="1" t="s">
        <v>55</v>
      </c>
      <c r="G2023" s="1">
        <v>87.87</v>
      </c>
      <c r="H2023" s="1">
        <v>10</v>
      </c>
      <c r="I2023" s="1">
        <v>43.935000000000002</v>
      </c>
      <c r="J2023" s="1">
        <v>922.63499999999999</v>
      </c>
      <c r="K2023" s="1" t="s">
        <v>610</v>
      </c>
      <c r="L2023" s="3">
        <v>0.43402777777777779</v>
      </c>
      <c r="M2023" s="1" t="s">
        <v>40</v>
      </c>
      <c r="N2023" s="1">
        <v>878.7</v>
      </c>
      <c r="O2023" s="1">
        <v>4.7619047620000003</v>
      </c>
      <c r="P2023" s="1">
        <v>43.935000000000002</v>
      </c>
      <c r="Q2023" s="1">
        <v>5.0999999999999996</v>
      </c>
    </row>
    <row r="2024" spans="1:17" ht="27.6" thickBot="1" x14ac:dyDescent="0.35">
      <c r="A2024" s="1" t="s">
        <v>2111</v>
      </c>
      <c r="B2024" s="1" t="s">
        <v>33</v>
      </c>
      <c r="C2024" s="1" t="s">
        <v>27</v>
      </c>
      <c r="D2024" s="1" t="s">
        <v>28</v>
      </c>
      <c r="E2024" s="1" t="s">
        <v>21</v>
      </c>
      <c r="F2024" s="1" t="s">
        <v>22</v>
      </c>
      <c r="G2024" s="1">
        <v>98.09</v>
      </c>
      <c r="H2024" s="1">
        <v>9</v>
      </c>
      <c r="I2024" s="1">
        <v>44.140500000000003</v>
      </c>
      <c r="J2024" s="1">
        <v>926.95050000000003</v>
      </c>
      <c r="K2024" s="1" t="s">
        <v>252</v>
      </c>
      <c r="L2024" s="3">
        <v>0.82013888888888886</v>
      </c>
      <c r="M2024" s="1" t="s">
        <v>23</v>
      </c>
      <c r="N2024" s="1">
        <v>882.81</v>
      </c>
      <c r="O2024" s="1">
        <v>4.7619047620000003</v>
      </c>
      <c r="P2024" s="1">
        <v>44.140500000000003</v>
      </c>
      <c r="Q2024" s="1">
        <v>9.3000000000000007</v>
      </c>
    </row>
    <row r="2025" spans="1:17" ht="27.6" thickBot="1" x14ac:dyDescent="0.35">
      <c r="A2025" s="1" t="s">
        <v>2112</v>
      </c>
      <c r="B2025" s="1" t="s">
        <v>18</v>
      </c>
      <c r="C2025" s="1" t="s">
        <v>27</v>
      </c>
      <c r="D2025" s="1" t="s">
        <v>28</v>
      </c>
      <c r="E2025" s="1" t="s">
        <v>21</v>
      </c>
      <c r="F2025" s="1" t="s">
        <v>22</v>
      </c>
      <c r="G2025" s="1">
        <v>98.09</v>
      </c>
      <c r="H2025" s="1">
        <v>9</v>
      </c>
      <c r="I2025" s="1">
        <v>44.140500000000003</v>
      </c>
      <c r="J2025" s="1">
        <v>926.95050000000003</v>
      </c>
      <c r="K2025" s="1" t="s">
        <v>252</v>
      </c>
      <c r="L2025" s="3">
        <v>0.82013888888888886</v>
      </c>
      <c r="M2025" s="1" t="s">
        <v>23</v>
      </c>
      <c r="N2025" s="1">
        <v>882.81</v>
      </c>
      <c r="O2025" s="1">
        <v>4.7619047620000003</v>
      </c>
      <c r="P2025" s="1">
        <v>44.140500000000003</v>
      </c>
      <c r="Q2025" s="1">
        <v>9.3000000000000007</v>
      </c>
    </row>
    <row r="2026" spans="1:17" ht="54" thickBot="1" x14ac:dyDescent="0.35">
      <c r="A2026" s="1" t="s">
        <v>2113</v>
      </c>
      <c r="B2026" s="1" t="s">
        <v>33</v>
      </c>
      <c r="C2026" s="1" t="s">
        <v>27</v>
      </c>
      <c r="D2026" s="1" t="s">
        <v>20</v>
      </c>
      <c r="E2026" s="1" t="s">
        <v>21</v>
      </c>
      <c r="F2026" s="1" t="s">
        <v>84</v>
      </c>
      <c r="G2026" s="1">
        <v>88.67</v>
      </c>
      <c r="H2026" s="1">
        <v>10</v>
      </c>
      <c r="I2026" s="1">
        <v>44.335000000000001</v>
      </c>
      <c r="J2026" s="1">
        <v>931.03499999999997</v>
      </c>
      <c r="K2026" s="2">
        <v>43800</v>
      </c>
      <c r="L2026" s="3">
        <v>0.61805555555555558</v>
      </c>
      <c r="M2026" s="1" t="s">
        <v>40</v>
      </c>
      <c r="N2026" s="1">
        <v>886.7</v>
      </c>
      <c r="O2026" s="1">
        <v>4.7619047620000003</v>
      </c>
      <c r="P2026" s="1">
        <v>44.335000000000001</v>
      </c>
      <c r="Q2026" s="1">
        <v>7.3</v>
      </c>
    </row>
    <row r="2027" spans="1:17" ht="54" thickBot="1" x14ac:dyDescent="0.35">
      <c r="A2027" s="1" t="s">
        <v>2114</v>
      </c>
      <c r="B2027" s="1" t="s">
        <v>33</v>
      </c>
      <c r="C2027" s="1" t="s">
        <v>27</v>
      </c>
      <c r="D2027" s="1" t="s">
        <v>20</v>
      </c>
      <c r="E2027" s="1" t="s">
        <v>21</v>
      </c>
      <c r="F2027" s="1" t="s">
        <v>84</v>
      </c>
      <c r="G2027" s="1">
        <v>88.67</v>
      </c>
      <c r="H2027" s="1">
        <v>10</v>
      </c>
      <c r="I2027" s="1">
        <v>44.335000000000001</v>
      </c>
      <c r="J2027" s="1">
        <v>931.03499999999997</v>
      </c>
      <c r="K2027" s="2">
        <v>43800</v>
      </c>
      <c r="L2027" s="3">
        <v>0.61805555555555558</v>
      </c>
      <c r="M2027" s="1" t="s">
        <v>40</v>
      </c>
      <c r="N2027" s="1">
        <v>886.7</v>
      </c>
      <c r="O2027" s="1">
        <v>4.7619047620000003</v>
      </c>
      <c r="P2027" s="1">
        <v>44.335000000000001</v>
      </c>
      <c r="Q2027" s="1">
        <v>7.3</v>
      </c>
    </row>
    <row r="2028" spans="1:17" ht="40.799999999999997" thickBot="1" x14ac:dyDescent="0.35">
      <c r="A2028" s="1" t="s">
        <v>2115</v>
      </c>
      <c r="B2028" s="1" t="s">
        <v>33</v>
      </c>
      <c r="C2028" s="1" t="s">
        <v>27</v>
      </c>
      <c r="D2028" s="1" t="s">
        <v>20</v>
      </c>
      <c r="E2028" s="1" t="s">
        <v>29</v>
      </c>
      <c r="F2028" s="1" t="s">
        <v>39</v>
      </c>
      <c r="G2028" s="1">
        <v>98.66</v>
      </c>
      <c r="H2028" s="1">
        <v>9</v>
      </c>
      <c r="I2028" s="1">
        <v>44.396999999999998</v>
      </c>
      <c r="J2028" s="1">
        <v>932.33699999999999</v>
      </c>
      <c r="K2028" s="1" t="s">
        <v>839</v>
      </c>
      <c r="L2028" s="3">
        <v>0.62986111111111109</v>
      </c>
      <c r="M2028" s="1" t="s">
        <v>23</v>
      </c>
      <c r="N2028" s="1">
        <v>887.94</v>
      </c>
      <c r="O2028" s="1">
        <v>4.7619047620000003</v>
      </c>
      <c r="P2028" s="1">
        <v>44.396999999999998</v>
      </c>
      <c r="Q2028" s="1">
        <v>8.4</v>
      </c>
    </row>
    <row r="2029" spans="1:17" ht="40.799999999999997" thickBot="1" x14ac:dyDescent="0.35">
      <c r="A2029" s="1" t="s">
        <v>2116</v>
      </c>
      <c r="B2029" s="1" t="s">
        <v>33</v>
      </c>
      <c r="C2029" s="1" t="s">
        <v>25</v>
      </c>
      <c r="D2029" s="1" t="s">
        <v>20</v>
      </c>
      <c r="E2029" s="1" t="s">
        <v>21</v>
      </c>
      <c r="F2029" s="1" t="s">
        <v>39</v>
      </c>
      <c r="G2029" s="1">
        <v>98.66</v>
      </c>
      <c r="H2029" s="1">
        <v>9</v>
      </c>
      <c r="I2029" s="1">
        <v>44.396999999999998</v>
      </c>
      <c r="J2029" s="1">
        <v>932.33699999999999</v>
      </c>
      <c r="K2029" s="1" t="s">
        <v>839</v>
      </c>
      <c r="L2029" s="3">
        <v>0.62986111111111109</v>
      </c>
      <c r="M2029" s="1" t="s">
        <v>23</v>
      </c>
      <c r="N2029" s="1">
        <v>887.94</v>
      </c>
      <c r="O2029" s="1">
        <v>4.7619047620000003</v>
      </c>
      <c r="P2029" s="1">
        <v>44.396999999999998</v>
      </c>
      <c r="Q2029" s="1">
        <v>8.4</v>
      </c>
    </row>
    <row r="2030" spans="1:17" ht="40.799999999999997" thickBot="1" x14ac:dyDescent="0.35">
      <c r="A2030" s="1" t="s">
        <v>2117</v>
      </c>
      <c r="B2030" s="1" t="s">
        <v>18</v>
      </c>
      <c r="C2030" s="1" t="s">
        <v>27</v>
      </c>
      <c r="D2030" s="1" t="s">
        <v>20</v>
      </c>
      <c r="E2030" s="1" t="s">
        <v>21</v>
      </c>
      <c r="F2030" s="1" t="s">
        <v>39</v>
      </c>
      <c r="G2030" s="1">
        <v>98.66</v>
      </c>
      <c r="H2030" s="1">
        <v>9</v>
      </c>
      <c r="I2030" s="1">
        <v>44.396999999999998</v>
      </c>
      <c r="J2030" s="1">
        <v>932.33699999999999</v>
      </c>
      <c r="K2030" s="1" t="s">
        <v>839</v>
      </c>
      <c r="L2030" s="3">
        <v>0.62986111111111109</v>
      </c>
      <c r="M2030" s="1" t="s">
        <v>23</v>
      </c>
      <c r="N2030" s="1">
        <v>887.94</v>
      </c>
      <c r="O2030" s="1">
        <v>4.7619047620000003</v>
      </c>
      <c r="P2030" s="1">
        <v>44.396999999999998</v>
      </c>
      <c r="Q2030" s="1">
        <v>8.4</v>
      </c>
    </row>
    <row r="2031" spans="1:17" ht="40.799999999999997" thickBot="1" x14ac:dyDescent="0.35">
      <c r="A2031" s="1" t="s">
        <v>2118</v>
      </c>
      <c r="B2031" s="1" t="s">
        <v>18</v>
      </c>
      <c r="C2031" s="1" t="s">
        <v>19</v>
      </c>
      <c r="D2031" s="1" t="s">
        <v>20</v>
      </c>
      <c r="E2031" s="1" t="s">
        <v>29</v>
      </c>
      <c r="F2031" s="1" t="s">
        <v>39</v>
      </c>
      <c r="G2031" s="1">
        <v>98.97</v>
      </c>
      <c r="H2031" s="1">
        <v>9</v>
      </c>
      <c r="I2031" s="1">
        <v>44.536499999999997</v>
      </c>
      <c r="J2031" s="1">
        <v>935.26649999999995</v>
      </c>
      <c r="K2031" s="2">
        <v>43711</v>
      </c>
      <c r="L2031" s="3">
        <v>0.47430555555555554</v>
      </c>
      <c r="M2031" s="1" t="s">
        <v>23</v>
      </c>
      <c r="N2031" s="1">
        <v>890.73</v>
      </c>
      <c r="O2031" s="1">
        <v>4.7619047620000003</v>
      </c>
      <c r="P2031" s="1">
        <v>44.536499999999997</v>
      </c>
      <c r="Q2031" s="1">
        <v>6.7</v>
      </c>
    </row>
    <row r="2032" spans="1:17" ht="40.799999999999997" thickBot="1" x14ac:dyDescent="0.35">
      <c r="A2032" s="1" t="s">
        <v>2119</v>
      </c>
      <c r="B2032" s="1" t="s">
        <v>18</v>
      </c>
      <c r="C2032" s="1" t="s">
        <v>19</v>
      </c>
      <c r="D2032" s="1" t="s">
        <v>20</v>
      </c>
      <c r="E2032" s="1" t="s">
        <v>29</v>
      </c>
      <c r="F2032" s="1" t="s">
        <v>39</v>
      </c>
      <c r="G2032" s="1">
        <v>98.97</v>
      </c>
      <c r="H2032" s="1">
        <v>9</v>
      </c>
      <c r="I2032" s="1">
        <v>44.536499999999997</v>
      </c>
      <c r="J2032" s="1">
        <v>935.26649999999995</v>
      </c>
      <c r="K2032" s="2">
        <v>43711</v>
      </c>
      <c r="L2032" s="3">
        <v>0.47430555555555554</v>
      </c>
      <c r="M2032" s="1" t="s">
        <v>23</v>
      </c>
      <c r="N2032" s="1">
        <v>890.73</v>
      </c>
      <c r="O2032" s="1">
        <v>4.7619047620000003</v>
      </c>
      <c r="P2032" s="1">
        <v>44.536499999999997</v>
      </c>
      <c r="Q2032" s="1">
        <v>6.7</v>
      </c>
    </row>
    <row r="2033" spans="1:17" ht="40.799999999999997" thickBot="1" x14ac:dyDescent="0.35">
      <c r="A2033" s="1" t="s">
        <v>2120</v>
      </c>
      <c r="B2033" s="1" t="s">
        <v>33</v>
      </c>
      <c r="C2033" s="1" t="s">
        <v>19</v>
      </c>
      <c r="D2033" s="1" t="s">
        <v>20</v>
      </c>
      <c r="E2033" s="1" t="s">
        <v>29</v>
      </c>
      <c r="F2033" s="1" t="s">
        <v>39</v>
      </c>
      <c r="G2033" s="1">
        <v>98.97</v>
      </c>
      <c r="H2033" s="1">
        <v>9</v>
      </c>
      <c r="I2033" s="1">
        <v>44.536499999999997</v>
      </c>
      <c r="J2033" s="1">
        <v>935.26649999999995</v>
      </c>
      <c r="K2033" s="2">
        <v>43711</v>
      </c>
      <c r="L2033" s="3">
        <v>0.47430555555555554</v>
      </c>
      <c r="M2033" s="1" t="s">
        <v>40</v>
      </c>
      <c r="N2033" s="1">
        <v>890.73</v>
      </c>
      <c r="O2033" s="1">
        <v>4.7619047620000003</v>
      </c>
      <c r="P2033" s="1">
        <v>44.536499999999997</v>
      </c>
      <c r="Q2033" s="1">
        <v>6.7</v>
      </c>
    </row>
    <row r="2034" spans="1:17" ht="40.799999999999997" thickBot="1" x14ac:dyDescent="0.35">
      <c r="A2034" s="1" t="s">
        <v>2121</v>
      </c>
      <c r="B2034" s="1" t="s">
        <v>18</v>
      </c>
      <c r="C2034" s="1" t="s">
        <v>19</v>
      </c>
      <c r="D2034" s="1" t="s">
        <v>28</v>
      </c>
      <c r="E2034" s="1" t="s">
        <v>21</v>
      </c>
      <c r="F2034" s="1" t="s">
        <v>39</v>
      </c>
      <c r="G2034" s="1">
        <v>89.2</v>
      </c>
      <c r="H2034" s="1">
        <v>10</v>
      </c>
      <c r="I2034" s="1">
        <v>44.6</v>
      </c>
      <c r="J2034" s="1">
        <v>936.6</v>
      </c>
      <c r="K2034" s="2">
        <v>43771</v>
      </c>
      <c r="L2034" s="3">
        <v>0.65416666666666667</v>
      </c>
      <c r="M2034" s="1" t="s">
        <v>23</v>
      </c>
      <c r="N2034" s="1">
        <v>892</v>
      </c>
      <c r="O2034" s="1">
        <v>4.7619047620000003</v>
      </c>
      <c r="P2034" s="1">
        <v>44.6</v>
      </c>
      <c r="Q2034" s="1">
        <v>4.4000000000000004</v>
      </c>
    </row>
    <row r="2035" spans="1:17" ht="40.799999999999997" thickBot="1" x14ac:dyDescent="0.35">
      <c r="A2035" s="1" t="s">
        <v>2122</v>
      </c>
      <c r="B2035" s="1" t="s">
        <v>18</v>
      </c>
      <c r="C2035" s="1" t="s">
        <v>25</v>
      </c>
      <c r="D2035" s="1" t="s">
        <v>28</v>
      </c>
      <c r="E2035" s="1" t="s">
        <v>21</v>
      </c>
      <c r="F2035" s="1" t="s">
        <v>39</v>
      </c>
      <c r="G2035" s="1">
        <v>89.2</v>
      </c>
      <c r="H2035" s="1">
        <v>10</v>
      </c>
      <c r="I2035" s="1">
        <v>44.6</v>
      </c>
      <c r="J2035" s="1">
        <v>936.6</v>
      </c>
      <c r="K2035" s="2">
        <v>43771</v>
      </c>
      <c r="L2035" s="3">
        <v>0.65416666666666667</v>
      </c>
      <c r="M2035" s="1" t="s">
        <v>48</v>
      </c>
      <c r="N2035" s="1">
        <v>892</v>
      </c>
      <c r="O2035" s="1">
        <v>4.7619047620000003</v>
      </c>
      <c r="P2035" s="1">
        <v>44.6</v>
      </c>
      <c r="Q2035" s="1">
        <v>4.4000000000000004</v>
      </c>
    </row>
    <row r="2036" spans="1:17" ht="40.799999999999997" thickBot="1" x14ac:dyDescent="0.35">
      <c r="A2036" s="1" t="s">
        <v>2123</v>
      </c>
      <c r="B2036" s="1" t="s">
        <v>18</v>
      </c>
      <c r="C2036" s="1" t="s">
        <v>19</v>
      </c>
      <c r="D2036" s="1" t="s">
        <v>28</v>
      </c>
      <c r="E2036" s="1" t="s">
        <v>21</v>
      </c>
      <c r="F2036" s="1" t="s">
        <v>39</v>
      </c>
      <c r="G2036" s="1">
        <v>89.2</v>
      </c>
      <c r="H2036" s="1">
        <v>10</v>
      </c>
      <c r="I2036" s="1">
        <v>44.6</v>
      </c>
      <c r="J2036" s="1">
        <v>936.6</v>
      </c>
      <c r="K2036" s="2">
        <v>43771</v>
      </c>
      <c r="L2036" s="3">
        <v>0.65416666666666667</v>
      </c>
      <c r="M2036" s="1" t="s">
        <v>23</v>
      </c>
      <c r="N2036" s="1">
        <v>892</v>
      </c>
      <c r="O2036" s="1">
        <v>4.7619047620000003</v>
      </c>
      <c r="P2036" s="1">
        <v>44.6</v>
      </c>
      <c r="Q2036" s="1">
        <v>4.4000000000000004</v>
      </c>
    </row>
    <row r="2037" spans="1:17" ht="27.6" thickBot="1" x14ac:dyDescent="0.35">
      <c r="A2037" s="1" t="s">
        <v>2124</v>
      </c>
      <c r="B2037" s="1" t="s">
        <v>18</v>
      </c>
      <c r="C2037" s="1" t="s">
        <v>19</v>
      </c>
      <c r="D2037" s="1" t="s">
        <v>28</v>
      </c>
      <c r="E2037" s="1" t="s">
        <v>21</v>
      </c>
      <c r="F2037" s="1" t="s">
        <v>22</v>
      </c>
      <c r="G2037" s="1">
        <v>99.24</v>
      </c>
      <c r="H2037" s="1">
        <v>9</v>
      </c>
      <c r="I2037" s="1">
        <v>44.658000000000001</v>
      </c>
      <c r="J2037" s="1">
        <v>937.81799999999998</v>
      </c>
      <c r="K2037" s="1" t="s">
        <v>50</v>
      </c>
      <c r="L2037" s="3">
        <v>0.79791666666666672</v>
      </c>
      <c r="M2037" s="1" t="s">
        <v>40</v>
      </c>
      <c r="N2037" s="1">
        <v>893.16</v>
      </c>
      <c r="O2037" s="1">
        <v>4.7619047620000003</v>
      </c>
      <c r="P2037" s="1">
        <v>44.658000000000001</v>
      </c>
      <c r="Q2037" s="1">
        <v>9</v>
      </c>
    </row>
    <row r="2038" spans="1:17" ht="27.6" thickBot="1" x14ac:dyDescent="0.35">
      <c r="A2038" s="1" t="s">
        <v>2125</v>
      </c>
      <c r="B2038" s="1" t="s">
        <v>18</v>
      </c>
      <c r="C2038" s="1" t="s">
        <v>19</v>
      </c>
      <c r="D2038" s="1" t="s">
        <v>28</v>
      </c>
      <c r="E2038" s="1" t="s">
        <v>21</v>
      </c>
      <c r="F2038" s="1" t="s">
        <v>22</v>
      </c>
      <c r="G2038" s="1">
        <v>99.24</v>
      </c>
      <c r="H2038" s="1">
        <v>9</v>
      </c>
      <c r="I2038" s="1">
        <v>44.658000000000001</v>
      </c>
      <c r="J2038" s="1">
        <v>937.81799999999998</v>
      </c>
      <c r="K2038" s="1" t="s">
        <v>50</v>
      </c>
      <c r="L2038" s="3">
        <v>0.79791666666666672</v>
      </c>
      <c r="M2038" s="1" t="s">
        <v>40</v>
      </c>
      <c r="N2038" s="1">
        <v>893.16</v>
      </c>
      <c r="O2038" s="1">
        <v>4.7619047620000003</v>
      </c>
      <c r="P2038" s="1">
        <v>44.658000000000001</v>
      </c>
      <c r="Q2038" s="1">
        <v>9</v>
      </c>
    </row>
    <row r="2039" spans="1:17" ht="40.799999999999997" thickBot="1" x14ac:dyDescent="0.35">
      <c r="A2039" s="1" t="s">
        <v>2126</v>
      </c>
      <c r="B2039" s="1" t="s">
        <v>18</v>
      </c>
      <c r="C2039" s="1" t="s">
        <v>19</v>
      </c>
      <c r="D2039" s="1" t="s">
        <v>28</v>
      </c>
      <c r="E2039" s="1" t="s">
        <v>21</v>
      </c>
      <c r="F2039" s="1" t="s">
        <v>39</v>
      </c>
      <c r="G2039" s="1">
        <v>89.48</v>
      </c>
      <c r="H2039" s="1">
        <v>10</v>
      </c>
      <c r="I2039" s="1">
        <v>44.74</v>
      </c>
      <c r="J2039" s="1">
        <v>939.54</v>
      </c>
      <c r="K2039" s="2">
        <v>43617</v>
      </c>
      <c r="L2039" s="3">
        <v>0.53194444444444444</v>
      </c>
      <c r="M2039" s="1" t="s">
        <v>23</v>
      </c>
      <c r="N2039" s="1">
        <v>894.8</v>
      </c>
      <c r="O2039" s="1">
        <v>4.7619047620000003</v>
      </c>
      <c r="P2039" s="1">
        <v>44.74</v>
      </c>
      <c r="Q2039" s="1">
        <v>9.6</v>
      </c>
    </row>
    <row r="2040" spans="1:17" ht="40.799999999999997" thickBot="1" x14ac:dyDescent="0.35">
      <c r="A2040" s="1" t="s">
        <v>2127</v>
      </c>
      <c r="B2040" s="1" t="s">
        <v>18</v>
      </c>
      <c r="C2040" s="1" t="s">
        <v>19</v>
      </c>
      <c r="D2040" s="1" t="s">
        <v>28</v>
      </c>
      <c r="E2040" s="1" t="s">
        <v>21</v>
      </c>
      <c r="F2040" s="1" t="s">
        <v>39</v>
      </c>
      <c r="G2040" s="1">
        <v>89.48</v>
      </c>
      <c r="H2040" s="1">
        <v>10</v>
      </c>
      <c r="I2040" s="1">
        <v>44.74</v>
      </c>
      <c r="J2040" s="1">
        <v>939.54</v>
      </c>
      <c r="K2040" s="2">
        <v>43617</v>
      </c>
      <c r="L2040" s="3">
        <v>0.53194444444444444</v>
      </c>
      <c r="M2040" s="1" t="s">
        <v>48</v>
      </c>
      <c r="N2040" s="1">
        <v>894.8</v>
      </c>
      <c r="O2040" s="1">
        <v>4.7619047620000003</v>
      </c>
      <c r="P2040" s="1">
        <v>44.74</v>
      </c>
      <c r="Q2040" s="1">
        <v>9.6</v>
      </c>
    </row>
    <row r="2041" spans="1:17" ht="40.799999999999997" thickBot="1" x14ac:dyDescent="0.35">
      <c r="A2041" s="1" t="s">
        <v>2128</v>
      </c>
      <c r="B2041" s="1" t="s">
        <v>18</v>
      </c>
      <c r="C2041" s="1" t="s">
        <v>19</v>
      </c>
      <c r="D2041" s="1" t="s">
        <v>28</v>
      </c>
      <c r="E2041" s="1" t="s">
        <v>21</v>
      </c>
      <c r="F2041" s="1" t="s">
        <v>39</v>
      </c>
      <c r="G2041" s="1">
        <v>89.48</v>
      </c>
      <c r="H2041" s="1">
        <v>10</v>
      </c>
      <c r="I2041" s="1">
        <v>44.74</v>
      </c>
      <c r="J2041" s="1">
        <v>939.54</v>
      </c>
      <c r="K2041" s="2">
        <v>43617</v>
      </c>
      <c r="L2041" s="3">
        <v>0.53194444444444444</v>
      </c>
      <c r="M2041" s="1" t="s">
        <v>23</v>
      </c>
      <c r="N2041" s="1">
        <v>894.8</v>
      </c>
      <c r="O2041" s="1">
        <v>4.7619047620000003</v>
      </c>
      <c r="P2041" s="1">
        <v>44.74</v>
      </c>
      <c r="Q2041" s="1">
        <v>9.6</v>
      </c>
    </row>
    <row r="2042" spans="1:17" ht="54" thickBot="1" x14ac:dyDescent="0.35">
      <c r="A2042" s="1" t="s">
        <v>2129</v>
      </c>
      <c r="B2042" s="1" t="s">
        <v>54</v>
      </c>
      <c r="C2042" s="1" t="s">
        <v>25</v>
      </c>
      <c r="D2042" s="1" t="s">
        <v>28</v>
      </c>
      <c r="E2042" s="1" t="s">
        <v>21</v>
      </c>
      <c r="F2042" s="1" t="s">
        <v>84</v>
      </c>
      <c r="G2042" s="1">
        <v>99.73</v>
      </c>
      <c r="H2042" s="1">
        <v>9</v>
      </c>
      <c r="I2042" s="1">
        <v>44.878500000000003</v>
      </c>
      <c r="J2042" s="1">
        <v>942.44849999999997</v>
      </c>
      <c r="K2042" s="2">
        <v>43499</v>
      </c>
      <c r="L2042" s="3">
        <v>0.8208333333333333</v>
      </c>
      <c r="M2042" s="1" t="s">
        <v>48</v>
      </c>
      <c r="N2042" s="1">
        <v>897.57</v>
      </c>
      <c r="O2042" s="1">
        <v>4.7619047620000003</v>
      </c>
      <c r="P2042" s="1">
        <v>44.878500000000003</v>
      </c>
      <c r="Q2042" s="1">
        <v>6.5</v>
      </c>
    </row>
    <row r="2043" spans="1:17" ht="54" thickBot="1" x14ac:dyDescent="0.35">
      <c r="A2043" s="1" t="s">
        <v>2130</v>
      </c>
      <c r="B2043" s="1" t="s">
        <v>54</v>
      </c>
      <c r="C2043" s="1" t="s">
        <v>25</v>
      </c>
      <c r="D2043" s="1" t="s">
        <v>28</v>
      </c>
      <c r="E2043" s="1" t="s">
        <v>21</v>
      </c>
      <c r="F2043" s="1" t="s">
        <v>84</v>
      </c>
      <c r="G2043" s="1">
        <v>99.73</v>
      </c>
      <c r="H2043" s="1">
        <v>9</v>
      </c>
      <c r="I2043" s="1">
        <v>44.878500000000003</v>
      </c>
      <c r="J2043" s="1">
        <v>942.44849999999997</v>
      </c>
      <c r="K2043" s="2">
        <v>43499</v>
      </c>
      <c r="L2043" s="3">
        <v>0.8208333333333333</v>
      </c>
      <c r="M2043" s="1" t="s">
        <v>48</v>
      </c>
      <c r="N2043" s="1">
        <v>897.57</v>
      </c>
      <c r="O2043" s="1">
        <v>4.7619047620000003</v>
      </c>
      <c r="P2043" s="1">
        <v>44.878500000000003</v>
      </c>
      <c r="Q2043" s="1">
        <v>6.5</v>
      </c>
    </row>
    <row r="2044" spans="1:17" ht="27.6" thickBot="1" x14ac:dyDescent="0.35">
      <c r="A2044" s="1" t="s">
        <v>2131</v>
      </c>
      <c r="B2044" s="1" t="s">
        <v>18</v>
      </c>
      <c r="C2044" s="1" t="s">
        <v>19</v>
      </c>
      <c r="D2044" s="1" t="s">
        <v>20</v>
      </c>
      <c r="E2044" s="1" t="s">
        <v>21</v>
      </c>
      <c r="F2044" s="1" t="s">
        <v>22</v>
      </c>
      <c r="G2044" s="1">
        <v>89.8</v>
      </c>
      <c r="H2044" s="1">
        <v>10</v>
      </c>
      <c r="I2044" s="1">
        <v>44.9</v>
      </c>
      <c r="J2044" s="1">
        <v>942.9</v>
      </c>
      <c r="K2044" s="1" t="s">
        <v>109</v>
      </c>
      <c r="L2044" s="3">
        <v>0.54166666666666663</v>
      </c>
      <c r="M2044" s="1" t="s">
        <v>48</v>
      </c>
      <c r="N2044" s="1">
        <v>898</v>
      </c>
      <c r="O2044" s="1">
        <v>4.7619047620000003</v>
      </c>
      <c r="P2044" s="1">
        <v>44.9</v>
      </c>
      <c r="Q2044" s="1">
        <v>5.4</v>
      </c>
    </row>
    <row r="2045" spans="1:17" ht="40.799999999999997" thickBot="1" x14ac:dyDescent="0.35">
      <c r="A2045" s="1" t="s">
        <v>2132</v>
      </c>
      <c r="B2045" s="1" t="s">
        <v>18</v>
      </c>
      <c r="C2045" s="1" t="s">
        <v>19</v>
      </c>
      <c r="D2045" s="1" t="s">
        <v>20</v>
      </c>
      <c r="E2045" s="1" t="s">
        <v>21</v>
      </c>
      <c r="F2045" s="1" t="s">
        <v>30</v>
      </c>
      <c r="G2045" s="1">
        <v>99.82</v>
      </c>
      <c r="H2045" s="1">
        <v>9</v>
      </c>
      <c r="I2045" s="1">
        <v>44.918999999999997</v>
      </c>
      <c r="J2045" s="1">
        <v>943.29899999999998</v>
      </c>
      <c r="K2045" s="1" t="s">
        <v>471</v>
      </c>
      <c r="L2045" s="3">
        <v>0.4465277777777778</v>
      </c>
      <c r="M2045" s="1" t="s">
        <v>23</v>
      </c>
      <c r="N2045" s="1">
        <v>898.38</v>
      </c>
      <c r="O2045" s="1">
        <v>4.7619047620000003</v>
      </c>
      <c r="P2045" s="1">
        <v>44.918999999999997</v>
      </c>
      <c r="Q2045" s="1">
        <v>6.6</v>
      </c>
    </row>
    <row r="2046" spans="1:17" ht="27.6" thickBot="1" x14ac:dyDescent="0.35">
      <c r="A2046" s="1" t="s">
        <v>2133</v>
      </c>
      <c r="B2046" s="1" t="s">
        <v>54</v>
      </c>
      <c r="C2046" s="1" t="s">
        <v>25</v>
      </c>
      <c r="D2046" s="1" t="s">
        <v>20</v>
      </c>
      <c r="E2046" s="1" t="s">
        <v>21</v>
      </c>
      <c r="F2046" s="1" t="s">
        <v>22</v>
      </c>
      <c r="G2046" s="1">
        <v>99.96</v>
      </c>
      <c r="H2046" s="1">
        <v>9</v>
      </c>
      <c r="I2046" s="1">
        <v>44.981999999999999</v>
      </c>
      <c r="J2046" s="1">
        <v>944.62199999999996</v>
      </c>
      <c r="K2046" s="2">
        <v>43711</v>
      </c>
      <c r="L2046" s="3">
        <v>0.72638888888888886</v>
      </c>
      <c r="M2046" s="1" t="s">
        <v>48</v>
      </c>
      <c r="N2046" s="1">
        <v>899.64</v>
      </c>
      <c r="O2046" s="1">
        <v>4.7619047620000003</v>
      </c>
      <c r="P2046" s="1">
        <v>44.981999999999999</v>
      </c>
      <c r="Q2046" s="1">
        <v>4.2</v>
      </c>
    </row>
    <row r="2047" spans="1:17" ht="40.799999999999997" thickBot="1" x14ac:dyDescent="0.35">
      <c r="A2047" s="1" t="s">
        <v>2134</v>
      </c>
      <c r="B2047" s="1" t="s">
        <v>18</v>
      </c>
      <c r="C2047" s="1" t="s">
        <v>19</v>
      </c>
      <c r="D2047" s="1" t="s">
        <v>20</v>
      </c>
      <c r="E2047" s="1" t="s">
        <v>21</v>
      </c>
      <c r="F2047" s="1" t="s">
        <v>55</v>
      </c>
      <c r="G2047" s="1">
        <v>90.5</v>
      </c>
      <c r="H2047" s="1">
        <v>10</v>
      </c>
      <c r="I2047" s="1">
        <v>45.25</v>
      </c>
      <c r="J2047" s="1">
        <v>950.25</v>
      </c>
      <c r="K2047" s="1" t="s">
        <v>47</v>
      </c>
      <c r="L2047" s="3">
        <v>0.57499999999999996</v>
      </c>
      <c r="M2047" s="1" t="s">
        <v>23</v>
      </c>
      <c r="N2047" s="1">
        <v>905</v>
      </c>
      <c r="O2047" s="1">
        <v>4.7619047620000003</v>
      </c>
      <c r="P2047" s="1">
        <v>45.25</v>
      </c>
      <c r="Q2047" s="1">
        <v>8.1</v>
      </c>
    </row>
    <row r="2048" spans="1:17" ht="40.799999999999997" thickBot="1" x14ac:dyDescent="0.35">
      <c r="A2048" s="1" t="s">
        <v>2135</v>
      </c>
      <c r="B2048" s="1" t="s">
        <v>33</v>
      </c>
      <c r="C2048" s="1" t="s">
        <v>19</v>
      </c>
      <c r="D2048" s="1" t="s">
        <v>20</v>
      </c>
      <c r="E2048" s="1" t="s">
        <v>21</v>
      </c>
      <c r="F2048" s="1" t="s">
        <v>39</v>
      </c>
      <c r="G2048" s="1">
        <v>90.5</v>
      </c>
      <c r="H2048" s="1">
        <v>10</v>
      </c>
      <c r="I2048" s="1">
        <v>45.25</v>
      </c>
      <c r="J2048" s="1">
        <v>950.25</v>
      </c>
      <c r="K2048" s="1" t="s">
        <v>47</v>
      </c>
      <c r="L2048" s="3">
        <v>0.57499999999999996</v>
      </c>
      <c r="M2048" s="1" t="s">
        <v>40</v>
      </c>
      <c r="N2048" s="1">
        <v>905</v>
      </c>
      <c r="O2048" s="1">
        <v>4.7619047620000003</v>
      </c>
      <c r="P2048" s="1">
        <v>45.25</v>
      </c>
      <c r="Q2048" s="1">
        <v>8.1</v>
      </c>
    </row>
    <row r="2049" spans="1:17" ht="40.799999999999997" thickBot="1" x14ac:dyDescent="0.35">
      <c r="A2049" s="1" t="s">
        <v>2136</v>
      </c>
      <c r="B2049" s="1" t="s">
        <v>18</v>
      </c>
      <c r="C2049" s="1" t="s">
        <v>27</v>
      </c>
      <c r="D2049" s="1" t="s">
        <v>20</v>
      </c>
      <c r="E2049" s="1" t="s">
        <v>29</v>
      </c>
      <c r="F2049" s="1" t="s">
        <v>44</v>
      </c>
      <c r="G2049" s="1">
        <v>90.65</v>
      </c>
      <c r="H2049" s="1">
        <v>10</v>
      </c>
      <c r="I2049" s="1">
        <v>45.325000000000003</v>
      </c>
      <c r="J2049" s="1">
        <v>951.82500000000005</v>
      </c>
      <c r="K2049" s="2">
        <v>43680</v>
      </c>
      <c r="L2049" s="3">
        <v>0.45347222222222222</v>
      </c>
      <c r="M2049" s="1" t="s">
        <v>23</v>
      </c>
      <c r="N2049" s="1">
        <v>906.5</v>
      </c>
      <c r="O2049" s="1">
        <v>4.7619047620000003</v>
      </c>
      <c r="P2049" s="1">
        <v>45.325000000000003</v>
      </c>
      <c r="Q2049" s="1">
        <v>7.3</v>
      </c>
    </row>
    <row r="2050" spans="1:17" ht="40.799999999999997" thickBot="1" x14ac:dyDescent="0.35">
      <c r="A2050" s="1" t="s">
        <v>2137</v>
      </c>
      <c r="B2050" s="1" t="s">
        <v>18</v>
      </c>
      <c r="C2050" s="1" t="s">
        <v>27</v>
      </c>
      <c r="D2050" s="1" t="s">
        <v>20</v>
      </c>
      <c r="E2050" s="1" t="s">
        <v>29</v>
      </c>
      <c r="F2050" s="1" t="s">
        <v>44</v>
      </c>
      <c r="G2050" s="1">
        <v>90.65</v>
      </c>
      <c r="H2050" s="1">
        <v>10</v>
      </c>
      <c r="I2050" s="1">
        <v>45.325000000000003</v>
      </c>
      <c r="J2050" s="1">
        <v>951.82500000000005</v>
      </c>
      <c r="K2050" s="2">
        <v>43680</v>
      </c>
      <c r="L2050" s="3">
        <v>0.45347222222222222</v>
      </c>
      <c r="M2050" s="1" t="s">
        <v>23</v>
      </c>
      <c r="N2050" s="1">
        <v>906.5</v>
      </c>
      <c r="O2050" s="1">
        <v>4.7619047620000003</v>
      </c>
      <c r="P2050" s="1">
        <v>45.325000000000003</v>
      </c>
      <c r="Q2050" s="1">
        <v>7.3</v>
      </c>
    </row>
    <row r="2051" spans="1:17" ht="27.6" thickBot="1" x14ac:dyDescent="0.35">
      <c r="A2051" s="1" t="s">
        <v>2138</v>
      </c>
      <c r="B2051" s="1" t="s">
        <v>18</v>
      </c>
      <c r="C2051" s="1" t="s">
        <v>25</v>
      </c>
      <c r="D2051" s="1" t="s">
        <v>28</v>
      </c>
      <c r="E2051" s="1" t="s">
        <v>29</v>
      </c>
      <c r="F2051" s="1" t="s">
        <v>22</v>
      </c>
      <c r="G2051" s="1">
        <v>95.44</v>
      </c>
      <c r="H2051" s="1">
        <v>10</v>
      </c>
      <c r="I2051" s="1">
        <v>47.72</v>
      </c>
      <c r="J2051" s="1">
        <v>1002.12</v>
      </c>
      <c r="K2051" s="2">
        <v>43709</v>
      </c>
      <c r="L2051" s="3">
        <v>0.57291666666666663</v>
      </c>
      <c r="M2051" s="1" t="s">
        <v>23</v>
      </c>
      <c r="N2051" s="1">
        <v>954.4</v>
      </c>
      <c r="O2051" s="1">
        <v>4.7619047620000003</v>
      </c>
      <c r="P2051" s="1">
        <v>47.72</v>
      </c>
      <c r="Q2051" s="1">
        <v>5.2</v>
      </c>
    </row>
    <row r="2052" spans="1:17" ht="40.799999999999997" thickBot="1" x14ac:dyDescent="0.35">
      <c r="A2052" s="1" t="s">
        <v>2139</v>
      </c>
      <c r="B2052" s="1" t="s">
        <v>18</v>
      </c>
      <c r="C2052" s="1" t="s">
        <v>19</v>
      </c>
      <c r="D2052" s="1" t="s">
        <v>28</v>
      </c>
      <c r="E2052" s="1" t="s">
        <v>21</v>
      </c>
      <c r="F2052" s="1" t="s">
        <v>44</v>
      </c>
      <c r="G2052" s="1">
        <v>95.58</v>
      </c>
      <c r="H2052" s="1">
        <v>10</v>
      </c>
      <c r="I2052" s="1">
        <v>47.79</v>
      </c>
      <c r="J2052" s="1">
        <v>1003.59</v>
      </c>
      <c r="K2052" s="1" t="s">
        <v>119</v>
      </c>
      <c r="L2052" s="3">
        <v>0.56388888888888888</v>
      </c>
      <c r="M2052" s="1" t="s">
        <v>23</v>
      </c>
      <c r="N2052" s="1">
        <v>955.8</v>
      </c>
      <c r="O2052" s="1">
        <v>4.7619047620000003</v>
      </c>
      <c r="P2052" s="1">
        <v>47.79</v>
      </c>
      <c r="Q2052" s="1">
        <v>4.8</v>
      </c>
    </row>
    <row r="2053" spans="1:17" ht="40.799999999999997" thickBot="1" x14ac:dyDescent="0.35">
      <c r="A2053" s="1" t="s">
        <v>2140</v>
      </c>
      <c r="B2053" s="1" t="s">
        <v>18</v>
      </c>
      <c r="C2053" s="1" t="s">
        <v>19</v>
      </c>
      <c r="D2053" s="1" t="s">
        <v>20</v>
      </c>
      <c r="E2053" s="1" t="s">
        <v>29</v>
      </c>
      <c r="F2053" s="1" t="s">
        <v>30</v>
      </c>
      <c r="G2053" s="1">
        <v>97.21</v>
      </c>
      <c r="H2053" s="1">
        <v>10</v>
      </c>
      <c r="I2053" s="1">
        <v>48.604999999999997</v>
      </c>
      <c r="J2053" s="1">
        <v>1020.705</v>
      </c>
      <c r="K2053" s="2">
        <v>43679</v>
      </c>
      <c r="L2053" s="3">
        <v>0.54166666666666663</v>
      </c>
      <c r="M2053" s="1" t="s">
        <v>48</v>
      </c>
      <c r="N2053" s="1">
        <v>972.1</v>
      </c>
      <c r="O2053" s="1">
        <v>4.7619047620000003</v>
      </c>
      <c r="P2053" s="1">
        <v>48.604999999999997</v>
      </c>
      <c r="Q2053" s="1">
        <v>8.6999999999999993</v>
      </c>
    </row>
    <row r="2054" spans="1:17" ht="40.799999999999997" thickBot="1" x14ac:dyDescent="0.35">
      <c r="A2054" s="1" t="s">
        <v>2141</v>
      </c>
      <c r="B2054" s="1" t="s">
        <v>18</v>
      </c>
      <c r="C2054" s="1" t="s">
        <v>19</v>
      </c>
      <c r="D2054" s="1" t="s">
        <v>20</v>
      </c>
      <c r="E2054" s="1" t="s">
        <v>21</v>
      </c>
      <c r="F2054" s="1" t="s">
        <v>30</v>
      </c>
      <c r="G2054" s="1">
        <v>97.21</v>
      </c>
      <c r="H2054" s="1">
        <v>10</v>
      </c>
      <c r="I2054" s="1">
        <v>48.604999999999997</v>
      </c>
      <c r="J2054" s="1">
        <v>1020.705</v>
      </c>
      <c r="K2054" s="2">
        <v>43679</v>
      </c>
      <c r="L2054" s="3">
        <v>0.54166666666666663</v>
      </c>
      <c r="M2054" s="1" t="s">
        <v>48</v>
      </c>
      <c r="N2054" s="1">
        <v>972.1</v>
      </c>
      <c r="O2054" s="1">
        <v>4.7619047620000003</v>
      </c>
      <c r="P2054" s="1">
        <v>48.604999999999997</v>
      </c>
      <c r="Q2054" s="1">
        <v>8.6999999999999993</v>
      </c>
    </row>
    <row r="2055" spans="1:17" ht="40.799999999999997" thickBot="1" x14ac:dyDescent="0.35">
      <c r="A2055" s="1" t="s">
        <v>2142</v>
      </c>
      <c r="B2055" s="1" t="s">
        <v>54</v>
      </c>
      <c r="C2055" s="1" t="s">
        <v>25</v>
      </c>
      <c r="D2055" s="1" t="s">
        <v>28</v>
      </c>
      <c r="E2055" s="1" t="s">
        <v>29</v>
      </c>
      <c r="F2055" s="1" t="s">
        <v>44</v>
      </c>
      <c r="G2055" s="1">
        <v>97.37</v>
      </c>
      <c r="H2055" s="1">
        <v>10</v>
      </c>
      <c r="I2055" s="1">
        <v>48.685000000000002</v>
      </c>
      <c r="J2055" s="1">
        <v>1022.385</v>
      </c>
      <c r="K2055" s="1" t="s">
        <v>309</v>
      </c>
      <c r="L2055" s="3">
        <v>0.57499999999999996</v>
      </c>
      <c r="M2055" s="1" t="s">
        <v>48</v>
      </c>
      <c r="N2055" s="1">
        <v>973.7</v>
      </c>
      <c r="O2055" s="1">
        <v>4.7619047620000003</v>
      </c>
      <c r="P2055" s="1">
        <v>48.685000000000002</v>
      </c>
      <c r="Q2055" s="1">
        <v>4.9000000000000004</v>
      </c>
    </row>
    <row r="2056" spans="1:17" ht="40.799999999999997" thickBot="1" x14ac:dyDescent="0.35">
      <c r="A2056" s="1" t="s">
        <v>2143</v>
      </c>
      <c r="B2056" s="1" t="s">
        <v>54</v>
      </c>
      <c r="C2056" s="1" t="s">
        <v>25</v>
      </c>
      <c r="D2056" s="1" t="s">
        <v>28</v>
      </c>
      <c r="E2056" s="1" t="s">
        <v>29</v>
      </c>
      <c r="F2056" s="1" t="s">
        <v>44</v>
      </c>
      <c r="G2056" s="1">
        <v>97.38</v>
      </c>
      <c r="H2056" s="1">
        <v>10</v>
      </c>
      <c r="I2056" s="1">
        <v>48.69</v>
      </c>
      <c r="J2056" s="1">
        <v>1022.49</v>
      </c>
      <c r="K2056" s="2">
        <v>43499</v>
      </c>
      <c r="L2056" s="3">
        <v>0.71944444444444444</v>
      </c>
      <c r="M2056" s="1" t="s">
        <v>23</v>
      </c>
      <c r="N2056" s="1">
        <v>973.8</v>
      </c>
      <c r="O2056" s="1">
        <v>4.7619047620000003</v>
      </c>
      <c r="P2056" s="1">
        <v>48.69</v>
      </c>
      <c r="Q2056" s="1">
        <v>4.4000000000000004</v>
      </c>
    </row>
    <row r="2057" spans="1:17" ht="40.799999999999997" thickBot="1" x14ac:dyDescent="0.35">
      <c r="A2057" s="1" t="s">
        <v>2144</v>
      </c>
      <c r="B2057" s="1" t="s">
        <v>33</v>
      </c>
      <c r="C2057" s="1" t="s">
        <v>25</v>
      </c>
      <c r="D2057" s="1" t="s">
        <v>28</v>
      </c>
      <c r="E2057" s="1" t="s">
        <v>29</v>
      </c>
      <c r="F2057" s="1" t="s">
        <v>44</v>
      </c>
      <c r="G2057" s="1">
        <v>97.38</v>
      </c>
      <c r="H2057" s="1">
        <v>10</v>
      </c>
      <c r="I2057" s="1">
        <v>48.69</v>
      </c>
      <c r="J2057" s="1">
        <v>1022.49</v>
      </c>
      <c r="K2057" s="2">
        <v>43499</v>
      </c>
      <c r="L2057" s="3">
        <v>0.71944444444444444</v>
      </c>
      <c r="M2057" s="1" t="s">
        <v>23</v>
      </c>
      <c r="N2057" s="1">
        <v>973.8</v>
      </c>
      <c r="O2057" s="1">
        <v>4.7619047620000003</v>
      </c>
      <c r="P2057" s="1">
        <v>48.69</v>
      </c>
      <c r="Q2057" s="1">
        <v>4.4000000000000004</v>
      </c>
    </row>
    <row r="2058" spans="1:17" ht="40.799999999999997" thickBot="1" x14ac:dyDescent="0.35">
      <c r="A2058" s="1" t="s">
        <v>2145</v>
      </c>
      <c r="B2058" s="1" t="s">
        <v>18</v>
      </c>
      <c r="C2058" s="1" t="s">
        <v>19</v>
      </c>
      <c r="D2058" s="1" t="s">
        <v>28</v>
      </c>
      <c r="E2058" s="1" t="s">
        <v>21</v>
      </c>
      <c r="F2058" s="1" t="s">
        <v>44</v>
      </c>
      <c r="G2058" s="1">
        <v>97.5</v>
      </c>
      <c r="H2058" s="1">
        <v>10</v>
      </c>
      <c r="I2058" s="1">
        <v>48.75</v>
      </c>
      <c r="J2058" s="1">
        <v>1023.75</v>
      </c>
      <c r="K2058" s="2">
        <v>43800</v>
      </c>
      <c r="L2058" s="3">
        <v>0.6791666666666667</v>
      </c>
      <c r="M2058" s="1" t="s">
        <v>40</v>
      </c>
      <c r="N2058" s="1">
        <v>975</v>
      </c>
      <c r="O2058" s="1">
        <v>4.7619047620000003</v>
      </c>
      <c r="P2058" s="1">
        <v>48.75</v>
      </c>
      <c r="Q2058" s="1">
        <v>8</v>
      </c>
    </row>
    <row r="2059" spans="1:17" ht="40.799999999999997" thickBot="1" x14ac:dyDescent="0.35">
      <c r="A2059" s="1" t="s">
        <v>2146</v>
      </c>
      <c r="B2059" s="1" t="s">
        <v>18</v>
      </c>
      <c r="C2059" s="1" t="s">
        <v>19</v>
      </c>
      <c r="D2059" s="1" t="s">
        <v>20</v>
      </c>
      <c r="E2059" s="1" t="s">
        <v>29</v>
      </c>
      <c r="F2059" s="1" t="s">
        <v>39</v>
      </c>
      <c r="G2059" s="1">
        <v>98.52</v>
      </c>
      <c r="H2059" s="1">
        <v>10</v>
      </c>
      <c r="I2059" s="1">
        <v>49.26</v>
      </c>
      <c r="J2059" s="1">
        <v>1034.46</v>
      </c>
      <c r="K2059" s="1" t="s">
        <v>70</v>
      </c>
      <c r="L2059" s="3">
        <v>0.84930555555555554</v>
      </c>
      <c r="M2059" s="1" t="s">
        <v>23</v>
      </c>
      <c r="N2059" s="1">
        <v>985.2</v>
      </c>
      <c r="O2059" s="1">
        <v>4.7619047620000003</v>
      </c>
      <c r="P2059" s="1">
        <v>49.26</v>
      </c>
      <c r="Q2059" s="1">
        <v>4.5</v>
      </c>
    </row>
    <row r="2060" spans="1:17" ht="40.799999999999997" thickBot="1" x14ac:dyDescent="0.35">
      <c r="A2060" s="1" t="s">
        <v>2147</v>
      </c>
      <c r="B2060" s="1" t="s">
        <v>18</v>
      </c>
      <c r="C2060" s="1" t="s">
        <v>19</v>
      </c>
      <c r="D2060" s="1" t="s">
        <v>20</v>
      </c>
      <c r="E2060" s="1" t="s">
        <v>29</v>
      </c>
      <c r="F2060" s="1" t="s">
        <v>39</v>
      </c>
      <c r="G2060" s="1">
        <v>98.52</v>
      </c>
      <c r="H2060" s="1">
        <v>10</v>
      </c>
      <c r="I2060" s="1">
        <v>49.26</v>
      </c>
      <c r="J2060" s="1">
        <v>1034.46</v>
      </c>
      <c r="K2060" s="1" t="s">
        <v>70</v>
      </c>
      <c r="L2060" s="3">
        <v>0.84930555555555554</v>
      </c>
      <c r="M2060" s="1" t="s">
        <v>40</v>
      </c>
      <c r="N2060" s="1">
        <v>985.2</v>
      </c>
      <c r="O2060" s="1">
        <v>4.7619047620000003</v>
      </c>
      <c r="P2060" s="1">
        <v>49.26</v>
      </c>
      <c r="Q2060" s="1">
        <v>4.5</v>
      </c>
    </row>
    <row r="2061" spans="1:17" ht="40.799999999999997" thickBot="1" x14ac:dyDescent="0.35">
      <c r="A2061" s="1" t="s">
        <v>2148</v>
      </c>
      <c r="B2061" s="1" t="s">
        <v>33</v>
      </c>
      <c r="C2061" s="1" t="s">
        <v>19</v>
      </c>
      <c r="D2061" s="1" t="s">
        <v>20</v>
      </c>
      <c r="E2061" s="1" t="s">
        <v>29</v>
      </c>
      <c r="F2061" s="1" t="s">
        <v>39</v>
      </c>
      <c r="G2061" s="1">
        <v>98.52</v>
      </c>
      <c r="H2061" s="1">
        <v>10</v>
      </c>
      <c r="I2061" s="1">
        <v>49.26</v>
      </c>
      <c r="J2061" s="1">
        <v>1034.46</v>
      </c>
      <c r="K2061" s="1" t="s">
        <v>70</v>
      </c>
      <c r="L2061" s="3">
        <v>0.84930555555555554</v>
      </c>
      <c r="M2061" s="1" t="s">
        <v>40</v>
      </c>
      <c r="N2061" s="1">
        <v>985.2</v>
      </c>
      <c r="O2061" s="1">
        <v>4.7619047620000003</v>
      </c>
      <c r="P2061" s="1">
        <v>49.26</v>
      </c>
      <c r="Q2061" s="1">
        <v>4.5</v>
      </c>
    </row>
    <row r="2062" spans="1:17" ht="40.799999999999997" thickBot="1" x14ac:dyDescent="0.35">
      <c r="A2062" s="1" t="s">
        <v>2149</v>
      </c>
      <c r="B2062" s="1" t="s">
        <v>33</v>
      </c>
      <c r="C2062" s="1" t="s">
        <v>27</v>
      </c>
      <c r="D2062" s="1" t="s">
        <v>28</v>
      </c>
      <c r="E2062" s="1" t="s">
        <v>21</v>
      </c>
      <c r="F2062" s="1" t="s">
        <v>30</v>
      </c>
      <c r="G2062" s="1">
        <v>98.98</v>
      </c>
      <c r="H2062" s="1">
        <v>10</v>
      </c>
      <c r="I2062" s="1">
        <v>49.49</v>
      </c>
      <c r="J2062" s="1">
        <v>1039.29</v>
      </c>
      <c r="K2062" s="2">
        <v>43679</v>
      </c>
      <c r="L2062" s="3">
        <v>0.68055555555555558</v>
      </c>
      <c r="M2062" s="1" t="s">
        <v>48</v>
      </c>
      <c r="N2062" s="1">
        <v>989.8</v>
      </c>
      <c r="O2062" s="1">
        <v>4.7619047620000003</v>
      </c>
      <c r="P2062" s="1">
        <v>49.49</v>
      </c>
      <c r="Q2062" s="1">
        <v>8.6999999999999993</v>
      </c>
    </row>
    <row r="2063" spans="1:17" ht="40.799999999999997" thickBot="1" x14ac:dyDescent="0.35">
      <c r="A2063" s="1" t="s">
        <v>2150</v>
      </c>
      <c r="B2063" s="1" t="s">
        <v>33</v>
      </c>
      <c r="C2063" s="1" t="s">
        <v>27</v>
      </c>
      <c r="D2063" s="1" t="s">
        <v>28</v>
      </c>
      <c r="E2063" s="1" t="s">
        <v>21</v>
      </c>
      <c r="F2063" s="1" t="s">
        <v>30</v>
      </c>
      <c r="G2063" s="1">
        <v>98.98</v>
      </c>
      <c r="H2063" s="1">
        <v>10</v>
      </c>
      <c r="I2063" s="1">
        <v>49.49</v>
      </c>
      <c r="J2063" s="1">
        <v>1039.29</v>
      </c>
      <c r="K2063" s="2">
        <v>43679</v>
      </c>
      <c r="L2063" s="3">
        <v>0.68055555555555558</v>
      </c>
      <c r="M2063" s="1" t="s">
        <v>48</v>
      </c>
      <c r="N2063" s="1">
        <v>989.8</v>
      </c>
      <c r="O2063" s="1">
        <v>4.7619047620000003</v>
      </c>
      <c r="P2063" s="1">
        <v>49.49</v>
      </c>
      <c r="Q2063" s="1">
        <v>18</v>
      </c>
    </row>
    <row r="2064" spans="1:17" ht="40.799999999999997" thickBot="1" x14ac:dyDescent="0.35">
      <c r="A2064" s="1" t="s">
        <v>2151</v>
      </c>
      <c r="B2064" s="1" t="s">
        <v>18</v>
      </c>
      <c r="C2064" s="1" t="s">
        <v>19</v>
      </c>
      <c r="D2064" s="1" t="s">
        <v>20</v>
      </c>
      <c r="E2064" s="1" t="s">
        <v>21</v>
      </c>
      <c r="F2064" s="1" t="s">
        <v>30</v>
      </c>
      <c r="G2064" s="1">
        <v>99.3</v>
      </c>
      <c r="H2064" s="1">
        <v>10</v>
      </c>
      <c r="I2064" s="1">
        <v>49.65</v>
      </c>
      <c r="J2064" s="1">
        <v>1042.6500000000001</v>
      </c>
      <c r="K2064" s="1" t="s">
        <v>370</v>
      </c>
      <c r="L2064" s="3">
        <v>0.62013888888888891</v>
      </c>
      <c r="M2064" s="1" t="s">
        <v>48</v>
      </c>
      <c r="N2064" s="1">
        <v>993</v>
      </c>
      <c r="O2064" s="1">
        <v>4.7619047620000003</v>
      </c>
      <c r="P2064" s="1">
        <v>49.65</v>
      </c>
      <c r="Q2064" s="1">
        <v>6.6</v>
      </c>
    </row>
    <row r="2065" spans="1:17" ht="40.799999999999997" thickBot="1" x14ac:dyDescent="0.35">
      <c r="A2065" s="1" t="s">
        <v>2152</v>
      </c>
      <c r="B2065" s="1" t="s">
        <v>18</v>
      </c>
      <c r="C2065" s="1" t="s">
        <v>25</v>
      </c>
      <c r="D2065" s="1" t="s">
        <v>28</v>
      </c>
      <c r="E2065" s="1" t="s">
        <v>29</v>
      </c>
      <c r="F2065" s="1" t="s">
        <v>39</v>
      </c>
      <c r="G2065" s="1">
        <v>99.3</v>
      </c>
      <c r="H2065" s="1">
        <v>10</v>
      </c>
      <c r="I2065" s="1">
        <v>49.65</v>
      </c>
      <c r="J2065" s="1">
        <v>1042.6500000000001</v>
      </c>
      <c r="K2065" s="1" t="s">
        <v>370</v>
      </c>
      <c r="L2065" s="3">
        <v>0.62013888888888891</v>
      </c>
      <c r="M2065" s="1" t="s">
        <v>48</v>
      </c>
      <c r="N2065" s="1">
        <v>993</v>
      </c>
      <c r="O2065" s="1">
        <v>4.7619047620000003</v>
      </c>
      <c r="P2065" s="1">
        <v>49.65</v>
      </c>
      <c r="Q2065" s="1">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6BC1-0716-49C2-86EA-8DF5F0F47987}">
  <dimension ref="A1:Q232"/>
  <sheetViews>
    <sheetView workbookViewId="0">
      <selection activeCell="F19" sqref="F19"/>
    </sheetView>
  </sheetViews>
  <sheetFormatPr defaultRowHeight="14.4" x14ac:dyDescent="0.3"/>
  <cols>
    <col min="1" max="1" width="11.33203125" bestFit="1" customWidth="1"/>
    <col min="2" max="2" width="9" bestFit="1" customWidth="1"/>
    <col min="3" max="3" width="9.6640625" bestFit="1" customWidth="1"/>
    <col min="4" max="4" width="15.44140625" bestFit="1" customWidth="1"/>
    <col min="5" max="5" width="9.33203125" bestFit="1" customWidth="1"/>
    <col min="6" max="6" width="17" bestFit="1" customWidth="1"/>
    <col min="7" max="7" width="11.33203125" bestFit="1" customWidth="1"/>
    <col min="8" max="8" width="10.33203125" bestFit="1" customWidth="1"/>
    <col min="9" max="10" width="9" bestFit="1" customWidth="1"/>
    <col min="11" max="11" width="10.33203125" bestFit="1" customWidth="1"/>
    <col min="12" max="12" width="9" bestFit="1" customWidth="1"/>
    <col min="13" max="13" width="10.5546875" bestFit="1" customWidth="1"/>
    <col min="14" max="14" width="9" bestFit="1" customWidth="1"/>
    <col min="15" max="15" width="23.6640625" bestFit="1" customWidth="1"/>
    <col min="16" max="16" width="14.109375" bestFit="1" customWidth="1"/>
    <col min="17" max="17" width="9" bestFit="1" customWidth="1"/>
  </cols>
  <sheetData>
    <row r="1" spans="1:17" x14ac:dyDescent="0.3">
      <c r="A1" s="16" t="s">
        <v>2172</v>
      </c>
    </row>
    <row r="3" spans="1:17"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row>
    <row r="4" spans="1:17" x14ac:dyDescent="0.3">
      <c r="A4" t="s">
        <v>2152</v>
      </c>
      <c r="B4" t="s">
        <v>18</v>
      </c>
      <c r="C4" t="s">
        <v>25</v>
      </c>
      <c r="D4" t="s">
        <v>28</v>
      </c>
      <c r="E4" t="s">
        <v>29</v>
      </c>
      <c r="F4" t="s">
        <v>39</v>
      </c>
      <c r="G4">
        <v>99.3</v>
      </c>
      <c r="H4">
        <v>10</v>
      </c>
      <c r="I4">
        <v>49.65</v>
      </c>
      <c r="J4">
        <v>1042.6500000000001</v>
      </c>
      <c r="K4" t="s">
        <v>370</v>
      </c>
      <c r="L4" s="14">
        <v>0.62013888888888891</v>
      </c>
      <c r="M4" t="s">
        <v>48</v>
      </c>
      <c r="N4">
        <v>993</v>
      </c>
      <c r="O4">
        <v>4.7619047620000003</v>
      </c>
      <c r="P4">
        <v>49.65</v>
      </c>
      <c r="Q4">
        <v>6.6</v>
      </c>
    </row>
    <row r="5" spans="1:17" x14ac:dyDescent="0.3">
      <c r="A5" t="s">
        <v>2148</v>
      </c>
      <c r="B5" t="s">
        <v>33</v>
      </c>
      <c r="C5" t="s">
        <v>19</v>
      </c>
      <c r="D5" t="s">
        <v>20</v>
      </c>
      <c r="E5" t="s">
        <v>29</v>
      </c>
      <c r="F5" t="s">
        <v>39</v>
      </c>
      <c r="G5">
        <v>98.52</v>
      </c>
      <c r="H5">
        <v>10</v>
      </c>
      <c r="I5">
        <v>49.26</v>
      </c>
      <c r="J5">
        <v>1034.46</v>
      </c>
      <c r="K5" t="s">
        <v>70</v>
      </c>
      <c r="L5" s="14">
        <v>0.84930555555555554</v>
      </c>
      <c r="M5" t="s">
        <v>40</v>
      </c>
      <c r="N5">
        <v>985.2</v>
      </c>
      <c r="O5">
        <v>4.7619047620000003</v>
      </c>
      <c r="P5">
        <v>49.26</v>
      </c>
      <c r="Q5">
        <v>4.5</v>
      </c>
    </row>
    <row r="6" spans="1:17" x14ac:dyDescent="0.3">
      <c r="A6" t="s">
        <v>2147</v>
      </c>
      <c r="B6" t="s">
        <v>18</v>
      </c>
      <c r="C6" t="s">
        <v>19</v>
      </c>
      <c r="D6" t="s">
        <v>20</v>
      </c>
      <c r="E6" t="s">
        <v>29</v>
      </c>
      <c r="F6" t="s">
        <v>39</v>
      </c>
      <c r="G6">
        <v>98.52</v>
      </c>
      <c r="H6">
        <v>10</v>
      </c>
      <c r="I6">
        <v>49.26</v>
      </c>
      <c r="J6">
        <v>1034.46</v>
      </c>
      <c r="K6" t="s">
        <v>70</v>
      </c>
      <c r="L6" s="14">
        <v>0.84930555555555554</v>
      </c>
      <c r="M6" t="s">
        <v>40</v>
      </c>
      <c r="N6">
        <v>985.2</v>
      </c>
      <c r="O6">
        <v>4.7619047620000003</v>
      </c>
      <c r="P6">
        <v>49.26</v>
      </c>
      <c r="Q6">
        <v>4.5</v>
      </c>
    </row>
    <row r="7" spans="1:17" x14ac:dyDescent="0.3">
      <c r="A7" t="s">
        <v>2146</v>
      </c>
      <c r="B7" t="s">
        <v>18</v>
      </c>
      <c r="C7" t="s">
        <v>19</v>
      </c>
      <c r="D7" t="s">
        <v>20</v>
      </c>
      <c r="E7" t="s">
        <v>29</v>
      </c>
      <c r="F7" t="s">
        <v>39</v>
      </c>
      <c r="G7">
        <v>98.52</v>
      </c>
      <c r="H7">
        <v>10</v>
      </c>
      <c r="I7">
        <v>49.26</v>
      </c>
      <c r="J7">
        <v>1034.46</v>
      </c>
      <c r="K7" t="s">
        <v>70</v>
      </c>
      <c r="L7" s="14">
        <v>0.84930555555555554</v>
      </c>
      <c r="M7" t="s">
        <v>23</v>
      </c>
      <c r="N7">
        <v>985.2</v>
      </c>
      <c r="O7">
        <v>4.7619047620000003</v>
      </c>
      <c r="P7">
        <v>49.26</v>
      </c>
      <c r="Q7">
        <v>4.5</v>
      </c>
    </row>
    <row r="8" spans="1:17" x14ac:dyDescent="0.3">
      <c r="A8" t="s">
        <v>2120</v>
      </c>
      <c r="B8" t="s">
        <v>33</v>
      </c>
      <c r="C8" t="s">
        <v>19</v>
      </c>
      <c r="D8" t="s">
        <v>20</v>
      </c>
      <c r="E8" t="s">
        <v>29</v>
      </c>
      <c r="F8" t="s">
        <v>39</v>
      </c>
      <c r="G8">
        <v>98.97</v>
      </c>
      <c r="H8">
        <v>9</v>
      </c>
      <c r="I8">
        <v>44.536499999999997</v>
      </c>
      <c r="J8">
        <v>935.26649999999995</v>
      </c>
      <c r="K8" s="15">
        <v>43711</v>
      </c>
      <c r="L8" s="14">
        <v>0.47430555555555554</v>
      </c>
      <c r="M8" t="s">
        <v>40</v>
      </c>
      <c r="N8">
        <v>890.73</v>
      </c>
      <c r="O8">
        <v>4.7619047620000003</v>
      </c>
      <c r="P8">
        <v>44.536499999999997</v>
      </c>
      <c r="Q8">
        <v>6.7</v>
      </c>
    </row>
    <row r="9" spans="1:17" x14ac:dyDescent="0.3">
      <c r="A9" t="s">
        <v>2119</v>
      </c>
      <c r="B9" t="s">
        <v>18</v>
      </c>
      <c r="C9" t="s">
        <v>19</v>
      </c>
      <c r="D9" t="s">
        <v>20</v>
      </c>
      <c r="E9" t="s">
        <v>29</v>
      </c>
      <c r="F9" t="s">
        <v>39</v>
      </c>
      <c r="G9">
        <v>98.97</v>
      </c>
      <c r="H9">
        <v>9</v>
      </c>
      <c r="I9">
        <v>44.536499999999997</v>
      </c>
      <c r="J9">
        <v>935.26649999999995</v>
      </c>
      <c r="K9" s="15">
        <v>43711</v>
      </c>
      <c r="L9" s="14">
        <v>0.47430555555555554</v>
      </c>
      <c r="M9" t="s">
        <v>23</v>
      </c>
      <c r="N9">
        <v>890.73</v>
      </c>
      <c r="O9">
        <v>4.7619047620000003</v>
      </c>
      <c r="P9">
        <v>44.536499999999997</v>
      </c>
      <c r="Q9">
        <v>6.7</v>
      </c>
    </row>
    <row r="10" spans="1:17" x14ac:dyDescent="0.3">
      <c r="A10" t="s">
        <v>2118</v>
      </c>
      <c r="B10" t="s">
        <v>18</v>
      </c>
      <c r="C10" t="s">
        <v>19</v>
      </c>
      <c r="D10" t="s">
        <v>20</v>
      </c>
      <c r="E10" t="s">
        <v>29</v>
      </c>
      <c r="F10" t="s">
        <v>39</v>
      </c>
      <c r="G10">
        <v>98.97</v>
      </c>
      <c r="H10">
        <v>9</v>
      </c>
      <c r="I10">
        <v>44.536499999999997</v>
      </c>
      <c r="J10">
        <v>935.26649999999995</v>
      </c>
      <c r="K10" s="15">
        <v>43711</v>
      </c>
      <c r="L10" s="14">
        <v>0.47430555555555554</v>
      </c>
      <c r="M10" t="s">
        <v>23</v>
      </c>
      <c r="N10">
        <v>890.73</v>
      </c>
      <c r="O10">
        <v>4.7619047620000003</v>
      </c>
      <c r="P10">
        <v>44.536499999999997</v>
      </c>
      <c r="Q10">
        <v>6.7</v>
      </c>
    </row>
    <row r="11" spans="1:17" x14ac:dyDescent="0.3">
      <c r="A11" t="s">
        <v>2115</v>
      </c>
      <c r="B11" t="s">
        <v>33</v>
      </c>
      <c r="C11" t="s">
        <v>27</v>
      </c>
      <c r="D11" t="s">
        <v>20</v>
      </c>
      <c r="E11" t="s">
        <v>29</v>
      </c>
      <c r="F11" t="s">
        <v>39</v>
      </c>
      <c r="G11">
        <v>98.66</v>
      </c>
      <c r="H11">
        <v>9</v>
      </c>
      <c r="I11">
        <v>44.396999999999998</v>
      </c>
      <c r="J11">
        <v>932.33699999999999</v>
      </c>
      <c r="K11" t="s">
        <v>839</v>
      </c>
      <c r="L11" s="14">
        <v>0.62986111111111109</v>
      </c>
      <c r="M11" t="s">
        <v>23</v>
      </c>
      <c r="N11">
        <v>887.94</v>
      </c>
      <c r="O11">
        <v>4.7619047620000003</v>
      </c>
      <c r="P11">
        <v>44.396999999999998</v>
      </c>
      <c r="Q11">
        <v>8.4</v>
      </c>
    </row>
    <row r="12" spans="1:17" x14ac:dyDescent="0.3">
      <c r="A12" t="s">
        <v>2106</v>
      </c>
      <c r="B12" t="s">
        <v>18</v>
      </c>
      <c r="C12" t="s">
        <v>19</v>
      </c>
      <c r="D12" t="s">
        <v>20</v>
      </c>
      <c r="E12" t="s">
        <v>29</v>
      </c>
      <c r="F12" t="s">
        <v>39</v>
      </c>
      <c r="G12">
        <v>87.1</v>
      </c>
      <c r="H12">
        <v>10</v>
      </c>
      <c r="I12">
        <v>43.55</v>
      </c>
      <c r="J12">
        <v>914.55</v>
      </c>
      <c r="K12" s="15">
        <v>43801</v>
      </c>
      <c r="L12" s="14">
        <v>0.61458333333333337</v>
      </c>
      <c r="M12" t="s">
        <v>48</v>
      </c>
      <c r="N12">
        <v>871</v>
      </c>
      <c r="O12">
        <v>4.7619047620000003</v>
      </c>
      <c r="P12">
        <v>43.55</v>
      </c>
      <c r="Q12">
        <v>17.899999999999999</v>
      </c>
    </row>
    <row r="13" spans="1:17" x14ac:dyDescent="0.3">
      <c r="A13" t="s">
        <v>2105</v>
      </c>
      <c r="B13" t="s">
        <v>18</v>
      </c>
      <c r="C13" t="s">
        <v>19</v>
      </c>
      <c r="D13" t="s">
        <v>20</v>
      </c>
      <c r="E13" t="s">
        <v>29</v>
      </c>
      <c r="F13" t="s">
        <v>39</v>
      </c>
      <c r="G13">
        <v>87.1</v>
      </c>
      <c r="H13">
        <v>10</v>
      </c>
      <c r="I13">
        <v>43.55</v>
      </c>
      <c r="J13">
        <v>914.55</v>
      </c>
      <c r="K13" s="15">
        <v>43801</v>
      </c>
      <c r="L13" s="14">
        <v>0.61458333333333337</v>
      </c>
      <c r="M13" t="s">
        <v>48</v>
      </c>
      <c r="N13">
        <v>871</v>
      </c>
      <c r="O13">
        <v>4.7619047620000003</v>
      </c>
      <c r="P13">
        <v>43.55</v>
      </c>
      <c r="Q13">
        <v>9.9</v>
      </c>
    </row>
    <row r="14" spans="1:17" x14ac:dyDescent="0.3">
      <c r="A14" t="s">
        <v>2104</v>
      </c>
      <c r="B14" t="s">
        <v>18</v>
      </c>
      <c r="C14" t="s">
        <v>19</v>
      </c>
      <c r="D14" t="s">
        <v>20</v>
      </c>
      <c r="E14" t="s">
        <v>29</v>
      </c>
      <c r="F14" t="s">
        <v>39</v>
      </c>
      <c r="G14">
        <v>87.1</v>
      </c>
      <c r="H14">
        <v>10</v>
      </c>
      <c r="I14">
        <v>43.55</v>
      </c>
      <c r="J14">
        <v>914.55</v>
      </c>
      <c r="K14" s="15">
        <v>43801</v>
      </c>
      <c r="L14" s="14">
        <v>0.61458333333333337</v>
      </c>
      <c r="M14" t="s">
        <v>48</v>
      </c>
      <c r="N14">
        <v>871</v>
      </c>
      <c r="O14">
        <v>4.7619047620000003</v>
      </c>
      <c r="P14">
        <v>43.55</v>
      </c>
      <c r="Q14">
        <v>9.9</v>
      </c>
    </row>
    <row r="15" spans="1:17" x14ac:dyDescent="0.3">
      <c r="A15" t="s">
        <v>2102</v>
      </c>
      <c r="B15" t="s">
        <v>54</v>
      </c>
      <c r="C15" t="s">
        <v>25</v>
      </c>
      <c r="D15" t="s">
        <v>20</v>
      </c>
      <c r="E15" t="s">
        <v>29</v>
      </c>
      <c r="F15" t="s">
        <v>39</v>
      </c>
      <c r="G15">
        <v>84.63</v>
      </c>
      <c r="H15">
        <v>10</v>
      </c>
      <c r="I15">
        <v>42.314999999999998</v>
      </c>
      <c r="J15">
        <v>888.61500000000001</v>
      </c>
      <c r="K15" s="15">
        <v>43466</v>
      </c>
      <c r="L15" s="14">
        <v>0.48333333333333334</v>
      </c>
      <c r="M15" t="s">
        <v>23</v>
      </c>
      <c r="N15">
        <v>846.3</v>
      </c>
      <c r="O15">
        <v>4.7619047620000003</v>
      </c>
      <c r="P15">
        <v>42.314999999999998</v>
      </c>
      <c r="Q15">
        <v>9</v>
      </c>
    </row>
    <row r="16" spans="1:17" x14ac:dyDescent="0.3">
      <c r="A16" t="s">
        <v>2096</v>
      </c>
      <c r="B16" t="s">
        <v>18</v>
      </c>
      <c r="C16" t="s">
        <v>25</v>
      </c>
      <c r="D16" t="s">
        <v>28</v>
      </c>
      <c r="E16" t="s">
        <v>29</v>
      </c>
      <c r="F16" t="s">
        <v>39</v>
      </c>
      <c r="G16">
        <v>93.26</v>
      </c>
      <c r="H16">
        <v>9</v>
      </c>
      <c r="I16">
        <v>41.966999999999999</v>
      </c>
      <c r="J16">
        <v>881.30700000000002</v>
      </c>
      <c r="K16" t="s">
        <v>119</v>
      </c>
      <c r="L16" s="14">
        <v>0.75555555555555554</v>
      </c>
      <c r="M16" t="s">
        <v>23</v>
      </c>
      <c r="N16">
        <v>839.34</v>
      </c>
      <c r="O16">
        <v>4.7619047620000003</v>
      </c>
      <c r="P16">
        <v>41.966999999999999</v>
      </c>
      <c r="Q16">
        <v>8.8000000000000007</v>
      </c>
    </row>
    <row r="17" spans="1:17" x14ac:dyDescent="0.3">
      <c r="A17" t="s">
        <v>2094</v>
      </c>
      <c r="B17" t="s">
        <v>18</v>
      </c>
      <c r="C17" t="s">
        <v>25</v>
      </c>
      <c r="D17" t="s">
        <v>28</v>
      </c>
      <c r="E17" t="s">
        <v>29</v>
      </c>
      <c r="F17" t="s">
        <v>39</v>
      </c>
      <c r="G17">
        <v>83.25</v>
      </c>
      <c r="H17">
        <v>10</v>
      </c>
      <c r="I17">
        <v>41.625</v>
      </c>
      <c r="J17">
        <v>874.125</v>
      </c>
      <c r="K17" s="15">
        <v>43800</v>
      </c>
      <c r="L17" s="14">
        <v>0.47569444444444442</v>
      </c>
      <c r="M17" t="s">
        <v>23</v>
      </c>
      <c r="N17">
        <v>832.5</v>
      </c>
      <c r="O17">
        <v>4.7619047620000003</v>
      </c>
      <c r="P17">
        <v>41.625</v>
      </c>
      <c r="Q17">
        <v>4.4000000000000004</v>
      </c>
    </row>
    <row r="18" spans="1:17" x14ac:dyDescent="0.3">
      <c r="A18" t="s">
        <v>2076</v>
      </c>
      <c r="B18" t="s">
        <v>33</v>
      </c>
      <c r="C18" t="s">
        <v>27</v>
      </c>
      <c r="D18" t="s">
        <v>28</v>
      </c>
      <c r="E18" t="s">
        <v>29</v>
      </c>
      <c r="F18" t="s">
        <v>39</v>
      </c>
      <c r="G18">
        <v>81.209999999999994</v>
      </c>
      <c r="H18">
        <v>10</v>
      </c>
      <c r="I18">
        <v>40.604999999999997</v>
      </c>
      <c r="J18">
        <v>852.70500000000004</v>
      </c>
      <c r="K18" t="s">
        <v>394</v>
      </c>
      <c r="L18" s="14">
        <v>0.54236111111111107</v>
      </c>
      <c r="M18" t="s">
        <v>48</v>
      </c>
      <c r="N18">
        <v>812.1</v>
      </c>
      <c r="O18">
        <v>4.7619047620000003</v>
      </c>
      <c r="P18">
        <v>40.604999999999997</v>
      </c>
      <c r="Q18">
        <v>6.3</v>
      </c>
    </row>
    <row r="19" spans="1:17" x14ac:dyDescent="0.3">
      <c r="A19" t="s">
        <v>2075</v>
      </c>
      <c r="B19" t="s">
        <v>18</v>
      </c>
      <c r="C19" t="s">
        <v>27</v>
      </c>
      <c r="D19" t="s">
        <v>28</v>
      </c>
      <c r="E19" t="s">
        <v>29</v>
      </c>
      <c r="F19" t="s">
        <v>39</v>
      </c>
      <c r="G19">
        <v>81.209999999999994</v>
      </c>
      <c r="H19">
        <v>10</v>
      </c>
      <c r="I19">
        <v>40.604999999999997</v>
      </c>
      <c r="J19">
        <v>852.70500000000004</v>
      </c>
      <c r="K19" t="s">
        <v>394</v>
      </c>
      <c r="L19" s="14">
        <v>0.54236111111111107</v>
      </c>
      <c r="M19" t="s">
        <v>48</v>
      </c>
      <c r="N19">
        <v>812.1</v>
      </c>
      <c r="O19">
        <v>4.7619047620000003</v>
      </c>
      <c r="P19">
        <v>40.604999999999997</v>
      </c>
      <c r="Q19">
        <v>6.3</v>
      </c>
    </row>
    <row r="20" spans="1:17" x14ac:dyDescent="0.3">
      <c r="A20" t="s">
        <v>2058</v>
      </c>
      <c r="B20" t="s">
        <v>18</v>
      </c>
      <c r="C20" t="s">
        <v>19</v>
      </c>
      <c r="D20" t="s">
        <v>28</v>
      </c>
      <c r="E20" t="s">
        <v>29</v>
      </c>
      <c r="F20" t="s">
        <v>39</v>
      </c>
      <c r="G20">
        <v>87.8</v>
      </c>
      <c r="H20">
        <v>9</v>
      </c>
      <c r="I20">
        <v>39.51</v>
      </c>
      <c r="J20">
        <v>829.71</v>
      </c>
      <c r="K20" t="s">
        <v>116</v>
      </c>
      <c r="L20" s="14">
        <v>0.79722222222222228</v>
      </c>
      <c r="M20" t="s">
        <v>23</v>
      </c>
      <c r="N20">
        <v>790.2</v>
      </c>
      <c r="O20">
        <v>4.7619047620000003</v>
      </c>
      <c r="P20">
        <v>39.51</v>
      </c>
      <c r="Q20">
        <v>9.1999999999999993</v>
      </c>
    </row>
    <row r="21" spans="1:17" x14ac:dyDescent="0.3">
      <c r="A21" t="s">
        <v>2054</v>
      </c>
      <c r="B21" t="s">
        <v>18</v>
      </c>
      <c r="C21" t="s">
        <v>19</v>
      </c>
      <c r="D21" t="s">
        <v>20</v>
      </c>
      <c r="E21" t="s">
        <v>29</v>
      </c>
      <c r="F21" t="s">
        <v>39</v>
      </c>
      <c r="G21">
        <v>98.7</v>
      </c>
      <c r="H21">
        <v>8</v>
      </c>
      <c r="I21">
        <v>39.479999999999997</v>
      </c>
      <c r="J21">
        <v>829.08</v>
      </c>
      <c r="K21" s="15">
        <v>43558</v>
      </c>
      <c r="L21" s="14">
        <v>0.86041666666666672</v>
      </c>
      <c r="M21" t="s">
        <v>23</v>
      </c>
      <c r="N21">
        <v>789.6</v>
      </c>
      <c r="O21">
        <v>4.7619047620000003</v>
      </c>
      <c r="P21">
        <v>39.479999999999997</v>
      </c>
      <c r="Q21">
        <v>7.6</v>
      </c>
    </row>
    <row r="22" spans="1:17" x14ac:dyDescent="0.3">
      <c r="A22" t="s">
        <v>2051</v>
      </c>
      <c r="B22" t="s">
        <v>18</v>
      </c>
      <c r="C22" t="s">
        <v>19</v>
      </c>
      <c r="D22" t="s">
        <v>20</v>
      </c>
      <c r="E22" t="s">
        <v>29</v>
      </c>
      <c r="F22" t="s">
        <v>39</v>
      </c>
      <c r="G22">
        <v>78.31</v>
      </c>
      <c r="H22">
        <v>10</v>
      </c>
      <c r="I22">
        <v>39.155000000000001</v>
      </c>
      <c r="J22">
        <v>822.255</v>
      </c>
      <c r="K22" s="15">
        <v>43588</v>
      </c>
      <c r="L22" s="14">
        <v>0.68333333333333335</v>
      </c>
      <c r="M22" t="s">
        <v>40</v>
      </c>
      <c r="N22">
        <v>783.1</v>
      </c>
      <c r="O22">
        <v>4.7619047620000003</v>
      </c>
      <c r="P22">
        <v>39.155000000000001</v>
      </c>
      <c r="Q22">
        <v>6.6</v>
      </c>
    </row>
    <row r="23" spans="1:17" x14ac:dyDescent="0.3">
      <c r="A23" t="s">
        <v>2040</v>
      </c>
      <c r="B23" t="s">
        <v>54</v>
      </c>
      <c r="C23" t="s">
        <v>25</v>
      </c>
      <c r="D23" t="s">
        <v>20</v>
      </c>
      <c r="E23" t="s">
        <v>29</v>
      </c>
      <c r="F23" t="s">
        <v>39</v>
      </c>
      <c r="G23">
        <v>77.2</v>
      </c>
      <c r="H23">
        <v>10</v>
      </c>
      <c r="I23">
        <v>38.6</v>
      </c>
      <c r="J23">
        <v>810.6</v>
      </c>
      <c r="K23" s="15">
        <v>43771</v>
      </c>
      <c r="L23" s="14">
        <v>0.44305555555555554</v>
      </c>
      <c r="M23" t="s">
        <v>48</v>
      </c>
      <c r="N23">
        <v>772</v>
      </c>
      <c r="O23">
        <v>4.7619047620000003</v>
      </c>
      <c r="P23">
        <v>38.6</v>
      </c>
      <c r="Q23">
        <v>5.6</v>
      </c>
    </row>
    <row r="24" spans="1:17" x14ac:dyDescent="0.3">
      <c r="A24" t="s">
        <v>61</v>
      </c>
      <c r="B24" t="s">
        <v>18</v>
      </c>
      <c r="C24" t="s">
        <v>25</v>
      </c>
      <c r="D24" t="s">
        <v>20</v>
      </c>
      <c r="E24" t="s">
        <v>29</v>
      </c>
      <c r="F24" t="s">
        <v>39</v>
      </c>
      <c r="G24">
        <v>19.149999999999999</v>
      </c>
      <c r="H24">
        <v>1</v>
      </c>
      <c r="I24">
        <v>0.95750000000000002</v>
      </c>
      <c r="J24">
        <v>20.107500000000002</v>
      </c>
      <c r="K24" t="s">
        <v>62</v>
      </c>
      <c r="L24" s="14">
        <v>0.74861111111111112</v>
      </c>
      <c r="M24" t="s">
        <v>23</v>
      </c>
      <c r="N24">
        <v>19.149999999999999</v>
      </c>
      <c r="O24">
        <v>4.7619047620000003</v>
      </c>
      <c r="P24">
        <v>0.95750000000000002</v>
      </c>
      <c r="Q24">
        <v>9.5</v>
      </c>
    </row>
    <row r="25" spans="1:17" x14ac:dyDescent="0.3">
      <c r="A25" t="s">
        <v>2025</v>
      </c>
      <c r="B25" t="s">
        <v>18</v>
      </c>
      <c r="C25" t="s">
        <v>25</v>
      </c>
      <c r="D25" t="s">
        <v>28</v>
      </c>
      <c r="E25" t="s">
        <v>29</v>
      </c>
      <c r="F25" t="s">
        <v>39</v>
      </c>
      <c r="G25">
        <v>94.47</v>
      </c>
      <c r="H25">
        <v>8</v>
      </c>
      <c r="I25">
        <v>37.787999999999997</v>
      </c>
      <c r="J25">
        <v>793.548</v>
      </c>
      <c r="K25" t="s">
        <v>182</v>
      </c>
      <c r="L25" s="14">
        <v>0.6333333333333333</v>
      </c>
      <c r="M25" t="s">
        <v>23</v>
      </c>
      <c r="N25">
        <v>755.76</v>
      </c>
      <c r="O25">
        <v>4.7619047620000003</v>
      </c>
      <c r="P25">
        <v>37.787999999999997</v>
      </c>
      <c r="Q25">
        <v>16.399999999999999</v>
      </c>
    </row>
    <row r="26" spans="1:17" x14ac:dyDescent="0.3">
      <c r="A26" t="s">
        <v>2024</v>
      </c>
      <c r="B26" t="s">
        <v>18</v>
      </c>
      <c r="C26" t="s">
        <v>25</v>
      </c>
      <c r="D26" t="s">
        <v>28</v>
      </c>
      <c r="E26" t="s">
        <v>29</v>
      </c>
      <c r="F26" t="s">
        <v>39</v>
      </c>
      <c r="G26">
        <v>94.47</v>
      </c>
      <c r="H26">
        <v>8</v>
      </c>
      <c r="I26">
        <v>37.787999999999997</v>
      </c>
      <c r="J26">
        <v>793.548</v>
      </c>
      <c r="K26" t="s">
        <v>182</v>
      </c>
      <c r="L26" s="14">
        <v>0.6333333333333333</v>
      </c>
      <c r="M26" t="s">
        <v>23</v>
      </c>
      <c r="N26">
        <v>755.76</v>
      </c>
      <c r="O26">
        <v>4.7619047620000003</v>
      </c>
      <c r="P26">
        <v>37.787999999999997</v>
      </c>
      <c r="Q26">
        <v>9.1</v>
      </c>
    </row>
    <row r="27" spans="1:17" x14ac:dyDescent="0.3">
      <c r="A27" t="s">
        <v>2023</v>
      </c>
      <c r="B27" t="s">
        <v>18</v>
      </c>
      <c r="C27" t="s">
        <v>19</v>
      </c>
      <c r="D27" t="s">
        <v>28</v>
      </c>
      <c r="E27" t="s">
        <v>29</v>
      </c>
      <c r="F27" t="s">
        <v>39</v>
      </c>
      <c r="G27">
        <v>94.47</v>
      </c>
      <c r="H27">
        <v>8</v>
      </c>
      <c r="I27">
        <v>37.787999999999997</v>
      </c>
      <c r="J27">
        <v>793.548</v>
      </c>
      <c r="K27" t="s">
        <v>182</v>
      </c>
      <c r="L27" s="14">
        <v>0.6333333333333333</v>
      </c>
      <c r="M27" t="s">
        <v>23</v>
      </c>
      <c r="N27">
        <v>755.76</v>
      </c>
      <c r="O27">
        <v>4.7619047620000003</v>
      </c>
      <c r="P27">
        <v>37.787999999999997</v>
      </c>
      <c r="Q27">
        <v>9.1</v>
      </c>
    </row>
    <row r="28" spans="1:17" x14ac:dyDescent="0.3">
      <c r="A28" t="s">
        <v>2019</v>
      </c>
      <c r="B28" t="s">
        <v>33</v>
      </c>
      <c r="C28" t="s">
        <v>25</v>
      </c>
      <c r="D28" t="s">
        <v>20</v>
      </c>
      <c r="E28" t="s">
        <v>29</v>
      </c>
      <c r="F28" t="s">
        <v>39</v>
      </c>
      <c r="G28">
        <v>74.599999999999994</v>
      </c>
      <c r="H28">
        <v>10</v>
      </c>
      <c r="I28">
        <v>37.299999999999997</v>
      </c>
      <c r="J28">
        <v>783.3</v>
      </c>
      <c r="K28" s="15">
        <v>43678</v>
      </c>
      <c r="L28" s="14">
        <v>0.87152777777777779</v>
      </c>
      <c r="M28" t="s">
        <v>23</v>
      </c>
      <c r="N28">
        <v>746</v>
      </c>
      <c r="O28">
        <v>4.7619047620000003</v>
      </c>
      <c r="P28">
        <v>37.299999999999997</v>
      </c>
      <c r="Q28">
        <v>9.5</v>
      </c>
    </row>
    <row r="29" spans="1:17" x14ac:dyDescent="0.3">
      <c r="A29" t="s">
        <v>2015</v>
      </c>
      <c r="B29" t="s">
        <v>33</v>
      </c>
      <c r="C29" t="s">
        <v>27</v>
      </c>
      <c r="D29" t="s">
        <v>28</v>
      </c>
      <c r="E29" t="s">
        <v>29</v>
      </c>
      <c r="F29" t="s">
        <v>39</v>
      </c>
      <c r="G29">
        <v>74.44</v>
      </c>
      <c r="H29">
        <v>10</v>
      </c>
      <c r="I29">
        <v>37.22</v>
      </c>
      <c r="J29">
        <v>781.62</v>
      </c>
      <c r="K29" t="s">
        <v>182</v>
      </c>
      <c r="L29" s="14">
        <v>0.4861111111111111</v>
      </c>
      <c r="M29" t="s">
        <v>23</v>
      </c>
      <c r="N29">
        <v>744.4</v>
      </c>
      <c r="O29">
        <v>4.7619047620000003</v>
      </c>
      <c r="P29">
        <v>37.22</v>
      </c>
      <c r="Q29">
        <v>5.0999999999999996</v>
      </c>
    </row>
    <row r="30" spans="1:17" x14ac:dyDescent="0.3">
      <c r="A30" t="s">
        <v>2008</v>
      </c>
      <c r="B30" t="s">
        <v>33</v>
      </c>
      <c r="C30" t="s">
        <v>25</v>
      </c>
      <c r="D30" t="s">
        <v>20</v>
      </c>
      <c r="E30" t="s">
        <v>29</v>
      </c>
      <c r="F30" t="s">
        <v>39</v>
      </c>
      <c r="G30">
        <v>73.47</v>
      </c>
      <c r="H30">
        <v>10</v>
      </c>
      <c r="I30">
        <v>36.734999999999999</v>
      </c>
      <c r="J30">
        <v>771.43499999999995</v>
      </c>
      <c r="K30" t="s">
        <v>82</v>
      </c>
      <c r="L30" s="14">
        <v>0.55138888888888893</v>
      </c>
      <c r="M30" t="s">
        <v>40</v>
      </c>
      <c r="N30">
        <v>734.7</v>
      </c>
      <c r="O30">
        <v>4.7619047620000003</v>
      </c>
      <c r="P30">
        <v>36.734999999999999</v>
      </c>
      <c r="Q30">
        <v>9.5</v>
      </c>
    </row>
    <row r="31" spans="1:17" x14ac:dyDescent="0.3">
      <c r="A31" t="s">
        <v>2004</v>
      </c>
      <c r="B31" t="s">
        <v>33</v>
      </c>
      <c r="C31" t="s">
        <v>25</v>
      </c>
      <c r="D31" t="s">
        <v>20</v>
      </c>
      <c r="E31" t="s">
        <v>29</v>
      </c>
      <c r="F31" t="s">
        <v>39</v>
      </c>
      <c r="G31">
        <v>73.05</v>
      </c>
      <c r="H31">
        <v>10</v>
      </c>
      <c r="I31">
        <v>36.524999999999999</v>
      </c>
      <c r="J31">
        <v>767.02499999999998</v>
      </c>
      <c r="K31" s="15">
        <v>43527</v>
      </c>
      <c r="L31" s="14">
        <v>0.51736111111111116</v>
      </c>
      <c r="M31" t="s">
        <v>23</v>
      </c>
      <c r="N31">
        <v>730.5</v>
      </c>
      <c r="O31">
        <v>4.7619047620000003</v>
      </c>
      <c r="P31">
        <v>36.524999999999999</v>
      </c>
      <c r="Q31">
        <v>8.6999999999999993</v>
      </c>
    </row>
    <row r="32" spans="1:17" x14ac:dyDescent="0.3">
      <c r="A32" t="s">
        <v>71</v>
      </c>
      <c r="B32" t="s">
        <v>18</v>
      </c>
      <c r="C32" t="s">
        <v>25</v>
      </c>
      <c r="D32" t="s">
        <v>28</v>
      </c>
      <c r="E32" t="s">
        <v>29</v>
      </c>
      <c r="F32" t="s">
        <v>39</v>
      </c>
      <c r="G32">
        <v>22.38</v>
      </c>
      <c r="H32">
        <v>1</v>
      </c>
      <c r="I32">
        <v>1.119</v>
      </c>
      <c r="J32">
        <v>23.498999999999999</v>
      </c>
      <c r="K32" t="s">
        <v>70</v>
      </c>
      <c r="L32" s="14">
        <v>0.71388888888888891</v>
      </c>
      <c r="M32" t="s">
        <v>23</v>
      </c>
      <c r="N32">
        <v>22.38</v>
      </c>
      <c r="O32">
        <v>4.7619047620000003</v>
      </c>
      <c r="P32">
        <v>1.119</v>
      </c>
      <c r="Q32">
        <v>8.6</v>
      </c>
    </row>
    <row r="33" spans="1:17" x14ac:dyDescent="0.3">
      <c r="A33" t="s">
        <v>72</v>
      </c>
      <c r="B33" t="s">
        <v>18</v>
      </c>
      <c r="C33" t="s">
        <v>19</v>
      </c>
      <c r="D33" t="s">
        <v>20</v>
      </c>
      <c r="E33" t="s">
        <v>29</v>
      </c>
      <c r="F33" t="s">
        <v>39</v>
      </c>
      <c r="G33">
        <v>22.62</v>
      </c>
      <c r="H33">
        <v>1</v>
      </c>
      <c r="I33">
        <v>1.131</v>
      </c>
      <c r="J33">
        <v>23.751000000000001</v>
      </c>
      <c r="K33" t="s">
        <v>73</v>
      </c>
      <c r="L33" s="14">
        <v>0.79027777777777775</v>
      </c>
      <c r="M33" t="s">
        <v>23</v>
      </c>
      <c r="N33">
        <v>22.62</v>
      </c>
      <c r="O33">
        <v>4.7619047620000003</v>
      </c>
      <c r="P33">
        <v>1.131</v>
      </c>
      <c r="Q33">
        <v>6.4</v>
      </c>
    </row>
    <row r="34" spans="1:17" x14ac:dyDescent="0.3">
      <c r="A34" t="s">
        <v>74</v>
      </c>
      <c r="B34" t="s">
        <v>18</v>
      </c>
      <c r="C34" t="s">
        <v>19</v>
      </c>
      <c r="D34" t="s">
        <v>20</v>
      </c>
      <c r="E34" t="s">
        <v>29</v>
      </c>
      <c r="F34" t="s">
        <v>39</v>
      </c>
      <c r="G34">
        <v>22.62</v>
      </c>
      <c r="H34">
        <v>1</v>
      </c>
      <c r="I34">
        <v>1.131</v>
      </c>
      <c r="J34">
        <v>23.751000000000001</v>
      </c>
      <c r="K34" t="s">
        <v>73</v>
      </c>
      <c r="L34" s="14">
        <v>0.79027777777777775</v>
      </c>
      <c r="M34" t="s">
        <v>23</v>
      </c>
      <c r="N34">
        <v>22.62</v>
      </c>
      <c r="O34">
        <v>4.7619047620000003</v>
      </c>
      <c r="P34">
        <v>1.131</v>
      </c>
      <c r="Q34">
        <v>6.4</v>
      </c>
    </row>
    <row r="35" spans="1:17" x14ac:dyDescent="0.3">
      <c r="A35" t="s">
        <v>75</v>
      </c>
      <c r="B35" t="s">
        <v>18</v>
      </c>
      <c r="C35" t="s">
        <v>19</v>
      </c>
      <c r="D35" t="s">
        <v>20</v>
      </c>
      <c r="E35" t="s">
        <v>29</v>
      </c>
      <c r="F35" t="s">
        <v>39</v>
      </c>
      <c r="G35">
        <v>22.62</v>
      </c>
      <c r="H35">
        <v>1</v>
      </c>
      <c r="I35">
        <v>1.131</v>
      </c>
      <c r="J35">
        <v>23.751000000000001</v>
      </c>
      <c r="K35" t="s">
        <v>73</v>
      </c>
      <c r="L35" s="14">
        <v>0.79027777777777775</v>
      </c>
      <c r="M35" t="s">
        <v>23</v>
      </c>
      <c r="N35">
        <v>22.62</v>
      </c>
      <c r="O35">
        <v>4.7619047620000003</v>
      </c>
      <c r="P35">
        <v>1.131</v>
      </c>
      <c r="Q35">
        <v>6.4</v>
      </c>
    </row>
    <row r="36" spans="1:17" x14ac:dyDescent="0.3">
      <c r="A36" t="s">
        <v>2003</v>
      </c>
      <c r="B36" t="s">
        <v>54</v>
      </c>
      <c r="C36" t="s">
        <v>25</v>
      </c>
      <c r="D36" t="s">
        <v>20</v>
      </c>
      <c r="E36" t="s">
        <v>29</v>
      </c>
      <c r="F36" t="s">
        <v>39</v>
      </c>
      <c r="G36">
        <v>73.05</v>
      </c>
      <c r="H36">
        <v>10</v>
      </c>
      <c r="I36">
        <v>36.524999999999999</v>
      </c>
      <c r="J36">
        <v>767.02499999999998</v>
      </c>
      <c r="K36" s="15">
        <v>43527</v>
      </c>
      <c r="L36" s="14">
        <v>0.51736111111111116</v>
      </c>
      <c r="M36" t="s">
        <v>23</v>
      </c>
      <c r="N36">
        <v>730.5</v>
      </c>
      <c r="O36">
        <v>4.7619047620000003</v>
      </c>
      <c r="P36">
        <v>36.524999999999999</v>
      </c>
      <c r="Q36">
        <v>8.6999999999999993</v>
      </c>
    </row>
    <row r="37" spans="1:17" x14ac:dyDescent="0.3">
      <c r="A37" t="s">
        <v>2002</v>
      </c>
      <c r="B37" t="s">
        <v>18</v>
      </c>
      <c r="C37" t="s">
        <v>25</v>
      </c>
      <c r="D37" t="s">
        <v>20</v>
      </c>
      <c r="E37" t="s">
        <v>29</v>
      </c>
      <c r="F37" t="s">
        <v>39</v>
      </c>
      <c r="G37">
        <v>73.05</v>
      </c>
      <c r="H37">
        <v>10</v>
      </c>
      <c r="I37">
        <v>36.524999999999999</v>
      </c>
      <c r="J37">
        <v>767.02499999999998</v>
      </c>
      <c r="K37" s="15">
        <v>43527</v>
      </c>
      <c r="L37" s="14">
        <v>0.51736111111111116</v>
      </c>
      <c r="M37" t="s">
        <v>48</v>
      </c>
      <c r="N37">
        <v>730.5</v>
      </c>
      <c r="O37">
        <v>4.7619047620000003</v>
      </c>
      <c r="P37">
        <v>36.524999999999999</v>
      </c>
      <c r="Q37">
        <v>8.6999999999999993</v>
      </c>
    </row>
    <row r="38" spans="1:17" x14ac:dyDescent="0.3">
      <c r="A38" t="s">
        <v>1964</v>
      </c>
      <c r="B38" t="s">
        <v>18</v>
      </c>
      <c r="C38" t="s">
        <v>25</v>
      </c>
      <c r="D38" t="s">
        <v>20</v>
      </c>
      <c r="E38" t="s">
        <v>29</v>
      </c>
      <c r="F38" t="s">
        <v>39</v>
      </c>
      <c r="G38">
        <v>77.400000000000006</v>
      </c>
      <c r="H38">
        <v>9</v>
      </c>
      <c r="I38">
        <v>34.83</v>
      </c>
      <c r="J38">
        <v>731.43</v>
      </c>
      <c r="K38" t="s">
        <v>370</v>
      </c>
      <c r="L38" s="14">
        <v>0.59375</v>
      </c>
      <c r="M38" t="s">
        <v>48</v>
      </c>
      <c r="N38">
        <v>696.6</v>
      </c>
      <c r="O38">
        <v>4.7619047620000003</v>
      </c>
      <c r="P38">
        <v>34.83</v>
      </c>
      <c r="Q38">
        <v>4.5</v>
      </c>
    </row>
    <row r="39" spans="1:17" x14ac:dyDescent="0.3">
      <c r="A39" t="s">
        <v>1963</v>
      </c>
      <c r="B39" t="s">
        <v>54</v>
      </c>
      <c r="C39" t="s">
        <v>25</v>
      </c>
      <c r="D39" t="s">
        <v>20</v>
      </c>
      <c r="E39" t="s">
        <v>29</v>
      </c>
      <c r="F39" t="s">
        <v>39</v>
      </c>
      <c r="G39">
        <v>77.400000000000006</v>
      </c>
      <c r="H39">
        <v>9</v>
      </c>
      <c r="I39">
        <v>34.83</v>
      </c>
      <c r="J39">
        <v>731.43</v>
      </c>
      <c r="K39" t="s">
        <v>370</v>
      </c>
      <c r="L39" s="14">
        <v>0.59375</v>
      </c>
      <c r="M39" t="s">
        <v>48</v>
      </c>
      <c r="N39">
        <v>696.6</v>
      </c>
      <c r="O39">
        <v>4.7619047620000003</v>
      </c>
      <c r="P39">
        <v>34.83</v>
      </c>
      <c r="Q39">
        <v>4.5</v>
      </c>
    </row>
    <row r="40" spans="1:17" x14ac:dyDescent="0.3">
      <c r="A40" t="s">
        <v>1921</v>
      </c>
      <c r="B40" t="s">
        <v>18</v>
      </c>
      <c r="C40" t="s">
        <v>25</v>
      </c>
      <c r="D40" t="s">
        <v>20</v>
      </c>
      <c r="E40" t="s">
        <v>29</v>
      </c>
      <c r="F40" t="s">
        <v>39</v>
      </c>
      <c r="G40">
        <v>72.88</v>
      </c>
      <c r="H40">
        <v>9</v>
      </c>
      <c r="I40">
        <v>32.795999999999999</v>
      </c>
      <c r="J40">
        <v>688.71600000000001</v>
      </c>
      <c r="K40" s="15">
        <v>43678</v>
      </c>
      <c r="L40" s="14">
        <v>0.81805555555555554</v>
      </c>
      <c r="M40" t="s">
        <v>23</v>
      </c>
      <c r="N40">
        <v>655.92</v>
      </c>
      <c r="O40">
        <v>4.7619047620000003</v>
      </c>
      <c r="P40">
        <v>32.795999999999999</v>
      </c>
      <c r="Q40">
        <v>4</v>
      </c>
    </row>
    <row r="41" spans="1:17" x14ac:dyDescent="0.3">
      <c r="A41" t="s">
        <v>1895</v>
      </c>
      <c r="B41" t="s">
        <v>18</v>
      </c>
      <c r="C41" t="s">
        <v>25</v>
      </c>
      <c r="D41" t="s">
        <v>20</v>
      </c>
      <c r="E41" t="s">
        <v>29</v>
      </c>
      <c r="F41" t="s">
        <v>39</v>
      </c>
      <c r="G41">
        <v>90.74</v>
      </c>
      <c r="H41">
        <v>7</v>
      </c>
      <c r="I41">
        <v>31.759</v>
      </c>
      <c r="J41">
        <v>666.93899999999996</v>
      </c>
      <c r="K41" t="s">
        <v>119</v>
      </c>
      <c r="L41" s="14">
        <v>0.75208333333333333</v>
      </c>
      <c r="M41" t="s">
        <v>23</v>
      </c>
      <c r="N41">
        <v>635.17999999999995</v>
      </c>
      <c r="O41">
        <v>4.7619047620000003</v>
      </c>
      <c r="P41">
        <v>31.759</v>
      </c>
      <c r="Q41">
        <v>6.2</v>
      </c>
    </row>
    <row r="42" spans="1:17" x14ac:dyDescent="0.3">
      <c r="A42" t="s">
        <v>1883</v>
      </c>
      <c r="B42" t="s">
        <v>33</v>
      </c>
      <c r="C42" t="s">
        <v>27</v>
      </c>
      <c r="D42" t="s">
        <v>20</v>
      </c>
      <c r="E42" t="s">
        <v>29</v>
      </c>
      <c r="F42" t="s">
        <v>39</v>
      </c>
      <c r="G42">
        <v>88.34</v>
      </c>
      <c r="H42">
        <v>7</v>
      </c>
      <c r="I42">
        <v>30.919</v>
      </c>
      <c r="J42">
        <v>649.29899999999998</v>
      </c>
      <c r="K42" t="s">
        <v>98</v>
      </c>
      <c r="L42" s="14">
        <v>0.56111111111111112</v>
      </c>
      <c r="M42" t="s">
        <v>23</v>
      </c>
      <c r="N42">
        <v>618.38</v>
      </c>
      <c r="O42">
        <v>4.7619047620000003</v>
      </c>
      <c r="P42">
        <v>30.919</v>
      </c>
      <c r="Q42">
        <v>6.6</v>
      </c>
    </row>
    <row r="43" spans="1:17" x14ac:dyDescent="0.3">
      <c r="A43" t="s">
        <v>1839</v>
      </c>
      <c r="B43" t="s">
        <v>18</v>
      </c>
      <c r="C43" t="s">
        <v>25</v>
      </c>
      <c r="D43" t="s">
        <v>28</v>
      </c>
      <c r="E43" t="s">
        <v>29</v>
      </c>
      <c r="F43" t="s">
        <v>39</v>
      </c>
      <c r="G43">
        <v>83.14</v>
      </c>
      <c r="H43">
        <v>7</v>
      </c>
      <c r="I43">
        <v>29.099</v>
      </c>
      <c r="J43">
        <v>611.07899999999995</v>
      </c>
      <c r="K43" s="15">
        <v>43739</v>
      </c>
      <c r="L43" s="14">
        <v>0.43819444444444444</v>
      </c>
      <c r="M43" t="s">
        <v>23</v>
      </c>
      <c r="N43">
        <v>581.98</v>
      </c>
      <c r="O43">
        <v>4.7619047620000003</v>
      </c>
      <c r="P43">
        <v>29.099</v>
      </c>
      <c r="Q43">
        <v>6.6</v>
      </c>
    </row>
    <row r="44" spans="1:17" x14ac:dyDescent="0.3">
      <c r="A44" t="s">
        <v>1836</v>
      </c>
      <c r="B44" t="s">
        <v>18</v>
      </c>
      <c r="C44" t="s">
        <v>25</v>
      </c>
      <c r="D44" t="s">
        <v>20</v>
      </c>
      <c r="E44" t="s">
        <v>29</v>
      </c>
      <c r="F44" t="s">
        <v>39</v>
      </c>
      <c r="G44">
        <v>72.52</v>
      </c>
      <c r="H44">
        <v>8</v>
      </c>
      <c r="I44">
        <v>29.007999999999999</v>
      </c>
      <c r="J44">
        <v>609.16800000000001</v>
      </c>
      <c r="K44" t="s">
        <v>427</v>
      </c>
      <c r="L44" s="14">
        <v>0.80972222222222223</v>
      </c>
      <c r="M44" t="s">
        <v>48</v>
      </c>
      <c r="N44">
        <v>580.16</v>
      </c>
      <c r="O44">
        <v>4.7619047620000003</v>
      </c>
      <c r="P44">
        <v>29.007999999999999</v>
      </c>
      <c r="Q44">
        <v>4</v>
      </c>
    </row>
    <row r="45" spans="1:17" x14ac:dyDescent="0.3">
      <c r="A45" t="s">
        <v>1835</v>
      </c>
      <c r="B45" t="s">
        <v>18</v>
      </c>
      <c r="C45" t="s">
        <v>19</v>
      </c>
      <c r="D45" t="s">
        <v>20</v>
      </c>
      <c r="E45" t="s">
        <v>29</v>
      </c>
      <c r="F45" t="s">
        <v>39</v>
      </c>
      <c r="G45">
        <v>72.52</v>
      </c>
      <c r="H45">
        <v>8</v>
      </c>
      <c r="I45">
        <v>29.007999999999999</v>
      </c>
      <c r="J45">
        <v>609.16800000000001</v>
      </c>
      <c r="K45" t="s">
        <v>427</v>
      </c>
      <c r="L45" s="14">
        <v>0.80972222222222223</v>
      </c>
      <c r="M45" t="s">
        <v>23</v>
      </c>
      <c r="N45">
        <v>580.16</v>
      </c>
      <c r="O45">
        <v>4.7619047620000003</v>
      </c>
      <c r="P45">
        <v>29.007999999999999</v>
      </c>
      <c r="Q45">
        <v>4</v>
      </c>
    </row>
    <row r="46" spans="1:17" x14ac:dyDescent="0.3">
      <c r="A46" t="s">
        <v>1800</v>
      </c>
      <c r="B46" t="s">
        <v>33</v>
      </c>
      <c r="C46" t="s">
        <v>19</v>
      </c>
      <c r="D46" t="s">
        <v>20</v>
      </c>
      <c r="E46" t="s">
        <v>29</v>
      </c>
      <c r="F46" t="s">
        <v>39</v>
      </c>
      <c r="G46">
        <v>68.540000000000006</v>
      </c>
      <c r="H46">
        <v>8</v>
      </c>
      <c r="I46">
        <v>27.416</v>
      </c>
      <c r="J46">
        <v>575.73599999999999</v>
      </c>
      <c r="K46" s="15">
        <v>43678</v>
      </c>
      <c r="L46" s="14">
        <v>0.6645833333333333</v>
      </c>
      <c r="M46" t="s">
        <v>40</v>
      </c>
      <c r="N46">
        <v>548.32000000000005</v>
      </c>
      <c r="O46">
        <v>4.7619047620000003</v>
      </c>
      <c r="P46">
        <v>27.416</v>
      </c>
      <c r="Q46">
        <v>8.5</v>
      </c>
    </row>
    <row r="47" spans="1:17" x14ac:dyDescent="0.3">
      <c r="A47" t="s">
        <v>1798</v>
      </c>
      <c r="B47" t="s">
        <v>18</v>
      </c>
      <c r="C47" t="s">
        <v>19</v>
      </c>
      <c r="D47" t="s">
        <v>20</v>
      </c>
      <c r="E47" t="s">
        <v>29</v>
      </c>
      <c r="F47" t="s">
        <v>39</v>
      </c>
      <c r="G47">
        <v>68.540000000000006</v>
      </c>
      <c r="H47">
        <v>8</v>
      </c>
      <c r="I47">
        <v>27.416</v>
      </c>
      <c r="J47">
        <v>575.73599999999999</v>
      </c>
      <c r="K47" s="15">
        <v>43678</v>
      </c>
      <c r="L47" s="14">
        <v>0.6645833333333333</v>
      </c>
      <c r="M47" t="s">
        <v>23</v>
      </c>
      <c r="N47">
        <v>548.32000000000005</v>
      </c>
      <c r="O47">
        <v>4.7619047620000003</v>
      </c>
      <c r="P47">
        <v>27.416</v>
      </c>
      <c r="Q47">
        <v>8.5</v>
      </c>
    </row>
    <row r="48" spans="1:17" x14ac:dyDescent="0.3">
      <c r="A48" t="s">
        <v>1795</v>
      </c>
      <c r="B48" t="s">
        <v>18</v>
      </c>
      <c r="C48" t="s">
        <v>25</v>
      </c>
      <c r="D48" t="s">
        <v>20</v>
      </c>
      <c r="E48" t="s">
        <v>29</v>
      </c>
      <c r="F48" t="s">
        <v>39</v>
      </c>
      <c r="G48">
        <v>54.55</v>
      </c>
      <c r="H48">
        <v>10</v>
      </c>
      <c r="I48">
        <v>27.274999999999999</v>
      </c>
      <c r="J48">
        <v>572.77499999999998</v>
      </c>
      <c r="K48" s="15">
        <v>43499</v>
      </c>
      <c r="L48" s="14">
        <v>0.47361111111111109</v>
      </c>
      <c r="M48" t="s">
        <v>48</v>
      </c>
      <c r="N48">
        <v>545.5</v>
      </c>
      <c r="O48">
        <v>4.7619047620000003</v>
      </c>
      <c r="P48">
        <v>27.274999999999999</v>
      </c>
      <c r="Q48">
        <v>7.1</v>
      </c>
    </row>
    <row r="49" spans="1:17" x14ac:dyDescent="0.3">
      <c r="A49" t="s">
        <v>1790</v>
      </c>
      <c r="B49" t="s">
        <v>18</v>
      </c>
      <c r="C49" t="s">
        <v>25</v>
      </c>
      <c r="D49" t="s">
        <v>20</v>
      </c>
      <c r="E49" t="s">
        <v>29</v>
      </c>
      <c r="F49" t="s">
        <v>39</v>
      </c>
      <c r="G49">
        <v>54.36</v>
      </c>
      <c r="H49">
        <v>10</v>
      </c>
      <c r="I49">
        <v>27.18</v>
      </c>
      <c r="J49">
        <v>570.78</v>
      </c>
      <c r="K49" s="15">
        <v>43648</v>
      </c>
      <c r="L49" s="14">
        <v>0.4777777777777778</v>
      </c>
      <c r="M49" t="s">
        <v>48</v>
      </c>
      <c r="N49">
        <v>543.6</v>
      </c>
      <c r="O49">
        <v>4.7619047620000003</v>
      </c>
      <c r="P49">
        <v>27.18</v>
      </c>
      <c r="Q49">
        <v>6.1</v>
      </c>
    </row>
    <row r="50" spans="1:17" x14ac:dyDescent="0.3">
      <c r="A50" t="s">
        <v>1789</v>
      </c>
      <c r="B50" t="s">
        <v>54</v>
      </c>
      <c r="C50" t="s">
        <v>25</v>
      </c>
      <c r="D50" t="s">
        <v>20</v>
      </c>
      <c r="E50" t="s">
        <v>29</v>
      </c>
      <c r="F50" t="s">
        <v>39</v>
      </c>
      <c r="G50">
        <v>54.36</v>
      </c>
      <c r="H50">
        <v>10</v>
      </c>
      <c r="I50">
        <v>27.18</v>
      </c>
      <c r="J50">
        <v>570.78</v>
      </c>
      <c r="K50" s="15">
        <v>43648</v>
      </c>
      <c r="L50" s="14">
        <v>0.4777777777777778</v>
      </c>
      <c r="M50" t="s">
        <v>48</v>
      </c>
      <c r="N50">
        <v>543.6</v>
      </c>
      <c r="O50">
        <v>4.7619047620000003</v>
      </c>
      <c r="P50">
        <v>27.18</v>
      </c>
      <c r="Q50">
        <v>6.1</v>
      </c>
    </row>
    <row r="51" spans="1:17" x14ac:dyDescent="0.3">
      <c r="A51" t="s">
        <v>1788</v>
      </c>
      <c r="B51" t="s">
        <v>18</v>
      </c>
      <c r="C51" t="s">
        <v>25</v>
      </c>
      <c r="D51" t="s">
        <v>28</v>
      </c>
      <c r="E51" t="s">
        <v>29</v>
      </c>
      <c r="F51" t="s">
        <v>39</v>
      </c>
      <c r="G51">
        <v>90.24</v>
      </c>
      <c r="H51">
        <v>6</v>
      </c>
      <c r="I51">
        <v>27.071999999999999</v>
      </c>
      <c r="J51">
        <v>568.51199999999994</v>
      </c>
      <c r="K51" t="s">
        <v>78</v>
      </c>
      <c r="L51" s="14">
        <v>0.47013888888888888</v>
      </c>
      <c r="M51" t="s">
        <v>23</v>
      </c>
      <c r="N51">
        <v>541.44000000000005</v>
      </c>
      <c r="O51">
        <v>4.7619047620000003</v>
      </c>
      <c r="P51">
        <v>27.071999999999999</v>
      </c>
      <c r="Q51">
        <v>6.2</v>
      </c>
    </row>
    <row r="52" spans="1:17" x14ac:dyDescent="0.3">
      <c r="A52" t="s">
        <v>1787</v>
      </c>
      <c r="B52" t="s">
        <v>18</v>
      </c>
      <c r="C52" t="s">
        <v>19</v>
      </c>
      <c r="D52" t="s">
        <v>28</v>
      </c>
      <c r="E52" t="s">
        <v>29</v>
      </c>
      <c r="F52" t="s">
        <v>39</v>
      </c>
      <c r="G52">
        <v>90.24</v>
      </c>
      <c r="H52">
        <v>6</v>
      </c>
      <c r="I52">
        <v>27.071999999999999</v>
      </c>
      <c r="J52">
        <v>568.51199999999994</v>
      </c>
      <c r="K52" t="s">
        <v>78</v>
      </c>
      <c r="L52" s="14">
        <v>0.47013888888888888</v>
      </c>
      <c r="M52" t="s">
        <v>23</v>
      </c>
      <c r="N52">
        <v>541.44000000000005</v>
      </c>
      <c r="O52">
        <v>4.7619047620000003</v>
      </c>
      <c r="P52">
        <v>27.071999999999999</v>
      </c>
      <c r="Q52">
        <v>6.2</v>
      </c>
    </row>
    <row r="53" spans="1:17" x14ac:dyDescent="0.3">
      <c r="A53" t="s">
        <v>1786</v>
      </c>
      <c r="B53" t="s">
        <v>54</v>
      </c>
      <c r="C53" t="s">
        <v>25</v>
      </c>
      <c r="D53" t="s">
        <v>28</v>
      </c>
      <c r="E53" t="s">
        <v>29</v>
      </c>
      <c r="F53" t="s">
        <v>39</v>
      </c>
      <c r="G53">
        <v>76.900000000000006</v>
      </c>
      <c r="H53">
        <v>7</v>
      </c>
      <c r="I53">
        <v>26.914999999999999</v>
      </c>
      <c r="J53">
        <v>565.21500000000003</v>
      </c>
      <c r="K53" t="s">
        <v>370</v>
      </c>
      <c r="L53" s="14">
        <v>0.84791666666666665</v>
      </c>
      <c r="M53" t="s">
        <v>23</v>
      </c>
      <c r="N53">
        <v>538.29999999999995</v>
      </c>
      <c r="O53">
        <v>4.7619047620000003</v>
      </c>
      <c r="P53">
        <v>26.914999999999999</v>
      </c>
      <c r="Q53">
        <v>7.7</v>
      </c>
    </row>
    <row r="54" spans="1:17" x14ac:dyDescent="0.3">
      <c r="A54" t="s">
        <v>99</v>
      </c>
      <c r="B54" t="s">
        <v>18</v>
      </c>
      <c r="C54" t="s">
        <v>25</v>
      </c>
      <c r="D54" t="s">
        <v>20</v>
      </c>
      <c r="E54" t="s">
        <v>29</v>
      </c>
      <c r="F54" t="s">
        <v>39</v>
      </c>
      <c r="G54">
        <v>14.87</v>
      </c>
      <c r="H54">
        <v>2</v>
      </c>
      <c r="I54">
        <v>1.4870000000000001</v>
      </c>
      <c r="J54">
        <v>31.227</v>
      </c>
      <c r="K54" t="s">
        <v>100</v>
      </c>
      <c r="L54" s="14">
        <v>0.76041666666666663</v>
      </c>
      <c r="M54" t="s">
        <v>23</v>
      </c>
      <c r="N54">
        <v>29.74</v>
      </c>
      <c r="O54">
        <v>4.7619047620000003</v>
      </c>
      <c r="P54">
        <v>1.4870000000000001</v>
      </c>
      <c r="Q54">
        <v>8.9</v>
      </c>
    </row>
    <row r="55" spans="1:17" x14ac:dyDescent="0.3">
      <c r="A55" t="s">
        <v>1780</v>
      </c>
      <c r="B55" t="s">
        <v>54</v>
      </c>
      <c r="C55" t="s">
        <v>25</v>
      </c>
      <c r="D55" t="s">
        <v>28</v>
      </c>
      <c r="E55" t="s">
        <v>29</v>
      </c>
      <c r="F55" t="s">
        <v>39</v>
      </c>
      <c r="G55">
        <v>52.79</v>
      </c>
      <c r="H55">
        <v>10</v>
      </c>
      <c r="I55">
        <v>26.395</v>
      </c>
      <c r="J55">
        <v>554.29499999999996</v>
      </c>
      <c r="K55" t="s">
        <v>168</v>
      </c>
      <c r="L55" s="14">
        <v>0.49861111111111112</v>
      </c>
      <c r="M55" t="s">
        <v>23</v>
      </c>
      <c r="N55">
        <v>527.9</v>
      </c>
      <c r="O55">
        <v>4.7619047620000003</v>
      </c>
      <c r="P55">
        <v>26.395</v>
      </c>
      <c r="Q55">
        <v>10</v>
      </c>
    </row>
    <row r="56" spans="1:17" x14ac:dyDescent="0.3">
      <c r="A56" t="s">
        <v>1776</v>
      </c>
      <c r="B56" t="s">
        <v>18</v>
      </c>
      <c r="C56" t="s">
        <v>19</v>
      </c>
      <c r="D56" t="s">
        <v>20</v>
      </c>
      <c r="E56" t="s">
        <v>29</v>
      </c>
      <c r="F56" t="s">
        <v>39</v>
      </c>
      <c r="G56">
        <v>87.48</v>
      </c>
      <c r="H56">
        <v>6</v>
      </c>
      <c r="I56">
        <v>26.244</v>
      </c>
      <c r="J56">
        <v>551.12400000000002</v>
      </c>
      <c r="K56" s="15">
        <v>43467</v>
      </c>
      <c r="L56" s="14">
        <v>0.77986111111111112</v>
      </c>
      <c r="M56" t="s">
        <v>23</v>
      </c>
      <c r="N56">
        <v>524.88</v>
      </c>
      <c r="O56">
        <v>4.7619047620000003</v>
      </c>
      <c r="P56">
        <v>26.244</v>
      </c>
      <c r="Q56">
        <v>5.0999999999999996</v>
      </c>
    </row>
    <row r="57" spans="1:17" x14ac:dyDescent="0.3">
      <c r="A57" t="s">
        <v>1775</v>
      </c>
      <c r="B57" t="s">
        <v>18</v>
      </c>
      <c r="C57" t="s">
        <v>25</v>
      </c>
      <c r="D57" t="s">
        <v>20</v>
      </c>
      <c r="E57" t="s">
        <v>29</v>
      </c>
      <c r="F57" t="s">
        <v>39</v>
      </c>
      <c r="G57">
        <v>87.48</v>
      </c>
      <c r="H57">
        <v>6</v>
      </c>
      <c r="I57">
        <v>26.244</v>
      </c>
      <c r="J57">
        <v>551.12400000000002</v>
      </c>
      <c r="K57" s="15">
        <v>43467</v>
      </c>
      <c r="L57" s="14">
        <v>0.77986111111111112</v>
      </c>
      <c r="M57" t="s">
        <v>40</v>
      </c>
      <c r="N57">
        <v>524.88</v>
      </c>
      <c r="O57">
        <v>4.7619047620000003</v>
      </c>
      <c r="P57">
        <v>26.244</v>
      </c>
      <c r="Q57">
        <v>5.0999999999999996</v>
      </c>
    </row>
    <row r="58" spans="1:17" x14ac:dyDescent="0.3">
      <c r="A58" t="s">
        <v>1774</v>
      </c>
      <c r="B58" t="s">
        <v>18</v>
      </c>
      <c r="C58" t="s">
        <v>19</v>
      </c>
      <c r="D58" t="s">
        <v>20</v>
      </c>
      <c r="E58" t="s">
        <v>29</v>
      </c>
      <c r="F58" t="s">
        <v>39</v>
      </c>
      <c r="G58">
        <v>87.48</v>
      </c>
      <c r="H58">
        <v>6</v>
      </c>
      <c r="I58">
        <v>26.244</v>
      </c>
      <c r="J58">
        <v>551.12400000000002</v>
      </c>
      <c r="K58" s="15">
        <v>43467</v>
      </c>
      <c r="L58" s="14">
        <v>0.77986111111111112</v>
      </c>
      <c r="M58" t="s">
        <v>23</v>
      </c>
      <c r="N58">
        <v>524.88</v>
      </c>
      <c r="O58">
        <v>4.7619047620000003</v>
      </c>
      <c r="P58">
        <v>26.244</v>
      </c>
      <c r="Q58">
        <v>5.0999999999999996</v>
      </c>
    </row>
    <row r="59" spans="1:17" x14ac:dyDescent="0.3">
      <c r="A59" t="s">
        <v>1739</v>
      </c>
      <c r="B59" t="s">
        <v>54</v>
      </c>
      <c r="C59" t="s">
        <v>25</v>
      </c>
      <c r="D59" t="s">
        <v>28</v>
      </c>
      <c r="E59" t="s">
        <v>29</v>
      </c>
      <c r="F59" t="s">
        <v>39</v>
      </c>
      <c r="G59">
        <v>84.05</v>
      </c>
      <c r="H59">
        <v>6</v>
      </c>
      <c r="I59">
        <v>25.215</v>
      </c>
      <c r="J59">
        <v>529.51499999999999</v>
      </c>
      <c r="K59" t="s">
        <v>154</v>
      </c>
      <c r="L59" s="14">
        <v>0.45</v>
      </c>
      <c r="M59" t="s">
        <v>48</v>
      </c>
      <c r="N59">
        <v>504.3</v>
      </c>
      <c r="O59">
        <v>4.7619047620000003</v>
      </c>
      <c r="P59">
        <v>25.215</v>
      </c>
      <c r="Q59">
        <v>14</v>
      </c>
    </row>
    <row r="60" spans="1:17" x14ac:dyDescent="0.3">
      <c r="A60" t="s">
        <v>106</v>
      </c>
      <c r="B60" t="s">
        <v>18</v>
      </c>
      <c r="C60" t="s">
        <v>19</v>
      </c>
      <c r="D60" t="s">
        <v>20</v>
      </c>
      <c r="E60" t="s">
        <v>29</v>
      </c>
      <c r="F60" t="s">
        <v>39</v>
      </c>
      <c r="G60">
        <v>30.41</v>
      </c>
      <c r="H60">
        <v>1</v>
      </c>
      <c r="I60">
        <v>1.5205</v>
      </c>
      <c r="J60">
        <v>31.930499999999999</v>
      </c>
      <c r="K60" t="s">
        <v>87</v>
      </c>
      <c r="L60" s="14">
        <v>0.44166666666666665</v>
      </c>
      <c r="M60" t="s">
        <v>48</v>
      </c>
      <c r="N60">
        <v>30.41</v>
      </c>
      <c r="O60">
        <v>4.7619047620000003</v>
      </c>
      <c r="P60">
        <v>1.5205</v>
      </c>
      <c r="Q60">
        <v>8.4</v>
      </c>
    </row>
    <row r="61" spans="1:17" x14ac:dyDescent="0.3">
      <c r="A61" t="s">
        <v>1738</v>
      </c>
      <c r="B61" t="s">
        <v>18</v>
      </c>
      <c r="C61" t="s">
        <v>25</v>
      </c>
      <c r="D61" t="s">
        <v>28</v>
      </c>
      <c r="E61" t="s">
        <v>29</v>
      </c>
      <c r="F61" t="s">
        <v>39</v>
      </c>
      <c r="G61">
        <v>84.05</v>
      </c>
      <c r="H61">
        <v>6</v>
      </c>
      <c r="I61">
        <v>25.215</v>
      </c>
      <c r="J61">
        <v>529.51499999999999</v>
      </c>
      <c r="K61" t="s">
        <v>154</v>
      </c>
      <c r="L61" s="14">
        <v>0.45</v>
      </c>
      <c r="M61" t="s">
        <v>23</v>
      </c>
      <c r="N61">
        <v>504.3</v>
      </c>
      <c r="O61">
        <v>4.7619047620000003</v>
      </c>
      <c r="P61">
        <v>25.215</v>
      </c>
      <c r="Q61">
        <v>7.7</v>
      </c>
    </row>
    <row r="62" spans="1:17" x14ac:dyDescent="0.3">
      <c r="A62" t="s">
        <v>1737</v>
      </c>
      <c r="B62" t="s">
        <v>54</v>
      </c>
      <c r="C62" t="s">
        <v>25</v>
      </c>
      <c r="D62" t="s">
        <v>28</v>
      </c>
      <c r="E62" t="s">
        <v>29</v>
      </c>
      <c r="F62" t="s">
        <v>39</v>
      </c>
      <c r="G62">
        <v>84.05</v>
      </c>
      <c r="H62">
        <v>6</v>
      </c>
      <c r="I62">
        <v>25.215</v>
      </c>
      <c r="J62">
        <v>529.51499999999999</v>
      </c>
      <c r="K62" t="s">
        <v>154</v>
      </c>
      <c r="L62" s="14">
        <v>0.45</v>
      </c>
      <c r="M62" t="s">
        <v>48</v>
      </c>
      <c r="N62">
        <v>504.3</v>
      </c>
      <c r="O62">
        <v>4.7619047620000003</v>
      </c>
      <c r="P62">
        <v>25.215</v>
      </c>
      <c r="Q62">
        <v>7.7</v>
      </c>
    </row>
    <row r="63" spans="1:17" x14ac:dyDescent="0.3">
      <c r="A63" t="s">
        <v>1733</v>
      </c>
      <c r="B63" t="s">
        <v>18</v>
      </c>
      <c r="C63" t="s">
        <v>27</v>
      </c>
      <c r="D63" t="s">
        <v>20</v>
      </c>
      <c r="E63" t="s">
        <v>29</v>
      </c>
      <c r="F63" t="s">
        <v>39</v>
      </c>
      <c r="G63">
        <v>71.459999999999994</v>
      </c>
      <c r="H63">
        <v>7</v>
      </c>
      <c r="I63">
        <v>25.010999999999999</v>
      </c>
      <c r="J63">
        <v>525.23099999999999</v>
      </c>
      <c r="K63" t="s">
        <v>321</v>
      </c>
      <c r="L63" s="14">
        <v>0.67083333333333328</v>
      </c>
      <c r="M63" t="s">
        <v>40</v>
      </c>
      <c r="N63">
        <v>500.22</v>
      </c>
      <c r="O63">
        <v>4.7619047620000003</v>
      </c>
      <c r="P63">
        <v>25.010999999999999</v>
      </c>
      <c r="Q63">
        <v>4.5</v>
      </c>
    </row>
    <row r="64" spans="1:17" x14ac:dyDescent="0.3">
      <c r="A64" t="s">
        <v>1730</v>
      </c>
      <c r="B64" t="s">
        <v>18</v>
      </c>
      <c r="C64" t="s">
        <v>25</v>
      </c>
      <c r="D64" t="s">
        <v>28</v>
      </c>
      <c r="E64" t="s">
        <v>29</v>
      </c>
      <c r="F64" t="s">
        <v>39</v>
      </c>
      <c r="G64">
        <v>83.17</v>
      </c>
      <c r="H64">
        <v>6</v>
      </c>
      <c r="I64">
        <v>24.951000000000001</v>
      </c>
      <c r="J64">
        <v>523.971</v>
      </c>
      <c r="K64" t="s">
        <v>135</v>
      </c>
      <c r="L64" s="14">
        <v>0.47430555555555554</v>
      </c>
      <c r="M64" t="s">
        <v>23</v>
      </c>
      <c r="N64">
        <v>499.02</v>
      </c>
      <c r="O64">
        <v>4.7619047620000003</v>
      </c>
      <c r="P64">
        <v>24.951000000000001</v>
      </c>
      <c r="Q64">
        <v>7.3</v>
      </c>
    </row>
    <row r="65" spans="1:17" x14ac:dyDescent="0.3">
      <c r="A65" t="s">
        <v>1724</v>
      </c>
      <c r="B65" t="s">
        <v>54</v>
      </c>
      <c r="C65" t="s">
        <v>19</v>
      </c>
      <c r="D65" t="s">
        <v>28</v>
      </c>
      <c r="E65" t="s">
        <v>29</v>
      </c>
      <c r="F65" t="s">
        <v>39</v>
      </c>
      <c r="G65">
        <v>99.69</v>
      </c>
      <c r="H65">
        <v>5</v>
      </c>
      <c r="I65">
        <v>24.922499999999999</v>
      </c>
      <c r="J65">
        <v>523.37249999999995</v>
      </c>
      <c r="K65" t="s">
        <v>56</v>
      </c>
      <c r="L65" s="14">
        <v>0.50624999999999998</v>
      </c>
      <c r="M65" t="s">
        <v>23</v>
      </c>
      <c r="N65">
        <v>498.45</v>
      </c>
      <c r="O65">
        <v>4.7619047620000003</v>
      </c>
      <c r="P65">
        <v>24.922499999999999</v>
      </c>
      <c r="Q65">
        <v>13.9</v>
      </c>
    </row>
    <row r="66" spans="1:17" x14ac:dyDescent="0.3">
      <c r="A66" t="s">
        <v>1723</v>
      </c>
      <c r="B66" t="s">
        <v>18</v>
      </c>
      <c r="C66" t="s">
        <v>25</v>
      </c>
      <c r="D66" t="s">
        <v>28</v>
      </c>
      <c r="E66" t="s">
        <v>29</v>
      </c>
      <c r="F66" t="s">
        <v>39</v>
      </c>
      <c r="G66">
        <v>99.69</v>
      </c>
      <c r="H66">
        <v>5</v>
      </c>
      <c r="I66">
        <v>24.922499999999999</v>
      </c>
      <c r="J66">
        <v>523.37249999999995</v>
      </c>
      <c r="K66" t="s">
        <v>56</v>
      </c>
      <c r="L66" s="14">
        <v>0.50624999999999998</v>
      </c>
      <c r="M66" t="s">
        <v>23</v>
      </c>
      <c r="N66">
        <v>498.45</v>
      </c>
      <c r="O66">
        <v>4.7619047620000003</v>
      </c>
      <c r="P66">
        <v>24.922499999999999</v>
      </c>
      <c r="Q66">
        <v>9.9</v>
      </c>
    </row>
    <row r="67" spans="1:17" x14ac:dyDescent="0.3">
      <c r="A67" t="s">
        <v>1722</v>
      </c>
      <c r="B67" t="s">
        <v>54</v>
      </c>
      <c r="C67" t="s">
        <v>25</v>
      </c>
      <c r="D67" t="s">
        <v>28</v>
      </c>
      <c r="E67" t="s">
        <v>29</v>
      </c>
      <c r="F67" t="s">
        <v>39</v>
      </c>
      <c r="G67">
        <v>99.69</v>
      </c>
      <c r="H67">
        <v>5</v>
      </c>
      <c r="I67">
        <v>24.922499999999999</v>
      </c>
      <c r="J67">
        <v>523.37249999999995</v>
      </c>
      <c r="K67" t="s">
        <v>56</v>
      </c>
      <c r="L67" s="14">
        <v>0.50624999999999998</v>
      </c>
      <c r="M67" t="s">
        <v>23</v>
      </c>
      <c r="N67">
        <v>498.45</v>
      </c>
      <c r="O67">
        <v>4.7619047620000003</v>
      </c>
      <c r="P67">
        <v>24.922499999999999</v>
      </c>
      <c r="Q67">
        <v>9.9</v>
      </c>
    </row>
    <row r="68" spans="1:17" x14ac:dyDescent="0.3">
      <c r="A68" t="s">
        <v>1700</v>
      </c>
      <c r="B68" t="s">
        <v>18</v>
      </c>
      <c r="C68" t="s">
        <v>19</v>
      </c>
      <c r="D68" t="s">
        <v>28</v>
      </c>
      <c r="E68" t="s">
        <v>29</v>
      </c>
      <c r="F68" t="s">
        <v>39</v>
      </c>
      <c r="G68">
        <v>97.03</v>
      </c>
      <c r="H68">
        <v>5</v>
      </c>
      <c r="I68">
        <v>24.2575</v>
      </c>
      <c r="J68">
        <v>509.40750000000003</v>
      </c>
      <c r="K68" t="s">
        <v>70</v>
      </c>
      <c r="L68" s="14">
        <v>0.68333333333333335</v>
      </c>
      <c r="M68" t="s">
        <v>40</v>
      </c>
      <c r="N68">
        <v>485.15</v>
      </c>
      <c r="O68">
        <v>4.7619047620000003</v>
      </c>
      <c r="P68">
        <v>24.2575</v>
      </c>
      <c r="Q68">
        <v>9.3000000000000007</v>
      </c>
    </row>
    <row r="69" spans="1:17" x14ac:dyDescent="0.3">
      <c r="A69" t="s">
        <v>1699</v>
      </c>
      <c r="B69" t="s">
        <v>18</v>
      </c>
      <c r="C69" t="s">
        <v>25</v>
      </c>
      <c r="D69" t="s">
        <v>28</v>
      </c>
      <c r="E69" t="s">
        <v>29</v>
      </c>
      <c r="F69" t="s">
        <v>39</v>
      </c>
      <c r="G69">
        <v>97.03</v>
      </c>
      <c r="H69">
        <v>5</v>
      </c>
      <c r="I69">
        <v>24.2575</v>
      </c>
      <c r="J69">
        <v>509.40750000000003</v>
      </c>
      <c r="K69" t="s">
        <v>70</v>
      </c>
      <c r="L69" s="14">
        <v>0.68333333333333335</v>
      </c>
      <c r="M69" t="s">
        <v>23</v>
      </c>
      <c r="N69">
        <v>485.15</v>
      </c>
      <c r="O69">
        <v>4.7619047620000003</v>
      </c>
      <c r="P69">
        <v>24.2575</v>
      </c>
      <c r="Q69">
        <v>9.3000000000000007</v>
      </c>
    </row>
    <row r="70" spans="1:17" x14ac:dyDescent="0.3">
      <c r="A70" t="s">
        <v>1683</v>
      </c>
      <c r="B70" t="s">
        <v>18</v>
      </c>
      <c r="C70" t="s">
        <v>19</v>
      </c>
      <c r="D70" t="s">
        <v>28</v>
      </c>
      <c r="E70" t="s">
        <v>29</v>
      </c>
      <c r="F70" t="s">
        <v>39</v>
      </c>
      <c r="G70">
        <v>52.6</v>
      </c>
      <c r="H70">
        <v>9</v>
      </c>
      <c r="I70">
        <v>23.67</v>
      </c>
      <c r="J70">
        <v>497.07</v>
      </c>
      <c r="K70" t="s">
        <v>119</v>
      </c>
      <c r="L70" s="14">
        <v>0.61250000000000004</v>
      </c>
      <c r="M70" t="s">
        <v>23</v>
      </c>
      <c r="N70">
        <v>473.4</v>
      </c>
      <c r="O70">
        <v>4.7619047620000003</v>
      </c>
      <c r="P70">
        <v>23.67</v>
      </c>
      <c r="Q70">
        <v>7.6</v>
      </c>
    </row>
    <row r="71" spans="1:17" x14ac:dyDescent="0.3">
      <c r="A71" t="s">
        <v>120</v>
      </c>
      <c r="B71" t="s">
        <v>18</v>
      </c>
      <c r="C71" t="s">
        <v>25</v>
      </c>
      <c r="D71" t="s">
        <v>20</v>
      </c>
      <c r="E71" t="s">
        <v>29</v>
      </c>
      <c r="F71" t="s">
        <v>39</v>
      </c>
      <c r="G71">
        <v>15.49</v>
      </c>
      <c r="H71">
        <v>2</v>
      </c>
      <c r="I71">
        <v>1.5489999999999999</v>
      </c>
      <c r="J71">
        <v>32.529000000000003</v>
      </c>
      <c r="K71" t="s">
        <v>119</v>
      </c>
      <c r="L71" s="14">
        <v>0.63194444444444442</v>
      </c>
      <c r="M71" t="s">
        <v>23</v>
      </c>
      <c r="N71">
        <v>30.98</v>
      </c>
      <c r="O71">
        <v>4.7619047620000003</v>
      </c>
      <c r="P71">
        <v>1.5489999999999999</v>
      </c>
      <c r="Q71">
        <v>6.3</v>
      </c>
    </row>
    <row r="72" spans="1:17" x14ac:dyDescent="0.3">
      <c r="A72" t="s">
        <v>1682</v>
      </c>
      <c r="B72" t="s">
        <v>18</v>
      </c>
      <c r="C72" t="s">
        <v>19</v>
      </c>
      <c r="D72" t="s">
        <v>28</v>
      </c>
      <c r="E72" t="s">
        <v>29</v>
      </c>
      <c r="F72" t="s">
        <v>39</v>
      </c>
      <c r="G72">
        <v>52.6</v>
      </c>
      <c r="H72">
        <v>9</v>
      </c>
      <c r="I72">
        <v>23.67</v>
      </c>
      <c r="J72">
        <v>497.07</v>
      </c>
      <c r="K72" t="s">
        <v>119</v>
      </c>
      <c r="L72" s="14">
        <v>0.61250000000000004</v>
      </c>
      <c r="M72" t="s">
        <v>23</v>
      </c>
      <c r="N72">
        <v>473.4</v>
      </c>
      <c r="O72">
        <v>4.7619047620000003</v>
      </c>
      <c r="P72">
        <v>23.67</v>
      </c>
      <c r="Q72">
        <v>7.6</v>
      </c>
    </row>
    <row r="73" spans="1:17" x14ac:dyDescent="0.3">
      <c r="A73" t="s">
        <v>1681</v>
      </c>
      <c r="B73" t="s">
        <v>18</v>
      </c>
      <c r="C73" t="s">
        <v>19</v>
      </c>
      <c r="D73" t="s">
        <v>28</v>
      </c>
      <c r="E73" t="s">
        <v>29</v>
      </c>
      <c r="F73" t="s">
        <v>39</v>
      </c>
      <c r="G73">
        <v>52.6</v>
      </c>
      <c r="H73">
        <v>9</v>
      </c>
      <c r="I73">
        <v>23.67</v>
      </c>
      <c r="J73">
        <v>497.07</v>
      </c>
      <c r="K73" t="s">
        <v>119</v>
      </c>
      <c r="L73" s="14">
        <v>0.61250000000000004</v>
      </c>
      <c r="M73" t="s">
        <v>23</v>
      </c>
      <c r="N73">
        <v>473.4</v>
      </c>
      <c r="O73">
        <v>4.7619047620000003</v>
      </c>
      <c r="P73">
        <v>23.67</v>
      </c>
      <c r="Q73">
        <v>7.6</v>
      </c>
    </row>
    <row r="74" spans="1:17" x14ac:dyDescent="0.3">
      <c r="A74" t="s">
        <v>1642</v>
      </c>
      <c r="B74" t="s">
        <v>18</v>
      </c>
      <c r="C74" t="s">
        <v>25</v>
      </c>
      <c r="D74" t="s">
        <v>28</v>
      </c>
      <c r="E74" t="s">
        <v>29</v>
      </c>
      <c r="F74" t="s">
        <v>39</v>
      </c>
      <c r="G74">
        <v>74.709999999999994</v>
      </c>
      <c r="H74">
        <v>6</v>
      </c>
      <c r="I74">
        <v>22.413</v>
      </c>
      <c r="J74">
        <v>470.673</v>
      </c>
      <c r="K74" s="15">
        <v>43466</v>
      </c>
      <c r="L74" s="14">
        <v>0.79652777777777772</v>
      </c>
      <c r="M74" t="s">
        <v>23</v>
      </c>
      <c r="N74">
        <v>448.26</v>
      </c>
      <c r="O74">
        <v>4.7619047620000003</v>
      </c>
      <c r="P74">
        <v>22.413</v>
      </c>
      <c r="Q74">
        <v>6.7</v>
      </c>
    </row>
    <row r="75" spans="1:17" x14ac:dyDescent="0.3">
      <c r="A75" t="s">
        <v>1639</v>
      </c>
      <c r="B75" t="s">
        <v>18</v>
      </c>
      <c r="C75" t="s">
        <v>27</v>
      </c>
      <c r="D75" t="s">
        <v>28</v>
      </c>
      <c r="E75" t="s">
        <v>29</v>
      </c>
      <c r="F75" t="s">
        <v>39</v>
      </c>
      <c r="G75">
        <v>89.48</v>
      </c>
      <c r="H75">
        <v>5</v>
      </c>
      <c r="I75">
        <v>22.37</v>
      </c>
      <c r="J75">
        <v>469.77</v>
      </c>
      <c r="K75" t="s">
        <v>427</v>
      </c>
      <c r="L75" s="14">
        <v>0.42916666666666664</v>
      </c>
      <c r="M75" t="s">
        <v>23</v>
      </c>
      <c r="N75">
        <v>447.4</v>
      </c>
      <c r="O75">
        <v>4.7619047620000003</v>
      </c>
      <c r="P75">
        <v>22.37</v>
      </c>
      <c r="Q75">
        <v>7.4</v>
      </c>
    </row>
    <row r="76" spans="1:17" x14ac:dyDescent="0.3">
      <c r="A76" t="s">
        <v>1631</v>
      </c>
      <c r="B76" t="s">
        <v>54</v>
      </c>
      <c r="C76" t="s">
        <v>25</v>
      </c>
      <c r="D76" t="s">
        <v>28</v>
      </c>
      <c r="E76" t="s">
        <v>29</v>
      </c>
      <c r="F76" t="s">
        <v>39</v>
      </c>
      <c r="G76">
        <v>88.36</v>
      </c>
      <c r="H76">
        <v>5</v>
      </c>
      <c r="I76">
        <v>22.09</v>
      </c>
      <c r="J76">
        <v>463.89</v>
      </c>
      <c r="K76" t="s">
        <v>47</v>
      </c>
      <c r="L76" s="14">
        <v>0.82499999999999996</v>
      </c>
      <c r="M76" t="s">
        <v>23</v>
      </c>
      <c r="N76">
        <v>441.8</v>
      </c>
      <c r="O76">
        <v>4.7619047620000003</v>
      </c>
      <c r="P76">
        <v>22.09</v>
      </c>
      <c r="Q76">
        <v>9.6</v>
      </c>
    </row>
    <row r="77" spans="1:17" x14ac:dyDescent="0.3">
      <c r="A77" t="s">
        <v>1630</v>
      </c>
      <c r="B77" t="s">
        <v>54</v>
      </c>
      <c r="C77" t="s">
        <v>25</v>
      </c>
      <c r="D77" t="s">
        <v>28</v>
      </c>
      <c r="E77" t="s">
        <v>29</v>
      </c>
      <c r="F77" t="s">
        <v>39</v>
      </c>
      <c r="G77">
        <v>88.36</v>
      </c>
      <c r="H77">
        <v>5</v>
      </c>
      <c r="I77">
        <v>22.09</v>
      </c>
      <c r="J77">
        <v>463.89</v>
      </c>
      <c r="K77" t="s">
        <v>47</v>
      </c>
      <c r="L77" s="14">
        <v>0.82499999999999996</v>
      </c>
      <c r="M77" t="s">
        <v>23</v>
      </c>
      <c r="N77">
        <v>441.8</v>
      </c>
      <c r="O77">
        <v>4.7619047620000003</v>
      </c>
      <c r="P77">
        <v>22.09</v>
      </c>
      <c r="Q77">
        <v>9.6</v>
      </c>
    </row>
    <row r="78" spans="1:17" x14ac:dyDescent="0.3">
      <c r="A78" t="s">
        <v>1596</v>
      </c>
      <c r="B78" t="s">
        <v>33</v>
      </c>
      <c r="C78" t="s">
        <v>25</v>
      </c>
      <c r="D78" t="s">
        <v>20</v>
      </c>
      <c r="E78" t="s">
        <v>29</v>
      </c>
      <c r="F78" t="s">
        <v>39</v>
      </c>
      <c r="G78">
        <v>47.63</v>
      </c>
      <c r="H78">
        <v>9</v>
      </c>
      <c r="I78">
        <v>21.433499999999999</v>
      </c>
      <c r="J78">
        <v>450.1035</v>
      </c>
      <c r="K78" t="s">
        <v>109</v>
      </c>
      <c r="L78" s="14">
        <v>0.52430555555555558</v>
      </c>
      <c r="M78" t="s">
        <v>23</v>
      </c>
      <c r="N78">
        <v>428.67</v>
      </c>
      <c r="O78">
        <v>4.7619047620000003</v>
      </c>
      <c r="P78">
        <v>21.433499999999999</v>
      </c>
      <c r="Q78">
        <v>5</v>
      </c>
    </row>
    <row r="79" spans="1:17" x14ac:dyDescent="0.3">
      <c r="A79" t="s">
        <v>1594</v>
      </c>
      <c r="B79" t="s">
        <v>33</v>
      </c>
      <c r="C79" t="s">
        <v>25</v>
      </c>
      <c r="D79" t="s">
        <v>20</v>
      </c>
      <c r="E79" t="s">
        <v>29</v>
      </c>
      <c r="F79" t="s">
        <v>39</v>
      </c>
      <c r="G79">
        <v>47.63</v>
      </c>
      <c r="H79">
        <v>9</v>
      </c>
      <c r="I79">
        <v>21.433499999999999</v>
      </c>
      <c r="J79">
        <v>450.1035</v>
      </c>
      <c r="K79" t="s">
        <v>109</v>
      </c>
      <c r="L79" s="14">
        <v>0.52430555555555558</v>
      </c>
      <c r="M79" t="s">
        <v>23</v>
      </c>
      <c r="N79">
        <v>428.67</v>
      </c>
      <c r="O79">
        <v>4.7619047620000003</v>
      </c>
      <c r="P79">
        <v>21.433499999999999</v>
      </c>
      <c r="Q79">
        <v>5</v>
      </c>
    </row>
    <row r="80" spans="1:17" x14ac:dyDescent="0.3">
      <c r="A80" t="s">
        <v>1591</v>
      </c>
      <c r="B80" t="s">
        <v>54</v>
      </c>
      <c r="C80" t="s">
        <v>25</v>
      </c>
      <c r="D80" t="s">
        <v>28</v>
      </c>
      <c r="E80" t="s">
        <v>29</v>
      </c>
      <c r="F80" t="s">
        <v>39</v>
      </c>
      <c r="G80">
        <v>53.21</v>
      </c>
      <c r="H80">
        <v>8</v>
      </c>
      <c r="I80">
        <v>21.283999999999999</v>
      </c>
      <c r="J80">
        <v>446.964</v>
      </c>
      <c r="K80" t="s">
        <v>179</v>
      </c>
      <c r="L80" s="14">
        <v>0.69791666666666663</v>
      </c>
      <c r="M80" t="s">
        <v>23</v>
      </c>
      <c r="N80">
        <v>425.68</v>
      </c>
      <c r="O80">
        <v>4.7619047620000003</v>
      </c>
      <c r="P80">
        <v>21.283999999999999</v>
      </c>
      <c r="Q80">
        <v>5</v>
      </c>
    </row>
    <row r="81" spans="1:17" x14ac:dyDescent="0.3">
      <c r="A81" t="s">
        <v>1573</v>
      </c>
      <c r="B81" t="s">
        <v>54</v>
      </c>
      <c r="C81" t="s">
        <v>25</v>
      </c>
      <c r="D81" t="s">
        <v>28</v>
      </c>
      <c r="E81" t="s">
        <v>29</v>
      </c>
      <c r="F81" t="s">
        <v>39</v>
      </c>
      <c r="G81">
        <v>82.88</v>
      </c>
      <c r="H81">
        <v>5</v>
      </c>
      <c r="I81">
        <v>20.72</v>
      </c>
      <c r="J81">
        <v>435.12</v>
      </c>
      <c r="K81" t="s">
        <v>358</v>
      </c>
      <c r="L81" s="14">
        <v>0.58888888888888891</v>
      </c>
      <c r="M81" t="s">
        <v>23</v>
      </c>
      <c r="N81">
        <v>414.4</v>
      </c>
      <c r="O81">
        <v>4.7619047620000003</v>
      </c>
      <c r="P81">
        <v>20.72</v>
      </c>
      <c r="Q81">
        <v>6.6</v>
      </c>
    </row>
    <row r="82" spans="1:17" x14ac:dyDescent="0.3">
      <c r="A82" t="s">
        <v>1555</v>
      </c>
      <c r="B82" t="s">
        <v>18</v>
      </c>
      <c r="C82" t="s">
        <v>25</v>
      </c>
      <c r="D82" t="s">
        <v>20</v>
      </c>
      <c r="E82" t="s">
        <v>29</v>
      </c>
      <c r="F82" t="s">
        <v>39</v>
      </c>
      <c r="G82">
        <v>44.84</v>
      </c>
      <c r="H82">
        <v>9</v>
      </c>
      <c r="I82">
        <v>20.178000000000001</v>
      </c>
      <c r="J82">
        <v>423.738</v>
      </c>
      <c r="K82" t="s">
        <v>56</v>
      </c>
      <c r="L82" s="14">
        <v>0.58333333333333337</v>
      </c>
      <c r="M82" t="s">
        <v>23</v>
      </c>
      <c r="N82">
        <v>403.56</v>
      </c>
      <c r="O82">
        <v>4.7619047620000003</v>
      </c>
      <c r="P82">
        <v>20.178000000000001</v>
      </c>
      <c r="Q82">
        <v>7.5</v>
      </c>
    </row>
    <row r="83" spans="1:17" x14ac:dyDescent="0.3">
      <c r="A83" t="s">
        <v>1538</v>
      </c>
      <c r="B83" t="s">
        <v>33</v>
      </c>
      <c r="C83" t="s">
        <v>25</v>
      </c>
      <c r="D83" t="s">
        <v>20</v>
      </c>
      <c r="E83" t="s">
        <v>29</v>
      </c>
      <c r="F83" t="s">
        <v>39</v>
      </c>
      <c r="G83">
        <v>99.42</v>
      </c>
      <c r="H83">
        <v>4</v>
      </c>
      <c r="I83">
        <v>19.884</v>
      </c>
      <c r="J83">
        <v>417.56400000000002</v>
      </c>
      <c r="K83" s="15">
        <v>43618</v>
      </c>
      <c r="L83" s="14">
        <v>0.44583333333333336</v>
      </c>
      <c r="M83" t="s">
        <v>40</v>
      </c>
      <c r="N83">
        <v>397.68</v>
      </c>
      <c r="O83">
        <v>4.7619047620000003</v>
      </c>
      <c r="P83">
        <v>19.884</v>
      </c>
      <c r="Q83">
        <v>7.5</v>
      </c>
    </row>
    <row r="84" spans="1:17" x14ac:dyDescent="0.3">
      <c r="A84" t="s">
        <v>1518</v>
      </c>
      <c r="B84" t="s">
        <v>18</v>
      </c>
      <c r="C84" t="s">
        <v>25</v>
      </c>
      <c r="D84" t="s">
        <v>28</v>
      </c>
      <c r="E84" t="s">
        <v>29</v>
      </c>
      <c r="F84" t="s">
        <v>39</v>
      </c>
      <c r="G84">
        <v>42.82</v>
      </c>
      <c r="H84">
        <v>9</v>
      </c>
      <c r="I84">
        <v>19.268999999999998</v>
      </c>
      <c r="J84">
        <v>404.649</v>
      </c>
      <c r="K84" s="15">
        <v>43587</v>
      </c>
      <c r="L84" s="14">
        <v>0.6430555555555556</v>
      </c>
      <c r="M84" t="s">
        <v>23</v>
      </c>
      <c r="N84">
        <v>385.38</v>
      </c>
      <c r="O84">
        <v>4.7619047620000003</v>
      </c>
      <c r="P84">
        <v>19.268999999999998</v>
      </c>
      <c r="Q84">
        <v>8.9</v>
      </c>
    </row>
    <row r="85" spans="1:17" x14ac:dyDescent="0.3">
      <c r="A85" t="s">
        <v>1517</v>
      </c>
      <c r="B85" t="s">
        <v>54</v>
      </c>
      <c r="C85" t="s">
        <v>25</v>
      </c>
      <c r="D85" t="s">
        <v>20</v>
      </c>
      <c r="E85" t="s">
        <v>29</v>
      </c>
      <c r="F85" t="s">
        <v>39</v>
      </c>
      <c r="G85">
        <v>42.82</v>
      </c>
      <c r="H85">
        <v>9</v>
      </c>
      <c r="I85">
        <v>19.268999999999998</v>
      </c>
      <c r="J85">
        <v>404.649</v>
      </c>
      <c r="K85" s="15">
        <v>43587</v>
      </c>
      <c r="L85" s="14">
        <v>0.6430555555555556</v>
      </c>
      <c r="M85" t="s">
        <v>23</v>
      </c>
      <c r="N85">
        <v>385.38</v>
      </c>
      <c r="O85">
        <v>4.7619047620000003</v>
      </c>
      <c r="P85">
        <v>19.268999999999998</v>
      </c>
      <c r="Q85">
        <v>8.9</v>
      </c>
    </row>
    <row r="86" spans="1:17" x14ac:dyDescent="0.3">
      <c r="A86" t="s">
        <v>1516</v>
      </c>
      <c r="B86" t="s">
        <v>54</v>
      </c>
      <c r="C86" t="s">
        <v>25</v>
      </c>
      <c r="D86" t="s">
        <v>28</v>
      </c>
      <c r="E86" t="s">
        <v>29</v>
      </c>
      <c r="F86" t="s">
        <v>39</v>
      </c>
      <c r="G86">
        <v>42.82</v>
      </c>
      <c r="H86">
        <v>9</v>
      </c>
      <c r="I86">
        <v>19.268999999999998</v>
      </c>
      <c r="J86">
        <v>404.649</v>
      </c>
      <c r="K86" s="15">
        <v>43587</v>
      </c>
      <c r="L86" s="14">
        <v>0.6430555555555556</v>
      </c>
      <c r="M86" t="s">
        <v>23</v>
      </c>
      <c r="N86">
        <v>385.38</v>
      </c>
      <c r="O86">
        <v>4.7619047620000003</v>
      </c>
      <c r="P86">
        <v>19.268999999999998</v>
      </c>
      <c r="Q86">
        <v>8.9</v>
      </c>
    </row>
    <row r="87" spans="1:17" x14ac:dyDescent="0.3">
      <c r="A87" t="s">
        <v>1451</v>
      </c>
      <c r="B87" t="s">
        <v>18</v>
      </c>
      <c r="C87" t="s">
        <v>19</v>
      </c>
      <c r="D87" t="s">
        <v>20</v>
      </c>
      <c r="E87" t="s">
        <v>29</v>
      </c>
      <c r="F87" t="s">
        <v>39</v>
      </c>
      <c r="G87">
        <v>71.39</v>
      </c>
      <c r="H87">
        <v>5</v>
      </c>
      <c r="I87">
        <v>17.8475</v>
      </c>
      <c r="J87">
        <v>374.79750000000001</v>
      </c>
      <c r="K87" t="s">
        <v>252</v>
      </c>
      <c r="L87" s="14">
        <v>0.83125000000000004</v>
      </c>
      <c r="M87" t="s">
        <v>48</v>
      </c>
      <c r="N87">
        <v>356.95</v>
      </c>
      <c r="O87">
        <v>4.7619047620000003</v>
      </c>
      <c r="P87">
        <v>17.8475</v>
      </c>
      <c r="Q87">
        <v>5.5</v>
      </c>
    </row>
    <row r="88" spans="1:17" x14ac:dyDescent="0.3">
      <c r="A88" t="s">
        <v>1447</v>
      </c>
      <c r="B88" t="s">
        <v>54</v>
      </c>
      <c r="C88" t="s">
        <v>25</v>
      </c>
      <c r="D88" t="s">
        <v>28</v>
      </c>
      <c r="E88" t="s">
        <v>29</v>
      </c>
      <c r="F88" t="s">
        <v>39</v>
      </c>
      <c r="G88">
        <v>89.14</v>
      </c>
      <c r="H88">
        <v>4</v>
      </c>
      <c r="I88">
        <v>17.827999999999999</v>
      </c>
      <c r="J88">
        <v>374.38799999999998</v>
      </c>
      <c r="K88" s="15">
        <v>43647</v>
      </c>
      <c r="L88" s="14">
        <v>0.51388888888888884</v>
      </c>
      <c r="M88" t="s">
        <v>48</v>
      </c>
      <c r="N88">
        <v>356.56</v>
      </c>
      <c r="O88">
        <v>4.7619047620000003</v>
      </c>
      <c r="P88">
        <v>17.827999999999999</v>
      </c>
      <c r="Q88">
        <v>7.8</v>
      </c>
    </row>
    <row r="89" spans="1:17" x14ac:dyDescent="0.3">
      <c r="A89" t="s">
        <v>1446</v>
      </c>
      <c r="B89" t="s">
        <v>54</v>
      </c>
      <c r="C89" t="s">
        <v>25</v>
      </c>
      <c r="D89" t="s">
        <v>20</v>
      </c>
      <c r="E89" t="s">
        <v>29</v>
      </c>
      <c r="F89" t="s">
        <v>39</v>
      </c>
      <c r="G89">
        <v>89.14</v>
      </c>
      <c r="H89">
        <v>4</v>
      </c>
      <c r="I89">
        <v>17.827999999999999</v>
      </c>
      <c r="J89">
        <v>374.38799999999998</v>
      </c>
      <c r="K89" s="15">
        <v>43647</v>
      </c>
      <c r="L89" s="14">
        <v>0.51388888888888884</v>
      </c>
      <c r="M89" t="s">
        <v>48</v>
      </c>
      <c r="N89">
        <v>356.56</v>
      </c>
      <c r="O89">
        <v>4.7619047620000003</v>
      </c>
      <c r="P89">
        <v>17.827999999999999</v>
      </c>
      <c r="Q89">
        <v>7.8</v>
      </c>
    </row>
    <row r="90" spans="1:17" x14ac:dyDescent="0.3">
      <c r="A90" t="s">
        <v>1425</v>
      </c>
      <c r="B90" t="s">
        <v>18</v>
      </c>
      <c r="C90" t="s">
        <v>19</v>
      </c>
      <c r="D90" t="s">
        <v>28</v>
      </c>
      <c r="E90" t="s">
        <v>29</v>
      </c>
      <c r="F90" t="s">
        <v>39</v>
      </c>
      <c r="G90">
        <v>43.18</v>
      </c>
      <c r="H90">
        <v>8</v>
      </c>
      <c r="I90">
        <v>17.271999999999998</v>
      </c>
      <c r="J90">
        <v>362.71199999999999</v>
      </c>
      <c r="K90" t="s">
        <v>142</v>
      </c>
      <c r="L90" s="14">
        <v>0.81874999999999998</v>
      </c>
      <c r="M90" t="s">
        <v>48</v>
      </c>
      <c r="N90">
        <v>345.44</v>
      </c>
      <c r="O90">
        <v>4.7619047620000003</v>
      </c>
      <c r="P90">
        <v>17.271999999999998</v>
      </c>
      <c r="Q90">
        <v>8.3000000000000007</v>
      </c>
    </row>
    <row r="91" spans="1:17" x14ac:dyDescent="0.3">
      <c r="A91" t="s">
        <v>1424</v>
      </c>
      <c r="B91" t="s">
        <v>18</v>
      </c>
      <c r="C91" t="s">
        <v>19</v>
      </c>
      <c r="D91" t="s">
        <v>28</v>
      </c>
      <c r="E91" t="s">
        <v>29</v>
      </c>
      <c r="F91" t="s">
        <v>39</v>
      </c>
      <c r="G91">
        <v>57.29</v>
      </c>
      <c r="H91">
        <v>6</v>
      </c>
      <c r="I91">
        <v>17.187000000000001</v>
      </c>
      <c r="J91">
        <v>360.92700000000002</v>
      </c>
      <c r="K91" t="s">
        <v>408</v>
      </c>
      <c r="L91" s="14">
        <v>0.71111111111111114</v>
      </c>
      <c r="M91" t="s">
        <v>23</v>
      </c>
      <c r="N91">
        <v>343.74</v>
      </c>
      <c r="O91">
        <v>4.7619047620000003</v>
      </c>
      <c r="P91">
        <v>17.187000000000001</v>
      </c>
      <c r="Q91">
        <v>5.9</v>
      </c>
    </row>
    <row r="92" spans="1:17" x14ac:dyDescent="0.3">
      <c r="A92" t="s">
        <v>1418</v>
      </c>
      <c r="B92" t="s">
        <v>54</v>
      </c>
      <c r="C92" t="s">
        <v>25</v>
      </c>
      <c r="D92" t="s">
        <v>28</v>
      </c>
      <c r="E92" t="s">
        <v>29</v>
      </c>
      <c r="F92" t="s">
        <v>39</v>
      </c>
      <c r="G92">
        <v>48.51</v>
      </c>
      <c r="H92">
        <v>7</v>
      </c>
      <c r="I92">
        <v>16.9785</v>
      </c>
      <c r="J92">
        <v>356.54849999999999</v>
      </c>
      <c r="K92" t="s">
        <v>47</v>
      </c>
      <c r="L92" s="14">
        <v>0.5625</v>
      </c>
      <c r="M92" t="s">
        <v>23</v>
      </c>
      <c r="N92">
        <v>339.57</v>
      </c>
      <c r="O92">
        <v>4.7619047620000003</v>
      </c>
      <c r="P92">
        <v>16.9785</v>
      </c>
      <c r="Q92">
        <v>5.2</v>
      </c>
    </row>
    <row r="93" spans="1:17" x14ac:dyDescent="0.3">
      <c r="A93" t="s">
        <v>1417</v>
      </c>
      <c r="B93" t="s">
        <v>33</v>
      </c>
      <c r="C93" t="s">
        <v>25</v>
      </c>
      <c r="D93" t="s">
        <v>28</v>
      </c>
      <c r="E93" t="s">
        <v>29</v>
      </c>
      <c r="F93" t="s">
        <v>39</v>
      </c>
      <c r="G93">
        <v>48.51</v>
      </c>
      <c r="H93">
        <v>7</v>
      </c>
      <c r="I93">
        <v>16.9785</v>
      </c>
      <c r="J93">
        <v>356.54849999999999</v>
      </c>
      <c r="K93" t="s">
        <v>47</v>
      </c>
      <c r="L93" s="14">
        <v>0.5625</v>
      </c>
      <c r="M93" t="s">
        <v>40</v>
      </c>
      <c r="N93">
        <v>339.57</v>
      </c>
      <c r="O93">
        <v>4.7619047620000003</v>
      </c>
      <c r="P93">
        <v>16.9785</v>
      </c>
      <c r="Q93">
        <v>5.2</v>
      </c>
    </row>
    <row r="94" spans="1:17" x14ac:dyDescent="0.3">
      <c r="A94" t="s">
        <v>1416</v>
      </c>
      <c r="B94" t="s">
        <v>54</v>
      </c>
      <c r="C94" t="s">
        <v>25</v>
      </c>
      <c r="D94" t="s">
        <v>28</v>
      </c>
      <c r="E94" t="s">
        <v>29</v>
      </c>
      <c r="F94" t="s">
        <v>39</v>
      </c>
      <c r="G94">
        <v>48.51</v>
      </c>
      <c r="H94">
        <v>7</v>
      </c>
      <c r="I94">
        <v>16.9785</v>
      </c>
      <c r="J94">
        <v>356.54849999999999</v>
      </c>
      <c r="K94" t="s">
        <v>47</v>
      </c>
      <c r="L94" s="14">
        <v>0.5625</v>
      </c>
      <c r="M94" t="s">
        <v>23</v>
      </c>
      <c r="N94">
        <v>339.57</v>
      </c>
      <c r="O94">
        <v>4.7619047620000003</v>
      </c>
      <c r="P94">
        <v>16.9785</v>
      </c>
      <c r="Q94">
        <v>5.2</v>
      </c>
    </row>
    <row r="95" spans="1:17" x14ac:dyDescent="0.3">
      <c r="A95" t="s">
        <v>1415</v>
      </c>
      <c r="B95" t="s">
        <v>54</v>
      </c>
      <c r="C95" t="s">
        <v>25</v>
      </c>
      <c r="D95" t="s">
        <v>28</v>
      </c>
      <c r="E95" t="s">
        <v>29</v>
      </c>
      <c r="F95" t="s">
        <v>39</v>
      </c>
      <c r="G95">
        <v>48.51</v>
      </c>
      <c r="H95">
        <v>7</v>
      </c>
      <c r="I95">
        <v>16.9785</v>
      </c>
      <c r="J95">
        <v>356.54849999999999</v>
      </c>
      <c r="K95" t="s">
        <v>47</v>
      </c>
      <c r="L95" s="14">
        <v>0.5625</v>
      </c>
      <c r="M95" t="s">
        <v>23</v>
      </c>
      <c r="N95">
        <v>339.57</v>
      </c>
      <c r="O95">
        <v>4.7619047620000003</v>
      </c>
      <c r="P95">
        <v>16.9785</v>
      </c>
      <c r="Q95">
        <v>5.2</v>
      </c>
    </row>
    <row r="96" spans="1:17" x14ac:dyDescent="0.3">
      <c r="A96" t="s">
        <v>1396</v>
      </c>
      <c r="B96" t="s">
        <v>54</v>
      </c>
      <c r="C96" t="s">
        <v>25</v>
      </c>
      <c r="D96" t="s">
        <v>20</v>
      </c>
      <c r="E96" t="s">
        <v>29</v>
      </c>
      <c r="F96" t="s">
        <v>39</v>
      </c>
      <c r="G96">
        <v>33.21</v>
      </c>
      <c r="H96">
        <v>10</v>
      </c>
      <c r="I96">
        <v>16.605</v>
      </c>
      <c r="J96">
        <v>348.70499999999998</v>
      </c>
      <c r="K96" s="15">
        <v>43678</v>
      </c>
      <c r="L96" s="14">
        <v>0.60069444444444442</v>
      </c>
      <c r="M96" t="s">
        <v>40</v>
      </c>
      <c r="N96">
        <v>332.1</v>
      </c>
      <c r="O96">
        <v>4.7619047620000003</v>
      </c>
      <c r="P96">
        <v>16.605</v>
      </c>
      <c r="Q96">
        <v>6</v>
      </c>
    </row>
    <row r="97" spans="1:17" x14ac:dyDescent="0.3">
      <c r="A97" t="s">
        <v>149</v>
      </c>
      <c r="B97" t="s">
        <v>18</v>
      </c>
      <c r="C97" t="s">
        <v>25</v>
      </c>
      <c r="D97" t="s">
        <v>20</v>
      </c>
      <c r="E97" t="s">
        <v>29</v>
      </c>
      <c r="F97" t="s">
        <v>39</v>
      </c>
      <c r="G97">
        <v>38.42</v>
      </c>
      <c r="H97">
        <v>1</v>
      </c>
      <c r="I97">
        <v>1.921</v>
      </c>
      <c r="J97">
        <v>40.341000000000001</v>
      </c>
      <c r="K97" s="15">
        <v>43498</v>
      </c>
      <c r="L97" s="14">
        <v>0.68958333333333333</v>
      </c>
      <c r="M97" t="s">
        <v>23</v>
      </c>
      <c r="N97">
        <v>38.42</v>
      </c>
      <c r="O97">
        <v>4.7619047620000003</v>
      </c>
      <c r="P97">
        <v>1.921</v>
      </c>
      <c r="Q97">
        <v>8.6</v>
      </c>
    </row>
    <row r="98" spans="1:17" x14ac:dyDescent="0.3">
      <c r="A98" t="s">
        <v>1389</v>
      </c>
      <c r="B98" t="s">
        <v>54</v>
      </c>
      <c r="C98" t="s">
        <v>19</v>
      </c>
      <c r="D98" t="s">
        <v>28</v>
      </c>
      <c r="E98" t="s">
        <v>29</v>
      </c>
      <c r="F98" t="s">
        <v>39</v>
      </c>
      <c r="G98">
        <v>36.51</v>
      </c>
      <c r="H98">
        <v>9</v>
      </c>
      <c r="I98">
        <v>16.429500000000001</v>
      </c>
      <c r="J98">
        <v>345.01949999999999</v>
      </c>
      <c r="K98" t="s">
        <v>256</v>
      </c>
      <c r="L98" s="14">
        <v>0.45277777777777778</v>
      </c>
      <c r="M98" t="s">
        <v>23</v>
      </c>
      <c r="N98">
        <v>328.59</v>
      </c>
      <c r="O98">
        <v>4.7619047620000003</v>
      </c>
      <c r="P98">
        <v>16.429500000000001</v>
      </c>
      <c r="Q98">
        <v>4.2</v>
      </c>
    </row>
    <row r="99" spans="1:17" x14ac:dyDescent="0.3">
      <c r="A99" t="s">
        <v>1368</v>
      </c>
      <c r="B99" t="s">
        <v>18</v>
      </c>
      <c r="C99" t="s">
        <v>19</v>
      </c>
      <c r="D99" t="s">
        <v>28</v>
      </c>
      <c r="E99" t="s">
        <v>29</v>
      </c>
      <c r="F99" t="s">
        <v>39</v>
      </c>
      <c r="G99">
        <v>80.36</v>
      </c>
      <c r="H99">
        <v>4</v>
      </c>
      <c r="I99">
        <v>16.071999999999999</v>
      </c>
      <c r="J99">
        <v>337.512</v>
      </c>
      <c r="K99" t="s">
        <v>146</v>
      </c>
      <c r="L99" s="14">
        <v>0.78125</v>
      </c>
      <c r="M99" t="s">
        <v>23</v>
      </c>
      <c r="N99">
        <v>321.44</v>
      </c>
      <c r="O99">
        <v>4.7619047620000003</v>
      </c>
      <c r="P99">
        <v>16.071999999999999</v>
      </c>
      <c r="Q99">
        <v>8.3000000000000007</v>
      </c>
    </row>
    <row r="100" spans="1:17" x14ac:dyDescent="0.3">
      <c r="A100" t="s">
        <v>1366</v>
      </c>
      <c r="B100" t="s">
        <v>18</v>
      </c>
      <c r="C100" t="s">
        <v>19</v>
      </c>
      <c r="D100" t="s">
        <v>20</v>
      </c>
      <c r="E100" t="s">
        <v>29</v>
      </c>
      <c r="F100" t="s">
        <v>39</v>
      </c>
      <c r="G100">
        <v>80.36</v>
      </c>
      <c r="H100">
        <v>4</v>
      </c>
      <c r="I100">
        <v>16.071999999999999</v>
      </c>
      <c r="J100">
        <v>337.512</v>
      </c>
      <c r="K100" t="s">
        <v>146</v>
      </c>
      <c r="L100" s="14">
        <v>0.78125</v>
      </c>
      <c r="M100" t="s">
        <v>23</v>
      </c>
      <c r="N100">
        <v>321.44</v>
      </c>
      <c r="O100">
        <v>4.7619047620000003</v>
      </c>
      <c r="P100">
        <v>16.071999999999999</v>
      </c>
      <c r="Q100">
        <v>8.3000000000000007</v>
      </c>
    </row>
    <row r="101" spans="1:17" x14ac:dyDescent="0.3">
      <c r="A101" t="s">
        <v>1359</v>
      </c>
      <c r="B101" t="s">
        <v>18</v>
      </c>
      <c r="C101" t="s">
        <v>19</v>
      </c>
      <c r="D101" t="s">
        <v>28</v>
      </c>
      <c r="E101" t="s">
        <v>29</v>
      </c>
      <c r="F101" t="s">
        <v>39</v>
      </c>
      <c r="G101">
        <v>63.71</v>
      </c>
      <c r="H101">
        <v>5</v>
      </c>
      <c r="I101">
        <v>15.9275</v>
      </c>
      <c r="J101">
        <v>334.47750000000002</v>
      </c>
      <c r="K101" s="15">
        <v>43648</v>
      </c>
      <c r="L101" s="14">
        <v>0.8125</v>
      </c>
      <c r="M101" t="s">
        <v>23</v>
      </c>
      <c r="N101">
        <v>318.55</v>
      </c>
      <c r="O101">
        <v>4.7619047620000003</v>
      </c>
      <c r="P101">
        <v>15.9275</v>
      </c>
      <c r="Q101">
        <v>8.5</v>
      </c>
    </row>
    <row r="102" spans="1:17" x14ac:dyDescent="0.3">
      <c r="A102" t="s">
        <v>1355</v>
      </c>
      <c r="B102" t="s">
        <v>33</v>
      </c>
      <c r="C102" t="s">
        <v>19</v>
      </c>
      <c r="D102" t="s">
        <v>28</v>
      </c>
      <c r="E102" t="s">
        <v>29</v>
      </c>
      <c r="F102" t="s">
        <v>39</v>
      </c>
      <c r="G102">
        <v>63.61</v>
      </c>
      <c r="H102">
        <v>5</v>
      </c>
      <c r="I102">
        <v>15.9025</v>
      </c>
      <c r="J102">
        <v>333.95249999999999</v>
      </c>
      <c r="K102" t="s">
        <v>116</v>
      </c>
      <c r="L102" s="14">
        <v>0.52986111111111112</v>
      </c>
      <c r="M102" t="s">
        <v>40</v>
      </c>
      <c r="N102">
        <v>318.05</v>
      </c>
      <c r="O102">
        <v>4.7619047620000003</v>
      </c>
      <c r="P102">
        <v>15.9025</v>
      </c>
      <c r="Q102">
        <v>11</v>
      </c>
    </row>
    <row r="103" spans="1:17" x14ac:dyDescent="0.3">
      <c r="A103" t="s">
        <v>1354</v>
      </c>
      <c r="B103" t="s">
        <v>18</v>
      </c>
      <c r="C103" t="s">
        <v>19</v>
      </c>
      <c r="D103" t="s">
        <v>28</v>
      </c>
      <c r="E103" t="s">
        <v>29</v>
      </c>
      <c r="F103" t="s">
        <v>39</v>
      </c>
      <c r="G103">
        <v>63.61</v>
      </c>
      <c r="H103">
        <v>5</v>
      </c>
      <c r="I103">
        <v>15.9025</v>
      </c>
      <c r="J103">
        <v>333.95249999999999</v>
      </c>
      <c r="K103" t="s">
        <v>116</v>
      </c>
      <c r="L103" s="14">
        <v>0.52986111111111112</v>
      </c>
      <c r="M103" t="s">
        <v>40</v>
      </c>
      <c r="N103">
        <v>318.05</v>
      </c>
      <c r="O103">
        <v>4.7619047620000003</v>
      </c>
      <c r="P103">
        <v>15.9025</v>
      </c>
      <c r="Q103">
        <v>4.8</v>
      </c>
    </row>
    <row r="104" spans="1:17" x14ac:dyDescent="0.3">
      <c r="A104" t="s">
        <v>1353</v>
      </c>
      <c r="B104" t="s">
        <v>33</v>
      </c>
      <c r="C104" t="s">
        <v>19</v>
      </c>
      <c r="D104" t="s">
        <v>28</v>
      </c>
      <c r="E104" t="s">
        <v>29</v>
      </c>
      <c r="F104" t="s">
        <v>39</v>
      </c>
      <c r="G104">
        <v>63.61</v>
      </c>
      <c r="H104">
        <v>5</v>
      </c>
      <c r="I104">
        <v>15.9025</v>
      </c>
      <c r="J104">
        <v>333.95249999999999</v>
      </c>
      <c r="K104" t="s">
        <v>116</v>
      </c>
      <c r="L104" s="14">
        <v>0.52986111111111112</v>
      </c>
      <c r="M104" t="s">
        <v>40</v>
      </c>
      <c r="N104">
        <v>318.05</v>
      </c>
      <c r="O104">
        <v>4.7619047620000003</v>
      </c>
      <c r="P104">
        <v>15.9025</v>
      </c>
      <c r="Q104">
        <v>4.8</v>
      </c>
    </row>
    <row r="105" spans="1:17" x14ac:dyDescent="0.3">
      <c r="A105" t="s">
        <v>1332</v>
      </c>
      <c r="B105" t="s">
        <v>18</v>
      </c>
      <c r="C105" t="s">
        <v>19</v>
      </c>
      <c r="D105" t="s">
        <v>28</v>
      </c>
      <c r="E105" t="s">
        <v>29</v>
      </c>
      <c r="F105" t="s">
        <v>39</v>
      </c>
      <c r="G105">
        <v>33.979999999999997</v>
      </c>
      <c r="H105">
        <v>9</v>
      </c>
      <c r="I105">
        <v>15.291</v>
      </c>
      <c r="J105">
        <v>321.11099999999999</v>
      </c>
      <c r="K105" t="s">
        <v>358</v>
      </c>
      <c r="L105" s="14">
        <v>0.4465277777777778</v>
      </c>
      <c r="M105" t="s">
        <v>23</v>
      </c>
      <c r="N105">
        <v>305.82</v>
      </c>
      <c r="O105">
        <v>4.7619047620000003</v>
      </c>
      <c r="P105">
        <v>15.291</v>
      </c>
      <c r="Q105">
        <v>4.2</v>
      </c>
    </row>
    <row r="106" spans="1:17" x14ac:dyDescent="0.3">
      <c r="A106" t="s">
        <v>1330</v>
      </c>
      <c r="B106" t="s">
        <v>18</v>
      </c>
      <c r="C106" t="s">
        <v>19</v>
      </c>
      <c r="D106" t="s">
        <v>28</v>
      </c>
      <c r="E106" t="s">
        <v>29</v>
      </c>
      <c r="F106" t="s">
        <v>39</v>
      </c>
      <c r="G106">
        <v>33.979999999999997</v>
      </c>
      <c r="H106">
        <v>9</v>
      </c>
      <c r="I106">
        <v>15.291</v>
      </c>
      <c r="J106">
        <v>321.11099999999999</v>
      </c>
      <c r="K106" t="s">
        <v>358</v>
      </c>
      <c r="L106" s="14">
        <v>0.4465277777777778</v>
      </c>
      <c r="M106" t="s">
        <v>23</v>
      </c>
      <c r="N106">
        <v>305.82</v>
      </c>
      <c r="O106">
        <v>4.7619047620000003</v>
      </c>
      <c r="P106">
        <v>15.291</v>
      </c>
      <c r="Q106">
        <v>4.2</v>
      </c>
    </row>
    <row r="107" spans="1:17" x14ac:dyDescent="0.3">
      <c r="A107" t="s">
        <v>1321</v>
      </c>
      <c r="B107" t="s">
        <v>18</v>
      </c>
      <c r="C107" t="s">
        <v>19</v>
      </c>
      <c r="D107" t="s">
        <v>20</v>
      </c>
      <c r="E107" t="s">
        <v>29</v>
      </c>
      <c r="F107" t="s">
        <v>39</v>
      </c>
      <c r="G107">
        <v>74.89</v>
      </c>
      <c r="H107">
        <v>4</v>
      </c>
      <c r="I107">
        <v>14.978</v>
      </c>
      <c r="J107">
        <v>314.53800000000001</v>
      </c>
      <c r="K107" s="15">
        <v>43468</v>
      </c>
      <c r="L107" s="14">
        <v>0.64722222222222225</v>
      </c>
      <c r="M107" t="s">
        <v>40</v>
      </c>
      <c r="N107">
        <v>299.56</v>
      </c>
      <c r="O107">
        <v>4.7619047620000003</v>
      </c>
      <c r="P107">
        <v>14.978</v>
      </c>
      <c r="Q107">
        <v>4.2</v>
      </c>
    </row>
    <row r="108" spans="1:17" x14ac:dyDescent="0.3">
      <c r="A108" t="s">
        <v>1320</v>
      </c>
      <c r="B108" t="s">
        <v>18</v>
      </c>
      <c r="C108" t="s">
        <v>25</v>
      </c>
      <c r="D108" t="s">
        <v>20</v>
      </c>
      <c r="E108" t="s">
        <v>29</v>
      </c>
      <c r="F108" t="s">
        <v>39</v>
      </c>
      <c r="G108">
        <v>74.89</v>
      </c>
      <c r="H108">
        <v>4</v>
      </c>
      <c r="I108">
        <v>14.978</v>
      </c>
      <c r="J108">
        <v>314.53800000000001</v>
      </c>
      <c r="K108" s="15">
        <v>43468</v>
      </c>
      <c r="L108" s="14">
        <v>0.64722222222222225</v>
      </c>
      <c r="M108" t="s">
        <v>40</v>
      </c>
      <c r="N108">
        <v>299.56</v>
      </c>
      <c r="O108">
        <v>4.7619047620000003</v>
      </c>
      <c r="P108">
        <v>14.978</v>
      </c>
      <c r="Q108">
        <v>4.2</v>
      </c>
    </row>
    <row r="109" spans="1:17" x14ac:dyDescent="0.3">
      <c r="A109" t="s">
        <v>1316</v>
      </c>
      <c r="B109" t="s">
        <v>33</v>
      </c>
      <c r="C109" t="s">
        <v>25</v>
      </c>
      <c r="D109" t="s">
        <v>20</v>
      </c>
      <c r="E109" t="s">
        <v>29</v>
      </c>
      <c r="F109" t="s">
        <v>39</v>
      </c>
      <c r="G109">
        <v>99.6</v>
      </c>
      <c r="H109">
        <v>3</v>
      </c>
      <c r="I109">
        <v>14.94</v>
      </c>
      <c r="J109">
        <v>313.74</v>
      </c>
      <c r="K109" t="s">
        <v>168</v>
      </c>
      <c r="L109" s="14">
        <v>0.78125</v>
      </c>
      <c r="M109" t="s">
        <v>23</v>
      </c>
      <c r="N109">
        <v>298.8</v>
      </c>
      <c r="O109">
        <v>4.7619047620000003</v>
      </c>
      <c r="P109">
        <v>14.94</v>
      </c>
      <c r="Q109">
        <v>5.8</v>
      </c>
    </row>
    <row r="110" spans="1:17" x14ac:dyDescent="0.3">
      <c r="A110" t="s">
        <v>1313</v>
      </c>
      <c r="B110" t="s">
        <v>33</v>
      </c>
      <c r="C110" t="s">
        <v>25</v>
      </c>
      <c r="D110" t="s">
        <v>28</v>
      </c>
      <c r="E110" t="s">
        <v>29</v>
      </c>
      <c r="F110" t="s">
        <v>39</v>
      </c>
      <c r="G110">
        <v>74.66</v>
      </c>
      <c r="H110">
        <v>4</v>
      </c>
      <c r="I110">
        <v>14.932</v>
      </c>
      <c r="J110">
        <v>313.572</v>
      </c>
      <c r="K110" s="15">
        <v>43558</v>
      </c>
      <c r="L110" s="14">
        <v>0.44374999999999998</v>
      </c>
      <c r="M110" t="s">
        <v>23</v>
      </c>
      <c r="N110">
        <v>298.64</v>
      </c>
      <c r="O110">
        <v>4.7619047620000003</v>
      </c>
      <c r="P110">
        <v>14.932</v>
      </c>
      <c r="Q110">
        <v>8.5</v>
      </c>
    </row>
    <row r="111" spans="1:17" x14ac:dyDescent="0.3">
      <c r="A111" t="s">
        <v>1312</v>
      </c>
      <c r="B111" t="s">
        <v>33</v>
      </c>
      <c r="C111" t="s">
        <v>27</v>
      </c>
      <c r="D111" t="s">
        <v>28</v>
      </c>
      <c r="E111" t="s">
        <v>29</v>
      </c>
      <c r="F111" t="s">
        <v>39</v>
      </c>
      <c r="G111">
        <v>42.57</v>
      </c>
      <c r="H111">
        <v>7</v>
      </c>
      <c r="I111">
        <v>14.8995</v>
      </c>
      <c r="J111">
        <v>312.8895</v>
      </c>
      <c r="K111" s="15">
        <v>43617</v>
      </c>
      <c r="L111" s="14">
        <v>0.49375000000000002</v>
      </c>
      <c r="M111" t="s">
        <v>23</v>
      </c>
      <c r="N111">
        <v>297.99</v>
      </c>
      <c r="O111">
        <v>4.7619047620000003</v>
      </c>
      <c r="P111">
        <v>14.8995</v>
      </c>
      <c r="Q111">
        <v>6.8</v>
      </c>
    </row>
    <row r="112" spans="1:17" x14ac:dyDescent="0.3">
      <c r="A112" t="s">
        <v>1311</v>
      </c>
      <c r="B112" t="s">
        <v>54</v>
      </c>
      <c r="C112" t="s">
        <v>25</v>
      </c>
      <c r="D112" t="s">
        <v>20</v>
      </c>
      <c r="E112" t="s">
        <v>29</v>
      </c>
      <c r="F112" t="s">
        <v>39</v>
      </c>
      <c r="G112">
        <v>98.79</v>
      </c>
      <c r="H112">
        <v>3</v>
      </c>
      <c r="I112">
        <v>14.8185</v>
      </c>
      <c r="J112">
        <v>311.18849999999998</v>
      </c>
      <c r="K112" t="s">
        <v>146</v>
      </c>
      <c r="L112" s="14">
        <v>0.83333333333333337</v>
      </c>
      <c r="M112" t="s">
        <v>40</v>
      </c>
      <c r="N112">
        <v>296.37</v>
      </c>
      <c r="O112">
        <v>4.7619047620000003</v>
      </c>
      <c r="P112">
        <v>14.8185</v>
      </c>
      <c r="Q112">
        <v>6.4</v>
      </c>
    </row>
    <row r="113" spans="1:17" x14ac:dyDescent="0.3">
      <c r="A113" t="s">
        <v>1310</v>
      </c>
      <c r="B113" t="s">
        <v>18</v>
      </c>
      <c r="C113" t="s">
        <v>25</v>
      </c>
      <c r="D113" t="s">
        <v>20</v>
      </c>
      <c r="E113" t="s">
        <v>29</v>
      </c>
      <c r="F113" t="s">
        <v>39</v>
      </c>
      <c r="G113">
        <v>98.79</v>
      </c>
      <c r="H113">
        <v>3</v>
      </c>
      <c r="I113">
        <v>14.8185</v>
      </c>
      <c r="J113">
        <v>311.18849999999998</v>
      </c>
      <c r="K113" t="s">
        <v>146</v>
      </c>
      <c r="L113" s="14">
        <v>0.83333333333333337</v>
      </c>
      <c r="M113" t="s">
        <v>23</v>
      </c>
      <c r="N113">
        <v>296.37</v>
      </c>
      <c r="O113">
        <v>4.7619047620000003</v>
      </c>
      <c r="P113">
        <v>14.8185</v>
      </c>
      <c r="Q113">
        <v>6.4</v>
      </c>
    </row>
    <row r="114" spans="1:17" x14ac:dyDescent="0.3">
      <c r="A114" t="s">
        <v>1309</v>
      </c>
      <c r="B114" t="s">
        <v>18</v>
      </c>
      <c r="C114" t="s">
        <v>19</v>
      </c>
      <c r="D114" t="s">
        <v>28</v>
      </c>
      <c r="E114" t="s">
        <v>29</v>
      </c>
      <c r="F114" t="s">
        <v>39</v>
      </c>
      <c r="G114">
        <v>49.32</v>
      </c>
      <c r="H114">
        <v>6</v>
      </c>
      <c r="I114">
        <v>14.795999999999999</v>
      </c>
      <c r="J114">
        <v>310.71600000000001</v>
      </c>
      <c r="K114" s="15">
        <v>43709</v>
      </c>
      <c r="L114" s="14">
        <v>0.57361111111111107</v>
      </c>
      <c r="M114" t="s">
        <v>23</v>
      </c>
      <c r="N114">
        <v>295.92</v>
      </c>
      <c r="O114">
        <v>4.7619047620000003</v>
      </c>
      <c r="P114">
        <v>14.795999999999999</v>
      </c>
      <c r="Q114">
        <v>7.1</v>
      </c>
    </row>
    <row r="115" spans="1:17" x14ac:dyDescent="0.3">
      <c r="A115" t="s">
        <v>1308</v>
      </c>
      <c r="B115" t="s">
        <v>18</v>
      </c>
      <c r="C115" t="s">
        <v>25</v>
      </c>
      <c r="D115" t="s">
        <v>28</v>
      </c>
      <c r="E115" t="s">
        <v>29</v>
      </c>
      <c r="F115" t="s">
        <v>39</v>
      </c>
      <c r="G115">
        <v>49.32</v>
      </c>
      <c r="H115">
        <v>6</v>
      </c>
      <c r="I115">
        <v>14.795999999999999</v>
      </c>
      <c r="J115">
        <v>310.71600000000001</v>
      </c>
      <c r="K115" s="15">
        <v>43709</v>
      </c>
      <c r="L115" s="14">
        <v>0.57361111111111107</v>
      </c>
      <c r="M115" t="s">
        <v>40</v>
      </c>
      <c r="N115">
        <v>295.92</v>
      </c>
      <c r="O115">
        <v>4.7619047620000003</v>
      </c>
      <c r="P115">
        <v>14.795999999999999</v>
      </c>
      <c r="Q115">
        <v>7.1</v>
      </c>
    </row>
    <row r="116" spans="1:17" x14ac:dyDescent="0.3">
      <c r="A116" t="s">
        <v>1296</v>
      </c>
      <c r="B116" t="s">
        <v>33</v>
      </c>
      <c r="C116" t="s">
        <v>19</v>
      </c>
      <c r="D116" t="s">
        <v>20</v>
      </c>
      <c r="E116" t="s">
        <v>29</v>
      </c>
      <c r="F116" t="s">
        <v>39</v>
      </c>
      <c r="G116">
        <v>73.47</v>
      </c>
      <c r="H116">
        <v>4</v>
      </c>
      <c r="I116">
        <v>14.694000000000001</v>
      </c>
      <c r="J116">
        <v>308.57400000000001</v>
      </c>
      <c r="K116" t="s">
        <v>146</v>
      </c>
      <c r="L116" s="14">
        <v>0.77083333333333337</v>
      </c>
      <c r="M116" t="s">
        <v>23</v>
      </c>
      <c r="N116">
        <v>293.88</v>
      </c>
      <c r="O116">
        <v>4.7619047620000003</v>
      </c>
      <c r="P116">
        <v>14.694000000000001</v>
      </c>
      <c r="Q116">
        <v>10.4</v>
      </c>
    </row>
    <row r="117" spans="1:17" x14ac:dyDescent="0.3">
      <c r="A117" t="s">
        <v>1295</v>
      </c>
      <c r="B117" t="s">
        <v>33</v>
      </c>
      <c r="C117" t="s">
        <v>25</v>
      </c>
      <c r="D117" t="s">
        <v>20</v>
      </c>
      <c r="E117" t="s">
        <v>29</v>
      </c>
      <c r="F117" t="s">
        <v>39</v>
      </c>
      <c r="G117">
        <v>73.47</v>
      </c>
      <c r="H117">
        <v>4</v>
      </c>
      <c r="I117">
        <v>14.694000000000001</v>
      </c>
      <c r="J117">
        <v>308.57400000000001</v>
      </c>
      <c r="K117" t="s">
        <v>146</v>
      </c>
      <c r="L117" s="14">
        <v>0.77083333333333337</v>
      </c>
      <c r="M117" t="s">
        <v>40</v>
      </c>
      <c r="N117">
        <v>293.88</v>
      </c>
      <c r="O117">
        <v>4.7619047620000003</v>
      </c>
      <c r="P117">
        <v>14.694000000000001</v>
      </c>
      <c r="Q117">
        <v>6</v>
      </c>
    </row>
    <row r="118" spans="1:17" x14ac:dyDescent="0.3">
      <c r="A118" t="s">
        <v>1294</v>
      </c>
      <c r="B118" t="s">
        <v>33</v>
      </c>
      <c r="C118" t="s">
        <v>27</v>
      </c>
      <c r="D118" t="s">
        <v>20</v>
      </c>
      <c r="E118" t="s">
        <v>29</v>
      </c>
      <c r="F118" t="s">
        <v>39</v>
      </c>
      <c r="G118">
        <v>73.47</v>
      </c>
      <c r="H118">
        <v>4</v>
      </c>
      <c r="I118">
        <v>14.694000000000001</v>
      </c>
      <c r="J118">
        <v>308.57400000000001</v>
      </c>
      <c r="K118" t="s">
        <v>146</v>
      </c>
      <c r="L118" s="14">
        <v>0.77083333333333337</v>
      </c>
      <c r="M118" t="s">
        <v>23</v>
      </c>
      <c r="N118">
        <v>293.88</v>
      </c>
      <c r="O118">
        <v>4.7619047620000003</v>
      </c>
      <c r="P118">
        <v>14.694000000000001</v>
      </c>
      <c r="Q118">
        <v>6</v>
      </c>
    </row>
    <row r="119" spans="1:17" x14ac:dyDescent="0.3">
      <c r="A119" t="s">
        <v>1293</v>
      </c>
      <c r="B119" t="s">
        <v>18</v>
      </c>
      <c r="C119" t="s">
        <v>27</v>
      </c>
      <c r="D119" t="s">
        <v>20</v>
      </c>
      <c r="E119" t="s">
        <v>29</v>
      </c>
      <c r="F119" t="s">
        <v>39</v>
      </c>
      <c r="G119">
        <v>73.47</v>
      </c>
      <c r="H119">
        <v>4</v>
      </c>
      <c r="I119">
        <v>14.694000000000001</v>
      </c>
      <c r="J119">
        <v>308.57400000000001</v>
      </c>
      <c r="K119" t="s">
        <v>146</v>
      </c>
      <c r="L119" s="14">
        <v>0.77083333333333337</v>
      </c>
      <c r="M119" t="s">
        <v>23</v>
      </c>
      <c r="N119">
        <v>293.88</v>
      </c>
      <c r="O119">
        <v>4.7619047620000003</v>
      </c>
      <c r="P119">
        <v>14.694000000000001</v>
      </c>
      <c r="Q119">
        <v>6</v>
      </c>
    </row>
    <row r="120" spans="1:17" x14ac:dyDescent="0.3">
      <c r="A120" t="s">
        <v>1281</v>
      </c>
      <c r="B120" t="s">
        <v>54</v>
      </c>
      <c r="C120" t="s">
        <v>25</v>
      </c>
      <c r="D120" t="s">
        <v>28</v>
      </c>
      <c r="E120" t="s">
        <v>29</v>
      </c>
      <c r="F120" t="s">
        <v>39</v>
      </c>
      <c r="G120">
        <v>96.68</v>
      </c>
      <c r="H120">
        <v>3</v>
      </c>
      <c r="I120">
        <v>14.502000000000001</v>
      </c>
      <c r="J120">
        <v>304.54199999999997</v>
      </c>
      <c r="K120" t="s">
        <v>31</v>
      </c>
      <c r="L120" s="14">
        <v>0.8305555555555556</v>
      </c>
      <c r="M120" t="s">
        <v>40</v>
      </c>
      <c r="N120">
        <v>290.04000000000002</v>
      </c>
      <c r="O120">
        <v>4.7619047620000003</v>
      </c>
      <c r="P120">
        <v>14.502000000000001</v>
      </c>
      <c r="Q120">
        <v>6.4</v>
      </c>
    </row>
    <row r="121" spans="1:17" x14ac:dyDescent="0.3">
      <c r="A121" t="s">
        <v>1266</v>
      </c>
      <c r="B121" t="s">
        <v>18</v>
      </c>
      <c r="C121" t="s">
        <v>25</v>
      </c>
      <c r="D121" t="s">
        <v>20</v>
      </c>
      <c r="E121" t="s">
        <v>29</v>
      </c>
      <c r="F121" t="s">
        <v>39</v>
      </c>
      <c r="G121">
        <v>47.27</v>
      </c>
      <c r="H121">
        <v>6</v>
      </c>
      <c r="I121">
        <v>14.180999999999999</v>
      </c>
      <c r="J121">
        <v>297.80099999999999</v>
      </c>
      <c r="K121" s="15">
        <v>43587</v>
      </c>
      <c r="L121" s="14">
        <v>0.4284722222222222</v>
      </c>
      <c r="M121" t="s">
        <v>23</v>
      </c>
      <c r="N121">
        <v>283.62</v>
      </c>
      <c r="O121">
        <v>4.7619047620000003</v>
      </c>
      <c r="P121">
        <v>14.180999999999999</v>
      </c>
      <c r="Q121">
        <v>8.8000000000000007</v>
      </c>
    </row>
    <row r="122" spans="1:17" x14ac:dyDescent="0.3">
      <c r="A122" t="s">
        <v>1263</v>
      </c>
      <c r="B122" t="s">
        <v>33</v>
      </c>
      <c r="C122" t="s">
        <v>25</v>
      </c>
      <c r="D122" t="s">
        <v>28</v>
      </c>
      <c r="E122" t="s">
        <v>29</v>
      </c>
      <c r="F122" t="s">
        <v>39</v>
      </c>
      <c r="G122">
        <v>56.56</v>
      </c>
      <c r="H122">
        <v>5</v>
      </c>
      <c r="I122">
        <v>14.14</v>
      </c>
      <c r="J122">
        <v>296.94</v>
      </c>
      <c r="K122" t="s">
        <v>58</v>
      </c>
      <c r="L122" s="14">
        <v>0.79583333333333328</v>
      </c>
      <c r="M122" t="s">
        <v>23</v>
      </c>
      <c r="N122">
        <v>282.8</v>
      </c>
      <c r="O122">
        <v>4.7619047620000003</v>
      </c>
      <c r="P122">
        <v>14.14</v>
      </c>
      <c r="Q122">
        <v>4.5</v>
      </c>
    </row>
    <row r="123" spans="1:17" x14ac:dyDescent="0.3">
      <c r="A123" t="s">
        <v>1262</v>
      </c>
      <c r="B123" t="s">
        <v>33</v>
      </c>
      <c r="C123" t="s">
        <v>25</v>
      </c>
      <c r="D123" t="s">
        <v>28</v>
      </c>
      <c r="E123" t="s">
        <v>29</v>
      </c>
      <c r="F123" t="s">
        <v>39</v>
      </c>
      <c r="G123">
        <v>40.229999999999997</v>
      </c>
      <c r="H123">
        <v>7</v>
      </c>
      <c r="I123">
        <v>14.080500000000001</v>
      </c>
      <c r="J123">
        <v>295.69049999999999</v>
      </c>
      <c r="K123" t="s">
        <v>427</v>
      </c>
      <c r="L123" s="14">
        <v>0.55694444444444446</v>
      </c>
      <c r="M123" t="s">
        <v>40</v>
      </c>
      <c r="N123">
        <v>281.61</v>
      </c>
      <c r="O123">
        <v>4.7619047620000003</v>
      </c>
      <c r="P123">
        <v>14.080500000000001</v>
      </c>
      <c r="Q123">
        <v>9.6</v>
      </c>
    </row>
    <row r="124" spans="1:17" x14ac:dyDescent="0.3">
      <c r="A124" t="s">
        <v>1233</v>
      </c>
      <c r="B124" t="s">
        <v>18</v>
      </c>
      <c r="C124" t="s">
        <v>27</v>
      </c>
      <c r="D124" t="s">
        <v>28</v>
      </c>
      <c r="E124" t="s">
        <v>29</v>
      </c>
      <c r="F124" t="s">
        <v>39</v>
      </c>
      <c r="G124">
        <v>54.27</v>
      </c>
      <c r="H124">
        <v>5</v>
      </c>
      <c r="I124">
        <v>13.567500000000001</v>
      </c>
      <c r="J124">
        <v>284.91750000000002</v>
      </c>
      <c r="K124" t="s">
        <v>248</v>
      </c>
      <c r="L124" s="14">
        <v>0.59444444444444444</v>
      </c>
      <c r="M124" t="s">
        <v>23</v>
      </c>
      <c r="N124">
        <v>271.35000000000002</v>
      </c>
      <c r="O124">
        <v>4.7619047620000003</v>
      </c>
      <c r="P124">
        <v>13.567500000000001</v>
      </c>
      <c r="Q124">
        <v>4.5999999999999996</v>
      </c>
    </row>
    <row r="125" spans="1:17" x14ac:dyDescent="0.3">
      <c r="A125" t="s">
        <v>1232</v>
      </c>
      <c r="B125" t="s">
        <v>33</v>
      </c>
      <c r="C125" t="s">
        <v>25</v>
      </c>
      <c r="D125" t="s">
        <v>28</v>
      </c>
      <c r="E125" t="s">
        <v>29</v>
      </c>
      <c r="F125" t="s">
        <v>39</v>
      </c>
      <c r="G125">
        <v>54.27</v>
      </c>
      <c r="H125">
        <v>5</v>
      </c>
      <c r="I125">
        <v>13.567500000000001</v>
      </c>
      <c r="J125">
        <v>284.91750000000002</v>
      </c>
      <c r="K125" t="s">
        <v>248</v>
      </c>
      <c r="L125" s="14">
        <v>0.59444444444444444</v>
      </c>
      <c r="M125" t="s">
        <v>40</v>
      </c>
      <c r="N125">
        <v>271.35000000000002</v>
      </c>
      <c r="O125">
        <v>4.7619047620000003</v>
      </c>
      <c r="P125">
        <v>13.567500000000001</v>
      </c>
      <c r="Q125">
        <v>4.5999999999999996</v>
      </c>
    </row>
    <row r="126" spans="1:17" x14ac:dyDescent="0.3">
      <c r="A126" t="s">
        <v>1231</v>
      </c>
      <c r="B126" t="s">
        <v>18</v>
      </c>
      <c r="C126" t="s">
        <v>27</v>
      </c>
      <c r="D126" t="s">
        <v>28</v>
      </c>
      <c r="E126" t="s">
        <v>29</v>
      </c>
      <c r="F126" t="s">
        <v>39</v>
      </c>
      <c r="G126">
        <v>54.27</v>
      </c>
      <c r="H126">
        <v>5</v>
      </c>
      <c r="I126">
        <v>13.567500000000001</v>
      </c>
      <c r="J126">
        <v>284.91750000000002</v>
      </c>
      <c r="K126" t="s">
        <v>248</v>
      </c>
      <c r="L126" s="14">
        <v>0.59444444444444444</v>
      </c>
      <c r="M126" t="s">
        <v>23</v>
      </c>
      <c r="N126">
        <v>271.35000000000002</v>
      </c>
      <c r="O126">
        <v>4.7619047620000003</v>
      </c>
      <c r="P126">
        <v>13.567500000000001</v>
      </c>
      <c r="Q126">
        <v>4.5999999999999996</v>
      </c>
    </row>
    <row r="127" spans="1:17" x14ac:dyDescent="0.3">
      <c r="A127" t="s">
        <v>1182</v>
      </c>
      <c r="B127" t="s">
        <v>18</v>
      </c>
      <c r="C127" t="s">
        <v>25</v>
      </c>
      <c r="D127" t="s">
        <v>20</v>
      </c>
      <c r="E127" t="s">
        <v>29</v>
      </c>
      <c r="F127" t="s">
        <v>39</v>
      </c>
      <c r="G127">
        <v>36.770000000000003</v>
      </c>
      <c r="H127">
        <v>7</v>
      </c>
      <c r="I127">
        <v>12.8695</v>
      </c>
      <c r="J127">
        <v>270.2595</v>
      </c>
      <c r="K127" s="15">
        <v>43770</v>
      </c>
      <c r="L127" s="14">
        <v>0.84027777777777779</v>
      </c>
      <c r="M127" t="s">
        <v>23</v>
      </c>
      <c r="N127">
        <v>257.39</v>
      </c>
      <c r="O127">
        <v>4.7619047620000003</v>
      </c>
      <c r="P127">
        <v>12.8695</v>
      </c>
      <c r="Q127">
        <v>7.4</v>
      </c>
    </row>
    <row r="128" spans="1:17" x14ac:dyDescent="0.3">
      <c r="A128" t="s">
        <v>1181</v>
      </c>
      <c r="B128" t="s">
        <v>18</v>
      </c>
      <c r="C128" t="s">
        <v>19</v>
      </c>
      <c r="D128" t="s">
        <v>20</v>
      </c>
      <c r="E128" t="s">
        <v>29</v>
      </c>
      <c r="F128" t="s">
        <v>39</v>
      </c>
      <c r="G128">
        <v>36.770000000000003</v>
      </c>
      <c r="H128">
        <v>7</v>
      </c>
      <c r="I128">
        <v>12.8695</v>
      </c>
      <c r="J128">
        <v>270.2595</v>
      </c>
      <c r="K128" s="15">
        <v>43770</v>
      </c>
      <c r="L128" s="14">
        <v>0.84027777777777779</v>
      </c>
      <c r="M128" t="s">
        <v>23</v>
      </c>
      <c r="N128">
        <v>257.39</v>
      </c>
      <c r="O128">
        <v>4.7619047620000003</v>
      </c>
      <c r="P128">
        <v>12.8695</v>
      </c>
      <c r="Q128">
        <v>7.4</v>
      </c>
    </row>
    <row r="129" spans="1:17" x14ac:dyDescent="0.3">
      <c r="A129" t="s">
        <v>1176</v>
      </c>
      <c r="B129" t="s">
        <v>33</v>
      </c>
      <c r="C129" t="s">
        <v>25</v>
      </c>
      <c r="D129" t="s">
        <v>20</v>
      </c>
      <c r="E129" t="s">
        <v>29</v>
      </c>
      <c r="F129" t="s">
        <v>39</v>
      </c>
      <c r="G129">
        <v>84.87</v>
      </c>
      <c r="H129">
        <v>3</v>
      </c>
      <c r="I129">
        <v>12.730499999999999</v>
      </c>
      <c r="J129">
        <v>267.34050000000002</v>
      </c>
      <c r="K129" t="s">
        <v>47</v>
      </c>
      <c r="L129" s="14">
        <v>0.77083333333333337</v>
      </c>
      <c r="M129" t="s">
        <v>40</v>
      </c>
      <c r="N129">
        <v>254.61</v>
      </c>
      <c r="O129">
        <v>4.7619047620000003</v>
      </c>
      <c r="P129">
        <v>12.730499999999999</v>
      </c>
      <c r="Q129">
        <v>7.4</v>
      </c>
    </row>
    <row r="130" spans="1:17" x14ac:dyDescent="0.3">
      <c r="A130" t="s">
        <v>1171</v>
      </c>
      <c r="B130" t="s">
        <v>18</v>
      </c>
      <c r="C130" t="s">
        <v>25</v>
      </c>
      <c r="D130" t="s">
        <v>20</v>
      </c>
      <c r="E130" t="s">
        <v>29</v>
      </c>
      <c r="F130" t="s">
        <v>39</v>
      </c>
      <c r="G130">
        <v>31.67</v>
      </c>
      <c r="H130">
        <v>8</v>
      </c>
      <c r="I130">
        <v>12.667999999999999</v>
      </c>
      <c r="J130">
        <v>266.02800000000002</v>
      </c>
      <c r="K130" s="15">
        <v>43497</v>
      </c>
      <c r="L130" s="14">
        <v>0.67986111111111114</v>
      </c>
      <c r="M130" t="s">
        <v>23</v>
      </c>
      <c r="N130">
        <v>253.36</v>
      </c>
      <c r="O130">
        <v>4.7619047620000003</v>
      </c>
      <c r="P130">
        <v>12.667999999999999</v>
      </c>
      <c r="Q130">
        <v>5.6</v>
      </c>
    </row>
    <row r="131" spans="1:17" x14ac:dyDescent="0.3">
      <c r="A131" t="s">
        <v>1160</v>
      </c>
      <c r="B131" t="s">
        <v>54</v>
      </c>
      <c r="C131" t="s">
        <v>25</v>
      </c>
      <c r="D131" t="s">
        <v>20</v>
      </c>
      <c r="E131" t="s">
        <v>29</v>
      </c>
      <c r="F131" t="s">
        <v>39</v>
      </c>
      <c r="G131">
        <v>62.85</v>
      </c>
      <c r="H131">
        <v>4</v>
      </c>
      <c r="I131">
        <v>12.57</v>
      </c>
      <c r="J131">
        <v>263.97000000000003</v>
      </c>
      <c r="K131" t="s">
        <v>168</v>
      </c>
      <c r="L131" s="14">
        <v>0.55694444444444446</v>
      </c>
      <c r="M131" t="s">
        <v>23</v>
      </c>
      <c r="N131">
        <v>251.4</v>
      </c>
      <c r="O131">
        <v>4.7619047620000003</v>
      </c>
      <c r="P131">
        <v>12.57</v>
      </c>
      <c r="Q131">
        <v>8.6999999999999993</v>
      </c>
    </row>
    <row r="132" spans="1:17" x14ac:dyDescent="0.3">
      <c r="A132" t="s">
        <v>1149</v>
      </c>
      <c r="B132" t="s">
        <v>33</v>
      </c>
      <c r="C132" t="s">
        <v>25</v>
      </c>
      <c r="D132" t="s">
        <v>20</v>
      </c>
      <c r="E132" t="s">
        <v>29</v>
      </c>
      <c r="F132" t="s">
        <v>39</v>
      </c>
      <c r="G132">
        <v>24.49</v>
      </c>
      <c r="H132">
        <v>10</v>
      </c>
      <c r="I132">
        <v>12.244999999999999</v>
      </c>
      <c r="J132">
        <v>257.14499999999998</v>
      </c>
      <c r="K132" t="s">
        <v>87</v>
      </c>
      <c r="L132" s="14">
        <v>0.63541666666666663</v>
      </c>
      <c r="M132" t="s">
        <v>23</v>
      </c>
      <c r="N132">
        <v>244.9</v>
      </c>
      <c r="O132">
        <v>4.7619047620000003</v>
      </c>
      <c r="P132">
        <v>12.244999999999999</v>
      </c>
      <c r="Q132">
        <v>8.1</v>
      </c>
    </row>
    <row r="133" spans="1:17" x14ac:dyDescent="0.3">
      <c r="A133" t="s">
        <v>1118</v>
      </c>
      <c r="B133" t="s">
        <v>18</v>
      </c>
      <c r="C133" t="s">
        <v>19</v>
      </c>
      <c r="D133" t="s">
        <v>28</v>
      </c>
      <c r="E133" t="s">
        <v>29</v>
      </c>
      <c r="F133" t="s">
        <v>39</v>
      </c>
      <c r="G133">
        <v>39.43</v>
      </c>
      <c r="H133">
        <v>6</v>
      </c>
      <c r="I133">
        <v>11.829000000000001</v>
      </c>
      <c r="J133">
        <v>248.40899999999999</v>
      </c>
      <c r="K133" t="s">
        <v>201</v>
      </c>
      <c r="L133" s="14">
        <v>0.84583333333333333</v>
      </c>
      <c r="M133" t="s">
        <v>48</v>
      </c>
      <c r="N133">
        <v>236.58</v>
      </c>
      <c r="O133">
        <v>4.7619047620000003</v>
      </c>
      <c r="P133">
        <v>11.829000000000001</v>
      </c>
      <c r="Q133">
        <v>9.4</v>
      </c>
    </row>
    <row r="134" spans="1:17" x14ac:dyDescent="0.3">
      <c r="A134" t="s">
        <v>1117</v>
      </c>
      <c r="B134" t="s">
        <v>18</v>
      </c>
      <c r="C134" t="s">
        <v>19</v>
      </c>
      <c r="D134" t="s">
        <v>28</v>
      </c>
      <c r="E134" t="s">
        <v>29</v>
      </c>
      <c r="F134" t="s">
        <v>39</v>
      </c>
      <c r="G134">
        <v>39.43</v>
      </c>
      <c r="H134">
        <v>6</v>
      </c>
      <c r="I134">
        <v>11.829000000000001</v>
      </c>
      <c r="J134">
        <v>248.40899999999999</v>
      </c>
      <c r="K134" t="s">
        <v>201</v>
      </c>
      <c r="L134" s="14">
        <v>0.84583333333333333</v>
      </c>
      <c r="M134" t="s">
        <v>48</v>
      </c>
      <c r="N134">
        <v>236.58</v>
      </c>
      <c r="O134">
        <v>4.7619047620000003</v>
      </c>
      <c r="P134">
        <v>11.829000000000001</v>
      </c>
      <c r="Q134">
        <v>9.4</v>
      </c>
    </row>
    <row r="135" spans="1:17" x14ac:dyDescent="0.3">
      <c r="A135" t="s">
        <v>1109</v>
      </c>
      <c r="B135" t="s">
        <v>18</v>
      </c>
      <c r="C135" t="s">
        <v>27</v>
      </c>
      <c r="D135" t="s">
        <v>28</v>
      </c>
      <c r="E135" t="s">
        <v>29</v>
      </c>
      <c r="F135" t="s">
        <v>39</v>
      </c>
      <c r="G135">
        <v>46.95</v>
      </c>
      <c r="H135">
        <v>5</v>
      </c>
      <c r="I135">
        <v>11.737500000000001</v>
      </c>
      <c r="J135">
        <v>246.48750000000001</v>
      </c>
      <c r="K135" s="15">
        <v>43801</v>
      </c>
      <c r="L135" s="14">
        <v>0.43402777777777779</v>
      </c>
      <c r="M135" t="s">
        <v>23</v>
      </c>
      <c r="N135">
        <v>234.75</v>
      </c>
      <c r="O135">
        <v>4.7619047620000003</v>
      </c>
      <c r="P135">
        <v>11.737500000000001</v>
      </c>
      <c r="Q135">
        <v>7.1</v>
      </c>
    </row>
    <row r="136" spans="1:17" x14ac:dyDescent="0.3">
      <c r="A136" t="s">
        <v>1095</v>
      </c>
      <c r="B136" t="s">
        <v>18</v>
      </c>
      <c r="C136" t="s">
        <v>25</v>
      </c>
      <c r="D136" t="s">
        <v>20</v>
      </c>
      <c r="E136" t="s">
        <v>29</v>
      </c>
      <c r="F136" t="s">
        <v>39</v>
      </c>
      <c r="G136">
        <v>75.2</v>
      </c>
      <c r="H136">
        <v>3</v>
      </c>
      <c r="I136">
        <v>11.28</v>
      </c>
      <c r="J136">
        <v>236.88</v>
      </c>
      <c r="K136" s="15">
        <v>43587</v>
      </c>
      <c r="L136" s="14">
        <v>0.49375000000000002</v>
      </c>
      <c r="M136" t="s">
        <v>23</v>
      </c>
      <c r="N136">
        <v>225.6</v>
      </c>
      <c r="O136">
        <v>4.7619047620000003</v>
      </c>
      <c r="P136">
        <v>11.28</v>
      </c>
      <c r="Q136">
        <v>4.8</v>
      </c>
    </row>
    <row r="137" spans="1:17" x14ac:dyDescent="0.3">
      <c r="A137" t="s">
        <v>1085</v>
      </c>
      <c r="B137" t="s">
        <v>18</v>
      </c>
      <c r="C137" t="s">
        <v>27</v>
      </c>
      <c r="D137" t="s">
        <v>28</v>
      </c>
      <c r="E137" t="s">
        <v>29</v>
      </c>
      <c r="F137" t="s">
        <v>39</v>
      </c>
      <c r="G137">
        <v>44.59</v>
      </c>
      <c r="H137">
        <v>5</v>
      </c>
      <c r="I137">
        <v>11.147500000000001</v>
      </c>
      <c r="J137">
        <v>234.0975</v>
      </c>
      <c r="K137" s="15">
        <v>43740</v>
      </c>
      <c r="L137" s="14">
        <v>0.63194444444444442</v>
      </c>
      <c r="M137" t="s">
        <v>23</v>
      </c>
      <c r="N137">
        <v>222.95</v>
      </c>
      <c r="O137">
        <v>4.7619047620000003</v>
      </c>
      <c r="P137">
        <v>11.147500000000001</v>
      </c>
      <c r="Q137">
        <v>8.5</v>
      </c>
    </row>
    <row r="138" spans="1:17" x14ac:dyDescent="0.3">
      <c r="A138" t="s">
        <v>1084</v>
      </c>
      <c r="B138" t="s">
        <v>33</v>
      </c>
      <c r="C138" t="s">
        <v>27</v>
      </c>
      <c r="D138" t="s">
        <v>20</v>
      </c>
      <c r="E138" t="s">
        <v>29</v>
      </c>
      <c r="F138" t="s">
        <v>39</v>
      </c>
      <c r="G138">
        <v>44.59</v>
      </c>
      <c r="H138">
        <v>5</v>
      </c>
      <c r="I138">
        <v>11.147500000000001</v>
      </c>
      <c r="J138">
        <v>234.0975</v>
      </c>
      <c r="K138" s="15">
        <v>43740</v>
      </c>
      <c r="L138" s="14">
        <v>0.63194444444444442</v>
      </c>
      <c r="M138" t="s">
        <v>23</v>
      </c>
      <c r="N138">
        <v>222.95</v>
      </c>
      <c r="O138">
        <v>4.7619047620000003</v>
      </c>
      <c r="P138">
        <v>11.147500000000001</v>
      </c>
      <c r="Q138">
        <v>8.5</v>
      </c>
    </row>
    <row r="139" spans="1:17" x14ac:dyDescent="0.3">
      <c r="A139" t="s">
        <v>1076</v>
      </c>
      <c r="B139" t="s">
        <v>33</v>
      </c>
      <c r="C139" t="s">
        <v>25</v>
      </c>
      <c r="D139" t="s">
        <v>28</v>
      </c>
      <c r="E139" t="s">
        <v>29</v>
      </c>
      <c r="F139" t="s">
        <v>39</v>
      </c>
      <c r="G139">
        <v>55.39</v>
      </c>
      <c r="H139">
        <v>4</v>
      </c>
      <c r="I139">
        <v>11.077999999999999</v>
      </c>
      <c r="J139">
        <v>232.63800000000001</v>
      </c>
      <c r="K139" t="s">
        <v>201</v>
      </c>
      <c r="L139" s="14">
        <v>0.6381944444444444</v>
      </c>
      <c r="M139" t="s">
        <v>40</v>
      </c>
      <c r="N139">
        <v>221.56</v>
      </c>
      <c r="O139">
        <v>4.7619047620000003</v>
      </c>
      <c r="P139">
        <v>11.077999999999999</v>
      </c>
      <c r="Q139">
        <v>8</v>
      </c>
    </row>
    <row r="140" spans="1:17" x14ac:dyDescent="0.3">
      <c r="A140" t="s">
        <v>1067</v>
      </c>
      <c r="B140" t="s">
        <v>33</v>
      </c>
      <c r="C140" t="s">
        <v>25</v>
      </c>
      <c r="D140" t="s">
        <v>28</v>
      </c>
      <c r="E140" t="s">
        <v>29</v>
      </c>
      <c r="F140" t="s">
        <v>39</v>
      </c>
      <c r="G140">
        <v>71.680000000000007</v>
      </c>
      <c r="H140">
        <v>3</v>
      </c>
      <c r="I140">
        <v>10.752000000000001</v>
      </c>
      <c r="J140">
        <v>225.792</v>
      </c>
      <c r="K140" t="s">
        <v>321</v>
      </c>
      <c r="L140" s="14">
        <v>0.64583333333333337</v>
      </c>
      <c r="M140" t="s">
        <v>48</v>
      </c>
      <c r="N140">
        <v>215.04</v>
      </c>
      <c r="O140">
        <v>4.7619047620000003</v>
      </c>
      <c r="P140">
        <v>10.752000000000001</v>
      </c>
      <c r="Q140">
        <v>9.1999999999999993</v>
      </c>
    </row>
    <row r="141" spans="1:17" x14ac:dyDescent="0.3">
      <c r="A141" t="s">
        <v>1066</v>
      </c>
      <c r="B141" t="s">
        <v>18</v>
      </c>
      <c r="C141" t="s">
        <v>27</v>
      </c>
      <c r="D141" t="s">
        <v>28</v>
      </c>
      <c r="E141" t="s">
        <v>29</v>
      </c>
      <c r="F141" t="s">
        <v>39</v>
      </c>
      <c r="G141">
        <v>71.680000000000007</v>
      </c>
      <c r="H141">
        <v>3</v>
      </c>
      <c r="I141">
        <v>10.752000000000001</v>
      </c>
      <c r="J141">
        <v>225.792</v>
      </c>
      <c r="K141" t="s">
        <v>321</v>
      </c>
      <c r="L141" s="14">
        <v>0.64583333333333337</v>
      </c>
      <c r="M141" t="s">
        <v>23</v>
      </c>
      <c r="N141">
        <v>215.04</v>
      </c>
      <c r="O141">
        <v>4.7619047620000003</v>
      </c>
      <c r="P141">
        <v>10.752000000000001</v>
      </c>
      <c r="Q141">
        <v>9.1999999999999993</v>
      </c>
    </row>
    <row r="142" spans="1:17" x14ac:dyDescent="0.3">
      <c r="A142" t="s">
        <v>1055</v>
      </c>
      <c r="B142" t="s">
        <v>18</v>
      </c>
      <c r="C142" t="s">
        <v>25</v>
      </c>
      <c r="D142" t="s">
        <v>28</v>
      </c>
      <c r="E142" t="s">
        <v>29</v>
      </c>
      <c r="F142" t="s">
        <v>39</v>
      </c>
      <c r="G142">
        <v>26.43</v>
      </c>
      <c r="H142">
        <v>8</v>
      </c>
      <c r="I142">
        <v>10.571999999999999</v>
      </c>
      <c r="J142">
        <v>222.012</v>
      </c>
      <c r="K142" t="s">
        <v>213</v>
      </c>
      <c r="L142" s="14">
        <v>0.60138888888888886</v>
      </c>
      <c r="M142" t="s">
        <v>23</v>
      </c>
      <c r="N142">
        <v>211.44</v>
      </c>
      <c r="O142">
        <v>4.7619047620000003</v>
      </c>
      <c r="P142">
        <v>10.571999999999999</v>
      </c>
      <c r="Q142">
        <v>8.9</v>
      </c>
    </row>
    <row r="143" spans="1:17" x14ac:dyDescent="0.3">
      <c r="A143" t="s">
        <v>1053</v>
      </c>
      <c r="B143" t="s">
        <v>54</v>
      </c>
      <c r="C143" t="s">
        <v>25</v>
      </c>
      <c r="D143" t="s">
        <v>28</v>
      </c>
      <c r="E143" t="s">
        <v>29</v>
      </c>
      <c r="F143" t="s">
        <v>39</v>
      </c>
      <c r="G143">
        <v>26.43</v>
      </c>
      <c r="H143">
        <v>8</v>
      </c>
      <c r="I143">
        <v>10.571999999999999</v>
      </c>
      <c r="J143">
        <v>222.012</v>
      </c>
      <c r="K143" t="s">
        <v>213</v>
      </c>
      <c r="L143" s="14">
        <v>0.60138888888888886</v>
      </c>
      <c r="M143" t="s">
        <v>23</v>
      </c>
      <c r="N143">
        <v>211.44</v>
      </c>
      <c r="O143">
        <v>4.7619047620000003</v>
      </c>
      <c r="P143">
        <v>10.571999999999999</v>
      </c>
      <c r="Q143">
        <v>8.9</v>
      </c>
    </row>
    <row r="144" spans="1:17" x14ac:dyDescent="0.3">
      <c r="A144" t="s">
        <v>1039</v>
      </c>
      <c r="B144" t="s">
        <v>18</v>
      </c>
      <c r="C144" t="s">
        <v>19</v>
      </c>
      <c r="D144" t="s">
        <v>28</v>
      </c>
      <c r="E144" t="s">
        <v>29</v>
      </c>
      <c r="F144" t="s">
        <v>39</v>
      </c>
      <c r="G144">
        <v>22.93</v>
      </c>
      <c r="H144">
        <v>9</v>
      </c>
      <c r="I144">
        <v>10.3185</v>
      </c>
      <c r="J144">
        <v>216.6885</v>
      </c>
      <c r="K144" t="s">
        <v>241</v>
      </c>
      <c r="L144" s="14">
        <v>0.85138888888888886</v>
      </c>
      <c r="M144" t="s">
        <v>23</v>
      </c>
      <c r="N144">
        <v>206.37</v>
      </c>
      <c r="O144">
        <v>4.7619047620000003</v>
      </c>
      <c r="P144">
        <v>10.3185</v>
      </c>
      <c r="Q144">
        <v>8.9</v>
      </c>
    </row>
    <row r="145" spans="1:17" x14ac:dyDescent="0.3">
      <c r="A145" t="s">
        <v>1038</v>
      </c>
      <c r="B145" t="s">
        <v>18</v>
      </c>
      <c r="C145" t="s">
        <v>25</v>
      </c>
      <c r="D145" t="s">
        <v>28</v>
      </c>
      <c r="E145" t="s">
        <v>29</v>
      </c>
      <c r="F145" t="s">
        <v>39</v>
      </c>
      <c r="G145">
        <v>22.93</v>
      </c>
      <c r="H145">
        <v>9</v>
      </c>
      <c r="I145">
        <v>10.3185</v>
      </c>
      <c r="J145">
        <v>216.6885</v>
      </c>
      <c r="K145" t="s">
        <v>241</v>
      </c>
      <c r="L145" s="14">
        <v>0.85138888888888886</v>
      </c>
      <c r="M145" t="s">
        <v>23</v>
      </c>
      <c r="N145">
        <v>206.37</v>
      </c>
      <c r="O145">
        <v>4.7619047620000003</v>
      </c>
      <c r="P145">
        <v>10.3185</v>
      </c>
      <c r="Q145">
        <v>5.5</v>
      </c>
    </row>
    <row r="146" spans="1:17" x14ac:dyDescent="0.3">
      <c r="A146" t="s">
        <v>1037</v>
      </c>
      <c r="B146" t="s">
        <v>18</v>
      </c>
      <c r="C146" t="s">
        <v>25</v>
      </c>
      <c r="D146" t="s">
        <v>28</v>
      </c>
      <c r="E146" t="s">
        <v>29</v>
      </c>
      <c r="F146" t="s">
        <v>39</v>
      </c>
      <c r="G146">
        <v>22.93</v>
      </c>
      <c r="H146">
        <v>9</v>
      </c>
      <c r="I146">
        <v>10.3185</v>
      </c>
      <c r="J146">
        <v>216.6885</v>
      </c>
      <c r="K146" t="s">
        <v>241</v>
      </c>
      <c r="L146" s="14">
        <v>0.85138888888888886</v>
      </c>
      <c r="M146" t="s">
        <v>23</v>
      </c>
      <c r="N146">
        <v>206.37</v>
      </c>
      <c r="O146">
        <v>4.7619047620000003</v>
      </c>
      <c r="P146">
        <v>10.3185</v>
      </c>
      <c r="Q146">
        <v>5.5</v>
      </c>
    </row>
    <row r="147" spans="1:17" x14ac:dyDescent="0.3">
      <c r="A147" t="s">
        <v>1036</v>
      </c>
      <c r="B147" t="s">
        <v>33</v>
      </c>
      <c r="C147" t="s">
        <v>25</v>
      </c>
      <c r="D147" t="s">
        <v>28</v>
      </c>
      <c r="E147" t="s">
        <v>29</v>
      </c>
      <c r="F147" t="s">
        <v>39</v>
      </c>
      <c r="G147">
        <v>68.709999999999994</v>
      </c>
      <c r="H147">
        <v>3</v>
      </c>
      <c r="I147">
        <v>10.3065</v>
      </c>
      <c r="J147">
        <v>216.4365</v>
      </c>
      <c r="K147" s="15">
        <v>43558</v>
      </c>
      <c r="L147" s="14">
        <v>0.4201388888888889</v>
      </c>
      <c r="M147" t="s">
        <v>40</v>
      </c>
      <c r="N147">
        <v>206.13</v>
      </c>
      <c r="O147">
        <v>4.7619047620000003</v>
      </c>
      <c r="P147">
        <v>10.3065</v>
      </c>
      <c r="Q147">
        <v>8.6999999999999993</v>
      </c>
    </row>
    <row r="148" spans="1:17" x14ac:dyDescent="0.3">
      <c r="A148" t="s">
        <v>1030</v>
      </c>
      <c r="B148" t="s">
        <v>18</v>
      </c>
      <c r="C148" t="s">
        <v>19</v>
      </c>
      <c r="D148" t="s">
        <v>28</v>
      </c>
      <c r="E148" t="s">
        <v>29</v>
      </c>
      <c r="F148" t="s">
        <v>39</v>
      </c>
      <c r="G148">
        <v>40.94</v>
      </c>
      <c r="H148">
        <v>5</v>
      </c>
      <c r="I148">
        <v>10.234999999999999</v>
      </c>
      <c r="J148">
        <v>214.935</v>
      </c>
      <c r="K148" s="15">
        <v>43617</v>
      </c>
      <c r="L148" s="14">
        <v>0.58194444444444449</v>
      </c>
      <c r="M148" t="s">
        <v>40</v>
      </c>
      <c r="N148">
        <v>204.7</v>
      </c>
      <c r="O148">
        <v>4.7619047620000003</v>
      </c>
      <c r="P148">
        <v>10.234999999999999</v>
      </c>
      <c r="Q148">
        <v>8.8000000000000007</v>
      </c>
    </row>
    <row r="149" spans="1:17" x14ac:dyDescent="0.3">
      <c r="A149" t="s">
        <v>1029</v>
      </c>
      <c r="B149" t="s">
        <v>33</v>
      </c>
      <c r="C149" t="s">
        <v>27</v>
      </c>
      <c r="D149" t="s">
        <v>28</v>
      </c>
      <c r="E149" t="s">
        <v>29</v>
      </c>
      <c r="F149" t="s">
        <v>39</v>
      </c>
      <c r="G149">
        <v>40.94</v>
      </c>
      <c r="H149">
        <v>5</v>
      </c>
      <c r="I149">
        <v>10.234999999999999</v>
      </c>
      <c r="J149">
        <v>214.935</v>
      </c>
      <c r="K149" s="15">
        <v>43617</v>
      </c>
      <c r="L149" s="14">
        <v>0.58194444444444449</v>
      </c>
      <c r="M149" t="s">
        <v>40</v>
      </c>
      <c r="N149">
        <v>204.7</v>
      </c>
      <c r="O149">
        <v>4.7619047620000003</v>
      </c>
      <c r="P149">
        <v>10.234999999999999</v>
      </c>
      <c r="Q149">
        <v>9.9</v>
      </c>
    </row>
    <row r="150" spans="1:17" x14ac:dyDescent="0.3">
      <c r="A150" t="s">
        <v>1028</v>
      </c>
      <c r="B150" t="s">
        <v>18</v>
      </c>
      <c r="C150" t="s">
        <v>25</v>
      </c>
      <c r="D150" t="s">
        <v>28</v>
      </c>
      <c r="E150" t="s">
        <v>29</v>
      </c>
      <c r="F150" t="s">
        <v>39</v>
      </c>
      <c r="G150">
        <v>40.94</v>
      </c>
      <c r="H150">
        <v>5</v>
      </c>
      <c r="I150">
        <v>10.234999999999999</v>
      </c>
      <c r="J150">
        <v>214.935</v>
      </c>
      <c r="K150" s="15">
        <v>43617</v>
      </c>
      <c r="L150" s="14">
        <v>0.58194444444444449</v>
      </c>
      <c r="M150" t="s">
        <v>40</v>
      </c>
      <c r="N150">
        <v>204.7</v>
      </c>
      <c r="O150">
        <v>4.7619047620000003</v>
      </c>
      <c r="P150">
        <v>10.234999999999999</v>
      </c>
      <c r="Q150">
        <v>9.9</v>
      </c>
    </row>
    <row r="151" spans="1:17" x14ac:dyDescent="0.3">
      <c r="A151" t="s">
        <v>1014</v>
      </c>
      <c r="B151" t="s">
        <v>33</v>
      </c>
      <c r="C151" t="s">
        <v>27</v>
      </c>
      <c r="D151" t="s">
        <v>28</v>
      </c>
      <c r="E151" t="s">
        <v>29</v>
      </c>
      <c r="F151" t="s">
        <v>39</v>
      </c>
      <c r="G151">
        <v>67.099999999999994</v>
      </c>
      <c r="H151">
        <v>3</v>
      </c>
      <c r="I151">
        <v>10.065</v>
      </c>
      <c r="J151">
        <v>211.36500000000001</v>
      </c>
      <c r="K151" t="s">
        <v>370</v>
      </c>
      <c r="L151" s="14">
        <v>0.44166666666666665</v>
      </c>
      <c r="M151" t="s">
        <v>23</v>
      </c>
      <c r="N151">
        <v>201.3</v>
      </c>
      <c r="O151">
        <v>4.7619047620000003</v>
      </c>
      <c r="P151">
        <v>10.065</v>
      </c>
      <c r="Q151">
        <v>7.5</v>
      </c>
    </row>
    <row r="152" spans="1:17" x14ac:dyDescent="0.3">
      <c r="A152" t="s">
        <v>1013</v>
      </c>
      <c r="B152" t="s">
        <v>33</v>
      </c>
      <c r="C152" t="s">
        <v>27</v>
      </c>
      <c r="D152" t="s">
        <v>28</v>
      </c>
      <c r="E152" t="s">
        <v>29</v>
      </c>
      <c r="F152" t="s">
        <v>39</v>
      </c>
      <c r="G152">
        <v>67.099999999999994</v>
      </c>
      <c r="H152">
        <v>3</v>
      </c>
      <c r="I152">
        <v>10.065</v>
      </c>
      <c r="J152">
        <v>211.36500000000001</v>
      </c>
      <c r="K152" t="s">
        <v>370</v>
      </c>
      <c r="L152" s="14">
        <v>0.44166666666666665</v>
      </c>
      <c r="M152" t="s">
        <v>23</v>
      </c>
      <c r="N152">
        <v>201.3</v>
      </c>
      <c r="O152">
        <v>4.7619047620000003</v>
      </c>
      <c r="P152">
        <v>10.065</v>
      </c>
      <c r="Q152">
        <v>7.5</v>
      </c>
    </row>
    <row r="153" spans="1:17" x14ac:dyDescent="0.3">
      <c r="A153" t="s">
        <v>212</v>
      </c>
      <c r="B153" t="s">
        <v>33</v>
      </c>
      <c r="C153" t="s">
        <v>25</v>
      </c>
      <c r="D153" t="s">
        <v>20</v>
      </c>
      <c r="E153" t="s">
        <v>29</v>
      </c>
      <c r="F153" t="s">
        <v>39</v>
      </c>
      <c r="G153">
        <v>10.16</v>
      </c>
      <c r="H153">
        <v>5</v>
      </c>
      <c r="I153">
        <v>2.54</v>
      </c>
      <c r="J153">
        <v>53.34</v>
      </c>
      <c r="K153" t="s">
        <v>213</v>
      </c>
      <c r="L153" s="14">
        <v>0.54722222222222228</v>
      </c>
      <c r="M153" t="s">
        <v>40</v>
      </c>
      <c r="N153">
        <v>50.8</v>
      </c>
      <c r="O153">
        <v>4.7619047620000003</v>
      </c>
      <c r="P153">
        <v>2.54</v>
      </c>
      <c r="Q153">
        <v>4.0999999999999996</v>
      </c>
    </row>
    <row r="154" spans="1:17" x14ac:dyDescent="0.3">
      <c r="A154" t="s">
        <v>1012</v>
      </c>
      <c r="B154" t="s">
        <v>18</v>
      </c>
      <c r="C154" t="s">
        <v>27</v>
      </c>
      <c r="D154" t="s">
        <v>28</v>
      </c>
      <c r="E154" t="s">
        <v>29</v>
      </c>
      <c r="F154" t="s">
        <v>39</v>
      </c>
      <c r="G154">
        <v>67.099999999999994</v>
      </c>
      <c r="H154">
        <v>3</v>
      </c>
      <c r="I154">
        <v>10.065</v>
      </c>
      <c r="J154">
        <v>211.36500000000001</v>
      </c>
      <c r="K154" t="s">
        <v>370</v>
      </c>
      <c r="L154" s="14">
        <v>0.44166666666666665</v>
      </c>
      <c r="M154" t="s">
        <v>23</v>
      </c>
      <c r="N154">
        <v>201.3</v>
      </c>
      <c r="O154">
        <v>4.7619047620000003</v>
      </c>
      <c r="P154">
        <v>10.065</v>
      </c>
      <c r="Q154">
        <v>7.5</v>
      </c>
    </row>
    <row r="155" spans="1:17" x14ac:dyDescent="0.3">
      <c r="A155" t="s">
        <v>999</v>
      </c>
      <c r="B155" t="s">
        <v>18</v>
      </c>
      <c r="C155" t="s">
        <v>19</v>
      </c>
      <c r="D155" t="s">
        <v>20</v>
      </c>
      <c r="E155" t="s">
        <v>29</v>
      </c>
      <c r="F155" t="s">
        <v>39</v>
      </c>
      <c r="G155">
        <v>49.79</v>
      </c>
      <c r="H155">
        <v>4</v>
      </c>
      <c r="I155">
        <v>9.9580000000000002</v>
      </c>
      <c r="J155">
        <v>209.11799999999999</v>
      </c>
      <c r="K155" t="s">
        <v>321</v>
      </c>
      <c r="L155" s="14">
        <v>0.80277777777777781</v>
      </c>
      <c r="M155" t="s">
        <v>48</v>
      </c>
      <c r="N155">
        <v>199.16</v>
      </c>
      <c r="O155">
        <v>4.7619047620000003</v>
      </c>
      <c r="P155">
        <v>9.9580000000000002</v>
      </c>
      <c r="Q155">
        <v>6.4</v>
      </c>
    </row>
    <row r="156" spans="1:17" x14ac:dyDescent="0.3">
      <c r="A156" t="s">
        <v>998</v>
      </c>
      <c r="B156" t="s">
        <v>18</v>
      </c>
      <c r="C156" t="s">
        <v>19</v>
      </c>
      <c r="D156" t="s">
        <v>20</v>
      </c>
      <c r="E156" t="s">
        <v>29</v>
      </c>
      <c r="F156" t="s">
        <v>39</v>
      </c>
      <c r="G156">
        <v>49.79</v>
      </c>
      <c r="H156">
        <v>4</v>
      </c>
      <c r="I156">
        <v>9.9580000000000002</v>
      </c>
      <c r="J156">
        <v>209.11799999999999</v>
      </c>
      <c r="K156" t="s">
        <v>321</v>
      </c>
      <c r="L156" s="14">
        <v>0.80277777777777781</v>
      </c>
      <c r="M156" t="s">
        <v>23</v>
      </c>
      <c r="N156">
        <v>199.16</v>
      </c>
      <c r="O156">
        <v>4.7619047620000003</v>
      </c>
      <c r="P156">
        <v>9.9580000000000002</v>
      </c>
      <c r="Q156">
        <v>6.4</v>
      </c>
    </row>
    <row r="157" spans="1:17" x14ac:dyDescent="0.3">
      <c r="A157" t="s">
        <v>985</v>
      </c>
      <c r="B157" t="s">
        <v>33</v>
      </c>
      <c r="C157" t="s">
        <v>25</v>
      </c>
      <c r="D157" t="s">
        <v>20</v>
      </c>
      <c r="E157" t="s">
        <v>29</v>
      </c>
      <c r="F157" t="s">
        <v>39</v>
      </c>
      <c r="G157">
        <v>19.77</v>
      </c>
      <c r="H157">
        <v>10</v>
      </c>
      <c r="I157">
        <v>9.8849999999999998</v>
      </c>
      <c r="J157">
        <v>207.58500000000001</v>
      </c>
      <c r="K157" t="s">
        <v>182</v>
      </c>
      <c r="L157" s="14">
        <v>0.7895833333333333</v>
      </c>
      <c r="M157" t="s">
        <v>48</v>
      </c>
      <c r="N157">
        <v>197.7</v>
      </c>
      <c r="O157">
        <v>4.7619047620000003</v>
      </c>
      <c r="P157">
        <v>9.8849999999999998</v>
      </c>
      <c r="Q157">
        <v>5</v>
      </c>
    </row>
    <row r="158" spans="1:17" x14ac:dyDescent="0.3">
      <c r="A158" t="s">
        <v>947</v>
      </c>
      <c r="B158" t="s">
        <v>33</v>
      </c>
      <c r="C158" t="s">
        <v>25</v>
      </c>
      <c r="D158" t="s">
        <v>28</v>
      </c>
      <c r="E158" t="s">
        <v>29</v>
      </c>
      <c r="F158" t="s">
        <v>39</v>
      </c>
      <c r="G158">
        <v>93.31</v>
      </c>
      <c r="H158">
        <v>2</v>
      </c>
      <c r="I158">
        <v>9.3309999999999995</v>
      </c>
      <c r="J158">
        <v>195.95099999999999</v>
      </c>
      <c r="K158" t="s">
        <v>201</v>
      </c>
      <c r="L158" s="14">
        <v>0.74513888888888891</v>
      </c>
      <c r="M158" t="s">
        <v>40</v>
      </c>
      <c r="N158">
        <v>186.62</v>
      </c>
      <c r="O158">
        <v>4.7619047620000003</v>
      </c>
      <c r="P158">
        <v>9.3309999999999995</v>
      </c>
      <c r="Q158">
        <v>6.3</v>
      </c>
    </row>
    <row r="159" spans="1:17" x14ac:dyDescent="0.3">
      <c r="A159" t="s">
        <v>936</v>
      </c>
      <c r="B159" t="s">
        <v>18</v>
      </c>
      <c r="C159" t="s">
        <v>19</v>
      </c>
      <c r="D159" t="s">
        <v>20</v>
      </c>
      <c r="E159" t="s">
        <v>29</v>
      </c>
      <c r="F159" t="s">
        <v>39</v>
      </c>
      <c r="G159">
        <v>92.98</v>
      </c>
      <c r="H159">
        <v>2</v>
      </c>
      <c r="I159">
        <v>9.298</v>
      </c>
      <c r="J159">
        <v>195.25800000000001</v>
      </c>
      <c r="K159" t="s">
        <v>100</v>
      </c>
      <c r="L159" s="14">
        <v>0.62916666666666665</v>
      </c>
      <c r="M159" t="s">
        <v>23</v>
      </c>
      <c r="N159">
        <v>185.96</v>
      </c>
      <c r="O159">
        <v>4.7619047620000003</v>
      </c>
      <c r="P159">
        <v>9.298</v>
      </c>
      <c r="Q159">
        <v>8</v>
      </c>
    </row>
    <row r="160" spans="1:17" x14ac:dyDescent="0.3">
      <c r="A160" t="s">
        <v>910</v>
      </c>
      <c r="B160" t="s">
        <v>54</v>
      </c>
      <c r="C160" t="s">
        <v>25</v>
      </c>
      <c r="D160" t="s">
        <v>20</v>
      </c>
      <c r="E160" t="s">
        <v>29</v>
      </c>
      <c r="F160" t="s">
        <v>39</v>
      </c>
      <c r="G160">
        <v>20.010000000000002</v>
      </c>
      <c r="H160">
        <v>9</v>
      </c>
      <c r="I160">
        <v>9.0045000000000002</v>
      </c>
      <c r="J160">
        <v>189.09450000000001</v>
      </c>
      <c r="K160" s="15">
        <v>43618</v>
      </c>
      <c r="L160" s="14">
        <v>0.65763888888888888</v>
      </c>
      <c r="M160" t="s">
        <v>40</v>
      </c>
      <c r="N160">
        <v>180.09</v>
      </c>
      <c r="O160">
        <v>4.7619047620000003</v>
      </c>
      <c r="P160">
        <v>9.0045000000000002</v>
      </c>
      <c r="Q160">
        <v>4.0999999999999996</v>
      </c>
    </row>
    <row r="161" spans="1:17" x14ac:dyDescent="0.3">
      <c r="A161" t="s">
        <v>870</v>
      </c>
      <c r="B161" t="s">
        <v>54</v>
      </c>
      <c r="C161" t="s">
        <v>25</v>
      </c>
      <c r="D161" t="s">
        <v>28</v>
      </c>
      <c r="E161" t="s">
        <v>29</v>
      </c>
      <c r="F161" t="s">
        <v>39</v>
      </c>
      <c r="G161">
        <v>57.34</v>
      </c>
      <c r="H161">
        <v>3</v>
      </c>
      <c r="I161">
        <v>8.6010000000000009</v>
      </c>
      <c r="J161">
        <v>180.62100000000001</v>
      </c>
      <c r="K161" s="15">
        <v>43741</v>
      </c>
      <c r="L161" s="14">
        <v>0.79097222222222219</v>
      </c>
      <c r="M161" t="s">
        <v>48</v>
      </c>
      <c r="N161">
        <v>172.02</v>
      </c>
      <c r="O161">
        <v>4.7619047620000003</v>
      </c>
      <c r="P161">
        <v>8.6010000000000009</v>
      </c>
      <c r="Q161">
        <v>7.9</v>
      </c>
    </row>
    <row r="162" spans="1:17" x14ac:dyDescent="0.3">
      <c r="A162" t="s">
        <v>845</v>
      </c>
      <c r="B162" t="s">
        <v>33</v>
      </c>
      <c r="C162" t="s">
        <v>25</v>
      </c>
      <c r="D162" t="s">
        <v>20</v>
      </c>
      <c r="E162" t="s">
        <v>29</v>
      </c>
      <c r="F162" t="s">
        <v>39</v>
      </c>
      <c r="G162">
        <v>83.34</v>
      </c>
      <c r="H162">
        <v>2</v>
      </c>
      <c r="I162">
        <v>8.3339999999999996</v>
      </c>
      <c r="J162">
        <v>175.01400000000001</v>
      </c>
      <c r="K162" t="s">
        <v>50</v>
      </c>
      <c r="L162" s="14">
        <v>0.56736111111111109</v>
      </c>
      <c r="M162" t="s">
        <v>23</v>
      </c>
      <c r="N162">
        <v>166.68</v>
      </c>
      <c r="O162">
        <v>4.7619047620000003</v>
      </c>
      <c r="P162">
        <v>8.3339999999999996</v>
      </c>
      <c r="Q162">
        <v>7.6</v>
      </c>
    </row>
    <row r="163" spans="1:17" x14ac:dyDescent="0.3">
      <c r="A163" t="s">
        <v>224</v>
      </c>
      <c r="B163" t="s">
        <v>18</v>
      </c>
      <c r="C163" t="s">
        <v>25</v>
      </c>
      <c r="D163" t="s">
        <v>28</v>
      </c>
      <c r="E163" t="s">
        <v>29</v>
      </c>
      <c r="F163" t="s">
        <v>39</v>
      </c>
      <c r="G163">
        <v>52.42</v>
      </c>
      <c r="H163">
        <v>1</v>
      </c>
      <c r="I163">
        <v>2.621</v>
      </c>
      <c r="J163">
        <v>55.040999999999997</v>
      </c>
      <c r="K163" s="15">
        <v>43618</v>
      </c>
      <c r="L163" s="14">
        <v>0.43194444444444446</v>
      </c>
      <c r="M163" t="s">
        <v>48</v>
      </c>
      <c r="N163">
        <v>52.42</v>
      </c>
      <c r="O163">
        <v>4.7619047620000003</v>
      </c>
      <c r="P163">
        <v>2.621</v>
      </c>
      <c r="Q163">
        <v>6.3</v>
      </c>
    </row>
    <row r="164" spans="1:17" x14ac:dyDescent="0.3">
      <c r="A164" t="s">
        <v>840</v>
      </c>
      <c r="B164" t="s">
        <v>18</v>
      </c>
      <c r="C164" t="s">
        <v>19</v>
      </c>
      <c r="D164" t="s">
        <v>28</v>
      </c>
      <c r="E164" t="s">
        <v>29</v>
      </c>
      <c r="F164" t="s">
        <v>39</v>
      </c>
      <c r="G164">
        <v>41.24</v>
      </c>
      <c r="H164">
        <v>4</v>
      </c>
      <c r="I164">
        <v>8.2479999999999993</v>
      </c>
      <c r="J164">
        <v>173.208</v>
      </c>
      <c r="K164" t="s">
        <v>839</v>
      </c>
      <c r="L164" s="14">
        <v>0.68263888888888891</v>
      </c>
      <c r="M164" t="s">
        <v>23</v>
      </c>
      <c r="N164">
        <v>164.96</v>
      </c>
      <c r="O164">
        <v>4.7619047620000003</v>
      </c>
      <c r="P164">
        <v>8.2479999999999993</v>
      </c>
      <c r="Q164">
        <v>7.1</v>
      </c>
    </row>
    <row r="165" spans="1:17" x14ac:dyDescent="0.3">
      <c r="A165" t="s">
        <v>838</v>
      </c>
      <c r="B165" t="s">
        <v>18</v>
      </c>
      <c r="C165" t="s">
        <v>25</v>
      </c>
      <c r="D165" t="s">
        <v>28</v>
      </c>
      <c r="E165" t="s">
        <v>29</v>
      </c>
      <c r="F165" t="s">
        <v>39</v>
      </c>
      <c r="G165">
        <v>41.24</v>
      </c>
      <c r="H165">
        <v>4</v>
      </c>
      <c r="I165">
        <v>8.2479999999999993</v>
      </c>
      <c r="J165">
        <v>173.208</v>
      </c>
      <c r="K165" t="s">
        <v>839</v>
      </c>
      <c r="L165" s="14">
        <v>0.68263888888888891</v>
      </c>
      <c r="M165" t="s">
        <v>23</v>
      </c>
      <c r="N165">
        <v>164.96</v>
      </c>
      <c r="O165">
        <v>4.7619047620000003</v>
      </c>
      <c r="P165">
        <v>8.2479999999999993</v>
      </c>
      <c r="Q165">
        <v>7.1</v>
      </c>
    </row>
    <row r="166" spans="1:17" x14ac:dyDescent="0.3">
      <c r="A166" t="s">
        <v>837</v>
      </c>
      <c r="B166" t="s">
        <v>18</v>
      </c>
      <c r="C166" t="s">
        <v>25</v>
      </c>
      <c r="D166" t="s">
        <v>28</v>
      </c>
      <c r="E166" t="s">
        <v>29</v>
      </c>
      <c r="F166" t="s">
        <v>39</v>
      </c>
      <c r="G166">
        <v>54.84</v>
      </c>
      <c r="H166">
        <v>3</v>
      </c>
      <c r="I166">
        <v>8.2260000000000009</v>
      </c>
      <c r="J166">
        <v>172.74600000000001</v>
      </c>
      <c r="K166" t="s">
        <v>380</v>
      </c>
      <c r="L166" s="14">
        <v>0.56041666666666667</v>
      </c>
      <c r="M166" t="s">
        <v>23</v>
      </c>
      <c r="N166">
        <v>164.52</v>
      </c>
      <c r="O166">
        <v>4.7619047620000003</v>
      </c>
      <c r="P166">
        <v>8.2260000000000009</v>
      </c>
      <c r="Q166">
        <v>5.9</v>
      </c>
    </row>
    <row r="167" spans="1:17" x14ac:dyDescent="0.3">
      <c r="A167" t="s">
        <v>835</v>
      </c>
      <c r="B167" t="s">
        <v>54</v>
      </c>
      <c r="C167" t="s">
        <v>25</v>
      </c>
      <c r="D167" t="s">
        <v>20</v>
      </c>
      <c r="E167" t="s">
        <v>29</v>
      </c>
      <c r="F167" t="s">
        <v>39</v>
      </c>
      <c r="G167">
        <v>54.84</v>
      </c>
      <c r="H167">
        <v>3</v>
      </c>
      <c r="I167">
        <v>8.2260000000000009</v>
      </c>
      <c r="J167">
        <v>172.74600000000001</v>
      </c>
      <c r="K167" t="s">
        <v>380</v>
      </c>
      <c r="L167" s="14">
        <v>0.56041666666666667</v>
      </c>
      <c r="M167" t="s">
        <v>23</v>
      </c>
      <c r="N167">
        <v>164.52</v>
      </c>
      <c r="O167">
        <v>4.7619047620000003</v>
      </c>
      <c r="P167">
        <v>8.2260000000000009</v>
      </c>
      <c r="Q167">
        <v>5.9</v>
      </c>
    </row>
    <row r="168" spans="1:17" x14ac:dyDescent="0.3">
      <c r="A168" t="s">
        <v>829</v>
      </c>
      <c r="B168" t="s">
        <v>33</v>
      </c>
      <c r="C168" t="s">
        <v>25</v>
      </c>
      <c r="D168" t="s">
        <v>28</v>
      </c>
      <c r="E168" t="s">
        <v>29</v>
      </c>
      <c r="F168" t="s">
        <v>39</v>
      </c>
      <c r="G168">
        <v>81.91</v>
      </c>
      <c r="H168">
        <v>2</v>
      </c>
      <c r="I168">
        <v>8.1910000000000007</v>
      </c>
      <c r="J168">
        <v>172.011</v>
      </c>
      <c r="K168" s="15">
        <v>43588</v>
      </c>
      <c r="L168" s="14">
        <v>0.73819444444444449</v>
      </c>
      <c r="M168" t="s">
        <v>23</v>
      </c>
      <c r="N168">
        <v>163.82</v>
      </c>
      <c r="O168">
        <v>4.7619047620000003</v>
      </c>
      <c r="P168">
        <v>8.1910000000000007</v>
      </c>
      <c r="Q168">
        <v>7.8</v>
      </c>
    </row>
    <row r="169" spans="1:17" x14ac:dyDescent="0.3">
      <c r="A169" t="s">
        <v>230</v>
      </c>
      <c r="B169" t="s">
        <v>33</v>
      </c>
      <c r="C169" t="s">
        <v>25</v>
      </c>
      <c r="D169" t="s">
        <v>20</v>
      </c>
      <c r="E169" t="s">
        <v>29</v>
      </c>
      <c r="F169" t="s">
        <v>39</v>
      </c>
      <c r="G169">
        <v>10.69</v>
      </c>
      <c r="H169">
        <v>5</v>
      </c>
      <c r="I169">
        <v>2.6724999999999999</v>
      </c>
      <c r="J169">
        <v>56.122500000000002</v>
      </c>
      <c r="K169" t="s">
        <v>158</v>
      </c>
      <c r="L169" s="14">
        <v>0.46319444444444446</v>
      </c>
      <c r="M169" t="s">
        <v>40</v>
      </c>
      <c r="N169">
        <v>53.45</v>
      </c>
      <c r="O169">
        <v>4.7619047620000003</v>
      </c>
      <c r="P169">
        <v>2.6724999999999999</v>
      </c>
      <c r="Q169">
        <v>7.6</v>
      </c>
    </row>
    <row r="170" spans="1:17" x14ac:dyDescent="0.3">
      <c r="A170" t="s">
        <v>823</v>
      </c>
      <c r="B170" t="s">
        <v>18</v>
      </c>
      <c r="C170" t="s">
        <v>27</v>
      </c>
      <c r="D170" t="s">
        <v>20</v>
      </c>
      <c r="E170" t="s">
        <v>29</v>
      </c>
      <c r="F170" t="s">
        <v>39</v>
      </c>
      <c r="G170">
        <v>40.049999999999997</v>
      </c>
      <c r="H170">
        <v>4</v>
      </c>
      <c r="I170">
        <v>8.01</v>
      </c>
      <c r="J170">
        <v>168.21</v>
      </c>
      <c r="K170" t="s">
        <v>47</v>
      </c>
      <c r="L170" s="14">
        <v>0.4861111111111111</v>
      </c>
      <c r="M170" t="s">
        <v>23</v>
      </c>
      <c r="N170">
        <v>160.19999999999999</v>
      </c>
      <c r="O170">
        <v>4.7619047620000003</v>
      </c>
      <c r="P170">
        <v>8.01</v>
      </c>
      <c r="Q170">
        <v>9.6999999999999993</v>
      </c>
    </row>
    <row r="171" spans="1:17" x14ac:dyDescent="0.3">
      <c r="A171" t="s">
        <v>814</v>
      </c>
      <c r="B171" t="s">
        <v>33</v>
      </c>
      <c r="C171" t="s">
        <v>25</v>
      </c>
      <c r="D171" t="s">
        <v>20</v>
      </c>
      <c r="E171" t="s">
        <v>29</v>
      </c>
      <c r="F171" t="s">
        <v>39</v>
      </c>
      <c r="G171">
        <v>79.540000000000006</v>
      </c>
      <c r="H171">
        <v>2</v>
      </c>
      <c r="I171">
        <v>7.9539999999999997</v>
      </c>
      <c r="J171">
        <v>167.03399999999999</v>
      </c>
      <c r="K171" t="s">
        <v>471</v>
      </c>
      <c r="L171" s="14">
        <v>0.6875</v>
      </c>
      <c r="M171" t="s">
        <v>23</v>
      </c>
      <c r="N171">
        <v>159.08000000000001</v>
      </c>
      <c r="O171">
        <v>4.7619047620000003</v>
      </c>
      <c r="P171">
        <v>7.9539999999999997</v>
      </c>
      <c r="Q171">
        <v>6.2</v>
      </c>
    </row>
    <row r="172" spans="1:17" x14ac:dyDescent="0.3">
      <c r="A172" t="s">
        <v>806</v>
      </c>
      <c r="B172" t="s">
        <v>18</v>
      </c>
      <c r="C172" t="s">
        <v>25</v>
      </c>
      <c r="D172" t="s">
        <v>28</v>
      </c>
      <c r="E172" t="s">
        <v>29</v>
      </c>
      <c r="F172" t="s">
        <v>39</v>
      </c>
      <c r="G172">
        <v>15.8</v>
      </c>
      <c r="H172">
        <v>10</v>
      </c>
      <c r="I172">
        <v>7.9</v>
      </c>
      <c r="J172">
        <v>165.9</v>
      </c>
      <c r="K172" s="15">
        <v>43709</v>
      </c>
      <c r="L172" s="14">
        <v>0.50486111111111109</v>
      </c>
      <c r="M172" t="s">
        <v>23</v>
      </c>
      <c r="N172">
        <v>158</v>
      </c>
      <c r="O172">
        <v>4.7619047620000003</v>
      </c>
      <c r="P172">
        <v>7.9</v>
      </c>
      <c r="Q172">
        <v>7.8</v>
      </c>
    </row>
    <row r="173" spans="1:17" x14ac:dyDescent="0.3">
      <c r="A173" t="s">
        <v>805</v>
      </c>
      <c r="B173" t="s">
        <v>54</v>
      </c>
      <c r="C173" t="s">
        <v>25</v>
      </c>
      <c r="D173" t="s">
        <v>20</v>
      </c>
      <c r="E173" t="s">
        <v>29</v>
      </c>
      <c r="F173" t="s">
        <v>39</v>
      </c>
      <c r="G173">
        <v>78.88</v>
      </c>
      <c r="H173">
        <v>2</v>
      </c>
      <c r="I173">
        <v>7.8879999999999999</v>
      </c>
      <c r="J173">
        <v>165.648</v>
      </c>
      <c r="K173" t="s">
        <v>31</v>
      </c>
      <c r="L173" s="14">
        <v>0.6694444444444444</v>
      </c>
      <c r="M173" t="s">
        <v>23</v>
      </c>
      <c r="N173">
        <v>157.76</v>
      </c>
      <c r="O173">
        <v>4.7619047620000003</v>
      </c>
      <c r="P173">
        <v>7.8879999999999999</v>
      </c>
      <c r="Q173">
        <v>9.1</v>
      </c>
    </row>
    <row r="174" spans="1:17" x14ac:dyDescent="0.3">
      <c r="A174" t="s">
        <v>804</v>
      </c>
      <c r="B174" t="s">
        <v>54</v>
      </c>
      <c r="C174" t="s">
        <v>25</v>
      </c>
      <c r="D174" t="s">
        <v>20</v>
      </c>
      <c r="E174" t="s">
        <v>29</v>
      </c>
      <c r="F174" t="s">
        <v>39</v>
      </c>
      <c r="G174">
        <v>78.88</v>
      </c>
      <c r="H174">
        <v>2</v>
      </c>
      <c r="I174">
        <v>7.8879999999999999</v>
      </c>
      <c r="J174">
        <v>165.648</v>
      </c>
      <c r="K174" t="s">
        <v>31</v>
      </c>
      <c r="L174" s="14">
        <v>0.6694444444444444</v>
      </c>
      <c r="M174" t="s">
        <v>23</v>
      </c>
      <c r="N174">
        <v>157.76</v>
      </c>
      <c r="O174">
        <v>4.7619047620000003</v>
      </c>
      <c r="P174">
        <v>7.8879999999999999</v>
      </c>
      <c r="Q174">
        <v>9.1</v>
      </c>
    </row>
    <row r="175" spans="1:17" x14ac:dyDescent="0.3">
      <c r="A175" t="s">
        <v>803</v>
      </c>
      <c r="B175" t="s">
        <v>18</v>
      </c>
      <c r="C175" t="s">
        <v>25</v>
      </c>
      <c r="D175" t="s">
        <v>20</v>
      </c>
      <c r="E175" t="s">
        <v>29</v>
      </c>
      <c r="F175" t="s">
        <v>39</v>
      </c>
      <c r="G175">
        <v>78.88</v>
      </c>
      <c r="H175">
        <v>2</v>
      </c>
      <c r="I175">
        <v>7.8879999999999999</v>
      </c>
      <c r="J175">
        <v>165.648</v>
      </c>
      <c r="K175" t="s">
        <v>31</v>
      </c>
      <c r="L175" s="14">
        <v>0.6694444444444444</v>
      </c>
      <c r="M175" t="s">
        <v>23</v>
      </c>
      <c r="N175">
        <v>157.76</v>
      </c>
      <c r="O175">
        <v>4.7619047620000003</v>
      </c>
      <c r="P175">
        <v>7.8879999999999999</v>
      </c>
      <c r="Q175">
        <v>9.1</v>
      </c>
    </row>
    <row r="176" spans="1:17" x14ac:dyDescent="0.3">
      <c r="A176" t="s">
        <v>798</v>
      </c>
      <c r="B176" t="s">
        <v>33</v>
      </c>
      <c r="C176" t="s">
        <v>27</v>
      </c>
      <c r="D176" t="s">
        <v>28</v>
      </c>
      <c r="E176" t="s">
        <v>29</v>
      </c>
      <c r="F176" t="s">
        <v>39</v>
      </c>
      <c r="G176">
        <v>52.34</v>
      </c>
      <c r="H176">
        <v>3</v>
      </c>
      <c r="I176">
        <v>7.851</v>
      </c>
      <c r="J176">
        <v>164.87100000000001</v>
      </c>
      <c r="K176" t="s">
        <v>471</v>
      </c>
      <c r="L176" s="14">
        <v>0.5854166666666667</v>
      </c>
      <c r="M176" t="s">
        <v>40</v>
      </c>
      <c r="N176">
        <v>157.02000000000001</v>
      </c>
      <c r="O176">
        <v>4.7619047620000003</v>
      </c>
      <c r="P176">
        <v>7.851</v>
      </c>
      <c r="Q176">
        <v>9.1999999999999993</v>
      </c>
    </row>
    <row r="177" spans="1:17" x14ac:dyDescent="0.3">
      <c r="A177" t="s">
        <v>797</v>
      </c>
      <c r="B177" t="s">
        <v>33</v>
      </c>
      <c r="C177" t="s">
        <v>27</v>
      </c>
      <c r="D177" t="s">
        <v>28</v>
      </c>
      <c r="E177" t="s">
        <v>29</v>
      </c>
      <c r="F177" t="s">
        <v>39</v>
      </c>
      <c r="G177">
        <v>52.34</v>
      </c>
      <c r="H177">
        <v>3</v>
      </c>
      <c r="I177">
        <v>7.851</v>
      </c>
      <c r="J177">
        <v>164.87100000000001</v>
      </c>
      <c r="K177" t="s">
        <v>471</v>
      </c>
      <c r="L177" s="14">
        <v>0.5854166666666667</v>
      </c>
      <c r="M177" t="s">
        <v>23</v>
      </c>
      <c r="N177">
        <v>157.02000000000001</v>
      </c>
      <c r="O177">
        <v>4.7619047620000003</v>
      </c>
      <c r="P177">
        <v>7.851</v>
      </c>
      <c r="Q177">
        <v>9.1999999999999993</v>
      </c>
    </row>
    <row r="178" spans="1:17" x14ac:dyDescent="0.3">
      <c r="A178" t="s">
        <v>796</v>
      </c>
      <c r="B178" t="s">
        <v>18</v>
      </c>
      <c r="C178" t="s">
        <v>27</v>
      </c>
      <c r="D178" t="s">
        <v>28</v>
      </c>
      <c r="E178" t="s">
        <v>29</v>
      </c>
      <c r="F178" t="s">
        <v>39</v>
      </c>
      <c r="G178">
        <v>52.34</v>
      </c>
      <c r="H178">
        <v>3</v>
      </c>
      <c r="I178">
        <v>7.851</v>
      </c>
      <c r="J178">
        <v>164.87100000000001</v>
      </c>
      <c r="K178" t="s">
        <v>471</v>
      </c>
      <c r="L178" s="14">
        <v>0.5854166666666667</v>
      </c>
      <c r="M178" t="s">
        <v>23</v>
      </c>
      <c r="N178">
        <v>157.02000000000001</v>
      </c>
      <c r="O178">
        <v>4.7619047620000003</v>
      </c>
      <c r="P178">
        <v>7.851</v>
      </c>
      <c r="Q178">
        <v>9.1999999999999993</v>
      </c>
    </row>
    <row r="179" spans="1:17" x14ac:dyDescent="0.3">
      <c r="A179" t="s">
        <v>242</v>
      </c>
      <c r="B179" t="s">
        <v>33</v>
      </c>
      <c r="C179" t="s">
        <v>25</v>
      </c>
      <c r="D179" t="s">
        <v>28</v>
      </c>
      <c r="E179" t="s">
        <v>29</v>
      </c>
      <c r="F179" t="s">
        <v>39</v>
      </c>
      <c r="G179">
        <v>10.99</v>
      </c>
      <c r="H179">
        <v>5</v>
      </c>
      <c r="I179">
        <v>2.7475000000000001</v>
      </c>
      <c r="J179">
        <v>57.697499999999998</v>
      </c>
      <c r="K179" t="s">
        <v>109</v>
      </c>
      <c r="L179" s="14">
        <v>0.42916666666666664</v>
      </c>
      <c r="M179" t="s">
        <v>48</v>
      </c>
      <c r="N179">
        <v>54.95</v>
      </c>
      <c r="O179">
        <v>4.7619047620000003</v>
      </c>
      <c r="P179">
        <v>2.7475000000000001</v>
      </c>
      <c r="Q179">
        <v>9.3000000000000007</v>
      </c>
    </row>
    <row r="180" spans="1:17" x14ac:dyDescent="0.3">
      <c r="A180" t="s">
        <v>765</v>
      </c>
      <c r="B180" t="s">
        <v>18</v>
      </c>
      <c r="C180" t="s">
        <v>19</v>
      </c>
      <c r="D180" t="s">
        <v>28</v>
      </c>
      <c r="E180" t="s">
        <v>29</v>
      </c>
      <c r="F180" t="s">
        <v>39</v>
      </c>
      <c r="G180">
        <v>16.309999999999999</v>
      </c>
      <c r="H180">
        <v>9</v>
      </c>
      <c r="I180">
        <v>7.3395000000000001</v>
      </c>
      <c r="J180">
        <v>154.12950000000001</v>
      </c>
      <c r="K180" t="s">
        <v>158</v>
      </c>
      <c r="L180" s="14">
        <v>0.43819444444444444</v>
      </c>
      <c r="M180" t="s">
        <v>40</v>
      </c>
      <c r="N180">
        <v>146.79</v>
      </c>
      <c r="O180">
        <v>4.7619047620000003</v>
      </c>
      <c r="P180">
        <v>7.3395000000000001</v>
      </c>
      <c r="Q180">
        <v>8.4</v>
      </c>
    </row>
    <row r="181" spans="1:17" x14ac:dyDescent="0.3">
      <c r="A181" t="s">
        <v>764</v>
      </c>
      <c r="B181" t="s">
        <v>18</v>
      </c>
      <c r="C181" t="s">
        <v>19</v>
      </c>
      <c r="D181" t="s">
        <v>28</v>
      </c>
      <c r="E181" t="s">
        <v>29</v>
      </c>
      <c r="F181" t="s">
        <v>39</v>
      </c>
      <c r="G181">
        <v>16.309999999999999</v>
      </c>
      <c r="H181">
        <v>9</v>
      </c>
      <c r="I181">
        <v>7.3395000000000001</v>
      </c>
      <c r="J181">
        <v>154.12950000000001</v>
      </c>
      <c r="K181" t="s">
        <v>158</v>
      </c>
      <c r="L181" s="14">
        <v>0.43819444444444444</v>
      </c>
      <c r="M181" t="s">
        <v>40</v>
      </c>
      <c r="N181">
        <v>146.79</v>
      </c>
      <c r="O181">
        <v>4.7619047620000003</v>
      </c>
      <c r="P181">
        <v>7.3395000000000001</v>
      </c>
      <c r="Q181">
        <v>8.4</v>
      </c>
    </row>
    <row r="182" spans="1:17" x14ac:dyDescent="0.3">
      <c r="A182" t="s">
        <v>759</v>
      </c>
      <c r="B182" t="s">
        <v>54</v>
      </c>
      <c r="C182" t="s">
        <v>25</v>
      </c>
      <c r="D182" t="s">
        <v>20</v>
      </c>
      <c r="E182" t="s">
        <v>29</v>
      </c>
      <c r="F182" t="s">
        <v>39</v>
      </c>
      <c r="G182">
        <v>48.52</v>
      </c>
      <c r="H182">
        <v>3</v>
      </c>
      <c r="I182">
        <v>7.2779999999999996</v>
      </c>
      <c r="J182">
        <v>152.83799999999999</v>
      </c>
      <c r="K182" s="15">
        <v>43588</v>
      </c>
      <c r="L182" s="14">
        <v>0.76180555555555551</v>
      </c>
      <c r="M182" t="s">
        <v>40</v>
      </c>
      <c r="N182">
        <v>145.56</v>
      </c>
      <c r="O182">
        <v>4.7619047620000003</v>
      </c>
      <c r="P182">
        <v>7.2779999999999996</v>
      </c>
      <c r="Q182">
        <v>4</v>
      </c>
    </row>
    <row r="183" spans="1:17" x14ac:dyDescent="0.3">
      <c r="A183" t="s">
        <v>746</v>
      </c>
      <c r="B183" t="s">
        <v>54</v>
      </c>
      <c r="C183" t="s">
        <v>25</v>
      </c>
      <c r="D183" t="s">
        <v>28</v>
      </c>
      <c r="E183" t="s">
        <v>29</v>
      </c>
      <c r="F183" t="s">
        <v>39</v>
      </c>
      <c r="G183">
        <v>28.86</v>
      </c>
      <c r="H183">
        <v>5</v>
      </c>
      <c r="I183">
        <v>7.2149999999999999</v>
      </c>
      <c r="J183">
        <v>151.51499999999999</v>
      </c>
      <c r="K183" t="s">
        <v>429</v>
      </c>
      <c r="L183" s="14">
        <v>0.75555555555555554</v>
      </c>
      <c r="M183" t="s">
        <v>48</v>
      </c>
      <c r="N183">
        <v>144.30000000000001</v>
      </c>
      <c r="O183">
        <v>4.7619047620000003</v>
      </c>
      <c r="P183">
        <v>7.2149999999999999</v>
      </c>
      <c r="Q183">
        <v>8</v>
      </c>
    </row>
    <row r="184" spans="1:17" x14ac:dyDescent="0.3">
      <c r="A184" t="s">
        <v>737</v>
      </c>
      <c r="B184" t="s">
        <v>18</v>
      </c>
      <c r="C184" t="s">
        <v>25</v>
      </c>
      <c r="D184" t="s">
        <v>20</v>
      </c>
      <c r="E184" t="s">
        <v>29</v>
      </c>
      <c r="F184" t="s">
        <v>39</v>
      </c>
      <c r="G184">
        <v>71.63</v>
      </c>
      <c r="H184">
        <v>2</v>
      </c>
      <c r="I184">
        <v>7.1630000000000003</v>
      </c>
      <c r="J184">
        <v>150.423</v>
      </c>
      <c r="K184" s="15">
        <v>43801</v>
      </c>
      <c r="L184" s="14">
        <v>0.60624999999999996</v>
      </c>
      <c r="M184" t="s">
        <v>23</v>
      </c>
      <c r="N184">
        <v>143.26</v>
      </c>
      <c r="O184">
        <v>4.7619047620000003</v>
      </c>
      <c r="P184">
        <v>7.1630000000000003</v>
      </c>
      <c r="Q184">
        <v>8.8000000000000007</v>
      </c>
    </row>
    <row r="185" spans="1:17" x14ac:dyDescent="0.3">
      <c r="A185" t="s">
        <v>726</v>
      </c>
      <c r="B185" t="s">
        <v>18</v>
      </c>
      <c r="C185" t="s">
        <v>25</v>
      </c>
      <c r="D185" t="s">
        <v>28</v>
      </c>
      <c r="E185" t="s">
        <v>29</v>
      </c>
      <c r="F185" t="s">
        <v>39</v>
      </c>
      <c r="G185">
        <v>28.32</v>
      </c>
      <c r="H185">
        <v>5</v>
      </c>
      <c r="I185">
        <v>7.08</v>
      </c>
      <c r="J185">
        <v>148.68</v>
      </c>
      <c r="K185" s="15">
        <v>43772</v>
      </c>
      <c r="L185" s="14">
        <v>0.56111111111111112</v>
      </c>
      <c r="M185" t="s">
        <v>40</v>
      </c>
      <c r="N185">
        <v>141.6</v>
      </c>
      <c r="O185">
        <v>4.7619047620000003</v>
      </c>
      <c r="P185">
        <v>7.08</v>
      </c>
      <c r="Q185">
        <v>6.2</v>
      </c>
    </row>
    <row r="186" spans="1:17" x14ac:dyDescent="0.3">
      <c r="A186" t="s">
        <v>250</v>
      </c>
      <c r="B186" t="s">
        <v>54</v>
      </c>
      <c r="C186" t="s">
        <v>25</v>
      </c>
      <c r="D186" t="s">
        <v>28</v>
      </c>
      <c r="E186" t="s">
        <v>29</v>
      </c>
      <c r="F186" t="s">
        <v>39</v>
      </c>
      <c r="G186">
        <v>14.48</v>
      </c>
      <c r="H186">
        <v>4</v>
      </c>
      <c r="I186">
        <v>2.8959999999999999</v>
      </c>
      <c r="J186">
        <v>60.816000000000003</v>
      </c>
      <c r="K186" s="15">
        <v>43618</v>
      </c>
      <c r="L186" s="14">
        <v>0.75486111111111109</v>
      </c>
      <c r="M186" t="s">
        <v>23</v>
      </c>
      <c r="N186">
        <v>57.92</v>
      </c>
      <c r="O186">
        <v>4.7619047620000003</v>
      </c>
      <c r="P186">
        <v>2.8959999999999999</v>
      </c>
      <c r="Q186">
        <v>4.5</v>
      </c>
    </row>
    <row r="187" spans="1:17" x14ac:dyDescent="0.3">
      <c r="A187" t="s">
        <v>723</v>
      </c>
      <c r="B187" t="s">
        <v>18</v>
      </c>
      <c r="C187" t="s">
        <v>27</v>
      </c>
      <c r="D187" t="s">
        <v>20</v>
      </c>
      <c r="E187" t="s">
        <v>29</v>
      </c>
      <c r="F187" t="s">
        <v>39</v>
      </c>
      <c r="G187">
        <v>70.319999999999993</v>
      </c>
      <c r="H187">
        <v>2</v>
      </c>
      <c r="I187">
        <v>7.032</v>
      </c>
      <c r="J187">
        <v>147.672</v>
      </c>
      <c r="K187" t="s">
        <v>358</v>
      </c>
      <c r="L187" s="14">
        <v>0.59861111111111109</v>
      </c>
      <c r="M187" t="s">
        <v>23</v>
      </c>
      <c r="N187">
        <v>140.63999999999999</v>
      </c>
      <c r="O187">
        <v>4.7619047620000003</v>
      </c>
      <c r="P187">
        <v>7.032</v>
      </c>
      <c r="Q187">
        <v>9.6</v>
      </c>
    </row>
    <row r="188" spans="1:17" x14ac:dyDescent="0.3">
      <c r="A188" t="s">
        <v>694</v>
      </c>
      <c r="B188" t="s">
        <v>33</v>
      </c>
      <c r="C188" t="s">
        <v>25</v>
      </c>
      <c r="D188" t="s">
        <v>28</v>
      </c>
      <c r="E188" t="s">
        <v>29</v>
      </c>
      <c r="F188" t="s">
        <v>39</v>
      </c>
      <c r="G188">
        <v>27.28</v>
      </c>
      <c r="H188">
        <v>5</v>
      </c>
      <c r="I188">
        <v>6.82</v>
      </c>
      <c r="J188">
        <v>143.22</v>
      </c>
      <c r="K188" s="15">
        <v>43526</v>
      </c>
      <c r="L188" s="14">
        <v>0.43819444444444444</v>
      </c>
      <c r="M188" t="s">
        <v>48</v>
      </c>
      <c r="N188">
        <v>136.4</v>
      </c>
      <c r="O188">
        <v>4.7619047620000003</v>
      </c>
      <c r="P188">
        <v>6.82</v>
      </c>
      <c r="Q188">
        <v>8.6</v>
      </c>
    </row>
    <row r="189" spans="1:17" x14ac:dyDescent="0.3">
      <c r="A189" t="s">
        <v>623</v>
      </c>
      <c r="B189" t="s">
        <v>18</v>
      </c>
      <c r="C189" t="s">
        <v>19</v>
      </c>
      <c r="D189" t="s">
        <v>28</v>
      </c>
      <c r="E189" t="s">
        <v>29</v>
      </c>
      <c r="F189" t="s">
        <v>39</v>
      </c>
      <c r="G189">
        <v>23.82</v>
      </c>
      <c r="H189">
        <v>5</v>
      </c>
      <c r="I189">
        <v>5.9550000000000001</v>
      </c>
      <c r="J189">
        <v>125.05500000000001</v>
      </c>
      <c r="K189" t="s">
        <v>62</v>
      </c>
      <c r="L189" s="14">
        <v>0.80833333333333335</v>
      </c>
      <c r="M189" t="s">
        <v>23</v>
      </c>
      <c r="N189">
        <v>119.1</v>
      </c>
      <c r="O189">
        <v>4.7619047620000003</v>
      </c>
      <c r="P189">
        <v>5.9550000000000001</v>
      </c>
      <c r="Q189">
        <v>5.4</v>
      </c>
    </row>
    <row r="190" spans="1:17" x14ac:dyDescent="0.3">
      <c r="A190" t="s">
        <v>616</v>
      </c>
      <c r="B190" t="s">
        <v>18</v>
      </c>
      <c r="C190" t="s">
        <v>19</v>
      </c>
      <c r="D190" t="s">
        <v>20</v>
      </c>
      <c r="E190" t="s">
        <v>29</v>
      </c>
      <c r="F190" t="s">
        <v>39</v>
      </c>
      <c r="G190">
        <v>38.6</v>
      </c>
      <c r="H190">
        <v>3</v>
      </c>
      <c r="I190">
        <v>5.79</v>
      </c>
      <c r="J190">
        <v>121.59</v>
      </c>
      <c r="K190" t="s">
        <v>321</v>
      </c>
      <c r="L190" s="14">
        <v>0.58125000000000004</v>
      </c>
      <c r="M190" t="s">
        <v>40</v>
      </c>
      <c r="N190">
        <v>115.8</v>
      </c>
      <c r="O190">
        <v>4.7619047620000003</v>
      </c>
      <c r="P190">
        <v>5.79</v>
      </c>
      <c r="Q190">
        <v>7.5</v>
      </c>
    </row>
    <row r="191" spans="1:17" x14ac:dyDescent="0.3">
      <c r="A191" t="s">
        <v>615</v>
      </c>
      <c r="B191" t="s">
        <v>18</v>
      </c>
      <c r="C191" t="s">
        <v>19</v>
      </c>
      <c r="D191" t="s">
        <v>20</v>
      </c>
      <c r="E191" t="s">
        <v>29</v>
      </c>
      <c r="F191" t="s">
        <v>39</v>
      </c>
      <c r="G191">
        <v>38.6</v>
      </c>
      <c r="H191">
        <v>3</v>
      </c>
      <c r="I191">
        <v>5.79</v>
      </c>
      <c r="J191">
        <v>121.59</v>
      </c>
      <c r="K191" t="s">
        <v>321</v>
      </c>
      <c r="L191" s="14">
        <v>0.58125000000000004</v>
      </c>
      <c r="M191" t="s">
        <v>40</v>
      </c>
      <c r="N191">
        <v>115.8</v>
      </c>
      <c r="O191">
        <v>4.7619047620000003</v>
      </c>
      <c r="P191">
        <v>5.79</v>
      </c>
      <c r="Q191">
        <v>7.5</v>
      </c>
    </row>
    <row r="192" spans="1:17" x14ac:dyDescent="0.3">
      <c r="A192" t="s">
        <v>606</v>
      </c>
      <c r="B192" t="s">
        <v>18</v>
      </c>
      <c r="C192" t="s">
        <v>25</v>
      </c>
      <c r="D192" t="s">
        <v>28</v>
      </c>
      <c r="E192" t="s">
        <v>29</v>
      </c>
      <c r="F192" t="s">
        <v>39</v>
      </c>
      <c r="G192">
        <v>57.22</v>
      </c>
      <c r="H192">
        <v>2</v>
      </c>
      <c r="I192">
        <v>5.7220000000000004</v>
      </c>
      <c r="J192">
        <v>120.16200000000001</v>
      </c>
      <c r="K192" s="15">
        <v>43800</v>
      </c>
      <c r="L192" s="14">
        <v>0.71736111111111112</v>
      </c>
      <c r="M192" t="s">
        <v>40</v>
      </c>
      <c r="N192">
        <v>114.44</v>
      </c>
      <c r="O192">
        <v>4.7619047620000003</v>
      </c>
      <c r="P192">
        <v>5.7220000000000004</v>
      </c>
      <c r="Q192">
        <v>8.3000000000000007</v>
      </c>
    </row>
    <row r="193" spans="1:17" x14ac:dyDescent="0.3">
      <c r="A193" t="s">
        <v>587</v>
      </c>
      <c r="B193" t="s">
        <v>33</v>
      </c>
      <c r="C193" t="s">
        <v>27</v>
      </c>
      <c r="D193" t="s">
        <v>28</v>
      </c>
      <c r="E193" t="s">
        <v>29</v>
      </c>
      <c r="F193" t="s">
        <v>39</v>
      </c>
      <c r="G193">
        <v>10.96</v>
      </c>
      <c r="H193">
        <v>10</v>
      </c>
      <c r="I193">
        <v>5.48</v>
      </c>
      <c r="J193">
        <v>115.08</v>
      </c>
      <c r="K193" s="15">
        <v>43498</v>
      </c>
      <c r="L193" s="14">
        <v>0.8666666666666667</v>
      </c>
      <c r="M193" t="s">
        <v>40</v>
      </c>
      <c r="N193">
        <v>109.6</v>
      </c>
      <c r="O193">
        <v>4.7619047620000003</v>
      </c>
      <c r="P193">
        <v>5.48</v>
      </c>
      <c r="Q193">
        <v>4.9000000000000004</v>
      </c>
    </row>
    <row r="194" spans="1:17" x14ac:dyDescent="0.3">
      <c r="A194" t="s">
        <v>585</v>
      </c>
      <c r="B194" t="s">
        <v>33</v>
      </c>
      <c r="C194" t="s">
        <v>27</v>
      </c>
      <c r="D194" t="s">
        <v>28</v>
      </c>
      <c r="E194" t="s">
        <v>29</v>
      </c>
      <c r="F194" t="s">
        <v>39</v>
      </c>
      <c r="G194">
        <v>10.96</v>
      </c>
      <c r="H194">
        <v>10</v>
      </c>
      <c r="I194">
        <v>5.48</v>
      </c>
      <c r="J194">
        <v>115.08</v>
      </c>
      <c r="K194" s="15">
        <v>43498</v>
      </c>
      <c r="L194" s="14">
        <v>0.8666666666666667</v>
      </c>
      <c r="M194" t="s">
        <v>40</v>
      </c>
      <c r="N194">
        <v>109.6</v>
      </c>
      <c r="O194">
        <v>4.7619047620000003</v>
      </c>
      <c r="P194">
        <v>5.48</v>
      </c>
      <c r="Q194">
        <v>6</v>
      </c>
    </row>
    <row r="195" spans="1:17" x14ac:dyDescent="0.3">
      <c r="A195" t="s">
        <v>564</v>
      </c>
      <c r="B195" t="s">
        <v>18</v>
      </c>
      <c r="C195" t="s">
        <v>19</v>
      </c>
      <c r="D195" t="s">
        <v>28</v>
      </c>
      <c r="E195" t="s">
        <v>29</v>
      </c>
      <c r="F195" t="s">
        <v>39</v>
      </c>
      <c r="G195">
        <v>16.48</v>
      </c>
      <c r="H195">
        <v>6</v>
      </c>
      <c r="I195">
        <v>4.944</v>
      </c>
      <c r="J195">
        <v>103.824</v>
      </c>
      <c r="K195" s="15">
        <v>43648</v>
      </c>
      <c r="L195" s="14">
        <v>0.76597222222222228</v>
      </c>
      <c r="M195" t="s">
        <v>23</v>
      </c>
      <c r="N195">
        <v>98.88</v>
      </c>
      <c r="O195">
        <v>4.7619047620000003</v>
      </c>
      <c r="P195">
        <v>4.944</v>
      </c>
      <c r="Q195">
        <v>9.9</v>
      </c>
    </row>
    <row r="196" spans="1:17" x14ac:dyDescent="0.3">
      <c r="A196" t="s">
        <v>531</v>
      </c>
      <c r="B196" t="s">
        <v>54</v>
      </c>
      <c r="C196" t="s">
        <v>25</v>
      </c>
      <c r="D196" t="s">
        <v>20</v>
      </c>
      <c r="E196" t="s">
        <v>29</v>
      </c>
      <c r="F196" t="s">
        <v>39</v>
      </c>
      <c r="G196">
        <v>11.85</v>
      </c>
      <c r="H196">
        <v>8</v>
      </c>
      <c r="I196">
        <v>4.74</v>
      </c>
      <c r="J196">
        <v>99.54</v>
      </c>
      <c r="K196" s="15">
        <v>43709</v>
      </c>
      <c r="L196" s="14">
        <v>0.69027777777777777</v>
      </c>
      <c r="M196" t="s">
        <v>23</v>
      </c>
      <c r="N196">
        <v>94.8</v>
      </c>
      <c r="O196">
        <v>4.7619047620000003</v>
      </c>
      <c r="P196">
        <v>4.74</v>
      </c>
      <c r="Q196">
        <v>4.0999999999999996</v>
      </c>
    </row>
    <row r="197" spans="1:17" x14ac:dyDescent="0.3">
      <c r="A197" t="s">
        <v>513</v>
      </c>
      <c r="B197" t="s">
        <v>33</v>
      </c>
      <c r="C197" t="s">
        <v>19</v>
      </c>
      <c r="D197" t="s">
        <v>20</v>
      </c>
      <c r="E197" t="s">
        <v>29</v>
      </c>
      <c r="F197" t="s">
        <v>39</v>
      </c>
      <c r="G197">
        <v>91.61</v>
      </c>
      <c r="H197">
        <v>1</v>
      </c>
      <c r="I197">
        <v>4.5804999999999998</v>
      </c>
      <c r="J197">
        <v>96.1905</v>
      </c>
      <c r="K197" t="s">
        <v>135</v>
      </c>
      <c r="L197" s="14">
        <v>0.82222222222222219</v>
      </c>
      <c r="M197" t="s">
        <v>23</v>
      </c>
      <c r="N197">
        <v>91.61</v>
      </c>
      <c r="O197">
        <v>4.7619047620000003</v>
      </c>
      <c r="P197">
        <v>4.5804999999999998</v>
      </c>
      <c r="Q197">
        <v>4.3</v>
      </c>
    </row>
    <row r="198" spans="1:17" x14ac:dyDescent="0.3">
      <c r="A198" t="s">
        <v>512</v>
      </c>
      <c r="B198" t="s">
        <v>18</v>
      </c>
      <c r="C198" t="s">
        <v>27</v>
      </c>
      <c r="D198" t="s">
        <v>28</v>
      </c>
      <c r="E198" t="s">
        <v>29</v>
      </c>
      <c r="F198" t="s">
        <v>39</v>
      </c>
      <c r="G198">
        <v>91.61</v>
      </c>
      <c r="H198">
        <v>1</v>
      </c>
      <c r="I198">
        <v>4.5804999999999998</v>
      </c>
      <c r="J198">
        <v>96.1905</v>
      </c>
      <c r="K198" t="s">
        <v>135</v>
      </c>
      <c r="L198" s="14">
        <v>0.82222222222222219</v>
      </c>
      <c r="M198" t="s">
        <v>23</v>
      </c>
      <c r="N198">
        <v>91.61</v>
      </c>
      <c r="O198">
        <v>4.7619047620000003</v>
      </c>
      <c r="P198">
        <v>4.5804999999999998</v>
      </c>
      <c r="Q198">
        <v>9.8000000000000007</v>
      </c>
    </row>
    <row r="199" spans="1:17" x14ac:dyDescent="0.3">
      <c r="A199" t="s">
        <v>511</v>
      </c>
      <c r="B199" t="s">
        <v>33</v>
      </c>
      <c r="C199" t="s">
        <v>27</v>
      </c>
      <c r="D199" t="s">
        <v>20</v>
      </c>
      <c r="E199" t="s">
        <v>29</v>
      </c>
      <c r="F199" t="s">
        <v>39</v>
      </c>
      <c r="G199">
        <v>91.61</v>
      </c>
      <c r="H199">
        <v>1</v>
      </c>
      <c r="I199">
        <v>4.5804999999999998</v>
      </c>
      <c r="J199">
        <v>96.1905</v>
      </c>
      <c r="K199" t="s">
        <v>135</v>
      </c>
      <c r="L199" s="14">
        <v>0.82222222222222219</v>
      </c>
      <c r="M199" t="s">
        <v>23</v>
      </c>
      <c r="N199">
        <v>91.61</v>
      </c>
      <c r="O199">
        <v>4.7619047620000003</v>
      </c>
      <c r="P199">
        <v>4.5804999999999998</v>
      </c>
      <c r="Q199">
        <v>9.8000000000000007</v>
      </c>
    </row>
    <row r="200" spans="1:17" x14ac:dyDescent="0.3">
      <c r="A200" t="s">
        <v>510</v>
      </c>
      <c r="B200" t="s">
        <v>18</v>
      </c>
      <c r="C200" t="s">
        <v>27</v>
      </c>
      <c r="D200" t="s">
        <v>20</v>
      </c>
      <c r="E200" t="s">
        <v>29</v>
      </c>
      <c r="F200" t="s">
        <v>39</v>
      </c>
      <c r="G200">
        <v>91.61</v>
      </c>
      <c r="H200">
        <v>1</v>
      </c>
      <c r="I200">
        <v>4.5804999999999998</v>
      </c>
      <c r="J200">
        <v>96.1905</v>
      </c>
      <c r="K200" t="s">
        <v>135</v>
      </c>
      <c r="L200" s="14">
        <v>0.82222222222222219</v>
      </c>
      <c r="M200" t="s">
        <v>23</v>
      </c>
      <c r="N200">
        <v>91.61</v>
      </c>
      <c r="O200">
        <v>4.7619047620000003</v>
      </c>
      <c r="P200">
        <v>4.5804999999999998</v>
      </c>
      <c r="Q200">
        <v>9.8000000000000007</v>
      </c>
    </row>
    <row r="201" spans="1:17" x14ac:dyDescent="0.3">
      <c r="A201" t="s">
        <v>483</v>
      </c>
      <c r="B201" t="s">
        <v>18</v>
      </c>
      <c r="C201" t="s">
        <v>25</v>
      </c>
      <c r="D201" t="s">
        <v>20</v>
      </c>
      <c r="E201" t="s">
        <v>29</v>
      </c>
      <c r="F201" t="s">
        <v>39</v>
      </c>
      <c r="G201">
        <v>17.63</v>
      </c>
      <c r="H201">
        <v>5</v>
      </c>
      <c r="I201">
        <v>4.4074999999999998</v>
      </c>
      <c r="J201">
        <v>92.557500000000005</v>
      </c>
      <c r="K201" s="15">
        <v>43680</v>
      </c>
      <c r="L201" s="14">
        <v>0.64375000000000004</v>
      </c>
      <c r="M201" t="s">
        <v>23</v>
      </c>
      <c r="N201">
        <v>88.15</v>
      </c>
      <c r="O201">
        <v>4.7619047620000003</v>
      </c>
      <c r="P201">
        <v>4.4074999999999998</v>
      </c>
      <c r="Q201">
        <v>8.5</v>
      </c>
    </row>
    <row r="202" spans="1:17" x14ac:dyDescent="0.3">
      <c r="A202" t="s">
        <v>482</v>
      </c>
      <c r="B202" t="s">
        <v>33</v>
      </c>
      <c r="C202" t="s">
        <v>25</v>
      </c>
      <c r="D202" t="s">
        <v>20</v>
      </c>
      <c r="E202" t="s">
        <v>29</v>
      </c>
      <c r="F202" t="s">
        <v>39</v>
      </c>
      <c r="G202">
        <v>17.63</v>
      </c>
      <c r="H202">
        <v>5</v>
      </c>
      <c r="I202">
        <v>4.4074999999999998</v>
      </c>
      <c r="J202">
        <v>92.557500000000005</v>
      </c>
      <c r="K202" s="15">
        <v>43680</v>
      </c>
      <c r="L202" s="14">
        <v>0.64375000000000004</v>
      </c>
      <c r="M202" t="s">
        <v>40</v>
      </c>
      <c r="N202">
        <v>88.15</v>
      </c>
      <c r="O202">
        <v>4.7619047620000003</v>
      </c>
      <c r="P202">
        <v>4.4074999999999998</v>
      </c>
      <c r="Q202">
        <v>8.5</v>
      </c>
    </row>
    <row r="203" spans="1:17" x14ac:dyDescent="0.3">
      <c r="A203" t="s">
        <v>271</v>
      </c>
      <c r="B203" t="s">
        <v>33</v>
      </c>
      <c r="C203" t="s">
        <v>25</v>
      </c>
      <c r="D203" t="s">
        <v>28</v>
      </c>
      <c r="E203" t="s">
        <v>29</v>
      </c>
      <c r="F203" t="s">
        <v>39</v>
      </c>
      <c r="G203">
        <v>62.48</v>
      </c>
      <c r="H203">
        <v>1</v>
      </c>
      <c r="I203">
        <v>3.1240000000000001</v>
      </c>
      <c r="J203">
        <v>65.603999999999999</v>
      </c>
      <c r="K203" t="s">
        <v>98</v>
      </c>
      <c r="L203" s="14">
        <v>0.85347222222222219</v>
      </c>
      <c r="M203" t="s">
        <v>40</v>
      </c>
      <c r="N203">
        <v>62.48</v>
      </c>
      <c r="O203">
        <v>4.7619047620000003</v>
      </c>
      <c r="P203">
        <v>3.1240000000000001</v>
      </c>
      <c r="Q203">
        <v>4.7</v>
      </c>
    </row>
    <row r="204" spans="1:17" x14ac:dyDescent="0.3">
      <c r="A204" t="s">
        <v>481</v>
      </c>
      <c r="B204" t="s">
        <v>18</v>
      </c>
      <c r="C204" t="s">
        <v>25</v>
      </c>
      <c r="D204" t="s">
        <v>20</v>
      </c>
      <c r="E204" t="s">
        <v>29</v>
      </c>
      <c r="F204" t="s">
        <v>39</v>
      </c>
      <c r="G204">
        <v>17.63</v>
      </c>
      <c r="H204">
        <v>5</v>
      </c>
      <c r="I204">
        <v>4.4074999999999998</v>
      </c>
      <c r="J204">
        <v>92.557500000000005</v>
      </c>
      <c r="K204" s="15">
        <v>43680</v>
      </c>
      <c r="L204" s="14">
        <v>0.64375000000000004</v>
      </c>
      <c r="M204" t="s">
        <v>23</v>
      </c>
      <c r="N204">
        <v>88.15</v>
      </c>
      <c r="O204">
        <v>4.7619047620000003</v>
      </c>
      <c r="P204">
        <v>4.4074999999999998</v>
      </c>
      <c r="Q204">
        <v>8.5</v>
      </c>
    </row>
    <row r="205" spans="1:17" x14ac:dyDescent="0.3">
      <c r="A205" t="s">
        <v>273</v>
      </c>
      <c r="B205" t="s">
        <v>54</v>
      </c>
      <c r="C205" t="s">
        <v>25</v>
      </c>
      <c r="D205" t="s">
        <v>20</v>
      </c>
      <c r="E205" t="s">
        <v>29</v>
      </c>
      <c r="F205" t="s">
        <v>39</v>
      </c>
      <c r="G205">
        <v>20.87</v>
      </c>
      <c r="H205">
        <v>3</v>
      </c>
      <c r="I205">
        <v>3.1305000000000001</v>
      </c>
      <c r="J205">
        <v>65.740499999999997</v>
      </c>
      <c r="K205" t="s">
        <v>135</v>
      </c>
      <c r="L205" s="14">
        <v>0.57847222222222228</v>
      </c>
      <c r="M205" t="s">
        <v>23</v>
      </c>
      <c r="N205">
        <v>62.61</v>
      </c>
      <c r="O205">
        <v>4.7619047620000003</v>
      </c>
      <c r="P205">
        <v>3.1305000000000001</v>
      </c>
      <c r="Q205">
        <v>8</v>
      </c>
    </row>
    <row r="206" spans="1:17" x14ac:dyDescent="0.3">
      <c r="A206" t="s">
        <v>274</v>
      </c>
      <c r="B206" t="s">
        <v>18</v>
      </c>
      <c r="C206" t="s">
        <v>25</v>
      </c>
      <c r="D206" t="s">
        <v>20</v>
      </c>
      <c r="E206" t="s">
        <v>29</v>
      </c>
      <c r="F206" t="s">
        <v>39</v>
      </c>
      <c r="G206">
        <v>20.87</v>
      </c>
      <c r="H206">
        <v>3</v>
      </c>
      <c r="I206">
        <v>3.1305000000000001</v>
      </c>
      <c r="J206">
        <v>65.740499999999997</v>
      </c>
      <c r="K206" t="s">
        <v>135</v>
      </c>
      <c r="L206" s="14">
        <v>0.57847222222222228</v>
      </c>
      <c r="M206" t="s">
        <v>48</v>
      </c>
      <c r="N206">
        <v>62.61</v>
      </c>
      <c r="O206">
        <v>4.7619047620000003</v>
      </c>
      <c r="P206">
        <v>3.1305000000000001</v>
      </c>
      <c r="Q206">
        <v>8</v>
      </c>
    </row>
    <row r="207" spans="1:17" x14ac:dyDescent="0.3">
      <c r="A207" t="s">
        <v>275</v>
      </c>
      <c r="B207" t="s">
        <v>18</v>
      </c>
      <c r="C207" t="s">
        <v>25</v>
      </c>
      <c r="D207" t="s">
        <v>20</v>
      </c>
      <c r="E207" t="s">
        <v>29</v>
      </c>
      <c r="F207" t="s">
        <v>39</v>
      </c>
      <c r="G207">
        <v>20.87</v>
      </c>
      <c r="H207">
        <v>3</v>
      </c>
      <c r="I207">
        <v>3.1305000000000001</v>
      </c>
      <c r="J207">
        <v>65.740499999999997</v>
      </c>
      <c r="K207" t="s">
        <v>135</v>
      </c>
      <c r="L207" s="14">
        <v>0.57847222222222228</v>
      </c>
      <c r="M207" t="s">
        <v>23</v>
      </c>
      <c r="N207">
        <v>62.61</v>
      </c>
      <c r="O207">
        <v>4.7619047620000003</v>
      </c>
      <c r="P207">
        <v>3.1305000000000001</v>
      </c>
      <c r="Q207">
        <v>8</v>
      </c>
    </row>
    <row r="208" spans="1:17" x14ac:dyDescent="0.3">
      <c r="A208" t="s">
        <v>276</v>
      </c>
      <c r="B208" t="s">
        <v>18</v>
      </c>
      <c r="C208" t="s">
        <v>19</v>
      </c>
      <c r="D208" t="s">
        <v>20</v>
      </c>
      <c r="E208" t="s">
        <v>29</v>
      </c>
      <c r="F208" t="s">
        <v>39</v>
      </c>
      <c r="G208">
        <v>20.87</v>
      </c>
      <c r="H208">
        <v>3</v>
      </c>
      <c r="I208">
        <v>3.1305000000000001</v>
      </c>
      <c r="J208">
        <v>65.740499999999997</v>
      </c>
      <c r="K208" t="s">
        <v>135</v>
      </c>
      <c r="L208" s="14">
        <v>0.57847222222222228</v>
      </c>
      <c r="M208" t="s">
        <v>48</v>
      </c>
      <c r="N208">
        <v>62.61</v>
      </c>
      <c r="O208">
        <v>4.7619047620000003</v>
      </c>
      <c r="P208">
        <v>3.1305000000000001</v>
      </c>
      <c r="Q208">
        <v>2.9</v>
      </c>
    </row>
    <row r="209" spans="1:17" x14ac:dyDescent="0.3">
      <c r="A209" t="s">
        <v>277</v>
      </c>
      <c r="B209" t="s">
        <v>18</v>
      </c>
      <c r="C209" t="s">
        <v>25</v>
      </c>
      <c r="D209" t="s">
        <v>28</v>
      </c>
      <c r="E209" t="s">
        <v>29</v>
      </c>
      <c r="F209" t="s">
        <v>39</v>
      </c>
      <c r="G209">
        <v>21.08</v>
      </c>
      <c r="H209">
        <v>3</v>
      </c>
      <c r="I209">
        <v>3.1619999999999999</v>
      </c>
      <c r="J209">
        <v>66.402000000000001</v>
      </c>
      <c r="K209" s="15">
        <v>43710</v>
      </c>
      <c r="L209" s="14">
        <v>0.43402777777777779</v>
      </c>
      <c r="M209" t="s">
        <v>23</v>
      </c>
      <c r="N209">
        <v>63.24</v>
      </c>
      <c r="O209">
        <v>4.7619047620000003</v>
      </c>
      <c r="P209">
        <v>3.1619999999999999</v>
      </c>
      <c r="Q209">
        <v>7.3</v>
      </c>
    </row>
    <row r="210" spans="1:17" x14ac:dyDescent="0.3">
      <c r="A210" t="s">
        <v>278</v>
      </c>
      <c r="B210" t="s">
        <v>33</v>
      </c>
      <c r="C210" t="s">
        <v>25</v>
      </c>
      <c r="D210" t="s">
        <v>20</v>
      </c>
      <c r="E210" t="s">
        <v>29</v>
      </c>
      <c r="F210" t="s">
        <v>39</v>
      </c>
      <c r="G210">
        <v>21.08</v>
      </c>
      <c r="H210">
        <v>3</v>
      </c>
      <c r="I210">
        <v>3.1619999999999999</v>
      </c>
      <c r="J210">
        <v>66.402000000000001</v>
      </c>
      <c r="K210" s="15">
        <v>43710</v>
      </c>
      <c r="L210" s="14">
        <v>0.43402777777777779</v>
      </c>
      <c r="M210" t="s">
        <v>23</v>
      </c>
      <c r="N210">
        <v>63.24</v>
      </c>
      <c r="O210">
        <v>4.7619047620000003</v>
      </c>
      <c r="P210">
        <v>3.1619999999999999</v>
      </c>
      <c r="Q210">
        <v>7.3</v>
      </c>
    </row>
    <row r="211" spans="1:17" x14ac:dyDescent="0.3">
      <c r="A211" t="s">
        <v>480</v>
      </c>
      <c r="B211" t="s">
        <v>54</v>
      </c>
      <c r="C211" t="s">
        <v>25</v>
      </c>
      <c r="D211" t="s">
        <v>20</v>
      </c>
      <c r="E211" t="s">
        <v>29</v>
      </c>
      <c r="F211" t="s">
        <v>39</v>
      </c>
      <c r="G211">
        <v>17.63</v>
      </c>
      <c r="H211">
        <v>5</v>
      </c>
      <c r="I211">
        <v>4.4074999999999998</v>
      </c>
      <c r="J211">
        <v>92.557500000000005</v>
      </c>
      <c r="K211" s="15">
        <v>43680</v>
      </c>
      <c r="L211" s="14">
        <v>0.64375000000000004</v>
      </c>
      <c r="M211" t="s">
        <v>23</v>
      </c>
      <c r="N211">
        <v>88.15</v>
      </c>
      <c r="O211">
        <v>4.7619047620000003</v>
      </c>
      <c r="P211">
        <v>4.4074999999999998</v>
      </c>
      <c r="Q211">
        <v>8.5</v>
      </c>
    </row>
    <row r="212" spans="1:17" x14ac:dyDescent="0.3">
      <c r="A212" t="s">
        <v>473</v>
      </c>
      <c r="B212" t="s">
        <v>54</v>
      </c>
      <c r="C212" t="s">
        <v>25</v>
      </c>
      <c r="D212" t="s">
        <v>20</v>
      </c>
      <c r="E212" t="s">
        <v>29</v>
      </c>
      <c r="F212" t="s">
        <v>39</v>
      </c>
      <c r="G212">
        <v>29.15</v>
      </c>
      <c r="H212">
        <v>3</v>
      </c>
      <c r="I212">
        <v>4.3724999999999996</v>
      </c>
      <c r="J212">
        <v>91.822500000000005</v>
      </c>
      <c r="K212" t="s">
        <v>471</v>
      </c>
      <c r="L212" s="14">
        <v>0.85347222222222219</v>
      </c>
      <c r="M212" t="s">
        <v>23</v>
      </c>
      <c r="N212">
        <v>87.45</v>
      </c>
      <c r="O212">
        <v>4.7619047620000003</v>
      </c>
      <c r="P212">
        <v>4.3724999999999996</v>
      </c>
      <c r="Q212">
        <v>7.3</v>
      </c>
    </row>
    <row r="213" spans="1:17" x14ac:dyDescent="0.3">
      <c r="A213" t="s">
        <v>470</v>
      </c>
      <c r="B213" t="s">
        <v>54</v>
      </c>
      <c r="C213" t="s">
        <v>25</v>
      </c>
      <c r="D213" t="s">
        <v>20</v>
      </c>
      <c r="E213" t="s">
        <v>29</v>
      </c>
      <c r="F213" t="s">
        <v>39</v>
      </c>
      <c r="G213">
        <v>29.15</v>
      </c>
      <c r="H213">
        <v>3</v>
      </c>
      <c r="I213">
        <v>4.3724999999999996</v>
      </c>
      <c r="J213">
        <v>91.822500000000005</v>
      </c>
      <c r="K213" t="s">
        <v>471</v>
      </c>
      <c r="L213" s="14">
        <v>0.85347222222222219</v>
      </c>
      <c r="M213" t="s">
        <v>23</v>
      </c>
      <c r="N213">
        <v>87.45</v>
      </c>
      <c r="O213">
        <v>4.7619047620000003</v>
      </c>
      <c r="P213">
        <v>4.3724999999999996</v>
      </c>
      <c r="Q213">
        <v>7.3</v>
      </c>
    </row>
    <row r="214" spans="1:17" x14ac:dyDescent="0.3">
      <c r="A214" t="s">
        <v>455</v>
      </c>
      <c r="B214" t="s">
        <v>18</v>
      </c>
      <c r="C214" t="s">
        <v>25</v>
      </c>
      <c r="D214" t="s">
        <v>20</v>
      </c>
      <c r="E214" t="s">
        <v>29</v>
      </c>
      <c r="F214" t="s">
        <v>39</v>
      </c>
      <c r="G214">
        <v>86.27</v>
      </c>
      <c r="H214">
        <v>1</v>
      </c>
      <c r="I214">
        <v>4.3135000000000003</v>
      </c>
      <c r="J214">
        <v>90.583500000000001</v>
      </c>
      <c r="K214" t="s">
        <v>380</v>
      </c>
      <c r="L214" s="14">
        <v>0.55833333333333335</v>
      </c>
      <c r="M214" t="s">
        <v>23</v>
      </c>
      <c r="N214">
        <v>86.27</v>
      </c>
      <c r="O214">
        <v>4.7619047620000003</v>
      </c>
      <c r="P214">
        <v>4.3135000000000003</v>
      </c>
      <c r="Q214">
        <v>7</v>
      </c>
    </row>
    <row r="215" spans="1:17" x14ac:dyDescent="0.3">
      <c r="A215" t="s">
        <v>283</v>
      </c>
      <c r="B215" t="s">
        <v>18</v>
      </c>
      <c r="C215" t="s">
        <v>25</v>
      </c>
      <c r="D215" t="s">
        <v>28</v>
      </c>
      <c r="E215" t="s">
        <v>29</v>
      </c>
      <c r="F215" t="s">
        <v>39</v>
      </c>
      <c r="G215">
        <v>64.989999999999995</v>
      </c>
      <c r="H215">
        <v>1</v>
      </c>
      <c r="I215">
        <v>3.2494999999999998</v>
      </c>
      <c r="J215">
        <v>68.239500000000007</v>
      </c>
      <c r="K215" t="s">
        <v>31</v>
      </c>
      <c r="L215" s="14">
        <v>0.42083333333333334</v>
      </c>
      <c r="M215" t="s">
        <v>23</v>
      </c>
      <c r="N215">
        <v>64.989999999999995</v>
      </c>
      <c r="O215">
        <v>4.7619047620000003</v>
      </c>
      <c r="P215">
        <v>3.2494999999999998</v>
      </c>
      <c r="Q215">
        <v>4.5</v>
      </c>
    </row>
    <row r="216" spans="1:17" x14ac:dyDescent="0.3">
      <c r="A216" t="s">
        <v>446</v>
      </c>
      <c r="B216" t="s">
        <v>18</v>
      </c>
      <c r="C216" t="s">
        <v>19</v>
      </c>
      <c r="D216" t="s">
        <v>20</v>
      </c>
      <c r="E216" t="s">
        <v>29</v>
      </c>
      <c r="F216" t="s">
        <v>39</v>
      </c>
      <c r="G216">
        <v>21.04</v>
      </c>
      <c r="H216">
        <v>4</v>
      </c>
      <c r="I216">
        <v>4.2080000000000002</v>
      </c>
      <c r="J216">
        <v>88.367999999999995</v>
      </c>
      <c r="K216" t="s">
        <v>373</v>
      </c>
      <c r="L216" s="14">
        <v>0.58194444444444449</v>
      </c>
      <c r="M216" t="s">
        <v>23</v>
      </c>
      <c r="N216">
        <v>84.16</v>
      </c>
      <c r="O216">
        <v>4.7619047620000003</v>
      </c>
      <c r="P216">
        <v>4.2080000000000002</v>
      </c>
      <c r="Q216">
        <v>7.6</v>
      </c>
    </row>
    <row r="217" spans="1:17" x14ac:dyDescent="0.3">
      <c r="A217" t="s">
        <v>410</v>
      </c>
      <c r="B217" t="s">
        <v>18</v>
      </c>
      <c r="C217" t="s">
        <v>25</v>
      </c>
      <c r="D217" t="s">
        <v>28</v>
      </c>
      <c r="E217" t="s">
        <v>29</v>
      </c>
      <c r="F217" t="s">
        <v>39</v>
      </c>
      <c r="G217">
        <v>79.739999999999995</v>
      </c>
      <c r="H217">
        <v>1</v>
      </c>
      <c r="I217">
        <v>3.9870000000000001</v>
      </c>
      <c r="J217">
        <v>83.727000000000004</v>
      </c>
      <c r="K217" s="15">
        <v>43619</v>
      </c>
      <c r="L217" s="14">
        <v>0.44166666666666665</v>
      </c>
      <c r="M217" t="s">
        <v>40</v>
      </c>
      <c r="N217">
        <v>79.739999999999995</v>
      </c>
      <c r="O217">
        <v>4.7619047620000003</v>
      </c>
      <c r="P217">
        <v>3.9870000000000001</v>
      </c>
      <c r="Q217">
        <v>7.3</v>
      </c>
    </row>
    <row r="218" spans="1:17" x14ac:dyDescent="0.3">
      <c r="A218" t="s">
        <v>405</v>
      </c>
      <c r="B218" t="s">
        <v>33</v>
      </c>
      <c r="C218" t="s">
        <v>25</v>
      </c>
      <c r="D218" t="s">
        <v>20</v>
      </c>
      <c r="E218" t="s">
        <v>29</v>
      </c>
      <c r="F218" t="s">
        <v>39</v>
      </c>
      <c r="G218">
        <v>39.47</v>
      </c>
      <c r="H218">
        <v>2</v>
      </c>
      <c r="I218">
        <v>3.9470000000000001</v>
      </c>
      <c r="J218">
        <v>82.887</v>
      </c>
      <c r="K218" s="15">
        <v>43499</v>
      </c>
      <c r="L218" s="14">
        <v>0.67777777777777781</v>
      </c>
      <c r="M218" t="s">
        <v>23</v>
      </c>
      <c r="N218">
        <v>78.94</v>
      </c>
      <c r="O218">
        <v>4.7619047620000003</v>
      </c>
      <c r="P218">
        <v>3.9470000000000001</v>
      </c>
      <c r="Q218">
        <v>5</v>
      </c>
    </row>
    <row r="219" spans="1:17" x14ac:dyDescent="0.3">
      <c r="A219" t="s">
        <v>361</v>
      </c>
      <c r="B219" t="s">
        <v>18</v>
      </c>
      <c r="C219" t="s">
        <v>25</v>
      </c>
      <c r="D219" t="s">
        <v>20</v>
      </c>
      <c r="E219" t="s">
        <v>29</v>
      </c>
      <c r="F219" t="s">
        <v>39</v>
      </c>
      <c r="G219">
        <v>73.959999999999994</v>
      </c>
      <c r="H219">
        <v>1</v>
      </c>
      <c r="I219">
        <v>3.698</v>
      </c>
      <c r="J219">
        <v>77.658000000000001</v>
      </c>
      <c r="K219" s="15">
        <v>43586</v>
      </c>
      <c r="L219" s="14">
        <v>0.48055555555555557</v>
      </c>
      <c r="M219" t="s">
        <v>23</v>
      </c>
      <c r="N219">
        <v>73.959999999999994</v>
      </c>
      <c r="O219">
        <v>4.7619047620000003</v>
      </c>
      <c r="P219">
        <v>3.698</v>
      </c>
      <c r="Q219">
        <v>5</v>
      </c>
    </row>
    <row r="220" spans="1:17" x14ac:dyDescent="0.3">
      <c r="A220" t="s">
        <v>348</v>
      </c>
      <c r="B220" t="s">
        <v>33</v>
      </c>
      <c r="C220" t="s">
        <v>25</v>
      </c>
      <c r="D220" t="s">
        <v>28</v>
      </c>
      <c r="E220" t="s">
        <v>29</v>
      </c>
      <c r="F220" t="s">
        <v>39</v>
      </c>
      <c r="G220">
        <v>36.36</v>
      </c>
      <c r="H220">
        <v>2</v>
      </c>
      <c r="I220">
        <v>3.6360000000000001</v>
      </c>
      <c r="J220">
        <v>76.355999999999995</v>
      </c>
      <c r="K220" t="s">
        <v>314</v>
      </c>
      <c r="L220" s="14">
        <v>0.41666666666666669</v>
      </c>
      <c r="M220" t="s">
        <v>23</v>
      </c>
      <c r="N220">
        <v>72.72</v>
      </c>
      <c r="O220">
        <v>4.7619047620000003</v>
      </c>
      <c r="P220">
        <v>3.6360000000000001</v>
      </c>
      <c r="Q220">
        <v>7.1</v>
      </c>
    </row>
    <row r="221" spans="1:17" x14ac:dyDescent="0.3">
      <c r="A221" t="s">
        <v>347</v>
      </c>
      <c r="B221" t="s">
        <v>33</v>
      </c>
      <c r="C221" t="s">
        <v>25</v>
      </c>
      <c r="D221" t="s">
        <v>28</v>
      </c>
      <c r="E221" t="s">
        <v>29</v>
      </c>
      <c r="F221" t="s">
        <v>39</v>
      </c>
      <c r="G221">
        <v>36.36</v>
      </c>
      <c r="H221">
        <v>2</v>
      </c>
      <c r="I221">
        <v>3.6360000000000001</v>
      </c>
      <c r="J221">
        <v>76.355999999999995</v>
      </c>
      <c r="K221" t="s">
        <v>314</v>
      </c>
      <c r="L221" s="14">
        <v>0.41666666666666669</v>
      </c>
      <c r="M221" t="s">
        <v>23</v>
      </c>
      <c r="N221">
        <v>72.72</v>
      </c>
      <c r="O221">
        <v>4.7619047620000003</v>
      </c>
      <c r="P221">
        <v>3.6360000000000001</v>
      </c>
      <c r="Q221">
        <v>7.1</v>
      </c>
    </row>
    <row r="222" spans="1:17" x14ac:dyDescent="0.3">
      <c r="A222" t="s">
        <v>346</v>
      </c>
      <c r="B222" t="s">
        <v>33</v>
      </c>
      <c r="C222" t="s">
        <v>27</v>
      </c>
      <c r="D222" t="s">
        <v>20</v>
      </c>
      <c r="E222" t="s">
        <v>29</v>
      </c>
      <c r="F222" t="s">
        <v>39</v>
      </c>
      <c r="G222">
        <v>36.36</v>
      </c>
      <c r="H222">
        <v>2</v>
      </c>
      <c r="I222">
        <v>3.6360000000000001</v>
      </c>
      <c r="J222">
        <v>76.355999999999995</v>
      </c>
      <c r="K222" t="s">
        <v>314</v>
      </c>
      <c r="L222" s="14">
        <v>0.41666666666666669</v>
      </c>
      <c r="M222" t="s">
        <v>23</v>
      </c>
      <c r="N222">
        <v>72.72</v>
      </c>
      <c r="O222">
        <v>4.7619047620000003</v>
      </c>
      <c r="P222">
        <v>3.6360000000000001</v>
      </c>
      <c r="Q222">
        <v>7.1</v>
      </c>
    </row>
    <row r="223" spans="1:17" x14ac:dyDescent="0.3">
      <c r="A223" t="s">
        <v>343</v>
      </c>
      <c r="B223" t="s">
        <v>18</v>
      </c>
      <c r="C223" t="s">
        <v>25</v>
      </c>
      <c r="D223" t="s">
        <v>20</v>
      </c>
      <c r="E223" t="s">
        <v>29</v>
      </c>
      <c r="F223" t="s">
        <v>39</v>
      </c>
      <c r="G223">
        <v>18.079999999999998</v>
      </c>
      <c r="H223">
        <v>4</v>
      </c>
      <c r="I223">
        <v>3.6160000000000001</v>
      </c>
      <c r="J223">
        <v>75.936000000000007</v>
      </c>
      <c r="K223" t="s">
        <v>56</v>
      </c>
      <c r="L223" s="14">
        <v>0.75208333333333333</v>
      </c>
      <c r="M223" t="s">
        <v>23</v>
      </c>
      <c r="N223">
        <v>72.319999999999993</v>
      </c>
      <c r="O223">
        <v>4.7619047620000003</v>
      </c>
      <c r="P223">
        <v>3.6160000000000001</v>
      </c>
      <c r="Q223">
        <v>9.5</v>
      </c>
    </row>
    <row r="224" spans="1:17" x14ac:dyDescent="0.3">
      <c r="A224" t="s">
        <v>333</v>
      </c>
      <c r="B224" t="s">
        <v>54</v>
      </c>
      <c r="C224" t="s">
        <v>25</v>
      </c>
      <c r="D224" t="s">
        <v>28</v>
      </c>
      <c r="E224" t="s">
        <v>29</v>
      </c>
      <c r="F224" t="s">
        <v>39</v>
      </c>
      <c r="G224">
        <v>17.97</v>
      </c>
      <c r="H224">
        <v>4</v>
      </c>
      <c r="I224">
        <v>3.5939999999999999</v>
      </c>
      <c r="J224">
        <v>75.474000000000004</v>
      </c>
      <c r="K224" t="s">
        <v>146</v>
      </c>
      <c r="L224" s="14">
        <v>0.86319444444444449</v>
      </c>
      <c r="M224" t="s">
        <v>40</v>
      </c>
      <c r="N224">
        <v>71.88</v>
      </c>
      <c r="O224">
        <v>4.7619047620000003</v>
      </c>
      <c r="P224">
        <v>3.5939999999999999</v>
      </c>
      <c r="Q224">
        <v>6.4</v>
      </c>
    </row>
    <row r="225" spans="1:17" x14ac:dyDescent="0.3">
      <c r="A225" t="s">
        <v>330</v>
      </c>
      <c r="B225" t="s">
        <v>33</v>
      </c>
      <c r="C225" t="s">
        <v>25</v>
      </c>
      <c r="D225" t="s">
        <v>28</v>
      </c>
      <c r="E225" t="s">
        <v>29</v>
      </c>
      <c r="F225" t="s">
        <v>39</v>
      </c>
      <c r="G225">
        <v>71.2</v>
      </c>
      <c r="H225">
        <v>1</v>
      </c>
      <c r="I225">
        <v>3.56</v>
      </c>
      <c r="J225">
        <v>74.760000000000005</v>
      </c>
      <c r="K225" s="15">
        <v>43586</v>
      </c>
      <c r="L225" s="14">
        <v>0.86111111111111116</v>
      </c>
      <c r="M225" t="s">
        <v>40</v>
      </c>
      <c r="N225">
        <v>71.2</v>
      </c>
      <c r="O225">
        <v>4.7619047620000003</v>
      </c>
      <c r="P225">
        <v>3.56</v>
      </c>
      <c r="Q225">
        <v>9.1999999999999993</v>
      </c>
    </row>
    <row r="226" spans="1:17" x14ac:dyDescent="0.3">
      <c r="A226" t="s">
        <v>329</v>
      </c>
      <c r="B226" t="s">
        <v>18</v>
      </c>
      <c r="C226" t="s">
        <v>25</v>
      </c>
      <c r="D226" t="s">
        <v>28</v>
      </c>
      <c r="E226" t="s">
        <v>29</v>
      </c>
      <c r="F226" t="s">
        <v>39</v>
      </c>
      <c r="G226">
        <v>71.2</v>
      </c>
      <c r="H226">
        <v>1</v>
      </c>
      <c r="I226">
        <v>3.56</v>
      </c>
      <c r="J226">
        <v>74.760000000000005</v>
      </c>
      <c r="K226" s="15">
        <v>43586</v>
      </c>
      <c r="L226" s="14">
        <v>0.86111111111111116</v>
      </c>
      <c r="M226" t="s">
        <v>48</v>
      </c>
      <c r="N226">
        <v>71.2</v>
      </c>
      <c r="O226">
        <v>4.7619047620000003</v>
      </c>
      <c r="P226">
        <v>3.56</v>
      </c>
      <c r="Q226">
        <v>9.1999999999999993</v>
      </c>
    </row>
    <row r="227" spans="1:17" x14ac:dyDescent="0.3">
      <c r="A227" t="s">
        <v>328</v>
      </c>
      <c r="B227" t="s">
        <v>54</v>
      </c>
      <c r="C227" t="s">
        <v>25</v>
      </c>
      <c r="D227" t="s">
        <v>28</v>
      </c>
      <c r="E227" t="s">
        <v>29</v>
      </c>
      <c r="F227" t="s">
        <v>39</v>
      </c>
      <c r="G227">
        <v>71.2</v>
      </c>
      <c r="H227">
        <v>1</v>
      </c>
      <c r="I227">
        <v>3.56</v>
      </c>
      <c r="J227">
        <v>74.760000000000005</v>
      </c>
      <c r="K227" s="15">
        <v>43586</v>
      </c>
      <c r="L227" s="14">
        <v>0.86111111111111116</v>
      </c>
      <c r="M227" t="s">
        <v>23</v>
      </c>
      <c r="N227">
        <v>71.2</v>
      </c>
      <c r="O227">
        <v>4.7619047620000003</v>
      </c>
      <c r="P227">
        <v>3.56</v>
      </c>
      <c r="Q227">
        <v>9.1999999999999993</v>
      </c>
    </row>
    <row r="228" spans="1:17" x14ac:dyDescent="0.3">
      <c r="A228" t="s">
        <v>327</v>
      </c>
      <c r="B228" t="s">
        <v>33</v>
      </c>
      <c r="C228" t="s">
        <v>19</v>
      </c>
      <c r="D228" t="s">
        <v>20</v>
      </c>
      <c r="E228" t="s">
        <v>29</v>
      </c>
      <c r="F228" t="s">
        <v>39</v>
      </c>
      <c r="G228">
        <v>14.23</v>
      </c>
      <c r="H228">
        <v>5</v>
      </c>
      <c r="I228">
        <v>3.5575000000000001</v>
      </c>
      <c r="J228">
        <v>74.707499999999996</v>
      </c>
      <c r="K228" s="15">
        <v>43467</v>
      </c>
      <c r="L228" s="14">
        <v>0.42222222222222222</v>
      </c>
      <c r="M228" t="s">
        <v>48</v>
      </c>
      <c r="N228">
        <v>71.150000000000006</v>
      </c>
      <c r="O228">
        <v>4.7619047620000003</v>
      </c>
      <c r="P228">
        <v>3.5575000000000001</v>
      </c>
      <c r="Q228">
        <v>3.1</v>
      </c>
    </row>
    <row r="229" spans="1:17" x14ac:dyDescent="0.3">
      <c r="A229" t="s">
        <v>326</v>
      </c>
      <c r="B229" t="s">
        <v>33</v>
      </c>
      <c r="C229" t="s">
        <v>25</v>
      </c>
      <c r="D229" t="s">
        <v>28</v>
      </c>
      <c r="E229" t="s">
        <v>29</v>
      </c>
      <c r="F229" t="s">
        <v>39</v>
      </c>
      <c r="G229">
        <v>14.23</v>
      </c>
      <c r="H229">
        <v>5</v>
      </c>
      <c r="I229">
        <v>3.5575000000000001</v>
      </c>
      <c r="J229">
        <v>74.707499999999996</v>
      </c>
      <c r="K229" s="15">
        <v>43467</v>
      </c>
      <c r="L229" s="14">
        <v>0.42222222222222222</v>
      </c>
      <c r="M229" t="s">
        <v>48</v>
      </c>
      <c r="N229">
        <v>71.150000000000006</v>
      </c>
      <c r="O229">
        <v>4.7619047620000003</v>
      </c>
      <c r="P229">
        <v>3.5575000000000001</v>
      </c>
      <c r="Q229">
        <v>4.4000000000000004</v>
      </c>
    </row>
    <row r="230" spans="1:17" x14ac:dyDescent="0.3">
      <c r="A230" t="s">
        <v>325</v>
      </c>
      <c r="B230" t="s">
        <v>33</v>
      </c>
      <c r="C230" t="s">
        <v>27</v>
      </c>
      <c r="D230" t="s">
        <v>20</v>
      </c>
      <c r="E230" t="s">
        <v>29</v>
      </c>
      <c r="F230" t="s">
        <v>39</v>
      </c>
      <c r="G230">
        <v>14.23</v>
      </c>
      <c r="H230">
        <v>5</v>
      </c>
      <c r="I230">
        <v>3.5575000000000001</v>
      </c>
      <c r="J230">
        <v>74.707499999999996</v>
      </c>
      <c r="K230" s="15">
        <v>43467</v>
      </c>
      <c r="L230" s="14">
        <v>0.42222222222222222</v>
      </c>
      <c r="M230" t="s">
        <v>48</v>
      </c>
      <c r="N230">
        <v>71.150000000000006</v>
      </c>
      <c r="O230">
        <v>4.7619047620000003</v>
      </c>
      <c r="P230">
        <v>3.5575000000000001</v>
      </c>
      <c r="Q230">
        <v>4.4000000000000004</v>
      </c>
    </row>
    <row r="231" spans="1:17" x14ac:dyDescent="0.3">
      <c r="A231" t="s">
        <v>308</v>
      </c>
      <c r="B231" t="s">
        <v>33</v>
      </c>
      <c r="C231" t="s">
        <v>25</v>
      </c>
      <c r="D231" t="s">
        <v>28</v>
      </c>
      <c r="E231" t="s">
        <v>29</v>
      </c>
      <c r="F231" t="s">
        <v>39</v>
      </c>
      <c r="G231">
        <v>11.43</v>
      </c>
      <c r="H231">
        <v>6</v>
      </c>
      <c r="I231">
        <v>3.4289999999999998</v>
      </c>
      <c r="J231">
        <v>72.009</v>
      </c>
      <c r="K231" t="s">
        <v>309</v>
      </c>
      <c r="L231" s="14">
        <v>0.72499999999999998</v>
      </c>
      <c r="M231" t="s">
        <v>23</v>
      </c>
      <c r="N231">
        <v>68.58</v>
      </c>
      <c r="O231">
        <v>4.7619047620000003</v>
      </c>
      <c r="P231">
        <v>3.4289999999999998</v>
      </c>
      <c r="Q231">
        <v>7.7</v>
      </c>
    </row>
    <row r="232" spans="1:17" x14ac:dyDescent="0.3">
      <c r="A232" t="s">
        <v>304</v>
      </c>
      <c r="B232" t="s">
        <v>54</v>
      </c>
      <c r="C232" t="s">
        <v>25</v>
      </c>
      <c r="D232" t="s">
        <v>28</v>
      </c>
      <c r="E232" t="s">
        <v>29</v>
      </c>
      <c r="F232" t="s">
        <v>39</v>
      </c>
      <c r="G232">
        <v>67.77</v>
      </c>
      <c r="H232">
        <v>1</v>
      </c>
      <c r="I232">
        <v>3.3885000000000001</v>
      </c>
      <c r="J232">
        <v>71.158500000000004</v>
      </c>
      <c r="K232" s="15">
        <v>43557</v>
      </c>
      <c r="L232" s="14">
        <v>0.86319444444444449</v>
      </c>
      <c r="M232" t="s">
        <v>23</v>
      </c>
      <c r="N232">
        <v>67.77</v>
      </c>
      <c r="O232">
        <v>4.7619047620000003</v>
      </c>
      <c r="P232">
        <v>3.3885000000000001</v>
      </c>
      <c r="Q232">
        <v>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E8B1-D928-4D9C-9C01-B34BF0952767}">
  <dimension ref="B4:P118"/>
  <sheetViews>
    <sheetView topLeftCell="B1" workbookViewId="0">
      <selection activeCell="L19" sqref="L19"/>
    </sheetView>
  </sheetViews>
  <sheetFormatPr defaultRowHeight="14.4" x14ac:dyDescent="0.3"/>
  <cols>
    <col min="2" max="2" width="12.44140625" bestFit="1" customWidth="1"/>
    <col min="3" max="3" width="11.109375" bestFit="1" customWidth="1"/>
    <col min="5" max="5" width="19.44140625" bestFit="1" customWidth="1"/>
    <col min="6" max="6" width="15.109375" bestFit="1" customWidth="1"/>
    <col min="7" max="7" width="18.109375" bestFit="1" customWidth="1"/>
    <col min="8" max="8" width="12.44140625" bestFit="1" customWidth="1"/>
    <col min="9" max="9" width="11.109375" bestFit="1" customWidth="1"/>
    <col min="10" max="10" width="10.77734375" bestFit="1" customWidth="1"/>
    <col min="11" max="11" width="12.88671875" bestFit="1" customWidth="1"/>
    <col min="12" max="12" width="11.109375" bestFit="1" customWidth="1"/>
    <col min="14" max="14" width="12.44140625" bestFit="1" customWidth="1"/>
    <col min="15" max="15" width="18.109375" bestFit="1" customWidth="1"/>
    <col min="16" max="16" width="11.109375" bestFit="1" customWidth="1"/>
  </cols>
  <sheetData>
    <row r="4" spans="2:12" x14ac:dyDescent="0.3">
      <c r="B4" s="4" t="s">
        <v>2153</v>
      </c>
      <c r="C4" t="s">
        <v>2155</v>
      </c>
      <c r="E4" s="4" t="s">
        <v>2153</v>
      </c>
      <c r="F4" t="s">
        <v>2155</v>
      </c>
      <c r="I4" s="4" t="s">
        <v>2153</v>
      </c>
      <c r="J4" t="s">
        <v>2155</v>
      </c>
    </row>
    <row r="5" spans="2:12" x14ac:dyDescent="0.3">
      <c r="B5" s="5" t="s">
        <v>27</v>
      </c>
      <c r="C5" s="18">
        <v>21162.79199999999</v>
      </c>
      <c r="E5" s="5" t="s">
        <v>23</v>
      </c>
      <c r="F5">
        <v>399492.03000000014</v>
      </c>
      <c r="I5" s="5" t="s">
        <v>2158</v>
      </c>
      <c r="J5" s="18">
        <v>3501.7080000000005</v>
      </c>
    </row>
    <row r="6" spans="2:12" x14ac:dyDescent="0.3">
      <c r="B6" s="5" t="s">
        <v>19</v>
      </c>
      <c r="C6" s="18">
        <v>3028.1580000000004</v>
      </c>
      <c r="E6" s="5" t="s">
        <v>48</v>
      </c>
      <c r="F6">
        <v>123692.70899999996</v>
      </c>
      <c r="I6" s="5" t="s">
        <v>2159</v>
      </c>
      <c r="J6" s="18">
        <v>3325.7070000000012</v>
      </c>
    </row>
    <row r="7" spans="2:12" x14ac:dyDescent="0.3">
      <c r="B7" s="5" t="s">
        <v>25</v>
      </c>
      <c r="C7" s="18">
        <v>7551.4005000000016</v>
      </c>
      <c r="E7" s="5" t="s">
        <v>40</v>
      </c>
      <c r="F7">
        <v>136087.73850000006</v>
      </c>
      <c r="I7" s="5" t="s">
        <v>2160</v>
      </c>
      <c r="J7" s="18">
        <v>3906.5354999999995</v>
      </c>
    </row>
    <row r="8" spans="2:12" x14ac:dyDescent="0.3">
      <c r="B8" s="5" t="s">
        <v>2154</v>
      </c>
      <c r="C8" s="18">
        <v>31742.350499999993</v>
      </c>
      <c r="E8" s="5" t="s">
        <v>2154</v>
      </c>
      <c r="F8">
        <v>659272.47750000015</v>
      </c>
      <c r="I8" s="5" t="s">
        <v>2161</v>
      </c>
      <c r="J8" s="18">
        <v>1164.0929999999998</v>
      </c>
    </row>
    <row r="9" spans="2:12" x14ac:dyDescent="0.3">
      <c r="I9" s="5" t="s">
        <v>2162</v>
      </c>
      <c r="J9" s="18">
        <v>5138.6370000000006</v>
      </c>
    </row>
    <row r="10" spans="2:12" x14ac:dyDescent="0.3">
      <c r="B10" s="4" t="s">
        <v>2153</v>
      </c>
      <c r="C10" t="s">
        <v>2155</v>
      </c>
      <c r="E10" s="4" t="s">
        <v>2153</v>
      </c>
      <c r="F10" t="s">
        <v>2155</v>
      </c>
      <c r="I10" s="5" t="s">
        <v>2163</v>
      </c>
      <c r="J10" s="18">
        <v>132.762</v>
      </c>
    </row>
    <row r="11" spans="2:12" x14ac:dyDescent="0.3">
      <c r="B11" s="5" t="s">
        <v>33</v>
      </c>
      <c r="C11" s="18">
        <v>31742.35049999999</v>
      </c>
      <c r="E11" s="5" t="s">
        <v>84</v>
      </c>
      <c r="F11" s="18">
        <v>31742.35049999999</v>
      </c>
      <c r="I11" s="5" t="s">
        <v>2164</v>
      </c>
      <c r="J11" s="18">
        <v>3777.9944999999998</v>
      </c>
    </row>
    <row r="12" spans="2:12" x14ac:dyDescent="0.3">
      <c r="B12" s="5" t="s">
        <v>2154</v>
      </c>
      <c r="C12" s="18">
        <v>31742.35049999999</v>
      </c>
      <c r="E12" s="5" t="s">
        <v>2154</v>
      </c>
      <c r="F12" s="18">
        <v>31742.35049999999</v>
      </c>
      <c r="I12" s="5" t="s">
        <v>2165</v>
      </c>
      <c r="J12" s="18">
        <v>5771.1990000000005</v>
      </c>
    </row>
    <row r="13" spans="2:12" x14ac:dyDescent="0.3">
      <c r="I13" s="5" t="s">
        <v>2166</v>
      </c>
      <c r="J13" s="18">
        <v>1387.6904999999997</v>
      </c>
    </row>
    <row r="14" spans="2:12" x14ac:dyDescent="0.3">
      <c r="I14" s="5" t="s">
        <v>2167</v>
      </c>
      <c r="J14" s="18">
        <v>1462.86</v>
      </c>
      <c r="L14" s="11">
        <f>GETPIVOTDATA("Total",$I$4)</f>
        <v>31742.350500000004</v>
      </c>
    </row>
    <row r="15" spans="2:12" x14ac:dyDescent="0.3">
      <c r="I15" s="5" t="s">
        <v>2168</v>
      </c>
      <c r="J15" s="18">
        <v>2173.1639999999998</v>
      </c>
    </row>
    <row r="16" spans="2:12" x14ac:dyDescent="0.3">
      <c r="B16" s="4" t="s">
        <v>2153</v>
      </c>
      <c r="C16" t="s">
        <v>2155</v>
      </c>
      <c r="I16" s="5" t="s">
        <v>2154</v>
      </c>
      <c r="J16" s="18">
        <v>31742.350500000004</v>
      </c>
      <c r="L16" s="10">
        <f>GETPIVOTDATA("gross income",$E$19)</f>
        <v>1511.5405000000001</v>
      </c>
    </row>
    <row r="17" spans="2:15" x14ac:dyDescent="0.3">
      <c r="B17" s="5" t="s">
        <v>373</v>
      </c>
      <c r="C17" s="18">
        <v>147.798</v>
      </c>
    </row>
    <row r="18" spans="2:15" x14ac:dyDescent="0.3">
      <c r="B18" s="5" t="s">
        <v>309</v>
      </c>
      <c r="C18" s="18">
        <v>1150.6320000000001</v>
      </c>
    </row>
    <row r="19" spans="2:15" x14ac:dyDescent="0.3">
      <c r="B19" s="5" t="s">
        <v>163</v>
      </c>
      <c r="C19" s="18">
        <v>138.1275</v>
      </c>
      <c r="E19" s="4" t="s">
        <v>2153</v>
      </c>
      <c r="F19" t="s">
        <v>2156</v>
      </c>
    </row>
    <row r="20" spans="2:15" x14ac:dyDescent="0.3">
      <c r="B20" s="5" t="s">
        <v>142</v>
      </c>
      <c r="C20" s="18">
        <v>37.610999999999997</v>
      </c>
      <c r="E20" s="5" t="s">
        <v>84</v>
      </c>
      <c r="F20" s="18">
        <v>1511.5405000000001</v>
      </c>
    </row>
    <row r="21" spans="2:15" x14ac:dyDescent="0.3">
      <c r="B21" s="5" t="s">
        <v>109</v>
      </c>
      <c r="C21" s="18">
        <v>503.41199999999998</v>
      </c>
      <c r="E21" s="5" t="s">
        <v>2154</v>
      </c>
      <c r="F21" s="18">
        <v>1511.5405000000001</v>
      </c>
    </row>
    <row r="22" spans="2:15" x14ac:dyDescent="0.3">
      <c r="B22" s="5" t="s">
        <v>264</v>
      </c>
      <c r="C22" s="18">
        <v>994.22399999999993</v>
      </c>
    </row>
    <row r="23" spans="2:15" x14ac:dyDescent="0.3">
      <c r="B23" s="5" t="s">
        <v>47</v>
      </c>
      <c r="C23" s="18">
        <v>247.87350000000001</v>
      </c>
      <c r="O23" t="s">
        <v>2170</v>
      </c>
    </row>
    <row r="24" spans="2:15" x14ac:dyDescent="0.3">
      <c r="B24" s="5" t="s">
        <v>31</v>
      </c>
      <c r="C24" s="18">
        <v>379.92149999999998</v>
      </c>
      <c r="O24" s="18">
        <v>110</v>
      </c>
    </row>
    <row r="25" spans="2:15" x14ac:dyDescent="0.3">
      <c r="B25" s="5" t="s">
        <v>78</v>
      </c>
      <c r="C25" s="18">
        <v>230.76900000000001</v>
      </c>
    </row>
    <row r="26" spans="2:15" x14ac:dyDescent="0.3">
      <c r="B26" s="5" t="s">
        <v>62</v>
      </c>
      <c r="C26" s="18">
        <v>203.11199999999999</v>
      </c>
    </row>
    <row r="27" spans="2:15" x14ac:dyDescent="0.3">
      <c r="B27" s="5" t="s">
        <v>154</v>
      </c>
      <c r="C27" s="18">
        <v>81.06</v>
      </c>
      <c r="M27">
        <f>GETPIVOTDATA("Invoice ID",$O$23)</f>
        <v>110</v>
      </c>
    </row>
    <row r="28" spans="2:15" x14ac:dyDescent="0.3">
      <c r="B28" s="5" t="s">
        <v>70</v>
      </c>
      <c r="C28" s="18">
        <v>590.81399999999996</v>
      </c>
      <c r="E28" s="4" t="s">
        <v>2153</v>
      </c>
      <c r="F28" t="s">
        <v>2155</v>
      </c>
    </row>
    <row r="29" spans="2:15" x14ac:dyDescent="0.3">
      <c r="B29" s="5" t="s">
        <v>294</v>
      </c>
      <c r="C29" s="18">
        <v>226.56900000000002</v>
      </c>
      <c r="E29" s="5" t="s">
        <v>20</v>
      </c>
      <c r="F29" s="18">
        <v>14713.587</v>
      </c>
    </row>
    <row r="30" spans="2:15" x14ac:dyDescent="0.3">
      <c r="B30" s="5" t="s">
        <v>100</v>
      </c>
      <c r="C30" s="18">
        <v>351.56099999999998</v>
      </c>
      <c r="E30" s="5" t="s">
        <v>28</v>
      </c>
      <c r="F30" s="18">
        <v>17028.763499999997</v>
      </c>
    </row>
    <row r="31" spans="2:15" x14ac:dyDescent="0.3">
      <c r="B31" s="5" t="s">
        <v>504</v>
      </c>
      <c r="C31" s="18">
        <v>2508.9119999999998</v>
      </c>
      <c r="E31" s="5" t="s">
        <v>2154</v>
      </c>
      <c r="F31" s="18">
        <v>31742.350499999997</v>
      </c>
    </row>
    <row r="32" spans="2:15" x14ac:dyDescent="0.3">
      <c r="B32" s="5" t="s">
        <v>252</v>
      </c>
      <c r="C32" s="18">
        <v>362.88</v>
      </c>
    </row>
    <row r="33" spans="2:16" x14ac:dyDescent="0.3">
      <c r="B33" s="5" t="s">
        <v>98</v>
      </c>
      <c r="C33" s="18">
        <v>196.81200000000001</v>
      </c>
      <c r="E33" s="4" t="s">
        <v>2153</v>
      </c>
      <c r="F33" t="s">
        <v>2155</v>
      </c>
    </row>
    <row r="34" spans="2:16" x14ac:dyDescent="0.3">
      <c r="B34" s="5" t="s">
        <v>839</v>
      </c>
      <c r="C34" s="18">
        <v>1315.0619999999999</v>
      </c>
      <c r="E34" s="5" t="s">
        <v>84</v>
      </c>
      <c r="F34">
        <v>118324.83600000011</v>
      </c>
      <c r="N34" s="4" t="s">
        <v>2153</v>
      </c>
      <c r="O34" t="s">
        <v>2156</v>
      </c>
      <c r="P34" t="s">
        <v>2155</v>
      </c>
    </row>
    <row r="35" spans="2:16" x14ac:dyDescent="0.3">
      <c r="B35" s="5" t="s">
        <v>37</v>
      </c>
      <c r="C35" s="18">
        <v>596.23199999999997</v>
      </c>
      <c r="E35" s="5" t="s">
        <v>30</v>
      </c>
      <c r="F35">
        <v>89879.023499999967</v>
      </c>
      <c r="N35" s="5" t="s">
        <v>33</v>
      </c>
      <c r="O35" s="18">
        <v>1511.5405000000001</v>
      </c>
      <c r="P35" s="18">
        <v>31742.35049999999</v>
      </c>
    </row>
    <row r="36" spans="2:16" x14ac:dyDescent="0.3">
      <c r="B36" s="5" t="s">
        <v>87</v>
      </c>
      <c r="C36" s="18">
        <v>548.73</v>
      </c>
      <c r="E36" s="5" t="s">
        <v>39</v>
      </c>
      <c r="F36">
        <v>220154.51849999995</v>
      </c>
      <c r="N36" s="5" t="s">
        <v>2154</v>
      </c>
      <c r="O36" s="18">
        <v>1511.5405000000001</v>
      </c>
      <c r="P36" s="18">
        <v>31742.35049999999</v>
      </c>
    </row>
    <row r="37" spans="2:16" x14ac:dyDescent="0.3">
      <c r="B37" s="5" t="s">
        <v>213</v>
      </c>
      <c r="C37" s="18">
        <v>422.73</v>
      </c>
      <c r="E37" s="5" t="s">
        <v>55</v>
      </c>
      <c r="F37">
        <v>59129.637000000002</v>
      </c>
    </row>
    <row r="38" spans="2:16" x14ac:dyDescent="0.3">
      <c r="B38" s="5" t="s">
        <v>168</v>
      </c>
      <c r="C38" s="18">
        <v>1319.0940000000001</v>
      </c>
      <c r="E38" s="5" t="s">
        <v>44</v>
      </c>
      <c r="F38">
        <v>69151.592999999993</v>
      </c>
    </row>
    <row r="39" spans="2:16" x14ac:dyDescent="0.3">
      <c r="B39" s="5" t="s">
        <v>241</v>
      </c>
      <c r="C39" s="18">
        <v>195.762</v>
      </c>
      <c r="E39" s="5" t="s">
        <v>22</v>
      </c>
      <c r="F39">
        <v>102632.8695</v>
      </c>
    </row>
    <row r="40" spans="2:16" x14ac:dyDescent="0.3">
      <c r="B40" s="5" t="s">
        <v>182</v>
      </c>
      <c r="C40" s="18">
        <v>1361.22</v>
      </c>
      <c r="E40" s="5" t="s">
        <v>2154</v>
      </c>
      <c r="F40">
        <v>659272.47750000004</v>
      </c>
    </row>
    <row r="41" spans="2:16" x14ac:dyDescent="0.3">
      <c r="B41" s="5" t="s">
        <v>260</v>
      </c>
      <c r="C41" s="18">
        <v>63.314999999999998</v>
      </c>
    </row>
    <row r="42" spans="2:16" x14ac:dyDescent="0.3">
      <c r="B42" s="5" t="s">
        <v>179</v>
      </c>
      <c r="C42" s="18">
        <v>781.11599999999999</v>
      </c>
    </row>
    <row r="43" spans="2:16" x14ac:dyDescent="0.3">
      <c r="B43" s="5" t="s">
        <v>217</v>
      </c>
      <c r="C43" s="18">
        <v>429.99599999999998</v>
      </c>
      <c r="E43" s="4" t="s">
        <v>2153</v>
      </c>
      <c r="F43" t="s">
        <v>2157</v>
      </c>
    </row>
    <row r="44" spans="2:16" x14ac:dyDescent="0.3">
      <c r="B44" s="5" t="s">
        <v>50</v>
      </c>
      <c r="C44" s="18">
        <v>343.45499999999998</v>
      </c>
      <c r="E44" s="5" t="s">
        <v>84</v>
      </c>
      <c r="F44" s="18">
        <v>7.1327272727272772</v>
      </c>
      <c r="J44" s="12">
        <f>GETPIVOTDATA("Rating",$E$43)</f>
        <v>7.1327272727272772</v>
      </c>
    </row>
    <row r="45" spans="2:16" x14ac:dyDescent="0.3">
      <c r="B45" s="5" t="s">
        <v>408</v>
      </c>
      <c r="C45" s="18">
        <v>1977.885</v>
      </c>
      <c r="E45" s="5" t="s">
        <v>2154</v>
      </c>
      <c r="F45" s="18">
        <v>7.1327272727272772</v>
      </c>
    </row>
    <row r="46" spans="2:16" x14ac:dyDescent="0.3">
      <c r="B46" s="5" t="s">
        <v>58</v>
      </c>
      <c r="C46" s="18">
        <v>299.72249999999997</v>
      </c>
    </row>
    <row r="47" spans="2:16" x14ac:dyDescent="0.3">
      <c r="B47" s="5" t="s">
        <v>82</v>
      </c>
      <c r="C47" s="18">
        <v>771.43499999999995</v>
      </c>
    </row>
    <row r="48" spans="2:16" x14ac:dyDescent="0.3">
      <c r="B48" s="5" t="s">
        <v>201</v>
      </c>
      <c r="C48" s="18">
        <v>447.42599999999999</v>
      </c>
    </row>
    <row r="49" spans="2:12" x14ac:dyDescent="0.3">
      <c r="B49" s="5" t="s">
        <v>158</v>
      </c>
      <c r="C49" s="18">
        <v>1061.3399999999999</v>
      </c>
    </row>
    <row r="50" spans="2:12" x14ac:dyDescent="0.3">
      <c r="B50" s="5" t="s">
        <v>321</v>
      </c>
      <c r="C50" s="18">
        <v>382.49400000000003</v>
      </c>
    </row>
    <row r="51" spans="2:12" x14ac:dyDescent="0.3">
      <c r="B51" s="5" t="s">
        <v>427</v>
      </c>
      <c r="C51" s="18">
        <v>338.31</v>
      </c>
      <c r="K51" s="4" t="s">
        <v>2153</v>
      </c>
      <c r="L51" t="s">
        <v>2155</v>
      </c>
    </row>
    <row r="52" spans="2:12" x14ac:dyDescent="0.3">
      <c r="B52" s="6">
        <v>43466</v>
      </c>
      <c r="C52" s="18">
        <v>1691.3819999999998</v>
      </c>
      <c r="E52" s="4" t="s">
        <v>2153</v>
      </c>
      <c r="F52" t="s">
        <v>2156</v>
      </c>
      <c r="K52" s="5" t="s">
        <v>33</v>
      </c>
      <c r="L52" s="18">
        <v>31742.350500000008</v>
      </c>
    </row>
    <row r="53" spans="2:12" x14ac:dyDescent="0.3">
      <c r="B53" s="6">
        <v>43468</v>
      </c>
      <c r="C53" s="18">
        <v>955.08</v>
      </c>
      <c r="E53" s="5" t="s">
        <v>27</v>
      </c>
      <c r="F53" s="18">
        <v>1007.7520000000001</v>
      </c>
      <c r="K53" s="13" t="s">
        <v>27</v>
      </c>
      <c r="L53" s="18">
        <v>21162.792000000005</v>
      </c>
    </row>
    <row r="54" spans="2:12" x14ac:dyDescent="0.3">
      <c r="B54" s="6">
        <v>43557</v>
      </c>
      <c r="C54" s="18">
        <v>1432.7879999999998</v>
      </c>
      <c r="E54" s="5" t="s">
        <v>19</v>
      </c>
      <c r="F54" s="18">
        <v>144.19799999999998</v>
      </c>
      <c r="K54" s="13" t="s">
        <v>19</v>
      </c>
      <c r="L54" s="18">
        <v>3028.1579999999999</v>
      </c>
    </row>
    <row r="55" spans="2:12" x14ac:dyDescent="0.3">
      <c r="B55" s="6">
        <v>43586</v>
      </c>
      <c r="C55" s="18">
        <v>1380.0360000000001</v>
      </c>
      <c r="E55" s="5" t="s">
        <v>25</v>
      </c>
      <c r="F55" s="18">
        <v>359.59049999999996</v>
      </c>
      <c r="K55" s="13" t="s">
        <v>25</v>
      </c>
      <c r="L55" s="18">
        <v>7551.4005000000016</v>
      </c>
    </row>
    <row r="56" spans="2:12" x14ac:dyDescent="0.3">
      <c r="B56" s="6">
        <v>43587</v>
      </c>
      <c r="C56" s="18">
        <v>131.607</v>
      </c>
      <c r="E56" s="5" t="s">
        <v>2154</v>
      </c>
      <c r="F56" s="18">
        <v>1511.5405000000001</v>
      </c>
      <c r="K56" s="5" t="s">
        <v>54</v>
      </c>
      <c r="L56" s="18">
        <v>29326.310999999976</v>
      </c>
    </row>
    <row r="57" spans="2:12" x14ac:dyDescent="0.3">
      <c r="B57" s="6">
        <v>43588</v>
      </c>
      <c r="C57" s="18">
        <v>246.6765</v>
      </c>
      <c r="K57" s="13" t="s">
        <v>19</v>
      </c>
      <c r="L57" s="18">
        <v>1451.415</v>
      </c>
    </row>
    <row r="58" spans="2:12" x14ac:dyDescent="0.3">
      <c r="B58" s="6">
        <v>43619</v>
      </c>
      <c r="C58" s="18">
        <v>609.52500000000009</v>
      </c>
      <c r="E58" s="4" t="s">
        <v>2153</v>
      </c>
      <c r="F58" t="s">
        <v>2155</v>
      </c>
      <c r="G58" t="s">
        <v>2156</v>
      </c>
      <c r="K58" s="13" t="s">
        <v>25</v>
      </c>
      <c r="L58" s="18">
        <v>27874.895999999975</v>
      </c>
    </row>
    <row r="59" spans="2:12" x14ac:dyDescent="0.3">
      <c r="B59" s="6">
        <v>43647</v>
      </c>
      <c r="C59" s="18">
        <v>326.42399999999998</v>
      </c>
      <c r="E59" s="5" t="s">
        <v>84</v>
      </c>
      <c r="F59" s="18">
        <v>31742.35049999999</v>
      </c>
      <c r="G59" s="18">
        <v>1511.5405000000001</v>
      </c>
      <c r="K59" s="5" t="s">
        <v>18</v>
      </c>
      <c r="L59" s="18">
        <v>57256.174500000016</v>
      </c>
    </row>
    <row r="60" spans="2:12" x14ac:dyDescent="0.3">
      <c r="B60" s="6">
        <v>43648</v>
      </c>
      <c r="C60" s="18">
        <v>30.408000000000001</v>
      </c>
      <c r="E60" s="5" t="s">
        <v>2154</v>
      </c>
      <c r="F60" s="18">
        <v>31742.35049999999</v>
      </c>
      <c r="G60" s="18">
        <v>1511.5405000000001</v>
      </c>
      <c r="K60" s="13" t="s">
        <v>27</v>
      </c>
      <c r="L60" s="18">
        <v>3873.2820000000002</v>
      </c>
    </row>
    <row r="61" spans="2:12" x14ac:dyDescent="0.3">
      <c r="B61" s="6">
        <v>43678</v>
      </c>
      <c r="C61" s="18">
        <v>1134.3150000000001</v>
      </c>
      <c r="K61" s="13" t="s">
        <v>19</v>
      </c>
      <c r="L61" s="18">
        <v>35732.088000000018</v>
      </c>
    </row>
    <row r="62" spans="2:12" x14ac:dyDescent="0.3">
      <c r="B62" s="6">
        <v>43680</v>
      </c>
      <c r="C62" s="18">
        <v>204.036</v>
      </c>
      <c r="K62" s="13" t="s">
        <v>25</v>
      </c>
      <c r="L62" s="18">
        <v>17650.804499999998</v>
      </c>
    </row>
    <row r="63" spans="2:12" x14ac:dyDescent="0.3">
      <c r="B63" s="6">
        <v>43739</v>
      </c>
      <c r="C63" s="18">
        <v>115.752</v>
      </c>
      <c r="K63" s="5" t="s">
        <v>2154</v>
      </c>
      <c r="L63" s="18">
        <v>118324.83600000001</v>
      </c>
    </row>
    <row r="64" spans="2:12" x14ac:dyDescent="0.3">
      <c r="B64" s="6">
        <v>43741</v>
      </c>
      <c r="C64" s="18">
        <v>121.863</v>
      </c>
    </row>
    <row r="65" spans="2:10" x14ac:dyDescent="0.3">
      <c r="B65" s="6">
        <v>43800</v>
      </c>
      <c r="C65" s="18">
        <v>1862.07</v>
      </c>
    </row>
    <row r="66" spans="2:10" x14ac:dyDescent="0.3">
      <c r="B66" s="6">
        <v>43801</v>
      </c>
      <c r="C66" s="18">
        <v>492.97500000000002</v>
      </c>
    </row>
    <row r="67" spans="2:10" x14ac:dyDescent="0.3">
      <c r="B67" s="5" t="s">
        <v>2154</v>
      </c>
      <c r="C67" s="18">
        <v>31742.350500000004</v>
      </c>
      <c r="E67" s="4" t="s">
        <v>2153</v>
      </c>
      <c r="F67" t="s">
        <v>2155</v>
      </c>
    </row>
    <row r="68" spans="2:10" x14ac:dyDescent="0.3">
      <c r="E68" s="5" t="s">
        <v>373</v>
      </c>
      <c r="F68" s="18">
        <v>147.798</v>
      </c>
    </row>
    <row r="69" spans="2:10" x14ac:dyDescent="0.3">
      <c r="E69" s="5" t="s">
        <v>309</v>
      </c>
      <c r="F69" s="18">
        <v>1150.6320000000001</v>
      </c>
    </row>
    <row r="70" spans="2:10" x14ac:dyDescent="0.3">
      <c r="E70" s="5" t="s">
        <v>163</v>
      </c>
      <c r="F70" s="18">
        <v>138.1275</v>
      </c>
      <c r="H70" s="4" t="s">
        <v>2153</v>
      </c>
      <c r="I70" t="s">
        <v>2155</v>
      </c>
      <c r="J70" t="s">
        <v>2171</v>
      </c>
    </row>
    <row r="71" spans="2:10" x14ac:dyDescent="0.3">
      <c r="E71" s="5" t="s">
        <v>142</v>
      </c>
      <c r="F71" s="18">
        <v>37.610999999999997</v>
      </c>
      <c r="H71" s="5" t="s">
        <v>27</v>
      </c>
      <c r="I71" s="18">
        <v>21162.79199999999</v>
      </c>
      <c r="J71" s="18">
        <v>20155.039999999986</v>
      </c>
    </row>
    <row r="72" spans="2:10" x14ac:dyDescent="0.3">
      <c r="E72" s="5" t="s">
        <v>109</v>
      </c>
      <c r="F72" s="18">
        <v>503.41199999999998</v>
      </c>
      <c r="H72" s="5" t="s">
        <v>19</v>
      </c>
      <c r="I72" s="18">
        <v>3028.1580000000004</v>
      </c>
      <c r="J72" s="18">
        <v>2883.9600000000005</v>
      </c>
    </row>
    <row r="73" spans="2:10" x14ac:dyDescent="0.3">
      <c r="E73" s="5" t="s">
        <v>264</v>
      </c>
      <c r="F73" s="18">
        <v>994.22399999999993</v>
      </c>
      <c r="H73" s="5" t="s">
        <v>25</v>
      </c>
      <c r="I73" s="18">
        <v>7551.4005000000016</v>
      </c>
      <c r="J73" s="18">
        <v>7191.81</v>
      </c>
    </row>
    <row r="74" spans="2:10" x14ac:dyDescent="0.3">
      <c r="E74" s="5" t="s">
        <v>47</v>
      </c>
      <c r="F74" s="18">
        <v>247.87350000000001</v>
      </c>
      <c r="H74" s="5" t="s">
        <v>2154</v>
      </c>
      <c r="I74" s="18">
        <v>31742.350499999993</v>
      </c>
      <c r="J74" s="18">
        <v>30230.809999999987</v>
      </c>
    </row>
    <row r="75" spans="2:10" x14ac:dyDescent="0.3">
      <c r="E75" s="5" t="s">
        <v>31</v>
      </c>
      <c r="F75" s="18">
        <v>379.92149999999998</v>
      </c>
    </row>
    <row r="76" spans="2:10" x14ac:dyDescent="0.3">
      <c r="E76" s="5" t="s">
        <v>78</v>
      </c>
      <c r="F76" s="18">
        <v>230.76900000000001</v>
      </c>
    </row>
    <row r="77" spans="2:10" x14ac:dyDescent="0.3">
      <c r="E77" s="5" t="s">
        <v>62</v>
      </c>
      <c r="F77" s="18">
        <v>203.11199999999999</v>
      </c>
    </row>
    <row r="78" spans="2:10" x14ac:dyDescent="0.3">
      <c r="E78" s="5" t="s">
        <v>154</v>
      </c>
      <c r="F78" s="18">
        <v>81.06</v>
      </c>
    </row>
    <row r="79" spans="2:10" x14ac:dyDescent="0.3">
      <c r="E79" s="5" t="s">
        <v>70</v>
      </c>
      <c r="F79" s="18">
        <v>590.81399999999996</v>
      </c>
    </row>
    <row r="80" spans="2:10" x14ac:dyDescent="0.3">
      <c r="E80" s="5" t="s">
        <v>294</v>
      </c>
      <c r="F80" s="18">
        <v>226.56900000000002</v>
      </c>
    </row>
    <row r="81" spans="5:6" x14ac:dyDescent="0.3">
      <c r="E81" s="5" t="s">
        <v>100</v>
      </c>
      <c r="F81" s="18">
        <v>351.56099999999998</v>
      </c>
    </row>
    <row r="82" spans="5:6" x14ac:dyDescent="0.3">
      <c r="E82" s="5" t="s">
        <v>504</v>
      </c>
      <c r="F82" s="18">
        <v>2508.9119999999998</v>
      </c>
    </row>
    <row r="83" spans="5:6" x14ac:dyDescent="0.3">
      <c r="E83" s="5" t="s">
        <v>252</v>
      </c>
      <c r="F83" s="18">
        <v>362.88</v>
      </c>
    </row>
    <row r="84" spans="5:6" x14ac:dyDescent="0.3">
      <c r="E84" s="5" t="s">
        <v>98</v>
      </c>
      <c r="F84" s="18">
        <v>196.81200000000001</v>
      </c>
    </row>
    <row r="85" spans="5:6" x14ac:dyDescent="0.3">
      <c r="E85" s="5" t="s">
        <v>839</v>
      </c>
      <c r="F85" s="18">
        <v>1315.0619999999999</v>
      </c>
    </row>
    <row r="86" spans="5:6" x14ac:dyDescent="0.3">
      <c r="E86" s="5" t="s">
        <v>37</v>
      </c>
      <c r="F86" s="18">
        <v>596.23199999999997</v>
      </c>
    </row>
    <row r="87" spans="5:6" x14ac:dyDescent="0.3">
      <c r="E87" s="5" t="s">
        <v>87</v>
      </c>
      <c r="F87" s="18">
        <v>548.73</v>
      </c>
    </row>
    <row r="88" spans="5:6" x14ac:dyDescent="0.3">
      <c r="E88" s="5" t="s">
        <v>213</v>
      </c>
      <c r="F88" s="18">
        <v>422.73</v>
      </c>
    </row>
    <row r="89" spans="5:6" x14ac:dyDescent="0.3">
      <c r="E89" s="5" t="s">
        <v>168</v>
      </c>
      <c r="F89" s="18">
        <v>1319.0940000000001</v>
      </c>
    </row>
    <row r="90" spans="5:6" x14ac:dyDescent="0.3">
      <c r="E90" s="5" t="s">
        <v>241</v>
      </c>
      <c r="F90" s="18">
        <v>195.762</v>
      </c>
    </row>
    <row r="91" spans="5:6" x14ac:dyDescent="0.3">
      <c r="E91" s="5" t="s">
        <v>182</v>
      </c>
      <c r="F91" s="18">
        <v>1361.22</v>
      </c>
    </row>
    <row r="92" spans="5:6" x14ac:dyDescent="0.3">
      <c r="E92" s="5" t="s">
        <v>260</v>
      </c>
      <c r="F92" s="18">
        <v>63.314999999999998</v>
      </c>
    </row>
    <row r="93" spans="5:6" x14ac:dyDescent="0.3">
      <c r="E93" s="5" t="s">
        <v>179</v>
      </c>
      <c r="F93" s="18">
        <v>781.11599999999999</v>
      </c>
    </row>
    <row r="94" spans="5:6" x14ac:dyDescent="0.3">
      <c r="E94" s="5" t="s">
        <v>217</v>
      </c>
      <c r="F94" s="18">
        <v>429.99599999999998</v>
      </c>
    </row>
    <row r="95" spans="5:6" x14ac:dyDescent="0.3">
      <c r="E95" s="5" t="s">
        <v>50</v>
      </c>
      <c r="F95" s="18">
        <v>343.45499999999998</v>
      </c>
    </row>
    <row r="96" spans="5:6" x14ac:dyDescent="0.3">
      <c r="E96" s="5" t="s">
        <v>408</v>
      </c>
      <c r="F96" s="18">
        <v>1977.885</v>
      </c>
    </row>
    <row r="97" spans="5:6" x14ac:dyDescent="0.3">
      <c r="E97" s="5" t="s">
        <v>58</v>
      </c>
      <c r="F97" s="18">
        <v>299.72249999999997</v>
      </c>
    </row>
    <row r="98" spans="5:6" x14ac:dyDescent="0.3">
      <c r="E98" s="5" t="s">
        <v>82</v>
      </c>
      <c r="F98" s="18">
        <v>771.43499999999995</v>
      </c>
    </row>
    <row r="99" spans="5:6" x14ac:dyDescent="0.3">
      <c r="E99" s="5" t="s">
        <v>201</v>
      </c>
      <c r="F99" s="18">
        <v>447.42599999999999</v>
      </c>
    </row>
    <row r="100" spans="5:6" x14ac:dyDescent="0.3">
      <c r="E100" s="5" t="s">
        <v>158</v>
      </c>
      <c r="F100" s="18">
        <v>1061.3399999999999</v>
      </c>
    </row>
    <row r="101" spans="5:6" x14ac:dyDescent="0.3">
      <c r="E101" s="5" t="s">
        <v>321</v>
      </c>
      <c r="F101" s="18">
        <v>382.49400000000003</v>
      </c>
    </row>
    <row r="102" spans="5:6" x14ac:dyDescent="0.3">
      <c r="E102" s="5" t="s">
        <v>427</v>
      </c>
      <c r="F102" s="18">
        <v>338.31</v>
      </c>
    </row>
    <row r="103" spans="5:6" x14ac:dyDescent="0.3">
      <c r="E103" s="6">
        <v>43466</v>
      </c>
      <c r="F103" s="18">
        <v>1691.3819999999998</v>
      </c>
    </row>
    <row r="104" spans="5:6" x14ac:dyDescent="0.3">
      <c r="E104" s="6">
        <v>43468</v>
      </c>
      <c r="F104" s="18">
        <v>955.08</v>
      </c>
    </row>
    <row r="105" spans="5:6" x14ac:dyDescent="0.3">
      <c r="E105" s="6">
        <v>43557</v>
      </c>
      <c r="F105" s="18">
        <v>1432.7879999999998</v>
      </c>
    </row>
    <row r="106" spans="5:6" x14ac:dyDescent="0.3">
      <c r="E106" s="6">
        <v>43586</v>
      </c>
      <c r="F106" s="18">
        <v>1380.0360000000001</v>
      </c>
    </row>
    <row r="107" spans="5:6" x14ac:dyDescent="0.3">
      <c r="E107" s="6">
        <v>43587</v>
      </c>
      <c r="F107" s="18">
        <v>131.607</v>
      </c>
    </row>
    <row r="108" spans="5:6" x14ac:dyDescent="0.3">
      <c r="E108" s="6">
        <v>43588</v>
      </c>
      <c r="F108" s="18">
        <v>246.6765</v>
      </c>
    </row>
    <row r="109" spans="5:6" x14ac:dyDescent="0.3">
      <c r="E109" s="6">
        <v>43619</v>
      </c>
      <c r="F109" s="18">
        <v>609.52500000000009</v>
      </c>
    </row>
    <row r="110" spans="5:6" x14ac:dyDescent="0.3">
      <c r="E110" s="6">
        <v>43647</v>
      </c>
      <c r="F110" s="18">
        <v>326.42399999999998</v>
      </c>
    </row>
    <row r="111" spans="5:6" x14ac:dyDescent="0.3">
      <c r="E111" s="6">
        <v>43648</v>
      </c>
      <c r="F111" s="18">
        <v>30.408000000000001</v>
      </c>
    </row>
    <row r="112" spans="5:6" x14ac:dyDescent="0.3">
      <c r="E112" s="6">
        <v>43678</v>
      </c>
      <c r="F112" s="18">
        <v>1134.3150000000001</v>
      </c>
    </row>
    <row r="113" spans="5:6" x14ac:dyDescent="0.3">
      <c r="E113" s="6">
        <v>43680</v>
      </c>
      <c r="F113" s="18">
        <v>204.036</v>
      </c>
    </row>
    <row r="114" spans="5:6" x14ac:dyDescent="0.3">
      <c r="E114" s="6">
        <v>43739</v>
      </c>
      <c r="F114" s="18">
        <v>115.752</v>
      </c>
    </row>
    <row r="115" spans="5:6" x14ac:dyDescent="0.3">
      <c r="E115" s="6">
        <v>43741</v>
      </c>
      <c r="F115" s="18">
        <v>121.863</v>
      </c>
    </row>
    <row r="116" spans="5:6" x14ac:dyDescent="0.3">
      <c r="E116" s="6">
        <v>43800</v>
      </c>
      <c r="F116" s="18">
        <v>1862.07</v>
      </c>
    </row>
    <row r="117" spans="5:6" x14ac:dyDescent="0.3">
      <c r="E117" s="6">
        <v>43801</v>
      </c>
      <c r="F117" s="18">
        <v>492.97500000000002</v>
      </c>
    </row>
    <row r="118" spans="5:6" x14ac:dyDescent="0.3">
      <c r="E118" s="5" t="s">
        <v>2154</v>
      </c>
      <c r="F118" s="18">
        <v>31742.350500000004</v>
      </c>
    </row>
  </sheetData>
  <pageMargins left="0.7" right="0.7" top="0.75" bottom="0.75" header="0.3" footer="0.3"/>
  <pageSetup orientation="portrait" r:id="rId18"/>
  <drawing r:id="rId19"/>
  <extLst>
    <ext xmlns:x14="http://schemas.microsoft.com/office/spreadsheetml/2009/9/main" uri="{A8765BA9-456A-4dab-B4F3-ACF838C121DE}">
      <x14:slicerList>
        <x14:slicer r:id="rId2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F956E-8C32-402F-AB9C-4B59AC359FD1}">
  <dimension ref="D6:BC32"/>
  <sheetViews>
    <sheetView showGridLines="0" topLeftCell="B1" zoomScale="47" zoomScaleNormal="47" workbookViewId="0">
      <selection activeCell="D46" sqref="D46"/>
    </sheetView>
  </sheetViews>
  <sheetFormatPr defaultRowHeight="14.4" x14ac:dyDescent="0.3"/>
  <sheetData>
    <row r="6" spans="4:55" x14ac:dyDescent="0.3">
      <c r="AS6" t="s">
        <v>2169</v>
      </c>
    </row>
    <row r="9" spans="4:55" x14ac:dyDescent="0.3">
      <c r="O9" t="e" vm="1">
        <v>#VALUE!</v>
      </c>
    </row>
    <row r="10" spans="4:55" x14ac:dyDescent="0.3">
      <c r="E10" s="7"/>
    </row>
    <row r="11" spans="4:55" x14ac:dyDescent="0.3">
      <c r="BC11" s="9"/>
    </row>
    <row r="13" spans="4:55" x14ac:dyDescent="0.3">
      <c r="D13" s="8"/>
    </row>
    <row r="15" spans="4:55" x14ac:dyDescent="0.3">
      <c r="AV15" s="9"/>
    </row>
    <row r="18" spans="45:49" x14ac:dyDescent="0.3">
      <c r="AS18" s="9"/>
      <c r="AT18" s="9"/>
      <c r="AU18" s="9"/>
      <c r="AV18" s="9"/>
      <c r="AW18" s="9"/>
    </row>
    <row r="19" spans="45:49" x14ac:dyDescent="0.3">
      <c r="AS19" s="9"/>
      <c r="AT19" s="9"/>
      <c r="AU19" s="9"/>
      <c r="AV19" s="9"/>
      <c r="AW19" s="9"/>
    </row>
    <row r="20" spans="45:49" x14ac:dyDescent="0.3">
      <c r="AS20" s="9"/>
      <c r="AT20" s="9"/>
      <c r="AU20" s="9"/>
      <c r="AV20" s="9"/>
      <c r="AW20" s="9"/>
    </row>
    <row r="21" spans="45:49" x14ac:dyDescent="0.3">
      <c r="AS21" s="9"/>
      <c r="AT21" s="9"/>
      <c r="AU21" s="9"/>
      <c r="AV21" s="9"/>
      <c r="AW21" s="9"/>
    </row>
    <row r="22" spans="45:49" x14ac:dyDescent="0.3">
      <c r="AS22" s="9"/>
      <c r="AT22" s="9"/>
      <c r="AU22" s="9"/>
      <c r="AV22" s="9"/>
      <c r="AW22" s="9"/>
    </row>
    <row r="23" spans="45:49" x14ac:dyDescent="0.3">
      <c r="AS23" s="9"/>
      <c r="AT23" s="9"/>
      <c r="AU23" s="9"/>
      <c r="AV23" s="9"/>
      <c r="AW23" s="9"/>
    </row>
    <row r="24" spans="45:49" x14ac:dyDescent="0.3">
      <c r="AS24" s="9"/>
      <c r="AT24" s="9"/>
      <c r="AU24" s="9"/>
      <c r="AV24" s="9"/>
      <c r="AW24" s="9"/>
    </row>
    <row r="25" spans="45:49" x14ac:dyDescent="0.3">
      <c r="AS25" s="9"/>
      <c r="AT25" s="9"/>
      <c r="AU25" s="9"/>
      <c r="AV25" s="9"/>
      <c r="AW25" s="9"/>
    </row>
    <row r="26" spans="45:49" x14ac:dyDescent="0.3">
      <c r="AS26" s="9"/>
      <c r="AT26" s="9"/>
      <c r="AU26" s="9"/>
      <c r="AW26" s="9"/>
    </row>
    <row r="27" spans="45:49" x14ac:dyDescent="0.3">
      <c r="AS27" s="9"/>
      <c r="AT27" s="9"/>
      <c r="AU27" s="9"/>
      <c r="AV27" s="9"/>
      <c r="AW27" s="9"/>
    </row>
    <row r="28" spans="45:49" x14ac:dyDescent="0.3">
      <c r="AS28" s="9"/>
      <c r="AT28" s="9"/>
      <c r="AU28" s="9"/>
      <c r="AV28" s="9"/>
      <c r="AW28" s="9"/>
    </row>
    <row r="29" spans="45:49" x14ac:dyDescent="0.3">
      <c r="AS29" s="9"/>
      <c r="AT29" s="9"/>
      <c r="AU29" s="9"/>
      <c r="AV29" s="9"/>
      <c r="AW29" s="9"/>
    </row>
    <row r="30" spans="45:49" x14ac:dyDescent="0.3">
      <c r="AS30" s="9"/>
      <c r="AT30" s="9"/>
      <c r="AU30" s="9"/>
      <c r="AV30" s="9"/>
      <c r="AW30" s="9"/>
    </row>
    <row r="31" spans="45:49" x14ac:dyDescent="0.3">
      <c r="AS31" s="9"/>
      <c r="AT31" s="9"/>
      <c r="AU31" s="9"/>
      <c r="AV31" s="9"/>
      <c r="AW31" s="9"/>
    </row>
    <row r="32" spans="45:49" x14ac:dyDescent="0.3">
      <c r="AS32" s="9"/>
      <c r="AT32" s="9"/>
      <c r="AU32" s="9"/>
      <c r="AV32" s="9"/>
      <c r="AW32"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2CD5-9A0E-4AD0-830C-2F31697D48AD}">
  <dimension ref="A1:Q10001"/>
  <sheetViews>
    <sheetView topLeftCell="D1" workbookViewId="0">
      <selection activeCell="Q23" sqref="Q23"/>
    </sheetView>
  </sheetViews>
  <sheetFormatPr defaultRowHeight="14.4" x14ac:dyDescent="0.3"/>
  <cols>
    <col min="5" max="5" width="17.44140625" customWidth="1"/>
    <col min="6" max="6" width="10.44140625" customWidth="1"/>
    <col min="7" max="7" width="11" customWidth="1"/>
    <col min="8" max="8" width="14.44140625" customWidth="1"/>
    <col min="9" max="9" width="10.33203125" customWidth="1"/>
    <col min="10" max="10" width="10.5546875" customWidth="1"/>
    <col min="11" max="11" width="13.6640625" customWidth="1"/>
    <col min="12" max="12" width="14.6640625" customWidth="1"/>
    <col min="13" max="13" width="13.6640625" customWidth="1"/>
    <col min="14" max="14" width="16" customWidth="1"/>
  </cols>
  <sheetData>
    <row r="1" spans="1:14" x14ac:dyDescent="0.3">
      <c r="A1" t="s">
        <v>2173</v>
      </c>
      <c r="B1" t="s">
        <v>2174</v>
      </c>
      <c r="C1" t="s">
        <v>2175</v>
      </c>
      <c r="D1" t="s">
        <v>2</v>
      </c>
      <c r="E1" t="s">
        <v>2176</v>
      </c>
      <c r="F1" t="s">
        <v>2177</v>
      </c>
      <c r="G1" t="s">
        <v>2178</v>
      </c>
      <c r="H1" t="s">
        <v>2179</v>
      </c>
      <c r="I1" t="s">
        <v>2180</v>
      </c>
      <c r="J1" t="s">
        <v>2181</v>
      </c>
      <c r="K1" t="s">
        <v>2182</v>
      </c>
      <c r="L1" t="s">
        <v>2183</v>
      </c>
      <c r="M1" t="s">
        <v>2184</v>
      </c>
      <c r="N1" t="s">
        <v>2185</v>
      </c>
    </row>
    <row r="2" spans="1:14" x14ac:dyDescent="0.3">
      <c r="A2" t="s">
        <v>2186</v>
      </c>
      <c r="B2" t="s">
        <v>2187</v>
      </c>
      <c r="C2" t="s">
        <v>2188</v>
      </c>
      <c r="D2" t="s">
        <v>2188</v>
      </c>
      <c r="E2" s="17">
        <v>43933</v>
      </c>
      <c r="F2">
        <v>2675</v>
      </c>
      <c r="G2">
        <v>24</v>
      </c>
      <c r="H2">
        <v>1655</v>
      </c>
      <c r="I2">
        <v>3675</v>
      </c>
      <c r="J2">
        <v>124</v>
      </c>
      <c r="K2">
        <v>2155</v>
      </c>
      <c r="L2">
        <v>29425</v>
      </c>
      <c r="M2">
        <v>375</v>
      </c>
      <c r="N2">
        <v>83000000</v>
      </c>
    </row>
    <row r="3" spans="1:14" x14ac:dyDescent="0.3">
      <c r="A3" t="s">
        <v>2189</v>
      </c>
      <c r="B3" t="s">
        <v>2190</v>
      </c>
      <c r="C3" t="s">
        <v>2191</v>
      </c>
      <c r="D3" t="s">
        <v>2192</v>
      </c>
      <c r="E3" s="17">
        <v>44266</v>
      </c>
      <c r="F3">
        <v>4036</v>
      </c>
      <c r="G3">
        <v>167</v>
      </c>
      <c r="H3">
        <v>1567</v>
      </c>
      <c r="I3">
        <v>7711</v>
      </c>
      <c r="J3">
        <v>291</v>
      </c>
      <c r="K3">
        <v>3722</v>
      </c>
      <c r="L3">
        <v>56504</v>
      </c>
      <c r="M3">
        <v>14300</v>
      </c>
      <c r="N3">
        <v>213000000</v>
      </c>
    </row>
    <row r="4" spans="1:14" x14ac:dyDescent="0.3">
      <c r="A4" t="s">
        <v>2193</v>
      </c>
      <c r="B4" t="s">
        <v>2194</v>
      </c>
      <c r="C4" t="s">
        <v>2195</v>
      </c>
      <c r="D4" t="s">
        <v>2196</v>
      </c>
      <c r="E4" s="17">
        <v>44101</v>
      </c>
      <c r="F4">
        <v>3493</v>
      </c>
      <c r="G4">
        <v>31</v>
      </c>
      <c r="H4">
        <v>1810</v>
      </c>
      <c r="I4">
        <v>11204</v>
      </c>
      <c r="J4">
        <v>322</v>
      </c>
      <c r="K4">
        <v>5532</v>
      </c>
      <c r="L4">
        <v>48902</v>
      </c>
      <c r="M4">
        <v>3990</v>
      </c>
      <c r="N4">
        <v>1380000000</v>
      </c>
    </row>
    <row r="5" spans="1:14" x14ac:dyDescent="0.3">
      <c r="A5" t="s">
        <v>2197</v>
      </c>
      <c r="B5" t="s">
        <v>2190</v>
      </c>
      <c r="C5" t="s">
        <v>2198</v>
      </c>
      <c r="D5" t="s">
        <v>2199</v>
      </c>
      <c r="E5" s="17">
        <v>43937</v>
      </c>
      <c r="F5">
        <v>3972</v>
      </c>
      <c r="G5">
        <v>99</v>
      </c>
      <c r="H5">
        <v>2328</v>
      </c>
      <c r="I5">
        <v>15176</v>
      </c>
      <c r="J5">
        <v>421</v>
      </c>
      <c r="K5">
        <v>7860</v>
      </c>
      <c r="L5">
        <v>63552</v>
      </c>
      <c r="M5">
        <v>14861</v>
      </c>
      <c r="N5">
        <v>213000000</v>
      </c>
    </row>
    <row r="6" spans="1:14" x14ac:dyDescent="0.3">
      <c r="A6" t="s">
        <v>2200</v>
      </c>
      <c r="B6" t="s">
        <v>2187</v>
      </c>
      <c r="C6" t="s">
        <v>2201</v>
      </c>
      <c r="D6" t="s">
        <v>2202</v>
      </c>
      <c r="E6" s="17">
        <v>43902</v>
      </c>
      <c r="F6">
        <v>1364</v>
      </c>
      <c r="G6">
        <v>36</v>
      </c>
      <c r="H6">
        <v>3016</v>
      </c>
      <c r="I6">
        <v>16540</v>
      </c>
      <c r="J6">
        <v>457</v>
      </c>
      <c r="K6">
        <v>10876</v>
      </c>
      <c r="L6">
        <v>25916</v>
      </c>
      <c r="M6">
        <v>10283</v>
      </c>
      <c r="N6">
        <v>83000000</v>
      </c>
    </row>
    <row r="7" spans="1:14" x14ac:dyDescent="0.3">
      <c r="A7" t="s">
        <v>2203</v>
      </c>
      <c r="B7" t="s">
        <v>2194</v>
      </c>
      <c r="C7" t="s">
        <v>2204</v>
      </c>
      <c r="D7" t="s">
        <v>25</v>
      </c>
      <c r="E7" s="17">
        <v>44531</v>
      </c>
      <c r="F7">
        <v>1852</v>
      </c>
      <c r="G7">
        <v>125</v>
      </c>
      <c r="H7">
        <v>1494</v>
      </c>
      <c r="I7">
        <v>18392</v>
      </c>
      <c r="J7">
        <v>582</v>
      </c>
      <c r="K7">
        <v>12370</v>
      </c>
      <c r="L7">
        <v>18520</v>
      </c>
      <c r="M7">
        <v>15813</v>
      </c>
      <c r="N7">
        <v>1380000000</v>
      </c>
    </row>
    <row r="8" spans="1:14" x14ac:dyDescent="0.3">
      <c r="A8" t="s">
        <v>2205</v>
      </c>
      <c r="B8" t="s">
        <v>2206</v>
      </c>
      <c r="C8" t="s">
        <v>2207</v>
      </c>
      <c r="D8" t="s">
        <v>2208</v>
      </c>
      <c r="E8" s="17">
        <v>43851</v>
      </c>
      <c r="F8">
        <v>4437</v>
      </c>
      <c r="G8">
        <v>137</v>
      </c>
      <c r="H8">
        <v>604</v>
      </c>
      <c r="I8">
        <v>22829</v>
      </c>
      <c r="J8">
        <v>719</v>
      </c>
      <c r="K8">
        <v>12974</v>
      </c>
      <c r="L8">
        <v>35496</v>
      </c>
      <c r="M8">
        <v>9077</v>
      </c>
      <c r="N8">
        <v>68000000</v>
      </c>
    </row>
    <row r="9" spans="1:14" x14ac:dyDescent="0.3">
      <c r="A9" t="s">
        <v>2209</v>
      </c>
      <c r="B9" t="s">
        <v>2194</v>
      </c>
      <c r="C9" t="s">
        <v>27</v>
      </c>
      <c r="D9" t="s">
        <v>27</v>
      </c>
      <c r="E9" s="17">
        <v>44445</v>
      </c>
      <c r="F9">
        <v>3601</v>
      </c>
      <c r="G9">
        <v>165</v>
      </c>
      <c r="H9">
        <v>477</v>
      </c>
      <c r="I9">
        <v>26430</v>
      </c>
      <c r="J9">
        <v>884</v>
      </c>
      <c r="K9">
        <v>13451</v>
      </c>
      <c r="L9">
        <v>54015</v>
      </c>
      <c r="M9">
        <v>6259</v>
      </c>
      <c r="N9">
        <v>1380000000</v>
      </c>
    </row>
    <row r="10" spans="1:14" x14ac:dyDescent="0.3">
      <c r="A10" t="s">
        <v>2210</v>
      </c>
      <c r="B10" t="s">
        <v>2211</v>
      </c>
      <c r="C10" t="s">
        <v>2212</v>
      </c>
      <c r="D10" t="s">
        <v>2213</v>
      </c>
      <c r="E10" s="17">
        <v>43952</v>
      </c>
      <c r="F10">
        <v>387</v>
      </c>
      <c r="G10">
        <v>188</v>
      </c>
      <c r="H10">
        <v>4705</v>
      </c>
      <c r="I10">
        <v>26817</v>
      </c>
      <c r="J10">
        <v>1072</v>
      </c>
      <c r="K10">
        <v>18156</v>
      </c>
      <c r="L10">
        <v>3096</v>
      </c>
      <c r="M10">
        <v>3706</v>
      </c>
      <c r="N10">
        <v>331000000</v>
      </c>
    </row>
    <row r="11" spans="1:14" x14ac:dyDescent="0.3">
      <c r="A11" t="s">
        <v>2214</v>
      </c>
      <c r="B11" t="s">
        <v>2194</v>
      </c>
      <c r="C11" t="s">
        <v>2204</v>
      </c>
      <c r="D11" t="s">
        <v>25</v>
      </c>
      <c r="E11" s="17">
        <v>44297</v>
      </c>
      <c r="F11">
        <v>4099</v>
      </c>
      <c r="G11">
        <v>99</v>
      </c>
      <c r="H11">
        <v>141</v>
      </c>
      <c r="I11">
        <v>30916</v>
      </c>
      <c r="J11">
        <v>1171</v>
      </c>
      <c r="K11">
        <v>18297</v>
      </c>
      <c r="L11">
        <v>65584</v>
      </c>
      <c r="M11">
        <v>994</v>
      </c>
      <c r="N11">
        <v>1380000000</v>
      </c>
    </row>
    <row r="12" spans="1:14" x14ac:dyDescent="0.3">
      <c r="A12" t="s">
        <v>2215</v>
      </c>
      <c r="B12" t="s">
        <v>2206</v>
      </c>
      <c r="C12" t="s">
        <v>2207</v>
      </c>
      <c r="D12" t="s">
        <v>2208</v>
      </c>
      <c r="E12" s="17">
        <v>44045</v>
      </c>
      <c r="F12">
        <v>4772</v>
      </c>
      <c r="G12">
        <v>26</v>
      </c>
      <c r="H12">
        <v>4655</v>
      </c>
      <c r="I12">
        <v>35688</v>
      </c>
      <c r="J12">
        <v>1197</v>
      </c>
      <c r="K12">
        <v>22952</v>
      </c>
      <c r="L12">
        <v>76352</v>
      </c>
      <c r="M12">
        <v>2489</v>
      </c>
      <c r="N12">
        <v>68000000</v>
      </c>
    </row>
    <row r="13" spans="1:14" x14ac:dyDescent="0.3">
      <c r="A13" t="s">
        <v>2216</v>
      </c>
      <c r="B13" t="s">
        <v>2190</v>
      </c>
      <c r="C13" t="s">
        <v>2191</v>
      </c>
      <c r="D13" t="s">
        <v>2192</v>
      </c>
      <c r="E13" s="17">
        <v>44161</v>
      </c>
      <c r="F13">
        <v>1662</v>
      </c>
      <c r="G13">
        <v>134</v>
      </c>
      <c r="H13">
        <v>2098</v>
      </c>
      <c r="I13">
        <v>37350</v>
      </c>
      <c r="J13">
        <v>1331</v>
      </c>
      <c r="K13">
        <v>25050</v>
      </c>
      <c r="L13">
        <v>18282</v>
      </c>
      <c r="M13">
        <v>2661</v>
      </c>
      <c r="N13">
        <v>213000000</v>
      </c>
    </row>
    <row r="14" spans="1:14" x14ac:dyDescent="0.3">
      <c r="A14" t="s">
        <v>2217</v>
      </c>
      <c r="B14" t="s">
        <v>2194</v>
      </c>
      <c r="C14" t="s">
        <v>2204</v>
      </c>
      <c r="D14" t="s">
        <v>25</v>
      </c>
      <c r="E14" s="17">
        <v>44289</v>
      </c>
      <c r="F14">
        <v>2458</v>
      </c>
      <c r="G14">
        <v>98</v>
      </c>
      <c r="H14">
        <v>2570</v>
      </c>
      <c r="I14">
        <v>39808</v>
      </c>
      <c r="J14">
        <v>1429</v>
      </c>
      <c r="K14">
        <v>27620</v>
      </c>
      <c r="L14">
        <v>29496</v>
      </c>
      <c r="M14">
        <v>15363</v>
      </c>
      <c r="N14">
        <v>1380000000</v>
      </c>
    </row>
    <row r="15" spans="1:14" x14ac:dyDescent="0.3">
      <c r="A15" t="s">
        <v>2218</v>
      </c>
      <c r="B15" t="s">
        <v>2194</v>
      </c>
      <c r="C15" t="s">
        <v>27</v>
      </c>
      <c r="D15" t="s">
        <v>27</v>
      </c>
      <c r="E15" s="17">
        <v>43918</v>
      </c>
      <c r="F15">
        <v>212</v>
      </c>
      <c r="G15">
        <v>136</v>
      </c>
      <c r="H15">
        <v>4026</v>
      </c>
      <c r="I15">
        <v>40020</v>
      </c>
      <c r="J15">
        <v>1565</v>
      </c>
      <c r="K15">
        <v>31646</v>
      </c>
      <c r="L15">
        <v>1696</v>
      </c>
      <c r="M15">
        <v>15344</v>
      </c>
      <c r="N15">
        <v>1380000000</v>
      </c>
    </row>
    <row r="16" spans="1:14" x14ac:dyDescent="0.3">
      <c r="A16" t="s">
        <v>2219</v>
      </c>
      <c r="B16" t="s">
        <v>2194</v>
      </c>
      <c r="C16" t="s">
        <v>27</v>
      </c>
      <c r="D16" t="s">
        <v>27</v>
      </c>
      <c r="E16" s="17">
        <v>44203</v>
      </c>
      <c r="F16">
        <v>4655</v>
      </c>
      <c r="G16">
        <v>186</v>
      </c>
      <c r="H16">
        <v>1286</v>
      </c>
      <c r="I16">
        <v>44675</v>
      </c>
      <c r="J16">
        <v>1751</v>
      </c>
      <c r="K16">
        <v>32932</v>
      </c>
      <c r="L16">
        <v>83790</v>
      </c>
      <c r="M16">
        <v>3515</v>
      </c>
      <c r="N16">
        <v>1380000000</v>
      </c>
    </row>
    <row r="17" spans="1:17" x14ac:dyDescent="0.3">
      <c r="A17" t="s">
        <v>2220</v>
      </c>
      <c r="B17" t="s">
        <v>2194</v>
      </c>
      <c r="C17" t="s">
        <v>2221</v>
      </c>
      <c r="D17" t="s">
        <v>2222</v>
      </c>
      <c r="E17" s="17">
        <v>43930</v>
      </c>
      <c r="F17">
        <v>557</v>
      </c>
      <c r="G17">
        <v>35</v>
      </c>
      <c r="H17">
        <v>4804</v>
      </c>
      <c r="I17">
        <v>45232</v>
      </c>
      <c r="J17">
        <v>1786</v>
      </c>
      <c r="K17">
        <v>37736</v>
      </c>
      <c r="L17">
        <v>6127</v>
      </c>
      <c r="M17">
        <v>5010</v>
      </c>
      <c r="N17">
        <v>1380000000</v>
      </c>
    </row>
    <row r="18" spans="1:17" x14ac:dyDescent="0.3">
      <c r="A18" t="s">
        <v>2223</v>
      </c>
      <c r="B18" t="s">
        <v>2206</v>
      </c>
      <c r="C18" t="s">
        <v>2224</v>
      </c>
      <c r="D18" t="s">
        <v>2225</v>
      </c>
      <c r="E18" s="17">
        <v>44494</v>
      </c>
      <c r="F18">
        <v>2605</v>
      </c>
      <c r="G18">
        <v>117</v>
      </c>
      <c r="H18">
        <v>1209</v>
      </c>
      <c r="I18">
        <v>47837</v>
      </c>
      <c r="J18">
        <v>1903</v>
      </c>
      <c r="K18">
        <v>38945</v>
      </c>
      <c r="L18">
        <v>18235</v>
      </c>
      <c r="M18">
        <v>5515</v>
      </c>
      <c r="N18">
        <v>68000000</v>
      </c>
    </row>
    <row r="19" spans="1:17" x14ac:dyDescent="0.3">
      <c r="A19" t="s">
        <v>2226</v>
      </c>
      <c r="B19" t="s">
        <v>2187</v>
      </c>
      <c r="C19" t="s">
        <v>2188</v>
      </c>
      <c r="D19" t="s">
        <v>2188</v>
      </c>
      <c r="E19" s="17">
        <v>43961</v>
      </c>
      <c r="F19">
        <v>3119</v>
      </c>
      <c r="G19">
        <v>157</v>
      </c>
      <c r="H19">
        <v>807</v>
      </c>
      <c r="I19">
        <v>50956</v>
      </c>
      <c r="J19">
        <v>2060</v>
      </c>
      <c r="K19">
        <v>39752</v>
      </c>
      <c r="L19">
        <v>49904</v>
      </c>
      <c r="M19">
        <v>7920</v>
      </c>
      <c r="N19">
        <v>83000000</v>
      </c>
    </row>
    <row r="20" spans="1:17" x14ac:dyDescent="0.3">
      <c r="A20" t="s">
        <v>2227</v>
      </c>
      <c r="B20" t="s">
        <v>2187</v>
      </c>
      <c r="C20" t="s">
        <v>2188</v>
      </c>
      <c r="D20" t="s">
        <v>2188</v>
      </c>
      <c r="E20" s="17">
        <v>44492</v>
      </c>
      <c r="F20">
        <v>3703</v>
      </c>
      <c r="G20">
        <v>18</v>
      </c>
      <c r="H20">
        <v>2128</v>
      </c>
      <c r="I20">
        <v>54659</v>
      </c>
      <c r="J20">
        <v>2078</v>
      </c>
      <c r="K20">
        <v>41880</v>
      </c>
      <c r="L20">
        <v>59248</v>
      </c>
      <c r="M20">
        <v>18310</v>
      </c>
      <c r="N20">
        <v>83000000</v>
      </c>
    </row>
    <row r="21" spans="1:17" x14ac:dyDescent="0.3">
      <c r="A21" t="s">
        <v>2228</v>
      </c>
      <c r="B21" t="s">
        <v>2194</v>
      </c>
      <c r="C21" t="s">
        <v>27</v>
      </c>
      <c r="D21" t="s">
        <v>27</v>
      </c>
      <c r="E21" s="17">
        <v>44139</v>
      </c>
      <c r="F21">
        <v>2691</v>
      </c>
      <c r="G21">
        <v>168</v>
      </c>
      <c r="H21">
        <v>3805</v>
      </c>
      <c r="I21">
        <v>57350</v>
      </c>
      <c r="J21">
        <v>2246</v>
      </c>
      <c r="K21">
        <v>45685</v>
      </c>
      <c r="L21">
        <v>34983</v>
      </c>
      <c r="M21">
        <v>5076</v>
      </c>
      <c r="N21">
        <v>1380000000</v>
      </c>
    </row>
    <row r="22" spans="1:17" x14ac:dyDescent="0.3">
      <c r="A22" t="s">
        <v>2229</v>
      </c>
      <c r="B22" t="s">
        <v>2206</v>
      </c>
      <c r="C22" t="s">
        <v>2224</v>
      </c>
      <c r="D22" t="s">
        <v>2230</v>
      </c>
      <c r="E22" s="17">
        <v>44174</v>
      </c>
      <c r="F22">
        <v>1994</v>
      </c>
      <c r="G22">
        <v>54</v>
      </c>
      <c r="H22">
        <v>4504</v>
      </c>
      <c r="I22">
        <v>59344</v>
      </c>
      <c r="J22">
        <v>2300</v>
      </c>
      <c r="K22">
        <v>50189</v>
      </c>
      <c r="L22">
        <v>31904</v>
      </c>
      <c r="M22">
        <v>16612</v>
      </c>
      <c r="N22">
        <v>68000000</v>
      </c>
      <c r="Q22">
        <f>SUMIF(L8:L15,"mumbai",D8:D15)</f>
        <v>0</v>
      </c>
    </row>
    <row r="23" spans="1:17" x14ac:dyDescent="0.3">
      <c r="A23" t="s">
        <v>2231</v>
      </c>
      <c r="B23" t="s">
        <v>2206</v>
      </c>
      <c r="C23" t="s">
        <v>2232</v>
      </c>
      <c r="D23" t="s">
        <v>2233</v>
      </c>
      <c r="E23" s="17">
        <v>44322</v>
      </c>
      <c r="F23">
        <v>474</v>
      </c>
      <c r="G23">
        <v>83</v>
      </c>
      <c r="H23">
        <v>973</v>
      </c>
      <c r="I23">
        <v>59818</v>
      </c>
      <c r="J23">
        <v>2383</v>
      </c>
      <c r="K23">
        <v>51162</v>
      </c>
      <c r="L23">
        <v>3318</v>
      </c>
      <c r="M23">
        <v>11403</v>
      </c>
      <c r="N23">
        <v>68000000</v>
      </c>
    </row>
    <row r="24" spans="1:17" x14ac:dyDescent="0.3">
      <c r="A24" t="s">
        <v>2234</v>
      </c>
      <c r="B24" t="s">
        <v>2194</v>
      </c>
      <c r="C24" t="s">
        <v>2204</v>
      </c>
      <c r="D24" t="s">
        <v>2235</v>
      </c>
      <c r="E24" s="17">
        <v>44244</v>
      </c>
      <c r="F24">
        <v>1767</v>
      </c>
      <c r="G24">
        <v>5</v>
      </c>
      <c r="H24">
        <v>2938</v>
      </c>
      <c r="I24">
        <v>61585</v>
      </c>
      <c r="J24">
        <v>2388</v>
      </c>
      <c r="K24">
        <v>54100</v>
      </c>
      <c r="L24">
        <v>31806</v>
      </c>
      <c r="M24">
        <v>12102</v>
      </c>
      <c r="N24">
        <v>1380000000</v>
      </c>
    </row>
    <row r="25" spans="1:17" x14ac:dyDescent="0.3">
      <c r="A25" t="s">
        <v>2236</v>
      </c>
      <c r="B25" t="s">
        <v>2211</v>
      </c>
      <c r="C25" t="s">
        <v>2237</v>
      </c>
      <c r="D25" t="s">
        <v>2238</v>
      </c>
      <c r="E25" s="17">
        <v>44216</v>
      </c>
      <c r="F25">
        <v>41</v>
      </c>
      <c r="G25">
        <v>122</v>
      </c>
      <c r="H25">
        <v>85</v>
      </c>
      <c r="I25">
        <v>61626</v>
      </c>
      <c r="J25">
        <v>2510</v>
      </c>
      <c r="K25">
        <v>54185</v>
      </c>
      <c r="L25">
        <v>287</v>
      </c>
      <c r="M25">
        <v>6585</v>
      </c>
      <c r="N25">
        <v>331000000</v>
      </c>
    </row>
    <row r="26" spans="1:17" x14ac:dyDescent="0.3">
      <c r="A26" t="s">
        <v>2239</v>
      </c>
      <c r="B26" t="s">
        <v>2194</v>
      </c>
      <c r="C26" t="s">
        <v>27</v>
      </c>
      <c r="D26" t="s">
        <v>27</v>
      </c>
      <c r="E26" s="17">
        <v>44022</v>
      </c>
      <c r="F26">
        <v>2651</v>
      </c>
      <c r="G26">
        <v>106</v>
      </c>
      <c r="H26">
        <v>1796</v>
      </c>
      <c r="I26">
        <v>64277</v>
      </c>
      <c r="J26">
        <v>2616</v>
      </c>
      <c r="K26">
        <v>55981</v>
      </c>
      <c r="L26">
        <v>37114</v>
      </c>
      <c r="M26">
        <v>14910</v>
      </c>
      <c r="N26">
        <v>1380000000</v>
      </c>
    </row>
    <row r="27" spans="1:17" x14ac:dyDescent="0.3">
      <c r="A27" t="s">
        <v>2240</v>
      </c>
      <c r="B27" t="s">
        <v>2211</v>
      </c>
      <c r="C27" t="s">
        <v>2241</v>
      </c>
      <c r="D27" t="s">
        <v>2242</v>
      </c>
      <c r="E27" s="17">
        <v>44107</v>
      </c>
      <c r="F27">
        <v>2095</v>
      </c>
      <c r="G27">
        <v>87</v>
      </c>
      <c r="H27">
        <v>1307</v>
      </c>
      <c r="I27">
        <v>66372</v>
      </c>
      <c r="J27">
        <v>2703</v>
      </c>
      <c r="K27">
        <v>57288</v>
      </c>
      <c r="L27">
        <v>33520</v>
      </c>
      <c r="M27">
        <v>19023</v>
      </c>
      <c r="N27">
        <v>331000000</v>
      </c>
    </row>
    <row r="28" spans="1:17" x14ac:dyDescent="0.3">
      <c r="A28" t="s">
        <v>2243</v>
      </c>
      <c r="B28" t="s">
        <v>2194</v>
      </c>
      <c r="C28" t="s">
        <v>2221</v>
      </c>
      <c r="D28" t="s">
        <v>2222</v>
      </c>
      <c r="E28" s="17">
        <v>43991</v>
      </c>
      <c r="F28">
        <v>3992</v>
      </c>
      <c r="G28">
        <v>149</v>
      </c>
      <c r="H28">
        <v>459</v>
      </c>
      <c r="I28">
        <v>70364</v>
      </c>
      <c r="J28">
        <v>2852</v>
      </c>
      <c r="K28">
        <v>57747</v>
      </c>
      <c r="L28">
        <v>67864</v>
      </c>
      <c r="M28">
        <v>1294</v>
      </c>
      <c r="N28">
        <v>1380000000</v>
      </c>
    </row>
    <row r="29" spans="1:17" x14ac:dyDescent="0.3">
      <c r="A29" t="s">
        <v>2244</v>
      </c>
      <c r="B29" t="s">
        <v>2211</v>
      </c>
      <c r="C29" t="s">
        <v>2245</v>
      </c>
      <c r="D29" t="s">
        <v>2246</v>
      </c>
      <c r="E29" s="17">
        <v>44290</v>
      </c>
      <c r="F29">
        <v>1986</v>
      </c>
      <c r="G29">
        <v>197</v>
      </c>
      <c r="H29">
        <v>2508</v>
      </c>
      <c r="I29">
        <v>72350</v>
      </c>
      <c r="J29">
        <v>3049</v>
      </c>
      <c r="K29">
        <v>60255</v>
      </c>
      <c r="L29">
        <v>11916</v>
      </c>
      <c r="M29">
        <v>17932</v>
      </c>
      <c r="N29">
        <v>331000000</v>
      </c>
    </row>
    <row r="30" spans="1:17" x14ac:dyDescent="0.3">
      <c r="A30" t="s">
        <v>2247</v>
      </c>
      <c r="B30" t="s">
        <v>2211</v>
      </c>
      <c r="C30" t="s">
        <v>2245</v>
      </c>
      <c r="D30" t="s">
        <v>2246</v>
      </c>
      <c r="E30" s="17">
        <v>44144</v>
      </c>
      <c r="F30">
        <v>3865</v>
      </c>
      <c r="G30">
        <v>151</v>
      </c>
      <c r="H30">
        <v>1144</v>
      </c>
      <c r="I30">
        <v>76215</v>
      </c>
      <c r="J30">
        <v>3200</v>
      </c>
      <c r="K30">
        <v>61399</v>
      </c>
      <c r="L30">
        <v>27055</v>
      </c>
      <c r="M30">
        <v>16900</v>
      </c>
      <c r="N30">
        <v>331000000</v>
      </c>
    </row>
    <row r="31" spans="1:17" x14ac:dyDescent="0.3">
      <c r="A31" t="s">
        <v>2248</v>
      </c>
      <c r="B31" t="s">
        <v>2194</v>
      </c>
      <c r="C31" t="s">
        <v>2204</v>
      </c>
      <c r="D31" t="s">
        <v>2235</v>
      </c>
      <c r="E31" s="17">
        <v>43852</v>
      </c>
      <c r="F31">
        <v>3657</v>
      </c>
      <c r="G31">
        <v>61</v>
      </c>
      <c r="H31">
        <v>3888</v>
      </c>
      <c r="I31">
        <v>79872</v>
      </c>
      <c r="J31">
        <v>3261</v>
      </c>
      <c r="K31">
        <v>65287</v>
      </c>
      <c r="L31">
        <v>43884</v>
      </c>
      <c r="M31">
        <v>13231</v>
      </c>
      <c r="N31">
        <v>1380000000</v>
      </c>
    </row>
    <row r="32" spans="1:17" x14ac:dyDescent="0.3">
      <c r="A32" t="s">
        <v>2249</v>
      </c>
      <c r="B32" t="s">
        <v>2211</v>
      </c>
      <c r="C32" t="s">
        <v>2237</v>
      </c>
      <c r="D32" t="s">
        <v>2250</v>
      </c>
      <c r="E32" s="17">
        <v>44083</v>
      </c>
      <c r="F32">
        <v>4823</v>
      </c>
      <c r="G32">
        <v>169</v>
      </c>
      <c r="H32">
        <v>4664</v>
      </c>
      <c r="I32">
        <v>84695</v>
      </c>
      <c r="J32">
        <v>3430</v>
      </c>
      <c r="K32">
        <v>69951</v>
      </c>
      <c r="L32">
        <v>28938</v>
      </c>
      <c r="M32">
        <v>19872</v>
      </c>
      <c r="N32">
        <v>331000000</v>
      </c>
    </row>
    <row r="33" spans="1:14" x14ac:dyDescent="0.3">
      <c r="A33" t="s">
        <v>2251</v>
      </c>
      <c r="B33" t="s">
        <v>2190</v>
      </c>
      <c r="C33" t="s">
        <v>2252</v>
      </c>
      <c r="D33" t="s">
        <v>2253</v>
      </c>
      <c r="E33" s="17">
        <v>44391</v>
      </c>
      <c r="F33">
        <v>3517</v>
      </c>
      <c r="G33">
        <v>149</v>
      </c>
      <c r="H33">
        <v>3260</v>
      </c>
      <c r="I33">
        <v>88212</v>
      </c>
      <c r="J33">
        <v>3579</v>
      </c>
      <c r="K33">
        <v>73211</v>
      </c>
      <c r="L33">
        <v>59789</v>
      </c>
      <c r="M33">
        <v>15903</v>
      </c>
      <c r="N33">
        <v>213000000</v>
      </c>
    </row>
    <row r="34" spans="1:14" x14ac:dyDescent="0.3">
      <c r="A34" t="s">
        <v>2254</v>
      </c>
      <c r="B34" t="s">
        <v>2187</v>
      </c>
      <c r="C34" t="s">
        <v>2255</v>
      </c>
      <c r="D34" t="s">
        <v>2255</v>
      </c>
      <c r="E34" s="17">
        <v>44305</v>
      </c>
      <c r="F34">
        <v>2268</v>
      </c>
      <c r="G34">
        <v>143</v>
      </c>
      <c r="H34">
        <v>4645</v>
      </c>
      <c r="I34">
        <v>90480</v>
      </c>
      <c r="J34">
        <v>3722</v>
      </c>
      <c r="K34">
        <v>77856</v>
      </c>
      <c r="L34">
        <v>11340</v>
      </c>
      <c r="M34">
        <v>14516</v>
      </c>
      <c r="N34">
        <v>83000000</v>
      </c>
    </row>
    <row r="35" spans="1:14" x14ac:dyDescent="0.3">
      <c r="A35" t="s">
        <v>2256</v>
      </c>
      <c r="B35" t="s">
        <v>2206</v>
      </c>
      <c r="C35" t="s">
        <v>2257</v>
      </c>
      <c r="D35" t="s">
        <v>2258</v>
      </c>
      <c r="E35" s="17">
        <v>43889</v>
      </c>
      <c r="F35">
        <v>1644</v>
      </c>
      <c r="G35">
        <v>140</v>
      </c>
      <c r="H35">
        <v>1409</v>
      </c>
      <c r="I35">
        <v>92124</v>
      </c>
      <c r="J35">
        <v>3862</v>
      </c>
      <c r="K35">
        <v>79265</v>
      </c>
      <c r="L35">
        <v>14796</v>
      </c>
      <c r="M35">
        <v>11247</v>
      </c>
      <c r="N35">
        <v>68000000</v>
      </c>
    </row>
    <row r="36" spans="1:14" x14ac:dyDescent="0.3">
      <c r="A36" t="s">
        <v>2259</v>
      </c>
      <c r="B36" t="s">
        <v>2211</v>
      </c>
      <c r="C36" t="s">
        <v>2237</v>
      </c>
      <c r="D36" t="s">
        <v>2250</v>
      </c>
      <c r="E36" s="17">
        <v>44341</v>
      </c>
      <c r="F36">
        <v>939</v>
      </c>
      <c r="G36">
        <v>119</v>
      </c>
      <c r="H36">
        <v>4266</v>
      </c>
      <c r="I36">
        <v>93063</v>
      </c>
      <c r="J36">
        <v>3981</v>
      </c>
      <c r="K36">
        <v>83531</v>
      </c>
      <c r="L36">
        <v>11268</v>
      </c>
      <c r="M36">
        <v>14868</v>
      </c>
      <c r="N36">
        <v>331000000</v>
      </c>
    </row>
    <row r="37" spans="1:14" x14ac:dyDescent="0.3">
      <c r="A37" t="s">
        <v>2260</v>
      </c>
      <c r="B37" t="s">
        <v>2211</v>
      </c>
      <c r="C37" t="s">
        <v>2241</v>
      </c>
      <c r="D37" t="s">
        <v>2261</v>
      </c>
      <c r="E37" s="17">
        <v>44512</v>
      </c>
      <c r="F37">
        <v>4438</v>
      </c>
      <c r="G37">
        <v>36</v>
      </c>
      <c r="H37">
        <v>1353</v>
      </c>
      <c r="I37">
        <v>97501</v>
      </c>
      <c r="J37">
        <v>4017</v>
      </c>
      <c r="K37">
        <v>84884</v>
      </c>
      <c r="L37">
        <v>44380</v>
      </c>
      <c r="M37">
        <v>3009</v>
      </c>
      <c r="N37">
        <v>331000000</v>
      </c>
    </row>
    <row r="38" spans="1:14" x14ac:dyDescent="0.3">
      <c r="A38" t="s">
        <v>2262</v>
      </c>
      <c r="B38" t="s">
        <v>2206</v>
      </c>
      <c r="C38" t="s">
        <v>2207</v>
      </c>
      <c r="D38" t="s">
        <v>2263</v>
      </c>
      <c r="E38" s="17">
        <v>44306</v>
      </c>
      <c r="F38">
        <v>3309</v>
      </c>
      <c r="G38">
        <v>179</v>
      </c>
      <c r="H38">
        <v>4130</v>
      </c>
      <c r="I38">
        <v>100810</v>
      </c>
      <c r="J38">
        <v>4196</v>
      </c>
      <c r="K38">
        <v>89014</v>
      </c>
      <c r="L38">
        <v>59562</v>
      </c>
      <c r="M38">
        <v>8163</v>
      </c>
      <c r="N38">
        <v>68000000</v>
      </c>
    </row>
    <row r="39" spans="1:14" x14ac:dyDescent="0.3">
      <c r="A39" t="s">
        <v>2264</v>
      </c>
      <c r="B39" t="s">
        <v>2211</v>
      </c>
      <c r="C39" t="s">
        <v>2241</v>
      </c>
      <c r="D39" t="s">
        <v>2261</v>
      </c>
      <c r="E39" s="17">
        <v>44530</v>
      </c>
      <c r="F39">
        <v>2985</v>
      </c>
      <c r="G39">
        <v>151</v>
      </c>
      <c r="H39">
        <v>1224</v>
      </c>
      <c r="I39">
        <v>103795</v>
      </c>
      <c r="J39">
        <v>4347</v>
      </c>
      <c r="K39">
        <v>90238</v>
      </c>
      <c r="L39">
        <v>17910</v>
      </c>
      <c r="M39">
        <v>18364</v>
      </c>
      <c r="N39">
        <v>331000000</v>
      </c>
    </row>
    <row r="40" spans="1:14" x14ac:dyDescent="0.3">
      <c r="A40" t="s">
        <v>2265</v>
      </c>
      <c r="B40" t="s">
        <v>2206</v>
      </c>
      <c r="C40" t="s">
        <v>2224</v>
      </c>
      <c r="D40" t="s">
        <v>2225</v>
      </c>
      <c r="E40" s="17">
        <v>44020</v>
      </c>
      <c r="F40">
        <v>4936</v>
      </c>
      <c r="G40">
        <v>124</v>
      </c>
      <c r="H40">
        <v>1191</v>
      </c>
      <c r="I40">
        <v>108731</v>
      </c>
      <c r="J40">
        <v>4471</v>
      </c>
      <c r="K40">
        <v>91429</v>
      </c>
      <c r="L40">
        <v>78976</v>
      </c>
      <c r="M40">
        <v>5557</v>
      </c>
      <c r="N40">
        <v>68000000</v>
      </c>
    </row>
    <row r="41" spans="1:14" x14ac:dyDescent="0.3">
      <c r="A41" t="s">
        <v>2266</v>
      </c>
      <c r="B41" t="s">
        <v>2194</v>
      </c>
      <c r="C41" t="s">
        <v>2221</v>
      </c>
      <c r="D41" t="s">
        <v>2222</v>
      </c>
      <c r="E41" s="17">
        <v>44517</v>
      </c>
      <c r="F41">
        <v>2027</v>
      </c>
      <c r="G41">
        <v>16</v>
      </c>
      <c r="H41">
        <v>1532</v>
      </c>
      <c r="I41">
        <v>110758</v>
      </c>
      <c r="J41">
        <v>4487</v>
      </c>
      <c r="K41">
        <v>92961</v>
      </c>
      <c r="L41">
        <v>26351</v>
      </c>
      <c r="M41">
        <v>8416</v>
      </c>
      <c r="N41">
        <v>1380000000</v>
      </c>
    </row>
    <row r="42" spans="1:14" x14ac:dyDescent="0.3">
      <c r="A42" t="s">
        <v>2267</v>
      </c>
      <c r="B42" t="s">
        <v>2190</v>
      </c>
      <c r="C42" t="s">
        <v>2198</v>
      </c>
      <c r="D42" t="s">
        <v>2199</v>
      </c>
      <c r="E42" s="17">
        <v>44393</v>
      </c>
      <c r="F42">
        <v>3127</v>
      </c>
      <c r="G42">
        <v>15</v>
      </c>
      <c r="H42">
        <v>1916</v>
      </c>
      <c r="I42">
        <v>113885</v>
      </c>
      <c r="J42">
        <v>4502</v>
      </c>
      <c r="K42">
        <v>94877</v>
      </c>
      <c r="L42">
        <v>56286</v>
      </c>
      <c r="M42">
        <v>2250</v>
      </c>
      <c r="N42">
        <v>213000000</v>
      </c>
    </row>
    <row r="43" spans="1:14" x14ac:dyDescent="0.3">
      <c r="A43" t="s">
        <v>2268</v>
      </c>
      <c r="B43" t="s">
        <v>2190</v>
      </c>
      <c r="C43" t="s">
        <v>2269</v>
      </c>
      <c r="D43" t="s">
        <v>2270</v>
      </c>
      <c r="E43" s="17">
        <v>44397</v>
      </c>
      <c r="F43">
        <v>4989</v>
      </c>
      <c r="G43">
        <v>128</v>
      </c>
      <c r="H43">
        <v>3317</v>
      </c>
      <c r="I43">
        <v>118874</v>
      </c>
      <c r="J43">
        <v>4630</v>
      </c>
      <c r="K43">
        <v>98194</v>
      </c>
      <c r="L43">
        <v>84813</v>
      </c>
      <c r="M43">
        <v>15400</v>
      </c>
      <c r="N43">
        <v>213000000</v>
      </c>
    </row>
    <row r="44" spans="1:14" x14ac:dyDescent="0.3">
      <c r="A44" t="s">
        <v>2271</v>
      </c>
      <c r="B44" t="s">
        <v>2187</v>
      </c>
      <c r="C44" t="s">
        <v>2201</v>
      </c>
      <c r="D44" t="s">
        <v>2272</v>
      </c>
      <c r="E44" s="17">
        <v>44074</v>
      </c>
      <c r="F44">
        <v>4133</v>
      </c>
      <c r="G44">
        <v>84</v>
      </c>
      <c r="H44">
        <v>1247</v>
      </c>
      <c r="I44">
        <v>123007</v>
      </c>
      <c r="J44">
        <v>4714</v>
      </c>
      <c r="K44">
        <v>99441</v>
      </c>
      <c r="L44">
        <v>33064</v>
      </c>
      <c r="M44">
        <v>11173</v>
      </c>
      <c r="N44">
        <v>83000000</v>
      </c>
    </row>
    <row r="45" spans="1:14" x14ac:dyDescent="0.3">
      <c r="A45" t="s">
        <v>2273</v>
      </c>
      <c r="B45" t="s">
        <v>2211</v>
      </c>
      <c r="C45" t="s">
        <v>2241</v>
      </c>
      <c r="D45" t="s">
        <v>2261</v>
      </c>
      <c r="E45" s="17">
        <v>44335</v>
      </c>
      <c r="F45">
        <v>1364</v>
      </c>
      <c r="G45">
        <v>124</v>
      </c>
      <c r="H45">
        <v>2617</v>
      </c>
      <c r="I45">
        <v>124371</v>
      </c>
      <c r="J45">
        <v>4838</v>
      </c>
      <c r="K45">
        <v>102058</v>
      </c>
      <c r="L45">
        <v>23188</v>
      </c>
      <c r="M45">
        <v>8327</v>
      </c>
      <c r="N45">
        <v>331000000</v>
      </c>
    </row>
    <row r="46" spans="1:14" x14ac:dyDescent="0.3">
      <c r="A46" t="s">
        <v>2274</v>
      </c>
      <c r="B46" t="s">
        <v>2187</v>
      </c>
      <c r="C46" t="s">
        <v>2201</v>
      </c>
      <c r="D46" t="s">
        <v>2272</v>
      </c>
      <c r="E46" s="17">
        <v>43961</v>
      </c>
      <c r="F46">
        <v>850</v>
      </c>
      <c r="G46">
        <v>0</v>
      </c>
      <c r="H46">
        <v>4632</v>
      </c>
      <c r="I46">
        <v>125221</v>
      </c>
      <c r="J46">
        <v>4838</v>
      </c>
      <c r="K46">
        <v>106690</v>
      </c>
      <c r="L46">
        <v>5950</v>
      </c>
      <c r="M46">
        <v>13795</v>
      </c>
      <c r="N46">
        <v>83000000</v>
      </c>
    </row>
    <row r="47" spans="1:14" x14ac:dyDescent="0.3">
      <c r="A47" t="s">
        <v>2275</v>
      </c>
      <c r="B47" t="s">
        <v>2194</v>
      </c>
      <c r="C47" t="s">
        <v>2221</v>
      </c>
      <c r="D47" t="s">
        <v>2222</v>
      </c>
      <c r="E47" s="17">
        <v>44315</v>
      </c>
      <c r="F47">
        <v>230</v>
      </c>
      <c r="G47">
        <v>29</v>
      </c>
      <c r="H47">
        <v>2025</v>
      </c>
      <c r="I47">
        <v>125451</v>
      </c>
      <c r="J47">
        <v>4867</v>
      </c>
      <c r="K47">
        <v>108715</v>
      </c>
      <c r="L47">
        <v>1840</v>
      </c>
      <c r="M47">
        <v>5152</v>
      </c>
      <c r="N47">
        <v>1380000000</v>
      </c>
    </row>
    <row r="48" spans="1:14" x14ac:dyDescent="0.3">
      <c r="A48" t="s">
        <v>2276</v>
      </c>
      <c r="B48" t="s">
        <v>2190</v>
      </c>
      <c r="C48" t="s">
        <v>2252</v>
      </c>
      <c r="D48" t="s">
        <v>2253</v>
      </c>
      <c r="E48" s="17">
        <v>44477</v>
      </c>
      <c r="F48">
        <v>2499</v>
      </c>
      <c r="G48">
        <v>23</v>
      </c>
      <c r="H48">
        <v>3511</v>
      </c>
      <c r="I48">
        <v>127950</v>
      </c>
      <c r="J48">
        <v>4890</v>
      </c>
      <c r="K48">
        <v>112226</v>
      </c>
      <c r="L48">
        <v>17493</v>
      </c>
      <c r="M48">
        <v>9244</v>
      </c>
      <c r="N48">
        <v>213000000</v>
      </c>
    </row>
    <row r="49" spans="1:14" x14ac:dyDescent="0.3">
      <c r="A49" t="s">
        <v>2277</v>
      </c>
      <c r="B49" t="s">
        <v>2194</v>
      </c>
      <c r="C49" t="s">
        <v>2221</v>
      </c>
      <c r="D49" t="s">
        <v>2222</v>
      </c>
      <c r="E49" s="17">
        <v>43851</v>
      </c>
      <c r="F49">
        <v>2304</v>
      </c>
      <c r="G49">
        <v>45</v>
      </c>
      <c r="H49">
        <v>4639</v>
      </c>
      <c r="I49">
        <v>130254</v>
      </c>
      <c r="J49">
        <v>4935</v>
      </c>
      <c r="K49">
        <v>116865</v>
      </c>
      <c r="L49">
        <v>27648</v>
      </c>
      <c r="M49">
        <v>19421</v>
      </c>
      <c r="N49">
        <v>1380000000</v>
      </c>
    </row>
    <row r="50" spans="1:14" x14ac:dyDescent="0.3">
      <c r="A50" t="s">
        <v>2278</v>
      </c>
      <c r="B50" t="s">
        <v>2194</v>
      </c>
      <c r="C50" t="s">
        <v>27</v>
      </c>
      <c r="D50" t="s">
        <v>27</v>
      </c>
      <c r="E50" s="17">
        <v>43997</v>
      </c>
      <c r="F50">
        <v>2481</v>
      </c>
      <c r="G50">
        <v>1</v>
      </c>
      <c r="H50">
        <v>3692</v>
      </c>
      <c r="I50">
        <v>132735</v>
      </c>
      <c r="J50">
        <v>4936</v>
      </c>
      <c r="K50">
        <v>120557</v>
      </c>
      <c r="L50">
        <v>12405</v>
      </c>
      <c r="M50">
        <v>6588</v>
      </c>
      <c r="N50">
        <v>1380000000</v>
      </c>
    </row>
    <row r="51" spans="1:14" x14ac:dyDescent="0.3">
      <c r="A51" t="s">
        <v>2279</v>
      </c>
      <c r="B51" t="s">
        <v>2211</v>
      </c>
      <c r="C51" t="s">
        <v>2241</v>
      </c>
      <c r="D51" t="s">
        <v>2242</v>
      </c>
      <c r="E51" s="17">
        <v>44104</v>
      </c>
      <c r="F51">
        <v>4304</v>
      </c>
      <c r="G51">
        <v>142</v>
      </c>
      <c r="H51">
        <v>4840</v>
      </c>
      <c r="I51">
        <v>137039</v>
      </c>
      <c r="J51">
        <v>5078</v>
      </c>
      <c r="K51">
        <v>125397</v>
      </c>
      <c r="L51">
        <v>21520</v>
      </c>
      <c r="M51">
        <v>17777</v>
      </c>
      <c r="N51">
        <v>331000000</v>
      </c>
    </row>
    <row r="52" spans="1:14" x14ac:dyDescent="0.3">
      <c r="A52" t="s">
        <v>2280</v>
      </c>
      <c r="B52" t="s">
        <v>2194</v>
      </c>
      <c r="C52" t="s">
        <v>2221</v>
      </c>
      <c r="D52" t="s">
        <v>2281</v>
      </c>
      <c r="E52" s="17">
        <v>44218</v>
      </c>
      <c r="F52">
        <v>3711</v>
      </c>
      <c r="G52">
        <v>28</v>
      </c>
      <c r="H52">
        <v>4628</v>
      </c>
      <c r="I52">
        <v>140750</v>
      </c>
      <c r="J52">
        <v>5106</v>
      </c>
      <c r="K52">
        <v>130025</v>
      </c>
      <c r="L52">
        <v>48243</v>
      </c>
      <c r="M52">
        <v>16310</v>
      </c>
      <c r="N52">
        <v>1380000000</v>
      </c>
    </row>
    <row r="53" spans="1:14" x14ac:dyDescent="0.3">
      <c r="A53" t="s">
        <v>2282</v>
      </c>
      <c r="B53" t="s">
        <v>2190</v>
      </c>
      <c r="C53" t="s">
        <v>2198</v>
      </c>
      <c r="D53" t="s">
        <v>2199</v>
      </c>
      <c r="E53" s="17">
        <v>44431</v>
      </c>
      <c r="F53">
        <v>2903</v>
      </c>
      <c r="G53">
        <v>98</v>
      </c>
      <c r="H53">
        <v>3483</v>
      </c>
      <c r="I53">
        <v>143653</v>
      </c>
      <c r="J53">
        <v>5204</v>
      </c>
      <c r="K53">
        <v>133508</v>
      </c>
      <c r="L53">
        <v>31933</v>
      </c>
      <c r="M53">
        <v>370</v>
      </c>
      <c r="N53">
        <v>213000000</v>
      </c>
    </row>
    <row r="54" spans="1:14" x14ac:dyDescent="0.3">
      <c r="A54" t="s">
        <v>2283</v>
      </c>
      <c r="B54" t="s">
        <v>2187</v>
      </c>
      <c r="C54" t="s">
        <v>2188</v>
      </c>
      <c r="D54" t="s">
        <v>2188</v>
      </c>
      <c r="E54" s="17">
        <v>44146</v>
      </c>
      <c r="F54">
        <v>3465</v>
      </c>
      <c r="G54">
        <v>61</v>
      </c>
      <c r="H54">
        <v>3323</v>
      </c>
      <c r="I54">
        <v>147118</v>
      </c>
      <c r="J54">
        <v>5265</v>
      </c>
      <c r="K54">
        <v>136831</v>
      </c>
      <c r="L54">
        <v>45045</v>
      </c>
      <c r="M54">
        <v>18043</v>
      </c>
      <c r="N54">
        <v>83000000</v>
      </c>
    </row>
    <row r="55" spans="1:14" x14ac:dyDescent="0.3">
      <c r="A55" t="s">
        <v>2284</v>
      </c>
      <c r="B55" t="s">
        <v>2190</v>
      </c>
      <c r="C55" t="s">
        <v>2191</v>
      </c>
      <c r="D55" t="s">
        <v>2285</v>
      </c>
      <c r="E55" s="17">
        <v>43844</v>
      </c>
      <c r="F55">
        <v>2768</v>
      </c>
      <c r="G55">
        <v>12</v>
      </c>
      <c r="H55">
        <v>1938</v>
      </c>
      <c r="I55">
        <v>149886</v>
      </c>
      <c r="J55">
        <v>5277</v>
      </c>
      <c r="K55">
        <v>138769</v>
      </c>
      <c r="L55">
        <v>19376</v>
      </c>
      <c r="M55">
        <v>9113</v>
      </c>
      <c r="N55">
        <v>213000000</v>
      </c>
    </row>
    <row r="56" spans="1:14" x14ac:dyDescent="0.3">
      <c r="A56" t="s">
        <v>2286</v>
      </c>
      <c r="B56" t="s">
        <v>2211</v>
      </c>
      <c r="C56" t="s">
        <v>2237</v>
      </c>
      <c r="D56" t="s">
        <v>2238</v>
      </c>
      <c r="E56" s="17">
        <v>44072</v>
      </c>
      <c r="F56">
        <v>2892</v>
      </c>
      <c r="G56">
        <v>64</v>
      </c>
      <c r="H56">
        <v>1015</v>
      </c>
      <c r="I56">
        <v>152778</v>
      </c>
      <c r="J56">
        <v>5341</v>
      </c>
      <c r="K56">
        <v>139784</v>
      </c>
      <c r="L56">
        <v>20244</v>
      </c>
      <c r="M56">
        <v>19827</v>
      </c>
      <c r="N56">
        <v>331000000</v>
      </c>
    </row>
    <row r="57" spans="1:14" x14ac:dyDescent="0.3">
      <c r="A57" t="s">
        <v>2287</v>
      </c>
      <c r="B57" t="s">
        <v>2190</v>
      </c>
      <c r="C57" t="s">
        <v>2269</v>
      </c>
      <c r="D57" t="s">
        <v>2288</v>
      </c>
      <c r="E57" s="17">
        <v>44176</v>
      </c>
      <c r="F57">
        <v>2083</v>
      </c>
      <c r="G57">
        <v>44</v>
      </c>
      <c r="H57">
        <v>2583</v>
      </c>
      <c r="I57">
        <v>154861</v>
      </c>
      <c r="J57">
        <v>5385</v>
      </c>
      <c r="K57">
        <v>142367</v>
      </c>
      <c r="L57">
        <v>37494</v>
      </c>
      <c r="M57">
        <v>7657</v>
      </c>
      <c r="N57">
        <v>213000000</v>
      </c>
    </row>
    <row r="58" spans="1:14" x14ac:dyDescent="0.3">
      <c r="A58" t="s">
        <v>2289</v>
      </c>
      <c r="B58" t="s">
        <v>2206</v>
      </c>
      <c r="C58" t="s">
        <v>2257</v>
      </c>
      <c r="D58" t="s">
        <v>2290</v>
      </c>
      <c r="E58" s="17">
        <v>44395</v>
      </c>
      <c r="F58">
        <v>1238</v>
      </c>
      <c r="G58">
        <v>46</v>
      </c>
      <c r="H58">
        <v>927</v>
      </c>
      <c r="I58">
        <v>156099</v>
      </c>
      <c r="J58">
        <v>5431</v>
      </c>
      <c r="K58">
        <v>143294</v>
      </c>
      <c r="L58">
        <v>7428</v>
      </c>
      <c r="M58">
        <v>17660</v>
      </c>
      <c r="N58">
        <v>68000000</v>
      </c>
    </row>
    <row r="59" spans="1:14" x14ac:dyDescent="0.3">
      <c r="A59" t="s">
        <v>2291</v>
      </c>
      <c r="B59" t="s">
        <v>2187</v>
      </c>
      <c r="C59" t="s">
        <v>2188</v>
      </c>
      <c r="D59" t="s">
        <v>2188</v>
      </c>
      <c r="E59" s="17">
        <v>44170</v>
      </c>
      <c r="F59">
        <v>2074</v>
      </c>
      <c r="G59">
        <v>15</v>
      </c>
      <c r="H59">
        <v>1511</v>
      </c>
      <c r="I59">
        <v>158173</v>
      </c>
      <c r="J59">
        <v>5446</v>
      </c>
      <c r="K59">
        <v>144805</v>
      </c>
      <c r="L59">
        <v>12444</v>
      </c>
      <c r="M59">
        <v>6629</v>
      </c>
      <c r="N59">
        <v>83000000</v>
      </c>
    </row>
    <row r="60" spans="1:14" x14ac:dyDescent="0.3">
      <c r="A60" t="s">
        <v>2292</v>
      </c>
      <c r="B60" t="s">
        <v>2206</v>
      </c>
      <c r="C60" t="s">
        <v>2257</v>
      </c>
      <c r="D60" t="s">
        <v>2258</v>
      </c>
      <c r="E60" s="17">
        <v>43922</v>
      </c>
      <c r="F60">
        <v>2065</v>
      </c>
      <c r="G60">
        <v>125</v>
      </c>
      <c r="H60">
        <v>1737</v>
      </c>
      <c r="I60">
        <v>160238</v>
      </c>
      <c r="J60">
        <v>5571</v>
      </c>
      <c r="K60">
        <v>146542</v>
      </c>
      <c r="L60">
        <v>30975</v>
      </c>
      <c r="M60">
        <v>10678</v>
      </c>
      <c r="N60">
        <v>68000000</v>
      </c>
    </row>
    <row r="61" spans="1:14" x14ac:dyDescent="0.3">
      <c r="A61" t="s">
        <v>2293</v>
      </c>
      <c r="B61" t="s">
        <v>2206</v>
      </c>
      <c r="C61" t="s">
        <v>2224</v>
      </c>
      <c r="D61" t="s">
        <v>2230</v>
      </c>
      <c r="E61" s="17">
        <v>44197</v>
      </c>
      <c r="F61">
        <v>629</v>
      </c>
      <c r="G61">
        <v>106</v>
      </c>
      <c r="H61">
        <v>3038</v>
      </c>
      <c r="I61">
        <v>160867</v>
      </c>
      <c r="J61">
        <v>5677</v>
      </c>
      <c r="K61">
        <v>149580</v>
      </c>
      <c r="L61">
        <v>8177</v>
      </c>
      <c r="M61">
        <v>8793</v>
      </c>
      <c r="N61">
        <v>68000000</v>
      </c>
    </row>
    <row r="62" spans="1:14" x14ac:dyDescent="0.3">
      <c r="A62" t="s">
        <v>2294</v>
      </c>
      <c r="B62" t="s">
        <v>2211</v>
      </c>
      <c r="C62" t="s">
        <v>2245</v>
      </c>
      <c r="D62" t="s">
        <v>2246</v>
      </c>
      <c r="E62" s="17">
        <v>44285</v>
      </c>
      <c r="F62">
        <v>3208</v>
      </c>
      <c r="G62">
        <v>2</v>
      </c>
      <c r="H62">
        <v>1721</v>
      </c>
      <c r="I62">
        <v>164075</v>
      </c>
      <c r="J62">
        <v>5679</v>
      </c>
      <c r="K62">
        <v>151301</v>
      </c>
      <c r="L62">
        <v>19248</v>
      </c>
      <c r="M62">
        <v>10257</v>
      </c>
      <c r="N62">
        <v>331000000</v>
      </c>
    </row>
    <row r="63" spans="1:14" x14ac:dyDescent="0.3">
      <c r="A63" t="s">
        <v>2295</v>
      </c>
      <c r="B63" t="s">
        <v>2194</v>
      </c>
      <c r="C63" t="s">
        <v>2195</v>
      </c>
      <c r="D63" t="s">
        <v>2296</v>
      </c>
      <c r="E63" s="17">
        <v>44258</v>
      </c>
      <c r="F63">
        <v>4674</v>
      </c>
      <c r="G63">
        <v>103</v>
      </c>
      <c r="H63">
        <v>2766</v>
      </c>
      <c r="I63">
        <v>168749</v>
      </c>
      <c r="J63">
        <v>5782</v>
      </c>
      <c r="K63">
        <v>154067</v>
      </c>
      <c r="L63">
        <v>37392</v>
      </c>
      <c r="M63">
        <v>16592</v>
      </c>
      <c r="N63">
        <v>1380000000</v>
      </c>
    </row>
    <row r="64" spans="1:14" x14ac:dyDescent="0.3">
      <c r="A64" t="s">
        <v>2297</v>
      </c>
      <c r="B64" t="s">
        <v>2206</v>
      </c>
      <c r="C64" t="s">
        <v>2224</v>
      </c>
      <c r="D64" t="s">
        <v>2230</v>
      </c>
      <c r="E64" s="17">
        <v>44339</v>
      </c>
      <c r="F64">
        <v>902</v>
      </c>
      <c r="G64">
        <v>197</v>
      </c>
      <c r="H64">
        <v>4702</v>
      </c>
      <c r="I64">
        <v>169651</v>
      </c>
      <c r="J64">
        <v>5979</v>
      </c>
      <c r="K64">
        <v>158769</v>
      </c>
      <c r="L64">
        <v>13530</v>
      </c>
      <c r="M64">
        <v>14862</v>
      </c>
      <c r="N64">
        <v>68000000</v>
      </c>
    </row>
    <row r="65" spans="1:14" x14ac:dyDescent="0.3">
      <c r="A65" t="s">
        <v>2298</v>
      </c>
      <c r="B65" t="s">
        <v>2190</v>
      </c>
      <c r="C65" t="s">
        <v>2191</v>
      </c>
      <c r="D65" t="s">
        <v>2285</v>
      </c>
      <c r="E65" s="17">
        <v>43865</v>
      </c>
      <c r="F65">
        <v>1053</v>
      </c>
      <c r="G65">
        <v>94</v>
      </c>
      <c r="H65">
        <v>3419</v>
      </c>
      <c r="I65">
        <v>170704</v>
      </c>
      <c r="J65">
        <v>6073</v>
      </c>
      <c r="K65">
        <v>162188</v>
      </c>
      <c r="L65">
        <v>8424</v>
      </c>
      <c r="M65">
        <v>14570</v>
      </c>
      <c r="N65">
        <v>213000000</v>
      </c>
    </row>
    <row r="66" spans="1:14" x14ac:dyDescent="0.3">
      <c r="A66" t="s">
        <v>2299</v>
      </c>
      <c r="B66" t="s">
        <v>2194</v>
      </c>
      <c r="C66" t="s">
        <v>2204</v>
      </c>
      <c r="D66" t="s">
        <v>2235</v>
      </c>
      <c r="E66" s="17">
        <v>44036</v>
      </c>
      <c r="F66">
        <v>122</v>
      </c>
      <c r="G66">
        <v>132</v>
      </c>
      <c r="H66">
        <v>2825</v>
      </c>
      <c r="I66">
        <v>170826</v>
      </c>
      <c r="J66">
        <v>6205</v>
      </c>
      <c r="K66">
        <v>165013</v>
      </c>
      <c r="L66">
        <v>1586</v>
      </c>
      <c r="M66">
        <v>3206</v>
      </c>
      <c r="N66">
        <v>1380000000</v>
      </c>
    </row>
    <row r="67" spans="1:14" x14ac:dyDescent="0.3">
      <c r="A67" t="s">
        <v>2300</v>
      </c>
      <c r="B67" t="s">
        <v>2190</v>
      </c>
      <c r="C67" t="s">
        <v>2252</v>
      </c>
      <c r="D67" t="s">
        <v>2301</v>
      </c>
      <c r="E67" s="17">
        <v>43911</v>
      </c>
      <c r="F67">
        <v>956</v>
      </c>
      <c r="G67">
        <v>153</v>
      </c>
      <c r="H67">
        <v>4421</v>
      </c>
      <c r="I67">
        <v>171782</v>
      </c>
      <c r="J67">
        <v>6358</v>
      </c>
      <c r="K67">
        <v>169434</v>
      </c>
      <c r="L67">
        <v>17208</v>
      </c>
      <c r="M67">
        <v>210</v>
      </c>
      <c r="N67">
        <v>213000000</v>
      </c>
    </row>
    <row r="68" spans="1:14" x14ac:dyDescent="0.3">
      <c r="A68" t="s">
        <v>2302</v>
      </c>
      <c r="B68" t="s">
        <v>2190</v>
      </c>
      <c r="C68" t="s">
        <v>2198</v>
      </c>
      <c r="D68" t="s">
        <v>2199</v>
      </c>
      <c r="E68" s="17">
        <v>44392</v>
      </c>
      <c r="F68">
        <v>986</v>
      </c>
      <c r="G68">
        <v>91</v>
      </c>
      <c r="H68">
        <v>2734</v>
      </c>
      <c r="I68">
        <v>172768</v>
      </c>
      <c r="J68">
        <v>6449</v>
      </c>
      <c r="K68">
        <v>172168</v>
      </c>
      <c r="L68">
        <v>6902</v>
      </c>
      <c r="M68">
        <v>11815</v>
      </c>
      <c r="N68">
        <v>213000000</v>
      </c>
    </row>
    <row r="69" spans="1:14" x14ac:dyDescent="0.3">
      <c r="A69" t="s">
        <v>2303</v>
      </c>
      <c r="B69" t="s">
        <v>2194</v>
      </c>
      <c r="C69" t="s">
        <v>2221</v>
      </c>
      <c r="D69" t="s">
        <v>2281</v>
      </c>
      <c r="E69" s="17">
        <v>44218</v>
      </c>
      <c r="F69">
        <v>1251</v>
      </c>
      <c r="G69">
        <v>14</v>
      </c>
      <c r="H69">
        <v>218</v>
      </c>
      <c r="I69">
        <v>174019</v>
      </c>
      <c r="J69">
        <v>6463</v>
      </c>
      <c r="K69">
        <v>172386</v>
      </c>
      <c r="L69">
        <v>17514</v>
      </c>
      <c r="M69">
        <v>16656</v>
      </c>
      <c r="N69">
        <v>1380000000</v>
      </c>
    </row>
    <row r="70" spans="1:14" x14ac:dyDescent="0.3">
      <c r="A70" t="s">
        <v>2304</v>
      </c>
      <c r="B70" t="s">
        <v>2194</v>
      </c>
      <c r="C70" t="s">
        <v>27</v>
      </c>
      <c r="D70" t="s">
        <v>27</v>
      </c>
      <c r="E70" s="17">
        <v>43832</v>
      </c>
      <c r="F70">
        <v>4433</v>
      </c>
      <c r="G70">
        <v>182</v>
      </c>
      <c r="H70">
        <v>521</v>
      </c>
      <c r="I70">
        <v>178452</v>
      </c>
      <c r="J70">
        <v>6645</v>
      </c>
      <c r="K70">
        <v>172907</v>
      </c>
      <c r="L70">
        <v>79794</v>
      </c>
      <c r="M70">
        <v>6287</v>
      </c>
      <c r="N70">
        <v>1380000000</v>
      </c>
    </row>
    <row r="71" spans="1:14" x14ac:dyDescent="0.3">
      <c r="A71" t="s">
        <v>2305</v>
      </c>
      <c r="B71" t="s">
        <v>2190</v>
      </c>
      <c r="C71" t="s">
        <v>2198</v>
      </c>
      <c r="D71" t="s">
        <v>2306</v>
      </c>
      <c r="E71" s="17">
        <v>44220</v>
      </c>
      <c r="F71">
        <v>990</v>
      </c>
      <c r="G71">
        <v>149</v>
      </c>
      <c r="H71">
        <v>404</v>
      </c>
      <c r="I71">
        <v>179442</v>
      </c>
      <c r="J71">
        <v>6794</v>
      </c>
      <c r="K71">
        <v>173311</v>
      </c>
      <c r="L71">
        <v>18810</v>
      </c>
      <c r="M71">
        <v>9918</v>
      </c>
      <c r="N71">
        <v>213000000</v>
      </c>
    </row>
    <row r="72" spans="1:14" x14ac:dyDescent="0.3">
      <c r="A72" t="s">
        <v>2307</v>
      </c>
      <c r="B72" t="s">
        <v>2211</v>
      </c>
      <c r="C72" t="s">
        <v>2245</v>
      </c>
      <c r="D72" t="s">
        <v>2308</v>
      </c>
      <c r="E72" s="17">
        <v>44396</v>
      </c>
      <c r="F72">
        <v>2320</v>
      </c>
      <c r="G72">
        <v>36</v>
      </c>
      <c r="H72">
        <v>579</v>
      </c>
      <c r="I72">
        <v>181762</v>
      </c>
      <c r="J72">
        <v>6830</v>
      </c>
      <c r="K72">
        <v>173890</v>
      </c>
      <c r="L72">
        <v>13920</v>
      </c>
      <c r="M72">
        <v>3579</v>
      </c>
      <c r="N72">
        <v>331000000</v>
      </c>
    </row>
    <row r="73" spans="1:14" x14ac:dyDescent="0.3">
      <c r="A73" t="s">
        <v>2309</v>
      </c>
      <c r="B73" t="s">
        <v>2187</v>
      </c>
      <c r="C73" t="s">
        <v>2201</v>
      </c>
      <c r="D73" t="s">
        <v>2202</v>
      </c>
      <c r="E73" s="17">
        <v>43936</v>
      </c>
      <c r="F73">
        <v>901</v>
      </c>
      <c r="G73">
        <v>156</v>
      </c>
      <c r="H73">
        <v>4885</v>
      </c>
      <c r="I73">
        <v>182663</v>
      </c>
      <c r="J73">
        <v>6986</v>
      </c>
      <c r="K73">
        <v>178775</v>
      </c>
      <c r="L73">
        <v>14416</v>
      </c>
      <c r="M73">
        <v>10973</v>
      </c>
      <c r="N73">
        <v>83000000</v>
      </c>
    </row>
    <row r="74" spans="1:14" x14ac:dyDescent="0.3">
      <c r="A74" t="s">
        <v>2310</v>
      </c>
      <c r="B74" t="s">
        <v>2187</v>
      </c>
      <c r="C74" t="s">
        <v>2188</v>
      </c>
      <c r="D74" t="s">
        <v>2188</v>
      </c>
      <c r="E74" s="17">
        <v>44307</v>
      </c>
      <c r="F74">
        <v>2086</v>
      </c>
      <c r="G74">
        <v>153</v>
      </c>
      <c r="H74">
        <v>1854</v>
      </c>
      <c r="I74">
        <v>184749</v>
      </c>
      <c r="J74">
        <v>7139</v>
      </c>
      <c r="K74">
        <v>180629</v>
      </c>
      <c r="L74">
        <v>39634</v>
      </c>
      <c r="M74">
        <v>7501</v>
      </c>
      <c r="N74">
        <v>83000000</v>
      </c>
    </row>
    <row r="75" spans="1:14" x14ac:dyDescent="0.3">
      <c r="A75" t="s">
        <v>2311</v>
      </c>
      <c r="B75" t="s">
        <v>2211</v>
      </c>
      <c r="C75" t="s">
        <v>2212</v>
      </c>
      <c r="D75" t="s">
        <v>2213</v>
      </c>
      <c r="E75" s="17">
        <v>44533</v>
      </c>
      <c r="F75">
        <v>3992</v>
      </c>
      <c r="G75">
        <v>69</v>
      </c>
      <c r="H75">
        <v>4421</v>
      </c>
      <c r="I75">
        <v>188741</v>
      </c>
      <c r="J75">
        <v>7208</v>
      </c>
      <c r="K75">
        <v>185050</v>
      </c>
      <c r="L75">
        <v>27944</v>
      </c>
      <c r="M75">
        <v>8693</v>
      </c>
      <c r="N75">
        <v>331000000</v>
      </c>
    </row>
    <row r="76" spans="1:14" x14ac:dyDescent="0.3">
      <c r="A76" t="s">
        <v>2312</v>
      </c>
      <c r="B76" t="s">
        <v>2194</v>
      </c>
      <c r="C76" t="s">
        <v>2221</v>
      </c>
      <c r="D76" t="s">
        <v>2222</v>
      </c>
      <c r="E76" s="17">
        <v>44232</v>
      </c>
      <c r="F76">
        <v>4521</v>
      </c>
      <c r="G76">
        <v>138</v>
      </c>
      <c r="H76">
        <v>3697</v>
      </c>
      <c r="I76">
        <v>193262</v>
      </c>
      <c r="J76">
        <v>7346</v>
      </c>
      <c r="K76">
        <v>188747</v>
      </c>
      <c r="L76">
        <v>81378</v>
      </c>
      <c r="M76">
        <v>3825</v>
      </c>
      <c r="N76">
        <v>1380000000</v>
      </c>
    </row>
    <row r="77" spans="1:14" x14ac:dyDescent="0.3">
      <c r="A77" t="s">
        <v>2313</v>
      </c>
      <c r="B77" t="s">
        <v>2190</v>
      </c>
      <c r="C77" t="s">
        <v>2198</v>
      </c>
      <c r="D77" t="s">
        <v>2306</v>
      </c>
      <c r="E77" s="17">
        <v>44560</v>
      </c>
      <c r="F77">
        <v>4709</v>
      </c>
      <c r="G77">
        <v>99</v>
      </c>
      <c r="H77">
        <v>1835</v>
      </c>
      <c r="I77">
        <v>197971</v>
      </c>
      <c r="J77">
        <v>7445</v>
      </c>
      <c r="K77">
        <v>190582</v>
      </c>
      <c r="L77">
        <v>61217</v>
      </c>
      <c r="M77">
        <v>10065</v>
      </c>
      <c r="N77">
        <v>213000000</v>
      </c>
    </row>
    <row r="78" spans="1:14" x14ac:dyDescent="0.3">
      <c r="A78" t="s">
        <v>2314</v>
      </c>
      <c r="B78" t="s">
        <v>2187</v>
      </c>
      <c r="C78" t="s">
        <v>2201</v>
      </c>
      <c r="D78" t="s">
        <v>2202</v>
      </c>
      <c r="E78" s="17">
        <v>44386</v>
      </c>
      <c r="F78">
        <v>3580</v>
      </c>
      <c r="G78">
        <v>147</v>
      </c>
      <c r="H78">
        <v>157</v>
      </c>
      <c r="I78">
        <v>201551</v>
      </c>
      <c r="J78">
        <v>7592</v>
      </c>
      <c r="K78">
        <v>190739</v>
      </c>
      <c r="L78">
        <v>32220</v>
      </c>
      <c r="M78">
        <v>17493</v>
      </c>
      <c r="N78">
        <v>83000000</v>
      </c>
    </row>
    <row r="79" spans="1:14" x14ac:dyDescent="0.3">
      <c r="A79" t="s">
        <v>2315</v>
      </c>
      <c r="B79" t="s">
        <v>2190</v>
      </c>
      <c r="C79" t="s">
        <v>2191</v>
      </c>
      <c r="D79" t="s">
        <v>2192</v>
      </c>
      <c r="E79" s="17">
        <v>43992</v>
      </c>
      <c r="F79">
        <v>2802</v>
      </c>
      <c r="G79">
        <v>83</v>
      </c>
      <c r="H79">
        <v>3175</v>
      </c>
      <c r="I79">
        <v>204353</v>
      </c>
      <c r="J79">
        <v>7675</v>
      </c>
      <c r="K79">
        <v>193914</v>
      </c>
      <c r="L79">
        <v>25218</v>
      </c>
      <c r="M79">
        <v>3064</v>
      </c>
      <c r="N79">
        <v>213000000</v>
      </c>
    </row>
    <row r="80" spans="1:14" x14ac:dyDescent="0.3">
      <c r="A80" t="s">
        <v>2316</v>
      </c>
      <c r="B80" t="s">
        <v>2211</v>
      </c>
      <c r="C80" t="s">
        <v>2241</v>
      </c>
      <c r="D80" t="s">
        <v>2242</v>
      </c>
      <c r="E80" s="17">
        <v>44032</v>
      </c>
      <c r="F80">
        <v>2204</v>
      </c>
      <c r="G80">
        <v>90</v>
      </c>
      <c r="H80">
        <v>1621</v>
      </c>
      <c r="I80">
        <v>206557</v>
      </c>
      <c r="J80">
        <v>7765</v>
      </c>
      <c r="K80">
        <v>195535</v>
      </c>
      <c r="L80">
        <v>24244</v>
      </c>
      <c r="M80">
        <v>3151</v>
      </c>
      <c r="N80">
        <v>331000000</v>
      </c>
    </row>
    <row r="81" spans="1:14" x14ac:dyDescent="0.3">
      <c r="A81" t="s">
        <v>2317</v>
      </c>
      <c r="B81" t="s">
        <v>2190</v>
      </c>
      <c r="C81" t="s">
        <v>2269</v>
      </c>
      <c r="D81" t="s">
        <v>2270</v>
      </c>
      <c r="E81" s="17">
        <v>44100</v>
      </c>
      <c r="F81">
        <v>871</v>
      </c>
      <c r="G81">
        <v>197</v>
      </c>
      <c r="H81">
        <v>3677</v>
      </c>
      <c r="I81">
        <v>207428</v>
      </c>
      <c r="J81">
        <v>7962</v>
      </c>
      <c r="K81">
        <v>199212</v>
      </c>
      <c r="L81">
        <v>15678</v>
      </c>
      <c r="M81">
        <v>14128</v>
      </c>
      <c r="N81">
        <v>213000000</v>
      </c>
    </row>
    <row r="82" spans="1:14" x14ac:dyDescent="0.3">
      <c r="A82" t="s">
        <v>2318</v>
      </c>
      <c r="B82" t="s">
        <v>2211</v>
      </c>
      <c r="C82" t="s">
        <v>2237</v>
      </c>
      <c r="D82" t="s">
        <v>2250</v>
      </c>
      <c r="E82" s="17">
        <v>44101</v>
      </c>
      <c r="F82">
        <v>2824</v>
      </c>
      <c r="G82">
        <v>32</v>
      </c>
      <c r="H82">
        <v>805</v>
      </c>
      <c r="I82">
        <v>210252</v>
      </c>
      <c r="J82">
        <v>7994</v>
      </c>
      <c r="K82">
        <v>200017</v>
      </c>
      <c r="L82">
        <v>14120</v>
      </c>
      <c r="M82">
        <v>8143</v>
      </c>
      <c r="N82">
        <v>331000000</v>
      </c>
    </row>
    <row r="83" spans="1:14" x14ac:dyDescent="0.3">
      <c r="A83" t="s">
        <v>2319</v>
      </c>
      <c r="B83" t="s">
        <v>2194</v>
      </c>
      <c r="C83" t="s">
        <v>2204</v>
      </c>
      <c r="D83" t="s">
        <v>2235</v>
      </c>
      <c r="E83" s="17">
        <v>44286</v>
      </c>
      <c r="F83">
        <v>2902</v>
      </c>
      <c r="G83">
        <v>120</v>
      </c>
      <c r="H83">
        <v>1305</v>
      </c>
      <c r="I83">
        <v>213154</v>
      </c>
      <c r="J83">
        <v>8114</v>
      </c>
      <c r="K83">
        <v>201322</v>
      </c>
      <c r="L83">
        <v>40628</v>
      </c>
      <c r="M83">
        <v>13465</v>
      </c>
      <c r="N83">
        <v>1380000000</v>
      </c>
    </row>
    <row r="84" spans="1:14" x14ac:dyDescent="0.3">
      <c r="A84" t="s">
        <v>2320</v>
      </c>
      <c r="B84" t="s">
        <v>2211</v>
      </c>
      <c r="C84" t="s">
        <v>2245</v>
      </c>
      <c r="D84" t="s">
        <v>2246</v>
      </c>
      <c r="E84" s="17">
        <v>44292</v>
      </c>
      <c r="F84">
        <v>4730</v>
      </c>
      <c r="G84">
        <v>29</v>
      </c>
      <c r="H84">
        <v>2194</v>
      </c>
      <c r="I84">
        <v>217884</v>
      </c>
      <c r="J84">
        <v>8143</v>
      </c>
      <c r="K84">
        <v>203516</v>
      </c>
      <c r="L84">
        <v>42570</v>
      </c>
      <c r="M84">
        <v>14634</v>
      </c>
      <c r="N84">
        <v>331000000</v>
      </c>
    </row>
    <row r="85" spans="1:14" x14ac:dyDescent="0.3">
      <c r="A85" t="s">
        <v>2321</v>
      </c>
      <c r="B85" t="s">
        <v>2211</v>
      </c>
      <c r="C85" t="s">
        <v>2241</v>
      </c>
      <c r="D85" t="s">
        <v>2261</v>
      </c>
      <c r="E85" s="17">
        <v>44557</v>
      </c>
      <c r="F85">
        <v>2503</v>
      </c>
      <c r="G85">
        <v>177</v>
      </c>
      <c r="H85">
        <v>513</v>
      </c>
      <c r="I85">
        <v>220387</v>
      </c>
      <c r="J85">
        <v>8320</v>
      </c>
      <c r="K85">
        <v>204029</v>
      </c>
      <c r="L85">
        <v>32539</v>
      </c>
      <c r="M85">
        <v>17733</v>
      </c>
      <c r="N85">
        <v>331000000</v>
      </c>
    </row>
    <row r="86" spans="1:14" x14ac:dyDescent="0.3">
      <c r="A86" t="s">
        <v>2322</v>
      </c>
      <c r="B86" t="s">
        <v>2187</v>
      </c>
      <c r="C86" t="s">
        <v>2201</v>
      </c>
      <c r="D86" t="s">
        <v>2202</v>
      </c>
      <c r="E86" s="17">
        <v>44082</v>
      </c>
      <c r="F86">
        <v>3403</v>
      </c>
      <c r="G86">
        <v>33</v>
      </c>
      <c r="H86">
        <v>503</v>
      </c>
      <c r="I86">
        <v>223790</v>
      </c>
      <c r="J86">
        <v>8353</v>
      </c>
      <c r="K86">
        <v>204532</v>
      </c>
      <c r="L86">
        <v>61254</v>
      </c>
      <c r="M86">
        <v>13042</v>
      </c>
      <c r="N86">
        <v>83000000</v>
      </c>
    </row>
    <row r="87" spans="1:14" x14ac:dyDescent="0.3">
      <c r="A87" t="s">
        <v>2323</v>
      </c>
      <c r="B87" t="s">
        <v>2190</v>
      </c>
      <c r="C87" t="s">
        <v>2191</v>
      </c>
      <c r="D87" t="s">
        <v>2285</v>
      </c>
      <c r="E87" s="17">
        <v>44532</v>
      </c>
      <c r="F87">
        <v>2191</v>
      </c>
      <c r="G87">
        <v>132</v>
      </c>
      <c r="H87">
        <v>4508</v>
      </c>
      <c r="I87">
        <v>225981</v>
      </c>
      <c r="J87">
        <v>8485</v>
      </c>
      <c r="K87">
        <v>209040</v>
      </c>
      <c r="L87">
        <v>39438</v>
      </c>
      <c r="M87">
        <v>8200</v>
      </c>
      <c r="N87">
        <v>213000000</v>
      </c>
    </row>
    <row r="88" spans="1:14" x14ac:dyDescent="0.3">
      <c r="A88" t="s">
        <v>2324</v>
      </c>
      <c r="B88" t="s">
        <v>2187</v>
      </c>
      <c r="C88" t="s">
        <v>2201</v>
      </c>
      <c r="D88" t="s">
        <v>2272</v>
      </c>
      <c r="E88" s="17">
        <v>44126</v>
      </c>
      <c r="F88">
        <v>3882</v>
      </c>
      <c r="G88">
        <v>139</v>
      </c>
      <c r="H88">
        <v>2639</v>
      </c>
      <c r="I88">
        <v>229863</v>
      </c>
      <c r="J88">
        <v>8624</v>
      </c>
      <c r="K88">
        <v>211679</v>
      </c>
      <c r="L88">
        <v>38820</v>
      </c>
      <c r="M88">
        <v>3499</v>
      </c>
      <c r="N88">
        <v>83000000</v>
      </c>
    </row>
    <row r="89" spans="1:14" x14ac:dyDescent="0.3">
      <c r="A89" t="s">
        <v>2325</v>
      </c>
      <c r="B89" t="s">
        <v>2206</v>
      </c>
      <c r="C89" t="s">
        <v>2232</v>
      </c>
      <c r="D89" t="s">
        <v>2326</v>
      </c>
      <c r="E89" s="17">
        <v>44555</v>
      </c>
      <c r="F89">
        <v>4582</v>
      </c>
      <c r="G89">
        <v>75</v>
      </c>
      <c r="H89">
        <v>765</v>
      </c>
      <c r="I89">
        <v>234445</v>
      </c>
      <c r="J89">
        <v>8699</v>
      </c>
      <c r="K89">
        <v>212444</v>
      </c>
      <c r="L89">
        <v>73312</v>
      </c>
      <c r="M89">
        <v>9305</v>
      </c>
      <c r="N89">
        <v>68000000</v>
      </c>
    </row>
    <row r="90" spans="1:14" x14ac:dyDescent="0.3">
      <c r="A90" t="s">
        <v>2327</v>
      </c>
      <c r="B90" t="s">
        <v>2211</v>
      </c>
      <c r="C90" t="s">
        <v>2212</v>
      </c>
      <c r="D90" t="s">
        <v>2328</v>
      </c>
      <c r="E90" s="17">
        <v>44550</v>
      </c>
      <c r="F90">
        <v>3207</v>
      </c>
      <c r="G90">
        <v>74</v>
      </c>
      <c r="H90">
        <v>236</v>
      </c>
      <c r="I90">
        <v>237652</v>
      </c>
      <c r="J90">
        <v>8773</v>
      </c>
      <c r="K90">
        <v>212680</v>
      </c>
      <c r="L90">
        <v>38484</v>
      </c>
      <c r="M90">
        <v>11683</v>
      </c>
      <c r="N90">
        <v>331000000</v>
      </c>
    </row>
    <row r="91" spans="1:14" x14ac:dyDescent="0.3">
      <c r="A91" t="s">
        <v>2329</v>
      </c>
      <c r="B91" t="s">
        <v>2206</v>
      </c>
      <c r="C91" t="s">
        <v>2257</v>
      </c>
      <c r="D91" t="s">
        <v>2258</v>
      </c>
      <c r="E91" s="17">
        <v>44168</v>
      </c>
      <c r="F91">
        <v>3658</v>
      </c>
      <c r="G91">
        <v>51</v>
      </c>
      <c r="H91">
        <v>4491</v>
      </c>
      <c r="I91">
        <v>241310</v>
      </c>
      <c r="J91">
        <v>8824</v>
      </c>
      <c r="K91">
        <v>217171</v>
      </c>
      <c r="L91">
        <v>51212</v>
      </c>
      <c r="M91">
        <v>13314</v>
      </c>
      <c r="N91">
        <v>68000000</v>
      </c>
    </row>
    <row r="92" spans="1:14" x14ac:dyDescent="0.3">
      <c r="A92" t="s">
        <v>2330</v>
      </c>
      <c r="B92" t="s">
        <v>2187</v>
      </c>
      <c r="C92" t="s">
        <v>2188</v>
      </c>
      <c r="D92" t="s">
        <v>2188</v>
      </c>
      <c r="E92" s="17">
        <v>43883</v>
      </c>
      <c r="F92">
        <v>3097</v>
      </c>
      <c r="G92">
        <v>50</v>
      </c>
      <c r="H92">
        <v>2004</v>
      </c>
      <c r="I92">
        <v>244407</v>
      </c>
      <c r="J92">
        <v>8874</v>
      </c>
      <c r="K92">
        <v>219175</v>
      </c>
      <c r="L92">
        <v>37164</v>
      </c>
      <c r="M92">
        <v>15285</v>
      </c>
      <c r="N92">
        <v>83000000</v>
      </c>
    </row>
    <row r="93" spans="1:14" x14ac:dyDescent="0.3">
      <c r="A93" t="s">
        <v>2331</v>
      </c>
      <c r="B93" t="s">
        <v>2190</v>
      </c>
      <c r="C93" t="s">
        <v>2191</v>
      </c>
      <c r="D93" t="s">
        <v>2285</v>
      </c>
      <c r="E93" s="17">
        <v>44047</v>
      </c>
      <c r="F93">
        <v>3078</v>
      </c>
      <c r="G93">
        <v>148</v>
      </c>
      <c r="H93">
        <v>1799</v>
      </c>
      <c r="I93">
        <v>247485</v>
      </c>
      <c r="J93">
        <v>9022</v>
      </c>
      <c r="K93">
        <v>220974</v>
      </c>
      <c r="L93">
        <v>15390</v>
      </c>
      <c r="M93">
        <v>4587</v>
      </c>
      <c r="N93">
        <v>213000000</v>
      </c>
    </row>
    <row r="94" spans="1:14" x14ac:dyDescent="0.3">
      <c r="A94" t="s">
        <v>2332</v>
      </c>
      <c r="B94" t="s">
        <v>2187</v>
      </c>
      <c r="C94" t="s">
        <v>2255</v>
      </c>
      <c r="D94" t="s">
        <v>2255</v>
      </c>
      <c r="E94" s="17">
        <v>44018</v>
      </c>
      <c r="F94">
        <v>2638</v>
      </c>
      <c r="G94">
        <v>198</v>
      </c>
      <c r="H94">
        <v>3387</v>
      </c>
      <c r="I94">
        <v>250123</v>
      </c>
      <c r="J94">
        <v>9220</v>
      </c>
      <c r="K94">
        <v>224361</v>
      </c>
      <c r="L94">
        <v>31656</v>
      </c>
      <c r="M94">
        <v>7874</v>
      </c>
      <c r="N94">
        <v>83000000</v>
      </c>
    </row>
    <row r="95" spans="1:14" x14ac:dyDescent="0.3">
      <c r="A95" t="s">
        <v>2333</v>
      </c>
      <c r="B95" t="s">
        <v>2190</v>
      </c>
      <c r="C95" t="s">
        <v>2198</v>
      </c>
      <c r="D95" t="s">
        <v>2199</v>
      </c>
      <c r="E95" s="17">
        <v>44210</v>
      </c>
      <c r="F95">
        <v>3086</v>
      </c>
      <c r="G95">
        <v>57</v>
      </c>
      <c r="H95">
        <v>3999</v>
      </c>
      <c r="I95">
        <v>253209</v>
      </c>
      <c r="J95">
        <v>9277</v>
      </c>
      <c r="K95">
        <v>228360</v>
      </c>
      <c r="L95">
        <v>30860</v>
      </c>
      <c r="M95">
        <v>7161</v>
      </c>
      <c r="N95">
        <v>213000000</v>
      </c>
    </row>
    <row r="96" spans="1:14" x14ac:dyDescent="0.3">
      <c r="A96" t="s">
        <v>2334</v>
      </c>
      <c r="B96" t="s">
        <v>2190</v>
      </c>
      <c r="C96" t="s">
        <v>2252</v>
      </c>
      <c r="D96" t="s">
        <v>2301</v>
      </c>
      <c r="E96" s="17">
        <v>44323</v>
      </c>
      <c r="F96">
        <v>2946</v>
      </c>
      <c r="G96">
        <v>97</v>
      </c>
      <c r="H96">
        <v>1446</v>
      </c>
      <c r="I96">
        <v>256155</v>
      </c>
      <c r="J96">
        <v>9374</v>
      </c>
      <c r="K96">
        <v>229806</v>
      </c>
      <c r="L96">
        <v>23568</v>
      </c>
      <c r="M96">
        <v>17060</v>
      </c>
      <c r="N96">
        <v>213000000</v>
      </c>
    </row>
    <row r="97" spans="1:14" x14ac:dyDescent="0.3">
      <c r="A97" t="s">
        <v>2335</v>
      </c>
      <c r="B97" t="s">
        <v>2194</v>
      </c>
      <c r="C97" t="s">
        <v>27</v>
      </c>
      <c r="D97" t="s">
        <v>27</v>
      </c>
      <c r="E97" s="17">
        <v>43871</v>
      </c>
      <c r="F97">
        <v>3471</v>
      </c>
      <c r="G97">
        <v>124</v>
      </c>
      <c r="H97">
        <v>131</v>
      </c>
      <c r="I97">
        <v>259626</v>
      </c>
      <c r="J97">
        <v>9498</v>
      </c>
      <c r="K97">
        <v>229937</v>
      </c>
      <c r="L97">
        <v>24297</v>
      </c>
      <c r="M97">
        <v>2772</v>
      </c>
      <c r="N97">
        <v>1380000000</v>
      </c>
    </row>
    <row r="98" spans="1:14" x14ac:dyDescent="0.3">
      <c r="A98" t="s">
        <v>2336</v>
      </c>
      <c r="B98" t="s">
        <v>2211</v>
      </c>
      <c r="C98" t="s">
        <v>2212</v>
      </c>
      <c r="D98" t="s">
        <v>2213</v>
      </c>
      <c r="E98" s="17">
        <v>43987</v>
      </c>
      <c r="F98">
        <v>4302</v>
      </c>
      <c r="G98">
        <v>191</v>
      </c>
      <c r="H98">
        <v>3675</v>
      </c>
      <c r="I98">
        <v>263928</v>
      </c>
      <c r="J98">
        <v>9689</v>
      </c>
      <c r="K98">
        <v>233612</v>
      </c>
      <c r="L98">
        <v>38718</v>
      </c>
      <c r="M98">
        <v>14244</v>
      </c>
      <c r="N98">
        <v>331000000</v>
      </c>
    </row>
    <row r="99" spans="1:14" x14ac:dyDescent="0.3">
      <c r="A99" t="s">
        <v>2337</v>
      </c>
      <c r="B99" t="s">
        <v>2187</v>
      </c>
      <c r="C99" t="s">
        <v>2338</v>
      </c>
      <c r="D99" t="s">
        <v>2339</v>
      </c>
      <c r="E99" s="17">
        <v>43845</v>
      </c>
      <c r="F99">
        <v>1624</v>
      </c>
      <c r="G99">
        <v>92</v>
      </c>
      <c r="H99">
        <v>2034</v>
      </c>
      <c r="I99">
        <v>265552</v>
      </c>
      <c r="J99">
        <v>9781</v>
      </c>
      <c r="K99">
        <v>235646</v>
      </c>
      <c r="L99">
        <v>30856</v>
      </c>
      <c r="M99">
        <v>1383</v>
      </c>
      <c r="N99">
        <v>83000000</v>
      </c>
    </row>
    <row r="100" spans="1:14" x14ac:dyDescent="0.3">
      <c r="A100" t="s">
        <v>2340</v>
      </c>
      <c r="B100" t="s">
        <v>2190</v>
      </c>
      <c r="C100" t="s">
        <v>2198</v>
      </c>
      <c r="D100" t="s">
        <v>2306</v>
      </c>
      <c r="E100" s="17">
        <v>43895</v>
      </c>
      <c r="F100">
        <v>2957</v>
      </c>
      <c r="G100">
        <v>133</v>
      </c>
      <c r="H100">
        <v>4213</v>
      </c>
      <c r="I100">
        <v>268509</v>
      </c>
      <c r="J100">
        <v>9914</v>
      </c>
      <c r="K100">
        <v>239859</v>
      </c>
      <c r="L100">
        <v>50269</v>
      </c>
      <c r="M100">
        <v>10434</v>
      </c>
      <c r="N100">
        <v>213000000</v>
      </c>
    </row>
    <row r="101" spans="1:14" x14ac:dyDescent="0.3">
      <c r="A101" t="s">
        <v>2341</v>
      </c>
      <c r="B101" t="s">
        <v>2187</v>
      </c>
      <c r="C101" t="s">
        <v>2201</v>
      </c>
      <c r="D101" t="s">
        <v>2272</v>
      </c>
      <c r="E101" s="17">
        <v>44351</v>
      </c>
      <c r="F101">
        <v>3287</v>
      </c>
      <c r="G101">
        <v>176</v>
      </c>
      <c r="H101">
        <v>4733</v>
      </c>
      <c r="I101">
        <v>271796</v>
      </c>
      <c r="J101">
        <v>10090</v>
      </c>
      <c r="K101">
        <v>244592</v>
      </c>
      <c r="L101">
        <v>29583</v>
      </c>
      <c r="M101">
        <v>498</v>
      </c>
      <c r="N101">
        <v>83000000</v>
      </c>
    </row>
    <row r="102" spans="1:14" x14ac:dyDescent="0.3">
      <c r="A102" t="s">
        <v>2342</v>
      </c>
      <c r="B102" t="s">
        <v>2187</v>
      </c>
      <c r="C102" t="s">
        <v>2188</v>
      </c>
      <c r="D102" t="s">
        <v>2188</v>
      </c>
      <c r="E102" s="17">
        <v>44174</v>
      </c>
      <c r="F102">
        <v>1525</v>
      </c>
      <c r="G102">
        <v>199</v>
      </c>
      <c r="H102">
        <v>2044</v>
      </c>
      <c r="I102">
        <v>273321</v>
      </c>
      <c r="J102">
        <v>10289</v>
      </c>
      <c r="K102">
        <v>246636</v>
      </c>
      <c r="L102">
        <v>16775</v>
      </c>
      <c r="M102">
        <v>6711</v>
      </c>
      <c r="N102">
        <v>83000000</v>
      </c>
    </row>
    <row r="103" spans="1:14" x14ac:dyDescent="0.3">
      <c r="A103" t="s">
        <v>2343</v>
      </c>
      <c r="B103" t="s">
        <v>2190</v>
      </c>
      <c r="C103" t="s">
        <v>2269</v>
      </c>
      <c r="D103" t="s">
        <v>2288</v>
      </c>
      <c r="E103" s="17">
        <v>43959</v>
      </c>
      <c r="F103">
        <v>1482</v>
      </c>
      <c r="G103">
        <v>36</v>
      </c>
      <c r="H103">
        <v>4434</v>
      </c>
      <c r="I103">
        <v>274803</v>
      </c>
      <c r="J103">
        <v>10325</v>
      </c>
      <c r="K103">
        <v>251070</v>
      </c>
      <c r="L103">
        <v>19266</v>
      </c>
      <c r="M103">
        <v>9832</v>
      </c>
      <c r="N103">
        <v>213000000</v>
      </c>
    </row>
    <row r="104" spans="1:14" x14ac:dyDescent="0.3">
      <c r="A104" t="s">
        <v>2344</v>
      </c>
      <c r="B104" t="s">
        <v>2206</v>
      </c>
      <c r="C104" t="s">
        <v>2257</v>
      </c>
      <c r="D104" t="s">
        <v>2258</v>
      </c>
      <c r="E104" s="17">
        <v>44478</v>
      </c>
      <c r="F104">
        <v>258</v>
      </c>
      <c r="G104">
        <v>137</v>
      </c>
      <c r="H104">
        <v>1458</v>
      </c>
      <c r="I104">
        <v>275061</v>
      </c>
      <c r="J104">
        <v>10462</v>
      </c>
      <c r="K104">
        <v>252528</v>
      </c>
      <c r="L104">
        <v>3870</v>
      </c>
      <c r="M104">
        <v>1854</v>
      </c>
      <c r="N104">
        <v>68000000</v>
      </c>
    </row>
    <row r="105" spans="1:14" x14ac:dyDescent="0.3">
      <c r="A105" t="s">
        <v>2345</v>
      </c>
      <c r="B105" t="s">
        <v>2211</v>
      </c>
      <c r="C105" t="s">
        <v>2245</v>
      </c>
      <c r="D105" t="s">
        <v>2308</v>
      </c>
      <c r="E105" s="17">
        <v>44302</v>
      </c>
      <c r="F105">
        <v>453</v>
      </c>
      <c r="G105">
        <v>193</v>
      </c>
      <c r="H105">
        <v>2022</v>
      </c>
      <c r="I105">
        <v>275514</v>
      </c>
      <c r="J105">
        <v>10655</v>
      </c>
      <c r="K105">
        <v>254550</v>
      </c>
      <c r="L105">
        <v>2265</v>
      </c>
      <c r="M105">
        <v>16087</v>
      </c>
      <c r="N105">
        <v>331000000</v>
      </c>
    </row>
    <row r="106" spans="1:14" x14ac:dyDescent="0.3">
      <c r="A106" t="s">
        <v>2346</v>
      </c>
      <c r="B106" t="s">
        <v>2211</v>
      </c>
      <c r="C106" t="s">
        <v>2212</v>
      </c>
      <c r="D106" t="s">
        <v>2213</v>
      </c>
      <c r="E106" s="17">
        <v>43893</v>
      </c>
      <c r="F106">
        <v>798</v>
      </c>
      <c r="G106">
        <v>55</v>
      </c>
      <c r="H106">
        <v>1948</v>
      </c>
      <c r="I106">
        <v>276312</v>
      </c>
      <c r="J106">
        <v>10710</v>
      </c>
      <c r="K106">
        <v>256498</v>
      </c>
      <c r="L106">
        <v>14364</v>
      </c>
      <c r="M106">
        <v>1069</v>
      </c>
      <c r="N106">
        <v>331000000</v>
      </c>
    </row>
    <row r="107" spans="1:14" x14ac:dyDescent="0.3">
      <c r="A107" t="s">
        <v>2347</v>
      </c>
      <c r="B107" t="s">
        <v>2194</v>
      </c>
      <c r="C107" t="s">
        <v>2221</v>
      </c>
      <c r="D107" t="s">
        <v>2281</v>
      </c>
      <c r="E107" s="17">
        <v>43969</v>
      </c>
      <c r="F107">
        <v>4470</v>
      </c>
      <c r="G107">
        <v>82</v>
      </c>
      <c r="H107">
        <v>1620</v>
      </c>
      <c r="I107">
        <v>280782</v>
      </c>
      <c r="J107">
        <v>10792</v>
      </c>
      <c r="K107">
        <v>258118</v>
      </c>
      <c r="L107">
        <v>58110</v>
      </c>
      <c r="M107">
        <v>9787</v>
      </c>
      <c r="N107">
        <v>1380000000</v>
      </c>
    </row>
    <row r="108" spans="1:14" x14ac:dyDescent="0.3">
      <c r="A108" t="s">
        <v>2348</v>
      </c>
      <c r="B108" t="s">
        <v>2194</v>
      </c>
      <c r="C108" t="s">
        <v>2195</v>
      </c>
      <c r="D108" t="s">
        <v>2196</v>
      </c>
      <c r="E108" s="17">
        <v>44329</v>
      </c>
      <c r="F108">
        <v>2511</v>
      </c>
      <c r="G108">
        <v>70</v>
      </c>
      <c r="H108">
        <v>4771</v>
      </c>
      <c r="I108">
        <v>283293</v>
      </c>
      <c r="J108">
        <v>10862</v>
      </c>
      <c r="K108">
        <v>262889</v>
      </c>
      <c r="L108">
        <v>17577</v>
      </c>
      <c r="M108">
        <v>12019</v>
      </c>
      <c r="N108">
        <v>1380000000</v>
      </c>
    </row>
    <row r="109" spans="1:14" x14ac:dyDescent="0.3">
      <c r="A109" t="s">
        <v>2349</v>
      </c>
      <c r="B109" t="s">
        <v>2194</v>
      </c>
      <c r="C109" t="s">
        <v>2221</v>
      </c>
      <c r="D109" t="s">
        <v>2222</v>
      </c>
      <c r="E109" s="17">
        <v>44423</v>
      </c>
      <c r="F109">
        <v>4170</v>
      </c>
      <c r="G109">
        <v>65</v>
      </c>
      <c r="H109">
        <v>3813</v>
      </c>
      <c r="I109">
        <v>287463</v>
      </c>
      <c r="J109">
        <v>10927</v>
      </c>
      <c r="K109">
        <v>266702</v>
      </c>
      <c r="L109">
        <v>41700</v>
      </c>
      <c r="M109">
        <v>8538</v>
      </c>
      <c r="N109">
        <v>1380000000</v>
      </c>
    </row>
    <row r="110" spans="1:14" x14ac:dyDescent="0.3">
      <c r="A110" t="s">
        <v>2350</v>
      </c>
      <c r="B110" t="s">
        <v>2211</v>
      </c>
      <c r="C110" t="s">
        <v>2241</v>
      </c>
      <c r="D110" t="s">
        <v>2242</v>
      </c>
      <c r="E110" s="17">
        <v>44222</v>
      </c>
      <c r="F110">
        <v>241</v>
      </c>
      <c r="G110">
        <v>44</v>
      </c>
      <c r="H110">
        <v>2161</v>
      </c>
      <c r="I110">
        <v>287704</v>
      </c>
      <c r="J110">
        <v>10971</v>
      </c>
      <c r="K110">
        <v>268863</v>
      </c>
      <c r="L110">
        <v>2410</v>
      </c>
      <c r="M110">
        <v>6589</v>
      </c>
      <c r="N110">
        <v>331000000</v>
      </c>
    </row>
    <row r="111" spans="1:14" x14ac:dyDescent="0.3">
      <c r="A111" t="s">
        <v>2351</v>
      </c>
      <c r="B111" t="s">
        <v>2206</v>
      </c>
      <c r="C111" t="s">
        <v>2257</v>
      </c>
      <c r="D111" t="s">
        <v>2290</v>
      </c>
      <c r="E111" s="17">
        <v>44505</v>
      </c>
      <c r="F111">
        <v>1712</v>
      </c>
      <c r="G111">
        <v>86</v>
      </c>
      <c r="H111">
        <v>4401</v>
      </c>
      <c r="I111">
        <v>289416</v>
      </c>
      <c r="J111">
        <v>11057</v>
      </c>
      <c r="K111">
        <v>273264</v>
      </c>
      <c r="L111">
        <v>13696</v>
      </c>
      <c r="M111">
        <v>10414</v>
      </c>
      <c r="N111">
        <v>68000000</v>
      </c>
    </row>
    <row r="112" spans="1:14" x14ac:dyDescent="0.3">
      <c r="A112" t="s">
        <v>2352</v>
      </c>
      <c r="B112" t="s">
        <v>2211</v>
      </c>
      <c r="C112" t="s">
        <v>2241</v>
      </c>
      <c r="D112" t="s">
        <v>2242</v>
      </c>
      <c r="E112" s="17">
        <v>44249</v>
      </c>
      <c r="F112">
        <v>4218</v>
      </c>
      <c r="G112">
        <v>94</v>
      </c>
      <c r="H112">
        <v>1757</v>
      </c>
      <c r="I112">
        <v>293634</v>
      </c>
      <c r="J112">
        <v>11151</v>
      </c>
      <c r="K112">
        <v>275021</v>
      </c>
      <c r="L112">
        <v>75924</v>
      </c>
      <c r="M112">
        <v>17212</v>
      </c>
      <c r="N112">
        <v>331000000</v>
      </c>
    </row>
    <row r="113" spans="1:14" x14ac:dyDescent="0.3">
      <c r="A113" t="s">
        <v>2353</v>
      </c>
      <c r="B113" t="s">
        <v>2211</v>
      </c>
      <c r="C113" t="s">
        <v>2245</v>
      </c>
      <c r="D113" t="s">
        <v>2308</v>
      </c>
      <c r="E113" s="17">
        <v>44119</v>
      </c>
      <c r="F113">
        <v>2002</v>
      </c>
      <c r="G113">
        <v>195</v>
      </c>
      <c r="H113">
        <v>4718</v>
      </c>
      <c r="I113">
        <v>295636</v>
      </c>
      <c r="J113">
        <v>11346</v>
      </c>
      <c r="K113">
        <v>279739</v>
      </c>
      <c r="L113">
        <v>12012</v>
      </c>
      <c r="M113">
        <v>18070</v>
      </c>
      <c r="N113">
        <v>331000000</v>
      </c>
    </row>
    <row r="114" spans="1:14" x14ac:dyDescent="0.3">
      <c r="A114" t="s">
        <v>2354</v>
      </c>
      <c r="B114" t="s">
        <v>2211</v>
      </c>
      <c r="C114" t="s">
        <v>2212</v>
      </c>
      <c r="D114" t="s">
        <v>2328</v>
      </c>
      <c r="E114" s="17">
        <v>44209</v>
      </c>
      <c r="F114">
        <v>3327</v>
      </c>
      <c r="G114">
        <v>191</v>
      </c>
      <c r="H114">
        <v>4150</v>
      </c>
      <c r="I114">
        <v>298963</v>
      </c>
      <c r="J114">
        <v>11537</v>
      </c>
      <c r="K114">
        <v>283889</v>
      </c>
      <c r="L114">
        <v>29943</v>
      </c>
      <c r="M114">
        <v>14134</v>
      </c>
      <c r="N114">
        <v>331000000</v>
      </c>
    </row>
    <row r="115" spans="1:14" x14ac:dyDescent="0.3">
      <c r="A115" t="s">
        <v>2355</v>
      </c>
      <c r="B115" t="s">
        <v>2211</v>
      </c>
      <c r="C115" t="s">
        <v>2245</v>
      </c>
      <c r="D115" t="s">
        <v>2246</v>
      </c>
      <c r="E115" s="17">
        <v>44320</v>
      </c>
      <c r="F115">
        <v>2281</v>
      </c>
      <c r="G115">
        <v>143</v>
      </c>
      <c r="H115">
        <v>523</v>
      </c>
      <c r="I115">
        <v>301244</v>
      </c>
      <c r="J115">
        <v>11680</v>
      </c>
      <c r="K115">
        <v>284412</v>
      </c>
      <c r="L115">
        <v>15967</v>
      </c>
      <c r="M115">
        <v>7464</v>
      </c>
      <c r="N115">
        <v>331000000</v>
      </c>
    </row>
    <row r="116" spans="1:14" x14ac:dyDescent="0.3">
      <c r="A116" t="s">
        <v>2356</v>
      </c>
      <c r="B116" t="s">
        <v>2206</v>
      </c>
      <c r="C116" t="s">
        <v>2224</v>
      </c>
      <c r="D116" t="s">
        <v>2230</v>
      </c>
      <c r="E116" s="17">
        <v>44061</v>
      </c>
      <c r="F116">
        <v>496</v>
      </c>
      <c r="G116">
        <v>9</v>
      </c>
      <c r="H116">
        <v>2481</v>
      </c>
      <c r="I116">
        <v>301740</v>
      </c>
      <c r="J116">
        <v>11689</v>
      </c>
      <c r="K116">
        <v>286893</v>
      </c>
      <c r="L116">
        <v>3968</v>
      </c>
      <c r="M116">
        <v>9667</v>
      </c>
      <c r="N116">
        <v>68000000</v>
      </c>
    </row>
    <row r="117" spans="1:14" x14ac:dyDescent="0.3">
      <c r="A117" t="s">
        <v>2357</v>
      </c>
      <c r="B117" t="s">
        <v>2194</v>
      </c>
      <c r="C117" t="s">
        <v>2195</v>
      </c>
      <c r="D117" t="s">
        <v>2296</v>
      </c>
      <c r="E117" s="17">
        <v>43871</v>
      </c>
      <c r="F117">
        <v>3111</v>
      </c>
      <c r="G117">
        <v>148</v>
      </c>
      <c r="H117">
        <v>4285</v>
      </c>
      <c r="I117">
        <v>304851</v>
      </c>
      <c r="J117">
        <v>11837</v>
      </c>
      <c r="K117">
        <v>291178</v>
      </c>
      <c r="L117">
        <v>31110</v>
      </c>
      <c r="M117">
        <v>9636</v>
      </c>
      <c r="N117">
        <v>1380000000</v>
      </c>
    </row>
    <row r="118" spans="1:14" x14ac:dyDescent="0.3">
      <c r="A118" t="s">
        <v>2358</v>
      </c>
      <c r="B118" t="s">
        <v>2187</v>
      </c>
      <c r="C118" t="s">
        <v>2338</v>
      </c>
      <c r="D118" t="s">
        <v>2339</v>
      </c>
      <c r="E118" s="17">
        <v>43858</v>
      </c>
      <c r="F118">
        <v>726</v>
      </c>
      <c r="G118">
        <v>139</v>
      </c>
      <c r="H118">
        <v>4484</v>
      </c>
      <c r="I118">
        <v>305577</v>
      </c>
      <c r="J118">
        <v>11976</v>
      </c>
      <c r="K118">
        <v>295662</v>
      </c>
      <c r="L118">
        <v>10890</v>
      </c>
      <c r="M118">
        <v>2698</v>
      </c>
      <c r="N118">
        <v>83000000</v>
      </c>
    </row>
    <row r="119" spans="1:14" x14ac:dyDescent="0.3">
      <c r="A119" t="s">
        <v>2359</v>
      </c>
      <c r="B119" t="s">
        <v>2194</v>
      </c>
      <c r="C119" t="s">
        <v>2221</v>
      </c>
      <c r="D119" t="s">
        <v>2281</v>
      </c>
      <c r="E119" s="17">
        <v>43965</v>
      </c>
      <c r="F119">
        <v>1831</v>
      </c>
      <c r="G119">
        <v>12</v>
      </c>
      <c r="H119">
        <v>345</v>
      </c>
      <c r="I119">
        <v>307408</v>
      </c>
      <c r="J119">
        <v>11988</v>
      </c>
      <c r="K119">
        <v>296007</v>
      </c>
      <c r="L119">
        <v>20141</v>
      </c>
      <c r="M119">
        <v>3906</v>
      </c>
      <c r="N119">
        <v>1380000000</v>
      </c>
    </row>
    <row r="120" spans="1:14" x14ac:dyDescent="0.3">
      <c r="A120" t="s">
        <v>2360</v>
      </c>
      <c r="B120" t="s">
        <v>2194</v>
      </c>
      <c r="C120" t="s">
        <v>2221</v>
      </c>
      <c r="D120" t="s">
        <v>2281</v>
      </c>
      <c r="E120" s="17">
        <v>44031</v>
      </c>
      <c r="F120">
        <v>1821</v>
      </c>
      <c r="G120">
        <v>80</v>
      </c>
      <c r="H120">
        <v>2312</v>
      </c>
      <c r="I120">
        <v>309229</v>
      </c>
      <c r="J120">
        <v>12068</v>
      </c>
      <c r="K120">
        <v>298319</v>
      </c>
      <c r="L120">
        <v>10926</v>
      </c>
      <c r="M120">
        <v>17007</v>
      </c>
      <c r="N120">
        <v>1380000000</v>
      </c>
    </row>
    <row r="121" spans="1:14" x14ac:dyDescent="0.3">
      <c r="A121" t="s">
        <v>2361</v>
      </c>
      <c r="B121" t="s">
        <v>2187</v>
      </c>
      <c r="C121" t="s">
        <v>2338</v>
      </c>
      <c r="D121" t="s">
        <v>2339</v>
      </c>
      <c r="E121" s="17">
        <v>43863</v>
      </c>
      <c r="F121">
        <v>1816</v>
      </c>
      <c r="G121">
        <v>116</v>
      </c>
      <c r="H121">
        <v>1698</v>
      </c>
      <c r="I121">
        <v>311045</v>
      </c>
      <c r="J121">
        <v>12184</v>
      </c>
      <c r="K121">
        <v>300017</v>
      </c>
      <c r="L121">
        <v>27240</v>
      </c>
      <c r="M121">
        <v>16541</v>
      </c>
      <c r="N121">
        <v>83000000</v>
      </c>
    </row>
    <row r="122" spans="1:14" x14ac:dyDescent="0.3">
      <c r="A122" t="s">
        <v>2362</v>
      </c>
      <c r="B122" t="s">
        <v>2211</v>
      </c>
      <c r="C122" t="s">
        <v>2245</v>
      </c>
      <c r="D122" t="s">
        <v>2308</v>
      </c>
      <c r="E122" s="17">
        <v>43878</v>
      </c>
      <c r="F122">
        <v>91</v>
      </c>
      <c r="G122">
        <v>137</v>
      </c>
      <c r="H122">
        <v>140</v>
      </c>
      <c r="I122">
        <v>311136</v>
      </c>
      <c r="J122">
        <v>12321</v>
      </c>
      <c r="K122">
        <v>300157</v>
      </c>
      <c r="L122">
        <v>1729</v>
      </c>
      <c r="M122">
        <v>5821</v>
      </c>
      <c r="N122">
        <v>331000000</v>
      </c>
    </row>
    <row r="123" spans="1:14" x14ac:dyDescent="0.3">
      <c r="A123" t="s">
        <v>2363</v>
      </c>
      <c r="B123" t="s">
        <v>2206</v>
      </c>
      <c r="C123" t="s">
        <v>2207</v>
      </c>
      <c r="D123" t="s">
        <v>2263</v>
      </c>
      <c r="E123" s="17">
        <v>44333</v>
      </c>
      <c r="F123">
        <v>3432</v>
      </c>
      <c r="G123">
        <v>121</v>
      </c>
      <c r="H123">
        <v>4334</v>
      </c>
      <c r="I123">
        <v>314568</v>
      </c>
      <c r="J123">
        <v>12442</v>
      </c>
      <c r="K123">
        <v>304491</v>
      </c>
      <c r="L123">
        <v>24024</v>
      </c>
      <c r="M123">
        <v>12246</v>
      </c>
      <c r="N123">
        <v>68000000</v>
      </c>
    </row>
    <row r="124" spans="1:14" x14ac:dyDescent="0.3">
      <c r="A124" t="s">
        <v>2364</v>
      </c>
      <c r="B124" t="s">
        <v>2206</v>
      </c>
      <c r="C124" t="s">
        <v>2232</v>
      </c>
      <c r="D124" t="s">
        <v>2326</v>
      </c>
      <c r="E124" s="17">
        <v>44237</v>
      </c>
      <c r="F124">
        <v>1969</v>
      </c>
      <c r="G124">
        <v>140</v>
      </c>
      <c r="H124">
        <v>1121</v>
      </c>
      <c r="I124">
        <v>316537</v>
      </c>
      <c r="J124">
        <v>12582</v>
      </c>
      <c r="K124">
        <v>305612</v>
      </c>
      <c r="L124">
        <v>31504</v>
      </c>
      <c r="M124">
        <v>12096</v>
      </c>
      <c r="N124">
        <v>68000000</v>
      </c>
    </row>
    <row r="125" spans="1:14" x14ac:dyDescent="0.3">
      <c r="A125" t="s">
        <v>2365</v>
      </c>
      <c r="B125" t="s">
        <v>2194</v>
      </c>
      <c r="C125" t="s">
        <v>27</v>
      </c>
      <c r="D125" t="s">
        <v>27</v>
      </c>
      <c r="E125" s="17">
        <v>44404</v>
      </c>
      <c r="F125">
        <v>2384</v>
      </c>
      <c r="G125">
        <v>161</v>
      </c>
      <c r="H125">
        <v>2883</v>
      </c>
      <c r="I125">
        <v>318921</v>
      </c>
      <c r="J125">
        <v>12743</v>
      </c>
      <c r="K125">
        <v>308495</v>
      </c>
      <c r="L125">
        <v>26224</v>
      </c>
      <c r="M125">
        <v>12296</v>
      </c>
      <c r="N125">
        <v>1380000000</v>
      </c>
    </row>
    <row r="126" spans="1:14" x14ac:dyDescent="0.3">
      <c r="A126" t="s">
        <v>2366</v>
      </c>
      <c r="B126" t="s">
        <v>2187</v>
      </c>
      <c r="C126" t="s">
        <v>2338</v>
      </c>
      <c r="D126" t="s">
        <v>2339</v>
      </c>
      <c r="E126" s="17">
        <v>44558</v>
      </c>
      <c r="F126">
        <v>3679</v>
      </c>
      <c r="G126">
        <v>58</v>
      </c>
      <c r="H126">
        <v>1034</v>
      </c>
      <c r="I126">
        <v>322600</v>
      </c>
      <c r="J126">
        <v>12801</v>
      </c>
      <c r="K126">
        <v>309529</v>
      </c>
      <c r="L126">
        <v>62543</v>
      </c>
      <c r="M126">
        <v>2636</v>
      </c>
      <c r="N126">
        <v>83000000</v>
      </c>
    </row>
    <row r="127" spans="1:14" x14ac:dyDescent="0.3">
      <c r="A127" t="s">
        <v>2367</v>
      </c>
      <c r="B127" t="s">
        <v>2190</v>
      </c>
      <c r="C127" t="s">
        <v>2269</v>
      </c>
      <c r="D127" t="s">
        <v>2288</v>
      </c>
      <c r="E127" s="17">
        <v>43929</v>
      </c>
      <c r="F127">
        <v>4608</v>
      </c>
      <c r="G127">
        <v>127</v>
      </c>
      <c r="H127">
        <v>4273</v>
      </c>
      <c r="I127">
        <v>327208</v>
      </c>
      <c r="J127">
        <v>12928</v>
      </c>
      <c r="K127">
        <v>313802</v>
      </c>
      <c r="L127">
        <v>41472</v>
      </c>
      <c r="M127">
        <v>10231</v>
      </c>
      <c r="N127">
        <v>213000000</v>
      </c>
    </row>
    <row r="128" spans="1:14" x14ac:dyDescent="0.3">
      <c r="A128" t="s">
        <v>2368</v>
      </c>
      <c r="B128" t="s">
        <v>2211</v>
      </c>
      <c r="C128" t="s">
        <v>2237</v>
      </c>
      <c r="D128" t="s">
        <v>2250</v>
      </c>
      <c r="E128" s="17">
        <v>44514</v>
      </c>
      <c r="F128">
        <v>602</v>
      </c>
      <c r="G128">
        <v>48</v>
      </c>
      <c r="H128">
        <v>982</v>
      </c>
      <c r="I128">
        <v>327810</v>
      </c>
      <c r="J128">
        <v>12976</v>
      </c>
      <c r="K128">
        <v>314784</v>
      </c>
      <c r="L128">
        <v>4816</v>
      </c>
      <c r="M128">
        <v>11052</v>
      </c>
      <c r="N128">
        <v>331000000</v>
      </c>
    </row>
    <row r="129" spans="1:14" x14ac:dyDescent="0.3">
      <c r="A129" t="s">
        <v>2369</v>
      </c>
      <c r="B129" t="s">
        <v>2194</v>
      </c>
      <c r="C129" t="s">
        <v>2204</v>
      </c>
      <c r="D129" t="s">
        <v>25</v>
      </c>
      <c r="E129" s="17">
        <v>44556</v>
      </c>
      <c r="F129">
        <v>427</v>
      </c>
      <c r="G129">
        <v>5</v>
      </c>
      <c r="H129">
        <v>2444</v>
      </c>
      <c r="I129">
        <v>328237</v>
      </c>
      <c r="J129">
        <v>12981</v>
      </c>
      <c r="K129">
        <v>317228</v>
      </c>
      <c r="L129">
        <v>3416</v>
      </c>
      <c r="M129">
        <v>4190</v>
      </c>
      <c r="N129">
        <v>1380000000</v>
      </c>
    </row>
    <row r="130" spans="1:14" x14ac:dyDescent="0.3">
      <c r="A130" t="s">
        <v>2370</v>
      </c>
      <c r="B130" t="s">
        <v>2206</v>
      </c>
      <c r="C130" t="s">
        <v>2232</v>
      </c>
      <c r="D130" t="s">
        <v>2233</v>
      </c>
      <c r="E130" s="17">
        <v>44377</v>
      </c>
      <c r="F130">
        <v>2019</v>
      </c>
      <c r="G130">
        <v>11</v>
      </c>
      <c r="H130">
        <v>3460</v>
      </c>
      <c r="I130">
        <v>330256</v>
      </c>
      <c r="J130">
        <v>12992</v>
      </c>
      <c r="K130">
        <v>320688</v>
      </c>
      <c r="L130">
        <v>26247</v>
      </c>
      <c r="M130">
        <v>9492</v>
      </c>
      <c r="N130">
        <v>68000000</v>
      </c>
    </row>
    <row r="131" spans="1:14" x14ac:dyDescent="0.3">
      <c r="A131" t="s">
        <v>2371</v>
      </c>
      <c r="B131" t="s">
        <v>2187</v>
      </c>
      <c r="C131" t="s">
        <v>2255</v>
      </c>
      <c r="D131" t="s">
        <v>2255</v>
      </c>
      <c r="E131" s="17">
        <v>44443</v>
      </c>
      <c r="F131">
        <v>1456</v>
      </c>
      <c r="G131">
        <v>28</v>
      </c>
      <c r="H131">
        <v>2584</v>
      </c>
      <c r="I131">
        <v>331712</v>
      </c>
      <c r="J131">
        <v>13020</v>
      </c>
      <c r="K131">
        <v>323272</v>
      </c>
      <c r="L131">
        <v>27664</v>
      </c>
      <c r="M131">
        <v>5068</v>
      </c>
      <c r="N131">
        <v>83000000</v>
      </c>
    </row>
    <row r="132" spans="1:14" x14ac:dyDescent="0.3">
      <c r="A132" t="s">
        <v>2372</v>
      </c>
      <c r="B132" t="s">
        <v>2187</v>
      </c>
      <c r="C132" t="s">
        <v>2338</v>
      </c>
      <c r="D132" t="s">
        <v>2339</v>
      </c>
      <c r="E132" s="17">
        <v>44292</v>
      </c>
      <c r="F132">
        <v>6</v>
      </c>
      <c r="G132">
        <v>76</v>
      </c>
      <c r="H132">
        <v>4733</v>
      </c>
      <c r="I132">
        <v>331718</v>
      </c>
      <c r="J132">
        <v>13096</v>
      </c>
      <c r="K132">
        <v>328005</v>
      </c>
      <c r="L132">
        <v>78</v>
      </c>
      <c r="M132">
        <v>19353</v>
      </c>
      <c r="N132">
        <v>83000000</v>
      </c>
    </row>
    <row r="133" spans="1:14" x14ac:dyDescent="0.3">
      <c r="A133" t="s">
        <v>2373</v>
      </c>
      <c r="B133" t="s">
        <v>2194</v>
      </c>
      <c r="C133" t="s">
        <v>2195</v>
      </c>
      <c r="D133" t="s">
        <v>2196</v>
      </c>
      <c r="E133" s="17">
        <v>44473</v>
      </c>
      <c r="F133">
        <v>2434</v>
      </c>
      <c r="G133">
        <v>123</v>
      </c>
      <c r="H133">
        <v>2313</v>
      </c>
      <c r="I133">
        <v>334152</v>
      </c>
      <c r="J133">
        <v>13219</v>
      </c>
      <c r="K133">
        <v>330318</v>
      </c>
      <c r="L133">
        <v>34076</v>
      </c>
      <c r="M133">
        <v>19416</v>
      </c>
      <c r="N133">
        <v>1380000000</v>
      </c>
    </row>
    <row r="134" spans="1:14" x14ac:dyDescent="0.3">
      <c r="A134" t="s">
        <v>2374</v>
      </c>
      <c r="B134" t="s">
        <v>2190</v>
      </c>
      <c r="C134" t="s">
        <v>2252</v>
      </c>
      <c r="D134" t="s">
        <v>2253</v>
      </c>
      <c r="E134" s="17">
        <v>43835</v>
      </c>
      <c r="F134">
        <v>1373</v>
      </c>
      <c r="G134">
        <v>25</v>
      </c>
      <c r="H134">
        <v>1156</v>
      </c>
      <c r="I134">
        <v>335525</v>
      </c>
      <c r="J134">
        <v>13244</v>
      </c>
      <c r="K134">
        <v>331474</v>
      </c>
      <c r="L134">
        <v>15103</v>
      </c>
      <c r="M134">
        <v>4212</v>
      </c>
      <c r="N134">
        <v>213000000</v>
      </c>
    </row>
    <row r="135" spans="1:14" x14ac:dyDescent="0.3">
      <c r="A135" t="s">
        <v>2375</v>
      </c>
      <c r="B135" t="s">
        <v>2206</v>
      </c>
      <c r="C135" t="s">
        <v>2257</v>
      </c>
      <c r="D135" t="s">
        <v>2290</v>
      </c>
      <c r="E135" s="17">
        <v>44048</v>
      </c>
      <c r="F135">
        <v>640</v>
      </c>
      <c r="G135">
        <v>67</v>
      </c>
      <c r="H135">
        <v>1577</v>
      </c>
      <c r="I135">
        <v>336165</v>
      </c>
      <c r="J135">
        <v>13311</v>
      </c>
      <c r="K135">
        <v>333051</v>
      </c>
      <c r="L135">
        <v>3200</v>
      </c>
      <c r="M135">
        <v>17863</v>
      </c>
      <c r="N135">
        <v>68000000</v>
      </c>
    </row>
    <row r="136" spans="1:14" x14ac:dyDescent="0.3">
      <c r="A136" t="s">
        <v>2376</v>
      </c>
      <c r="B136" t="s">
        <v>2194</v>
      </c>
      <c r="C136" t="s">
        <v>2204</v>
      </c>
      <c r="D136" t="s">
        <v>25</v>
      </c>
      <c r="E136" s="17">
        <v>44333</v>
      </c>
      <c r="F136">
        <v>3762</v>
      </c>
      <c r="G136">
        <v>15</v>
      </c>
      <c r="H136">
        <v>3032</v>
      </c>
      <c r="I136">
        <v>339927</v>
      </c>
      <c r="J136">
        <v>13326</v>
      </c>
      <c r="K136">
        <v>336083</v>
      </c>
      <c r="L136">
        <v>18810</v>
      </c>
      <c r="M136">
        <v>18756</v>
      </c>
      <c r="N136">
        <v>1380000000</v>
      </c>
    </row>
    <row r="137" spans="1:14" x14ac:dyDescent="0.3">
      <c r="A137" t="s">
        <v>2377</v>
      </c>
      <c r="B137" t="s">
        <v>2190</v>
      </c>
      <c r="C137" t="s">
        <v>2252</v>
      </c>
      <c r="D137" t="s">
        <v>2253</v>
      </c>
      <c r="E137" s="17">
        <v>44228</v>
      </c>
      <c r="F137">
        <v>4005</v>
      </c>
      <c r="G137">
        <v>52</v>
      </c>
      <c r="H137">
        <v>1307</v>
      </c>
      <c r="I137">
        <v>343932</v>
      </c>
      <c r="J137">
        <v>13378</v>
      </c>
      <c r="K137">
        <v>337390</v>
      </c>
      <c r="L137">
        <v>28035</v>
      </c>
      <c r="M137">
        <v>18327</v>
      </c>
      <c r="N137">
        <v>213000000</v>
      </c>
    </row>
    <row r="138" spans="1:14" x14ac:dyDescent="0.3">
      <c r="A138" t="s">
        <v>2378</v>
      </c>
      <c r="B138" t="s">
        <v>2187</v>
      </c>
      <c r="C138" t="s">
        <v>2255</v>
      </c>
      <c r="D138" t="s">
        <v>2255</v>
      </c>
      <c r="E138" s="17">
        <v>44223</v>
      </c>
      <c r="F138">
        <v>2230</v>
      </c>
      <c r="G138">
        <v>146</v>
      </c>
      <c r="H138">
        <v>4234</v>
      </c>
      <c r="I138">
        <v>346162</v>
      </c>
      <c r="J138">
        <v>13524</v>
      </c>
      <c r="K138">
        <v>341624</v>
      </c>
      <c r="L138">
        <v>15610</v>
      </c>
      <c r="M138">
        <v>1442</v>
      </c>
      <c r="N138">
        <v>83000000</v>
      </c>
    </row>
    <row r="139" spans="1:14" x14ac:dyDescent="0.3">
      <c r="A139" t="s">
        <v>2379</v>
      </c>
      <c r="B139" t="s">
        <v>2211</v>
      </c>
      <c r="C139" t="s">
        <v>2245</v>
      </c>
      <c r="D139" t="s">
        <v>2246</v>
      </c>
      <c r="E139" s="17">
        <v>44037</v>
      </c>
      <c r="F139">
        <v>4660</v>
      </c>
      <c r="G139">
        <v>174</v>
      </c>
      <c r="H139">
        <v>4164</v>
      </c>
      <c r="I139">
        <v>350822</v>
      </c>
      <c r="J139">
        <v>13698</v>
      </c>
      <c r="K139">
        <v>345788</v>
      </c>
      <c r="L139">
        <v>51260</v>
      </c>
      <c r="M139">
        <v>3989</v>
      </c>
      <c r="N139">
        <v>331000000</v>
      </c>
    </row>
    <row r="140" spans="1:14" x14ac:dyDescent="0.3">
      <c r="A140" t="s">
        <v>2380</v>
      </c>
      <c r="B140" t="s">
        <v>2206</v>
      </c>
      <c r="C140" t="s">
        <v>2224</v>
      </c>
      <c r="D140" t="s">
        <v>2230</v>
      </c>
      <c r="E140" s="17">
        <v>43845</v>
      </c>
      <c r="F140">
        <v>3811</v>
      </c>
      <c r="G140">
        <v>159</v>
      </c>
      <c r="H140">
        <v>2852</v>
      </c>
      <c r="I140">
        <v>354633</v>
      </c>
      <c r="J140">
        <v>13857</v>
      </c>
      <c r="K140">
        <v>348640</v>
      </c>
      <c r="L140">
        <v>60976</v>
      </c>
      <c r="M140">
        <v>4902</v>
      </c>
      <c r="N140">
        <v>68000000</v>
      </c>
    </row>
    <row r="141" spans="1:14" x14ac:dyDescent="0.3">
      <c r="A141" t="s">
        <v>2381</v>
      </c>
      <c r="B141" t="s">
        <v>2206</v>
      </c>
      <c r="C141" t="s">
        <v>2207</v>
      </c>
      <c r="D141" t="s">
        <v>2208</v>
      </c>
      <c r="E141" s="17">
        <v>44384</v>
      </c>
      <c r="F141">
        <v>3306</v>
      </c>
      <c r="G141">
        <v>69</v>
      </c>
      <c r="H141">
        <v>2224</v>
      </c>
      <c r="I141">
        <v>357939</v>
      </c>
      <c r="J141">
        <v>13926</v>
      </c>
      <c r="K141">
        <v>350864</v>
      </c>
      <c r="L141">
        <v>59508</v>
      </c>
      <c r="M141">
        <v>12086</v>
      </c>
      <c r="N141">
        <v>68000000</v>
      </c>
    </row>
    <row r="142" spans="1:14" x14ac:dyDescent="0.3">
      <c r="A142" t="s">
        <v>2382</v>
      </c>
      <c r="B142" t="s">
        <v>2190</v>
      </c>
      <c r="C142" t="s">
        <v>2191</v>
      </c>
      <c r="D142" t="s">
        <v>2192</v>
      </c>
      <c r="E142" s="17">
        <v>44291</v>
      </c>
      <c r="F142">
        <v>445</v>
      </c>
      <c r="G142">
        <v>197</v>
      </c>
      <c r="H142">
        <v>3444</v>
      </c>
      <c r="I142">
        <v>358384</v>
      </c>
      <c r="J142">
        <v>14123</v>
      </c>
      <c r="K142">
        <v>354308</v>
      </c>
      <c r="L142">
        <v>7565</v>
      </c>
      <c r="M142">
        <v>15805</v>
      </c>
      <c r="N142">
        <v>213000000</v>
      </c>
    </row>
    <row r="143" spans="1:14" x14ac:dyDescent="0.3">
      <c r="A143" t="s">
        <v>2383</v>
      </c>
      <c r="B143" t="s">
        <v>2194</v>
      </c>
      <c r="C143" t="s">
        <v>2204</v>
      </c>
      <c r="D143" t="s">
        <v>2235</v>
      </c>
      <c r="E143" s="17">
        <v>44521</v>
      </c>
      <c r="F143">
        <v>3941</v>
      </c>
      <c r="G143">
        <v>188</v>
      </c>
      <c r="H143">
        <v>4640</v>
      </c>
      <c r="I143">
        <v>362325</v>
      </c>
      <c r="J143">
        <v>14311</v>
      </c>
      <c r="K143">
        <v>358948</v>
      </c>
      <c r="L143">
        <v>23646</v>
      </c>
      <c r="M143">
        <v>550</v>
      </c>
      <c r="N143">
        <v>1380000000</v>
      </c>
    </row>
    <row r="144" spans="1:14" x14ac:dyDescent="0.3">
      <c r="A144" t="s">
        <v>2384</v>
      </c>
      <c r="B144" t="s">
        <v>2187</v>
      </c>
      <c r="C144" t="s">
        <v>2188</v>
      </c>
      <c r="D144" t="s">
        <v>2188</v>
      </c>
      <c r="E144" s="17">
        <v>44405</v>
      </c>
      <c r="F144">
        <v>4295</v>
      </c>
      <c r="G144">
        <v>4</v>
      </c>
      <c r="H144">
        <v>1251</v>
      </c>
      <c r="I144">
        <v>366620</v>
      </c>
      <c r="J144">
        <v>14315</v>
      </c>
      <c r="K144">
        <v>360199</v>
      </c>
      <c r="L144">
        <v>51540</v>
      </c>
      <c r="M144">
        <v>10643</v>
      </c>
      <c r="N144">
        <v>83000000</v>
      </c>
    </row>
    <row r="145" spans="1:14" x14ac:dyDescent="0.3">
      <c r="A145" t="s">
        <v>2385</v>
      </c>
      <c r="B145" t="s">
        <v>2190</v>
      </c>
      <c r="C145" t="s">
        <v>2252</v>
      </c>
      <c r="D145" t="s">
        <v>2253</v>
      </c>
      <c r="E145" s="17">
        <v>44071</v>
      </c>
      <c r="F145">
        <v>2995</v>
      </c>
      <c r="G145">
        <v>186</v>
      </c>
      <c r="H145">
        <v>1671</v>
      </c>
      <c r="I145">
        <v>369615</v>
      </c>
      <c r="J145">
        <v>14501</v>
      </c>
      <c r="K145">
        <v>361870</v>
      </c>
      <c r="L145">
        <v>14975</v>
      </c>
      <c r="M145">
        <v>10343</v>
      </c>
      <c r="N145">
        <v>213000000</v>
      </c>
    </row>
    <row r="146" spans="1:14" x14ac:dyDescent="0.3">
      <c r="A146" t="s">
        <v>2386</v>
      </c>
      <c r="B146" t="s">
        <v>2211</v>
      </c>
      <c r="C146" t="s">
        <v>2245</v>
      </c>
      <c r="D146" t="s">
        <v>2246</v>
      </c>
      <c r="E146" s="17">
        <v>44394</v>
      </c>
      <c r="F146">
        <v>512</v>
      </c>
      <c r="G146">
        <v>129</v>
      </c>
      <c r="H146">
        <v>1395</v>
      </c>
      <c r="I146">
        <v>370127</v>
      </c>
      <c r="J146">
        <v>14630</v>
      </c>
      <c r="K146">
        <v>363265</v>
      </c>
      <c r="L146">
        <v>7680</v>
      </c>
      <c r="M146">
        <v>10382</v>
      </c>
      <c r="N146">
        <v>331000000</v>
      </c>
    </row>
    <row r="147" spans="1:14" x14ac:dyDescent="0.3">
      <c r="A147" t="s">
        <v>2387</v>
      </c>
      <c r="B147" t="s">
        <v>2211</v>
      </c>
      <c r="C147" t="s">
        <v>2245</v>
      </c>
      <c r="D147" t="s">
        <v>2246</v>
      </c>
      <c r="E147" s="17">
        <v>43926</v>
      </c>
      <c r="F147">
        <v>989</v>
      </c>
      <c r="G147">
        <v>129</v>
      </c>
      <c r="H147">
        <v>1014</v>
      </c>
      <c r="I147">
        <v>371116</v>
      </c>
      <c r="J147">
        <v>14759</v>
      </c>
      <c r="K147">
        <v>364279</v>
      </c>
      <c r="L147">
        <v>16813</v>
      </c>
      <c r="M147">
        <v>19145</v>
      </c>
      <c r="N147">
        <v>331000000</v>
      </c>
    </row>
    <row r="148" spans="1:14" x14ac:dyDescent="0.3">
      <c r="A148" t="s">
        <v>2388</v>
      </c>
      <c r="B148" t="s">
        <v>2211</v>
      </c>
      <c r="C148" t="s">
        <v>2212</v>
      </c>
      <c r="D148" t="s">
        <v>2213</v>
      </c>
      <c r="E148" s="17">
        <v>44315</v>
      </c>
      <c r="F148">
        <v>1401</v>
      </c>
      <c r="G148">
        <v>2</v>
      </c>
      <c r="H148">
        <v>4741</v>
      </c>
      <c r="I148">
        <v>372517</v>
      </c>
      <c r="J148">
        <v>14761</v>
      </c>
      <c r="K148">
        <v>369020</v>
      </c>
      <c r="L148">
        <v>26619</v>
      </c>
      <c r="M148">
        <v>13204</v>
      </c>
      <c r="N148">
        <v>331000000</v>
      </c>
    </row>
    <row r="149" spans="1:14" x14ac:dyDescent="0.3">
      <c r="A149" t="s">
        <v>2389</v>
      </c>
      <c r="B149" t="s">
        <v>2190</v>
      </c>
      <c r="C149" t="s">
        <v>2198</v>
      </c>
      <c r="D149" t="s">
        <v>2306</v>
      </c>
      <c r="E149" s="17">
        <v>44237</v>
      </c>
      <c r="F149">
        <v>1812</v>
      </c>
      <c r="G149">
        <v>197</v>
      </c>
      <c r="H149">
        <v>3214</v>
      </c>
      <c r="I149">
        <v>374329</v>
      </c>
      <c r="J149">
        <v>14958</v>
      </c>
      <c r="K149">
        <v>372234</v>
      </c>
      <c r="L149">
        <v>21744</v>
      </c>
      <c r="M149">
        <v>10785</v>
      </c>
      <c r="N149">
        <v>213000000</v>
      </c>
    </row>
    <row r="150" spans="1:14" x14ac:dyDescent="0.3">
      <c r="A150" t="s">
        <v>2390</v>
      </c>
      <c r="B150" t="s">
        <v>2187</v>
      </c>
      <c r="C150" t="s">
        <v>2255</v>
      </c>
      <c r="D150" t="s">
        <v>2255</v>
      </c>
      <c r="E150" s="17">
        <v>44061</v>
      </c>
      <c r="F150">
        <v>545</v>
      </c>
      <c r="G150">
        <v>94</v>
      </c>
      <c r="H150">
        <v>756</v>
      </c>
      <c r="I150">
        <v>374874</v>
      </c>
      <c r="J150">
        <v>15052</v>
      </c>
      <c r="K150">
        <v>372990</v>
      </c>
      <c r="L150">
        <v>7085</v>
      </c>
      <c r="M150">
        <v>14194</v>
      </c>
      <c r="N150">
        <v>83000000</v>
      </c>
    </row>
    <row r="151" spans="1:14" x14ac:dyDescent="0.3">
      <c r="A151" t="s">
        <v>2391</v>
      </c>
      <c r="B151" t="s">
        <v>2206</v>
      </c>
      <c r="C151" t="s">
        <v>2257</v>
      </c>
      <c r="D151" t="s">
        <v>2290</v>
      </c>
      <c r="E151" s="17">
        <v>44485</v>
      </c>
      <c r="F151">
        <v>2533</v>
      </c>
      <c r="G151">
        <v>42</v>
      </c>
      <c r="H151">
        <v>2031</v>
      </c>
      <c r="I151">
        <v>377407</v>
      </c>
      <c r="J151">
        <v>15094</v>
      </c>
      <c r="K151">
        <v>375021</v>
      </c>
      <c r="L151">
        <v>45594</v>
      </c>
      <c r="M151">
        <v>17207</v>
      </c>
      <c r="N151">
        <v>68000000</v>
      </c>
    </row>
    <row r="152" spans="1:14" x14ac:dyDescent="0.3">
      <c r="A152" t="s">
        <v>2392</v>
      </c>
      <c r="B152" t="s">
        <v>2194</v>
      </c>
      <c r="C152" t="s">
        <v>2221</v>
      </c>
      <c r="D152" t="s">
        <v>2222</v>
      </c>
      <c r="E152" s="17">
        <v>44001</v>
      </c>
      <c r="F152">
        <v>2009</v>
      </c>
      <c r="G152">
        <v>132</v>
      </c>
      <c r="H152">
        <v>2620</v>
      </c>
      <c r="I152">
        <v>379416</v>
      </c>
      <c r="J152">
        <v>15226</v>
      </c>
      <c r="K152">
        <v>377641</v>
      </c>
      <c r="L152">
        <v>18081</v>
      </c>
      <c r="M152">
        <v>1106</v>
      </c>
      <c r="N152">
        <v>1380000000</v>
      </c>
    </row>
    <row r="153" spans="1:14" x14ac:dyDescent="0.3">
      <c r="A153" t="s">
        <v>2393</v>
      </c>
      <c r="B153" t="s">
        <v>2206</v>
      </c>
      <c r="C153" t="s">
        <v>2232</v>
      </c>
      <c r="D153" t="s">
        <v>2233</v>
      </c>
      <c r="E153" s="17">
        <v>44371</v>
      </c>
      <c r="F153">
        <v>3432</v>
      </c>
      <c r="G153">
        <v>177</v>
      </c>
      <c r="H153">
        <v>2429</v>
      </c>
      <c r="I153">
        <v>382848</v>
      </c>
      <c r="J153">
        <v>15403</v>
      </c>
      <c r="K153">
        <v>380070</v>
      </c>
      <c r="L153">
        <v>51480</v>
      </c>
      <c r="M153">
        <v>16180</v>
      </c>
      <c r="N153">
        <v>68000000</v>
      </c>
    </row>
    <row r="154" spans="1:14" x14ac:dyDescent="0.3">
      <c r="A154" t="s">
        <v>2394</v>
      </c>
      <c r="B154" t="s">
        <v>2187</v>
      </c>
      <c r="C154" t="s">
        <v>2255</v>
      </c>
      <c r="D154" t="s">
        <v>2255</v>
      </c>
      <c r="E154" s="17">
        <v>43866</v>
      </c>
      <c r="F154">
        <v>4085</v>
      </c>
      <c r="G154">
        <v>9</v>
      </c>
      <c r="H154">
        <v>4566</v>
      </c>
      <c r="I154">
        <v>386933</v>
      </c>
      <c r="J154">
        <v>15412</v>
      </c>
      <c r="K154">
        <v>384636</v>
      </c>
      <c r="L154">
        <v>32680</v>
      </c>
      <c r="M154">
        <v>16109</v>
      </c>
      <c r="N154">
        <v>83000000</v>
      </c>
    </row>
    <row r="155" spans="1:14" x14ac:dyDescent="0.3">
      <c r="A155" t="s">
        <v>2395</v>
      </c>
      <c r="B155" t="s">
        <v>2206</v>
      </c>
      <c r="C155" t="s">
        <v>2257</v>
      </c>
      <c r="D155" t="s">
        <v>2290</v>
      </c>
      <c r="E155" s="17">
        <v>44355</v>
      </c>
      <c r="F155">
        <v>2215</v>
      </c>
      <c r="G155">
        <v>154</v>
      </c>
      <c r="H155">
        <v>1231</v>
      </c>
      <c r="I155">
        <v>389148</v>
      </c>
      <c r="J155">
        <v>15566</v>
      </c>
      <c r="K155">
        <v>385867</v>
      </c>
      <c r="L155">
        <v>22150</v>
      </c>
      <c r="M155">
        <v>18603</v>
      </c>
      <c r="N155">
        <v>68000000</v>
      </c>
    </row>
    <row r="156" spans="1:14" x14ac:dyDescent="0.3">
      <c r="A156" t="s">
        <v>2396</v>
      </c>
      <c r="B156" t="s">
        <v>2190</v>
      </c>
      <c r="C156" t="s">
        <v>2198</v>
      </c>
      <c r="D156" t="s">
        <v>2199</v>
      </c>
      <c r="E156" s="17">
        <v>43990</v>
      </c>
      <c r="F156">
        <v>4985</v>
      </c>
      <c r="G156">
        <v>23</v>
      </c>
      <c r="H156">
        <v>4024</v>
      </c>
      <c r="I156">
        <v>394133</v>
      </c>
      <c r="J156">
        <v>15589</v>
      </c>
      <c r="K156">
        <v>389891</v>
      </c>
      <c r="L156">
        <v>49850</v>
      </c>
      <c r="M156">
        <v>11961</v>
      </c>
      <c r="N156">
        <v>213000000</v>
      </c>
    </row>
    <row r="157" spans="1:14" x14ac:dyDescent="0.3">
      <c r="A157" t="s">
        <v>2397</v>
      </c>
      <c r="B157" t="s">
        <v>2211</v>
      </c>
      <c r="C157" t="s">
        <v>2237</v>
      </c>
      <c r="D157" t="s">
        <v>2238</v>
      </c>
      <c r="E157" s="17">
        <v>44529</v>
      </c>
      <c r="F157">
        <v>3665</v>
      </c>
      <c r="G157">
        <v>21</v>
      </c>
      <c r="H157">
        <v>34</v>
      </c>
      <c r="I157">
        <v>397798</v>
      </c>
      <c r="J157">
        <v>15610</v>
      </c>
      <c r="K157">
        <v>389925</v>
      </c>
      <c r="L157">
        <v>43980</v>
      </c>
      <c r="M157">
        <v>16745</v>
      </c>
      <c r="N157">
        <v>331000000</v>
      </c>
    </row>
    <row r="158" spans="1:14" x14ac:dyDescent="0.3">
      <c r="A158" t="s">
        <v>2398</v>
      </c>
      <c r="B158" t="s">
        <v>2187</v>
      </c>
      <c r="C158" t="s">
        <v>2188</v>
      </c>
      <c r="D158" t="s">
        <v>2188</v>
      </c>
      <c r="E158" s="17">
        <v>44073</v>
      </c>
      <c r="F158">
        <v>827</v>
      </c>
      <c r="G158">
        <v>88</v>
      </c>
      <c r="H158">
        <v>3674</v>
      </c>
      <c r="I158">
        <v>398625</v>
      </c>
      <c r="J158">
        <v>15698</v>
      </c>
      <c r="K158">
        <v>393599</v>
      </c>
      <c r="L158">
        <v>9924</v>
      </c>
      <c r="M158">
        <v>9955</v>
      </c>
      <c r="N158">
        <v>83000000</v>
      </c>
    </row>
    <row r="159" spans="1:14" x14ac:dyDescent="0.3">
      <c r="A159" t="s">
        <v>2399</v>
      </c>
      <c r="B159" t="s">
        <v>2187</v>
      </c>
      <c r="C159" t="s">
        <v>2255</v>
      </c>
      <c r="D159" t="s">
        <v>2255</v>
      </c>
      <c r="E159" s="17">
        <v>43916</v>
      </c>
      <c r="F159">
        <v>2184</v>
      </c>
      <c r="G159">
        <v>2</v>
      </c>
      <c r="H159">
        <v>20</v>
      </c>
      <c r="I159">
        <v>400809</v>
      </c>
      <c r="J159">
        <v>15700</v>
      </c>
      <c r="K159">
        <v>393619</v>
      </c>
      <c r="L159">
        <v>10920</v>
      </c>
      <c r="M159">
        <v>12419</v>
      </c>
      <c r="N159">
        <v>83000000</v>
      </c>
    </row>
    <row r="160" spans="1:14" x14ac:dyDescent="0.3">
      <c r="A160" t="s">
        <v>2400</v>
      </c>
      <c r="B160" t="s">
        <v>2206</v>
      </c>
      <c r="C160" t="s">
        <v>2207</v>
      </c>
      <c r="D160" t="s">
        <v>2208</v>
      </c>
      <c r="E160" s="17">
        <v>44408</v>
      </c>
      <c r="F160">
        <v>2162</v>
      </c>
      <c r="G160">
        <v>143</v>
      </c>
      <c r="H160">
        <v>2312</v>
      </c>
      <c r="I160">
        <v>402971</v>
      </c>
      <c r="J160">
        <v>15843</v>
      </c>
      <c r="K160">
        <v>395931</v>
      </c>
      <c r="L160">
        <v>28106</v>
      </c>
      <c r="M160">
        <v>2957</v>
      </c>
      <c r="N160">
        <v>68000000</v>
      </c>
    </row>
    <row r="161" spans="1:14" x14ac:dyDescent="0.3">
      <c r="A161" t="s">
        <v>2401</v>
      </c>
      <c r="B161" t="s">
        <v>2190</v>
      </c>
      <c r="C161" t="s">
        <v>2269</v>
      </c>
      <c r="D161" t="s">
        <v>2288</v>
      </c>
      <c r="E161" s="17">
        <v>44512</v>
      </c>
      <c r="F161">
        <v>1275</v>
      </c>
      <c r="G161">
        <v>157</v>
      </c>
      <c r="H161">
        <v>3471</v>
      </c>
      <c r="I161">
        <v>404246</v>
      </c>
      <c r="J161">
        <v>16000</v>
      </c>
      <c r="K161">
        <v>399402</v>
      </c>
      <c r="L161">
        <v>17850</v>
      </c>
      <c r="M161">
        <v>7086</v>
      </c>
      <c r="N161">
        <v>213000000</v>
      </c>
    </row>
    <row r="162" spans="1:14" x14ac:dyDescent="0.3">
      <c r="A162" t="s">
        <v>2402</v>
      </c>
      <c r="B162" t="s">
        <v>2206</v>
      </c>
      <c r="C162" t="s">
        <v>2257</v>
      </c>
      <c r="D162" t="s">
        <v>2290</v>
      </c>
      <c r="E162" s="17">
        <v>44387</v>
      </c>
      <c r="F162">
        <v>1516</v>
      </c>
      <c r="G162">
        <v>111</v>
      </c>
      <c r="H162">
        <v>456</v>
      </c>
      <c r="I162">
        <v>405762</v>
      </c>
      <c r="J162">
        <v>16111</v>
      </c>
      <c r="K162">
        <v>399858</v>
      </c>
      <c r="L162">
        <v>7580</v>
      </c>
      <c r="M162">
        <v>14944</v>
      </c>
      <c r="N162">
        <v>68000000</v>
      </c>
    </row>
    <row r="163" spans="1:14" x14ac:dyDescent="0.3">
      <c r="A163" t="s">
        <v>2403</v>
      </c>
      <c r="B163" t="s">
        <v>2206</v>
      </c>
      <c r="C163" t="s">
        <v>2257</v>
      </c>
      <c r="D163" t="s">
        <v>2258</v>
      </c>
      <c r="E163" s="17">
        <v>44404</v>
      </c>
      <c r="F163">
        <v>1312</v>
      </c>
      <c r="G163">
        <v>170</v>
      </c>
      <c r="H163">
        <v>2997</v>
      </c>
      <c r="I163">
        <v>407074</v>
      </c>
      <c r="J163">
        <v>16281</v>
      </c>
      <c r="K163">
        <v>402855</v>
      </c>
      <c r="L163">
        <v>9184</v>
      </c>
      <c r="M163">
        <v>15124</v>
      </c>
      <c r="N163">
        <v>68000000</v>
      </c>
    </row>
    <row r="164" spans="1:14" x14ac:dyDescent="0.3">
      <c r="A164" t="s">
        <v>2404</v>
      </c>
      <c r="B164" t="s">
        <v>2187</v>
      </c>
      <c r="C164" t="s">
        <v>2201</v>
      </c>
      <c r="D164" t="s">
        <v>2272</v>
      </c>
      <c r="E164" s="17">
        <v>44476</v>
      </c>
      <c r="F164">
        <v>3523</v>
      </c>
      <c r="G164">
        <v>3</v>
      </c>
      <c r="H164">
        <v>4478</v>
      </c>
      <c r="I164">
        <v>410597</v>
      </c>
      <c r="J164">
        <v>16284</v>
      </c>
      <c r="K164">
        <v>407333</v>
      </c>
      <c r="L164">
        <v>38753</v>
      </c>
      <c r="M164">
        <v>9612</v>
      </c>
      <c r="N164">
        <v>83000000</v>
      </c>
    </row>
    <row r="165" spans="1:14" x14ac:dyDescent="0.3">
      <c r="A165" t="s">
        <v>2405</v>
      </c>
      <c r="B165" t="s">
        <v>2206</v>
      </c>
      <c r="C165" t="s">
        <v>2232</v>
      </c>
      <c r="D165" t="s">
        <v>2326</v>
      </c>
      <c r="E165" s="17">
        <v>43858</v>
      </c>
      <c r="F165">
        <v>515</v>
      </c>
      <c r="G165">
        <v>106</v>
      </c>
      <c r="H165">
        <v>2582</v>
      </c>
      <c r="I165">
        <v>411112</v>
      </c>
      <c r="J165">
        <v>16390</v>
      </c>
      <c r="K165">
        <v>409915</v>
      </c>
      <c r="L165">
        <v>4635</v>
      </c>
      <c r="M165">
        <v>6337</v>
      </c>
      <c r="N165">
        <v>68000000</v>
      </c>
    </row>
    <row r="166" spans="1:14" x14ac:dyDescent="0.3">
      <c r="A166" t="s">
        <v>2406</v>
      </c>
      <c r="B166" t="s">
        <v>2211</v>
      </c>
      <c r="C166" t="s">
        <v>2241</v>
      </c>
      <c r="D166" t="s">
        <v>2242</v>
      </c>
      <c r="E166" s="17">
        <v>44450</v>
      </c>
      <c r="F166">
        <v>4783</v>
      </c>
      <c r="G166">
        <v>39</v>
      </c>
      <c r="H166">
        <v>1062</v>
      </c>
      <c r="I166">
        <v>415895</v>
      </c>
      <c r="J166">
        <v>16429</v>
      </c>
      <c r="K166">
        <v>410977</v>
      </c>
      <c r="L166">
        <v>47830</v>
      </c>
      <c r="M166">
        <v>463</v>
      </c>
      <c r="N166">
        <v>331000000</v>
      </c>
    </row>
    <row r="167" spans="1:14" x14ac:dyDescent="0.3">
      <c r="A167" t="s">
        <v>2407</v>
      </c>
      <c r="B167" t="s">
        <v>2206</v>
      </c>
      <c r="C167" t="s">
        <v>2224</v>
      </c>
      <c r="D167" t="s">
        <v>2230</v>
      </c>
      <c r="E167" s="17">
        <v>44386</v>
      </c>
      <c r="F167">
        <v>1019</v>
      </c>
      <c r="G167">
        <v>15</v>
      </c>
      <c r="H167">
        <v>1590</v>
      </c>
      <c r="I167">
        <v>416914</v>
      </c>
      <c r="J167">
        <v>16444</v>
      </c>
      <c r="K167">
        <v>412567</v>
      </c>
      <c r="L167">
        <v>17323</v>
      </c>
      <c r="M167">
        <v>17762</v>
      </c>
      <c r="N167">
        <v>68000000</v>
      </c>
    </row>
    <row r="168" spans="1:14" x14ac:dyDescent="0.3">
      <c r="A168" t="s">
        <v>2408</v>
      </c>
      <c r="B168" t="s">
        <v>2211</v>
      </c>
      <c r="C168" t="s">
        <v>2237</v>
      </c>
      <c r="D168" t="s">
        <v>2238</v>
      </c>
      <c r="E168" s="17">
        <v>44170</v>
      </c>
      <c r="F168">
        <v>1295</v>
      </c>
      <c r="G168">
        <v>104</v>
      </c>
      <c r="H168">
        <v>1865</v>
      </c>
      <c r="I168">
        <v>418209</v>
      </c>
      <c r="J168">
        <v>16548</v>
      </c>
      <c r="K168">
        <v>414432</v>
      </c>
      <c r="L168">
        <v>15540</v>
      </c>
      <c r="M168">
        <v>13484</v>
      </c>
      <c r="N168">
        <v>331000000</v>
      </c>
    </row>
    <row r="169" spans="1:14" x14ac:dyDescent="0.3">
      <c r="A169" t="s">
        <v>2409</v>
      </c>
      <c r="B169" t="s">
        <v>2187</v>
      </c>
      <c r="C169" t="s">
        <v>2201</v>
      </c>
      <c r="D169" t="s">
        <v>2202</v>
      </c>
      <c r="E169" s="17">
        <v>44161</v>
      </c>
      <c r="F169">
        <v>1049</v>
      </c>
      <c r="G169">
        <v>71</v>
      </c>
      <c r="H169">
        <v>46</v>
      </c>
      <c r="I169">
        <v>419258</v>
      </c>
      <c r="J169">
        <v>16619</v>
      </c>
      <c r="K169">
        <v>414478</v>
      </c>
      <c r="L169">
        <v>8392</v>
      </c>
      <c r="M169">
        <v>7507</v>
      </c>
      <c r="N169">
        <v>83000000</v>
      </c>
    </row>
    <row r="170" spans="1:14" x14ac:dyDescent="0.3">
      <c r="A170" t="s">
        <v>2410</v>
      </c>
      <c r="B170" t="s">
        <v>2190</v>
      </c>
      <c r="C170" t="s">
        <v>2252</v>
      </c>
      <c r="D170" t="s">
        <v>2301</v>
      </c>
      <c r="E170" s="17">
        <v>44470</v>
      </c>
      <c r="F170">
        <v>2340</v>
      </c>
      <c r="G170">
        <v>87</v>
      </c>
      <c r="H170">
        <v>4841</v>
      </c>
      <c r="I170">
        <v>421598</v>
      </c>
      <c r="J170">
        <v>16706</v>
      </c>
      <c r="K170">
        <v>419319</v>
      </c>
      <c r="L170">
        <v>42120</v>
      </c>
      <c r="M170">
        <v>10432</v>
      </c>
      <c r="N170">
        <v>213000000</v>
      </c>
    </row>
    <row r="171" spans="1:14" x14ac:dyDescent="0.3">
      <c r="A171" t="s">
        <v>2411</v>
      </c>
      <c r="B171" t="s">
        <v>2211</v>
      </c>
      <c r="C171" t="s">
        <v>2245</v>
      </c>
      <c r="D171" t="s">
        <v>2246</v>
      </c>
      <c r="E171" s="17">
        <v>44336</v>
      </c>
      <c r="F171">
        <v>1257</v>
      </c>
      <c r="G171">
        <v>15</v>
      </c>
      <c r="H171">
        <v>4634</v>
      </c>
      <c r="I171">
        <v>422855</v>
      </c>
      <c r="J171">
        <v>16721</v>
      </c>
      <c r="K171">
        <v>423953</v>
      </c>
      <c r="L171">
        <v>22626</v>
      </c>
      <c r="M171">
        <v>12281</v>
      </c>
      <c r="N171">
        <v>331000000</v>
      </c>
    </row>
    <row r="172" spans="1:14" x14ac:dyDescent="0.3">
      <c r="A172" t="s">
        <v>2412</v>
      </c>
      <c r="B172" t="s">
        <v>2190</v>
      </c>
      <c r="C172" t="s">
        <v>2198</v>
      </c>
      <c r="D172" t="s">
        <v>2199</v>
      </c>
      <c r="E172" s="17">
        <v>44178</v>
      </c>
      <c r="F172">
        <v>2278</v>
      </c>
      <c r="G172">
        <v>117</v>
      </c>
      <c r="H172">
        <v>4774</v>
      </c>
      <c r="I172">
        <v>425133</v>
      </c>
      <c r="J172">
        <v>16838</v>
      </c>
      <c r="K172">
        <v>428727</v>
      </c>
      <c r="L172">
        <v>18224</v>
      </c>
      <c r="M172">
        <v>5549</v>
      </c>
      <c r="N172">
        <v>213000000</v>
      </c>
    </row>
    <row r="173" spans="1:14" x14ac:dyDescent="0.3">
      <c r="A173" t="s">
        <v>2413</v>
      </c>
      <c r="B173" t="s">
        <v>2190</v>
      </c>
      <c r="C173" t="s">
        <v>2252</v>
      </c>
      <c r="D173" t="s">
        <v>2301</v>
      </c>
      <c r="E173" s="17">
        <v>44303</v>
      </c>
      <c r="F173">
        <v>2985</v>
      </c>
      <c r="G173">
        <v>90</v>
      </c>
      <c r="H173">
        <v>3988</v>
      </c>
      <c r="I173">
        <v>428118</v>
      </c>
      <c r="J173">
        <v>16928</v>
      </c>
      <c r="K173">
        <v>432715</v>
      </c>
      <c r="L173">
        <v>35820</v>
      </c>
      <c r="M173">
        <v>10626</v>
      </c>
      <c r="N173">
        <v>213000000</v>
      </c>
    </row>
    <row r="174" spans="1:14" x14ac:dyDescent="0.3">
      <c r="A174" t="s">
        <v>2414</v>
      </c>
      <c r="B174" t="s">
        <v>2211</v>
      </c>
      <c r="C174" t="s">
        <v>2237</v>
      </c>
      <c r="D174" t="s">
        <v>2238</v>
      </c>
      <c r="E174" s="17">
        <v>44061</v>
      </c>
      <c r="F174">
        <v>3869</v>
      </c>
      <c r="G174">
        <v>193</v>
      </c>
      <c r="H174">
        <v>1653</v>
      </c>
      <c r="I174">
        <v>431987</v>
      </c>
      <c r="J174">
        <v>17121</v>
      </c>
      <c r="K174">
        <v>434368</v>
      </c>
      <c r="L174">
        <v>27083</v>
      </c>
      <c r="M174">
        <v>13288</v>
      </c>
      <c r="N174">
        <v>331000000</v>
      </c>
    </row>
    <row r="175" spans="1:14" x14ac:dyDescent="0.3">
      <c r="A175" t="s">
        <v>2415</v>
      </c>
      <c r="B175" t="s">
        <v>2187</v>
      </c>
      <c r="C175" t="s">
        <v>2188</v>
      </c>
      <c r="D175" t="s">
        <v>2188</v>
      </c>
      <c r="E175" s="17">
        <v>44020</v>
      </c>
      <c r="F175">
        <v>1144</v>
      </c>
      <c r="G175">
        <v>182</v>
      </c>
      <c r="H175">
        <v>44</v>
      </c>
      <c r="I175">
        <v>433131</v>
      </c>
      <c r="J175">
        <v>17303</v>
      </c>
      <c r="K175">
        <v>434412</v>
      </c>
      <c r="L175">
        <v>19448</v>
      </c>
      <c r="M175">
        <v>7635</v>
      </c>
      <c r="N175">
        <v>83000000</v>
      </c>
    </row>
    <row r="176" spans="1:14" x14ac:dyDescent="0.3">
      <c r="A176" t="s">
        <v>2416</v>
      </c>
      <c r="B176" t="s">
        <v>2194</v>
      </c>
      <c r="C176" t="s">
        <v>2195</v>
      </c>
      <c r="D176" t="s">
        <v>2296</v>
      </c>
      <c r="E176" s="17">
        <v>44055</v>
      </c>
      <c r="F176">
        <v>4613</v>
      </c>
      <c r="G176">
        <v>19</v>
      </c>
      <c r="H176">
        <v>4370</v>
      </c>
      <c r="I176">
        <v>437744</v>
      </c>
      <c r="J176">
        <v>17322</v>
      </c>
      <c r="K176">
        <v>438782</v>
      </c>
      <c r="L176">
        <v>46130</v>
      </c>
      <c r="M176">
        <v>14099</v>
      </c>
      <c r="N176">
        <v>1380000000</v>
      </c>
    </row>
    <row r="177" spans="1:14" x14ac:dyDescent="0.3">
      <c r="A177" t="s">
        <v>2417</v>
      </c>
      <c r="B177" t="s">
        <v>2190</v>
      </c>
      <c r="C177" t="s">
        <v>2198</v>
      </c>
      <c r="D177" t="s">
        <v>2199</v>
      </c>
      <c r="E177" s="17">
        <v>44215</v>
      </c>
      <c r="F177">
        <v>705</v>
      </c>
      <c r="G177">
        <v>178</v>
      </c>
      <c r="H177">
        <v>3764</v>
      </c>
      <c r="I177">
        <v>438449</v>
      </c>
      <c r="J177">
        <v>17500</v>
      </c>
      <c r="K177">
        <v>442546</v>
      </c>
      <c r="L177">
        <v>5640</v>
      </c>
      <c r="M177">
        <v>1795</v>
      </c>
      <c r="N177">
        <v>213000000</v>
      </c>
    </row>
    <row r="178" spans="1:14" x14ac:dyDescent="0.3">
      <c r="A178" t="s">
        <v>2418</v>
      </c>
      <c r="B178" t="s">
        <v>2190</v>
      </c>
      <c r="C178" t="s">
        <v>2269</v>
      </c>
      <c r="D178" t="s">
        <v>2270</v>
      </c>
      <c r="E178" s="17">
        <v>44207</v>
      </c>
      <c r="F178">
        <v>2424</v>
      </c>
      <c r="G178">
        <v>83</v>
      </c>
      <c r="H178">
        <v>3032</v>
      </c>
      <c r="I178">
        <v>440873</v>
      </c>
      <c r="J178">
        <v>17583</v>
      </c>
      <c r="K178">
        <v>445578</v>
      </c>
      <c r="L178">
        <v>24240</v>
      </c>
      <c r="M178">
        <v>15886</v>
      </c>
      <c r="N178">
        <v>213000000</v>
      </c>
    </row>
    <row r="179" spans="1:14" x14ac:dyDescent="0.3">
      <c r="A179" t="s">
        <v>2419</v>
      </c>
      <c r="B179" t="s">
        <v>2187</v>
      </c>
      <c r="C179" t="s">
        <v>2255</v>
      </c>
      <c r="D179" t="s">
        <v>2255</v>
      </c>
      <c r="E179" s="17">
        <v>44113</v>
      </c>
      <c r="F179">
        <v>3571</v>
      </c>
      <c r="G179">
        <v>82</v>
      </c>
      <c r="H179">
        <v>3382</v>
      </c>
      <c r="I179">
        <v>444444</v>
      </c>
      <c r="J179">
        <v>17665</v>
      </c>
      <c r="K179">
        <v>448960</v>
      </c>
      <c r="L179">
        <v>28568</v>
      </c>
      <c r="M179">
        <v>12088</v>
      </c>
      <c r="N179">
        <v>83000000</v>
      </c>
    </row>
    <row r="180" spans="1:14" x14ac:dyDescent="0.3">
      <c r="A180" t="s">
        <v>2420</v>
      </c>
      <c r="B180" t="s">
        <v>2187</v>
      </c>
      <c r="C180" t="s">
        <v>2255</v>
      </c>
      <c r="D180" t="s">
        <v>2255</v>
      </c>
      <c r="E180" s="17">
        <v>44463</v>
      </c>
      <c r="F180">
        <v>1934</v>
      </c>
      <c r="G180">
        <v>184</v>
      </c>
      <c r="H180">
        <v>4327</v>
      </c>
      <c r="I180">
        <v>446378</v>
      </c>
      <c r="J180">
        <v>17849</v>
      </c>
      <c r="K180">
        <v>453287</v>
      </c>
      <c r="L180">
        <v>11604</v>
      </c>
      <c r="M180">
        <v>15788</v>
      </c>
      <c r="N180">
        <v>83000000</v>
      </c>
    </row>
    <row r="181" spans="1:14" x14ac:dyDescent="0.3">
      <c r="A181" t="s">
        <v>2421</v>
      </c>
      <c r="B181" t="s">
        <v>2206</v>
      </c>
      <c r="C181" t="s">
        <v>2257</v>
      </c>
      <c r="D181" t="s">
        <v>2258</v>
      </c>
      <c r="E181" s="17">
        <v>44458</v>
      </c>
      <c r="F181">
        <v>2484</v>
      </c>
      <c r="G181">
        <v>125</v>
      </c>
      <c r="H181">
        <v>85</v>
      </c>
      <c r="I181">
        <v>448862</v>
      </c>
      <c r="J181">
        <v>17974</v>
      </c>
      <c r="K181">
        <v>453372</v>
      </c>
      <c r="L181">
        <v>34776</v>
      </c>
      <c r="M181">
        <v>17178</v>
      </c>
      <c r="N181">
        <v>68000000</v>
      </c>
    </row>
    <row r="182" spans="1:14" x14ac:dyDescent="0.3">
      <c r="A182" t="s">
        <v>2422</v>
      </c>
      <c r="B182" t="s">
        <v>2187</v>
      </c>
      <c r="C182" t="s">
        <v>2255</v>
      </c>
      <c r="D182" t="s">
        <v>2255</v>
      </c>
      <c r="E182" s="17">
        <v>44089</v>
      </c>
      <c r="F182">
        <v>1745</v>
      </c>
      <c r="G182">
        <v>50</v>
      </c>
      <c r="H182">
        <v>3176</v>
      </c>
      <c r="I182">
        <v>450607</v>
      </c>
      <c r="J182">
        <v>18024</v>
      </c>
      <c r="K182">
        <v>456548</v>
      </c>
      <c r="L182">
        <v>33155</v>
      </c>
      <c r="M182">
        <v>3067</v>
      </c>
      <c r="N182">
        <v>83000000</v>
      </c>
    </row>
    <row r="183" spans="1:14" x14ac:dyDescent="0.3">
      <c r="A183" t="s">
        <v>2423</v>
      </c>
      <c r="B183" t="s">
        <v>2190</v>
      </c>
      <c r="C183" t="s">
        <v>2252</v>
      </c>
      <c r="D183" t="s">
        <v>2253</v>
      </c>
      <c r="E183" s="17">
        <v>44189</v>
      </c>
      <c r="F183">
        <v>969</v>
      </c>
      <c r="G183">
        <v>17</v>
      </c>
      <c r="H183">
        <v>4272</v>
      </c>
      <c r="I183">
        <v>451576</v>
      </c>
      <c r="J183">
        <v>18041</v>
      </c>
      <c r="K183">
        <v>460820</v>
      </c>
      <c r="L183">
        <v>14535</v>
      </c>
      <c r="M183">
        <v>11479</v>
      </c>
      <c r="N183">
        <v>213000000</v>
      </c>
    </row>
    <row r="184" spans="1:14" x14ac:dyDescent="0.3">
      <c r="A184" t="s">
        <v>2424</v>
      </c>
      <c r="B184" t="s">
        <v>2211</v>
      </c>
      <c r="C184" t="s">
        <v>2212</v>
      </c>
      <c r="D184" t="s">
        <v>2213</v>
      </c>
      <c r="E184" s="17">
        <v>44540</v>
      </c>
      <c r="F184">
        <v>2546</v>
      </c>
      <c r="G184">
        <v>80</v>
      </c>
      <c r="H184">
        <v>1613</v>
      </c>
      <c r="I184">
        <v>454122</v>
      </c>
      <c r="J184">
        <v>18121</v>
      </c>
      <c r="K184">
        <v>462433</v>
      </c>
      <c r="L184">
        <v>38190</v>
      </c>
      <c r="M184">
        <v>12543</v>
      </c>
      <c r="N184">
        <v>331000000</v>
      </c>
    </row>
    <row r="185" spans="1:14" x14ac:dyDescent="0.3">
      <c r="A185" t="s">
        <v>2425</v>
      </c>
      <c r="B185" t="s">
        <v>2194</v>
      </c>
      <c r="C185" t="s">
        <v>2204</v>
      </c>
      <c r="D185" t="s">
        <v>25</v>
      </c>
      <c r="E185" s="17">
        <v>44286</v>
      </c>
      <c r="F185">
        <v>2647</v>
      </c>
      <c r="G185">
        <v>186</v>
      </c>
      <c r="H185">
        <v>3291</v>
      </c>
      <c r="I185">
        <v>456769</v>
      </c>
      <c r="J185">
        <v>18307</v>
      </c>
      <c r="K185">
        <v>465724</v>
      </c>
      <c r="L185">
        <v>18529</v>
      </c>
      <c r="M185">
        <v>13390</v>
      </c>
      <c r="N185">
        <v>1380000000</v>
      </c>
    </row>
    <row r="186" spans="1:14" x14ac:dyDescent="0.3">
      <c r="A186" t="s">
        <v>2426</v>
      </c>
      <c r="B186" t="s">
        <v>2206</v>
      </c>
      <c r="C186" t="s">
        <v>2257</v>
      </c>
      <c r="D186" t="s">
        <v>2258</v>
      </c>
      <c r="E186" s="17">
        <v>44241</v>
      </c>
      <c r="F186">
        <v>777</v>
      </c>
      <c r="G186">
        <v>96</v>
      </c>
      <c r="H186">
        <v>587</v>
      </c>
      <c r="I186">
        <v>457546</v>
      </c>
      <c r="J186">
        <v>18403</v>
      </c>
      <c r="K186">
        <v>466311</v>
      </c>
      <c r="L186">
        <v>11655</v>
      </c>
      <c r="M186">
        <v>10629</v>
      </c>
      <c r="N186">
        <v>68000000</v>
      </c>
    </row>
    <row r="187" spans="1:14" x14ac:dyDescent="0.3">
      <c r="A187" t="s">
        <v>2427</v>
      </c>
      <c r="B187" t="s">
        <v>2211</v>
      </c>
      <c r="C187" t="s">
        <v>2245</v>
      </c>
      <c r="D187" t="s">
        <v>2308</v>
      </c>
      <c r="E187" s="17">
        <v>44479</v>
      </c>
      <c r="F187">
        <v>1333</v>
      </c>
      <c r="G187">
        <v>116</v>
      </c>
      <c r="H187">
        <v>602</v>
      </c>
      <c r="I187">
        <v>458879</v>
      </c>
      <c r="J187">
        <v>18519</v>
      </c>
      <c r="K187">
        <v>466913</v>
      </c>
      <c r="L187">
        <v>15996</v>
      </c>
      <c r="M187">
        <v>15889</v>
      </c>
      <c r="N187">
        <v>331000000</v>
      </c>
    </row>
    <row r="188" spans="1:14" x14ac:dyDescent="0.3">
      <c r="A188" t="s">
        <v>2428</v>
      </c>
      <c r="B188" t="s">
        <v>2194</v>
      </c>
      <c r="C188" t="s">
        <v>2204</v>
      </c>
      <c r="D188" t="s">
        <v>2235</v>
      </c>
      <c r="E188" s="17">
        <v>44148</v>
      </c>
      <c r="F188">
        <v>2117</v>
      </c>
      <c r="G188">
        <v>123</v>
      </c>
      <c r="H188">
        <v>3516</v>
      </c>
      <c r="I188">
        <v>460996</v>
      </c>
      <c r="J188">
        <v>18642</v>
      </c>
      <c r="K188">
        <v>470429</v>
      </c>
      <c r="L188">
        <v>35989</v>
      </c>
      <c r="M188">
        <v>15664</v>
      </c>
      <c r="N188">
        <v>1380000000</v>
      </c>
    </row>
    <row r="189" spans="1:14" x14ac:dyDescent="0.3">
      <c r="A189" t="s">
        <v>2429</v>
      </c>
      <c r="B189" t="s">
        <v>2194</v>
      </c>
      <c r="C189" t="s">
        <v>2221</v>
      </c>
      <c r="D189" t="s">
        <v>2281</v>
      </c>
      <c r="E189" s="17">
        <v>44507</v>
      </c>
      <c r="F189">
        <v>2388</v>
      </c>
      <c r="G189">
        <v>27</v>
      </c>
      <c r="H189">
        <v>1256</v>
      </c>
      <c r="I189">
        <v>463384</v>
      </c>
      <c r="J189">
        <v>18669</v>
      </c>
      <c r="K189">
        <v>471685</v>
      </c>
      <c r="L189">
        <v>11940</v>
      </c>
      <c r="M189">
        <v>17108</v>
      </c>
      <c r="N189">
        <v>1380000000</v>
      </c>
    </row>
    <row r="190" spans="1:14" x14ac:dyDescent="0.3">
      <c r="A190" t="s">
        <v>2430</v>
      </c>
      <c r="B190" t="s">
        <v>2194</v>
      </c>
      <c r="C190" t="s">
        <v>2221</v>
      </c>
      <c r="D190" t="s">
        <v>2222</v>
      </c>
      <c r="E190" s="17">
        <v>44055</v>
      </c>
      <c r="F190">
        <v>3103</v>
      </c>
      <c r="G190">
        <v>196</v>
      </c>
      <c r="H190">
        <v>2161</v>
      </c>
      <c r="I190">
        <v>466487</v>
      </c>
      <c r="J190">
        <v>18865</v>
      </c>
      <c r="K190">
        <v>473846</v>
      </c>
      <c r="L190">
        <v>46545</v>
      </c>
      <c r="M190">
        <v>14231</v>
      </c>
      <c r="N190">
        <v>1380000000</v>
      </c>
    </row>
    <row r="191" spans="1:14" x14ac:dyDescent="0.3">
      <c r="A191" t="s">
        <v>2431</v>
      </c>
      <c r="B191" t="s">
        <v>2211</v>
      </c>
      <c r="C191" t="s">
        <v>2212</v>
      </c>
      <c r="D191" t="s">
        <v>2213</v>
      </c>
      <c r="E191" s="17">
        <v>44064</v>
      </c>
      <c r="F191">
        <v>3114</v>
      </c>
      <c r="G191">
        <v>155</v>
      </c>
      <c r="H191">
        <v>4679</v>
      </c>
      <c r="I191">
        <v>469601</v>
      </c>
      <c r="J191">
        <v>19020</v>
      </c>
      <c r="K191">
        <v>478525</v>
      </c>
      <c r="L191">
        <v>43596</v>
      </c>
      <c r="M191">
        <v>17616</v>
      </c>
      <c r="N191">
        <v>331000000</v>
      </c>
    </row>
    <row r="192" spans="1:14" x14ac:dyDescent="0.3">
      <c r="A192" t="s">
        <v>2432</v>
      </c>
      <c r="B192" t="s">
        <v>2206</v>
      </c>
      <c r="C192" t="s">
        <v>2257</v>
      </c>
      <c r="D192" t="s">
        <v>2290</v>
      </c>
      <c r="E192" s="17">
        <v>44514</v>
      </c>
      <c r="F192">
        <v>4213</v>
      </c>
      <c r="G192">
        <v>88</v>
      </c>
      <c r="H192">
        <v>3035</v>
      </c>
      <c r="I192">
        <v>473814</v>
      </c>
      <c r="J192">
        <v>19108</v>
      </c>
      <c r="K192">
        <v>481560</v>
      </c>
      <c r="L192">
        <v>42130</v>
      </c>
      <c r="M192">
        <v>11274</v>
      </c>
      <c r="N192">
        <v>68000000</v>
      </c>
    </row>
    <row r="193" spans="1:14" x14ac:dyDescent="0.3">
      <c r="A193" t="s">
        <v>2433</v>
      </c>
      <c r="B193" t="s">
        <v>2206</v>
      </c>
      <c r="C193" t="s">
        <v>2224</v>
      </c>
      <c r="D193" t="s">
        <v>2230</v>
      </c>
      <c r="E193" s="17">
        <v>44494</v>
      </c>
      <c r="F193">
        <v>2936</v>
      </c>
      <c r="G193">
        <v>140</v>
      </c>
      <c r="H193">
        <v>2417</v>
      </c>
      <c r="I193">
        <v>476750</v>
      </c>
      <c r="J193">
        <v>19248</v>
      </c>
      <c r="K193">
        <v>483977</v>
      </c>
      <c r="L193">
        <v>38168</v>
      </c>
      <c r="M193">
        <v>539</v>
      </c>
      <c r="N193">
        <v>68000000</v>
      </c>
    </row>
    <row r="194" spans="1:14" x14ac:dyDescent="0.3">
      <c r="A194" t="s">
        <v>2434</v>
      </c>
      <c r="B194" t="s">
        <v>2194</v>
      </c>
      <c r="C194" t="s">
        <v>2204</v>
      </c>
      <c r="D194" t="s">
        <v>25</v>
      </c>
      <c r="E194" s="17">
        <v>44204</v>
      </c>
      <c r="F194">
        <v>4110</v>
      </c>
      <c r="G194">
        <v>5</v>
      </c>
      <c r="H194">
        <v>3022</v>
      </c>
      <c r="I194">
        <v>480860</v>
      </c>
      <c r="J194">
        <v>19253</v>
      </c>
      <c r="K194">
        <v>486999</v>
      </c>
      <c r="L194">
        <v>20550</v>
      </c>
      <c r="M194">
        <v>6999</v>
      </c>
      <c r="N194">
        <v>1380000000</v>
      </c>
    </row>
    <row r="195" spans="1:14" x14ac:dyDescent="0.3">
      <c r="A195" t="s">
        <v>2435</v>
      </c>
      <c r="B195" t="s">
        <v>2211</v>
      </c>
      <c r="C195" t="s">
        <v>2245</v>
      </c>
      <c r="D195" t="s">
        <v>2308</v>
      </c>
      <c r="E195" s="17">
        <v>44502</v>
      </c>
      <c r="F195">
        <v>1345</v>
      </c>
      <c r="G195">
        <v>156</v>
      </c>
      <c r="H195">
        <v>2119</v>
      </c>
      <c r="I195">
        <v>482205</v>
      </c>
      <c r="J195">
        <v>19409</v>
      </c>
      <c r="K195">
        <v>489118</v>
      </c>
      <c r="L195">
        <v>22865</v>
      </c>
      <c r="M195">
        <v>108</v>
      </c>
      <c r="N195">
        <v>331000000</v>
      </c>
    </row>
    <row r="196" spans="1:14" x14ac:dyDescent="0.3">
      <c r="A196" t="s">
        <v>2436</v>
      </c>
      <c r="B196" t="s">
        <v>2194</v>
      </c>
      <c r="C196" t="s">
        <v>2195</v>
      </c>
      <c r="D196" t="s">
        <v>2196</v>
      </c>
      <c r="E196" s="17">
        <v>44438</v>
      </c>
      <c r="F196">
        <v>2041</v>
      </c>
      <c r="G196">
        <v>105</v>
      </c>
      <c r="H196">
        <v>4955</v>
      </c>
      <c r="I196">
        <v>484246</v>
      </c>
      <c r="J196">
        <v>19514</v>
      </c>
      <c r="K196">
        <v>494073</v>
      </c>
      <c r="L196">
        <v>16328</v>
      </c>
      <c r="M196">
        <v>2071</v>
      </c>
      <c r="N196">
        <v>1380000000</v>
      </c>
    </row>
    <row r="197" spans="1:14" x14ac:dyDescent="0.3">
      <c r="A197" t="s">
        <v>2437</v>
      </c>
      <c r="B197" t="s">
        <v>2187</v>
      </c>
      <c r="C197" t="s">
        <v>2338</v>
      </c>
      <c r="D197" t="s">
        <v>2438</v>
      </c>
      <c r="E197" s="17">
        <v>44302</v>
      </c>
      <c r="F197">
        <v>2674</v>
      </c>
      <c r="G197">
        <v>118</v>
      </c>
      <c r="H197">
        <v>2400</v>
      </c>
      <c r="I197">
        <v>486920</v>
      </c>
      <c r="J197">
        <v>19632</v>
      </c>
      <c r="K197">
        <v>496473</v>
      </c>
      <c r="L197">
        <v>29414</v>
      </c>
      <c r="M197">
        <v>9888</v>
      </c>
      <c r="N197">
        <v>83000000</v>
      </c>
    </row>
    <row r="198" spans="1:14" x14ac:dyDescent="0.3">
      <c r="A198" t="s">
        <v>2439</v>
      </c>
      <c r="B198" t="s">
        <v>2206</v>
      </c>
      <c r="C198" t="s">
        <v>2232</v>
      </c>
      <c r="D198" t="s">
        <v>2326</v>
      </c>
      <c r="E198" s="17">
        <v>44063</v>
      </c>
      <c r="F198">
        <v>1555</v>
      </c>
      <c r="G198">
        <v>136</v>
      </c>
      <c r="H198">
        <v>809</v>
      </c>
      <c r="I198">
        <v>488475</v>
      </c>
      <c r="J198">
        <v>19768</v>
      </c>
      <c r="K198">
        <v>497282</v>
      </c>
      <c r="L198">
        <v>15550</v>
      </c>
      <c r="M198">
        <v>11229</v>
      </c>
      <c r="N198">
        <v>68000000</v>
      </c>
    </row>
    <row r="199" spans="1:14" x14ac:dyDescent="0.3">
      <c r="A199" t="s">
        <v>2440</v>
      </c>
      <c r="B199" t="s">
        <v>2190</v>
      </c>
      <c r="C199" t="s">
        <v>2191</v>
      </c>
      <c r="D199" t="s">
        <v>2192</v>
      </c>
      <c r="E199" s="17">
        <v>44522</v>
      </c>
      <c r="F199">
        <v>689</v>
      </c>
      <c r="G199">
        <v>28</v>
      </c>
      <c r="H199">
        <v>2788</v>
      </c>
      <c r="I199">
        <v>489164</v>
      </c>
      <c r="J199">
        <v>19796</v>
      </c>
      <c r="K199">
        <v>500070</v>
      </c>
      <c r="L199">
        <v>6890</v>
      </c>
      <c r="M199">
        <v>2419</v>
      </c>
      <c r="N199">
        <v>213000000</v>
      </c>
    </row>
    <row r="200" spans="1:14" x14ac:dyDescent="0.3">
      <c r="A200" t="s">
        <v>2441</v>
      </c>
      <c r="B200" t="s">
        <v>2194</v>
      </c>
      <c r="C200" t="s">
        <v>2204</v>
      </c>
      <c r="D200" t="s">
        <v>25</v>
      </c>
      <c r="E200" s="17">
        <v>43943</v>
      </c>
      <c r="F200">
        <v>4869</v>
      </c>
      <c r="G200">
        <v>165</v>
      </c>
      <c r="H200">
        <v>637</v>
      </c>
      <c r="I200">
        <v>494033</v>
      </c>
      <c r="J200">
        <v>19961</v>
      </c>
      <c r="K200">
        <v>500707</v>
      </c>
      <c r="L200">
        <v>63297</v>
      </c>
      <c r="M200">
        <v>1188</v>
      </c>
      <c r="N200">
        <v>1380000000</v>
      </c>
    </row>
    <row r="201" spans="1:14" x14ac:dyDescent="0.3">
      <c r="A201" t="s">
        <v>2442</v>
      </c>
      <c r="B201" t="s">
        <v>2187</v>
      </c>
      <c r="C201" t="s">
        <v>2188</v>
      </c>
      <c r="D201" t="s">
        <v>2188</v>
      </c>
      <c r="E201" s="17">
        <v>44327</v>
      </c>
      <c r="F201">
        <v>3452</v>
      </c>
      <c r="G201">
        <v>64</v>
      </c>
      <c r="H201">
        <v>152</v>
      </c>
      <c r="I201">
        <v>497485</v>
      </c>
      <c r="J201">
        <v>20025</v>
      </c>
      <c r="K201">
        <v>500859</v>
      </c>
      <c r="L201">
        <v>41424</v>
      </c>
      <c r="M201">
        <v>6540</v>
      </c>
      <c r="N201">
        <v>83000000</v>
      </c>
    </row>
    <row r="202" spans="1:14" x14ac:dyDescent="0.3">
      <c r="A202" t="s">
        <v>2443</v>
      </c>
      <c r="B202" t="s">
        <v>2206</v>
      </c>
      <c r="C202" t="s">
        <v>2257</v>
      </c>
      <c r="D202" t="s">
        <v>2258</v>
      </c>
      <c r="E202" s="17">
        <v>44272</v>
      </c>
      <c r="F202">
        <v>1534</v>
      </c>
      <c r="G202">
        <v>55</v>
      </c>
      <c r="H202">
        <v>2433</v>
      </c>
      <c r="I202">
        <v>499019</v>
      </c>
      <c r="J202">
        <v>20080</v>
      </c>
      <c r="K202">
        <v>503292</v>
      </c>
      <c r="L202">
        <v>26078</v>
      </c>
      <c r="M202">
        <v>15983</v>
      </c>
      <c r="N202">
        <v>68000000</v>
      </c>
    </row>
    <row r="203" spans="1:14" x14ac:dyDescent="0.3">
      <c r="A203" t="s">
        <v>2444</v>
      </c>
      <c r="B203" t="s">
        <v>2211</v>
      </c>
      <c r="C203" t="s">
        <v>2241</v>
      </c>
      <c r="D203" t="s">
        <v>2261</v>
      </c>
      <c r="E203" s="17">
        <v>44394</v>
      </c>
      <c r="F203">
        <v>119</v>
      </c>
      <c r="G203">
        <v>29</v>
      </c>
      <c r="H203">
        <v>2738</v>
      </c>
      <c r="I203">
        <v>499138</v>
      </c>
      <c r="J203">
        <v>20109</v>
      </c>
      <c r="K203">
        <v>506030</v>
      </c>
      <c r="L203">
        <v>2023</v>
      </c>
      <c r="M203">
        <v>7594</v>
      </c>
      <c r="N203">
        <v>331000000</v>
      </c>
    </row>
    <row r="204" spans="1:14" x14ac:dyDescent="0.3">
      <c r="A204" t="s">
        <v>2445</v>
      </c>
      <c r="B204" t="s">
        <v>2206</v>
      </c>
      <c r="C204" t="s">
        <v>2224</v>
      </c>
      <c r="D204" t="s">
        <v>2225</v>
      </c>
      <c r="E204" s="17">
        <v>44098</v>
      </c>
      <c r="F204">
        <v>4159</v>
      </c>
      <c r="G204">
        <v>113</v>
      </c>
      <c r="H204">
        <v>138</v>
      </c>
      <c r="I204">
        <v>503297</v>
      </c>
      <c r="J204">
        <v>20222</v>
      </c>
      <c r="K204">
        <v>506168</v>
      </c>
      <c r="L204">
        <v>37431</v>
      </c>
      <c r="M204">
        <v>7240</v>
      </c>
      <c r="N204">
        <v>68000000</v>
      </c>
    </row>
    <row r="205" spans="1:14" x14ac:dyDescent="0.3">
      <c r="A205" t="s">
        <v>2446</v>
      </c>
      <c r="B205" t="s">
        <v>2211</v>
      </c>
      <c r="C205" t="s">
        <v>2237</v>
      </c>
      <c r="D205" t="s">
        <v>2250</v>
      </c>
      <c r="E205" s="17">
        <v>44340</v>
      </c>
      <c r="F205">
        <v>4555</v>
      </c>
      <c r="G205">
        <v>95</v>
      </c>
      <c r="H205">
        <v>725</v>
      </c>
      <c r="I205">
        <v>507852</v>
      </c>
      <c r="J205">
        <v>20317</v>
      </c>
      <c r="K205">
        <v>506893</v>
      </c>
      <c r="L205">
        <v>68325</v>
      </c>
      <c r="M205">
        <v>3694</v>
      </c>
      <c r="N205">
        <v>331000000</v>
      </c>
    </row>
    <row r="206" spans="1:14" x14ac:dyDescent="0.3">
      <c r="A206" t="s">
        <v>2447</v>
      </c>
      <c r="B206" t="s">
        <v>2211</v>
      </c>
      <c r="C206" t="s">
        <v>2237</v>
      </c>
      <c r="D206" t="s">
        <v>2250</v>
      </c>
      <c r="E206" s="17">
        <v>44216</v>
      </c>
      <c r="F206">
        <v>4054</v>
      </c>
      <c r="G206">
        <v>120</v>
      </c>
      <c r="H206">
        <v>3542</v>
      </c>
      <c r="I206">
        <v>511906</v>
      </c>
      <c r="J206">
        <v>20437</v>
      </c>
      <c r="K206">
        <v>510435</v>
      </c>
      <c r="L206">
        <v>72972</v>
      </c>
      <c r="M206">
        <v>11788</v>
      </c>
      <c r="N206">
        <v>331000000</v>
      </c>
    </row>
    <row r="207" spans="1:14" x14ac:dyDescent="0.3">
      <c r="A207" t="s">
        <v>2448</v>
      </c>
      <c r="B207" t="s">
        <v>2194</v>
      </c>
      <c r="C207" t="s">
        <v>27</v>
      </c>
      <c r="D207" t="s">
        <v>27</v>
      </c>
      <c r="E207" s="17">
        <v>44217</v>
      </c>
      <c r="F207">
        <v>2852</v>
      </c>
      <c r="G207">
        <v>186</v>
      </c>
      <c r="H207">
        <v>2365</v>
      </c>
      <c r="I207">
        <v>514758</v>
      </c>
      <c r="J207">
        <v>20623</v>
      </c>
      <c r="K207">
        <v>512800</v>
      </c>
      <c r="L207">
        <v>45632</v>
      </c>
      <c r="M207">
        <v>16454</v>
      </c>
      <c r="N207">
        <v>1380000000</v>
      </c>
    </row>
    <row r="208" spans="1:14" x14ac:dyDescent="0.3">
      <c r="A208" t="s">
        <v>2449</v>
      </c>
      <c r="B208" t="s">
        <v>2194</v>
      </c>
      <c r="C208" t="s">
        <v>2221</v>
      </c>
      <c r="D208" t="s">
        <v>2222</v>
      </c>
      <c r="E208" s="17">
        <v>43943</v>
      </c>
      <c r="F208">
        <v>1613</v>
      </c>
      <c r="G208">
        <v>57</v>
      </c>
      <c r="H208">
        <v>18</v>
      </c>
      <c r="I208">
        <v>516371</v>
      </c>
      <c r="J208">
        <v>20680</v>
      </c>
      <c r="K208">
        <v>512818</v>
      </c>
      <c r="L208">
        <v>24195</v>
      </c>
      <c r="M208">
        <v>8683</v>
      </c>
      <c r="N208">
        <v>1380000000</v>
      </c>
    </row>
    <row r="209" spans="1:14" x14ac:dyDescent="0.3">
      <c r="A209" t="s">
        <v>2450</v>
      </c>
      <c r="B209" t="s">
        <v>2206</v>
      </c>
      <c r="C209" t="s">
        <v>2232</v>
      </c>
      <c r="D209" t="s">
        <v>2233</v>
      </c>
      <c r="E209" s="17">
        <v>44443</v>
      </c>
      <c r="F209">
        <v>3033</v>
      </c>
      <c r="G209">
        <v>137</v>
      </c>
      <c r="H209">
        <v>1436</v>
      </c>
      <c r="I209">
        <v>519404</v>
      </c>
      <c r="J209">
        <v>20817</v>
      </c>
      <c r="K209">
        <v>514254</v>
      </c>
      <c r="L209">
        <v>18198</v>
      </c>
      <c r="M209">
        <v>16857</v>
      </c>
      <c r="N209">
        <v>68000000</v>
      </c>
    </row>
    <row r="210" spans="1:14" x14ac:dyDescent="0.3">
      <c r="A210" t="s">
        <v>2451</v>
      </c>
      <c r="B210" t="s">
        <v>2187</v>
      </c>
      <c r="C210" t="s">
        <v>2338</v>
      </c>
      <c r="D210" t="s">
        <v>2438</v>
      </c>
      <c r="E210" s="17">
        <v>44455</v>
      </c>
      <c r="F210">
        <v>2783</v>
      </c>
      <c r="G210">
        <v>148</v>
      </c>
      <c r="H210">
        <v>1961</v>
      </c>
      <c r="I210">
        <v>522187</v>
      </c>
      <c r="J210">
        <v>20965</v>
      </c>
      <c r="K210">
        <v>516215</v>
      </c>
      <c r="L210">
        <v>44528</v>
      </c>
      <c r="M210">
        <v>12273</v>
      </c>
      <c r="N210">
        <v>83000000</v>
      </c>
    </row>
    <row r="211" spans="1:14" x14ac:dyDescent="0.3">
      <c r="A211" t="s">
        <v>2452</v>
      </c>
      <c r="B211" t="s">
        <v>2206</v>
      </c>
      <c r="C211" t="s">
        <v>2207</v>
      </c>
      <c r="D211" t="s">
        <v>2208</v>
      </c>
      <c r="E211" s="17">
        <v>43911</v>
      </c>
      <c r="F211">
        <v>2936</v>
      </c>
      <c r="G211">
        <v>183</v>
      </c>
      <c r="H211">
        <v>2454</v>
      </c>
      <c r="I211">
        <v>525123</v>
      </c>
      <c r="J211">
        <v>21148</v>
      </c>
      <c r="K211">
        <v>518669</v>
      </c>
      <c r="L211">
        <v>20552</v>
      </c>
      <c r="M211">
        <v>16162</v>
      </c>
      <c r="N211">
        <v>68000000</v>
      </c>
    </row>
    <row r="212" spans="1:14" x14ac:dyDescent="0.3">
      <c r="A212" t="s">
        <v>2453</v>
      </c>
      <c r="B212" t="s">
        <v>2190</v>
      </c>
      <c r="C212" t="s">
        <v>2198</v>
      </c>
      <c r="D212" t="s">
        <v>2199</v>
      </c>
      <c r="E212" s="17">
        <v>44529</v>
      </c>
      <c r="F212">
        <v>4063</v>
      </c>
      <c r="G212">
        <v>25</v>
      </c>
      <c r="H212">
        <v>1851</v>
      </c>
      <c r="I212">
        <v>529186</v>
      </c>
      <c r="J212">
        <v>21173</v>
      </c>
      <c r="K212">
        <v>520520</v>
      </c>
      <c r="L212">
        <v>65008</v>
      </c>
      <c r="M212">
        <v>12311</v>
      </c>
      <c r="N212">
        <v>213000000</v>
      </c>
    </row>
    <row r="213" spans="1:14" x14ac:dyDescent="0.3">
      <c r="A213" t="s">
        <v>2454</v>
      </c>
      <c r="B213" t="s">
        <v>2211</v>
      </c>
      <c r="C213" t="s">
        <v>2237</v>
      </c>
      <c r="D213" t="s">
        <v>2250</v>
      </c>
      <c r="E213" s="17">
        <v>43943</v>
      </c>
      <c r="F213">
        <v>3888</v>
      </c>
      <c r="G213">
        <v>14</v>
      </c>
      <c r="H213">
        <v>862</v>
      </c>
      <c r="I213">
        <v>533074</v>
      </c>
      <c r="J213">
        <v>21187</v>
      </c>
      <c r="K213">
        <v>521382</v>
      </c>
      <c r="L213">
        <v>54432</v>
      </c>
      <c r="M213">
        <v>8660</v>
      </c>
      <c r="N213">
        <v>331000000</v>
      </c>
    </row>
    <row r="214" spans="1:14" x14ac:dyDescent="0.3">
      <c r="A214" t="s">
        <v>2455</v>
      </c>
      <c r="B214" t="s">
        <v>2211</v>
      </c>
      <c r="C214" t="s">
        <v>2212</v>
      </c>
      <c r="D214" t="s">
        <v>2328</v>
      </c>
      <c r="E214" s="17">
        <v>43832</v>
      </c>
      <c r="F214">
        <v>3784</v>
      </c>
      <c r="G214">
        <v>162</v>
      </c>
      <c r="H214">
        <v>100</v>
      </c>
      <c r="I214">
        <v>536858</v>
      </c>
      <c r="J214">
        <v>21349</v>
      </c>
      <c r="K214">
        <v>521482</v>
      </c>
      <c r="L214">
        <v>26488</v>
      </c>
      <c r="M214">
        <v>17844</v>
      </c>
      <c r="N214">
        <v>331000000</v>
      </c>
    </row>
    <row r="215" spans="1:14" x14ac:dyDescent="0.3">
      <c r="A215" t="s">
        <v>2456</v>
      </c>
      <c r="B215" t="s">
        <v>2194</v>
      </c>
      <c r="C215" t="s">
        <v>2195</v>
      </c>
      <c r="D215" t="s">
        <v>2196</v>
      </c>
      <c r="E215" s="17">
        <v>44472</v>
      </c>
      <c r="F215">
        <v>2626</v>
      </c>
      <c r="G215">
        <v>88</v>
      </c>
      <c r="H215">
        <v>592</v>
      </c>
      <c r="I215">
        <v>539484</v>
      </c>
      <c r="J215">
        <v>21437</v>
      </c>
      <c r="K215">
        <v>522074</v>
      </c>
      <c r="L215">
        <v>21008</v>
      </c>
      <c r="M215">
        <v>6525</v>
      </c>
      <c r="N215">
        <v>1380000000</v>
      </c>
    </row>
    <row r="216" spans="1:14" x14ac:dyDescent="0.3">
      <c r="A216" t="s">
        <v>2457</v>
      </c>
      <c r="B216" t="s">
        <v>2187</v>
      </c>
      <c r="C216" t="s">
        <v>2188</v>
      </c>
      <c r="D216" t="s">
        <v>2188</v>
      </c>
      <c r="E216" s="17">
        <v>44050</v>
      </c>
      <c r="F216">
        <v>3544</v>
      </c>
      <c r="G216">
        <v>14</v>
      </c>
      <c r="H216">
        <v>3924</v>
      </c>
      <c r="I216">
        <v>543028</v>
      </c>
      <c r="J216">
        <v>21451</v>
      </c>
      <c r="K216">
        <v>525998</v>
      </c>
      <c r="L216">
        <v>21264</v>
      </c>
      <c r="M216">
        <v>17823</v>
      </c>
      <c r="N216">
        <v>83000000</v>
      </c>
    </row>
    <row r="217" spans="1:14" x14ac:dyDescent="0.3">
      <c r="A217" t="s">
        <v>2458</v>
      </c>
      <c r="B217" t="s">
        <v>2194</v>
      </c>
      <c r="C217" t="s">
        <v>2204</v>
      </c>
      <c r="D217" t="s">
        <v>25</v>
      </c>
      <c r="E217" s="17">
        <v>44396</v>
      </c>
      <c r="F217">
        <v>1149</v>
      </c>
      <c r="G217">
        <v>96</v>
      </c>
      <c r="H217">
        <v>4461</v>
      </c>
      <c r="I217">
        <v>544177</v>
      </c>
      <c r="J217">
        <v>21547</v>
      </c>
      <c r="K217">
        <v>530459</v>
      </c>
      <c r="L217">
        <v>13788</v>
      </c>
      <c r="M217">
        <v>1028</v>
      </c>
      <c r="N217">
        <v>1380000000</v>
      </c>
    </row>
    <row r="218" spans="1:14" x14ac:dyDescent="0.3">
      <c r="A218" t="s">
        <v>2459</v>
      </c>
      <c r="B218" t="s">
        <v>2190</v>
      </c>
      <c r="C218" t="s">
        <v>2269</v>
      </c>
      <c r="D218" t="s">
        <v>2270</v>
      </c>
      <c r="E218" s="17">
        <v>44055</v>
      </c>
      <c r="F218">
        <v>4802</v>
      </c>
      <c r="G218">
        <v>74</v>
      </c>
      <c r="H218">
        <v>2509</v>
      </c>
      <c r="I218">
        <v>548979</v>
      </c>
      <c r="J218">
        <v>21621</v>
      </c>
      <c r="K218">
        <v>532968</v>
      </c>
      <c r="L218">
        <v>91238</v>
      </c>
      <c r="M218">
        <v>14725</v>
      </c>
      <c r="N218">
        <v>213000000</v>
      </c>
    </row>
    <row r="219" spans="1:14" x14ac:dyDescent="0.3">
      <c r="A219" t="s">
        <v>2460</v>
      </c>
      <c r="B219" t="s">
        <v>2206</v>
      </c>
      <c r="C219" t="s">
        <v>2257</v>
      </c>
      <c r="D219" t="s">
        <v>2258</v>
      </c>
      <c r="E219" s="17">
        <v>44215</v>
      </c>
      <c r="F219">
        <v>1709</v>
      </c>
      <c r="G219">
        <v>87</v>
      </c>
      <c r="H219">
        <v>1955</v>
      </c>
      <c r="I219">
        <v>550688</v>
      </c>
      <c r="J219">
        <v>21708</v>
      </c>
      <c r="K219">
        <v>534923</v>
      </c>
      <c r="L219">
        <v>20508</v>
      </c>
      <c r="M219">
        <v>19281</v>
      </c>
      <c r="N219">
        <v>68000000</v>
      </c>
    </row>
    <row r="220" spans="1:14" x14ac:dyDescent="0.3">
      <c r="A220" t="s">
        <v>2461</v>
      </c>
      <c r="B220" t="s">
        <v>2206</v>
      </c>
      <c r="C220" t="s">
        <v>2232</v>
      </c>
      <c r="D220" t="s">
        <v>2233</v>
      </c>
      <c r="E220" s="17">
        <v>44233</v>
      </c>
      <c r="F220">
        <v>3158</v>
      </c>
      <c r="G220">
        <v>5</v>
      </c>
      <c r="H220">
        <v>1654</v>
      </c>
      <c r="I220">
        <v>553846</v>
      </c>
      <c r="J220">
        <v>21713</v>
      </c>
      <c r="K220">
        <v>536577</v>
      </c>
      <c r="L220">
        <v>56844</v>
      </c>
      <c r="M220">
        <v>722</v>
      </c>
      <c r="N220">
        <v>68000000</v>
      </c>
    </row>
    <row r="221" spans="1:14" x14ac:dyDescent="0.3">
      <c r="A221" t="s">
        <v>2462</v>
      </c>
      <c r="B221" t="s">
        <v>2187</v>
      </c>
      <c r="C221" t="s">
        <v>2188</v>
      </c>
      <c r="D221" t="s">
        <v>2188</v>
      </c>
      <c r="E221" s="17">
        <v>44468</v>
      </c>
      <c r="F221">
        <v>1366</v>
      </c>
      <c r="G221">
        <v>155</v>
      </c>
      <c r="H221">
        <v>4427</v>
      </c>
      <c r="I221">
        <v>555212</v>
      </c>
      <c r="J221">
        <v>21868</v>
      </c>
      <c r="K221">
        <v>541004</v>
      </c>
      <c r="L221">
        <v>23222</v>
      </c>
      <c r="M221">
        <v>15849</v>
      </c>
      <c r="N221">
        <v>83000000</v>
      </c>
    </row>
    <row r="222" spans="1:14" x14ac:dyDescent="0.3">
      <c r="A222" t="s">
        <v>2463</v>
      </c>
      <c r="B222" t="s">
        <v>2194</v>
      </c>
      <c r="C222" t="s">
        <v>2195</v>
      </c>
      <c r="D222" t="s">
        <v>2296</v>
      </c>
      <c r="E222" s="17">
        <v>43960</v>
      </c>
      <c r="F222">
        <v>4049</v>
      </c>
      <c r="G222">
        <v>62</v>
      </c>
      <c r="H222">
        <v>4780</v>
      </c>
      <c r="I222">
        <v>559261</v>
      </c>
      <c r="J222">
        <v>21930</v>
      </c>
      <c r="K222">
        <v>545784</v>
      </c>
      <c r="L222">
        <v>64784</v>
      </c>
      <c r="M222">
        <v>19784</v>
      </c>
      <c r="N222">
        <v>1380000000</v>
      </c>
    </row>
    <row r="223" spans="1:14" x14ac:dyDescent="0.3">
      <c r="A223" t="s">
        <v>2464</v>
      </c>
      <c r="B223" t="s">
        <v>2194</v>
      </c>
      <c r="C223" t="s">
        <v>2195</v>
      </c>
      <c r="D223" t="s">
        <v>2196</v>
      </c>
      <c r="E223" s="17">
        <v>43883</v>
      </c>
      <c r="F223">
        <v>4490</v>
      </c>
      <c r="G223">
        <v>28</v>
      </c>
      <c r="H223">
        <v>1688</v>
      </c>
      <c r="I223">
        <v>563751</v>
      </c>
      <c r="J223">
        <v>21958</v>
      </c>
      <c r="K223">
        <v>547472</v>
      </c>
      <c r="L223">
        <v>53880</v>
      </c>
      <c r="M223">
        <v>19695</v>
      </c>
      <c r="N223">
        <v>1380000000</v>
      </c>
    </row>
    <row r="224" spans="1:14" x14ac:dyDescent="0.3">
      <c r="A224" t="s">
        <v>2465</v>
      </c>
      <c r="B224" t="s">
        <v>2190</v>
      </c>
      <c r="C224" t="s">
        <v>2252</v>
      </c>
      <c r="D224" t="s">
        <v>2301</v>
      </c>
      <c r="E224" s="17">
        <v>44514</v>
      </c>
      <c r="F224">
        <v>4579</v>
      </c>
      <c r="G224">
        <v>47</v>
      </c>
      <c r="H224">
        <v>910</v>
      </c>
      <c r="I224">
        <v>568330</v>
      </c>
      <c r="J224">
        <v>22005</v>
      </c>
      <c r="K224">
        <v>548382</v>
      </c>
      <c r="L224">
        <v>64106</v>
      </c>
      <c r="M224">
        <v>19258</v>
      </c>
      <c r="N224">
        <v>213000000</v>
      </c>
    </row>
    <row r="225" spans="1:14" x14ac:dyDescent="0.3">
      <c r="A225" t="s">
        <v>2466</v>
      </c>
      <c r="B225" t="s">
        <v>2206</v>
      </c>
      <c r="C225" t="s">
        <v>2224</v>
      </c>
      <c r="D225" t="s">
        <v>2230</v>
      </c>
      <c r="E225" s="17">
        <v>44560</v>
      </c>
      <c r="F225">
        <v>4761</v>
      </c>
      <c r="G225">
        <v>190</v>
      </c>
      <c r="H225">
        <v>4641</v>
      </c>
      <c r="I225">
        <v>573091</v>
      </c>
      <c r="J225">
        <v>22195</v>
      </c>
      <c r="K225">
        <v>553023</v>
      </c>
      <c r="L225">
        <v>85698</v>
      </c>
      <c r="M225">
        <v>18435</v>
      </c>
      <c r="N225">
        <v>68000000</v>
      </c>
    </row>
    <row r="226" spans="1:14" x14ac:dyDescent="0.3">
      <c r="A226" t="s">
        <v>2467</v>
      </c>
      <c r="B226" t="s">
        <v>2194</v>
      </c>
      <c r="C226" t="s">
        <v>2195</v>
      </c>
      <c r="D226" t="s">
        <v>2296</v>
      </c>
      <c r="E226" s="17">
        <v>44502</v>
      </c>
      <c r="F226">
        <v>455</v>
      </c>
      <c r="G226">
        <v>185</v>
      </c>
      <c r="H226">
        <v>1181</v>
      </c>
      <c r="I226">
        <v>573546</v>
      </c>
      <c r="J226">
        <v>22380</v>
      </c>
      <c r="K226">
        <v>554204</v>
      </c>
      <c r="L226">
        <v>8645</v>
      </c>
      <c r="M226">
        <v>9929</v>
      </c>
      <c r="N226">
        <v>1380000000</v>
      </c>
    </row>
    <row r="227" spans="1:14" x14ac:dyDescent="0.3">
      <c r="A227" t="s">
        <v>2468</v>
      </c>
      <c r="B227" t="s">
        <v>2187</v>
      </c>
      <c r="C227" t="s">
        <v>2188</v>
      </c>
      <c r="D227" t="s">
        <v>2188</v>
      </c>
      <c r="E227" s="17">
        <v>44540</v>
      </c>
      <c r="F227">
        <v>4305</v>
      </c>
      <c r="G227">
        <v>148</v>
      </c>
      <c r="H227">
        <v>2956</v>
      </c>
      <c r="I227">
        <v>577851</v>
      </c>
      <c r="J227">
        <v>22528</v>
      </c>
      <c r="K227">
        <v>557160</v>
      </c>
      <c r="L227">
        <v>38745</v>
      </c>
      <c r="M227">
        <v>10816</v>
      </c>
      <c r="N227">
        <v>83000000</v>
      </c>
    </row>
    <row r="228" spans="1:14" x14ac:dyDescent="0.3">
      <c r="A228" t="s">
        <v>2469</v>
      </c>
      <c r="B228" t="s">
        <v>2206</v>
      </c>
      <c r="C228" t="s">
        <v>2207</v>
      </c>
      <c r="D228" t="s">
        <v>2263</v>
      </c>
      <c r="E228" s="17">
        <v>44246</v>
      </c>
      <c r="F228">
        <v>4620</v>
      </c>
      <c r="G228">
        <v>21</v>
      </c>
      <c r="H228">
        <v>604</v>
      </c>
      <c r="I228">
        <v>582471</v>
      </c>
      <c r="J228">
        <v>22549</v>
      </c>
      <c r="K228">
        <v>557764</v>
      </c>
      <c r="L228">
        <v>87780</v>
      </c>
      <c r="M228">
        <v>6690</v>
      </c>
      <c r="N228">
        <v>68000000</v>
      </c>
    </row>
    <row r="229" spans="1:14" x14ac:dyDescent="0.3">
      <c r="A229" t="s">
        <v>2470</v>
      </c>
      <c r="B229" t="s">
        <v>2190</v>
      </c>
      <c r="C229" t="s">
        <v>2252</v>
      </c>
      <c r="D229" t="s">
        <v>2253</v>
      </c>
      <c r="E229" s="17">
        <v>44077</v>
      </c>
      <c r="F229">
        <v>675</v>
      </c>
      <c r="G229">
        <v>26</v>
      </c>
      <c r="H229">
        <v>2370</v>
      </c>
      <c r="I229">
        <v>583146</v>
      </c>
      <c r="J229">
        <v>22575</v>
      </c>
      <c r="K229">
        <v>560134</v>
      </c>
      <c r="L229">
        <v>9450</v>
      </c>
      <c r="M229">
        <v>8151</v>
      </c>
      <c r="N229">
        <v>213000000</v>
      </c>
    </row>
    <row r="230" spans="1:14" x14ac:dyDescent="0.3">
      <c r="A230" t="s">
        <v>2471</v>
      </c>
      <c r="B230" t="s">
        <v>2187</v>
      </c>
      <c r="C230" t="s">
        <v>2201</v>
      </c>
      <c r="D230" t="s">
        <v>2272</v>
      </c>
      <c r="E230" s="17">
        <v>44269</v>
      </c>
      <c r="F230">
        <v>1001</v>
      </c>
      <c r="G230">
        <v>84</v>
      </c>
      <c r="H230">
        <v>2010</v>
      </c>
      <c r="I230">
        <v>584147</v>
      </c>
      <c r="J230">
        <v>22659</v>
      </c>
      <c r="K230">
        <v>562144</v>
      </c>
      <c r="L230">
        <v>10010</v>
      </c>
      <c r="M230">
        <v>6699</v>
      </c>
      <c r="N230">
        <v>83000000</v>
      </c>
    </row>
    <row r="231" spans="1:14" x14ac:dyDescent="0.3">
      <c r="A231" t="s">
        <v>2472</v>
      </c>
      <c r="B231" t="s">
        <v>2211</v>
      </c>
      <c r="C231" t="s">
        <v>2237</v>
      </c>
      <c r="D231" t="s">
        <v>2238</v>
      </c>
      <c r="E231" s="17">
        <v>44033</v>
      </c>
      <c r="F231">
        <v>4071</v>
      </c>
      <c r="G231">
        <v>78</v>
      </c>
      <c r="H231">
        <v>4135</v>
      </c>
      <c r="I231">
        <v>588218</v>
      </c>
      <c r="J231">
        <v>22737</v>
      </c>
      <c r="K231">
        <v>566279</v>
      </c>
      <c r="L231">
        <v>73278</v>
      </c>
      <c r="M231">
        <v>9478</v>
      </c>
      <c r="N231">
        <v>331000000</v>
      </c>
    </row>
    <row r="232" spans="1:14" x14ac:dyDescent="0.3">
      <c r="A232" t="s">
        <v>2473</v>
      </c>
      <c r="B232" t="s">
        <v>2190</v>
      </c>
      <c r="C232" t="s">
        <v>2269</v>
      </c>
      <c r="D232" t="s">
        <v>2288</v>
      </c>
      <c r="E232" s="17">
        <v>44014</v>
      </c>
      <c r="F232">
        <v>895</v>
      </c>
      <c r="G232">
        <v>184</v>
      </c>
      <c r="H232">
        <v>202</v>
      </c>
      <c r="I232">
        <v>589113</v>
      </c>
      <c r="J232">
        <v>22921</v>
      </c>
      <c r="K232">
        <v>566481</v>
      </c>
      <c r="L232">
        <v>8950</v>
      </c>
      <c r="M232">
        <v>14997</v>
      </c>
      <c r="N232">
        <v>213000000</v>
      </c>
    </row>
    <row r="233" spans="1:14" x14ac:dyDescent="0.3">
      <c r="A233" t="s">
        <v>2474</v>
      </c>
      <c r="B233" t="s">
        <v>2187</v>
      </c>
      <c r="C233" t="s">
        <v>2255</v>
      </c>
      <c r="D233" t="s">
        <v>2255</v>
      </c>
      <c r="E233" s="17">
        <v>43953</v>
      </c>
      <c r="F233">
        <v>2354</v>
      </c>
      <c r="G233">
        <v>137</v>
      </c>
      <c r="H233">
        <v>242</v>
      </c>
      <c r="I233">
        <v>591467</v>
      </c>
      <c r="J233">
        <v>23058</v>
      </c>
      <c r="K233">
        <v>566723</v>
      </c>
      <c r="L233">
        <v>25894</v>
      </c>
      <c r="M233">
        <v>1888</v>
      </c>
      <c r="N233">
        <v>83000000</v>
      </c>
    </row>
    <row r="234" spans="1:14" x14ac:dyDescent="0.3">
      <c r="A234" t="s">
        <v>2475</v>
      </c>
      <c r="B234" t="s">
        <v>2194</v>
      </c>
      <c r="C234" t="s">
        <v>2221</v>
      </c>
      <c r="D234" t="s">
        <v>2281</v>
      </c>
      <c r="E234" s="17">
        <v>44231</v>
      </c>
      <c r="F234">
        <v>3093</v>
      </c>
      <c r="G234">
        <v>21</v>
      </c>
      <c r="H234">
        <v>1529</v>
      </c>
      <c r="I234">
        <v>594560</v>
      </c>
      <c r="J234">
        <v>23079</v>
      </c>
      <c r="K234">
        <v>568252</v>
      </c>
      <c r="L234">
        <v>15465</v>
      </c>
      <c r="M234">
        <v>8593</v>
      </c>
      <c r="N234">
        <v>1380000000</v>
      </c>
    </row>
    <row r="235" spans="1:14" x14ac:dyDescent="0.3">
      <c r="A235" t="s">
        <v>2476</v>
      </c>
      <c r="B235" t="s">
        <v>2211</v>
      </c>
      <c r="C235" t="s">
        <v>2245</v>
      </c>
      <c r="D235" t="s">
        <v>2246</v>
      </c>
      <c r="E235" s="17">
        <v>44124</v>
      </c>
      <c r="F235">
        <v>59</v>
      </c>
      <c r="G235">
        <v>171</v>
      </c>
      <c r="H235">
        <v>3740</v>
      </c>
      <c r="I235">
        <v>594619</v>
      </c>
      <c r="J235">
        <v>23250</v>
      </c>
      <c r="K235">
        <v>571992</v>
      </c>
      <c r="L235">
        <v>826</v>
      </c>
      <c r="M235">
        <v>18916</v>
      </c>
      <c r="N235">
        <v>331000000</v>
      </c>
    </row>
    <row r="236" spans="1:14" x14ac:dyDescent="0.3">
      <c r="A236" t="s">
        <v>2477</v>
      </c>
      <c r="B236" t="s">
        <v>2190</v>
      </c>
      <c r="C236" t="s">
        <v>2252</v>
      </c>
      <c r="D236" t="s">
        <v>2253</v>
      </c>
      <c r="E236" s="17">
        <v>44110</v>
      </c>
      <c r="F236">
        <v>4481</v>
      </c>
      <c r="G236">
        <v>83</v>
      </c>
      <c r="H236">
        <v>2721</v>
      </c>
      <c r="I236">
        <v>599100</v>
      </c>
      <c r="J236">
        <v>23333</v>
      </c>
      <c r="K236">
        <v>574713</v>
      </c>
      <c r="L236">
        <v>31367</v>
      </c>
      <c r="M236">
        <v>8544</v>
      </c>
      <c r="N236">
        <v>213000000</v>
      </c>
    </row>
    <row r="237" spans="1:14" x14ac:dyDescent="0.3">
      <c r="A237" t="s">
        <v>2478</v>
      </c>
      <c r="B237" t="s">
        <v>2194</v>
      </c>
      <c r="C237" t="s">
        <v>2221</v>
      </c>
      <c r="D237" t="s">
        <v>2222</v>
      </c>
      <c r="E237" s="17">
        <v>44440</v>
      </c>
      <c r="F237">
        <v>2764</v>
      </c>
      <c r="G237">
        <v>82</v>
      </c>
      <c r="H237">
        <v>659</v>
      </c>
      <c r="I237">
        <v>601864</v>
      </c>
      <c r="J237">
        <v>23415</v>
      </c>
      <c r="K237">
        <v>575372</v>
      </c>
      <c r="L237">
        <v>41460</v>
      </c>
      <c r="M237">
        <v>17056</v>
      </c>
      <c r="N237">
        <v>1380000000</v>
      </c>
    </row>
    <row r="238" spans="1:14" x14ac:dyDescent="0.3">
      <c r="A238" t="s">
        <v>2479</v>
      </c>
      <c r="B238" t="s">
        <v>2211</v>
      </c>
      <c r="C238" t="s">
        <v>2212</v>
      </c>
      <c r="D238" t="s">
        <v>2328</v>
      </c>
      <c r="E238" s="17">
        <v>44028</v>
      </c>
      <c r="F238">
        <v>1794</v>
      </c>
      <c r="G238">
        <v>155</v>
      </c>
      <c r="H238">
        <v>712</v>
      </c>
      <c r="I238">
        <v>603658</v>
      </c>
      <c r="J238">
        <v>23570</v>
      </c>
      <c r="K238">
        <v>576084</v>
      </c>
      <c r="L238">
        <v>12558</v>
      </c>
      <c r="M238">
        <v>11076</v>
      </c>
      <c r="N238">
        <v>331000000</v>
      </c>
    </row>
    <row r="239" spans="1:14" x14ac:dyDescent="0.3">
      <c r="A239" t="s">
        <v>2480</v>
      </c>
      <c r="B239" t="s">
        <v>2206</v>
      </c>
      <c r="C239" t="s">
        <v>2224</v>
      </c>
      <c r="D239" t="s">
        <v>2225</v>
      </c>
      <c r="E239" s="17">
        <v>44341</v>
      </c>
      <c r="F239">
        <v>3262</v>
      </c>
      <c r="G239">
        <v>49</v>
      </c>
      <c r="H239">
        <v>3895</v>
      </c>
      <c r="I239">
        <v>606920</v>
      </c>
      <c r="J239">
        <v>23619</v>
      </c>
      <c r="K239">
        <v>579979</v>
      </c>
      <c r="L239">
        <v>48930</v>
      </c>
      <c r="M239">
        <v>19537</v>
      </c>
      <c r="N239">
        <v>68000000</v>
      </c>
    </row>
    <row r="240" spans="1:14" x14ac:dyDescent="0.3">
      <c r="A240" t="s">
        <v>2481</v>
      </c>
      <c r="B240" t="s">
        <v>2194</v>
      </c>
      <c r="C240" t="s">
        <v>2221</v>
      </c>
      <c r="D240" t="s">
        <v>2281</v>
      </c>
      <c r="E240" s="17">
        <v>43974</v>
      </c>
      <c r="F240">
        <v>2529</v>
      </c>
      <c r="G240">
        <v>178</v>
      </c>
      <c r="H240">
        <v>1174</v>
      </c>
      <c r="I240">
        <v>609449</v>
      </c>
      <c r="J240">
        <v>23797</v>
      </c>
      <c r="K240">
        <v>581153</v>
      </c>
      <c r="L240">
        <v>27819</v>
      </c>
      <c r="M240">
        <v>16648</v>
      </c>
      <c r="N240">
        <v>1380000000</v>
      </c>
    </row>
    <row r="241" spans="1:14" x14ac:dyDescent="0.3">
      <c r="A241" t="s">
        <v>2482</v>
      </c>
      <c r="B241" t="s">
        <v>2187</v>
      </c>
      <c r="C241" t="s">
        <v>2338</v>
      </c>
      <c r="D241" t="s">
        <v>2339</v>
      </c>
      <c r="E241" s="17">
        <v>44439</v>
      </c>
      <c r="F241">
        <v>1942</v>
      </c>
      <c r="G241">
        <v>128</v>
      </c>
      <c r="H241">
        <v>246</v>
      </c>
      <c r="I241">
        <v>611391</v>
      </c>
      <c r="J241">
        <v>23925</v>
      </c>
      <c r="K241">
        <v>581399</v>
      </c>
      <c r="L241">
        <v>34956</v>
      </c>
      <c r="M241">
        <v>1065</v>
      </c>
      <c r="N241">
        <v>83000000</v>
      </c>
    </row>
    <row r="242" spans="1:14" x14ac:dyDescent="0.3">
      <c r="A242" t="s">
        <v>2483</v>
      </c>
      <c r="B242" t="s">
        <v>2190</v>
      </c>
      <c r="C242" t="s">
        <v>2252</v>
      </c>
      <c r="D242" t="s">
        <v>2301</v>
      </c>
      <c r="E242" s="17">
        <v>44031</v>
      </c>
      <c r="F242">
        <v>3487</v>
      </c>
      <c r="G242">
        <v>161</v>
      </c>
      <c r="H242">
        <v>730</v>
      </c>
      <c r="I242">
        <v>614878</v>
      </c>
      <c r="J242">
        <v>24086</v>
      </c>
      <c r="K242">
        <v>582129</v>
      </c>
      <c r="L242">
        <v>34870</v>
      </c>
      <c r="M242">
        <v>13510</v>
      </c>
      <c r="N242">
        <v>213000000</v>
      </c>
    </row>
    <row r="243" spans="1:14" x14ac:dyDescent="0.3">
      <c r="A243" t="s">
        <v>2484</v>
      </c>
      <c r="B243" t="s">
        <v>2211</v>
      </c>
      <c r="C243" t="s">
        <v>2237</v>
      </c>
      <c r="D243" t="s">
        <v>2238</v>
      </c>
      <c r="E243" s="17">
        <v>43954</v>
      </c>
      <c r="F243">
        <v>4891</v>
      </c>
      <c r="G243">
        <v>162</v>
      </c>
      <c r="H243">
        <v>3927</v>
      </c>
      <c r="I243">
        <v>619769</v>
      </c>
      <c r="J243">
        <v>24248</v>
      </c>
      <c r="K243">
        <v>586056</v>
      </c>
      <c r="L243">
        <v>63583</v>
      </c>
      <c r="M243">
        <v>11646</v>
      </c>
      <c r="N243">
        <v>331000000</v>
      </c>
    </row>
    <row r="244" spans="1:14" x14ac:dyDescent="0.3">
      <c r="A244" t="s">
        <v>2485</v>
      </c>
      <c r="B244" t="s">
        <v>2194</v>
      </c>
      <c r="C244" t="s">
        <v>27</v>
      </c>
      <c r="D244" t="s">
        <v>27</v>
      </c>
      <c r="E244" s="17">
        <v>44017</v>
      </c>
      <c r="F244">
        <v>4987</v>
      </c>
      <c r="G244">
        <v>60</v>
      </c>
      <c r="H244">
        <v>3943</v>
      </c>
      <c r="I244">
        <v>624756</v>
      </c>
      <c r="J244">
        <v>24308</v>
      </c>
      <c r="K244">
        <v>589999</v>
      </c>
      <c r="L244">
        <v>64831</v>
      </c>
      <c r="M244">
        <v>16590</v>
      </c>
      <c r="N244">
        <v>1380000000</v>
      </c>
    </row>
    <row r="245" spans="1:14" x14ac:dyDescent="0.3">
      <c r="A245" t="s">
        <v>2486</v>
      </c>
      <c r="B245" t="s">
        <v>2206</v>
      </c>
      <c r="C245" t="s">
        <v>2232</v>
      </c>
      <c r="D245" t="s">
        <v>2233</v>
      </c>
      <c r="E245" s="17">
        <v>44156</v>
      </c>
      <c r="F245">
        <v>3421</v>
      </c>
      <c r="G245">
        <v>29</v>
      </c>
      <c r="H245">
        <v>1560</v>
      </c>
      <c r="I245">
        <v>628177</v>
      </c>
      <c r="J245">
        <v>24337</v>
      </c>
      <c r="K245">
        <v>591559</v>
      </c>
      <c r="L245">
        <v>44473</v>
      </c>
      <c r="M245">
        <v>19885</v>
      </c>
      <c r="N245">
        <v>68000000</v>
      </c>
    </row>
    <row r="246" spans="1:14" x14ac:dyDescent="0.3">
      <c r="A246" t="s">
        <v>2487</v>
      </c>
      <c r="B246" t="s">
        <v>2190</v>
      </c>
      <c r="C246" t="s">
        <v>2198</v>
      </c>
      <c r="D246" t="s">
        <v>2306</v>
      </c>
      <c r="E246" s="17">
        <v>44294</v>
      </c>
      <c r="F246">
        <v>4696</v>
      </c>
      <c r="G246">
        <v>75</v>
      </c>
      <c r="H246">
        <v>984</v>
      </c>
      <c r="I246">
        <v>632873</v>
      </c>
      <c r="J246">
        <v>24412</v>
      </c>
      <c r="K246">
        <v>592543</v>
      </c>
      <c r="L246">
        <v>79832</v>
      </c>
      <c r="M246">
        <v>5862</v>
      </c>
      <c r="N246">
        <v>213000000</v>
      </c>
    </row>
    <row r="247" spans="1:14" x14ac:dyDescent="0.3">
      <c r="A247" t="s">
        <v>2488</v>
      </c>
      <c r="B247" t="s">
        <v>2190</v>
      </c>
      <c r="C247" t="s">
        <v>2191</v>
      </c>
      <c r="D247" t="s">
        <v>2192</v>
      </c>
      <c r="E247" s="17">
        <v>44179</v>
      </c>
      <c r="F247">
        <v>4078</v>
      </c>
      <c r="G247">
        <v>195</v>
      </c>
      <c r="H247">
        <v>495</v>
      </c>
      <c r="I247">
        <v>636951</v>
      </c>
      <c r="J247">
        <v>24607</v>
      </c>
      <c r="K247">
        <v>593038</v>
      </c>
      <c r="L247">
        <v>32624</v>
      </c>
      <c r="M247">
        <v>6215</v>
      </c>
      <c r="N247">
        <v>213000000</v>
      </c>
    </row>
    <row r="248" spans="1:14" x14ac:dyDescent="0.3">
      <c r="A248" t="s">
        <v>2489</v>
      </c>
      <c r="B248" t="s">
        <v>2194</v>
      </c>
      <c r="C248" t="s">
        <v>2204</v>
      </c>
      <c r="D248" t="s">
        <v>2235</v>
      </c>
      <c r="E248" s="17">
        <v>44490</v>
      </c>
      <c r="F248">
        <v>1373</v>
      </c>
      <c r="G248">
        <v>167</v>
      </c>
      <c r="H248">
        <v>2662</v>
      </c>
      <c r="I248">
        <v>638324</v>
      </c>
      <c r="J248">
        <v>24774</v>
      </c>
      <c r="K248">
        <v>595700</v>
      </c>
      <c r="L248">
        <v>26087</v>
      </c>
      <c r="M248">
        <v>8599</v>
      </c>
      <c r="N248">
        <v>1380000000</v>
      </c>
    </row>
    <row r="249" spans="1:14" x14ac:dyDescent="0.3">
      <c r="A249" t="s">
        <v>2490</v>
      </c>
      <c r="B249" t="s">
        <v>2206</v>
      </c>
      <c r="C249" t="s">
        <v>2207</v>
      </c>
      <c r="D249" t="s">
        <v>2263</v>
      </c>
      <c r="E249" s="17">
        <v>44233</v>
      </c>
      <c r="F249">
        <v>3553</v>
      </c>
      <c r="G249">
        <v>192</v>
      </c>
      <c r="H249">
        <v>2126</v>
      </c>
      <c r="I249">
        <v>641877</v>
      </c>
      <c r="J249">
        <v>24966</v>
      </c>
      <c r="K249">
        <v>597826</v>
      </c>
      <c r="L249">
        <v>24871</v>
      </c>
      <c r="M249">
        <v>9851</v>
      </c>
      <c r="N249">
        <v>68000000</v>
      </c>
    </row>
    <row r="250" spans="1:14" x14ac:dyDescent="0.3">
      <c r="A250" t="s">
        <v>2491</v>
      </c>
      <c r="B250" t="s">
        <v>2211</v>
      </c>
      <c r="C250" t="s">
        <v>2245</v>
      </c>
      <c r="D250" t="s">
        <v>2246</v>
      </c>
      <c r="E250" s="17">
        <v>44176</v>
      </c>
      <c r="F250">
        <v>3672</v>
      </c>
      <c r="G250">
        <v>36</v>
      </c>
      <c r="H250">
        <v>2575</v>
      </c>
      <c r="I250">
        <v>645549</v>
      </c>
      <c r="J250">
        <v>25002</v>
      </c>
      <c r="K250">
        <v>600401</v>
      </c>
      <c r="L250">
        <v>69768</v>
      </c>
      <c r="M250">
        <v>2756</v>
      </c>
      <c r="N250">
        <v>331000000</v>
      </c>
    </row>
    <row r="251" spans="1:14" x14ac:dyDescent="0.3">
      <c r="A251" t="s">
        <v>2492</v>
      </c>
      <c r="B251" t="s">
        <v>2194</v>
      </c>
      <c r="C251" t="s">
        <v>2195</v>
      </c>
      <c r="D251" t="s">
        <v>2196</v>
      </c>
      <c r="E251" s="17">
        <v>44341</v>
      </c>
      <c r="F251">
        <v>1082</v>
      </c>
      <c r="G251">
        <v>191</v>
      </c>
      <c r="H251">
        <v>1082</v>
      </c>
      <c r="I251">
        <v>646631</v>
      </c>
      <c r="J251">
        <v>25193</v>
      </c>
      <c r="K251">
        <v>601483</v>
      </c>
      <c r="L251">
        <v>8656</v>
      </c>
      <c r="M251">
        <v>8470</v>
      </c>
      <c r="N251">
        <v>1380000000</v>
      </c>
    </row>
    <row r="252" spans="1:14" x14ac:dyDescent="0.3">
      <c r="A252" t="s">
        <v>2493</v>
      </c>
      <c r="B252" t="s">
        <v>2211</v>
      </c>
      <c r="C252" t="s">
        <v>2212</v>
      </c>
      <c r="D252" t="s">
        <v>2328</v>
      </c>
      <c r="E252" s="17">
        <v>43977</v>
      </c>
      <c r="F252">
        <v>4247</v>
      </c>
      <c r="G252">
        <v>128</v>
      </c>
      <c r="H252">
        <v>2753</v>
      </c>
      <c r="I252">
        <v>650878</v>
      </c>
      <c r="J252">
        <v>25321</v>
      </c>
      <c r="K252">
        <v>604236</v>
      </c>
      <c r="L252">
        <v>29729</v>
      </c>
      <c r="M252">
        <v>15798</v>
      </c>
      <c r="N252">
        <v>331000000</v>
      </c>
    </row>
    <row r="253" spans="1:14" x14ac:dyDescent="0.3">
      <c r="A253" t="s">
        <v>2494</v>
      </c>
      <c r="B253" t="s">
        <v>2190</v>
      </c>
      <c r="C253" t="s">
        <v>2191</v>
      </c>
      <c r="D253" t="s">
        <v>2285</v>
      </c>
      <c r="E253" s="17">
        <v>43978</v>
      </c>
      <c r="F253">
        <v>933</v>
      </c>
      <c r="G253">
        <v>142</v>
      </c>
      <c r="H253">
        <v>4994</v>
      </c>
      <c r="I253">
        <v>651811</v>
      </c>
      <c r="J253">
        <v>25463</v>
      </c>
      <c r="K253">
        <v>609230</v>
      </c>
      <c r="L253">
        <v>10263</v>
      </c>
      <c r="M253">
        <v>1889</v>
      </c>
      <c r="N253">
        <v>213000000</v>
      </c>
    </row>
    <row r="254" spans="1:14" x14ac:dyDescent="0.3">
      <c r="A254" t="s">
        <v>2495</v>
      </c>
      <c r="B254" t="s">
        <v>2211</v>
      </c>
      <c r="C254" t="s">
        <v>2212</v>
      </c>
      <c r="D254" t="s">
        <v>2213</v>
      </c>
      <c r="E254" s="17">
        <v>44541</v>
      </c>
      <c r="F254">
        <v>2587</v>
      </c>
      <c r="G254">
        <v>12</v>
      </c>
      <c r="H254">
        <v>2958</v>
      </c>
      <c r="I254">
        <v>654398</v>
      </c>
      <c r="J254">
        <v>25475</v>
      </c>
      <c r="K254">
        <v>612188</v>
      </c>
      <c r="L254">
        <v>38805</v>
      </c>
      <c r="M254">
        <v>8242</v>
      </c>
      <c r="N254">
        <v>331000000</v>
      </c>
    </row>
    <row r="255" spans="1:14" x14ac:dyDescent="0.3">
      <c r="A255" t="s">
        <v>2496</v>
      </c>
      <c r="B255" t="s">
        <v>2206</v>
      </c>
      <c r="C255" t="s">
        <v>2232</v>
      </c>
      <c r="D255" t="s">
        <v>2326</v>
      </c>
      <c r="E255" s="17">
        <v>44319</v>
      </c>
      <c r="F255">
        <v>4085</v>
      </c>
      <c r="G255">
        <v>156</v>
      </c>
      <c r="H255">
        <v>543</v>
      </c>
      <c r="I255">
        <v>658483</v>
      </c>
      <c r="J255">
        <v>25631</v>
      </c>
      <c r="K255">
        <v>612731</v>
      </c>
      <c r="L255">
        <v>28595</v>
      </c>
      <c r="M255">
        <v>15921</v>
      </c>
      <c r="N255">
        <v>68000000</v>
      </c>
    </row>
    <row r="256" spans="1:14" x14ac:dyDescent="0.3">
      <c r="A256" t="s">
        <v>2497</v>
      </c>
      <c r="B256" t="s">
        <v>2187</v>
      </c>
      <c r="C256" t="s">
        <v>2188</v>
      </c>
      <c r="D256" t="s">
        <v>2188</v>
      </c>
      <c r="E256" s="17">
        <v>44470</v>
      </c>
      <c r="F256">
        <v>557</v>
      </c>
      <c r="G256">
        <v>182</v>
      </c>
      <c r="H256">
        <v>3063</v>
      </c>
      <c r="I256">
        <v>659040</v>
      </c>
      <c r="J256">
        <v>25813</v>
      </c>
      <c r="K256">
        <v>615794</v>
      </c>
      <c r="L256">
        <v>10583</v>
      </c>
      <c r="M256">
        <v>8515</v>
      </c>
      <c r="N256">
        <v>83000000</v>
      </c>
    </row>
    <row r="257" spans="1:14" x14ac:dyDescent="0.3">
      <c r="A257" t="s">
        <v>2498</v>
      </c>
      <c r="B257" t="s">
        <v>2206</v>
      </c>
      <c r="C257" t="s">
        <v>2207</v>
      </c>
      <c r="D257" t="s">
        <v>2208</v>
      </c>
      <c r="E257" s="17">
        <v>44381</v>
      </c>
      <c r="F257">
        <v>4713</v>
      </c>
      <c r="G257">
        <v>44</v>
      </c>
      <c r="H257">
        <v>1902</v>
      </c>
      <c r="I257">
        <v>663753</v>
      </c>
      <c r="J257">
        <v>25857</v>
      </c>
      <c r="K257">
        <v>617696</v>
      </c>
      <c r="L257">
        <v>23565</v>
      </c>
      <c r="M257">
        <v>12252</v>
      </c>
      <c r="N257">
        <v>68000000</v>
      </c>
    </row>
    <row r="258" spans="1:14" x14ac:dyDescent="0.3">
      <c r="A258" t="s">
        <v>2499</v>
      </c>
      <c r="B258" t="s">
        <v>2211</v>
      </c>
      <c r="C258" t="s">
        <v>2245</v>
      </c>
      <c r="D258" t="s">
        <v>2308</v>
      </c>
      <c r="E258" s="17">
        <v>44168</v>
      </c>
      <c r="F258">
        <v>4119</v>
      </c>
      <c r="G258">
        <v>3</v>
      </c>
      <c r="H258">
        <v>4314</v>
      </c>
      <c r="I258">
        <v>667872</v>
      </c>
      <c r="J258">
        <v>25860</v>
      </c>
      <c r="K258">
        <v>622010</v>
      </c>
      <c r="L258">
        <v>49428</v>
      </c>
      <c r="M258">
        <v>10614</v>
      </c>
      <c r="N258">
        <v>331000000</v>
      </c>
    </row>
    <row r="259" spans="1:14" x14ac:dyDescent="0.3">
      <c r="A259" t="s">
        <v>2500</v>
      </c>
      <c r="B259" t="s">
        <v>2194</v>
      </c>
      <c r="C259" t="s">
        <v>2204</v>
      </c>
      <c r="D259" t="s">
        <v>25</v>
      </c>
      <c r="E259" s="17">
        <v>44471</v>
      </c>
      <c r="F259">
        <v>1542</v>
      </c>
      <c r="G259">
        <v>191</v>
      </c>
      <c r="H259">
        <v>3171</v>
      </c>
      <c r="I259">
        <v>669414</v>
      </c>
      <c r="J259">
        <v>26051</v>
      </c>
      <c r="K259">
        <v>625181</v>
      </c>
      <c r="L259">
        <v>15420</v>
      </c>
      <c r="M259">
        <v>13161</v>
      </c>
      <c r="N259">
        <v>1380000000</v>
      </c>
    </row>
    <row r="260" spans="1:14" x14ac:dyDescent="0.3">
      <c r="A260" t="s">
        <v>2501</v>
      </c>
      <c r="B260" t="s">
        <v>2190</v>
      </c>
      <c r="C260" t="s">
        <v>2269</v>
      </c>
      <c r="D260" t="s">
        <v>2288</v>
      </c>
      <c r="E260" s="17">
        <v>44303</v>
      </c>
      <c r="F260">
        <v>2382</v>
      </c>
      <c r="G260">
        <v>14</v>
      </c>
      <c r="H260">
        <v>2150</v>
      </c>
      <c r="I260">
        <v>671796</v>
      </c>
      <c r="J260">
        <v>26065</v>
      </c>
      <c r="K260">
        <v>627331</v>
      </c>
      <c r="L260">
        <v>21438</v>
      </c>
      <c r="M260">
        <v>1804</v>
      </c>
      <c r="N260">
        <v>213000000</v>
      </c>
    </row>
    <row r="261" spans="1:14" x14ac:dyDescent="0.3">
      <c r="A261" t="s">
        <v>2502</v>
      </c>
      <c r="B261" t="s">
        <v>2187</v>
      </c>
      <c r="C261" t="s">
        <v>2255</v>
      </c>
      <c r="D261" t="s">
        <v>2255</v>
      </c>
      <c r="E261" s="17">
        <v>43981</v>
      </c>
      <c r="F261">
        <v>4098</v>
      </c>
      <c r="G261">
        <v>103</v>
      </c>
      <c r="H261">
        <v>883</v>
      </c>
      <c r="I261">
        <v>675894</v>
      </c>
      <c r="J261">
        <v>26168</v>
      </c>
      <c r="K261">
        <v>628214</v>
      </c>
      <c r="L261">
        <v>49176</v>
      </c>
      <c r="M261">
        <v>7845</v>
      </c>
      <c r="N261">
        <v>83000000</v>
      </c>
    </row>
    <row r="262" spans="1:14" x14ac:dyDescent="0.3">
      <c r="A262" t="s">
        <v>2503</v>
      </c>
      <c r="B262" t="s">
        <v>2194</v>
      </c>
      <c r="C262" t="s">
        <v>27</v>
      </c>
      <c r="D262" t="s">
        <v>27</v>
      </c>
      <c r="E262" s="17">
        <v>44245</v>
      </c>
      <c r="F262">
        <v>1007</v>
      </c>
      <c r="G262">
        <v>175</v>
      </c>
      <c r="H262">
        <v>2677</v>
      </c>
      <c r="I262">
        <v>676901</v>
      </c>
      <c r="J262">
        <v>26343</v>
      </c>
      <c r="K262">
        <v>630891</v>
      </c>
      <c r="L262">
        <v>15105</v>
      </c>
      <c r="M262">
        <v>17828</v>
      </c>
      <c r="N262">
        <v>1380000000</v>
      </c>
    </row>
    <row r="263" spans="1:14" x14ac:dyDescent="0.3">
      <c r="A263" t="s">
        <v>2504</v>
      </c>
      <c r="B263" t="s">
        <v>2194</v>
      </c>
      <c r="C263" t="s">
        <v>2221</v>
      </c>
      <c r="D263" t="s">
        <v>2222</v>
      </c>
      <c r="E263" s="17">
        <v>44128</v>
      </c>
      <c r="F263">
        <v>1281</v>
      </c>
      <c r="G263">
        <v>183</v>
      </c>
      <c r="H263">
        <v>2802</v>
      </c>
      <c r="I263">
        <v>678182</v>
      </c>
      <c r="J263">
        <v>26526</v>
      </c>
      <c r="K263">
        <v>633693</v>
      </c>
      <c r="L263">
        <v>15372</v>
      </c>
      <c r="M263">
        <v>15273</v>
      </c>
      <c r="N263">
        <v>1380000000</v>
      </c>
    </row>
    <row r="264" spans="1:14" x14ac:dyDescent="0.3">
      <c r="A264" t="s">
        <v>2505</v>
      </c>
      <c r="B264" t="s">
        <v>2206</v>
      </c>
      <c r="C264" t="s">
        <v>2232</v>
      </c>
      <c r="D264" t="s">
        <v>2326</v>
      </c>
      <c r="E264" s="17">
        <v>44441</v>
      </c>
      <c r="F264">
        <v>4358</v>
      </c>
      <c r="G264">
        <v>90</v>
      </c>
      <c r="H264">
        <v>3975</v>
      </c>
      <c r="I264">
        <v>682540</v>
      </c>
      <c r="J264">
        <v>26616</v>
      </c>
      <c r="K264">
        <v>637668</v>
      </c>
      <c r="L264">
        <v>30506</v>
      </c>
      <c r="M264">
        <v>12663</v>
      </c>
      <c r="N264">
        <v>68000000</v>
      </c>
    </row>
    <row r="265" spans="1:14" x14ac:dyDescent="0.3">
      <c r="A265" t="s">
        <v>2506</v>
      </c>
      <c r="B265" t="s">
        <v>2211</v>
      </c>
      <c r="C265" t="s">
        <v>2212</v>
      </c>
      <c r="D265" t="s">
        <v>2328</v>
      </c>
      <c r="E265" s="17">
        <v>44093</v>
      </c>
      <c r="F265">
        <v>120</v>
      </c>
      <c r="G265">
        <v>197</v>
      </c>
      <c r="H265">
        <v>6</v>
      </c>
      <c r="I265">
        <v>682660</v>
      </c>
      <c r="J265">
        <v>26813</v>
      </c>
      <c r="K265">
        <v>637674</v>
      </c>
      <c r="L265">
        <v>840</v>
      </c>
      <c r="M265">
        <v>10348</v>
      </c>
      <c r="N265">
        <v>331000000</v>
      </c>
    </row>
    <row r="266" spans="1:14" x14ac:dyDescent="0.3">
      <c r="A266" t="s">
        <v>2507</v>
      </c>
      <c r="B266" t="s">
        <v>2206</v>
      </c>
      <c r="C266" t="s">
        <v>2224</v>
      </c>
      <c r="D266" t="s">
        <v>2225</v>
      </c>
      <c r="E266" s="17">
        <v>43974</v>
      </c>
      <c r="F266">
        <v>4116</v>
      </c>
      <c r="G266">
        <v>142</v>
      </c>
      <c r="H266">
        <v>2435</v>
      </c>
      <c r="I266">
        <v>686776</v>
      </c>
      <c r="J266">
        <v>26955</v>
      </c>
      <c r="K266">
        <v>640109</v>
      </c>
      <c r="L266">
        <v>57624</v>
      </c>
      <c r="M266">
        <v>1778</v>
      </c>
      <c r="N266">
        <v>68000000</v>
      </c>
    </row>
    <row r="267" spans="1:14" x14ac:dyDescent="0.3">
      <c r="A267" t="s">
        <v>2508</v>
      </c>
      <c r="B267" t="s">
        <v>2211</v>
      </c>
      <c r="C267" t="s">
        <v>2212</v>
      </c>
      <c r="D267" t="s">
        <v>2213</v>
      </c>
      <c r="E267" s="17">
        <v>44176</v>
      </c>
      <c r="F267">
        <v>904</v>
      </c>
      <c r="G267">
        <v>38</v>
      </c>
      <c r="H267">
        <v>1545</v>
      </c>
      <c r="I267">
        <v>687680</v>
      </c>
      <c r="J267">
        <v>26993</v>
      </c>
      <c r="K267">
        <v>641654</v>
      </c>
      <c r="L267">
        <v>9944</v>
      </c>
      <c r="M267">
        <v>2538</v>
      </c>
      <c r="N267">
        <v>331000000</v>
      </c>
    </row>
    <row r="268" spans="1:14" x14ac:dyDescent="0.3">
      <c r="A268" t="s">
        <v>2509</v>
      </c>
      <c r="B268" t="s">
        <v>2206</v>
      </c>
      <c r="C268" t="s">
        <v>2207</v>
      </c>
      <c r="D268" t="s">
        <v>2208</v>
      </c>
      <c r="E268" s="17">
        <v>44454</v>
      </c>
      <c r="F268">
        <v>139</v>
      </c>
      <c r="G268">
        <v>196</v>
      </c>
      <c r="H268">
        <v>4923</v>
      </c>
      <c r="I268">
        <v>687819</v>
      </c>
      <c r="J268">
        <v>27189</v>
      </c>
      <c r="K268">
        <v>646577</v>
      </c>
      <c r="L268">
        <v>973</v>
      </c>
      <c r="M268">
        <v>7803</v>
      </c>
      <c r="N268">
        <v>68000000</v>
      </c>
    </row>
    <row r="269" spans="1:14" x14ac:dyDescent="0.3">
      <c r="A269" t="s">
        <v>2510</v>
      </c>
      <c r="B269" t="s">
        <v>2194</v>
      </c>
      <c r="C269" t="s">
        <v>2195</v>
      </c>
      <c r="D269" t="s">
        <v>2196</v>
      </c>
      <c r="E269" s="17">
        <v>44402</v>
      </c>
      <c r="F269">
        <v>1815</v>
      </c>
      <c r="G269">
        <v>78</v>
      </c>
      <c r="H269">
        <v>2089</v>
      </c>
      <c r="I269">
        <v>689634</v>
      </c>
      <c r="J269">
        <v>27267</v>
      </c>
      <c r="K269">
        <v>648666</v>
      </c>
      <c r="L269">
        <v>23595</v>
      </c>
      <c r="M269">
        <v>11486</v>
      </c>
      <c r="N269">
        <v>1380000000</v>
      </c>
    </row>
    <row r="270" spans="1:14" x14ac:dyDescent="0.3">
      <c r="A270" t="s">
        <v>2511</v>
      </c>
      <c r="B270" t="s">
        <v>2190</v>
      </c>
      <c r="C270" t="s">
        <v>2191</v>
      </c>
      <c r="D270" t="s">
        <v>2285</v>
      </c>
      <c r="E270" s="17">
        <v>43832</v>
      </c>
      <c r="F270">
        <v>4301</v>
      </c>
      <c r="G270">
        <v>59</v>
      </c>
      <c r="H270">
        <v>4191</v>
      </c>
      <c r="I270">
        <v>693935</v>
      </c>
      <c r="J270">
        <v>27326</v>
      </c>
      <c r="K270">
        <v>652857</v>
      </c>
      <c r="L270">
        <v>51612</v>
      </c>
      <c r="M270">
        <v>10788</v>
      </c>
      <c r="N270">
        <v>213000000</v>
      </c>
    </row>
    <row r="271" spans="1:14" x14ac:dyDescent="0.3">
      <c r="A271" t="s">
        <v>2512</v>
      </c>
      <c r="B271" t="s">
        <v>2211</v>
      </c>
      <c r="C271" t="s">
        <v>2245</v>
      </c>
      <c r="D271" t="s">
        <v>2246</v>
      </c>
      <c r="E271" s="17">
        <v>44134</v>
      </c>
      <c r="F271">
        <v>4138</v>
      </c>
      <c r="G271">
        <v>93</v>
      </c>
      <c r="H271">
        <v>2293</v>
      </c>
      <c r="I271">
        <v>698073</v>
      </c>
      <c r="J271">
        <v>27419</v>
      </c>
      <c r="K271">
        <v>655150</v>
      </c>
      <c r="L271">
        <v>49656</v>
      </c>
      <c r="M271">
        <v>5336</v>
      </c>
      <c r="N271">
        <v>331000000</v>
      </c>
    </row>
    <row r="272" spans="1:14" x14ac:dyDescent="0.3">
      <c r="A272" t="s">
        <v>2513</v>
      </c>
      <c r="B272" t="s">
        <v>2187</v>
      </c>
      <c r="C272" t="s">
        <v>2255</v>
      </c>
      <c r="D272" t="s">
        <v>2255</v>
      </c>
      <c r="E272" s="17">
        <v>44084</v>
      </c>
      <c r="F272">
        <v>1028</v>
      </c>
      <c r="G272">
        <v>171</v>
      </c>
      <c r="H272">
        <v>4209</v>
      </c>
      <c r="I272">
        <v>699101</v>
      </c>
      <c r="J272">
        <v>27590</v>
      </c>
      <c r="K272">
        <v>659359</v>
      </c>
      <c r="L272">
        <v>13364</v>
      </c>
      <c r="M272">
        <v>15972</v>
      </c>
      <c r="N272">
        <v>83000000</v>
      </c>
    </row>
    <row r="273" spans="1:14" x14ac:dyDescent="0.3">
      <c r="A273" t="s">
        <v>2514</v>
      </c>
      <c r="B273" t="s">
        <v>2187</v>
      </c>
      <c r="C273" t="s">
        <v>2338</v>
      </c>
      <c r="D273" t="s">
        <v>2438</v>
      </c>
      <c r="E273" s="17">
        <v>44482</v>
      </c>
      <c r="F273">
        <v>2254</v>
      </c>
      <c r="G273">
        <v>42</v>
      </c>
      <c r="H273">
        <v>2591</v>
      </c>
      <c r="I273">
        <v>701355</v>
      </c>
      <c r="J273">
        <v>27632</v>
      </c>
      <c r="K273">
        <v>661950</v>
      </c>
      <c r="L273">
        <v>27048</v>
      </c>
      <c r="M273">
        <v>11860</v>
      </c>
      <c r="N273">
        <v>83000000</v>
      </c>
    </row>
    <row r="274" spans="1:14" x14ac:dyDescent="0.3">
      <c r="A274" t="s">
        <v>2515</v>
      </c>
      <c r="B274" t="s">
        <v>2194</v>
      </c>
      <c r="C274" t="s">
        <v>2195</v>
      </c>
      <c r="D274" t="s">
        <v>2196</v>
      </c>
      <c r="E274" s="17">
        <v>44283</v>
      </c>
      <c r="F274">
        <v>344</v>
      </c>
      <c r="G274">
        <v>131</v>
      </c>
      <c r="H274">
        <v>4425</v>
      </c>
      <c r="I274">
        <v>701699</v>
      </c>
      <c r="J274">
        <v>27763</v>
      </c>
      <c r="K274">
        <v>666375</v>
      </c>
      <c r="L274">
        <v>2752</v>
      </c>
      <c r="M274">
        <v>6120</v>
      </c>
      <c r="N274">
        <v>1380000000</v>
      </c>
    </row>
    <row r="275" spans="1:14" x14ac:dyDescent="0.3">
      <c r="A275" t="s">
        <v>2516</v>
      </c>
      <c r="B275" t="s">
        <v>2206</v>
      </c>
      <c r="C275" t="s">
        <v>2232</v>
      </c>
      <c r="D275" t="s">
        <v>2326</v>
      </c>
      <c r="E275" s="17">
        <v>43867</v>
      </c>
      <c r="F275">
        <v>2419</v>
      </c>
      <c r="G275">
        <v>76</v>
      </c>
      <c r="H275">
        <v>3574</v>
      </c>
      <c r="I275">
        <v>704118</v>
      </c>
      <c r="J275">
        <v>27839</v>
      </c>
      <c r="K275">
        <v>669949</v>
      </c>
      <c r="L275">
        <v>26609</v>
      </c>
      <c r="M275">
        <v>5529</v>
      </c>
      <c r="N275">
        <v>68000000</v>
      </c>
    </row>
    <row r="276" spans="1:14" x14ac:dyDescent="0.3">
      <c r="A276" t="s">
        <v>2517</v>
      </c>
      <c r="B276" t="s">
        <v>2206</v>
      </c>
      <c r="C276" t="s">
        <v>2207</v>
      </c>
      <c r="D276" t="s">
        <v>2263</v>
      </c>
      <c r="E276" s="17">
        <v>43990</v>
      </c>
      <c r="F276">
        <v>3303</v>
      </c>
      <c r="G276">
        <v>177</v>
      </c>
      <c r="H276">
        <v>4040</v>
      </c>
      <c r="I276">
        <v>707421</v>
      </c>
      <c r="J276">
        <v>28016</v>
      </c>
      <c r="K276">
        <v>673989</v>
      </c>
      <c r="L276">
        <v>59454</v>
      </c>
      <c r="M276">
        <v>7357</v>
      </c>
      <c r="N276">
        <v>68000000</v>
      </c>
    </row>
    <row r="277" spans="1:14" x14ac:dyDescent="0.3">
      <c r="A277" t="s">
        <v>2518</v>
      </c>
      <c r="B277" t="s">
        <v>2194</v>
      </c>
      <c r="C277" t="s">
        <v>2204</v>
      </c>
      <c r="D277" t="s">
        <v>25</v>
      </c>
      <c r="E277" s="17">
        <v>43839</v>
      </c>
      <c r="F277">
        <v>3235</v>
      </c>
      <c r="G277">
        <v>38</v>
      </c>
      <c r="H277">
        <v>3224</v>
      </c>
      <c r="I277">
        <v>710656</v>
      </c>
      <c r="J277">
        <v>28054</v>
      </c>
      <c r="K277">
        <v>677213</v>
      </c>
      <c r="L277">
        <v>32350</v>
      </c>
      <c r="M277">
        <v>9154</v>
      </c>
      <c r="N277">
        <v>1380000000</v>
      </c>
    </row>
    <row r="278" spans="1:14" x14ac:dyDescent="0.3">
      <c r="A278" t="s">
        <v>2519</v>
      </c>
      <c r="B278" t="s">
        <v>2187</v>
      </c>
      <c r="C278" t="s">
        <v>2255</v>
      </c>
      <c r="D278" t="s">
        <v>2255</v>
      </c>
      <c r="E278" s="17">
        <v>44063</v>
      </c>
      <c r="F278">
        <v>2594</v>
      </c>
      <c r="G278">
        <v>53</v>
      </c>
      <c r="H278">
        <v>1240</v>
      </c>
      <c r="I278">
        <v>713250</v>
      </c>
      <c r="J278">
        <v>28107</v>
      </c>
      <c r="K278">
        <v>678453</v>
      </c>
      <c r="L278">
        <v>12970</v>
      </c>
      <c r="M278">
        <v>1329</v>
      </c>
      <c r="N278">
        <v>83000000</v>
      </c>
    </row>
    <row r="279" spans="1:14" x14ac:dyDescent="0.3">
      <c r="A279" t="s">
        <v>2520</v>
      </c>
      <c r="B279" t="s">
        <v>2187</v>
      </c>
      <c r="C279" t="s">
        <v>2201</v>
      </c>
      <c r="D279" t="s">
        <v>2272</v>
      </c>
      <c r="E279" s="17">
        <v>43929</v>
      </c>
      <c r="F279">
        <v>1387</v>
      </c>
      <c r="G279">
        <v>150</v>
      </c>
      <c r="H279">
        <v>3829</v>
      </c>
      <c r="I279">
        <v>714637</v>
      </c>
      <c r="J279">
        <v>28257</v>
      </c>
      <c r="K279">
        <v>682282</v>
      </c>
      <c r="L279">
        <v>22192</v>
      </c>
      <c r="M279">
        <v>15208</v>
      </c>
      <c r="N279">
        <v>83000000</v>
      </c>
    </row>
    <row r="280" spans="1:14" x14ac:dyDescent="0.3">
      <c r="A280" t="s">
        <v>2521</v>
      </c>
      <c r="B280" t="s">
        <v>2206</v>
      </c>
      <c r="C280" t="s">
        <v>2257</v>
      </c>
      <c r="D280" t="s">
        <v>2258</v>
      </c>
      <c r="E280" s="17">
        <v>44489</v>
      </c>
      <c r="F280">
        <v>4017</v>
      </c>
      <c r="G280">
        <v>187</v>
      </c>
      <c r="H280">
        <v>3493</v>
      </c>
      <c r="I280">
        <v>718654</v>
      </c>
      <c r="J280">
        <v>28444</v>
      </c>
      <c r="K280">
        <v>685775</v>
      </c>
      <c r="L280">
        <v>36153</v>
      </c>
      <c r="M280">
        <v>11716</v>
      </c>
      <c r="N280">
        <v>68000000</v>
      </c>
    </row>
    <row r="281" spans="1:14" x14ac:dyDescent="0.3">
      <c r="A281" t="s">
        <v>2522</v>
      </c>
      <c r="B281" t="s">
        <v>2211</v>
      </c>
      <c r="C281" t="s">
        <v>2212</v>
      </c>
      <c r="D281" t="s">
        <v>2328</v>
      </c>
      <c r="E281" s="17">
        <v>44038</v>
      </c>
      <c r="F281">
        <v>983</v>
      </c>
      <c r="G281">
        <v>162</v>
      </c>
      <c r="H281">
        <v>3590</v>
      </c>
      <c r="I281">
        <v>719637</v>
      </c>
      <c r="J281">
        <v>28606</v>
      </c>
      <c r="K281">
        <v>689365</v>
      </c>
      <c r="L281">
        <v>5898</v>
      </c>
      <c r="M281">
        <v>4202</v>
      </c>
      <c r="N281">
        <v>331000000</v>
      </c>
    </row>
    <row r="282" spans="1:14" x14ac:dyDescent="0.3">
      <c r="A282" t="s">
        <v>2523</v>
      </c>
      <c r="B282" t="s">
        <v>2190</v>
      </c>
      <c r="C282" t="s">
        <v>2191</v>
      </c>
      <c r="D282" t="s">
        <v>2285</v>
      </c>
      <c r="E282" s="17">
        <v>43961</v>
      </c>
      <c r="F282">
        <v>4430</v>
      </c>
      <c r="G282">
        <v>53</v>
      </c>
      <c r="H282">
        <v>716</v>
      </c>
      <c r="I282">
        <v>724067</v>
      </c>
      <c r="J282">
        <v>28659</v>
      </c>
      <c r="K282">
        <v>690081</v>
      </c>
      <c r="L282">
        <v>57590</v>
      </c>
      <c r="M282">
        <v>5788</v>
      </c>
      <c r="N282">
        <v>213000000</v>
      </c>
    </row>
    <row r="283" spans="1:14" x14ac:dyDescent="0.3">
      <c r="A283" t="s">
        <v>2524</v>
      </c>
      <c r="B283" t="s">
        <v>2211</v>
      </c>
      <c r="C283" t="s">
        <v>2241</v>
      </c>
      <c r="D283" t="s">
        <v>2242</v>
      </c>
      <c r="E283" s="17">
        <v>44234</v>
      </c>
      <c r="F283">
        <v>2122</v>
      </c>
      <c r="G283">
        <v>185</v>
      </c>
      <c r="H283">
        <v>263</v>
      </c>
      <c r="I283">
        <v>726189</v>
      </c>
      <c r="J283">
        <v>28844</v>
      </c>
      <c r="K283">
        <v>690344</v>
      </c>
      <c r="L283">
        <v>40318</v>
      </c>
      <c r="M283">
        <v>17632</v>
      </c>
      <c r="N283">
        <v>331000000</v>
      </c>
    </row>
    <row r="284" spans="1:14" x14ac:dyDescent="0.3">
      <c r="A284" t="s">
        <v>2525</v>
      </c>
      <c r="B284" t="s">
        <v>2187</v>
      </c>
      <c r="C284" t="s">
        <v>2188</v>
      </c>
      <c r="D284" t="s">
        <v>2188</v>
      </c>
      <c r="E284" s="17">
        <v>43982</v>
      </c>
      <c r="F284">
        <v>2994</v>
      </c>
      <c r="G284">
        <v>61</v>
      </c>
      <c r="H284">
        <v>317</v>
      </c>
      <c r="I284">
        <v>729183</v>
      </c>
      <c r="J284">
        <v>28905</v>
      </c>
      <c r="K284">
        <v>690661</v>
      </c>
      <c r="L284">
        <v>44910</v>
      </c>
      <c r="M284">
        <v>13697</v>
      </c>
      <c r="N284">
        <v>83000000</v>
      </c>
    </row>
    <row r="285" spans="1:14" x14ac:dyDescent="0.3">
      <c r="A285" t="s">
        <v>2526</v>
      </c>
      <c r="B285" t="s">
        <v>2211</v>
      </c>
      <c r="C285" t="s">
        <v>2241</v>
      </c>
      <c r="D285" t="s">
        <v>2261</v>
      </c>
      <c r="E285" s="17">
        <v>43884</v>
      </c>
      <c r="F285">
        <v>2900</v>
      </c>
      <c r="G285">
        <v>175</v>
      </c>
      <c r="H285">
        <v>2207</v>
      </c>
      <c r="I285">
        <v>732083</v>
      </c>
      <c r="J285">
        <v>29080</v>
      </c>
      <c r="K285">
        <v>692868</v>
      </c>
      <c r="L285">
        <v>55100</v>
      </c>
      <c r="M285">
        <v>16443</v>
      </c>
      <c r="N285">
        <v>331000000</v>
      </c>
    </row>
    <row r="286" spans="1:14" x14ac:dyDescent="0.3">
      <c r="A286" t="s">
        <v>2527</v>
      </c>
      <c r="B286" t="s">
        <v>2190</v>
      </c>
      <c r="C286" t="s">
        <v>2269</v>
      </c>
      <c r="D286" t="s">
        <v>2288</v>
      </c>
      <c r="E286" s="17">
        <v>43950</v>
      </c>
      <c r="F286">
        <v>775</v>
      </c>
      <c r="G286">
        <v>134</v>
      </c>
      <c r="H286">
        <v>2524</v>
      </c>
      <c r="I286">
        <v>732858</v>
      </c>
      <c r="J286">
        <v>29214</v>
      </c>
      <c r="K286">
        <v>695392</v>
      </c>
      <c r="L286">
        <v>14725</v>
      </c>
      <c r="M286">
        <v>3213</v>
      </c>
      <c r="N286">
        <v>213000000</v>
      </c>
    </row>
    <row r="287" spans="1:14" x14ac:dyDescent="0.3">
      <c r="A287" t="s">
        <v>2528</v>
      </c>
      <c r="B287" t="s">
        <v>2211</v>
      </c>
      <c r="C287" t="s">
        <v>2245</v>
      </c>
      <c r="D287" t="s">
        <v>2308</v>
      </c>
      <c r="E287" s="17">
        <v>44503</v>
      </c>
      <c r="F287">
        <v>3918</v>
      </c>
      <c r="G287">
        <v>172</v>
      </c>
      <c r="H287">
        <v>640</v>
      </c>
      <c r="I287">
        <v>736776</v>
      </c>
      <c r="J287">
        <v>29386</v>
      </c>
      <c r="K287">
        <v>696032</v>
      </c>
      <c r="L287">
        <v>66606</v>
      </c>
      <c r="M287">
        <v>117</v>
      </c>
      <c r="N287">
        <v>331000000</v>
      </c>
    </row>
    <row r="288" spans="1:14" x14ac:dyDescent="0.3">
      <c r="A288" t="s">
        <v>2529</v>
      </c>
      <c r="B288" t="s">
        <v>2211</v>
      </c>
      <c r="C288" t="s">
        <v>2245</v>
      </c>
      <c r="D288" t="s">
        <v>2308</v>
      </c>
      <c r="E288" s="17">
        <v>44458</v>
      </c>
      <c r="F288">
        <v>4981</v>
      </c>
      <c r="G288">
        <v>12</v>
      </c>
      <c r="H288">
        <v>858</v>
      </c>
      <c r="I288">
        <v>741757</v>
      </c>
      <c r="J288">
        <v>29398</v>
      </c>
      <c r="K288">
        <v>696890</v>
      </c>
      <c r="L288">
        <v>34867</v>
      </c>
      <c r="M288">
        <v>6823</v>
      </c>
      <c r="N288">
        <v>331000000</v>
      </c>
    </row>
    <row r="289" spans="1:14" x14ac:dyDescent="0.3">
      <c r="A289" t="s">
        <v>2530</v>
      </c>
      <c r="B289" t="s">
        <v>2211</v>
      </c>
      <c r="C289" t="s">
        <v>2241</v>
      </c>
      <c r="D289" t="s">
        <v>2261</v>
      </c>
      <c r="E289" s="17">
        <v>44417</v>
      </c>
      <c r="F289">
        <v>735</v>
      </c>
      <c r="G289">
        <v>180</v>
      </c>
      <c r="H289">
        <v>4243</v>
      </c>
      <c r="I289">
        <v>742492</v>
      </c>
      <c r="J289">
        <v>29578</v>
      </c>
      <c r="K289">
        <v>701133</v>
      </c>
      <c r="L289">
        <v>11760</v>
      </c>
      <c r="M289">
        <v>285</v>
      </c>
      <c r="N289">
        <v>331000000</v>
      </c>
    </row>
    <row r="290" spans="1:14" x14ac:dyDescent="0.3">
      <c r="A290" t="s">
        <v>2531</v>
      </c>
      <c r="B290" t="s">
        <v>2211</v>
      </c>
      <c r="C290" t="s">
        <v>2212</v>
      </c>
      <c r="D290" t="s">
        <v>2328</v>
      </c>
      <c r="E290" s="17">
        <v>44455</v>
      </c>
      <c r="F290">
        <v>1486</v>
      </c>
      <c r="G290">
        <v>114</v>
      </c>
      <c r="H290">
        <v>1470</v>
      </c>
      <c r="I290">
        <v>743978</v>
      </c>
      <c r="J290">
        <v>29692</v>
      </c>
      <c r="K290">
        <v>702603</v>
      </c>
      <c r="L290">
        <v>28234</v>
      </c>
      <c r="M290">
        <v>8210</v>
      </c>
      <c r="N290">
        <v>331000000</v>
      </c>
    </row>
    <row r="291" spans="1:14" x14ac:dyDescent="0.3">
      <c r="A291" t="s">
        <v>2532</v>
      </c>
      <c r="B291" t="s">
        <v>2194</v>
      </c>
      <c r="C291" t="s">
        <v>27</v>
      </c>
      <c r="D291" t="s">
        <v>27</v>
      </c>
      <c r="E291" s="17">
        <v>44250</v>
      </c>
      <c r="F291">
        <v>395</v>
      </c>
      <c r="G291">
        <v>38</v>
      </c>
      <c r="H291">
        <v>974</v>
      </c>
      <c r="I291">
        <v>744373</v>
      </c>
      <c r="J291">
        <v>29730</v>
      </c>
      <c r="K291">
        <v>703577</v>
      </c>
      <c r="L291">
        <v>7505</v>
      </c>
      <c r="M291">
        <v>17389</v>
      </c>
      <c r="N291">
        <v>1380000000</v>
      </c>
    </row>
    <row r="292" spans="1:14" x14ac:dyDescent="0.3">
      <c r="A292" t="s">
        <v>2533</v>
      </c>
      <c r="B292" t="s">
        <v>2187</v>
      </c>
      <c r="C292" t="s">
        <v>2255</v>
      </c>
      <c r="D292" t="s">
        <v>2255</v>
      </c>
      <c r="E292" s="17">
        <v>44252</v>
      </c>
      <c r="F292">
        <v>4778</v>
      </c>
      <c r="G292">
        <v>83</v>
      </c>
      <c r="H292">
        <v>1285</v>
      </c>
      <c r="I292">
        <v>749151</v>
      </c>
      <c r="J292">
        <v>29813</v>
      </c>
      <c r="K292">
        <v>704862</v>
      </c>
      <c r="L292">
        <v>76448</v>
      </c>
      <c r="M292">
        <v>6745</v>
      </c>
      <c r="N292">
        <v>83000000</v>
      </c>
    </row>
    <row r="293" spans="1:14" x14ac:dyDescent="0.3">
      <c r="A293" t="s">
        <v>2534</v>
      </c>
      <c r="B293" t="s">
        <v>2190</v>
      </c>
      <c r="C293" t="s">
        <v>2252</v>
      </c>
      <c r="D293" t="s">
        <v>2301</v>
      </c>
      <c r="E293" s="17">
        <v>43934</v>
      </c>
      <c r="F293">
        <v>2001</v>
      </c>
      <c r="G293">
        <v>145</v>
      </c>
      <c r="H293">
        <v>51</v>
      </c>
      <c r="I293">
        <v>751152</v>
      </c>
      <c r="J293">
        <v>29958</v>
      </c>
      <c r="K293">
        <v>704913</v>
      </c>
      <c r="L293">
        <v>22011</v>
      </c>
      <c r="M293">
        <v>5689</v>
      </c>
      <c r="N293">
        <v>213000000</v>
      </c>
    </row>
    <row r="294" spans="1:14" x14ac:dyDescent="0.3">
      <c r="A294" t="s">
        <v>2535</v>
      </c>
      <c r="B294" t="s">
        <v>2187</v>
      </c>
      <c r="C294" t="s">
        <v>2255</v>
      </c>
      <c r="D294" t="s">
        <v>2255</v>
      </c>
      <c r="E294" s="17">
        <v>44084</v>
      </c>
      <c r="F294">
        <v>3447</v>
      </c>
      <c r="G294">
        <v>149</v>
      </c>
      <c r="H294">
        <v>4353</v>
      </c>
      <c r="I294">
        <v>754599</v>
      </c>
      <c r="J294">
        <v>30107</v>
      </c>
      <c r="K294">
        <v>709266</v>
      </c>
      <c r="L294">
        <v>20682</v>
      </c>
      <c r="M294">
        <v>5109</v>
      </c>
      <c r="N294">
        <v>83000000</v>
      </c>
    </row>
    <row r="295" spans="1:14" x14ac:dyDescent="0.3">
      <c r="A295" t="s">
        <v>2536</v>
      </c>
      <c r="B295" t="s">
        <v>2194</v>
      </c>
      <c r="C295" t="s">
        <v>2204</v>
      </c>
      <c r="D295" t="s">
        <v>2235</v>
      </c>
      <c r="E295" s="17">
        <v>44057</v>
      </c>
      <c r="F295">
        <v>363</v>
      </c>
      <c r="G295">
        <v>163</v>
      </c>
      <c r="H295">
        <v>1019</v>
      </c>
      <c r="I295">
        <v>754962</v>
      </c>
      <c r="J295">
        <v>30270</v>
      </c>
      <c r="K295">
        <v>710285</v>
      </c>
      <c r="L295">
        <v>3993</v>
      </c>
      <c r="M295">
        <v>7207</v>
      </c>
      <c r="N295">
        <v>1380000000</v>
      </c>
    </row>
    <row r="296" spans="1:14" x14ac:dyDescent="0.3">
      <c r="A296" t="s">
        <v>2537</v>
      </c>
      <c r="B296" t="s">
        <v>2194</v>
      </c>
      <c r="C296" t="s">
        <v>27</v>
      </c>
      <c r="D296" t="s">
        <v>27</v>
      </c>
      <c r="E296" s="17">
        <v>43942</v>
      </c>
      <c r="F296">
        <v>3287</v>
      </c>
      <c r="G296">
        <v>104</v>
      </c>
      <c r="H296">
        <v>3622</v>
      </c>
      <c r="I296">
        <v>758249</v>
      </c>
      <c r="J296">
        <v>30374</v>
      </c>
      <c r="K296">
        <v>713907</v>
      </c>
      <c r="L296">
        <v>55879</v>
      </c>
      <c r="M296">
        <v>11528</v>
      </c>
      <c r="N296">
        <v>1380000000</v>
      </c>
    </row>
    <row r="297" spans="1:14" x14ac:dyDescent="0.3">
      <c r="A297" t="s">
        <v>2538</v>
      </c>
      <c r="B297" t="s">
        <v>2194</v>
      </c>
      <c r="C297" t="s">
        <v>2195</v>
      </c>
      <c r="D297" t="s">
        <v>2296</v>
      </c>
      <c r="E297" s="17">
        <v>44340</v>
      </c>
      <c r="F297">
        <v>1854</v>
      </c>
      <c r="G297">
        <v>180</v>
      </c>
      <c r="H297">
        <v>4343</v>
      </c>
      <c r="I297">
        <v>760103</v>
      </c>
      <c r="J297">
        <v>30554</v>
      </c>
      <c r="K297">
        <v>718250</v>
      </c>
      <c r="L297">
        <v>14832</v>
      </c>
      <c r="M297">
        <v>8312</v>
      </c>
      <c r="N297">
        <v>1380000000</v>
      </c>
    </row>
    <row r="298" spans="1:14" x14ac:dyDescent="0.3">
      <c r="A298" t="s">
        <v>2539</v>
      </c>
      <c r="B298" t="s">
        <v>2194</v>
      </c>
      <c r="C298" t="s">
        <v>2195</v>
      </c>
      <c r="D298" t="s">
        <v>2196</v>
      </c>
      <c r="E298" s="17">
        <v>44303</v>
      </c>
      <c r="F298">
        <v>4188</v>
      </c>
      <c r="G298">
        <v>111</v>
      </c>
      <c r="H298">
        <v>1912</v>
      </c>
      <c r="I298">
        <v>764291</v>
      </c>
      <c r="J298">
        <v>30665</v>
      </c>
      <c r="K298">
        <v>720162</v>
      </c>
      <c r="L298">
        <v>62820</v>
      </c>
      <c r="M298">
        <v>10861</v>
      </c>
      <c r="N298">
        <v>1380000000</v>
      </c>
    </row>
    <row r="299" spans="1:14" x14ac:dyDescent="0.3">
      <c r="A299" t="s">
        <v>2540</v>
      </c>
      <c r="B299" t="s">
        <v>2211</v>
      </c>
      <c r="C299" t="s">
        <v>2212</v>
      </c>
      <c r="D299" t="s">
        <v>2213</v>
      </c>
      <c r="E299" s="17">
        <v>43929</v>
      </c>
      <c r="F299">
        <v>4361</v>
      </c>
      <c r="G299">
        <v>71</v>
      </c>
      <c r="H299">
        <v>287</v>
      </c>
      <c r="I299">
        <v>768652</v>
      </c>
      <c r="J299">
        <v>30736</v>
      </c>
      <c r="K299">
        <v>720449</v>
      </c>
      <c r="L299">
        <v>43610</v>
      </c>
      <c r="M299">
        <v>6507</v>
      </c>
      <c r="N299">
        <v>331000000</v>
      </c>
    </row>
    <row r="300" spans="1:14" x14ac:dyDescent="0.3">
      <c r="A300" t="s">
        <v>2541</v>
      </c>
      <c r="B300" t="s">
        <v>2187</v>
      </c>
      <c r="C300" t="s">
        <v>2188</v>
      </c>
      <c r="D300" t="s">
        <v>2188</v>
      </c>
      <c r="E300" s="17">
        <v>43983</v>
      </c>
      <c r="F300">
        <v>743</v>
      </c>
      <c r="G300">
        <v>2</v>
      </c>
      <c r="H300">
        <v>4639</v>
      </c>
      <c r="I300">
        <v>769395</v>
      </c>
      <c r="J300">
        <v>30738</v>
      </c>
      <c r="K300">
        <v>725088</v>
      </c>
      <c r="L300">
        <v>14117</v>
      </c>
      <c r="M300">
        <v>14540</v>
      </c>
      <c r="N300">
        <v>83000000</v>
      </c>
    </row>
    <row r="301" spans="1:14" x14ac:dyDescent="0.3">
      <c r="A301" t="s">
        <v>2542</v>
      </c>
      <c r="B301" t="s">
        <v>2206</v>
      </c>
      <c r="C301" t="s">
        <v>2224</v>
      </c>
      <c r="D301" t="s">
        <v>2225</v>
      </c>
      <c r="E301" s="17">
        <v>44168</v>
      </c>
      <c r="F301">
        <v>373</v>
      </c>
      <c r="G301">
        <v>189</v>
      </c>
      <c r="H301">
        <v>4738</v>
      </c>
      <c r="I301">
        <v>769768</v>
      </c>
      <c r="J301">
        <v>30927</v>
      </c>
      <c r="K301">
        <v>729826</v>
      </c>
      <c r="L301">
        <v>4849</v>
      </c>
      <c r="M301">
        <v>15181</v>
      </c>
      <c r="N301">
        <v>68000000</v>
      </c>
    </row>
    <row r="302" spans="1:14" x14ac:dyDescent="0.3">
      <c r="A302" t="s">
        <v>2543</v>
      </c>
      <c r="B302" t="s">
        <v>2190</v>
      </c>
      <c r="C302" t="s">
        <v>2269</v>
      </c>
      <c r="D302" t="s">
        <v>2270</v>
      </c>
      <c r="E302" s="17">
        <v>44536</v>
      </c>
      <c r="F302">
        <v>4189</v>
      </c>
      <c r="G302">
        <v>156</v>
      </c>
      <c r="H302">
        <v>3901</v>
      </c>
      <c r="I302">
        <v>773957</v>
      </c>
      <c r="J302">
        <v>31083</v>
      </c>
      <c r="K302">
        <v>733727</v>
      </c>
      <c r="L302">
        <v>50268</v>
      </c>
      <c r="M302">
        <v>19854</v>
      </c>
      <c r="N302">
        <v>213000000</v>
      </c>
    </row>
    <row r="303" spans="1:14" x14ac:dyDescent="0.3">
      <c r="A303" t="s">
        <v>2544</v>
      </c>
      <c r="B303" t="s">
        <v>2194</v>
      </c>
      <c r="C303" t="s">
        <v>2204</v>
      </c>
      <c r="D303" t="s">
        <v>2235</v>
      </c>
      <c r="E303" s="17">
        <v>43993</v>
      </c>
      <c r="F303">
        <v>4127</v>
      </c>
      <c r="G303">
        <v>72</v>
      </c>
      <c r="H303">
        <v>4108</v>
      </c>
      <c r="I303">
        <v>778084</v>
      </c>
      <c r="J303">
        <v>31155</v>
      </c>
      <c r="K303">
        <v>737835</v>
      </c>
      <c r="L303">
        <v>53651</v>
      </c>
      <c r="M303">
        <v>2593</v>
      </c>
      <c r="N303">
        <v>1380000000</v>
      </c>
    </row>
    <row r="304" spans="1:14" x14ac:dyDescent="0.3">
      <c r="A304" t="s">
        <v>2545</v>
      </c>
      <c r="B304" t="s">
        <v>2187</v>
      </c>
      <c r="C304" t="s">
        <v>2338</v>
      </c>
      <c r="D304" t="s">
        <v>2438</v>
      </c>
      <c r="E304" s="17">
        <v>44550</v>
      </c>
      <c r="F304">
        <v>3734</v>
      </c>
      <c r="G304">
        <v>7</v>
      </c>
      <c r="H304">
        <v>4933</v>
      </c>
      <c r="I304">
        <v>781818</v>
      </c>
      <c r="J304">
        <v>31162</v>
      </c>
      <c r="K304">
        <v>742768</v>
      </c>
      <c r="L304">
        <v>67212</v>
      </c>
      <c r="M304">
        <v>5949</v>
      </c>
      <c r="N304">
        <v>83000000</v>
      </c>
    </row>
    <row r="305" spans="1:14" x14ac:dyDescent="0.3">
      <c r="A305" t="s">
        <v>2546</v>
      </c>
      <c r="B305" t="s">
        <v>2194</v>
      </c>
      <c r="C305" t="s">
        <v>2204</v>
      </c>
      <c r="D305" t="s">
        <v>2235</v>
      </c>
      <c r="E305" s="17">
        <v>44511</v>
      </c>
      <c r="F305">
        <v>4084</v>
      </c>
      <c r="G305">
        <v>75</v>
      </c>
      <c r="H305">
        <v>2580</v>
      </c>
      <c r="I305">
        <v>785902</v>
      </c>
      <c r="J305">
        <v>31237</v>
      </c>
      <c r="K305">
        <v>745348</v>
      </c>
      <c r="L305">
        <v>36756</v>
      </c>
      <c r="M305">
        <v>6473</v>
      </c>
      <c r="N305">
        <v>1380000000</v>
      </c>
    </row>
    <row r="306" spans="1:14" x14ac:dyDescent="0.3">
      <c r="A306" t="s">
        <v>2547</v>
      </c>
      <c r="B306" t="s">
        <v>2194</v>
      </c>
      <c r="C306" t="s">
        <v>27</v>
      </c>
      <c r="D306" t="s">
        <v>27</v>
      </c>
      <c r="E306" s="17">
        <v>43991</v>
      </c>
      <c r="F306">
        <v>139</v>
      </c>
      <c r="G306">
        <v>173</v>
      </c>
      <c r="H306">
        <v>3516</v>
      </c>
      <c r="I306">
        <v>786041</v>
      </c>
      <c r="J306">
        <v>31410</v>
      </c>
      <c r="K306">
        <v>748864</v>
      </c>
      <c r="L306">
        <v>1251</v>
      </c>
      <c r="M306">
        <v>14996</v>
      </c>
      <c r="N306">
        <v>1380000000</v>
      </c>
    </row>
    <row r="307" spans="1:14" x14ac:dyDescent="0.3">
      <c r="A307" t="s">
        <v>2548</v>
      </c>
      <c r="B307" t="s">
        <v>2194</v>
      </c>
      <c r="C307" t="s">
        <v>27</v>
      </c>
      <c r="D307" t="s">
        <v>27</v>
      </c>
      <c r="E307" s="17">
        <v>44410</v>
      </c>
      <c r="F307">
        <v>3020</v>
      </c>
      <c r="G307">
        <v>91</v>
      </c>
      <c r="H307">
        <v>1549</v>
      </c>
      <c r="I307">
        <v>789061</v>
      </c>
      <c r="J307">
        <v>31501</v>
      </c>
      <c r="K307">
        <v>750413</v>
      </c>
      <c r="L307">
        <v>24160</v>
      </c>
      <c r="M307">
        <v>5336</v>
      </c>
      <c r="N307">
        <v>1380000000</v>
      </c>
    </row>
    <row r="308" spans="1:14" x14ac:dyDescent="0.3">
      <c r="A308" t="s">
        <v>2549</v>
      </c>
      <c r="B308" t="s">
        <v>2194</v>
      </c>
      <c r="C308" t="s">
        <v>27</v>
      </c>
      <c r="D308" t="s">
        <v>27</v>
      </c>
      <c r="E308" s="17">
        <v>44228</v>
      </c>
      <c r="F308">
        <v>3292</v>
      </c>
      <c r="G308">
        <v>183</v>
      </c>
      <c r="H308">
        <v>4934</v>
      </c>
      <c r="I308">
        <v>792353</v>
      </c>
      <c r="J308">
        <v>31684</v>
      </c>
      <c r="K308">
        <v>755347</v>
      </c>
      <c r="L308">
        <v>42796</v>
      </c>
      <c r="M308">
        <v>12964</v>
      </c>
      <c r="N308">
        <v>1380000000</v>
      </c>
    </row>
    <row r="309" spans="1:14" x14ac:dyDescent="0.3">
      <c r="A309" t="s">
        <v>2550</v>
      </c>
      <c r="B309" t="s">
        <v>2194</v>
      </c>
      <c r="C309" t="s">
        <v>2221</v>
      </c>
      <c r="D309" t="s">
        <v>2222</v>
      </c>
      <c r="E309" s="17">
        <v>44107</v>
      </c>
      <c r="F309">
        <v>1564</v>
      </c>
      <c r="G309">
        <v>105</v>
      </c>
      <c r="H309">
        <v>2666</v>
      </c>
      <c r="I309">
        <v>793917</v>
      </c>
      <c r="J309">
        <v>31789</v>
      </c>
      <c r="K309">
        <v>758013</v>
      </c>
      <c r="L309">
        <v>28152</v>
      </c>
      <c r="M309">
        <v>2579</v>
      </c>
      <c r="N309">
        <v>1380000000</v>
      </c>
    </row>
    <row r="310" spans="1:14" x14ac:dyDescent="0.3">
      <c r="A310" t="s">
        <v>2551</v>
      </c>
      <c r="B310" t="s">
        <v>2190</v>
      </c>
      <c r="C310" t="s">
        <v>2252</v>
      </c>
      <c r="D310" t="s">
        <v>2253</v>
      </c>
      <c r="E310" s="17">
        <v>44334</v>
      </c>
      <c r="F310">
        <v>57</v>
      </c>
      <c r="G310">
        <v>48</v>
      </c>
      <c r="H310">
        <v>2453</v>
      </c>
      <c r="I310">
        <v>793974</v>
      </c>
      <c r="J310">
        <v>31837</v>
      </c>
      <c r="K310">
        <v>760466</v>
      </c>
      <c r="L310">
        <v>798</v>
      </c>
      <c r="M310">
        <v>9324</v>
      </c>
      <c r="N310">
        <v>213000000</v>
      </c>
    </row>
    <row r="311" spans="1:14" x14ac:dyDescent="0.3">
      <c r="A311" t="s">
        <v>2552</v>
      </c>
      <c r="B311" t="s">
        <v>2187</v>
      </c>
      <c r="C311" t="s">
        <v>2188</v>
      </c>
      <c r="D311" t="s">
        <v>2188</v>
      </c>
      <c r="E311" s="17">
        <v>44222</v>
      </c>
      <c r="F311">
        <v>3496</v>
      </c>
      <c r="G311">
        <v>42</v>
      </c>
      <c r="H311">
        <v>1567</v>
      </c>
      <c r="I311">
        <v>797470</v>
      </c>
      <c r="J311">
        <v>31879</v>
      </c>
      <c r="K311">
        <v>762033</v>
      </c>
      <c r="L311">
        <v>41952</v>
      </c>
      <c r="M311">
        <v>16582</v>
      </c>
      <c r="N311">
        <v>83000000</v>
      </c>
    </row>
    <row r="312" spans="1:14" x14ac:dyDescent="0.3">
      <c r="A312" t="s">
        <v>2553</v>
      </c>
      <c r="B312" t="s">
        <v>2194</v>
      </c>
      <c r="C312" t="s">
        <v>2221</v>
      </c>
      <c r="D312" t="s">
        <v>2222</v>
      </c>
      <c r="E312" s="17">
        <v>43965</v>
      </c>
      <c r="F312">
        <v>2187</v>
      </c>
      <c r="G312">
        <v>137</v>
      </c>
      <c r="H312">
        <v>3752</v>
      </c>
      <c r="I312">
        <v>799657</v>
      </c>
      <c r="J312">
        <v>32016</v>
      </c>
      <c r="K312">
        <v>765785</v>
      </c>
      <c r="L312">
        <v>21870</v>
      </c>
      <c r="M312">
        <v>401</v>
      </c>
      <c r="N312">
        <v>1380000000</v>
      </c>
    </row>
    <row r="313" spans="1:14" x14ac:dyDescent="0.3">
      <c r="A313" t="s">
        <v>2554</v>
      </c>
      <c r="B313" t="s">
        <v>2194</v>
      </c>
      <c r="C313" t="s">
        <v>27</v>
      </c>
      <c r="D313" t="s">
        <v>27</v>
      </c>
      <c r="E313" s="17">
        <v>44025</v>
      </c>
      <c r="F313">
        <v>2948</v>
      </c>
      <c r="G313">
        <v>140</v>
      </c>
      <c r="H313">
        <v>287</v>
      </c>
      <c r="I313">
        <v>802605</v>
      </c>
      <c r="J313">
        <v>32156</v>
      </c>
      <c r="K313">
        <v>766072</v>
      </c>
      <c r="L313">
        <v>41272</v>
      </c>
      <c r="M313">
        <v>12471</v>
      </c>
      <c r="N313">
        <v>1380000000</v>
      </c>
    </row>
    <row r="314" spans="1:14" x14ac:dyDescent="0.3">
      <c r="A314" t="s">
        <v>2555</v>
      </c>
      <c r="B314" t="s">
        <v>2194</v>
      </c>
      <c r="C314" t="s">
        <v>27</v>
      </c>
      <c r="D314" t="s">
        <v>27</v>
      </c>
      <c r="E314" s="17">
        <v>44231</v>
      </c>
      <c r="F314">
        <v>4473</v>
      </c>
      <c r="G314">
        <v>184</v>
      </c>
      <c r="H314">
        <v>2473</v>
      </c>
      <c r="I314">
        <v>807078</v>
      </c>
      <c r="J314">
        <v>32340</v>
      </c>
      <c r="K314">
        <v>768545</v>
      </c>
      <c r="L314">
        <v>80514</v>
      </c>
      <c r="M314">
        <v>16</v>
      </c>
      <c r="N314">
        <v>1380000000</v>
      </c>
    </row>
    <row r="315" spans="1:14" x14ac:dyDescent="0.3">
      <c r="A315" t="s">
        <v>2556</v>
      </c>
      <c r="B315" t="s">
        <v>2194</v>
      </c>
      <c r="C315" t="s">
        <v>2195</v>
      </c>
      <c r="D315" t="s">
        <v>2196</v>
      </c>
      <c r="E315" s="17">
        <v>44470</v>
      </c>
      <c r="F315">
        <v>372</v>
      </c>
      <c r="G315">
        <v>1</v>
      </c>
      <c r="H315">
        <v>435</v>
      </c>
      <c r="I315">
        <v>807450</v>
      </c>
      <c r="J315">
        <v>32341</v>
      </c>
      <c r="K315">
        <v>768980</v>
      </c>
      <c r="L315">
        <v>6696</v>
      </c>
      <c r="M315">
        <v>19398</v>
      </c>
      <c r="N315">
        <v>1380000000</v>
      </c>
    </row>
    <row r="316" spans="1:14" x14ac:dyDescent="0.3">
      <c r="A316" t="s">
        <v>2557</v>
      </c>
      <c r="B316" t="s">
        <v>2211</v>
      </c>
      <c r="C316" t="s">
        <v>2245</v>
      </c>
      <c r="D316" t="s">
        <v>2308</v>
      </c>
      <c r="E316" s="17">
        <v>43863</v>
      </c>
      <c r="F316">
        <v>3134</v>
      </c>
      <c r="G316">
        <v>64</v>
      </c>
      <c r="H316">
        <v>989</v>
      </c>
      <c r="I316">
        <v>810584</v>
      </c>
      <c r="J316">
        <v>32405</v>
      </c>
      <c r="K316">
        <v>769969</v>
      </c>
      <c r="L316">
        <v>31340</v>
      </c>
      <c r="M316">
        <v>14491</v>
      </c>
      <c r="N316">
        <v>331000000</v>
      </c>
    </row>
    <row r="317" spans="1:14" x14ac:dyDescent="0.3">
      <c r="A317" t="s">
        <v>2558</v>
      </c>
      <c r="B317" t="s">
        <v>2211</v>
      </c>
      <c r="C317" t="s">
        <v>2241</v>
      </c>
      <c r="D317" t="s">
        <v>2261</v>
      </c>
      <c r="E317" s="17">
        <v>44518</v>
      </c>
      <c r="F317">
        <v>1587</v>
      </c>
      <c r="G317">
        <v>85</v>
      </c>
      <c r="H317">
        <v>3559</v>
      </c>
      <c r="I317">
        <v>812171</v>
      </c>
      <c r="J317">
        <v>32490</v>
      </c>
      <c r="K317">
        <v>773528</v>
      </c>
      <c r="L317">
        <v>15870</v>
      </c>
      <c r="M317">
        <v>1044</v>
      </c>
      <c r="N317">
        <v>331000000</v>
      </c>
    </row>
    <row r="318" spans="1:14" x14ac:dyDescent="0.3">
      <c r="A318" t="s">
        <v>2559</v>
      </c>
      <c r="B318" t="s">
        <v>2206</v>
      </c>
      <c r="C318" t="s">
        <v>2232</v>
      </c>
      <c r="D318" t="s">
        <v>2233</v>
      </c>
      <c r="E318" s="17">
        <v>44290</v>
      </c>
      <c r="F318">
        <v>777</v>
      </c>
      <c r="G318">
        <v>96</v>
      </c>
      <c r="H318">
        <v>2405</v>
      </c>
      <c r="I318">
        <v>812948</v>
      </c>
      <c r="J318">
        <v>32586</v>
      </c>
      <c r="K318">
        <v>775933</v>
      </c>
      <c r="L318">
        <v>7770</v>
      </c>
      <c r="M318">
        <v>5230</v>
      </c>
      <c r="N318">
        <v>68000000</v>
      </c>
    </row>
    <row r="319" spans="1:14" x14ac:dyDescent="0.3">
      <c r="A319" t="s">
        <v>2560</v>
      </c>
      <c r="B319" t="s">
        <v>2194</v>
      </c>
      <c r="C319" t="s">
        <v>2221</v>
      </c>
      <c r="D319" t="s">
        <v>2281</v>
      </c>
      <c r="E319" s="17">
        <v>44300</v>
      </c>
      <c r="F319">
        <v>4262</v>
      </c>
      <c r="G319">
        <v>169</v>
      </c>
      <c r="H319">
        <v>254</v>
      </c>
      <c r="I319">
        <v>817210</v>
      </c>
      <c r="J319">
        <v>32755</v>
      </c>
      <c r="K319">
        <v>776187</v>
      </c>
      <c r="L319">
        <v>46882</v>
      </c>
      <c r="M319">
        <v>9267</v>
      </c>
      <c r="N319">
        <v>1380000000</v>
      </c>
    </row>
    <row r="320" spans="1:14" x14ac:dyDescent="0.3">
      <c r="A320" t="s">
        <v>2561</v>
      </c>
      <c r="B320" t="s">
        <v>2206</v>
      </c>
      <c r="C320" t="s">
        <v>2207</v>
      </c>
      <c r="D320" t="s">
        <v>2208</v>
      </c>
      <c r="E320" s="17">
        <v>44205</v>
      </c>
      <c r="F320">
        <v>3222</v>
      </c>
      <c r="G320">
        <v>185</v>
      </c>
      <c r="H320">
        <v>2009</v>
      </c>
      <c r="I320">
        <v>820432</v>
      </c>
      <c r="J320">
        <v>32940</v>
      </c>
      <c r="K320">
        <v>778196</v>
      </c>
      <c r="L320">
        <v>32220</v>
      </c>
      <c r="M320">
        <v>7440</v>
      </c>
      <c r="N320">
        <v>68000000</v>
      </c>
    </row>
    <row r="321" spans="1:14" x14ac:dyDescent="0.3">
      <c r="A321" t="s">
        <v>2562</v>
      </c>
      <c r="B321" t="s">
        <v>2190</v>
      </c>
      <c r="C321" t="s">
        <v>2198</v>
      </c>
      <c r="D321" t="s">
        <v>2199</v>
      </c>
      <c r="E321" s="17">
        <v>43852</v>
      </c>
      <c r="F321">
        <v>3678</v>
      </c>
      <c r="G321">
        <v>9</v>
      </c>
      <c r="H321">
        <v>1834</v>
      </c>
      <c r="I321">
        <v>824110</v>
      </c>
      <c r="J321">
        <v>32949</v>
      </c>
      <c r="K321">
        <v>780030</v>
      </c>
      <c r="L321">
        <v>44136</v>
      </c>
      <c r="M321">
        <v>17189</v>
      </c>
      <c r="N321">
        <v>213000000</v>
      </c>
    </row>
    <row r="322" spans="1:14" x14ac:dyDescent="0.3">
      <c r="A322" t="s">
        <v>2563</v>
      </c>
      <c r="B322" t="s">
        <v>2206</v>
      </c>
      <c r="C322" t="s">
        <v>2257</v>
      </c>
      <c r="D322" t="s">
        <v>2258</v>
      </c>
      <c r="E322" s="17">
        <v>44500</v>
      </c>
      <c r="F322">
        <v>4679</v>
      </c>
      <c r="G322">
        <v>62</v>
      </c>
      <c r="H322">
        <v>4261</v>
      </c>
      <c r="I322">
        <v>828789</v>
      </c>
      <c r="J322">
        <v>33011</v>
      </c>
      <c r="K322">
        <v>784291</v>
      </c>
      <c r="L322">
        <v>51469</v>
      </c>
      <c r="M322">
        <v>12672</v>
      </c>
      <c r="N322">
        <v>68000000</v>
      </c>
    </row>
    <row r="323" spans="1:14" x14ac:dyDescent="0.3">
      <c r="A323" t="s">
        <v>2564</v>
      </c>
      <c r="B323" t="s">
        <v>2187</v>
      </c>
      <c r="C323" t="s">
        <v>2338</v>
      </c>
      <c r="D323" t="s">
        <v>2339</v>
      </c>
      <c r="E323" s="17">
        <v>43868</v>
      </c>
      <c r="F323">
        <v>2548</v>
      </c>
      <c r="G323">
        <v>102</v>
      </c>
      <c r="H323">
        <v>464</v>
      </c>
      <c r="I323">
        <v>831337</v>
      </c>
      <c r="J323">
        <v>33113</v>
      </c>
      <c r="K323">
        <v>784755</v>
      </c>
      <c r="L323">
        <v>15288</v>
      </c>
      <c r="M323">
        <v>15264</v>
      </c>
      <c r="N323">
        <v>83000000</v>
      </c>
    </row>
    <row r="324" spans="1:14" x14ac:dyDescent="0.3">
      <c r="A324" t="s">
        <v>2565</v>
      </c>
      <c r="B324" t="s">
        <v>2211</v>
      </c>
      <c r="C324" t="s">
        <v>2241</v>
      </c>
      <c r="D324" t="s">
        <v>2242</v>
      </c>
      <c r="E324" s="17">
        <v>44060</v>
      </c>
      <c r="F324">
        <v>2943</v>
      </c>
      <c r="G324">
        <v>198</v>
      </c>
      <c r="H324">
        <v>4351</v>
      </c>
      <c r="I324">
        <v>834280</v>
      </c>
      <c r="J324">
        <v>33311</v>
      </c>
      <c r="K324">
        <v>789106</v>
      </c>
      <c r="L324">
        <v>41202</v>
      </c>
      <c r="M324">
        <v>9054</v>
      </c>
      <c r="N324">
        <v>331000000</v>
      </c>
    </row>
    <row r="325" spans="1:14" x14ac:dyDescent="0.3">
      <c r="A325" t="s">
        <v>2566</v>
      </c>
      <c r="B325" t="s">
        <v>2211</v>
      </c>
      <c r="C325" t="s">
        <v>2212</v>
      </c>
      <c r="D325" t="s">
        <v>2213</v>
      </c>
      <c r="E325" s="17">
        <v>44195</v>
      </c>
      <c r="F325">
        <v>998</v>
      </c>
      <c r="G325">
        <v>60</v>
      </c>
      <c r="H325">
        <v>422</v>
      </c>
      <c r="I325">
        <v>835278</v>
      </c>
      <c r="J325">
        <v>33371</v>
      </c>
      <c r="K325">
        <v>789528</v>
      </c>
      <c r="L325">
        <v>7984</v>
      </c>
      <c r="M325">
        <v>11351</v>
      </c>
      <c r="N325">
        <v>331000000</v>
      </c>
    </row>
    <row r="326" spans="1:14" x14ac:dyDescent="0.3">
      <c r="A326" t="s">
        <v>2567</v>
      </c>
      <c r="B326" t="s">
        <v>2194</v>
      </c>
      <c r="C326" t="s">
        <v>2195</v>
      </c>
      <c r="D326" t="s">
        <v>2196</v>
      </c>
      <c r="E326" s="17">
        <v>44393</v>
      </c>
      <c r="F326">
        <v>559</v>
      </c>
      <c r="G326">
        <v>0</v>
      </c>
      <c r="H326">
        <v>4293</v>
      </c>
      <c r="I326">
        <v>835837</v>
      </c>
      <c r="J326">
        <v>33371</v>
      </c>
      <c r="K326">
        <v>793821</v>
      </c>
      <c r="L326">
        <v>10062</v>
      </c>
      <c r="M326">
        <v>9646</v>
      </c>
      <c r="N326">
        <v>1380000000</v>
      </c>
    </row>
    <row r="327" spans="1:14" x14ac:dyDescent="0.3">
      <c r="A327" t="s">
        <v>2568</v>
      </c>
      <c r="B327" t="s">
        <v>2194</v>
      </c>
      <c r="C327" t="s">
        <v>27</v>
      </c>
      <c r="D327" t="s">
        <v>27</v>
      </c>
      <c r="E327" s="17">
        <v>44268</v>
      </c>
      <c r="F327">
        <v>3343</v>
      </c>
      <c r="G327">
        <v>153</v>
      </c>
      <c r="H327">
        <v>4652</v>
      </c>
      <c r="I327">
        <v>839180</v>
      </c>
      <c r="J327">
        <v>33524</v>
      </c>
      <c r="K327">
        <v>798473</v>
      </c>
      <c r="L327">
        <v>50145</v>
      </c>
      <c r="M327">
        <v>2628</v>
      </c>
      <c r="N327">
        <v>1380000000</v>
      </c>
    </row>
    <row r="328" spans="1:14" x14ac:dyDescent="0.3">
      <c r="A328" t="s">
        <v>2569</v>
      </c>
      <c r="B328" t="s">
        <v>2190</v>
      </c>
      <c r="C328" t="s">
        <v>2269</v>
      </c>
      <c r="D328" t="s">
        <v>2270</v>
      </c>
      <c r="E328" s="17">
        <v>44113</v>
      </c>
      <c r="F328">
        <v>3501</v>
      </c>
      <c r="G328">
        <v>4</v>
      </c>
      <c r="H328">
        <v>1895</v>
      </c>
      <c r="I328">
        <v>842681</v>
      </c>
      <c r="J328">
        <v>33528</v>
      </c>
      <c r="K328">
        <v>800368</v>
      </c>
      <c r="L328">
        <v>38511</v>
      </c>
      <c r="M328">
        <v>9385</v>
      </c>
      <c r="N328">
        <v>213000000</v>
      </c>
    </row>
    <row r="329" spans="1:14" x14ac:dyDescent="0.3">
      <c r="A329" t="s">
        <v>2570</v>
      </c>
      <c r="B329" t="s">
        <v>2190</v>
      </c>
      <c r="C329" t="s">
        <v>2252</v>
      </c>
      <c r="D329" t="s">
        <v>2253</v>
      </c>
      <c r="E329" s="17">
        <v>43857</v>
      </c>
      <c r="F329">
        <v>4014</v>
      </c>
      <c r="G329">
        <v>34</v>
      </c>
      <c r="H329">
        <v>1288</v>
      </c>
      <c r="I329">
        <v>846695</v>
      </c>
      <c r="J329">
        <v>33562</v>
      </c>
      <c r="K329">
        <v>801656</v>
      </c>
      <c r="L329">
        <v>24084</v>
      </c>
      <c r="M329">
        <v>10345</v>
      </c>
      <c r="N329">
        <v>213000000</v>
      </c>
    </row>
    <row r="330" spans="1:14" x14ac:dyDescent="0.3">
      <c r="A330" t="s">
        <v>2571</v>
      </c>
      <c r="B330" t="s">
        <v>2187</v>
      </c>
      <c r="C330" t="s">
        <v>2255</v>
      </c>
      <c r="D330" t="s">
        <v>2255</v>
      </c>
      <c r="E330" s="17">
        <v>44056</v>
      </c>
      <c r="F330">
        <v>3678</v>
      </c>
      <c r="G330">
        <v>124</v>
      </c>
      <c r="H330">
        <v>1348</v>
      </c>
      <c r="I330">
        <v>850373</v>
      </c>
      <c r="J330">
        <v>33686</v>
      </c>
      <c r="K330">
        <v>803004</v>
      </c>
      <c r="L330">
        <v>29424</v>
      </c>
      <c r="M330">
        <v>18277</v>
      </c>
      <c r="N330">
        <v>83000000</v>
      </c>
    </row>
    <row r="331" spans="1:14" x14ac:dyDescent="0.3">
      <c r="A331" t="s">
        <v>2572</v>
      </c>
      <c r="B331" t="s">
        <v>2194</v>
      </c>
      <c r="C331" t="s">
        <v>2204</v>
      </c>
      <c r="D331" t="s">
        <v>2235</v>
      </c>
      <c r="E331" s="17">
        <v>44107</v>
      </c>
      <c r="F331">
        <v>4328</v>
      </c>
      <c r="G331">
        <v>140</v>
      </c>
      <c r="H331">
        <v>554</v>
      </c>
      <c r="I331">
        <v>854701</v>
      </c>
      <c r="J331">
        <v>33826</v>
      </c>
      <c r="K331">
        <v>803558</v>
      </c>
      <c r="L331">
        <v>25968</v>
      </c>
      <c r="M331">
        <v>16705</v>
      </c>
      <c r="N331">
        <v>1380000000</v>
      </c>
    </row>
    <row r="332" spans="1:14" x14ac:dyDescent="0.3">
      <c r="A332" t="s">
        <v>2573</v>
      </c>
      <c r="B332" t="s">
        <v>2194</v>
      </c>
      <c r="C332" t="s">
        <v>27</v>
      </c>
      <c r="D332" t="s">
        <v>27</v>
      </c>
      <c r="E332" s="17">
        <v>44439</v>
      </c>
      <c r="F332">
        <v>4655</v>
      </c>
      <c r="G332">
        <v>26</v>
      </c>
      <c r="H332">
        <v>6</v>
      </c>
      <c r="I332">
        <v>859356</v>
      </c>
      <c r="J332">
        <v>33852</v>
      </c>
      <c r="K332">
        <v>803564</v>
      </c>
      <c r="L332">
        <v>88445</v>
      </c>
      <c r="M332">
        <v>18747</v>
      </c>
      <c r="N332">
        <v>1380000000</v>
      </c>
    </row>
    <row r="333" spans="1:14" x14ac:dyDescent="0.3">
      <c r="A333" t="s">
        <v>2574</v>
      </c>
      <c r="B333" t="s">
        <v>2190</v>
      </c>
      <c r="C333" t="s">
        <v>2191</v>
      </c>
      <c r="D333" t="s">
        <v>2192</v>
      </c>
      <c r="E333" s="17">
        <v>44114</v>
      </c>
      <c r="F333">
        <v>920</v>
      </c>
      <c r="G333">
        <v>139</v>
      </c>
      <c r="H333">
        <v>1765</v>
      </c>
      <c r="I333">
        <v>860276</v>
      </c>
      <c r="J333">
        <v>33991</v>
      </c>
      <c r="K333">
        <v>805329</v>
      </c>
      <c r="L333">
        <v>5520</v>
      </c>
      <c r="M333">
        <v>4203</v>
      </c>
      <c r="N333">
        <v>213000000</v>
      </c>
    </row>
    <row r="334" spans="1:14" x14ac:dyDescent="0.3">
      <c r="A334" t="s">
        <v>2575</v>
      </c>
      <c r="B334" t="s">
        <v>2190</v>
      </c>
      <c r="C334" t="s">
        <v>2198</v>
      </c>
      <c r="D334" t="s">
        <v>2306</v>
      </c>
      <c r="E334" s="17">
        <v>44311</v>
      </c>
      <c r="F334">
        <v>1242</v>
      </c>
      <c r="G334">
        <v>93</v>
      </c>
      <c r="H334">
        <v>2091</v>
      </c>
      <c r="I334">
        <v>861518</v>
      </c>
      <c r="J334">
        <v>34084</v>
      </c>
      <c r="K334">
        <v>807420</v>
      </c>
      <c r="L334">
        <v>22356</v>
      </c>
      <c r="M334">
        <v>18212</v>
      </c>
      <c r="N334">
        <v>213000000</v>
      </c>
    </row>
    <row r="335" spans="1:14" x14ac:dyDescent="0.3">
      <c r="A335" t="s">
        <v>2576</v>
      </c>
      <c r="B335" t="s">
        <v>2190</v>
      </c>
      <c r="C335" t="s">
        <v>2198</v>
      </c>
      <c r="D335" t="s">
        <v>2199</v>
      </c>
      <c r="E335" s="17">
        <v>44283</v>
      </c>
      <c r="F335">
        <v>80</v>
      </c>
      <c r="G335">
        <v>49</v>
      </c>
      <c r="H335">
        <v>3243</v>
      </c>
      <c r="I335">
        <v>861598</v>
      </c>
      <c r="J335">
        <v>34133</v>
      </c>
      <c r="K335">
        <v>810663</v>
      </c>
      <c r="L335">
        <v>880</v>
      </c>
      <c r="M335">
        <v>19964</v>
      </c>
      <c r="N335">
        <v>213000000</v>
      </c>
    </row>
    <row r="336" spans="1:14" x14ac:dyDescent="0.3">
      <c r="A336" t="s">
        <v>2577</v>
      </c>
      <c r="B336" t="s">
        <v>2211</v>
      </c>
      <c r="C336" t="s">
        <v>2245</v>
      </c>
      <c r="D336" t="s">
        <v>2308</v>
      </c>
      <c r="E336" s="17">
        <v>44489</v>
      </c>
      <c r="F336">
        <v>3620</v>
      </c>
      <c r="G336">
        <v>186</v>
      </c>
      <c r="H336">
        <v>3173</v>
      </c>
      <c r="I336">
        <v>865218</v>
      </c>
      <c r="J336">
        <v>34319</v>
      </c>
      <c r="K336">
        <v>813836</v>
      </c>
      <c r="L336">
        <v>54300</v>
      </c>
      <c r="M336">
        <v>18972</v>
      </c>
      <c r="N336">
        <v>331000000</v>
      </c>
    </row>
    <row r="337" spans="1:14" x14ac:dyDescent="0.3">
      <c r="A337" t="s">
        <v>2578</v>
      </c>
      <c r="B337" t="s">
        <v>2206</v>
      </c>
      <c r="C337" t="s">
        <v>2257</v>
      </c>
      <c r="D337" t="s">
        <v>2290</v>
      </c>
      <c r="E337" s="17">
        <v>44346</v>
      </c>
      <c r="F337">
        <v>2661</v>
      </c>
      <c r="G337">
        <v>158</v>
      </c>
      <c r="H337">
        <v>4830</v>
      </c>
      <c r="I337">
        <v>867879</v>
      </c>
      <c r="J337">
        <v>34477</v>
      </c>
      <c r="K337">
        <v>818666</v>
      </c>
      <c r="L337">
        <v>50559</v>
      </c>
      <c r="M337">
        <v>11233</v>
      </c>
      <c r="N337">
        <v>68000000</v>
      </c>
    </row>
    <row r="338" spans="1:14" x14ac:dyDescent="0.3">
      <c r="A338" t="s">
        <v>2579</v>
      </c>
      <c r="B338" t="s">
        <v>2206</v>
      </c>
      <c r="C338" t="s">
        <v>2232</v>
      </c>
      <c r="D338" t="s">
        <v>2233</v>
      </c>
      <c r="E338" s="17">
        <v>44377</v>
      </c>
      <c r="F338">
        <v>4798</v>
      </c>
      <c r="G338">
        <v>68</v>
      </c>
      <c r="H338">
        <v>1657</v>
      </c>
      <c r="I338">
        <v>872677</v>
      </c>
      <c r="J338">
        <v>34545</v>
      </c>
      <c r="K338">
        <v>820323</v>
      </c>
      <c r="L338">
        <v>28788</v>
      </c>
      <c r="M338">
        <v>6718</v>
      </c>
      <c r="N338">
        <v>68000000</v>
      </c>
    </row>
    <row r="339" spans="1:14" x14ac:dyDescent="0.3">
      <c r="A339" t="s">
        <v>2580</v>
      </c>
      <c r="B339" t="s">
        <v>2194</v>
      </c>
      <c r="C339" t="s">
        <v>2221</v>
      </c>
      <c r="D339" t="s">
        <v>2222</v>
      </c>
      <c r="E339" s="17">
        <v>44022</v>
      </c>
      <c r="F339">
        <v>540</v>
      </c>
      <c r="G339">
        <v>164</v>
      </c>
      <c r="H339">
        <v>811</v>
      </c>
      <c r="I339">
        <v>873217</v>
      </c>
      <c r="J339">
        <v>34709</v>
      </c>
      <c r="K339">
        <v>821134</v>
      </c>
      <c r="L339">
        <v>4320</v>
      </c>
      <c r="M339">
        <v>17934</v>
      </c>
      <c r="N339">
        <v>1380000000</v>
      </c>
    </row>
    <row r="340" spans="1:14" x14ac:dyDescent="0.3">
      <c r="A340" t="s">
        <v>2581</v>
      </c>
      <c r="B340" t="s">
        <v>2211</v>
      </c>
      <c r="C340" t="s">
        <v>2245</v>
      </c>
      <c r="D340" t="s">
        <v>2308</v>
      </c>
      <c r="E340" s="17">
        <v>43879</v>
      </c>
      <c r="F340">
        <v>1274</v>
      </c>
      <c r="G340">
        <v>1</v>
      </c>
      <c r="H340">
        <v>1228</v>
      </c>
      <c r="I340">
        <v>874491</v>
      </c>
      <c r="J340">
        <v>34710</v>
      </c>
      <c r="K340">
        <v>822362</v>
      </c>
      <c r="L340">
        <v>14014</v>
      </c>
      <c r="M340">
        <v>237</v>
      </c>
      <c r="N340">
        <v>331000000</v>
      </c>
    </row>
    <row r="341" spans="1:14" x14ac:dyDescent="0.3">
      <c r="A341" t="s">
        <v>2582</v>
      </c>
      <c r="B341" t="s">
        <v>2190</v>
      </c>
      <c r="C341" t="s">
        <v>2191</v>
      </c>
      <c r="D341" t="s">
        <v>2285</v>
      </c>
      <c r="E341" s="17">
        <v>44342</v>
      </c>
      <c r="F341">
        <v>2785</v>
      </c>
      <c r="G341">
        <v>101</v>
      </c>
      <c r="H341">
        <v>1962</v>
      </c>
      <c r="I341">
        <v>877276</v>
      </c>
      <c r="J341">
        <v>34811</v>
      </c>
      <c r="K341">
        <v>824324</v>
      </c>
      <c r="L341">
        <v>27850</v>
      </c>
      <c r="M341">
        <v>9224</v>
      </c>
      <c r="N341">
        <v>213000000</v>
      </c>
    </row>
    <row r="342" spans="1:14" x14ac:dyDescent="0.3">
      <c r="A342" t="s">
        <v>2583</v>
      </c>
      <c r="B342" t="s">
        <v>2194</v>
      </c>
      <c r="C342" t="s">
        <v>27</v>
      </c>
      <c r="D342" t="s">
        <v>27</v>
      </c>
      <c r="E342" s="17">
        <v>43847</v>
      </c>
      <c r="F342">
        <v>3486</v>
      </c>
      <c r="G342">
        <v>198</v>
      </c>
      <c r="H342">
        <v>490</v>
      </c>
      <c r="I342">
        <v>880762</v>
      </c>
      <c r="J342">
        <v>35009</v>
      </c>
      <c r="K342">
        <v>824814</v>
      </c>
      <c r="L342">
        <v>27888</v>
      </c>
      <c r="M342">
        <v>10575</v>
      </c>
      <c r="N342">
        <v>1380000000</v>
      </c>
    </row>
    <row r="343" spans="1:14" x14ac:dyDescent="0.3">
      <c r="A343" t="s">
        <v>2584</v>
      </c>
      <c r="B343" t="s">
        <v>2211</v>
      </c>
      <c r="C343" t="s">
        <v>2241</v>
      </c>
      <c r="D343" t="s">
        <v>2261</v>
      </c>
      <c r="E343" s="17">
        <v>44002</v>
      </c>
      <c r="F343">
        <v>3157</v>
      </c>
      <c r="G343">
        <v>192</v>
      </c>
      <c r="H343">
        <v>317</v>
      </c>
      <c r="I343">
        <v>883919</v>
      </c>
      <c r="J343">
        <v>35201</v>
      </c>
      <c r="K343">
        <v>825131</v>
      </c>
      <c r="L343">
        <v>41041</v>
      </c>
      <c r="M343">
        <v>120</v>
      </c>
      <c r="N343">
        <v>331000000</v>
      </c>
    </row>
    <row r="344" spans="1:14" x14ac:dyDescent="0.3">
      <c r="A344" t="s">
        <v>2585</v>
      </c>
      <c r="B344" t="s">
        <v>2187</v>
      </c>
      <c r="C344" t="s">
        <v>2201</v>
      </c>
      <c r="D344" t="s">
        <v>2272</v>
      </c>
      <c r="E344" s="17">
        <v>44050</v>
      </c>
      <c r="F344">
        <v>4717</v>
      </c>
      <c r="G344">
        <v>2</v>
      </c>
      <c r="H344">
        <v>4313</v>
      </c>
      <c r="I344">
        <v>888636</v>
      </c>
      <c r="J344">
        <v>35203</v>
      </c>
      <c r="K344">
        <v>829444</v>
      </c>
      <c r="L344">
        <v>42453</v>
      </c>
      <c r="M344">
        <v>11272</v>
      </c>
      <c r="N344">
        <v>83000000</v>
      </c>
    </row>
    <row r="345" spans="1:14" x14ac:dyDescent="0.3">
      <c r="A345" t="s">
        <v>2586</v>
      </c>
      <c r="B345" t="s">
        <v>2211</v>
      </c>
      <c r="C345" t="s">
        <v>2241</v>
      </c>
      <c r="D345" t="s">
        <v>2242</v>
      </c>
      <c r="E345" s="17">
        <v>43988</v>
      </c>
      <c r="F345">
        <v>2243</v>
      </c>
      <c r="G345">
        <v>147</v>
      </c>
      <c r="H345">
        <v>2548</v>
      </c>
      <c r="I345">
        <v>890879</v>
      </c>
      <c r="J345">
        <v>35350</v>
      </c>
      <c r="K345">
        <v>831992</v>
      </c>
      <c r="L345">
        <v>13458</v>
      </c>
      <c r="M345">
        <v>16567</v>
      </c>
      <c r="N345">
        <v>331000000</v>
      </c>
    </row>
    <row r="346" spans="1:14" x14ac:dyDescent="0.3">
      <c r="A346" t="s">
        <v>2587</v>
      </c>
      <c r="B346" t="s">
        <v>2194</v>
      </c>
      <c r="C346" t="s">
        <v>2204</v>
      </c>
      <c r="D346" t="s">
        <v>25</v>
      </c>
      <c r="E346" s="17">
        <v>44307</v>
      </c>
      <c r="F346">
        <v>3042</v>
      </c>
      <c r="G346">
        <v>129</v>
      </c>
      <c r="H346">
        <v>1840</v>
      </c>
      <c r="I346">
        <v>893921</v>
      </c>
      <c r="J346">
        <v>35479</v>
      </c>
      <c r="K346">
        <v>833832</v>
      </c>
      <c r="L346">
        <v>54756</v>
      </c>
      <c r="M346">
        <v>11923</v>
      </c>
      <c r="N346">
        <v>1380000000</v>
      </c>
    </row>
    <row r="347" spans="1:14" x14ac:dyDescent="0.3">
      <c r="A347" t="s">
        <v>2588</v>
      </c>
      <c r="B347" t="s">
        <v>2206</v>
      </c>
      <c r="C347" t="s">
        <v>2257</v>
      </c>
      <c r="D347" t="s">
        <v>2290</v>
      </c>
      <c r="E347" s="17">
        <v>43876</v>
      </c>
      <c r="F347">
        <v>1320</v>
      </c>
      <c r="G347">
        <v>41</v>
      </c>
      <c r="H347">
        <v>1216</v>
      </c>
      <c r="I347">
        <v>895241</v>
      </c>
      <c r="J347">
        <v>35520</v>
      </c>
      <c r="K347">
        <v>835048</v>
      </c>
      <c r="L347">
        <v>14520</v>
      </c>
      <c r="M347">
        <v>13176</v>
      </c>
      <c r="N347">
        <v>68000000</v>
      </c>
    </row>
    <row r="348" spans="1:14" x14ac:dyDescent="0.3">
      <c r="A348" t="s">
        <v>2589</v>
      </c>
      <c r="B348" t="s">
        <v>2190</v>
      </c>
      <c r="C348" t="s">
        <v>2198</v>
      </c>
      <c r="D348" t="s">
        <v>2199</v>
      </c>
      <c r="E348" s="17">
        <v>44203</v>
      </c>
      <c r="F348">
        <v>2993</v>
      </c>
      <c r="G348">
        <v>42</v>
      </c>
      <c r="H348">
        <v>332</v>
      </c>
      <c r="I348">
        <v>898234</v>
      </c>
      <c r="J348">
        <v>35562</v>
      </c>
      <c r="K348">
        <v>835380</v>
      </c>
      <c r="L348">
        <v>41902</v>
      </c>
      <c r="M348">
        <v>18177</v>
      </c>
      <c r="N348">
        <v>213000000</v>
      </c>
    </row>
    <row r="349" spans="1:14" x14ac:dyDescent="0.3">
      <c r="A349" t="s">
        <v>2590</v>
      </c>
      <c r="B349" t="s">
        <v>2187</v>
      </c>
      <c r="C349" t="s">
        <v>2338</v>
      </c>
      <c r="D349" t="s">
        <v>2339</v>
      </c>
      <c r="E349" s="17">
        <v>44348</v>
      </c>
      <c r="F349">
        <v>2091</v>
      </c>
      <c r="G349">
        <v>20</v>
      </c>
      <c r="H349">
        <v>1176</v>
      </c>
      <c r="I349">
        <v>900325</v>
      </c>
      <c r="J349">
        <v>35582</v>
      </c>
      <c r="K349">
        <v>836556</v>
      </c>
      <c r="L349">
        <v>33456</v>
      </c>
      <c r="M349">
        <v>13056</v>
      </c>
      <c r="N349">
        <v>83000000</v>
      </c>
    </row>
    <row r="350" spans="1:14" x14ac:dyDescent="0.3">
      <c r="A350" t="s">
        <v>2591</v>
      </c>
      <c r="B350" t="s">
        <v>2211</v>
      </c>
      <c r="C350" t="s">
        <v>2245</v>
      </c>
      <c r="D350" t="s">
        <v>2246</v>
      </c>
      <c r="E350" s="17">
        <v>43929</v>
      </c>
      <c r="F350">
        <v>4058</v>
      </c>
      <c r="G350">
        <v>44</v>
      </c>
      <c r="H350">
        <v>2600</v>
      </c>
      <c r="I350">
        <v>904383</v>
      </c>
      <c r="J350">
        <v>35626</v>
      </c>
      <c r="K350">
        <v>839156</v>
      </c>
      <c r="L350">
        <v>24348</v>
      </c>
      <c r="M350">
        <v>15355</v>
      </c>
      <c r="N350">
        <v>331000000</v>
      </c>
    </row>
    <row r="351" spans="1:14" x14ac:dyDescent="0.3">
      <c r="A351" t="s">
        <v>2592</v>
      </c>
      <c r="B351" t="s">
        <v>2194</v>
      </c>
      <c r="C351" t="s">
        <v>2204</v>
      </c>
      <c r="D351" t="s">
        <v>2235</v>
      </c>
      <c r="E351" s="17">
        <v>43867</v>
      </c>
      <c r="F351">
        <v>3025</v>
      </c>
      <c r="G351">
        <v>19</v>
      </c>
      <c r="H351">
        <v>3094</v>
      </c>
      <c r="I351">
        <v>907408</v>
      </c>
      <c r="J351">
        <v>35645</v>
      </c>
      <c r="K351">
        <v>842250</v>
      </c>
      <c r="L351">
        <v>36300</v>
      </c>
      <c r="M351">
        <v>329</v>
      </c>
      <c r="N351">
        <v>1380000000</v>
      </c>
    </row>
    <row r="352" spans="1:14" x14ac:dyDescent="0.3">
      <c r="A352" t="s">
        <v>2593</v>
      </c>
      <c r="B352" t="s">
        <v>2194</v>
      </c>
      <c r="C352" t="s">
        <v>2204</v>
      </c>
      <c r="D352" t="s">
        <v>2235</v>
      </c>
      <c r="E352" s="17">
        <v>44110</v>
      </c>
      <c r="F352">
        <v>4154</v>
      </c>
      <c r="G352">
        <v>170</v>
      </c>
      <c r="H352">
        <v>2263</v>
      </c>
      <c r="I352">
        <v>911562</v>
      </c>
      <c r="J352">
        <v>35815</v>
      </c>
      <c r="K352">
        <v>844513</v>
      </c>
      <c r="L352">
        <v>45694</v>
      </c>
      <c r="M352">
        <v>10710</v>
      </c>
      <c r="N352">
        <v>1380000000</v>
      </c>
    </row>
    <row r="353" spans="1:14" x14ac:dyDescent="0.3">
      <c r="A353" t="s">
        <v>2594</v>
      </c>
      <c r="B353" t="s">
        <v>2190</v>
      </c>
      <c r="C353" t="s">
        <v>2252</v>
      </c>
      <c r="D353" t="s">
        <v>2301</v>
      </c>
      <c r="E353" s="17">
        <v>44179</v>
      </c>
      <c r="F353">
        <v>478</v>
      </c>
      <c r="G353">
        <v>177</v>
      </c>
      <c r="H353">
        <v>1066</v>
      </c>
      <c r="I353">
        <v>912040</v>
      </c>
      <c r="J353">
        <v>35992</v>
      </c>
      <c r="K353">
        <v>845579</v>
      </c>
      <c r="L353">
        <v>8604</v>
      </c>
      <c r="M353">
        <v>4917</v>
      </c>
      <c r="N353">
        <v>213000000</v>
      </c>
    </row>
    <row r="354" spans="1:14" x14ac:dyDescent="0.3">
      <c r="A354" t="s">
        <v>2595</v>
      </c>
      <c r="B354" t="s">
        <v>2194</v>
      </c>
      <c r="C354" t="s">
        <v>2204</v>
      </c>
      <c r="D354" t="s">
        <v>2235</v>
      </c>
      <c r="E354" s="17">
        <v>44327</v>
      </c>
      <c r="F354">
        <v>2665</v>
      </c>
      <c r="G354">
        <v>42</v>
      </c>
      <c r="H354">
        <v>3432</v>
      </c>
      <c r="I354">
        <v>914705</v>
      </c>
      <c r="J354">
        <v>36034</v>
      </c>
      <c r="K354">
        <v>849011</v>
      </c>
      <c r="L354">
        <v>42640</v>
      </c>
      <c r="M354">
        <v>13329</v>
      </c>
      <c r="N354">
        <v>1380000000</v>
      </c>
    </row>
    <row r="355" spans="1:14" x14ac:dyDescent="0.3">
      <c r="A355" t="s">
        <v>2596</v>
      </c>
      <c r="B355" t="s">
        <v>2194</v>
      </c>
      <c r="C355" t="s">
        <v>2204</v>
      </c>
      <c r="D355" t="s">
        <v>2235</v>
      </c>
      <c r="E355" s="17">
        <v>44132</v>
      </c>
      <c r="F355">
        <v>1756</v>
      </c>
      <c r="G355">
        <v>23</v>
      </c>
      <c r="H355">
        <v>2790</v>
      </c>
      <c r="I355">
        <v>916461</v>
      </c>
      <c r="J355">
        <v>36057</v>
      </c>
      <c r="K355">
        <v>851801</v>
      </c>
      <c r="L355">
        <v>22828</v>
      </c>
      <c r="M355">
        <v>17687</v>
      </c>
      <c r="N355">
        <v>1380000000</v>
      </c>
    </row>
    <row r="356" spans="1:14" x14ac:dyDescent="0.3">
      <c r="A356" t="s">
        <v>2597</v>
      </c>
      <c r="B356" t="s">
        <v>2190</v>
      </c>
      <c r="C356" t="s">
        <v>2198</v>
      </c>
      <c r="D356" t="s">
        <v>2199</v>
      </c>
      <c r="E356" s="17">
        <v>44011</v>
      </c>
      <c r="F356">
        <v>1798</v>
      </c>
      <c r="G356">
        <v>81</v>
      </c>
      <c r="H356">
        <v>2461</v>
      </c>
      <c r="I356">
        <v>918259</v>
      </c>
      <c r="J356">
        <v>36138</v>
      </c>
      <c r="K356">
        <v>854262</v>
      </c>
      <c r="L356">
        <v>17980</v>
      </c>
      <c r="M356">
        <v>7381</v>
      </c>
      <c r="N356">
        <v>213000000</v>
      </c>
    </row>
    <row r="357" spans="1:14" x14ac:dyDescent="0.3">
      <c r="A357" t="s">
        <v>2598</v>
      </c>
      <c r="B357" t="s">
        <v>2187</v>
      </c>
      <c r="C357" t="s">
        <v>2188</v>
      </c>
      <c r="D357" t="s">
        <v>2188</v>
      </c>
      <c r="E357" s="17">
        <v>44437</v>
      </c>
      <c r="F357">
        <v>4879</v>
      </c>
      <c r="G357">
        <v>83</v>
      </c>
      <c r="H357">
        <v>3489</v>
      </c>
      <c r="I357">
        <v>923138</v>
      </c>
      <c r="J357">
        <v>36221</v>
      </c>
      <c r="K357">
        <v>857751</v>
      </c>
      <c r="L357">
        <v>53669</v>
      </c>
      <c r="M357">
        <v>15635</v>
      </c>
      <c r="N357">
        <v>83000000</v>
      </c>
    </row>
    <row r="358" spans="1:14" x14ac:dyDescent="0.3">
      <c r="A358" t="s">
        <v>2599</v>
      </c>
      <c r="B358" t="s">
        <v>2206</v>
      </c>
      <c r="C358" t="s">
        <v>2224</v>
      </c>
      <c r="D358" t="s">
        <v>2230</v>
      </c>
      <c r="E358" s="17">
        <v>43929</v>
      </c>
      <c r="F358">
        <v>3120</v>
      </c>
      <c r="G358">
        <v>59</v>
      </c>
      <c r="H358">
        <v>2669</v>
      </c>
      <c r="I358">
        <v>926258</v>
      </c>
      <c r="J358">
        <v>36280</v>
      </c>
      <c r="K358">
        <v>860420</v>
      </c>
      <c r="L358">
        <v>43680</v>
      </c>
      <c r="M358">
        <v>13308</v>
      </c>
      <c r="N358">
        <v>68000000</v>
      </c>
    </row>
    <row r="359" spans="1:14" x14ac:dyDescent="0.3">
      <c r="A359" t="s">
        <v>2600</v>
      </c>
      <c r="B359" t="s">
        <v>2206</v>
      </c>
      <c r="C359" t="s">
        <v>2257</v>
      </c>
      <c r="D359" t="s">
        <v>2258</v>
      </c>
      <c r="E359" s="17">
        <v>44530</v>
      </c>
      <c r="F359">
        <v>2987</v>
      </c>
      <c r="G359">
        <v>31</v>
      </c>
      <c r="H359">
        <v>1673</v>
      </c>
      <c r="I359">
        <v>929245</v>
      </c>
      <c r="J359">
        <v>36311</v>
      </c>
      <c r="K359">
        <v>862093</v>
      </c>
      <c r="L359">
        <v>53766</v>
      </c>
      <c r="M359">
        <v>16266</v>
      </c>
      <c r="N359">
        <v>68000000</v>
      </c>
    </row>
    <row r="360" spans="1:14" x14ac:dyDescent="0.3">
      <c r="A360" t="s">
        <v>2601</v>
      </c>
      <c r="B360" t="s">
        <v>2211</v>
      </c>
      <c r="C360" t="s">
        <v>2245</v>
      </c>
      <c r="D360" t="s">
        <v>2246</v>
      </c>
      <c r="E360" s="17">
        <v>43946</v>
      </c>
      <c r="F360">
        <v>2578</v>
      </c>
      <c r="G360">
        <v>121</v>
      </c>
      <c r="H360">
        <v>2363</v>
      </c>
      <c r="I360">
        <v>931823</v>
      </c>
      <c r="J360">
        <v>36432</v>
      </c>
      <c r="K360">
        <v>864456</v>
      </c>
      <c r="L360">
        <v>46404</v>
      </c>
      <c r="M360">
        <v>9544</v>
      </c>
      <c r="N360">
        <v>331000000</v>
      </c>
    </row>
    <row r="361" spans="1:14" x14ac:dyDescent="0.3">
      <c r="A361" t="s">
        <v>2602</v>
      </c>
      <c r="B361" t="s">
        <v>2187</v>
      </c>
      <c r="C361" t="s">
        <v>2188</v>
      </c>
      <c r="D361" t="s">
        <v>2188</v>
      </c>
      <c r="E361" s="17">
        <v>44021</v>
      </c>
      <c r="F361">
        <v>1026</v>
      </c>
      <c r="G361">
        <v>4</v>
      </c>
      <c r="H361">
        <v>3968</v>
      </c>
      <c r="I361">
        <v>932849</v>
      </c>
      <c r="J361">
        <v>36436</v>
      </c>
      <c r="K361">
        <v>868424</v>
      </c>
      <c r="L361">
        <v>13338</v>
      </c>
      <c r="M361">
        <v>5838</v>
      </c>
      <c r="N361">
        <v>83000000</v>
      </c>
    </row>
    <row r="362" spans="1:14" x14ac:dyDescent="0.3">
      <c r="A362" t="s">
        <v>2603</v>
      </c>
      <c r="B362" t="s">
        <v>2211</v>
      </c>
      <c r="C362" t="s">
        <v>2245</v>
      </c>
      <c r="D362" t="s">
        <v>2308</v>
      </c>
      <c r="E362" s="17">
        <v>44083</v>
      </c>
      <c r="F362">
        <v>4473</v>
      </c>
      <c r="G362">
        <v>129</v>
      </c>
      <c r="H362">
        <v>3723</v>
      </c>
      <c r="I362">
        <v>937322</v>
      </c>
      <c r="J362">
        <v>36565</v>
      </c>
      <c r="K362">
        <v>872147</v>
      </c>
      <c r="L362">
        <v>49203</v>
      </c>
      <c r="M362">
        <v>2747</v>
      </c>
      <c r="N362">
        <v>331000000</v>
      </c>
    </row>
    <row r="363" spans="1:14" x14ac:dyDescent="0.3">
      <c r="A363" t="s">
        <v>2604</v>
      </c>
      <c r="B363" t="s">
        <v>2206</v>
      </c>
      <c r="C363" t="s">
        <v>2232</v>
      </c>
      <c r="D363" t="s">
        <v>2326</v>
      </c>
      <c r="E363" s="17">
        <v>43991</v>
      </c>
      <c r="F363">
        <v>4667</v>
      </c>
      <c r="G363">
        <v>153</v>
      </c>
      <c r="H363">
        <v>3501</v>
      </c>
      <c r="I363">
        <v>941989</v>
      </c>
      <c r="J363">
        <v>36718</v>
      </c>
      <c r="K363">
        <v>875648</v>
      </c>
      <c r="L363">
        <v>60671</v>
      </c>
      <c r="M363">
        <v>6580</v>
      </c>
      <c r="N363">
        <v>68000000</v>
      </c>
    </row>
    <row r="364" spans="1:14" x14ac:dyDescent="0.3">
      <c r="A364" t="s">
        <v>2605</v>
      </c>
      <c r="B364" t="s">
        <v>2190</v>
      </c>
      <c r="C364" t="s">
        <v>2252</v>
      </c>
      <c r="D364" t="s">
        <v>2301</v>
      </c>
      <c r="E364" s="17">
        <v>44086</v>
      </c>
      <c r="F364">
        <v>1954</v>
      </c>
      <c r="G364">
        <v>24</v>
      </c>
      <c r="H364">
        <v>2814</v>
      </c>
      <c r="I364">
        <v>943943</v>
      </c>
      <c r="J364">
        <v>36742</v>
      </c>
      <c r="K364">
        <v>878462</v>
      </c>
      <c r="L364">
        <v>23448</v>
      </c>
      <c r="M364">
        <v>16389</v>
      </c>
      <c r="N364">
        <v>213000000</v>
      </c>
    </row>
    <row r="365" spans="1:14" x14ac:dyDescent="0.3">
      <c r="A365" t="s">
        <v>2606</v>
      </c>
      <c r="B365" t="s">
        <v>2194</v>
      </c>
      <c r="C365" t="s">
        <v>2195</v>
      </c>
      <c r="D365" t="s">
        <v>2296</v>
      </c>
      <c r="E365" s="17">
        <v>44153</v>
      </c>
      <c r="F365">
        <v>3313</v>
      </c>
      <c r="G365">
        <v>177</v>
      </c>
      <c r="H365">
        <v>348</v>
      </c>
      <c r="I365">
        <v>947256</v>
      </c>
      <c r="J365">
        <v>36919</v>
      </c>
      <c r="K365">
        <v>878810</v>
      </c>
      <c r="L365">
        <v>29817</v>
      </c>
      <c r="M365">
        <v>7648</v>
      </c>
      <c r="N365">
        <v>1380000000</v>
      </c>
    </row>
    <row r="366" spans="1:14" x14ac:dyDescent="0.3">
      <c r="A366" t="s">
        <v>2607</v>
      </c>
      <c r="B366" t="s">
        <v>2206</v>
      </c>
      <c r="C366" t="s">
        <v>2257</v>
      </c>
      <c r="D366" t="s">
        <v>2258</v>
      </c>
      <c r="E366" s="17">
        <v>43958</v>
      </c>
      <c r="F366">
        <v>1564</v>
      </c>
      <c r="G366">
        <v>85</v>
      </c>
      <c r="H366">
        <v>2122</v>
      </c>
      <c r="I366">
        <v>948820</v>
      </c>
      <c r="J366">
        <v>37004</v>
      </c>
      <c r="K366">
        <v>880932</v>
      </c>
      <c r="L366">
        <v>17204</v>
      </c>
      <c r="M366">
        <v>1663</v>
      </c>
      <c r="N366">
        <v>68000000</v>
      </c>
    </row>
    <row r="367" spans="1:14" x14ac:dyDescent="0.3">
      <c r="A367" t="s">
        <v>2608</v>
      </c>
      <c r="B367" t="s">
        <v>2187</v>
      </c>
      <c r="C367" t="s">
        <v>2338</v>
      </c>
      <c r="D367" t="s">
        <v>2438</v>
      </c>
      <c r="E367" s="17">
        <v>43848</v>
      </c>
      <c r="F367">
        <v>586</v>
      </c>
      <c r="G367">
        <v>166</v>
      </c>
      <c r="H367">
        <v>4133</v>
      </c>
      <c r="I367">
        <v>949406</v>
      </c>
      <c r="J367">
        <v>37170</v>
      </c>
      <c r="K367">
        <v>885065</v>
      </c>
      <c r="L367">
        <v>9376</v>
      </c>
      <c r="M367">
        <v>15885</v>
      </c>
      <c r="N367">
        <v>83000000</v>
      </c>
    </row>
    <row r="368" spans="1:14" x14ac:dyDescent="0.3">
      <c r="A368" t="s">
        <v>2609</v>
      </c>
      <c r="B368" t="s">
        <v>2206</v>
      </c>
      <c r="C368" t="s">
        <v>2207</v>
      </c>
      <c r="D368" t="s">
        <v>2263</v>
      </c>
      <c r="E368" s="17">
        <v>44396</v>
      </c>
      <c r="F368">
        <v>4452</v>
      </c>
      <c r="G368">
        <v>85</v>
      </c>
      <c r="H368">
        <v>3517</v>
      </c>
      <c r="I368">
        <v>953858</v>
      </c>
      <c r="J368">
        <v>37255</v>
      </c>
      <c r="K368">
        <v>888582</v>
      </c>
      <c r="L368">
        <v>48972</v>
      </c>
      <c r="M368">
        <v>385</v>
      </c>
      <c r="N368">
        <v>68000000</v>
      </c>
    </row>
    <row r="369" spans="1:14" x14ac:dyDescent="0.3">
      <c r="A369" t="s">
        <v>2610</v>
      </c>
      <c r="B369" t="s">
        <v>2187</v>
      </c>
      <c r="C369" t="s">
        <v>2201</v>
      </c>
      <c r="D369" t="s">
        <v>2272</v>
      </c>
      <c r="E369" s="17">
        <v>44400</v>
      </c>
      <c r="F369">
        <v>684</v>
      </c>
      <c r="G369">
        <v>74</v>
      </c>
      <c r="H369">
        <v>211</v>
      </c>
      <c r="I369">
        <v>954542</v>
      </c>
      <c r="J369">
        <v>37329</v>
      </c>
      <c r="K369">
        <v>888793</v>
      </c>
      <c r="L369">
        <v>3420</v>
      </c>
      <c r="M369">
        <v>5651</v>
      </c>
      <c r="N369">
        <v>83000000</v>
      </c>
    </row>
    <row r="370" spans="1:14" x14ac:dyDescent="0.3">
      <c r="A370" t="s">
        <v>2611</v>
      </c>
      <c r="B370" t="s">
        <v>2187</v>
      </c>
      <c r="C370" t="s">
        <v>2201</v>
      </c>
      <c r="D370" t="s">
        <v>2202</v>
      </c>
      <c r="E370" s="17">
        <v>44153</v>
      </c>
      <c r="F370">
        <v>3268</v>
      </c>
      <c r="G370">
        <v>10</v>
      </c>
      <c r="H370">
        <v>3529</v>
      </c>
      <c r="I370">
        <v>957810</v>
      </c>
      <c r="J370">
        <v>37339</v>
      </c>
      <c r="K370">
        <v>892322</v>
      </c>
      <c r="L370">
        <v>26144</v>
      </c>
      <c r="M370">
        <v>11113</v>
      </c>
      <c r="N370">
        <v>83000000</v>
      </c>
    </row>
    <row r="371" spans="1:14" x14ac:dyDescent="0.3">
      <c r="A371" t="s">
        <v>2612</v>
      </c>
      <c r="B371" t="s">
        <v>2187</v>
      </c>
      <c r="C371" t="s">
        <v>2255</v>
      </c>
      <c r="D371" t="s">
        <v>2255</v>
      </c>
      <c r="E371" s="17">
        <v>44516</v>
      </c>
      <c r="F371">
        <v>3490</v>
      </c>
      <c r="G371">
        <v>190</v>
      </c>
      <c r="H371">
        <v>4880</v>
      </c>
      <c r="I371">
        <v>961300</v>
      </c>
      <c r="J371">
        <v>37529</v>
      </c>
      <c r="K371">
        <v>897202</v>
      </c>
      <c r="L371">
        <v>31410</v>
      </c>
      <c r="M371">
        <v>7439</v>
      </c>
      <c r="N371">
        <v>83000000</v>
      </c>
    </row>
    <row r="372" spans="1:14" x14ac:dyDescent="0.3">
      <c r="A372" t="s">
        <v>2613</v>
      </c>
      <c r="B372" t="s">
        <v>2211</v>
      </c>
      <c r="C372" t="s">
        <v>2245</v>
      </c>
      <c r="D372" t="s">
        <v>2246</v>
      </c>
      <c r="E372" s="17">
        <v>44456</v>
      </c>
      <c r="F372">
        <v>658</v>
      </c>
      <c r="G372">
        <v>67</v>
      </c>
      <c r="H372">
        <v>3636</v>
      </c>
      <c r="I372">
        <v>961958</v>
      </c>
      <c r="J372">
        <v>37596</v>
      </c>
      <c r="K372">
        <v>838</v>
      </c>
      <c r="L372">
        <v>10528</v>
      </c>
      <c r="M372">
        <v>15554</v>
      </c>
      <c r="N372">
        <v>331000000</v>
      </c>
    </row>
    <row r="373" spans="1:14" x14ac:dyDescent="0.3">
      <c r="A373" t="s">
        <v>2614</v>
      </c>
      <c r="B373" t="s">
        <v>2190</v>
      </c>
      <c r="C373" t="s">
        <v>2269</v>
      </c>
      <c r="D373" t="s">
        <v>2288</v>
      </c>
      <c r="E373" s="17">
        <v>44118</v>
      </c>
      <c r="F373">
        <v>1296</v>
      </c>
      <c r="G373">
        <v>96</v>
      </c>
      <c r="H373">
        <v>4100</v>
      </c>
      <c r="I373">
        <v>963254</v>
      </c>
      <c r="J373">
        <v>37692</v>
      </c>
      <c r="K373">
        <v>4938</v>
      </c>
      <c r="L373">
        <v>12960</v>
      </c>
      <c r="M373">
        <v>2973</v>
      </c>
      <c r="N373">
        <v>213000000</v>
      </c>
    </row>
    <row r="374" spans="1:14" x14ac:dyDescent="0.3">
      <c r="A374" t="s">
        <v>2615</v>
      </c>
      <c r="B374" t="s">
        <v>2206</v>
      </c>
      <c r="C374" t="s">
        <v>2257</v>
      </c>
      <c r="D374" t="s">
        <v>2258</v>
      </c>
      <c r="E374" s="17">
        <v>44493</v>
      </c>
      <c r="F374">
        <v>1525</v>
      </c>
      <c r="G374">
        <v>145</v>
      </c>
      <c r="H374">
        <v>1266</v>
      </c>
      <c r="I374">
        <v>964779</v>
      </c>
      <c r="J374">
        <v>37837</v>
      </c>
      <c r="K374">
        <v>6204</v>
      </c>
      <c r="L374">
        <v>16775</v>
      </c>
      <c r="M374">
        <v>6614</v>
      </c>
      <c r="N374">
        <v>68000000</v>
      </c>
    </row>
    <row r="375" spans="1:14" x14ac:dyDescent="0.3">
      <c r="A375" t="s">
        <v>2616</v>
      </c>
      <c r="B375" t="s">
        <v>2190</v>
      </c>
      <c r="C375" t="s">
        <v>2252</v>
      </c>
      <c r="D375" t="s">
        <v>2301</v>
      </c>
      <c r="E375" s="17">
        <v>44469</v>
      </c>
      <c r="F375">
        <v>2082</v>
      </c>
      <c r="G375">
        <v>107</v>
      </c>
      <c r="H375">
        <v>147</v>
      </c>
      <c r="I375">
        <v>966861</v>
      </c>
      <c r="J375">
        <v>37944</v>
      </c>
      <c r="K375">
        <v>6351</v>
      </c>
      <c r="L375">
        <v>18738</v>
      </c>
      <c r="M375">
        <v>15462</v>
      </c>
      <c r="N375">
        <v>213000000</v>
      </c>
    </row>
    <row r="376" spans="1:14" x14ac:dyDescent="0.3">
      <c r="A376" t="s">
        <v>2617</v>
      </c>
      <c r="B376" t="s">
        <v>2194</v>
      </c>
      <c r="C376" t="s">
        <v>2195</v>
      </c>
      <c r="D376" t="s">
        <v>2296</v>
      </c>
      <c r="E376" s="17">
        <v>43985</v>
      </c>
      <c r="F376">
        <v>4607</v>
      </c>
      <c r="G376">
        <v>121</v>
      </c>
      <c r="H376">
        <v>1709</v>
      </c>
      <c r="I376">
        <v>971468</v>
      </c>
      <c r="J376">
        <v>38065</v>
      </c>
      <c r="K376">
        <v>8060</v>
      </c>
      <c r="L376">
        <v>27642</v>
      </c>
      <c r="M376">
        <v>7160</v>
      </c>
      <c r="N376">
        <v>1380000000</v>
      </c>
    </row>
    <row r="377" spans="1:14" x14ac:dyDescent="0.3">
      <c r="A377" t="s">
        <v>2618</v>
      </c>
      <c r="B377" t="s">
        <v>2206</v>
      </c>
      <c r="C377" t="s">
        <v>2224</v>
      </c>
      <c r="D377" t="s">
        <v>2225</v>
      </c>
      <c r="E377" s="17">
        <v>44320</v>
      </c>
      <c r="F377">
        <v>1071</v>
      </c>
      <c r="G377">
        <v>155</v>
      </c>
      <c r="H377">
        <v>3022</v>
      </c>
      <c r="I377">
        <v>972539</v>
      </c>
      <c r="J377">
        <v>38220</v>
      </c>
      <c r="K377">
        <v>11082</v>
      </c>
      <c r="L377">
        <v>9639</v>
      </c>
      <c r="M377">
        <v>16598</v>
      </c>
      <c r="N377">
        <v>68000000</v>
      </c>
    </row>
    <row r="378" spans="1:14" x14ac:dyDescent="0.3">
      <c r="A378" t="s">
        <v>2619</v>
      </c>
      <c r="B378" t="s">
        <v>2190</v>
      </c>
      <c r="C378" t="s">
        <v>2191</v>
      </c>
      <c r="D378" t="s">
        <v>2192</v>
      </c>
      <c r="E378" s="17">
        <v>44216</v>
      </c>
      <c r="F378">
        <v>2320</v>
      </c>
      <c r="G378">
        <v>41</v>
      </c>
      <c r="H378">
        <v>3990</v>
      </c>
      <c r="I378">
        <v>974859</v>
      </c>
      <c r="J378">
        <v>38261</v>
      </c>
      <c r="K378">
        <v>15072</v>
      </c>
      <c r="L378">
        <v>20880</v>
      </c>
      <c r="M378">
        <v>6220</v>
      </c>
      <c r="N378">
        <v>213000000</v>
      </c>
    </row>
    <row r="379" spans="1:14" x14ac:dyDescent="0.3">
      <c r="A379" t="s">
        <v>2620</v>
      </c>
      <c r="B379" t="s">
        <v>2190</v>
      </c>
      <c r="C379" t="s">
        <v>2191</v>
      </c>
      <c r="D379" t="s">
        <v>2285</v>
      </c>
      <c r="E379" s="17">
        <v>43934</v>
      </c>
      <c r="F379">
        <v>2574</v>
      </c>
      <c r="G379">
        <v>59</v>
      </c>
      <c r="H379">
        <v>3464</v>
      </c>
      <c r="I379">
        <v>977433</v>
      </c>
      <c r="J379">
        <v>38320</v>
      </c>
      <c r="K379">
        <v>18536</v>
      </c>
      <c r="L379">
        <v>28314</v>
      </c>
      <c r="M379">
        <v>14719</v>
      </c>
      <c r="N379">
        <v>213000000</v>
      </c>
    </row>
    <row r="380" spans="1:14" x14ac:dyDescent="0.3">
      <c r="A380" t="s">
        <v>2621</v>
      </c>
      <c r="B380" t="s">
        <v>2194</v>
      </c>
      <c r="C380" t="s">
        <v>2204</v>
      </c>
      <c r="D380" t="s">
        <v>25</v>
      </c>
      <c r="E380" s="17">
        <v>44223</v>
      </c>
      <c r="F380">
        <v>209</v>
      </c>
      <c r="G380">
        <v>149</v>
      </c>
      <c r="H380">
        <v>3836</v>
      </c>
      <c r="I380">
        <v>977642</v>
      </c>
      <c r="J380">
        <v>38469</v>
      </c>
      <c r="K380">
        <v>22372</v>
      </c>
      <c r="L380">
        <v>3553</v>
      </c>
      <c r="M380">
        <v>10029</v>
      </c>
      <c r="N380">
        <v>1380000000</v>
      </c>
    </row>
    <row r="381" spans="1:14" x14ac:dyDescent="0.3">
      <c r="A381" t="s">
        <v>2622</v>
      </c>
      <c r="B381" t="s">
        <v>2187</v>
      </c>
      <c r="C381" t="s">
        <v>2201</v>
      </c>
      <c r="D381" t="s">
        <v>2202</v>
      </c>
      <c r="E381" s="17">
        <v>44076</v>
      </c>
      <c r="F381">
        <v>623</v>
      </c>
      <c r="G381">
        <v>167</v>
      </c>
      <c r="H381">
        <v>3321</v>
      </c>
      <c r="I381">
        <v>978265</v>
      </c>
      <c r="J381">
        <v>38636</v>
      </c>
      <c r="K381">
        <v>25693</v>
      </c>
      <c r="L381">
        <v>4361</v>
      </c>
      <c r="M381">
        <v>14230</v>
      </c>
      <c r="N381">
        <v>83000000</v>
      </c>
    </row>
    <row r="382" spans="1:14" x14ac:dyDescent="0.3">
      <c r="A382" t="s">
        <v>2623</v>
      </c>
      <c r="B382" t="s">
        <v>2206</v>
      </c>
      <c r="C382" t="s">
        <v>2257</v>
      </c>
      <c r="D382" t="s">
        <v>2290</v>
      </c>
      <c r="E382" s="17">
        <v>44006</v>
      </c>
      <c r="F382">
        <v>1805</v>
      </c>
      <c r="G382">
        <v>61</v>
      </c>
      <c r="H382">
        <v>4523</v>
      </c>
      <c r="I382">
        <v>980070</v>
      </c>
      <c r="J382">
        <v>38697</v>
      </c>
      <c r="K382">
        <v>30216</v>
      </c>
      <c r="L382">
        <v>9025</v>
      </c>
      <c r="M382">
        <v>836</v>
      </c>
      <c r="N382">
        <v>68000000</v>
      </c>
    </row>
    <row r="383" spans="1:14" x14ac:dyDescent="0.3">
      <c r="A383" t="s">
        <v>2624</v>
      </c>
      <c r="B383" t="s">
        <v>2206</v>
      </c>
      <c r="C383" t="s">
        <v>2224</v>
      </c>
      <c r="D383" t="s">
        <v>2225</v>
      </c>
      <c r="E383" s="17">
        <v>43869</v>
      </c>
      <c r="F383">
        <v>4268</v>
      </c>
      <c r="G383">
        <v>130</v>
      </c>
      <c r="H383">
        <v>368</v>
      </c>
      <c r="I383">
        <v>984338</v>
      </c>
      <c r="J383">
        <v>38827</v>
      </c>
      <c r="K383">
        <v>30584</v>
      </c>
      <c r="L383">
        <v>68288</v>
      </c>
      <c r="M383">
        <v>4600</v>
      </c>
      <c r="N383">
        <v>68000000</v>
      </c>
    </row>
    <row r="384" spans="1:14" x14ac:dyDescent="0.3">
      <c r="A384" t="s">
        <v>2625</v>
      </c>
      <c r="B384" t="s">
        <v>2194</v>
      </c>
      <c r="C384" t="s">
        <v>2204</v>
      </c>
      <c r="D384" t="s">
        <v>2235</v>
      </c>
      <c r="E384" s="17">
        <v>44307</v>
      </c>
      <c r="F384">
        <v>3749</v>
      </c>
      <c r="G384">
        <v>70</v>
      </c>
      <c r="H384">
        <v>3980</v>
      </c>
      <c r="I384">
        <v>988087</v>
      </c>
      <c r="J384">
        <v>38897</v>
      </c>
      <c r="K384">
        <v>34564</v>
      </c>
      <c r="L384">
        <v>37490</v>
      </c>
      <c r="M384">
        <v>18165</v>
      </c>
      <c r="N384">
        <v>1380000000</v>
      </c>
    </row>
    <row r="385" spans="1:14" x14ac:dyDescent="0.3">
      <c r="A385" t="s">
        <v>2626</v>
      </c>
      <c r="B385" t="s">
        <v>2187</v>
      </c>
      <c r="C385" t="s">
        <v>2338</v>
      </c>
      <c r="D385" t="s">
        <v>2438</v>
      </c>
      <c r="E385" s="17">
        <v>44512</v>
      </c>
      <c r="F385">
        <v>4542</v>
      </c>
      <c r="G385">
        <v>190</v>
      </c>
      <c r="H385">
        <v>4743</v>
      </c>
      <c r="I385">
        <v>992629</v>
      </c>
      <c r="J385">
        <v>39087</v>
      </c>
      <c r="K385">
        <v>39307</v>
      </c>
      <c r="L385">
        <v>72672</v>
      </c>
      <c r="M385">
        <v>12182</v>
      </c>
      <c r="N385">
        <v>83000000</v>
      </c>
    </row>
    <row r="386" spans="1:14" x14ac:dyDescent="0.3">
      <c r="A386" t="s">
        <v>2627</v>
      </c>
      <c r="B386" t="s">
        <v>2206</v>
      </c>
      <c r="C386" t="s">
        <v>2257</v>
      </c>
      <c r="D386" t="s">
        <v>2258</v>
      </c>
      <c r="E386" s="17">
        <v>44368</v>
      </c>
      <c r="F386">
        <v>10</v>
      </c>
      <c r="G386">
        <v>120</v>
      </c>
      <c r="H386">
        <v>1470</v>
      </c>
      <c r="I386">
        <v>992639</v>
      </c>
      <c r="J386">
        <v>39207</v>
      </c>
      <c r="K386">
        <v>40777</v>
      </c>
      <c r="L386">
        <v>110</v>
      </c>
      <c r="M386">
        <v>4558</v>
      </c>
      <c r="N386">
        <v>68000000</v>
      </c>
    </row>
    <row r="387" spans="1:14" x14ac:dyDescent="0.3">
      <c r="A387" t="s">
        <v>2628</v>
      </c>
      <c r="B387" t="s">
        <v>2206</v>
      </c>
      <c r="C387" t="s">
        <v>2224</v>
      </c>
      <c r="D387" t="s">
        <v>2230</v>
      </c>
      <c r="E387" s="17">
        <v>44238</v>
      </c>
      <c r="F387">
        <v>760</v>
      </c>
      <c r="G387">
        <v>19</v>
      </c>
      <c r="H387">
        <v>3093</v>
      </c>
      <c r="I387">
        <v>993399</v>
      </c>
      <c r="J387">
        <v>39226</v>
      </c>
      <c r="K387">
        <v>43870</v>
      </c>
      <c r="L387">
        <v>11400</v>
      </c>
      <c r="M387">
        <v>18582</v>
      </c>
      <c r="N387">
        <v>68000000</v>
      </c>
    </row>
    <row r="388" spans="1:14" x14ac:dyDescent="0.3">
      <c r="A388" t="s">
        <v>2629</v>
      </c>
      <c r="B388" t="s">
        <v>2206</v>
      </c>
      <c r="C388" t="s">
        <v>2207</v>
      </c>
      <c r="D388" t="s">
        <v>2263</v>
      </c>
      <c r="E388" s="17">
        <v>44355</v>
      </c>
      <c r="F388">
        <v>1327</v>
      </c>
      <c r="G388">
        <v>198</v>
      </c>
      <c r="H388">
        <v>2597</v>
      </c>
      <c r="I388">
        <v>994726</v>
      </c>
      <c r="J388">
        <v>39424</v>
      </c>
      <c r="K388">
        <v>46467</v>
      </c>
      <c r="L388">
        <v>18578</v>
      </c>
      <c r="M388">
        <v>11398</v>
      </c>
      <c r="N388">
        <v>68000000</v>
      </c>
    </row>
    <row r="389" spans="1:14" x14ac:dyDescent="0.3">
      <c r="A389" t="s">
        <v>2630</v>
      </c>
      <c r="B389" t="s">
        <v>2187</v>
      </c>
      <c r="C389" t="s">
        <v>2188</v>
      </c>
      <c r="D389" t="s">
        <v>2188</v>
      </c>
      <c r="E389" s="17">
        <v>44336</v>
      </c>
      <c r="F389">
        <v>1177</v>
      </c>
      <c r="G389">
        <v>70</v>
      </c>
      <c r="H389">
        <v>4634</v>
      </c>
      <c r="I389">
        <v>995903</v>
      </c>
      <c r="J389">
        <v>39494</v>
      </c>
      <c r="K389">
        <v>51101</v>
      </c>
      <c r="L389">
        <v>22363</v>
      </c>
      <c r="M389">
        <v>2986</v>
      </c>
      <c r="N389">
        <v>83000000</v>
      </c>
    </row>
    <row r="390" spans="1:14" x14ac:dyDescent="0.3">
      <c r="A390" t="s">
        <v>2631</v>
      </c>
      <c r="B390" t="s">
        <v>2194</v>
      </c>
      <c r="C390" t="s">
        <v>2195</v>
      </c>
      <c r="D390" t="s">
        <v>2296</v>
      </c>
      <c r="E390" s="17">
        <v>43866</v>
      </c>
      <c r="F390">
        <v>2370</v>
      </c>
      <c r="G390">
        <v>153</v>
      </c>
      <c r="H390">
        <v>3353</v>
      </c>
      <c r="I390">
        <v>998273</v>
      </c>
      <c r="J390">
        <v>39647</v>
      </c>
      <c r="K390">
        <v>54454</v>
      </c>
      <c r="L390">
        <v>28440</v>
      </c>
      <c r="M390">
        <v>1213</v>
      </c>
      <c r="N390">
        <v>1380000000</v>
      </c>
    </row>
    <row r="391" spans="1:14" x14ac:dyDescent="0.3">
      <c r="A391" t="s">
        <v>2632</v>
      </c>
      <c r="B391" t="s">
        <v>2206</v>
      </c>
      <c r="C391" t="s">
        <v>2207</v>
      </c>
      <c r="D391" t="s">
        <v>2263</v>
      </c>
      <c r="E391" s="17">
        <v>44515</v>
      </c>
      <c r="F391">
        <v>3608</v>
      </c>
      <c r="G391">
        <v>168</v>
      </c>
      <c r="H391">
        <v>1302</v>
      </c>
      <c r="I391">
        <v>1881</v>
      </c>
      <c r="J391">
        <v>39815</v>
      </c>
      <c r="K391">
        <v>55756</v>
      </c>
      <c r="L391">
        <v>64944</v>
      </c>
      <c r="M391">
        <v>3429</v>
      </c>
      <c r="N391">
        <v>68000000</v>
      </c>
    </row>
    <row r="392" spans="1:14" x14ac:dyDescent="0.3">
      <c r="A392" t="s">
        <v>2633</v>
      </c>
      <c r="B392" t="s">
        <v>2190</v>
      </c>
      <c r="C392" t="s">
        <v>2198</v>
      </c>
      <c r="D392" t="s">
        <v>2306</v>
      </c>
      <c r="E392" s="17">
        <v>43850</v>
      </c>
      <c r="F392">
        <v>976</v>
      </c>
      <c r="G392">
        <v>130</v>
      </c>
      <c r="H392">
        <v>3324</v>
      </c>
      <c r="I392">
        <v>2857</v>
      </c>
      <c r="J392">
        <v>39945</v>
      </c>
      <c r="K392">
        <v>59080</v>
      </c>
      <c r="L392">
        <v>10736</v>
      </c>
      <c r="M392">
        <v>368</v>
      </c>
      <c r="N392">
        <v>213000000</v>
      </c>
    </row>
    <row r="393" spans="1:14" x14ac:dyDescent="0.3">
      <c r="A393" t="s">
        <v>2634</v>
      </c>
      <c r="B393" t="s">
        <v>2187</v>
      </c>
      <c r="C393" t="s">
        <v>2338</v>
      </c>
      <c r="D393" t="s">
        <v>2339</v>
      </c>
      <c r="E393" s="17">
        <v>44151</v>
      </c>
      <c r="F393">
        <v>2492</v>
      </c>
      <c r="G393">
        <v>170</v>
      </c>
      <c r="H393">
        <v>1894</v>
      </c>
      <c r="I393">
        <v>5349</v>
      </c>
      <c r="J393">
        <v>40115</v>
      </c>
      <c r="K393">
        <v>60974</v>
      </c>
      <c r="L393">
        <v>47348</v>
      </c>
      <c r="M393">
        <v>8363</v>
      </c>
      <c r="N393">
        <v>83000000</v>
      </c>
    </row>
    <row r="394" spans="1:14" x14ac:dyDescent="0.3">
      <c r="A394" t="s">
        <v>2635</v>
      </c>
      <c r="B394" t="s">
        <v>2211</v>
      </c>
      <c r="C394" t="s">
        <v>2212</v>
      </c>
      <c r="D394" t="s">
        <v>2213</v>
      </c>
      <c r="E394" s="17">
        <v>44342</v>
      </c>
      <c r="F394">
        <v>2389</v>
      </c>
      <c r="G394">
        <v>144</v>
      </c>
      <c r="H394">
        <v>4062</v>
      </c>
      <c r="I394">
        <v>7738</v>
      </c>
      <c r="J394">
        <v>40259</v>
      </c>
      <c r="K394">
        <v>65036</v>
      </c>
      <c r="L394">
        <v>26279</v>
      </c>
      <c r="M394">
        <v>11333</v>
      </c>
      <c r="N394">
        <v>331000000</v>
      </c>
    </row>
    <row r="395" spans="1:14" x14ac:dyDescent="0.3">
      <c r="A395" t="s">
        <v>2636</v>
      </c>
      <c r="B395" t="s">
        <v>2194</v>
      </c>
      <c r="C395" t="s">
        <v>2204</v>
      </c>
      <c r="D395" t="s">
        <v>2235</v>
      </c>
      <c r="E395" s="17">
        <v>44230</v>
      </c>
      <c r="F395">
        <v>2457</v>
      </c>
      <c r="G395">
        <v>83</v>
      </c>
      <c r="H395">
        <v>2524</v>
      </c>
      <c r="I395">
        <v>10195</v>
      </c>
      <c r="J395">
        <v>40342</v>
      </c>
      <c r="K395">
        <v>67560</v>
      </c>
      <c r="L395">
        <v>27027</v>
      </c>
      <c r="M395">
        <v>8911</v>
      </c>
      <c r="N395">
        <v>1380000000</v>
      </c>
    </row>
    <row r="396" spans="1:14" x14ac:dyDescent="0.3">
      <c r="A396" t="s">
        <v>2637</v>
      </c>
      <c r="B396" t="s">
        <v>2190</v>
      </c>
      <c r="C396" t="s">
        <v>2252</v>
      </c>
      <c r="D396" t="s">
        <v>2301</v>
      </c>
      <c r="E396" s="17">
        <v>44484</v>
      </c>
      <c r="F396">
        <v>3673</v>
      </c>
      <c r="G396">
        <v>97</v>
      </c>
      <c r="H396">
        <v>1088</v>
      </c>
      <c r="I396">
        <v>13868</v>
      </c>
      <c r="J396">
        <v>40439</v>
      </c>
      <c r="K396">
        <v>68648</v>
      </c>
      <c r="L396">
        <v>18365</v>
      </c>
      <c r="M396">
        <v>6713</v>
      </c>
      <c r="N396">
        <v>213000000</v>
      </c>
    </row>
    <row r="397" spans="1:14" x14ac:dyDescent="0.3">
      <c r="A397" t="s">
        <v>2638</v>
      </c>
      <c r="B397" t="s">
        <v>2206</v>
      </c>
      <c r="C397" t="s">
        <v>2232</v>
      </c>
      <c r="D397" t="s">
        <v>2233</v>
      </c>
      <c r="E397" s="17">
        <v>44301</v>
      </c>
      <c r="F397">
        <v>2552</v>
      </c>
      <c r="G397">
        <v>180</v>
      </c>
      <c r="H397">
        <v>1326</v>
      </c>
      <c r="I397">
        <v>16420</v>
      </c>
      <c r="J397">
        <v>40619</v>
      </c>
      <c r="K397">
        <v>69974</v>
      </c>
      <c r="L397">
        <v>33176</v>
      </c>
      <c r="M397">
        <v>12970</v>
      </c>
      <c r="N397">
        <v>68000000</v>
      </c>
    </row>
    <row r="398" spans="1:14" x14ac:dyDescent="0.3">
      <c r="A398" t="s">
        <v>2639</v>
      </c>
      <c r="B398" t="s">
        <v>2211</v>
      </c>
      <c r="C398" t="s">
        <v>2245</v>
      </c>
      <c r="D398" t="s">
        <v>2246</v>
      </c>
      <c r="E398" s="17">
        <v>43973</v>
      </c>
      <c r="F398">
        <v>4135</v>
      </c>
      <c r="G398">
        <v>179</v>
      </c>
      <c r="H398">
        <v>4269</v>
      </c>
      <c r="I398">
        <v>20555</v>
      </c>
      <c r="J398">
        <v>40798</v>
      </c>
      <c r="K398">
        <v>74243</v>
      </c>
      <c r="L398">
        <v>53755</v>
      </c>
      <c r="M398">
        <v>3327</v>
      </c>
      <c r="N398">
        <v>331000000</v>
      </c>
    </row>
    <row r="399" spans="1:14" x14ac:dyDescent="0.3">
      <c r="A399" t="s">
        <v>2640</v>
      </c>
      <c r="B399" t="s">
        <v>2194</v>
      </c>
      <c r="C399" t="s">
        <v>27</v>
      </c>
      <c r="D399" t="s">
        <v>27</v>
      </c>
      <c r="E399" s="17">
        <v>43922</v>
      </c>
      <c r="F399">
        <v>1482</v>
      </c>
      <c r="G399">
        <v>160</v>
      </c>
      <c r="H399">
        <v>1283</v>
      </c>
      <c r="I399">
        <v>22037</v>
      </c>
      <c r="J399">
        <v>40958</v>
      </c>
      <c r="K399">
        <v>75526</v>
      </c>
      <c r="L399">
        <v>16302</v>
      </c>
      <c r="M399">
        <v>17829</v>
      </c>
      <c r="N399">
        <v>1380000000</v>
      </c>
    </row>
    <row r="400" spans="1:14" x14ac:dyDescent="0.3">
      <c r="A400" t="s">
        <v>2641</v>
      </c>
      <c r="B400" t="s">
        <v>2187</v>
      </c>
      <c r="C400" t="s">
        <v>2255</v>
      </c>
      <c r="D400" t="s">
        <v>2255</v>
      </c>
      <c r="E400" s="17">
        <v>44184</v>
      </c>
      <c r="F400">
        <v>2310</v>
      </c>
      <c r="G400">
        <v>59</v>
      </c>
      <c r="H400">
        <v>3356</v>
      </c>
      <c r="I400">
        <v>24347</v>
      </c>
      <c r="J400">
        <v>41017</v>
      </c>
      <c r="K400">
        <v>78882</v>
      </c>
      <c r="L400">
        <v>30030</v>
      </c>
      <c r="M400">
        <v>8347</v>
      </c>
      <c r="N400">
        <v>83000000</v>
      </c>
    </row>
    <row r="401" spans="1:14" x14ac:dyDescent="0.3">
      <c r="A401" t="s">
        <v>2642</v>
      </c>
      <c r="B401" t="s">
        <v>2211</v>
      </c>
      <c r="C401" t="s">
        <v>2241</v>
      </c>
      <c r="D401" t="s">
        <v>2242</v>
      </c>
      <c r="E401" s="17">
        <v>44557</v>
      </c>
      <c r="F401">
        <v>3741</v>
      </c>
      <c r="G401">
        <v>67</v>
      </c>
      <c r="H401">
        <v>1102</v>
      </c>
      <c r="I401">
        <v>28088</v>
      </c>
      <c r="J401">
        <v>41084</v>
      </c>
      <c r="K401">
        <v>79984</v>
      </c>
      <c r="L401">
        <v>56115</v>
      </c>
      <c r="M401">
        <v>11448</v>
      </c>
      <c r="N401">
        <v>331000000</v>
      </c>
    </row>
    <row r="402" spans="1:14" x14ac:dyDescent="0.3">
      <c r="A402" t="s">
        <v>2643</v>
      </c>
      <c r="B402" t="s">
        <v>2211</v>
      </c>
      <c r="C402" t="s">
        <v>2212</v>
      </c>
      <c r="D402" t="s">
        <v>2213</v>
      </c>
      <c r="E402" s="17">
        <v>43881</v>
      </c>
      <c r="F402">
        <v>3839</v>
      </c>
      <c r="G402">
        <v>183</v>
      </c>
      <c r="H402">
        <v>1067</v>
      </c>
      <c r="I402">
        <v>31927</v>
      </c>
      <c r="J402">
        <v>41267</v>
      </c>
      <c r="K402">
        <v>81051</v>
      </c>
      <c r="L402">
        <v>30712</v>
      </c>
      <c r="M402">
        <v>4808</v>
      </c>
      <c r="N402">
        <v>331000000</v>
      </c>
    </row>
    <row r="403" spans="1:14" x14ac:dyDescent="0.3">
      <c r="A403" t="s">
        <v>2644</v>
      </c>
      <c r="B403" t="s">
        <v>2190</v>
      </c>
      <c r="C403" t="s">
        <v>2252</v>
      </c>
      <c r="D403" t="s">
        <v>2301</v>
      </c>
      <c r="E403" s="17">
        <v>44495</v>
      </c>
      <c r="F403">
        <v>2755</v>
      </c>
      <c r="G403">
        <v>104</v>
      </c>
      <c r="H403">
        <v>744</v>
      </c>
      <c r="I403">
        <v>34682</v>
      </c>
      <c r="J403">
        <v>41371</v>
      </c>
      <c r="K403">
        <v>81795</v>
      </c>
      <c r="L403">
        <v>30305</v>
      </c>
      <c r="M403">
        <v>15320</v>
      </c>
      <c r="N403">
        <v>213000000</v>
      </c>
    </row>
    <row r="404" spans="1:14" x14ac:dyDescent="0.3">
      <c r="A404" t="s">
        <v>2645</v>
      </c>
      <c r="B404" t="s">
        <v>2194</v>
      </c>
      <c r="C404" t="s">
        <v>2204</v>
      </c>
      <c r="D404" t="s">
        <v>25</v>
      </c>
      <c r="E404" s="17">
        <v>44528</v>
      </c>
      <c r="F404">
        <v>822</v>
      </c>
      <c r="G404">
        <v>191</v>
      </c>
      <c r="H404">
        <v>3074</v>
      </c>
      <c r="I404">
        <v>35504</v>
      </c>
      <c r="J404">
        <v>41562</v>
      </c>
      <c r="K404">
        <v>84869</v>
      </c>
      <c r="L404">
        <v>4932</v>
      </c>
      <c r="M404">
        <v>3673</v>
      </c>
      <c r="N404">
        <v>1380000000</v>
      </c>
    </row>
    <row r="405" spans="1:14" x14ac:dyDescent="0.3">
      <c r="A405" t="s">
        <v>2646</v>
      </c>
      <c r="B405" t="s">
        <v>2190</v>
      </c>
      <c r="C405" t="s">
        <v>2252</v>
      </c>
      <c r="D405" t="s">
        <v>2253</v>
      </c>
      <c r="E405" s="17">
        <v>44405</v>
      </c>
      <c r="F405">
        <v>3597</v>
      </c>
      <c r="G405">
        <v>135</v>
      </c>
      <c r="H405">
        <v>2490</v>
      </c>
      <c r="I405">
        <v>39101</v>
      </c>
      <c r="J405">
        <v>41697</v>
      </c>
      <c r="K405">
        <v>87359</v>
      </c>
      <c r="L405">
        <v>64746</v>
      </c>
      <c r="M405">
        <v>15596</v>
      </c>
      <c r="N405">
        <v>213000000</v>
      </c>
    </row>
    <row r="406" spans="1:14" x14ac:dyDescent="0.3">
      <c r="A406" t="s">
        <v>2647</v>
      </c>
      <c r="B406" t="s">
        <v>2190</v>
      </c>
      <c r="C406" t="s">
        <v>2269</v>
      </c>
      <c r="D406" t="s">
        <v>2270</v>
      </c>
      <c r="E406" s="17">
        <v>44020</v>
      </c>
      <c r="F406">
        <v>460</v>
      </c>
      <c r="G406">
        <v>196</v>
      </c>
      <c r="H406">
        <v>2126</v>
      </c>
      <c r="I406">
        <v>39561</v>
      </c>
      <c r="J406">
        <v>41893</v>
      </c>
      <c r="K406">
        <v>89485</v>
      </c>
      <c r="L406">
        <v>4600</v>
      </c>
      <c r="M406">
        <v>1881</v>
      </c>
      <c r="N406">
        <v>213000000</v>
      </c>
    </row>
    <row r="407" spans="1:14" x14ac:dyDescent="0.3">
      <c r="A407" t="s">
        <v>2648</v>
      </c>
      <c r="B407" t="s">
        <v>2206</v>
      </c>
      <c r="C407" t="s">
        <v>2257</v>
      </c>
      <c r="D407" t="s">
        <v>2258</v>
      </c>
      <c r="E407" s="17">
        <v>43955</v>
      </c>
      <c r="F407">
        <v>4312</v>
      </c>
      <c r="G407">
        <v>160</v>
      </c>
      <c r="H407">
        <v>3764</v>
      </c>
      <c r="I407">
        <v>43873</v>
      </c>
      <c r="J407">
        <v>42053</v>
      </c>
      <c r="K407">
        <v>93249</v>
      </c>
      <c r="L407">
        <v>81928</v>
      </c>
      <c r="M407">
        <v>7612</v>
      </c>
      <c r="N407">
        <v>68000000</v>
      </c>
    </row>
    <row r="408" spans="1:14" x14ac:dyDescent="0.3">
      <c r="A408" t="s">
        <v>2649</v>
      </c>
      <c r="B408" t="s">
        <v>2187</v>
      </c>
      <c r="C408" t="s">
        <v>2201</v>
      </c>
      <c r="D408" t="s">
        <v>2202</v>
      </c>
      <c r="E408" s="17">
        <v>43980</v>
      </c>
      <c r="F408">
        <v>1740</v>
      </c>
      <c r="G408">
        <v>152</v>
      </c>
      <c r="H408">
        <v>2862</v>
      </c>
      <c r="I408">
        <v>45613</v>
      </c>
      <c r="J408">
        <v>42205</v>
      </c>
      <c r="K408">
        <v>96111</v>
      </c>
      <c r="L408">
        <v>10440</v>
      </c>
      <c r="M408">
        <v>1526</v>
      </c>
      <c r="N408">
        <v>83000000</v>
      </c>
    </row>
    <row r="409" spans="1:14" x14ac:dyDescent="0.3">
      <c r="A409" t="s">
        <v>2650</v>
      </c>
      <c r="B409" t="s">
        <v>2211</v>
      </c>
      <c r="C409" t="s">
        <v>2241</v>
      </c>
      <c r="D409" t="s">
        <v>2242</v>
      </c>
      <c r="E409" s="17">
        <v>44144</v>
      </c>
      <c r="F409">
        <v>2124</v>
      </c>
      <c r="G409">
        <v>198</v>
      </c>
      <c r="H409">
        <v>3078</v>
      </c>
      <c r="I409">
        <v>47737</v>
      </c>
      <c r="J409">
        <v>42403</v>
      </c>
      <c r="K409">
        <v>99189</v>
      </c>
      <c r="L409">
        <v>29736</v>
      </c>
      <c r="M409">
        <v>19780</v>
      </c>
      <c r="N409">
        <v>331000000</v>
      </c>
    </row>
    <row r="410" spans="1:14" x14ac:dyDescent="0.3">
      <c r="A410" t="s">
        <v>2651</v>
      </c>
      <c r="B410" t="s">
        <v>2194</v>
      </c>
      <c r="C410" t="s">
        <v>2195</v>
      </c>
      <c r="D410" t="s">
        <v>2296</v>
      </c>
      <c r="E410" s="17">
        <v>44400</v>
      </c>
      <c r="F410">
        <v>1444</v>
      </c>
      <c r="G410">
        <v>110</v>
      </c>
      <c r="H410">
        <v>882</v>
      </c>
      <c r="I410">
        <v>49181</v>
      </c>
      <c r="J410">
        <v>42513</v>
      </c>
      <c r="K410">
        <v>100071</v>
      </c>
      <c r="L410">
        <v>10108</v>
      </c>
      <c r="M410">
        <v>4030</v>
      </c>
      <c r="N410">
        <v>1380000000</v>
      </c>
    </row>
    <row r="411" spans="1:14" x14ac:dyDescent="0.3">
      <c r="A411" t="s">
        <v>2652</v>
      </c>
      <c r="B411" t="s">
        <v>2187</v>
      </c>
      <c r="C411" t="s">
        <v>2255</v>
      </c>
      <c r="D411" t="s">
        <v>2255</v>
      </c>
      <c r="E411" s="17">
        <v>44172</v>
      </c>
      <c r="F411">
        <v>3097</v>
      </c>
      <c r="G411">
        <v>134</v>
      </c>
      <c r="H411">
        <v>2560</v>
      </c>
      <c r="I411">
        <v>52278</v>
      </c>
      <c r="J411">
        <v>42647</v>
      </c>
      <c r="K411">
        <v>102631</v>
      </c>
      <c r="L411">
        <v>46455</v>
      </c>
      <c r="M411">
        <v>6992</v>
      </c>
      <c r="N411">
        <v>83000000</v>
      </c>
    </row>
    <row r="412" spans="1:14" x14ac:dyDescent="0.3">
      <c r="A412" t="s">
        <v>2653</v>
      </c>
      <c r="B412" t="s">
        <v>2187</v>
      </c>
      <c r="C412" t="s">
        <v>2201</v>
      </c>
      <c r="D412" t="s">
        <v>2272</v>
      </c>
      <c r="E412" s="17">
        <v>44135</v>
      </c>
      <c r="F412">
        <v>4469</v>
      </c>
      <c r="G412">
        <v>58</v>
      </c>
      <c r="H412">
        <v>4791</v>
      </c>
      <c r="I412">
        <v>56747</v>
      </c>
      <c r="J412">
        <v>42705</v>
      </c>
      <c r="K412">
        <v>107422</v>
      </c>
      <c r="L412">
        <v>75973</v>
      </c>
      <c r="M412">
        <v>1817</v>
      </c>
      <c r="N412">
        <v>83000000</v>
      </c>
    </row>
    <row r="413" spans="1:14" x14ac:dyDescent="0.3">
      <c r="A413" t="s">
        <v>2654</v>
      </c>
      <c r="B413" t="s">
        <v>2194</v>
      </c>
      <c r="C413" t="s">
        <v>2195</v>
      </c>
      <c r="D413" t="s">
        <v>2296</v>
      </c>
      <c r="E413" s="17">
        <v>44522</v>
      </c>
      <c r="F413">
        <v>653</v>
      </c>
      <c r="G413">
        <v>32</v>
      </c>
      <c r="H413">
        <v>3834</v>
      </c>
      <c r="I413">
        <v>57400</v>
      </c>
      <c r="J413">
        <v>42737</v>
      </c>
      <c r="K413">
        <v>111256</v>
      </c>
      <c r="L413">
        <v>9795</v>
      </c>
      <c r="M413">
        <v>8694</v>
      </c>
      <c r="N413">
        <v>1380000000</v>
      </c>
    </row>
    <row r="414" spans="1:14" x14ac:dyDescent="0.3">
      <c r="A414" t="s">
        <v>2655</v>
      </c>
      <c r="B414" t="s">
        <v>2187</v>
      </c>
      <c r="C414" t="s">
        <v>2255</v>
      </c>
      <c r="D414" t="s">
        <v>2255</v>
      </c>
      <c r="E414" s="17">
        <v>44512</v>
      </c>
      <c r="F414">
        <v>4999</v>
      </c>
      <c r="G414">
        <v>40</v>
      </c>
      <c r="H414">
        <v>2774</v>
      </c>
      <c r="I414">
        <v>62399</v>
      </c>
      <c r="J414">
        <v>42777</v>
      </c>
      <c r="K414">
        <v>114030</v>
      </c>
      <c r="L414">
        <v>24995</v>
      </c>
      <c r="M414">
        <v>10090</v>
      </c>
      <c r="N414">
        <v>83000000</v>
      </c>
    </row>
    <row r="415" spans="1:14" x14ac:dyDescent="0.3">
      <c r="A415" t="s">
        <v>2656</v>
      </c>
      <c r="B415" t="s">
        <v>2206</v>
      </c>
      <c r="C415" t="s">
        <v>2257</v>
      </c>
      <c r="D415" t="s">
        <v>2258</v>
      </c>
      <c r="E415" s="17">
        <v>43884</v>
      </c>
      <c r="F415">
        <v>3541</v>
      </c>
      <c r="G415">
        <v>160</v>
      </c>
      <c r="H415">
        <v>76</v>
      </c>
      <c r="I415">
        <v>65940</v>
      </c>
      <c r="J415">
        <v>42937</v>
      </c>
      <c r="K415">
        <v>114106</v>
      </c>
      <c r="L415">
        <v>38951</v>
      </c>
      <c r="M415">
        <v>456</v>
      </c>
      <c r="N415">
        <v>68000000</v>
      </c>
    </row>
    <row r="416" spans="1:14" x14ac:dyDescent="0.3">
      <c r="A416" t="s">
        <v>2657</v>
      </c>
      <c r="B416" t="s">
        <v>2187</v>
      </c>
      <c r="C416" t="s">
        <v>2338</v>
      </c>
      <c r="D416" t="s">
        <v>2438</v>
      </c>
      <c r="E416" s="17">
        <v>44274</v>
      </c>
      <c r="F416">
        <v>743</v>
      </c>
      <c r="G416">
        <v>28</v>
      </c>
      <c r="H416">
        <v>3114</v>
      </c>
      <c r="I416">
        <v>66683</v>
      </c>
      <c r="J416">
        <v>42965</v>
      </c>
      <c r="K416">
        <v>117220</v>
      </c>
      <c r="L416">
        <v>11888</v>
      </c>
      <c r="M416">
        <v>4787</v>
      </c>
      <c r="N416">
        <v>83000000</v>
      </c>
    </row>
    <row r="417" spans="1:14" x14ac:dyDescent="0.3">
      <c r="A417" t="s">
        <v>2658</v>
      </c>
      <c r="B417" t="s">
        <v>2206</v>
      </c>
      <c r="C417" t="s">
        <v>2207</v>
      </c>
      <c r="D417" t="s">
        <v>2208</v>
      </c>
      <c r="E417" s="17">
        <v>44443</v>
      </c>
      <c r="F417">
        <v>852</v>
      </c>
      <c r="G417">
        <v>166</v>
      </c>
      <c r="H417">
        <v>3228</v>
      </c>
      <c r="I417">
        <v>67535</v>
      </c>
      <c r="J417">
        <v>43131</v>
      </c>
      <c r="K417">
        <v>120448</v>
      </c>
      <c r="L417">
        <v>5112</v>
      </c>
      <c r="M417">
        <v>7027</v>
      </c>
      <c r="N417">
        <v>68000000</v>
      </c>
    </row>
    <row r="418" spans="1:14" x14ac:dyDescent="0.3">
      <c r="A418" t="s">
        <v>2659</v>
      </c>
      <c r="B418" t="s">
        <v>2211</v>
      </c>
      <c r="C418" t="s">
        <v>2212</v>
      </c>
      <c r="D418" t="s">
        <v>2213</v>
      </c>
      <c r="E418" s="17">
        <v>44094</v>
      </c>
      <c r="F418">
        <v>4926</v>
      </c>
      <c r="G418">
        <v>184</v>
      </c>
      <c r="H418">
        <v>1012</v>
      </c>
      <c r="I418">
        <v>72461</v>
      </c>
      <c r="J418">
        <v>43315</v>
      </c>
      <c r="K418">
        <v>121460</v>
      </c>
      <c r="L418">
        <v>34482</v>
      </c>
      <c r="M418">
        <v>9157</v>
      </c>
      <c r="N418">
        <v>331000000</v>
      </c>
    </row>
    <row r="419" spans="1:14" x14ac:dyDescent="0.3">
      <c r="A419" t="s">
        <v>2660</v>
      </c>
      <c r="B419" t="s">
        <v>2211</v>
      </c>
      <c r="C419" t="s">
        <v>2237</v>
      </c>
      <c r="D419" t="s">
        <v>2238</v>
      </c>
      <c r="E419" s="17">
        <v>43883</v>
      </c>
      <c r="F419">
        <v>1561</v>
      </c>
      <c r="G419">
        <v>104</v>
      </c>
      <c r="H419">
        <v>4285</v>
      </c>
      <c r="I419">
        <v>74022</v>
      </c>
      <c r="J419">
        <v>43419</v>
      </c>
      <c r="K419">
        <v>125745</v>
      </c>
      <c r="L419">
        <v>24976</v>
      </c>
      <c r="M419">
        <v>14211</v>
      </c>
      <c r="N419">
        <v>331000000</v>
      </c>
    </row>
    <row r="420" spans="1:14" x14ac:dyDescent="0.3">
      <c r="A420" t="s">
        <v>2661</v>
      </c>
      <c r="B420" t="s">
        <v>2190</v>
      </c>
      <c r="C420" t="s">
        <v>2269</v>
      </c>
      <c r="D420" t="s">
        <v>2288</v>
      </c>
      <c r="E420" s="17">
        <v>44402</v>
      </c>
      <c r="F420">
        <v>3945</v>
      </c>
      <c r="G420">
        <v>100</v>
      </c>
      <c r="H420">
        <v>874</v>
      </c>
      <c r="I420">
        <v>77967</v>
      </c>
      <c r="J420">
        <v>43519</v>
      </c>
      <c r="K420">
        <v>126619</v>
      </c>
      <c r="L420">
        <v>19725</v>
      </c>
      <c r="M420">
        <v>8448</v>
      </c>
      <c r="N420">
        <v>213000000</v>
      </c>
    </row>
    <row r="421" spans="1:14" x14ac:dyDescent="0.3">
      <c r="A421" t="s">
        <v>2662</v>
      </c>
      <c r="B421" t="s">
        <v>2206</v>
      </c>
      <c r="C421" t="s">
        <v>2232</v>
      </c>
      <c r="D421" t="s">
        <v>2233</v>
      </c>
      <c r="E421" s="17">
        <v>44450</v>
      </c>
      <c r="F421">
        <v>2676</v>
      </c>
      <c r="G421">
        <v>63</v>
      </c>
      <c r="H421">
        <v>4357</v>
      </c>
      <c r="I421">
        <v>80643</v>
      </c>
      <c r="J421">
        <v>43582</v>
      </c>
      <c r="K421">
        <v>130976</v>
      </c>
      <c r="L421">
        <v>18732</v>
      </c>
      <c r="M421">
        <v>17541</v>
      </c>
      <c r="N421">
        <v>68000000</v>
      </c>
    </row>
    <row r="422" spans="1:14" x14ac:dyDescent="0.3">
      <c r="A422" t="s">
        <v>2663</v>
      </c>
      <c r="B422" t="s">
        <v>2211</v>
      </c>
      <c r="C422" t="s">
        <v>2241</v>
      </c>
      <c r="D422" t="s">
        <v>2261</v>
      </c>
      <c r="E422" s="17">
        <v>43835</v>
      </c>
      <c r="F422">
        <v>1318</v>
      </c>
      <c r="G422">
        <v>85</v>
      </c>
      <c r="H422">
        <v>3556</v>
      </c>
      <c r="I422">
        <v>81961</v>
      </c>
      <c r="J422">
        <v>43667</v>
      </c>
      <c r="K422">
        <v>134532</v>
      </c>
      <c r="L422">
        <v>19770</v>
      </c>
      <c r="M422">
        <v>17335</v>
      </c>
      <c r="N422">
        <v>331000000</v>
      </c>
    </row>
    <row r="423" spans="1:14" x14ac:dyDescent="0.3">
      <c r="A423" t="s">
        <v>2664</v>
      </c>
      <c r="B423" t="s">
        <v>2187</v>
      </c>
      <c r="C423" t="s">
        <v>2201</v>
      </c>
      <c r="D423" t="s">
        <v>2272</v>
      </c>
      <c r="E423" s="17">
        <v>43933</v>
      </c>
      <c r="F423">
        <v>121</v>
      </c>
      <c r="G423">
        <v>65</v>
      </c>
      <c r="H423">
        <v>2325</v>
      </c>
      <c r="I423">
        <v>82082</v>
      </c>
      <c r="J423">
        <v>43732</v>
      </c>
      <c r="K423">
        <v>136857</v>
      </c>
      <c r="L423">
        <v>968</v>
      </c>
      <c r="M423">
        <v>9963</v>
      </c>
      <c r="N423">
        <v>83000000</v>
      </c>
    </row>
    <row r="424" spans="1:14" x14ac:dyDescent="0.3">
      <c r="A424" t="s">
        <v>2665</v>
      </c>
      <c r="B424" t="s">
        <v>2194</v>
      </c>
      <c r="C424" t="s">
        <v>27</v>
      </c>
      <c r="D424" t="s">
        <v>27</v>
      </c>
      <c r="E424" s="17">
        <v>44026</v>
      </c>
      <c r="F424">
        <v>4254</v>
      </c>
      <c r="G424">
        <v>113</v>
      </c>
      <c r="H424">
        <v>1725</v>
      </c>
      <c r="I424">
        <v>86336</v>
      </c>
      <c r="J424">
        <v>43845</v>
      </c>
      <c r="K424">
        <v>138582</v>
      </c>
      <c r="L424">
        <v>76572</v>
      </c>
      <c r="M424">
        <v>15231</v>
      </c>
      <c r="N424">
        <v>1380000000</v>
      </c>
    </row>
    <row r="425" spans="1:14" x14ac:dyDescent="0.3">
      <c r="A425" t="s">
        <v>2666</v>
      </c>
      <c r="B425" t="s">
        <v>2194</v>
      </c>
      <c r="C425" t="s">
        <v>2195</v>
      </c>
      <c r="D425" t="s">
        <v>2196</v>
      </c>
      <c r="E425" s="17">
        <v>44180</v>
      </c>
      <c r="F425">
        <v>3727</v>
      </c>
      <c r="G425">
        <v>121</v>
      </c>
      <c r="H425">
        <v>3988</v>
      </c>
      <c r="I425">
        <v>90063</v>
      </c>
      <c r="J425">
        <v>43966</v>
      </c>
      <c r="K425">
        <v>142570</v>
      </c>
      <c r="L425">
        <v>40997</v>
      </c>
      <c r="M425">
        <v>14679</v>
      </c>
      <c r="N425">
        <v>1380000000</v>
      </c>
    </row>
    <row r="426" spans="1:14" x14ac:dyDescent="0.3">
      <c r="A426" t="s">
        <v>2667</v>
      </c>
      <c r="B426" t="s">
        <v>2206</v>
      </c>
      <c r="C426" t="s">
        <v>2232</v>
      </c>
      <c r="D426" t="s">
        <v>2326</v>
      </c>
      <c r="E426" s="17">
        <v>43877</v>
      </c>
      <c r="F426">
        <v>306</v>
      </c>
      <c r="G426">
        <v>8</v>
      </c>
      <c r="H426">
        <v>2354</v>
      </c>
      <c r="I426">
        <v>90369</v>
      </c>
      <c r="J426">
        <v>43974</v>
      </c>
      <c r="K426">
        <v>144924</v>
      </c>
      <c r="L426">
        <v>3060</v>
      </c>
      <c r="M426">
        <v>4521</v>
      </c>
      <c r="N426">
        <v>68000000</v>
      </c>
    </row>
    <row r="427" spans="1:14" x14ac:dyDescent="0.3">
      <c r="A427" t="s">
        <v>2668</v>
      </c>
      <c r="B427" t="s">
        <v>2190</v>
      </c>
      <c r="C427" t="s">
        <v>2198</v>
      </c>
      <c r="D427" t="s">
        <v>2306</v>
      </c>
      <c r="E427" s="17">
        <v>44486</v>
      </c>
      <c r="F427">
        <v>3982</v>
      </c>
      <c r="G427">
        <v>28</v>
      </c>
      <c r="H427">
        <v>3967</v>
      </c>
      <c r="I427">
        <v>94351</v>
      </c>
      <c r="J427">
        <v>44002</v>
      </c>
      <c r="K427">
        <v>148891</v>
      </c>
      <c r="L427">
        <v>19910</v>
      </c>
      <c r="M427">
        <v>11400</v>
      </c>
      <c r="N427">
        <v>213000000</v>
      </c>
    </row>
    <row r="428" spans="1:14" x14ac:dyDescent="0.3">
      <c r="A428" t="s">
        <v>2669</v>
      </c>
      <c r="B428" t="s">
        <v>2187</v>
      </c>
      <c r="C428" t="s">
        <v>2201</v>
      </c>
      <c r="D428" t="s">
        <v>2202</v>
      </c>
      <c r="E428" s="17">
        <v>44099</v>
      </c>
      <c r="F428">
        <v>1112</v>
      </c>
      <c r="G428">
        <v>96</v>
      </c>
      <c r="H428">
        <v>2654</v>
      </c>
      <c r="I428">
        <v>95463</v>
      </c>
      <c r="J428">
        <v>44098</v>
      </c>
      <c r="K428">
        <v>151545</v>
      </c>
      <c r="L428">
        <v>16680</v>
      </c>
      <c r="M428">
        <v>848</v>
      </c>
      <c r="N428">
        <v>83000000</v>
      </c>
    </row>
    <row r="429" spans="1:14" x14ac:dyDescent="0.3">
      <c r="A429" t="s">
        <v>2670</v>
      </c>
      <c r="B429" t="s">
        <v>2206</v>
      </c>
      <c r="C429" t="s">
        <v>2224</v>
      </c>
      <c r="D429" t="s">
        <v>2230</v>
      </c>
      <c r="E429" s="17">
        <v>44200</v>
      </c>
      <c r="F429">
        <v>4846</v>
      </c>
      <c r="G429">
        <v>73</v>
      </c>
      <c r="H429">
        <v>3227</v>
      </c>
      <c r="I429">
        <v>100309</v>
      </c>
      <c r="J429">
        <v>44171</v>
      </c>
      <c r="K429">
        <v>154772</v>
      </c>
      <c r="L429">
        <v>38768</v>
      </c>
      <c r="M429">
        <v>19497</v>
      </c>
      <c r="N429">
        <v>68000000</v>
      </c>
    </row>
    <row r="430" spans="1:14" x14ac:dyDescent="0.3">
      <c r="A430" t="s">
        <v>2671</v>
      </c>
      <c r="B430" t="s">
        <v>2194</v>
      </c>
      <c r="C430" t="s">
        <v>2204</v>
      </c>
      <c r="D430" t="s">
        <v>25</v>
      </c>
      <c r="E430" s="17">
        <v>44466</v>
      </c>
      <c r="F430">
        <v>1896</v>
      </c>
      <c r="G430">
        <v>123</v>
      </c>
      <c r="H430">
        <v>4395</v>
      </c>
      <c r="I430">
        <v>102205</v>
      </c>
      <c r="J430">
        <v>44294</v>
      </c>
      <c r="K430">
        <v>159167</v>
      </c>
      <c r="L430">
        <v>24648</v>
      </c>
      <c r="M430">
        <v>18167</v>
      </c>
      <c r="N430">
        <v>1380000000</v>
      </c>
    </row>
    <row r="431" spans="1:14" x14ac:dyDescent="0.3">
      <c r="A431" t="s">
        <v>2672</v>
      </c>
      <c r="B431" t="s">
        <v>2206</v>
      </c>
      <c r="C431" t="s">
        <v>2207</v>
      </c>
      <c r="D431" t="s">
        <v>2263</v>
      </c>
      <c r="E431" s="17">
        <v>43936</v>
      </c>
      <c r="F431">
        <v>4686</v>
      </c>
      <c r="G431">
        <v>155</v>
      </c>
      <c r="H431">
        <v>2394</v>
      </c>
      <c r="I431">
        <v>106891</v>
      </c>
      <c r="J431">
        <v>44449</v>
      </c>
      <c r="K431">
        <v>161561</v>
      </c>
      <c r="L431">
        <v>32802</v>
      </c>
      <c r="M431">
        <v>8973</v>
      </c>
      <c r="N431">
        <v>68000000</v>
      </c>
    </row>
    <row r="432" spans="1:14" x14ac:dyDescent="0.3">
      <c r="A432" t="s">
        <v>2673</v>
      </c>
      <c r="B432" t="s">
        <v>2187</v>
      </c>
      <c r="C432" t="s">
        <v>2255</v>
      </c>
      <c r="D432" t="s">
        <v>2255</v>
      </c>
      <c r="E432" s="17">
        <v>44500</v>
      </c>
      <c r="F432">
        <v>345</v>
      </c>
      <c r="G432">
        <v>109</v>
      </c>
      <c r="H432">
        <v>4521</v>
      </c>
      <c r="I432">
        <v>107236</v>
      </c>
      <c r="J432">
        <v>44558</v>
      </c>
      <c r="K432">
        <v>166082</v>
      </c>
      <c r="L432">
        <v>3450</v>
      </c>
      <c r="M432">
        <v>5987</v>
      </c>
      <c r="N432">
        <v>83000000</v>
      </c>
    </row>
    <row r="433" spans="1:14" x14ac:dyDescent="0.3">
      <c r="A433" t="s">
        <v>2674</v>
      </c>
      <c r="B433" t="s">
        <v>2211</v>
      </c>
      <c r="C433" t="s">
        <v>2245</v>
      </c>
      <c r="D433" t="s">
        <v>2308</v>
      </c>
      <c r="E433" s="17">
        <v>44489</v>
      </c>
      <c r="F433">
        <v>3911</v>
      </c>
      <c r="G433">
        <v>52</v>
      </c>
      <c r="H433">
        <v>41</v>
      </c>
      <c r="I433">
        <v>111147</v>
      </c>
      <c r="J433">
        <v>44610</v>
      </c>
      <c r="K433">
        <v>166123</v>
      </c>
      <c r="L433">
        <v>58665</v>
      </c>
      <c r="M433">
        <v>5292</v>
      </c>
      <c r="N433">
        <v>331000000</v>
      </c>
    </row>
    <row r="434" spans="1:14" x14ac:dyDescent="0.3">
      <c r="A434" t="s">
        <v>2675</v>
      </c>
      <c r="B434" t="s">
        <v>2187</v>
      </c>
      <c r="C434" t="s">
        <v>2188</v>
      </c>
      <c r="D434" t="s">
        <v>2188</v>
      </c>
      <c r="E434" s="17">
        <v>44487</v>
      </c>
      <c r="F434">
        <v>148</v>
      </c>
      <c r="G434">
        <v>173</v>
      </c>
      <c r="H434">
        <v>4733</v>
      </c>
      <c r="I434">
        <v>111295</v>
      </c>
      <c r="J434">
        <v>44783</v>
      </c>
      <c r="K434">
        <v>170856</v>
      </c>
      <c r="L434">
        <v>888</v>
      </c>
      <c r="M434">
        <v>288</v>
      </c>
      <c r="N434">
        <v>83000000</v>
      </c>
    </row>
    <row r="435" spans="1:14" x14ac:dyDescent="0.3">
      <c r="A435" t="s">
        <v>2676</v>
      </c>
      <c r="B435" t="s">
        <v>2211</v>
      </c>
      <c r="C435" t="s">
        <v>2212</v>
      </c>
      <c r="D435" t="s">
        <v>2213</v>
      </c>
      <c r="E435" s="17">
        <v>43950</v>
      </c>
      <c r="F435">
        <v>1039</v>
      </c>
      <c r="G435">
        <v>166</v>
      </c>
      <c r="H435">
        <v>1848</v>
      </c>
      <c r="I435">
        <v>112334</v>
      </c>
      <c r="J435">
        <v>44949</v>
      </c>
      <c r="K435">
        <v>172704</v>
      </c>
      <c r="L435">
        <v>9351</v>
      </c>
      <c r="M435">
        <v>18323</v>
      </c>
      <c r="N435">
        <v>331000000</v>
      </c>
    </row>
    <row r="436" spans="1:14" x14ac:dyDescent="0.3">
      <c r="A436" t="s">
        <v>2677</v>
      </c>
      <c r="B436" t="s">
        <v>2211</v>
      </c>
      <c r="C436" t="s">
        <v>2212</v>
      </c>
      <c r="D436" t="s">
        <v>2213</v>
      </c>
      <c r="E436" s="17">
        <v>44434</v>
      </c>
      <c r="F436">
        <v>1390</v>
      </c>
      <c r="G436">
        <v>75</v>
      </c>
      <c r="H436">
        <v>2124</v>
      </c>
      <c r="I436">
        <v>113724</v>
      </c>
      <c r="J436">
        <v>45024</v>
      </c>
      <c r="K436">
        <v>174828</v>
      </c>
      <c r="L436">
        <v>18070</v>
      </c>
      <c r="M436">
        <v>13473</v>
      </c>
      <c r="N436">
        <v>331000000</v>
      </c>
    </row>
    <row r="437" spans="1:14" x14ac:dyDescent="0.3">
      <c r="A437" t="s">
        <v>2678</v>
      </c>
      <c r="B437" t="s">
        <v>2211</v>
      </c>
      <c r="C437" t="s">
        <v>2212</v>
      </c>
      <c r="D437" t="s">
        <v>2328</v>
      </c>
      <c r="E437" s="17">
        <v>43888</v>
      </c>
      <c r="F437">
        <v>3904</v>
      </c>
      <c r="G437">
        <v>57</v>
      </c>
      <c r="H437">
        <v>4191</v>
      </c>
      <c r="I437">
        <v>117628</v>
      </c>
      <c r="J437">
        <v>45081</v>
      </c>
      <c r="K437">
        <v>179019</v>
      </c>
      <c r="L437">
        <v>62464</v>
      </c>
      <c r="M437">
        <v>19795</v>
      </c>
      <c r="N437">
        <v>331000000</v>
      </c>
    </row>
    <row r="438" spans="1:14" x14ac:dyDescent="0.3">
      <c r="A438" t="s">
        <v>2679</v>
      </c>
      <c r="B438" t="s">
        <v>2206</v>
      </c>
      <c r="C438" t="s">
        <v>2257</v>
      </c>
      <c r="D438" t="s">
        <v>2258</v>
      </c>
      <c r="E438" s="17">
        <v>44176</v>
      </c>
      <c r="F438">
        <v>4876</v>
      </c>
      <c r="G438">
        <v>181</v>
      </c>
      <c r="H438">
        <v>2866</v>
      </c>
      <c r="I438">
        <v>122504</v>
      </c>
      <c r="J438">
        <v>45262</v>
      </c>
      <c r="K438">
        <v>181885</v>
      </c>
      <c r="L438">
        <v>29256</v>
      </c>
      <c r="M438">
        <v>16706</v>
      </c>
      <c r="N438">
        <v>68000000</v>
      </c>
    </row>
    <row r="439" spans="1:14" x14ac:dyDescent="0.3">
      <c r="A439" t="s">
        <v>2680</v>
      </c>
      <c r="B439" t="s">
        <v>2194</v>
      </c>
      <c r="C439" t="s">
        <v>2221</v>
      </c>
      <c r="D439" t="s">
        <v>2222</v>
      </c>
      <c r="E439" s="17">
        <v>44304</v>
      </c>
      <c r="F439">
        <v>117</v>
      </c>
      <c r="G439">
        <v>133</v>
      </c>
      <c r="H439">
        <v>4832</v>
      </c>
      <c r="I439">
        <v>122621</v>
      </c>
      <c r="J439">
        <v>45395</v>
      </c>
      <c r="K439">
        <v>186717</v>
      </c>
      <c r="L439">
        <v>819</v>
      </c>
      <c r="M439">
        <v>7850</v>
      </c>
      <c r="N439">
        <v>1380000000</v>
      </c>
    </row>
    <row r="440" spans="1:14" x14ac:dyDescent="0.3">
      <c r="A440" t="s">
        <v>2681</v>
      </c>
      <c r="B440" t="s">
        <v>2206</v>
      </c>
      <c r="C440" t="s">
        <v>2257</v>
      </c>
      <c r="D440" t="s">
        <v>2290</v>
      </c>
      <c r="E440" s="17">
        <v>43947</v>
      </c>
      <c r="F440">
        <v>703</v>
      </c>
      <c r="G440">
        <v>44</v>
      </c>
      <c r="H440">
        <v>1646</v>
      </c>
      <c r="I440">
        <v>123324</v>
      </c>
      <c r="J440">
        <v>45439</v>
      </c>
      <c r="K440">
        <v>188363</v>
      </c>
      <c r="L440">
        <v>11248</v>
      </c>
      <c r="M440">
        <v>2782</v>
      </c>
      <c r="N440">
        <v>68000000</v>
      </c>
    </row>
    <row r="441" spans="1:14" x14ac:dyDescent="0.3">
      <c r="A441" t="s">
        <v>2682</v>
      </c>
      <c r="B441" t="s">
        <v>2194</v>
      </c>
      <c r="C441" t="s">
        <v>27</v>
      </c>
      <c r="D441" t="s">
        <v>27</v>
      </c>
      <c r="E441" s="17">
        <v>43957</v>
      </c>
      <c r="F441">
        <v>4383</v>
      </c>
      <c r="G441">
        <v>167</v>
      </c>
      <c r="H441">
        <v>204</v>
      </c>
      <c r="I441">
        <v>127707</v>
      </c>
      <c r="J441">
        <v>45606</v>
      </c>
      <c r="K441">
        <v>188567</v>
      </c>
      <c r="L441">
        <v>26298</v>
      </c>
      <c r="M441">
        <v>12454</v>
      </c>
      <c r="N441">
        <v>1380000000</v>
      </c>
    </row>
    <row r="442" spans="1:14" x14ac:dyDescent="0.3">
      <c r="A442" t="s">
        <v>2683</v>
      </c>
      <c r="B442" t="s">
        <v>2187</v>
      </c>
      <c r="C442" t="s">
        <v>2188</v>
      </c>
      <c r="D442" t="s">
        <v>2188</v>
      </c>
      <c r="E442" s="17">
        <v>44223</v>
      </c>
      <c r="F442">
        <v>2955</v>
      </c>
      <c r="G442">
        <v>150</v>
      </c>
      <c r="H442">
        <v>3334</v>
      </c>
      <c r="I442">
        <v>130662</v>
      </c>
      <c r="J442">
        <v>45756</v>
      </c>
      <c r="K442">
        <v>191901</v>
      </c>
      <c r="L442">
        <v>17730</v>
      </c>
      <c r="M442">
        <v>12372</v>
      </c>
      <c r="N442">
        <v>83000000</v>
      </c>
    </row>
    <row r="443" spans="1:14" x14ac:dyDescent="0.3">
      <c r="A443" t="s">
        <v>2684</v>
      </c>
      <c r="B443" t="s">
        <v>2190</v>
      </c>
      <c r="C443" t="s">
        <v>2198</v>
      </c>
      <c r="D443" t="s">
        <v>2199</v>
      </c>
      <c r="E443" s="17">
        <v>44471</v>
      </c>
      <c r="F443">
        <v>2024</v>
      </c>
      <c r="G443">
        <v>116</v>
      </c>
      <c r="H443">
        <v>3659</v>
      </c>
      <c r="I443">
        <v>132686</v>
      </c>
      <c r="J443">
        <v>45872</v>
      </c>
      <c r="K443">
        <v>195560</v>
      </c>
      <c r="L443">
        <v>20240</v>
      </c>
      <c r="M443">
        <v>12075</v>
      </c>
      <c r="N443">
        <v>213000000</v>
      </c>
    </row>
    <row r="444" spans="1:14" x14ac:dyDescent="0.3">
      <c r="A444" t="s">
        <v>2685</v>
      </c>
      <c r="B444" t="s">
        <v>2187</v>
      </c>
      <c r="C444" t="s">
        <v>2188</v>
      </c>
      <c r="D444" t="s">
        <v>2188</v>
      </c>
      <c r="E444" s="17">
        <v>43888</v>
      </c>
      <c r="F444">
        <v>4538</v>
      </c>
      <c r="G444">
        <v>121</v>
      </c>
      <c r="H444">
        <v>654</v>
      </c>
      <c r="I444">
        <v>137224</v>
      </c>
      <c r="J444">
        <v>45993</v>
      </c>
      <c r="K444">
        <v>196214</v>
      </c>
      <c r="L444">
        <v>45380</v>
      </c>
      <c r="M444">
        <v>14208</v>
      </c>
      <c r="N444">
        <v>83000000</v>
      </c>
    </row>
    <row r="445" spans="1:14" x14ac:dyDescent="0.3">
      <c r="A445" t="s">
        <v>2686</v>
      </c>
      <c r="B445" t="s">
        <v>2206</v>
      </c>
      <c r="C445" t="s">
        <v>2257</v>
      </c>
      <c r="D445" t="s">
        <v>2258</v>
      </c>
      <c r="E445" s="17">
        <v>44464</v>
      </c>
      <c r="F445">
        <v>4996</v>
      </c>
      <c r="G445">
        <v>169</v>
      </c>
      <c r="H445">
        <v>2362</v>
      </c>
      <c r="I445">
        <v>142220</v>
      </c>
      <c r="J445">
        <v>46162</v>
      </c>
      <c r="K445">
        <v>198576</v>
      </c>
      <c r="L445">
        <v>44964</v>
      </c>
      <c r="M445">
        <v>864</v>
      </c>
      <c r="N445">
        <v>68000000</v>
      </c>
    </row>
    <row r="446" spans="1:14" x14ac:dyDescent="0.3">
      <c r="A446" t="s">
        <v>2687</v>
      </c>
      <c r="B446" t="s">
        <v>2206</v>
      </c>
      <c r="C446" t="s">
        <v>2232</v>
      </c>
      <c r="D446" t="s">
        <v>2326</v>
      </c>
      <c r="E446" s="17">
        <v>44343</v>
      </c>
      <c r="F446">
        <v>4396</v>
      </c>
      <c r="G446">
        <v>165</v>
      </c>
      <c r="H446">
        <v>1392</v>
      </c>
      <c r="I446">
        <v>146616</v>
      </c>
      <c r="J446">
        <v>46327</v>
      </c>
      <c r="K446">
        <v>199968</v>
      </c>
      <c r="L446">
        <v>79128</v>
      </c>
      <c r="M446">
        <v>4553</v>
      </c>
      <c r="N446">
        <v>68000000</v>
      </c>
    </row>
    <row r="447" spans="1:14" x14ac:dyDescent="0.3">
      <c r="A447" t="s">
        <v>2688</v>
      </c>
      <c r="B447" t="s">
        <v>2194</v>
      </c>
      <c r="C447" t="s">
        <v>2195</v>
      </c>
      <c r="D447" t="s">
        <v>2296</v>
      </c>
      <c r="E447" s="17">
        <v>43926</v>
      </c>
      <c r="F447">
        <v>4345</v>
      </c>
      <c r="G447">
        <v>143</v>
      </c>
      <c r="H447">
        <v>3668</v>
      </c>
      <c r="I447">
        <v>150961</v>
      </c>
      <c r="J447">
        <v>46470</v>
      </c>
      <c r="K447">
        <v>203636</v>
      </c>
      <c r="L447">
        <v>26070</v>
      </c>
      <c r="M447">
        <v>8055</v>
      </c>
      <c r="N447">
        <v>1380000000</v>
      </c>
    </row>
    <row r="448" spans="1:14" x14ac:dyDescent="0.3">
      <c r="A448" t="s">
        <v>2689</v>
      </c>
      <c r="B448" t="s">
        <v>2206</v>
      </c>
      <c r="C448" t="s">
        <v>2257</v>
      </c>
      <c r="D448" t="s">
        <v>2258</v>
      </c>
      <c r="E448" s="17">
        <v>44468</v>
      </c>
      <c r="F448">
        <v>1957</v>
      </c>
      <c r="G448">
        <v>73</v>
      </c>
      <c r="H448">
        <v>4839</v>
      </c>
      <c r="I448">
        <v>152918</v>
      </c>
      <c r="J448">
        <v>46543</v>
      </c>
      <c r="K448">
        <v>208475</v>
      </c>
      <c r="L448">
        <v>9785</v>
      </c>
      <c r="M448">
        <v>16755</v>
      </c>
      <c r="N448">
        <v>68000000</v>
      </c>
    </row>
    <row r="449" spans="1:14" x14ac:dyDescent="0.3">
      <c r="A449" t="s">
        <v>2690</v>
      </c>
      <c r="B449" t="s">
        <v>2211</v>
      </c>
      <c r="C449" t="s">
        <v>2237</v>
      </c>
      <c r="D449" t="s">
        <v>2238</v>
      </c>
      <c r="E449" s="17">
        <v>43948</v>
      </c>
      <c r="F449">
        <v>4781</v>
      </c>
      <c r="G449">
        <v>174</v>
      </c>
      <c r="H449">
        <v>284</v>
      </c>
      <c r="I449">
        <v>157699</v>
      </c>
      <c r="J449">
        <v>46717</v>
      </c>
      <c r="K449">
        <v>208759</v>
      </c>
      <c r="L449">
        <v>81277</v>
      </c>
      <c r="M449">
        <v>5337</v>
      </c>
      <c r="N449">
        <v>331000000</v>
      </c>
    </row>
    <row r="450" spans="1:14" x14ac:dyDescent="0.3">
      <c r="A450" t="s">
        <v>2691</v>
      </c>
      <c r="B450" t="s">
        <v>2206</v>
      </c>
      <c r="C450" t="s">
        <v>2232</v>
      </c>
      <c r="D450" t="s">
        <v>2233</v>
      </c>
      <c r="E450" s="17">
        <v>44390</v>
      </c>
      <c r="F450">
        <v>2799</v>
      </c>
      <c r="G450">
        <v>148</v>
      </c>
      <c r="H450">
        <v>1340</v>
      </c>
      <c r="I450">
        <v>160498</v>
      </c>
      <c r="J450">
        <v>46865</v>
      </c>
      <c r="K450">
        <v>210099</v>
      </c>
      <c r="L450">
        <v>47583</v>
      </c>
      <c r="M450">
        <v>12546</v>
      </c>
      <c r="N450">
        <v>68000000</v>
      </c>
    </row>
    <row r="451" spans="1:14" x14ac:dyDescent="0.3">
      <c r="A451" t="s">
        <v>2692</v>
      </c>
      <c r="B451" t="s">
        <v>2194</v>
      </c>
      <c r="C451" t="s">
        <v>2204</v>
      </c>
      <c r="D451" t="s">
        <v>2235</v>
      </c>
      <c r="E451" s="17">
        <v>44431</v>
      </c>
      <c r="F451">
        <v>997</v>
      </c>
      <c r="G451">
        <v>73</v>
      </c>
      <c r="H451">
        <v>511</v>
      </c>
      <c r="I451">
        <v>161495</v>
      </c>
      <c r="J451">
        <v>46938</v>
      </c>
      <c r="K451">
        <v>210610</v>
      </c>
      <c r="L451">
        <v>6979</v>
      </c>
      <c r="M451">
        <v>1997</v>
      </c>
      <c r="N451">
        <v>1380000000</v>
      </c>
    </row>
    <row r="452" spans="1:14" x14ac:dyDescent="0.3">
      <c r="A452" t="s">
        <v>2693</v>
      </c>
      <c r="B452" t="s">
        <v>2194</v>
      </c>
      <c r="C452" t="s">
        <v>2195</v>
      </c>
      <c r="D452" t="s">
        <v>2196</v>
      </c>
      <c r="E452" s="17">
        <v>44318</v>
      </c>
      <c r="F452">
        <v>405</v>
      </c>
      <c r="G452">
        <v>148</v>
      </c>
      <c r="H452">
        <v>3055</v>
      </c>
      <c r="I452">
        <v>161900</v>
      </c>
      <c r="J452">
        <v>47086</v>
      </c>
      <c r="K452">
        <v>213665</v>
      </c>
      <c r="L452">
        <v>2835</v>
      </c>
      <c r="M452">
        <v>7815</v>
      </c>
      <c r="N452">
        <v>1380000000</v>
      </c>
    </row>
    <row r="453" spans="1:14" x14ac:dyDescent="0.3">
      <c r="A453" t="s">
        <v>2694</v>
      </c>
      <c r="B453" t="s">
        <v>2211</v>
      </c>
      <c r="C453" t="s">
        <v>2245</v>
      </c>
      <c r="D453" t="s">
        <v>2308</v>
      </c>
      <c r="E453" s="17">
        <v>44067</v>
      </c>
      <c r="F453">
        <v>2848</v>
      </c>
      <c r="G453">
        <v>24</v>
      </c>
      <c r="H453">
        <v>4124</v>
      </c>
      <c r="I453">
        <v>164748</v>
      </c>
      <c r="J453">
        <v>47110</v>
      </c>
      <c r="K453">
        <v>217789</v>
      </c>
      <c r="L453">
        <v>37024</v>
      </c>
      <c r="M453">
        <v>19247</v>
      </c>
      <c r="N453">
        <v>331000000</v>
      </c>
    </row>
    <row r="454" spans="1:14" x14ac:dyDescent="0.3">
      <c r="A454" t="s">
        <v>2695</v>
      </c>
      <c r="B454" t="s">
        <v>2194</v>
      </c>
      <c r="C454" t="s">
        <v>2195</v>
      </c>
      <c r="D454" t="s">
        <v>2196</v>
      </c>
      <c r="E454" s="17">
        <v>44102</v>
      </c>
      <c r="F454">
        <v>243</v>
      </c>
      <c r="G454">
        <v>123</v>
      </c>
      <c r="H454">
        <v>3811</v>
      </c>
      <c r="I454">
        <v>164991</v>
      </c>
      <c r="J454">
        <v>47233</v>
      </c>
      <c r="K454">
        <v>221600</v>
      </c>
      <c r="L454">
        <v>1944</v>
      </c>
      <c r="M454">
        <v>7537</v>
      </c>
      <c r="N454">
        <v>1380000000</v>
      </c>
    </row>
    <row r="455" spans="1:14" x14ac:dyDescent="0.3">
      <c r="A455" t="s">
        <v>2696</v>
      </c>
      <c r="B455" t="s">
        <v>2190</v>
      </c>
      <c r="C455" t="s">
        <v>2198</v>
      </c>
      <c r="D455" t="s">
        <v>2199</v>
      </c>
      <c r="E455" s="17">
        <v>44019</v>
      </c>
      <c r="F455">
        <v>2414</v>
      </c>
      <c r="G455">
        <v>60</v>
      </c>
      <c r="H455">
        <v>3365</v>
      </c>
      <c r="I455">
        <v>167405</v>
      </c>
      <c r="J455">
        <v>47293</v>
      </c>
      <c r="K455">
        <v>224965</v>
      </c>
      <c r="L455">
        <v>43452</v>
      </c>
      <c r="M455">
        <v>16040</v>
      </c>
      <c r="N455">
        <v>213000000</v>
      </c>
    </row>
    <row r="456" spans="1:14" x14ac:dyDescent="0.3">
      <c r="A456" t="s">
        <v>2697</v>
      </c>
      <c r="B456" t="s">
        <v>2187</v>
      </c>
      <c r="C456" t="s">
        <v>2188</v>
      </c>
      <c r="D456" t="s">
        <v>2188</v>
      </c>
      <c r="E456" s="17">
        <v>44534</v>
      </c>
      <c r="F456">
        <v>3856</v>
      </c>
      <c r="G456">
        <v>97</v>
      </c>
      <c r="H456">
        <v>3078</v>
      </c>
      <c r="I456">
        <v>171261</v>
      </c>
      <c r="J456">
        <v>47390</v>
      </c>
      <c r="K456">
        <v>228043</v>
      </c>
      <c r="L456">
        <v>69408</v>
      </c>
      <c r="M456">
        <v>14136</v>
      </c>
      <c r="N456">
        <v>83000000</v>
      </c>
    </row>
    <row r="457" spans="1:14" x14ac:dyDescent="0.3">
      <c r="A457" t="s">
        <v>2698</v>
      </c>
      <c r="B457" t="s">
        <v>2206</v>
      </c>
      <c r="C457" t="s">
        <v>2232</v>
      </c>
      <c r="D457" t="s">
        <v>2233</v>
      </c>
      <c r="E457" s="17">
        <v>44277</v>
      </c>
      <c r="F457">
        <v>1605</v>
      </c>
      <c r="G457">
        <v>53</v>
      </c>
      <c r="H457">
        <v>4637</v>
      </c>
      <c r="I457">
        <v>172866</v>
      </c>
      <c r="J457">
        <v>47443</v>
      </c>
      <c r="K457">
        <v>232680</v>
      </c>
      <c r="L457">
        <v>20865</v>
      </c>
      <c r="M457">
        <v>5460</v>
      </c>
      <c r="N457">
        <v>68000000</v>
      </c>
    </row>
    <row r="458" spans="1:14" x14ac:dyDescent="0.3">
      <c r="A458" t="s">
        <v>2699</v>
      </c>
      <c r="B458" t="s">
        <v>2190</v>
      </c>
      <c r="C458" t="s">
        <v>2269</v>
      </c>
      <c r="D458" t="s">
        <v>2270</v>
      </c>
      <c r="E458" s="17">
        <v>44411</v>
      </c>
      <c r="F458">
        <v>432</v>
      </c>
      <c r="G458">
        <v>59</v>
      </c>
      <c r="H458">
        <v>2262</v>
      </c>
      <c r="I458">
        <v>173298</v>
      </c>
      <c r="J458">
        <v>47502</v>
      </c>
      <c r="K458">
        <v>234942</v>
      </c>
      <c r="L458">
        <v>7344</v>
      </c>
      <c r="M458">
        <v>12121</v>
      </c>
      <c r="N458">
        <v>213000000</v>
      </c>
    </row>
    <row r="459" spans="1:14" x14ac:dyDescent="0.3">
      <c r="A459" t="s">
        <v>2700</v>
      </c>
      <c r="B459" t="s">
        <v>2206</v>
      </c>
      <c r="C459" t="s">
        <v>2224</v>
      </c>
      <c r="D459" t="s">
        <v>2225</v>
      </c>
      <c r="E459" s="17">
        <v>44077</v>
      </c>
      <c r="F459">
        <v>4278</v>
      </c>
      <c r="G459">
        <v>169</v>
      </c>
      <c r="H459">
        <v>4722</v>
      </c>
      <c r="I459">
        <v>177576</v>
      </c>
      <c r="J459">
        <v>47671</v>
      </c>
      <c r="K459">
        <v>239664</v>
      </c>
      <c r="L459">
        <v>64170</v>
      </c>
      <c r="M459">
        <v>14157</v>
      </c>
      <c r="N459">
        <v>68000000</v>
      </c>
    </row>
    <row r="460" spans="1:14" x14ac:dyDescent="0.3">
      <c r="A460" t="s">
        <v>2701</v>
      </c>
      <c r="B460" t="s">
        <v>2190</v>
      </c>
      <c r="C460" t="s">
        <v>2269</v>
      </c>
      <c r="D460" t="s">
        <v>2270</v>
      </c>
      <c r="E460" s="17">
        <v>43906</v>
      </c>
      <c r="F460">
        <v>2806</v>
      </c>
      <c r="G460">
        <v>188</v>
      </c>
      <c r="H460">
        <v>4023</v>
      </c>
      <c r="I460">
        <v>180382</v>
      </c>
      <c r="J460">
        <v>47859</v>
      </c>
      <c r="K460">
        <v>243687</v>
      </c>
      <c r="L460">
        <v>14030</v>
      </c>
      <c r="M460">
        <v>2531</v>
      </c>
      <c r="N460">
        <v>213000000</v>
      </c>
    </row>
    <row r="461" spans="1:14" x14ac:dyDescent="0.3">
      <c r="A461" t="s">
        <v>2702</v>
      </c>
      <c r="B461" t="s">
        <v>2206</v>
      </c>
      <c r="C461" t="s">
        <v>2207</v>
      </c>
      <c r="D461" t="s">
        <v>2208</v>
      </c>
      <c r="E461" s="17">
        <v>43984</v>
      </c>
      <c r="F461">
        <v>1141</v>
      </c>
      <c r="G461">
        <v>31</v>
      </c>
      <c r="H461">
        <v>214</v>
      </c>
      <c r="I461">
        <v>181523</v>
      </c>
      <c r="J461">
        <v>47890</v>
      </c>
      <c r="K461">
        <v>243901</v>
      </c>
      <c r="L461">
        <v>7987</v>
      </c>
      <c r="M461">
        <v>11547</v>
      </c>
      <c r="N461">
        <v>68000000</v>
      </c>
    </row>
    <row r="462" spans="1:14" x14ac:dyDescent="0.3">
      <c r="A462" t="s">
        <v>2703</v>
      </c>
      <c r="B462" t="s">
        <v>2211</v>
      </c>
      <c r="C462" t="s">
        <v>2241</v>
      </c>
      <c r="D462" t="s">
        <v>2242</v>
      </c>
      <c r="E462" s="17">
        <v>44486</v>
      </c>
      <c r="F462">
        <v>4126</v>
      </c>
      <c r="G462">
        <v>52</v>
      </c>
      <c r="H462">
        <v>3241</v>
      </c>
      <c r="I462">
        <v>185649</v>
      </c>
      <c r="J462">
        <v>47942</v>
      </c>
      <c r="K462">
        <v>247142</v>
      </c>
      <c r="L462">
        <v>20630</v>
      </c>
      <c r="M462">
        <v>4443</v>
      </c>
      <c r="N462">
        <v>331000000</v>
      </c>
    </row>
    <row r="463" spans="1:14" x14ac:dyDescent="0.3">
      <c r="A463" t="s">
        <v>2704</v>
      </c>
      <c r="B463" t="s">
        <v>2194</v>
      </c>
      <c r="C463" t="s">
        <v>2204</v>
      </c>
      <c r="D463" t="s">
        <v>25</v>
      </c>
      <c r="E463" s="17">
        <v>44265</v>
      </c>
      <c r="F463">
        <v>3024</v>
      </c>
      <c r="G463">
        <v>171</v>
      </c>
      <c r="H463">
        <v>2268</v>
      </c>
      <c r="I463">
        <v>188673</v>
      </c>
      <c r="J463">
        <v>48113</v>
      </c>
      <c r="K463">
        <v>249410</v>
      </c>
      <c r="L463">
        <v>30240</v>
      </c>
      <c r="M463">
        <v>14676</v>
      </c>
      <c r="N463">
        <v>1380000000</v>
      </c>
    </row>
    <row r="464" spans="1:14" x14ac:dyDescent="0.3">
      <c r="A464" t="s">
        <v>2705</v>
      </c>
      <c r="B464" t="s">
        <v>2194</v>
      </c>
      <c r="C464" t="s">
        <v>2195</v>
      </c>
      <c r="D464" t="s">
        <v>2296</v>
      </c>
      <c r="E464" s="17">
        <v>43916</v>
      </c>
      <c r="F464">
        <v>1172</v>
      </c>
      <c r="G464">
        <v>138</v>
      </c>
      <c r="H464">
        <v>3331</v>
      </c>
      <c r="I464">
        <v>189845</v>
      </c>
      <c r="J464">
        <v>48251</v>
      </c>
      <c r="K464">
        <v>252741</v>
      </c>
      <c r="L464">
        <v>5860</v>
      </c>
      <c r="M464">
        <v>1397</v>
      </c>
      <c r="N464">
        <v>1380000000</v>
      </c>
    </row>
    <row r="465" spans="1:14" x14ac:dyDescent="0.3">
      <c r="A465" t="s">
        <v>2706</v>
      </c>
      <c r="B465" t="s">
        <v>2211</v>
      </c>
      <c r="C465" t="s">
        <v>2245</v>
      </c>
      <c r="D465" t="s">
        <v>2308</v>
      </c>
      <c r="E465" s="17">
        <v>44527</v>
      </c>
      <c r="F465">
        <v>3456</v>
      </c>
      <c r="G465">
        <v>117</v>
      </c>
      <c r="H465">
        <v>2308</v>
      </c>
      <c r="I465">
        <v>193301</v>
      </c>
      <c r="J465">
        <v>48368</v>
      </c>
      <c r="K465">
        <v>255049</v>
      </c>
      <c r="L465">
        <v>20736</v>
      </c>
      <c r="M465">
        <v>13293</v>
      </c>
      <c r="N465">
        <v>331000000</v>
      </c>
    </row>
    <row r="466" spans="1:14" x14ac:dyDescent="0.3">
      <c r="A466" t="s">
        <v>2707</v>
      </c>
      <c r="B466" t="s">
        <v>2190</v>
      </c>
      <c r="C466" t="s">
        <v>2269</v>
      </c>
      <c r="D466" t="s">
        <v>2288</v>
      </c>
      <c r="E466" s="17">
        <v>44115</v>
      </c>
      <c r="F466">
        <v>4197</v>
      </c>
      <c r="G466">
        <v>46</v>
      </c>
      <c r="H466">
        <v>1837</v>
      </c>
      <c r="I466">
        <v>197498</v>
      </c>
      <c r="J466">
        <v>48414</v>
      </c>
      <c r="K466">
        <v>256886</v>
      </c>
      <c r="L466">
        <v>54561</v>
      </c>
      <c r="M466">
        <v>16165</v>
      </c>
      <c r="N466">
        <v>213000000</v>
      </c>
    </row>
    <row r="467" spans="1:14" x14ac:dyDescent="0.3">
      <c r="A467" t="s">
        <v>2708</v>
      </c>
      <c r="B467" t="s">
        <v>2187</v>
      </c>
      <c r="C467" t="s">
        <v>2255</v>
      </c>
      <c r="D467" t="s">
        <v>2255</v>
      </c>
      <c r="E467" s="17">
        <v>44050</v>
      </c>
      <c r="F467">
        <v>1095</v>
      </c>
      <c r="G467">
        <v>89</v>
      </c>
      <c r="H467">
        <v>565</v>
      </c>
      <c r="I467">
        <v>198593</v>
      </c>
      <c r="J467">
        <v>48503</v>
      </c>
      <c r="K467">
        <v>257451</v>
      </c>
      <c r="L467">
        <v>16425</v>
      </c>
      <c r="M467">
        <v>17825</v>
      </c>
      <c r="N467">
        <v>83000000</v>
      </c>
    </row>
    <row r="468" spans="1:14" x14ac:dyDescent="0.3">
      <c r="A468" t="s">
        <v>2709</v>
      </c>
      <c r="B468" t="s">
        <v>2190</v>
      </c>
      <c r="C468" t="s">
        <v>2252</v>
      </c>
      <c r="D468" t="s">
        <v>2301</v>
      </c>
      <c r="E468" s="17">
        <v>43899</v>
      </c>
      <c r="F468">
        <v>3905</v>
      </c>
      <c r="G468">
        <v>59</v>
      </c>
      <c r="H468">
        <v>3691</v>
      </c>
      <c r="I468">
        <v>202498</v>
      </c>
      <c r="J468">
        <v>48562</v>
      </c>
      <c r="K468">
        <v>261142</v>
      </c>
      <c r="L468">
        <v>19525</v>
      </c>
      <c r="M468">
        <v>2880</v>
      </c>
      <c r="N468">
        <v>213000000</v>
      </c>
    </row>
    <row r="469" spans="1:14" x14ac:dyDescent="0.3">
      <c r="A469" t="s">
        <v>2710</v>
      </c>
      <c r="B469" t="s">
        <v>2194</v>
      </c>
      <c r="C469" t="s">
        <v>27</v>
      </c>
      <c r="D469" t="s">
        <v>27</v>
      </c>
      <c r="E469" s="17">
        <v>43877</v>
      </c>
      <c r="F469">
        <v>2852</v>
      </c>
      <c r="G469">
        <v>35</v>
      </c>
      <c r="H469">
        <v>3898</v>
      </c>
      <c r="I469">
        <v>205350</v>
      </c>
      <c r="J469">
        <v>48597</v>
      </c>
      <c r="K469">
        <v>265040</v>
      </c>
      <c r="L469">
        <v>22816</v>
      </c>
      <c r="M469">
        <v>4377</v>
      </c>
      <c r="N469">
        <v>1380000000</v>
      </c>
    </row>
    <row r="470" spans="1:14" x14ac:dyDescent="0.3">
      <c r="A470" t="s">
        <v>2711</v>
      </c>
      <c r="B470" t="s">
        <v>2187</v>
      </c>
      <c r="C470" t="s">
        <v>2255</v>
      </c>
      <c r="D470" t="s">
        <v>2255</v>
      </c>
      <c r="E470" s="17">
        <v>43924</v>
      </c>
      <c r="F470">
        <v>2455</v>
      </c>
      <c r="G470">
        <v>187</v>
      </c>
      <c r="H470">
        <v>800</v>
      </c>
      <c r="I470">
        <v>207805</v>
      </c>
      <c r="J470">
        <v>48784</v>
      </c>
      <c r="K470">
        <v>265840</v>
      </c>
      <c r="L470">
        <v>24550</v>
      </c>
      <c r="M470">
        <v>1266</v>
      </c>
      <c r="N470">
        <v>83000000</v>
      </c>
    </row>
    <row r="471" spans="1:14" x14ac:dyDescent="0.3">
      <c r="A471" t="s">
        <v>2712</v>
      </c>
      <c r="B471" t="s">
        <v>2206</v>
      </c>
      <c r="C471" t="s">
        <v>2232</v>
      </c>
      <c r="D471" t="s">
        <v>2326</v>
      </c>
      <c r="E471" s="17">
        <v>44283</v>
      </c>
      <c r="F471">
        <v>3923</v>
      </c>
      <c r="G471">
        <v>160</v>
      </c>
      <c r="H471">
        <v>1278</v>
      </c>
      <c r="I471">
        <v>211728</v>
      </c>
      <c r="J471">
        <v>48944</v>
      </c>
      <c r="K471">
        <v>267118</v>
      </c>
      <c r="L471">
        <v>70614</v>
      </c>
      <c r="M471">
        <v>2837</v>
      </c>
      <c r="N471">
        <v>68000000</v>
      </c>
    </row>
    <row r="472" spans="1:14" x14ac:dyDescent="0.3">
      <c r="A472" t="s">
        <v>2713</v>
      </c>
      <c r="B472" t="s">
        <v>2187</v>
      </c>
      <c r="C472" t="s">
        <v>2188</v>
      </c>
      <c r="D472" t="s">
        <v>2188</v>
      </c>
      <c r="E472" s="17">
        <v>44034</v>
      </c>
      <c r="F472">
        <v>1390</v>
      </c>
      <c r="G472">
        <v>41</v>
      </c>
      <c r="H472">
        <v>1301</v>
      </c>
      <c r="I472">
        <v>213118</v>
      </c>
      <c r="J472">
        <v>48985</v>
      </c>
      <c r="K472">
        <v>268419</v>
      </c>
      <c r="L472">
        <v>8340</v>
      </c>
      <c r="M472">
        <v>9646</v>
      </c>
      <c r="N472">
        <v>83000000</v>
      </c>
    </row>
    <row r="473" spans="1:14" x14ac:dyDescent="0.3">
      <c r="A473" t="s">
        <v>2714</v>
      </c>
      <c r="B473" t="s">
        <v>2190</v>
      </c>
      <c r="C473" t="s">
        <v>2269</v>
      </c>
      <c r="D473" t="s">
        <v>2270</v>
      </c>
      <c r="E473" s="17">
        <v>44048</v>
      </c>
      <c r="F473">
        <v>4925</v>
      </c>
      <c r="G473">
        <v>12</v>
      </c>
      <c r="H473">
        <v>3630</v>
      </c>
      <c r="I473">
        <v>218043</v>
      </c>
      <c r="J473">
        <v>48997</v>
      </c>
      <c r="K473">
        <v>272049</v>
      </c>
      <c r="L473">
        <v>24625</v>
      </c>
      <c r="M473">
        <v>9198</v>
      </c>
      <c r="N473">
        <v>213000000</v>
      </c>
    </row>
    <row r="474" spans="1:14" x14ac:dyDescent="0.3">
      <c r="A474" t="s">
        <v>2715</v>
      </c>
      <c r="B474" t="s">
        <v>2211</v>
      </c>
      <c r="C474" t="s">
        <v>2212</v>
      </c>
      <c r="D474" t="s">
        <v>2213</v>
      </c>
      <c r="E474" s="17">
        <v>44304</v>
      </c>
      <c r="F474">
        <v>2836</v>
      </c>
      <c r="G474">
        <v>141</v>
      </c>
      <c r="H474">
        <v>4741</v>
      </c>
      <c r="I474">
        <v>220879</v>
      </c>
      <c r="J474">
        <v>49138</v>
      </c>
      <c r="K474">
        <v>276790</v>
      </c>
      <c r="L474">
        <v>22688</v>
      </c>
      <c r="M474">
        <v>4828</v>
      </c>
      <c r="N474">
        <v>331000000</v>
      </c>
    </row>
    <row r="475" spans="1:14" x14ac:dyDescent="0.3">
      <c r="A475" t="s">
        <v>2716</v>
      </c>
      <c r="B475" t="s">
        <v>2206</v>
      </c>
      <c r="C475" t="s">
        <v>2207</v>
      </c>
      <c r="D475" t="s">
        <v>2263</v>
      </c>
      <c r="E475" s="17">
        <v>44262</v>
      </c>
      <c r="F475">
        <v>617</v>
      </c>
      <c r="G475">
        <v>185</v>
      </c>
      <c r="H475">
        <v>3504</v>
      </c>
      <c r="I475">
        <v>221496</v>
      </c>
      <c r="J475">
        <v>49323</v>
      </c>
      <c r="K475">
        <v>280294</v>
      </c>
      <c r="L475">
        <v>4319</v>
      </c>
      <c r="M475">
        <v>19300</v>
      </c>
      <c r="N475">
        <v>68000000</v>
      </c>
    </row>
    <row r="476" spans="1:14" x14ac:dyDescent="0.3">
      <c r="A476" t="s">
        <v>2717</v>
      </c>
      <c r="B476" t="s">
        <v>2190</v>
      </c>
      <c r="C476" t="s">
        <v>2198</v>
      </c>
      <c r="D476" t="s">
        <v>2306</v>
      </c>
      <c r="E476" s="17">
        <v>44171</v>
      </c>
      <c r="F476">
        <v>2596</v>
      </c>
      <c r="G476">
        <v>114</v>
      </c>
      <c r="H476">
        <v>991</v>
      </c>
      <c r="I476">
        <v>224092</v>
      </c>
      <c r="J476">
        <v>49437</v>
      </c>
      <c r="K476">
        <v>281285</v>
      </c>
      <c r="L476">
        <v>28556</v>
      </c>
      <c r="M476">
        <v>16611</v>
      </c>
      <c r="N476">
        <v>213000000</v>
      </c>
    </row>
    <row r="477" spans="1:14" x14ac:dyDescent="0.3">
      <c r="A477" t="s">
        <v>2718</v>
      </c>
      <c r="B477" t="s">
        <v>2206</v>
      </c>
      <c r="C477" t="s">
        <v>2207</v>
      </c>
      <c r="D477" t="s">
        <v>2208</v>
      </c>
      <c r="E477" s="17">
        <v>44381</v>
      </c>
      <c r="F477">
        <v>4386</v>
      </c>
      <c r="G477">
        <v>100</v>
      </c>
      <c r="H477">
        <v>4724</v>
      </c>
      <c r="I477">
        <v>228478</v>
      </c>
      <c r="J477">
        <v>49537</v>
      </c>
      <c r="K477">
        <v>286009</v>
      </c>
      <c r="L477">
        <v>48246</v>
      </c>
      <c r="M477">
        <v>18769</v>
      </c>
      <c r="N477">
        <v>68000000</v>
      </c>
    </row>
    <row r="478" spans="1:14" x14ac:dyDescent="0.3">
      <c r="A478" t="s">
        <v>2719</v>
      </c>
      <c r="B478" t="s">
        <v>2187</v>
      </c>
      <c r="C478" t="s">
        <v>2201</v>
      </c>
      <c r="D478" t="s">
        <v>2272</v>
      </c>
      <c r="E478" s="17">
        <v>44442</v>
      </c>
      <c r="F478">
        <v>2469</v>
      </c>
      <c r="G478">
        <v>121</v>
      </c>
      <c r="H478">
        <v>2525</v>
      </c>
      <c r="I478">
        <v>230947</v>
      </c>
      <c r="J478">
        <v>49658</v>
      </c>
      <c r="K478">
        <v>288534</v>
      </c>
      <c r="L478">
        <v>39504</v>
      </c>
      <c r="M478">
        <v>11249</v>
      </c>
      <c r="N478">
        <v>83000000</v>
      </c>
    </row>
    <row r="479" spans="1:14" x14ac:dyDescent="0.3">
      <c r="A479" t="s">
        <v>2720</v>
      </c>
      <c r="B479" t="s">
        <v>2194</v>
      </c>
      <c r="C479" t="s">
        <v>27</v>
      </c>
      <c r="D479" t="s">
        <v>27</v>
      </c>
      <c r="E479" s="17">
        <v>44119</v>
      </c>
      <c r="F479">
        <v>4276</v>
      </c>
      <c r="G479">
        <v>167</v>
      </c>
      <c r="H479">
        <v>2429</v>
      </c>
      <c r="I479">
        <v>235223</v>
      </c>
      <c r="J479">
        <v>49825</v>
      </c>
      <c r="K479">
        <v>290963</v>
      </c>
      <c r="L479">
        <v>76968</v>
      </c>
      <c r="M479">
        <v>18301</v>
      </c>
      <c r="N479">
        <v>1380000000</v>
      </c>
    </row>
    <row r="480" spans="1:14" x14ac:dyDescent="0.3">
      <c r="A480" t="s">
        <v>2721</v>
      </c>
      <c r="B480" t="s">
        <v>2190</v>
      </c>
      <c r="C480" t="s">
        <v>2252</v>
      </c>
      <c r="D480" t="s">
        <v>2253</v>
      </c>
      <c r="E480" s="17">
        <v>44084</v>
      </c>
      <c r="F480">
        <v>2702</v>
      </c>
      <c r="G480">
        <v>64</v>
      </c>
      <c r="H480">
        <v>4914</v>
      </c>
      <c r="I480">
        <v>237925</v>
      </c>
      <c r="J480">
        <v>49889</v>
      </c>
      <c r="K480">
        <v>295877</v>
      </c>
      <c r="L480">
        <v>37828</v>
      </c>
      <c r="M480">
        <v>16497</v>
      </c>
      <c r="N480">
        <v>213000000</v>
      </c>
    </row>
    <row r="481" spans="1:14" x14ac:dyDescent="0.3">
      <c r="A481" t="s">
        <v>2722</v>
      </c>
      <c r="B481" t="s">
        <v>2211</v>
      </c>
      <c r="C481" t="s">
        <v>2237</v>
      </c>
      <c r="D481" t="s">
        <v>2250</v>
      </c>
      <c r="E481" s="17">
        <v>44187</v>
      </c>
      <c r="F481">
        <v>3165</v>
      </c>
      <c r="G481">
        <v>132</v>
      </c>
      <c r="H481">
        <v>2600</v>
      </c>
      <c r="I481">
        <v>241090</v>
      </c>
      <c r="J481">
        <v>50021</v>
      </c>
      <c r="K481">
        <v>298477</v>
      </c>
      <c r="L481">
        <v>47475</v>
      </c>
      <c r="M481">
        <v>2151</v>
      </c>
      <c r="N481">
        <v>331000000</v>
      </c>
    </row>
    <row r="482" spans="1:14" x14ac:dyDescent="0.3">
      <c r="A482" t="s">
        <v>2723</v>
      </c>
      <c r="B482" t="s">
        <v>2187</v>
      </c>
      <c r="C482" t="s">
        <v>2338</v>
      </c>
      <c r="D482" t="s">
        <v>2438</v>
      </c>
      <c r="E482" s="17">
        <v>43853</v>
      </c>
      <c r="F482">
        <v>259</v>
      </c>
      <c r="G482">
        <v>157</v>
      </c>
      <c r="H482">
        <v>3160</v>
      </c>
      <c r="I482">
        <v>241349</v>
      </c>
      <c r="J482">
        <v>178</v>
      </c>
      <c r="K482">
        <v>301637</v>
      </c>
      <c r="L482">
        <v>2849</v>
      </c>
      <c r="M482">
        <v>16811</v>
      </c>
      <c r="N482">
        <v>83000000</v>
      </c>
    </row>
    <row r="483" spans="1:14" x14ac:dyDescent="0.3">
      <c r="A483" t="s">
        <v>2724</v>
      </c>
      <c r="B483" t="s">
        <v>2190</v>
      </c>
      <c r="C483" t="s">
        <v>2198</v>
      </c>
      <c r="D483" t="s">
        <v>2306</v>
      </c>
      <c r="E483" s="17">
        <v>44352</v>
      </c>
      <c r="F483">
        <v>3178</v>
      </c>
      <c r="G483">
        <v>116</v>
      </c>
      <c r="H483">
        <v>2139</v>
      </c>
      <c r="I483">
        <v>244527</v>
      </c>
      <c r="J483">
        <v>294</v>
      </c>
      <c r="K483">
        <v>303776</v>
      </c>
      <c r="L483">
        <v>41314</v>
      </c>
      <c r="M483">
        <v>4598</v>
      </c>
      <c r="N483">
        <v>213000000</v>
      </c>
    </row>
    <row r="484" spans="1:14" x14ac:dyDescent="0.3">
      <c r="A484" t="s">
        <v>2725</v>
      </c>
      <c r="B484" t="s">
        <v>2211</v>
      </c>
      <c r="C484" t="s">
        <v>2241</v>
      </c>
      <c r="D484" t="s">
        <v>2242</v>
      </c>
      <c r="E484" s="17">
        <v>43930</v>
      </c>
      <c r="F484">
        <v>2291</v>
      </c>
      <c r="G484">
        <v>172</v>
      </c>
      <c r="H484">
        <v>376</v>
      </c>
      <c r="I484">
        <v>246818</v>
      </c>
      <c r="J484">
        <v>466</v>
      </c>
      <c r="K484">
        <v>304152</v>
      </c>
      <c r="L484">
        <v>29783</v>
      </c>
      <c r="M484">
        <v>19762</v>
      </c>
      <c r="N484">
        <v>331000000</v>
      </c>
    </row>
    <row r="485" spans="1:14" x14ac:dyDescent="0.3">
      <c r="A485" t="s">
        <v>2726</v>
      </c>
      <c r="B485" t="s">
        <v>2190</v>
      </c>
      <c r="C485" t="s">
        <v>2198</v>
      </c>
      <c r="D485" t="s">
        <v>2199</v>
      </c>
      <c r="E485" s="17">
        <v>44010</v>
      </c>
      <c r="F485">
        <v>4430</v>
      </c>
      <c r="G485">
        <v>100</v>
      </c>
      <c r="H485">
        <v>1104</v>
      </c>
      <c r="I485">
        <v>251248</v>
      </c>
      <c r="J485">
        <v>566</v>
      </c>
      <c r="K485">
        <v>305256</v>
      </c>
      <c r="L485">
        <v>35440</v>
      </c>
      <c r="M485">
        <v>18328</v>
      </c>
      <c r="N485">
        <v>213000000</v>
      </c>
    </row>
    <row r="486" spans="1:14" x14ac:dyDescent="0.3">
      <c r="A486" t="s">
        <v>2727</v>
      </c>
      <c r="B486" t="s">
        <v>2187</v>
      </c>
      <c r="C486" t="s">
        <v>2201</v>
      </c>
      <c r="D486" t="s">
        <v>2272</v>
      </c>
      <c r="E486" s="17">
        <v>44053</v>
      </c>
      <c r="F486">
        <v>1046</v>
      </c>
      <c r="G486">
        <v>185</v>
      </c>
      <c r="H486">
        <v>2147</v>
      </c>
      <c r="I486">
        <v>252294</v>
      </c>
      <c r="J486">
        <v>751</v>
      </c>
      <c r="K486">
        <v>307403</v>
      </c>
      <c r="L486">
        <v>13598</v>
      </c>
      <c r="M486">
        <v>17340</v>
      </c>
      <c r="N486">
        <v>83000000</v>
      </c>
    </row>
    <row r="487" spans="1:14" x14ac:dyDescent="0.3">
      <c r="A487" t="s">
        <v>2728</v>
      </c>
      <c r="B487" t="s">
        <v>2190</v>
      </c>
      <c r="C487" t="s">
        <v>2252</v>
      </c>
      <c r="D487" t="s">
        <v>2253</v>
      </c>
      <c r="E487" s="17">
        <v>44489</v>
      </c>
      <c r="F487">
        <v>4366</v>
      </c>
      <c r="G487">
        <v>38</v>
      </c>
      <c r="H487">
        <v>1613</v>
      </c>
      <c r="I487">
        <v>256660</v>
      </c>
      <c r="J487">
        <v>789</v>
      </c>
      <c r="K487">
        <v>309016</v>
      </c>
      <c r="L487">
        <v>82954</v>
      </c>
      <c r="M487">
        <v>8336</v>
      </c>
      <c r="N487">
        <v>213000000</v>
      </c>
    </row>
    <row r="488" spans="1:14" x14ac:dyDescent="0.3">
      <c r="A488" t="s">
        <v>2729</v>
      </c>
      <c r="B488" t="s">
        <v>2206</v>
      </c>
      <c r="C488" t="s">
        <v>2232</v>
      </c>
      <c r="D488" t="s">
        <v>2233</v>
      </c>
      <c r="E488" s="17">
        <v>44272</v>
      </c>
      <c r="F488">
        <v>4057</v>
      </c>
      <c r="G488">
        <v>139</v>
      </c>
      <c r="H488">
        <v>2847</v>
      </c>
      <c r="I488">
        <v>260717</v>
      </c>
      <c r="J488">
        <v>928</v>
      </c>
      <c r="K488">
        <v>311863</v>
      </c>
      <c r="L488">
        <v>60855</v>
      </c>
      <c r="M488">
        <v>7888</v>
      </c>
      <c r="N488">
        <v>68000000</v>
      </c>
    </row>
    <row r="489" spans="1:14" x14ac:dyDescent="0.3">
      <c r="A489" t="s">
        <v>2730</v>
      </c>
      <c r="B489" t="s">
        <v>2187</v>
      </c>
      <c r="C489" t="s">
        <v>2255</v>
      </c>
      <c r="D489" t="s">
        <v>2255</v>
      </c>
      <c r="E489" s="17">
        <v>44438</v>
      </c>
      <c r="F489">
        <v>3211</v>
      </c>
      <c r="G489">
        <v>161</v>
      </c>
      <c r="H489">
        <v>3467</v>
      </c>
      <c r="I489">
        <v>263928</v>
      </c>
      <c r="J489">
        <v>1089</v>
      </c>
      <c r="K489">
        <v>315330</v>
      </c>
      <c r="L489">
        <v>35321</v>
      </c>
      <c r="M489">
        <v>14008</v>
      </c>
      <c r="N489">
        <v>83000000</v>
      </c>
    </row>
    <row r="490" spans="1:14" x14ac:dyDescent="0.3">
      <c r="A490" t="s">
        <v>2731</v>
      </c>
      <c r="B490" t="s">
        <v>2190</v>
      </c>
      <c r="C490" t="s">
        <v>2198</v>
      </c>
      <c r="D490" t="s">
        <v>2199</v>
      </c>
      <c r="E490" s="17">
        <v>44155</v>
      </c>
      <c r="F490">
        <v>1407</v>
      </c>
      <c r="G490">
        <v>108</v>
      </c>
      <c r="H490">
        <v>22</v>
      </c>
      <c r="I490">
        <v>265335</v>
      </c>
      <c r="J490">
        <v>1197</v>
      </c>
      <c r="K490">
        <v>315352</v>
      </c>
      <c r="L490">
        <v>14070</v>
      </c>
      <c r="M490">
        <v>12965</v>
      </c>
      <c r="N490">
        <v>213000000</v>
      </c>
    </row>
    <row r="491" spans="1:14" x14ac:dyDescent="0.3">
      <c r="A491" t="s">
        <v>2732</v>
      </c>
      <c r="B491" t="s">
        <v>2194</v>
      </c>
      <c r="C491" t="s">
        <v>2204</v>
      </c>
      <c r="D491" t="s">
        <v>25</v>
      </c>
      <c r="E491" s="17">
        <v>44346</v>
      </c>
      <c r="F491">
        <v>1400</v>
      </c>
      <c r="G491">
        <v>13</v>
      </c>
      <c r="H491">
        <v>2703</v>
      </c>
      <c r="I491">
        <v>266735</v>
      </c>
      <c r="J491">
        <v>1210</v>
      </c>
      <c r="K491">
        <v>318055</v>
      </c>
      <c r="L491">
        <v>21000</v>
      </c>
      <c r="M491">
        <v>14916</v>
      </c>
      <c r="N491">
        <v>1380000000</v>
      </c>
    </row>
    <row r="492" spans="1:14" x14ac:dyDescent="0.3">
      <c r="A492" t="s">
        <v>2733</v>
      </c>
      <c r="B492" t="s">
        <v>2190</v>
      </c>
      <c r="C492" t="s">
        <v>2198</v>
      </c>
      <c r="D492" t="s">
        <v>2306</v>
      </c>
      <c r="E492" s="17">
        <v>43846</v>
      </c>
      <c r="F492">
        <v>1009</v>
      </c>
      <c r="G492">
        <v>165</v>
      </c>
      <c r="H492">
        <v>4011</v>
      </c>
      <c r="I492">
        <v>267744</v>
      </c>
      <c r="J492">
        <v>1375</v>
      </c>
      <c r="K492">
        <v>322066</v>
      </c>
      <c r="L492">
        <v>13117</v>
      </c>
      <c r="M492">
        <v>6692</v>
      </c>
      <c r="N492">
        <v>213000000</v>
      </c>
    </row>
    <row r="493" spans="1:14" x14ac:dyDescent="0.3">
      <c r="A493" t="s">
        <v>2734</v>
      </c>
      <c r="B493" t="s">
        <v>2206</v>
      </c>
      <c r="C493" t="s">
        <v>2232</v>
      </c>
      <c r="D493" t="s">
        <v>2233</v>
      </c>
      <c r="E493" s="17">
        <v>44166</v>
      </c>
      <c r="F493">
        <v>3406</v>
      </c>
      <c r="G493">
        <v>143</v>
      </c>
      <c r="H493">
        <v>4865</v>
      </c>
      <c r="I493">
        <v>271150</v>
      </c>
      <c r="J493">
        <v>1518</v>
      </c>
      <c r="K493">
        <v>326931</v>
      </c>
      <c r="L493">
        <v>27248</v>
      </c>
      <c r="M493">
        <v>2282</v>
      </c>
      <c r="N493">
        <v>68000000</v>
      </c>
    </row>
    <row r="494" spans="1:14" x14ac:dyDescent="0.3">
      <c r="A494" t="s">
        <v>2735</v>
      </c>
      <c r="B494" t="s">
        <v>2211</v>
      </c>
      <c r="C494" t="s">
        <v>2237</v>
      </c>
      <c r="D494" t="s">
        <v>2250</v>
      </c>
      <c r="E494" s="17">
        <v>44088</v>
      </c>
      <c r="F494">
        <v>3602</v>
      </c>
      <c r="G494">
        <v>105</v>
      </c>
      <c r="H494">
        <v>3348</v>
      </c>
      <c r="I494">
        <v>274752</v>
      </c>
      <c r="J494">
        <v>1623</v>
      </c>
      <c r="K494">
        <v>330279</v>
      </c>
      <c r="L494">
        <v>18010</v>
      </c>
      <c r="M494">
        <v>14410</v>
      </c>
      <c r="N494">
        <v>331000000</v>
      </c>
    </row>
    <row r="495" spans="1:14" x14ac:dyDescent="0.3">
      <c r="A495" t="s">
        <v>2736</v>
      </c>
      <c r="B495" t="s">
        <v>2211</v>
      </c>
      <c r="C495" t="s">
        <v>2245</v>
      </c>
      <c r="D495" t="s">
        <v>2308</v>
      </c>
      <c r="E495" s="17">
        <v>44327</v>
      </c>
      <c r="F495">
        <v>4227</v>
      </c>
      <c r="G495">
        <v>188</v>
      </c>
      <c r="H495">
        <v>3769</v>
      </c>
      <c r="I495">
        <v>278979</v>
      </c>
      <c r="J495">
        <v>1811</v>
      </c>
      <c r="K495">
        <v>334048</v>
      </c>
      <c r="L495">
        <v>42270</v>
      </c>
      <c r="M495">
        <v>5739</v>
      </c>
      <c r="N495">
        <v>331000000</v>
      </c>
    </row>
    <row r="496" spans="1:14" x14ac:dyDescent="0.3">
      <c r="A496" t="s">
        <v>2737</v>
      </c>
      <c r="B496" t="s">
        <v>2211</v>
      </c>
      <c r="C496" t="s">
        <v>2237</v>
      </c>
      <c r="D496" t="s">
        <v>2238</v>
      </c>
      <c r="E496" s="17">
        <v>43990</v>
      </c>
      <c r="F496">
        <v>2815</v>
      </c>
      <c r="G496">
        <v>186</v>
      </c>
      <c r="H496">
        <v>918</v>
      </c>
      <c r="I496">
        <v>281794</v>
      </c>
      <c r="J496">
        <v>1997</v>
      </c>
      <c r="K496">
        <v>334966</v>
      </c>
      <c r="L496">
        <v>47855</v>
      </c>
      <c r="M496">
        <v>12219</v>
      </c>
      <c r="N496">
        <v>331000000</v>
      </c>
    </row>
    <row r="497" spans="1:14" x14ac:dyDescent="0.3">
      <c r="A497" t="s">
        <v>2738</v>
      </c>
      <c r="B497" t="s">
        <v>2194</v>
      </c>
      <c r="C497" t="s">
        <v>2195</v>
      </c>
      <c r="D497" t="s">
        <v>2196</v>
      </c>
      <c r="E497" s="17">
        <v>44305</v>
      </c>
      <c r="F497">
        <v>1744</v>
      </c>
      <c r="G497">
        <v>74</v>
      </c>
      <c r="H497">
        <v>1979</v>
      </c>
      <c r="I497">
        <v>283538</v>
      </c>
      <c r="J497">
        <v>2071</v>
      </c>
      <c r="K497">
        <v>336945</v>
      </c>
      <c r="L497">
        <v>8720</v>
      </c>
      <c r="M497">
        <v>2342</v>
      </c>
      <c r="N497">
        <v>1380000000</v>
      </c>
    </row>
    <row r="498" spans="1:14" x14ac:dyDescent="0.3">
      <c r="A498" t="s">
        <v>2739</v>
      </c>
      <c r="B498" t="s">
        <v>2206</v>
      </c>
      <c r="C498" t="s">
        <v>2257</v>
      </c>
      <c r="D498" t="s">
        <v>2290</v>
      </c>
      <c r="E498" s="17">
        <v>44494</v>
      </c>
      <c r="F498">
        <v>2548</v>
      </c>
      <c r="G498">
        <v>78</v>
      </c>
      <c r="H498">
        <v>376</v>
      </c>
      <c r="I498">
        <v>286086</v>
      </c>
      <c r="J498">
        <v>2149</v>
      </c>
      <c r="K498">
        <v>337321</v>
      </c>
      <c r="L498">
        <v>35672</v>
      </c>
      <c r="M498">
        <v>19117</v>
      </c>
      <c r="N498">
        <v>68000000</v>
      </c>
    </row>
    <row r="499" spans="1:14" x14ac:dyDescent="0.3">
      <c r="A499" t="s">
        <v>2740</v>
      </c>
      <c r="B499" t="s">
        <v>2187</v>
      </c>
      <c r="C499" t="s">
        <v>2255</v>
      </c>
      <c r="D499" t="s">
        <v>2255</v>
      </c>
      <c r="E499" s="17">
        <v>44520</v>
      </c>
      <c r="F499">
        <v>1545</v>
      </c>
      <c r="G499">
        <v>111</v>
      </c>
      <c r="H499">
        <v>1250</v>
      </c>
      <c r="I499">
        <v>287631</v>
      </c>
      <c r="J499">
        <v>2260</v>
      </c>
      <c r="K499">
        <v>338571</v>
      </c>
      <c r="L499">
        <v>20085</v>
      </c>
      <c r="M499">
        <v>14494</v>
      </c>
      <c r="N499">
        <v>83000000</v>
      </c>
    </row>
    <row r="500" spans="1:14" x14ac:dyDescent="0.3">
      <c r="A500" t="s">
        <v>2741</v>
      </c>
      <c r="B500" t="s">
        <v>2211</v>
      </c>
      <c r="C500" t="s">
        <v>2241</v>
      </c>
      <c r="D500" t="s">
        <v>2242</v>
      </c>
      <c r="E500" s="17">
        <v>44505</v>
      </c>
      <c r="F500">
        <v>134</v>
      </c>
      <c r="G500">
        <v>66</v>
      </c>
      <c r="H500">
        <v>1196</v>
      </c>
      <c r="I500">
        <v>287765</v>
      </c>
      <c r="J500">
        <v>2326</v>
      </c>
      <c r="K500">
        <v>339767</v>
      </c>
      <c r="L500">
        <v>2412</v>
      </c>
      <c r="M500">
        <v>5872</v>
      </c>
      <c r="N500">
        <v>331000000</v>
      </c>
    </row>
    <row r="501" spans="1:14" x14ac:dyDescent="0.3">
      <c r="A501" t="s">
        <v>2742</v>
      </c>
      <c r="B501" t="s">
        <v>2206</v>
      </c>
      <c r="C501" t="s">
        <v>2257</v>
      </c>
      <c r="D501" t="s">
        <v>2290</v>
      </c>
      <c r="E501" s="17">
        <v>44210</v>
      </c>
      <c r="F501">
        <v>4862</v>
      </c>
      <c r="G501">
        <v>138</v>
      </c>
      <c r="H501">
        <v>1670</v>
      </c>
      <c r="I501">
        <v>292627</v>
      </c>
      <c r="J501">
        <v>2464</v>
      </c>
      <c r="K501">
        <v>341437</v>
      </c>
      <c r="L501">
        <v>43758</v>
      </c>
      <c r="M501">
        <v>16430</v>
      </c>
      <c r="N501">
        <v>68000000</v>
      </c>
    </row>
    <row r="502" spans="1:14" x14ac:dyDescent="0.3">
      <c r="A502" t="s">
        <v>2743</v>
      </c>
      <c r="B502" t="s">
        <v>2190</v>
      </c>
      <c r="C502" t="s">
        <v>2252</v>
      </c>
      <c r="D502" t="s">
        <v>2253</v>
      </c>
      <c r="E502" s="17">
        <v>44375</v>
      </c>
      <c r="F502">
        <v>2859</v>
      </c>
      <c r="G502">
        <v>10</v>
      </c>
      <c r="H502">
        <v>3140</v>
      </c>
      <c r="I502">
        <v>295486</v>
      </c>
      <c r="J502">
        <v>2474</v>
      </c>
      <c r="K502">
        <v>344577</v>
      </c>
      <c r="L502">
        <v>17154</v>
      </c>
      <c r="M502">
        <v>6047</v>
      </c>
      <c r="N502">
        <v>213000000</v>
      </c>
    </row>
    <row r="503" spans="1:14" x14ac:dyDescent="0.3">
      <c r="A503" t="s">
        <v>2744</v>
      </c>
      <c r="B503" t="s">
        <v>2194</v>
      </c>
      <c r="C503" t="s">
        <v>2221</v>
      </c>
      <c r="D503" t="s">
        <v>2281</v>
      </c>
      <c r="E503" s="17">
        <v>44521</v>
      </c>
      <c r="F503">
        <v>3478</v>
      </c>
      <c r="G503">
        <v>15</v>
      </c>
      <c r="H503">
        <v>3352</v>
      </c>
      <c r="I503">
        <v>298964</v>
      </c>
      <c r="J503">
        <v>2489</v>
      </c>
      <c r="K503">
        <v>347929</v>
      </c>
      <c r="L503">
        <v>55648</v>
      </c>
      <c r="M503">
        <v>6506</v>
      </c>
      <c r="N503">
        <v>1380000000</v>
      </c>
    </row>
    <row r="504" spans="1:14" x14ac:dyDescent="0.3">
      <c r="A504" t="s">
        <v>2745</v>
      </c>
      <c r="B504" t="s">
        <v>2206</v>
      </c>
      <c r="C504" t="s">
        <v>2207</v>
      </c>
      <c r="D504" t="s">
        <v>2263</v>
      </c>
      <c r="E504" s="17">
        <v>44257</v>
      </c>
      <c r="F504">
        <v>4865</v>
      </c>
      <c r="G504">
        <v>165</v>
      </c>
      <c r="H504">
        <v>2910</v>
      </c>
      <c r="I504">
        <v>303829</v>
      </c>
      <c r="J504">
        <v>2654</v>
      </c>
      <c r="K504">
        <v>350839</v>
      </c>
      <c r="L504">
        <v>58380</v>
      </c>
      <c r="M504">
        <v>7500</v>
      </c>
      <c r="N504">
        <v>68000000</v>
      </c>
    </row>
    <row r="505" spans="1:14" x14ac:dyDescent="0.3">
      <c r="A505" t="s">
        <v>2746</v>
      </c>
      <c r="B505" t="s">
        <v>2206</v>
      </c>
      <c r="C505" t="s">
        <v>2257</v>
      </c>
      <c r="D505" t="s">
        <v>2258</v>
      </c>
      <c r="E505" s="17">
        <v>44443</v>
      </c>
      <c r="F505">
        <v>2141</v>
      </c>
      <c r="G505">
        <v>157</v>
      </c>
      <c r="H505">
        <v>4965</v>
      </c>
      <c r="I505">
        <v>305970</v>
      </c>
      <c r="J505">
        <v>2811</v>
      </c>
      <c r="K505">
        <v>355804</v>
      </c>
      <c r="L505">
        <v>29974</v>
      </c>
      <c r="M505">
        <v>4709</v>
      </c>
      <c r="N505">
        <v>68000000</v>
      </c>
    </row>
    <row r="506" spans="1:14" x14ac:dyDescent="0.3">
      <c r="A506" t="s">
        <v>2747</v>
      </c>
      <c r="B506" t="s">
        <v>2187</v>
      </c>
      <c r="C506" t="s">
        <v>2188</v>
      </c>
      <c r="D506" t="s">
        <v>2188</v>
      </c>
      <c r="E506" s="17">
        <v>44098</v>
      </c>
      <c r="F506">
        <v>1264</v>
      </c>
      <c r="G506">
        <v>168</v>
      </c>
      <c r="H506">
        <v>1356</v>
      </c>
      <c r="I506">
        <v>307234</v>
      </c>
      <c r="J506">
        <v>2979</v>
      </c>
      <c r="K506">
        <v>357160</v>
      </c>
      <c r="L506">
        <v>18960</v>
      </c>
      <c r="M506">
        <v>1187</v>
      </c>
      <c r="N506">
        <v>83000000</v>
      </c>
    </row>
    <row r="507" spans="1:14" x14ac:dyDescent="0.3">
      <c r="A507" t="s">
        <v>2748</v>
      </c>
      <c r="B507" t="s">
        <v>2206</v>
      </c>
      <c r="C507" t="s">
        <v>2232</v>
      </c>
      <c r="D507" t="s">
        <v>2326</v>
      </c>
      <c r="E507" s="17">
        <v>44407</v>
      </c>
      <c r="F507">
        <v>1772</v>
      </c>
      <c r="G507">
        <v>0</v>
      </c>
      <c r="H507">
        <v>1766</v>
      </c>
      <c r="I507">
        <v>309006</v>
      </c>
      <c r="J507">
        <v>2979</v>
      </c>
      <c r="K507">
        <v>358926</v>
      </c>
      <c r="L507">
        <v>17720</v>
      </c>
      <c r="M507">
        <v>7028</v>
      </c>
      <c r="N507">
        <v>68000000</v>
      </c>
    </row>
    <row r="508" spans="1:14" x14ac:dyDescent="0.3">
      <c r="A508" t="s">
        <v>2749</v>
      </c>
      <c r="B508" t="s">
        <v>2187</v>
      </c>
      <c r="C508" t="s">
        <v>2188</v>
      </c>
      <c r="D508" t="s">
        <v>2188</v>
      </c>
      <c r="E508" s="17">
        <v>44247</v>
      </c>
      <c r="F508">
        <v>164</v>
      </c>
      <c r="G508">
        <v>123</v>
      </c>
      <c r="H508">
        <v>1365</v>
      </c>
      <c r="I508">
        <v>309170</v>
      </c>
      <c r="J508">
        <v>3102</v>
      </c>
      <c r="K508">
        <v>360291</v>
      </c>
      <c r="L508">
        <v>2788</v>
      </c>
      <c r="M508">
        <v>4265</v>
      </c>
      <c r="N508">
        <v>83000000</v>
      </c>
    </row>
    <row r="509" spans="1:14" x14ac:dyDescent="0.3">
      <c r="A509" t="s">
        <v>2750</v>
      </c>
      <c r="B509" t="s">
        <v>2194</v>
      </c>
      <c r="C509" t="s">
        <v>2204</v>
      </c>
      <c r="D509" t="s">
        <v>2235</v>
      </c>
      <c r="E509" s="17">
        <v>43998</v>
      </c>
      <c r="F509">
        <v>4420</v>
      </c>
      <c r="G509">
        <v>37</v>
      </c>
      <c r="H509">
        <v>2364</v>
      </c>
      <c r="I509">
        <v>313590</v>
      </c>
      <c r="J509">
        <v>3139</v>
      </c>
      <c r="K509">
        <v>362655</v>
      </c>
      <c r="L509">
        <v>30940</v>
      </c>
      <c r="M509">
        <v>16977</v>
      </c>
      <c r="N509">
        <v>1380000000</v>
      </c>
    </row>
    <row r="510" spans="1:14" x14ac:dyDescent="0.3">
      <c r="A510" t="s">
        <v>2751</v>
      </c>
      <c r="B510" t="s">
        <v>2194</v>
      </c>
      <c r="C510" t="s">
        <v>27</v>
      </c>
      <c r="D510" t="s">
        <v>27</v>
      </c>
      <c r="E510" s="17">
        <v>43873</v>
      </c>
      <c r="F510">
        <v>2987</v>
      </c>
      <c r="G510">
        <v>113</v>
      </c>
      <c r="H510">
        <v>3976</v>
      </c>
      <c r="I510">
        <v>316577</v>
      </c>
      <c r="J510">
        <v>3252</v>
      </c>
      <c r="K510">
        <v>366631</v>
      </c>
      <c r="L510">
        <v>44805</v>
      </c>
      <c r="M510">
        <v>9862</v>
      </c>
      <c r="N510">
        <v>1380000000</v>
      </c>
    </row>
    <row r="511" spans="1:14" x14ac:dyDescent="0.3">
      <c r="A511" t="s">
        <v>2752</v>
      </c>
      <c r="B511" t="s">
        <v>2190</v>
      </c>
      <c r="C511" t="s">
        <v>2269</v>
      </c>
      <c r="D511" t="s">
        <v>2270</v>
      </c>
      <c r="E511" s="17">
        <v>44386</v>
      </c>
      <c r="F511">
        <v>619</v>
      </c>
      <c r="G511">
        <v>97</v>
      </c>
      <c r="H511">
        <v>3841</v>
      </c>
      <c r="I511">
        <v>317196</v>
      </c>
      <c r="J511">
        <v>3349</v>
      </c>
      <c r="K511">
        <v>370472</v>
      </c>
      <c r="L511">
        <v>11761</v>
      </c>
      <c r="M511">
        <v>2870</v>
      </c>
      <c r="N511">
        <v>213000000</v>
      </c>
    </row>
    <row r="512" spans="1:14" x14ac:dyDescent="0.3">
      <c r="A512" t="s">
        <v>2753</v>
      </c>
      <c r="B512" t="s">
        <v>2187</v>
      </c>
      <c r="C512" t="s">
        <v>2201</v>
      </c>
      <c r="D512" t="s">
        <v>2202</v>
      </c>
      <c r="E512" s="17">
        <v>44115</v>
      </c>
      <c r="F512">
        <v>230</v>
      </c>
      <c r="G512">
        <v>59</v>
      </c>
      <c r="H512">
        <v>3244</v>
      </c>
      <c r="I512">
        <v>317426</v>
      </c>
      <c r="J512">
        <v>3408</v>
      </c>
      <c r="K512">
        <v>373716</v>
      </c>
      <c r="L512">
        <v>1380</v>
      </c>
      <c r="M512">
        <v>511</v>
      </c>
      <c r="N512">
        <v>83000000</v>
      </c>
    </row>
    <row r="513" spans="1:14" x14ac:dyDescent="0.3">
      <c r="A513" t="s">
        <v>2754</v>
      </c>
      <c r="B513" t="s">
        <v>2187</v>
      </c>
      <c r="C513" t="s">
        <v>2338</v>
      </c>
      <c r="D513" t="s">
        <v>2438</v>
      </c>
      <c r="E513" s="17">
        <v>44227</v>
      </c>
      <c r="F513">
        <v>2780</v>
      </c>
      <c r="G513">
        <v>18</v>
      </c>
      <c r="H513">
        <v>543</v>
      </c>
      <c r="I513">
        <v>320206</v>
      </c>
      <c r="J513">
        <v>3426</v>
      </c>
      <c r="K513">
        <v>374259</v>
      </c>
      <c r="L513">
        <v>38920</v>
      </c>
      <c r="M513">
        <v>5451</v>
      </c>
      <c r="N513">
        <v>83000000</v>
      </c>
    </row>
    <row r="514" spans="1:14" x14ac:dyDescent="0.3">
      <c r="A514" t="s">
        <v>2755</v>
      </c>
      <c r="B514" t="s">
        <v>2211</v>
      </c>
      <c r="C514" t="s">
        <v>2212</v>
      </c>
      <c r="D514" t="s">
        <v>2213</v>
      </c>
      <c r="E514" s="17">
        <v>43842</v>
      </c>
      <c r="F514">
        <v>3151</v>
      </c>
      <c r="G514">
        <v>123</v>
      </c>
      <c r="H514">
        <v>3271</v>
      </c>
      <c r="I514">
        <v>323357</v>
      </c>
      <c r="J514">
        <v>3549</v>
      </c>
      <c r="K514">
        <v>377530</v>
      </c>
      <c r="L514">
        <v>47265</v>
      </c>
      <c r="M514">
        <v>5322</v>
      </c>
      <c r="N514">
        <v>331000000</v>
      </c>
    </row>
    <row r="515" spans="1:14" x14ac:dyDescent="0.3">
      <c r="A515" t="s">
        <v>2756</v>
      </c>
      <c r="B515" t="s">
        <v>2211</v>
      </c>
      <c r="C515" t="s">
        <v>2245</v>
      </c>
      <c r="D515" t="s">
        <v>2246</v>
      </c>
      <c r="E515" s="17">
        <v>44437</v>
      </c>
      <c r="F515">
        <v>1377</v>
      </c>
      <c r="G515">
        <v>186</v>
      </c>
      <c r="H515">
        <v>3663</v>
      </c>
      <c r="I515">
        <v>324734</v>
      </c>
      <c r="J515">
        <v>3735</v>
      </c>
      <c r="K515">
        <v>381193</v>
      </c>
      <c r="L515">
        <v>24786</v>
      </c>
      <c r="M515">
        <v>18460</v>
      </c>
      <c r="N515">
        <v>331000000</v>
      </c>
    </row>
    <row r="516" spans="1:14" x14ac:dyDescent="0.3">
      <c r="A516" t="s">
        <v>2757</v>
      </c>
      <c r="B516" t="s">
        <v>2190</v>
      </c>
      <c r="C516" t="s">
        <v>2198</v>
      </c>
      <c r="D516" t="s">
        <v>2199</v>
      </c>
      <c r="E516" s="17">
        <v>44132</v>
      </c>
      <c r="F516">
        <v>1891</v>
      </c>
      <c r="G516">
        <v>99</v>
      </c>
      <c r="H516">
        <v>775</v>
      </c>
      <c r="I516">
        <v>326625</v>
      </c>
      <c r="J516">
        <v>3834</v>
      </c>
      <c r="K516">
        <v>381968</v>
      </c>
      <c r="L516">
        <v>15128</v>
      </c>
      <c r="M516">
        <v>3010</v>
      </c>
      <c r="N516">
        <v>213000000</v>
      </c>
    </row>
    <row r="517" spans="1:14" x14ac:dyDescent="0.3">
      <c r="A517" t="s">
        <v>2758</v>
      </c>
      <c r="B517" t="s">
        <v>2194</v>
      </c>
      <c r="C517" t="s">
        <v>2195</v>
      </c>
      <c r="D517" t="s">
        <v>2296</v>
      </c>
      <c r="E517" s="17">
        <v>44083</v>
      </c>
      <c r="F517">
        <v>3752</v>
      </c>
      <c r="G517">
        <v>67</v>
      </c>
      <c r="H517">
        <v>1620</v>
      </c>
      <c r="I517">
        <v>330377</v>
      </c>
      <c r="J517">
        <v>3901</v>
      </c>
      <c r="K517">
        <v>383588</v>
      </c>
      <c r="L517">
        <v>18760</v>
      </c>
      <c r="M517">
        <v>10401</v>
      </c>
      <c r="N517">
        <v>1380000000</v>
      </c>
    </row>
    <row r="518" spans="1:14" x14ac:dyDescent="0.3">
      <c r="A518" t="s">
        <v>2759</v>
      </c>
      <c r="B518" t="s">
        <v>2211</v>
      </c>
      <c r="C518" t="s">
        <v>2237</v>
      </c>
      <c r="D518" t="s">
        <v>2250</v>
      </c>
      <c r="E518" s="17">
        <v>44329</v>
      </c>
      <c r="F518">
        <v>3972</v>
      </c>
      <c r="G518">
        <v>137</v>
      </c>
      <c r="H518">
        <v>4312</v>
      </c>
      <c r="I518">
        <v>334349</v>
      </c>
      <c r="J518">
        <v>4038</v>
      </c>
      <c r="K518">
        <v>387900</v>
      </c>
      <c r="L518">
        <v>19860</v>
      </c>
      <c r="M518">
        <v>3745</v>
      </c>
      <c r="N518">
        <v>331000000</v>
      </c>
    </row>
    <row r="519" spans="1:14" x14ac:dyDescent="0.3">
      <c r="A519" t="s">
        <v>2760</v>
      </c>
      <c r="B519" t="s">
        <v>2206</v>
      </c>
      <c r="C519" t="s">
        <v>2207</v>
      </c>
      <c r="D519" t="s">
        <v>2263</v>
      </c>
      <c r="E519" s="17">
        <v>43865</v>
      </c>
      <c r="F519">
        <v>3232</v>
      </c>
      <c r="G519">
        <v>16</v>
      </c>
      <c r="H519">
        <v>531</v>
      </c>
      <c r="I519">
        <v>337581</v>
      </c>
      <c r="J519">
        <v>4054</v>
      </c>
      <c r="K519">
        <v>388431</v>
      </c>
      <c r="L519">
        <v>29088</v>
      </c>
      <c r="M519">
        <v>11230</v>
      </c>
      <c r="N519">
        <v>68000000</v>
      </c>
    </row>
    <row r="520" spans="1:14" x14ac:dyDescent="0.3">
      <c r="A520" t="s">
        <v>2761</v>
      </c>
      <c r="B520" t="s">
        <v>2194</v>
      </c>
      <c r="C520" t="s">
        <v>2221</v>
      </c>
      <c r="D520" t="s">
        <v>2281</v>
      </c>
      <c r="E520" s="17">
        <v>44557</v>
      </c>
      <c r="F520">
        <v>402</v>
      </c>
      <c r="G520">
        <v>79</v>
      </c>
      <c r="H520">
        <v>4544</v>
      </c>
      <c r="I520">
        <v>337983</v>
      </c>
      <c r="J520">
        <v>4133</v>
      </c>
      <c r="K520">
        <v>392975</v>
      </c>
      <c r="L520">
        <v>5628</v>
      </c>
      <c r="M520">
        <v>16282</v>
      </c>
      <c r="N520">
        <v>1380000000</v>
      </c>
    </row>
    <row r="521" spans="1:14" x14ac:dyDescent="0.3">
      <c r="A521" t="s">
        <v>2762</v>
      </c>
      <c r="B521" t="s">
        <v>2206</v>
      </c>
      <c r="C521" t="s">
        <v>2257</v>
      </c>
      <c r="D521" t="s">
        <v>2258</v>
      </c>
      <c r="E521" s="17">
        <v>43920</v>
      </c>
      <c r="F521">
        <v>2774</v>
      </c>
      <c r="G521">
        <v>84</v>
      </c>
      <c r="H521">
        <v>888</v>
      </c>
      <c r="I521">
        <v>340757</v>
      </c>
      <c r="J521">
        <v>4217</v>
      </c>
      <c r="K521">
        <v>393863</v>
      </c>
      <c r="L521">
        <v>36062</v>
      </c>
      <c r="M521">
        <v>558</v>
      </c>
      <c r="N521">
        <v>68000000</v>
      </c>
    </row>
    <row r="522" spans="1:14" x14ac:dyDescent="0.3">
      <c r="A522" t="s">
        <v>2763</v>
      </c>
      <c r="B522" t="s">
        <v>2187</v>
      </c>
      <c r="C522" t="s">
        <v>2255</v>
      </c>
      <c r="D522" t="s">
        <v>2255</v>
      </c>
      <c r="E522" s="17">
        <v>44435</v>
      </c>
      <c r="F522">
        <v>4480</v>
      </c>
      <c r="G522">
        <v>91</v>
      </c>
      <c r="H522">
        <v>1913</v>
      </c>
      <c r="I522">
        <v>345237</v>
      </c>
      <c r="J522">
        <v>4308</v>
      </c>
      <c r="K522">
        <v>395776</v>
      </c>
      <c r="L522">
        <v>71680</v>
      </c>
      <c r="M522">
        <v>18143</v>
      </c>
      <c r="N522">
        <v>83000000</v>
      </c>
    </row>
    <row r="523" spans="1:14" x14ac:dyDescent="0.3">
      <c r="A523" t="s">
        <v>2764</v>
      </c>
      <c r="B523" t="s">
        <v>2194</v>
      </c>
      <c r="C523" t="s">
        <v>2195</v>
      </c>
      <c r="D523" t="s">
        <v>2196</v>
      </c>
      <c r="E523" s="17">
        <v>44432</v>
      </c>
      <c r="F523">
        <v>2607</v>
      </c>
      <c r="G523">
        <v>199</v>
      </c>
      <c r="H523">
        <v>4056</v>
      </c>
      <c r="I523">
        <v>347844</v>
      </c>
      <c r="J523">
        <v>4507</v>
      </c>
      <c r="K523">
        <v>399832</v>
      </c>
      <c r="L523">
        <v>23463</v>
      </c>
      <c r="M523">
        <v>6200</v>
      </c>
      <c r="N523">
        <v>1380000000</v>
      </c>
    </row>
    <row r="524" spans="1:14" x14ac:dyDescent="0.3">
      <c r="A524" t="s">
        <v>2765</v>
      </c>
      <c r="B524" t="s">
        <v>2190</v>
      </c>
      <c r="C524" t="s">
        <v>2191</v>
      </c>
      <c r="D524" t="s">
        <v>2285</v>
      </c>
      <c r="E524" s="17">
        <v>44248</v>
      </c>
      <c r="F524">
        <v>1190</v>
      </c>
      <c r="G524">
        <v>28</v>
      </c>
      <c r="H524">
        <v>392</v>
      </c>
      <c r="I524">
        <v>349034</v>
      </c>
      <c r="J524">
        <v>4535</v>
      </c>
      <c r="K524">
        <v>400224</v>
      </c>
      <c r="L524">
        <v>11900</v>
      </c>
      <c r="M524">
        <v>3705</v>
      </c>
      <c r="N524">
        <v>213000000</v>
      </c>
    </row>
    <row r="525" spans="1:14" x14ac:dyDescent="0.3">
      <c r="A525" t="s">
        <v>2766</v>
      </c>
      <c r="B525" t="s">
        <v>2187</v>
      </c>
      <c r="C525" t="s">
        <v>2201</v>
      </c>
      <c r="D525" t="s">
        <v>2202</v>
      </c>
      <c r="E525" s="17">
        <v>43945</v>
      </c>
      <c r="F525">
        <v>388</v>
      </c>
      <c r="G525">
        <v>133</v>
      </c>
      <c r="H525">
        <v>1621</v>
      </c>
      <c r="I525">
        <v>349422</v>
      </c>
      <c r="J525">
        <v>4668</v>
      </c>
      <c r="K525">
        <v>401845</v>
      </c>
      <c r="L525">
        <v>5432</v>
      </c>
      <c r="M525">
        <v>6626</v>
      </c>
      <c r="N525">
        <v>83000000</v>
      </c>
    </row>
    <row r="526" spans="1:14" x14ac:dyDescent="0.3">
      <c r="A526" t="s">
        <v>2767</v>
      </c>
      <c r="B526" t="s">
        <v>2187</v>
      </c>
      <c r="C526" t="s">
        <v>2188</v>
      </c>
      <c r="D526" t="s">
        <v>2188</v>
      </c>
      <c r="E526" s="17">
        <v>44447</v>
      </c>
      <c r="F526">
        <v>3404</v>
      </c>
      <c r="G526">
        <v>193</v>
      </c>
      <c r="H526">
        <v>3457</v>
      </c>
      <c r="I526">
        <v>352826</v>
      </c>
      <c r="J526">
        <v>4861</v>
      </c>
      <c r="K526">
        <v>405302</v>
      </c>
      <c r="L526">
        <v>44252</v>
      </c>
      <c r="M526">
        <v>5264</v>
      </c>
      <c r="N526">
        <v>83000000</v>
      </c>
    </row>
    <row r="527" spans="1:14" x14ac:dyDescent="0.3">
      <c r="A527" t="s">
        <v>2768</v>
      </c>
      <c r="B527" t="s">
        <v>2206</v>
      </c>
      <c r="C527" t="s">
        <v>2232</v>
      </c>
      <c r="D527" t="s">
        <v>2233</v>
      </c>
      <c r="E527" s="17">
        <v>44026</v>
      </c>
      <c r="F527">
        <v>1773</v>
      </c>
      <c r="G527">
        <v>118</v>
      </c>
      <c r="H527">
        <v>2363</v>
      </c>
      <c r="I527">
        <v>354599</v>
      </c>
      <c r="J527">
        <v>4979</v>
      </c>
      <c r="K527">
        <v>407665</v>
      </c>
      <c r="L527">
        <v>12411</v>
      </c>
      <c r="M527">
        <v>3225</v>
      </c>
      <c r="N527">
        <v>68000000</v>
      </c>
    </row>
    <row r="528" spans="1:14" x14ac:dyDescent="0.3">
      <c r="A528" t="s">
        <v>2769</v>
      </c>
      <c r="B528" t="s">
        <v>2187</v>
      </c>
      <c r="C528" t="s">
        <v>2201</v>
      </c>
      <c r="D528" t="s">
        <v>2202</v>
      </c>
      <c r="E528" s="17">
        <v>44331</v>
      </c>
      <c r="F528">
        <v>789</v>
      </c>
      <c r="G528">
        <v>121</v>
      </c>
      <c r="H528">
        <v>1348</v>
      </c>
      <c r="I528">
        <v>355388</v>
      </c>
      <c r="J528">
        <v>5100</v>
      </c>
      <c r="K528">
        <v>409013</v>
      </c>
      <c r="L528">
        <v>12624</v>
      </c>
      <c r="M528">
        <v>1404</v>
      </c>
      <c r="N528">
        <v>83000000</v>
      </c>
    </row>
    <row r="529" spans="1:14" x14ac:dyDescent="0.3">
      <c r="A529" t="s">
        <v>2770</v>
      </c>
      <c r="B529" t="s">
        <v>2211</v>
      </c>
      <c r="C529" t="s">
        <v>2241</v>
      </c>
      <c r="D529" t="s">
        <v>2261</v>
      </c>
      <c r="E529" s="17">
        <v>44456</v>
      </c>
      <c r="F529">
        <v>1494</v>
      </c>
      <c r="G529">
        <v>110</v>
      </c>
      <c r="H529">
        <v>2860</v>
      </c>
      <c r="I529">
        <v>356882</v>
      </c>
      <c r="J529">
        <v>5210</v>
      </c>
      <c r="K529">
        <v>411873</v>
      </c>
      <c r="L529">
        <v>28386</v>
      </c>
      <c r="M529">
        <v>2697</v>
      </c>
      <c r="N529">
        <v>331000000</v>
      </c>
    </row>
    <row r="530" spans="1:14" x14ac:dyDescent="0.3">
      <c r="A530" t="s">
        <v>2771</v>
      </c>
      <c r="B530" t="s">
        <v>2194</v>
      </c>
      <c r="C530" t="s">
        <v>2221</v>
      </c>
      <c r="D530" t="s">
        <v>2281</v>
      </c>
      <c r="E530" s="17">
        <v>44323</v>
      </c>
      <c r="F530">
        <v>2751</v>
      </c>
      <c r="G530">
        <v>190</v>
      </c>
      <c r="H530">
        <v>317</v>
      </c>
      <c r="I530">
        <v>359633</v>
      </c>
      <c r="J530">
        <v>5400</v>
      </c>
      <c r="K530">
        <v>412190</v>
      </c>
      <c r="L530">
        <v>22008</v>
      </c>
      <c r="M530">
        <v>13459</v>
      </c>
      <c r="N530">
        <v>1380000000</v>
      </c>
    </row>
    <row r="531" spans="1:14" x14ac:dyDescent="0.3">
      <c r="A531" t="s">
        <v>2772</v>
      </c>
      <c r="B531" t="s">
        <v>2211</v>
      </c>
      <c r="C531" t="s">
        <v>2237</v>
      </c>
      <c r="D531" t="s">
        <v>2250</v>
      </c>
      <c r="E531" s="17">
        <v>43905</v>
      </c>
      <c r="F531">
        <v>1547</v>
      </c>
      <c r="G531">
        <v>158</v>
      </c>
      <c r="H531">
        <v>4474</v>
      </c>
      <c r="I531">
        <v>361180</v>
      </c>
      <c r="J531">
        <v>5558</v>
      </c>
      <c r="K531">
        <v>416664</v>
      </c>
      <c r="L531">
        <v>9282</v>
      </c>
      <c r="M531">
        <v>5646</v>
      </c>
      <c r="N531">
        <v>331000000</v>
      </c>
    </row>
    <row r="532" spans="1:14" x14ac:dyDescent="0.3">
      <c r="A532" t="s">
        <v>2773</v>
      </c>
      <c r="B532" t="s">
        <v>2206</v>
      </c>
      <c r="C532" t="s">
        <v>2224</v>
      </c>
      <c r="D532" t="s">
        <v>2230</v>
      </c>
      <c r="E532" s="17">
        <v>44243</v>
      </c>
      <c r="F532">
        <v>820</v>
      </c>
      <c r="G532">
        <v>152</v>
      </c>
      <c r="H532">
        <v>704</v>
      </c>
      <c r="I532">
        <v>362000</v>
      </c>
      <c r="J532">
        <v>5710</v>
      </c>
      <c r="K532">
        <v>417368</v>
      </c>
      <c r="L532">
        <v>14760</v>
      </c>
      <c r="M532">
        <v>11495</v>
      </c>
      <c r="N532">
        <v>68000000</v>
      </c>
    </row>
    <row r="533" spans="1:14" x14ac:dyDescent="0.3">
      <c r="A533" t="s">
        <v>2774</v>
      </c>
      <c r="B533" t="s">
        <v>2206</v>
      </c>
      <c r="C533" t="s">
        <v>2232</v>
      </c>
      <c r="D533" t="s">
        <v>2233</v>
      </c>
      <c r="E533" s="17">
        <v>44206</v>
      </c>
      <c r="F533">
        <v>4036</v>
      </c>
      <c r="G533">
        <v>86</v>
      </c>
      <c r="H533">
        <v>3771</v>
      </c>
      <c r="I533">
        <v>366036</v>
      </c>
      <c r="J533">
        <v>5796</v>
      </c>
      <c r="K533">
        <v>421139</v>
      </c>
      <c r="L533">
        <v>32288</v>
      </c>
      <c r="M533">
        <v>18544</v>
      </c>
      <c r="N533">
        <v>68000000</v>
      </c>
    </row>
    <row r="534" spans="1:14" x14ac:dyDescent="0.3">
      <c r="A534" t="s">
        <v>2775</v>
      </c>
      <c r="B534" t="s">
        <v>2194</v>
      </c>
      <c r="C534" t="s">
        <v>2204</v>
      </c>
      <c r="D534" t="s">
        <v>2235</v>
      </c>
      <c r="E534" s="17">
        <v>44250</v>
      </c>
      <c r="F534">
        <v>4957</v>
      </c>
      <c r="G534">
        <v>148</v>
      </c>
      <c r="H534">
        <v>1041</v>
      </c>
      <c r="I534">
        <v>370993</v>
      </c>
      <c r="J534">
        <v>5944</v>
      </c>
      <c r="K534">
        <v>422180</v>
      </c>
      <c r="L534">
        <v>59484</v>
      </c>
      <c r="M534">
        <v>650</v>
      </c>
      <c r="N534">
        <v>1380000000</v>
      </c>
    </row>
    <row r="535" spans="1:14" x14ac:dyDescent="0.3">
      <c r="A535" t="s">
        <v>2776</v>
      </c>
      <c r="B535" t="s">
        <v>2187</v>
      </c>
      <c r="C535" t="s">
        <v>2201</v>
      </c>
      <c r="D535" t="s">
        <v>2272</v>
      </c>
      <c r="E535" s="17">
        <v>44559</v>
      </c>
      <c r="F535">
        <v>1479</v>
      </c>
      <c r="G535">
        <v>15</v>
      </c>
      <c r="H535">
        <v>2874</v>
      </c>
      <c r="I535">
        <v>372472</v>
      </c>
      <c r="J535">
        <v>5959</v>
      </c>
      <c r="K535">
        <v>425054</v>
      </c>
      <c r="L535">
        <v>8874</v>
      </c>
      <c r="M535">
        <v>5597</v>
      </c>
      <c r="N535">
        <v>83000000</v>
      </c>
    </row>
    <row r="536" spans="1:14" x14ac:dyDescent="0.3">
      <c r="A536" t="s">
        <v>2777</v>
      </c>
      <c r="B536" t="s">
        <v>2190</v>
      </c>
      <c r="C536" t="s">
        <v>2252</v>
      </c>
      <c r="D536" t="s">
        <v>2253</v>
      </c>
      <c r="E536" s="17">
        <v>44107</v>
      </c>
      <c r="F536">
        <v>2369</v>
      </c>
      <c r="G536">
        <v>131</v>
      </c>
      <c r="H536">
        <v>4244</v>
      </c>
      <c r="I536">
        <v>374841</v>
      </c>
      <c r="J536">
        <v>6090</v>
      </c>
      <c r="K536">
        <v>429298</v>
      </c>
      <c r="L536">
        <v>18952</v>
      </c>
      <c r="M536">
        <v>5525</v>
      </c>
      <c r="N536">
        <v>213000000</v>
      </c>
    </row>
    <row r="537" spans="1:14" x14ac:dyDescent="0.3">
      <c r="A537" t="s">
        <v>2778</v>
      </c>
      <c r="B537" t="s">
        <v>2206</v>
      </c>
      <c r="C537" t="s">
        <v>2224</v>
      </c>
      <c r="D537" t="s">
        <v>2230</v>
      </c>
      <c r="E537" s="17">
        <v>44506</v>
      </c>
      <c r="F537">
        <v>4065</v>
      </c>
      <c r="G537">
        <v>106</v>
      </c>
      <c r="H537">
        <v>4653</v>
      </c>
      <c r="I537">
        <v>378906</v>
      </c>
      <c r="J537">
        <v>6196</v>
      </c>
      <c r="K537">
        <v>433951</v>
      </c>
      <c r="L537">
        <v>48780</v>
      </c>
      <c r="M537">
        <v>4497</v>
      </c>
      <c r="N537">
        <v>68000000</v>
      </c>
    </row>
    <row r="538" spans="1:14" x14ac:dyDescent="0.3">
      <c r="A538" t="s">
        <v>2779</v>
      </c>
      <c r="B538" t="s">
        <v>2194</v>
      </c>
      <c r="C538" t="s">
        <v>2204</v>
      </c>
      <c r="D538" t="s">
        <v>2235</v>
      </c>
      <c r="E538" s="17">
        <v>44224</v>
      </c>
      <c r="F538">
        <v>3130</v>
      </c>
      <c r="G538">
        <v>173</v>
      </c>
      <c r="H538">
        <v>2509</v>
      </c>
      <c r="I538">
        <v>382036</v>
      </c>
      <c r="J538">
        <v>6369</v>
      </c>
      <c r="K538">
        <v>436460</v>
      </c>
      <c r="L538">
        <v>34430</v>
      </c>
      <c r="M538">
        <v>13971</v>
      </c>
      <c r="N538">
        <v>1380000000</v>
      </c>
    </row>
    <row r="539" spans="1:14" x14ac:dyDescent="0.3">
      <c r="A539" t="s">
        <v>2780</v>
      </c>
      <c r="B539" t="s">
        <v>2190</v>
      </c>
      <c r="C539" t="s">
        <v>2269</v>
      </c>
      <c r="D539" t="s">
        <v>2288</v>
      </c>
      <c r="E539" s="17">
        <v>44287</v>
      </c>
      <c r="F539">
        <v>1463</v>
      </c>
      <c r="G539">
        <v>7</v>
      </c>
      <c r="H539">
        <v>4006</v>
      </c>
      <c r="I539">
        <v>383499</v>
      </c>
      <c r="J539">
        <v>6376</v>
      </c>
      <c r="K539">
        <v>440466</v>
      </c>
      <c r="L539">
        <v>19019</v>
      </c>
      <c r="M539">
        <v>19719</v>
      </c>
      <c r="N539">
        <v>213000000</v>
      </c>
    </row>
    <row r="540" spans="1:14" x14ac:dyDescent="0.3">
      <c r="A540" t="s">
        <v>2781</v>
      </c>
      <c r="B540" t="s">
        <v>2187</v>
      </c>
      <c r="C540" t="s">
        <v>2338</v>
      </c>
      <c r="D540" t="s">
        <v>2438</v>
      </c>
      <c r="E540" s="17">
        <v>44022</v>
      </c>
      <c r="F540">
        <v>1907</v>
      </c>
      <c r="G540">
        <v>133</v>
      </c>
      <c r="H540">
        <v>3810</v>
      </c>
      <c r="I540">
        <v>385406</v>
      </c>
      <c r="J540">
        <v>6509</v>
      </c>
      <c r="K540">
        <v>444276</v>
      </c>
      <c r="L540">
        <v>36233</v>
      </c>
      <c r="M540">
        <v>3854</v>
      </c>
      <c r="N540">
        <v>83000000</v>
      </c>
    </row>
    <row r="541" spans="1:14" x14ac:dyDescent="0.3">
      <c r="A541" t="s">
        <v>2782</v>
      </c>
      <c r="B541" t="s">
        <v>2206</v>
      </c>
      <c r="C541" t="s">
        <v>2257</v>
      </c>
      <c r="D541" t="s">
        <v>2290</v>
      </c>
      <c r="E541" s="17">
        <v>44519</v>
      </c>
      <c r="F541">
        <v>3065</v>
      </c>
      <c r="G541">
        <v>124</v>
      </c>
      <c r="H541">
        <v>3024</v>
      </c>
      <c r="I541">
        <v>388471</v>
      </c>
      <c r="J541">
        <v>6633</v>
      </c>
      <c r="K541">
        <v>447300</v>
      </c>
      <c r="L541">
        <v>55170</v>
      </c>
      <c r="M541">
        <v>1612</v>
      </c>
      <c r="N541">
        <v>68000000</v>
      </c>
    </row>
    <row r="542" spans="1:14" x14ac:dyDescent="0.3">
      <c r="A542" t="s">
        <v>2783</v>
      </c>
      <c r="B542" t="s">
        <v>2194</v>
      </c>
      <c r="C542" t="s">
        <v>2221</v>
      </c>
      <c r="D542" t="s">
        <v>2222</v>
      </c>
      <c r="E542" s="17">
        <v>43929</v>
      </c>
      <c r="F542">
        <v>3645</v>
      </c>
      <c r="G542">
        <v>127</v>
      </c>
      <c r="H542">
        <v>4790</v>
      </c>
      <c r="I542">
        <v>392116</v>
      </c>
      <c r="J542">
        <v>6760</v>
      </c>
      <c r="K542">
        <v>452090</v>
      </c>
      <c r="L542">
        <v>69255</v>
      </c>
      <c r="M542">
        <v>4476</v>
      </c>
      <c r="N542">
        <v>1380000000</v>
      </c>
    </row>
    <row r="543" spans="1:14" x14ac:dyDescent="0.3">
      <c r="A543" t="s">
        <v>2784</v>
      </c>
      <c r="B543" t="s">
        <v>2194</v>
      </c>
      <c r="C543" t="s">
        <v>27</v>
      </c>
      <c r="D543" t="s">
        <v>27</v>
      </c>
      <c r="E543" s="17">
        <v>44378</v>
      </c>
      <c r="F543">
        <v>4028</v>
      </c>
      <c r="G543">
        <v>52</v>
      </c>
      <c r="H543">
        <v>4642</v>
      </c>
      <c r="I543">
        <v>396144</v>
      </c>
      <c r="J543">
        <v>6812</v>
      </c>
      <c r="K543">
        <v>456732</v>
      </c>
      <c r="L543">
        <v>24168</v>
      </c>
      <c r="M543">
        <v>10317</v>
      </c>
      <c r="N543">
        <v>1380000000</v>
      </c>
    </row>
    <row r="544" spans="1:14" x14ac:dyDescent="0.3">
      <c r="A544" t="s">
        <v>2785</v>
      </c>
      <c r="B544" t="s">
        <v>2194</v>
      </c>
      <c r="C544" t="s">
        <v>2221</v>
      </c>
      <c r="D544" t="s">
        <v>2222</v>
      </c>
      <c r="E544" s="17">
        <v>43926</v>
      </c>
      <c r="F544">
        <v>3965</v>
      </c>
      <c r="G544">
        <v>118</v>
      </c>
      <c r="H544">
        <v>2127</v>
      </c>
      <c r="I544">
        <v>400109</v>
      </c>
      <c r="J544">
        <v>6930</v>
      </c>
      <c r="K544">
        <v>458859</v>
      </c>
      <c r="L544">
        <v>31720</v>
      </c>
      <c r="M544">
        <v>10222</v>
      </c>
      <c r="N544">
        <v>1380000000</v>
      </c>
    </row>
    <row r="545" spans="1:14" x14ac:dyDescent="0.3">
      <c r="A545" t="s">
        <v>2786</v>
      </c>
      <c r="B545" t="s">
        <v>2206</v>
      </c>
      <c r="C545" t="s">
        <v>2257</v>
      </c>
      <c r="D545" t="s">
        <v>2258</v>
      </c>
      <c r="E545" s="17">
        <v>44494</v>
      </c>
      <c r="F545">
        <v>4846</v>
      </c>
      <c r="G545">
        <v>191</v>
      </c>
      <c r="H545">
        <v>4613</v>
      </c>
      <c r="I545">
        <v>404955</v>
      </c>
      <c r="J545">
        <v>7121</v>
      </c>
      <c r="K545">
        <v>463472</v>
      </c>
      <c r="L545">
        <v>62998</v>
      </c>
      <c r="M545">
        <v>2276</v>
      </c>
      <c r="N545">
        <v>68000000</v>
      </c>
    </row>
    <row r="546" spans="1:14" x14ac:dyDescent="0.3">
      <c r="A546" t="s">
        <v>2787</v>
      </c>
      <c r="B546" t="s">
        <v>2190</v>
      </c>
      <c r="C546" t="s">
        <v>2269</v>
      </c>
      <c r="D546" t="s">
        <v>2270</v>
      </c>
      <c r="E546" s="17">
        <v>44493</v>
      </c>
      <c r="F546">
        <v>1316</v>
      </c>
      <c r="G546">
        <v>90</v>
      </c>
      <c r="H546">
        <v>2749</v>
      </c>
      <c r="I546">
        <v>406271</v>
      </c>
      <c r="J546">
        <v>7211</v>
      </c>
      <c r="K546">
        <v>466221</v>
      </c>
      <c r="L546">
        <v>13160</v>
      </c>
      <c r="M546">
        <v>13463</v>
      </c>
      <c r="N546">
        <v>213000000</v>
      </c>
    </row>
    <row r="547" spans="1:14" x14ac:dyDescent="0.3">
      <c r="A547" t="s">
        <v>2788</v>
      </c>
      <c r="B547" t="s">
        <v>2194</v>
      </c>
      <c r="C547" t="s">
        <v>2204</v>
      </c>
      <c r="D547" t="s">
        <v>25</v>
      </c>
      <c r="E547" s="17">
        <v>44020</v>
      </c>
      <c r="F547">
        <v>181</v>
      </c>
      <c r="G547">
        <v>178</v>
      </c>
      <c r="H547">
        <v>243</v>
      </c>
      <c r="I547">
        <v>406452</v>
      </c>
      <c r="J547">
        <v>7389</v>
      </c>
      <c r="K547">
        <v>466464</v>
      </c>
      <c r="L547">
        <v>2353</v>
      </c>
      <c r="M547">
        <v>3886</v>
      </c>
      <c r="N547">
        <v>1380000000</v>
      </c>
    </row>
    <row r="548" spans="1:14" x14ac:dyDescent="0.3">
      <c r="A548" t="s">
        <v>2789</v>
      </c>
      <c r="B548" t="s">
        <v>2187</v>
      </c>
      <c r="C548" t="s">
        <v>2338</v>
      </c>
      <c r="D548" t="s">
        <v>2438</v>
      </c>
      <c r="E548" s="17">
        <v>43867</v>
      </c>
      <c r="F548">
        <v>2654</v>
      </c>
      <c r="G548">
        <v>62</v>
      </c>
      <c r="H548">
        <v>8</v>
      </c>
      <c r="I548">
        <v>409106</v>
      </c>
      <c r="J548">
        <v>7451</v>
      </c>
      <c r="K548">
        <v>466472</v>
      </c>
      <c r="L548">
        <v>34502</v>
      </c>
      <c r="M548">
        <v>12191</v>
      </c>
      <c r="N548">
        <v>83000000</v>
      </c>
    </row>
    <row r="549" spans="1:14" x14ac:dyDescent="0.3">
      <c r="A549" t="s">
        <v>2790</v>
      </c>
      <c r="B549" t="s">
        <v>2194</v>
      </c>
      <c r="C549" t="s">
        <v>27</v>
      </c>
      <c r="D549" t="s">
        <v>27</v>
      </c>
      <c r="E549" s="17">
        <v>44199</v>
      </c>
      <c r="F549">
        <v>960</v>
      </c>
      <c r="G549">
        <v>133</v>
      </c>
      <c r="H549">
        <v>3654</v>
      </c>
      <c r="I549">
        <v>410066</v>
      </c>
      <c r="J549">
        <v>7584</v>
      </c>
      <c r="K549">
        <v>470126</v>
      </c>
      <c r="L549">
        <v>10560</v>
      </c>
      <c r="M549">
        <v>7650</v>
      </c>
      <c r="N549">
        <v>1380000000</v>
      </c>
    </row>
    <row r="550" spans="1:14" x14ac:dyDescent="0.3">
      <c r="A550" t="s">
        <v>2791</v>
      </c>
      <c r="B550" t="s">
        <v>2190</v>
      </c>
      <c r="C550" t="s">
        <v>2252</v>
      </c>
      <c r="D550" t="s">
        <v>2253</v>
      </c>
      <c r="E550" s="17">
        <v>44525</v>
      </c>
      <c r="F550">
        <v>4200</v>
      </c>
      <c r="G550">
        <v>189</v>
      </c>
      <c r="H550">
        <v>2693</v>
      </c>
      <c r="I550">
        <v>414266</v>
      </c>
      <c r="J550">
        <v>7773</v>
      </c>
      <c r="K550">
        <v>472819</v>
      </c>
      <c r="L550">
        <v>75600</v>
      </c>
      <c r="M550">
        <v>5587</v>
      </c>
      <c r="N550">
        <v>213000000</v>
      </c>
    </row>
    <row r="551" spans="1:14" x14ac:dyDescent="0.3">
      <c r="A551" t="s">
        <v>2792</v>
      </c>
      <c r="B551" t="s">
        <v>2206</v>
      </c>
      <c r="C551" t="s">
        <v>2224</v>
      </c>
      <c r="D551" t="s">
        <v>2230</v>
      </c>
      <c r="E551" s="17">
        <v>44355</v>
      </c>
      <c r="F551">
        <v>2654</v>
      </c>
      <c r="G551">
        <v>106</v>
      </c>
      <c r="H551">
        <v>1323</v>
      </c>
      <c r="I551">
        <v>416920</v>
      </c>
      <c r="J551">
        <v>7879</v>
      </c>
      <c r="K551">
        <v>474142</v>
      </c>
      <c r="L551">
        <v>29194</v>
      </c>
      <c r="M551">
        <v>3753</v>
      </c>
      <c r="N551">
        <v>68000000</v>
      </c>
    </row>
    <row r="552" spans="1:14" x14ac:dyDescent="0.3">
      <c r="A552" t="s">
        <v>2793</v>
      </c>
      <c r="B552" t="s">
        <v>2194</v>
      </c>
      <c r="C552" t="s">
        <v>2204</v>
      </c>
      <c r="D552" t="s">
        <v>2235</v>
      </c>
      <c r="E552" s="17">
        <v>44109</v>
      </c>
      <c r="F552">
        <v>3294</v>
      </c>
      <c r="G552">
        <v>160</v>
      </c>
      <c r="H552">
        <v>2296</v>
      </c>
      <c r="I552">
        <v>420214</v>
      </c>
      <c r="J552">
        <v>8039</v>
      </c>
      <c r="K552">
        <v>476438</v>
      </c>
      <c r="L552">
        <v>39528</v>
      </c>
      <c r="M552">
        <v>9311</v>
      </c>
      <c r="N552">
        <v>1380000000</v>
      </c>
    </row>
    <row r="553" spans="1:14" x14ac:dyDescent="0.3">
      <c r="A553" t="s">
        <v>2794</v>
      </c>
      <c r="B553" t="s">
        <v>2194</v>
      </c>
      <c r="C553" t="s">
        <v>2204</v>
      </c>
      <c r="D553" t="s">
        <v>25</v>
      </c>
      <c r="E553" s="17">
        <v>44047</v>
      </c>
      <c r="F553">
        <v>989</v>
      </c>
      <c r="G553">
        <v>1</v>
      </c>
      <c r="H553">
        <v>2370</v>
      </c>
      <c r="I553">
        <v>421203</v>
      </c>
      <c r="J553">
        <v>8040</v>
      </c>
      <c r="K553">
        <v>478808</v>
      </c>
      <c r="L553">
        <v>5934</v>
      </c>
      <c r="M553">
        <v>10724</v>
      </c>
      <c r="N553">
        <v>1380000000</v>
      </c>
    </row>
    <row r="554" spans="1:14" x14ac:dyDescent="0.3">
      <c r="A554" t="s">
        <v>2795</v>
      </c>
      <c r="B554" t="s">
        <v>2187</v>
      </c>
      <c r="C554" t="s">
        <v>2201</v>
      </c>
      <c r="D554" t="s">
        <v>2272</v>
      </c>
      <c r="E554" s="17">
        <v>44103</v>
      </c>
      <c r="F554">
        <v>4579</v>
      </c>
      <c r="G554">
        <v>168</v>
      </c>
      <c r="H554">
        <v>2603</v>
      </c>
      <c r="I554">
        <v>425782</v>
      </c>
      <c r="J554">
        <v>8208</v>
      </c>
      <c r="K554">
        <v>481411</v>
      </c>
      <c r="L554">
        <v>64106</v>
      </c>
      <c r="M554">
        <v>17060</v>
      </c>
      <c r="N554">
        <v>83000000</v>
      </c>
    </row>
    <row r="555" spans="1:14" x14ac:dyDescent="0.3">
      <c r="A555" t="s">
        <v>2796</v>
      </c>
      <c r="B555" t="s">
        <v>2187</v>
      </c>
      <c r="C555" t="s">
        <v>2201</v>
      </c>
      <c r="D555" t="s">
        <v>2272</v>
      </c>
      <c r="E555" s="17">
        <v>43892</v>
      </c>
      <c r="F555">
        <v>1725</v>
      </c>
      <c r="G555">
        <v>15</v>
      </c>
      <c r="H555">
        <v>3533</v>
      </c>
      <c r="I555">
        <v>427507</v>
      </c>
      <c r="J555">
        <v>8223</v>
      </c>
      <c r="K555">
        <v>484944</v>
      </c>
      <c r="L555">
        <v>27600</v>
      </c>
      <c r="M555">
        <v>3054</v>
      </c>
      <c r="N555">
        <v>83000000</v>
      </c>
    </row>
    <row r="556" spans="1:14" x14ac:dyDescent="0.3">
      <c r="A556" t="s">
        <v>2797</v>
      </c>
      <c r="B556" t="s">
        <v>2194</v>
      </c>
      <c r="C556" t="s">
        <v>2195</v>
      </c>
      <c r="D556" t="s">
        <v>2196</v>
      </c>
      <c r="E556" s="17">
        <v>44426</v>
      </c>
      <c r="F556">
        <v>706</v>
      </c>
      <c r="G556">
        <v>101</v>
      </c>
      <c r="H556">
        <v>392</v>
      </c>
      <c r="I556">
        <v>428213</v>
      </c>
      <c r="J556">
        <v>8324</v>
      </c>
      <c r="K556">
        <v>485336</v>
      </c>
      <c r="L556">
        <v>12708</v>
      </c>
      <c r="M556">
        <v>15904</v>
      </c>
      <c r="N556">
        <v>1380000000</v>
      </c>
    </row>
    <row r="557" spans="1:14" x14ac:dyDescent="0.3">
      <c r="A557" t="s">
        <v>2798</v>
      </c>
      <c r="B557" t="s">
        <v>2194</v>
      </c>
      <c r="C557" t="s">
        <v>2204</v>
      </c>
      <c r="D557" t="s">
        <v>2235</v>
      </c>
      <c r="E557" s="17">
        <v>44559</v>
      </c>
      <c r="F557">
        <v>4115</v>
      </c>
      <c r="G557">
        <v>118</v>
      </c>
      <c r="H557">
        <v>1251</v>
      </c>
      <c r="I557">
        <v>432328</v>
      </c>
      <c r="J557">
        <v>8442</v>
      </c>
      <c r="K557">
        <v>486587</v>
      </c>
      <c r="L557">
        <v>45265</v>
      </c>
      <c r="M557">
        <v>15744</v>
      </c>
      <c r="N557">
        <v>1380000000</v>
      </c>
    </row>
    <row r="558" spans="1:14" x14ac:dyDescent="0.3">
      <c r="A558" t="s">
        <v>2799</v>
      </c>
      <c r="B558" t="s">
        <v>2187</v>
      </c>
      <c r="C558" t="s">
        <v>2201</v>
      </c>
      <c r="D558" t="s">
        <v>2272</v>
      </c>
      <c r="E558" s="17">
        <v>44172</v>
      </c>
      <c r="F558">
        <v>4847</v>
      </c>
      <c r="G558">
        <v>58</v>
      </c>
      <c r="H558">
        <v>2966</v>
      </c>
      <c r="I558">
        <v>437175</v>
      </c>
      <c r="J558">
        <v>8500</v>
      </c>
      <c r="K558">
        <v>489553</v>
      </c>
      <c r="L558">
        <v>92093</v>
      </c>
      <c r="M558">
        <v>17647</v>
      </c>
      <c r="N558">
        <v>83000000</v>
      </c>
    </row>
    <row r="559" spans="1:14" x14ac:dyDescent="0.3">
      <c r="A559" t="s">
        <v>2800</v>
      </c>
      <c r="B559" t="s">
        <v>2190</v>
      </c>
      <c r="C559" t="s">
        <v>2252</v>
      </c>
      <c r="D559" t="s">
        <v>2253</v>
      </c>
      <c r="E559" s="17">
        <v>44227</v>
      </c>
      <c r="F559">
        <v>4330</v>
      </c>
      <c r="G559">
        <v>8</v>
      </c>
      <c r="H559">
        <v>4664</v>
      </c>
      <c r="I559">
        <v>441505</v>
      </c>
      <c r="J559">
        <v>8508</v>
      </c>
      <c r="K559">
        <v>494217</v>
      </c>
      <c r="L559">
        <v>43300</v>
      </c>
      <c r="M559">
        <v>3344</v>
      </c>
      <c r="N559">
        <v>213000000</v>
      </c>
    </row>
    <row r="560" spans="1:14" x14ac:dyDescent="0.3">
      <c r="A560" t="s">
        <v>2801</v>
      </c>
      <c r="B560" t="s">
        <v>2211</v>
      </c>
      <c r="C560" t="s">
        <v>2241</v>
      </c>
      <c r="D560" t="s">
        <v>2242</v>
      </c>
      <c r="E560" s="17">
        <v>44529</v>
      </c>
      <c r="F560">
        <v>1620</v>
      </c>
      <c r="G560">
        <v>196</v>
      </c>
      <c r="H560">
        <v>4339</v>
      </c>
      <c r="I560">
        <v>443125</v>
      </c>
      <c r="J560">
        <v>8704</v>
      </c>
      <c r="K560">
        <v>498556</v>
      </c>
      <c r="L560">
        <v>17820</v>
      </c>
      <c r="M560">
        <v>11309</v>
      </c>
      <c r="N560">
        <v>331000000</v>
      </c>
    </row>
    <row r="561" spans="1:14" x14ac:dyDescent="0.3">
      <c r="A561" t="s">
        <v>2802</v>
      </c>
      <c r="B561" t="s">
        <v>2211</v>
      </c>
      <c r="C561" t="s">
        <v>2241</v>
      </c>
      <c r="D561" t="s">
        <v>2242</v>
      </c>
      <c r="E561" s="17">
        <v>43849</v>
      </c>
      <c r="F561">
        <v>4701</v>
      </c>
      <c r="G561">
        <v>116</v>
      </c>
      <c r="H561">
        <v>3128</v>
      </c>
      <c r="I561">
        <v>447826</v>
      </c>
      <c r="J561">
        <v>8820</v>
      </c>
      <c r="K561">
        <v>501684</v>
      </c>
      <c r="L561">
        <v>47010</v>
      </c>
      <c r="M561">
        <v>19022</v>
      </c>
      <c r="N561">
        <v>331000000</v>
      </c>
    </row>
    <row r="562" spans="1:14" x14ac:dyDescent="0.3">
      <c r="A562" t="s">
        <v>2803</v>
      </c>
      <c r="B562" t="s">
        <v>2194</v>
      </c>
      <c r="C562" t="s">
        <v>2221</v>
      </c>
      <c r="D562" t="s">
        <v>2222</v>
      </c>
      <c r="E562" s="17">
        <v>44007</v>
      </c>
      <c r="F562">
        <v>4649</v>
      </c>
      <c r="G562">
        <v>9</v>
      </c>
      <c r="H562">
        <v>1166</v>
      </c>
      <c r="I562">
        <v>452475</v>
      </c>
      <c r="J562">
        <v>8829</v>
      </c>
      <c r="K562">
        <v>502850</v>
      </c>
      <c r="L562">
        <v>69735</v>
      </c>
      <c r="M562">
        <v>11252</v>
      </c>
      <c r="N562">
        <v>1380000000</v>
      </c>
    </row>
    <row r="563" spans="1:14" x14ac:dyDescent="0.3">
      <c r="A563" t="s">
        <v>2804</v>
      </c>
      <c r="B563" t="s">
        <v>2187</v>
      </c>
      <c r="C563" t="s">
        <v>2338</v>
      </c>
      <c r="D563" t="s">
        <v>2438</v>
      </c>
      <c r="E563" s="17">
        <v>44442</v>
      </c>
      <c r="F563">
        <v>3421</v>
      </c>
      <c r="G563">
        <v>93</v>
      </c>
      <c r="H563">
        <v>2566</v>
      </c>
      <c r="I563">
        <v>455896</v>
      </c>
      <c r="J563">
        <v>8922</v>
      </c>
      <c r="K563">
        <v>505416</v>
      </c>
      <c r="L563">
        <v>23947</v>
      </c>
      <c r="M563">
        <v>14686</v>
      </c>
      <c r="N563">
        <v>83000000</v>
      </c>
    </row>
    <row r="564" spans="1:14" x14ac:dyDescent="0.3">
      <c r="A564" t="s">
        <v>2805</v>
      </c>
      <c r="B564" t="s">
        <v>2206</v>
      </c>
      <c r="C564" t="s">
        <v>2257</v>
      </c>
      <c r="D564" t="s">
        <v>2258</v>
      </c>
      <c r="E564" s="17">
        <v>44226</v>
      </c>
      <c r="F564">
        <v>4681</v>
      </c>
      <c r="G564">
        <v>6</v>
      </c>
      <c r="H564">
        <v>3007</v>
      </c>
      <c r="I564">
        <v>460577</v>
      </c>
      <c r="J564">
        <v>8928</v>
      </c>
      <c r="K564">
        <v>508423</v>
      </c>
      <c r="L564">
        <v>42129</v>
      </c>
      <c r="M564">
        <v>12961</v>
      </c>
      <c r="N564">
        <v>68000000</v>
      </c>
    </row>
    <row r="565" spans="1:14" x14ac:dyDescent="0.3">
      <c r="A565" t="s">
        <v>2806</v>
      </c>
      <c r="B565" t="s">
        <v>2206</v>
      </c>
      <c r="C565" t="s">
        <v>2232</v>
      </c>
      <c r="D565" t="s">
        <v>2326</v>
      </c>
      <c r="E565" s="17">
        <v>44275</v>
      </c>
      <c r="F565">
        <v>3580</v>
      </c>
      <c r="G565">
        <v>92</v>
      </c>
      <c r="H565">
        <v>192</v>
      </c>
      <c r="I565">
        <v>464157</v>
      </c>
      <c r="J565">
        <v>9020</v>
      </c>
      <c r="K565">
        <v>508615</v>
      </c>
      <c r="L565">
        <v>25060</v>
      </c>
      <c r="M565">
        <v>10498</v>
      </c>
      <c r="N565">
        <v>68000000</v>
      </c>
    </row>
    <row r="566" spans="1:14" x14ac:dyDescent="0.3">
      <c r="A566" t="s">
        <v>2807</v>
      </c>
      <c r="B566" t="s">
        <v>2211</v>
      </c>
      <c r="C566" t="s">
        <v>2241</v>
      </c>
      <c r="D566" t="s">
        <v>2261</v>
      </c>
      <c r="E566" s="17">
        <v>44063</v>
      </c>
      <c r="F566">
        <v>422</v>
      </c>
      <c r="G566">
        <v>193</v>
      </c>
      <c r="H566">
        <v>326</v>
      </c>
      <c r="I566">
        <v>464579</v>
      </c>
      <c r="J566">
        <v>9213</v>
      </c>
      <c r="K566">
        <v>508941</v>
      </c>
      <c r="L566">
        <v>4220</v>
      </c>
      <c r="M566">
        <v>16011</v>
      </c>
      <c r="N566">
        <v>331000000</v>
      </c>
    </row>
    <row r="567" spans="1:14" x14ac:dyDescent="0.3">
      <c r="A567" t="s">
        <v>2808</v>
      </c>
      <c r="B567" t="s">
        <v>2190</v>
      </c>
      <c r="C567" t="s">
        <v>2198</v>
      </c>
      <c r="D567" t="s">
        <v>2306</v>
      </c>
      <c r="E567" s="17">
        <v>43906</v>
      </c>
      <c r="F567">
        <v>4015</v>
      </c>
      <c r="G567">
        <v>147</v>
      </c>
      <c r="H567">
        <v>4120</v>
      </c>
      <c r="I567">
        <v>468594</v>
      </c>
      <c r="J567">
        <v>9360</v>
      </c>
      <c r="K567">
        <v>513061</v>
      </c>
      <c r="L567">
        <v>76285</v>
      </c>
      <c r="M567">
        <v>15897</v>
      </c>
      <c r="N567">
        <v>213000000</v>
      </c>
    </row>
    <row r="568" spans="1:14" x14ac:dyDescent="0.3">
      <c r="A568" t="s">
        <v>2809</v>
      </c>
      <c r="B568" t="s">
        <v>2211</v>
      </c>
      <c r="C568" t="s">
        <v>2237</v>
      </c>
      <c r="D568" t="s">
        <v>2250</v>
      </c>
      <c r="E568" s="17">
        <v>44095</v>
      </c>
      <c r="F568">
        <v>3196</v>
      </c>
      <c r="G568">
        <v>122</v>
      </c>
      <c r="H568">
        <v>4197</v>
      </c>
      <c r="I568">
        <v>471790</v>
      </c>
      <c r="J568">
        <v>9482</v>
      </c>
      <c r="K568">
        <v>517258</v>
      </c>
      <c r="L568">
        <v>22372</v>
      </c>
      <c r="M568">
        <v>5947</v>
      </c>
      <c r="N568">
        <v>331000000</v>
      </c>
    </row>
    <row r="569" spans="1:14" x14ac:dyDescent="0.3">
      <c r="A569" t="s">
        <v>2810</v>
      </c>
      <c r="B569" t="s">
        <v>2194</v>
      </c>
      <c r="C569" t="s">
        <v>2204</v>
      </c>
      <c r="D569" t="s">
        <v>2235</v>
      </c>
      <c r="E569" s="17">
        <v>44285</v>
      </c>
      <c r="F569">
        <v>4553</v>
      </c>
      <c r="G569">
        <v>62</v>
      </c>
      <c r="H569">
        <v>662</v>
      </c>
      <c r="I569">
        <v>476343</v>
      </c>
      <c r="J569">
        <v>9544</v>
      </c>
      <c r="K569">
        <v>517920</v>
      </c>
      <c r="L569">
        <v>72848</v>
      </c>
      <c r="M569">
        <v>17465</v>
      </c>
      <c r="N569">
        <v>1380000000</v>
      </c>
    </row>
    <row r="570" spans="1:14" x14ac:dyDescent="0.3">
      <c r="A570" t="s">
        <v>2811</v>
      </c>
      <c r="B570" t="s">
        <v>2190</v>
      </c>
      <c r="C570" t="s">
        <v>2191</v>
      </c>
      <c r="D570" t="s">
        <v>2192</v>
      </c>
      <c r="E570" s="17">
        <v>44548</v>
      </c>
      <c r="F570">
        <v>1914</v>
      </c>
      <c r="G570">
        <v>3</v>
      </c>
      <c r="H570">
        <v>4312</v>
      </c>
      <c r="I570">
        <v>478257</v>
      </c>
      <c r="J570">
        <v>9547</v>
      </c>
      <c r="K570">
        <v>522232</v>
      </c>
      <c r="L570">
        <v>11484</v>
      </c>
      <c r="M570">
        <v>15585</v>
      </c>
      <c r="N570">
        <v>213000000</v>
      </c>
    </row>
    <row r="571" spans="1:14" x14ac:dyDescent="0.3">
      <c r="A571" t="s">
        <v>2812</v>
      </c>
      <c r="B571" t="s">
        <v>2206</v>
      </c>
      <c r="C571" t="s">
        <v>2232</v>
      </c>
      <c r="D571" t="s">
        <v>2326</v>
      </c>
      <c r="E571" s="17">
        <v>44214</v>
      </c>
      <c r="F571">
        <v>2601</v>
      </c>
      <c r="G571">
        <v>27</v>
      </c>
      <c r="H571">
        <v>4837</v>
      </c>
      <c r="I571">
        <v>480858</v>
      </c>
      <c r="J571">
        <v>9574</v>
      </c>
      <c r="K571">
        <v>527069</v>
      </c>
      <c r="L571">
        <v>39015</v>
      </c>
      <c r="M571">
        <v>6407</v>
      </c>
      <c r="N571">
        <v>68000000</v>
      </c>
    </row>
    <row r="572" spans="1:14" x14ac:dyDescent="0.3">
      <c r="A572" t="s">
        <v>2813</v>
      </c>
      <c r="B572" t="s">
        <v>2187</v>
      </c>
      <c r="C572" t="s">
        <v>2188</v>
      </c>
      <c r="D572" t="s">
        <v>2188</v>
      </c>
      <c r="E572" s="17">
        <v>44394</v>
      </c>
      <c r="F572">
        <v>4010</v>
      </c>
      <c r="G572">
        <v>71</v>
      </c>
      <c r="H572">
        <v>4025</v>
      </c>
      <c r="I572">
        <v>484868</v>
      </c>
      <c r="J572">
        <v>9645</v>
      </c>
      <c r="K572">
        <v>531094</v>
      </c>
      <c r="L572">
        <v>68170</v>
      </c>
      <c r="M572">
        <v>14074</v>
      </c>
      <c r="N572">
        <v>83000000</v>
      </c>
    </row>
    <row r="573" spans="1:14" x14ac:dyDescent="0.3">
      <c r="A573" t="s">
        <v>2814</v>
      </c>
      <c r="B573" t="s">
        <v>2187</v>
      </c>
      <c r="C573" t="s">
        <v>2255</v>
      </c>
      <c r="D573" t="s">
        <v>2255</v>
      </c>
      <c r="E573" s="17">
        <v>44336</v>
      </c>
      <c r="F573">
        <v>4085</v>
      </c>
      <c r="G573">
        <v>162</v>
      </c>
      <c r="H573">
        <v>4362</v>
      </c>
      <c r="I573">
        <v>488953</v>
      </c>
      <c r="J573">
        <v>9807</v>
      </c>
      <c r="K573">
        <v>535456</v>
      </c>
      <c r="L573">
        <v>32680</v>
      </c>
      <c r="M573">
        <v>17864</v>
      </c>
      <c r="N573">
        <v>83000000</v>
      </c>
    </row>
    <row r="574" spans="1:14" x14ac:dyDescent="0.3">
      <c r="A574" t="s">
        <v>2815</v>
      </c>
      <c r="B574" t="s">
        <v>2194</v>
      </c>
      <c r="C574" t="s">
        <v>2221</v>
      </c>
      <c r="D574" t="s">
        <v>2281</v>
      </c>
      <c r="E574" s="17">
        <v>44197</v>
      </c>
      <c r="F574">
        <v>4941</v>
      </c>
      <c r="G574">
        <v>129</v>
      </c>
      <c r="H574">
        <v>4257</v>
      </c>
      <c r="I574">
        <v>493894</v>
      </c>
      <c r="J574">
        <v>9936</v>
      </c>
      <c r="K574">
        <v>539713</v>
      </c>
      <c r="L574">
        <v>64233</v>
      </c>
      <c r="M574">
        <v>18285</v>
      </c>
      <c r="N574">
        <v>1380000000</v>
      </c>
    </row>
    <row r="575" spans="1:14" x14ac:dyDescent="0.3">
      <c r="A575" t="s">
        <v>2816</v>
      </c>
      <c r="B575" t="s">
        <v>2211</v>
      </c>
      <c r="C575" t="s">
        <v>2245</v>
      </c>
      <c r="D575" t="s">
        <v>2246</v>
      </c>
      <c r="E575" s="17">
        <v>43974</v>
      </c>
      <c r="F575">
        <v>3182</v>
      </c>
      <c r="G575">
        <v>168</v>
      </c>
      <c r="H575">
        <v>4773</v>
      </c>
      <c r="I575">
        <v>497076</v>
      </c>
      <c r="J575">
        <v>10104</v>
      </c>
      <c r="K575">
        <v>544486</v>
      </c>
      <c r="L575">
        <v>15910</v>
      </c>
      <c r="M575">
        <v>16805</v>
      </c>
      <c r="N575">
        <v>331000000</v>
      </c>
    </row>
    <row r="576" spans="1:14" x14ac:dyDescent="0.3">
      <c r="A576" t="s">
        <v>2817</v>
      </c>
      <c r="B576" t="s">
        <v>2194</v>
      </c>
      <c r="C576" t="s">
        <v>2204</v>
      </c>
      <c r="D576" t="s">
        <v>25</v>
      </c>
      <c r="E576" s="17">
        <v>43899</v>
      </c>
      <c r="F576">
        <v>4646</v>
      </c>
      <c r="G576">
        <v>155</v>
      </c>
      <c r="H576">
        <v>885</v>
      </c>
      <c r="I576">
        <v>501722</v>
      </c>
      <c r="J576">
        <v>10259</v>
      </c>
      <c r="K576">
        <v>545371</v>
      </c>
      <c r="L576">
        <v>55752</v>
      </c>
      <c r="M576">
        <v>19504</v>
      </c>
      <c r="N576">
        <v>1380000000</v>
      </c>
    </row>
    <row r="577" spans="1:14" x14ac:dyDescent="0.3">
      <c r="A577" t="s">
        <v>2818</v>
      </c>
      <c r="B577" t="s">
        <v>2187</v>
      </c>
      <c r="C577" t="s">
        <v>2188</v>
      </c>
      <c r="D577" t="s">
        <v>2188</v>
      </c>
      <c r="E577" s="17">
        <v>43929</v>
      </c>
      <c r="F577">
        <v>3750</v>
      </c>
      <c r="G577">
        <v>74</v>
      </c>
      <c r="H577">
        <v>3953</v>
      </c>
      <c r="I577">
        <v>505472</v>
      </c>
      <c r="J577">
        <v>10333</v>
      </c>
      <c r="K577">
        <v>549324</v>
      </c>
      <c r="L577">
        <v>33750</v>
      </c>
      <c r="M577">
        <v>18874</v>
      </c>
      <c r="N577">
        <v>83000000</v>
      </c>
    </row>
    <row r="578" spans="1:14" x14ac:dyDescent="0.3">
      <c r="A578" t="s">
        <v>2819</v>
      </c>
      <c r="B578" t="s">
        <v>2206</v>
      </c>
      <c r="C578" t="s">
        <v>2232</v>
      </c>
      <c r="D578" t="s">
        <v>2233</v>
      </c>
      <c r="E578" s="17">
        <v>44226</v>
      </c>
      <c r="F578">
        <v>2058</v>
      </c>
      <c r="G578">
        <v>72</v>
      </c>
      <c r="H578">
        <v>2294</v>
      </c>
      <c r="I578">
        <v>507530</v>
      </c>
      <c r="J578">
        <v>10405</v>
      </c>
      <c r="K578">
        <v>551618</v>
      </c>
      <c r="L578">
        <v>12348</v>
      </c>
      <c r="M578">
        <v>16780</v>
      </c>
      <c r="N578">
        <v>68000000</v>
      </c>
    </row>
    <row r="579" spans="1:14" x14ac:dyDescent="0.3">
      <c r="A579" t="s">
        <v>2820</v>
      </c>
      <c r="B579" t="s">
        <v>2187</v>
      </c>
      <c r="C579" t="s">
        <v>2188</v>
      </c>
      <c r="D579" t="s">
        <v>2188</v>
      </c>
      <c r="E579" s="17">
        <v>43855</v>
      </c>
      <c r="F579">
        <v>1645</v>
      </c>
      <c r="G579">
        <v>101</v>
      </c>
      <c r="H579">
        <v>3467</v>
      </c>
      <c r="I579">
        <v>509175</v>
      </c>
      <c r="J579">
        <v>10506</v>
      </c>
      <c r="K579">
        <v>555085</v>
      </c>
      <c r="L579">
        <v>29610</v>
      </c>
      <c r="M579">
        <v>6498</v>
      </c>
      <c r="N579">
        <v>83000000</v>
      </c>
    </row>
    <row r="580" spans="1:14" x14ac:dyDescent="0.3">
      <c r="A580" t="s">
        <v>2821</v>
      </c>
      <c r="B580" t="s">
        <v>2190</v>
      </c>
      <c r="C580" t="s">
        <v>2198</v>
      </c>
      <c r="D580" t="s">
        <v>2306</v>
      </c>
      <c r="E580" s="17">
        <v>44299</v>
      </c>
      <c r="F580">
        <v>4592</v>
      </c>
      <c r="G580">
        <v>128</v>
      </c>
      <c r="H580">
        <v>1032</v>
      </c>
      <c r="I580">
        <v>513767</v>
      </c>
      <c r="J580">
        <v>10634</v>
      </c>
      <c r="K580">
        <v>556117</v>
      </c>
      <c r="L580">
        <v>59696</v>
      </c>
      <c r="M580">
        <v>14722</v>
      </c>
      <c r="N580">
        <v>213000000</v>
      </c>
    </row>
    <row r="581" spans="1:14" x14ac:dyDescent="0.3">
      <c r="A581" t="s">
        <v>2822</v>
      </c>
      <c r="B581" t="s">
        <v>2187</v>
      </c>
      <c r="C581" t="s">
        <v>2255</v>
      </c>
      <c r="D581" t="s">
        <v>2255</v>
      </c>
      <c r="E581" s="17">
        <v>44314</v>
      </c>
      <c r="F581">
        <v>3087</v>
      </c>
      <c r="G581">
        <v>154</v>
      </c>
      <c r="H581">
        <v>1471</v>
      </c>
      <c r="I581">
        <v>516854</v>
      </c>
      <c r="J581">
        <v>10788</v>
      </c>
      <c r="K581">
        <v>557588</v>
      </c>
      <c r="L581">
        <v>18522</v>
      </c>
      <c r="M581">
        <v>2975</v>
      </c>
      <c r="N581">
        <v>83000000</v>
      </c>
    </row>
    <row r="582" spans="1:14" x14ac:dyDescent="0.3">
      <c r="A582" t="s">
        <v>2823</v>
      </c>
      <c r="B582" t="s">
        <v>2187</v>
      </c>
      <c r="C582" t="s">
        <v>2255</v>
      </c>
      <c r="D582" t="s">
        <v>2255</v>
      </c>
      <c r="E582" s="17">
        <v>44395</v>
      </c>
      <c r="F582">
        <v>2792</v>
      </c>
      <c r="G582">
        <v>66</v>
      </c>
      <c r="H582">
        <v>2644</v>
      </c>
      <c r="I582">
        <v>519646</v>
      </c>
      <c r="J582">
        <v>10854</v>
      </c>
      <c r="K582">
        <v>560232</v>
      </c>
      <c r="L582">
        <v>41880</v>
      </c>
      <c r="M582">
        <v>1812</v>
      </c>
      <c r="N582">
        <v>83000000</v>
      </c>
    </row>
    <row r="583" spans="1:14" x14ac:dyDescent="0.3">
      <c r="A583" t="s">
        <v>2824</v>
      </c>
      <c r="B583" t="s">
        <v>2190</v>
      </c>
      <c r="C583" t="s">
        <v>2252</v>
      </c>
      <c r="D583" t="s">
        <v>2301</v>
      </c>
      <c r="E583" s="17">
        <v>43981</v>
      </c>
      <c r="F583">
        <v>2536</v>
      </c>
      <c r="G583">
        <v>166</v>
      </c>
      <c r="H583">
        <v>4071</v>
      </c>
      <c r="I583">
        <v>522182</v>
      </c>
      <c r="J583">
        <v>11020</v>
      </c>
      <c r="K583">
        <v>564303</v>
      </c>
      <c r="L583">
        <v>38040</v>
      </c>
      <c r="M583">
        <v>18910</v>
      </c>
      <c r="N583">
        <v>213000000</v>
      </c>
    </row>
    <row r="584" spans="1:14" x14ac:dyDescent="0.3">
      <c r="A584" t="s">
        <v>2825</v>
      </c>
      <c r="B584" t="s">
        <v>2211</v>
      </c>
      <c r="C584" t="s">
        <v>2212</v>
      </c>
      <c r="D584" t="s">
        <v>2328</v>
      </c>
      <c r="E584" s="17">
        <v>43974</v>
      </c>
      <c r="F584">
        <v>3259</v>
      </c>
      <c r="G584">
        <v>167</v>
      </c>
      <c r="H584">
        <v>1148</v>
      </c>
      <c r="I584">
        <v>525441</v>
      </c>
      <c r="J584">
        <v>11187</v>
      </c>
      <c r="K584">
        <v>565451</v>
      </c>
      <c r="L584">
        <v>22813</v>
      </c>
      <c r="M584">
        <v>11399</v>
      </c>
      <c r="N584">
        <v>331000000</v>
      </c>
    </row>
    <row r="585" spans="1:14" x14ac:dyDescent="0.3">
      <c r="A585" t="s">
        <v>2826</v>
      </c>
      <c r="B585" t="s">
        <v>2187</v>
      </c>
      <c r="C585" t="s">
        <v>2188</v>
      </c>
      <c r="D585" t="s">
        <v>2188</v>
      </c>
      <c r="E585" s="17">
        <v>44399</v>
      </c>
      <c r="F585">
        <v>2511</v>
      </c>
      <c r="G585">
        <v>27</v>
      </c>
      <c r="H585">
        <v>40</v>
      </c>
      <c r="I585">
        <v>527952</v>
      </c>
      <c r="J585">
        <v>11214</v>
      </c>
      <c r="K585">
        <v>565491</v>
      </c>
      <c r="L585">
        <v>12555</v>
      </c>
      <c r="M585">
        <v>16390</v>
      </c>
      <c r="N585">
        <v>83000000</v>
      </c>
    </row>
    <row r="586" spans="1:14" x14ac:dyDescent="0.3">
      <c r="A586" t="s">
        <v>2827</v>
      </c>
      <c r="B586" t="s">
        <v>2194</v>
      </c>
      <c r="C586" t="s">
        <v>2221</v>
      </c>
      <c r="D586" t="s">
        <v>2281</v>
      </c>
      <c r="E586" s="17">
        <v>43869</v>
      </c>
      <c r="F586">
        <v>2090</v>
      </c>
      <c r="G586">
        <v>91</v>
      </c>
      <c r="H586">
        <v>3756</v>
      </c>
      <c r="I586">
        <v>530042</v>
      </c>
      <c r="J586">
        <v>11305</v>
      </c>
      <c r="K586">
        <v>569247</v>
      </c>
      <c r="L586">
        <v>10450</v>
      </c>
      <c r="M586">
        <v>4835</v>
      </c>
      <c r="N586">
        <v>1380000000</v>
      </c>
    </row>
    <row r="587" spans="1:14" x14ac:dyDescent="0.3">
      <c r="A587" t="s">
        <v>2828</v>
      </c>
      <c r="B587" t="s">
        <v>2187</v>
      </c>
      <c r="C587" t="s">
        <v>2255</v>
      </c>
      <c r="D587" t="s">
        <v>2255</v>
      </c>
      <c r="E587" s="17">
        <v>43939</v>
      </c>
      <c r="F587">
        <v>4634</v>
      </c>
      <c r="G587">
        <v>151</v>
      </c>
      <c r="H587">
        <v>3756</v>
      </c>
      <c r="I587">
        <v>534676</v>
      </c>
      <c r="J587">
        <v>11456</v>
      </c>
      <c r="K587">
        <v>573003</v>
      </c>
      <c r="L587">
        <v>27804</v>
      </c>
      <c r="M587">
        <v>8290</v>
      </c>
      <c r="N587">
        <v>83000000</v>
      </c>
    </row>
    <row r="588" spans="1:14" x14ac:dyDescent="0.3">
      <c r="A588" t="s">
        <v>2829</v>
      </c>
      <c r="B588" t="s">
        <v>2194</v>
      </c>
      <c r="C588" t="s">
        <v>27</v>
      </c>
      <c r="D588" t="s">
        <v>27</v>
      </c>
      <c r="E588" s="17">
        <v>44523</v>
      </c>
      <c r="F588">
        <v>567</v>
      </c>
      <c r="G588">
        <v>81</v>
      </c>
      <c r="H588">
        <v>3410</v>
      </c>
      <c r="I588">
        <v>535243</v>
      </c>
      <c r="J588">
        <v>11537</v>
      </c>
      <c r="K588">
        <v>576413</v>
      </c>
      <c r="L588">
        <v>3402</v>
      </c>
      <c r="M588">
        <v>1490</v>
      </c>
      <c r="N588">
        <v>1380000000</v>
      </c>
    </row>
    <row r="589" spans="1:14" x14ac:dyDescent="0.3">
      <c r="A589" t="s">
        <v>2830</v>
      </c>
      <c r="B589" t="s">
        <v>2190</v>
      </c>
      <c r="C589" t="s">
        <v>2269</v>
      </c>
      <c r="D589" t="s">
        <v>2288</v>
      </c>
      <c r="E589" s="17">
        <v>43872</v>
      </c>
      <c r="F589">
        <v>120</v>
      </c>
      <c r="G589">
        <v>50</v>
      </c>
      <c r="H589">
        <v>2966</v>
      </c>
      <c r="I589">
        <v>535363</v>
      </c>
      <c r="J589">
        <v>11587</v>
      </c>
      <c r="K589">
        <v>579379</v>
      </c>
      <c r="L589">
        <v>2160</v>
      </c>
      <c r="M589">
        <v>10938</v>
      </c>
      <c r="N589">
        <v>213000000</v>
      </c>
    </row>
    <row r="590" spans="1:14" x14ac:dyDescent="0.3">
      <c r="A590" t="s">
        <v>2831</v>
      </c>
      <c r="B590" t="s">
        <v>2187</v>
      </c>
      <c r="C590" t="s">
        <v>2338</v>
      </c>
      <c r="D590" t="s">
        <v>2438</v>
      </c>
      <c r="E590" s="17">
        <v>44016</v>
      </c>
      <c r="F590">
        <v>315</v>
      </c>
      <c r="G590">
        <v>55</v>
      </c>
      <c r="H590">
        <v>3796</v>
      </c>
      <c r="I590">
        <v>535678</v>
      </c>
      <c r="J590">
        <v>11642</v>
      </c>
      <c r="K590">
        <v>583175</v>
      </c>
      <c r="L590">
        <v>5355</v>
      </c>
      <c r="M590">
        <v>4225</v>
      </c>
      <c r="N590">
        <v>83000000</v>
      </c>
    </row>
    <row r="591" spans="1:14" x14ac:dyDescent="0.3">
      <c r="A591" t="s">
        <v>2832</v>
      </c>
      <c r="B591" t="s">
        <v>2190</v>
      </c>
      <c r="C591" t="s">
        <v>2198</v>
      </c>
      <c r="D591" t="s">
        <v>2306</v>
      </c>
      <c r="E591" s="17">
        <v>44228</v>
      </c>
      <c r="F591">
        <v>620</v>
      </c>
      <c r="G591">
        <v>72</v>
      </c>
      <c r="H591">
        <v>3280</v>
      </c>
      <c r="I591">
        <v>536298</v>
      </c>
      <c r="J591">
        <v>11714</v>
      </c>
      <c r="K591">
        <v>586455</v>
      </c>
      <c r="L591">
        <v>6200</v>
      </c>
      <c r="M591">
        <v>13636</v>
      </c>
      <c r="N591">
        <v>213000000</v>
      </c>
    </row>
    <row r="592" spans="1:14" x14ac:dyDescent="0.3">
      <c r="A592" t="s">
        <v>2833</v>
      </c>
      <c r="B592" t="s">
        <v>2190</v>
      </c>
      <c r="C592" t="s">
        <v>2269</v>
      </c>
      <c r="D592" t="s">
        <v>2270</v>
      </c>
      <c r="E592" s="17">
        <v>44053</v>
      </c>
      <c r="F592">
        <v>4063</v>
      </c>
      <c r="G592">
        <v>25</v>
      </c>
      <c r="H592">
        <v>3447</v>
      </c>
      <c r="I592">
        <v>540361</v>
      </c>
      <c r="J592">
        <v>11739</v>
      </c>
      <c r="K592">
        <v>589902</v>
      </c>
      <c r="L592">
        <v>77197</v>
      </c>
      <c r="M592">
        <v>4814</v>
      </c>
      <c r="N592">
        <v>213000000</v>
      </c>
    </row>
    <row r="593" spans="1:14" x14ac:dyDescent="0.3">
      <c r="A593" t="s">
        <v>2834</v>
      </c>
      <c r="B593" t="s">
        <v>2211</v>
      </c>
      <c r="C593" t="s">
        <v>2241</v>
      </c>
      <c r="D593" t="s">
        <v>2261</v>
      </c>
      <c r="E593" s="17">
        <v>44464</v>
      </c>
      <c r="F593">
        <v>453</v>
      </c>
      <c r="G593">
        <v>87</v>
      </c>
      <c r="H593">
        <v>84</v>
      </c>
      <c r="I593">
        <v>540814</v>
      </c>
      <c r="J593">
        <v>11826</v>
      </c>
      <c r="K593">
        <v>589986</v>
      </c>
      <c r="L593">
        <v>6795</v>
      </c>
      <c r="M593">
        <v>3215</v>
      </c>
      <c r="N593">
        <v>331000000</v>
      </c>
    </row>
    <row r="594" spans="1:14" x14ac:dyDescent="0.3">
      <c r="A594" t="s">
        <v>2835</v>
      </c>
      <c r="B594" t="s">
        <v>2187</v>
      </c>
      <c r="C594" t="s">
        <v>2255</v>
      </c>
      <c r="D594" t="s">
        <v>2255</v>
      </c>
      <c r="E594" s="17">
        <v>43963</v>
      </c>
      <c r="F594">
        <v>2734</v>
      </c>
      <c r="G594">
        <v>51</v>
      </c>
      <c r="H594">
        <v>4302</v>
      </c>
      <c r="I594">
        <v>543548</v>
      </c>
      <c r="J594">
        <v>11877</v>
      </c>
      <c r="K594">
        <v>594288</v>
      </c>
      <c r="L594">
        <v>32808</v>
      </c>
      <c r="M594">
        <v>18699</v>
      </c>
      <c r="N594">
        <v>83000000</v>
      </c>
    </row>
    <row r="595" spans="1:14" x14ac:dyDescent="0.3">
      <c r="A595" t="s">
        <v>2836</v>
      </c>
      <c r="B595" t="s">
        <v>2194</v>
      </c>
      <c r="C595" t="s">
        <v>2221</v>
      </c>
      <c r="D595" t="s">
        <v>2222</v>
      </c>
      <c r="E595" s="17">
        <v>43993</v>
      </c>
      <c r="F595">
        <v>2671</v>
      </c>
      <c r="G595">
        <v>124</v>
      </c>
      <c r="H595">
        <v>3418</v>
      </c>
      <c r="I595">
        <v>546219</v>
      </c>
      <c r="J595">
        <v>12001</v>
      </c>
      <c r="K595">
        <v>597706</v>
      </c>
      <c r="L595">
        <v>42736</v>
      </c>
      <c r="M595">
        <v>6627</v>
      </c>
      <c r="N595">
        <v>1380000000</v>
      </c>
    </row>
    <row r="596" spans="1:14" x14ac:dyDescent="0.3">
      <c r="A596" t="s">
        <v>2837</v>
      </c>
      <c r="B596" t="s">
        <v>2194</v>
      </c>
      <c r="C596" t="s">
        <v>2204</v>
      </c>
      <c r="D596" t="s">
        <v>25</v>
      </c>
      <c r="E596" s="17">
        <v>44045</v>
      </c>
      <c r="F596">
        <v>4707</v>
      </c>
      <c r="G596">
        <v>5</v>
      </c>
      <c r="H596">
        <v>4256</v>
      </c>
      <c r="I596">
        <v>550926</v>
      </c>
      <c r="J596">
        <v>12006</v>
      </c>
      <c r="K596">
        <v>601962</v>
      </c>
      <c r="L596">
        <v>37656</v>
      </c>
      <c r="M596">
        <v>6453</v>
      </c>
      <c r="N596">
        <v>1380000000</v>
      </c>
    </row>
    <row r="597" spans="1:14" x14ac:dyDescent="0.3">
      <c r="A597" t="s">
        <v>2838</v>
      </c>
      <c r="B597" t="s">
        <v>2187</v>
      </c>
      <c r="C597" t="s">
        <v>2188</v>
      </c>
      <c r="D597" t="s">
        <v>2188</v>
      </c>
      <c r="E597" s="17">
        <v>44065</v>
      </c>
      <c r="F597">
        <v>958</v>
      </c>
      <c r="G597">
        <v>186</v>
      </c>
      <c r="H597">
        <v>4545</v>
      </c>
      <c r="I597">
        <v>551884</v>
      </c>
      <c r="J597">
        <v>12192</v>
      </c>
      <c r="K597">
        <v>606507</v>
      </c>
      <c r="L597">
        <v>6706</v>
      </c>
      <c r="M597">
        <v>4597</v>
      </c>
      <c r="N597">
        <v>83000000</v>
      </c>
    </row>
    <row r="598" spans="1:14" x14ac:dyDescent="0.3">
      <c r="A598" t="s">
        <v>2839</v>
      </c>
      <c r="B598" t="s">
        <v>2211</v>
      </c>
      <c r="C598" t="s">
        <v>2212</v>
      </c>
      <c r="D598" t="s">
        <v>2213</v>
      </c>
      <c r="E598" s="17">
        <v>44488</v>
      </c>
      <c r="F598">
        <v>2008</v>
      </c>
      <c r="G598">
        <v>116</v>
      </c>
      <c r="H598">
        <v>2163</v>
      </c>
      <c r="I598">
        <v>553892</v>
      </c>
      <c r="J598">
        <v>12308</v>
      </c>
      <c r="K598">
        <v>608670</v>
      </c>
      <c r="L598">
        <v>34136</v>
      </c>
      <c r="M598">
        <v>16021</v>
      </c>
      <c r="N598">
        <v>331000000</v>
      </c>
    </row>
    <row r="599" spans="1:14" x14ac:dyDescent="0.3">
      <c r="A599" t="s">
        <v>2840</v>
      </c>
      <c r="B599" t="s">
        <v>2211</v>
      </c>
      <c r="C599" t="s">
        <v>2245</v>
      </c>
      <c r="D599" t="s">
        <v>2308</v>
      </c>
      <c r="E599" s="17">
        <v>44418</v>
      </c>
      <c r="F599">
        <v>4742</v>
      </c>
      <c r="G599">
        <v>11</v>
      </c>
      <c r="H599">
        <v>4457</v>
      </c>
      <c r="I599">
        <v>558634</v>
      </c>
      <c r="J599">
        <v>12319</v>
      </c>
      <c r="K599">
        <v>613127</v>
      </c>
      <c r="L599">
        <v>85356</v>
      </c>
      <c r="M599">
        <v>18435</v>
      </c>
      <c r="N599">
        <v>331000000</v>
      </c>
    </row>
    <row r="600" spans="1:14" x14ac:dyDescent="0.3">
      <c r="A600" t="s">
        <v>2841</v>
      </c>
      <c r="B600" t="s">
        <v>2211</v>
      </c>
      <c r="C600" t="s">
        <v>2241</v>
      </c>
      <c r="D600" t="s">
        <v>2242</v>
      </c>
      <c r="E600" s="17">
        <v>43839</v>
      </c>
      <c r="F600">
        <v>762</v>
      </c>
      <c r="G600">
        <v>62</v>
      </c>
      <c r="H600">
        <v>2959</v>
      </c>
      <c r="I600">
        <v>559396</v>
      </c>
      <c r="J600">
        <v>12381</v>
      </c>
      <c r="K600">
        <v>616086</v>
      </c>
      <c r="L600">
        <v>4572</v>
      </c>
      <c r="M600">
        <v>4555</v>
      </c>
      <c r="N600">
        <v>331000000</v>
      </c>
    </row>
    <row r="601" spans="1:14" x14ac:dyDescent="0.3">
      <c r="A601" t="s">
        <v>2842</v>
      </c>
      <c r="B601" t="s">
        <v>2194</v>
      </c>
      <c r="C601" t="s">
        <v>27</v>
      </c>
      <c r="D601" t="s">
        <v>27</v>
      </c>
      <c r="E601" s="17">
        <v>43904</v>
      </c>
      <c r="F601">
        <v>1360</v>
      </c>
      <c r="G601">
        <v>35</v>
      </c>
      <c r="H601">
        <v>2230</v>
      </c>
      <c r="I601">
        <v>560756</v>
      </c>
      <c r="J601">
        <v>12416</v>
      </c>
      <c r="K601">
        <v>618316</v>
      </c>
      <c r="L601">
        <v>6800</v>
      </c>
      <c r="M601">
        <v>7956</v>
      </c>
      <c r="N601">
        <v>1380000000</v>
      </c>
    </row>
    <row r="602" spans="1:14" x14ac:dyDescent="0.3">
      <c r="A602" t="s">
        <v>2843</v>
      </c>
      <c r="B602" t="s">
        <v>2190</v>
      </c>
      <c r="C602" t="s">
        <v>2252</v>
      </c>
      <c r="D602" t="s">
        <v>2253</v>
      </c>
      <c r="E602" s="17">
        <v>44322</v>
      </c>
      <c r="F602">
        <v>4335</v>
      </c>
      <c r="G602">
        <v>8</v>
      </c>
      <c r="H602">
        <v>2723</v>
      </c>
      <c r="I602">
        <v>565091</v>
      </c>
      <c r="J602">
        <v>12424</v>
      </c>
      <c r="K602">
        <v>621039</v>
      </c>
      <c r="L602">
        <v>52020</v>
      </c>
      <c r="M602">
        <v>11226</v>
      </c>
      <c r="N602">
        <v>213000000</v>
      </c>
    </row>
    <row r="603" spans="1:14" x14ac:dyDescent="0.3">
      <c r="A603" t="s">
        <v>2844</v>
      </c>
      <c r="B603" t="s">
        <v>2211</v>
      </c>
      <c r="C603" t="s">
        <v>2237</v>
      </c>
      <c r="D603" t="s">
        <v>2250</v>
      </c>
      <c r="E603" s="17">
        <v>44083</v>
      </c>
      <c r="F603">
        <v>2051</v>
      </c>
      <c r="G603">
        <v>73</v>
      </c>
      <c r="H603">
        <v>2639</v>
      </c>
      <c r="I603">
        <v>567142</v>
      </c>
      <c r="J603">
        <v>12497</v>
      </c>
      <c r="K603">
        <v>623678</v>
      </c>
      <c r="L603">
        <v>34867</v>
      </c>
      <c r="M603">
        <v>2217</v>
      </c>
      <c r="N603">
        <v>331000000</v>
      </c>
    </row>
    <row r="604" spans="1:14" x14ac:dyDescent="0.3">
      <c r="A604" t="s">
        <v>2845</v>
      </c>
      <c r="B604" t="s">
        <v>2194</v>
      </c>
      <c r="C604" t="s">
        <v>2221</v>
      </c>
      <c r="D604" t="s">
        <v>2222</v>
      </c>
      <c r="E604" s="17">
        <v>44060</v>
      </c>
      <c r="F604">
        <v>196</v>
      </c>
      <c r="G604">
        <v>66</v>
      </c>
      <c r="H604">
        <v>1030</v>
      </c>
      <c r="I604">
        <v>567338</v>
      </c>
      <c r="J604">
        <v>12563</v>
      </c>
      <c r="K604">
        <v>624708</v>
      </c>
      <c r="L604">
        <v>2156</v>
      </c>
      <c r="M604">
        <v>7002</v>
      </c>
      <c r="N604">
        <v>1380000000</v>
      </c>
    </row>
    <row r="605" spans="1:14" x14ac:dyDescent="0.3">
      <c r="A605" t="s">
        <v>2846</v>
      </c>
      <c r="B605" t="s">
        <v>2194</v>
      </c>
      <c r="C605" t="s">
        <v>2221</v>
      </c>
      <c r="D605" t="s">
        <v>2222</v>
      </c>
      <c r="E605" s="17">
        <v>44349</v>
      </c>
      <c r="F605">
        <v>260</v>
      </c>
      <c r="G605">
        <v>28</v>
      </c>
      <c r="H605">
        <v>930</v>
      </c>
      <c r="I605">
        <v>567598</v>
      </c>
      <c r="J605">
        <v>12591</v>
      </c>
      <c r="K605">
        <v>625638</v>
      </c>
      <c r="L605">
        <v>4420</v>
      </c>
      <c r="M605">
        <v>8799</v>
      </c>
      <c r="N605">
        <v>1380000000</v>
      </c>
    </row>
    <row r="606" spans="1:14" x14ac:dyDescent="0.3">
      <c r="A606" t="s">
        <v>2847</v>
      </c>
      <c r="B606" t="s">
        <v>2190</v>
      </c>
      <c r="C606" t="s">
        <v>2269</v>
      </c>
      <c r="D606" t="s">
        <v>2288</v>
      </c>
      <c r="E606" s="17">
        <v>44004</v>
      </c>
      <c r="F606">
        <v>3908</v>
      </c>
      <c r="G606">
        <v>70</v>
      </c>
      <c r="H606">
        <v>4858</v>
      </c>
      <c r="I606">
        <v>571506</v>
      </c>
      <c r="J606">
        <v>12661</v>
      </c>
      <c r="K606">
        <v>630496</v>
      </c>
      <c r="L606">
        <v>74252</v>
      </c>
      <c r="M606">
        <v>10787</v>
      </c>
      <c r="N606">
        <v>213000000</v>
      </c>
    </row>
    <row r="607" spans="1:14" x14ac:dyDescent="0.3">
      <c r="A607" t="s">
        <v>2848</v>
      </c>
      <c r="B607" t="s">
        <v>2187</v>
      </c>
      <c r="C607" t="s">
        <v>2255</v>
      </c>
      <c r="D607" t="s">
        <v>2255</v>
      </c>
      <c r="E607" s="17">
        <v>44483</v>
      </c>
      <c r="F607">
        <v>4189</v>
      </c>
      <c r="G607">
        <v>89</v>
      </c>
      <c r="H607">
        <v>2659</v>
      </c>
      <c r="I607">
        <v>575695</v>
      </c>
      <c r="J607">
        <v>12750</v>
      </c>
      <c r="K607">
        <v>633155</v>
      </c>
      <c r="L607">
        <v>62835</v>
      </c>
      <c r="M607">
        <v>9488</v>
      </c>
      <c r="N607">
        <v>83000000</v>
      </c>
    </row>
    <row r="608" spans="1:14" x14ac:dyDescent="0.3">
      <c r="A608" t="s">
        <v>2849</v>
      </c>
      <c r="B608" t="s">
        <v>2187</v>
      </c>
      <c r="C608" t="s">
        <v>2338</v>
      </c>
      <c r="D608" t="s">
        <v>2438</v>
      </c>
      <c r="E608" s="17">
        <v>43998</v>
      </c>
      <c r="F608">
        <v>1280</v>
      </c>
      <c r="G608">
        <v>7</v>
      </c>
      <c r="H608">
        <v>1821</v>
      </c>
      <c r="I608">
        <v>576975</v>
      </c>
      <c r="J608">
        <v>12757</v>
      </c>
      <c r="K608">
        <v>634976</v>
      </c>
      <c r="L608">
        <v>7680</v>
      </c>
      <c r="M608">
        <v>6325</v>
      </c>
      <c r="N608">
        <v>83000000</v>
      </c>
    </row>
    <row r="609" spans="1:14" x14ac:dyDescent="0.3">
      <c r="A609" t="s">
        <v>2850</v>
      </c>
      <c r="B609" t="s">
        <v>2211</v>
      </c>
      <c r="C609" t="s">
        <v>2241</v>
      </c>
      <c r="D609" t="s">
        <v>2242</v>
      </c>
      <c r="E609" s="17">
        <v>44000</v>
      </c>
      <c r="F609">
        <v>135</v>
      </c>
      <c r="G609">
        <v>42</v>
      </c>
      <c r="H609">
        <v>3809</v>
      </c>
      <c r="I609">
        <v>577110</v>
      </c>
      <c r="J609">
        <v>12799</v>
      </c>
      <c r="K609">
        <v>638785</v>
      </c>
      <c r="L609">
        <v>2160</v>
      </c>
      <c r="M609">
        <v>2394</v>
      </c>
      <c r="N609">
        <v>331000000</v>
      </c>
    </row>
    <row r="610" spans="1:14" x14ac:dyDescent="0.3">
      <c r="A610" t="s">
        <v>2851</v>
      </c>
      <c r="B610" t="s">
        <v>2211</v>
      </c>
      <c r="C610" t="s">
        <v>2212</v>
      </c>
      <c r="D610" t="s">
        <v>2328</v>
      </c>
      <c r="E610" s="17">
        <v>44223</v>
      </c>
      <c r="F610">
        <v>2545</v>
      </c>
      <c r="G610">
        <v>34</v>
      </c>
      <c r="H610">
        <v>1593</v>
      </c>
      <c r="I610">
        <v>579655</v>
      </c>
      <c r="J610">
        <v>12833</v>
      </c>
      <c r="K610">
        <v>640378</v>
      </c>
      <c r="L610">
        <v>27995</v>
      </c>
      <c r="M610">
        <v>11142</v>
      </c>
      <c r="N610">
        <v>331000000</v>
      </c>
    </row>
    <row r="611" spans="1:14" x14ac:dyDescent="0.3">
      <c r="A611" t="s">
        <v>2852</v>
      </c>
      <c r="B611" t="s">
        <v>2190</v>
      </c>
      <c r="C611" t="s">
        <v>2198</v>
      </c>
      <c r="D611" t="s">
        <v>2306</v>
      </c>
      <c r="E611" s="17">
        <v>44464</v>
      </c>
      <c r="F611">
        <v>3485</v>
      </c>
      <c r="G611">
        <v>109</v>
      </c>
      <c r="H611">
        <v>1120</v>
      </c>
      <c r="I611">
        <v>583140</v>
      </c>
      <c r="J611">
        <v>12942</v>
      </c>
      <c r="K611">
        <v>641498</v>
      </c>
      <c r="L611">
        <v>55760</v>
      </c>
      <c r="M611">
        <v>1909</v>
      </c>
      <c r="N611">
        <v>213000000</v>
      </c>
    </row>
    <row r="612" spans="1:14" x14ac:dyDescent="0.3">
      <c r="A612" t="s">
        <v>2853</v>
      </c>
      <c r="B612" t="s">
        <v>2211</v>
      </c>
      <c r="C612" t="s">
        <v>2241</v>
      </c>
      <c r="D612" t="s">
        <v>2261</v>
      </c>
      <c r="E612" s="17">
        <v>44024</v>
      </c>
      <c r="F612">
        <v>368</v>
      </c>
      <c r="G612">
        <v>21</v>
      </c>
      <c r="H612">
        <v>1681</v>
      </c>
      <c r="I612">
        <v>583508</v>
      </c>
      <c r="J612">
        <v>12963</v>
      </c>
      <c r="K612">
        <v>643179</v>
      </c>
      <c r="L612">
        <v>3680</v>
      </c>
      <c r="M612">
        <v>869</v>
      </c>
      <c r="N612">
        <v>331000000</v>
      </c>
    </row>
    <row r="613" spans="1:14" x14ac:dyDescent="0.3">
      <c r="A613" t="s">
        <v>2854</v>
      </c>
      <c r="B613" t="s">
        <v>2190</v>
      </c>
      <c r="C613" t="s">
        <v>2252</v>
      </c>
      <c r="D613" t="s">
        <v>2253</v>
      </c>
      <c r="E613" s="17">
        <v>44347</v>
      </c>
      <c r="F613">
        <v>3662</v>
      </c>
      <c r="G613">
        <v>65</v>
      </c>
      <c r="H613">
        <v>1924</v>
      </c>
      <c r="I613">
        <v>587170</v>
      </c>
      <c r="J613">
        <v>13028</v>
      </c>
      <c r="K613">
        <v>645103</v>
      </c>
      <c r="L613">
        <v>43944</v>
      </c>
      <c r="M613">
        <v>15933</v>
      </c>
      <c r="N613">
        <v>213000000</v>
      </c>
    </row>
    <row r="614" spans="1:14" x14ac:dyDescent="0.3">
      <c r="A614" t="s">
        <v>2855</v>
      </c>
      <c r="B614" t="s">
        <v>2194</v>
      </c>
      <c r="C614" t="s">
        <v>27</v>
      </c>
      <c r="D614" t="s">
        <v>27</v>
      </c>
      <c r="E614" s="17">
        <v>43859</v>
      </c>
      <c r="F614">
        <v>4863</v>
      </c>
      <c r="G614">
        <v>101</v>
      </c>
      <c r="H614">
        <v>2440</v>
      </c>
      <c r="I614">
        <v>592033</v>
      </c>
      <c r="J614">
        <v>13129</v>
      </c>
      <c r="K614">
        <v>647543</v>
      </c>
      <c r="L614">
        <v>92397</v>
      </c>
      <c r="M614">
        <v>2677</v>
      </c>
      <c r="N614">
        <v>1380000000</v>
      </c>
    </row>
    <row r="615" spans="1:14" x14ac:dyDescent="0.3">
      <c r="A615" t="s">
        <v>2856</v>
      </c>
      <c r="B615" t="s">
        <v>2211</v>
      </c>
      <c r="C615" t="s">
        <v>2241</v>
      </c>
      <c r="D615" t="s">
        <v>2242</v>
      </c>
      <c r="E615" s="17">
        <v>43995</v>
      </c>
      <c r="F615">
        <v>3454</v>
      </c>
      <c r="G615">
        <v>148</v>
      </c>
      <c r="H615">
        <v>4563</v>
      </c>
      <c r="I615">
        <v>595487</v>
      </c>
      <c r="J615">
        <v>13277</v>
      </c>
      <c r="K615">
        <v>652106</v>
      </c>
      <c r="L615">
        <v>34540</v>
      </c>
      <c r="M615">
        <v>98</v>
      </c>
      <c r="N615">
        <v>331000000</v>
      </c>
    </row>
    <row r="616" spans="1:14" x14ac:dyDescent="0.3">
      <c r="A616" t="s">
        <v>2857</v>
      </c>
      <c r="B616" t="s">
        <v>2194</v>
      </c>
      <c r="C616" t="s">
        <v>2221</v>
      </c>
      <c r="D616" t="s">
        <v>2281</v>
      </c>
      <c r="E616" s="17">
        <v>44252</v>
      </c>
      <c r="F616">
        <v>4768</v>
      </c>
      <c r="G616">
        <v>93</v>
      </c>
      <c r="H616">
        <v>3442</v>
      </c>
      <c r="I616">
        <v>600255</v>
      </c>
      <c r="J616">
        <v>13370</v>
      </c>
      <c r="K616">
        <v>655548</v>
      </c>
      <c r="L616">
        <v>38144</v>
      </c>
      <c r="M616">
        <v>14830</v>
      </c>
      <c r="N616">
        <v>1380000000</v>
      </c>
    </row>
    <row r="617" spans="1:14" x14ac:dyDescent="0.3">
      <c r="A617" t="s">
        <v>2858</v>
      </c>
      <c r="B617" t="s">
        <v>2206</v>
      </c>
      <c r="C617" t="s">
        <v>2257</v>
      </c>
      <c r="D617" t="s">
        <v>2258</v>
      </c>
      <c r="E617" s="17">
        <v>44169</v>
      </c>
      <c r="F617">
        <v>4606</v>
      </c>
      <c r="G617">
        <v>198</v>
      </c>
      <c r="H617">
        <v>1207</v>
      </c>
      <c r="I617">
        <v>604861</v>
      </c>
      <c r="J617">
        <v>13568</v>
      </c>
      <c r="K617">
        <v>656755</v>
      </c>
      <c r="L617">
        <v>78302</v>
      </c>
      <c r="M617">
        <v>17696</v>
      </c>
      <c r="N617">
        <v>68000000</v>
      </c>
    </row>
    <row r="618" spans="1:14" x14ac:dyDescent="0.3">
      <c r="A618" t="s">
        <v>2859</v>
      </c>
      <c r="B618" t="s">
        <v>2190</v>
      </c>
      <c r="C618" t="s">
        <v>2198</v>
      </c>
      <c r="D618" t="s">
        <v>2306</v>
      </c>
      <c r="E618" s="17">
        <v>44478</v>
      </c>
      <c r="F618">
        <v>4808</v>
      </c>
      <c r="G618">
        <v>94</v>
      </c>
      <c r="H618">
        <v>1166</v>
      </c>
      <c r="I618">
        <v>609669</v>
      </c>
      <c r="J618">
        <v>13662</v>
      </c>
      <c r="K618">
        <v>657921</v>
      </c>
      <c r="L618">
        <v>86544</v>
      </c>
      <c r="M618">
        <v>13050</v>
      </c>
      <c r="N618">
        <v>213000000</v>
      </c>
    </row>
    <row r="619" spans="1:14" x14ac:dyDescent="0.3">
      <c r="A619" t="s">
        <v>2860</v>
      </c>
      <c r="B619" t="s">
        <v>2206</v>
      </c>
      <c r="C619" t="s">
        <v>2207</v>
      </c>
      <c r="D619" t="s">
        <v>2208</v>
      </c>
      <c r="E619" s="17">
        <v>44326</v>
      </c>
      <c r="F619">
        <v>4915</v>
      </c>
      <c r="G619">
        <v>168</v>
      </c>
      <c r="H619">
        <v>61</v>
      </c>
      <c r="I619">
        <v>614584</v>
      </c>
      <c r="J619">
        <v>13830</v>
      </c>
      <c r="K619">
        <v>657982</v>
      </c>
      <c r="L619">
        <v>58980</v>
      </c>
      <c r="M619">
        <v>4695</v>
      </c>
      <c r="N619">
        <v>68000000</v>
      </c>
    </row>
    <row r="620" spans="1:14" x14ac:dyDescent="0.3">
      <c r="A620" t="s">
        <v>2861</v>
      </c>
      <c r="B620" t="s">
        <v>2211</v>
      </c>
      <c r="C620" t="s">
        <v>2212</v>
      </c>
      <c r="D620" t="s">
        <v>2328</v>
      </c>
      <c r="E620" s="17">
        <v>44195</v>
      </c>
      <c r="F620">
        <v>544</v>
      </c>
      <c r="G620">
        <v>40</v>
      </c>
      <c r="H620">
        <v>162</v>
      </c>
      <c r="I620">
        <v>615128</v>
      </c>
      <c r="J620">
        <v>13870</v>
      </c>
      <c r="K620">
        <v>658144</v>
      </c>
      <c r="L620">
        <v>2720</v>
      </c>
      <c r="M620">
        <v>15646</v>
      </c>
      <c r="N620">
        <v>331000000</v>
      </c>
    </row>
    <row r="621" spans="1:14" x14ac:dyDescent="0.3">
      <c r="A621" t="s">
        <v>2862</v>
      </c>
      <c r="B621" t="s">
        <v>2194</v>
      </c>
      <c r="C621" t="s">
        <v>2221</v>
      </c>
      <c r="D621" t="s">
        <v>2281</v>
      </c>
      <c r="E621" s="17">
        <v>44172</v>
      </c>
      <c r="F621">
        <v>4599</v>
      </c>
      <c r="G621">
        <v>176</v>
      </c>
      <c r="H621">
        <v>4647</v>
      </c>
      <c r="I621">
        <v>619727</v>
      </c>
      <c r="J621">
        <v>14046</v>
      </c>
      <c r="K621">
        <v>662791</v>
      </c>
      <c r="L621">
        <v>64386</v>
      </c>
      <c r="M621">
        <v>15130</v>
      </c>
      <c r="N621">
        <v>1380000000</v>
      </c>
    </row>
    <row r="622" spans="1:14" x14ac:dyDescent="0.3">
      <c r="A622" t="s">
        <v>2863</v>
      </c>
      <c r="B622" t="s">
        <v>2211</v>
      </c>
      <c r="C622" t="s">
        <v>2237</v>
      </c>
      <c r="D622" t="s">
        <v>2238</v>
      </c>
      <c r="E622" s="17">
        <v>44330</v>
      </c>
      <c r="F622">
        <v>3423</v>
      </c>
      <c r="G622">
        <v>3</v>
      </c>
      <c r="H622">
        <v>1083</v>
      </c>
      <c r="I622">
        <v>623150</v>
      </c>
      <c r="J622">
        <v>14049</v>
      </c>
      <c r="K622">
        <v>663874</v>
      </c>
      <c r="L622">
        <v>17115</v>
      </c>
      <c r="M622">
        <v>5168</v>
      </c>
      <c r="N622">
        <v>331000000</v>
      </c>
    </row>
    <row r="623" spans="1:14" x14ac:dyDescent="0.3">
      <c r="A623" t="s">
        <v>2864</v>
      </c>
      <c r="B623" t="s">
        <v>2206</v>
      </c>
      <c r="C623" t="s">
        <v>2224</v>
      </c>
      <c r="D623" t="s">
        <v>2225</v>
      </c>
      <c r="E623" s="17">
        <v>44487</v>
      </c>
      <c r="F623">
        <v>4900</v>
      </c>
      <c r="G623">
        <v>97</v>
      </c>
      <c r="H623">
        <v>238</v>
      </c>
      <c r="I623">
        <v>628050</v>
      </c>
      <c r="J623">
        <v>14146</v>
      </c>
      <c r="K623">
        <v>664112</v>
      </c>
      <c r="L623">
        <v>39200</v>
      </c>
      <c r="M623">
        <v>16968</v>
      </c>
      <c r="N623">
        <v>68000000</v>
      </c>
    </row>
    <row r="624" spans="1:14" x14ac:dyDescent="0.3">
      <c r="A624" t="s">
        <v>2865</v>
      </c>
      <c r="B624" t="s">
        <v>2211</v>
      </c>
      <c r="C624" t="s">
        <v>2241</v>
      </c>
      <c r="D624" t="s">
        <v>2261</v>
      </c>
      <c r="E624" s="17">
        <v>44341</v>
      </c>
      <c r="F624">
        <v>4805</v>
      </c>
      <c r="G624">
        <v>192</v>
      </c>
      <c r="H624">
        <v>2615</v>
      </c>
      <c r="I624">
        <v>632855</v>
      </c>
      <c r="J624">
        <v>14338</v>
      </c>
      <c r="K624">
        <v>666727</v>
      </c>
      <c r="L624">
        <v>24025</v>
      </c>
      <c r="M624">
        <v>13505</v>
      </c>
      <c r="N624">
        <v>331000000</v>
      </c>
    </row>
    <row r="625" spans="1:14" x14ac:dyDescent="0.3">
      <c r="A625" t="s">
        <v>2866</v>
      </c>
      <c r="B625" t="s">
        <v>2187</v>
      </c>
      <c r="C625" t="s">
        <v>2255</v>
      </c>
      <c r="D625" t="s">
        <v>2255</v>
      </c>
      <c r="E625" s="17">
        <v>44157</v>
      </c>
      <c r="F625">
        <v>2372</v>
      </c>
      <c r="G625">
        <v>9</v>
      </c>
      <c r="H625">
        <v>2793</v>
      </c>
      <c r="I625">
        <v>635227</v>
      </c>
      <c r="J625">
        <v>14347</v>
      </c>
      <c r="K625">
        <v>669520</v>
      </c>
      <c r="L625">
        <v>21348</v>
      </c>
      <c r="M625">
        <v>4204</v>
      </c>
      <c r="N625">
        <v>83000000</v>
      </c>
    </row>
    <row r="626" spans="1:14" x14ac:dyDescent="0.3">
      <c r="A626" t="s">
        <v>2867</v>
      </c>
      <c r="B626" t="s">
        <v>2206</v>
      </c>
      <c r="C626" t="s">
        <v>2224</v>
      </c>
      <c r="D626" t="s">
        <v>2225</v>
      </c>
      <c r="E626" s="17">
        <v>44047</v>
      </c>
      <c r="F626">
        <v>4483</v>
      </c>
      <c r="G626">
        <v>93</v>
      </c>
      <c r="H626">
        <v>3786</v>
      </c>
      <c r="I626">
        <v>639710</v>
      </c>
      <c r="J626">
        <v>14440</v>
      </c>
      <c r="K626">
        <v>673306</v>
      </c>
      <c r="L626">
        <v>67245</v>
      </c>
      <c r="M626">
        <v>10606</v>
      </c>
      <c r="N626">
        <v>68000000</v>
      </c>
    </row>
    <row r="627" spans="1:14" x14ac:dyDescent="0.3">
      <c r="A627" t="s">
        <v>2868</v>
      </c>
      <c r="B627" t="s">
        <v>2211</v>
      </c>
      <c r="C627" t="s">
        <v>2237</v>
      </c>
      <c r="D627" t="s">
        <v>2250</v>
      </c>
      <c r="E627" s="17">
        <v>44131</v>
      </c>
      <c r="F627">
        <v>4335</v>
      </c>
      <c r="G627">
        <v>66</v>
      </c>
      <c r="H627">
        <v>2040</v>
      </c>
      <c r="I627">
        <v>644045</v>
      </c>
      <c r="J627">
        <v>14506</v>
      </c>
      <c r="K627">
        <v>675346</v>
      </c>
      <c r="L627">
        <v>56355</v>
      </c>
      <c r="M627">
        <v>15992</v>
      </c>
      <c r="N627">
        <v>331000000</v>
      </c>
    </row>
    <row r="628" spans="1:14" x14ac:dyDescent="0.3">
      <c r="A628" t="s">
        <v>2869</v>
      </c>
      <c r="B628" t="s">
        <v>2194</v>
      </c>
      <c r="C628" t="s">
        <v>2195</v>
      </c>
      <c r="D628" t="s">
        <v>2296</v>
      </c>
      <c r="E628" s="17">
        <v>43962</v>
      </c>
      <c r="F628">
        <v>1097</v>
      </c>
      <c r="G628">
        <v>137</v>
      </c>
      <c r="H628">
        <v>3112</v>
      </c>
      <c r="I628">
        <v>645142</v>
      </c>
      <c r="J628">
        <v>14643</v>
      </c>
      <c r="K628">
        <v>678458</v>
      </c>
      <c r="L628">
        <v>19746</v>
      </c>
      <c r="M628">
        <v>9561</v>
      </c>
      <c r="N628">
        <v>1380000000</v>
      </c>
    </row>
    <row r="629" spans="1:14" x14ac:dyDescent="0.3">
      <c r="A629" t="s">
        <v>2870</v>
      </c>
      <c r="B629" t="s">
        <v>2211</v>
      </c>
      <c r="C629" t="s">
        <v>2237</v>
      </c>
      <c r="D629" t="s">
        <v>2238</v>
      </c>
      <c r="E629" s="17">
        <v>43900</v>
      </c>
      <c r="F629">
        <v>2078</v>
      </c>
      <c r="G629">
        <v>72</v>
      </c>
      <c r="H629">
        <v>437</v>
      </c>
      <c r="I629">
        <v>647220</v>
      </c>
      <c r="J629">
        <v>14715</v>
      </c>
      <c r="K629">
        <v>678895</v>
      </c>
      <c r="L629">
        <v>27014</v>
      </c>
      <c r="M629">
        <v>19901</v>
      </c>
      <c r="N629">
        <v>331000000</v>
      </c>
    </row>
    <row r="630" spans="1:14" x14ac:dyDescent="0.3">
      <c r="A630" t="s">
        <v>2871</v>
      </c>
      <c r="B630" t="s">
        <v>2194</v>
      </c>
      <c r="C630" t="s">
        <v>2195</v>
      </c>
      <c r="D630" t="s">
        <v>2196</v>
      </c>
      <c r="E630" s="17">
        <v>44082</v>
      </c>
      <c r="F630">
        <v>2526</v>
      </c>
      <c r="G630">
        <v>144</v>
      </c>
      <c r="H630">
        <v>528</v>
      </c>
      <c r="I630">
        <v>649746</v>
      </c>
      <c r="J630">
        <v>14859</v>
      </c>
      <c r="K630">
        <v>679423</v>
      </c>
      <c r="L630">
        <v>32838</v>
      </c>
      <c r="M630">
        <v>3340</v>
      </c>
      <c r="N630">
        <v>1380000000</v>
      </c>
    </row>
    <row r="631" spans="1:14" x14ac:dyDescent="0.3">
      <c r="A631" t="s">
        <v>2872</v>
      </c>
      <c r="B631" t="s">
        <v>2187</v>
      </c>
      <c r="C631" t="s">
        <v>2188</v>
      </c>
      <c r="D631" t="s">
        <v>2188</v>
      </c>
      <c r="E631" s="17">
        <v>44245</v>
      </c>
      <c r="F631">
        <v>4163</v>
      </c>
      <c r="G631">
        <v>194</v>
      </c>
      <c r="H631">
        <v>104</v>
      </c>
      <c r="I631">
        <v>653909</v>
      </c>
      <c r="J631">
        <v>15053</v>
      </c>
      <c r="K631">
        <v>679527</v>
      </c>
      <c r="L631">
        <v>41630</v>
      </c>
      <c r="M631">
        <v>7919</v>
      </c>
      <c r="N631">
        <v>83000000</v>
      </c>
    </row>
    <row r="632" spans="1:14" x14ac:dyDescent="0.3">
      <c r="A632" t="s">
        <v>2873</v>
      </c>
      <c r="B632" t="s">
        <v>2211</v>
      </c>
      <c r="C632" t="s">
        <v>2237</v>
      </c>
      <c r="D632" t="s">
        <v>2238</v>
      </c>
      <c r="E632" s="17">
        <v>44275</v>
      </c>
      <c r="F632">
        <v>3711</v>
      </c>
      <c r="G632">
        <v>52</v>
      </c>
      <c r="H632">
        <v>4477</v>
      </c>
      <c r="I632">
        <v>657620</v>
      </c>
      <c r="J632">
        <v>15105</v>
      </c>
      <c r="K632">
        <v>684004</v>
      </c>
      <c r="L632">
        <v>59376</v>
      </c>
      <c r="M632">
        <v>7655</v>
      </c>
      <c r="N632">
        <v>331000000</v>
      </c>
    </row>
    <row r="633" spans="1:14" x14ac:dyDescent="0.3">
      <c r="A633" t="s">
        <v>2874</v>
      </c>
      <c r="B633" t="s">
        <v>2187</v>
      </c>
      <c r="C633" t="s">
        <v>2188</v>
      </c>
      <c r="D633" t="s">
        <v>2188</v>
      </c>
      <c r="E633" s="17">
        <v>44012</v>
      </c>
      <c r="F633">
        <v>3053</v>
      </c>
      <c r="G633">
        <v>162</v>
      </c>
      <c r="H633">
        <v>1238</v>
      </c>
      <c r="I633">
        <v>660673</v>
      </c>
      <c r="J633">
        <v>15267</v>
      </c>
      <c r="K633">
        <v>685242</v>
      </c>
      <c r="L633">
        <v>15265</v>
      </c>
      <c r="M633">
        <v>10769</v>
      </c>
      <c r="N633">
        <v>83000000</v>
      </c>
    </row>
    <row r="634" spans="1:14" x14ac:dyDescent="0.3">
      <c r="A634" t="s">
        <v>2875</v>
      </c>
      <c r="B634" t="s">
        <v>2206</v>
      </c>
      <c r="C634" t="s">
        <v>2257</v>
      </c>
      <c r="D634" t="s">
        <v>2258</v>
      </c>
      <c r="E634" s="17">
        <v>43997</v>
      </c>
      <c r="F634">
        <v>1943</v>
      </c>
      <c r="G634">
        <v>3</v>
      </c>
      <c r="H634">
        <v>3976</v>
      </c>
      <c r="I634">
        <v>662616</v>
      </c>
      <c r="J634">
        <v>15270</v>
      </c>
      <c r="K634">
        <v>689218</v>
      </c>
      <c r="L634">
        <v>27202</v>
      </c>
      <c r="M634">
        <v>11308</v>
      </c>
      <c r="N634">
        <v>68000000</v>
      </c>
    </row>
    <row r="635" spans="1:14" x14ac:dyDescent="0.3">
      <c r="A635" t="s">
        <v>2876</v>
      </c>
      <c r="B635" t="s">
        <v>2194</v>
      </c>
      <c r="C635" t="s">
        <v>2204</v>
      </c>
      <c r="D635" t="s">
        <v>2235</v>
      </c>
      <c r="E635" s="17">
        <v>43921</v>
      </c>
      <c r="F635">
        <v>1719</v>
      </c>
      <c r="G635">
        <v>67</v>
      </c>
      <c r="H635">
        <v>2264</v>
      </c>
      <c r="I635">
        <v>664335</v>
      </c>
      <c r="J635">
        <v>15337</v>
      </c>
      <c r="K635">
        <v>691482</v>
      </c>
      <c r="L635">
        <v>15471</v>
      </c>
      <c r="M635">
        <v>8599</v>
      </c>
      <c r="N635">
        <v>1380000000</v>
      </c>
    </row>
    <row r="636" spans="1:14" x14ac:dyDescent="0.3">
      <c r="A636" t="s">
        <v>2877</v>
      </c>
      <c r="B636" t="s">
        <v>2206</v>
      </c>
      <c r="C636" t="s">
        <v>2232</v>
      </c>
      <c r="D636" t="s">
        <v>2233</v>
      </c>
      <c r="E636" s="17">
        <v>44544</v>
      </c>
      <c r="F636">
        <v>290</v>
      </c>
      <c r="G636">
        <v>112</v>
      </c>
      <c r="H636">
        <v>150</v>
      </c>
      <c r="I636">
        <v>664625</v>
      </c>
      <c r="J636">
        <v>15449</v>
      </c>
      <c r="K636">
        <v>691632</v>
      </c>
      <c r="L636">
        <v>4060</v>
      </c>
      <c r="M636">
        <v>18358</v>
      </c>
      <c r="N636">
        <v>68000000</v>
      </c>
    </row>
    <row r="637" spans="1:14" x14ac:dyDescent="0.3">
      <c r="A637" t="s">
        <v>2878</v>
      </c>
      <c r="B637" t="s">
        <v>2194</v>
      </c>
      <c r="C637" t="s">
        <v>27</v>
      </c>
      <c r="D637" t="s">
        <v>27</v>
      </c>
      <c r="E637" s="17">
        <v>44361</v>
      </c>
      <c r="F637">
        <v>3689</v>
      </c>
      <c r="G637">
        <v>95</v>
      </c>
      <c r="H637">
        <v>1793</v>
      </c>
      <c r="I637">
        <v>668314</v>
      </c>
      <c r="J637">
        <v>15544</v>
      </c>
      <c r="K637">
        <v>693425</v>
      </c>
      <c r="L637">
        <v>22134</v>
      </c>
      <c r="M637">
        <v>17695</v>
      </c>
      <c r="N637">
        <v>1380000000</v>
      </c>
    </row>
    <row r="638" spans="1:14" x14ac:dyDescent="0.3">
      <c r="A638" t="s">
        <v>2879</v>
      </c>
      <c r="B638" t="s">
        <v>2187</v>
      </c>
      <c r="C638" t="s">
        <v>2255</v>
      </c>
      <c r="D638" t="s">
        <v>2255</v>
      </c>
      <c r="E638" s="17">
        <v>43869</v>
      </c>
      <c r="F638">
        <v>974</v>
      </c>
      <c r="G638">
        <v>101</v>
      </c>
      <c r="H638">
        <v>630</v>
      </c>
      <c r="I638">
        <v>669288</v>
      </c>
      <c r="J638">
        <v>15645</v>
      </c>
      <c r="K638">
        <v>694055</v>
      </c>
      <c r="L638">
        <v>15584</v>
      </c>
      <c r="M638">
        <v>3078</v>
      </c>
      <c r="N638">
        <v>83000000</v>
      </c>
    </row>
    <row r="639" spans="1:14" x14ac:dyDescent="0.3">
      <c r="A639" t="s">
        <v>2880</v>
      </c>
      <c r="B639" t="s">
        <v>2190</v>
      </c>
      <c r="C639" t="s">
        <v>2191</v>
      </c>
      <c r="D639" t="s">
        <v>2192</v>
      </c>
      <c r="E639" s="17">
        <v>43956</v>
      </c>
      <c r="F639">
        <v>414</v>
      </c>
      <c r="G639">
        <v>138</v>
      </c>
      <c r="H639">
        <v>4517</v>
      </c>
      <c r="I639">
        <v>669702</v>
      </c>
      <c r="J639">
        <v>15783</v>
      </c>
      <c r="K639">
        <v>698572</v>
      </c>
      <c r="L639">
        <v>2070</v>
      </c>
      <c r="M639">
        <v>275</v>
      </c>
      <c r="N639">
        <v>213000000</v>
      </c>
    </row>
    <row r="640" spans="1:14" x14ac:dyDescent="0.3">
      <c r="A640" t="s">
        <v>2881</v>
      </c>
      <c r="B640" t="s">
        <v>2211</v>
      </c>
      <c r="C640" t="s">
        <v>2212</v>
      </c>
      <c r="D640" t="s">
        <v>2328</v>
      </c>
      <c r="E640" s="17">
        <v>44281</v>
      </c>
      <c r="F640">
        <v>850</v>
      </c>
      <c r="G640">
        <v>43</v>
      </c>
      <c r="H640">
        <v>4741</v>
      </c>
      <c r="I640">
        <v>670552</v>
      </c>
      <c r="J640">
        <v>15826</v>
      </c>
      <c r="K640">
        <v>703313</v>
      </c>
      <c r="L640">
        <v>14450</v>
      </c>
      <c r="M640">
        <v>6892</v>
      </c>
      <c r="N640">
        <v>331000000</v>
      </c>
    </row>
    <row r="641" spans="1:14" x14ac:dyDescent="0.3">
      <c r="A641" t="s">
        <v>2882</v>
      </c>
      <c r="B641" t="s">
        <v>2187</v>
      </c>
      <c r="C641" t="s">
        <v>2201</v>
      </c>
      <c r="D641" t="s">
        <v>2202</v>
      </c>
      <c r="E641" s="17">
        <v>44003</v>
      </c>
      <c r="F641">
        <v>3777</v>
      </c>
      <c r="G641">
        <v>118</v>
      </c>
      <c r="H641">
        <v>1967</v>
      </c>
      <c r="I641">
        <v>674329</v>
      </c>
      <c r="J641">
        <v>15944</v>
      </c>
      <c r="K641">
        <v>705280</v>
      </c>
      <c r="L641">
        <v>33993</v>
      </c>
      <c r="M641">
        <v>15329</v>
      </c>
      <c r="N641">
        <v>83000000</v>
      </c>
    </row>
    <row r="642" spans="1:14" x14ac:dyDescent="0.3">
      <c r="A642" t="s">
        <v>2883</v>
      </c>
      <c r="B642" t="s">
        <v>2194</v>
      </c>
      <c r="C642" t="s">
        <v>2204</v>
      </c>
      <c r="D642" t="s">
        <v>2235</v>
      </c>
      <c r="E642" s="17">
        <v>44483</v>
      </c>
      <c r="F642">
        <v>2728</v>
      </c>
      <c r="G642">
        <v>187</v>
      </c>
      <c r="H642">
        <v>206</v>
      </c>
      <c r="I642">
        <v>677057</v>
      </c>
      <c r="J642">
        <v>16131</v>
      </c>
      <c r="K642">
        <v>705486</v>
      </c>
      <c r="L642">
        <v>24552</v>
      </c>
      <c r="M642">
        <v>11129</v>
      </c>
      <c r="N642">
        <v>1380000000</v>
      </c>
    </row>
    <row r="643" spans="1:14" x14ac:dyDescent="0.3">
      <c r="A643" t="s">
        <v>2884</v>
      </c>
      <c r="B643" t="s">
        <v>2194</v>
      </c>
      <c r="C643" t="s">
        <v>2195</v>
      </c>
      <c r="D643" t="s">
        <v>2296</v>
      </c>
      <c r="E643" s="17">
        <v>44050</v>
      </c>
      <c r="F643">
        <v>4641</v>
      </c>
      <c r="G643">
        <v>197</v>
      </c>
      <c r="H643">
        <v>2822</v>
      </c>
      <c r="I643">
        <v>681698</v>
      </c>
      <c r="J643">
        <v>16328</v>
      </c>
      <c r="K643">
        <v>708308</v>
      </c>
      <c r="L643">
        <v>23205</v>
      </c>
      <c r="M643">
        <v>12653</v>
      </c>
      <c r="N643">
        <v>1380000000</v>
      </c>
    </row>
    <row r="644" spans="1:14" x14ac:dyDescent="0.3">
      <c r="A644" t="s">
        <v>2885</v>
      </c>
      <c r="B644" t="s">
        <v>2194</v>
      </c>
      <c r="C644" t="s">
        <v>2204</v>
      </c>
      <c r="D644" t="s">
        <v>2235</v>
      </c>
      <c r="E644" s="17">
        <v>44468</v>
      </c>
      <c r="F644">
        <v>3960</v>
      </c>
      <c r="G644">
        <v>189</v>
      </c>
      <c r="H644">
        <v>833</v>
      </c>
      <c r="I644">
        <v>685658</v>
      </c>
      <c r="J644">
        <v>16517</v>
      </c>
      <c r="K644">
        <v>709141</v>
      </c>
      <c r="L644">
        <v>67320</v>
      </c>
      <c r="M644">
        <v>13215</v>
      </c>
      <c r="N644">
        <v>1380000000</v>
      </c>
    </row>
    <row r="645" spans="1:14" x14ac:dyDescent="0.3">
      <c r="A645" t="s">
        <v>2886</v>
      </c>
      <c r="B645" t="s">
        <v>2194</v>
      </c>
      <c r="C645" t="s">
        <v>2195</v>
      </c>
      <c r="D645" t="s">
        <v>2196</v>
      </c>
      <c r="E645" s="17">
        <v>43888</v>
      </c>
      <c r="F645">
        <v>741</v>
      </c>
      <c r="G645">
        <v>109</v>
      </c>
      <c r="H645">
        <v>3773</v>
      </c>
      <c r="I645">
        <v>686399</v>
      </c>
      <c r="J645">
        <v>16626</v>
      </c>
      <c r="K645">
        <v>712914</v>
      </c>
      <c r="L645">
        <v>14079</v>
      </c>
      <c r="M645">
        <v>2915</v>
      </c>
      <c r="N645">
        <v>1380000000</v>
      </c>
    </row>
    <row r="646" spans="1:14" x14ac:dyDescent="0.3">
      <c r="A646" t="s">
        <v>2887</v>
      </c>
      <c r="B646" t="s">
        <v>2211</v>
      </c>
      <c r="C646" t="s">
        <v>2237</v>
      </c>
      <c r="D646" t="s">
        <v>2238</v>
      </c>
      <c r="E646" s="17">
        <v>44490</v>
      </c>
      <c r="F646">
        <v>591</v>
      </c>
      <c r="G646">
        <v>159</v>
      </c>
      <c r="H646">
        <v>3741</v>
      </c>
      <c r="I646">
        <v>686990</v>
      </c>
      <c r="J646">
        <v>16785</v>
      </c>
      <c r="K646">
        <v>716655</v>
      </c>
      <c r="L646">
        <v>10047</v>
      </c>
      <c r="M646">
        <v>12976</v>
      </c>
      <c r="N646">
        <v>331000000</v>
      </c>
    </row>
    <row r="647" spans="1:14" x14ac:dyDescent="0.3">
      <c r="A647" t="s">
        <v>2888</v>
      </c>
      <c r="B647" t="s">
        <v>2206</v>
      </c>
      <c r="C647" t="s">
        <v>2232</v>
      </c>
      <c r="D647" t="s">
        <v>2326</v>
      </c>
      <c r="E647" s="17">
        <v>44306</v>
      </c>
      <c r="F647">
        <v>749</v>
      </c>
      <c r="G647">
        <v>45</v>
      </c>
      <c r="H647">
        <v>1500</v>
      </c>
      <c r="I647">
        <v>687739</v>
      </c>
      <c r="J647">
        <v>16830</v>
      </c>
      <c r="K647">
        <v>718155</v>
      </c>
      <c r="L647">
        <v>8239</v>
      </c>
      <c r="M647">
        <v>4697</v>
      </c>
      <c r="N647">
        <v>68000000</v>
      </c>
    </row>
    <row r="648" spans="1:14" x14ac:dyDescent="0.3">
      <c r="A648" t="s">
        <v>2889</v>
      </c>
      <c r="B648" t="s">
        <v>2190</v>
      </c>
      <c r="C648" t="s">
        <v>2252</v>
      </c>
      <c r="D648" t="s">
        <v>2253</v>
      </c>
      <c r="E648" s="17">
        <v>44286</v>
      </c>
      <c r="F648">
        <v>2219</v>
      </c>
      <c r="G648">
        <v>22</v>
      </c>
      <c r="H648">
        <v>2635</v>
      </c>
      <c r="I648">
        <v>689958</v>
      </c>
      <c r="J648">
        <v>16852</v>
      </c>
      <c r="K648">
        <v>720790</v>
      </c>
      <c r="L648">
        <v>15533</v>
      </c>
      <c r="M648">
        <v>11219</v>
      </c>
      <c r="N648">
        <v>213000000</v>
      </c>
    </row>
    <row r="649" spans="1:14" x14ac:dyDescent="0.3">
      <c r="A649" t="s">
        <v>2890</v>
      </c>
      <c r="B649" t="s">
        <v>2211</v>
      </c>
      <c r="C649" t="s">
        <v>2245</v>
      </c>
      <c r="D649" t="s">
        <v>2246</v>
      </c>
      <c r="E649" s="17">
        <v>44191</v>
      </c>
      <c r="F649">
        <v>837</v>
      </c>
      <c r="G649">
        <v>105</v>
      </c>
      <c r="H649">
        <v>4321</v>
      </c>
      <c r="I649">
        <v>690795</v>
      </c>
      <c r="J649">
        <v>16957</v>
      </c>
      <c r="K649">
        <v>725111</v>
      </c>
      <c r="L649">
        <v>12555</v>
      </c>
      <c r="M649">
        <v>15887</v>
      </c>
      <c r="N649">
        <v>331000000</v>
      </c>
    </row>
    <row r="650" spans="1:14" x14ac:dyDescent="0.3">
      <c r="A650" t="s">
        <v>2891</v>
      </c>
      <c r="B650" t="s">
        <v>2194</v>
      </c>
      <c r="C650" t="s">
        <v>2195</v>
      </c>
      <c r="D650" t="s">
        <v>2196</v>
      </c>
      <c r="E650" s="17">
        <v>43831</v>
      </c>
      <c r="F650">
        <v>3130</v>
      </c>
      <c r="G650">
        <v>164</v>
      </c>
      <c r="H650">
        <v>803</v>
      </c>
      <c r="I650">
        <v>693925</v>
      </c>
      <c r="J650">
        <v>17121</v>
      </c>
      <c r="K650">
        <v>725914</v>
      </c>
      <c r="L650">
        <v>53210</v>
      </c>
      <c r="M650">
        <v>734</v>
      </c>
      <c r="N650">
        <v>1380000000</v>
      </c>
    </row>
    <row r="651" spans="1:14" x14ac:dyDescent="0.3">
      <c r="A651" t="s">
        <v>2892</v>
      </c>
      <c r="B651" t="s">
        <v>2211</v>
      </c>
      <c r="C651" t="s">
        <v>2237</v>
      </c>
      <c r="D651" t="s">
        <v>2250</v>
      </c>
      <c r="E651" s="17">
        <v>44217</v>
      </c>
      <c r="F651">
        <v>3481</v>
      </c>
      <c r="G651">
        <v>125</v>
      </c>
      <c r="H651">
        <v>1857</v>
      </c>
      <c r="I651">
        <v>697406</v>
      </c>
      <c r="J651">
        <v>17246</v>
      </c>
      <c r="K651">
        <v>727771</v>
      </c>
      <c r="L651">
        <v>34810</v>
      </c>
      <c r="M651">
        <v>15773</v>
      </c>
      <c r="N651">
        <v>331000000</v>
      </c>
    </row>
    <row r="652" spans="1:14" x14ac:dyDescent="0.3">
      <c r="A652" t="s">
        <v>2893</v>
      </c>
      <c r="B652" t="s">
        <v>2187</v>
      </c>
      <c r="C652" t="s">
        <v>2201</v>
      </c>
      <c r="D652" t="s">
        <v>2202</v>
      </c>
      <c r="E652" s="17">
        <v>44178</v>
      </c>
      <c r="F652">
        <v>533</v>
      </c>
      <c r="G652">
        <v>89</v>
      </c>
      <c r="H652">
        <v>3147</v>
      </c>
      <c r="I652">
        <v>697939</v>
      </c>
      <c r="J652">
        <v>17335</v>
      </c>
      <c r="K652">
        <v>730918</v>
      </c>
      <c r="L652">
        <v>3198</v>
      </c>
      <c r="M652">
        <v>18137</v>
      </c>
      <c r="N652">
        <v>83000000</v>
      </c>
    </row>
    <row r="653" spans="1:14" x14ac:dyDescent="0.3">
      <c r="A653" t="s">
        <v>2894</v>
      </c>
      <c r="B653" t="s">
        <v>2194</v>
      </c>
      <c r="C653" t="s">
        <v>27</v>
      </c>
      <c r="D653" t="s">
        <v>27</v>
      </c>
      <c r="E653" s="17">
        <v>44020</v>
      </c>
      <c r="F653">
        <v>4460</v>
      </c>
      <c r="G653">
        <v>97</v>
      </c>
      <c r="H653">
        <v>4611</v>
      </c>
      <c r="I653">
        <v>702399</v>
      </c>
      <c r="J653">
        <v>17432</v>
      </c>
      <c r="K653">
        <v>735529</v>
      </c>
      <c r="L653">
        <v>80280</v>
      </c>
      <c r="M653">
        <v>18169</v>
      </c>
      <c r="N653">
        <v>1380000000</v>
      </c>
    </row>
    <row r="654" spans="1:14" x14ac:dyDescent="0.3">
      <c r="A654" t="s">
        <v>2895</v>
      </c>
      <c r="B654" t="s">
        <v>2190</v>
      </c>
      <c r="C654" t="s">
        <v>2252</v>
      </c>
      <c r="D654" t="s">
        <v>2253</v>
      </c>
      <c r="E654" s="17">
        <v>44335</v>
      </c>
      <c r="F654">
        <v>4462</v>
      </c>
      <c r="G654">
        <v>74</v>
      </c>
      <c r="H654">
        <v>1846</v>
      </c>
      <c r="I654">
        <v>706861</v>
      </c>
      <c r="J654">
        <v>17506</v>
      </c>
      <c r="K654">
        <v>737375</v>
      </c>
      <c r="L654">
        <v>58006</v>
      </c>
      <c r="M654">
        <v>19313</v>
      </c>
      <c r="N654">
        <v>213000000</v>
      </c>
    </row>
    <row r="655" spans="1:14" x14ac:dyDescent="0.3">
      <c r="A655" t="s">
        <v>2896</v>
      </c>
      <c r="B655" t="s">
        <v>2194</v>
      </c>
      <c r="C655" t="s">
        <v>27</v>
      </c>
      <c r="D655" t="s">
        <v>27</v>
      </c>
      <c r="E655" s="17">
        <v>44021</v>
      </c>
      <c r="F655">
        <v>1773</v>
      </c>
      <c r="G655">
        <v>113</v>
      </c>
      <c r="H655">
        <v>4282</v>
      </c>
      <c r="I655">
        <v>708634</v>
      </c>
      <c r="J655">
        <v>17619</v>
      </c>
      <c r="K655">
        <v>741657</v>
      </c>
      <c r="L655">
        <v>10638</v>
      </c>
      <c r="M655">
        <v>14473</v>
      </c>
      <c r="N655">
        <v>1380000000</v>
      </c>
    </row>
    <row r="656" spans="1:14" x14ac:dyDescent="0.3">
      <c r="A656" t="s">
        <v>2897</v>
      </c>
      <c r="B656" t="s">
        <v>2190</v>
      </c>
      <c r="C656" t="s">
        <v>2198</v>
      </c>
      <c r="D656" t="s">
        <v>2306</v>
      </c>
      <c r="E656" s="17">
        <v>44338</v>
      </c>
      <c r="F656">
        <v>2343</v>
      </c>
      <c r="G656">
        <v>185</v>
      </c>
      <c r="H656">
        <v>3719</v>
      </c>
      <c r="I656">
        <v>710977</v>
      </c>
      <c r="J656">
        <v>17804</v>
      </c>
      <c r="K656">
        <v>745376</v>
      </c>
      <c r="L656">
        <v>14058</v>
      </c>
      <c r="M656">
        <v>13798</v>
      </c>
      <c r="N656">
        <v>213000000</v>
      </c>
    </row>
    <row r="657" spans="1:14" x14ac:dyDescent="0.3">
      <c r="A657" t="s">
        <v>2898</v>
      </c>
      <c r="B657" t="s">
        <v>2190</v>
      </c>
      <c r="C657" t="s">
        <v>2198</v>
      </c>
      <c r="D657" t="s">
        <v>2199</v>
      </c>
      <c r="E657" s="17">
        <v>44199</v>
      </c>
      <c r="F657">
        <v>2653</v>
      </c>
      <c r="G657">
        <v>119</v>
      </c>
      <c r="H657">
        <v>4034</v>
      </c>
      <c r="I657">
        <v>713630</v>
      </c>
      <c r="J657">
        <v>17923</v>
      </c>
      <c r="K657">
        <v>749410</v>
      </c>
      <c r="L657">
        <v>13265</v>
      </c>
      <c r="M657">
        <v>1264</v>
      </c>
      <c r="N657">
        <v>213000000</v>
      </c>
    </row>
    <row r="658" spans="1:14" x14ac:dyDescent="0.3">
      <c r="A658" t="s">
        <v>2899</v>
      </c>
      <c r="B658" t="s">
        <v>2206</v>
      </c>
      <c r="C658" t="s">
        <v>2224</v>
      </c>
      <c r="D658" t="s">
        <v>2230</v>
      </c>
      <c r="E658" s="17">
        <v>44239</v>
      </c>
      <c r="F658">
        <v>2570</v>
      </c>
      <c r="G658">
        <v>84</v>
      </c>
      <c r="H658">
        <v>2586</v>
      </c>
      <c r="I658">
        <v>716200</v>
      </c>
      <c r="J658">
        <v>18007</v>
      </c>
      <c r="K658">
        <v>751996</v>
      </c>
      <c r="L658">
        <v>12850</v>
      </c>
      <c r="M658">
        <v>18944</v>
      </c>
      <c r="N658">
        <v>68000000</v>
      </c>
    </row>
    <row r="659" spans="1:14" x14ac:dyDescent="0.3">
      <c r="A659" t="s">
        <v>2900</v>
      </c>
      <c r="B659" t="s">
        <v>2206</v>
      </c>
      <c r="C659" t="s">
        <v>2207</v>
      </c>
      <c r="D659" t="s">
        <v>2263</v>
      </c>
      <c r="E659" s="17">
        <v>43947</v>
      </c>
      <c r="F659">
        <v>264</v>
      </c>
      <c r="G659">
        <v>42</v>
      </c>
      <c r="H659">
        <v>4743</v>
      </c>
      <c r="I659">
        <v>716464</v>
      </c>
      <c r="J659">
        <v>18049</v>
      </c>
      <c r="K659">
        <v>756739</v>
      </c>
      <c r="L659">
        <v>4224</v>
      </c>
      <c r="M659">
        <v>3694</v>
      </c>
      <c r="N659">
        <v>68000000</v>
      </c>
    </row>
    <row r="660" spans="1:14" x14ac:dyDescent="0.3">
      <c r="A660" t="s">
        <v>2901</v>
      </c>
      <c r="B660" t="s">
        <v>2211</v>
      </c>
      <c r="C660" t="s">
        <v>2237</v>
      </c>
      <c r="D660" t="s">
        <v>2250</v>
      </c>
      <c r="E660" s="17">
        <v>43964</v>
      </c>
      <c r="F660">
        <v>3595</v>
      </c>
      <c r="G660">
        <v>87</v>
      </c>
      <c r="H660">
        <v>2065</v>
      </c>
      <c r="I660">
        <v>720059</v>
      </c>
      <c r="J660">
        <v>18136</v>
      </c>
      <c r="K660">
        <v>758804</v>
      </c>
      <c r="L660">
        <v>28760</v>
      </c>
      <c r="M660">
        <v>3542</v>
      </c>
      <c r="N660">
        <v>331000000</v>
      </c>
    </row>
    <row r="661" spans="1:14" x14ac:dyDescent="0.3">
      <c r="A661" t="s">
        <v>2902</v>
      </c>
      <c r="B661" t="s">
        <v>2211</v>
      </c>
      <c r="C661" t="s">
        <v>2212</v>
      </c>
      <c r="D661" t="s">
        <v>2213</v>
      </c>
      <c r="E661" s="17">
        <v>43888</v>
      </c>
      <c r="F661">
        <v>2034</v>
      </c>
      <c r="G661">
        <v>142</v>
      </c>
      <c r="H661">
        <v>4380</v>
      </c>
      <c r="I661">
        <v>722093</v>
      </c>
      <c r="J661">
        <v>18278</v>
      </c>
      <c r="K661">
        <v>763184</v>
      </c>
      <c r="L661">
        <v>22374</v>
      </c>
      <c r="M661">
        <v>13669</v>
      </c>
      <c r="N661">
        <v>331000000</v>
      </c>
    </row>
    <row r="662" spans="1:14" x14ac:dyDescent="0.3">
      <c r="A662" t="s">
        <v>2903</v>
      </c>
      <c r="B662" t="s">
        <v>2190</v>
      </c>
      <c r="C662" t="s">
        <v>2252</v>
      </c>
      <c r="D662" t="s">
        <v>2301</v>
      </c>
      <c r="E662" s="17">
        <v>44386</v>
      </c>
      <c r="F662">
        <v>3202</v>
      </c>
      <c r="G662">
        <v>194</v>
      </c>
      <c r="H662">
        <v>2979</v>
      </c>
      <c r="I662">
        <v>725295</v>
      </c>
      <c r="J662">
        <v>18472</v>
      </c>
      <c r="K662">
        <v>766163</v>
      </c>
      <c r="L662">
        <v>25616</v>
      </c>
      <c r="M662">
        <v>8649</v>
      </c>
      <c r="N662">
        <v>213000000</v>
      </c>
    </row>
    <row r="663" spans="1:14" x14ac:dyDescent="0.3">
      <c r="A663" t="s">
        <v>2904</v>
      </c>
      <c r="B663" t="s">
        <v>2194</v>
      </c>
      <c r="C663" t="s">
        <v>2221</v>
      </c>
      <c r="D663" t="s">
        <v>2281</v>
      </c>
      <c r="E663" s="17">
        <v>44515</v>
      </c>
      <c r="F663">
        <v>381</v>
      </c>
      <c r="G663">
        <v>129</v>
      </c>
      <c r="H663">
        <v>3970</v>
      </c>
      <c r="I663">
        <v>725676</v>
      </c>
      <c r="J663">
        <v>18601</v>
      </c>
      <c r="K663">
        <v>770133</v>
      </c>
      <c r="L663">
        <v>3429</v>
      </c>
      <c r="M663">
        <v>5662</v>
      </c>
      <c r="N663">
        <v>1380000000</v>
      </c>
    </row>
    <row r="664" spans="1:14" x14ac:dyDescent="0.3">
      <c r="A664" t="s">
        <v>2905</v>
      </c>
      <c r="B664" t="s">
        <v>2187</v>
      </c>
      <c r="C664" t="s">
        <v>2201</v>
      </c>
      <c r="D664" t="s">
        <v>2202</v>
      </c>
      <c r="E664" s="17">
        <v>44502</v>
      </c>
      <c r="F664">
        <v>3296</v>
      </c>
      <c r="G664">
        <v>198</v>
      </c>
      <c r="H664">
        <v>2952</v>
      </c>
      <c r="I664">
        <v>728972</v>
      </c>
      <c r="J664">
        <v>18799</v>
      </c>
      <c r="K664">
        <v>773085</v>
      </c>
      <c r="L664">
        <v>32960</v>
      </c>
      <c r="M664">
        <v>4172</v>
      </c>
      <c r="N664">
        <v>83000000</v>
      </c>
    </row>
    <row r="665" spans="1:14" x14ac:dyDescent="0.3">
      <c r="A665" t="s">
        <v>2906</v>
      </c>
      <c r="B665" t="s">
        <v>2187</v>
      </c>
      <c r="C665" t="s">
        <v>2188</v>
      </c>
      <c r="D665" t="s">
        <v>2188</v>
      </c>
      <c r="E665" s="17">
        <v>44003</v>
      </c>
      <c r="F665">
        <v>1166</v>
      </c>
      <c r="G665">
        <v>132</v>
      </c>
      <c r="H665">
        <v>4745</v>
      </c>
      <c r="I665">
        <v>730138</v>
      </c>
      <c r="J665">
        <v>18931</v>
      </c>
      <c r="K665">
        <v>777830</v>
      </c>
      <c r="L665">
        <v>10494</v>
      </c>
      <c r="M665">
        <v>11810</v>
      </c>
      <c r="N665">
        <v>83000000</v>
      </c>
    </row>
    <row r="666" spans="1:14" x14ac:dyDescent="0.3">
      <c r="A666" t="s">
        <v>2907</v>
      </c>
      <c r="B666" t="s">
        <v>2194</v>
      </c>
      <c r="C666" t="s">
        <v>27</v>
      </c>
      <c r="D666" t="s">
        <v>27</v>
      </c>
      <c r="E666" s="17">
        <v>43979</v>
      </c>
      <c r="F666">
        <v>2478</v>
      </c>
      <c r="G666">
        <v>180</v>
      </c>
      <c r="H666">
        <v>1242</v>
      </c>
      <c r="I666">
        <v>732616</v>
      </c>
      <c r="J666">
        <v>19111</v>
      </c>
      <c r="K666">
        <v>779072</v>
      </c>
      <c r="L666">
        <v>22302</v>
      </c>
      <c r="M666">
        <v>15019</v>
      </c>
      <c r="N666">
        <v>1380000000</v>
      </c>
    </row>
    <row r="667" spans="1:14" x14ac:dyDescent="0.3">
      <c r="A667" t="s">
        <v>2908</v>
      </c>
      <c r="B667" t="s">
        <v>2194</v>
      </c>
      <c r="C667" t="s">
        <v>2221</v>
      </c>
      <c r="D667" t="s">
        <v>2222</v>
      </c>
      <c r="E667" s="17">
        <v>43910</v>
      </c>
      <c r="F667">
        <v>388</v>
      </c>
      <c r="G667">
        <v>172</v>
      </c>
      <c r="H667">
        <v>2691</v>
      </c>
      <c r="I667">
        <v>733004</v>
      </c>
      <c r="J667">
        <v>19283</v>
      </c>
      <c r="K667">
        <v>781763</v>
      </c>
      <c r="L667">
        <v>6984</v>
      </c>
      <c r="M667">
        <v>18054</v>
      </c>
      <c r="N667">
        <v>1380000000</v>
      </c>
    </row>
    <row r="668" spans="1:14" x14ac:dyDescent="0.3">
      <c r="A668" t="s">
        <v>2909</v>
      </c>
      <c r="B668" t="s">
        <v>2206</v>
      </c>
      <c r="C668" t="s">
        <v>2257</v>
      </c>
      <c r="D668" t="s">
        <v>2290</v>
      </c>
      <c r="E668" s="17">
        <v>44043</v>
      </c>
      <c r="F668">
        <v>2071</v>
      </c>
      <c r="G668">
        <v>103</v>
      </c>
      <c r="H668">
        <v>1967</v>
      </c>
      <c r="I668">
        <v>735075</v>
      </c>
      <c r="J668">
        <v>19386</v>
      </c>
      <c r="K668">
        <v>783730</v>
      </c>
      <c r="L668">
        <v>16568</v>
      </c>
      <c r="M668">
        <v>12239</v>
      </c>
      <c r="N668">
        <v>68000000</v>
      </c>
    </row>
    <row r="669" spans="1:14" x14ac:dyDescent="0.3">
      <c r="A669" t="s">
        <v>2910</v>
      </c>
      <c r="B669" t="s">
        <v>2187</v>
      </c>
      <c r="C669" t="s">
        <v>2255</v>
      </c>
      <c r="D669" t="s">
        <v>2255</v>
      </c>
      <c r="E669" s="17">
        <v>44033</v>
      </c>
      <c r="F669">
        <v>394</v>
      </c>
      <c r="G669">
        <v>92</v>
      </c>
      <c r="H669">
        <v>2404</v>
      </c>
      <c r="I669">
        <v>735469</v>
      </c>
      <c r="J669">
        <v>19478</v>
      </c>
      <c r="K669">
        <v>786134</v>
      </c>
      <c r="L669">
        <v>7092</v>
      </c>
      <c r="M669">
        <v>13256</v>
      </c>
      <c r="N669">
        <v>83000000</v>
      </c>
    </row>
    <row r="670" spans="1:14" x14ac:dyDescent="0.3">
      <c r="A670" t="s">
        <v>2911</v>
      </c>
      <c r="B670" t="s">
        <v>2190</v>
      </c>
      <c r="C670" t="s">
        <v>2198</v>
      </c>
      <c r="D670" t="s">
        <v>2306</v>
      </c>
      <c r="E670" s="17">
        <v>44059</v>
      </c>
      <c r="F670">
        <v>3657</v>
      </c>
      <c r="G670">
        <v>40</v>
      </c>
      <c r="H670">
        <v>255</v>
      </c>
      <c r="I670">
        <v>739126</v>
      </c>
      <c r="J670">
        <v>19518</v>
      </c>
      <c r="K670">
        <v>786389</v>
      </c>
      <c r="L670">
        <v>47541</v>
      </c>
      <c r="M670">
        <v>8103</v>
      </c>
      <c r="N670">
        <v>213000000</v>
      </c>
    </row>
    <row r="671" spans="1:14" x14ac:dyDescent="0.3">
      <c r="A671" t="s">
        <v>2912</v>
      </c>
      <c r="B671" t="s">
        <v>2211</v>
      </c>
      <c r="C671" t="s">
        <v>2237</v>
      </c>
      <c r="D671" t="s">
        <v>2238</v>
      </c>
      <c r="E671" s="17">
        <v>44506</v>
      </c>
      <c r="F671">
        <v>3256</v>
      </c>
      <c r="G671">
        <v>190</v>
      </c>
      <c r="H671">
        <v>2655</v>
      </c>
      <c r="I671">
        <v>742382</v>
      </c>
      <c r="J671">
        <v>19708</v>
      </c>
      <c r="K671">
        <v>789044</v>
      </c>
      <c r="L671">
        <v>29304</v>
      </c>
      <c r="M671">
        <v>3524</v>
      </c>
      <c r="N671">
        <v>331000000</v>
      </c>
    </row>
    <row r="672" spans="1:14" x14ac:dyDescent="0.3">
      <c r="A672" t="s">
        <v>2913</v>
      </c>
      <c r="B672" t="s">
        <v>2206</v>
      </c>
      <c r="C672" t="s">
        <v>2207</v>
      </c>
      <c r="D672" t="s">
        <v>2208</v>
      </c>
      <c r="E672" s="17">
        <v>44057</v>
      </c>
      <c r="F672">
        <v>4019</v>
      </c>
      <c r="G672">
        <v>199</v>
      </c>
      <c r="H672">
        <v>1836</v>
      </c>
      <c r="I672">
        <v>746401</v>
      </c>
      <c r="J672">
        <v>19907</v>
      </c>
      <c r="K672">
        <v>790880</v>
      </c>
      <c r="L672">
        <v>52247</v>
      </c>
      <c r="M672">
        <v>18361</v>
      </c>
      <c r="N672">
        <v>68000000</v>
      </c>
    </row>
    <row r="673" spans="1:14" x14ac:dyDescent="0.3">
      <c r="A673" t="s">
        <v>2914</v>
      </c>
      <c r="B673" t="s">
        <v>2187</v>
      </c>
      <c r="C673" t="s">
        <v>2255</v>
      </c>
      <c r="D673" t="s">
        <v>2255</v>
      </c>
      <c r="E673" s="17">
        <v>44489</v>
      </c>
      <c r="F673">
        <v>2239</v>
      </c>
      <c r="G673">
        <v>31</v>
      </c>
      <c r="H673">
        <v>178</v>
      </c>
      <c r="I673">
        <v>748640</v>
      </c>
      <c r="J673">
        <v>19938</v>
      </c>
      <c r="K673">
        <v>791058</v>
      </c>
      <c r="L673">
        <v>40302</v>
      </c>
      <c r="M673">
        <v>99</v>
      </c>
      <c r="N673">
        <v>83000000</v>
      </c>
    </row>
    <row r="674" spans="1:14" x14ac:dyDescent="0.3">
      <c r="A674" t="s">
        <v>2915</v>
      </c>
      <c r="B674" t="s">
        <v>2194</v>
      </c>
      <c r="C674" t="s">
        <v>2195</v>
      </c>
      <c r="D674" t="s">
        <v>2196</v>
      </c>
      <c r="E674" s="17">
        <v>44362</v>
      </c>
      <c r="F674">
        <v>4816</v>
      </c>
      <c r="G674">
        <v>105</v>
      </c>
      <c r="H674">
        <v>4183</v>
      </c>
      <c r="I674">
        <v>753456</v>
      </c>
      <c r="J674">
        <v>20043</v>
      </c>
      <c r="K674">
        <v>795241</v>
      </c>
      <c r="L674">
        <v>91504</v>
      </c>
      <c r="M674">
        <v>6985</v>
      </c>
      <c r="N674">
        <v>1380000000</v>
      </c>
    </row>
    <row r="675" spans="1:14" x14ac:dyDescent="0.3">
      <c r="A675" t="s">
        <v>2916</v>
      </c>
      <c r="B675" t="s">
        <v>2187</v>
      </c>
      <c r="C675" t="s">
        <v>2338</v>
      </c>
      <c r="D675" t="s">
        <v>2438</v>
      </c>
      <c r="E675" s="17">
        <v>44271</v>
      </c>
      <c r="F675">
        <v>2859</v>
      </c>
      <c r="G675">
        <v>1</v>
      </c>
      <c r="H675">
        <v>4940</v>
      </c>
      <c r="I675">
        <v>756315</v>
      </c>
      <c r="J675">
        <v>20044</v>
      </c>
      <c r="K675">
        <v>800181</v>
      </c>
      <c r="L675">
        <v>22872</v>
      </c>
      <c r="M675">
        <v>9868</v>
      </c>
      <c r="N675">
        <v>83000000</v>
      </c>
    </row>
    <row r="676" spans="1:14" x14ac:dyDescent="0.3">
      <c r="A676" t="s">
        <v>2917</v>
      </c>
      <c r="B676" t="s">
        <v>2190</v>
      </c>
      <c r="C676" t="s">
        <v>2198</v>
      </c>
      <c r="D676" t="s">
        <v>2306</v>
      </c>
      <c r="E676" s="17">
        <v>44232</v>
      </c>
      <c r="F676">
        <v>2393</v>
      </c>
      <c r="G676">
        <v>9</v>
      </c>
      <c r="H676">
        <v>3466</v>
      </c>
      <c r="I676">
        <v>758708</v>
      </c>
      <c r="J676">
        <v>20053</v>
      </c>
      <c r="K676">
        <v>803647</v>
      </c>
      <c r="L676">
        <v>31109</v>
      </c>
      <c r="M676">
        <v>4279</v>
      </c>
      <c r="N676">
        <v>213000000</v>
      </c>
    </row>
    <row r="677" spans="1:14" x14ac:dyDescent="0.3">
      <c r="A677" t="s">
        <v>2918</v>
      </c>
      <c r="B677" t="s">
        <v>2206</v>
      </c>
      <c r="C677" t="s">
        <v>2224</v>
      </c>
      <c r="D677" t="s">
        <v>2225</v>
      </c>
      <c r="E677" s="17">
        <v>43877</v>
      </c>
      <c r="F677">
        <v>4568</v>
      </c>
      <c r="G677">
        <v>170</v>
      </c>
      <c r="H677">
        <v>27</v>
      </c>
      <c r="I677">
        <v>763276</v>
      </c>
      <c r="J677">
        <v>20223</v>
      </c>
      <c r="K677">
        <v>803674</v>
      </c>
      <c r="L677">
        <v>41112</v>
      </c>
      <c r="M677">
        <v>1170</v>
      </c>
      <c r="N677">
        <v>68000000</v>
      </c>
    </row>
    <row r="678" spans="1:14" x14ac:dyDescent="0.3">
      <c r="A678" t="s">
        <v>2919</v>
      </c>
      <c r="B678" t="s">
        <v>2194</v>
      </c>
      <c r="C678" t="s">
        <v>2204</v>
      </c>
      <c r="D678" t="s">
        <v>2235</v>
      </c>
      <c r="E678" s="17">
        <v>44063</v>
      </c>
      <c r="F678">
        <v>2050</v>
      </c>
      <c r="G678">
        <v>118</v>
      </c>
      <c r="H678">
        <v>2744</v>
      </c>
      <c r="I678">
        <v>765326</v>
      </c>
      <c r="J678">
        <v>20341</v>
      </c>
      <c r="K678">
        <v>806418</v>
      </c>
      <c r="L678">
        <v>24600</v>
      </c>
      <c r="M678">
        <v>18730</v>
      </c>
      <c r="N678">
        <v>1380000000</v>
      </c>
    </row>
    <row r="679" spans="1:14" x14ac:dyDescent="0.3">
      <c r="A679" t="s">
        <v>2920</v>
      </c>
      <c r="B679" t="s">
        <v>2190</v>
      </c>
      <c r="C679" t="s">
        <v>2198</v>
      </c>
      <c r="D679" t="s">
        <v>2199</v>
      </c>
      <c r="E679" s="17">
        <v>44135</v>
      </c>
      <c r="F679">
        <v>3121</v>
      </c>
      <c r="G679">
        <v>170</v>
      </c>
      <c r="H679">
        <v>53</v>
      </c>
      <c r="I679">
        <v>768447</v>
      </c>
      <c r="J679">
        <v>20511</v>
      </c>
      <c r="K679">
        <v>806471</v>
      </c>
      <c r="L679">
        <v>15605</v>
      </c>
      <c r="M679">
        <v>18711</v>
      </c>
      <c r="N679">
        <v>213000000</v>
      </c>
    </row>
    <row r="680" spans="1:14" x14ac:dyDescent="0.3">
      <c r="A680" t="s">
        <v>2921</v>
      </c>
      <c r="B680" t="s">
        <v>2211</v>
      </c>
      <c r="C680" t="s">
        <v>2241</v>
      </c>
      <c r="D680" t="s">
        <v>2242</v>
      </c>
      <c r="E680" s="17">
        <v>44356</v>
      </c>
      <c r="F680">
        <v>924</v>
      </c>
      <c r="G680">
        <v>100</v>
      </c>
      <c r="H680">
        <v>320</v>
      </c>
      <c r="I680">
        <v>769371</v>
      </c>
      <c r="J680">
        <v>20611</v>
      </c>
      <c r="K680">
        <v>806791</v>
      </c>
      <c r="L680">
        <v>17556</v>
      </c>
      <c r="M680">
        <v>224</v>
      </c>
      <c r="N680">
        <v>331000000</v>
      </c>
    </row>
    <row r="681" spans="1:14" x14ac:dyDescent="0.3">
      <c r="A681" t="s">
        <v>2922</v>
      </c>
      <c r="B681" t="s">
        <v>2206</v>
      </c>
      <c r="C681" t="s">
        <v>2257</v>
      </c>
      <c r="D681" t="s">
        <v>2290</v>
      </c>
      <c r="E681" s="17">
        <v>43973</v>
      </c>
      <c r="F681">
        <v>4971</v>
      </c>
      <c r="G681">
        <v>109</v>
      </c>
      <c r="H681">
        <v>3630</v>
      </c>
      <c r="I681">
        <v>774342</v>
      </c>
      <c r="J681">
        <v>20720</v>
      </c>
      <c r="K681">
        <v>810421</v>
      </c>
      <c r="L681">
        <v>39768</v>
      </c>
      <c r="M681">
        <v>12242</v>
      </c>
      <c r="N681">
        <v>68000000</v>
      </c>
    </row>
    <row r="682" spans="1:14" x14ac:dyDescent="0.3">
      <c r="A682" t="s">
        <v>2923</v>
      </c>
      <c r="B682" t="s">
        <v>2190</v>
      </c>
      <c r="C682" t="s">
        <v>2198</v>
      </c>
      <c r="D682" t="s">
        <v>2306</v>
      </c>
      <c r="E682" s="17">
        <v>44245</v>
      </c>
      <c r="F682">
        <v>3575</v>
      </c>
      <c r="G682">
        <v>66</v>
      </c>
      <c r="H682">
        <v>3305</v>
      </c>
      <c r="I682">
        <v>777917</v>
      </c>
      <c r="J682">
        <v>20786</v>
      </c>
      <c r="K682">
        <v>813726</v>
      </c>
      <c r="L682">
        <v>60775</v>
      </c>
      <c r="M682">
        <v>1440</v>
      </c>
      <c r="N682">
        <v>213000000</v>
      </c>
    </row>
    <row r="683" spans="1:14" x14ac:dyDescent="0.3">
      <c r="A683" t="s">
        <v>2924</v>
      </c>
      <c r="B683" t="s">
        <v>2190</v>
      </c>
      <c r="C683" t="s">
        <v>2269</v>
      </c>
      <c r="D683" t="s">
        <v>2270</v>
      </c>
      <c r="E683" s="17">
        <v>44343</v>
      </c>
      <c r="F683">
        <v>3282</v>
      </c>
      <c r="G683">
        <v>22</v>
      </c>
      <c r="H683">
        <v>3824</v>
      </c>
      <c r="I683">
        <v>781199</v>
      </c>
      <c r="J683">
        <v>20808</v>
      </c>
      <c r="K683">
        <v>817550</v>
      </c>
      <c r="L683">
        <v>62358</v>
      </c>
      <c r="M683">
        <v>15470</v>
      </c>
      <c r="N683">
        <v>213000000</v>
      </c>
    </row>
    <row r="684" spans="1:14" x14ac:dyDescent="0.3">
      <c r="A684" t="s">
        <v>2925</v>
      </c>
      <c r="B684" t="s">
        <v>2194</v>
      </c>
      <c r="C684" t="s">
        <v>2221</v>
      </c>
      <c r="D684" t="s">
        <v>2281</v>
      </c>
      <c r="E684" s="17">
        <v>44203</v>
      </c>
      <c r="F684">
        <v>3751</v>
      </c>
      <c r="G684">
        <v>97</v>
      </c>
      <c r="H684">
        <v>331</v>
      </c>
      <c r="I684">
        <v>784950</v>
      </c>
      <c r="J684">
        <v>20905</v>
      </c>
      <c r="K684">
        <v>817881</v>
      </c>
      <c r="L684">
        <v>63767</v>
      </c>
      <c r="M684">
        <v>4323</v>
      </c>
      <c r="N684">
        <v>1380000000</v>
      </c>
    </row>
    <row r="685" spans="1:14" x14ac:dyDescent="0.3">
      <c r="A685" t="s">
        <v>2926</v>
      </c>
      <c r="B685" t="s">
        <v>2211</v>
      </c>
      <c r="C685" t="s">
        <v>2241</v>
      </c>
      <c r="D685" t="s">
        <v>2242</v>
      </c>
      <c r="E685" s="17">
        <v>44396</v>
      </c>
      <c r="F685">
        <v>3354</v>
      </c>
      <c r="G685">
        <v>96</v>
      </c>
      <c r="H685">
        <v>1717</v>
      </c>
      <c r="I685">
        <v>788304</v>
      </c>
      <c r="J685">
        <v>21001</v>
      </c>
      <c r="K685">
        <v>819598</v>
      </c>
      <c r="L685">
        <v>26832</v>
      </c>
      <c r="M685">
        <v>8493</v>
      </c>
      <c r="N685">
        <v>331000000</v>
      </c>
    </row>
    <row r="686" spans="1:14" x14ac:dyDescent="0.3">
      <c r="A686" t="s">
        <v>2927</v>
      </c>
      <c r="B686" t="s">
        <v>2190</v>
      </c>
      <c r="C686" t="s">
        <v>2191</v>
      </c>
      <c r="D686" t="s">
        <v>2285</v>
      </c>
      <c r="E686" s="17">
        <v>44089</v>
      </c>
      <c r="F686">
        <v>4474</v>
      </c>
      <c r="G686">
        <v>187</v>
      </c>
      <c r="H686">
        <v>3543</v>
      </c>
      <c r="I686">
        <v>792778</v>
      </c>
      <c r="J686">
        <v>21188</v>
      </c>
      <c r="K686">
        <v>823141</v>
      </c>
      <c r="L686">
        <v>26844</v>
      </c>
      <c r="M686">
        <v>5201</v>
      </c>
      <c r="N686">
        <v>213000000</v>
      </c>
    </row>
    <row r="687" spans="1:14" x14ac:dyDescent="0.3">
      <c r="A687" t="s">
        <v>2928</v>
      </c>
      <c r="B687" t="s">
        <v>2206</v>
      </c>
      <c r="C687" t="s">
        <v>2224</v>
      </c>
      <c r="D687" t="s">
        <v>2230</v>
      </c>
      <c r="E687" s="17">
        <v>44486</v>
      </c>
      <c r="F687">
        <v>3397</v>
      </c>
      <c r="G687">
        <v>5</v>
      </c>
      <c r="H687">
        <v>316</v>
      </c>
      <c r="I687">
        <v>796175</v>
      </c>
      <c r="J687">
        <v>21193</v>
      </c>
      <c r="K687">
        <v>823457</v>
      </c>
      <c r="L687">
        <v>23779</v>
      </c>
      <c r="M687">
        <v>19599</v>
      </c>
      <c r="N687">
        <v>68000000</v>
      </c>
    </row>
    <row r="688" spans="1:14" x14ac:dyDescent="0.3">
      <c r="A688" t="s">
        <v>2929</v>
      </c>
      <c r="B688" t="s">
        <v>2190</v>
      </c>
      <c r="C688" t="s">
        <v>2191</v>
      </c>
      <c r="D688" t="s">
        <v>2192</v>
      </c>
      <c r="E688" s="17">
        <v>44301</v>
      </c>
      <c r="F688">
        <v>3768</v>
      </c>
      <c r="G688">
        <v>12</v>
      </c>
      <c r="H688">
        <v>3551</v>
      </c>
      <c r="I688">
        <v>799943</v>
      </c>
      <c r="J688">
        <v>21205</v>
      </c>
      <c r="K688">
        <v>827008</v>
      </c>
      <c r="L688">
        <v>45216</v>
      </c>
      <c r="M688">
        <v>2617</v>
      </c>
      <c r="N688">
        <v>213000000</v>
      </c>
    </row>
    <row r="689" spans="1:14" x14ac:dyDescent="0.3">
      <c r="A689" t="s">
        <v>2930</v>
      </c>
      <c r="B689" t="s">
        <v>2187</v>
      </c>
      <c r="C689" t="s">
        <v>2255</v>
      </c>
      <c r="D689" t="s">
        <v>2255</v>
      </c>
      <c r="E689" s="17">
        <v>43842</v>
      </c>
      <c r="F689">
        <v>4220</v>
      </c>
      <c r="G689">
        <v>20</v>
      </c>
      <c r="H689">
        <v>2908</v>
      </c>
      <c r="I689">
        <v>804163</v>
      </c>
      <c r="J689">
        <v>21225</v>
      </c>
      <c r="K689">
        <v>829916</v>
      </c>
      <c r="L689">
        <v>67520</v>
      </c>
      <c r="M689">
        <v>5460</v>
      </c>
      <c r="N689">
        <v>83000000</v>
      </c>
    </row>
    <row r="690" spans="1:14" x14ac:dyDescent="0.3">
      <c r="A690" t="s">
        <v>2931</v>
      </c>
      <c r="B690" t="s">
        <v>2206</v>
      </c>
      <c r="C690" t="s">
        <v>2207</v>
      </c>
      <c r="D690" t="s">
        <v>2208</v>
      </c>
      <c r="E690" s="17">
        <v>44160</v>
      </c>
      <c r="F690">
        <v>2981</v>
      </c>
      <c r="G690">
        <v>57</v>
      </c>
      <c r="H690">
        <v>2917</v>
      </c>
      <c r="I690">
        <v>807144</v>
      </c>
      <c r="J690">
        <v>21282</v>
      </c>
      <c r="K690">
        <v>832833</v>
      </c>
      <c r="L690">
        <v>35772</v>
      </c>
      <c r="M690">
        <v>4570</v>
      </c>
      <c r="N690">
        <v>68000000</v>
      </c>
    </row>
    <row r="691" spans="1:14" x14ac:dyDescent="0.3">
      <c r="A691" t="s">
        <v>2932</v>
      </c>
      <c r="B691" t="s">
        <v>2206</v>
      </c>
      <c r="C691" t="s">
        <v>2257</v>
      </c>
      <c r="D691" t="s">
        <v>2258</v>
      </c>
      <c r="E691" s="17">
        <v>44188</v>
      </c>
      <c r="F691">
        <v>4575</v>
      </c>
      <c r="G691">
        <v>119</v>
      </c>
      <c r="H691">
        <v>4316</v>
      </c>
      <c r="I691">
        <v>811719</v>
      </c>
      <c r="J691">
        <v>21401</v>
      </c>
      <c r="K691">
        <v>837149</v>
      </c>
      <c r="L691">
        <v>82350</v>
      </c>
      <c r="M691">
        <v>6680</v>
      </c>
      <c r="N691">
        <v>68000000</v>
      </c>
    </row>
    <row r="692" spans="1:14" x14ac:dyDescent="0.3">
      <c r="A692" t="s">
        <v>2933</v>
      </c>
      <c r="B692" t="s">
        <v>2190</v>
      </c>
      <c r="C692" t="s">
        <v>2252</v>
      </c>
      <c r="D692" t="s">
        <v>2253</v>
      </c>
      <c r="E692" s="17">
        <v>44238</v>
      </c>
      <c r="F692">
        <v>3472</v>
      </c>
      <c r="G692">
        <v>155</v>
      </c>
      <c r="H692">
        <v>1362</v>
      </c>
      <c r="I692">
        <v>815191</v>
      </c>
      <c r="J692">
        <v>21556</v>
      </c>
      <c r="K692">
        <v>838511</v>
      </c>
      <c r="L692">
        <v>17360</v>
      </c>
      <c r="M692">
        <v>13454</v>
      </c>
      <c r="N692">
        <v>213000000</v>
      </c>
    </row>
    <row r="693" spans="1:14" x14ac:dyDescent="0.3">
      <c r="A693" t="s">
        <v>2934</v>
      </c>
      <c r="B693" t="s">
        <v>2194</v>
      </c>
      <c r="C693" t="s">
        <v>2195</v>
      </c>
      <c r="D693" t="s">
        <v>2196</v>
      </c>
      <c r="E693" s="17">
        <v>44498</v>
      </c>
      <c r="F693">
        <v>2617</v>
      </c>
      <c r="G693">
        <v>119</v>
      </c>
      <c r="H693">
        <v>147</v>
      </c>
      <c r="I693">
        <v>817808</v>
      </c>
      <c r="J693">
        <v>21675</v>
      </c>
      <c r="K693">
        <v>838658</v>
      </c>
      <c r="L693">
        <v>15702</v>
      </c>
      <c r="M693">
        <v>13897</v>
      </c>
      <c r="N693">
        <v>1380000000</v>
      </c>
    </row>
    <row r="694" spans="1:14" x14ac:dyDescent="0.3">
      <c r="A694" t="s">
        <v>2935</v>
      </c>
      <c r="B694" t="s">
        <v>2206</v>
      </c>
      <c r="C694" t="s">
        <v>2224</v>
      </c>
      <c r="D694" t="s">
        <v>2225</v>
      </c>
      <c r="E694" s="17">
        <v>44203</v>
      </c>
      <c r="F694">
        <v>3499</v>
      </c>
      <c r="G694">
        <v>197</v>
      </c>
      <c r="H694">
        <v>1732</v>
      </c>
      <c r="I694">
        <v>821307</v>
      </c>
      <c r="J694">
        <v>21872</v>
      </c>
      <c r="K694">
        <v>840390</v>
      </c>
      <c r="L694">
        <v>27992</v>
      </c>
      <c r="M694">
        <v>17821</v>
      </c>
      <c r="N694">
        <v>68000000</v>
      </c>
    </row>
    <row r="695" spans="1:14" x14ac:dyDescent="0.3">
      <c r="A695" t="s">
        <v>2936</v>
      </c>
      <c r="B695" t="s">
        <v>2187</v>
      </c>
      <c r="C695" t="s">
        <v>2338</v>
      </c>
      <c r="D695" t="s">
        <v>2438</v>
      </c>
      <c r="E695" s="17">
        <v>43838</v>
      </c>
      <c r="F695">
        <v>3592</v>
      </c>
      <c r="G695">
        <v>135</v>
      </c>
      <c r="H695">
        <v>2628</v>
      </c>
      <c r="I695">
        <v>824899</v>
      </c>
      <c r="J695">
        <v>22007</v>
      </c>
      <c r="K695">
        <v>843018</v>
      </c>
      <c r="L695">
        <v>53880</v>
      </c>
      <c r="M695">
        <v>9259</v>
      </c>
      <c r="N695">
        <v>83000000</v>
      </c>
    </row>
    <row r="696" spans="1:14" x14ac:dyDescent="0.3">
      <c r="A696" t="s">
        <v>2937</v>
      </c>
      <c r="B696" t="s">
        <v>2194</v>
      </c>
      <c r="C696" t="s">
        <v>2204</v>
      </c>
      <c r="D696" t="s">
        <v>2235</v>
      </c>
      <c r="E696" s="17">
        <v>43952</v>
      </c>
      <c r="F696">
        <v>431</v>
      </c>
      <c r="G696">
        <v>76</v>
      </c>
      <c r="H696">
        <v>4573</v>
      </c>
      <c r="I696">
        <v>825330</v>
      </c>
      <c r="J696">
        <v>22083</v>
      </c>
      <c r="K696">
        <v>847591</v>
      </c>
      <c r="L696">
        <v>7327</v>
      </c>
      <c r="M696">
        <v>13192</v>
      </c>
      <c r="N696">
        <v>1380000000</v>
      </c>
    </row>
    <row r="697" spans="1:14" x14ac:dyDescent="0.3">
      <c r="A697" t="s">
        <v>2938</v>
      </c>
      <c r="B697" t="s">
        <v>2194</v>
      </c>
      <c r="C697" t="s">
        <v>2195</v>
      </c>
      <c r="D697" t="s">
        <v>2196</v>
      </c>
      <c r="E697" s="17">
        <v>44178</v>
      </c>
      <c r="F697">
        <v>1112</v>
      </c>
      <c r="G697">
        <v>97</v>
      </c>
      <c r="H697">
        <v>4018</v>
      </c>
      <c r="I697">
        <v>826442</v>
      </c>
      <c r="J697">
        <v>22180</v>
      </c>
      <c r="K697">
        <v>851609</v>
      </c>
      <c r="L697">
        <v>11120</v>
      </c>
      <c r="M697">
        <v>10634</v>
      </c>
      <c r="N697">
        <v>1380000000</v>
      </c>
    </row>
    <row r="698" spans="1:14" x14ac:dyDescent="0.3">
      <c r="A698" t="s">
        <v>2939</v>
      </c>
      <c r="B698" t="s">
        <v>2194</v>
      </c>
      <c r="C698" t="s">
        <v>2221</v>
      </c>
      <c r="D698" t="s">
        <v>2222</v>
      </c>
      <c r="E698" s="17">
        <v>44506</v>
      </c>
      <c r="F698">
        <v>4696</v>
      </c>
      <c r="G698">
        <v>57</v>
      </c>
      <c r="H698">
        <v>1209</v>
      </c>
      <c r="I698">
        <v>831138</v>
      </c>
      <c r="J698">
        <v>22237</v>
      </c>
      <c r="K698">
        <v>852818</v>
      </c>
      <c r="L698">
        <v>32872</v>
      </c>
      <c r="M698">
        <v>12133</v>
      </c>
      <c r="N698">
        <v>1380000000</v>
      </c>
    </row>
    <row r="699" spans="1:14" x14ac:dyDescent="0.3">
      <c r="A699" t="s">
        <v>2940</v>
      </c>
      <c r="B699" t="s">
        <v>2206</v>
      </c>
      <c r="C699" t="s">
        <v>2224</v>
      </c>
      <c r="D699" t="s">
        <v>2230</v>
      </c>
      <c r="E699" s="17">
        <v>43920</v>
      </c>
      <c r="F699">
        <v>4951</v>
      </c>
      <c r="G699">
        <v>167</v>
      </c>
      <c r="H699">
        <v>169</v>
      </c>
      <c r="I699">
        <v>836089</v>
      </c>
      <c r="J699">
        <v>22404</v>
      </c>
      <c r="K699">
        <v>852987</v>
      </c>
      <c r="L699">
        <v>54461</v>
      </c>
      <c r="M699">
        <v>15858</v>
      </c>
      <c r="N699">
        <v>68000000</v>
      </c>
    </row>
    <row r="700" spans="1:14" x14ac:dyDescent="0.3">
      <c r="A700" t="s">
        <v>2941</v>
      </c>
      <c r="B700" t="s">
        <v>2194</v>
      </c>
      <c r="C700" t="s">
        <v>2221</v>
      </c>
      <c r="D700" t="s">
        <v>2222</v>
      </c>
      <c r="E700" s="17">
        <v>44478</v>
      </c>
      <c r="F700">
        <v>2053</v>
      </c>
      <c r="G700">
        <v>85</v>
      </c>
      <c r="H700">
        <v>1567</v>
      </c>
      <c r="I700">
        <v>838142</v>
      </c>
      <c r="J700">
        <v>22489</v>
      </c>
      <c r="K700">
        <v>854554</v>
      </c>
      <c r="L700">
        <v>14371</v>
      </c>
      <c r="M700">
        <v>12565</v>
      </c>
      <c r="N700">
        <v>1380000000</v>
      </c>
    </row>
    <row r="701" spans="1:14" x14ac:dyDescent="0.3">
      <c r="A701" t="s">
        <v>2942</v>
      </c>
      <c r="B701" t="s">
        <v>2190</v>
      </c>
      <c r="C701" t="s">
        <v>2191</v>
      </c>
      <c r="D701" t="s">
        <v>2192</v>
      </c>
      <c r="E701" s="17">
        <v>44528</v>
      </c>
      <c r="F701">
        <v>4253</v>
      </c>
      <c r="G701">
        <v>0</v>
      </c>
      <c r="H701">
        <v>4396</v>
      </c>
      <c r="I701">
        <v>842395</v>
      </c>
      <c r="J701">
        <v>22489</v>
      </c>
      <c r="K701">
        <v>858950</v>
      </c>
      <c r="L701">
        <v>51036</v>
      </c>
      <c r="M701">
        <v>16236</v>
      </c>
      <c r="N701">
        <v>213000000</v>
      </c>
    </row>
    <row r="702" spans="1:14" x14ac:dyDescent="0.3">
      <c r="A702" t="s">
        <v>2943</v>
      </c>
      <c r="B702" t="s">
        <v>2194</v>
      </c>
      <c r="C702" t="s">
        <v>2221</v>
      </c>
      <c r="D702" t="s">
        <v>2281</v>
      </c>
      <c r="E702" s="17">
        <v>44146</v>
      </c>
      <c r="F702">
        <v>4318</v>
      </c>
      <c r="G702">
        <v>76</v>
      </c>
      <c r="H702">
        <v>3435</v>
      </c>
      <c r="I702">
        <v>846713</v>
      </c>
      <c r="J702">
        <v>22565</v>
      </c>
      <c r="K702">
        <v>862385</v>
      </c>
      <c r="L702">
        <v>43180</v>
      </c>
      <c r="M702">
        <v>2972</v>
      </c>
      <c r="N702">
        <v>1380000000</v>
      </c>
    </row>
    <row r="703" spans="1:14" x14ac:dyDescent="0.3">
      <c r="A703" t="s">
        <v>2944</v>
      </c>
      <c r="B703" t="s">
        <v>2187</v>
      </c>
      <c r="C703" t="s">
        <v>2201</v>
      </c>
      <c r="D703" t="s">
        <v>2202</v>
      </c>
      <c r="E703" s="17">
        <v>44008</v>
      </c>
      <c r="F703">
        <v>2449</v>
      </c>
      <c r="G703">
        <v>192</v>
      </c>
      <c r="H703">
        <v>1877</v>
      </c>
      <c r="I703">
        <v>849162</v>
      </c>
      <c r="J703">
        <v>22757</v>
      </c>
      <c r="K703">
        <v>864262</v>
      </c>
      <c r="L703">
        <v>29388</v>
      </c>
      <c r="M703">
        <v>13145</v>
      </c>
      <c r="N703">
        <v>83000000</v>
      </c>
    </row>
    <row r="704" spans="1:14" x14ac:dyDescent="0.3">
      <c r="A704" t="s">
        <v>2945</v>
      </c>
      <c r="B704" t="s">
        <v>2211</v>
      </c>
      <c r="C704" t="s">
        <v>2237</v>
      </c>
      <c r="D704" t="s">
        <v>2238</v>
      </c>
      <c r="E704" s="17">
        <v>44370</v>
      </c>
      <c r="F704">
        <v>544</v>
      </c>
      <c r="G704">
        <v>9</v>
      </c>
      <c r="H704">
        <v>4052</v>
      </c>
      <c r="I704">
        <v>849706</v>
      </c>
      <c r="J704">
        <v>22766</v>
      </c>
      <c r="K704">
        <v>868314</v>
      </c>
      <c r="L704">
        <v>5984</v>
      </c>
      <c r="M704">
        <v>6696</v>
      </c>
      <c r="N704">
        <v>331000000</v>
      </c>
    </row>
    <row r="705" spans="1:14" x14ac:dyDescent="0.3">
      <c r="A705" t="s">
        <v>2946</v>
      </c>
      <c r="B705" t="s">
        <v>2187</v>
      </c>
      <c r="C705" t="s">
        <v>2188</v>
      </c>
      <c r="D705" t="s">
        <v>2188</v>
      </c>
      <c r="E705" s="17">
        <v>43871</v>
      </c>
      <c r="F705">
        <v>3158</v>
      </c>
      <c r="G705">
        <v>187</v>
      </c>
      <c r="H705">
        <v>3035</v>
      </c>
      <c r="I705">
        <v>852864</v>
      </c>
      <c r="J705">
        <v>22953</v>
      </c>
      <c r="K705">
        <v>871349</v>
      </c>
      <c r="L705">
        <v>50528</v>
      </c>
      <c r="M705">
        <v>15226</v>
      </c>
      <c r="N705">
        <v>83000000</v>
      </c>
    </row>
    <row r="706" spans="1:14" x14ac:dyDescent="0.3">
      <c r="A706" t="s">
        <v>2947</v>
      </c>
      <c r="B706" t="s">
        <v>2206</v>
      </c>
      <c r="C706" t="s">
        <v>2232</v>
      </c>
      <c r="D706" t="s">
        <v>2233</v>
      </c>
      <c r="E706" s="17">
        <v>44534</v>
      </c>
      <c r="F706">
        <v>2628</v>
      </c>
      <c r="G706">
        <v>68</v>
      </c>
      <c r="H706">
        <v>3248</v>
      </c>
      <c r="I706">
        <v>855492</v>
      </c>
      <c r="J706">
        <v>23021</v>
      </c>
      <c r="K706">
        <v>874597</v>
      </c>
      <c r="L706">
        <v>23652</v>
      </c>
      <c r="M706">
        <v>3787</v>
      </c>
      <c r="N706">
        <v>68000000</v>
      </c>
    </row>
    <row r="707" spans="1:14" x14ac:dyDescent="0.3">
      <c r="A707" t="s">
        <v>2948</v>
      </c>
      <c r="B707" t="s">
        <v>2194</v>
      </c>
      <c r="C707" t="s">
        <v>2221</v>
      </c>
      <c r="D707" t="s">
        <v>2281</v>
      </c>
      <c r="E707" s="17">
        <v>44332</v>
      </c>
      <c r="F707">
        <v>3451</v>
      </c>
      <c r="G707">
        <v>147</v>
      </c>
      <c r="H707">
        <v>3873</v>
      </c>
      <c r="I707">
        <v>858943</v>
      </c>
      <c r="J707">
        <v>23168</v>
      </c>
      <c r="K707">
        <v>878470</v>
      </c>
      <c r="L707">
        <v>31059</v>
      </c>
      <c r="M707">
        <v>5468</v>
      </c>
      <c r="N707">
        <v>1380000000</v>
      </c>
    </row>
    <row r="708" spans="1:14" x14ac:dyDescent="0.3">
      <c r="A708" t="s">
        <v>2949</v>
      </c>
      <c r="B708" t="s">
        <v>2194</v>
      </c>
      <c r="C708" t="s">
        <v>27</v>
      </c>
      <c r="D708" t="s">
        <v>27</v>
      </c>
      <c r="E708" s="17">
        <v>43975</v>
      </c>
      <c r="F708">
        <v>537</v>
      </c>
      <c r="G708">
        <v>61</v>
      </c>
      <c r="H708">
        <v>2191</v>
      </c>
      <c r="I708">
        <v>859480</v>
      </c>
      <c r="J708">
        <v>23229</v>
      </c>
      <c r="K708">
        <v>880661</v>
      </c>
      <c r="L708">
        <v>3759</v>
      </c>
      <c r="M708">
        <v>14162</v>
      </c>
      <c r="N708">
        <v>1380000000</v>
      </c>
    </row>
    <row r="709" spans="1:14" x14ac:dyDescent="0.3">
      <c r="A709" t="s">
        <v>2950</v>
      </c>
      <c r="B709" t="s">
        <v>2190</v>
      </c>
      <c r="C709" t="s">
        <v>2191</v>
      </c>
      <c r="D709" t="s">
        <v>2192</v>
      </c>
      <c r="E709" s="17">
        <v>44031</v>
      </c>
      <c r="F709">
        <v>1436</v>
      </c>
      <c r="G709">
        <v>12</v>
      </c>
      <c r="H709">
        <v>522</v>
      </c>
      <c r="I709">
        <v>860916</v>
      </c>
      <c r="J709">
        <v>23241</v>
      </c>
      <c r="K709">
        <v>881183</v>
      </c>
      <c r="L709">
        <v>11488</v>
      </c>
      <c r="M709">
        <v>8929</v>
      </c>
      <c r="N709">
        <v>213000000</v>
      </c>
    </row>
    <row r="710" spans="1:14" x14ac:dyDescent="0.3">
      <c r="A710" t="s">
        <v>2951</v>
      </c>
      <c r="B710" t="s">
        <v>2194</v>
      </c>
      <c r="C710" t="s">
        <v>2204</v>
      </c>
      <c r="D710" t="s">
        <v>25</v>
      </c>
      <c r="E710" s="17">
        <v>44554</v>
      </c>
      <c r="F710">
        <v>2815</v>
      </c>
      <c r="G710">
        <v>185</v>
      </c>
      <c r="H710">
        <v>3552</v>
      </c>
      <c r="I710">
        <v>863731</v>
      </c>
      <c r="J710">
        <v>23426</v>
      </c>
      <c r="K710">
        <v>884735</v>
      </c>
      <c r="L710">
        <v>53485</v>
      </c>
      <c r="M710">
        <v>10287</v>
      </c>
      <c r="N710">
        <v>1380000000</v>
      </c>
    </row>
    <row r="711" spans="1:14" x14ac:dyDescent="0.3">
      <c r="A711" t="s">
        <v>2952</v>
      </c>
      <c r="B711" t="s">
        <v>2187</v>
      </c>
      <c r="C711" t="s">
        <v>2338</v>
      </c>
      <c r="D711" t="s">
        <v>2438</v>
      </c>
      <c r="E711" s="17">
        <v>44291</v>
      </c>
      <c r="F711">
        <v>3765</v>
      </c>
      <c r="G711">
        <v>164</v>
      </c>
      <c r="H711">
        <v>2706</v>
      </c>
      <c r="I711">
        <v>867496</v>
      </c>
      <c r="J711">
        <v>23590</v>
      </c>
      <c r="K711">
        <v>887441</v>
      </c>
      <c r="L711">
        <v>45180</v>
      </c>
      <c r="M711">
        <v>13661</v>
      </c>
      <c r="N711">
        <v>83000000</v>
      </c>
    </row>
    <row r="712" spans="1:14" x14ac:dyDescent="0.3">
      <c r="A712" t="s">
        <v>2953</v>
      </c>
      <c r="B712" t="s">
        <v>2206</v>
      </c>
      <c r="C712" t="s">
        <v>2232</v>
      </c>
      <c r="D712" t="s">
        <v>2326</v>
      </c>
      <c r="E712" s="17">
        <v>44388</v>
      </c>
      <c r="F712">
        <v>3062</v>
      </c>
      <c r="G712">
        <v>9</v>
      </c>
      <c r="H712">
        <v>2532</v>
      </c>
      <c r="I712">
        <v>870558</v>
      </c>
      <c r="J712">
        <v>23599</v>
      </c>
      <c r="K712">
        <v>889973</v>
      </c>
      <c r="L712">
        <v>27558</v>
      </c>
      <c r="M712">
        <v>17124</v>
      </c>
      <c r="N712">
        <v>68000000</v>
      </c>
    </row>
    <row r="713" spans="1:14" x14ac:dyDescent="0.3">
      <c r="A713" t="s">
        <v>2954</v>
      </c>
      <c r="B713" t="s">
        <v>2211</v>
      </c>
      <c r="C713" t="s">
        <v>2212</v>
      </c>
      <c r="D713" t="s">
        <v>2213</v>
      </c>
      <c r="E713" s="17">
        <v>44377</v>
      </c>
      <c r="F713">
        <v>259</v>
      </c>
      <c r="G713">
        <v>2</v>
      </c>
      <c r="H713">
        <v>821</v>
      </c>
      <c r="I713">
        <v>870817</v>
      </c>
      <c r="J713">
        <v>23601</v>
      </c>
      <c r="K713">
        <v>890794</v>
      </c>
      <c r="L713">
        <v>4403</v>
      </c>
      <c r="M713">
        <v>15768</v>
      </c>
      <c r="N713">
        <v>331000000</v>
      </c>
    </row>
    <row r="714" spans="1:14" x14ac:dyDescent="0.3">
      <c r="A714" t="s">
        <v>2955</v>
      </c>
      <c r="B714" t="s">
        <v>2194</v>
      </c>
      <c r="C714" t="s">
        <v>2195</v>
      </c>
      <c r="D714" t="s">
        <v>2196</v>
      </c>
      <c r="E714" s="17">
        <v>44083</v>
      </c>
      <c r="F714">
        <v>4921</v>
      </c>
      <c r="G714">
        <v>161</v>
      </c>
      <c r="H714">
        <v>3508</v>
      </c>
      <c r="I714">
        <v>875738</v>
      </c>
      <c r="J714">
        <v>23762</v>
      </c>
      <c r="K714">
        <v>894302</v>
      </c>
      <c r="L714">
        <v>93499</v>
      </c>
      <c r="M714">
        <v>944</v>
      </c>
      <c r="N714">
        <v>1380000000</v>
      </c>
    </row>
    <row r="715" spans="1:14" x14ac:dyDescent="0.3">
      <c r="A715" t="s">
        <v>2956</v>
      </c>
      <c r="B715" t="s">
        <v>2211</v>
      </c>
      <c r="C715" t="s">
        <v>2212</v>
      </c>
      <c r="D715" t="s">
        <v>2328</v>
      </c>
      <c r="E715" s="17">
        <v>44220</v>
      </c>
      <c r="F715">
        <v>4411</v>
      </c>
      <c r="G715">
        <v>33</v>
      </c>
      <c r="H715">
        <v>194</v>
      </c>
      <c r="I715">
        <v>880149</v>
      </c>
      <c r="J715">
        <v>23795</v>
      </c>
      <c r="K715">
        <v>894496</v>
      </c>
      <c r="L715">
        <v>57343</v>
      </c>
      <c r="M715">
        <v>11973</v>
      </c>
      <c r="N715">
        <v>331000000</v>
      </c>
    </row>
    <row r="716" spans="1:14" x14ac:dyDescent="0.3">
      <c r="A716" t="s">
        <v>2957</v>
      </c>
      <c r="B716" t="s">
        <v>2194</v>
      </c>
      <c r="C716" t="s">
        <v>27</v>
      </c>
      <c r="D716" t="s">
        <v>27</v>
      </c>
      <c r="E716" s="17">
        <v>44424</v>
      </c>
      <c r="F716">
        <v>4841</v>
      </c>
      <c r="G716">
        <v>157</v>
      </c>
      <c r="H716">
        <v>465</v>
      </c>
      <c r="I716">
        <v>884990</v>
      </c>
      <c r="J716">
        <v>23952</v>
      </c>
      <c r="K716">
        <v>894961</v>
      </c>
      <c r="L716">
        <v>33887</v>
      </c>
      <c r="M716">
        <v>9919</v>
      </c>
      <c r="N716">
        <v>1380000000</v>
      </c>
    </row>
    <row r="717" spans="1:14" x14ac:dyDescent="0.3">
      <c r="A717" t="s">
        <v>2958</v>
      </c>
      <c r="B717" t="s">
        <v>2206</v>
      </c>
      <c r="C717" t="s">
        <v>2207</v>
      </c>
      <c r="D717" t="s">
        <v>2208</v>
      </c>
      <c r="E717" s="17">
        <v>44086</v>
      </c>
      <c r="F717">
        <v>718</v>
      </c>
      <c r="G717">
        <v>164</v>
      </c>
      <c r="H717">
        <v>3025</v>
      </c>
      <c r="I717">
        <v>885708</v>
      </c>
      <c r="J717">
        <v>24116</v>
      </c>
      <c r="K717">
        <v>897986</v>
      </c>
      <c r="L717">
        <v>10052</v>
      </c>
      <c r="M717">
        <v>7558</v>
      </c>
      <c r="N717">
        <v>68000000</v>
      </c>
    </row>
    <row r="718" spans="1:14" x14ac:dyDescent="0.3">
      <c r="A718" t="s">
        <v>2959</v>
      </c>
      <c r="B718" t="s">
        <v>2187</v>
      </c>
      <c r="C718" t="s">
        <v>2188</v>
      </c>
      <c r="D718" t="s">
        <v>2188</v>
      </c>
      <c r="E718" s="17">
        <v>44539</v>
      </c>
      <c r="F718">
        <v>2727</v>
      </c>
      <c r="G718">
        <v>195</v>
      </c>
      <c r="H718">
        <v>3147</v>
      </c>
      <c r="I718">
        <v>888435</v>
      </c>
      <c r="J718">
        <v>24311</v>
      </c>
      <c r="K718">
        <v>1133</v>
      </c>
      <c r="L718">
        <v>19089</v>
      </c>
      <c r="M718">
        <v>2629</v>
      </c>
      <c r="N718">
        <v>83000000</v>
      </c>
    </row>
    <row r="719" spans="1:14" x14ac:dyDescent="0.3">
      <c r="A719" t="s">
        <v>2960</v>
      </c>
      <c r="B719" t="s">
        <v>2206</v>
      </c>
      <c r="C719" t="s">
        <v>2224</v>
      </c>
      <c r="D719" t="s">
        <v>2225</v>
      </c>
      <c r="E719" s="17">
        <v>44280</v>
      </c>
      <c r="F719">
        <v>2901</v>
      </c>
      <c r="G719">
        <v>33</v>
      </c>
      <c r="H719">
        <v>2537</v>
      </c>
      <c r="I719">
        <v>891336</v>
      </c>
      <c r="J719">
        <v>24344</v>
      </c>
      <c r="K719">
        <v>3670</v>
      </c>
      <c r="L719">
        <v>34812</v>
      </c>
      <c r="M719">
        <v>1556</v>
      </c>
      <c r="N719">
        <v>68000000</v>
      </c>
    </row>
    <row r="720" spans="1:14" x14ac:dyDescent="0.3">
      <c r="A720" t="s">
        <v>2961</v>
      </c>
      <c r="B720" t="s">
        <v>2211</v>
      </c>
      <c r="C720" t="s">
        <v>2245</v>
      </c>
      <c r="D720" t="s">
        <v>2246</v>
      </c>
      <c r="E720" s="17">
        <v>43840</v>
      </c>
      <c r="F720">
        <v>460</v>
      </c>
      <c r="G720">
        <v>159</v>
      </c>
      <c r="H720">
        <v>99</v>
      </c>
      <c r="I720">
        <v>891796</v>
      </c>
      <c r="J720">
        <v>24503</v>
      </c>
      <c r="K720">
        <v>3769</v>
      </c>
      <c r="L720">
        <v>5520</v>
      </c>
      <c r="M720">
        <v>6032</v>
      </c>
      <c r="N720">
        <v>331000000</v>
      </c>
    </row>
    <row r="721" spans="1:14" x14ac:dyDescent="0.3">
      <c r="A721" t="s">
        <v>2962</v>
      </c>
      <c r="B721" t="s">
        <v>2194</v>
      </c>
      <c r="C721" t="s">
        <v>27</v>
      </c>
      <c r="D721" t="s">
        <v>27</v>
      </c>
      <c r="E721" s="17">
        <v>44072</v>
      </c>
      <c r="F721">
        <v>2854</v>
      </c>
      <c r="G721">
        <v>84</v>
      </c>
      <c r="H721">
        <v>115</v>
      </c>
      <c r="I721">
        <v>894650</v>
      </c>
      <c r="J721">
        <v>24587</v>
      </c>
      <c r="K721">
        <v>3884</v>
      </c>
      <c r="L721">
        <v>45664</v>
      </c>
      <c r="M721">
        <v>710</v>
      </c>
      <c r="N721">
        <v>1380000000</v>
      </c>
    </row>
    <row r="722" spans="1:14" x14ac:dyDescent="0.3">
      <c r="A722" t="s">
        <v>2963</v>
      </c>
      <c r="B722" t="s">
        <v>2211</v>
      </c>
      <c r="C722" t="s">
        <v>2241</v>
      </c>
      <c r="D722" t="s">
        <v>2261</v>
      </c>
      <c r="E722" s="17">
        <v>44081</v>
      </c>
      <c r="F722">
        <v>4067</v>
      </c>
      <c r="G722">
        <v>57</v>
      </c>
      <c r="H722">
        <v>4475</v>
      </c>
      <c r="I722">
        <v>898717</v>
      </c>
      <c r="J722">
        <v>24644</v>
      </c>
      <c r="K722">
        <v>8359</v>
      </c>
      <c r="L722">
        <v>44737</v>
      </c>
      <c r="M722">
        <v>5793</v>
      </c>
      <c r="N722">
        <v>331000000</v>
      </c>
    </row>
    <row r="723" spans="1:14" x14ac:dyDescent="0.3">
      <c r="A723" t="s">
        <v>2964</v>
      </c>
      <c r="B723" t="s">
        <v>2187</v>
      </c>
      <c r="C723" t="s">
        <v>2201</v>
      </c>
      <c r="D723" t="s">
        <v>2202</v>
      </c>
      <c r="E723" s="17">
        <v>43835</v>
      </c>
      <c r="F723">
        <v>1702</v>
      </c>
      <c r="G723">
        <v>104</v>
      </c>
      <c r="H723">
        <v>2871</v>
      </c>
      <c r="I723">
        <v>900419</v>
      </c>
      <c r="J723">
        <v>24748</v>
      </c>
      <c r="K723">
        <v>11230</v>
      </c>
      <c r="L723">
        <v>17020</v>
      </c>
      <c r="M723">
        <v>1817</v>
      </c>
      <c r="N723">
        <v>83000000</v>
      </c>
    </row>
    <row r="724" spans="1:14" x14ac:dyDescent="0.3">
      <c r="A724" t="s">
        <v>2965</v>
      </c>
      <c r="B724" t="s">
        <v>2206</v>
      </c>
      <c r="C724" t="s">
        <v>2207</v>
      </c>
      <c r="D724" t="s">
        <v>2208</v>
      </c>
      <c r="E724" s="17">
        <v>43949</v>
      </c>
      <c r="F724">
        <v>3247</v>
      </c>
      <c r="G724">
        <v>151</v>
      </c>
      <c r="H724">
        <v>2110</v>
      </c>
      <c r="I724">
        <v>903666</v>
      </c>
      <c r="J724">
        <v>24899</v>
      </c>
      <c r="K724">
        <v>13340</v>
      </c>
      <c r="L724">
        <v>35717</v>
      </c>
      <c r="M724">
        <v>9552</v>
      </c>
      <c r="N724">
        <v>68000000</v>
      </c>
    </row>
    <row r="725" spans="1:14" x14ac:dyDescent="0.3">
      <c r="A725" t="s">
        <v>2966</v>
      </c>
      <c r="B725" t="s">
        <v>2211</v>
      </c>
      <c r="C725" t="s">
        <v>2245</v>
      </c>
      <c r="D725" t="s">
        <v>2308</v>
      </c>
      <c r="E725" s="17">
        <v>44204</v>
      </c>
      <c r="F725">
        <v>2977</v>
      </c>
      <c r="G725">
        <v>8</v>
      </c>
      <c r="H725">
        <v>1271</v>
      </c>
      <c r="I725">
        <v>906643</v>
      </c>
      <c r="J725">
        <v>24907</v>
      </c>
      <c r="K725">
        <v>14611</v>
      </c>
      <c r="L725">
        <v>32747</v>
      </c>
      <c r="M725">
        <v>16333</v>
      </c>
      <c r="N725">
        <v>331000000</v>
      </c>
    </row>
    <row r="726" spans="1:14" x14ac:dyDescent="0.3">
      <c r="A726" t="s">
        <v>2967</v>
      </c>
      <c r="B726" t="s">
        <v>2211</v>
      </c>
      <c r="C726" t="s">
        <v>2237</v>
      </c>
      <c r="D726" t="s">
        <v>2238</v>
      </c>
      <c r="E726" s="17">
        <v>43895</v>
      </c>
      <c r="F726">
        <v>1814</v>
      </c>
      <c r="G726">
        <v>40</v>
      </c>
      <c r="H726">
        <v>2690</v>
      </c>
      <c r="I726">
        <v>908457</v>
      </c>
      <c r="J726">
        <v>24947</v>
      </c>
      <c r="K726">
        <v>17301</v>
      </c>
      <c r="L726">
        <v>18140</v>
      </c>
      <c r="M726">
        <v>10882</v>
      </c>
      <c r="N726">
        <v>331000000</v>
      </c>
    </row>
    <row r="727" spans="1:14" x14ac:dyDescent="0.3">
      <c r="A727" t="s">
        <v>2968</v>
      </c>
      <c r="B727" t="s">
        <v>2187</v>
      </c>
      <c r="C727" t="s">
        <v>2188</v>
      </c>
      <c r="D727" t="s">
        <v>2188</v>
      </c>
      <c r="E727" s="17">
        <v>43976</v>
      </c>
      <c r="F727">
        <v>3480</v>
      </c>
      <c r="G727">
        <v>151</v>
      </c>
      <c r="H727">
        <v>1434</v>
      </c>
      <c r="I727">
        <v>911937</v>
      </c>
      <c r="J727">
        <v>25098</v>
      </c>
      <c r="K727">
        <v>18735</v>
      </c>
      <c r="L727">
        <v>59160</v>
      </c>
      <c r="M727">
        <v>3386</v>
      </c>
      <c r="N727">
        <v>83000000</v>
      </c>
    </row>
    <row r="728" spans="1:14" x14ac:dyDescent="0.3">
      <c r="A728" t="s">
        <v>2969</v>
      </c>
      <c r="B728" t="s">
        <v>2194</v>
      </c>
      <c r="C728" t="s">
        <v>2195</v>
      </c>
      <c r="D728" t="s">
        <v>2196</v>
      </c>
      <c r="E728" s="17">
        <v>44054</v>
      </c>
      <c r="F728">
        <v>1741</v>
      </c>
      <c r="G728">
        <v>24</v>
      </c>
      <c r="H728">
        <v>1902</v>
      </c>
      <c r="I728">
        <v>913678</v>
      </c>
      <c r="J728">
        <v>25122</v>
      </c>
      <c r="K728">
        <v>20637</v>
      </c>
      <c r="L728">
        <v>29597</v>
      </c>
      <c r="M728">
        <v>2127</v>
      </c>
      <c r="N728">
        <v>1380000000</v>
      </c>
    </row>
    <row r="729" spans="1:14" x14ac:dyDescent="0.3">
      <c r="A729" t="s">
        <v>2970</v>
      </c>
      <c r="B729" t="s">
        <v>2211</v>
      </c>
      <c r="C729" t="s">
        <v>2237</v>
      </c>
      <c r="D729" t="s">
        <v>2250</v>
      </c>
      <c r="E729" s="17">
        <v>44069</v>
      </c>
      <c r="F729">
        <v>4071</v>
      </c>
      <c r="G729">
        <v>35</v>
      </c>
      <c r="H729">
        <v>3023</v>
      </c>
      <c r="I729">
        <v>917749</v>
      </c>
      <c r="J729">
        <v>25157</v>
      </c>
      <c r="K729">
        <v>23660</v>
      </c>
      <c r="L729">
        <v>52923</v>
      </c>
      <c r="M729">
        <v>14788</v>
      </c>
      <c r="N729">
        <v>331000000</v>
      </c>
    </row>
    <row r="730" spans="1:14" x14ac:dyDescent="0.3">
      <c r="A730" t="s">
        <v>2971</v>
      </c>
      <c r="B730" t="s">
        <v>2187</v>
      </c>
      <c r="C730" t="s">
        <v>2255</v>
      </c>
      <c r="D730" t="s">
        <v>2255</v>
      </c>
      <c r="E730" s="17">
        <v>44007</v>
      </c>
      <c r="F730">
        <v>29</v>
      </c>
      <c r="G730">
        <v>7</v>
      </c>
      <c r="H730">
        <v>2775</v>
      </c>
      <c r="I730">
        <v>917778</v>
      </c>
      <c r="J730">
        <v>25164</v>
      </c>
      <c r="K730">
        <v>26435</v>
      </c>
      <c r="L730">
        <v>261</v>
      </c>
      <c r="M730">
        <v>18479</v>
      </c>
      <c r="N730">
        <v>83000000</v>
      </c>
    </row>
    <row r="731" spans="1:14" x14ac:dyDescent="0.3">
      <c r="A731" t="s">
        <v>2972</v>
      </c>
      <c r="B731" t="s">
        <v>2194</v>
      </c>
      <c r="C731" t="s">
        <v>2204</v>
      </c>
      <c r="D731" t="s">
        <v>25</v>
      </c>
      <c r="E731" s="17">
        <v>44112</v>
      </c>
      <c r="F731">
        <v>3493</v>
      </c>
      <c r="G731">
        <v>125</v>
      </c>
      <c r="H731">
        <v>2593</v>
      </c>
      <c r="I731">
        <v>921271</v>
      </c>
      <c r="J731">
        <v>25289</v>
      </c>
      <c r="K731">
        <v>29028</v>
      </c>
      <c r="L731">
        <v>31437</v>
      </c>
      <c r="M731">
        <v>16022</v>
      </c>
      <c r="N731">
        <v>1380000000</v>
      </c>
    </row>
    <row r="732" spans="1:14" x14ac:dyDescent="0.3">
      <c r="A732" t="s">
        <v>2973</v>
      </c>
      <c r="B732" t="s">
        <v>2194</v>
      </c>
      <c r="C732" t="s">
        <v>2204</v>
      </c>
      <c r="D732" t="s">
        <v>25</v>
      </c>
      <c r="E732" s="17">
        <v>43893</v>
      </c>
      <c r="F732">
        <v>981</v>
      </c>
      <c r="G732">
        <v>113</v>
      </c>
      <c r="H732">
        <v>4939</v>
      </c>
      <c r="I732">
        <v>922252</v>
      </c>
      <c r="J732">
        <v>25402</v>
      </c>
      <c r="K732">
        <v>33967</v>
      </c>
      <c r="L732">
        <v>9810</v>
      </c>
      <c r="M732">
        <v>90</v>
      </c>
      <c r="N732">
        <v>1380000000</v>
      </c>
    </row>
    <row r="733" spans="1:14" x14ac:dyDescent="0.3">
      <c r="A733" t="s">
        <v>2974</v>
      </c>
      <c r="B733" t="s">
        <v>2206</v>
      </c>
      <c r="C733" t="s">
        <v>2224</v>
      </c>
      <c r="D733" t="s">
        <v>2225</v>
      </c>
      <c r="E733" s="17">
        <v>44047</v>
      </c>
      <c r="F733">
        <v>230</v>
      </c>
      <c r="G733">
        <v>104</v>
      </c>
      <c r="H733">
        <v>4393</v>
      </c>
      <c r="I733">
        <v>922482</v>
      </c>
      <c r="J733">
        <v>25506</v>
      </c>
      <c r="K733">
        <v>38360</v>
      </c>
      <c r="L733">
        <v>3220</v>
      </c>
      <c r="M733">
        <v>4005</v>
      </c>
      <c r="N733">
        <v>68000000</v>
      </c>
    </row>
    <row r="734" spans="1:14" x14ac:dyDescent="0.3">
      <c r="A734" t="s">
        <v>2975</v>
      </c>
      <c r="B734" t="s">
        <v>2187</v>
      </c>
      <c r="C734" t="s">
        <v>2188</v>
      </c>
      <c r="D734" t="s">
        <v>2188</v>
      </c>
      <c r="E734" s="17">
        <v>44519</v>
      </c>
      <c r="F734">
        <v>2776</v>
      </c>
      <c r="G734">
        <v>92</v>
      </c>
      <c r="H734">
        <v>4391</v>
      </c>
      <c r="I734">
        <v>925258</v>
      </c>
      <c r="J734">
        <v>25598</v>
      </c>
      <c r="K734">
        <v>42751</v>
      </c>
      <c r="L734">
        <v>41640</v>
      </c>
      <c r="M734">
        <v>3156</v>
      </c>
      <c r="N734">
        <v>83000000</v>
      </c>
    </row>
    <row r="735" spans="1:14" x14ac:dyDescent="0.3">
      <c r="A735" t="s">
        <v>2976</v>
      </c>
      <c r="B735" t="s">
        <v>2194</v>
      </c>
      <c r="C735" t="s">
        <v>2195</v>
      </c>
      <c r="D735" t="s">
        <v>2196</v>
      </c>
      <c r="E735" s="17">
        <v>44291</v>
      </c>
      <c r="F735">
        <v>1251</v>
      </c>
      <c r="G735">
        <v>88</v>
      </c>
      <c r="H735">
        <v>3598</v>
      </c>
      <c r="I735">
        <v>926509</v>
      </c>
      <c r="J735">
        <v>25686</v>
      </c>
      <c r="K735">
        <v>46349</v>
      </c>
      <c r="L735">
        <v>21267</v>
      </c>
      <c r="M735">
        <v>1257</v>
      </c>
      <c r="N735">
        <v>1380000000</v>
      </c>
    </row>
    <row r="736" spans="1:14" x14ac:dyDescent="0.3">
      <c r="A736" t="s">
        <v>2977</v>
      </c>
      <c r="B736" t="s">
        <v>2206</v>
      </c>
      <c r="C736" t="s">
        <v>2257</v>
      </c>
      <c r="D736" t="s">
        <v>2290</v>
      </c>
      <c r="E736" s="17">
        <v>44440</v>
      </c>
      <c r="F736">
        <v>4494</v>
      </c>
      <c r="G736">
        <v>186</v>
      </c>
      <c r="H736">
        <v>4210</v>
      </c>
      <c r="I736">
        <v>931003</v>
      </c>
      <c r="J736">
        <v>25872</v>
      </c>
      <c r="K736">
        <v>50559</v>
      </c>
      <c r="L736">
        <v>35952</v>
      </c>
      <c r="M736">
        <v>5096</v>
      </c>
      <c r="N736">
        <v>68000000</v>
      </c>
    </row>
    <row r="737" spans="1:14" x14ac:dyDescent="0.3">
      <c r="A737" t="s">
        <v>2978</v>
      </c>
      <c r="B737" t="s">
        <v>2190</v>
      </c>
      <c r="C737" t="s">
        <v>2198</v>
      </c>
      <c r="D737" t="s">
        <v>2199</v>
      </c>
      <c r="E737" s="17">
        <v>43935</v>
      </c>
      <c r="F737">
        <v>4190</v>
      </c>
      <c r="G737">
        <v>162</v>
      </c>
      <c r="H737">
        <v>4047</v>
      </c>
      <c r="I737">
        <v>935193</v>
      </c>
      <c r="J737">
        <v>26034</v>
      </c>
      <c r="K737">
        <v>54606</v>
      </c>
      <c r="L737">
        <v>58660</v>
      </c>
      <c r="M737">
        <v>215</v>
      </c>
      <c r="N737">
        <v>213000000</v>
      </c>
    </row>
    <row r="738" spans="1:14" x14ac:dyDescent="0.3">
      <c r="A738" t="s">
        <v>2979</v>
      </c>
      <c r="B738" t="s">
        <v>2187</v>
      </c>
      <c r="C738" t="s">
        <v>2201</v>
      </c>
      <c r="D738" t="s">
        <v>2202</v>
      </c>
      <c r="E738" s="17">
        <v>43929</v>
      </c>
      <c r="F738">
        <v>1963</v>
      </c>
      <c r="G738">
        <v>37</v>
      </c>
      <c r="H738">
        <v>2926</v>
      </c>
      <c r="I738">
        <v>937156</v>
      </c>
      <c r="J738">
        <v>26071</v>
      </c>
      <c r="K738">
        <v>57532</v>
      </c>
      <c r="L738">
        <v>27482</v>
      </c>
      <c r="M738">
        <v>6180</v>
      </c>
      <c r="N738">
        <v>83000000</v>
      </c>
    </row>
    <row r="739" spans="1:14" x14ac:dyDescent="0.3">
      <c r="A739" t="s">
        <v>2980</v>
      </c>
      <c r="B739" t="s">
        <v>2190</v>
      </c>
      <c r="C739" t="s">
        <v>2269</v>
      </c>
      <c r="D739" t="s">
        <v>2270</v>
      </c>
      <c r="E739" s="17">
        <v>44341</v>
      </c>
      <c r="F739">
        <v>4570</v>
      </c>
      <c r="G739">
        <v>91</v>
      </c>
      <c r="H739">
        <v>3213</v>
      </c>
      <c r="I739">
        <v>941726</v>
      </c>
      <c r="J739">
        <v>26162</v>
      </c>
      <c r="K739">
        <v>60745</v>
      </c>
      <c r="L739">
        <v>59410</v>
      </c>
      <c r="M739">
        <v>17286</v>
      </c>
      <c r="N739">
        <v>213000000</v>
      </c>
    </row>
    <row r="740" spans="1:14" x14ac:dyDescent="0.3">
      <c r="A740" t="s">
        <v>2981</v>
      </c>
      <c r="B740" t="s">
        <v>2194</v>
      </c>
      <c r="C740" t="s">
        <v>2204</v>
      </c>
      <c r="D740" t="s">
        <v>2235</v>
      </c>
      <c r="E740" s="17">
        <v>44215</v>
      </c>
      <c r="F740">
        <v>3166</v>
      </c>
      <c r="G740">
        <v>118</v>
      </c>
      <c r="H740">
        <v>2666</v>
      </c>
      <c r="I740">
        <v>944892</v>
      </c>
      <c r="J740">
        <v>26280</v>
      </c>
      <c r="K740">
        <v>63411</v>
      </c>
      <c r="L740">
        <v>50656</v>
      </c>
      <c r="M740">
        <v>9744</v>
      </c>
      <c r="N740">
        <v>1380000000</v>
      </c>
    </row>
    <row r="741" spans="1:14" x14ac:dyDescent="0.3">
      <c r="A741" t="s">
        <v>2982</v>
      </c>
      <c r="B741" t="s">
        <v>2187</v>
      </c>
      <c r="C741" t="s">
        <v>2188</v>
      </c>
      <c r="D741" t="s">
        <v>2188</v>
      </c>
      <c r="E741" s="17">
        <v>44235</v>
      </c>
      <c r="F741">
        <v>1778</v>
      </c>
      <c r="G741">
        <v>159</v>
      </c>
      <c r="H741">
        <v>1826</v>
      </c>
      <c r="I741">
        <v>946670</v>
      </c>
      <c r="J741">
        <v>26439</v>
      </c>
      <c r="K741">
        <v>65237</v>
      </c>
      <c r="L741">
        <v>10668</v>
      </c>
      <c r="M741">
        <v>19318</v>
      </c>
      <c r="N741">
        <v>83000000</v>
      </c>
    </row>
    <row r="742" spans="1:14" x14ac:dyDescent="0.3">
      <c r="A742" t="s">
        <v>2983</v>
      </c>
      <c r="B742" t="s">
        <v>2206</v>
      </c>
      <c r="C742" t="s">
        <v>2207</v>
      </c>
      <c r="D742" t="s">
        <v>2208</v>
      </c>
      <c r="E742" s="17">
        <v>44348</v>
      </c>
      <c r="F742">
        <v>4870</v>
      </c>
      <c r="G742">
        <v>100</v>
      </c>
      <c r="H742">
        <v>1025</v>
      </c>
      <c r="I742">
        <v>951540</v>
      </c>
      <c r="J742">
        <v>26539</v>
      </c>
      <c r="K742">
        <v>66262</v>
      </c>
      <c r="L742">
        <v>73050</v>
      </c>
      <c r="M742">
        <v>10024</v>
      </c>
      <c r="N742">
        <v>68000000</v>
      </c>
    </row>
    <row r="743" spans="1:14" x14ac:dyDescent="0.3">
      <c r="A743" t="s">
        <v>2984</v>
      </c>
      <c r="B743" t="s">
        <v>2194</v>
      </c>
      <c r="C743" t="s">
        <v>2195</v>
      </c>
      <c r="D743" t="s">
        <v>2196</v>
      </c>
      <c r="E743" s="17">
        <v>44306</v>
      </c>
      <c r="F743">
        <v>1147</v>
      </c>
      <c r="G743">
        <v>112</v>
      </c>
      <c r="H743">
        <v>785</v>
      </c>
      <c r="I743">
        <v>952687</v>
      </c>
      <c r="J743">
        <v>26651</v>
      </c>
      <c r="K743">
        <v>67047</v>
      </c>
      <c r="L743">
        <v>18352</v>
      </c>
      <c r="M743">
        <v>2367</v>
      </c>
      <c r="N743">
        <v>1380000000</v>
      </c>
    </row>
    <row r="744" spans="1:14" x14ac:dyDescent="0.3">
      <c r="A744" t="s">
        <v>2985</v>
      </c>
      <c r="B744" t="s">
        <v>2187</v>
      </c>
      <c r="C744" t="s">
        <v>2188</v>
      </c>
      <c r="D744" t="s">
        <v>2188</v>
      </c>
      <c r="E744" s="17">
        <v>44539</v>
      </c>
      <c r="F744">
        <v>2847</v>
      </c>
      <c r="G744">
        <v>178</v>
      </c>
      <c r="H744">
        <v>4130</v>
      </c>
      <c r="I744">
        <v>955534</v>
      </c>
      <c r="J744">
        <v>26829</v>
      </c>
      <c r="K744">
        <v>71177</v>
      </c>
      <c r="L744">
        <v>19929</v>
      </c>
      <c r="M744">
        <v>18258</v>
      </c>
      <c r="N744">
        <v>83000000</v>
      </c>
    </row>
    <row r="745" spans="1:14" x14ac:dyDescent="0.3">
      <c r="A745" t="s">
        <v>2986</v>
      </c>
      <c r="B745" t="s">
        <v>2187</v>
      </c>
      <c r="C745" t="s">
        <v>2255</v>
      </c>
      <c r="D745" t="s">
        <v>2255</v>
      </c>
      <c r="E745" s="17">
        <v>44475</v>
      </c>
      <c r="F745">
        <v>3850</v>
      </c>
      <c r="G745">
        <v>27</v>
      </c>
      <c r="H745">
        <v>1800</v>
      </c>
      <c r="I745">
        <v>959384</v>
      </c>
      <c r="J745">
        <v>26856</v>
      </c>
      <c r="K745">
        <v>72977</v>
      </c>
      <c r="L745">
        <v>50050</v>
      </c>
      <c r="M745">
        <v>15672</v>
      </c>
      <c r="N745">
        <v>83000000</v>
      </c>
    </row>
    <row r="746" spans="1:14" x14ac:dyDescent="0.3">
      <c r="A746" t="s">
        <v>2987</v>
      </c>
      <c r="B746" t="s">
        <v>2190</v>
      </c>
      <c r="C746" t="s">
        <v>2191</v>
      </c>
      <c r="D746" t="s">
        <v>2192</v>
      </c>
      <c r="E746" s="17">
        <v>44267</v>
      </c>
      <c r="F746">
        <v>2991</v>
      </c>
      <c r="G746">
        <v>183</v>
      </c>
      <c r="H746">
        <v>3289</v>
      </c>
      <c r="I746">
        <v>962375</v>
      </c>
      <c r="J746">
        <v>27039</v>
      </c>
      <c r="K746">
        <v>76266</v>
      </c>
      <c r="L746">
        <v>14955</v>
      </c>
      <c r="M746">
        <v>14804</v>
      </c>
      <c r="N746">
        <v>213000000</v>
      </c>
    </row>
    <row r="747" spans="1:14" x14ac:dyDescent="0.3">
      <c r="A747" t="s">
        <v>2988</v>
      </c>
      <c r="B747" t="s">
        <v>2194</v>
      </c>
      <c r="C747" t="s">
        <v>2195</v>
      </c>
      <c r="D747" t="s">
        <v>2296</v>
      </c>
      <c r="E747" s="17">
        <v>43853</v>
      </c>
      <c r="F747">
        <v>3070</v>
      </c>
      <c r="G747">
        <v>98</v>
      </c>
      <c r="H747">
        <v>360</v>
      </c>
      <c r="I747">
        <v>965445</v>
      </c>
      <c r="J747">
        <v>27137</v>
      </c>
      <c r="K747">
        <v>76626</v>
      </c>
      <c r="L747">
        <v>27630</v>
      </c>
      <c r="M747">
        <v>2092</v>
      </c>
      <c r="N747">
        <v>1380000000</v>
      </c>
    </row>
    <row r="748" spans="1:14" x14ac:dyDescent="0.3">
      <c r="A748" t="s">
        <v>2989</v>
      </c>
      <c r="B748" t="s">
        <v>2206</v>
      </c>
      <c r="C748" t="s">
        <v>2224</v>
      </c>
      <c r="D748" t="s">
        <v>2225</v>
      </c>
      <c r="E748" s="17">
        <v>44395</v>
      </c>
      <c r="F748">
        <v>620</v>
      </c>
      <c r="G748">
        <v>135</v>
      </c>
      <c r="H748">
        <v>4389</v>
      </c>
      <c r="I748">
        <v>966065</v>
      </c>
      <c r="J748">
        <v>27272</v>
      </c>
      <c r="K748">
        <v>81015</v>
      </c>
      <c r="L748">
        <v>4340</v>
      </c>
      <c r="M748">
        <v>15432</v>
      </c>
      <c r="N748">
        <v>68000000</v>
      </c>
    </row>
    <row r="749" spans="1:14" x14ac:dyDescent="0.3">
      <c r="A749" t="s">
        <v>2990</v>
      </c>
      <c r="B749" t="s">
        <v>2206</v>
      </c>
      <c r="C749" t="s">
        <v>2207</v>
      </c>
      <c r="D749" t="s">
        <v>2208</v>
      </c>
      <c r="E749" s="17">
        <v>44507</v>
      </c>
      <c r="F749">
        <v>963</v>
      </c>
      <c r="G749">
        <v>40</v>
      </c>
      <c r="H749">
        <v>3397</v>
      </c>
      <c r="I749">
        <v>967028</v>
      </c>
      <c r="J749">
        <v>27312</v>
      </c>
      <c r="K749">
        <v>84412</v>
      </c>
      <c r="L749">
        <v>17334</v>
      </c>
      <c r="M749">
        <v>3436</v>
      </c>
      <c r="N749">
        <v>68000000</v>
      </c>
    </row>
    <row r="750" spans="1:14" x14ac:dyDescent="0.3">
      <c r="A750" t="s">
        <v>2991</v>
      </c>
      <c r="B750" t="s">
        <v>2194</v>
      </c>
      <c r="C750" t="s">
        <v>2221</v>
      </c>
      <c r="D750" t="s">
        <v>2281</v>
      </c>
      <c r="E750" s="17">
        <v>44544</v>
      </c>
      <c r="F750">
        <v>2860</v>
      </c>
      <c r="G750">
        <v>117</v>
      </c>
      <c r="H750">
        <v>1226</v>
      </c>
      <c r="I750">
        <v>969888</v>
      </c>
      <c r="J750">
        <v>27429</v>
      </c>
      <c r="K750">
        <v>85638</v>
      </c>
      <c r="L750">
        <v>20020</v>
      </c>
      <c r="M750">
        <v>13165</v>
      </c>
      <c r="N750">
        <v>1380000000</v>
      </c>
    </row>
    <row r="751" spans="1:14" x14ac:dyDescent="0.3">
      <c r="A751" t="s">
        <v>2992</v>
      </c>
      <c r="B751" t="s">
        <v>2194</v>
      </c>
      <c r="C751" t="s">
        <v>2195</v>
      </c>
      <c r="D751" t="s">
        <v>2296</v>
      </c>
      <c r="E751" s="17">
        <v>44288</v>
      </c>
      <c r="F751">
        <v>2142</v>
      </c>
      <c r="G751">
        <v>22</v>
      </c>
      <c r="H751">
        <v>2640</v>
      </c>
      <c r="I751">
        <v>972030</v>
      </c>
      <c r="J751">
        <v>27451</v>
      </c>
      <c r="K751">
        <v>88278</v>
      </c>
      <c r="L751">
        <v>10710</v>
      </c>
      <c r="M751">
        <v>5228</v>
      </c>
      <c r="N751">
        <v>1380000000</v>
      </c>
    </row>
    <row r="752" spans="1:14" x14ac:dyDescent="0.3">
      <c r="A752" t="s">
        <v>2993</v>
      </c>
      <c r="B752" t="s">
        <v>2211</v>
      </c>
      <c r="C752" t="s">
        <v>2245</v>
      </c>
      <c r="D752" t="s">
        <v>2246</v>
      </c>
      <c r="E752" s="17">
        <v>43913</v>
      </c>
      <c r="F752">
        <v>1500</v>
      </c>
      <c r="G752">
        <v>181</v>
      </c>
      <c r="H752">
        <v>3649</v>
      </c>
      <c r="I752">
        <v>973530</v>
      </c>
      <c r="J752">
        <v>27632</v>
      </c>
      <c r="K752">
        <v>91927</v>
      </c>
      <c r="L752">
        <v>18000</v>
      </c>
      <c r="M752">
        <v>12634</v>
      </c>
      <c r="N752">
        <v>331000000</v>
      </c>
    </row>
    <row r="753" spans="1:14" x14ac:dyDescent="0.3">
      <c r="A753" t="s">
        <v>2994</v>
      </c>
      <c r="B753" t="s">
        <v>2190</v>
      </c>
      <c r="C753" t="s">
        <v>2269</v>
      </c>
      <c r="D753" t="s">
        <v>2288</v>
      </c>
      <c r="E753" s="17">
        <v>43975</v>
      </c>
      <c r="F753">
        <v>3189</v>
      </c>
      <c r="G753">
        <v>22</v>
      </c>
      <c r="H753">
        <v>4356</v>
      </c>
      <c r="I753">
        <v>976719</v>
      </c>
      <c r="J753">
        <v>27654</v>
      </c>
      <c r="K753">
        <v>96283</v>
      </c>
      <c r="L753">
        <v>57402</v>
      </c>
      <c r="M753">
        <v>6998</v>
      </c>
      <c r="N753">
        <v>213000000</v>
      </c>
    </row>
    <row r="754" spans="1:14" x14ac:dyDescent="0.3">
      <c r="A754" t="s">
        <v>2995</v>
      </c>
      <c r="B754" t="s">
        <v>2194</v>
      </c>
      <c r="C754" t="s">
        <v>2204</v>
      </c>
      <c r="D754" t="s">
        <v>2235</v>
      </c>
      <c r="E754" s="17">
        <v>43915</v>
      </c>
      <c r="F754">
        <v>1326</v>
      </c>
      <c r="G754">
        <v>31</v>
      </c>
      <c r="H754">
        <v>3203</v>
      </c>
      <c r="I754">
        <v>978045</v>
      </c>
      <c r="J754">
        <v>27685</v>
      </c>
      <c r="K754">
        <v>99486</v>
      </c>
      <c r="L754">
        <v>9282</v>
      </c>
      <c r="M754">
        <v>13449</v>
      </c>
      <c r="N754">
        <v>1380000000</v>
      </c>
    </row>
    <row r="755" spans="1:14" x14ac:dyDescent="0.3">
      <c r="A755" t="s">
        <v>2996</v>
      </c>
      <c r="B755" t="s">
        <v>2194</v>
      </c>
      <c r="C755" t="s">
        <v>2204</v>
      </c>
      <c r="D755" t="s">
        <v>2235</v>
      </c>
      <c r="E755" s="17">
        <v>43908</v>
      </c>
      <c r="F755">
        <v>121</v>
      </c>
      <c r="G755">
        <v>137</v>
      </c>
      <c r="H755">
        <v>1800</v>
      </c>
      <c r="I755">
        <v>978166</v>
      </c>
      <c r="J755">
        <v>27822</v>
      </c>
      <c r="K755">
        <v>101286</v>
      </c>
      <c r="L755">
        <v>968</v>
      </c>
      <c r="M755">
        <v>15541</v>
      </c>
      <c r="N755">
        <v>1380000000</v>
      </c>
    </row>
    <row r="756" spans="1:14" x14ac:dyDescent="0.3">
      <c r="A756" t="s">
        <v>2997</v>
      </c>
      <c r="B756" t="s">
        <v>2211</v>
      </c>
      <c r="C756" t="s">
        <v>2212</v>
      </c>
      <c r="D756" t="s">
        <v>2328</v>
      </c>
      <c r="E756" s="17">
        <v>44287</v>
      </c>
      <c r="F756">
        <v>4313</v>
      </c>
      <c r="G756">
        <v>80</v>
      </c>
      <c r="H756">
        <v>3396</v>
      </c>
      <c r="I756">
        <v>982479</v>
      </c>
      <c r="J756">
        <v>27902</v>
      </c>
      <c r="K756">
        <v>104682</v>
      </c>
      <c r="L756">
        <v>38817</v>
      </c>
      <c r="M756">
        <v>5057</v>
      </c>
      <c r="N756">
        <v>331000000</v>
      </c>
    </row>
    <row r="757" spans="1:14" x14ac:dyDescent="0.3">
      <c r="A757" t="s">
        <v>2998</v>
      </c>
      <c r="B757" t="s">
        <v>2211</v>
      </c>
      <c r="C757" t="s">
        <v>2245</v>
      </c>
      <c r="D757" t="s">
        <v>2246</v>
      </c>
      <c r="E757" s="17">
        <v>43831</v>
      </c>
      <c r="F757">
        <v>1076</v>
      </c>
      <c r="G757">
        <v>162</v>
      </c>
      <c r="H757">
        <v>1416</v>
      </c>
      <c r="I757">
        <v>983555</v>
      </c>
      <c r="J757">
        <v>28064</v>
      </c>
      <c r="K757">
        <v>106098</v>
      </c>
      <c r="L757">
        <v>9684</v>
      </c>
      <c r="M757">
        <v>2859</v>
      </c>
      <c r="N757">
        <v>331000000</v>
      </c>
    </row>
    <row r="758" spans="1:14" x14ac:dyDescent="0.3">
      <c r="A758" t="s">
        <v>2999</v>
      </c>
      <c r="B758" t="s">
        <v>2187</v>
      </c>
      <c r="C758" t="s">
        <v>2201</v>
      </c>
      <c r="D758" t="s">
        <v>2272</v>
      </c>
      <c r="E758" s="17">
        <v>43881</v>
      </c>
      <c r="F758">
        <v>3197</v>
      </c>
      <c r="G758">
        <v>98</v>
      </c>
      <c r="H758">
        <v>4497</v>
      </c>
      <c r="I758">
        <v>986752</v>
      </c>
      <c r="J758">
        <v>28162</v>
      </c>
      <c r="K758">
        <v>110595</v>
      </c>
      <c r="L758">
        <v>51152</v>
      </c>
      <c r="M758">
        <v>7471</v>
      </c>
      <c r="N758">
        <v>83000000</v>
      </c>
    </row>
    <row r="759" spans="1:14" x14ac:dyDescent="0.3">
      <c r="A759" t="s">
        <v>3000</v>
      </c>
      <c r="B759" t="s">
        <v>2206</v>
      </c>
      <c r="C759" t="s">
        <v>2224</v>
      </c>
      <c r="D759" t="s">
        <v>2230</v>
      </c>
      <c r="E759" s="17">
        <v>44515</v>
      </c>
      <c r="F759">
        <v>1182</v>
      </c>
      <c r="G759">
        <v>62</v>
      </c>
      <c r="H759">
        <v>335</v>
      </c>
      <c r="I759">
        <v>987934</v>
      </c>
      <c r="J759">
        <v>28224</v>
      </c>
      <c r="K759">
        <v>110930</v>
      </c>
      <c r="L759">
        <v>7092</v>
      </c>
      <c r="M759">
        <v>14415</v>
      </c>
      <c r="N759">
        <v>68000000</v>
      </c>
    </row>
    <row r="760" spans="1:14" x14ac:dyDescent="0.3">
      <c r="A760" t="s">
        <v>3001</v>
      </c>
      <c r="B760" t="s">
        <v>2190</v>
      </c>
      <c r="C760" t="s">
        <v>2252</v>
      </c>
      <c r="D760" t="s">
        <v>2253</v>
      </c>
      <c r="E760" s="17">
        <v>44547</v>
      </c>
      <c r="F760">
        <v>794</v>
      </c>
      <c r="G760">
        <v>194</v>
      </c>
      <c r="H760">
        <v>3009</v>
      </c>
      <c r="I760">
        <v>988728</v>
      </c>
      <c r="J760">
        <v>28418</v>
      </c>
      <c r="K760">
        <v>113939</v>
      </c>
      <c r="L760">
        <v>8734</v>
      </c>
      <c r="M760">
        <v>17525</v>
      </c>
      <c r="N760">
        <v>213000000</v>
      </c>
    </row>
    <row r="761" spans="1:14" x14ac:dyDescent="0.3">
      <c r="A761" t="s">
        <v>3002</v>
      </c>
      <c r="B761" t="s">
        <v>2187</v>
      </c>
      <c r="C761" t="s">
        <v>2188</v>
      </c>
      <c r="D761" t="s">
        <v>2188</v>
      </c>
      <c r="E761" s="17">
        <v>44276</v>
      </c>
      <c r="F761">
        <v>1624</v>
      </c>
      <c r="G761">
        <v>35</v>
      </c>
      <c r="H761">
        <v>1961</v>
      </c>
      <c r="I761">
        <v>990352</v>
      </c>
      <c r="J761">
        <v>28453</v>
      </c>
      <c r="K761">
        <v>115900</v>
      </c>
      <c r="L761">
        <v>16240</v>
      </c>
      <c r="M761">
        <v>14597</v>
      </c>
      <c r="N761">
        <v>83000000</v>
      </c>
    </row>
    <row r="762" spans="1:14" x14ac:dyDescent="0.3">
      <c r="A762" t="s">
        <v>3003</v>
      </c>
      <c r="B762" t="s">
        <v>2194</v>
      </c>
      <c r="C762" t="s">
        <v>2221</v>
      </c>
      <c r="D762" t="s">
        <v>2281</v>
      </c>
      <c r="E762" s="17">
        <v>44279</v>
      </c>
      <c r="F762">
        <v>4271</v>
      </c>
      <c r="G762">
        <v>92</v>
      </c>
      <c r="H762">
        <v>843</v>
      </c>
      <c r="I762">
        <v>994623</v>
      </c>
      <c r="J762">
        <v>28545</v>
      </c>
      <c r="K762">
        <v>116743</v>
      </c>
      <c r="L762">
        <v>76878</v>
      </c>
      <c r="M762">
        <v>17487</v>
      </c>
      <c r="N762">
        <v>1380000000</v>
      </c>
    </row>
    <row r="763" spans="1:14" x14ac:dyDescent="0.3">
      <c r="A763" t="s">
        <v>3004</v>
      </c>
      <c r="B763" t="s">
        <v>2211</v>
      </c>
      <c r="C763" t="s">
        <v>2212</v>
      </c>
      <c r="D763" t="s">
        <v>2328</v>
      </c>
      <c r="E763" s="17">
        <v>44318</v>
      </c>
      <c r="F763">
        <v>291</v>
      </c>
      <c r="G763">
        <v>176</v>
      </c>
      <c r="H763">
        <v>1640</v>
      </c>
      <c r="I763">
        <v>994914</v>
      </c>
      <c r="J763">
        <v>28721</v>
      </c>
      <c r="K763">
        <v>118383</v>
      </c>
      <c r="L763">
        <v>4365</v>
      </c>
      <c r="M763">
        <v>14601</v>
      </c>
      <c r="N763">
        <v>331000000</v>
      </c>
    </row>
    <row r="764" spans="1:14" x14ac:dyDescent="0.3">
      <c r="A764" t="s">
        <v>3005</v>
      </c>
      <c r="B764" t="s">
        <v>2206</v>
      </c>
      <c r="C764" t="s">
        <v>2224</v>
      </c>
      <c r="D764" t="s">
        <v>2225</v>
      </c>
      <c r="E764" s="17">
        <v>43864</v>
      </c>
      <c r="F764">
        <v>490</v>
      </c>
      <c r="G764">
        <v>45</v>
      </c>
      <c r="H764">
        <v>4140</v>
      </c>
      <c r="I764">
        <v>995404</v>
      </c>
      <c r="J764">
        <v>28766</v>
      </c>
      <c r="K764">
        <v>122523</v>
      </c>
      <c r="L764">
        <v>5390</v>
      </c>
      <c r="M764">
        <v>15354</v>
      </c>
      <c r="N764">
        <v>68000000</v>
      </c>
    </row>
    <row r="765" spans="1:14" x14ac:dyDescent="0.3">
      <c r="A765" t="s">
        <v>3006</v>
      </c>
      <c r="B765" t="s">
        <v>2187</v>
      </c>
      <c r="C765" t="s">
        <v>2255</v>
      </c>
      <c r="D765" t="s">
        <v>2255</v>
      </c>
      <c r="E765" s="17">
        <v>44178</v>
      </c>
      <c r="F765">
        <v>2808</v>
      </c>
      <c r="G765">
        <v>26</v>
      </c>
      <c r="H765">
        <v>1124</v>
      </c>
      <c r="I765">
        <v>998212</v>
      </c>
      <c r="J765">
        <v>28792</v>
      </c>
      <c r="K765">
        <v>123647</v>
      </c>
      <c r="L765">
        <v>53352</v>
      </c>
      <c r="M765">
        <v>8584</v>
      </c>
      <c r="N765">
        <v>83000000</v>
      </c>
    </row>
    <row r="766" spans="1:14" x14ac:dyDescent="0.3">
      <c r="A766" t="s">
        <v>3007</v>
      </c>
      <c r="B766" t="s">
        <v>2206</v>
      </c>
      <c r="C766" t="s">
        <v>2232</v>
      </c>
      <c r="D766" t="s">
        <v>2326</v>
      </c>
      <c r="E766" s="17">
        <v>43925</v>
      </c>
      <c r="F766">
        <v>3428</v>
      </c>
      <c r="G766">
        <v>158</v>
      </c>
      <c r="H766">
        <v>4711</v>
      </c>
      <c r="I766">
        <v>1640</v>
      </c>
      <c r="J766">
        <v>28950</v>
      </c>
      <c r="K766">
        <v>128358</v>
      </c>
      <c r="L766">
        <v>47992</v>
      </c>
      <c r="M766">
        <v>16351</v>
      </c>
      <c r="N766">
        <v>68000000</v>
      </c>
    </row>
    <row r="767" spans="1:14" x14ac:dyDescent="0.3">
      <c r="A767" t="s">
        <v>3008</v>
      </c>
      <c r="B767" t="s">
        <v>2211</v>
      </c>
      <c r="C767" t="s">
        <v>2212</v>
      </c>
      <c r="D767" t="s">
        <v>2213</v>
      </c>
      <c r="E767" s="17">
        <v>43902</v>
      </c>
      <c r="F767">
        <v>633</v>
      </c>
      <c r="G767">
        <v>161</v>
      </c>
      <c r="H767">
        <v>2309</v>
      </c>
      <c r="I767">
        <v>2273</v>
      </c>
      <c r="J767">
        <v>29111</v>
      </c>
      <c r="K767">
        <v>130667</v>
      </c>
      <c r="L767">
        <v>8862</v>
      </c>
      <c r="M767">
        <v>14337</v>
      </c>
      <c r="N767">
        <v>331000000</v>
      </c>
    </row>
    <row r="768" spans="1:14" x14ac:dyDescent="0.3">
      <c r="A768" t="s">
        <v>3009</v>
      </c>
      <c r="B768" t="s">
        <v>2187</v>
      </c>
      <c r="C768" t="s">
        <v>2255</v>
      </c>
      <c r="D768" t="s">
        <v>2255</v>
      </c>
      <c r="E768" s="17">
        <v>44381</v>
      </c>
      <c r="F768">
        <v>3499</v>
      </c>
      <c r="G768">
        <v>75</v>
      </c>
      <c r="H768">
        <v>764</v>
      </c>
      <c r="I768">
        <v>5772</v>
      </c>
      <c r="J768">
        <v>29186</v>
      </c>
      <c r="K768">
        <v>131431</v>
      </c>
      <c r="L768">
        <v>24493</v>
      </c>
      <c r="M768">
        <v>18196</v>
      </c>
      <c r="N768">
        <v>83000000</v>
      </c>
    </row>
    <row r="769" spans="1:14" x14ac:dyDescent="0.3">
      <c r="A769" t="s">
        <v>3010</v>
      </c>
      <c r="B769" t="s">
        <v>2187</v>
      </c>
      <c r="C769" t="s">
        <v>2201</v>
      </c>
      <c r="D769" t="s">
        <v>2272</v>
      </c>
      <c r="E769" s="17">
        <v>43984</v>
      </c>
      <c r="F769">
        <v>2172</v>
      </c>
      <c r="G769">
        <v>100</v>
      </c>
      <c r="H769">
        <v>1700</v>
      </c>
      <c r="I769">
        <v>7944</v>
      </c>
      <c r="J769">
        <v>29286</v>
      </c>
      <c r="K769">
        <v>133131</v>
      </c>
      <c r="L769">
        <v>26064</v>
      </c>
      <c r="M769">
        <v>8066</v>
      </c>
      <c r="N769">
        <v>83000000</v>
      </c>
    </row>
    <row r="770" spans="1:14" x14ac:dyDescent="0.3">
      <c r="A770" t="s">
        <v>3011</v>
      </c>
      <c r="B770" t="s">
        <v>2206</v>
      </c>
      <c r="C770" t="s">
        <v>2257</v>
      </c>
      <c r="D770" t="s">
        <v>2290</v>
      </c>
      <c r="E770" s="17">
        <v>44080</v>
      </c>
      <c r="F770">
        <v>3386</v>
      </c>
      <c r="G770">
        <v>186</v>
      </c>
      <c r="H770">
        <v>2339</v>
      </c>
      <c r="I770">
        <v>11330</v>
      </c>
      <c r="J770">
        <v>29472</v>
      </c>
      <c r="K770">
        <v>135470</v>
      </c>
      <c r="L770">
        <v>64334</v>
      </c>
      <c r="M770">
        <v>6889</v>
      </c>
      <c r="N770">
        <v>68000000</v>
      </c>
    </row>
    <row r="771" spans="1:14" x14ac:dyDescent="0.3">
      <c r="A771" t="s">
        <v>3012</v>
      </c>
      <c r="B771" t="s">
        <v>2211</v>
      </c>
      <c r="C771" t="s">
        <v>2212</v>
      </c>
      <c r="D771" t="s">
        <v>2328</v>
      </c>
      <c r="E771" s="17">
        <v>44504</v>
      </c>
      <c r="F771">
        <v>3907</v>
      </c>
      <c r="G771">
        <v>181</v>
      </c>
      <c r="H771">
        <v>3727</v>
      </c>
      <c r="I771">
        <v>15237</v>
      </c>
      <c r="J771">
        <v>29653</v>
      </c>
      <c r="K771">
        <v>139197</v>
      </c>
      <c r="L771">
        <v>39070</v>
      </c>
      <c r="M771">
        <v>5075</v>
      </c>
      <c r="N771">
        <v>331000000</v>
      </c>
    </row>
    <row r="772" spans="1:14" x14ac:dyDescent="0.3">
      <c r="A772" t="s">
        <v>3013</v>
      </c>
      <c r="B772" t="s">
        <v>2194</v>
      </c>
      <c r="C772" t="s">
        <v>2221</v>
      </c>
      <c r="D772" t="s">
        <v>2222</v>
      </c>
      <c r="E772" s="17">
        <v>44268</v>
      </c>
      <c r="F772">
        <v>4699</v>
      </c>
      <c r="G772">
        <v>193</v>
      </c>
      <c r="H772">
        <v>4629</v>
      </c>
      <c r="I772">
        <v>19936</v>
      </c>
      <c r="J772">
        <v>29846</v>
      </c>
      <c r="K772">
        <v>143826</v>
      </c>
      <c r="L772">
        <v>51689</v>
      </c>
      <c r="M772">
        <v>3783</v>
      </c>
      <c r="N772">
        <v>1380000000</v>
      </c>
    </row>
    <row r="773" spans="1:14" x14ac:dyDescent="0.3">
      <c r="A773" t="s">
        <v>3014</v>
      </c>
      <c r="B773" t="s">
        <v>2187</v>
      </c>
      <c r="C773" t="s">
        <v>2255</v>
      </c>
      <c r="D773" t="s">
        <v>2255</v>
      </c>
      <c r="E773" s="17">
        <v>43948</v>
      </c>
      <c r="F773">
        <v>3468</v>
      </c>
      <c r="G773">
        <v>157</v>
      </c>
      <c r="H773">
        <v>1092</v>
      </c>
      <c r="I773">
        <v>23404</v>
      </c>
      <c r="J773">
        <v>30003</v>
      </c>
      <c r="K773">
        <v>144918</v>
      </c>
      <c r="L773">
        <v>45084</v>
      </c>
      <c r="M773">
        <v>5667</v>
      </c>
      <c r="N773">
        <v>83000000</v>
      </c>
    </row>
    <row r="774" spans="1:14" x14ac:dyDescent="0.3">
      <c r="A774" t="s">
        <v>3015</v>
      </c>
      <c r="B774" t="s">
        <v>2194</v>
      </c>
      <c r="C774" t="s">
        <v>2204</v>
      </c>
      <c r="D774" t="s">
        <v>2235</v>
      </c>
      <c r="E774" s="17">
        <v>44136</v>
      </c>
      <c r="F774">
        <v>490</v>
      </c>
      <c r="G774">
        <v>150</v>
      </c>
      <c r="H774">
        <v>1604</v>
      </c>
      <c r="I774">
        <v>23894</v>
      </c>
      <c r="J774">
        <v>30153</v>
      </c>
      <c r="K774">
        <v>146522</v>
      </c>
      <c r="L774">
        <v>5880</v>
      </c>
      <c r="M774">
        <v>10710</v>
      </c>
      <c r="N774">
        <v>1380000000</v>
      </c>
    </row>
    <row r="775" spans="1:14" x14ac:dyDescent="0.3">
      <c r="A775" t="s">
        <v>3016</v>
      </c>
      <c r="B775" t="s">
        <v>2211</v>
      </c>
      <c r="C775" t="s">
        <v>2245</v>
      </c>
      <c r="D775" t="s">
        <v>2308</v>
      </c>
      <c r="E775" s="17">
        <v>44098</v>
      </c>
      <c r="F775">
        <v>4660</v>
      </c>
      <c r="G775">
        <v>8</v>
      </c>
      <c r="H775">
        <v>1269</v>
      </c>
      <c r="I775">
        <v>28554</v>
      </c>
      <c r="J775">
        <v>30161</v>
      </c>
      <c r="K775">
        <v>147791</v>
      </c>
      <c r="L775">
        <v>55920</v>
      </c>
      <c r="M775">
        <v>4058</v>
      </c>
      <c r="N775">
        <v>331000000</v>
      </c>
    </row>
    <row r="776" spans="1:14" x14ac:dyDescent="0.3">
      <c r="A776" t="s">
        <v>3017</v>
      </c>
      <c r="B776" t="s">
        <v>2187</v>
      </c>
      <c r="C776" t="s">
        <v>2201</v>
      </c>
      <c r="D776" t="s">
        <v>2202</v>
      </c>
      <c r="E776" s="17">
        <v>43884</v>
      </c>
      <c r="F776">
        <v>4263</v>
      </c>
      <c r="G776">
        <v>182</v>
      </c>
      <c r="H776">
        <v>4670</v>
      </c>
      <c r="I776">
        <v>32817</v>
      </c>
      <c r="J776">
        <v>30343</v>
      </c>
      <c r="K776">
        <v>152461</v>
      </c>
      <c r="L776">
        <v>29841</v>
      </c>
      <c r="M776">
        <v>13838</v>
      </c>
      <c r="N776">
        <v>83000000</v>
      </c>
    </row>
    <row r="777" spans="1:14" x14ac:dyDescent="0.3">
      <c r="A777" t="s">
        <v>3018</v>
      </c>
      <c r="B777" t="s">
        <v>2187</v>
      </c>
      <c r="C777" t="s">
        <v>2188</v>
      </c>
      <c r="D777" t="s">
        <v>2188</v>
      </c>
      <c r="E777" s="17">
        <v>44066</v>
      </c>
      <c r="F777">
        <v>758</v>
      </c>
      <c r="G777">
        <v>128</v>
      </c>
      <c r="H777">
        <v>4332</v>
      </c>
      <c r="I777">
        <v>33575</v>
      </c>
      <c r="J777">
        <v>30471</v>
      </c>
      <c r="K777">
        <v>156793</v>
      </c>
      <c r="L777">
        <v>3790</v>
      </c>
      <c r="M777">
        <v>13044</v>
      </c>
      <c r="N777">
        <v>83000000</v>
      </c>
    </row>
    <row r="778" spans="1:14" x14ac:dyDescent="0.3">
      <c r="A778" t="s">
        <v>3019</v>
      </c>
      <c r="B778" t="s">
        <v>2194</v>
      </c>
      <c r="C778" t="s">
        <v>2221</v>
      </c>
      <c r="D778" t="s">
        <v>2281</v>
      </c>
      <c r="E778" s="17">
        <v>44219</v>
      </c>
      <c r="F778">
        <v>1197</v>
      </c>
      <c r="G778">
        <v>55</v>
      </c>
      <c r="H778">
        <v>3402</v>
      </c>
      <c r="I778">
        <v>34772</v>
      </c>
      <c r="J778">
        <v>30526</v>
      </c>
      <c r="K778">
        <v>160195</v>
      </c>
      <c r="L778">
        <v>19152</v>
      </c>
      <c r="M778">
        <v>8482</v>
      </c>
      <c r="N778">
        <v>1380000000</v>
      </c>
    </row>
    <row r="779" spans="1:14" x14ac:dyDescent="0.3">
      <c r="A779" t="s">
        <v>3020</v>
      </c>
      <c r="B779" t="s">
        <v>2190</v>
      </c>
      <c r="C779" t="s">
        <v>2269</v>
      </c>
      <c r="D779" t="s">
        <v>2288</v>
      </c>
      <c r="E779" s="17">
        <v>44231</v>
      </c>
      <c r="F779">
        <v>3443</v>
      </c>
      <c r="G779">
        <v>166</v>
      </c>
      <c r="H779">
        <v>530</v>
      </c>
      <c r="I779">
        <v>38215</v>
      </c>
      <c r="J779">
        <v>30692</v>
      </c>
      <c r="K779">
        <v>160725</v>
      </c>
      <c r="L779">
        <v>17215</v>
      </c>
      <c r="M779">
        <v>3703</v>
      </c>
      <c r="N779">
        <v>213000000</v>
      </c>
    </row>
    <row r="780" spans="1:14" x14ac:dyDescent="0.3">
      <c r="A780" t="s">
        <v>3021</v>
      </c>
      <c r="B780" t="s">
        <v>2194</v>
      </c>
      <c r="C780" t="s">
        <v>27</v>
      </c>
      <c r="D780" t="s">
        <v>27</v>
      </c>
      <c r="E780" s="17">
        <v>44454</v>
      </c>
      <c r="F780">
        <v>1904</v>
      </c>
      <c r="G780">
        <v>86</v>
      </c>
      <c r="H780">
        <v>2790</v>
      </c>
      <c r="I780">
        <v>40119</v>
      </c>
      <c r="J780">
        <v>30778</v>
      </c>
      <c r="K780">
        <v>163515</v>
      </c>
      <c r="L780">
        <v>26656</v>
      </c>
      <c r="M780">
        <v>1710</v>
      </c>
      <c r="N780">
        <v>1380000000</v>
      </c>
    </row>
    <row r="781" spans="1:14" x14ac:dyDescent="0.3">
      <c r="A781" t="s">
        <v>3022</v>
      </c>
      <c r="B781" t="s">
        <v>2194</v>
      </c>
      <c r="C781" t="s">
        <v>27</v>
      </c>
      <c r="D781" t="s">
        <v>27</v>
      </c>
      <c r="E781" s="17">
        <v>44133</v>
      </c>
      <c r="F781">
        <v>1650</v>
      </c>
      <c r="G781">
        <v>17</v>
      </c>
      <c r="H781">
        <v>2512</v>
      </c>
      <c r="I781">
        <v>41769</v>
      </c>
      <c r="J781">
        <v>30795</v>
      </c>
      <c r="K781">
        <v>166027</v>
      </c>
      <c r="L781">
        <v>9900</v>
      </c>
      <c r="M781">
        <v>5411</v>
      </c>
      <c r="N781">
        <v>1380000000</v>
      </c>
    </row>
    <row r="782" spans="1:14" x14ac:dyDescent="0.3">
      <c r="A782" t="s">
        <v>3023</v>
      </c>
      <c r="B782" t="s">
        <v>2190</v>
      </c>
      <c r="C782" t="s">
        <v>2198</v>
      </c>
      <c r="D782" t="s">
        <v>2199</v>
      </c>
      <c r="E782" s="17">
        <v>44037</v>
      </c>
      <c r="F782">
        <v>4275</v>
      </c>
      <c r="G782">
        <v>41</v>
      </c>
      <c r="H782">
        <v>1252</v>
      </c>
      <c r="I782">
        <v>46044</v>
      </c>
      <c r="J782">
        <v>30836</v>
      </c>
      <c r="K782">
        <v>167279</v>
      </c>
      <c r="L782">
        <v>51300</v>
      </c>
      <c r="M782">
        <v>11359</v>
      </c>
      <c r="N782">
        <v>213000000</v>
      </c>
    </row>
    <row r="783" spans="1:14" x14ac:dyDescent="0.3">
      <c r="A783" t="s">
        <v>3024</v>
      </c>
      <c r="B783" t="s">
        <v>2211</v>
      </c>
      <c r="C783" t="s">
        <v>2212</v>
      </c>
      <c r="D783" t="s">
        <v>2328</v>
      </c>
      <c r="E783" s="17">
        <v>44059</v>
      </c>
      <c r="F783">
        <v>3191</v>
      </c>
      <c r="G783">
        <v>110</v>
      </c>
      <c r="H783">
        <v>3941</v>
      </c>
      <c r="I783">
        <v>49235</v>
      </c>
      <c r="J783">
        <v>30946</v>
      </c>
      <c r="K783">
        <v>171220</v>
      </c>
      <c r="L783">
        <v>44674</v>
      </c>
      <c r="M783">
        <v>14289</v>
      </c>
      <c r="N783">
        <v>331000000</v>
      </c>
    </row>
    <row r="784" spans="1:14" x14ac:dyDescent="0.3">
      <c r="A784" t="s">
        <v>3025</v>
      </c>
      <c r="B784" t="s">
        <v>2211</v>
      </c>
      <c r="C784" t="s">
        <v>2212</v>
      </c>
      <c r="D784" t="s">
        <v>2213</v>
      </c>
      <c r="E784" s="17">
        <v>44408</v>
      </c>
      <c r="F784">
        <v>27</v>
      </c>
      <c r="G784">
        <v>72</v>
      </c>
      <c r="H784">
        <v>2429</v>
      </c>
      <c r="I784">
        <v>49262</v>
      </c>
      <c r="J784">
        <v>31018</v>
      </c>
      <c r="K784">
        <v>173649</v>
      </c>
      <c r="L784">
        <v>513</v>
      </c>
      <c r="M784">
        <v>8684</v>
      </c>
      <c r="N784">
        <v>331000000</v>
      </c>
    </row>
    <row r="785" spans="1:14" x14ac:dyDescent="0.3">
      <c r="A785" t="s">
        <v>3026</v>
      </c>
      <c r="B785" t="s">
        <v>2187</v>
      </c>
      <c r="C785" t="s">
        <v>2338</v>
      </c>
      <c r="D785" t="s">
        <v>2339</v>
      </c>
      <c r="E785" s="17">
        <v>43905</v>
      </c>
      <c r="F785">
        <v>2750</v>
      </c>
      <c r="G785">
        <v>64</v>
      </c>
      <c r="H785">
        <v>4222</v>
      </c>
      <c r="I785">
        <v>52012</v>
      </c>
      <c r="J785">
        <v>31082</v>
      </c>
      <c r="K785">
        <v>177871</v>
      </c>
      <c r="L785">
        <v>27500</v>
      </c>
      <c r="M785">
        <v>867</v>
      </c>
      <c r="N785">
        <v>83000000</v>
      </c>
    </row>
    <row r="786" spans="1:14" x14ac:dyDescent="0.3">
      <c r="A786" t="s">
        <v>3027</v>
      </c>
      <c r="B786" t="s">
        <v>2206</v>
      </c>
      <c r="C786" t="s">
        <v>2207</v>
      </c>
      <c r="D786" t="s">
        <v>2263</v>
      </c>
      <c r="E786" s="17">
        <v>44265</v>
      </c>
      <c r="F786">
        <v>2704</v>
      </c>
      <c r="G786">
        <v>160</v>
      </c>
      <c r="H786">
        <v>657</v>
      </c>
      <c r="I786">
        <v>54716</v>
      </c>
      <c r="J786">
        <v>31242</v>
      </c>
      <c r="K786">
        <v>178528</v>
      </c>
      <c r="L786">
        <v>51376</v>
      </c>
      <c r="M786">
        <v>7000</v>
      </c>
      <c r="N786">
        <v>68000000</v>
      </c>
    </row>
    <row r="787" spans="1:14" x14ac:dyDescent="0.3">
      <c r="A787" t="s">
        <v>3028</v>
      </c>
      <c r="B787" t="s">
        <v>2206</v>
      </c>
      <c r="C787" t="s">
        <v>2224</v>
      </c>
      <c r="D787" t="s">
        <v>2225</v>
      </c>
      <c r="E787" s="17">
        <v>43933</v>
      </c>
      <c r="F787">
        <v>2879</v>
      </c>
      <c r="G787">
        <v>157</v>
      </c>
      <c r="H787">
        <v>1864</v>
      </c>
      <c r="I787">
        <v>57595</v>
      </c>
      <c r="J787">
        <v>31399</v>
      </c>
      <c r="K787">
        <v>180392</v>
      </c>
      <c r="L787">
        <v>28790</v>
      </c>
      <c r="M787">
        <v>5868</v>
      </c>
      <c r="N787">
        <v>68000000</v>
      </c>
    </row>
    <row r="788" spans="1:14" x14ac:dyDescent="0.3">
      <c r="A788" t="s">
        <v>3029</v>
      </c>
      <c r="B788" t="s">
        <v>2187</v>
      </c>
      <c r="C788" t="s">
        <v>2201</v>
      </c>
      <c r="D788" t="s">
        <v>2202</v>
      </c>
      <c r="E788" s="17">
        <v>44252</v>
      </c>
      <c r="F788">
        <v>4357</v>
      </c>
      <c r="G788">
        <v>132</v>
      </c>
      <c r="H788">
        <v>1168</v>
      </c>
      <c r="I788">
        <v>61952</v>
      </c>
      <c r="J788">
        <v>31531</v>
      </c>
      <c r="K788">
        <v>181560</v>
      </c>
      <c r="L788">
        <v>21785</v>
      </c>
      <c r="M788">
        <v>5961</v>
      </c>
      <c r="N788">
        <v>83000000</v>
      </c>
    </row>
    <row r="789" spans="1:14" x14ac:dyDescent="0.3">
      <c r="A789" t="s">
        <v>3030</v>
      </c>
      <c r="B789" t="s">
        <v>2206</v>
      </c>
      <c r="C789" t="s">
        <v>2232</v>
      </c>
      <c r="D789" t="s">
        <v>2326</v>
      </c>
      <c r="E789" s="17">
        <v>44534</v>
      </c>
      <c r="F789">
        <v>3725</v>
      </c>
      <c r="G789">
        <v>177</v>
      </c>
      <c r="H789">
        <v>2600</v>
      </c>
      <c r="I789">
        <v>65677</v>
      </c>
      <c r="J789">
        <v>31708</v>
      </c>
      <c r="K789">
        <v>184160</v>
      </c>
      <c r="L789">
        <v>22350</v>
      </c>
      <c r="M789">
        <v>8687</v>
      </c>
      <c r="N789">
        <v>68000000</v>
      </c>
    </row>
    <row r="790" spans="1:14" x14ac:dyDescent="0.3">
      <c r="A790" t="s">
        <v>3031</v>
      </c>
      <c r="B790" t="s">
        <v>2194</v>
      </c>
      <c r="C790" t="s">
        <v>27</v>
      </c>
      <c r="D790" t="s">
        <v>27</v>
      </c>
      <c r="E790" s="17">
        <v>44136</v>
      </c>
      <c r="F790">
        <v>2673</v>
      </c>
      <c r="G790">
        <v>192</v>
      </c>
      <c r="H790">
        <v>2486</v>
      </c>
      <c r="I790">
        <v>68350</v>
      </c>
      <c r="J790">
        <v>31900</v>
      </c>
      <c r="K790">
        <v>186646</v>
      </c>
      <c r="L790">
        <v>24057</v>
      </c>
      <c r="M790">
        <v>8217</v>
      </c>
      <c r="N790">
        <v>1380000000</v>
      </c>
    </row>
    <row r="791" spans="1:14" x14ac:dyDescent="0.3">
      <c r="A791" t="s">
        <v>3032</v>
      </c>
      <c r="B791" t="s">
        <v>2194</v>
      </c>
      <c r="C791" t="s">
        <v>2221</v>
      </c>
      <c r="D791" t="s">
        <v>2222</v>
      </c>
      <c r="E791" s="17">
        <v>43928</v>
      </c>
      <c r="F791">
        <v>2832</v>
      </c>
      <c r="G791">
        <v>9</v>
      </c>
      <c r="H791">
        <v>2455</v>
      </c>
      <c r="I791">
        <v>71182</v>
      </c>
      <c r="J791">
        <v>31909</v>
      </c>
      <c r="K791">
        <v>189101</v>
      </c>
      <c r="L791">
        <v>19824</v>
      </c>
      <c r="M791">
        <v>19410</v>
      </c>
      <c r="N791">
        <v>1380000000</v>
      </c>
    </row>
    <row r="792" spans="1:14" x14ac:dyDescent="0.3">
      <c r="A792" t="s">
        <v>3033</v>
      </c>
      <c r="B792" t="s">
        <v>2190</v>
      </c>
      <c r="C792" t="s">
        <v>2191</v>
      </c>
      <c r="D792" t="s">
        <v>2285</v>
      </c>
      <c r="E792" s="17">
        <v>44165</v>
      </c>
      <c r="F792">
        <v>3109</v>
      </c>
      <c r="G792">
        <v>59</v>
      </c>
      <c r="H792">
        <v>2843</v>
      </c>
      <c r="I792">
        <v>74291</v>
      </c>
      <c r="J792">
        <v>31968</v>
      </c>
      <c r="K792">
        <v>191944</v>
      </c>
      <c r="L792">
        <v>18654</v>
      </c>
      <c r="M792">
        <v>6173</v>
      </c>
      <c r="N792">
        <v>213000000</v>
      </c>
    </row>
    <row r="793" spans="1:14" x14ac:dyDescent="0.3">
      <c r="A793" t="s">
        <v>3034</v>
      </c>
      <c r="B793" t="s">
        <v>2190</v>
      </c>
      <c r="C793" t="s">
        <v>2198</v>
      </c>
      <c r="D793" t="s">
        <v>2306</v>
      </c>
      <c r="E793" s="17">
        <v>44265</v>
      </c>
      <c r="F793">
        <v>4292</v>
      </c>
      <c r="G793">
        <v>154</v>
      </c>
      <c r="H793">
        <v>1730</v>
      </c>
      <c r="I793">
        <v>78583</v>
      </c>
      <c r="J793">
        <v>32122</v>
      </c>
      <c r="K793">
        <v>193674</v>
      </c>
      <c r="L793">
        <v>77256</v>
      </c>
      <c r="M793">
        <v>3430</v>
      </c>
      <c r="N793">
        <v>213000000</v>
      </c>
    </row>
    <row r="794" spans="1:14" x14ac:dyDescent="0.3">
      <c r="A794" t="s">
        <v>3035</v>
      </c>
      <c r="B794" t="s">
        <v>2187</v>
      </c>
      <c r="C794" t="s">
        <v>2338</v>
      </c>
      <c r="D794" t="s">
        <v>2438</v>
      </c>
      <c r="E794" s="17">
        <v>44277</v>
      </c>
      <c r="F794">
        <v>3596</v>
      </c>
      <c r="G794">
        <v>71</v>
      </c>
      <c r="H794">
        <v>3811</v>
      </c>
      <c r="I794">
        <v>82179</v>
      </c>
      <c r="J794">
        <v>32193</v>
      </c>
      <c r="K794">
        <v>197485</v>
      </c>
      <c r="L794">
        <v>46748</v>
      </c>
      <c r="M794">
        <v>10635</v>
      </c>
      <c r="N794">
        <v>83000000</v>
      </c>
    </row>
    <row r="795" spans="1:14" x14ac:dyDescent="0.3">
      <c r="A795" t="s">
        <v>3036</v>
      </c>
      <c r="B795" t="s">
        <v>2187</v>
      </c>
      <c r="C795" t="s">
        <v>2338</v>
      </c>
      <c r="D795" t="s">
        <v>2438</v>
      </c>
      <c r="E795" s="17">
        <v>44138</v>
      </c>
      <c r="F795">
        <v>3695</v>
      </c>
      <c r="G795">
        <v>155</v>
      </c>
      <c r="H795">
        <v>4042</v>
      </c>
      <c r="I795">
        <v>85874</v>
      </c>
      <c r="J795">
        <v>32348</v>
      </c>
      <c r="K795">
        <v>201527</v>
      </c>
      <c r="L795">
        <v>51730</v>
      </c>
      <c r="M795">
        <v>13420</v>
      </c>
      <c r="N795">
        <v>83000000</v>
      </c>
    </row>
    <row r="796" spans="1:14" x14ac:dyDescent="0.3">
      <c r="A796" t="s">
        <v>3037</v>
      </c>
      <c r="B796" t="s">
        <v>2187</v>
      </c>
      <c r="C796" t="s">
        <v>2201</v>
      </c>
      <c r="D796" t="s">
        <v>2272</v>
      </c>
      <c r="E796" s="17">
        <v>44079</v>
      </c>
      <c r="F796">
        <v>1460</v>
      </c>
      <c r="G796">
        <v>172</v>
      </c>
      <c r="H796">
        <v>3238</v>
      </c>
      <c r="I796">
        <v>87334</v>
      </c>
      <c r="J796">
        <v>32520</v>
      </c>
      <c r="K796">
        <v>204765</v>
      </c>
      <c r="L796">
        <v>16060</v>
      </c>
      <c r="M796">
        <v>12142</v>
      </c>
      <c r="N796">
        <v>83000000</v>
      </c>
    </row>
    <row r="797" spans="1:14" x14ac:dyDescent="0.3">
      <c r="A797" t="s">
        <v>3038</v>
      </c>
      <c r="B797" t="s">
        <v>2194</v>
      </c>
      <c r="C797" t="s">
        <v>2221</v>
      </c>
      <c r="D797" t="s">
        <v>2281</v>
      </c>
      <c r="E797" s="17">
        <v>43996</v>
      </c>
      <c r="F797">
        <v>2921</v>
      </c>
      <c r="G797">
        <v>51</v>
      </c>
      <c r="H797">
        <v>2689</v>
      </c>
      <c r="I797">
        <v>90255</v>
      </c>
      <c r="J797">
        <v>32571</v>
      </c>
      <c r="K797">
        <v>207454</v>
      </c>
      <c r="L797">
        <v>14605</v>
      </c>
      <c r="M797">
        <v>18286</v>
      </c>
      <c r="N797">
        <v>1380000000</v>
      </c>
    </row>
    <row r="798" spans="1:14" x14ac:dyDescent="0.3">
      <c r="A798" t="s">
        <v>3039</v>
      </c>
      <c r="B798" t="s">
        <v>2206</v>
      </c>
      <c r="C798" t="s">
        <v>2257</v>
      </c>
      <c r="D798" t="s">
        <v>2290</v>
      </c>
      <c r="E798" s="17">
        <v>44311</v>
      </c>
      <c r="F798">
        <v>1433</v>
      </c>
      <c r="G798">
        <v>193</v>
      </c>
      <c r="H798">
        <v>3333</v>
      </c>
      <c r="I798">
        <v>91688</v>
      </c>
      <c r="J798">
        <v>32764</v>
      </c>
      <c r="K798">
        <v>210787</v>
      </c>
      <c r="L798">
        <v>27227</v>
      </c>
      <c r="M798">
        <v>4945</v>
      </c>
      <c r="N798">
        <v>68000000</v>
      </c>
    </row>
    <row r="799" spans="1:14" x14ac:dyDescent="0.3">
      <c r="A799" t="s">
        <v>3040</v>
      </c>
      <c r="B799" t="s">
        <v>2187</v>
      </c>
      <c r="C799" t="s">
        <v>2255</v>
      </c>
      <c r="D799" t="s">
        <v>2255</v>
      </c>
      <c r="E799" s="17">
        <v>44165</v>
      </c>
      <c r="F799">
        <v>4428</v>
      </c>
      <c r="G799">
        <v>61</v>
      </c>
      <c r="H799">
        <v>3332</v>
      </c>
      <c r="I799">
        <v>96116</v>
      </c>
      <c r="J799">
        <v>32825</v>
      </c>
      <c r="K799">
        <v>214119</v>
      </c>
      <c r="L799">
        <v>66420</v>
      </c>
      <c r="M799">
        <v>3329</v>
      </c>
      <c r="N799">
        <v>83000000</v>
      </c>
    </row>
    <row r="800" spans="1:14" x14ac:dyDescent="0.3">
      <c r="A800" t="s">
        <v>3041</v>
      </c>
      <c r="B800" t="s">
        <v>2187</v>
      </c>
      <c r="C800" t="s">
        <v>2201</v>
      </c>
      <c r="D800" t="s">
        <v>2202</v>
      </c>
      <c r="E800" s="17">
        <v>44372</v>
      </c>
      <c r="F800">
        <v>3536</v>
      </c>
      <c r="G800">
        <v>116</v>
      </c>
      <c r="H800">
        <v>1198</v>
      </c>
      <c r="I800">
        <v>99652</v>
      </c>
      <c r="J800">
        <v>32941</v>
      </c>
      <c r="K800">
        <v>215317</v>
      </c>
      <c r="L800">
        <v>17680</v>
      </c>
      <c r="M800">
        <v>333</v>
      </c>
      <c r="N800">
        <v>83000000</v>
      </c>
    </row>
    <row r="801" spans="1:14" x14ac:dyDescent="0.3">
      <c r="A801" t="s">
        <v>3042</v>
      </c>
      <c r="B801" t="s">
        <v>2194</v>
      </c>
      <c r="C801" t="s">
        <v>2195</v>
      </c>
      <c r="D801" t="s">
        <v>2196</v>
      </c>
      <c r="E801" s="17">
        <v>43936</v>
      </c>
      <c r="F801">
        <v>1181</v>
      </c>
      <c r="G801">
        <v>124</v>
      </c>
      <c r="H801">
        <v>1380</v>
      </c>
      <c r="I801">
        <v>100833</v>
      </c>
      <c r="J801">
        <v>33065</v>
      </c>
      <c r="K801">
        <v>216697</v>
      </c>
      <c r="L801">
        <v>8267</v>
      </c>
      <c r="M801">
        <v>1427</v>
      </c>
      <c r="N801">
        <v>1380000000</v>
      </c>
    </row>
    <row r="802" spans="1:14" x14ac:dyDescent="0.3">
      <c r="A802" t="s">
        <v>3043</v>
      </c>
      <c r="B802" t="s">
        <v>2194</v>
      </c>
      <c r="C802" t="s">
        <v>2221</v>
      </c>
      <c r="D802" t="s">
        <v>2222</v>
      </c>
      <c r="E802" s="17">
        <v>44393</v>
      </c>
      <c r="F802">
        <v>3405</v>
      </c>
      <c r="G802">
        <v>59</v>
      </c>
      <c r="H802">
        <v>4865</v>
      </c>
      <c r="I802">
        <v>104238</v>
      </c>
      <c r="J802">
        <v>33124</v>
      </c>
      <c r="K802">
        <v>221562</v>
      </c>
      <c r="L802">
        <v>47670</v>
      </c>
      <c r="M802">
        <v>9657</v>
      </c>
      <c r="N802">
        <v>1380000000</v>
      </c>
    </row>
    <row r="803" spans="1:14" x14ac:dyDescent="0.3">
      <c r="A803" t="s">
        <v>3044</v>
      </c>
      <c r="B803" t="s">
        <v>2194</v>
      </c>
      <c r="C803" t="s">
        <v>2204</v>
      </c>
      <c r="D803" t="s">
        <v>25</v>
      </c>
      <c r="E803" s="17">
        <v>43911</v>
      </c>
      <c r="F803">
        <v>4174</v>
      </c>
      <c r="G803">
        <v>85</v>
      </c>
      <c r="H803">
        <v>1190</v>
      </c>
      <c r="I803">
        <v>108412</v>
      </c>
      <c r="J803">
        <v>33209</v>
      </c>
      <c r="K803">
        <v>222752</v>
      </c>
      <c r="L803">
        <v>79306</v>
      </c>
      <c r="M803">
        <v>3617</v>
      </c>
      <c r="N803">
        <v>1380000000</v>
      </c>
    </row>
    <row r="804" spans="1:14" x14ac:dyDescent="0.3">
      <c r="A804" t="s">
        <v>3045</v>
      </c>
      <c r="B804" t="s">
        <v>2206</v>
      </c>
      <c r="C804" t="s">
        <v>2207</v>
      </c>
      <c r="D804" t="s">
        <v>2208</v>
      </c>
      <c r="E804" s="17">
        <v>43963</v>
      </c>
      <c r="F804">
        <v>3914</v>
      </c>
      <c r="G804">
        <v>167</v>
      </c>
      <c r="H804">
        <v>1342</v>
      </c>
      <c r="I804">
        <v>112326</v>
      </c>
      <c r="J804">
        <v>33376</v>
      </c>
      <c r="K804">
        <v>224094</v>
      </c>
      <c r="L804">
        <v>39140</v>
      </c>
      <c r="M804">
        <v>16955</v>
      </c>
      <c r="N804">
        <v>68000000</v>
      </c>
    </row>
    <row r="805" spans="1:14" x14ac:dyDescent="0.3">
      <c r="A805" t="s">
        <v>3046</v>
      </c>
      <c r="B805" t="s">
        <v>2187</v>
      </c>
      <c r="C805" t="s">
        <v>2338</v>
      </c>
      <c r="D805" t="s">
        <v>2438</v>
      </c>
      <c r="E805" s="17">
        <v>43968</v>
      </c>
      <c r="F805">
        <v>4292</v>
      </c>
      <c r="G805">
        <v>142</v>
      </c>
      <c r="H805">
        <v>1654</v>
      </c>
      <c r="I805">
        <v>116618</v>
      </c>
      <c r="J805">
        <v>33518</v>
      </c>
      <c r="K805">
        <v>225748</v>
      </c>
      <c r="L805">
        <v>72964</v>
      </c>
      <c r="M805">
        <v>801</v>
      </c>
      <c r="N805">
        <v>83000000</v>
      </c>
    </row>
    <row r="806" spans="1:14" x14ac:dyDescent="0.3">
      <c r="A806" t="s">
        <v>3047</v>
      </c>
      <c r="B806" t="s">
        <v>2211</v>
      </c>
      <c r="C806" t="s">
        <v>2237</v>
      </c>
      <c r="D806" t="s">
        <v>2250</v>
      </c>
      <c r="E806" s="17">
        <v>44014</v>
      </c>
      <c r="F806">
        <v>3191</v>
      </c>
      <c r="G806">
        <v>94</v>
      </c>
      <c r="H806">
        <v>4753</v>
      </c>
      <c r="I806">
        <v>119809</v>
      </c>
      <c r="J806">
        <v>33612</v>
      </c>
      <c r="K806">
        <v>230501</v>
      </c>
      <c r="L806">
        <v>19146</v>
      </c>
      <c r="M806">
        <v>1188</v>
      </c>
      <c r="N806">
        <v>331000000</v>
      </c>
    </row>
    <row r="807" spans="1:14" x14ac:dyDescent="0.3">
      <c r="A807" t="s">
        <v>3048</v>
      </c>
      <c r="B807" t="s">
        <v>2211</v>
      </c>
      <c r="C807" t="s">
        <v>2241</v>
      </c>
      <c r="D807" t="s">
        <v>2242</v>
      </c>
      <c r="E807" s="17">
        <v>44231</v>
      </c>
      <c r="F807">
        <v>1783</v>
      </c>
      <c r="G807">
        <v>6</v>
      </c>
      <c r="H807">
        <v>3406</v>
      </c>
      <c r="I807">
        <v>121592</v>
      </c>
      <c r="J807">
        <v>33618</v>
      </c>
      <c r="K807">
        <v>233907</v>
      </c>
      <c r="L807">
        <v>26745</v>
      </c>
      <c r="M807">
        <v>4320</v>
      </c>
      <c r="N807">
        <v>331000000</v>
      </c>
    </row>
    <row r="808" spans="1:14" x14ac:dyDescent="0.3">
      <c r="A808" t="s">
        <v>3049</v>
      </c>
      <c r="B808" t="s">
        <v>2187</v>
      </c>
      <c r="C808" t="s">
        <v>2201</v>
      </c>
      <c r="D808" t="s">
        <v>2202</v>
      </c>
      <c r="E808" s="17">
        <v>44160</v>
      </c>
      <c r="F808">
        <v>3722</v>
      </c>
      <c r="G808">
        <v>38</v>
      </c>
      <c r="H808">
        <v>988</v>
      </c>
      <c r="I808">
        <v>125314</v>
      </c>
      <c r="J808">
        <v>33656</v>
      </c>
      <c r="K808">
        <v>234895</v>
      </c>
      <c r="L808">
        <v>44664</v>
      </c>
      <c r="M808">
        <v>19678</v>
      </c>
      <c r="N808">
        <v>83000000</v>
      </c>
    </row>
    <row r="809" spans="1:14" x14ac:dyDescent="0.3">
      <c r="A809" t="s">
        <v>3050</v>
      </c>
      <c r="B809" t="s">
        <v>2187</v>
      </c>
      <c r="C809" t="s">
        <v>2255</v>
      </c>
      <c r="D809" t="s">
        <v>2255</v>
      </c>
      <c r="E809" s="17">
        <v>44338</v>
      </c>
      <c r="F809">
        <v>4321</v>
      </c>
      <c r="G809">
        <v>178</v>
      </c>
      <c r="H809">
        <v>3545</v>
      </c>
      <c r="I809">
        <v>129635</v>
      </c>
      <c r="J809">
        <v>33834</v>
      </c>
      <c r="K809">
        <v>238440</v>
      </c>
      <c r="L809">
        <v>77778</v>
      </c>
      <c r="M809">
        <v>2611</v>
      </c>
      <c r="N809">
        <v>83000000</v>
      </c>
    </row>
    <row r="810" spans="1:14" x14ac:dyDescent="0.3">
      <c r="A810" t="s">
        <v>3051</v>
      </c>
      <c r="B810" t="s">
        <v>2187</v>
      </c>
      <c r="C810" t="s">
        <v>2338</v>
      </c>
      <c r="D810" t="s">
        <v>2438</v>
      </c>
      <c r="E810" s="17">
        <v>43899</v>
      </c>
      <c r="F810">
        <v>2642</v>
      </c>
      <c r="G810">
        <v>6</v>
      </c>
      <c r="H810">
        <v>3216</v>
      </c>
      <c r="I810">
        <v>132277</v>
      </c>
      <c r="J810">
        <v>33840</v>
      </c>
      <c r="K810">
        <v>241656</v>
      </c>
      <c r="L810">
        <v>42272</v>
      </c>
      <c r="M810">
        <v>4651</v>
      </c>
      <c r="N810">
        <v>83000000</v>
      </c>
    </row>
    <row r="811" spans="1:14" x14ac:dyDescent="0.3">
      <c r="A811" t="s">
        <v>3052</v>
      </c>
      <c r="B811" t="s">
        <v>2187</v>
      </c>
      <c r="C811" t="s">
        <v>2201</v>
      </c>
      <c r="D811" t="s">
        <v>2272</v>
      </c>
      <c r="E811" s="17">
        <v>44376</v>
      </c>
      <c r="F811">
        <v>3711</v>
      </c>
      <c r="G811">
        <v>139</v>
      </c>
      <c r="H811">
        <v>1077</v>
      </c>
      <c r="I811">
        <v>135988</v>
      </c>
      <c r="J811">
        <v>33979</v>
      </c>
      <c r="K811">
        <v>242733</v>
      </c>
      <c r="L811">
        <v>29688</v>
      </c>
      <c r="M811">
        <v>9813</v>
      </c>
      <c r="N811">
        <v>83000000</v>
      </c>
    </row>
    <row r="812" spans="1:14" x14ac:dyDescent="0.3">
      <c r="A812" t="s">
        <v>3053</v>
      </c>
      <c r="B812" t="s">
        <v>2206</v>
      </c>
      <c r="C812" t="s">
        <v>2207</v>
      </c>
      <c r="D812" t="s">
        <v>2263</v>
      </c>
      <c r="E812" s="17">
        <v>43883</v>
      </c>
      <c r="F812">
        <v>2960</v>
      </c>
      <c r="G812">
        <v>13</v>
      </c>
      <c r="H812">
        <v>121</v>
      </c>
      <c r="I812">
        <v>138948</v>
      </c>
      <c r="J812">
        <v>33992</v>
      </c>
      <c r="K812">
        <v>242854</v>
      </c>
      <c r="L812">
        <v>35520</v>
      </c>
      <c r="M812">
        <v>4250</v>
      </c>
      <c r="N812">
        <v>68000000</v>
      </c>
    </row>
    <row r="813" spans="1:14" x14ac:dyDescent="0.3">
      <c r="A813" t="s">
        <v>3054</v>
      </c>
      <c r="B813" t="s">
        <v>2211</v>
      </c>
      <c r="C813" t="s">
        <v>2245</v>
      </c>
      <c r="D813" t="s">
        <v>2308</v>
      </c>
      <c r="E813" s="17">
        <v>44280</v>
      </c>
      <c r="F813">
        <v>4830</v>
      </c>
      <c r="G813">
        <v>33</v>
      </c>
      <c r="H813">
        <v>3195</v>
      </c>
      <c r="I813">
        <v>143778</v>
      </c>
      <c r="J813">
        <v>34025</v>
      </c>
      <c r="K813">
        <v>246049</v>
      </c>
      <c r="L813">
        <v>77280</v>
      </c>
      <c r="M813">
        <v>14373</v>
      </c>
      <c r="N813">
        <v>331000000</v>
      </c>
    </row>
    <row r="814" spans="1:14" x14ac:dyDescent="0.3">
      <c r="A814" t="s">
        <v>3055</v>
      </c>
      <c r="B814" t="s">
        <v>2190</v>
      </c>
      <c r="C814" t="s">
        <v>2191</v>
      </c>
      <c r="D814" t="s">
        <v>2192</v>
      </c>
      <c r="E814" s="17">
        <v>44035</v>
      </c>
      <c r="F814">
        <v>1579</v>
      </c>
      <c r="G814">
        <v>121</v>
      </c>
      <c r="H814">
        <v>2214</v>
      </c>
      <c r="I814">
        <v>145357</v>
      </c>
      <c r="J814">
        <v>34146</v>
      </c>
      <c r="K814">
        <v>248263</v>
      </c>
      <c r="L814">
        <v>17369</v>
      </c>
      <c r="M814">
        <v>12891</v>
      </c>
      <c r="N814">
        <v>213000000</v>
      </c>
    </row>
    <row r="815" spans="1:14" x14ac:dyDescent="0.3">
      <c r="A815" t="s">
        <v>3056</v>
      </c>
      <c r="B815" t="s">
        <v>2211</v>
      </c>
      <c r="C815" t="s">
        <v>2212</v>
      </c>
      <c r="D815" t="s">
        <v>2213</v>
      </c>
      <c r="E815" s="17">
        <v>43956</v>
      </c>
      <c r="F815">
        <v>1619</v>
      </c>
      <c r="G815">
        <v>166</v>
      </c>
      <c r="H815">
        <v>2991</v>
      </c>
      <c r="I815">
        <v>146976</v>
      </c>
      <c r="J815">
        <v>34312</v>
      </c>
      <c r="K815">
        <v>251254</v>
      </c>
      <c r="L815">
        <v>9714</v>
      </c>
      <c r="M815">
        <v>3732</v>
      </c>
      <c r="N815">
        <v>331000000</v>
      </c>
    </row>
    <row r="816" spans="1:14" x14ac:dyDescent="0.3">
      <c r="A816" t="s">
        <v>3057</v>
      </c>
      <c r="B816" t="s">
        <v>2211</v>
      </c>
      <c r="C816" t="s">
        <v>2237</v>
      </c>
      <c r="D816" t="s">
        <v>2250</v>
      </c>
      <c r="E816" s="17">
        <v>43873</v>
      </c>
      <c r="F816">
        <v>2966</v>
      </c>
      <c r="G816">
        <v>72</v>
      </c>
      <c r="H816">
        <v>833</v>
      </c>
      <c r="I816">
        <v>149942</v>
      </c>
      <c r="J816">
        <v>34384</v>
      </c>
      <c r="K816">
        <v>252087</v>
      </c>
      <c r="L816">
        <v>38558</v>
      </c>
      <c r="M816">
        <v>15781</v>
      </c>
      <c r="N816">
        <v>331000000</v>
      </c>
    </row>
    <row r="817" spans="1:14" x14ac:dyDescent="0.3">
      <c r="A817" t="s">
        <v>3058</v>
      </c>
      <c r="B817" t="s">
        <v>2194</v>
      </c>
      <c r="C817" t="s">
        <v>2195</v>
      </c>
      <c r="D817" t="s">
        <v>2296</v>
      </c>
      <c r="E817" s="17">
        <v>43941</v>
      </c>
      <c r="F817">
        <v>4315</v>
      </c>
      <c r="G817">
        <v>63</v>
      </c>
      <c r="H817">
        <v>1678</v>
      </c>
      <c r="I817">
        <v>154257</v>
      </c>
      <c r="J817">
        <v>34447</v>
      </c>
      <c r="K817">
        <v>253765</v>
      </c>
      <c r="L817">
        <v>38835</v>
      </c>
      <c r="M817">
        <v>2452</v>
      </c>
      <c r="N817">
        <v>1380000000</v>
      </c>
    </row>
    <row r="818" spans="1:14" x14ac:dyDescent="0.3">
      <c r="A818" t="s">
        <v>3059</v>
      </c>
      <c r="B818" t="s">
        <v>2187</v>
      </c>
      <c r="C818" t="s">
        <v>2255</v>
      </c>
      <c r="D818" t="s">
        <v>2255</v>
      </c>
      <c r="E818" s="17">
        <v>44493</v>
      </c>
      <c r="F818">
        <v>2340</v>
      </c>
      <c r="G818">
        <v>96</v>
      </c>
      <c r="H818">
        <v>2069</v>
      </c>
      <c r="I818">
        <v>156597</v>
      </c>
      <c r="J818">
        <v>34543</v>
      </c>
      <c r="K818">
        <v>255834</v>
      </c>
      <c r="L818">
        <v>23400</v>
      </c>
      <c r="M818">
        <v>809</v>
      </c>
      <c r="N818">
        <v>83000000</v>
      </c>
    </row>
    <row r="819" spans="1:14" x14ac:dyDescent="0.3">
      <c r="A819" t="s">
        <v>3060</v>
      </c>
      <c r="B819" t="s">
        <v>2187</v>
      </c>
      <c r="C819" t="s">
        <v>2201</v>
      </c>
      <c r="D819" t="s">
        <v>2202</v>
      </c>
      <c r="E819" s="17">
        <v>44013</v>
      </c>
      <c r="F819">
        <v>1227</v>
      </c>
      <c r="G819">
        <v>11</v>
      </c>
      <c r="H819">
        <v>1884</v>
      </c>
      <c r="I819">
        <v>157824</v>
      </c>
      <c r="J819">
        <v>34554</v>
      </c>
      <c r="K819">
        <v>257718</v>
      </c>
      <c r="L819">
        <v>20859</v>
      </c>
      <c r="M819">
        <v>8416</v>
      </c>
      <c r="N819">
        <v>83000000</v>
      </c>
    </row>
    <row r="820" spans="1:14" x14ac:dyDescent="0.3">
      <c r="A820" t="s">
        <v>3061</v>
      </c>
      <c r="B820" t="s">
        <v>2187</v>
      </c>
      <c r="C820" t="s">
        <v>2188</v>
      </c>
      <c r="D820" t="s">
        <v>2188</v>
      </c>
      <c r="E820" s="17">
        <v>43925</v>
      </c>
      <c r="F820">
        <v>1728</v>
      </c>
      <c r="G820">
        <v>125</v>
      </c>
      <c r="H820">
        <v>4056</v>
      </c>
      <c r="I820">
        <v>159552</v>
      </c>
      <c r="J820">
        <v>34679</v>
      </c>
      <c r="K820">
        <v>261774</v>
      </c>
      <c r="L820">
        <v>31104</v>
      </c>
      <c r="M820">
        <v>11309</v>
      </c>
      <c r="N820">
        <v>83000000</v>
      </c>
    </row>
    <row r="821" spans="1:14" x14ac:dyDescent="0.3">
      <c r="A821" t="s">
        <v>3062</v>
      </c>
      <c r="B821" t="s">
        <v>2194</v>
      </c>
      <c r="C821" t="s">
        <v>27</v>
      </c>
      <c r="D821" t="s">
        <v>27</v>
      </c>
      <c r="E821" s="17">
        <v>44204</v>
      </c>
      <c r="F821">
        <v>3585</v>
      </c>
      <c r="G821">
        <v>33</v>
      </c>
      <c r="H821">
        <v>1962</v>
      </c>
      <c r="I821">
        <v>163137</v>
      </c>
      <c r="J821">
        <v>34712</v>
      </c>
      <c r="K821">
        <v>263736</v>
      </c>
      <c r="L821">
        <v>68115</v>
      </c>
      <c r="M821">
        <v>16603</v>
      </c>
      <c r="N821">
        <v>1380000000</v>
      </c>
    </row>
    <row r="822" spans="1:14" x14ac:dyDescent="0.3">
      <c r="A822" t="s">
        <v>3063</v>
      </c>
      <c r="B822" t="s">
        <v>2206</v>
      </c>
      <c r="C822" t="s">
        <v>2232</v>
      </c>
      <c r="D822" t="s">
        <v>2233</v>
      </c>
      <c r="E822" s="17">
        <v>44350</v>
      </c>
      <c r="F822">
        <v>201</v>
      </c>
      <c r="G822">
        <v>26</v>
      </c>
      <c r="H822">
        <v>4023</v>
      </c>
      <c r="I822">
        <v>163338</v>
      </c>
      <c r="J822">
        <v>34738</v>
      </c>
      <c r="K822">
        <v>267759</v>
      </c>
      <c r="L822">
        <v>1206</v>
      </c>
      <c r="M822">
        <v>7793</v>
      </c>
      <c r="N822">
        <v>68000000</v>
      </c>
    </row>
    <row r="823" spans="1:14" x14ac:dyDescent="0.3">
      <c r="A823" t="s">
        <v>3064</v>
      </c>
      <c r="B823" t="s">
        <v>2206</v>
      </c>
      <c r="C823" t="s">
        <v>2257</v>
      </c>
      <c r="D823" t="s">
        <v>2258</v>
      </c>
      <c r="E823" s="17">
        <v>44190</v>
      </c>
      <c r="F823">
        <v>3160</v>
      </c>
      <c r="G823">
        <v>149</v>
      </c>
      <c r="H823">
        <v>407</v>
      </c>
      <c r="I823">
        <v>166498</v>
      </c>
      <c r="J823">
        <v>34887</v>
      </c>
      <c r="K823">
        <v>268166</v>
      </c>
      <c r="L823">
        <v>22120</v>
      </c>
      <c r="M823">
        <v>10317</v>
      </c>
      <c r="N823">
        <v>68000000</v>
      </c>
    </row>
    <row r="824" spans="1:14" x14ac:dyDescent="0.3">
      <c r="A824" t="s">
        <v>3065</v>
      </c>
      <c r="B824" t="s">
        <v>2190</v>
      </c>
      <c r="C824" t="s">
        <v>2252</v>
      </c>
      <c r="D824" t="s">
        <v>2253</v>
      </c>
      <c r="E824" s="17">
        <v>44526</v>
      </c>
      <c r="F824">
        <v>3273</v>
      </c>
      <c r="G824">
        <v>17</v>
      </c>
      <c r="H824">
        <v>4577</v>
      </c>
      <c r="I824">
        <v>169771</v>
      </c>
      <c r="J824">
        <v>34904</v>
      </c>
      <c r="K824">
        <v>272743</v>
      </c>
      <c r="L824">
        <v>45822</v>
      </c>
      <c r="M824">
        <v>12083</v>
      </c>
      <c r="N824">
        <v>213000000</v>
      </c>
    </row>
    <row r="825" spans="1:14" x14ac:dyDescent="0.3">
      <c r="A825" t="s">
        <v>3066</v>
      </c>
      <c r="B825" t="s">
        <v>2206</v>
      </c>
      <c r="C825" t="s">
        <v>2257</v>
      </c>
      <c r="D825" t="s">
        <v>2290</v>
      </c>
      <c r="E825" s="17">
        <v>44111</v>
      </c>
      <c r="F825">
        <v>1713</v>
      </c>
      <c r="G825">
        <v>173</v>
      </c>
      <c r="H825">
        <v>2369</v>
      </c>
      <c r="I825">
        <v>171484</v>
      </c>
      <c r="J825">
        <v>35077</v>
      </c>
      <c r="K825">
        <v>275112</v>
      </c>
      <c r="L825">
        <v>27408</v>
      </c>
      <c r="M825">
        <v>8469</v>
      </c>
      <c r="N825">
        <v>68000000</v>
      </c>
    </row>
    <row r="826" spans="1:14" x14ac:dyDescent="0.3">
      <c r="A826" t="s">
        <v>3067</v>
      </c>
      <c r="B826" t="s">
        <v>2206</v>
      </c>
      <c r="C826" t="s">
        <v>2224</v>
      </c>
      <c r="D826" t="s">
        <v>2230</v>
      </c>
      <c r="E826" s="17">
        <v>44025</v>
      </c>
      <c r="F826">
        <v>752</v>
      </c>
      <c r="G826">
        <v>171</v>
      </c>
      <c r="H826">
        <v>2162</v>
      </c>
      <c r="I826">
        <v>172236</v>
      </c>
      <c r="J826">
        <v>35248</v>
      </c>
      <c r="K826">
        <v>277274</v>
      </c>
      <c r="L826">
        <v>9024</v>
      </c>
      <c r="M826">
        <v>14308</v>
      </c>
      <c r="N826">
        <v>68000000</v>
      </c>
    </row>
    <row r="827" spans="1:14" x14ac:dyDescent="0.3">
      <c r="A827" t="s">
        <v>3068</v>
      </c>
      <c r="B827" t="s">
        <v>2187</v>
      </c>
      <c r="C827" t="s">
        <v>2188</v>
      </c>
      <c r="D827" t="s">
        <v>2188</v>
      </c>
      <c r="E827" s="17">
        <v>44025</v>
      </c>
      <c r="F827">
        <v>114</v>
      </c>
      <c r="G827">
        <v>145</v>
      </c>
      <c r="H827">
        <v>2319</v>
      </c>
      <c r="I827">
        <v>172350</v>
      </c>
      <c r="J827">
        <v>35393</v>
      </c>
      <c r="K827">
        <v>279593</v>
      </c>
      <c r="L827">
        <v>1710</v>
      </c>
      <c r="M827">
        <v>19557</v>
      </c>
      <c r="N827">
        <v>83000000</v>
      </c>
    </row>
    <row r="828" spans="1:14" x14ac:dyDescent="0.3">
      <c r="A828" t="s">
        <v>3069</v>
      </c>
      <c r="B828" t="s">
        <v>2211</v>
      </c>
      <c r="C828" t="s">
        <v>2245</v>
      </c>
      <c r="D828" t="s">
        <v>2308</v>
      </c>
      <c r="E828" s="17">
        <v>44497</v>
      </c>
      <c r="F828">
        <v>3980</v>
      </c>
      <c r="G828">
        <v>36</v>
      </c>
      <c r="H828">
        <v>3239</v>
      </c>
      <c r="I828">
        <v>176330</v>
      </c>
      <c r="J828">
        <v>35429</v>
      </c>
      <c r="K828">
        <v>282832</v>
      </c>
      <c r="L828">
        <v>35820</v>
      </c>
      <c r="M828">
        <v>19225</v>
      </c>
      <c r="N828">
        <v>331000000</v>
      </c>
    </row>
    <row r="829" spans="1:14" x14ac:dyDescent="0.3">
      <c r="A829" t="s">
        <v>3070</v>
      </c>
      <c r="B829" t="s">
        <v>2206</v>
      </c>
      <c r="C829" t="s">
        <v>2232</v>
      </c>
      <c r="D829" t="s">
        <v>2326</v>
      </c>
      <c r="E829" s="17">
        <v>43923</v>
      </c>
      <c r="F829">
        <v>2818</v>
      </c>
      <c r="G829">
        <v>134</v>
      </c>
      <c r="H829">
        <v>1892</v>
      </c>
      <c r="I829">
        <v>179148</v>
      </c>
      <c r="J829">
        <v>35563</v>
      </c>
      <c r="K829">
        <v>284724</v>
      </c>
      <c r="L829">
        <v>39452</v>
      </c>
      <c r="M829">
        <v>18366</v>
      </c>
      <c r="N829">
        <v>68000000</v>
      </c>
    </row>
    <row r="830" spans="1:14" x14ac:dyDescent="0.3">
      <c r="A830" t="s">
        <v>3071</v>
      </c>
      <c r="B830" t="s">
        <v>2206</v>
      </c>
      <c r="C830" t="s">
        <v>2232</v>
      </c>
      <c r="D830" t="s">
        <v>2326</v>
      </c>
      <c r="E830" s="17">
        <v>44502</v>
      </c>
      <c r="F830">
        <v>468</v>
      </c>
      <c r="G830">
        <v>67</v>
      </c>
      <c r="H830">
        <v>2297</v>
      </c>
      <c r="I830">
        <v>179616</v>
      </c>
      <c r="J830">
        <v>35630</v>
      </c>
      <c r="K830">
        <v>287021</v>
      </c>
      <c r="L830">
        <v>2340</v>
      </c>
      <c r="M830">
        <v>2776</v>
      </c>
      <c r="N830">
        <v>68000000</v>
      </c>
    </row>
    <row r="831" spans="1:14" x14ac:dyDescent="0.3">
      <c r="A831" t="s">
        <v>3072</v>
      </c>
      <c r="B831" t="s">
        <v>2194</v>
      </c>
      <c r="C831" t="s">
        <v>2195</v>
      </c>
      <c r="D831" t="s">
        <v>2196</v>
      </c>
      <c r="E831" s="17">
        <v>43891</v>
      </c>
      <c r="F831">
        <v>425</v>
      </c>
      <c r="G831">
        <v>79</v>
      </c>
      <c r="H831">
        <v>3838</v>
      </c>
      <c r="I831">
        <v>180041</v>
      </c>
      <c r="J831">
        <v>35709</v>
      </c>
      <c r="K831">
        <v>290859</v>
      </c>
      <c r="L831">
        <v>5525</v>
      </c>
      <c r="M831">
        <v>9906</v>
      </c>
      <c r="N831">
        <v>1380000000</v>
      </c>
    </row>
    <row r="832" spans="1:14" x14ac:dyDescent="0.3">
      <c r="A832" t="s">
        <v>3073</v>
      </c>
      <c r="B832" t="s">
        <v>2190</v>
      </c>
      <c r="C832" t="s">
        <v>2198</v>
      </c>
      <c r="D832" t="s">
        <v>2199</v>
      </c>
      <c r="E832" s="17">
        <v>44464</v>
      </c>
      <c r="F832">
        <v>1575</v>
      </c>
      <c r="G832">
        <v>85</v>
      </c>
      <c r="H832">
        <v>1489</v>
      </c>
      <c r="I832">
        <v>181616</v>
      </c>
      <c r="J832">
        <v>35794</v>
      </c>
      <c r="K832">
        <v>292348</v>
      </c>
      <c r="L832">
        <v>29925</v>
      </c>
      <c r="M832">
        <v>17565</v>
      </c>
      <c r="N832">
        <v>213000000</v>
      </c>
    </row>
    <row r="833" spans="1:14" x14ac:dyDescent="0.3">
      <c r="A833" t="s">
        <v>3074</v>
      </c>
      <c r="B833" t="s">
        <v>2194</v>
      </c>
      <c r="C833" t="s">
        <v>27</v>
      </c>
      <c r="D833" t="s">
        <v>27</v>
      </c>
      <c r="E833" s="17">
        <v>43881</v>
      </c>
      <c r="F833">
        <v>1865</v>
      </c>
      <c r="G833">
        <v>59</v>
      </c>
      <c r="H833">
        <v>2052</v>
      </c>
      <c r="I833">
        <v>183481</v>
      </c>
      <c r="J833">
        <v>35853</v>
      </c>
      <c r="K833">
        <v>294400</v>
      </c>
      <c r="L833">
        <v>31705</v>
      </c>
      <c r="M833">
        <v>18481</v>
      </c>
      <c r="N833">
        <v>1380000000</v>
      </c>
    </row>
    <row r="834" spans="1:14" x14ac:dyDescent="0.3">
      <c r="A834" t="s">
        <v>3075</v>
      </c>
      <c r="B834" t="s">
        <v>2187</v>
      </c>
      <c r="C834" t="s">
        <v>2255</v>
      </c>
      <c r="D834" t="s">
        <v>2255</v>
      </c>
      <c r="E834" s="17">
        <v>44233</v>
      </c>
      <c r="F834">
        <v>833</v>
      </c>
      <c r="G834">
        <v>47</v>
      </c>
      <c r="H834">
        <v>4009</v>
      </c>
      <c r="I834">
        <v>184314</v>
      </c>
      <c r="J834">
        <v>35900</v>
      </c>
      <c r="K834">
        <v>298409</v>
      </c>
      <c r="L834">
        <v>12495</v>
      </c>
      <c r="M834">
        <v>7078</v>
      </c>
      <c r="N834">
        <v>83000000</v>
      </c>
    </row>
    <row r="835" spans="1:14" x14ac:dyDescent="0.3">
      <c r="A835" t="s">
        <v>3076</v>
      </c>
      <c r="B835" t="s">
        <v>2211</v>
      </c>
      <c r="C835" t="s">
        <v>2245</v>
      </c>
      <c r="D835" t="s">
        <v>2308</v>
      </c>
      <c r="E835" s="17">
        <v>43835</v>
      </c>
      <c r="F835">
        <v>4106</v>
      </c>
      <c r="G835">
        <v>178</v>
      </c>
      <c r="H835">
        <v>1900</v>
      </c>
      <c r="I835">
        <v>188420</v>
      </c>
      <c r="J835">
        <v>36078</v>
      </c>
      <c r="K835">
        <v>300309</v>
      </c>
      <c r="L835">
        <v>65696</v>
      </c>
      <c r="M835">
        <v>6545</v>
      </c>
      <c r="N835">
        <v>331000000</v>
      </c>
    </row>
    <row r="836" spans="1:14" x14ac:dyDescent="0.3">
      <c r="A836" t="s">
        <v>3077</v>
      </c>
      <c r="B836" t="s">
        <v>2190</v>
      </c>
      <c r="C836" t="s">
        <v>2252</v>
      </c>
      <c r="D836" t="s">
        <v>2301</v>
      </c>
      <c r="E836" s="17">
        <v>44296</v>
      </c>
      <c r="F836">
        <v>3703</v>
      </c>
      <c r="G836">
        <v>99</v>
      </c>
      <c r="H836">
        <v>1821</v>
      </c>
      <c r="I836">
        <v>192123</v>
      </c>
      <c r="J836">
        <v>36177</v>
      </c>
      <c r="K836">
        <v>302130</v>
      </c>
      <c r="L836">
        <v>18515</v>
      </c>
      <c r="M836">
        <v>15945</v>
      </c>
      <c r="N836">
        <v>213000000</v>
      </c>
    </row>
    <row r="837" spans="1:14" x14ac:dyDescent="0.3">
      <c r="A837" t="s">
        <v>3078</v>
      </c>
      <c r="B837" t="s">
        <v>2194</v>
      </c>
      <c r="C837" t="s">
        <v>2195</v>
      </c>
      <c r="D837" t="s">
        <v>2196</v>
      </c>
      <c r="E837" s="17">
        <v>44434</v>
      </c>
      <c r="F837">
        <v>1408</v>
      </c>
      <c r="G837">
        <v>83</v>
      </c>
      <c r="H837">
        <v>2910</v>
      </c>
      <c r="I837">
        <v>193531</v>
      </c>
      <c r="J837">
        <v>36260</v>
      </c>
      <c r="K837">
        <v>305040</v>
      </c>
      <c r="L837">
        <v>18304</v>
      </c>
      <c r="M837">
        <v>14010</v>
      </c>
      <c r="N837">
        <v>1380000000</v>
      </c>
    </row>
    <row r="838" spans="1:14" x14ac:dyDescent="0.3">
      <c r="A838" t="s">
        <v>3079</v>
      </c>
      <c r="B838" t="s">
        <v>2206</v>
      </c>
      <c r="C838" t="s">
        <v>2257</v>
      </c>
      <c r="D838" t="s">
        <v>2258</v>
      </c>
      <c r="E838" s="17">
        <v>44512</v>
      </c>
      <c r="F838">
        <v>3481</v>
      </c>
      <c r="G838">
        <v>94</v>
      </c>
      <c r="H838">
        <v>4360</v>
      </c>
      <c r="I838">
        <v>197012</v>
      </c>
      <c r="J838">
        <v>36354</v>
      </c>
      <c r="K838">
        <v>309400</v>
      </c>
      <c r="L838">
        <v>48734</v>
      </c>
      <c r="M838">
        <v>19187</v>
      </c>
      <c r="N838">
        <v>68000000</v>
      </c>
    </row>
    <row r="839" spans="1:14" x14ac:dyDescent="0.3">
      <c r="A839" t="s">
        <v>3080</v>
      </c>
      <c r="B839" t="s">
        <v>2206</v>
      </c>
      <c r="C839" t="s">
        <v>2224</v>
      </c>
      <c r="D839" t="s">
        <v>2230</v>
      </c>
      <c r="E839" s="17">
        <v>44364</v>
      </c>
      <c r="F839">
        <v>2170</v>
      </c>
      <c r="G839">
        <v>51</v>
      </c>
      <c r="H839">
        <v>1272</v>
      </c>
      <c r="I839">
        <v>199182</v>
      </c>
      <c r="J839">
        <v>36405</v>
      </c>
      <c r="K839">
        <v>310672</v>
      </c>
      <c r="L839">
        <v>21700</v>
      </c>
      <c r="M839">
        <v>15231</v>
      </c>
      <c r="N839">
        <v>68000000</v>
      </c>
    </row>
    <row r="840" spans="1:14" x14ac:dyDescent="0.3">
      <c r="A840" t="s">
        <v>3081</v>
      </c>
      <c r="B840" t="s">
        <v>2190</v>
      </c>
      <c r="C840" t="s">
        <v>2191</v>
      </c>
      <c r="D840" t="s">
        <v>2285</v>
      </c>
      <c r="E840" s="17">
        <v>44235</v>
      </c>
      <c r="F840">
        <v>603</v>
      </c>
      <c r="G840">
        <v>76</v>
      </c>
      <c r="H840">
        <v>1886</v>
      </c>
      <c r="I840">
        <v>199785</v>
      </c>
      <c r="J840">
        <v>36481</v>
      </c>
      <c r="K840">
        <v>312558</v>
      </c>
      <c r="L840">
        <v>6633</v>
      </c>
      <c r="M840">
        <v>10305</v>
      </c>
      <c r="N840">
        <v>213000000</v>
      </c>
    </row>
    <row r="841" spans="1:14" x14ac:dyDescent="0.3">
      <c r="A841" t="s">
        <v>3082</v>
      </c>
      <c r="B841" t="s">
        <v>2206</v>
      </c>
      <c r="C841" t="s">
        <v>2232</v>
      </c>
      <c r="D841" t="s">
        <v>2233</v>
      </c>
      <c r="E841" s="17">
        <v>44343</v>
      </c>
      <c r="F841">
        <v>212</v>
      </c>
      <c r="G841">
        <v>179</v>
      </c>
      <c r="H841">
        <v>1832</v>
      </c>
      <c r="I841">
        <v>199997</v>
      </c>
      <c r="J841">
        <v>36660</v>
      </c>
      <c r="K841">
        <v>314390</v>
      </c>
      <c r="L841">
        <v>3604</v>
      </c>
      <c r="M841">
        <v>19057</v>
      </c>
      <c r="N841">
        <v>68000000</v>
      </c>
    </row>
    <row r="842" spans="1:14" x14ac:dyDescent="0.3">
      <c r="A842" t="s">
        <v>3083</v>
      </c>
      <c r="B842" t="s">
        <v>2194</v>
      </c>
      <c r="C842" t="s">
        <v>27</v>
      </c>
      <c r="D842" t="s">
        <v>27</v>
      </c>
      <c r="E842" s="17">
        <v>44475</v>
      </c>
      <c r="F842">
        <v>3901</v>
      </c>
      <c r="G842">
        <v>83</v>
      </c>
      <c r="H842">
        <v>2866</v>
      </c>
      <c r="I842">
        <v>203898</v>
      </c>
      <c r="J842">
        <v>36743</v>
      </c>
      <c r="K842">
        <v>317256</v>
      </c>
      <c r="L842">
        <v>19505</v>
      </c>
      <c r="M842">
        <v>16077</v>
      </c>
      <c r="N842">
        <v>1380000000</v>
      </c>
    </row>
    <row r="843" spans="1:14" x14ac:dyDescent="0.3">
      <c r="A843" t="s">
        <v>3084</v>
      </c>
      <c r="B843" t="s">
        <v>2194</v>
      </c>
      <c r="C843" t="s">
        <v>2195</v>
      </c>
      <c r="D843" t="s">
        <v>2196</v>
      </c>
      <c r="E843" s="17">
        <v>44063</v>
      </c>
      <c r="F843">
        <v>3738</v>
      </c>
      <c r="G843">
        <v>53</v>
      </c>
      <c r="H843">
        <v>696</v>
      </c>
      <c r="I843">
        <v>207636</v>
      </c>
      <c r="J843">
        <v>36796</v>
      </c>
      <c r="K843">
        <v>317952</v>
      </c>
      <c r="L843">
        <v>52332</v>
      </c>
      <c r="M843">
        <v>14604</v>
      </c>
      <c r="N843">
        <v>1380000000</v>
      </c>
    </row>
    <row r="844" spans="1:14" x14ac:dyDescent="0.3">
      <c r="A844" t="s">
        <v>3085</v>
      </c>
      <c r="B844" t="s">
        <v>2206</v>
      </c>
      <c r="C844" t="s">
        <v>2207</v>
      </c>
      <c r="D844" t="s">
        <v>2208</v>
      </c>
      <c r="E844" s="17">
        <v>44354</v>
      </c>
      <c r="F844">
        <v>2754</v>
      </c>
      <c r="G844">
        <v>168</v>
      </c>
      <c r="H844">
        <v>4836</v>
      </c>
      <c r="I844">
        <v>210390</v>
      </c>
      <c r="J844">
        <v>36964</v>
      </c>
      <c r="K844">
        <v>322788</v>
      </c>
      <c r="L844">
        <v>41310</v>
      </c>
      <c r="M844">
        <v>8607</v>
      </c>
      <c r="N844">
        <v>68000000</v>
      </c>
    </row>
    <row r="845" spans="1:14" x14ac:dyDescent="0.3">
      <c r="A845" t="s">
        <v>3086</v>
      </c>
      <c r="B845" t="s">
        <v>2206</v>
      </c>
      <c r="C845" t="s">
        <v>2224</v>
      </c>
      <c r="D845" t="s">
        <v>2225</v>
      </c>
      <c r="E845" s="17">
        <v>44176</v>
      </c>
      <c r="F845">
        <v>4635</v>
      </c>
      <c r="G845">
        <v>169</v>
      </c>
      <c r="H845">
        <v>2364</v>
      </c>
      <c r="I845">
        <v>215025</v>
      </c>
      <c r="J845">
        <v>37133</v>
      </c>
      <c r="K845">
        <v>325152</v>
      </c>
      <c r="L845">
        <v>83430</v>
      </c>
      <c r="M845">
        <v>3160</v>
      </c>
      <c r="N845">
        <v>68000000</v>
      </c>
    </row>
    <row r="846" spans="1:14" x14ac:dyDescent="0.3">
      <c r="A846" t="s">
        <v>3087</v>
      </c>
      <c r="B846" t="s">
        <v>2187</v>
      </c>
      <c r="C846" t="s">
        <v>2338</v>
      </c>
      <c r="D846" t="s">
        <v>2339</v>
      </c>
      <c r="E846" s="17">
        <v>43876</v>
      </c>
      <c r="F846">
        <v>4801</v>
      </c>
      <c r="G846">
        <v>149</v>
      </c>
      <c r="H846">
        <v>4869</v>
      </c>
      <c r="I846">
        <v>219826</v>
      </c>
      <c r="J846">
        <v>37282</v>
      </c>
      <c r="K846">
        <v>330021</v>
      </c>
      <c r="L846">
        <v>24005</v>
      </c>
      <c r="M846">
        <v>2569</v>
      </c>
      <c r="N846">
        <v>83000000</v>
      </c>
    </row>
    <row r="847" spans="1:14" x14ac:dyDescent="0.3">
      <c r="A847" t="s">
        <v>3088</v>
      </c>
      <c r="B847" t="s">
        <v>2211</v>
      </c>
      <c r="C847" t="s">
        <v>2212</v>
      </c>
      <c r="D847" t="s">
        <v>2213</v>
      </c>
      <c r="E847" s="17">
        <v>44376</v>
      </c>
      <c r="F847">
        <v>1758</v>
      </c>
      <c r="G847">
        <v>38</v>
      </c>
      <c r="H847">
        <v>4214</v>
      </c>
      <c r="I847">
        <v>221584</v>
      </c>
      <c r="J847">
        <v>37320</v>
      </c>
      <c r="K847">
        <v>334235</v>
      </c>
      <c r="L847">
        <v>33402</v>
      </c>
      <c r="M847">
        <v>12174</v>
      </c>
      <c r="N847">
        <v>331000000</v>
      </c>
    </row>
    <row r="848" spans="1:14" x14ac:dyDescent="0.3">
      <c r="A848" t="s">
        <v>3089</v>
      </c>
      <c r="B848" t="s">
        <v>2190</v>
      </c>
      <c r="C848" t="s">
        <v>2252</v>
      </c>
      <c r="D848" t="s">
        <v>2253</v>
      </c>
      <c r="E848" s="17">
        <v>43908</v>
      </c>
      <c r="F848">
        <v>4593</v>
      </c>
      <c r="G848">
        <v>22</v>
      </c>
      <c r="H848">
        <v>1769</v>
      </c>
      <c r="I848">
        <v>226177</v>
      </c>
      <c r="J848">
        <v>37342</v>
      </c>
      <c r="K848">
        <v>336004</v>
      </c>
      <c r="L848">
        <v>41337</v>
      </c>
      <c r="M848">
        <v>7550</v>
      </c>
      <c r="N848">
        <v>213000000</v>
      </c>
    </row>
    <row r="849" spans="1:14" x14ac:dyDescent="0.3">
      <c r="A849" t="s">
        <v>3090</v>
      </c>
      <c r="B849" t="s">
        <v>2194</v>
      </c>
      <c r="C849" t="s">
        <v>2221</v>
      </c>
      <c r="D849" t="s">
        <v>2222</v>
      </c>
      <c r="E849" s="17">
        <v>44560</v>
      </c>
      <c r="F849">
        <v>3068</v>
      </c>
      <c r="G849">
        <v>47</v>
      </c>
      <c r="H849">
        <v>2841</v>
      </c>
      <c r="I849">
        <v>229245</v>
      </c>
      <c r="J849">
        <v>37389</v>
      </c>
      <c r="K849">
        <v>338845</v>
      </c>
      <c r="L849">
        <v>18408</v>
      </c>
      <c r="M849">
        <v>7401</v>
      </c>
      <c r="N849">
        <v>1380000000</v>
      </c>
    </row>
    <row r="850" spans="1:14" x14ac:dyDescent="0.3">
      <c r="A850" t="s">
        <v>3091</v>
      </c>
      <c r="B850" t="s">
        <v>2190</v>
      </c>
      <c r="C850" t="s">
        <v>2198</v>
      </c>
      <c r="D850" t="s">
        <v>2306</v>
      </c>
      <c r="E850" s="17">
        <v>43903</v>
      </c>
      <c r="F850">
        <v>781</v>
      </c>
      <c r="G850">
        <v>112</v>
      </c>
      <c r="H850">
        <v>2249</v>
      </c>
      <c r="I850">
        <v>230026</v>
      </c>
      <c r="J850">
        <v>37501</v>
      </c>
      <c r="K850">
        <v>341094</v>
      </c>
      <c r="L850">
        <v>11715</v>
      </c>
      <c r="M850">
        <v>2613</v>
      </c>
      <c r="N850">
        <v>213000000</v>
      </c>
    </row>
    <row r="851" spans="1:14" x14ac:dyDescent="0.3">
      <c r="A851" t="s">
        <v>3092</v>
      </c>
      <c r="B851" t="s">
        <v>2187</v>
      </c>
      <c r="C851" t="s">
        <v>2338</v>
      </c>
      <c r="D851" t="s">
        <v>2438</v>
      </c>
      <c r="E851" s="17">
        <v>44079</v>
      </c>
      <c r="F851">
        <v>4221</v>
      </c>
      <c r="G851">
        <v>119</v>
      </c>
      <c r="H851">
        <v>3124</v>
      </c>
      <c r="I851">
        <v>234247</v>
      </c>
      <c r="J851">
        <v>37620</v>
      </c>
      <c r="K851">
        <v>344218</v>
      </c>
      <c r="L851">
        <v>59094</v>
      </c>
      <c r="M851">
        <v>18070</v>
      </c>
      <c r="N851">
        <v>83000000</v>
      </c>
    </row>
    <row r="852" spans="1:14" x14ac:dyDescent="0.3">
      <c r="A852" t="s">
        <v>3093</v>
      </c>
      <c r="B852" t="s">
        <v>2194</v>
      </c>
      <c r="C852" t="s">
        <v>27</v>
      </c>
      <c r="D852" t="s">
        <v>27</v>
      </c>
      <c r="E852" s="17">
        <v>43877</v>
      </c>
      <c r="F852">
        <v>3430</v>
      </c>
      <c r="G852">
        <v>160</v>
      </c>
      <c r="H852">
        <v>2364</v>
      </c>
      <c r="I852">
        <v>237677</v>
      </c>
      <c r="J852">
        <v>37780</v>
      </c>
      <c r="K852">
        <v>346582</v>
      </c>
      <c r="L852">
        <v>54880</v>
      </c>
      <c r="M852">
        <v>17222</v>
      </c>
      <c r="N852">
        <v>1380000000</v>
      </c>
    </row>
    <row r="853" spans="1:14" x14ac:dyDescent="0.3">
      <c r="A853" t="s">
        <v>3094</v>
      </c>
      <c r="B853" t="s">
        <v>2187</v>
      </c>
      <c r="C853" t="s">
        <v>2188</v>
      </c>
      <c r="D853" t="s">
        <v>2188</v>
      </c>
      <c r="E853" s="17">
        <v>43951</v>
      </c>
      <c r="F853">
        <v>1526</v>
      </c>
      <c r="G853">
        <v>126</v>
      </c>
      <c r="H853">
        <v>3744</v>
      </c>
      <c r="I853">
        <v>239203</v>
      </c>
      <c r="J853">
        <v>37906</v>
      </c>
      <c r="K853">
        <v>350326</v>
      </c>
      <c r="L853">
        <v>13734</v>
      </c>
      <c r="M853">
        <v>6449</v>
      </c>
      <c r="N853">
        <v>83000000</v>
      </c>
    </row>
    <row r="854" spans="1:14" x14ac:dyDescent="0.3">
      <c r="A854" t="s">
        <v>3095</v>
      </c>
      <c r="B854" t="s">
        <v>2187</v>
      </c>
      <c r="C854" t="s">
        <v>2188</v>
      </c>
      <c r="D854" t="s">
        <v>2188</v>
      </c>
      <c r="E854" s="17">
        <v>44044</v>
      </c>
      <c r="F854">
        <v>840</v>
      </c>
      <c r="G854">
        <v>40</v>
      </c>
      <c r="H854">
        <v>1117</v>
      </c>
      <c r="I854">
        <v>240043</v>
      </c>
      <c r="J854">
        <v>37946</v>
      </c>
      <c r="K854">
        <v>351443</v>
      </c>
      <c r="L854">
        <v>7560</v>
      </c>
      <c r="M854">
        <v>18693</v>
      </c>
      <c r="N854">
        <v>83000000</v>
      </c>
    </row>
    <row r="855" spans="1:14" x14ac:dyDescent="0.3">
      <c r="A855" t="s">
        <v>3096</v>
      </c>
      <c r="B855" t="s">
        <v>2206</v>
      </c>
      <c r="C855" t="s">
        <v>2224</v>
      </c>
      <c r="D855" t="s">
        <v>2230</v>
      </c>
      <c r="E855" s="17">
        <v>44069</v>
      </c>
      <c r="F855">
        <v>1341</v>
      </c>
      <c r="G855">
        <v>157</v>
      </c>
      <c r="H855">
        <v>3163</v>
      </c>
      <c r="I855">
        <v>241384</v>
      </c>
      <c r="J855">
        <v>38103</v>
      </c>
      <c r="K855">
        <v>354606</v>
      </c>
      <c r="L855">
        <v>13410</v>
      </c>
      <c r="M855">
        <v>12737</v>
      </c>
      <c r="N855">
        <v>68000000</v>
      </c>
    </row>
    <row r="856" spans="1:14" x14ac:dyDescent="0.3">
      <c r="A856" t="s">
        <v>3097</v>
      </c>
      <c r="B856" t="s">
        <v>2190</v>
      </c>
      <c r="C856" t="s">
        <v>2191</v>
      </c>
      <c r="D856" t="s">
        <v>2285</v>
      </c>
      <c r="E856" s="17">
        <v>43886</v>
      </c>
      <c r="F856">
        <v>4107</v>
      </c>
      <c r="G856">
        <v>46</v>
      </c>
      <c r="H856">
        <v>812</v>
      </c>
      <c r="I856">
        <v>245491</v>
      </c>
      <c r="J856">
        <v>38149</v>
      </c>
      <c r="K856">
        <v>355418</v>
      </c>
      <c r="L856">
        <v>53391</v>
      </c>
      <c r="M856">
        <v>15156</v>
      </c>
      <c r="N856">
        <v>213000000</v>
      </c>
    </row>
    <row r="857" spans="1:14" x14ac:dyDescent="0.3">
      <c r="A857" t="s">
        <v>3098</v>
      </c>
      <c r="B857" t="s">
        <v>2190</v>
      </c>
      <c r="C857" t="s">
        <v>2198</v>
      </c>
      <c r="D857" t="s">
        <v>2306</v>
      </c>
      <c r="E857" s="17">
        <v>44180</v>
      </c>
      <c r="F857">
        <v>1500</v>
      </c>
      <c r="G857">
        <v>184</v>
      </c>
      <c r="H857">
        <v>37</v>
      </c>
      <c r="I857">
        <v>246991</v>
      </c>
      <c r="J857">
        <v>38333</v>
      </c>
      <c r="K857">
        <v>355455</v>
      </c>
      <c r="L857">
        <v>15000</v>
      </c>
      <c r="M857">
        <v>3947</v>
      </c>
      <c r="N857">
        <v>213000000</v>
      </c>
    </row>
    <row r="858" spans="1:14" x14ac:dyDescent="0.3">
      <c r="A858" t="s">
        <v>3099</v>
      </c>
      <c r="B858" t="s">
        <v>2206</v>
      </c>
      <c r="C858" t="s">
        <v>2207</v>
      </c>
      <c r="D858" t="s">
        <v>2263</v>
      </c>
      <c r="E858" s="17">
        <v>43937</v>
      </c>
      <c r="F858">
        <v>515</v>
      </c>
      <c r="G858">
        <v>71</v>
      </c>
      <c r="H858">
        <v>2460</v>
      </c>
      <c r="I858">
        <v>247506</v>
      </c>
      <c r="J858">
        <v>38404</v>
      </c>
      <c r="K858">
        <v>357915</v>
      </c>
      <c r="L858">
        <v>7210</v>
      </c>
      <c r="M858">
        <v>16466</v>
      </c>
      <c r="N858">
        <v>68000000</v>
      </c>
    </row>
    <row r="859" spans="1:14" x14ac:dyDescent="0.3">
      <c r="A859" t="s">
        <v>3100</v>
      </c>
      <c r="B859" t="s">
        <v>2190</v>
      </c>
      <c r="C859" t="s">
        <v>2252</v>
      </c>
      <c r="D859" t="s">
        <v>2301</v>
      </c>
      <c r="E859" s="17">
        <v>43878</v>
      </c>
      <c r="F859">
        <v>3462</v>
      </c>
      <c r="G859">
        <v>56</v>
      </c>
      <c r="H859">
        <v>4338</v>
      </c>
      <c r="I859">
        <v>250968</v>
      </c>
      <c r="J859">
        <v>38460</v>
      </c>
      <c r="K859">
        <v>362253</v>
      </c>
      <c r="L859">
        <v>51930</v>
      </c>
      <c r="M859">
        <v>8662</v>
      </c>
      <c r="N859">
        <v>213000000</v>
      </c>
    </row>
    <row r="860" spans="1:14" x14ac:dyDescent="0.3">
      <c r="A860" t="s">
        <v>3101</v>
      </c>
      <c r="B860" t="s">
        <v>2206</v>
      </c>
      <c r="C860" t="s">
        <v>2224</v>
      </c>
      <c r="D860" t="s">
        <v>2225</v>
      </c>
      <c r="E860" s="17">
        <v>44403</v>
      </c>
      <c r="F860">
        <v>3079</v>
      </c>
      <c r="G860">
        <v>61</v>
      </c>
      <c r="H860">
        <v>3719</v>
      </c>
      <c r="I860">
        <v>254047</v>
      </c>
      <c r="J860">
        <v>38521</v>
      </c>
      <c r="K860">
        <v>365972</v>
      </c>
      <c r="L860">
        <v>15395</v>
      </c>
      <c r="M860">
        <v>14275</v>
      </c>
      <c r="N860">
        <v>68000000</v>
      </c>
    </row>
    <row r="861" spans="1:14" x14ac:dyDescent="0.3">
      <c r="A861" t="s">
        <v>3102</v>
      </c>
      <c r="B861" t="s">
        <v>2194</v>
      </c>
      <c r="C861" t="s">
        <v>2221</v>
      </c>
      <c r="D861" t="s">
        <v>2281</v>
      </c>
      <c r="E861" s="17">
        <v>44167</v>
      </c>
      <c r="F861">
        <v>1147</v>
      </c>
      <c r="G861">
        <v>85</v>
      </c>
      <c r="H861">
        <v>854</v>
      </c>
      <c r="I861">
        <v>255194</v>
      </c>
      <c r="J861">
        <v>38606</v>
      </c>
      <c r="K861">
        <v>366826</v>
      </c>
      <c r="L861">
        <v>10323</v>
      </c>
      <c r="M861">
        <v>5123</v>
      </c>
      <c r="N861">
        <v>1380000000</v>
      </c>
    </row>
    <row r="862" spans="1:14" x14ac:dyDescent="0.3">
      <c r="A862" t="s">
        <v>3103</v>
      </c>
      <c r="B862" t="s">
        <v>2187</v>
      </c>
      <c r="C862" t="s">
        <v>2255</v>
      </c>
      <c r="D862" t="s">
        <v>2255</v>
      </c>
      <c r="E862" s="17">
        <v>43856</v>
      </c>
      <c r="F862">
        <v>3443</v>
      </c>
      <c r="G862">
        <v>56</v>
      </c>
      <c r="H862">
        <v>3946</v>
      </c>
      <c r="I862">
        <v>258637</v>
      </c>
      <c r="J862">
        <v>38662</v>
      </c>
      <c r="K862">
        <v>370772</v>
      </c>
      <c r="L862">
        <v>20658</v>
      </c>
      <c r="M862">
        <v>5224</v>
      </c>
      <c r="N862">
        <v>83000000</v>
      </c>
    </row>
    <row r="863" spans="1:14" x14ac:dyDescent="0.3">
      <c r="A863" t="s">
        <v>3104</v>
      </c>
      <c r="B863" t="s">
        <v>2187</v>
      </c>
      <c r="C863" t="s">
        <v>2201</v>
      </c>
      <c r="D863" t="s">
        <v>2202</v>
      </c>
      <c r="E863" s="17">
        <v>44087</v>
      </c>
      <c r="F863">
        <v>3256</v>
      </c>
      <c r="G863">
        <v>195</v>
      </c>
      <c r="H863">
        <v>2248</v>
      </c>
      <c r="I863">
        <v>261893</v>
      </c>
      <c r="J863">
        <v>38857</v>
      </c>
      <c r="K863">
        <v>373020</v>
      </c>
      <c r="L863">
        <v>48840</v>
      </c>
      <c r="M863">
        <v>1890</v>
      </c>
      <c r="N863">
        <v>83000000</v>
      </c>
    </row>
    <row r="864" spans="1:14" x14ac:dyDescent="0.3">
      <c r="A864" t="s">
        <v>3105</v>
      </c>
      <c r="B864" t="s">
        <v>2190</v>
      </c>
      <c r="C864" t="s">
        <v>2191</v>
      </c>
      <c r="D864" t="s">
        <v>2192</v>
      </c>
      <c r="E864" s="17">
        <v>43838</v>
      </c>
      <c r="F864">
        <v>2594</v>
      </c>
      <c r="G864">
        <v>71</v>
      </c>
      <c r="H864">
        <v>2354</v>
      </c>
      <c r="I864">
        <v>264487</v>
      </c>
      <c r="J864">
        <v>38928</v>
      </c>
      <c r="K864">
        <v>375374</v>
      </c>
      <c r="L864">
        <v>46692</v>
      </c>
      <c r="M864">
        <v>10746</v>
      </c>
      <c r="N864">
        <v>213000000</v>
      </c>
    </row>
    <row r="865" spans="1:14" x14ac:dyDescent="0.3">
      <c r="A865" t="s">
        <v>3106</v>
      </c>
      <c r="B865" t="s">
        <v>2211</v>
      </c>
      <c r="C865" t="s">
        <v>2212</v>
      </c>
      <c r="D865" t="s">
        <v>2328</v>
      </c>
      <c r="E865" s="17">
        <v>44455</v>
      </c>
      <c r="F865">
        <v>3656</v>
      </c>
      <c r="G865">
        <v>123</v>
      </c>
      <c r="H865">
        <v>4042</v>
      </c>
      <c r="I865">
        <v>268143</v>
      </c>
      <c r="J865">
        <v>39051</v>
      </c>
      <c r="K865">
        <v>379416</v>
      </c>
      <c r="L865">
        <v>43872</v>
      </c>
      <c r="M865">
        <v>10125</v>
      </c>
      <c r="N865">
        <v>331000000</v>
      </c>
    </row>
    <row r="866" spans="1:14" x14ac:dyDescent="0.3">
      <c r="A866" t="s">
        <v>3107</v>
      </c>
      <c r="B866" t="s">
        <v>2187</v>
      </c>
      <c r="C866" t="s">
        <v>2201</v>
      </c>
      <c r="D866" t="s">
        <v>2202</v>
      </c>
      <c r="E866" s="17">
        <v>44083</v>
      </c>
      <c r="F866">
        <v>1548</v>
      </c>
      <c r="G866">
        <v>152</v>
      </c>
      <c r="H866">
        <v>1797</v>
      </c>
      <c r="I866">
        <v>269691</v>
      </c>
      <c r="J866">
        <v>39203</v>
      </c>
      <c r="K866">
        <v>381213</v>
      </c>
      <c r="L866">
        <v>26316</v>
      </c>
      <c r="M866">
        <v>4784</v>
      </c>
      <c r="N866">
        <v>83000000</v>
      </c>
    </row>
    <row r="867" spans="1:14" x14ac:dyDescent="0.3">
      <c r="A867" t="s">
        <v>3108</v>
      </c>
      <c r="B867" t="s">
        <v>2206</v>
      </c>
      <c r="C867" t="s">
        <v>2207</v>
      </c>
      <c r="D867" t="s">
        <v>2208</v>
      </c>
      <c r="E867" s="17">
        <v>44522</v>
      </c>
      <c r="F867">
        <v>2086</v>
      </c>
      <c r="G867">
        <v>167</v>
      </c>
      <c r="H867">
        <v>174</v>
      </c>
      <c r="I867">
        <v>271777</v>
      </c>
      <c r="J867">
        <v>39370</v>
      </c>
      <c r="K867">
        <v>381387</v>
      </c>
      <c r="L867">
        <v>22946</v>
      </c>
      <c r="M867">
        <v>9602</v>
      </c>
      <c r="N867">
        <v>68000000</v>
      </c>
    </row>
    <row r="868" spans="1:14" x14ac:dyDescent="0.3">
      <c r="A868" t="s">
        <v>3109</v>
      </c>
      <c r="B868" t="s">
        <v>2211</v>
      </c>
      <c r="C868" t="s">
        <v>2237</v>
      </c>
      <c r="D868" t="s">
        <v>2250</v>
      </c>
      <c r="E868" s="17">
        <v>44549</v>
      </c>
      <c r="F868">
        <v>3155</v>
      </c>
      <c r="G868">
        <v>16</v>
      </c>
      <c r="H868">
        <v>1712</v>
      </c>
      <c r="I868">
        <v>274932</v>
      </c>
      <c r="J868">
        <v>39386</v>
      </c>
      <c r="K868">
        <v>383099</v>
      </c>
      <c r="L868">
        <v>47325</v>
      </c>
      <c r="M868">
        <v>6094</v>
      </c>
      <c r="N868">
        <v>331000000</v>
      </c>
    </row>
    <row r="869" spans="1:14" x14ac:dyDescent="0.3">
      <c r="A869" t="s">
        <v>3110</v>
      </c>
      <c r="B869" t="s">
        <v>2211</v>
      </c>
      <c r="C869" t="s">
        <v>2245</v>
      </c>
      <c r="D869" t="s">
        <v>2308</v>
      </c>
      <c r="E869" s="17">
        <v>44133</v>
      </c>
      <c r="F869">
        <v>2350</v>
      </c>
      <c r="G869">
        <v>79</v>
      </c>
      <c r="H869">
        <v>3019</v>
      </c>
      <c r="I869">
        <v>277282</v>
      </c>
      <c r="J869">
        <v>39465</v>
      </c>
      <c r="K869">
        <v>386118</v>
      </c>
      <c r="L869">
        <v>23500</v>
      </c>
      <c r="M869">
        <v>16700</v>
      </c>
      <c r="N869">
        <v>331000000</v>
      </c>
    </row>
    <row r="870" spans="1:14" x14ac:dyDescent="0.3">
      <c r="A870" t="s">
        <v>3111</v>
      </c>
      <c r="B870" t="s">
        <v>2187</v>
      </c>
      <c r="C870" t="s">
        <v>2188</v>
      </c>
      <c r="D870" t="s">
        <v>2188</v>
      </c>
      <c r="E870" s="17">
        <v>44469</v>
      </c>
      <c r="F870">
        <v>978</v>
      </c>
      <c r="G870">
        <v>175</v>
      </c>
      <c r="H870">
        <v>3063</v>
      </c>
      <c r="I870">
        <v>278260</v>
      </c>
      <c r="J870">
        <v>39640</v>
      </c>
      <c r="K870">
        <v>389181</v>
      </c>
      <c r="L870">
        <v>5868</v>
      </c>
      <c r="M870">
        <v>14081</v>
      </c>
      <c r="N870">
        <v>83000000</v>
      </c>
    </row>
    <row r="871" spans="1:14" x14ac:dyDescent="0.3">
      <c r="A871" t="s">
        <v>3112</v>
      </c>
      <c r="B871" t="s">
        <v>2187</v>
      </c>
      <c r="C871" t="s">
        <v>2338</v>
      </c>
      <c r="D871" t="s">
        <v>2339</v>
      </c>
      <c r="E871" s="17">
        <v>43886</v>
      </c>
      <c r="F871">
        <v>2305</v>
      </c>
      <c r="G871">
        <v>38</v>
      </c>
      <c r="H871">
        <v>671</v>
      </c>
      <c r="I871">
        <v>280565</v>
      </c>
      <c r="J871">
        <v>39678</v>
      </c>
      <c r="K871">
        <v>389852</v>
      </c>
      <c r="L871">
        <v>16135</v>
      </c>
      <c r="M871">
        <v>12436</v>
      </c>
      <c r="N871">
        <v>83000000</v>
      </c>
    </row>
    <row r="872" spans="1:14" x14ac:dyDescent="0.3">
      <c r="A872" t="s">
        <v>3113</v>
      </c>
      <c r="B872" t="s">
        <v>2187</v>
      </c>
      <c r="C872" t="s">
        <v>2338</v>
      </c>
      <c r="D872" t="s">
        <v>2438</v>
      </c>
      <c r="E872" s="17">
        <v>44556</v>
      </c>
      <c r="F872">
        <v>3883</v>
      </c>
      <c r="G872">
        <v>142</v>
      </c>
      <c r="H872">
        <v>693</v>
      </c>
      <c r="I872">
        <v>284448</v>
      </c>
      <c r="J872">
        <v>39820</v>
      </c>
      <c r="K872">
        <v>390545</v>
      </c>
      <c r="L872">
        <v>50479</v>
      </c>
      <c r="M872">
        <v>16888</v>
      </c>
      <c r="N872">
        <v>83000000</v>
      </c>
    </row>
    <row r="873" spans="1:14" x14ac:dyDescent="0.3">
      <c r="A873" t="s">
        <v>3114</v>
      </c>
      <c r="B873" t="s">
        <v>2206</v>
      </c>
      <c r="C873" t="s">
        <v>2207</v>
      </c>
      <c r="D873" t="s">
        <v>2263</v>
      </c>
      <c r="E873" s="17">
        <v>44356</v>
      </c>
      <c r="F873">
        <v>3047</v>
      </c>
      <c r="G873">
        <v>16</v>
      </c>
      <c r="H873">
        <v>547</v>
      </c>
      <c r="I873">
        <v>287495</v>
      </c>
      <c r="J873">
        <v>39836</v>
      </c>
      <c r="K873">
        <v>391092</v>
      </c>
      <c r="L873">
        <v>39611</v>
      </c>
      <c r="M873">
        <v>11017</v>
      </c>
      <c r="N873">
        <v>68000000</v>
      </c>
    </row>
    <row r="874" spans="1:14" x14ac:dyDescent="0.3">
      <c r="A874" t="s">
        <v>3115</v>
      </c>
      <c r="B874" t="s">
        <v>2211</v>
      </c>
      <c r="C874" t="s">
        <v>2241</v>
      </c>
      <c r="D874" t="s">
        <v>2261</v>
      </c>
      <c r="E874" s="17">
        <v>44304</v>
      </c>
      <c r="F874">
        <v>2589</v>
      </c>
      <c r="G874">
        <v>34</v>
      </c>
      <c r="H874">
        <v>1122</v>
      </c>
      <c r="I874">
        <v>290084</v>
      </c>
      <c r="J874">
        <v>39870</v>
      </c>
      <c r="K874">
        <v>392214</v>
      </c>
      <c r="L874">
        <v>28479</v>
      </c>
      <c r="M874">
        <v>10074</v>
      </c>
      <c r="N874">
        <v>331000000</v>
      </c>
    </row>
    <row r="875" spans="1:14" x14ac:dyDescent="0.3">
      <c r="A875" t="s">
        <v>3116</v>
      </c>
      <c r="B875" t="s">
        <v>2190</v>
      </c>
      <c r="C875" t="s">
        <v>2269</v>
      </c>
      <c r="D875" t="s">
        <v>2270</v>
      </c>
      <c r="E875" s="17">
        <v>43858</v>
      </c>
      <c r="F875">
        <v>2006</v>
      </c>
      <c r="G875">
        <v>32</v>
      </c>
      <c r="H875">
        <v>3297</v>
      </c>
      <c r="I875">
        <v>292090</v>
      </c>
      <c r="J875">
        <v>39902</v>
      </c>
      <c r="K875">
        <v>395511</v>
      </c>
      <c r="L875">
        <v>12036</v>
      </c>
      <c r="M875">
        <v>13202</v>
      </c>
      <c r="N875">
        <v>213000000</v>
      </c>
    </row>
    <row r="876" spans="1:14" x14ac:dyDescent="0.3">
      <c r="A876" t="s">
        <v>3117</v>
      </c>
      <c r="B876" t="s">
        <v>2206</v>
      </c>
      <c r="C876" t="s">
        <v>2257</v>
      </c>
      <c r="D876" t="s">
        <v>2290</v>
      </c>
      <c r="E876" s="17">
        <v>43908</v>
      </c>
      <c r="F876">
        <v>2599</v>
      </c>
      <c r="G876">
        <v>145</v>
      </c>
      <c r="H876">
        <v>3986</v>
      </c>
      <c r="I876">
        <v>294689</v>
      </c>
      <c r="J876">
        <v>40047</v>
      </c>
      <c r="K876">
        <v>399497</v>
      </c>
      <c r="L876">
        <v>46782</v>
      </c>
      <c r="M876">
        <v>8783</v>
      </c>
      <c r="N876">
        <v>68000000</v>
      </c>
    </row>
    <row r="877" spans="1:14" x14ac:dyDescent="0.3">
      <c r="A877" t="s">
        <v>3118</v>
      </c>
      <c r="B877" t="s">
        <v>2194</v>
      </c>
      <c r="C877" t="s">
        <v>2204</v>
      </c>
      <c r="D877" t="s">
        <v>25</v>
      </c>
      <c r="E877" s="17">
        <v>44046</v>
      </c>
      <c r="F877">
        <v>2508</v>
      </c>
      <c r="G877">
        <v>157</v>
      </c>
      <c r="H877">
        <v>2596</v>
      </c>
      <c r="I877">
        <v>297197</v>
      </c>
      <c r="J877">
        <v>40204</v>
      </c>
      <c r="K877">
        <v>402093</v>
      </c>
      <c r="L877">
        <v>42636</v>
      </c>
      <c r="M877">
        <v>7268</v>
      </c>
      <c r="N877">
        <v>1380000000</v>
      </c>
    </row>
    <row r="878" spans="1:14" x14ac:dyDescent="0.3">
      <c r="A878" t="s">
        <v>3119</v>
      </c>
      <c r="B878" t="s">
        <v>2187</v>
      </c>
      <c r="C878" t="s">
        <v>2255</v>
      </c>
      <c r="D878" t="s">
        <v>2255</v>
      </c>
      <c r="E878" s="17">
        <v>44216</v>
      </c>
      <c r="F878">
        <v>4319</v>
      </c>
      <c r="G878">
        <v>164</v>
      </c>
      <c r="H878">
        <v>4368</v>
      </c>
      <c r="I878">
        <v>301516</v>
      </c>
      <c r="J878">
        <v>40368</v>
      </c>
      <c r="K878">
        <v>406461</v>
      </c>
      <c r="L878">
        <v>69104</v>
      </c>
      <c r="M878">
        <v>16984</v>
      </c>
      <c r="N878">
        <v>83000000</v>
      </c>
    </row>
    <row r="879" spans="1:14" x14ac:dyDescent="0.3">
      <c r="A879" t="s">
        <v>3120</v>
      </c>
      <c r="B879" t="s">
        <v>2211</v>
      </c>
      <c r="C879" t="s">
        <v>2245</v>
      </c>
      <c r="D879" t="s">
        <v>2308</v>
      </c>
      <c r="E879" s="17">
        <v>44195</v>
      </c>
      <c r="F879">
        <v>2139</v>
      </c>
      <c r="G879">
        <v>110</v>
      </c>
      <c r="H879">
        <v>3023</v>
      </c>
      <c r="I879">
        <v>303655</v>
      </c>
      <c r="J879">
        <v>40478</v>
      </c>
      <c r="K879">
        <v>409484</v>
      </c>
      <c r="L879">
        <v>34224</v>
      </c>
      <c r="M879">
        <v>19863</v>
      </c>
      <c r="N879">
        <v>331000000</v>
      </c>
    </row>
    <row r="880" spans="1:14" x14ac:dyDescent="0.3">
      <c r="A880" t="s">
        <v>3121</v>
      </c>
      <c r="B880" t="s">
        <v>2206</v>
      </c>
      <c r="C880" t="s">
        <v>2257</v>
      </c>
      <c r="D880" t="s">
        <v>2290</v>
      </c>
      <c r="E880" s="17">
        <v>44496</v>
      </c>
      <c r="F880">
        <v>279</v>
      </c>
      <c r="G880">
        <v>134</v>
      </c>
      <c r="H880">
        <v>783</v>
      </c>
      <c r="I880">
        <v>303934</v>
      </c>
      <c r="J880">
        <v>40612</v>
      </c>
      <c r="K880">
        <v>410267</v>
      </c>
      <c r="L880">
        <v>4464</v>
      </c>
      <c r="M880">
        <v>10215</v>
      </c>
      <c r="N880">
        <v>68000000</v>
      </c>
    </row>
    <row r="881" spans="1:14" x14ac:dyDescent="0.3">
      <c r="A881" t="s">
        <v>3122</v>
      </c>
      <c r="B881" t="s">
        <v>2194</v>
      </c>
      <c r="C881" t="s">
        <v>27</v>
      </c>
      <c r="D881" t="s">
        <v>27</v>
      </c>
      <c r="E881" s="17">
        <v>44356</v>
      </c>
      <c r="F881">
        <v>1193</v>
      </c>
      <c r="G881">
        <v>73</v>
      </c>
      <c r="H881">
        <v>1209</v>
      </c>
      <c r="I881">
        <v>305127</v>
      </c>
      <c r="J881">
        <v>40685</v>
      </c>
      <c r="K881">
        <v>411476</v>
      </c>
      <c r="L881">
        <v>20281</v>
      </c>
      <c r="M881">
        <v>18836</v>
      </c>
      <c r="N881">
        <v>1380000000</v>
      </c>
    </row>
    <row r="882" spans="1:14" x14ac:dyDescent="0.3">
      <c r="A882" t="s">
        <v>3123</v>
      </c>
      <c r="B882" t="s">
        <v>2206</v>
      </c>
      <c r="C882" t="s">
        <v>2257</v>
      </c>
      <c r="D882" t="s">
        <v>2258</v>
      </c>
      <c r="E882" s="17">
        <v>44529</v>
      </c>
      <c r="F882">
        <v>1757</v>
      </c>
      <c r="G882">
        <v>155</v>
      </c>
      <c r="H882">
        <v>939</v>
      </c>
      <c r="I882">
        <v>306884</v>
      </c>
      <c r="J882">
        <v>40840</v>
      </c>
      <c r="K882">
        <v>412415</v>
      </c>
      <c r="L882">
        <v>19327</v>
      </c>
      <c r="M882">
        <v>17531</v>
      </c>
      <c r="N882">
        <v>68000000</v>
      </c>
    </row>
    <row r="883" spans="1:14" x14ac:dyDescent="0.3">
      <c r="A883" t="s">
        <v>3124</v>
      </c>
      <c r="B883" t="s">
        <v>2206</v>
      </c>
      <c r="C883" t="s">
        <v>2224</v>
      </c>
      <c r="D883" t="s">
        <v>2230</v>
      </c>
      <c r="E883" s="17">
        <v>44142</v>
      </c>
      <c r="F883">
        <v>2045</v>
      </c>
      <c r="G883">
        <v>97</v>
      </c>
      <c r="H883">
        <v>4547</v>
      </c>
      <c r="I883">
        <v>308929</v>
      </c>
      <c r="J883">
        <v>40937</v>
      </c>
      <c r="K883">
        <v>416962</v>
      </c>
      <c r="L883">
        <v>10225</v>
      </c>
      <c r="M883">
        <v>4359</v>
      </c>
      <c r="N883">
        <v>68000000</v>
      </c>
    </row>
    <row r="884" spans="1:14" x14ac:dyDescent="0.3">
      <c r="A884" t="s">
        <v>3125</v>
      </c>
      <c r="B884" t="s">
        <v>2190</v>
      </c>
      <c r="C884" t="s">
        <v>2252</v>
      </c>
      <c r="D884" t="s">
        <v>2301</v>
      </c>
      <c r="E884" s="17">
        <v>43837</v>
      </c>
      <c r="F884">
        <v>247</v>
      </c>
      <c r="G884">
        <v>17</v>
      </c>
      <c r="H884">
        <v>1528</v>
      </c>
      <c r="I884">
        <v>309176</v>
      </c>
      <c r="J884">
        <v>40954</v>
      </c>
      <c r="K884">
        <v>418490</v>
      </c>
      <c r="L884">
        <v>3211</v>
      </c>
      <c r="M884">
        <v>1114</v>
      </c>
      <c r="N884">
        <v>213000000</v>
      </c>
    </row>
    <row r="885" spans="1:14" x14ac:dyDescent="0.3">
      <c r="A885" t="s">
        <v>3126</v>
      </c>
      <c r="B885" t="s">
        <v>2190</v>
      </c>
      <c r="C885" t="s">
        <v>2269</v>
      </c>
      <c r="D885" t="s">
        <v>2288</v>
      </c>
      <c r="E885" s="17">
        <v>43833</v>
      </c>
      <c r="F885">
        <v>1384</v>
      </c>
      <c r="G885">
        <v>174</v>
      </c>
      <c r="H885">
        <v>93</v>
      </c>
      <c r="I885">
        <v>310560</v>
      </c>
      <c r="J885">
        <v>41128</v>
      </c>
      <c r="K885">
        <v>418583</v>
      </c>
      <c r="L885">
        <v>24912</v>
      </c>
      <c r="M885">
        <v>14563</v>
      </c>
      <c r="N885">
        <v>213000000</v>
      </c>
    </row>
    <row r="886" spans="1:14" x14ac:dyDescent="0.3">
      <c r="A886" t="s">
        <v>3127</v>
      </c>
      <c r="B886" t="s">
        <v>2206</v>
      </c>
      <c r="C886" t="s">
        <v>2257</v>
      </c>
      <c r="D886" t="s">
        <v>2290</v>
      </c>
      <c r="E886" s="17">
        <v>44453</v>
      </c>
      <c r="F886">
        <v>1372</v>
      </c>
      <c r="G886">
        <v>22</v>
      </c>
      <c r="H886">
        <v>1330</v>
      </c>
      <c r="I886">
        <v>311932</v>
      </c>
      <c r="J886">
        <v>41150</v>
      </c>
      <c r="K886">
        <v>419913</v>
      </c>
      <c r="L886">
        <v>24696</v>
      </c>
      <c r="M886">
        <v>6515</v>
      </c>
      <c r="N886">
        <v>68000000</v>
      </c>
    </row>
    <row r="887" spans="1:14" x14ac:dyDescent="0.3">
      <c r="A887" t="s">
        <v>3128</v>
      </c>
      <c r="B887" t="s">
        <v>2194</v>
      </c>
      <c r="C887" t="s">
        <v>2204</v>
      </c>
      <c r="D887" t="s">
        <v>25</v>
      </c>
      <c r="E887" s="17">
        <v>44193</v>
      </c>
      <c r="F887">
        <v>2913</v>
      </c>
      <c r="G887">
        <v>147</v>
      </c>
      <c r="H887">
        <v>1761</v>
      </c>
      <c r="I887">
        <v>314845</v>
      </c>
      <c r="J887">
        <v>41297</v>
      </c>
      <c r="K887">
        <v>421674</v>
      </c>
      <c r="L887">
        <v>37869</v>
      </c>
      <c r="M887">
        <v>14669</v>
      </c>
      <c r="N887">
        <v>1380000000</v>
      </c>
    </row>
    <row r="888" spans="1:14" x14ac:dyDescent="0.3">
      <c r="A888" t="s">
        <v>3129</v>
      </c>
      <c r="B888" t="s">
        <v>2211</v>
      </c>
      <c r="C888" t="s">
        <v>2237</v>
      </c>
      <c r="D888" t="s">
        <v>2238</v>
      </c>
      <c r="E888" s="17">
        <v>44338</v>
      </c>
      <c r="F888">
        <v>3672</v>
      </c>
      <c r="G888">
        <v>30</v>
      </c>
      <c r="H888">
        <v>2221</v>
      </c>
      <c r="I888">
        <v>318517</v>
      </c>
      <c r="J888">
        <v>41327</v>
      </c>
      <c r="K888">
        <v>423895</v>
      </c>
      <c r="L888">
        <v>36720</v>
      </c>
      <c r="M888">
        <v>3784</v>
      </c>
      <c r="N888">
        <v>331000000</v>
      </c>
    </row>
    <row r="889" spans="1:14" x14ac:dyDescent="0.3">
      <c r="A889" t="s">
        <v>3130</v>
      </c>
      <c r="B889" t="s">
        <v>2211</v>
      </c>
      <c r="C889" t="s">
        <v>2212</v>
      </c>
      <c r="D889" t="s">
        <v>2328</v>
      </c>
      <c r="E889" s="17">
        <v>44104</v>
      </c>
      <c r="F889">
        <v>44</v>
      </c>
      <c r="G889">
        <v>13</v>
      </c>
      <c r="H889">
        <v>2742</v>
      </c>
      <c r="I889">
        <v>318561</v>
      </c>
      <c r="J889">
        <v>41340</v>
      </c>
      <c r="K889">
        <v>426637</v>
      </c>
      <c r="L889">
        <v>616</v>
      </c>
      <c r="M889">
        <v>9900</v>
      </c>
      <c r="N889">
        <v>331000000</v>
      </c>
    </row>
    <row r="890" spans="1:14" x14ac:dyDescent="0.3">
      <c r="A890" t="s">
        <v>3131</v>
      </c>
      <c r="B890" t="s">
        <v>2187</v>
      </c>
      <c r="C890" t="s">
        <v>2255</v>
      </c>
      <c r="D890" t="s">
        <v>2255</v>
      </c>
      <c r="E890" s="17">
        <v>44336</v>
      </c>
      <c r="F890">
        <v>2085</v>
      </c>
      <c r="G890">
        <v>22</v>
      </c>
      <c r="H890">
        <v>1096</v>
      </c>
      <c r="I890">
        <v>320646</v>
      </c>
      <c r="J890">
        <v>41362</v>
      </c>
      <c r="K890">
        <v>427733</v>
      </c>
      <c r="L890">
        <v>37530</v>
      </c>
      <c r="M890">
        <v>12465</v>
      </c>
      <c r="N890">
        <v>83000000</v>
      </c>
    </row>
    <row r="891" spans="1:14" x14ac:dyDescent="0.3">
      <c r="A891" t="s">
        <v>3132</v>
      </c>
      <c r="B891" t="s">
        <v>2187</v>
      </c>
      <c r="C891" t="s">
        <v>2255</v>
      </c>
      <c r="D891" t="s">
        <v>2255</v>
      </c>
      <c r="E891" s="17">
        <v>43845</v>
      </c>
      <c r="F891">
        <v>4511</v>
      </c>
      <c r="G891">
        <v>1</v>
      </c>
      <c r="H891">
        <v>2103</v>
      </c>
      <c r="I891">
        <v>325157</v>
      </c>
      <c r="J891">
        <v>41363</v>
      </c>
      <c r="K891">
        <v>429836</v>
      </c>
      <c r="L891">
        <v>22555</v>
      </c>
      <c r="M891">
        <v>5565</v>
      </c>
      <c r="N891">
        <v>83000000</v>
      </c>
    </row>
    <row r="892" spans="1:14" x14ac:dyDescent="0.3">
      <c r="A892" t="s">
        <v>3133</v>
      </c>
      <c r="B892" t="s">
        <v>2211</v>
      </c>
      <c r="C892" t="s">
        <v>2237</v>
      </c>
      <c r="D892" t="s">
        <v>2238</v>
      </c>
      <c r="E892" s="17">
        <v>44022</v>
      </c>
      <c r="F892">
        <v>2540</v>
      </c>
      <c r="G892">
        <v>156</v>
      </c>
      <c r="H892">
        <v>2742</v>
      </c>
      <c r="I892">
        <v>327697</v>
      </c>
      <c r="J892">
        <v>41519</v>
      </c>
      <c r="K892">
        <v>432578</v>
      </c>
      <c r="L892">
        <v>30480</v>
      </c>
      <c r="M892">
        <v>3641</v>
      </c>
      <c r="N892">
        <v>331000000</v>
      </c>
    </row>
    <row r="893" spans="1:14" x14ac:dyDescent="0.3">
      <c r="A893" t="s">
        <v>3134</v>
      </c>
      <c r="B893" t="s">
        <v>2206</v>
      </c>
      <c r="C893" t="s">
        <v>2257</v>
      </c>
      <c r="D893" t="s">
        <v>2290</v>
      </c>
      <c r="E893" s="17">
        <v>44461</v>
      </c>
      <c r="F893">
        <v>2370</v>
      </c>
      <c r="G893">
        <v>177</v>
      </c>
      <c r="H893">
        <v>4729</v>
      </c>
      <c r="I893">
        <v>330067</v>
      </c>
      <c r="J893">
        <v>41696</v>
      </c>
      <c r="K893">
        <v>437307</v>
      </c>
      <c r="L893">
        <v>23700</v>
      </c>
      <c r="M893">
        <v>17438</v>
      </c>
      <c r="N893">
        <v>68000000</v>
      </c>
    </row>
    <row r="894" spans="1:14" x14ac:dyDescent="0.3">
      <c r="A894" t="s">
        <v>3135</v>
      </c>
      <c r="B894" t="s">
        <v>2206</v>
      </c>
      <c r="C894" t="s">
        <v>2257</v>
      </c>
      <c r="D894" t="s">
        <v>2290</v>
      </c>
      <c r="E894" s="17">
        <v>44315</v>
      </c>
      <c r="F894">
        <v>2515</v>
      </c>
      <c r="G894">
        <v>72</v>
      </c>
      <c r="H894">
        <v>2291</v>
      </c>
      <c r="I894">
        <v>332582</v>
      </c>
      <c r="J894">
        <v>41768</v>
      </c>
      <c r="K894">
        <v>439598</v>
      </c>
      <c r="L894">
        <v>32695</v>
      </c>
      <c r="M894">
        <v>12927</v>
      </c>
      <c r="N894">
        <v>68000000</v>
      </c>
    </row>
    <row r="895" spans="1:14" x14ac:dyDescent="0.3">
      <c r="A895" t="s">
        <v>3136</v>
      </c>
      <c r="B895" t="s">
        <v>2190</v>
      </c>
      <c r="C895" t="s">
        <v>2252</v>
      </c>
      <c r="D895" t="s">
        <v>2301</v>
      </c>
      <c r="E895" s="17">
        <v>43858</v>
      </c>
      <c r="F895">
        <v>4182</v>
      </c>
      <c r="G895">
        <v>58</v>
      </c>
      <c r="H895">
        <v>4299</v>
      </c>
      <c r="I895">
        <v>336764</v>
      </c>
      <c r="J895">
        <v>41826</v>
      </c>
      <c r="K895">
        <v>443897</v>
      </c>
      <c r="L895">
        <v>54366</v>
      </c>
      <c r="M895">
        <v>6510</v>
      </c>
      <c r="N895">
        <v>213000000</v>
      </c>
    </row>
    <row r="896" spans="1:14" x14ac:dyDescent="0.3">
      <c r="A896" t="s">
        <v>3137</v>
      </c>
      <c r="B896" t="s">
        <v>2190</v>
      </c>
      <c r="C896" t="s">
        <v>2198</v>
      </c>
      <c r="D896" t="s">
        <v>2306</v>
      </c>
      <c r="E896" s="17">
        <v>44544</v>
      </c>
      <c r="F896">
        <v>4323</v>
      </c>
      <c r="G896">
        <v>32</v>
      </c>
      <c r="H896">
        <v>3662</v>
      </c>
      <c r="I896">
        <v>341087</v>
      </c>
      <c r="J896">
        <v>41858</v>
      </c>
      <c r="K896">
        <v>447559</v>
      </c>
      <c r="L896">
        <v>82137</v>
      </c>
      <c r="M896">
        <v>4211</v>
      </c>
      <c r="N896">
        <v>213000000</v>
      </c>
    </row>
    <row r="897" spans="1:14" x14ac:dyDescent="0.3">
      <c r="A897" t="s">
        <v>3138</v>
      </c>
      <c r="B897" t="s">
        <v>2187</v>
      </c>
      <c r="C897" t="s">
        <v>2188</v>
      </c>
      <c r="D897" t="s">
        <v>2188</v>
      </c>
      <c r="E897" s="17">
        <v>43869</v>
      </c>
      <c r="F897">
        <v>622</v>
      </c>
      <c r="G897">
        <v>175</v>
      </c>
      <c r="H897">
        <v>15</v>
      </c>
      <c r="I897">
        <v>341709</v>
      </c>
      <c r="J897">
        <v>42033</v>
      </c>
      <c r="K897">
        <v>447574</v>
      </c>
      <c r="L897">
        <v>6842</v>
      </c>
      <c r="M897">
        <v>12746</v>
      </c>
      <c r="N897">
        <v>83000000</v>
      </c>
    </row>
    <row r="898" spans="1:14" x14ac:dyDescent="0.3">
      <c r="A898" t="s">
        <v>3139</v>
      </c>
      <c r="B898" t="s">
        <v>2211</v>
      </c>
      <c r="C898" t="s">
        <v>2212</v>
      </c>
      <c r="D898" t="s">
        <v>2328</v>
      </c>
      <c r="E898" s="17">
        <v>44103</v>
      </c>
      <c r="F898">
        <v>3381</v>
      </c>
      <c r="G898">
        <v>171</v>
      </c>
      <c r="H898">
        <v>125</v>
      </c>
      <c r="I898">
        <v>345090</v>
      </c>
      <c r="J898">
        <v>42204</v>
      </c>
      <c r="K898">
        <v>447699</v>
      </c>
      <c r="L898">
        <v>27048</v>
      </c>
      <c r="M898">
        <v>19979</v>
      </c>
      <c r="N898">
        <v>331000000</v>
      </c>
    </row>
    <row r="899" spans="1:14" x14ac:dyDescent="0.3">
      <c r="A899" t="s">
        <v>3140</v>
      </c>
      <c r="B899" t="s">
        <v>2206</v>
      </c>
      <c r="C899" t="s">
        <v>2232</v>
      </c>
      <c r="D899" t="s">
        <v>2326</v>
      </c>
      <c r="E899" s="17">
        <v>44061</v>
      </c>
      <c r="F899">
        <v>484</v>
      </c>
      <c r="G899">
        <v>139</v>
      </c>
      <c r="H899">
        <v>3422</v>
      </c>
      <c r="I899">
        <v>345574</v>
      </c>
      <c r="J899">
        <v>42343</v>
      </c>
      <c r="K899">
        <v>451121</v>
      </c>
      <c r="L899">
        <v>7260</v>
      </c>
      <c r="M899">
        <v>5420</v>
      </c>
      <c r="N899">
        <v>68000000</v>
      </c>
    </row>
    <row r="900" spans="1:14" x14ac:dyDescent="0.3">
      <c r="A900" t="s">
        <v>3141</v>
      </c>
      <c r="B900" t="s">
        <v>2211</v>
      </c>
      <c r="C900" t="s">
        <v>2241</v>
      </c>
      <c r="D900" t="s">
        <v>2242</v>
      </c>
      <c r="E900" s="17">
        <v>43916</v>
      </c>
      <c r="F900">
        <v>2887</v>
      </c>
      <c r="G900">
        <v>82</v>
      </c>
      <c r="H900">
        <v>4174</v>
      </c>
      <c r="I900">
        <v>348461</v>
      </c>
      <c r="J900">
        <v>42425</v>
      </c>
      <c r="K900">
        <v>455295</v>
      </c>
      <c r="L900">
        <v>14435</v>
      </c>
      <c r="M900">
        <v>19303</v>
      </c>
      <c r="N900">
        <v>331000000</v>
      </c>
    </row>
    <row r="901" spans="1:14" x14ac:dyDescent="0.3">
      <c r="A901" t="s">
        <v>3142</v>
      </c>
      <c r="B901" t="s">
        <v>2194</v>
      </c>
      <c r="C901" t="s">
        <v>2204</v>
      </c>
      <c r="D901" t="s">
        <v>2235</v>
      </c>
      <c r="E901" s="17">
        <v>44304</v>
      </c>
      <c r="F901">
        <v>24</v>
      </c>
      <c r="G901">
        <v>169</v>
      </c>
      <c r="H901">
        <v>3572</v>
      </c>
      <c r="I901">
        <v>348485</v>
      </c>
      <c r="J901">
        <v>42594</v>
      </c>
      <c r="K901">
        <v>458867</v>
      </c>
      <c r="L901">
        <v>168</v>
      </c>
      <c r="M901">
        <v>13507</v>
      </c>
      <c r="N901">
        <v>1380000000</v>
      </c>
    </row>
    <row r="902" spans="1:14" x14ac:dyDescent="0.3">
      <c r="A902" t="s">
        <v>3143</v>
      </c>
      <c r="B902" t="s">
        <v>2211</v>
      </c>
      <c r="C902" t="s">
        <v>2241</v>
      </c>
      <c r="D902" t="s">
        <v>2242</v>
      </c>
      <c r="E902" s="17">
        <v>43956</v>
      </c>
      <c r="F902">
        <v>1814</v>
      </c>
      <c r="G902">
        <v>34</v>
      </c>
      <c r="H902">
        <v>788</v>
      </c>
      <c r="I902">
        <v>350299</v>
      </c>
      <c r="J902">
        <v>42628</v>
      </c>
      <c r="K902">
        <v>459655</v>
      </c>
      <c r="L902">
        <v>18140</v>
      </c>
      <c r="M902">
        <v>5535</v>
      </c>
      <c r="N902">
        <v>331000000</v>
      </c>
    </row>
    <row r="903" spans="1:14" x14ac:dyDescent="0.3">
      <c r="A903" t="s">
        <v>3144</v>
      </c>
      <c r="B903" t="s">
        <v>2194</v>
      </c>
      <c r="C903" t="s">
        <v>2195</v>
      </c>
      <c r="D903" t="s">
        <v>2296</v>
      </c>
      <c r="E903" s="17">
        <v>44367</v>
      </c>
      <c r="F903">
        <v>1225</v>
      </c>
      <c r="G903">
        <v>40</v>
      </c>
      <c r="H903">
        <v>2352</v>
      </c>
      <c r="I903">
        <v>351524</v>
      </c>
      <c r="J903">
        <v>42668</v>
      </c>
      <c r="K903">
        <v>462007</v>
      </c>
      <c r="L903">
        <v>23275</v>
      </c>
      <c r="M903">
        <v>2472</v>
      </c>
      <c r="N903">
        <v>1380000000</v>
      </c>
    </row>
    <row r="904" spans="1:14" x14ac:dyDescent="0.3">
      <c r="A904" t="s">
        <v>3145</v>
      </c>
      <c r="B904" t="s">
        <v>2190</v>
      </c>
      <c r="C904" t="s">
        <v>2198</v>
      </c>
      <c r="D904" t="s">
        <v>2306</v>
      </c>
      <c r="E904" s="17">
        <v>43975</v>
      </c>
      <c r="F904">
        <v>1248</v>
      </c>
      <c r="G904">
        <v>182</v>
      </c>
      <c r="H904">
        <v>1511</v>
      </c>
      <c r="I904">
        <v>352772</v>
      </c>
      <c r="J904">
        <v>42850</v>
      </c>
      <c r="K904">
        <v>463518</v>
      </c>
      <c r="L904">
        <v>6240</v>
      </c>
      <c r="M904">
        <v>12129</v>
      </c>
      <c r="N904">
        <v>213000000</v>
      </c>
    </row>
    <row r="905" spans="1:14" x14ac:dyDescent="0.3">
      <c r="A905" t="s">
        <v>3146</v>
      </c>
      <c r="B905" t="s">
        <v>2190</v>
      </c>
      <c r="C905" t="s">
        <v>2198</v>
      </c>
      <c r="D905" t="s">
        <v>2306</v>
      </c>
      <c r="E905" s="17">
        <v>44355</v>
      </c>
      <c r="F905">
        <v>778</v>
      </c>
      <c r="G905">
        <v>109</v>
      </c>
      <c r="H905">
        <v>4220</v>
      </c>
      <c r="I905">
        <v>353550</v>
      </c>
      <c r="J905">
        <v>42959</v>
      </c>
      <c r="K905">
        <v>467738</v>
      </c>
      <c r="L905">
        <v>6224</v>
      </c>
      <c r="M905">
        <v>3908</v>
      </c>
      <c r="N905">
        <v>213000000</v>
      </c>
    </row>
    <row r="906" spans="1:14" x14ac:dyDescent="0.3">
      <c r="A906" t="s">
        <v>3147</v>
      </c>
      <c r="B906" t="s">
        <v>2187</v>
      </c>
      <c r="C906" t="s">
        <v>2338</v>
      </c>
      <c r="D906" t="s">
        <v>2438</v>
      </c>
      <c r="E906" s="17">
        <v>44042</v>
      </c>
      <c r="F906">
        <v>2842</v>
      </c>
      <c r="G906">
        <v>140</v>
      </c>
      <c r="H906">
        <v>4713</v>
      </c>
      <c r="I906">
        <v>356392</v>
      </c>
      <c r="J906">
        <v>43099</v>
      </c>
      <c r="K906">
        <v>472451</v>
      </c>
      <c r="L906">
        <v>34104</v>
      </c>
      <c r="M906">
        <v>4612</v>
      </c>
      <c r="N906">
        <v>83000000</v>
      </c>
    </row>
    <row r="907" spans="1:14" x14ac:dyDescent="0.3">
      <c r="A907" t="s">
        <v>3148</v>
      </c>
      <c r="B907" t="s">
        <v>2211</v>
      </c>
      <c r="C907" t="s">
        <v>2245</v>
      </c>
      <c r="D907" t="s">
        <v>2308</v>
      </c>
      <c r="E907" s="17">
        <v>43855</v>
      </c>
      <c r="F907">
        <v>3700</v>
      </c>
      <c r="G907">
        <v>38</v>
      </c>
      <c r="H907">
        <v>4837</v>
      </c>
      <c r="I907">
        <v>360092</v>
      </c>
      <c r="J907">
        <v>43137</v>
      </c>
      <c r="K907">
        <v>477288</v>
      </c>
      <c r="L907">
        <v>59200</v>
      </c>
      <c r="M907">
        <v>19446</v>
      </c>
      <c r="N907">
        <v>331000000</v>
      </c>
    </row>
    <row r="908" spans="1:14" x14ac:dyDescent="0.3">
      <c r="A908" t="s">
        <v>3149</v>
      </c>
      <c r="B908" t="s">
        <v>2211</v>
      </c>
      <c r="C908" t="s">
        <v>2212</v>
      </c>
      <c r="D908" t="s">
        <v>2328</v>
      </c>
      <c r="E908" s="17">
        <v>44410</v>
      </c>
      <c r="F908">
        <v>1582</v>
      </c>
      <c r="G908">
        <v>193</v>
      </c>
      <c r="H908">
        <v>3717</v>
      </c>
      <c r="I908">
        <v>361674</v>
      </c>
      <c r="J908">
        <v>43330</v>
      </c>
      <c r="K908">
        <v>481005</v>
      </c>
      <c r="L908">
        <v>18984</v>
      </c>
      <c r="M908">
        <v>13630</v>
      </c>
      <c r="N908">
        <v>331000000</v>
      </c>
    </row>
    <row r="909" spans="1:14" x14ac:dyDescent="0.3">
      <c r="A909" t="s">
        <v>3150</v>
      </c>
      <c r="B909" t="s">
        <v>2194</v>
      </c>
      <c r="C909" t="s">
        <v>2221</v>
      </c>
      <c r="D909" t="s">
        <v>2281</v>
      </c>
      <c r="E909" s="17">
        <v>44224</v>
      </c>
      <c r="F909">
        <v>4848</v>
      </c>
      <c r="G909">
        <v>162</v>
      </c>
      <c r="H909">
        <v>80</v>
      </c>
      <c r="I909">
        <v>366522</v>
      </c>
      <c r="J909">
        <v>43492</v>
      </c>
      <c r="K909">
        <v>481085</v>
      </c>
      <c r="L909">
        <v>48480</v>
      </c>
      <c r="M909">
        <v>13571</v>
      </c>
      <c r="N909">
        <v>1380000000</v>
      </c>
    </row>
    <row r="910" spans="1:14" x14ac:dyDescent="0.3">
      <c r="A910" t="s">
        <v>3151</v>
      </c>
      <c r="B910" t="s">
        <v>2190</v>
      </c>
      <c r="C910" t="s">
        <v>2269</v>
      </c>
      <c r="D910" t="s">
        <v>2288</v>
      </c>
      <c r="E910" s="17">
        <v>43897</v>
      </c>
      <c r="F910">
        <v>1713</v>
      </c>
      <c r="G910">
        <v>115</v>
      </c>
      <c r="H910">
        <v>1644</v>
      </c>
      <c r="I910">
        <v>368235</v>
      </c>
      <c r="J910">
        <v>43607</v>
      </c>
      <c r="K910">
        <v>482729</v>
      </c>
      <c r="L910">
        <v>30834</v>
      </c>
      <c r="M910">
        <v>6514</v>
      </c>
      <c r="N910">
        <v>213000000</v>
      </c>
    </row>
    <row r="911" spans="1:14" x14ac:dyDescent="0.3">
      <c r="A911" t="s">
        <v>3152</v>
      </c>
      <c r="B911" t="s">
        <v>2194</v>
      </c>
      <c r="C911" t="s">
        <v>27</v>
      </c>
      <c r="D911" t="s">
        <v>27</v>
      </c>
      <c r="E911" s="17">
        <v>44063</v>
      </c>
      <c r="F911">
        <v>3591</v>
      </c>
      <c r="G911">
        <v>71</v>
      </c>
      <c r="H911">
        <v>174</v>
      </c>
      <c r="I911">
        <v>371826</v>
      </c>
      <c r="J911">
        <v>43678</v>
      </c>
      <c r="K911">
        <v>482903</v>
      </c>
      <c r="L911">
        <v>35910</v>
      </c>
      <c r="M911">
        <v>14632</v>
      </c>
      <c r="N911">
        <v>1380000000</v>
      </c>
    </row>
    <row r="912" spans="1:14" x14ac:dyDescent="0.3">
      <c r="A912" t="s">
        <v>3153</v>
      </c>
      <c r="B912" t="s">
        <v>2190</v>
      </c>
      <c r="C912" t="s">
        <v>2191</v>
      </c>
      <c r="D912" t="s">
        <v>2285</v>
      </c>
      <c r="E912" s="17">
        <v>43939</v>
      </c>
      <c r="F912">
        <v>4521</v>
      </c>
      <c r="G912">
        <v>160</v>
      </c>
      <c r="H912">
        <v>675</v>
      </c>
      <c r="I912">
        <v>376347</v>
      </c>
      <c r="J912">
        <v>43838</v>
      </c>
      <c r="K912">
        <v>483578</v>
      </c>
      <c r="L912">
        <v>31647</v>
      </c>
      <c r="M912">
        <v>11915</v>
      </c>
      <c r="N912">
        <v>213000000</v>
      </c>
    </row>
    <row r="913" spans="1:14" x14ac:dyDescent="0.3">
      <c r="A913" t="s">
        <v>3154</v>
      </c>
      <c r="B913" t="s">
        <v>2194</v>
      </c>
      <c r="C913" t="s">
        <v>27</v>
      </c>
      <c r="D913" t="s">
        <v>27</v>
      </c>
      <c r="E913" s="17">
        <v>43976</v>
      </c>
      <c r="F913">
        <v>3138</v>
      </c>
      <c r="G913">
        <v>88</v>
      </c>
      <c r="H913">
        <v>347</v>
      </c>
      <c r="I913">
        <v>379485</v>
      </c>
      <c r="J913">
        <v>43926</v>
      </c>
      <c r="K913">
        <v>483925</v>
      </c>
      <c r="L913">
        <v>34518</v>
      </c>
      <c r="M913">
        <v>15414</v>
      </c>
      <c r="N913">
        <v>1380000000</v>
      </c>
    </row>
    <row r="914" spans="1:14" x14ac:dyDescent="0.3">
      <c r="A914" t="s">
        <v>3155</v>
      </c>
      <c r="B914" t="s">
        <v>2190</v>
      </c>
      <c r="C914" t="s">
        <v>2252</v>
      </c>
      <c r="D914" t="s">
        <v>2301</v>
      </c>
      <c r="E914" s="17">
        <v>43941</v>
      </c>
      <c r="F914">
        <v>4755</v>
      </c>
      <c r="G914">
        <v>163</v>
      </c>
      <c r="H914">
        <v>1912</v>
      </c>
      <c r="I914">
        <v>384240</v>
      </c>
      <c r="J914">
        <v>44089</v>
      </c>
      <c r="K914">
        <v>485837</v>
      </c>
      <c r="L914">
        <v>90345</v>
      </c>
      <c r="M914">
        <v>2715</v>
      </c>
      <c r="N914">
        <v>213000000</v>
      </c>
    </row>
    <row r="915" spans="1:14" x14ac:dyDescent="0.3">
      <c r="A915" t="s">
        <v>3156</v>
      </c>
      <c r="B915" t="s">
        <v>2194</v>
      </c>
      <c r="C915" t="s">
        <v>2221</v>
      </c>
      <c r="D915" t="s">
        <v>2281</v>
      </c>
      <c r="E915" s="17">
        <v>44058</v>
      </c>
      <c r="F915">
        <v>1517</v>
      </c>
      <c r="G915">
        <v>140</v>
      </c>
      <c r="H915">
        <v>1390</v>
      </c>
      <c r="I915">
        <v>385757</v>
      </c>
      <c r="J915">
        <v>44229</v>
      </c>
      <c r="K915">
        <v>487227</v>
      </c>
      <c r="L915">
        <v>24272</v>
      </c>
      <c r="M915">
        <v>16262</v>
      </c>
      <c r="N915">
        <v>1380000000</v>
      </c>
    </row>
    <row r="916" spans="1:14" x14ac:dyDescent="0.3">
      <c r="A916" t="s">
        <v>3157</v>
      </c>
      <c r="B916" t="s">
        <v>2190</v>
      </c>
      <c r="C916" t="s">
        <v>2269</v>
      </c>
      <c r="D916" t="s">
        <v>2270</v>
      </c>
      <c r="E916" s="17">
        <v>43941</v>
      </c>
      <c r="F916">
        <v>2732</v>
      </c>
      <c r="G916">
        <v>55</v>
      </c>
      <c r="H916">
        <v>1558</v>
      </c>
      <c r="I916">
        <v>388489</v>
      </c>
      <c r="J916">
        <v>44284</v>
      </c>
      <c r="K916">
        <v>488785</v>
      </c>
      <c r="L916">
        <v>32784</v>
      </c>
      <c r="M916">
        <v>5819</v>
      </c>
      <c r="N916">
        <v>213000000</v>
      </c>
    </row>
    <row r="917" spans="1:14" x14ac:dyDescent="0.3">
      <c r="A917" t="s">
        <v>3158</v>
      </c>
      <c r="B917" t="s">
        <v>2194</v>
      </c>
      <c r="C917" t="s">
        <v>2195</v>
      </c>
      <c r="D917" t="s">
        <v>2196</v>
      </c>
      <c r="E917" s="17">
        <v>44300</v>
      </c>
      <c r="F917">
        <v>4642</v>
      </c>
      <c r="G917">
        <v>173</v>
      </c>
      <c r="H917">
        <v>1438</v>
      </c>
      <c r="I917">
        <v>393131</v>
      </c>
      <c r="J917">
        <v>44457</v>
      </c>
      <c r="K917">
        <v>490223</v>
      </c>
      <c r="L917">
        <v>88198</v>
      </c>
      <c r="M917">
        <v>5300</v>
      </c>
      <c r="N917">
        <v>1380000000</v>
      </c>
    </row>
    <row r="918" spans="1:14" x14ac:dyDescent="0.3">
      <c r="A918" t="s">
        <v>3159</v>
      </c>
      <c r="B918" t="s">
        <v>2211</v>
      </c>
      <c r="C918" t="s">
        <v>2212</v>
      </c>
      <c r="D918" t="s">
        <v>2213</v>
      </c>
      <c r="E918" s="17">
        <v>43864</v>
      </c>
      <c r="F918">
        <v>2963</v>
      </c>
      <c r="G918">
        <v>98</v>
      </c>
      <c r="H918">
        <v>2925</v>
      </c>
      <c r="I918">
        <v>396094</v>
      </c>
      <c r="J918">
        <v>44555</v>
      </c>
      <c r="K918">
        <v>493148</v>
      </c>
      <c r="L918">
        <v>17778</v>
      </c>
      <c r="M918">
        <v>19111</v>
      </c>
      <c r="N918">
        <v>331000000</v>
      </c>
    </row>
    <row r="919" spans="1:14" x14ac:dyDescent="0.3">
      <c r="A919" t="s">
        <v>3160</v>
      </c>
      <c r="B919" t="s">
        <v>2187</v>
      </c>
      <c r="C919" t="s">
        <v>2255</v>
      </c>
      <c r="D919" t="s">
        <v>2255</v>
      </c>
      <c r="E919" s="17">
        <v>44453</v>
      </c>
      <c r="F919">
        <v>3863</v>
      </c>
      <c r="G919">
        <v>45</v>
      </c>
      <c r="H919">
        <v>4819</v>
      </c>
      <c r="I919">
        <v>399957</v>
      </c>
      <c r="J919">
        <v>44600</v>
      </c>
      <c r="K919">
        <v>497967</v>
      </c>
      <c r="L919">
        <v>65671</v>
      </c>
      <c r="M919">
        <v>11896</v>
      </c>
      <c r="N919">
        <v>83000000</v>
      </c>
    </row>
    <row r="920" spans="1:14" x14ac:dyDescent="0.3">
      <c r="A920" t="s">
        <v>3161</v>
      </c>
      <c r="B920" t="s">
        <v>2194</v>
      </c>
      <c r="C920" t="s">
        <v>2221</v>
      </c>
      <c r="D920" t="s">
        <v>2281</v>
      </c>
      <c r="E920" s="17">
        <v>44199</v>
      </c>
      <c r="F920">
        <v>3768</v>
      </c>
      <c r="G920">
        <v>99</v>
      </c>
      <c r="H920">
        <v>4703</v>
      </c>
      <c r="I920">
        <v>403725</v>
      </c>
      <c r="J920">
        <v>44699</v>
      </c>
      <c r="K920">
        <v>502670</v>
      </c>
      <c r="L920">
        <v>71592</v>
      </c>
      <c r="M920">
        <v>18812</v>
      </c>
      <c r="N920">
        <v>1380000000</v>
      </c>
    </row>
    <row r="921" spans="1:14" x14ac:dyDescent="0.3">
      <c r="A921" t="s">
        <v>3162</v>
      </c>
      <c r="B921" t="s">
        <v>2187</v>
      </c>
      <c r="C921" t="s">
        <v>2201</v>
      </c>
      <c r="D921" t="s">
        <v>2202</v>
      </c>
      <c r="E921" s="17">
        <v>44425</v>
      </c>
      <c r="F921">
        <v>1496</v>
      </c>
      <c r="G921">
        <v>112</v>
      </c>
      <c r="H921">
        <v>3792</v>
      </c>
      <c r="I921">
        <v>405221</v>
      </c>
      <c r="J921">
        <v>44811</v>
      </c>
      <c r="K921">
        <v>506462</v>
      </c>
      <c r="L921">
        <v>13464</v>
      </c>
      <c r="M921">
        <v>3379</v>
      </c>
      <c r="N921">
        <v>83000000</v>
      </c>
    </row>
    <row r="922" spans="1:14" x14ac:dyDescent="0.3">
      <c r="A922" t="s">
        <v>3163</v>
      </c>
      <c r="B922" t="s">
        <v>2211</v>
      </c>
      <c r="C922" t="s">
        <v>2241</v>
      </c>
      <c r="D922" t="s">
        <v>2261</v>
      </c>
      <c r="E922" s="17">
        <v>44384</v>
      </c>
      <c r="F922">
        <v>3727</v>
      </c>
      <c r="G922">
        <v>110</v>
      </c>
      <c r="H922">
        <v>357</v>
      </c>
      <c r="I922">
        <v>408948</v>
      </c>
      <c r="J922">
        <v>44921</v>
      </c>
      <c r="K922">
        <v>506819</v>
      </c>
      <c r="L922">
        <v>37270</v>
      </c>
      <c r="M922">
        <v>13291</v>
      </c>
      <c r="N922">
        <v>331000000</v>
      </c>
    </row>
    <row r="923" spans="1:14" x14ac:dyDescent="0.3">
      <c r="A923" t="s">
        <v>3164</v>
      </c>
      <c r="B923" t="s">
        <v>2211</v>
      </c>
      <c r="C923" t="s">
        <v>2237</v>
      </c>
      <c r="D923" t="s">
        <v>2250</v>
      </c>
      <c r="E923" s="17">
        <v>44255</v>
      </c>
      <c r="F923">
        <v>1735</v>
      </c>
      <c r="G923">
        <v>171</v>
      </c>
      <c r="H923">
        <v>3397</v>
      </c>
      <c r="I923">
        <v>410683</v>
      </c>
      <c r="J923">
        <v>45092</v>
      </c>
      <c r="K923">
        <v>510216</v>
      </c>
      <c r="L923">
        <v>8675</v>
      </c>
      <c r="M923">
        <v>8881</v>
      </c>
      <c r="N923">
        <v>331000000</v>
      </c>
    </row>
    <row r="924" spans="1:14" x14ac:dyDescent="0.3">
      <c r="A924" t="s">
        <v>3165</v>
      </c>
      <c r="B924" t="s">
        <v>2190</v>
      </c>
      <c r="C924" t="s">
        <v>2191</v>
      </c>
      <c r="D924" t="s">
        <v>2285</v>
      </c>
      <c r="E924" s="17">
        <v>44443</v>
      </c>
      <c r="F924">
        <v>1343</v>
      </c>
      <c r="G924">
        <v>173</v>
      </c>
      <c r="H924">
        <v>1088</v>
      </c>
      <c r="I924">
        <v>412026</v>
      </c>
      <c r="J924">
        <v>45265</v>
      </c>
      <c r="K924">
        <v>511304</v>
      </c>
      <c r="L924">
        <v>21488</v>
      </c>
      <c r="M924">
        <v>16177</v>
      </c>
      <c r="N924">
        <v>213000000</v>
      </c>
    </row>
    <row r="925" spans="1:14" x14ac:dyDescent="0.3">
      <c r="A925" t="s">
        <v>3166</v>
      </c>
      <c r="B925" t="s">
        <v>2187</v>
      </c>
      <c r="C925" t="s">
        <v>2338</v>
      </c>
      <c r="D925" t="s">
        <v>2438</v>
      </c>
      <c r="E925" s="17">
        <v>44348</v>
      </c>
      <c r="F925">
        <v>2267</v>
      </c>
      <c r="G925">
        <v>73</v>
      </c>
      <c r="H925">
        <v>292</v>
      </c>
      <c r="I925">
        <v>414293</v>
      </c>
      <c r="J925">
        <v>45338</v>
      </c>
      <c r="K925">
        <v>511596</v>
      </c>
      <c r="L925">
        <v>20403</v>
      </c>
      <c r="M925">
        <v>16223</v>
      </c>
      <c r="N925">
        <v>83000000</v>
      </c>
    </row>
    <row r="926" spans="1:14" x14ac:dyDescent="0.3">
      <c r="A926" t="s">
        <v>3167</v>
      </c>
      <c r="B926" t="s">
        <v>2206</v>
      </c>
      <c r="C926" t="s">
        <v>2224</v>
      </c>
      <c r="D926" t="s">
        <v>2225</v>
      </c>
      <c r="E926" s="17">
        <v>44522</v>
      </c>
      <c r="F926">
        <v>3915</v>
      </c>
      <c r="G926">
        <v>68</v>
      </c>
      <c r="H926">
        <v>990</v>
      </c>
      <c r="I926">
        <v>418208</v>
      </c>
      <c r="J926">
        <v>45406</v>
      </c>
      <c r="K926">
        <v>512586</v>
      </c>
      <c r="L926">
        <v>27405</v>
      </c>
      <c r="M926">
        <v>2170</v>
      </c>
      <c r="N926">
        <v>68000000</v>
      </c>
    </row>
    <row r="927" spans="1:14" x14ac:dyDescent="0.3">
      <c r="A927" t="s">
        <v>3168</v>
      </c>
      <c r="B927" t="s">
        <v>2190</v>
      </c>
      <c r="C927" t="s">
        <v>2269</v>
      </c>
      <c r="D927" t="s">
        <v>2288</v>
      </c>
      <c r="E927" s="17">
        <v>44112</v>
      </c>
      <c r="F927">
        <v>48</v>
      </c>
      <c r="G927">
        <v>30</v>
      </c>
      <c r="H927">
        <v>3402</v>
      </c>
      <c r="I927">
        <v>418256</v>
      </c>
      <c r="J927">
        <v>45436</v>
      </c>
      <c r="K927">
        <v>515988</v>
      </c>
      <c r="L927">
        <v>336</v>
      </c>
      <c r="M927">
        <v>12766</v>
      </c>
      <c r="N927">
        <v>213000000</v>
      </c>
    </row>
    <row r="928" spans="1:14" x14ac:dyDescent="0.3">
      <c r="A928" t="s">
        <v>3169</v>
      </c>
      <c r="B928" t="s">
        <v>2187</v>
      </c>
      <c r="C928" t="s">
        <v>2201</v>
      </c>
      <c r="D928" t="s">
        <v>2202</v>
      </c>
      <c r="E928" s="17">
        <v>44150</v>
      </c>
      <c r="F928">
        <v>2510</v>
      </c>
      <c r="G928">
        <v>124</v>
      </c>
      <c r="H928">
        <v>2576</v>
      </c>
      <c r="I928">
        <v>420766</v>
      </c>
      <c r="J928">
        <v>45560</v>
      </c>
      <c r="K928">
        <v>518564</v>
      </c>
      <c r="L928">
        <v>25100</v>
      </c>
      <c r="M928">
        <v>12284</v>
      </c>
      <c r="N928">
        <v>83000000</v>
      </c>
    </row>
    <row r="929" spans="1:14" x14ac:dyDescent="0.3">
      <c r="A929" t="s">
        <v>3170</v>
      </c>
      <c r="B929" t="s">
        <v>2194</v>
      </c>
      <c r="C929" t="s">
        <v>2195</v>
      </c>
      <c r="D929" t="s">
        <v>2296</v>
      </c>
      <c r="E929" s="17">
        <v>44273</v>
      </c>
      <c r="F929">
        <v>3334</v>
      </c>
      <c r="G929">
        <v>23</v>
      </c>
      <c r="H929">
        <v>819</v>
      </c>
      <c r="I929">
        <v>424100</v>
      </c>
      <c r="J929">
        <v>45583</v>
      </c>
      <c r="K929">
        <v>519383</v>
      </c>
      <c r="L929">
        <v>50010</v>
      </c>
      <c r="M929">
        <v>12847</v>
      </c>
      <c r="N929">
        <v>1380000000</v>
      </c>
    </row>
    <row r="930" spans="1:14" x14ac:dyDescent="0.3">
      <c r="A930" t="s">
        <v>3171</v>
      </c>
      <c r="B930" t="s">
        <v>2194</v>
      </c>
      <c r="C930" t="s">
        <v>27</v>
      </c>
      <c r="D930" t="s">
        <v>27</v>
      </c>
      <c r="E930" s="17">
        <v>44145</v>
      </c>
      <c r="F930">
        <v>3660</v>
      </c>
      <c r="G930">
        <v>31</v>
      </c>
      <c r="H930">
        <v>3490</v>
      </c>
      <c r="I930">
        <v>427760</v>
      </c>
      <c r="J930">
        <v>45614</v>
      </c>
      <c r="K930">
        <v>522873</v>
      </c>
      <c r="L930">
        <v>18300</v>
      </c>
      <c r="M930">
        <v>12755</v>
      </c>
      <c r="N930">
        <v>1380000000</v>
      </c>
    </row>
    <row r="931" spans="1:14" x14ac:dyDescent="0.3">
      <c r="A931" t="s">
        <v>3172</v>
      </c>
      <c r="B931" t="s">
        <v>2211</v>
      </c>
      <c r="C931" t="s">
        <v>2237</v>
      </c>
      <c r="D931" t="s">
        <v>2238</v>
      </c>
      <c r="E931" s="17">
        <v>44207</v>
      </c>
      <c r="F931">
        <v>1746</v>
      </c>
      <c r="G931">
        <v>112</v>
      </c>
      <c r="H931">
        <v>4225</v>
      </c>
      <c r="I931">
        <v>429506</v>
      </c>
      <c r="J931">
        <v>45726</v>
      </c>
      <c r="K931">
        <v>527098</v>
      </c>
      <c r="L931">
        <v>15714</v>
      </c>
      <c r="M931">
        <v>6325</v>
      </c>
      <c r="N931">
        <v>331000000</v>
      </c>
    </row>
    <row r="932" spans="1:14" x14ac:dyDescent="0.3">
      <c r="A932" t="s">
        <v>3173</v>
      </c>
      <c r="B932" t="s">
        <v>2206</v>
      </c>
      <c r="C932" t="s">
        <v>2232</v>
      </c>
      <c r="D932" t="s">
        <v>2233</v>
      </c>
      <c r="E932" s="17">
        <v>44119</v>
      </c>
      <c r="F932">
        <v>495</v>
      </c>
      <c r="G932">
        <v>194</v>
      </c>
      <c r="H932">
        <v>3620</v>
      </c>
      <c r="I932">
        <v>430001</v>
      </c>
      <c r="J932">
        <v>45920</v>
      </c>
      <c r="K932">
        <v>530718</v>
      </c>
      <c r="L932">
        <v>4455</v>
      </c>
      <c r="M932">
        <v>5425</v>
      </c>
      <c r="N932">
        <v>68000000</v>
      </c>
    </row>
    <row r="933" spans="1:14" x14ac:dyDescent="0.3">
      <c r="A933" t="s">
        <v>3174</v>
      </c>
      <c r="B933" t="s">
        <v>2194</v>
      </c>
      <c r="C933" t="s">
        <v>27</v>
      </c>
      <c r="D933" t="s">
        <v>27</v>
      </c>
      <c r="E933" s="17">
        <v>44267</v>
      </c>
      <c r="F933">
        <v>633</v>
      </c>
      <c r="G933">
        <v>15</v>
      </c>
      <c r="H933">
        <v>3428</v>
      </c>
      <c r="I933">
        <v>430634</v>
      </c>
      <c r="J933">
        <v>45935</v>
      </c>
      <c r="K933">
        <v>534146</v>
      </c>
      <c r="L933">
        <v>5697</v>
      </c>
      <c r="M933">
        <v>2800</v>
      </c>
      <c r="N933">
        <v>1380000000</v>
      </c>
    </row>
    <row r="934" spans="1:14" x14ac:dyDescent="0.3">
      <c r="A934" t="s">
        <v>3175</v>
      </c>
      <c r="B934" t="s">
        <v>2187</v>
      </c>
      <c r="C934" t="s">
        <v>2188</v>
      </c>
      <c r="D934" t="s">
        <v>2188</v>
      </c>
      <c r="E934" s="17">
        <v>44492</v>
      </c>
      <c r="F934">
        <v>4697</v>
      </c>
      <c r="G934">
        <v>184</v>
      </c>
      <c r="H934">
        <v>2507</v>
      </c>
      <c r="I934">
        <v>435331</v>
      </c>
      <c r="J934">
        <v>46119</v>
      </c>
      <c r="K934">
        <v>536653</v>
      </c>
      <c r="L934">
        <v>32879</v>
      </c>
      <c r="M934">
        <v>2303</v>
      </c>
      <c r="N934">
        <v>83000000</v>
      </c>
    </row>
    <row r="935" spans="1:14" x14ac:dyDescent="0.3">
      <c r="A935" t="s">
        <v>3176</v>
      </c>
      <c r="B935" t="s">
        <v>2187</v>
      </c>
      <c r="C935" t="s">
        <v>2201</v>
      </c>
      <c r="D935" t="s">
        <v>2202</v>
      </c>
      <c r="E935" s="17">
        <v>44107</v>
      </c>
      <c r="F935">
        <v>2817</v>
      </c>
      <c r="G935">
        <v>107</v>
      </c>
      <c r="H935">
        <v>4688</v>
      </c>
      <c r="I935">
        <v>438148</v>
      </c>
      <c r="J935">
        <v>46226</v>
      </c>
      <c r="K935">
        <v>541341</v>
      </c>
      <c r="L935">
        <v>28170</v>
      </c>
      <c r="M935">
        <v>15863</v>
      </c>
      <c r="N935">
        <v>83000000</v>
      </c>
    </row>
    <row r="936" spans="1:14" x14ac:dyDescent="0.3">
      <c r="A936" t="s">
        <v>3177</v>
      </c>
      <c r="B936" t="s">
        <v>2194</v>
      </c>
      <c r="C936" t="s">
        <v>27</v>
      </c>
      <c r="D936" t="s">
        <v>27</v>
      </c>
      <c r="E936" s="17">
        <v>44540</v>
      </c>
      <c r="F936">
        <v>2720</v>
      </c>
      <c r="G936">
        <v>23</v>
      </c>
      <c r="H936">
        <v>2989</v>
      </c>
      <c r="I936">
        <v>440868</v>
      </c>
      <c r="J936">
        <v>46249</v>
      </c>
      <c r="K936">
        <v>544330</v>
      </c>
      <c r="L936">
        <v>40800</v>
      </c>
      <c r="M936">
        <v>16596</v>
      </c>
      <c r="N936">
        <v>1380000000</v>
      </c>
    </row>
    <row r="937" spans="1:14" x14ac:dyDescent="0.3">
      <c r="A937" t="s">
        <v>3178</v>
      </c>
      <c r="B937" t="s">
        <v>2187</v>
      </c>
      <c r="C937" t="s">
        <v>2201</v>
      </c>
      <c r="D937" t="s">
        <v>2202</v>
      </c>
      <c r="E937" s="17">
        <v>44412</v>
      </c>
      <c r="F937">
        <v>175</v>
      </c>
      <c r="G937">
        <v>33</v>
      </c>
      <c r="H937">
        <v>1924</v>
      </c>
      <c r="I937">
        <v>441043</v>
      </c>
      <c r="J937">
        <v>46282</v>
      </c>
      <c r="K937">
        <v>546254</v>
      </c>
      <c r="L937">
        <v>875</v>
      </c>
      <c r="M937">
        <v>4994</v>
      </c>
      <c r="N937">
        <v>83000000</v>
      </c>
    </row>
    <row r="938" spans="1:14" x14ac:dyDescent="0.3">
      <c r="A938" t="s">
        <v>3179</v>
      </c>
      <c r="B938" t="s">
        <v>2187</v>
      </c>
      <c r="C938" t="s">
        <v>2201</v>
      </c>
      <c r="D938" t="s">
        <v>2272</v>
      </c>
      <c r="E938" s="17">
        <v>44333</v>
      </c>
      <c r="F938">
        <v>3160</v>
      </c>
      <c r="G938">
        <v>127</v>
      </c>
      <c r="H938">
        <v>4709</v>
      </c>
      <c r="I938">
        <v>444203</v>
      </c>
      <c r="J938">
        <v>46409</v>
      </c>
      <c r="K938">
        <v>550963</v>
      </c>
      <c r="L938">
        <v>56880</v>
      </c>
      <c r="M938">
        <v>1320</v>
      </c>
      <c r="N938">
        <v>83000000</v>
      </c>
    </row>
    <row r="939" spans="1:14" x14ac:dyDescent="0.3">
      <c r="A939" t="s">
        <v>3180</v>
      </c>
      <c r="B939" t="s">
        <v>2211</v>
      </c>
      <c r="C939" t="s">
        <v>2241</v>
      </c>
      <c r="D939" t="s">
        <v>2261</v>
      </c>
      <c r="E939" s="17">
        <v>44454</v>
      </c>
      <c r="F939">
        <v>638</v>
      </c>
      <c r="G939">
        <v>51</v>
      </c>
      <c r="H939">
        <v>4634</v>
      </c>
      <c r="I939">
        <v>444841</v>
      </c>
      <c r="J939">
        <v>46460</v>
      </c>
      <c r="K939">
        <v>555597</v>
      </c>
      <c r="L939">
        <v>8932</v>
      </c>
      <c r="M939">
        <v>10459</v>
      </c>
      <c r="N939">
        <v>331000000</v>
      </c>
    </row>
    <row r="940" spans="1:14" x14ac:dyDescent="0.3">
      <c r="A940" t="s">
        <v>3181</v>
      </c>
      <c r="B940" t="s">
        <v>2206</v>
      </c>
      <c r="C940" t="s">
        <v>2257</v>
      </c>
      <c r="D940" t="s">
        <v>2290</v>
      </c>
      <c r="E940" s="17">
        <v>44346</v>
      </c>
      <c r="F940">
        <v>3357</v>
      </c>
      <c r="G940">
        <v>47</v>
      </c>
      <c r="H940">
        <v>4356</v>
      </c>
      <c r="I940">
        <v>448198</v>
      </c>
      <c r="J940">
        <v>46507</v>
      </c>
      <c r="K940">
        <v>559953</v>
      </c>
      <c r="L940">
        <v>57069</v>
      </c>
      <c r="M940">
        <v>10779</v>
      </c>
      <c r="N940">
        <v>68000000</v>
      </c>
    </row>
    <row r="941" spans="1:14" x14ac:dyDescent="0.3">
      <c r="A941" t="s">
        <v>3182</v>
      </c>
      <c r="B941" t="s">
        <v>2211</v>
      </c>
      <c r="C941" t="s">
        <v>2212</v>
      </c>
      <c r="D941" t="s">
        <v>2328</v>
      </c>
      <c r="E941" s="17">
        <v>44180</v>
      </c>
      <c r="F941">
        <v>4392</v>
      </c>
      <c r="G941">
        <v>86</v>
      </c>
      <c r="H941">
        <v>3644</v>
      </c>
      <c r="I941">
        <v>452590</v>
      </c>
      <c r="J941">
        <v>46593</v>
      </c>
      <c r="K941">
        <v>563597</v>
      </c>
      <c r="L941">
        <v>21960</v>
      </c>
      <c r="M941">
        <v>14534</v>
      </c>
      <c r="N941">
        <v>331000000</v>
      </c>
    </row>
    <row r="942" spans="1:14" x14ac:dyDescent="0.3">
      <c r="A942" t="s">
        <v>3183</v>
      </c>
      <c r="B942" t="s">
        <v>2206</v>
      </c>
      <c r="C942" t="s">
        <v>2207</v>
      </c>
      <c r="D942" t="s">
        <v>2208</v>
      </c>
      <c r="E942" s="17">
        <v>44276</v>
      </c>
      <c r="F942">
        <v>474</v>
      </c>
      <c r="G942">
        <v>118</v>
      </c>
      <c r="H942">
        <v>3207</v>
      </c>
      <c r="I942">
        <v>453064</v>
      </c>
      <c r="J942">
        <v>46711</v>
      </c>
      <c r="K942">
        <v>566804</v>
      </c>
      <c r="L942">
        <v>7110</v>
      </c>
      <c r="M942">
        <v>1214</v>
      </c>
      <c r="N942">
        <v>68000000</v>
      </c>
    </row>
    <row r="943" spans="1:14" x14ac:dyDescent="0.3">
      <c r="A943" t="s">
        <v>3184</v>
      </c>
      <c r="B943" t="s">
        <v>2187</v>
      </c>
      <c r="C943" t="s">
        <v>2255</v>
      </c>
      <c r="D943" t="s">
        <v>2255</v>
      </c>
      <c r="E943" s="17">
        <v>44180</v>
      </c>
      <c r="F943">
        <v>3827</v>
      </c>
      <c r="G943">
        <v>180</v>
      </c>
      <c r="H943">
        <v>2656</v>
      </c>
      <c r="I943">
        <v>456891</v>
      </c>
      <c r="J943">
        <v>46891</v>
      </c>
      <c r="K943">
        <v>569460</v>
      </c>
      <c r="L943">
        <v>22962</v>
      </c>
      <c r="M943">
        <v>8320</v>
      </c>
      <c r="N943">
        <v>83000000</v>
      </c>
    </row>
    <row r="944" spans="1:14" x14ac:dyDescent="0.3">
      <c r="A944" t="s">
        <v>3185</v>
      </c>
      <c r="B944" t="s">
        <v>2206</v>
      </c>
      <c r="C944" t="s">
        <v>2224</v>
      </c>
      <c r="D944" t="s">
        <v>2225</v>
      </c>
      <c r="E944" s="17">
        <v>44437</v>
      </c>
      <c r="F944">
        <v>1646</v>
      </c>
      <c r="G944">
        <v>182</v>
      </c>
      <c r="H944">
        <v>1684</v>
      </c>
      <c r="I944">
        <v>458537</v>
      </c>
      <c r="J944">
        <v>47073</v>
      </c>
      <c r="K944">
        <v>571144</v>
      </c>
      <c r="L944">
        <v>13168</v>
      </c>
      <c r="M944">
        <v>9248</v>
      </c>
      <c r="N944">
        <v>68000000</v>
      </c>
    </row>
    <row r="945" spans="1:14" x14ac:dyDescent="0.3">
      <c r="A945" t="s">
        <v>3186</v>
      </c>
      <c r="B945" t="s">
        <v>2187</v>
      </c>
      <c r="C945" t="s">
        <v>2201</v>
      </c>
      <c r="D945" t="s">
        <v>2202</v>
      </c>
      <c r="E945" s="17">
        <v>44494</v>
      </c>
      <c r="F945">
        <v>1958</v>
      </c>
      <c r="G945">
        <v>37</v>
      </c>
      <c r="H945">
        <v>1250</v>
      </c>
      <c r="I945">
        <v>460495</v>
      </c>
      <c r="J945">
        <v>47110</v>
      </c>
      <c r="K945">
        <v>572394</v>
      </c>
      <c r="L945">
        <v>27412</v>
      </c>
      <c r="M945">
        <v>10746</v>
      </c>
      <c r="N945">
        <v>83000000</v>
      </c>
    </row>
    <row r="946" spans="1:14" x14ac:dyDescent="0.3">
      <c r="A946" t="s">
        <v>3187</v>
      </c>
      <c r="B946" t="s">
        <v>2187</v>
      </c>
      <c r="C946" t="s">
        <v>2201</v>
      </c>
      <c r="D946" t="s">
        <v>2272</v>
      </c>
      <c r="E946" s="17">
        <v>43967</v>
      </c>
      <c r="F946">
        <v>4120</v>
      </c>
      <c r="G946">
        <v>129</v>
      </c>
      <c r="H946">
        <v>1812</v>
      </c>
      <c r="I946">
        <v>464615</v>
      </c>
      <c r="J946">
        <v>47239</v>
      </c>
      <c r="K946">
        <v>574206</v>
      </c>
      <c r="L946">
        <v>78280</v>
      </c>
      <c r="M946">
        <v>19670</v>
      </c>
      <c r="N946">
        <v>83000000</v>
      </c>
    </row>
    <row r="947" spans="1:14" x14ac:dyDescent="0.3">
      <c r="A947" t="s">
        <v>3188</v>
      </c>
      <c r="B947" t="s">
        <v>2211</v>
      </c>
      <c r="C947" t="s">
        <v>2241</v>
      </c>
      <c r="D947" t="s">
        <v>2242</v>
      </c>
      <c r="E947" s="17">
        <v>44073</v>
      </c>
      <c r="F947">
        <v>348</v>
      </c>
      <c r="G947">
        <v>68</v>
      </c>
      <c r="H947">
        <v>1842</v>
      </c>
      <c r="I947">
        <v>464963</v>
      </c>
      <c r="J947">
        <v>47307</v>
      </c>
      <c r="K947">
        <v>576048</v>
      </c>
      <c r="L947">
        <v>4524</v>
      </c>
      <c r="M947">
        <v>18165</v>
      </c>
      <c r="N947">
        <v>331000000</v>
      </c>
    </row>
    <row r="948" spans="1:14" x14ac:dyDescent="0.3">
      <c r="A948" t="s">
        <v>3189</v>
      </c>
      <c r="B948" t="s">
        <v>2211</v>
      </c>
      <c r="C948" t="s">
        <v>2237</v>
      </c>
      <c r="D948" t="s">
        <v>2250</v>
      </c>
      <c r="E948" s="17">
        <v>44373</v>
      </c>
      <c r="F948">
        <v>636</v>
      </c>
      <c r="G948">
        <v>81</v>
      </c>
      <c r="H948">
        <v>227</v>
      </c>
      <c r="I948">
        <v>465599</v>
      </c>
      <c r="J948">
        <v>47388</v>
      </c>
      <c r="K948">
        <v>576275</v>
      </c>
      <c r="L948">
        <v>8904</v>
      </c>
      <c r="M948">
        <v>16381</v>
      </c>
      <c r="N948">
        <v>331000000</v>
      </c>
    </row>
    <row r="949" spans="1:14" x14ac:dyDescent="0.3">
      <c r="A949" t="s">
        <v>3190</v>
      </c>
      <c r="B949" t="s">
        <v>2190</v>
      </c>
      <c r="C949" t="s">
        <v>2252</v>
      </c>
      <c r="D949" t="s">
        <v>2301</v>
      </c>
      <c r="E949" s="17">
        <v>43870</v>
      </c>
      <c r="F949">
        <v>3614</v>
      </c>
      <c r="G949">
        <v>117</v>
      </c>
      <c r="H949">
        <v>3898</v>
      </c>
      <c r="I949">
        <v>469213</v>
      </c>
      <c r="J949">
        <v>47505</v>
      </c>
      <c r="K949">
        <v>580173</v>
      </c>
      <c r="L949">
        <v>43368</v>
      </c>
      <c r="M949">
        <v>6333</v>
      </c>
      <c r="N949">
        <v>213000000</v>
      </c>
    </row>
    <row r="950" spans="1:14" x14ac:dyDescent="0.3">
      <c r="A950" t="s">
        <v>3191</v>
      </c>
      <c r="B950" t="s">
        <v>2194</v>
      </c>
      <c r="C950" t="s">
        <v>2204</v>
      </c>
      <c r="D950" t="s">
        <v>2235</v>
      </c>
      <c r="E950" s="17">
        <v>44059</v>
      </c>
      <c r="F950">
        <v>3820</v>
      </c>
      <c r="G950">
        <v>52</v>
      </c>
      <c r="H950">
        <v>2305</v>
      </c>
      <c r="I950">
        <v>473033</v>
      </c>
      <c r="J950">
        <v>47557</v>
      </c>
      <c r="K950">
        <v>582478</v>
      </c>
      <c r="L950">
        <v>57300</v>
      </c>
      <c r="M950">
        <v>18222</v>
      </c>
      <c r="N950">
        <v>1380000000</v>
      </c>
    </row>
    <row r="951" spans="1:14" x14ac:dyDescent="0.3">
      <c r="A951" t="s">
        <v>3192</v>
      </c>
      <c r="B951" t="s">
        <v>2190</v>
      </c>
      <c r="C951" t="s">
        <v>2198</v>
      </c>
      <c r="D951" t="s">
        <v>2199</v>
      </c>
      <c r="E951" s="17">
        <v>44378</v>
      </c>
      <c r="F951">
        <v>4322</v>
      </c>
      <c r="G951">
        <v>49</v>
      </c>
      <c r="H951">
        <v>2873</v>
      </c>
      <c r="I951">
        <v>477355</v>
      </c>
      <c r="J951">
        <v>47606</v>
      </c>
      <c r="K951">
        <v>585351</v>
      </c>
      <c r="L951">
        <v>60508</v>
      </c>
      <c r="M951">
        <v>13895</v>
      </c>
      <c r="N951">
        <v>213000000</v>
      </c>
    </row>
    <row r="952" spans="1:14" x14ac:dyDescent="0.3">
      <c r="A952" t="s">
        <v>3193</v>
      </c>
      <c r="B952" t="s">
        <v>2190</v>
      </c>
      <c r="C952" t="s">
        <v>2269</v>
      </c>
      <c r="D952" t="s">
        <v>2288</v>
      </c>
      <c r="E952" s="17">
        <v>44053</v>
      </c>
      <c r="F952">
        <v>4133</v>
      </c>
      <c r="G952">
        <v>156</v>
      </c>
      <c r="H952">
        <v>3291</v>
      </c>
      <c r="I952">
        <v>481488</v>
      </c>
      <c r="J952">
        <v>47762</v>
      </c>
      <c r="K952">
        <v>588642</v>
      </c>
      <c r="L952">
        <v>61995</v>
      </c>
      <c r="M952">
        <v>18824</v>
      </c>
      <c r="N952">
        <v>213000000</v>
      </c>
    </row>
    <row r="953" spans="1:14" x14ac:dyDescent="0.3">
      <c r="A953" t="s">
        <v>3194</v>
      </c>
      <c r="B953" t="s">
        <v>2206</v>
      </c>
      <c r="C953" t="s">
        <v>2224</v>
      </c>
      <c r="D953" t="s">
        <v>2230</v>
      </c>
      <c r="E953" s="17">
        <v>43836</v>
      </c>
      <c r="F953">
        <v>2617</v>
      </c>
      <c r="G953">
        <v>73</v>
      </c>
      <c r="H953">
        <v>1259</v>
      </c>
      <c r="I953">
        <v>484105</v>
      </c>
      <c r="J953">
        <v>47835</v>
      </c>
      <c r="K953">
        <v>589901</v>
      </c>
      <c r="L953">
        <v>15702</v>
      </c>
      <c r="M953">
        <v>17490</v>
      </c>
      <c r="N953">
        <v>68000000</v>
      </c>
    </row>
    <row r="954" spans="1:14" x14ac:dyDescent="0.3">
      <c r="A954" t="s">
        <v>3195</v>
      </c>
      <c r="B954" t="s">
        <v>2187</v>
      </c>
      <c r="C954" t="s">
        <v>2255</v>
      </c>
      <c r="D954" t="s">
        <v>2255</v>
      </c>
      <c r="E954" s="17">
        <v>44152</v>
      </c>
      <c r="F954">
        <v>1204</v>
      </c>
      <c r="G954">
        <v>182</v>
      </c>
      <c r="H954">
        <v>3460</v>
      </c>
      <c r="I954">
        <v>485309</v>
      </c>
      <c r="J954">
        <v>48017</v>
      </c>
      <c r="K954">
        <v>593361</v>
      </c>
      <c r="L954">
        <v>6020</v>
      </c>
      <c r="M954">
        <v>13425</v>
      </c>
      <c r="N954">
        <v>83000000</v>
      </c>
    </row>
    <row r="955" spans="1:14" x14ac:dyDescent="0.3">
      <c r="A955" t="s">
        <v>3196</v>
      </c>
      <c r="B955" t="s">
        <v>2187</v>
      </c>
      <c r="C955" t="s">
        <v>2188</v>
      </c>
      <c r="D955" t="s">
        <v>2188</v>
      </c>
      <c r="E955" s="17">
        <v>44298</v>
      </c>
      <c r="F955">
        <v>2161</v>
      </c>
      <c r="G955">
        <v>105</v>
      </c>
      <c r="H955">
        <v>2392</v>
      </c>
      <c r="I955">
        <v>487470</v>
      </c>
      <c r="J955">
        <v>48122</v>
      </c>
      <c r="K955">
        <v>595753</v>
      </c>
      <c r="L955">
        <v>17288</v>
      </c>
      <c r="M955">
        <v>15111</v>
      </c>
      <c r="N955">
        <v>83000000</v>
      </c>
    </row>
    <row r="956" spans="1:14" x14ac:dyDescent="0.3">
      <c r="A956" t="s">
        <v>3197</v>
      </c>
      <c r="B956" t="s">
        <v>2187</v>
      </c>
      <c r="C956" t="s">
        <v>2255</v>
      </c>
      <c r="D956" t="s">
        <v>2255</v>
      </c>
      <c r="E956" s="17">
        <v>43905</v>
      </c>
      <c r="F956">
        <v>2179</v>
      </c>
      <c r="G956">
        <v>188</v>
      </c>
      <c r="H956">
        <v>2697</v>
      </c>
      <c r="I956">
        <v>489649</v>
      </c>
      <c r="J956">
        <v>48310</v>
      </c>
      <c r="K956">
        <v>598450</v>
      </c>
      <c r="L956">
        <v>19611</v>
      </c>
      <c r="M956">
        <v>19386</v>
      </c>
      <c r="N956">
        <v>83000000</v>
      </c>
    </row>
    <row r="957" spans="1:14" x14ac:dyDescent="0.3">
      <c r="A957" t="s">
        <v>3198</v>
      </c>
      <c r="B957" t="s">
        <v>2194</v>
      </c>
      <c r="C957" t="s">
        <v>27</v>
      </c>
      <c r="D957" t="s">
        <v>27</v>
      </c>
      <c r="E957" s="17">
        <v>43834</v>
      </c>
      <c r="F957">
        <v>347</v>
      </c>
      <c r="G957">
        <v>49</v>
      </c>
      <c r="H957">
        <v>2514</v>
      </c>
      <c r="I957">
        <v>489996</v>
      </c>
      <c r="J957">
        <v>48359</v>
      </c>
      <c r="K957">
        <v>600964</v>
      </c>
      <c r="L957">
        <v>2082</v>
      </c>
      <c r="M957">
        <v>19789</v>
      </c>
      <c r="N957">
        <v>1380000000</v>
      </c>
    </row>
    <row r="958" spans="1:14" x14ac:dyDescent="0.3">
      <c r="A958" t="s">
        <v>3199</v>
      </c>
      <c r="B958" t="s">
        <v>2206</v>
      </c>
      <c r="C958" t="s">
        <v>2257</v>
      </c>
      <c r="D958" t="s">
        <v>2258</v>
      </c>
      <c r="E958" s="17">
        <v>44476</v>
      </c>
      <c r="F958">
        <v>1203</v>
      </c>
      <c r="G958">
        <v>15</v>
      </c>
      <c r="H958">
        <v>4284</v>
      </c>
      <c r="I958">
        <v>491199</v>
      </c>
      <c r="J958">
        <v>48374</v>
      </c>
      <c r="K958">
        <v>605248</v>
      </c>
      <c r="L958">
        <v>19248</v>
      </c>
      <c r="M958">
        <v>9004</v>
      </c>
      <c r="N958">
        <v>68000000</v>
      </c>
    </row>
    <row r="959" spans="1:14" x14ac:dyDescent="0.3">
      <c r="A959" t="s">
        <v>3200</v>
      </c>
      <c r="B959" t="s">
        <v>2206</v>
      </c>
      <c r="C959" t="s">
        <v>2232</v>
      </c>
      <c r="D959" t="s">
        <v>2326</v>
      </c>
      <c r="E959" s="17">
        <v>43948</v>
      </c>
      <c r="F959">
        <v>982</v>
      </c>
      <c r="G959">
        <v>86</v>
      </c>
      <c r="H959">
        <v>3439</v>
      </c>
      <c r="I959">
        <v>492181</v>
      </c>
      <c r="J959">
        <v>48460</v>
      </c>
      <c r="K959">
        <v>608687</v>
      </c>
      <c r="L959">
        <v>13748</v>
      </c>
      <c r="M959">
        <v>3232</v>
      </c>
      <c r="N959">
        <v>68000000</v>
      </c>
    </row>
    <row r="960" spans="1:14" x14ac:dyDescent="0.3">
      <c r="A960" t="s">
        <v>3201</v>
      </c>
      <c r="B960" t="s">
        <v>2187</v>
      </c>
      <c r="C960" t="s">
        <v>2201</v>
      </c>
      <c r="D960" t="s">
        <v>2272</v>
      </c>
      <c r="E960" s="17">
        <v>44436</v>
      </c>
      <c r="F960">
        <v>731</v>
      </c>
      <c r="G960">
        <v>93</v>
      </c>
      <c r="H960">
        <v>3169</v>
      </c>
      <c r="I960">
        <v>492912</v>
      </c>
      <c r="J960">
        <v>48553</v>
      </c>
      <c r="K960">
        <v>611856</v>
      </c>
      <c r="L960">
        <v>7310</v>
      </c>
      <c r="M960">
        <v>19435</v>
      </c>
      <c r="N960">
        <v>83000000</v>
      </c>
    </row>
    <row r="961" spans="1:14" x14ac:dyDescent="0.3">
      <c r="A961" t="s">
        <v>3202</v>
      </c>
      <c r="B961" t="s">
        <v>2190</v>
      </c>
      <c r="C961" t="s">
        <v>2191</v>
      </c>
      <c r="D961" t="s">
        <v>2192</v>
      </c>
      <c r="E961" s="17">
        <v>44334</v>
      </c>
      <c r="F961">
        <v>2600</v>
      </c>
      <c r="G961">
        <v>69</v>
      </c>
      <c r="H961">
        <v>664</v>
      </c>
      <c r="I961">
        <v>495512</v>
      </c>
      <c r="J961">
        <v>48622</v>
      </c>
      <c r="K961">
        <v>612520</v>
      </c>
      <c r="L961">
        <v>31200</v>
      </c>
      <c r="M961">
        <v>3877</v>
      </c>
      <c r="N961">
        <v>213000000</v>
      </c>
    </row>
    <row r="962" spans="1:14" x14ac:dyDescent="0.3">
      <c r="A962" t="s">
        <v>3203</v>
      </c>
      <c r="B962" t="s">
        <v>2194</v>
      </c>
      <c r="C962" t="s">
        <v>27</v>
      </c>
      <c r="D962" t="s">
        <v>27</v>
      </c>
      <c r="E962" s="17">
        <v>44404</v>
      </c>
      <c r="F962">
        <v>452</v>
      </c>
      <c r="G962">
        <v>171</v>
      </c>
      <c r="H962">
        <v>4116</v>
      </c>
      <c r="I962">
        <v>495964</v>
      </c>
      <c r="J962">
        <v>48793</v>
      </c>
      <c r="K962">
        <v>616636</v>
      </c>
      <c r="L962">
        <v>7232</v>
      </c>
      <c r="M962">
        <v>7614</v>
      </c>
      <c r="N962">
        <v>1380000000</v>
      </c>
    </row>
    <row r="963" spans="1:14" x14ac:dyDescent="0.3">
      <c r="A963" t="s">
        <v>3204</v>
      </c>
      <c r="B963" t="s">
        <v>2190</v>
      </c>
      <c r="C963" t="s">
        <v>2269</v>
      </c>
      <c r="D963" t="s">
        <v>2288</v>
      </c>
      <c r="E963" s="17">
        <v>44271</v>
      </c>
      <c r="F963">
        <v>4073</v>
      </c>
      <c r="G963">
        <v>99</v>
      </c>
      <c r="H963">
        <v>1183</v>
      </c>
      <c r="I963">
        <v>500037</v>
      </c>
      <c r="J963">
        <v>48892</v>
      </c>
      <c r="K963">
        <v>617819</v>
      </c>
      <c r="L963">
        <v>61095</v>
      </c>
      <c r="M963">
        <v>7307</v>
      </c>
      <c r="N963">
        <v>213000000</v>
      </c>
    </row>
    <row r="964" spans="1:14" x14ac:dyDescent="0.3">
      <c r="A964" t="s">
        <v>3205</v>
      </c>
      <c r="B964" t="s">
        <v>2211</v>
      </c>
      <c r="C964" t="s">
        <v>2237</v>
      </c>
      <c r="D964" t="s">
        <v>2238</v>
      </c>
      <c r="E964" s="17">
        <v>44024</v>
      </c>
      <c r="F964">
        <v>2894</v>
      </c>
      <c r="G964">
        <v>143</v>
      </c>
      <c r="H964">
        <v>4524</v>
      </c>
      <c r="I964">
        <v>502931</v>
      </c>
      <c r="J964">
        <v>49035</v>
      </c>
      <c r="K964">
        <v>622343</v>
      </c>
      <c r="L964">
        <v>46304</v>
      </c>
      <c r="M964">
        <v>2882</v>
      </c>
      <c r="N964">
        <v>331000000</v>
      </c>
    </row>
    <row r="965" spans="1:14" x14ac:dyDescent="0.3">
      <c r="A965" t="s">
        <v>3206</v>
      </c>
      <c r="B965" t="s">
        <v>2206</v>
      </c>
      <c r="C965" t="s">
        <v>2232</v>
      </c>
      <c r="D965" t="s">
        <v>2326</v>
      </c>
      <c r="E965" s="17">
        <v>44545</v>
      </c>
      <c r="F965">
        <v>2234</v>
      </c>
      <c r="G965">
        <v>27</v>
      </c>
      <c r="H965">
        <v>2632</v>
      </c>
      <c r="I965">
        <v>505165</v>
      </c>
      <c r="J965">
        <v>49062</v>
      </c>
      <c r="K965">
        <v>624975</v>
      </c>
      <c r="L965">
        <v>20106</v>
      </c>
      <c r="M965">
        <v>359</v>
      </c>
      <c r="N965">
        <v>68000000</v>
      </c>
    </row>
    <row r="966" spans="1:14" x14ac:dyDescent="0.3">
      <c r="A966" t="s">
        <v>3207</v>
      </c>
      <c r="B966" t="s">
        <v>2206</v>
      </c>
      <c r="C966" t="s">
        <v>2224</v>
      </c>
      <c r="D966" t="s">
        <v>2225</v>
      </c>
      <c r="E966" s="17">
        <v>44222</v>
      </c>
      <c r="F966">
        <v>163</v>
      </c>
      <c r="G966">
        <v>184</v>
      </c>
      <c r="H966">
        <v>3065</v>
      </c>
      <c r="I966">
        <v>505328</v>
      </c>
      <c r="J966">
        <v>49246</v>
      </c>
      <c r="K966">
        <v>628040</v>
      </c>
      <c r="L966">
        <v>1304</v>
      </c>
      <c r="M966">
        <v>18581</v>
      </c>
      <c r="N966">
        <v>68000000</v>
      </c>
    </row>
    <row r="967" spans="1:14" x14ac:dyDescent="0.3">
      <c r="A967" t="s">
        <v>3208</v>
      </c>
      <c r="B967" t="s">
        <v>2190</v>
      </c>
      <c r="C967" t="s">
        <v>2191</v>
      </c>
      <c r="D967" t="s">
        <v>2192</v>
      </c>
      <c r="E967" s="17">
        <v>43856</v>
      </c>
      <c r="F967">
        <v>1447</v>
      </c>
      <c r="G967">
        <v>153</v>
      </c>
      <c r="H967">
        <v>1889</v>
      </c>
      <c r="I967">
        <v>506775</v>
      </c>
      <c r="J967">
        <v>49399</v>
      </c>
      <c r="K967">
        <v>629929</v>
      </c>
      <c r="L967">
        <v>15917</v>
      </c>
      <c r="M967">
        <v>98</v>
      </c>
      <c r="N967">
        <v>213000000</v>
      </c>
    </row>
    <row r="968" spans="1:14" x14ac:dyDescent="0.3">
      <c r="A968" t="s">
        <v>3209</v>
      </c>
      <c r="B968" t="s">
        <v>2194</v>
      </c>
      <c r="C968" t="s">
        <v>2204</v>
      </c>
      <c r="D968" t="s">
        <v>2235</v>
      </c>
      <c r="E968" s="17">
        <v>44265</v>
      </c>
      <c r="F968">
        <v>3869</v>
      </c>
      <c r="G968">
        <v>85</v>
      </c>
      <c r="H968">
        <v>3118</v>
      </c>
      <c r="I968">
        <v>510644</v>
      </c>
      <c r="J968">
        <v>49484</v>
      </c>
      <c r="K968">
        <v>633047</v>
      </c>
      <c r="L968">
        <v>65773</v>
      </c>
      <c r="M968">
        <v>7334</v>
      </c>
      <c r="N968">
        <v>1380000000</v>
      </c>
    </row>
    <row r="969" spans="1:14" x14ac:dyDescent="0.3">
      <c r="A969" t="s">
        <v>3210</v>
      </c>
      <c r="B969" t="s">
        <v>2206</v>
      </c>
      <c r="C969" t="s">
        <v>2207</v>
      </c>
      <c r="D969" t="s">
        <v>2263</v>
      </c>
      <c r="E969" s="17">
        <v>44003</v>
      </c>
      <c r="F969">
        <v>101</v>
      </c>
      <c r="G969">
        <v>117</v>
      </c>
      <c r="H969">
        <v>4318</v>
      </c>
      <c r="I969">
        <v>510745</v>
      </c>
      <c r="J969">
        <v>49601</v>
      </c>
      <c r="K969">
        <v>637365</v>
      </c>
      <c r="L969">
        <v>909</v>
      </c>
      <c r="M969">
        <v>19087</v>
      </c>
      <c r="N969">
        <v>68000000</v>
      </c>
    </row>
    <row r="970" spans="1:14" x14ac:dyDescent="0.3">
      <c r="A970" t="s">
        <v>3211</v>
      </c>
      <c r="B970" t="s">
        <v>2190</v>
      </c>
      <c r="C970" t="s">
        <v>2252</v>
      </c>
      <c r="D970" t="s">
        <v>2301</v>
      </c>
      <c r="E970" s="17">
        <v>44130</v>
      </c>
      <c r="F970">
        <v>4054</v>
      </c>
      <c r="G970">
        <v>10</v>
      </c>
      <c r="H970">
        <v>959</v>
      </c>
      <c r="I970">
        <v>514799</v>
      </c>
      <c r="J970">
        <v>49611</v>
      </c>
      <c r="K970">
        <v>638324</v>
      </c>
      <c r="L970">
        <v>64864</v>
      </c>
      <c r="M970">
        <v>11934</v>
      </c>
      <c r="N970">
        <v>213000000</v>
      </c>
    </row>
    <row r="971" spans="1:14" x14ac:dyDescent="0.3">
      <c r="A971" t="s">
        <v>3212</v>
      </c>
      <c r="B971" t="s">
        <v>2194</v>
      </c>
      <c r="C971" t="s">
        <v>2221</v>
      </c>
      <c r="D971" t="s">
        <v>2281</v>
      </c>
      <c r="E971" s="17">
        <v>44475</v>
      </c>
      <c r="F971">
        <v>3707</v>
      </c>
      <c r="G971">
        <v>128</v>
      </c>
      <c r="H971">
        <v>157</v>
      </c>
      <c r="I971">
        <v>518506</v>
      </c>
      <c r="J971">
        <v>49739</v>
      </c>
      <c r="K971">
        <v>638481</v>
      </c>
      <c r="L971">
        <v>44484</v>
      </c>
      <c r="M971">
        <v>14256</v>
      </c>
      <c r="N971">
        <v>1380000000</v>
      </c>
    </row>
    <row r="972" spans="1:14" x14ac:dyDescent="0.3">
      <c r="A972" t="s">
        <v>3213</v>
      </c>
      <c r="B972" t="s">
        <v>2190</v>
      </c>
      <c r="C972" t="s">
        <v>2198</v>
      </c>
      <c r="D972" t="s">
        <v>2306</v>
      </c>
      <c r="E972" s="17">
        <v>44156</v>
      </c>
      <c r="F972">
        <v>1452</v>
      </c>
      <c r="G972">
        <v>68</v>
      </c>
      <c r="H972">
        <v>2007</v>
      </c>
      <c r="I972">
        <v>519958</v>
      </c>
      <c r="J972">
        <v>49807</v>
      </c>
      <c r="K972">
        <v>640488</v>
      </c>
      <c r="L972">
        <v>15972</v>
      </c>
      <c r="M972">
        <v>9003</v>
      </c>
      <c r="N972">
        <v>213000000</v>
      </c>
    </row>
    <row r="973" spans="1:14" x14ac:dyDescent="0.3">
      <c r="A973" t="s">
        <v>3214</v>
      </c>
      <c r="B973" t="s">
        <v>2194</v>
      </c>
      <c r="C973" t="s">
        <v>27</v>
      </c>
      <c r="D973" t="s">
        <v>27</v>
      </c>
      <c r="E973" s="17">
        <v>44240</v>
      </c>
      <c r="F973">
        <v>4786</v>
      </c>
      <c r="G973">
        <v>170</v>
      </c>
      <c r="H973">
        <v>4896</v>
      </c>
      <c r="I973">
        <v>524744</v>
      </c>
      <c r="J973">
        <v>49977</v>
      </c>
      <c r="K973">
        <v>645384</v>
      </c>
      <c r="L973">
        <v>43074</v>
      </c>
      <c r="M973">
        <v>10112</v>
      </c>
      <c r="N973">
        <v>1380000000</v>
      </c>
    </row>
    <row r="974" spans="1:14" x14ac:dyDescent="0.3">
      <c r="A974" t="s">
        <v>3215</v>
      </c>
      <c r="B974" t="s">
        <v>2187</v>
      </c>
      <c r="C974" t="s">
        <v>2188</v>
      </c>
      <c r="D974" t="s">
        <v>2188</v>
      </c>
      <c r="E974" s="17">
        <v>43948</v>
      </c>
      <c r="F974">
        <v>2658</v>
      </c>
      <c r="G974">
        <v>173</v>
      </c>
      <c r="H974">
        <v>721</v>
      </c>
      <c r="I974">
        <v>527402</v>
      </c>
      <c r="J974">
        <v>150</v>
      </c>
      <c r="K974">
        <v>646105</v>
      </c>
      <c r="L974">
        <v>45186</v>
      </c>
      <c r="M974">
        <v>15225</v>
      </c>
      <c r="N974">
        <v>83000000</v>
      </c>
    </row>
    <row r="975" spans="1:14" x14ac:dyDescent="0.3">
      <c r="A975" t="s">
        <v>3216</v>
      </c>
      <c r="B975" t="s">
        <v>2194</v>
      </c>
      <c r="C975" t="s">
        <v>2221</v>
      </c>
      <c r="D975" t="s">
        <v>2222</v>
      </c>
      <c r="E975" s="17">
        <v>44554</v>
      </c>
      <c r="F975">
        <v>535</v>
      </c>
      <c r="G975">
        <v>104</v>
      </c>
      <c r="H975">
        <v>1254</v>
      </c>
      <c r="I975">
        <v>527937</v>
      </c>
      <c r="J975">
        <v>254</v>
      </c>
      <c r="K975">
        <v>647359</v>
      </c>
      <c r="L975">
        <v>9630</v>
      </c>
      <c r="M975">
        <v>15915</v>
      </c>
      <c r="N975">
        <v>1380000000</v>
      </c>
    </row>
    <row r="976" spans="1:14" x14ac:dyDescent="0.3">
      <c r="A976" t="s">
        <v>3217</v>
      </c>
      <c r="B976" t="s">
        <v>2211</v>
      </c>
      <c r="C976" t="s">
        <v>2241</v>
      </c>
      <c r="D976" t="s">
        <v>2261</v>
      </c>
      <c r="E976" s="17">
        <v>44055</v>
      </c>
      <c r="F976">
        <v>1700</v>
      </c>
      <c r="G976">
        <v>35</v>
      </c>
      <c r="H976">
        <v>2345</v>
      </c>
      <c r="I976">
        <v>529637</v>
      </c>
      <c r="J976">
        <v>289</v>
      </c>
      <c r="K976">
        <v>649704</v>
      </c>
      <c r="L976">
        <v>25500</v>
      </c>
      <c r="M976">
        <v>18259</v>
      </c>
      <c r="N976">
        <v>331000000</v>
      </c>
    </row>
    <row r="977" spans="1:14" x14ac:dyDescent="0.3">
      <c r="A977" t="s">
        <v>3218</v>
      </c>
      <c r="B977" t="s">
        <v>2187</v>
      </c>
      <c r="C977" t="s">
        <v>2255</v>
      </c>
      <c r="D977" t="s">
        <v>2255</v>
      </c>
      <c r="E977" s="17">
        <v>44362</v>
      </c>
      <c r="F977">
        <v>1463</v>
      </c>
      <c r="G977">
        <v>65</v>
      </c>
      <c r="H977">
        <v>4540</v>
      </c>
      <c r="I977">
        <v>531100</v>
      </c>
      <c r="J977">
        <v>354</v>
      </c>
      <c r="K977">
        <v>654244</v>
      </c>
      <c r="L977">
        <v>27797</v>
      </c>
      <c r="M977">
        <v>15967</v>
      </c>
      <c r="N977">
        <v>83000000</v>
      </c>
    </row>
    <row r="978" spans="1:14" x14ac:dyDescent="0.3">
      <c r="A978" t="s">
        <v>3219</v>
      </c>
      <c r="B978" t="s">
        <v>2190</v>
      </c>
      <c r="C978" t="s">
        <v>2198</v>
      </c>
      <c r="D978" t="s">
        <v>2199</v>
      </c>
      <c r="E978" s="17">
        <v>43943</v>
      </c>
      <c r="F978">
        <v>4219</v>
      </c>
      <c r="G978">
        <v>184</v>
      </c>
      <c r="H978">
        <v>104</v>
      </c>
      <c r="I978">
        <v>535319</v>
      </c>
      <c r="J978">
        <v>538</v>
      </c>
      <c r="K978">
        <v>654348</v>
      </c>
      <c r="L978">
        <v>50628</v>
      </c>
      <c r="M978">
        <v>9432</v>
      </c>
      <c r="N978">
        <v>213000000</v>
      </c>
    </row>
    <row r="979" spans="1:14" x14ac:dyDescent="0.3">
      <c r="A979" t="s">
        <v>3220</v>
      </c>
      <c r="B979" t="s">
        <v>2187</v>
      </c>
      <c r="C979" t="s">
        <v>2338</v>
      </c>
      <c r="D979" t="s">
        <v>2339</v>
      </c>
      <c r="E979" s="17">
        <v>43970</v>
      </c>
      <c r="F979">
        <v>4344</v>
      </c>
      <c r="G979">
        <v>133</v>
      </c>
      <c r="H979">
        <v>1661</v>
      </c>
      <c r="I979">
        <v>539663</v>
      </c>
      <c r="J979">
        <v>671</v>
      </c>
      <c r="K979">
        <v>656009</v>
      </c>
      <c r="L979">
        <v>21720</v>
      </c>
      <c r="M979">
        <v>14516</v>
      </c>
      <c r="N979">
        <v>83000000</v>
      </c>
    </row>
    <row r="980" spans="1:14" x14ac:dyDescent="0.3">
      <c r="A980" t="s">
        <v>3221</v>
      </c>
      <c r="B980" t="s">
        <v>2187</v>
      </c>
      <c r="C980" t="s">
        <v>2201</v>
      </c>
      <c r="D980" t="s">
        <v>2272</v>
      </c>
      <c r="E980" s="17">
        <v>44389</v>
      </c>
      <c r="F980">
        <v>1971</v>
      </c>
      <c r="G980">
        <v>189</v>
      </c>
      <c r="H980">
        <v>4978</v>
      </c>
      <c r="I980">
        <v>541634</v>
      </c>
      <c r="J980">
        <v>860</v>
      </c>
      <c r="K980">
        <v>660987</v>
      </c>
      <c r="L980">
        <v>23652</v>
      </c>
      <c r="M980">
        <v>11262</v>
      </c>
      <c r="N980">
        <v>83000000</v>
      </c>
    </row>
    <row r="981" spans="1:14" x14ac:dyDescent="0.3">
      <c r="A981" t="s">
        <v>3222</v>
      </c>
      <c r="B981" t="s">
        <v>2190</v>
      </c>
      <c r="C981" t="s">
        <v>2252</v>
      </c>
      <c r="D981" t="s">
        <v>2301</v>
      </c>
      <c r="E981" s="17">
        <v>43831</v>
      </c>
      <c r="F981">
        <v>1452</v>
      </c>
      <c r="G981">
        <v>154</v>
      </c>
      <c r="H981">
        <v>1091</v>
      </c>
      <c r="I981">
        <v>543086</v>
      </c>
      <c r="J981">
        <v>1014</v>
      </c>
      <c r="K981">
        <v>662078</v>
      </c>
      <c r="L981">
        <v>10164</v>
      </c>
      <c r="M981">
        <v>5536</v>
      </c>
      <c r="N981">
        <v>213000000</v>
      </c>
    </row>
    <row r="982" spans="1:14" x14ac:dyDescent="0.3">
      <c r="A982" t="s">
        <v>3223</v>
      </c>
      <c r="B982" t="s">
        <v>2190</v>
      </c>
      <c r="C982" t="s">
        <v>2252</v>
      </c>
      <c r="D982" t="s">
        <v>2301</v>
      </c>
      <c r="E982" s="17">
        <v>43920</v>
      </c>
      <c r="F982">
        <v>1593</v>
      </c>
      <c r="G982">
        <v>124</v>
      </c>
      <c r="H982">
        <v>537</v>
      </c>
      <c r="I982">
        <v>544679</v>
      </c>
      <c r="J982">
        <v>1138</v>
      </c>
      <c r="K982">
        <v>662615</v>
      </c>
      <c r="L982">
        <v>7965</v>
      </c>
      <c r="M982">
        <v>17068</v>
      </c>
      <c r="N982">
        <v>213000000</v>
      </c>
    </row>
    <row r="983" spans="1:14" x14ac:dyDescent="0.3">
      <c r="A983" t="s">
        <v>3224</v>
      </c>
      <c r="B983" t="s">
        <v>2211</v>
      </c>
      <c r="C983" t="s">
        <v>2241</v>
      </c>
      <c r="D983" t="s">
        <v>2261</v>
      </c>
      <c r="E983" s="17">
        <v>44484</v>
      </c>
      <c r="F983">
        <v>712</v>
      </c>
      <c r="G983">
        <v>153</v>
      </c>
      <c r="H983">
        <v>2720</v>
      </c>
      <c r="I983">
        <v>545391</v>
      </c>
      <c r="J983">
        <v>1291</v>
      </c>
      <c r="K983">
        <v>665335</v>
      </c>
      <c r="L983">
        <v>9256</v>
      </c>
      <c r="M983">
        <v>18623</v>
      </c>
      <c r="N983">
        <v>331000000</v>
      </c>
    </row>
    <row r="984" spans="1:14" x14ac:dyDescent="0.3">
      <c r="A984" t="s">
        <v>3225</v>
      </c>
      <c r="B984" t="s">
        <v>2190</v>
      </c>
      <c r="C984" t="s">
        <v>2252</v>
      </c>
      <c r="D984" t="s">
        <v>2301</v>
      </c>
      <c r="E984" s="17">
        <v>44150</v>
      </c>
      <c r="F984">
        <v>3655</v>
      </c>
      <c r="G984">
        <v>140</v>
      </c>
      <c r="H984">
        <v>4896</v>
      </c>
      <c r="I984">
        <v>549046</v>
      </c>
      <c r="J984">
        <v>1431</v>
      </c>
      <c r="K984">
        <v>670231</v>
      </c>
      <c r="L984">
        <v>54825</v>
      </c>
      <c r="M984">
        <v>14429</v>
      </c>
      <c r="N984">
        <v>213000000</v>
      </c>
    </row>
    <row r="985" spans="1:14" x14ac:dyDescent="0.3">
      <c r="A985" t="s">
        <v>3226</v>
      </c>
      <c r="B985" t="s">
        <v>2206</v>
      </c>
      <c r="C985" t="s">
        <v>2224</v>
      </c>
      <c r="D985" t="s">
        <v>2230</v>
      </c>
      <c r="E985" s="17">
        <v>44380</v>
      </c>
      <c r="F985">
        <v>4342</v>
      </c>
      <c r="G985">
        <v>75</v>
      </c>
      <c r="H985">
        <v>1064</v>
      </c>
      <c r="I985">
        <v>553388</v>
      </c>
      <c r="J985">
        <v>1506</v>
      </c>
      <c r="K985">
        <v>671295</v>
      </c>
      <c r="L985">
        <v>73814</v>
      </c>
      <c r="M985">
        <v>898</v>
      </c>
      <c r="N985">
        <v>68000000</v>
      </c>
    </row>
    <row r="986" spans="1:14" x14ac:dyDescent="0.3">
      <c r="A986" t="s">
        <v>3227</v>
      </c>
      <c r="B986" t="s">
        <v>2206</v>
      </c>
      <c r="C986" t="s">
        <v>2224</v>
      </c>
      <c r="D986" t="s">
        <v>2230</v>
      </c>
      <c r="E986" s="17">
        <v>43969</v>
      </c>
      <c r="F986">
        <v>4576</v>
      </c>
      <c r="G986">
        <v>145</v>
      </c>
      <c r="H986">
        <v>1571</v>
      </c>
      <c r="I986">
        <v>557964</v>
      </c>
      <c r="J986">
        <v>1651</v>
      </c>
      <c r="K986">
        <v>672866</v>
      </c>
      <c r="L986">
        <v>45760</v>
      </c>
      <c r="M986">
        <v>9879</v>
      </c>
      <c r="N986">
        <v>68000000</v>
      </c>
    </row>
    <row r="987" spans="1:14" x14ac:dyDescent="0.3">
      <c r="A987" t="s">
        <v>3228</v>
      </c>
      <c r="B987" t="s">
        <v>2211</v>
      </c>
      <c r="C987" t="s">
        <v>2241</v>
      </c>
      <c r="D987" t="s">
        <v>2261</v>
      </c>
      <c r="E987" s="17">
        <v>44341</v>
      </c>
      <c r="F987">
        <v>4084</v>
      </c>
      <c r="G987">
        <v>37</v>
      </c>
      <c r="H987">
        <v>3015</v>
      </c>
      <c r="I987">
        <v>562048</v>
      </c>
      <c r="J987">
        <v>1688</v>
      </c>
      <c r="K987">
        <v>675881</v>
      </c>
      <c r="L987">
        <v>77596</v>
      </c>
      <c r="M987">
        <v>6814</v>
      </c>
      <c r="N987">
        <v>331000000</v>
      </c>
    </row>
    <row r="988" spans="1:14" x14ac:dyDescent="0.3">
      <c r="A988" t="s">
        <v>3229</v>
      </c>
      <c r="B988" t="s">
        <v>2194</v>
      </c>
      <c r="C988" t="s">
        <v>2221</v>
      </c>
      <c r="D988" t="s">
        <v>2281</v>
      </c>
      <c r="E988" s="17">
        <v>44089</v>
      </c>
      <c r="F988">
        <v>1448</v>
      </c>
      <c r="G988">
        <v>5</v>
      </c>
      <c r="H988">
        <v>3446</v>
      </c>
      <c r="I988">
        <v>563496</v>
      </c>
      <c r="J988">
        <v>1693</v>
      </c>
      <c r="K988">
        <v>679327</v>
      </c>
      <c r="L988">
        <v>21720</v>
      </c>
      <c r="M988">
        <v>5446</v>
      </c>
      <c r="N988">
        <v>1380000000</v>
      </c>
    </row>
    <row r="989" spans="1:14" x14ac:dyDescent="0.3">
      <c r="A989" t="s">
        <v>3230</v>
      </c>
      <c r="B989" t="s">
        <v>2194</v>
      </c>
      <c r="C989" t="s">
        <v>2204</v>
      </c>
      <c r="D989" t="s">
        <v>25</v>
      </c>
      <c r="E989" s="17">
        <v>44503</v>
      </c>
      <c r="F989">
        <v>3648</v>
      </c>
      <c r="G989">
        <v>125</v>
      </c>
      <c r="H989">
        <v>1429</v>
      </c>
      <c r="I989">
        <v>567144</v>
      </c>
      <c r="J989">
        <v>1818</v>
      </c>
      <c r="K989">
        <v>680756</v>
      </c>
      <c r="L989">
        <v>62016</v>
      </c>
      <c r="M989">
        <v>1831</v>
      </c>
      <c r="N989">
        <v>1380000000</v>
      </c>
    </row>
    <row r="990" spans="1:14" x14ac:dyDescent="0.3">
      <c r="A990" t="s">
        <v>3231</v>
      </c>
      <c r="B990" t="s">
        <v>2206</v>
      </c>
      <c r="C990" t="s">
        <v>2257</v>
      </c>
      <c r="D990" t="s">
        <v>2290</v>
      </c>
      <c r="E990" s="17">
        <v>44520</v>
      </c>
      <c r="F990">
        <v>2013</v>
      </c>
      <c r="G990">
        <v>91</v>
      </c>
      <c r="H990">
        <v>241</v>
      </c>
      <c r="I990">
        <v>569157</v>
      </c>
      <c r="J990">
        <v>1909</v>
      </c>
      <c r="K990">
        <v>680997</v>
      </c>
      <c r="L990">
        <v>30195</v>
      </c>
      <c r="M990">
        <v>5584</v>
      </c>
      <c r="N990">
        <v>68000000</v>
      </c>
    </row>
    <row r="991" spans="1:14" x14ac:dyDescent="0.3">
      <c r="A991" t="s">
        <v>3232</v>
      </c>
      <c r="B991" t="s">
        <v>2190</v>
      </c>
      <c r="C991" t="s">
        <v>2269</v>
      </c>
      <c r="D991" t="s">
        <v>2270</v>
      </c>
      <c r="E991" s="17">
        <v>43840</v>
      </c>
      <c r="F991">
        <v>458</v>
      </c>
      <c r="G991">
        <v>27</v>
      </c>
      <c r="H991">
        <v>1362</v>
      </c>
      <c r="I991">
        <v>569615</v>
      </c>
      <c r="J991">
        <v>1936</v>
      </c>
      <c r="K991">
        <v>682359</v>
      </c>
      <c r="L991">
        <v>5496</v>
      </c>
      <c r="M991">
        <v>2481</v>
      </c>
      <c r="N991">
        <v>213000000</v>
      </c>
    </row>
    <row r="992" spans="1:14" x14ac:dyDescent="0.3">
      <c r="A992" t="s">
        <v>3233</v>
      </c>
      <c r="B992" t="s">
        <v>2211</v>
      </c>
      <c r="C992" t="s">
        <v>2245</v>
      </c>
      <c r="D992" t="s">
        <v>2246</v>
      </c>
      <c r="E992" s="17">
        <v>44091</v>
      </c>
      <c r="F992">
        <v>2843</v>
      </c>
      <c r="G992">
        <v>88</v>
      </c>
      <c r="H992">
        <v>2067</v>
      </c>
      <c r="I992">
        <v>572458</v>
      </c>
      <c r="J992">
        <v>2024</v>
      </c>
      <c r="K992">
        <v>684426</v>
      </c>
      <c r="L992">
        <v>42645</v>
      </c>
      <c r="M992">
        <v>12617</v>
      </c>
      <c r="N992">
        <v>331000000</v>
      </c>
    </row>
    <row r="993" spans="1:14" x14ac:dyDescent="0.3">
      <c r="A993" t="s">
        <v>3234</v>
      </c>
      <c r="B993" t="s">
        <v>2194</v>
      </c>
      <c r="C993" t="s">
        <v>2195</v>
      </c>
      <c r="D993" t="s">
        <v>2196</v>
      </c>
      <c r="E993" s="17">
        <v>44480</v>
      </c>
      <c r="F993">
        <v>592</v>
      </c>
      <c r="G993">
        <v>4</v>
      </c>
      <c r="H993">
        <v>1878</v>
      </c>
      <c r="I993">
        <v>573050</v>
      </c>
      <c r="J993">
        <v>2028</v>
      </c>
      <c r="K993">
        <v>686304</v>
      </c>
      <c r="L993">
        <v>10656</v>
      </c>
      <c r="M993">
        <v>6164</v>
      </c>
      <c r="N993">
        <v>1380000000</v>
      </c>
    </row>
    <row r="994" spans="1:14" x14ac:dyDescent="0.3">
      <c r="A994" t="s">
        <v>3235</v>
      </c>
      <c r="B994" t="s">
        <v>2194</v>
      </c>
      <c r="C994" t="s">
        <v>2204</v>
      </c>
      <c r="D994" t="s">
        <v>25</v>
      </c>
      <c r="E994" s="17">
        <v>44002</v>
      </c>
      <c r="F994">
        <v>497</v>
      </c>
      <c r="G994">
        <v>186</v>
      </c>
      <c r="H994">
        <v>2888</v>
      </c>
      <c r="I994">
        <v>573547</v>
      </c>
      <c r="J994">
        <v>2214</v>
      </c>
      <c r="K994">
        <v>689192</v>
      </c>
      <c r="L994">
        <v>6958</v>
      </c>
      <c r="M994">
        <v>617</v>
      </c>
      <c r="N994">
        <v>1380000000</v>
      </c>
    </row>
    <row r="995" spans="1:14" x14ac:dyDescent="0.3">
      <c r="A995" t="s">
        <v>3236</v>
      </c>
      <c r="B995" t="s">
        <v>2187</v>
      </c>
      <c r="C995" t="s">
        <v>2255</v>
      </c>
      <c r="D995" t="s">
        <v>2255</v>
      </c>
      <c r="E995" s="17">
        <v>43843</v>
      </c>
      <c r="F995">
        <v>2134</v>
      </c>
      <c r="G995">
        <v>110</v>
      </c>
      <c r="H995">
        <v>300</v>
      </c>
      <c r="I995">
        <v>575681</v>
      </c>
      <c r="J995">
        <v>2324</v>
      </c>
      <c r="K995">
        <v>689492</v>
      </c>
      <c r="L995">
        <v>34144</v>
      </c>
      <c r="M995">
        <v>13032</v>
      </c>
      <c r="N995">
        <v>83000000</v>
      </c>
    </row>
    <row r="996" spans="1:14" x14ac:dyDescent="0.3">
      <c r="A996" t="s">
        <v>3237</v>
      </c>
      <c r="B996" t="s">
        <v>2206</v>
      </c>
      <c r="C996" t="s">
        <v>2224</v>
      </c>
      <c r="D996" t="s">
        <v>2230</v>
      </c>
      <c r="E996" s="17">
        <v>43998</v>
      </c>
      <c r="F996">
        <v>2449</v>
      </c>
      <c r="G996">
        <v>107</v>
      </c>
      <c r="H996">
        <v>4260</v>
      </c>
      <c r="I996">
        <v>578130</v>
      </c>
      <c r="J996">
        <v>2431</v>
      </c>
      <c r="K996">
        <v>693752</v>
      </c>
      <c r="L996">
        <v>36735</v>
      </c>
      <c r="M996">
        <v>17472</v>
      </c>
      <c r="N996">
        <v>68000000</v>
      </c>
    </row>
    <row r="997" spans="1:14" x14ac:dyDescent="0.3">
      <c r="A997" t="s">
        <v>3238</v>
      </c>
      <c r="B997" t="s">
        <v>2190</v>
      </c>
      <c r="C997" t="s">
        <v>2191</v>
      </c>
      <c r="D997" t="s">
        <v>2192</v>
      </c>
      <c r="E997" s="17">
        <v>44472</v>
      </c>
      <c r="F997">
        <v>4292</v>
      </c>
      <c r="G997">
        <v>44</v>
      </c>
      <c r="H997">
        <v>2828</v>
      </c>
      <c r="I997">
        <v>582422</v>
      </c>
      <c r="J997">
        <v>2475</v>
      </c>
      <c r="K997">
        <v>696580</v>
      </c>
      <c r="L997">
        <v>34336</v>
      </c>
      <c r="M997">
        <v>8340</v>
      </c>
      <c r="N997">
        <v>213000000</v>
      </c>
    </row>
    <row r="998" spans="1:14" x14ac:dyDescent="0.3">
      <c r="A998" t="s">
        <v>3239</v>
      </c>
      <c r="B998" t="s">
        <v>2211</v>
      </c>
      <c r="C998" t="s">
        <v>2241</v>
      </c>
      <c r="D998" t="s">
        <v>2242</v>
      </c>
      <c r="E998" s="17">
        <v>44426</v>
      </c>
      <c r="F998">
        <v>2811</v>
      </c>
      <c r="G998">
        <v>111</v>
      </c>
      <c r="H998">
        <v>3762</v>
      </c>
      <c r="I998">
        <v>585233</v>
      </c>
      <c r="J998">
        <v>2586</v>
      </c>
      <c r="K998">
        <v>700342</v>
      </c>
      <c r="L998">
        <v>47787</v>
      </c>
      <c r="M998">
        <v>5302</v>
      </c>
      <c r="N998">
        <v>331000000</v>
      </c>
    </row>
    <row r="999" spans="1:14" x14ac:dyDescent="0.3">
      <c r="A999" t="s">
        <v>3240</v>
      </c>
      <c r="B999" t="s">
        <v>2194</v>
      </c>
      <c r="C999" t="s">
        <v>27</v>
      </c>
      <c r="D999" t="s">
        <v>27</v>
      </c>
      <c r="E999" s="17">
        <v>44151</v>
      </c>
      <c r="F999">
        <v>26</v>
      </c>
      <c r="G999">
        <v>180</v>
      </c>
      <c r="H999">
        <v>3688</v>
      </c>
      <c r="I999">
        <v>585259</v>
      </c>
      <c r="J999">
        <v>2766</v>
      </c>
      <c r="K999">
        <v>704030</v>
      </c>
      <c r="L999">
        <v>156</v>
      </c>
      <c r="M999">
        <v>7886</v>
      </c>
      <c r="N999">
        <v>1380000000</v>
      </c>
    </row>
    <row r="1000" spans="1:14" x14ac:dyDescent="0.3">
      <c r="A1000" t="s">
        <v>3241</v>
      </c>
      <c r="B1000" t="s">
        <v>2187</v>
      </c>
      <c r="C1000" t="s">
        <v>2201</v>
      </c>
      <c r="D1000" t="s">
        <v>2202</v>
      </c>
      <c r="E1000" s="17">
        <v>44149</v>
      </c>
      <c r="F1000">
        <v>3916</v>
      </c>
      <c r="G1000">
        <v>1</v>
      </c>
      <c r="H1000">
        <v>2400</v>
      </c>
      <c r="I1000">
        <v>589175</v>
      </c>
      <c r="J1000">
        <v>2767</v>
      </c>
      <c r="K1000">
        <v>706430</v>
      </c>
      <c r="L1000">
        <v>39160</v>
      </c>
      <c r="M1000">
        <v>7789</v>
      </c>
      <c r="N1000">
        <v>83000000</v>
      </c>
    </row>
    <row r="1001" spans="1:14" x14ac:dyDescent="0.3">
      <c r="A1001" t="s">
        <v>3242</v>
      </c>
      <c r="B1001" t="s">
        <v>2206</v>
      </c>
      <c r="C1001" t="s">
        <v>2257</v>
      </c>
      <c r="D1001" t="s">
        <v>2290</v>
      </c>
      <c r="E1001" s="17">
        <v>44443</v>
      </c>
      <c r="F1001">
        <v>1717</v>
      </c>
      <c r="G1001">
        <v>176</v>
      </c>
      <c r="H1001">
        <v>3158</v>
      </c>
      <c r="I1001">
        <v>590892</v>
      </c>
      <c r="J1001">
        <v>2943</v>
      </c>
      <c r="K1001">
        <v>709588</v>
      </c>
      <c r="L1001">
        <v>10302</v>
      </c>
      <c r="M1001">
        <v>16496</v>
      </c>
      <c r="N1001">
        <v>68000000</v>
      </c>
    </row>
    <row r="1002" spans="1:14" x14ac:dyDescent="0.3">
      <c r="A1002" t="s">
        <v>3243</v>
      </c>
      <c r="B1002" t="s">
        <v>2206</v>
      </c>
      <c r="C1002" t="s">
        <v>2207</v>
      </c>
      <c r="D1002" t="s">
        <v>2208</v>
      </c>
      <c r="E1002" s="17">
        <v>44159</v>
      </c>
      <c r="F1002">
        <v>2253</v>
      </c>
      <c r="G1002">
        <v>89</v>
      </c>
      <c r="H1002">
        <v>1020</v>
      </c>
      <c r="I1002">
        <v>593145</v>
      </c>
      <c r="J1002">
        <v>3032</v>
      </c>
      <c r="K1002">
        <v>710608</v>
      </c>
      <c r="L1002">
        <v>11265</v>
      </c>
      <c r="M1002">
        <v>5332</v>
      </c>
      <c r="N1002">
        <v>68000000</v>
      </c>
    </row>
    <row r="1003" spans="1:14" x14ac:dyDescent="0.3">
      <c r="A1003" t="s">
        <v>3244</v>
      </c>
      <c r="B1003" t="s">
        <v>2211</v>
      </c>
      <c r="C1003" t="s">
        <v>2241</v>
      </c>
      <c r="D1003" t="s">
        <v>2261</v>
      </c>
      <c r="E1003" s="17">
        <v>44380</v>
      </c>
      <c r="F1003">
        <v>3642</v>
      </c>
      <c r="G1003">
        <v>114</v>
      </c>
      <c r="H1003">
        <v>1549</v>
      </c>
      <c r="I1003">
        <v>596787</v>
      </c>
      <c r="J1003">
        <v>3146</v>
      </c>
      <c r="K1003">
        <v>712157</v>
      </c>
      <c r="L1003">
        <v>69198</v>
      </c>
      <c r="M1003">
        <v>9261</v>
      </c>
      <c r="N1003">
        <v>331000000</v>
      </c>
    </row>
    <row r="1004" spans="1:14" x14ac:dyDescent="0.3">
      <c r="A1004" t="s">
        <v>3245</v>
      </c>
      <c r="B1004" t="s">
        <v>2194</v>
      </c>
      <c r="C1004" t="s">
        <v>2204</v>
      </c>
      <c r="D1004" t="s">
        <v>25</v>
      </c>
      <c r="E1004" s="17">
        <v>44249</v>
      </c>
      <c r="F1004">
        <v>3655</v>
      </c>
      <c r="G1004">
        <v>62</v>
      </c>
      <c r="H1004">
        <v>2918</v>
      </c>
      <c r="I1004">
        <v>600442</v>
      </c>
      <c r="J1004">
        <v>3208</v>
      </c>
      <c r="K1004">
        <v>715075</v>
      </c>
      <c r="L1004">
        <v>40205</v>
      </c>
      <c r="M1004">
        <v>10685</v>
      </c>
      <c r="N1004">
        <v>1380000000</v>
      </c>
    </row>
    <row r="1005" spans="1:14" x14ac:dyDescent="0.3">
      <c r="A1005" t="s">
        <v>3246</v>
      </c>
      <c r="B1005" t="s">
        <v>2211</v>
      </c>
      <c r="C1005" t="s">
        <v>2237</v>
      </c>
      <c r="D1005" t="s">
        <v>2250</v>
      </c>
      <c r="E1005" s="17">
        <v>44436</v>
      </c>
      <c r="F1005">
        <v>3298</v>
      </c>
      <c r="G1005">
        <v>91</v>
      </c>
      <c r="H1005">
        <v>877</v>
      </c>
      <c r="I1005">
        <v>603740</v>
      </c>
      <c r="J1005">
        <v>3299</v>
      </c>
      <c r="K1005">
        <v>715952</v>
      </c>
      <c r="L1005">
        <v>59364</v>
      </c>
      <c r="M1005">
        <v>9285</v>
      </c>
      <c r="N1005">
        <v>331000000</v>
      </c>
    </row>
    <row r="1006" spans="1:14" x14ac:dyDescent="0.3">
      <c r="A1006" t="s">
        <v>3247</v>
      </c>
      <c r="B1006" t="s">
        <v>2211</v>
      </c>
      <c r="C1006" t="s">
        <v>2245</v>
      </c>
      <c r="D1006" t="s">
        <v>2308</v>
      </c>
      <c r="E1006" s="17">
        <v>43925</v>
      </c>
      <c r="F1006">
        <v>4698</v>
      </c>
      <c r="G1006">
        <v>69</v>
      </c>
      <c r="H1006">
        <v>3080</v>
      </c>
      <c r="I1006">
        <v>608438</v>
      </c>
      <c r="J1006">
        <v>3368</v>
      </c>
      <c r="K1006">
        <v>719032</v>
      </c>
      <c r="L1006">
        <v>51678</v>
      </c>
      <c r="M1006">
        <v>18613</v>
      </c>
      <c r="N1006">
        <v>331000000</v>
      </c>
    </row>
    <row r="1007" spans="1:14" x14ac:dyDescent="0.3">
      <c r="A1007" t="s">
        <v>3248</v>
      </c>
      <c r="B1007" t="s">
        <v>2187</v>
      </c>
      <c r="C1007" t="s">
        <v>2255</v>
      </c>
      <c r="D1007" t="s">
        <v>2255</v>
      </c>
      <c r="E1007" s="17">
        <v>44411</v>
      </c>
      <c r="F1007">
        <v>4457</v>
      </c>
      <c r="G1007">
        <v>185</v>
      </c>
      <c r="H1007">
        <v>3534</v>
      </c>
      <c r="I1007">
        <v>612895</v>
      </c>
      <c r="J1007">
        <v>3553</v>
      </c>
      <c r="K1007">
        <v>722566</v>
      </c>
      <c r="L1007">
        <v>44570</v>
      </c>
      <c r="M1007">
        <v>12163</v>
      </c>
      <c r="N1007">
        <v>83000000</v>
      </c>
    </row>
    <row r="1008" spans="1:14" x14ac:dyDescent="0.3">
      <c r="A1008" t="s">
        <v>3249</v>
      </c>
      <c r="B1008" t="s">
        <v>2206</v>
      </c>
      <c r="C1008" t="s">
        <v>2257</v>
      </c>
      <c r="D1008" t="s">
        <v>2290</v>
      </c>
      <c r="E1008" s="17">
        <v>44148</v>
      </c>
      <c r="F1008">
        <v>1283</v>
      </c>
      <c r="G1008">
        <v>3</v>
      </c>
      <c r="H1008">
        <v>3607</v>
      </c>
      <c r="I1008">
        <v>614178</v>
      </c>
      <c r="J1008">
        <v>3556</v>
      </c>
      <c r="K1008">
        <v>726173</v>
      </c>
      <c r="L1008">
        <v>20528</v>
      </c>
      <c r="M1008">
        <v>9172</v>
      </c>
      <c r="N1008">
        <v>68000000</v>
      </c>
    </row>
    <row r="1009" spans="1:14" x14ac:dyDescent="0.3">
      <c r="A1009" t="s">
        <v>3250</v>
      </c>
      <c r="B1009" t="s">
        <v>2190</v>
      </c>
      <c r="C1009" t="s">
        <v>2269</v>
      </c>
      <c r="D1009" t="s">
        <v>2288</v>
      </c>
      <c r="E1009" s="17">
        <v>44066</v>
      </c>
      <c r="F1009">
        <v>1086</v>
      </c>
      <c r="G1009">
        <v>157</v>
      </c>
      <c r="H1009">
        <v>1320</v>
      </c>
      <c r="I1009">
        <v>615264</v>
      </c>
      <c r="J1009">
        <v>3713</v>
      </c>
      <c r="K1009">
        <v>727493</v>
      </c>
      <c r="L1009">
        <v>6516</v>
      </c>
      <c r="M1009">
        <v>18741</v>
      </c>
      <c r="N1009">
        <v>213000000</v>
      </c>
    </row>
    <row r="1010" spans="1:14" x14ac:dyDescent="0.3">
      <c r="A1010" t="s">
        <v>3251</v>
      </c>
      <c r="B1010" t="s">
        <v>2206</v>
      </c>
      <c r="C1010" t="s">
        <v>2207</v>
      </c>
      <c r="D1010" t="s">
        <v>2208</v>
      </c>
      <c r="E1010" s="17">
        <v>44164</v>
      </c>
      <c r="F1010">
        <v>2015</v>
      </c>
      <c r="G1010">
        <v>56</v>
      </c>
      <c r="H1010">
        <v>3103</v>
      </c>
      <c r="I1010">
        <v>617279</v>
      </c>
      <c r="J1010">
        <v>3769</v>
      </c>
      <c r="K1010">
        <v>730596</v>
      </c>
      <c r="L1010">
        <v>18135</v>
      </c>
      <c r="M1010">
        <v>7092</v>
      </c>
      <c r="N1010">
        <v>68000000</v>
      </c>
    </row>
    <row r="1011" spans="1:14" x14ac:dyDescent="0.3">
      <c r="A1011" t="s">
        <v>3252</v>
      </c>
      <c r="B1011" t="s">
        <v>2206</v>
      </c>
      <c r="C1011" t="s">
        <v>2207</v>
      </c>
      <c r="D1011" t="s">
        <v>2208</v>
      </c>
      <c r="E1011" s="17">
        <v>44206</v>
      </c>
      <c r="F1011">
        <v>1715</v>
      </c>
      <c r="G1011">
        <v>46</v>
      </c>
      <c r="H1011">
        <v>4526</v>
      </c>
      <c r="I1011">
        <v>618994</v>
      </c>
      <c r="J1011">
        <v>3815</v>
      </c>
      <c r="K1011">
        <v>735122</v>
      </c>
      <c r="L1011">
        <v>8575</v>
      </c>
      <c r="M1011">
        <v>6059</v>
      </c>
      <c r="N1011">
        <v>68000000</v>
      </c>
    </row>
    <row r="1012" spans="1:14" x14ac:dyDescent="0.3">
      <c r="A1012" t="s">
        <v>3253</v>
      </c>
      <c r="B1012" t="s">
        <v>2187</v>
      </c>
      <c r="C1012" t="s">
        <v>2255</v>
      </c>
      <c r="D1012" t="s">
        <v>2255</v>
      </c>
      <c r="E1012" s="17">
        <v>44289</v>
      </c>
      <c r="F1012">
        <v>1726</v>
      </c>
      <c r="G1012">
        <v>145</v>
      </c>
      <c r="H1012">
        <v>2836</v>
      </c>
      <c r="I1012">
        <v>620720</v>
      </c>
      <c r="J1012">
        <v>3960</v>
      </c>
      <c r="K1012">
        <v>737958</v>
      </c>
      <c r="L1012">
        <v>10356</v>
      </c>
      <c r="M1012">
        <v>6751</v>
      </c>
      <c r="N1012">
        <v>83000000</v>
      </c>
    </row>
    <row r="1013" spans="1:14" x14ac:dyDescent="0.3">
      <c r="A1013" t="s">
        <v>3254</v>
      </c>
      <c r="B1013" t="s">
        <v>2190</v>
      </c>
      <c r="C1013" t="s">
        <v>2191</v>
      </c>
      <c r="D1013" t="s">
        <v>2192</v>
      </c>
      <c r="E1013" s="17">
        <v>43967</v>
      </c>
      <c r="F1013">
        <v>907</v>
      </c>
      <c r="G1013">
        <v>107</v>
      </c>
      <c r="H1013">
        <v>2117</v>
      </c>
      <c r="I1013">
        <v>621627</v>
      </c>
      <c r="J1013">
        <v>4067</v>
      </c>
      <c r="K1013">
        <v>740075</v>
      </c>
      <c r="L1013">
        <v>15419</v>
      </c>
      <c r="M1013">
        <v>19435</v>
      </c>
      <c r="N1013">
        <v>213000000</v>
      </c>
    </row>
    <row r="1014" spans="1:14" x14ac:dyDescent="0.3">
      <c r="A1014" t="s">
        <v>3255</v>
      </c>
      <c r="B1014" t="s">
        <v>2194</v>
      </c>
      <c r="C1014" t="s">
        <v>27</v>
      </c>
      <c r="D1014" t="s">
        <v>27</v>
      </c>
      <c r="E1014" s="17">
        <v>44418</v>
      </c>
      <c r="F1014">
        <v>3463</v>
      </c>
      <c r="G1014">
        <v>94</v>
      </c>
      <c r="H1014">
        <v>1134</v>
      </c>
      <c r="I1014">
        <v>625090</v>
      </c>
      <c r="J1014">
        <v>4161</v>
      </c>
      <c r="K1014">
        <v>741209</v>
      </c>
      <c r="L1014">
        <v>55408</v>
      </c>
      <c r="M1014">
        <v>5239</v>
      </c>
      <c r="N1014">
        <v>1380000000</v>
      </c>
    </row>
    <row r="1015" spans="1:14" x14ac:dyDescent="0.3">
      <c r="A1015" t="s">
        <v>3256</v>
      </c>
      <c r="B1015" t="s">
        <v>2190</v>
      </c>
      <c r="C1015" t="s">
        <v>2252</v>
      </c>
      <c r="D1015" t="s">
        <v>2253</v>
      </c>
      <c r="E1015" s="17">
        <v>44377</v>
      </c>
      <c r="F1015">
        <v>4341</v>
      </c>
      <c r="G1015">
        <v>43</v>
      </c>
      <c r="H1015">
        <v>3160</v>
      </c>
      <c r="I1015">
        <v>629431</v>
      </c>
      <c r="J1015">
        <v>4204</v>
      </c>
      <c r="K1015">
        <v>744369</v>
      </c>
      <c r="L1015">
        <v>39069</v>
      </c>
      <c r="M1015">
        <v>4093</v>
      </c>
      <c r="N1015">
        <v>213000000</v>
      </c>
    </row>
    <row r="1016" spans="1:14" x14ac:dyDescent="0.3">
      <c r="A1016" t="s">
        <v>3257</v>
      </c>
      <c r="B1016" t="s">
        <v>2194</v>
      </c>
      <c r="C1016" t="s">
        <v>2195</v>
      </c>
      <c r="D1016" t="s">
        <v>2196</v>
      </c>
      <c r="E1016" s="17">
        <v>44343</v>
      </c>
      <c r="F1016">
        <v>4442</v>
      </c>
      <c r="G1016">
        <v>179</v>
      </c>
      <c r="H1016">
        <v>4097</v>
      </c>
      <c r="I1016">
        <v>633873</v>
      </c>
      <c r="J1016">
        <v>4383</v>
      </c>
      <c r="K1016">
        <v>748466</v>
      </c>
      <c r="L1016">
        <v>39978</v>
      </c>
      <c r="M1016">
        <v>4485</v>
      </c>
      <c r="N1016">
        <v>1380000000</v>
      </c>
    </row>
    <row r="1017" spans="1:14" x14ac:dyDescent="0.3">
      <c r="A1017" t="s">
        <v>3258</v>
      </c>
      <c r="B1017" t="s">
        <v>2190</v>
      </c>
      <c r="C1017" t="s">
        <v>2198</v>
      </c>
      <c r="D1017" t="s">
        <v>2199</v>
      </c>
      <c r="E1017" s="17">
        <v>44126</v>
      </c>
      <c r="F1017">
        <v>4467</v>
      </c>
      <c r="G1017">
        <v>176</v>
      </c>
      <c r="H1017">
        <v>3127</v>
      </c>
      <c r="I1017">
        <v>638340</v>
      </c>
      <c r="J1017">
        <v>4559</v>
      </c>
      <c r="K1017">
        <v>751593</v>
      </c>
      <c r="L1017">
        <v>49137</v>
      </c>
      <c r="M1017">
        <v>19365</v>
      </c>
      <c r="N1017">
        <v>213000000</v>
      </c>
    </row>
    <row r="1018" spans="1:14" x14ac:dyDescent="0.3">
      <c r="A1018" t="s">
        <v>3259</v>
      </c>
      <c r="B1018" t="s">
        <v>2211</v>
      </c>
      <c r="C1018" t="s">
        <v>2241</v>
      </c>
      <c r="D1018" t="s">
        <v>2261</v>
      </c>
      <c r="E1018" s="17">
        <v>44150</v>
      </c>
      <c r="F1018">
        <v>808</v>
      </c>
      <c r="G1018">
        <v>157</v>
      </c>
      <c r="H1018">
        <v>2717</v>
      </c>
      <c r="I1018">
        <v>639148</v>
      </c>
      <c r="J1018">
        <v>4716</v>
      </c>
      <c r="K1018">
        <v>754310</v>
      </c>
      <c r="L1018">
        <v>15352</v>
      </c>
      <c r="M1018">
        <v>12576</v>
      </c>
      <c r="N1018">
        <v>331000000</v>
      </c>
    </row>
    <row r="1019" spans="1:14" x14ac:dyDescent="0.3">
      <c r="A1019" t="s">
        <v>3260</v>
      </c>
      <c r="B1019" t="s">
        <v>2190</v>
      </c>
      <c r="C1019" t="s">
        <v>2269</v>
      </c>
      <c r="D1019" t="s">
        <v>2270</v>
      </c>
      <c r="E1019" s="17">
        <v>44402</v>
      </c>
      <c r="F1019">
        <v>2896</v>
      </c>
      <c r="G1019">
        <v>179</v>
      </c>
      <c r="H1019">
        <v>2591</v>
      </c>
      <c r="I1019">
        <v>642044</v>
      </c>
      <c r="J1019">
        <v>4895</v>
      </c>
      <c r="K1019">
        <v>756901</v>
      </c>
      <c r="L1019">
        <v>26064</v>
      </c>
      <c r="M1019">
        <v>12854</v>
      </c>
      <c r="N1019">
        <v>213000000</v>
      </c>
    </row>
    <row r="1020" spans="1:14" x14ac:dyDescent="0.3">
      <c r="A1020" t="s">
        <v>3261</v>
      </c>
      <c r="B1020" t="s">
        <v>2187</v>
      </c>
      <c r="C1020" t="s">
        <v>2201</v>
      </c>
      <c r="D1020" t="s">
        <v>2202</v>
      </c>
      <c r="E1020" s="17">
        <v>44179</v>
      </c>
      <c r="F1020">
        <v>2170</v>
      </c>
      <c r="G1020">
        <v>36</v>
      </c>
      <c r="H1020">
        <v>189</v>
      </c>
      <c r="I1020">
        <v>644214</v>
      </c>
      <c r="J1020">
        <v>4931</v>
      </c>
      <c r="K1020">
        <v>757090</v>
      </c>
      <c r="L1020">
        <v>32550</v>
      </c>
      <c r="M1020">
        <v>3964</v>
      </c>
      <c r="N1020">
        <v>83000000</v>
      </c>
    </row>
    <row r="1021" spans="1:14" x14ac:dyDescent="0.3">
      <c r="A1021" t="s">
        <v>3262</v>
      </c>
      <c r="B1021" t="s">
        <v>2194</v>
      </c>
      <c r="C1021" t="s">
        <v>2221</v>
      </c>
      <c r="D1021" t="s">
        <v>2222</v>
      </c>
      <c r="E1021" s="17">
        <v>44059</v>
      </c>
      <c r="F1021">
        <v>3128</v>
      </c>
      <c r="G1021">
        <v>62</v>
      </c>
      <c r="H1021">
        <v>2769</v>
      </c>
      <c r="I1021">
        <v>647342</v>
      </c>
      <c r="J1021">
        <v>4993</v>
      </c>
      <c r="K1021">
        <v>759859</v>
      </c>
      <c r="L1021">
        <v>31280</v>
      </c>
      <c r="M1021">
        <v>4860</v>
      </c>
      <c r="N1021">
        <v>1380000000</v>
      </c>
    </row>
    <row r="1022" spans="1:14" x14ac:dyDescent="0.3">
      <c r="A1022" t="s">
        <v>3263</v>
      </c>
      <c r="B1022" t="s">
        <v>2206</v>
      </c>
      <c r="C1022" t="s">
        <v>2257</v>
      </c>
      <c r="D1022" t="s">
        <v>2290</v>
      </c>
      <c r="E1022" s="17">
        <v>44100</v>
      </c>
      <c r="F1022">
        <v>4255</v>
      </c>
      <c r="G1022">
        <v>11</v>
      </c>
      <c r="H1022">
        <v>3554</v>
      </c>
      <c r="I1022">
        <v>651597</v>
      </c>
      <c r="J1022">
        <v>5004</v>
      </c>
      <c r="K1022">
        <v>763413</v>
      </c>
      <c r="L1022">
        <v>25530</v>
      </c>
      <c r="M1022">
        <v>1123</v>
      </c>
      <c r="N1022">
        <v>68000000</v>
      </c>
    </row>
    <row r="1023" spans="1:14" x14ac:dyDescent="0.3">
      <c r="A1023" t="s">
        <v>3264</v>
      </c>
      <c r="B1023" t="s">
        <v>2187</v>
      </c>
      <c r="C1023" t="s">
        <v>2338</v>
      </c>
      <c r="D1023" t="s">
        <v>2438</v>
      </c>
      <c r="E1023" s="17">
        <v>44121</v>
      </c>
      <c r="F1023">
        <v>1150</v>
      </c>
      <c r="G1023">
        <v>16</v>
      </c>
      <c r="H1023">
        <v>3379</v>
      </c>
      <c r="I1023">
        <v>652747</v>
      </c>
      <c r="J1023">
        <v>5020</v>
      </c>
      <c r="K1023">
        <v>766792</v>
      </c>
      <c r="L1023">
        <v>10350</v>
      </c>
      <c r="M1023">
        <v>9243</v>
      </c>
      <c r="N1023">
        <v>83000000</v>
      </c>
    </row>
    <row r="1024" spans="1:14" x14ac:dyDescent="0.3">
      <c r="A1024" t="s">
        <v>3265</v>
      </c>
      <c r="B1024" t="s">
        <v>2194</v>
      </c>
      <c r="C1024" t="s">
        <v>2195</v>
      </c>
      <c r="D1024" t="s">
        <v>2196</v>
      </c>
      <c r="E1024" s="17">
        <v>44555</v>
      </c>
      <c r="F1024">
        <v>3678</v>
      </c>
      <c r="G1024">
        <v>33</v>
      </c>
      <c r="H1024">
        <v>4117</v>
      </c>
      <c r="I1024">
        <v>656425</v>
      </c>
      <c r="J1024">
        <v>5053</v>
      </c>
      <c r="K1024">
        <v>770909</v>
      </c>
      <c r="L1024">
        <v>44136</v>
      </c>
      <c r="M1024">
        <v>17199</v>
      </c>
      <c r="N1024">
        <v>1380000000</v>
      </c>
    </row>
    <row r="1025" spans="1:14" x14ac:dyDescent="0.3">
      <c r="A1025" t="s">
        <v>3266</v>
      </c>
      <c r="B1025" t="s">
        <v>2194</v>
      </c>
      <c r="C1025" t="s">
        <v>2204</v>
      </c>
      <c r="D1025" t="s">
        <v>25</v>
      </c>
      <c r="E1025" s="17">
        <v>43995</v>
      </c>
      <c r="F1025">
        <v>1334</v>
      </c>
      <c r="G1025">
        <v>155</v>
      </c>
      <c r="H1025">
        <v>3557</v>
      </c>
      <c r="I1025">
        <v>657759</v>
      </c>
      <c r="J1025">
        <v>5208</v>
      </c>
      <c r="K1025">
        <v>774466</v>
      </c>
      <c r="L1025">
        <v>6670</v>
      </c>
      <c r="M1025">
        <v>14650</v>
      </c>
      <c r="N1025">
        <v>1380000000</v>
      </c>
    </row>
    <row r="1026" spans="1:14" x14ac:dyDescent="0.3">
      <c r="A1026" t="s">
        <v>3267</v>
      </c>
      <c r="B1026" t="s">
        <v>2206</v>
      </c>
      <c r="C1026" t="s">
        <v>2232</v>
      </c>
      <c r="D1026" t="s">
        <v>2233</v>
      </c>
      <c r="E1026" s="17">
        <v>43835</v>
      </c>
      <c r="F1026">
        <v>517</v>
      </c>
      <c r="G1026">
        <v>131</v>
      </c>
      <c r="H1026">
        <v>1569</v>
      </c>
      <c r="I1026">
        <v>658276</v>
      </c>
      <c r="J1026">
        <v>5339</v>
      </c>
      <c r="K1026">
        <v>776035</v>
      </c>
      <c r="L1026">
        <v>7755</v>
      </c>
      <c r="M1026">
        <v>17362</v>
      </c>
      <c r="N1026">
        <v>68000000</v>
      </c>
    </row>
    <row r="1027" spans="1:14" x14ac:dyDescent="0.3">
      <c r="A1027" t="s">
        <v>3268</v>
      </c>
      <c r="B1027" t="s">
        <v>2211</v>
      </c>
      <c r="C1027" t="s">
        <v>2241</v>
      </c>
      <c r="D1027" t="s">
        <v>2242</v>
      </c>
      <c r="E1027" s="17">
        <v>44209</v>
      </c>
      <c r="F1027">
        <v>1288</v>
      </c>
      <c r="G1027">
        <v>97</v>
      </c>
      <c r="H1027">
        <v>3925</v>
      </c>
      <c r="I1027">
        <v>659564</v>
      </c>
      <c r="J1027">
        <v>5436</v>
      </c>
      <c r="K1027">
        <v>779960</v>
      </c>
      <c r="L1027">
        <v>21896</v>
      </c>
      <c r="M1027">
        <v>2858</v>
      </c>
      <c r="N1027">
        <v>331000000</v>
      </c>
    </row>
    <row r="1028" spans="1:14" x14ac:dyDescent="0.3">
      <c r="A1028" t="s">
        <v>3269</v>
      </c>
      <c r="B1028" t="s">
        <v>2187</v>
      </c>
      <c r="C1028" t="s">
        <v>2201</v>
      </c>
      <c r="D1028" t="s">
        <v>2272</v>
      </c>
      <c r="E1028" s="17">
        <v>43908</v>
      </c>
      <c r="F1028">
        <v>745</v>
      </c>
      <c r="G1028">
        <v>45</v>
      </c>
      <c r="H1028">
        <v>1487</v>
      </c>
      <c r="I1028">
        <v>660309</v>
      </c>
      <c r="J1028">
        <v>5481</v>
      </c>
      <c r="K1028">
        <v>781447</v>
      </c>
      <c r="L1028">
        <v>12665</v>
      </c>
      <c r="M1028">
        <v>17066</v>
      </c>
      <c r="N1028">
        <v>83000000</v>
      </c>
    </row>
    <row r="1029" spans="1:14" x14ac:dyDescent="0.3">
      <c r="A1029" t="s">
        <v>3270</v>
      </c>
      <c r="B1029" t="s">
        <v>2206</v>
      </c>
      <c r="C1029" t="s">
        <v>2232</v>
      </c>
      <c r="D1029" t="s">
        <v>2233</v>
      </c>
      <c r="E1029" s="17">
        <v>44240</v>
      </c>
      <c r="F1029">
        <v>4515</v>
      </c>
      <c r="G1029">
        <v>13</v>
      </c>
      <c r="H1029">
        <v>567</v>
      </c>
      <c r="I1029">
        <v>664824</v>
      </c>
      <c r="J1029">
        <v>5494</v>
      </c>
      <c r="K1029">
        <v>782014</v>
      </c>
      <c r="L1029">
        <v>81270</v>
      </c>
      <c r="M1029">
        <v>3655</v>
      </c>
      <c r="N1029">
        <v>68000000</v>
      </c>
    </row>
    <row r="1030" spans="1:14" x14ac:dyDescent="0.3">
      <c r="A1030" t="s">
        <v>3271</v>
      </c>
      <c r="B1030" t="s">
        <v>2206</v>
      </c>
      <c r="C1030" t="s">
        <v>2224</v>
      </c>
      <c r="D1030" t="s">
        <v>2225</v>
      </c>
      <c r="E1030" s="17">
        <v>44404</v>
      </c>
      <c r="F1030">
        <v>3967</v>
      </c>
      <c r="G1030">
        <v>12</v>
      </c>
      <c r="H1030">
        <v>3823</v>
      </c>
      <c r="I1030">
        <v>668791</v>
      </c>
      <c r="J1030">
        <v>5506</v>
      </c>
      <c r="K1030">
        <v>785837</v>
      </c>
      <c r="L1030">
        <v>55538</v>
      </c>
      <c r="M1030">
        <v>780</v>
      </c>
      <c r="N1030">
        <v>68000000</v>
      </c>
    </row>
    <row r="1031" spans="1:14" x14ac:dyDescent="0.3">
      <c r="A1031" t="s">
        <v>3272</v>
      </c>
      <c r="B1031" t="s">
        <v>2211</v>
      </c>
      <c r="C1031" t="s">
        <v>2241</v>
      </c>
      <c r="D1031" t="s">
        <v>2261</v>
      </c>
      <c r="E1031" s="17">
        <v>43962</v>
      </c>
      <c r="F1031">
        <v>4235</v>
      </c>
      <c r="G1031">
        <v>185</v>
      </c>
      <c r="H1031">
        <v>3504</v>
      </c>
      <c r="I1031">
        <v>673026</v>
      </c>
      <c r="J1031">
        <v>5691</v>
      </c>
      <c r="K1031">
        <v>789341</v>
      </c>
      <c r="L1031">
        <v>46585</v>
      </c>
      <c r="M1031">
        <v>1442</v>
      </c>
      <c r="N1031">
        <v>331000000</v>
      </c>
    </row>
    <row r="1032" spans="1:14" x14ac:dyDescent="0.3">
      <c r="A1032" t="s">
        <v>3273</v>
      </c>
      <c r="B1032" t="s">
        <v>2187</v>
      </c>
      <c r="C1032" t="s">
        <v>2338</v>
      </c>
      <c r="D1032" t="s">
        <v>2339</v>
      </c>
      <c r="E1032" s="17">
        <v>44431</v>
      </c>
      <c r="F1032">
        <v>4802</v>
      </c>
      <c r="G1032">
        <v>48</v>
      </c>
      <c r="H1032">
        <v>2622</v>
      </c>
      <c r="I1032">
        <v>677828</v>
      </c>
      <c r="J1032">
        <v>5739</v>
      </c>
      <c r="K1032">
        <v>791963</v>
      </c>
      <c r="L1032">
        <v>57624</v>
      </c>
      <c r="M1032">
        <v>15066</v>
      </c>
      <c r="N1032">
        <v>83000000</v>
      </c>
    </row>
    <row r="1033" spans="1:14" x14ac:dyDescent="0.3">
      <c r="A1033" t="s">
        <v>3274</v>
      </c>
      <c r="B1033" t="s">
        <v>2206</v>
      </c>
      <c r="C1033" t="s">
        <v>2257</v>
      </c>
      <c r="D1033" t="s">
        <v>2290</v>
      </c>
      <c r="E1033" s="17">
        <v>43872</v>
      </c>
      <c r="F1033">
        <v>697</v>
      </c>
      <c r="G1033">
        <v>177</v>
      </c>
      <c r="H1033">
        <v>4901</v>
      </c>
      <c r="I1033">
        <v>678525</v>
      </c>
      <c r="J1033">
        <v>5916</v>
      </c>
      <c r="K1033">
        <v>796864</v>
      </c>
      <c r="L1033">
        <v>13243</v>
      </c>
      <c r="M1033">
        <v>7818</v>
      </c>
      <c r="N1033">
        <v>68000000</v>
      </c>
    </row>
    <row r="1034" spans="1:14" x14ac:dyDescent="0.3">
      <c r="A1034" t="s">
        <v>3275</v>
      </c>
      <c r="B1034" t="s">
        <v>2211</v>
      </c>
      <c r="C1034" t="s">
        <v>2237</v>
      </c>
      <c r="D1034" t="s">
        <v>2250</v>
      </c>
      <c r="E1034" s="17">
        <v>43919</v>
      </c>
      <c r="F1034">
        <v>3034</v>
      </c>
      <c r="G1034">
        <v>66</v>
      </c>
      <c r="H1034">
        <v>913</v>
      </c>
      <c r="I1034">
        <v>681559</v>
      </c>
      <c r="J1034">
        <v>5982</v>
      </c>
      <c r="K1034">
        <v>797777</v>
      </c>
      <c r="L1034">
        <v>45510</v>
      </c>
      <c r="M1034">
        <v>4500</v>
      </c>
      <c r="N1034">
        <v>331000000</v>
      </c>
    </row>
    <row r="1035" spans="1:14" x14ac:dyDescent="0.3">
      <c r="A1035" t="s">
        <v>3276</v>
      </c>
      <c r="B1035" t="s">
        <v>2187</v>
      </c>
      <c r="C1035" t="s">
        <v>2338</v>
      </c>
      <c r="D1035" t="s">
        <v>2438</v>
      </c>
      <c r="E1035" s="17">
        <v>44232</v>
      </c>
      <c r="F1035">
        <v>474</v>
      </c>
      <c r="G1035">
        <v>20</v>
      </c>
      <c r="H1035">
        <v>4863</v>
      </c>
      <c r="I1035">
        <v>682033</v>
      </c>
      <c r="J1035">
        <v>6002</v>
      </c>
      <c r="K1035">
        <v>802640</v>
      </c>
      <c r="L1035">
        <v>8058</v>
      </c>
      <c r="M1035">
        <v>19143</v>
      </c>
      <c r="N1035">
        <v>83000000</v>
      </c>
    </row>
    <row r="1036" spans="1:14" x14ac:dyDescent="0.3">
      <c r="A1036" t="s">
        <v>3277</v>
      </c>
      <c r="B1036" t="s">
        <v>2190</v>
      </c>
      <c r="C1036" t="s">
        <v>2191</v>
      </c>
      <c r="D1036" t="s">
        <v>2192</v>
      </c>
      <c r="E1036" s="17">
        <v>44126</v>
      </c>
      <c r="F1036">
        <v>3976</v>
      </c>
      <c r="G1036">
        <v>50</v>
      </c>
      <c r="H1036">
        <v>47</v>
      </c>
      <c r="I1036">
        <v>686009</v>
      </c>
      <c r="J1036">
        <v>6052</v>
      </c>
      <c r="K1036">
        <v>802687</v>
      </c>
      <c r="L1036">
        <v>35784</v>
      </c>
      <c r="M1036">
        <v>10393</v>
      </c>
      <c r="N1036">
        <v>213000000</v>
      </c>
    </row>
    <row r="1037" spans="1:14" x14ac:dyDescent="0.3">
      <c r="A1037" t="s">
        <v>3278</v>
      </c>
      <c r="B1037" t="s">
        <v>2194</v>
      </c>
      <c r="C1037" t="s">
        <v>27</v>
      </c>
      <c r="D1037" t="s">
        <v>27</v>
      </c>
      <c r="E1037" s="17">
        <v>44125</v>
      </c>
      <c r="F1037">
        <v>510</v>
      </c>
      <c r="G1037">
        <v>37</v>
      </c>
      <c r="H1037">
        <v>743</v>
      </c>
      <c r="I1037">
        <v>686519</v>
      </c>
      <c r="J1037">
        <v>6089</v>
      </c>
      <c r="K1037">
        <v>803430</v>
      </c>
      <c r="L1037">
        <v>4080</v>
      </c>
      <c r="M1037">
        <v>10453</v>
      </c>
      <c r="N1037">
        <v>1380000000</v>
      </c>
    </row>
    <row r="1038" spans="1:14" x14ac:dyDescent="0.3">
      <c r="A1038" t="s">
        <v>3279</v>
      </c>
      <c r="B1038" t="s">
        <v>2211</v>
      </c>
      <c r="C1038" t="s">
        <v>2212</v>
      </c>
      <c r="D1038" t="s">
        <v>2328</v>
      </c>
      <c r="E1038" s="17">
        <v>44446</v>
      </c>
      <c r="F1038">
        <v>537</v>
      </c>
      <c r="G1038">
        <v>118</v>
      </c>
      <c r="H1038">
        <v>2733</v>
      </c>
      <c r="I1038">
        <v>687056</v>
      </c>
      <c r="J1038">
        <v>6207</v>
      </c>
      <c r="K1038">
        <v>806163</v>
      </c>
      <c r="L1038">
        <v>2685</v>
      </c>
      <c r="M1038">
        <v>3120</v>
      </c>
      <c r="N1038">
        <v>331000000</v>
      </c>
    </row>
    <row r="1039" spans="1:14" x14ac:dyDescent="0.3">
      <c r="A1039" t="s">
        <v>3280</v>
      </c>
      <c r="B1039" t="s">
        <v>2194</v>
      </c>
      <c r="C1039" t="s">
        <v>2221</v>
      </c>
      <c r="D1039" t="s">
        <v>2281</v>
      </c>
      <c r="E1039" s="17">
        <v>44356</v>
      </c>
      <c r="F1039">
        <v>2260</v>
      </c>
      <c r="G1039">
        <v>25</v>
      </c>
      <c r="H1039">
        <v>2672</v>
      </c>
      <c r="I1039">
        <v>689316</v>
      </c>
      <c r="J1039">
        <v>6232</v>
      </c>
      <c r="K1039">
        <v>808835</v>
      </c>
      <c r="L1039">
        <v>29380</v>
      </c>
      <c r="M1039">
        <v>2545</v>
      </c>
      <c r="N1039">
        <v>1380000000</v>
      </c>
    </row>
    <row r="1040" spans="1:14" x14ac:dyDescent="0.3">
      <c r="A1040" t="s">
        <v>3281</v>
      </c>
      <c r="B1040" t="s">
        <v>2190</v>
      </c>
      <c r="C1040" t="s">
        <v>2191</v>
      </c>
      <c r="D1040" t="s">
        <v>2285</v>
      </c>
      <c r="E1040" s="17">
        <v>44521</v>
      </c>
      <c r="F1040">
        <v>2944</v>
      </c>
      <c r="G1040">
        <v>5</v>
      </c>
      <c r="H1040">
        <v>4476</v>
      </c>
      <c r="I1040">
        <v>692260</v>
      </c>
      <c r="J1040">
        <v>6237</v>
      </c>
      <c r="K1040">
        <v>813311</v>
      </c>
      <c r="L1040">
        <v>17664</v>
      </c>
      <c r="M1040">
        <v>16217</v>
      </c>
      <c r="N1040">
        <v>213000000</v>
      </c>
    </row>
    <row r="1041" spans="1:14" x14ac:dyDescent="0.3">
      <c r="A1041" t="s">
        <v>3282</v>
      </c>
      <c r="B1041" t="s">
        <v>2206</v>
      </c>
      <c r="C1041" t="s">
        <v>2257</v>
      </c>
      <c r="D1041" t="s">
        <v>2258</v>
      </c>
      <c r="E1041" s="17">
        <v>44467</v>
      </c>
      <c r="F1041">
        <v>3874</v>
      </c>
      <c r="G1041">
        <v>17</v>
      </c>
      <c r="H1041">
        <v>4405</v>
      </c>
      <c r="I1041">
        <v>696134</v>
      </c>
      <c r="J1041">
        <v>6254</v>
      </c>
      <c r="K1041">
        <v>817716</v>
      </c>
      <c r="L1041">
        <v>73606</v>
      </c>
      <c r="M1041">
        <v>5875</v>
      </c>
      <c r="N1041">
        <v>68000000</v>
      </c>
    </row>
    <row r="1042" spans="1:14" x14ac:dyDescent="0.3">
      <c r="A1042" t="s">
        <v>3283</v>
      </c>
      <c r="B1042" t="s">
        <v>2206</v>
      </c>
      <c r="C1042" t="s">
        <v>2207</v>
      </c>
      <c r="D1042" t="s">
        <v>2208</v>
      </c>
      <c r="E1042" s="17">
        <v>44252</v>
      </c>
      <c r="F1042">
        <v>1366</v>
      </c>
      <c r="G1042">
        <v>113</v>
      </c>
      <c r="H1042">
        <v>541</v>
      </c>
      <c r="I1042">
        <v>697500</v>
      </c>
      <c r="J1042">
        <v>6367</v>
      </c>
      <c r="K1042">
        <v>818257</v>
      </c>
      <c r="L1042">
        <v>20490</v>
      </c>
      <c r="M1042">
        <v>2828</v>
      </c>
      <c r="N1042">
        <v>68000000</v>
      </c>
    </row>
    <row r="1043" spans="1:14" x14ac:dyDescent="0.3">
      <c r="A1043" t="s">
        <v>3284</v>
      </c>
      <c r="B1043" t="s">
        <v>2187</v>
      </c>
      <c r="C1043" t="s">
        <v>2255</v>
      </c>
      <c r="D1043" t="s">
        <v>2255</v>
      </c>
      <c r="E1043" s="17">
        <v>43853</v>
      </c>
      <c r="F1043">
        <v>1061</v>
      </c>
      <c r="G1043">
        <v>133</v>
      </c>
      <c r="H1043">
        <v>4862</v>
      </c>
      <c r="I1043">
        <v>698561</v>
      </c>
      <c r="J1043">
        <v>6500</v>
      </c>
      <c r="K1043">
        <v>823119</v>
      </c>
      <c r="L1043">
        <v>19098</v>
      </c>
      <c r="M1043">
        <v>14758</v>
      </c>
      <c r="N1043">
        <v>83000000</v>
      </c>
    </row>
    <row r="1044" spans="1:14" x14ac:dyDescent="0.3">
      <c r="A1044" t="s">
        <v>3285</v>
      </c>
      <c r="B1044" t="s">
        <v>2211</v>
      </c>
      <c r="C1044" t="s">
        <v>2237</v>
      </c>
      <c r="D1044" t="s">
        <v>2250</v>
      </c>
      <c r="E1044" s="17">
        <v>44405</v>
      </c>
      <c r="F1044">
        <v>4328</v>
      </c>
      <c r="G1044">
        <v>168</v>
      </c>
      <c r="H1044">
        <v>1206</v>
      </c>
      <c r="I1044">
        <v>702889</v>
      </c>
      <c r="J1044">
        <v>6668</v>
      </c>
      <c r="K1044">
        <v>824325</v>
      </c>
      <c r="L1044">
        <v>77904</v>
      </c>
      <c r="M1044">
        <v>17846</v>
      </c>
      <c r="N1044">
        <v>331000000</v>
      </c>
    </row>
    <row r="1045" spans="1:14" x14ac:dyDescent="0.3">
      <c r="A1045" t="s">
        <v>3286</v>
      </c>
      <c r="B1045" t="s">
        <v>2211</v>
      </c>
      <c r="C1045" t="s">
        <v>2237</v>
      </c>
      <c r="D1045" t="s">
        <v>2250</v>
      </c>
      <c r="E1045" s="17">
        <v>43973</v>
      </c>
      <c r="F1045">
        <v>2307</v>
      </c>
      <c r="G1045">
        <v>56</v>
      </c>
      <c r="H1045">
        <v>183</v>
      </c>
      <c r="I1045">
        <v>705196</v>
      </c>
      <c r="J1045">
        <v>6724</v>
      </c>
      <c r="K1045">
        <v>824508</v>
      </c>
      <c r="L1045">
        <v>20763</v>
      </c>
      <c r="M1045">
        <v>7942</v>
      </c>
      <c r="N1045">
        <v>331000000</v>
      </c>
    </row>
    <row r="1046" spans="1:14" x14ac:dyDescent="0.3">
      <c r="A1046" t="s">
        <v>3287</v>
      </c>
      <c r="B1046" t="s">
        <v>2187</v>
      </c>
      <c r="C1046" t="s">
        <v>2338</v>
      </c>
      <c r="D1046" t="s">
        <v>2438</v>
      </c>
      <c r="E1046" s="17">
        <v>44495</v>
      </c>
      <c r="F1046">
        <v>307</v>
      </c>
      <c r="G1046">
        <v>177</v>
      </c>
      <c r="H1046">
        <v>4009</v>
      </c>
      <c r="I1046">
        <v>705503</v>
      </c>
      <c r="J1046">
        <v>6901</v>
      </c>
      <c r="K1046">
        <v>828517</v>
      </c>
      <c r="L1046">
        <v>3377</v>
      </c>
      <c r="M1046">
        <v>14579</v>
      </c>
      <c r="N1046">
        <v>83000000</v>
      </c>
    </row>
    <row r="1047" spans="1:14" x14ac:dyDescent="0.3">
      <c r="A1047" t="s">
        <v>3288</v>
      </c>
      <c r="B1047" t="s">
        <v>2194</v>
      </c>
      <c r="C1047" t="s">
        <v>2195</v>
      </c>
      <c r="D1047" t="s">
        <v>2196</v>
      </c>
      <c r="E1047" s="17">
        <v>43975</v>
      </c>
      <c r="F1047">
        <v>4498</v>
      </c>
      <c r="G1047">
        <v>24</v>
      </c>
      <c r="H1047">
        <v>1981</v>
      </c>
      <c r="I1047">
        <v>710001</v>
      </c>
      <c r="J1047">
        <v>6925</v>
      </c>
      <c r="K1047">
        <v>830498</v>
      </c>
      <c r="L1047">
        <v>53976</v>
      </c>
      <c r="M1047">
        <v>553</v>
      </c>
      <c r="N1047">
        <v>1380000000</v>
      </c>
    </row>
    <row r="1048" spans="1:14" x14ac:dyDescent="0.3">
      <c r="A1048" t="s">
        <v>3289</v>
      </c>
      <c r="B1048" t="s">
        <v>2206</v>
      </c>
      <c r="C1048" t="s">
        <v>2207</v>
      </c>
      <c r="D1048" t="s">
        <v>2208</v>
      </c>
      <c r="E1048" s="17">
        <v>44055</v>
      </c>
      <c r="F1048">
        <v>996</v>
      </c>
      <c r="G1048">
        <v>47</v>
      </c>
      <c r="H1048">
        <v>4734</v>
      </c>
      <c r="I1048">
        <v>710997</v>
      </c>
      <c r="J1048">
        <v>6972</v>
      </c>
      <c r="K1048">
        <v>835232</v>
      </c>
      <c r="L1048">
        <v>18924</v>
      </c>
      <c r="M1048">
        <v>10764</v>
      </c>
      <c r="N1048">
        <v>68000000</v>
      </c>
    </row>
    <row r="1049" spans="1:14" x14ac:dyDescent="0.3">
      <c r="A1049" t="s">
        <v>3290</v>
      </c>
      <c r="B1049" t="s">
        <v>2206</v>
      </c>
      <c r="C1049" t="s">
        <v>2232</v>
      </c>
      <c r="D1049" t="s">
        <v>2233</v>
      </c>
      <c r="E1049" s="17">
        <v>44333</v>
      </c>
      <c r="F1049">
        <v>1284</v>
      </c>
      <c r="G1049">
        <v>23</v>
      </c>
      <c r="H1049">
        <v>4689</v>
      </c>
      <c r="I1049">
        <v>712281</v>
      </c>
      <c r="J1049">
        <v>6995</v>
      </c>
      <c r="K1049">
        <v>839921</v>
      </c>
      <c r="L1049">
        <v>23112</v>
      </c>
      <c r="M1049">
        <v>8907</v>
      </c>
      <c r="N1049">
        <v>68000000</v>
      </c>
    </row>
    <row r="1050" spans="1:14" x14ac:dyDescent="0.3">
      <c r="A1050" t="s">
        <v>3291</v>
      </c>
      <c r="B1050" t="s">
        <v>2211</v>
      </c>
      <c r="C1050" t="s">
        <v>2241</v>
      </c>
      <c r="D1050" t="s">
        <v>2242</v>
      </c>
      <c r="E1050" s="17">
        <v>44446</v>
      </c>
      <c r="F1050">
        <v>4845</v>
      </c>
      <c r="G1050">
        <v>157</v>
      </c>
      <c r="H1050">
        <v>1256</v>
      </c>
      <c r="I1050">
        <v>717126</v>
      </c>
      <c r="J1050">
        <v>7152</v>
      </c>
      <c r="K1050">
        <v>841177</v>
      </c>
      <c r="L1050">
        <v>72675</v>
      </c>
      <c r="M1050">
        <v>3389</v>
      </c>
      <c r="N1050">
        <v>331000000</v>
      </c>
    </row>
    <row r="1051" spans="1:14" x14ac:dyDescent="0.3">
      <c r="A1051" t="s">
        <v>3292</v>
      </c>
      <c r="B1051" t="s">
        <v>2211</v>
      </c>
      <c r="C1051" t="s">
        <v>2212</v>
      </c>
      <c r="D1051" t="s">
        <v>2213</v>
      </c>
      <c r="E1051" s="17">
        <v>43934</v>
      </c>
      <c r="F1051">
        <v>1129</v>
      </c>
      <c r="G1051">
        <v>86</v>
      </c>
      <c r="H1051">
        <v>2751</v>
      </c>
      <c r="I1051">
        <v>718255</v>
      </c>
      <c r="J1051">
        <v>7238</v>
      </c>
      <c r="K1051">
        <v>843928</v>
      </c>
      <c r="L1051">
        <v>15806</v>
      </c>
      <c r="M1051">
        <v>11934</v>
      </c>
      <c r="N1051">
        <v>331000000</v>
      </c>
    </row>
    <row r="1052" spans="1:14" x14ac:dyDescent="0.3">
      <c r="A1052" t="s">
        <v>3293</v>
      </c>
      <c r="B1052" t="s">
        <v>2187</v>
      </c>
      <c r="C1052" t="s">
        <v>2255</v>
      </c>
      <c r="D1052" t="s">
        <v>2255</v>
      </c>
      <c r="E1052" s="17">
        <v>43869</v>
      </c>
      <c r="F1052">
        <v>303</v>
      </c>
      <c r="G1052">
        <v>44</v>
      </c>
      <c r="H1052">
        <v>4096</v>
      </c>
      <c r="I1052">
        <v>718558</v>
      </c>
      <c r="J1052">
        <v>7282</v>
      </c>
      <c r="K1052">
        <v>848024</v>
      </c>
      <c r="L1052">
        <v>5757</v>
      </c>
      <c r="M1052">
        <v>5319</v>
      </c>
      <c r="N1052">
        <v>83000000</v>
      </c>
    </row>
    <row r="1053" spans="1:14" x14ac:dyDescent="0.3">
      <c r="A1053" t="s">
        <v>3294</v>
      </c>
      <c r="B1053" t="s">
        <v>2190</v>
      </c>
      <c r="C1053" t="s">
        <v>2269</v>
      </c>
      <c r="D1053" t="s">
        <v>2288</v>
      </c>
      <c r="E1053" s="17">
        <v>44028</v>
      </c>
      <c r="F1053">
        <v>3891</v>
      </c>
      <c r="G1053">
        <v>42</v>
      </c>
      <c r="H1053">
        <v>3576</v>
      </c>
      <c r="I1053">
        <v>722449</v>
      </c>
      <c r="J1053">
        <v>7324</v>
      </c>
      <c r="K1053">
        <v>851600</v>
      </c>
      <c r="L1053">
        <v>31128</v>
      </c>
      <c r="M1053">
        <v>13604</v>
      </c>
      <c r="N1053">
        <v>213000000</v>
      </c>
    </row>
    <row r="1054" spans="1:14" x14ac:dyDescent="0.3">
      <c r="A1054" t="s">
        <v>3295</v>
      </c>
      <c r="B1054" t="s">
        <v>2194</v>
      </c>
      <c r="C1054" t="s">
        <v>2195</v>
      </c>
      <c r="D1054" t="s">
        <v>2196</v>
      </c>
      <c r="E1054" s="17">
        <v>44476</v>
      </c>
      <c r="F1054">
        <v>854</v>
      </c>
      <c r="G1054">
        <v>71</v>
      </c>
      <c r="H1054">
        <v>4814</v>
      </c>
      <c r="I1054">
        <v>723303</v>
      </c>
      <c r="J1054">
        <v>7395</v>
      </c>
      <c r="K1054">
        <v>856414</v>
      </c>
      <c r="L1054">
        <v>11956</v>
      </c>
      <c r="M1054">
        <v>14615</v>
      </c>
      <c r="N1054">
        <v>1380000000</v>
      </c>
    </row>
    <row r="1055" spans="1:14" x14ac:dyDescent="0.3">
      <c r="A1055" t="s">
        <v>3296</v>
      </c>
      <c r="B1055" t="s">
        <v>2190</v>
      </c>
      <c r="C1055" t="s">
        <v>2252</v>
      </c>
      <c r="D1055" t="s">
        <v>2301</v>
      </c>
      <c r="E1055" s="17">
        <v>44409</v>
      </c>
      <c r="F1055">
        <v>1745</v>
      </c>
      <c r="G1055">
        <v>183</v>
      </c>
      <c r="H1055">
        <v>3780</v>
      </c>
      <c r="I1055">
        <v>725048</v>
      </c>
      <c r="J1055">
        <v>7578</v>
      </c>
      <c r="K1055">
        <v>860194</v>
      </c>
      <c r="L1055">
        <v>8725</v>
      </c>
      <c r="M1055">
        <v>3651</v>
      </c>
      <c r="N1055">
        <v>213000000</v>
      </c>
    </row>
    <row r="1056" spans="1:14" x14ac:dyDescent="0.3">
      <c r="A1056" t="s">
        <v>3297</v>
      </c>
      <c r="B1056" t="s">
        <v>2190</v>
      </c>
      <c r="C1056" t="s">
        <v>2252</v>
      </c>
      <c r="D1056" t="s">
        <v>2301</v>
      </c>
      <c r="E1056" s="17">
        <v>44221</v>
      </c>
      <c r="F1056">
        <v>817</v>
      </c>
      <c r="G1056">
        <v>69</v>
      </c>
      <c r="H1056">
        <v>282</v>
      </c>
      <c r="I1056">
        <v>725865</v>
      </c>
      <c r="J1056">
        <v>7647</v>
      </c>
      <c r="K1056">
        <v>860476</v>
      </c>
      <c r="L1056">
        <v>8987</v>
      </c>
      <c r="M1056">
        <v>19519</v>
      </c>
      <c r="N1056">
        <v>213000000</v>
      </c>
    </row>
    <row r="1057" spans="1:14" x14ac:dyDescent="0.3">
      <c r="A1057" t="s">
        <v>3298</v>
      </c>
      <c r="B1057" t="s">
        <v>2211</v>
      </c>
      <c r="C1057" t="s">
        <v>2237</v>
      </c>
      <c r="D1057" t="s">
        <v>2250</v>
      </c>
      <c r="E1057" s="17">
        <v>44009</v>
      </c>
      <c r="F1057">
        <v>3649</v>
      </c>
      <c r="G1057">
        <v>32</v>
      </c>
      <c r="H1057">
        <v>3600</v>
      </c>
      <c r="I1057">
        <v>729514</v>
      </c>
      <c r="J1057">
        <v>7679</v>
      </c>
      <c r="K1057">
        <v>864076</v>
      </c>
      <c r="L1057">
        <v>58384</v>
      </c>
      <c r="M1057">
        <v>5263</v>
      </c>
      <c r="N1057">
        <v>331000000</v>
      </c>
    </row>
    <row r="1058" spans="1:14" x14ac:dyDescent="0.3">
      <c r="A1058" t="s">
        <v>3299</v>
      </c>
      <c r="B1058" t="s">
        <v>2211</v>
      </c>
      <c r="C1058" t="s">
        <v>2212</v>
      </c>
      <c r="D1058" t="s">
        <v>2213</v>
      </c>
      <c r="E1058" s="17">
        <v>44384</v>
      </c>
      <c r="F1058">
        <v>972</v>
      </c>
      <c r="G1058">
        <v>96</v>
      </c>
      <c r="H1058">
        <v>1209</v>
      </c>
      <c r="I1058">
        <v>730486</v>
      </c>
      <c r="J1058">
        <v>7775</v>
      </c>
      <c r="K1058">
        <v>865285</v>
      </c>
      <c r="L1058">
        <v>16524</v>
      </c>
      <c r="M1058">
        <v>11025</v>
      </c>
      <c r="N1058">
        <v>331000000</v>
      </c>
    </row>
    <row r="1059" spans="1:14" x14ac:dyDescent="0.3">
      <c r="A1059" t="s">
        <v>3300</v>
      </c>
      <c r="B1059" t="s">
        <v>2211</v>
      </c>
      <c r="C1059" t="s">
        <v>2237</v>
      </c>
      <c r="D1059" t="s">
        <v>2250</v>
      </c>
      <c r="E1059" s="17">
        <v>44278</v>
      </c>
      <c r="F1059">
        <v>4133</v>
      </c>
      <c r="G1059">
        <v>44</v>
      </c>
      <c r="H1059">
        <v>440</v>
      </c>
      <c r="I1059">
        <v>734619</v>
      </c>
      <c r="J1059">
        <v>7819</v>
      </c>
      <c r="K1059">
        <v>865725</v>
      </c>
      <c r="L1059">
        <v>57862</v>
      </c>
      <c r="M1059">
        <v>13891</v>
      </c>
      <c r="N1059">
        <v>331000000</v>
      </c>
    </row>
    <row r="1060" spans="1:14" x14ac:dyDescent="0.3">
      <c r="A1060" t="s">
        <v>3301</v>
      </c>
      <c r="B1060" t="s">
        <v>2190</v>
      </c>
      <c r="C1060" t="s">
        <v>2198</v>
      </c>
      <c r="D1060" t="s">
        <v>2306</v>
      </c>
      <c r="E1060" s="17">
        <v>44330</v>
      </c>
      <c r="F1060">
        <v>1178</v>
      </c>
      <c r="G1060">
        <v>6</v>
      </c>
      <c r="H1060">
        <v>3807</v>
      </c>
      <c r="I1060">
        <v>735797</v>
      </c>
      <c r="J1060">
        <v>7825</v>
      </c>
      <c r="K1060">
        <v>869532</v>
      </c>
      <c r="L1060">
        <v>17670</v>
      </c>
      <c r="M1060">
        <v>7402</v>
      </c>
      <c r="N1060">
        <v>213000000</v>
      </c>
    </row>
    <row r="1061" spans="1:14" x14ac:dyDescent="0.3">
      <c r="A1061" t="s">
        <v>3302</v>
      </c>
      <c r="B1061" t="s">
        <v>2194</v>
      </c>
      <c r="C1061" t="s">
        <v>2221</v>
      </c>
      <c r="D1061" t="s">
        <v>2281</v>
      </c>
      <c r="E1061" s="17">
        <v>43845</v>
      </c>
      <c r="F1061">
        <v>104</v>
      </c>
      <c r="G1061">
        <v>105</v>
      </c>
      <c r="H1061">
        <v>4734</v>
      </c>
      <c r="I1061">
        <v>735901</v>
      </c>
      <c r="J1061">
        <v>7930</v>
      </c>
      <c r="K1061">
        <v>874266</v>
      </c>
      <c r="L1061">
        <v>1560</v>
      </c>
      <c r="M1061">
        <v>3495</v>
      </c>
      <c r="N1061">
        <v>1380000000</v>
      </c>
    </row>
    <row r="1062" spans="1:14" x14ac:dyDescent="0.3">
      <c r="A1062" t="s">
        <v>3303</v>
      </c>
      <c r="B1062" t="s">
        <v>2211</v>
      </c>
      <c r="C1062" t="s">
        <v>2212</v>
      </c>
      <c r="D1062" t="s">
        <v>2328</v>
      </c>
      <c r="E1062" s="17">
        <v>44453</v>
      </c>
      <c r="F1062">
        <v>254</v>
      </c>
      <c r="G1062">
        <v>145</v>
      </c>
      <c r="H1062">
        <v>473</v>
      </c>
      <c r="I1062">
        <v>736155</v>
      </c>
      <c r="J1062">
        <v>8075</v>
      </c>
      <c r="K1062">
        <v>874739</v>
      </c>
      <c r="L1062">
        <v>3302</v>
      </c>
      <c r="M1062">
        <v>17721</v>
      </c>
      <c r="N1062">
        <v>331000000</v>
      </c>
    </row>
    <row r="1063" spans="1:14" x14ac:dyDescent="0.3">
      <c r="A1063" t="s">
        <v>3304</v>
      </c>
      <c r="B1063" t="s">
        <v>2206</v>
      </c>
      <c r="C1063" t="s">
        <v>2257</v>
      </c>
      <c r="D1063" t="s">
        <v>2290</v>
      </c>
      <c r="E1063" s="17">
        <v>44499</v>
      </c>
      <c r="F1063">
        <v>2535</v>
      </c>
      <c r="G1063">
        <v>69</v>
      </c>
      <c r="H1063">
        <v>1857</v>
      </c>
      <c r="I1063">
        <v>738690</v>
      </c>
      <c r="J1063">
        <v>8144</v>
      </c>
      <c r="K1063">
        <v>876596</v>
      </c>
      <c r="L1063">
        <v>12675</v>
      </c>
      <c r="M1063">
        <v>16172</v>
      </c>
      <c r="N1063">
        <v>68000000</v>
      </c>
    </row>
    <row r="1064" spans="1:14" x14ac:dyDescent="0.3">
      <c r="A1064" t="s">
        <v>3305</v>
      </c>
      <c r="B1064" t="s">
        <v>2194</v>
      </c>
      <c r="C1064" t="s">
        <v>2221</v>
      </c>
      <c r="D1064" t="s">
        <v>2281</v>
      </c>
      <c r="E1064" s="17">
        <v>44119</v>
      </c>
      <c r="F1064">
        <v>590</v>
      </c>
      <c r="G1064">
        <v>44</v>
      </c>
      <c r="H1064">
        <v>2779</v>
      </c>
      <c r="I1064">
        <v>739280</v>
      </c>
      <c r="J1064">
        <v>8188</v>
      </c>
      <c r="K1064">
        <v>879375</v>
      </c>
      <c r="L1064">
        <v>10620</v>
      </c>
      <c r="M1064">
        <v>6196</v>
      </c>
      <c r="N1064">
        <v>1380000000</v>
      </c>
    </row>
    <row r="1065" spans="1:14" x14ac:dyDescent="0.3">
      <c r="A1065" t="s">
        <v>3306</v>
      </c>
      <c r="B1065" t="s">
        <v>2206</v>
      </c>
      <c r="C1065" t="s">
        <v>2232</v>
      </c>
      <c r="D1065" t="s">
        <v>2326</v>
      </c>
      <c r="E1065" s="17">
        <v>44308</v>
      </c>
      <c r="F1065">
        <v>524</v>
      </c>
      <c r="G1065">
        <v>36</v>
      </c>
      <c r="H1065">
        <v>4755</v>
      </c>
      <c r="I1065">
        <v>739804</v>
      </c>
      <c r="J1065">
        <v>8224</v>
      </c>
      <c r="K1065">
        <v>884130</v>
      </c>
      <c r="L1065">
        <v>2620</v>
      </c>
      <c r="M1065">
        <v>10613</v>
      </c>
      <c r="N1065">
        <v>68000000</v>
      </c>
    </row>
    <row r="1066" spans="1:14" x14ac:dyDescent="0.3">
      <c r="A1066" t="s">
        <v>3307</v>
      </c>
      <c r="B1066" t="s">
        <v>2194</v>
      </c>
      <c r="C1066" t="s">
        <v>2221</v>
      </c>
      <c r="D1066" t="s">
        <v>2222</v>
      </c>
      <c r="E1066" s="17">
        <v>44061</v>
      </c>
      <c r="F1066">
        <v>369</v>
      </c>
      <c r="G1066">
        <v>148</v>
      </c>
      <c r="H1066">
        <v>4387</v>
      </c>
      <c r="I1066">
        <v>740173</v>
      </c>
      <c r="J1066">
        <v>8372</v>
      </c>
      <c r="K1066">
        <v>888517</v>
      </c>
      <c r="L1066">
        <v>7011</v>
      </c>
      <c r="M1066">
        <v>3011</v>
      </c>
      <c r="N1066">
        <v>1380000000</v>
      </c>
    </row>
    <row r="1067" spans="1:14" x14ac:dyDescent="0.3">
      <c r="A1067" t="s">
        <v>3308</v>
      </c>
      <c r="B1067" t="s">
        <v>2211</v>
      </c>
      <c r="C1067" t="s">
        <v>2212</v>
      </c>
      <c r="D1067" t="s">
        <v>2213</v>
      </c>
      <c r="E1067" s="17">
        <v>44250</v>
      </c>
      <c r="F1067">
        <v>4197</v>
      </c>
      <c r="G1067">
        <v>171</v>
      </c>
      <c r="H1067">
        <v>4342</v>
      </c>
      <c r="I1067">
        <v>744370</v>
      </c>
      <c r="J1067">
        <v>8543</v>
      </c>
      <c r="K1067">
        <v>892859</v>
      </c>
      <c r="L1067">
        <v>79743</v>
      </c>
      <c r="M1067">
        <v>19043</v>
      </c>
      <c r="N1067">
        <v>331000000</v>
      </c>
    </row>
    <row r="1068" spans="1:14" x14ac:dyDescent="0.3">
      <c r="A1068" t="s">
        <v>3309</v>
      </c>
      <c r="B1068" t="s">
        <v>2187</v>
      </c>
      <c r="C1068" t="s">
        <v>2188</v>
      </c>
      <c r="D1068" t="s">
        <v>2188</v>
      </c>
      <c r="E1068" s="17">
        <v>43987</v>
      </c>
      <c r="F1068">
        <v>2963</v>
      </c>
      <c r="G1068">
        <v>157</v>
      </c>
      <c r="H1068">
        <v>1941</v>
      </c>
      <c r="I1068">
        <v>747333</v>
      </c>
      <c r="J1068">
        <v>8700</v>
      </c>
      <c r="K1068">
        <v>894800</v>
      </c>
      <c r="L1068">
        <v>56297</v>
      </c>
      <c r="M1068">
        <v>9356</v>
      </c>
      <c r="N1068">
        <v>83000000</v>
      </c>
    </row>
    <row r="1069" spans="1:14" x14ac:dyDescent="0.3">
      <c r="A1069" t="s">
        <v>3310</v>
      </c>
      <c r="B1069" t="s">
        <v>2211</v>
      </c>
      <c r="C1069" t="s">
        <v>2241</v>
      </c>
      <c r="D1069" t="s">
        <v>2261</v>
      </c>
      <c r="E1069" s="17">
        <v>44380</v>
      </c>
      <c r="F1069">
        <v>663</v>
      </c>
      <c r="G1069">
        <v>138</v>
      </c>
      <c r="H1069">
        <v>4283</v>
      </c>
      <c r="I1069">
        <v>747996</v>
      </c>
      <c r="J1069">
        <v>8838</v>
      </c>
      <c r="K1069">
        <v>899083</v>
      </c>
      <c r="L1069">
        <v>7293</v>
      </c>
      <c r="M1069">
        <v>13234</v>
      </c>
      <c r="N1069">
        <v>331000000</v>
      </c>
    </row>
    <row r="1070" spans="1:14" x14ac:dyDescent="0.3">
      <c r="A1070" t="s">
        <v>3311</v>
      </c>
      <c r="B1070" t="s">
        <v>2190</v>
      </c>
      <c r="C1070" t="s">
        <v>2269</v>
      </c>
      <c r="D1070" t="s">
        <v>2288</v>
      </c>
      <c r="E1070" s="17">
        <v>44271</v>
      </c>
      <c r="F1070">
        <v>689</v>
      </c>
      <c r="G1070">
        <v>7</v>
      </c>
      <c r="H1070">
        <v>1546</v>
      </c>
      <c r="I1070">
        <v>748685</v>
      </c>
      <c r="J1070">
        <v>8845</v>
      </c>
      <c r="K1070">
        <v>629</v>
      </c>
      <c r="L1070">
        <v>8957</v>
      </c>
      <c r="M1070">
        <v>2735</v>
      </c>
      <c r="N1070">
        <v>213000000</v>
      </c>
    </row>
    <row r="1071" spans="1:14" x14ac:dyDescent="0.3">
      <c r="A1071" t="s">
        <v>3312</v>
      </c>
      <c r="B1071" t="s">
        <v>2190</v>
      </c>
      <c r="C1071" t="s">
        <v>2191</v>
      </c>
      <c r="D1071" t="s">
        <v>2285</v>
      </c>
      <c r="E1071" s="17">
        <v>43927</v>
      </c>
      <c r="F1071">
        <v>2646</v>
      </c>
      <c r="G1071">
        <v>132</v>
      </c>
      <c r="H1071">
        <v>3355</v>
      </c>
      <c r="I1071">
        <v>751331</v>
      </c>
      <c r="J1071">
        <v>8977</v>
      </c>
      <c r="K1071">
        <v>3984</v>
      </c>
      <c r="L1071">
        <v>23814</v>
      </c>
      <c r="M1071">
        <v>5307</v>
      </c>
      <c r="N1071">
        <v>213000000</v>
      </c>
    </row>
    <row r="1072" spans="1:14" x14ac:dyDescent="0.3">
      <c r="A1072" t="s">
        <v>3313</v>
      </c>
      <c r="B1072" t="s">
        <v>2194</v>
      </c>
      <c r="C1072" t="s">
        <v>2195</v>
      </c>
      <c r="D1072" t="s">
        <v>2196</v>
      </c>
      <c r="E1072" s="17">
        <v>44241</v>
      </c>
      <c r="F1072">
        <v>2588</v>
      </c>
      <c r="G1072">
        <v>7</v>
      </c>
      <c r="H1072">
        <v>556</v>
      </c>
      <c r="I1072">
        <v>753919</v>
      </c>
      <c r="J1072">
        <v>8984</v>
      </c>
      <c r="K1072">
        <v>4540</v>
      </c>
      <c r="L1072">
        <v>20704</v>
      </c>
      <c r="M1072">
        <v>4813</v>
      </c>
      <c r="N1072">
        <v>1380000000</v>
      </c>
    </row>
    <row r="1073" spans="1:14" x14ac:dyDescent="0.3">
      <c r="A1073" t="s">
        <v>3314</v>
      </c>
      <c r="B1073" t="s">
        <v>2190</v>
      </c>
      <c r="C1073" t="s">
        <v>2191</v>
      </c>
      <c r="D1073" t="s">
        <v>2285</v>
      </c>
      <c r="E1073" s="17">
        <v>44119</v>
      </c>
      <c r="F1073">
        <v>1535</v>
      </c>
      <c r="G1073">
        <v>4</v>
      </c>
      <c r="H1073">
        <v>4342</v>
      </c>
      <c r="I1073">
        <v>755454</v>
      </c>
      <c r="J1073">
        <v>8988</v>
      </c>
      <c r="K1073">
        <v>8882</v>
      </c>
      <c r="L1073">
        <v>15350</v>
      </c>
      <c r="M1073">
        <v>12910</v>
      </c>
      <c r="N1073">
        <v>213000000</v>
      </c>
    </row>
    <row r="1074" spans="1:14" x14ac:dyDescent="0.3">
      <c r="A1074" t="s">
        <v>3315</v>
      </c>
      <c r="B1074" t="s">
        <v>2211</v>
      </c>
      <c r="C1074" t="s">
        <v>2245</v>
      </c>
      <c r="D1074" t="s">
        <v>2308</v>
      </c>
      <c r="E1074" s="17">
        <v>44084</v>
      </c>
      <c r="F1074">
        <v>2028</v>
      </c>
      <c r="G1074">
        <v>9</v>
      </c>
      <c r="H1074">
        <v>3477</v>
      </c>
      <c r="I1074">
        <v>757482</v>
      </c>
      <c r="J1074">
        <v>8997</v>
      </c>
      <c r="K1074">
        <v>12359</v>
      </c>
      <c r="L1074">
        <v>26364</v>
      </c>
      <c r="M1074">
        <v>6597</v>
      </c>
      <c r="N1074">
        <v>331000000</v>
      </c>
    </row>
    <row r="1075" spans="1:14" x14ac:dyDescent="0.3">
      <c r="A1075" t="s">
        <v>3316</v>
      </c>
      <c r="B1075" t="s">
        <v>2206</v>
      </c>
      <c r="C1075" t="s">
        <v>2257</v>
      </c>
      <c r="D1075" t="s">
        <v>2290</v>
      </c>
      <c r="E1075" s="17">
        <v>44026</v>
      </c>
      <c r="F1075">
        <v>1856</v>
      </c>
      <c r="G1075">
        <v>14</v>
      </c>
      <c r="H1075">
        <v>3230</v>
      </c>
      <c r="I1075">
        <v>759338</v>
      </c>
      <c r="J1075">
        <v>9011</v>
      </c>
      <c r="K1075">
        <v>15589</v>
      </c>
      <c r="L1075">
        <v>11136</v>
      </c>
      <c r="M1075">
        <v>178</v>
      </c>
      <c r="N1075">
        <v>68000000</v>
      </c>
    </row>
    <row r="1076" spans="1:14" x14ac:dyDescent="0.3">
      <c r="A1076" t="s">
        <v>3317</v>
      </c>
      <c r="B1076" t="s">
        <v>2211</v>
      </c>
      <c r="C1076" t="s">
        <v>2212</v>
      </c>
      <c r="D1076" t="s">
        <v>2328</v>
      </c>
      <c r="E1076" s="17">
        <v>44428</v>
      </c>
      <c r="F1076">
        <v>3186</v>
      </c>
      <c r="G1076">
        <v>55</v>
      </c>
      <c r="H1076">
        <v>3338</v>
      </c>
      <c r="I1076">
        <v>762524</v>
      </c>
      <c r="J1076">
        <v>9066</v>
      </c>
      <c r="K1076">
        <v>18927</v>
      </c>
      <c r="L1076">
        <v>28674</v>
      </c>
      <c r="M1076">
        <v>17421</v>
      </c>
      <c r="N1076">
        <v>331000000</v>
      </c>
    </row>
    <row r="1077" spans="1:14" x14ac:dyDescent="0.3">
      <c r="A1077" t="s">
        <v>3318</v>
      </c>
      <c r="B1077" t="s">
        <v>2194</v>
      </c>
      <c r="C1077" t="s">
        <v>2204</v>
      </c>
      <c r="D1077" t="s">
        <v>25</v>
      </c>
      <c r="E1077" s="17">
        <v>44352</v>
      </c>
      <c r="F1077">
        <v>2769</v>
      </c>
      <c r="G1077">
        <v>113</v>
      </c>
      <c r="H1077">
        <v>1826</v>
      </c>
      <c r="I1077">
        <v>765293</v>
      </c>
      <c r="J1077">
        <v>9179</v>
      </c>
      <c r="K1077">
        <v>20753</v>
      </c>
      <c r="L1077">
        <v>22152</v>
      </c>
      <c r="M1077">
        <v>4805</v>
      </c>
      <c r="N1077">
        <v>1380000000</v>
      </c>
    </row>
    <row r="1078" spans="1:14" x14ac:dyDescent="0.3">
      <c r="A1078" t="s">
        <v>3319</v>
      </c>
      <c r="B1078" t="s">
        <v>2190</v>
      </c>
      <c r="C1078" t="s">
        <v>2252</v>
      </c>
      <c r="D1078" t="s">
        <v>2253</v>
      </c>
      <c r="E1078" s="17">
        <v>44347</v>
      </c>
      <c r="F1078">
        <v>2987</v>
      </c>
      <c r="G1078">
        <v>54</v>
      </c>
      <c r="H1078">
        <v>2198</v>
      </c>
      <c r="I1078">
        <v>768280</v>
      </c>
      <c r="J1078">
        <v>9233</v>
      </c>
      <c r="K1078">
        <v>22951</v>
      </c>
      <c r="L1078">
        <v>50779</v>
      </c>
      <c r="M1078">
        <v>10749</v>
      </c>
      <c r="N1078">
        <v>213000000</v>
      </c>
    </row>
    <row r="1079" spans="1:14" x14ac:dyDescent="0.3">
      <c r="A1079" t="s">
        <v>3320</v>
      </c>
      <c r="B1079" t="s">
        <v>2206</v>
      </c>
      <c r="C1079" t="s">
        <v>2232</v>
      </c>
      <c r="D1079" t="s">
        <v>2326</v>
      </c>
      <c r="E1079" s="17">
        <v>44465</v>
      </c>
      <c r="F1079">
        <v>4475</v>
      </c>
      <c r="G1079">
        <v>130</v>
      </c>
      <c r="H1079">
        <v>3356</v>
      </c>
      <c r="I1079">
        <v>772755</v>
      </c>
      <c r="J1079">
        <v>9363</v>
      </c>
      <c r="K1079">
        <v>26307</v>
      </c>
      <c r="L1079">
        <v>31325</v>
      </c>
      <c r="M1079">
        <v>6331</v>
      </c>
      <c r="N1079">
        <v>68000000</v>
      </c>
    </row>
    <row r="1080" spans="1:14" x14ac:dyDescent="0.3">
      <c r="A1080" t="s">
        <v>3321</v>
      </c>
      <c r="B1080" t="s">
        <v>2187</v>
      </c>
      <c r="C1080" t="s">
        <v>2255</v>
      </c>
      <c r="D1080" t="s">
        <v>2255</v>
      </c>
      <c r="E1080" s="17">
        <v>43948</v>
      </c>
      <c r="F1080">
        <v>1148</v>
      </c>
      <c r="G1080">
        <v>40</v>
      </c>
      <c r="H1080">
        <v>4075</v>
      </c>
      <c r="I1080">
        <v>773903</v>
      </c>
      <c r="J1080">
        <v>9403</v>
      </c>
      <c r="K1080">
        <v>30382</v>
      </c>
      <c r="L1080">
        <v>10332</v>
      </c>
      <c r="M1080">
        <v>3568</v>
      </c>
      <c r="N1080">
        <v>83000000</v>
      </c>
    </row>
    <row r="1081" spans="1:14" x14ac:dyDescent="0.3">
      <c r="A1081" t="s">
        <v>3322</v>
      </c>
      <c r="B1081" t="s">
        <v>2206</v>
      </c>
      <c r="C1081" t="s">
        <v>2232</v>
      </c>
      <c r="D1081" t="s">
        <v>2233</v>
      </c>
      <c r="E1081" s="17">
        <v>43989</v>
      </c>
      <c r="F1081">
        <v>780</v>
      </c>
      <c r="G1081">
        <v>137</v>
      </c>
      <c r="H1081">
        <v>4219</v>
      </c>
      <c r="I1081">
        <v>774683</v>
      </c>
      <c r="J1081">
        <v>9540</v>
      </c>
      <c r="K1081">
        <v>34601</v>
      </c>
      <c r="L1081">
        <v>14040</v>
      </c>
      <c r="M1081">
        <v>4423</v>
      </c>
      <c r="N1081">
        <v>68000000</v>
      </c>
    </row>
    <row r="1082" spans="1:14" x14ac:dyDescent="0.3">
      <c r="A1082" t="s">
        <v>3323</v>
      </c>
      <c r="B1082" t="s">
        <v>2206</v>
      </c>
      <c r="C1082" t="s">
        <v>2207</v>
      </c>
      <c r="D1082" t="s">
        <v>2263</v>
      </c>
      <c r="E1082" s="17">
        <v>44058</v>
      </c>
      <c r="F1082">
        <v>4405</v>
      </c>
      <c r="G1082">
        <v>134</v>
      </c>
      <c r="H1082">
        <v>3811</v>
      </c>
      <c r="I1082">
        <v>779088</v>
      </c>
      <c r="J1082">
        <v>9674</v>
      </c>
      <c r="K1082">
        <v>38412</v>
      </c>
      <c r="L1082">
        <v>48455</v>
      </c>
      <c r="M1082">
        <v>13004</v>
      </c>
      <c r="N1082">
        <v>68000000</v>
      </c>
    </row>
    <row r="1083" spans="1:14" x14ac:dyDescent="0.3">
      <c r="A1083" t="s">
        <v>3324</v>
      </c>
      <c r="B1083" t="s">
        <v>2211</v>
      </c>
      <c r="C1083" t="s">
        <v>2241</v>
      </c>
      <c r="D1083" t="s">
        <v>2261</v>
      </c>
      <c r="E1083" s="17">
        <v>44046</v>
      </c>
      <c r="F1083">
        <v>2153</v>
      </c>
      <c r="G1083">
        <v>190</v>
      </c>
      <c r="H1083">
        <v>1894</v>
      </c>
      <c r="I1083">
        <v>781241</v>
      </c>
      <c r="J1083">
        <v>9864</v>
      </c>
      <c r="K1083">
        <v>40306</v>
      </c>
      <c r="L1083">
        <v>36601</v>
      </c>
      <c r="M1083">
        <v>3986</v>
      </c>
      <c r="N1083">
        <v>331000000</v>
      </c>
    </row>
    <row r="1084" spans="1:14" x14ac:dyDescent="0.3">
      <c r="A1084" t="s">
        <v>3325</v>
      </c>
      <c r="B1084" t="s">
        <v>2187</v>
      </c>
      <c r="C1084" t="s">
        <v>2255</v>
      </c>
      <c r="D1084" t="s">
        <v>2255</v>
      </c>
      <c r="E1084" s="17">
        <v>44526</v>
      </c>
      <c r="F1084">
        <v>555</v>
      </c>
      <c r="G1084">
        <v>114</v>
      </c>
      <c r="H1084">
        <v>1752</v>
      </c>
      <c r="I1084">
        <v>781796</v>
      </c>
      <c r="J1084">
        <v>9978</v>
      </c>
      <c r="K1084">
        <v>42058</v>
      </c>
      <c r="L1084">
        <v>8325</v>
      </c>
      <c r="M1084">
        <v>19697</v>
      </c>
      <c r="N1084">
        <v>83000000</v>
      </c>
    </row>
    <row r="1085" spans="1:14" x14ac:dyDescent="0.3">
      <c r="A1085" t="s">
        <v>3326</v>
      </c>
      <c r="B1085" t="s">
        <v>2194</v>
      </c>
      <c r="C1085" t="s">
        <v>2204</v>
      </c>
      <c r="D1085" t="s">
        <v>2235</v>
      </c>
      <c r="E1085" s="17">
        <v>43845</v>
      </c>
      <c r="F1085">
        <v>3296</v>
      </c>
      <c r="G1085">
        <v>62</v>
      </c>
      <c r="H1085">
        <v>4754</v>
      </c>
      <c r="I1085">
        <v>785092</v>
      </c>
      <c r="J1085">
        <v>10040</v>
      </c>
      <c r="K1085">
        <v>46812</v>
      </c>
      <c r="L1085">
        <v>23072</v>
      </c>
      <c r="M1085">
        <v>6240</v>
      </c>
      <c r="N1085">
        <v>1380000000</v>
      </c>
    </row>
    <row r="1086" spans="1:14" x14ac:dyDescent="0.3">
      <c r="A1086" t="s">
        <v>3327</v>
      </c>
      <c r="B1086" t="s">
        <v>2194</v>
      </c>
      <c r="C1086" t="s">
        <v>2204</v>
      </c>
      <c r="D1086" t="s">
        <v>25</v>
      </c>
      <c r="E1086" s="17">
        <v>43987</v>
      </c>
      <c r="F1086">
        <v>3313</v>
      </c>
      <c r="G1086">
        <v>87</v>
      </c>
      <c r="H1086">
        <v>3801</v>
      </c>
      <c r="I1086">
        <v>788405</v>
      </c>
      <c r="J1086">
        <v>10127</v>
      </c>
      <c r="K1086">
        <v>50613</v>
      </c>
      <c r="L1086">
        <v>23191</v>
      </c>
      <c r="M1086">
        <v>14188</v>
      </c>
      <c r="N1086">
        <v>1380000000</v>
      </c>
    </row>
    <row r="1087" spans="1:14" x14ac:dyDescent="0.3">
      <c r="A1087" t="s">
        <v>3328</v>
      </c>
      <c r="B1087" t="s">
        <v>2206</v>
      </c>
      <c r="C1087" t="s">
        <v>2232</v>
      </c>
      <c r="D1087" t="s">
        <v>2233</v>
      </c>
      <c r="E1087" s="17">
        <v>44478</v>
      </c>
      <c r="F1087">
        <v>4492</v>
      </c>
      <c r="G1087">
        <v>153</v>
      </c>
      <c r="H1087">
        <v>2655</v>
      </c>
      <c r="I1087">
        <v>792897</v>
      </c>
      <c r="J1087">
        <v>10280</v>
      </c>
      <c r="K1087">
        <v>53268</v>
      </c>
      <c r="L1087">
        <v>80856</v>
      </c>
      <c r="M1087">
        <v>13088</v>
      </c>
      <c r="N1087">
        <v>68000000</v>
      </c>
    </row>
    <row r="1088" spans="1:14" x14ac:dyDescent="0.3">
      <c r="A1088" t="s">
        <v>3329</v>
      </c>
      <c r="B1088" t="s">
        <v>2206</v>
      </c>
      <c r="C1088" t="s">
        <v>2224</v>
      </c>
      <c r="D1088" t="s">
        <v>2230</v>
      </c>
      <c r="E1088" s="17">
        <v>44091</v>
      </c>
      <c r="F1088">
        <v>2583</v>
      </c>
      <c r="G1088">
        <v>33</v>
      </c>
      <c r="H1088">
        <v>3518</v>
      </c>
      <c r="I1088">
        <v>795480</v>
      </c>
      <c r="J1088">
        <v>10313</v>
      </c>
      <c r="K1088">
        <v>56786</v>
      </c>
      <c r="L1088">
        <v>25830</v>
      </c>
      <c r="M1088">
        <v>309</v>
      </c>
      <c r="N1088">
        <v>68000000</v>
      </c>
    </row>
    <row r="1089" spans="1:14" x14ac:dyDescent="0.3">
      <c r="A1089" t="s">
        <v>3330</v>
      </c>
      <c r="B1089" t="s">
        <v>2190</v>
      </c>
      <c r="C1089" t="s">
        <v>2252</v>
      </c>
      <c r="D1089" t="s">
        <v>2301</v>
      </c>
      <c r="E1089" s="17">
        <v>43987</v>
      </c>
      <c r="F1089">
        <v>3707</v>
      </c>
      <c r="G1089">
        <v>121</v>
      </c>
      <c r="H1089">
        <v>1480</v>
      </c>
      <c r="I1089">
        <v>799187</v>
      </c>
      <c r="J1089">
        <v>10434</v>
      </c>
      <c r="K1089">
        <v>58266</v>
      </c>
      <c r="L1089">
        <v>33363</v>
      </c>
      <c r="M1089">
        <v>7277</v>
      </c>
      <c r="N1089">
        <v>213000000</v>
      </c>
    </row>
    <row r="1090" spans="1:14" x14ac:dyDescent="0.3">
      <c r="A1090" t="s">
        <v>3331</v>
      </c>
      <c r="B1090" t="s">
        <v>2187</v>
      </c>
      <c r="C1090" t="s">
        <v>2201</v>
      </c>
      <c r="D1090" t="s">
        <v>2202</v>
      </c>
      <c r="E1090" s="17">
        <v>43877</v>
      </c>
      <c r="F1090">
        <v>3868</v>
      </c>
      <c r="G1090">
        <v>199</v>
      </c>
      <c r="H1090">
        <v>2578</v>
      </c>
      <c r="I1090">
        <v>803055</v>
      </c>
      <c r="J1090">
        <v>10633</v>
      </c>
      <c r="K1090">
        <v>60844</v>
      </c>
      <c r="L1090">
        <v>27076</v>
      </c>
      <c r="M1090">
        <v>9893</v>
      </c>
      <c r="N1090">
        <v>83000000</v>
      </c>
    </row>
    <row r="1091" spans="1:14" x14ac:dyDescent="0.3">
      <c r="A1091" t="s">
        <v>3332</v>
      </c>
      <c r="B1091" t="s">
        <v>2206</v>
      </c>
      <c r="C1091" t="s">
        <v>2257</v>
      </c>
      <c r="D1091" t="s">
        <v>2290</v>
      </c>
      <c r="E1091" s="17">
        <v>44154</v>
      </c>
      <c r="F1091">
        <v>3043</v>
      </c>
      <c r="G1091">
        <v>166</v>
      </c>
      <c r="H1091">
        <v>4820</v>
      </c>
      <c r="I1091">
        <v>806098</v>
      </c>
      <c r="J1091">
        <v>10799</v>
      </c>
      <c r="K1091">
        <v>65664</v>
      </c>
      <c r="L1091">
        <v>15215</v>
      </c>
      <c r="M1091">
        <v>8997</v>
      </c>
      <c r="N1091">
        <v>68000000</v>
      </c>
    </row>
    <row r="1092" spans="1:14" x14ac:dyDescent="0.3">
      <c r="A1092" t="s">
        <v>3333</v>
      </c>
      <c r="B1092" t="s">
        <v>2190</v>
      </c>
      <c r="C1092" t="s">
        <v>2198</v>
      </c>
      <c r="D1092" t="s">
        <v>2199</v>
      </c>
      <c r="E1092" s="17">
        <v>44515</v>
      </c>
      <c r="F1092">
        <v>3013</v>
      </c>
      <c r="G1092">
        <v>187</v>
      </c>
      <c r="H1092">
        <v>1553</v>
      </c>
      <c r="I1092">
        <v>809111</v>
      </c>
      <c r="J1092">
        <v>10986</v>
      </c>
      <c r="K1092">
        <v>67217</v>
      </c>
      <c r="L1092">
        <v>42182</v>
      </c>
      <c r="M1092">
        <v>12211</v>
      </c>
      <c r="N1092">
        <v>213000000</v>
      </c>
    </row>
    <row r="1093" spans="1:14" x14ac:dyDescent="0.3">
      <c r="A1093" t="s">
        <v>3334</v>
      </c>
      <c r="B1093" t="s">
        <v>2187</v>
      </c>
      <c r="C1093" t="s">
        <v>2338</v>
      </c>
      <c r="D1093" t="s">
        <v>2438</v>
      </c>
      <c r="E1093" s="17">
        <v>43960</v>
      </c>
      <c r="F1093">
        <v>3844</v>
      </c>
      <c r="G1093">
        <v>196</v>
      </c>
      <c r="H1093">
        <v>645</v>
      </c>
      <c r="I1093">
        <v>812955</v>
      </c>
      <c r="J1093">
        <v>11182</v>
      </c>
      <c r="K1093">
        <v>67862</v>
      </c>
      <c r="L1093">
        <v>73036</v>
      </c>
      <c r="M1093">
        <v>1892</v>
      </c>
      <c r="N1093">
        <v>83000000</v>
      </c>
    </row>
    <row r="1094" spans="1:14" x14ac:dyDescent="0.3">
      <c r="A1094" t="s">
        <v>3335</v>
      </c>
      <c r="B1094" t="s">
        <v>2194</v>
      </c>
      <c r="C1094" t="s">
        <v>2204</v>
      </c>
      <c r="D1094" t="s">
        <v>25</v>
      </c>
      <c r="E1094" s="17">
        <v>44241</v>
      </c>
      <c r="F1094">
        <v>1169</v>
      </c>
      <c r="G1094">
        <v>99</v>
      </c>
      <c r="H1094">
        <v>1826</v>
      </c>
      <c r="I1094">
        <v>814124</v>
      </c>
      <c r="J1094">
        <v>11281</v>
      </c>
      <c r="K1094">
        <v>69688</v>
      </c>
      <c r="L1094">
        <v>7014</v>
      </c>
      <c r="M1094">
        <v>9518</v>
      </c>
      <c r="N1094">
        <v>1380000000</v>
      </c>
    </row>
    <row r="1095" spans="1:14" x14ac:dyDescent="0.3">
      <c r="A1095" t="s">
        <v>3336</v>
      </c>
      <c r="B1095" t="s">
        <v>2190</v>
      </c>
      <c r="C1095" t="s">
        <v>2191</v>
      </c>
      <c r="D1095" t="s">
        <v>2285</v>
      </c>
      <c r="E1095" s="17">
        <v>43925</v>
      </c>
      <c r="F1095">
        <v>3262</v>
      </c>
      <c r="G1095">
        <v>106</v>
      </c>
      <c r="H1095">
        <v>1549</v>
      </c>
      <c r="I1095">
        <v>817386</v>
      </c>
      <c r="J1095">
        <v>11387</v>
      </c>
      <c r="K1095">
        <v>71237</v>
      </c>
      <c r="L1095">
        <v>61978</v>
      </c>
      <c r="M1095">
        <v>1917</v>
      </c>
      <c r="N1095">
        <v>213000000</v>
      </c>
    </row>
    <row r="1096" spans="1:14" x14ac:dyDescent="0.3">
      <c r="A1096" t="s">
        <v>3337</v>
      </c>
      <c r="B1096" t="s">
        <v>2187</v>
      </c>
      <c r="C1096" t="s">
        <v>2255</v>
      </c>
      <c r="D1096" t="s">
        <v>2255</v>
      </c>
      <c r="E1096" s="17">
        <v>44457</v>
      </c>
      <c r="F1096">
        <v>4022</v>
      </c>
      <c r="G1096">
        <v>153</v>
      </c>
      <c r="H1096">
        <v>1698</v>
      </c>
      <c r="I1096">
        <v>821408</v>
      </c>
      <c r="J1096">
        <v>11540</v>
      </c>
      <c r="K1096">
        <v>72935</v>
      </c>
      <c r="L1096">
        <v>28154</v>
      </c>
      <c r="M1096">
        <v>6499</v>
      </c>
      <c r="N1096">
        <v>83000000</v>
      </c>
    </row>
    <row r="1097" spans="1:14" x14ac:dyDescent="0.3">
      <c r="A1097" t="s">
        <v>3338</v>
      </c>
      <c r="B1097" t="s">
        <v>2190</v>
      </c>
      <c r="C1097" t="s">
        <v>2198</v>
      </c>
      <c r="D1097" t="s">
        <v>2306</v>
      </c>
      <c r="E1097" s="17">
        <v>44122</v>
      </c>
      <c r="F1097">
        <v>200</v>
      </c>
      <c r="G1097">
        <v>61</v>
      </c>
      <c r="H1097">
        <v>3570</v>
      </c>
      <c r="I1097">
        <v>821608</v>
      </c>
      <c r="J1097">
        <v>11601</v>
      </c>
      <c r="K1097">
        <v>76505</v>
      </c>
      <c r="L1097">
        <v>1600</v>
      </c>
      <c r="M1097">
        <v>13878</v>
      </c>
      <c r="N1097">
        <v>213000000</v>
      </c>
    </row>
    <row r="1098" spans="1:14" x14ac:dyDescent="0.3">
      <c r="A1098" t="s">
        <v>3339</v>
      </c>
      <c r="B1098" t="s">
        <v>2206</v>
      </c>
      <c r="C1098" t="s">
        <v>2224</v>
      </c>
      <c r="D1098" t="s">
        <v>2230</v>
      </c>
      <c r="E1098" s="17">
        <v>44113</v>
      </c>
      <c r="F1098">
        <v>1890</v>
      </c>
      <c r="G1098">
        <v>137</v>
      </c>
      <c r="H1098">
        <v>4613</v>
      </c>
      <c r="I1098">
        <v>823498</v>
      </c>
      <c r="J1098">
        <v>11738</v>
      </c>
      <c r="K1098">
        <v>81118</v>
      </c>
      <c r="L1098">
        <v>35910</v>
      </c>
      <c r="M1098">
        <v>12602</v>
      </c>
      <c r="N1098">
        <v>68000000</v>
      </c>
    </row>
    <row r="1099" spans="1:14" x14ac:dyDescent="0.3">
      <c r="A1099" t="s">
        <v>3340</v>
      </c>
      <c r="B1099" t="s">
        <v>2211</v>
      </c>
      <c r="C1099" t="s">
        <v>2237</v>
      </c>
      <c r="D1099" t="s">
        <v>2238</v>
      </c>
      <c r="E1099" s="17">
        <v>43899</v>
      </c>
      <c r="F1099">
        <v>11</v>
      </c>
      <c r="G1099">
        <v>99</v>
      </c>
      <c r="H1099">
        <v>3426</v>
      </c>
      <c r="I1099">
        <v>823509</v>
      </c>
      <c r="J1099">
        <v>11837</v>
      </c>
      <c r="K1099">
        <v>84544</v>
      </c>
      <c r="L1099">
        <v>99</v>
      </c>
      <c r="M1099">
        <v>2241</v>
      </c>
      <c r="N1099">
        <v>331000000</v>
      </c>
    </row>
    <row r="1100" spans="1:14" x14ac:dyDescent="0.3">
      <c r="A1100" t="s">
        <v>3341</v>
      </c>
      <c r="B1100" t="s">
        <v>2194</v>
      </c>
      <c r="C1100" t="s">
        <v>27</v>
      </c>
      <c r="D1100" t="s">
        <v>27</v>
      </c>
      <c r="E1100" s="17">
        <v>44490</v>
      </c>
      <c r="F1100">
        <v>1976</v>
      </c>
      <c r="G1100">
        <v>53</v>
      </c>
      <c r="H1100">
        <v>3704</v>
      </c>
      <c r="I1100">
        <v>825485</v>
      </c>
      <c r="J1100">
        <v>11890</v>
      </c>
      <c r="K1100">
        <v>88248</v>
      </c>
      <c r="L1100">
        <v>27664</v>
      </c>
      <c r="M1100">
        <v>18357</v>
      </c>
      <c r="N1100">
        <v>1380000000</v>
      </c>
    </row>
    <row r="1101" spans="1:14" x14ac:dyDescent="0.3">
      <c r="A1101" t="s">
        <v>3342</v>
      </c>
      <c r="B1101" t="s">
        <v>2206</v>
      </c>
      <c r="C1101" t="s">
        <v>2257</v>
      </c>
      <c r="D1101" t="s">
        <v>2258</v>
      </c>
      <c r="E1101" s="17">
        <v>43841</v>
      </c>
      <c r="F1101">
        <v>1325</v>
      </c>
      <c r="G1101">
        <v>158</v>
      </c>
      <c r="H1101">
        <v>3224</v>
      </c>
      <c r="I1101">
        <v>826810</v>
      </c>
      <c r="J1101">
        <v>12048</v>
      </c>
      <c r="K1101">
        <v>91472</v>
      </c>
      <c r="L1101">
        <v>23850</v>
      </c>
      <c r="M1101">
        <v>12232</v>
      </c>
      <c r="N1101">
        <v>68000000</v>
      </c>
    </row>
    <row r="1102" spans="1:14" x14ac:dyDescent="0.3">
      <c r="A1102" t="s">
        <v>3343</v>
      </c>
      <c r="B1102" t="s">
        <v>2206</v>
      </c>
      <c r="C1102" t="s">
        <v>2224</v>
      </c>
      <c r="D1102" t="s">
        <v>2230</v>
      </c>
      <c r="E1102" s="17">
        <v>44084</v>
      </c>
      <c r="F1102">
        <v>3371</v>
      </c>
      <c r="G1102">
        <v>37</v>
      </c>
      <c r="H1102">
        <v>4424</v>
      </c>
      <c r="I1102">
        <v>830181</v>
      </c>
      <c r="J1102">
        <v>12085</v>
      </c>
      <c r="K1102">
        <v>95896</v>
      </c>
      <c r="L1102">
        <v>60678</v>
      </c>
      <c r="M1102">
        <v>3978</v>
      </c>
      <c r="N1102">
        <v>68000000</v>
      </c>
    </row>
    <row r="1103" spans="1:14" x14ac:dyDescent="0.3">
      <c r="A1103" t="s">
        <v>3344</v>
      </c>
      <c r="B1103" t="s">
        <v>2187</v>
      </c>
      <c r="C1103" t="s">
        <v>2338</v>
      </c>
      <c r="D1103" t="s">
        <v>2339</v>
      </c>
      <c r="E1103" s="17">
        <v>44380</v>
      </c>
      <c r="F1103">
        <v>4070</v>
      </c>
      <c r="G1103">
        <v>113</v>
      </c>
      <c r="H1103">
        <v>4785</v>
      </c>
      <c r="I1103">
        <v>834251</v>
      </c>
      <c r="J1103">
        <v>12198</v>
      </c>
      <c r="K1103">
        <v>100681</v>
      </c>
      <c r="L1103">
        <v>77330</v>
      </c>
      <c r="M1103">
        <v>1315</v>
      </c>
      <c r="N1103">
        <v>83000000</v>
      </c>
    </row>
    <row r="1104" spans="1:14" x14ac:dyDescent="0.3">
      <c r="A1104" t="s">
        <v>3345</v>
      </c>
      <c r="B1104" t="s">
        <v>2190</v>
      </c>
      <c r="C1104" t="s">
        <v>2252</v>
      </c>
      <c r="D1104" t="s">
        <v>2253</v>
      </c>
      <c r="E1104" s="17">
        <v>43964</v>
      </c>
      <c r="F1104">
        <v>3556</v>
      </c>
      <c r="G1104">
        <v>24</v>
      </c>
      <c r="H1104">
        <v>4574</v>
      </c>
      <c r="I1104">
        <v>837807</v>
      </c>
      <c r="J1104">
        <v>12222</v>
      </c>
      <c r="K1104">
        <v>105255</v>
      </c>
      <c r="L1104">
        <v>46228</v>
      </c>
      <c r="M1104">
        <v>15913</v>
      </c>
      <c r="N1104">
        <v>213000000</v>
      </c>
    </row>
    <row r="1105" spans="1:14" x14ac:dyDescent="0.3">
      <c r="A1105" t="s">
        <v>3346</v>
      </c>
      <c r="B1105" t="s">
        <v>2194</v>
      </c>
      <c r="C1105" t="s">
        <v>2221</v>
      </c>
      <c r="D1105" t="s">
        <v>2281</v>
      </c>
      <c r="E1105" s="17">
        <v>44542</v>
      </c>
      <c r="F1105">
        <v>4966</v>
      </c>
      <c r="G1105">
        <v>64</v>
      </c>
      <c r="H1105">
        <v>390</v>
      </c>
      <c r="I1105">
        <v>842773</v>
      </c>
      <c r="J1105">
        <v>12286</v>
      </c>
      <c r="K1105">
        <v>105645</v>
      </c>
      <c r="L1105">
        <v>39728</v>
      </c>
      <c r="M1105">
        <v>15458</v>
      </c>
      <c r="N1105">
        <v>1380000000</v>
      </c>
    </row>
    <row r="1106" spans="1:14" x14ac:dyDescent="0.3">
      <c r="A1106" t="s">
        <v>3347</v>
      </c>
      <c r="B1106" t="s">
        <v>2206</v>
      </c>
      <c r="C1106" t="s">
        <v>2207</v>
      </c>
      <c r="D1106" t="s">
        <v>2208</v>
      </c>
      <c r="E1106" s="17">
        <v>43853</v>
      </c>
      <c r="F1106">
        <v>365</v>
      </c>
      <c r="G1106">
        <v>99</v>
      </c>
      <c r="H1106">
        <v>4507</v>
      </c>
      <c r="I1106">
        <v>843138</v>
      </c>
      <c r="J1106">
        <v>12385</v>
      </c>
      <c r="K1106">
        <v>110152</v>
      </c>
      <c r="L1106">
        <v>5840</v>
      </c>
      <c r="M1106">
        <v>13266</v>
      </c>
      <c r="N1106">
        <v>68000000</v>
      </c>
    </row>
    <row r="1107" spans="1:14" x14ac:dyDescent="0.3">
      <c r="A1107" t="s">
        <v>3348</v>
      </c>
      <c r="B1107" t="s">
        <v>2187</v>
      </c>
      <c r="C1107" t="s">
        <v>2338</v>
      </c>
      <c r="D1107" t="s">
        <v>2438</v>
      </c>
      <c r="E1107" s="17">
        <v>44176</v>
      </c>
      <c r="F1107">
        <v>656</v>
      </c>
      <c r="G1107">
        <v>177</v>
      </c>
      <c r="H1107">
        <v>1281</v>
      </c>
      <c r="I1107">
        <v>843794</v>
      </c>
      <c r="J1107">
        <v>12562</v>
      </c>
      <c r="K1107">
        <v>111433</v>
      </c>
      <c r="L1107">
        <v>8528</v>
      </c>
      <c r="M1107">
        <v>6795</v>
      </c>
      <c r="N1107">
        <v>83000000</v>
      </c>
    </row>
    <row r="1108" spans="1:14" x14ac:dyDescent="0.3">
      <c r="A1108" t="s">
        <v>3349</v>
      </c>
      <c r="B1108" t="s">
        <v>2194</v>
      </c>
      <c r="C1108" t="s">
        <v>27</v>
      </c>
      <c r="D1108" t="s">
        <v>27</v>
      </c>
      <c r="E1108" s="17">
        <v>44132</v>
      </c>
      <c r="F1108">
        <v>160</v>
      </c>
      <c r="G1108">
        <v>151</v>
      </c>
      <c r="H1108">
        <v>4964</v>
      </c>
      <c r="I1108">
        <v>843954</v>
      </c>
      <c r="J1108">
        <v>12713</v>
      </c>
      <c r="K1108">
        <v>116397</v>
      </c>
      <c r="L1108">
        <v>1440</v>
      </c>
      <c r="M1108">
        <v>6548</v>
      </c>
      <c r="N1108">
        <v>1380000000</v>
      </c>
    </row>
    <row r="1109" spans="1:14" x14ac:dyDescent="0.3">
      <c r="A1109" t="s">
        <v>3350</v>
      </c>
      <c r="B1109" t="s">
        <v>2190</v>
      </c>
      <c r="C1109" t="s">
        <v>2191</v>
      </c>
      <c r="D1109" t="s">
        <v>2192</v>
      </c>
      <c r="E1109" s="17">
        <v>44193</v>
      </c>
      <c r="F1109">
        <v>174</v>
      </c>
      <c r="G1109">
        <v>154</v>
      </c>
      <c r="H1109">
        <v>506</v>
      </c>
      <c r="I1109">
        <v>844128</v>
      </c>
      <c r="J1109">
        <v>12867</v>
      </c>
      <c r="K1109">
        <v>116903</v>
      </c>
      <c r="L1109">
        <v>2958</v>
      </c>
      <c r="M1109">
        <v>15499</v>
      </c>
      <c r="N1109">
        <v>213000000</v>
      </c>
    </row>
    <row r="1110" spans="1:14" x14ac:dyDescent="0.3">
      <c r="A1110" t="s">
        <v>3351</v>
      </c>
      <c r="B1110" t="s">
        <v>2206</v>
      </c>
      <c r="C1110" t="s">
        <v>2207</v>
      </c>
      <c r="D1110" t="s">
        <v>2208</v>
      </c>
      <c r="E1110" s="17">
        <v>44226</v>
      </c>
      <c r="F1110">
        <v>3470</v>
      </c>
      <c r="G1110">
        <v>177</v>
      </c>
      <c r="H1110">
        <v>1722</v>
      </c>
      <c r="I1110">
        <v>847598</v>
      </c>
      <c r="J1110">
        <v>13044</v>
      </c>
      <c r="K1110">
        <v>118625</v>
      </c>
      <c r="L1110">
        <v>24290</v>
      </c>
      <c r="M1110">
        <v>17783</v>
      </c>
      <c r="N1110">
        <v>68000000</v>
      </c>
    </row>
    <row r="1111" spans="1:14" x14ac:dyDescent="0.3">
      <c r="A1111" t="s">
        <v>3352</v>
      </c>
      <c r="B1111" t="s">
        <v>2206</v>
      </c>
      <c r="C1111" t="s">
        <v>2232</v>
      </c>
      <c r="D1111" t="s">
        <v>2233</v>
      </c>
      <c r="E1111" s="17">
        <v>44048</v>
      </c>
      <c r="F1111">
        <v>4060</v>
      </c>
      <c r="G1111">
        <v>177</v>
      </c>
      <c r="H1111">
        <v>957</v>
      </c>
      <c r="I1111">
        <v>851658</v>
      </c>
      <c r="J1111">
        <v>13221</v>
      </c>
      <c r="K1111">
        <v>119582</v>
      </c>
      <c r="L1111">
        <v>44660</v>
      </c>
      <c r="M1111">
        <v>17756</v>
      </c>
      <c r="N1111">
        <v>68000000</v>
      </c>
    </row>
    <row r="1112" spans="1:14" x14ac:dyDescent="0.3">
      <c r="A1112" t="s">
        <v>3353</v>
      </c>
      <c r="B1112" t="s">
        <v>2206</v>
      </c>
      <c r="C1112" t="s">
        <v>2232</v>
      </c>
      <c r="D1112" t="s">
        <v>2233</v>
      </c>
      <c r="E1112" s="17">
        <v>43971</v>
      </c>
      <c r="F1112">
        <v>544</v>
      </c>
      <c r="G1112">
        <v>142</v>
      </c>
      <c r="H1112">
        <v>1734</v>
      </c>
      <c r="I1112">
        <v>852202</v>
      </c>
      <c r="J1112">
        <v>13363</v>
      </c>
      <c r="K1112">
        <v>121316</v>
      </c>
      <c r="L1112">
        <v>6528</v>
      </c>
      <c r="M1112">
        <v>13734</v>
      </c>
      <c r="N1112">
        <v>68000000</v>
      </c>
    </row>
    <row r="1113" spans="1:14" x14ac:dyDescent="0.3">
      <c r="A1113" t="s">
        <v>3354</v>
      </c>
      <c r="B1113" t="s">
        <v>2194</v>
      </c>
      <c r="C1113" t="s">
        <v>27</v>
      </c>
      <c r="D1113" t="s">
        <v>27</v>
      </c>
      <c r="E1113" s="17">
        <v>44446</v>
      </c>
      <c r="F1113">
        <v>3854</v>
      </c>
      <c r="G1113">
        <v>16</v>
      </c>
      <c r="H1113">
        <v>762</v>
      </c>
      <c r="I1113">
        <v>856056</v>
      </c>
      <c r="J1113">
        <v>13379</v>
      </c>
      <c r="K1113">
        <v>122078</v>
      </c>
      <c r="L1113">
        <v>50102</v>
      </c>
      <c r="M1113">
        <v>9448</v>
      </c>
      <c r="N1113">
        <v>1380000000</v>
      </c>
    </row>
    <row r="1114" spans="1:14" x14ac:dyDescent="0.3">
      <c r="A1114" t="s">
        <v>3355</v>
      </c>
      <c r="B1114" t="s">
        <v>2194</v>
      </c>
      <c r="C1114" t="s">
        <v>2221</v>
      </c>
      <c r="D1114" t="s">
        <v>2222</v>
      </c>
      <c r="E1114" s="17">
        <v>44040</v>
      </c>
      <c r="F1114">
        <v>1761</v>
      </c>
      <c r="G1114">
        <v>28</v>
      </c>
      <c r="H1114">
        <v>2555</v>
      </c>
      <c r="I1114">
        <v>857817</v>
      </c>
      <c r="J1114">
        <v>13407</v>
      </c>
      <c r="K1114">
        <v>124633</v>
      </c>
      <c r="L1114">
        <v>22893</v>
      </c>
      <c r="M1114">
        <v>5106</v>
      </c>
      <c r="N1114">
        <v>1380000000</v>
      </c>
    </row>
    <row r="1115" spans="1:14" x14ac:dyDescent="0.3">
      <c r="A1115" t="s">
        <v>3356</v>
      </c>
      <c r="B1115" t="s">
        <v>2194</v>
      </c>
      <c r="C1115" t="s">
        <v>2195</v>
      </c>
      <c r="D1115" t="s">
        <v>2196</v>
      </c>
      <c r="E1115" s="17">
        <v>44453</v>
      </c>
      <c r="F1115">
        <v>956</v>
      </c>
      <c r="G1115">
        <v>4</v>
      </c>
      <c r="H1115">
        <v>2611</v>
      </c>
      <c r="I1115">
        <v>858773</v>
      </c>
      <c r="J1115">
        <v>13411</v>
      </c>
      <c r="K1115">
        <v>127244</v>
      </c>
      <c r="L1115">
        <v>9560</v>
      </c>
      <c r="M1115">
        <v>3203</v>
      </c>
      <c r="N1115">
        <v>1380000000</v>
      </c>
    </row>
    <row r="1116" spans="1:14" x14ac:dyDescent="0.3">
      <c r="A1116" t="s">
        <v>3357</v>
      </c>
      <c r="B1116" t="s">
        <v>2194</v>
      </c>
      <c r="C1116" t="s">
        <v>2221</v>
      </c>
      <c r="D1116" t="s">
        <v>2281</v>
      </c>
      <c r="E1116" s="17">
        <v>44446</v>
      </c>
      <c r="F1116">
        <v>451</v>
      </c>
      <c r="G1116">
        <v>10</v>
      </c>
      <c r="H1116">
        <v>3693</v>
      </c>
      <c r="I1116">
        <v>859224</v>
      </c>
      <c r="J1116">
        <v>13421</v>
      </c>
      <c r="K1116">
        <v>130937</v>
      </c>
      <c r="L1116">
        <v>8569</v>
      </c>
      <c r="M1116">
        <v>13207</v>
      </c>
      <c r="N1116">
        <v>1380000000</v>
      </c>
    </row>
    <row r="1117" spans="1:14" x14ac:dyDescent="0.3">
      <c r="A1117" t="s">
        <v>3358</v>
      </c>
      <c r="B1117" t="s">
        <v>2187</v>
      </c>
      <c r="C1117" t="s">
        <v>2201</v>
      </c>
      <c r="D1117" t="s">
        <v>2202</v>
      </c>
      <c r="E1117" s="17">
        <v>44513</v>
      </c>
      <c r="F1117">
        <v>81</v>
      </c>
      <c r="G1117">
        <v>179</v>
      </c>
      <c r="H1117">
        <v>1759</v>
      </c>
      <c r="I1117">
        <v>859305</v>
      </c>
      <c r="J1117">
        <v>13600</v>
      </c>
      <c r="K1117">
        <v>132696</v>
      </c>
      <c r="L1117">
        <v>1053</v>
      </c>
      <c r="M1117">
        <v>2682</v>
      </c>
      <c r="N1117">
        <v>83000000</v>
      </c>
    </row>
    <row r="1118" spans="1:14" x14ac:dyDescent="0.3">
      <c r="A1118" t="s">
        <v>3359</v>
      </c>
      <c r="B1118" t="s">
        <v>2211</v>
      </c>
      <c r="C1118" t="s">
        <v>2241</v>
      </c>
      <c r="D1118" t="s">
        <v>2261</v>
      </c>
      <c r="E1118" s="17">
        <v>44290</v>
      </c>
      <c r="F1118">
        <v>1236</v>
      </c>
      <c r="G1118">
        <v>161</v>
      </c>
      <c r="H1118">
        <v>2889</v>
      </c>
      <c r="I1118">
        <v>860541</v>
      </c>
      <c r="J1118">
        <v>13761</v>
      </c>
      <c r="K1118">
        <v>135585</v>
      </c>
      <c r="L1118">
        <v>8652</v>
      </c>
      <c r="M1118">
        <v>7922</v>
      </c>
      <c r="N1118">
        <v>331000000</v>
      </c>
    </row>
    <row r="1119" spans="1:14" x14ac:dyDescent="0.3">
      <c r="A1119" t="s">
        <v>3360</v>
      </c>
      <c r="B1119" t="s">
        <v>2187</v>
      </c>
      <c r="C1119" t="s">
        <v>2188</v>
      </c>
      <c r="D1119" t="s">
        <v>2188</v>
      </c>
      <c r="E1119" s="17">
        <v>44186</v>
      </c>
      <c r="F1119">
        <v>4911</v>
      </c>
      <c r="G1119">
        <v>80</v>
      </c>
      <c r="H1119">
        <v>1342</v>
      </c>
      <c r="I1119">
        <v>865452</v>
      </c>
      <c r="J1119">
        <v>13841</v>
      </c>
      <c r="K1119">
        <v>136927</v>
      </c>
      <c r="L1119">
        <v>29466</v>
      </c>
      <c r="M1119">
        <v>13265</v>
      </c>
      <c r="N1119">
        <v>83000000</v>
      </c>
    </row>
    <row r="1120" spans="1:14" x14ac:dyDescent="0.3">
      <c r="A1120" t="s">
        <v>3361</v>
      </c>
      <c r="B1120" t="s">
        <v>2206</v>
      </c>
      <c r="C1120" t="s">
        <v>2257</v>
      </c>
      <c r="D1120" t="s">
        <v>2258</v>
      </c>
      <c r="E1120" s="17">
        <v>44154</v>
      </c>
      <c r="F1120">
        <v>446</v>
      </c>
      <c r="G1120">
        <v>32</v>
      </c>
      <c r="H1120">
        <v>4080</v>
      </c>
      <c r="I1120">
        <v>865898</v>
      </c>
      <c r="J1120">
        <v>13873</v>
      </c>
      <c r="K1120">
        <v>141007</v>
      </c>
      <c r="L1120">
        <v>4014</v>
      </c>
      <c r="M1120">
        <v>2137</v>
      </c>
      <c r="N1120">
        <v>68000000</v>
      </c>
    </row>
    <row r="1121" spans="1:14" x14ac:dyDescent="0.3">
      <c r="A1121" t="s">
        <v>3362</v>
      </c>
      <c r="B1121" t="s">
        <v>2187</v>
      </c>
      <c r="C1121" t="s">
        <v>2201</v>
      </c>
      <c r="D1121" t="s">
        <v>2202</v>
      </c>
      <c r="E1121" s="17">
        <v>43963</v>
      </c>
      <c r="F1121">
        <v>2165</v>
      </c>
      <c r="G1121">
        <v>48</v>
      </c>
      <c r="H1121">
        <v>1636</v>
      </c>
      <c r="I1121">
        <v>868063</v>
      </c>
      <c r="J1121">
        <v>13921</v>
      </c>
      <c r="K1121">
        <v>142643</v>
      </c>
      <c r="L1121">
        <v>23815</v>
      </c>
      <c r="M1121">
        <v>11767</v>
      </c>
      <c r="N1121">
        <v>83000000</v>
      </c>
    </row>
    <row r="1122" spans="1:14" x14ac:dyDescent="0.3">
      <c r="A1122" t="s">
        <v>3363</v>
      </c>
      <c r="B1122" t="s">
        <v>2190</v>
      </c>
      <c r="C1122" t="s">
        <v>2191</v>
      </c>
      <c r="D1122" t="s">
        <v>2285</v>
      </c>
      <c r="E1122" s="17">
        <v>43957</v>
      </c>
      <c r="F1122">
        <v>1619</v>
      </c>
      <c r="G1122">
        <v>120</v>
      </c>
      <c r="H1122">
        <v>3509</v>
      </c>
      <c r="I1122">
        <v>869682</v>
      </c>
      <c r="J1122">
        <v>14041</v>
      </c>
      <c r="K1122">
        <v>146152</v>
      </c>
      <c r="L1122">
        <v>24285</v>
      </c>
      <c r="M1122">
        <v>19190</v>
      </c>
      <c r="N1122">
        <v>213000000</v>
      </c>
    </row>
    <row r="1123" spans="1:14" x14ac:dyDescent="0.3">
      <c r="A1123" t="s">
        <v>3364</v>
      </c>
      <c r="B1123" t="s">
        <v>2194</v>
      </c>
      <c r="C1123" t="s">
        <v>2204</v>
      </c>
      <c r="D1123" t="s">
        <v>25</v>
      </c>
      <c r="E1123" s="17">
        <v>43936</v>
      </c>
      <c r="F1123">
        <v>1793</v>
      </c>
      <c r="G1123">
        <v>158</v>
      </c>
      <c r="H1123">
        <v>549</v>
      </c>
      <c r="I1123">
        <v>871475</v>
      </c>
      <c r="J1123">
        <v>14199</v>
      </c>
      <c r="K1123">
        <v>146701</v>
      </c>
      <c r="L1123">
        <v>34067</v>
      </c>
      <c r="M1123">
        <v>10119</v>
      </c>
      <c r="N1123">
        <v>1380000000</v>
      </c>
    </row>
    <row r="1124" spans="1:14" x14ac:dyDescent="0.3">
      <c r="A1124" t="s">
        <v>3365</v>
      </c>
      <c r="B1124" t="s">
        <v>2190</v>
      </c>
      <c r="C1124" t="s">
        <v>2252</v>
      </c>
      <c r="D1124" t="s">
        <v>2301</v>
      </c>
      <c r="E1124" s="17">
        <v>44434</v>
      </c>
      <c r="F1124">
        <v>3314</v>
      </c>
      <c r="G1124">
        <v>17</v>
      </c>
      <c r="H1124">
        <v>2005</v>
      </c>
      <c r="I1124">
        <v>874789</v>
      </c>
      <c r="J1124">
        <v>14216</v>
      </c>
      <c r="K1124">
        <v>148706</v>
      </c>
      <c r="L1124">
        <v>36454</v>
      </c>
      <c r="M1124">
        <v>4850</v>
      </c>
      <c r="N1124">
        <v>213000000</v>
      </c>
    </row>
    <row r="1125" spans="1:14" x14ac:dyDescent="0.3">
      <c r="A1125" t="s">
        <v>3366</v>
      </c>
      <c r="B1125" t="s">
        <v>2190</v>
      </c>
      <c r="C1125" t="s">
        <v>2269</v>
      </c>
      <c r="D1125" t="s">
        <v>2288</v>
      </c>
      <c r="E1125" s="17">
        <v>44208</v>
      </c>
      <c r="F1125">
        <v>4844</v>
      </c>
      <c r="G1125">
        <v>114</v>
      </c>
      <c r="H1125">
        <v>2183</v>
      </c>
      <c r="I1125">
        <v>879633</v>
      </c>
      <c r="J1125">
        <v>14330</v>
      </c>
      <c r="K1125">
        <v>150889</v>
      </c>
      <c r="L1125">
        <v>92036</v>
      </c>
      <c r="M1125">
        <v>14787</v>
      </c>
      <c r="N1125">
        <v>213000000</v>
      </c>
    </row>
    <row r="1126" spans="1:14" x14ac:dyDescent="0.3">
      <c r="A1126" t="s">
        <v>3367</v>
      </c>
      <c r="B1126" t="s">
        <v>2206</v>
      </c>
      <c r="C1126" t="s">
        <v>2232</v>
      </c>
      <c r="D1126" t="s">
        <v>2233</v>
      </c>
      <c r="E1126" s="17">
        <v>43881</v>
      </c>
      <c r="F1126">
        <v>1173</v>
      </c>
      <c r="G1126">
        <v>4</v>
      </c>
      <c r="H1126">
        <v>2565</v>
      </c>
      <c r="I1126">
        <v>880806</v>
      </c>
      <c r="J1126">
        <v>14334</v>
      </c>
      <c r="K1126">
        <v>153454</v>
      </c>
      <c r="L1126">
        <v>17595</v>
      </c>
      <c r="M1126">
        <v>1957</v>
      </c>
      <c r="N1126">
        <v>68000000</v>
      </c>
    </row>
    <row r="1127" spans="1:14" x14ac:dyDescent="0.3">
      <c r="A1127" t="s">
        <v>3368</v>
      </c>
      <c r="B1127" t="s">
        <v>2194</v>
      </c>
      <c r="C1127" t="s">
        <v>2195</v>
      </c>
      <c r="D1127" t="s">
        <v>2196</v>
      </c>
      <c r="E1127" s="17">
        <v>43859</v>
      </c>
      <c r="F1127">
        <v>645</v>
      </c>
      <c r="G1127">
        <v>157</v>
      </c>
      <c r="H1127">
        <v>758</v>
      </c>
      <c r="I1127">
        <v>881451</v>
      </c>
      <c r="J1127">
        <v>14491</v>
      </c>
      <c r="K1127">
        <v>154212</v>
      </c>
      <c r="L1127">
        <v>6450</v>
      </c>
      <c r="M1127">
        <v>9685</v>
      </c>
      <c r="N1127">
        <v>1380000000</v>
      </c>
    </row>
    <row r="1128" spans="1:14" x14ac:dyDescent="0.3">
      <c r="A1128" t="s">
        <v>3369</v>
      </c>
      <c r="B1128" t="s">
        <v>2190</v>
      </c>
      <c r="C1128" t="s">
        <v>2191</v>
      </c>
      <c r="D1128" t="s">
        <v>2285</v>
      </c>
      <c r="E1128" s="17">
        <v>44292</v>
      </c>
      <c r="F1128">
        <v>378</v>
      </c>
      <c r="G1128">
        <v>44</v>
      </c>
      <c r="H1128">
        <v>323</v>
      </c>
      <c r="I1128">
        <v>881829</v>
      </c>
      <c r="J1128">
        <v>14535</v>
      </c>
      <c r="K1128">
        <v>154535</v>
      </c>
      <c r="L1128">
        <v>2646</v>
      </c>
      <c r="M1128">
        <v>931</v>
      </c>
      <c r="N1128">
        <v>213000000</v>
      </c>
    </row>
    <row r="1129" spans="1:14" x14ac:dyDescent="0.3">
      <c r="A1129" t="s">
        <v>3370</v>
      </c>
      <c r="B1129" t="s">
        <v>2206</v>
      </c>
      <c r="C1129" t="s">
        <v>2207</v>
      </c>
      <c r="D1129" t="s">
        <v>2208</v>
      </c>
      <c r="E1129" s="17">
        <v>44126</v>
      </c>
      <c r="F1129">
        <v>2655</v>
      </c>
      <c r="G1129">
        <v>119</v>
      </c>
      <c r="H1129">
        <v>1925</v>
      </c>
      <c r="I1129">
        <v>884484</v>
      </c>
      <c r="J1129">
        <v>14654</v>
      </c>
      <c r="K1129">
        <v>156460</v>
      </c>
      <c r="L1129">
        <v>47790</v>
      </c>
      <c r="M1129">
        <v>47</v>
      </c>
      <c r="N1129">
        <v>68000000</v>
      </c>
    </row>
    <row r="1130" spans="1:14" x14ac:dyDescent="0.3">
      <c r="A1130" t="s">
        <v>3371</v>
      </c>
      <c r="B1130" t="s">
        <v>2194</v>
      </c>
      <c r="C1130" t="s">
        <v>27</v>
      </c>
      <c r="D1130" t="s">
        <v>27</v>
      </c>
      <c r="E1130" s="17">
        <v>44127</v>
      </c>
      <c r="F1130">
        <v>3584</v>
      </c>
      <c r="G1130">
        <v>127</v>
      </c>
      <c r="H1130">
        <v>110</v>
      </c>
      <c r="I1130">
        <v>888068</v>
      </c>
      <c r="J1130">
        <v>14781</v>
      </c>
      <c r="K1130">
        <v>156570</v>
      </c>
      <c r="L1130">
        <v>35840</v>
      </c>
      <c r="M1130">
        <v>18654</v>
      </c>
      <c r="N1130">
        <v>1380000000</v>
      </c>
    </row>
    <row r="1131" spans="1:14" x14ac:dyDescent="0.3">
      <c r="A1131" t="s">
        <v>3372</v>
      </c>
      <c r="B1131" t="s">
        <v>2211</v>
      </c>
      <c r="C1131" t="s">
        <v>2241</v>
      </c>
      <c r="D1131" t="s">
        <v>2261</v>
      </c>
      <c r="E1131" s="17">
        <v>44556</v>
      </c>
      <c r="F1131">
        <v>3733</v>
      </c>
      <c r="G1131">
        <v>37</v>
      </c>
      <c r="H1131">
        <v>1823</v>
      </c>
      <c r="I1131">
        <v>891801</v>
      </c>
      <c r="J1131">
        <v>14818</v>
      </c>
      <c r="K1131">
        <v>158393</v>
      </c>
      <c r="L1131">
        <v>70927</v>
      </c>
      <c r="M1131">
        <v>5767</v>
      </c>
      <c r="N1131">
        <v>331000000</v>
      </c>
    </row>
    <row r="1132" spans="1:14" x14ac:dyDescent="0.3">
      <c r="A1132" t="s">
        <v>3373</v>
      </c>
      <c r="B1132" t="s">
        <v>2206</v>
      </c>
      <c r="C1132" t="s">
        <v>2257</v>
      </c>
      <c r="D1132" t="s">
        <v>2258</v>
      </c>
      <c r="E1132" s="17">
        <v>44237</v>
      </c>
      <c r="F1132">
        <v>1140</v>
      </c>
      <c r="G1132">
        <v>108</v>
      </c>
      <c r="H1132">
        <v>3621</v>
      </c>
      <c r="I1132">
        <v>892941</v>
      </c>
      <c r="J1132">
        <v>14926</v>
      </c>
      <c r="K1132">
        <v>162014</v>
      </c>
      <c r="L1132">
        <v>5700</v>
      </c>
      <c r="M1132">
        <v>10952</v>
      </c>
      <c r="N1132">
        <v>68000000</v>
      </c>
    </row>
    <row r="1133" spans="1:14" x14ac:dyDescent="0.3">
      <c r="A1133" t="s">
        <v>3374</v>
      </c>
      <c r="B1133" t="s">
        <v>2187</v>
      </c>
      <c r="C1133" t="s">
        <v>2338</v>
      </c>
      <c r="D1133" t="s">
        <v>2339</v>
      </c>
      <c r="E1133" s="17">
        <v>44443</v>
      </c>
      <c r="F1133">
        <v>3735</v>
      </c>
      <c r="G1133">
        <v>95</v>
      </c>
      <c r="H1133">
        <v>1138</v>
      </c>
      <c r="I1133">
        <v>896676</v>
      </c>
      <c r="J1133">
        <v>15021</v>
      </c>
      <c r="K1133">
        <v>163152</v>
      </c>
      <c r="L1133">
        <v>26145</v>
      </c>
      <c r="M1133">
        <v>4561</v>
      </c>
      <c r="N1133">
        <v>83000000</v>
      </c>
    </row>
    <row r="1134" spans="1:14" x14ac:dyDescent="0.3">
      <c r="A1134" t="s">
        <v>3375</v>
      </c>
      <c r="B1134" t="s">
        <v>2194</v>
      </c>
      <c r="C1134" t="s">
        <v>2195</v>
      </c>
      <c r="D1134" t="s">
        <v>2296</v>
      </c>
      <c r="E1134" s="17">
        <v>44235</v>
      </c>
      <c r="F1134">
        <v>2013</v>
      </c>
      <c r="G1134">
        <v>93</v>
      </c>
      <c r="H1134">
        <v>1720</v>
      </c>
      <c r="I1134">
        <v>898689</v>
      </c>
      <c r="J1134">
        <v>15114</v>
      </c>
      <c r="K1134">
        <v>164872</v>
      </c>
      <c r="L1134">
        <v>12078</v>
      </c>
      <c r="M1134">
        <v>14306</v>
      </c>
      <c r="N1134">
        <v>1380000000</v>
      </c>
    </row>
    <row r="1135" spans="1:14" x14ac:dyDescent="0.3">
      <c r="A1135" t="s">
        <v>3376</v>
      </c>
      <c r="B1135" t="s">
        <v>2190</v>
      </c>
      <c r="C1135" t="s">
        <v>2252</v>
      </c>
      <c r="D1135" t="s">
        <v>2253</v>
      </c>
      <c r="E1135" s="17">
        <v>44176</v>
      </c>
      <c r="F1135">
        <v>661</v>
      </c>
      <c r="G1135">
        <v>28</v>
      </c>
      <c r="H1135">
        <v>723</v>
      </c>
      <c r="I1135">
        <v>899350</v>
      </c>
      <c r="J1135">
        <v>15142</v>
      </c>
      <c r="K1135">
        <v>165595</v>
      </c>
      <c r="L1135">
        <v>12559</v>
      </c>
      <c r="M1135">
        <v>13591</v>
      </c>
      <c r="N1135">
        <v>213000000</v>
      </c>
    </row>
    <row r="1136" spans="1:14" x14ac:dyDescent="0.3">
      <c r="A1136" t="s">
        <v>3377</v>
      </c>
      <c r="B1136" t="s">
        <v>2190</v>
      </c>
      <c r="C1136" t="s">
        <v>2269</v>
      </c>
      <c r="D1136" t="s">
        <v>2270</v>
      </c>
      <c r="E1136" s="17">
        <v>44452</v>
      </c>
      <c r="F1136">
        <v>4971</v>
      </c>
      <c r="G1136">
        <v>163</v>
      </c>
      <c r="H1136">
        <v>2412</v>
      </c>
      <c r="I1136">
        <v>904321</v>
      </c>
      <c r="J1136">
        <v>15305</v>
      </c>
      <c r="K1136">
        <v>168007</v>
      </c>
      <c r="L1136">
        <v>39768</v>
      </c>
      <c r="M1136">
        <v>15680</v>
      </c>
      <c r="N1136">
        <v>213000000</v>
      </c>
    </row>
    <row r="1137" spans="1:14" x14ac:dyDescent="0.3">
      <c r="A1137" t="s">
        <v>3378</v>
      </c>
      <c r="B1137" t="s">
        <v>2187</v>
      </c>
      <c r="C1137" t="s">
        <v>2255</v>
      </c>
      <c r="D1137" t="s">
        <v>2255</v>
      </c>
      <c r="E1137" s="17">
        <v>44250</v>
      </c>
      <c r="F1137">
        <v>11</v>
      </c>
      <c r="G1137">
        <v>136</v>
      </c>
      <c r="H1137">
        <v>766</v>
      </c>
      <c r="I1137">
        <v>904332</v>
      </c>
      <c r="J1137">
        <v>15441</v>
      </c>
      <c r="K1137">
        <v>168773</v>
      </c>
      <c r="L1137">
        <v>132</v>
      </c>
      <c r="M1137">
        <v>678</v>
      </c>
      <c r="N1137">
        <v>83000000</v>
      </c>
    </row>
    <row r="1138" spans="1:14" x14ac:dyDescent="0.3">
      <c r="A1138" t="s">
        <v>3379</v>
      </c>
      <c r="B1138" t="s">
        <v>2187</v>
      </c>
      <c r="C1138" t="s">
        <v>2255</v>
      </c>
      <c r="D1138" t="s">
        <v>2255</v>
      </c>
      <c r="E1138" s="17">
        <v>44012</v>
      </c>
      <c r="F1138">
        <v>387</v>
      </c>
      <c r="G1138">
        <v>22</v>
      </c>
      <c r="H1138">
        <v>4927</v>
      </c>
      <c r="I1138">
        <v>904719</v>
      </c>
      <c r="J1138">
        <v>15463</v>
      </c>
      <c r="K1138">
        <v>173700</v>
      </c>
      <c r="L1138">
        <v>2709</v>
      </c>
      <c r="M1138">
        <v>12137</v>
      </c>
      <c r="N1138">
        <v>83000000</v>
      </c>
    </row>
    <row r="1139" spans="1:14" x14ac:dyDescent="0.3">
      <c r="A1139" t="s">
        <v>3380</v>
      </c>
      <c r="B1139" t="s">
        <v>2190</v>
      </c>
      <c r="C1139" t="s">
        <v>2269</v>
      </c>
      <c r="D1139" t="s">
        <v>2270</v>
      </c>
      <c r="E1139" s="17">
        <v>43831</v>
      </c>
      <c r="F1139">
        <v>3023</v>
      </c>
      <c r="G1139">
        <v>130</v>
      </c>
      <c r="H1139">
        <v>3381</v>
      </c>
      <c r="I1139">
        <v>907742</v>
      </c>
      <c r="J1139">
        <v>15593</v>
      </c>
      <c r="K1139">
        <v>177081</v>
      </c>
      <c r="L1139">
        <v>57437</v>
      </c>
      <c r="M1139">
        <v>14286</v>
      </c>
      <c r="N1139">
        <v>213000000</v>
      </c>
    </row>
    <row r="1140" spans="1:14" x14ac:dyDescent="0.3">
      <c r="A1140" t="s">
        <v>3381</v>
      </c>
      <c r="B1140" t="s">
        <v>2194</v>
      </c>
      <c r="C1140" t="s">
        <v>27</v>
      </c>
      <c r="D1140" t="s">
        <v>27</v>
      </c>
      <c r="E1140" s="17">
        <v>44397</v>
      </c>
      <c r="F1140">
        <v>3833</v>
      </c>
      <c r="G1140">
        <v>85</v>
      </c>
      <c r="H1140">
        <v>2160</v>
      </c>
      <c r="I1140">
        <v>911575</v>
      </c>
      <c r="J1140">
        <v>15678</v>
      </c>
      <c r="K1140">
        <v>179241</v>
      </c>
      <c r="L1140">
        <v>38330</v>
      </c>
      <c r="M1140">
        <v>17974</v>
      </c>
      <c r="N1140">
        <v>1380000000</v>
      </c>
    </row>
    <row r="1141" spans="1:14" x14ac:dyDescent="0.3">
      <c r="A1141" t="s">
        <v>3382</v>
      </c>
      <c r="B1141" t="s">
        <v>2206</v>
      </c>
      <c r="C1141" t="s">
        <v>2207</v>
      </c>
      <c r="D1141" t="s">
        <v>2263</v>
      </c>
      <c r="E1141" s="17">
        <v>44201</v>
      </c>
      <c r="F1141">
        <v>1919</v>
      </c>
      <c r="G1141">
        <v>183</v>
      </c>
      <c r="H1141">
        <v>1293</v>
      </c>
      <c r="I1141">
        <v>913494</v>
      </c>
      <c r="J1141">
        <v>15861</v>
      </c>
      <c r="K1141">
        <v>180534</v>
      </c>
      <c r="L1141">
        <v>26866</v>
      </c>
      <c r="M1141">
        <v>15436</v>
      </c>
      <c r="N1141">
        <v>68000000</v>
      </c>
    </row>
    <row r="1142" spans="1:14" x14ac:dyDescent="0.3">
      <c r="A1142" t="s">
        <v>3383</v>
      </c>
      <c r="B1142" t="s">
        <v>2187</v>
      </c>
      <c r="C1142" t="s">
        <v>2338</v>
      </c>
      <c r="D1142" t="s">
        <v>2339</v>
      </c>
      <c r="E1142" s="17">
        <v>44491</v>
      </c>
      <c r="F1142">
        <v>4491</v>
      </c>
      <c r="G1142">
        <v>167</v>
      </c>
      <c r="H1142">
        <v>2367</v>
      </c>
      <c r="I1142">
        <v>917985</v>
      </c>
      <c r="J1142">
        <v>16028</v>
      </c>
      <c r="K1142">
        <v>182901</v>
      </c>
      <c r="L1142">
        <v>80838</v>
      </c>
      <c r="M1142">
        <v>2518</v>
      </c>
      <c r="N1142">
        <v>83000000</v>
      </c>
    </row>
    <row r="1143" spans="1:14" x14ac:dyDescent="0.3">
      <c r="A1143" t="s">
        <v>3384</v>
      </c>
      <c r="B1143" t="s">
        <v>2187</v>
      </c>
      <c r="C1143" t="s">
        <v>2255</v>
      </c>
      <c r="D1143" t="s">
        <v>2255</v>
      </c>
      <c r="E1143" s="17">
        <v>44261</v>
      </c>
      <c r="F1143">
        <v>2592</v>
      </c>
      <c r="G1143">
        <v>183</v>
      </c>
      <c r="H1143">
        <v>4017</v>
      </c>
      <c r="I1143">
        <v>920577</v>
      </c>
      <c r="J1143">
        <v>16211</v>
      </c>
      <c r="K1143">
        <v>186918</v>
      </c>
      <c r="L1143">
        <v>12960</v>
      </c>
      <c r="M1143">
        <v>17950</v>
      </c>
      <c r="N1143">
        <v>83000000</v>
      </c>
    </row>
    <row r="1144" spans="1:14" x14ac:dyDescent="0.3">
      <c r="A1144" t="s">
        <v>3385</v>
      </c>
      <c r="B1144" t="s">
        <v>2187</v>
      </c>
      <c r="C1144" t="s">
        <v>2338</v>
      </c>
      <c r="D1144" t="s">
        <v>2438</v>
      </c>
      <c r="E1144" s="17">
        <v>44139</v>
      </c>
      <c r="F1144">
        <v>2708</v>
      </c>
      <c r="G1144">
        <v>57</v>
      </c>
      <c r="H1144">
        <v>4270</v>
      </c>
      <c r="I1144">
        <v>923285</v>
      </c>
      <c r="J1144">
        <v>16268</v>
      </c>
      <c r="K1144">
        <v>191188</v>
      </c>
      <c r="L1144">
        <v>21664</v>
      </c>
      <c r="M1144">
        <v>13412</v>
      </c>
      <c r="N1144">
        <v>83000000</v>
      </c>
    </row>
    <row r="1145" spans="1:14" x14ac:dyDescent="0.3">
      <c r="A1145" t="s">
        <v>3386</v>
      </c>
      <c r="B1145" t="s">
        <v>2211</v>
      </c>
      <c r="C1145" t="s">
        <v>2212</v>
      </c>
      <c r="D1145" t="s">
        <v>2213</v>
      </c>
      <c r="E1145" s="17">
        <v>43967</v>
      </c>
      <c r="F1145">
        <v>4735</v>
      </c>
      <c r="G1145">
        <v>158</v>
      </c>
      <c r="H1145">
        <v>1958</v>
      </c>
      <c r="I1145">
        <v>928020</v>
      </c>
      <c r="J1145">
        <v>16426</v>
      </c>
      <c r="K1145">
        <v>193146</v>
      </c>
      <c r="L1145">
        <v>42615</v>
      </c>
      <c r="M1145">
        <v>17951</v>
      </c>
      <c r="N1145">
        <v>331000000</v>
      </c>
    </row>
    <row r="1146" spans="1:14" x14ac:dyDescent="0.3">
      <c r="A1146" t="s">
        <v>3387</v>
      </c>
      <c r="B1146" t="s">
        <v>2194</v>
      </c>
      <c r="C1146" t="s">
        <v>2221</v>
      </c>
      <c r="D1146" t="s">
        <v>2222</v>
      </c>
      <c r="E1146" s="17">
        <v>44032</v>
      </c>
      <c r="F1146">
        <v>99</v>
      </c>
      <c r="G1146">
        <v>10</v>
      </c>
      <c r="H1146">
        <v>4221</v>
      </c>
      <c r="I1146">
        <v>928119</v>
      </c>
      <c r="J1146">
        <v>16436</v>
      </c>
      <c r="K1146">
        <v>197367</v>
      </c>
      <c r="L1146">
        <v>891</v>
      </c>
      <c r="M1146">
        <v>11526</v>
      </c>
      <c r="N1146">
        <v>1380000000</v>
      </c>
    </row>
    <row r="1147" spans="1:14" x14ac:dyDescent="0.3">
      <c r="A1147" t="s">
        <v>3388</v>
      </c>
      <c r="B1147" t="s">
        <v>2194</v>
      </c>
      <c r="C1147" t="s">
        <v>2221</v>
      </c>
      <c r="D1147" t="s">
        <v>2222</v>
      </c>
      <c r="E1147" s="17">
        <v>44266</v>
      </c>
      <c r="F1147">
        <v>4552</v>
      </c>
      <c r="G1147">
        <v>41</v>
      </c>
      <c r="H1147">
        <v>994</v>
      </c>
      <c r="I1147">
        <v>932671</v>
      </c>
      <c r="J1147">
        <v>16477</v>
      </c>
      <c r="K1147">
        <v>198361</v>
      </c>
      <c r="L1147">
        <v>22760</v>
      </c>
      <c r="M1147">
        <v>205</v>
      </c>
      <c r="N1147">
        <v>1380000000</v>
      </c>
    </row>
    <row r="1148" spans="1:14" x14ac:dyDescent="0.3">
      <c r="A1148" t="s">
        <v>3389</v>
      </c>
      <c r="B1148" t="s">
        <v>2194</v>
      </c>
      <c r="C1148" t="s">
        <v>2195</v>
      </c>
      <c r="D1148" t="s">
        <v>2196</v>
      </c>
      <c r="E1148" s="17">
        <v>44143</v>
      </c>
      <c r="F1148">
        <v>4076</v>
      </c>
      <c r="G1148">
        <v>130</v>
      </c>
      <c r="H1148">
        <v>1851</v>
      </c>
      <c r="I1148">
        <v>936747</v>
      </c>
      <c r="J1148">
        <v>16607</v>
      </c>
      <c r="K1148">
        <v>200212</v>
      </c>
      <c r="L1148">
        <v>77444</v>
      </c>
      <c r="M1148">
        <v>1805</v>
      </c>
      <c r="N1148">
        <v>1380000000</v>
      </c>
    </row>
    <row r="1149" spans="1:14" x14ac:dyDescent="0.3">
      <c r="A1149" t="s">
        <v>3390</v>
      </c>
      <c r="B1149" t="s">
        <v>2194</v>
      </c>
      <c r="C1149" t="s">
        <v>2195</v>
      </c>
      <c r="D1149" t="s">
        <v>2296</v>
      </c>
      <c r="E1149" s="17">
        <v>43947</v>
      </c>
      <c r="F1149">
        <v>2771</v>
      </c>
      <c r="G1149">
        <v>184</v>
      </c>
      <c r="H1149">
        <v>2976</v>
      </c>
      <c r="I1149">
        <v>939518</v>
      </c>
      <c r="J1149">
        <v>16791</v>
      </c>
      <c r="K1149">
        <v>203188</v>
      </c>
      <c r="L1149">
        <v>36023</v>
      </c>
      <c r="M1149">
        <v>2120</v>
      </c>
      <c r="N1149">
        <v>1380000000</v>
      </c>
    </row>
    <row r="1150" spans="1:14" x14ac:dyDescent="0.3">
      <c r="A1150" t="s">
        <v>3391</v>
      </c>
      <c r="B1150" t="s">
        <v>2194</v>
      </c>
      <c r="C1150" t="s">
        <v>2204</v>
      </c>
      <c r="D1150" t="s">
        <v>25</v>
      </c>
      <c r="E1150" s="17">
        <v>44496</v>
      </c>
      <c r="F1150">
        <v>4169</v>
      </c>
      <c r="G1150">
        <v>13</v>
      </c>
      <c r="H1150">
        <v>3871</v>
      </c>
      <c r="I1150">
        <v>943687</v>
      </c>
      <c r="J1150">
        <v>16804</v>
      </c>
      <c r="K1150">
        <v>207059</v>
      </c>
      <c r="L1150">
        <v>37521</v>
      </c>
      <c r="M1150">
        <v>10821</v>
      </c>
      <c r="N1150">
        <v>1380000000</v>
      </c>
    </row>
    <row r="1151" spans="1:14" x14ac:dyDescent="0.3">
      <c r="A1151" t="s">
        <v>3392</v>
      </c>
      <c r="B1151" t="s">
        <v>2190</v>
      </c>
      <c r="C1151" t="s">
        <v>2252</v>
      </c>
      <c r="D1151" t="s">
        <v>2301</v>
      </c>
      <c r="E1151" s="17">
        <v>44405</v>
      </c>
      <c r="F1151">
        <v>2377</v>
      </c>
      <c r="G1151">
        <v>45</v>
      </c>
      <c r="H1151">
        <v>3223</v>
      </c>
      <c r="I1151">
        <v>946064</v>
      </c>
      <c r="J1151">
        <v>16849</v>
      </c>
      <c r="K1151">
        <v>210282</v>
      </c>
      <c r="L1151">
        <v>30901</v>
      </c>
      <c r="M1151">
        <v>17821</v>
      </c>
      <c r="N1151">
        <v>213000000</v>
      </c>
    </row>
    <row r="1152" spans="1:14" x14ac:dyDescent="0.3">
      <c r="A1152" t="s">
        <v>3393</v>
      </c>
      <c r="B1152" t="s">
        <v>2187</v>
      </c>
      <c r="C1152" t="s">
        <v>2255</v>
      </c>
      <c r="D1152" t="s">
        <v>2255</v>
      </c>
      <c r="E1152" s="17">
        <v>44074</v>
      </c>
      <c r="F1152">
        <v>1863</v>
      </c>
      <c r="G1152">
        <v>146</v>
      </c>
      <c r="H1152">
        <v>4010</v>
      </c>
      <c r="I1152">
        <v>947927</v>
      </c>
      <c r="J1152">
        <v>16995</v>
      </c>
      <c r="K1152">
        <v>214292</v>
      </c>
      <c r="L1152">
        <v>20493</v>
      </c>
      <c r="M1152">
        <v>14991</v>
      </c>
      <c r="N1152">
        <v>83000000</v>
      </c>
    </row>
    <row r="1153" spans="1:14" x14ac:dyDescent="0.3">
      <c r="A1153" t="s">
        <v>3394</v>
      </c>
      <c r="B1153" t="s">
        <v>2190</v>
      </c>
      <c r="C1153" t="s">
        <v>2198</v>
      </c>
      <c r="D1153" t="s">
        <v>2199</v>
      </c>
      <c r="E1153" s="17">
        <v>44367</v>
      </c>
      <c r="F1153">
        <v>4019</v>
      </c>
      <c r="G1153">
        <v>123</v>
      </c>
      <c r="H1153">
        <v>4294</v>
      </c>
      <c r="I1153">
        <v>951946</v>
      </c>
      <c r="J1153">
        <v>17118</v>
      </c>
      <c r="K1153">
        <v>218586</v>
      </c>
      <c r="L1153">
        <v>36171</v>
      </c>
      <c r="M1153">
        <v>1942</v>
      </c>
      <c r="N1153">
        <v>213000000</v>
      </c>
    </row>
    <row r="1154" spans="1:14" x14ac:dyDescent="0.3">
      <c r="A1154" t="s">
        <v>3395</v>
      </c>
      <c r="B1154" t="s">
        <v>2211</v>
      </c>
      <c r="C1154" t="s">
        <v>2212</v>
      </c>
      <c r="D1154" t="s">
        <v>2213</v>
      </c>
      <c r="E1154" s="17">
        <v>44432</v>
      </c>
      <c r="F1154">
        <v>4270</v>
      </c>
      <c r="G1154">
        <v>59</v>
      </c>
      <c r="H1154">
        <v>1222</v>
      </c>
      <c r="I1154">
        <v>956216</v>
      </c>
      <c r="J1154">
        <v>17177</v>
      </c>
      <c r="K1154">
        <v>219808</v>
      </c>
      <c r="L1154">
        <v>55510</v>
      </c>
      <c r="M1154">
        <v>10997</v>
      </c>
      <c r="N1154">
        <v>331000000</v>
      </c>
    </row>
    <row r="1155" spans="1:14" x14ac:dyDescent="0.3">
      <c r="A1155" t="s">
        <v>3396</v>
      </c>
      <c r="B1155" t="s">
        <v>2206</v>
      </c>
      <c r="C1155" t="s">
        <v>2257</v>
      </c>
      <c r="D1155" t="s">
        <v>2258</v>
      </c>
      <c r="E1155" s="17">
        <v>43905</v>
      </c>
      <c r="F1155">
        <v>3758</v>
      </c>
      <c r="G1155">
        <v>158</v>
      </c>
      <c r="H1155">
        <v>4782</v>
      </c>
      <c r="I1155">
        <v>959974</v>
      </c>
      <c r="J1155">
        <v>17335</v>
      </c>
      <c r="K1155">
        <v>224590</v>
      </c>
      <c r="L1155">
        <v>33822</v>
      </c>
      <c r="M1155">
        <v>2827</v>
      </c>
      <c r="N1155">
        <v>68000000</v>
      </c>
    </row>
    <row r="1156" spans="1:14" x14ac:dyDescent="0.3">
      <c r="A1156" t="s">
        <v>3397</v>
      </c>
      <c r="B1156" t="s">
        <v>2187</v>
      </c>
      <c r="C1156" t="s">
        <v>2255</v>
      </c>
      <c r="D1156" t="s">
        <v>2255</v>
      </c>
      <c r="E1156" s="17">
        <v>44216</v>
      </c>
      <c r="F1156">
        <v>4592</v>
      </c>
      <c r="G1156">
        <v>35</v>
      </c>
      <c r="H1156">
        <v>1476</v>
      </c>
      <c r="I1156">
        <v>964566</v>
      </c>
      <c r="J1156">
        <v>17370</v>
      </c>
      <c r="K1156">
        <v>226066</v>
      </c>
      <c r="L1156">
        <v>64288</v>
      </c>
      <c r="M1156">
        <v>7380</v>
      </c>
      <c r="N1156">
        <v>83000000</v>
      </c>
    </row>
    <row r="1157" spans="1:14" x14ac:dyDescent="0.3">
      <c r="A1157" t="s">
        <v>3398</v>
      </c>
      <c r="B1157" t="s">
        <v>2211</v>
      </c>
      <c r="C1157" t="s">
        <v>2241</v>
      </c>
      <c r="D1157" t="s">
        <v>2261</v>
      </c>
      <c r="E1157" s="17">
        <v>44040</v>
      </c>
      <c r="F1157">
        <v>4523</v>
      </c>
      <c r="G1157">
        <v>159</v>
      </c>
      <c r="H1157">
        <v>4877</v>
      </c>
      <c r="I1157">
        <v>969089</v>
      </c>
      <c r="J1157">
        <v>17529</v>
      </c>
      <c r="K1157">
        <v>230943</v>
      </c>
      <c r="L1157">
        <v>58799</v>
      </c>
      <c r="M1157">
        <v>11093</v>
      </c>
      <c r="N1157">
        <v>331000000</v>
      </c>
    </row>
    <row r="1158" spans="1:14" x14ac:dyDescent="0.3">
      <c r="A1158" t="s">
        <v>3399</v>
      </c>
      <c r="B1158" t="s">
        <v>2190</v>
      </c>
      <c r="C1158" t="s">
        <v>2252</v>
      </c>
      <c r="D1158" t="s">
        <v>2253</v>
      </c>
      <c r="E1158" s="17">
        <v>44305</v>
      </c>
      <c r="F1158">
        <v>34</v>
      </c>
      <c r="G1158">
        <v>190</v>
      </c>
      <c r="H1158">
        <v>940</v>
      </c>
      <c r="I1158">
        <v>969123</v>
      </c>
      <c r="J1158">
        <v>17719</v>
      </c>
      <c r="K1158">
        <v>231883</v>
      </c>
      <c r="L1158">
        <v>306</v>
      </c>
      <c r="M1158">
        <v>8555</v>
      </c>
      <c r="N1158">
        <v>213000000</v>
      </c>
    </row>
    <row r="1159" spans="1:14" x14ac:dyDescent="0.3">
      <c r="A1159" t="s">
        <v>3400</v>
      </c>
      <c r="B1159" t="s">
        <v>2206</v>
      </c>
      <c r="C1159" t="s">
        <v>2224</v>
      </c>
      <c r="D1159" t="s">
        <v>2230</v>
      </c>
      <c r="E1159" s="17">
        <v>44248</v>
      </c>
      <c r="F1159">
        <v>2166</v>
      </c>
      <c r="G1159">
        <v>25</v>
      </c>
      <c r="H1159">
        <v>3251</v>
      </c>
      <c r="I1159">
        <v>971289</v>
      </c>
      <c r="J1159">
        <v>17744</v>
      </c>
      <c r="K1159">
        <v>235134</v>
      </c>
      <c r="L1159">
        <v>10830</v>
      </c>
      <c r="M1159">
        <v>4495</v>
      </c>
      <c r="N1159">
        <v>68000000</v>
      </c>
    </row>
    <row r="1160" spans="1:14" x14ac:dyDescent="0.3">
      <c r="A1160" t="s">
        <v>3401</v>
      </c>
      <c r="B1160" t="s">
        <v>2211</v>
      </c>
      <c r="C1160" t="s">
        <v>2241</v>
      </c>
      <c r="D1160" t="s">
        <v>2242</v>
      </c>
      <c r="E1160" s="17">
        <v>44177</v>
      </c>
      <c r="F1160">
        <v>3639</v>
      </c>
      <c r="G1160">
        <v>64</v>
      </c>
      <c r="H1160">
        <v>817</v>
      </c>
      <c r="I1160">
        <v>974928</v>
      </c>
      <c r="J1160">
        <v>17808</v>
      </c>
      <c r="K1160">
        <v>235951</v>
      </c>
      <c r="L1160">
        <v>40029</v>
      </c>
      <c r="M1160">
        <v>19281</v>
      </c>
      <c r="N1160">
        <v>331000000</v>
      </c>
    </row>
    <row r="1161" spans="1:14" x14ac:dyDescent="0.3">
      <c r="A1161" t="s">
        <v>3402</v>
      </c>
      <c r="B1161" t="s">
        <v>2206</v>
      </c>
      <c r="C1161" t="s">
        <v>2207</v>
      </c>
      <c r="D1161" t="s">
        <v>2208</v>
      </c>
      <c r="E1161" s="17">
        <v>44359</v>
      </c>
      <c r="F1161">
        <v>3972</v>
      </c>
      <c r="G1161">
        <v>129</v>
      </c>
      <c r="H1161">
        <v>3916</v>
      </c>
      <c r="I1161">
        <v>978900</v>
      </c>
      <c r="J1161">
        <v>17937</v>
      </c>
      <c r="K1161">
        <v>239867</v>
      </c>
      <c r="L1161">
        <v>35748</v>
      </c>
      <c r="M1161">
        <v>259</v>
      </c>
      <c r="N1161">
        <v>68000000</v>
      </c>
    </row>
    <row r="1162" spans="1:14" x14ac:dyDescent="0.3">
      <c r="A1162" t="s">
        <v>3403</v>
      </c>
      <c r="B1162" t="s">
        <v>2211</v>
      </c>
      <c r="C1162" t="s">
        <v>2245</v>
      </c>
      <c r="D1162" t="s">
        <v>2308</v>
      </c>
      <c r="E1162" s="17">
        <v>44470</v>
      </c>
      <c r="F1162">
        <v>3380</v>
      </c>
      <c r="G1162">
        <v>69</v>
      </c>
      <c r="H1162">
        <v>2070</v>
      </c>
      <c r="I1162">
        <v>982280</v>
      </c>
      <c r="J1162">
        <v>18006</v>
      </c>
      <c r="K1162">
        <v>241937</v>
      </c>
      <c r="L1162">
        <v>30420</v>
      </c>
      <c r="M1162">
        <v>7929</v>
      </c>
      <c r="N1162">
        <v>331000000</v>
      </c>
    </row>
    <row r="1163" spans="1:14" x14ac:dyDescent="0.3">
      <c r="A1163" t="s">
        <v>3404</v>
      </c>
      <c r="B1163" t="s">
        <v>2190</v>
      </c>
      <c r="C1163" t="s">
        <v>2252</v>
      </c>
      <c r="D1163" t="s">
        <v>2301</v>
      </c>
      <c r="E1163" s="17">
        <v>44009</v>
      </c>
      <c r="F1163">
        <v>3176</v>
      </c>
      <c r="G1163">
        <v>125</v>
      </c>
      <c r="H1163">
        <v>636</v>
      </c>
      <c r="I1163">
        <v>985456</v>
      </c>
      <c r="J1163">
        <v>18131</v>
      </c>
      <c r="K1163">
        <v>242573</v>
      </c>
      <c r="L1163">
        <v>31760</v>
      </c>
      <c r="M1163">
        <v>17452</v>
      </c>
      <c r="N1163">
        <v>213000000</v>
      </c>
    </row>
    <row r="1164" spans="1:14" x14ac:dyDescent="0.3">
      <c r="A1164" t="s">
        <v>3405</v>
      </c>
      <c r="B1164" t="s">
        <v>2206</v>
      </c>
      <c r="C1164" t="s">
        <v>2232</v>
      </c>
      <c r="D1164" t="s">
        <v>2326</v>
      </c>
      <c r="E1164" s="17">
        <v>44012</v>
      </c>
      <c r="F1164">
        <v>175</v>
      </c>
      <c r="G1164">
        <v>172</v>
      </c>
      <c r="H1164">
        <v>4806</v>
      </c>
      <c r="I1164">
        <v>985631</v>
      </c>
      <c r="J1164">
        <v>18303</v>
      </c>
      <c r="K1164">
        <v>247379</v>
      </c>
      <c r="L1164">
        <v>1750</v>
      </c>
      <c r="M1164">
        <v>12126</v>
      </c>
      <c r="N1164">
        <v>68000000</v>
      </c>
    </row>
    <row r="1165" spans="1:14" x14ac:dyDescent="0.3">
      <c r="A1165" t="s">
        <v>3406</v>
      </c>
      <c r="B1165" t="s">
        <v>2211</v>
      </c>
      <c r="C1165" t="s">
        <v>2237</v>
      </c>
      <c r="D1165" t="s">
        <v>2250</v>
      </c>
      <c r="E1165" s="17">
        <v>44494</v>
      </c>
      <c r="F1165">
        <v>2153</v>
      </c>
      <c r="G1165">
        <v>152</v>
      </c>
      <c r="H1165">
        <v>2376</v>
      </c>
      <c r="I1165">
        <v>987784</v>
      </c>
      <c r="J1165">
        <v>18455</v>
      </c>
      <c r="K1165">
        <v>249755</v>
      </c>
      <c r="L1165">
        <v>23683</v>
      </c>
      <c r="M1165">
        <v>4993</v>
      </c>
      <c r="N1165">
        <v>331000000</v>
      </c>
    </row>
    <row r="1166" spans="1:14" x14ac:dyDescent="0.3">
      <c r="A1166" t="s">
        <v>3407</v>
      </c>
      <c r="B1166" t="s">
        <v>2190</v>
      </c>
      <c r="C1166" t="s">
        <v>2252</v>
      </c>
      <c r="D1166" t="s">
        <v>2253</v>
      </c>
      <c r="E1166" s="17">
        <v>43855</v>
      </c>
      <c r="F1166">
        <v>4687</v>
      </c>
      <c r="G1166">
        <v>39</v>
      </c>
      <c r="H1166">
        <v>3675</v>
      </c>
      <c r="I1166">
        <v>992471</v>
      </c>
      <c r="J1166">
        <v>18494</v>
      </c>
      <c r="K1166">
        <v>253430</v>
      </c>
      <c r="L1166">
        <v>74992</v>
      </c>
      <c r="M1166">
        <v>16221</v>
      </c>
      <c r="N1166">
        <v>213000000</v>
      </c>
    </row>
    <row r="1167" spans="1:14" x14ac:dyDescent="0.3">
      <c r="A1167" t="s">
        <v>3408</v>
      </c>
      <c r="B1167" t="s">
        <v>2187</v>
      </c>
      <c r="C1167" t="s">
        <v>2188</v>
      </c>
      <c r="D1167" t="s">
        <v>2188</v>
      </c>
      <c r="E1167" s="17">
        <v>44010</v>
      </c>
      <c r="F1167">
        <v>1586</v>
      </c>
      <c r="G1167">
        <v>145</v>
      </c>
      <c r="H1167">
        <v>3401</v>
      </c>
      <c r="I1167">
        <v>994057</v>
      </c>
      <c r="J1167">
        <v>18639</v>
      </c>
      <c r="K1167">
        <v>256831</v>
      </c>
      <c r="L1167">
        <v>30134</v>
      </c>
      <c r="M1167">
        <v>7707</v>
      </c>
      <c r="N1167">
        <v>83000000</v>
      </c>
    </row>
    <row r="1168" spans="1:14" x14ac:dyDescent="0.3">
      <c r="A1168" t="s">
        <v>3409</v>
      </c>
      <c r="B1168" t="s">
        <v>2190</v>
      </c>
      <c r="C1168" t="s">
        <v>2269</v>
      </c>
      <c r="D1168" t="s">
        <v>2270</v>
      </c>
      <c r="E1168" s="17">
        <v>44540</v>
      </c>
      <c r="F1168">
        <v>3658</v>
      </c>
      <c r="G1168">
        <v>109</v>
      </c>
      <c r="H1168">
        <v>2520</v>
      </c>
      <c r="I1168">
        <v>997715</v>
      </c>
      <c r="J1168">
        <v>18748</v>
      </c>
      <c r="K1168">
        <v>259351</v>
      </c>
      <c r="L1168">
        <v>43896</v>
      </c>
      <c r="M1168">
        <v>7496</v>
      </c>
      <c r="N1168">
        <v>213000000</v>
      </c>
    </row>
    <row r="1169" spans="1:14" x14ac:dyDescent="0.3">
      <c r="A1169" t="s">
        <v>3410</v>
      </c>
      <c r="B1169" t="s">
        <v>2190</v>
      </c>
      <c r="C1169" t="s">
        <v>2198</v>
      </c>
      <c r="D1169" t="s">
        <v>2306</v>
      </c>
      <c r="E1169" s="17">
        <v>44331</v>
      </c>
      <c r="F1169">
        <v>3002</v>
      </c>
      <c r="G1169">
        <v>97</v>
      </c>
      <c r="H1169">
        <v>2525</v>
      </c>
      <c r="I1169">
        <v>1000717</v>
      </c>
      <c r="J1169">
        <v>18845</v>
      </c>
      <c r="K1169">
        <v>261876</v>
      </c>
      <c r="L1169">
        <v>15010</v>
      </c>
      <c r="M1169">
        <v>6458</v>
      </c>
      <c r="N1169">
        <v>213000000</v>
      </c>
    </row>
    <row r="1170" spans="1:14" x14ac:dyDescent="0.3">
      <c r="A1170" t="s">
        <v>3411</v>
      </c>
      <c r="B1170" t="s">
        <v>2187</v>
      </c>
      <c r="C1170" t="s">
        <v>2255</v>
      </c>
      <c r="D1170" t="s">
        <v>2255</v>
      </c>
      <c r="E1170" s="17">
        <v>43991</v>
      </c>
      <c r="F1170">
        <v>952</v>
      </c>
      <c r="G1170">
        <v>11</v>
      </c>
      <c r="H1170">
        <v>2635</v>
      </c>
      <c r="I1170">
        <v>1669</v>
      </c>
      <c r="J1170">
        <v>18856</v>
      </c>
      <c r="K1170">
        <v>264511</v>
      </c>
      <c r="L1170">
        <v>13328</v>
      </c>
      <c r="M1170">
        <v>17826</v>
      </c>
      <c r="N1170">
        <v>83000000</v>
      </c>
    </row>
    <row r="1171" spans="1:14" x14ac:dyDescent="0.3">
      <c r="A1171" t="s">
        <v>3412</v>
      </c>
      <c r="B1171" t="s">
        <v>2190</v>
      </c>
      <c r="C1171" t="s">
        <v>2252</v>
      </c>
      <c r="D1171" t="s">
        <v>2301</v>
      </c>
      <c r="E1171" s="17">
        <v>44007</v>
      </c>
      <c r="F1171">
        <v>4956</v>
      </c>
      <c r="G1171">
        <v>23</v>
      </c>
      <c r="H1171">
        <v>4214</v>
      </c>
      <c r="I1171">
        <v>6625</v>
      </c>
      <c r="J1171">
        <v>18879</v>
      </c>
      <c r="K1171">
        <v>268725</v>
      </c>
      <c r="L1171">
        <v>74340</v>
      </c>
      <c r="M1171">
        <v>228</v>
      </c>
      <c r="N1171">
        <v>213000000</v>
      </c>
    </row>
    <row r="1172" spans="1:14" x14ac:dyDescent="0.3">
      <c r="A1172" t="s">
        <v>3413</v>
      </c>
      <c r="B1172" t="s">
        <v>2187</v>
      </c>
      <c r="C1172" t="s">
        <v>2201</v>
      </c>
      <c r="D1172" t="s">
        <v>2272</v>
      </c>
      <c r="E1172" s="17">
        <v>44115</v>
      </c>
      <c r="F1172">
        <v>2871</v>
      </c>
      <c r="G1172">
        <v>170</v>
      </c>
      <c r="H1172">
        <v>259</v>
      </c>
      <c r="I1172">
        <v>9496</v>
      </c>
      <c r="J1172">
        <v>19049</v>
      </c>
      <c r="K1172">
        <v>268984</v>
      </c>
      <c r="L1172">
        <v>20097</v>
      </c>
      <c r="M1172">
        <v>4845</v>
      </c>
      <c r="N1172">
        <v>83000000</v>
      </c>
    </row>
    <row r="1173" spans="1:14" x14ac:dyDescent="0.3">
      <c r="A1173" t="s">
        <v>3414</v>
      </c>
      <c r="B1173" t="s">
        <v>2187</v>
      </c>
      <c r="C1173" t="s">
        <v>2201</v>
      </c>
      <c r="D1173" t="s">
        <v>2202</v>
      </c>
      <c r="E1173" s="17">
        <v>43893</v>
      </c>
      <c r="F1173">
        <v>4329</v>
      </c>
      <c r="G1173">
        <v>31</v>
      </c>
      <c r="H1173">
        <v>2996</v>
      </c>
      <c r="I1173">
        <v>13825</v>
      </c>
      <c r="J1173">
        <v>19080</v>
      </c>
      <c r="K1173">
        <v>271980</v>
      </c>
      <c r="L1173">
        <v>43290</v>
      </c>
      <c r="M1173">
        <v>1970</v>
      </c>
      <c r="N1173">
        <v>83000000</v>
      </c>
    </row>
    <row r="1174" spans="1:14" x14ac:dyDescent="0.3">
      <c r="A1174" t="s">
        <v>3415</v>
      </c>
      <c r="B1174" t="s">
        <v>2187</v>
      </c>
      <c r="C1174" t="s">
        <v>2255</v>
      </c>
      <c r="D1174" t="s">
        <v>2255</v>
      </c>
      <c r="E1174" s="17">
        <v>44492</v>
      </c>
      <c r="F1174">
        <v>2714</v>
      </c>
      <c r="G1174">
        <v>113</v>
      </c>
      <c r="H1174">
        <v>755</v>
      </c>
      <c r="I1174">
        <v>16539</v>
      </c>
      <c r="J1174">
        <v>19193</v>
      </c>
      <c r="K1174">
        <v>272735</v>
      </c>
      <c r="L1174">
        <v>13570</v>
      </c>
      <c r="M1174">
        <v>7952</v>
      </c>
      <c r="N1174">
        <v>83000000</v>
      </c>
    </row>
    <row r="1175" spans="1:14" x14ac:dyDescent="0.3">
      <c r="A1175" t="s">
        <v>3416</v>
      </c>
      <c r="B1175" t="s">
        <v>2211</v>
      </c>
      <c r="C1175" t="s">
        <v>2245</v>
      </c>
      <c r="D1175" t="s">
        <v>2246</v>
      </c>
      <c r="E1175" s="17">
        <v>44496</v>
      </c>
      <c r="F1175">
        <v>3656</v>
      </c>
      <c r="G1175">
        <v>46</v>
      </c>
      <c r="H1175">
        <v>4101</v>
      </c>
      <c r="I1175">
        <v>20195</v>
      </c>
      <c r="J1175">
        <v>19239</v>
      </c>
      <c r="K1175">
        <v>276836</v>
      </c>
      <c r="L1175">
        <v>65808</v>
      </c>
      <c r="M1175">
        <v>12413</v>
      </c>
      <c r="N1175">
        <v>331000000</v>
      </c>
    </row>
    <row r="1176" spans="1:14" x14ac:dyDescent="0.3">
      <c r="A1176" t="s">
        <v>3417</v>
      </c>
      <c r="B1176" t="s">
        <v>2206</v>
      </c>
      <c r="C1176" t="s">
        <v>2207</v>
      </c>
      <c r="D1176" t="s">
        <v>2263</v>
      </c>
      <c r="E1176" s="17">
        <v>43986</v>
      </c>
      <c r="F1176">
        <v>2978</v>
      </c>
      <c r="G1176">
        <v>172</v>
      </c>
      <c r="H1176">
        <v>65</v>
      </c>
      <c r="I1176">
        <v>23173</v>
      </c>
      <c r="J1176">
        <v>19411</v>
      </c>
      <c r="K1176">
        <v>276901</v>
      </c>
      <c r="L1176">
        <v>26802</v>
      </c>
      <c r="M1176">
        <v>4227</v>
      </c>
      <c r="N1176">
        <v>68000000</v>
      </c>
    </row>
    <row r="1177" spans="1:14" x14ac:dyDescent="0.3">
      <c r="A1177" t="s">
        <v>3418</v>
      </c>
      <c r="B1177" t="s">
        <v>2211</v>
      </c>
      <c r="C1177" t="s">
        <v>2237</v>
      </c>
      <c r="D1177" t="s">
        <v>2250</v>
      </c>
      <c r="E1177" s="17">
        <v>44299</v>
      </c>
      <c r="F1177">
        <v>1809</v>
      </c>
      <c r="G1177">
        <v>34</v>
      </c>
      <c r="H1177">
        <v>4077</v>
      </c>
      <c r="I1177">
        <v>24982</v>
      </c>
      <c r="J1177">
        <v>19445</v>
      </c>
      <c r="K1177">
        <v>280978</v>
      </c>
      <c r="L1177">
        <v>16281</v>
      </c>
      <c r="M1177">
        <v>18109</v>
      </c>
      <c r="N1177">
        <v>331000000</v>
      </c>
    </row>
    <row r="1178" spans="1:14" x14ac:dyDescent="0.3">
      <c r="A1178" t="s">
        <v>3419</v>
      </c>
      <c r="B1178" t="s">
        <v>2187</v>
      </c>
      <c r="C1178" t="s">
        <v>2201</v>
      </c>
      <c r="D1178" t="s">
        <v>2202</v>
      </c>
      <c r="E1178" s="17">
        <v>43879</v>
      </c>
      <c r="F1178">
        <v>2806</v>
      </c>
      <c r="G1178">
        <v>121</v>
      </c>
      <c r="H1178">
        <v>2778</v>
      </c>
      <c r="I1178">
        <v>27788</v>
      </c>
      <c r="J1178">
        <v>19566</v>
      </c>
      <c r="K1178">
        <v>283756</v>
      </c>
      <c r="L1178">
        <v>39284</v>
      </c>
      <c r="M1178">
        <v>9808</v>
      </c>
      <c r="N1178">
        <v>83000000</v>
      </c>
    </row>
    <row r="1179" spans="1:14" x14ac:dyDescent="0.3">
      <c r="A1179" t="s">
        <v>3420</v>
      </c>
      <c r="B1179" t="s">
        <v>2206</v>
      </c>
      <c r="C1179" t="s">
        <v>2207</v>
      </c>
      <c r="D1179" t="s">
        <v>2208</v>
      </c>
      <c r="E1179" s="17">
        <v>43914</v>
      </c>
      <c r="F1179">
        <v>4151</v>
      </c>
      <c r="G1179">
        <v>127</v>
      </c>
      <c r="H1179">
        <v>1169</v>
      </c>
      <c r="I1179">
        <v>31939</v>
      </c>
      <c r="J1179">
        <v>19693</v>
      </c>
      <c r="K1179">
        <v>284925</v>
      </c>
      <c r="L1179">
        <v>53963</v>
      </c>
      <c r="M1179">
        <v>10089</v>
      </c>
      <c r="N1179">
        <v>68000000</v>
      </c>
    </row>
    <row r="1180" spans="1:14" x14ac:dyDescent="0.3">
      <c r="A1180" t="s">
        <v>3421</v>
      </c>
      <c r="B1180" t="s">
        <v>2206</v>
      </c>
      <c r="C1180" t="s">
        <v>2232</v>
      </c>
      <c r="D1180" t="s">
        <v>2233</v>
      </c>
      <c r="E1180" s="17">
        <v>44191</v>
      </c>
      <c r="F1180">
        <v>3759</v>
      </c>
      <c r="G1180">
        <v>136</v>
      </c>
      <c r="H1180">
        <v>4124</v>
      </c>
      <c r="I1180">
        <v>35698</v>
      </c>
      <c r="J1180">
        <v>19829</v>
      </c>
      <c r="K1180">
        <v>289049</v>
      </c>
      <c r="L1180">
        <v>56385</v>
      </c>
      <c r="M1180">
        <v>16071</v>
      </c>
      <c r="N1180">
        <v>68000000</v>
      </c>
    </row>
    <row r="1181" spans="1:14" x14ac:dyDescent="0.3">
      <c r="A1181" t="s">
        <v>3422</v>
      </c>
      <c r="B1181" t="s">
        <v>2187</v>
      </c>
      <c r="C1181" t="s">
        <v>2338</v>
      </c>
      <c r="D1181" t="s">
        <v>2339</v>
      </c>
      <c r="E1181" s="17">
        <v>44519</v>
      </c>
      <c r="F1181">
        <v>3328</v>
      </c>
      <c r="G1181">
        <v>9</v>
      </c>
      <c r="H1181">
        <v>1666</v>
      </c>
      <c r="I1181">
        <v>39026</v>
      </c>
      <c r="J1181">
        <v>19838</v>
      </c>
      <c r="K1181">
        <v>290715</v>
      </c>
      <c r="L1181">
        <v>19968</v>
      </c>
      <c r="M1181">
        <v>10323</v>
      </c>
      <c r="N1181">
        <v>83000000</v>
      </c>
    </row>
    <row r="1182" spans="1:14" x14ac:dyDescent="0.3">
      <c r="A1182" t="s">
        <v>3423</v>
      </c>
      <c r="B1182" t="s">
        <v>2206</v>
      </c>
      <c r="C1182" t="s">
        <v>2207</v>
      </c>
      <c r="D1182" t="s">
        <v>2208</v>
      </c>
      <c r="E1182" s="17">
        <v>43978</v>
      </c>
      <c r="F1182">
        <v>2970</v>
      </c>
      <c r="G1182">
        <v>64</v>
      </c>
      <c r="H1182">
        <v>659</v>
      </c>
      <c r="I1182">
        <v>41996</v>
      </c>
      <c r="J1182">
        <v>19902</v>
      </c>
      <c r="K1182">
        <v>291374</v>
      </c>
      <c r="L1182">
        <v>32670</v>
      </c>
      <c r="M1182">
        <v>18866</v>
      </c>
      <c r="N1182">
        <v>68000000</v>
      </c>
    </row>
    <row r="1183" spans="1:14" x14ac:dyDescent="0.3">
      <c r="A1183" t="s">
        <v>3424</v>
      </c>
      <c r="B1183" t="s">
        <v>2206</v>
      </c>
      <c r="C1183" t="s">
        <v>2207</v>
      </c>
      <c r="D1183" t="s">
        <v>2208</v>
      </c>
      <c r="E1183" s="17">
        <v>44460</v>
      </c>
      <c r="F1183">
        <v>4908</v>
      </c>
      <c r="G1183">
        <v>186</v>
      </c>
      <c r="H1183">
        <v>4995</v>
      </c>
      <c r="I1183">
        <v>46904</v>
      </c>
      <c r="J1183">
        <v>20088</v>
      </c>
      <c r="K1183">
        <v>296369</v>
      </c>
      <c r="L1183">
        <v>63804</v>
      </c>
      <c r="M1183">
        <v>5285</v>
      </c>
      <c r="N1183">
        <v>68000000</v>
      </c>
    </row>
    <row r="1184" spans="1:14" x14ac:dyDescent="0.3">
      <c r="A1184" t="s">
        <v>3425</v>
      </c>
      <c r="B1184" t="s">
        <v>2211</v>
      </c>
      <c r="C1184" t="s">
        <v>2245</v>
      </c>
      <c r="D1184" t="s">
        <v>2308</v>
      </c>
      <c r="E1184" s="17">
        <v>44172</v>
      </c>
      <c r="F1184">
        <v>3134</v>
      </c>
      <c r="G1184">
        <v>97</v>
      </c>
      <c r="H1184">
        <v>4999</v>
      </c>
      <c r="I1184">
        <v>50038</v>
      </c>
      <c r="J1184">
        <v>20185</v>
      </c>
      <c r="K1184">
        <v>301368</v>
      </c>
      <c r="L1184">
        <v>37608</v>
      </c>
      <c r="M1184">
        <v>17834</v>
      </c>
      <c r="N1184">
        <v>331000000</v>
      </c>
    </row>
    <row r="1185" spans="1:14" x14ac:dyDescent="0.3">
      <c r="A1185" t="s">
        <v>3426</v>
      </c>
      <c r="B1185" t="s">
        <v>2206</v>
      </c>
      <c r="C1185" t="s">
        <v>2224</v>
      </c>
      <c r="D1185" t="s">
        <v>2225</v>
      </c>
      <c r="E1185" s="17">
        <v>44306</v>
      </c>
      <c r="F1185">
        <v>1959</v>
      </c>
      <c r="G1185">
        <v>184</v>
      </c>
      <c r="H1185">
        <v>3541</v>
      </c>
      <c r="I1185">
        <v>51997</v>
      </c>
      <c r="J1185">
        <v>20369</v>
      </c>
      <c r="K1185">
        <v>304909</v>
      </c>
      <c r="L1185">
        <v>9795</v>
      </c>
      <c r="M1185">
        <v>6191</v>
      </c>
      <c r="N1185">
        <v>68000000</v>
      </c>
    </row>
    <row r="1186" spans="1:14" x14ac:dyDescent="0.3">
      <c r="A1186" t="s">
        <v>3427</v>
      </c>
      <c r="B1186" t="s">
        <v>2187</v>
      </c>
      <c r="C1186" t="s">
        <v>2201</v>
      </c>
      <c r="D1186" t="s">
        <v>2272</v>
      </c>
      <c r="E1186" s="17">
        <v>43893</v>
      </c>
      <c r="F1186">
        <v>805</v>
      </c>
      <c r="G1186">
        <v>9</v>
      </c>
      <c r="H1186">
        <v>360</v>
      </c>
      <c r="I1186">
        <v>52802</v>
      </c>
      <c r="J1186">
        <v>20378</v>
      </c>
      <c r="K1186">
        <v>305269</v>
      </c>
      <c r="L1186">
        <v>14490</v>
      </c>
      <c r="M1186">
        <v>5941</v>
      </c>
      <c r="N1186">
        <v>83000000</v>
      </c>
    </row>
    <row r="1187" spans="1:14" x14ac:dyDescent="0.3">
      <c r="A1187" t="s">
        <v>3428</v>
      </c>
      <c r="B1187" t="s">
        <v>2194</v>
      </c>
      <c r="C1187" t="s">
        <v>27</v>
      </c>
      <c r="D1187" t="s">
        <v>27</v>
      </c>
      <c r="E1187" s="17">
        <v>44531</v>
      </c>
      <c r="F1187">
        <v>3100</v>
      </c>
      <c r="G1187">
        <v>146</v>
      </c>
      <c r="H1187">
        <v>3797</v>
      </c>
      <c r="I1187">
        <v>55902</v>
      </c>
      <c r="J1187">
        <v>20524</v>
      </c>
      <c r="K1187">
        <v>309066</v>
      </c>
      <c r="L1187">
        <v>55800</v>
      </c>
      <c r="M1187">
        <v>17639</v>
      </c>
      <c r="N1187">
        <v>1380000000</v>
      </c>
    </row>
    <row r="1188" spans="1:14" x14ac:dyDescent="0.3">
      <c r="A1188" t="s">
        <v>3429</v>
      </c>
      <c r="B1188" t="s">
        <v>2194</v>
      </c>
      <c r="C1188" t="s">
        <v>2221</v>
      </c>
      <c r="D1188" t="s">
        <v>2281</v>
      </c>
      <c r="E1188" s="17">
        <v>44190</v>
      </c>
      <c r="F1188">
        <v>1575</v>
      </c>
      <c r="G1188">
        <v>108</v>
      </c>
      <c r="H1188">
        <v>2073</v>
      </c>
      <c r="I1188">
        <v>57477</v>
      </c>
      <c r="J1188">
        <v>20632</v>
      </c>
      <c r="K1188">
        <v>311139</v>
      </c>
      <c r="L1188">
        <v>7875</v>
      </c>
      <c r="M1188">
        <v>400</v>
      </c>
      <c r="N1188">
        <v>1380000000</v>
      </c>
    </row>
    <row r="1189" spans="1:14" x14ac:dyDescent="0.3">
      <c r="A1189" t="s">
        <v>3430</v>
      </c>
      <c r="B1189" t="s">
        <v>2194</v>
      </c>
      <c r="C1189" t="s">
        <v>27</v>
      </c>
      <c r="D1189" t="s">
        <v>27</v>
      </c>
      <c r="E1189" s="17">
        <v>44391</v>
      </c>
      <c r="F1189">
        <v>3730</v>
      </c>
      <c r="G1189">
        <v>177</v>
      </c>
      <c r="H1189">
        <v>3361</v>
      </c>
      <c r="I1189">
        <v>61207</v>
      </c>
      <c r="J1189">
        <v>20809</v>
      </c>
      <c r="K1189">
        <v>314500</v>
      </c>
      <c r="L1189">
        <v>59680</v>
      </c>
      <c r="M1189">
        <v>14002</v>
      </c>
      <c r="N1189">
        <v>1380000000</v>
      </c>
    </row>
    <row r="1190" spans="1:14" x14ac:dyDescent="0.3">
      <c r="A1190" t="s">
        <v>3431</v>
      </c>
      <c r="B1190" t="s">
        <v>2187</v>
      </c>
      <c r="C1190" t="s">
        <v>2255</v>
      </c>
      <c r="D1190" t="s">
        <v>2255</v>
      </c>
      <c r="E1190" s="17">
        <v>44157</v>
      </c>
      <c r="F1190">
        <v>599</v>
      </c>
      <c r="G1190">
        <v>67</v>
      </c>
      <c r="H1190">
        <v>2118</v>
      </c>
      <c r="I1190">
        <v>61806</v>
      </c>
      <c r="J1190">
        <v>20876</v>
      </c>
      <c r="K1190">
        <v>316618</v>
      </c>
      <c r="L1190">
        <v>3594</v>
      </c>
      <c r="M1190">
        <v>5639</v>
      </c>
      <c r="N1190">
        <v>83000000</v>
      </c>
    </row>
    <row r="1191" spans="1:14" x14ac:dyDescent="0.3">
      <c r="A1191" t="s">
        <v>3432</v>
      </c>
      <c r="B1191" t="s">
        <v>2194</v>
      </c>
      <c r="C1191" t="s">
        <v>2221</v>
      </c>
      <c r="D1191" t="s">
        <v>2222</v>
      </c>
      <c r="E1191" s="17">
        <v>43971</v>
      </c>
      <c r="F1191">
        <v>2615</v>
      </c>
      <c r="G1191">
        <v>103</v>
      </c>
      <c r="H1191">
        <v>3933</v>
      </c>
      <c r="I1191">
        <v>64421</v>
      </c>
      <c r="J1191">
        <v>20979</v>
      </c>
      <c r="K1191">
        <v>320551</v>
      </c>
      <c r="L1191">
        <v>13075</v>
      </c>
      <c r="M1191">
        <v>10174</v>
      </c>
      <c r="N1191">
        <v>1380000000</v>
      </c>
    </row>
    <row r="1192" spans="1:14" x14ac:dyDescent="0.3">
      <c r="A1192" t="s">
        <v>3433</v>
      </c>
      <c r="B1192" t="s">
        <v>2211</v>
      </c>
      <c r="C1192" t="s">
        <v>2245</v>
      </c>
      <c r="D1192" t="s">
        <v>2308</v>
      </c>
      <c r="E1192" s="17">
        <v>44045</v>
      </c>
      <c r="F1192">
        <v>3371</v>
      </c>
      <c r="G1192">
        <v>4</v>
      </c>
      <c r="H1192">
        <v>3760</v>
      </c>
      <c r="I1192">
        <v>67792</v>
      </c>
      <c r="J1192">
        <v>20983</v>
      </c>
      <c r="K1192">
        <v>324311</v>
      </c>
      <c r="L1192">
        <v>40452</v>
      </c>
      <c r="M1192">
        <v>13679</v>
      </c>
      <c r="N1192">
        <v>331000000</v>
      </c>
    </row>
    <row r="1193" spans="1:14" x14ac:dyDescent="0.3">
      <c r="A1193" t="s">
        <v>3434</v>
      </c>
      <c r="B1193" t="s">
        <v>2187</v>
      </c>
      <c r="C1193" t="s">
        <v>2338</v>
      </c>
      <c r="D1193" t="s">
        <v>2438</v>
      </c>
      <c r="E1193" s="17">
        <v>44265</v>
      </c>
      <c r="F1193">
        <v>611</v>
      </c>
      <c r="G1193">
        <v>156</v>
      </c>
      <c r="H1193">
        <v>176</v>
      </c>
      <c r="I1193">
        <v>68403</v>
      </c>
      <c r="J1193">
        <v>21139</v>
      </c>
      <c r="K1193">
        <v>324487</v>
      </c>
      <c r="L1193">
        <v>6721</v>
      </c>
      <c r="M1193">
        <v>15981</v>
      </c>
      <c r="N1193">
        <v>83000000</v>
      </c>
    </row>
    <row r="1194" spans="1:14" x14ac:dyDescent="0.3">
      <c r="A1194" t="s">
        <v>3435</v>
      </c>
      <c r="B1194" t="s">
        <v>2187</v>
      </c>
      <c r="C1194" t="s">
        <v>2201</v>
      </c>
      <c r="D1194" t="s">
        <v>2202</v>
      </c>
      <c r="E1194" s="17">
        <v>44553</v>
      </c>
      <c r="F1194">
        <v>1949</v>
      </c>
      <c r="G1194">
        <v>115</v>
      </c>
      <c r="H1194">
        <v>4040</v>
      </c>
      <c r="I1194">
        <v>70352</v>
      </c>
      <c r="J1194">
        <v>21254</v>
      </c>
      <c r="K1194">
        <v>328527</v>
      </c>
      <c r="L1194">
        <v>19490</v>
      </c>
      <c r="M1194">
        <v>10167</v>
      </c>
      <c r="N1194">
        <v>83000000</v>
      </c>
    </row>
    <row r="1195" spans="1:14" x14ac:dyDescent="0.3">
      <c r="A1195" t="s">
        <v>3436</v>
      </c>
      <c r="B1195" t="s">
        <v>2187</v>
      </c>
      <c r="C1195" t="s">
        <v>2338</v>
      </c>
      <c r="D1195" t="s">
        <v>2339</v>
      </c>
      <c r="E1195" s="17">
        <v>44148</v>
      </c>
      <c r="F1195">
        <v>560</v>
      </c>
      <c r="G1195">
        <v>4</v>
      </c>
      <c r="H1195">
        <v>1312</v>
      </c>
      <c r="I1195">
        <v>70912</v>
      </c>
      <c r="J1195">
        <v>21258</v>
      </c>
      <c r="K1195">
        <v>329839</v>
      </c>
      <c r="L1195">
        <v>10640</v>
      </c>
      <c r="M1195">
        <v>11845</v>
      </c>
      <c r="N1195">
        <v>83000000</v>
      </c>
    </row>
    <row r="1196" spans="1:14" x14ac:dyDescent="0.3">
      <c r="A1196" t="s">
        <v>3437</v>
      </c>
      <c r="B1196" t="s">
        <v>2206</v>
      </c>
      <c r="C1196" t="s">
        <v>2257</v>
      </c>
      <c r="D1196" t="s">
        <v>2290</v>
      </c>
      <c r="E1196" s="17">
        <v>43862</v>
      </c>
      <c r="F1196">
        <v>2546</v>
      </c>
      <c r="G1196">
        <v>59</v>
      </c>
      <c r="H1196">
        <v>4670</v>
      </c>
      <c r="I1196">
        <v>73458</v>
      </c>
      <c r="J1196">
        <v>21317</v>
      </c>
      <c r="K1196">
        <v>334509</v>
      </c>
      <c r="L1196">
        <v>15276</v>
      </c>
      <c r="M1196">
        <v>3464</v>
      </c>
      <c r="N1196">
        <v>68000000</v>
      </c>
    </row>
    <row r="1197" spans="1:14" x14ac:dyDescent="0.3">
      <c r="A1197" t="s">
        <v>3438</v>
      </c>
      <c r="B1197" t="s">
        <v>2206</v>
      </c>
      <c r="C1197" t="s">
        <v>2232</v>
      </c>
      <c r="D1197" t="s">
        <v>2326</v>
      </c>
      <c r="E1197" s="17">
        <v>44500</v>
      </c>
      <c r="F1197">
        <v>626</v>
      </c>
      <c r="G1197">
        <v>64</v>
      </c>
      <c r="H1197">
        <v>3999</v>
      </c>
      <c r="I1197">
        <v>74084</v>
      </c>
      <c r="J1197">
        <v>21381</v>
      </c>
      <c r="K1197">
        <v>338508</v>
      </c>
      <c r="L1197">
        <v>9390</v>
      </c>
      <c r="M1197">
        <v>18798</v>
      </c>
      <c r="N1197">
        <v>68000000</v>
      </c>
    </row>
    <row r="1198" spans="1:14" x14ac:dyDescent="0.3">
      <c r="A1198" t="s">
        <v>3439</v>
      </c>
      <c r="B1198" t="s">
        <v>2206</v>
      </c>
      <c r="C1198" t="s">
        <v>2257</v>
      </c>
      <c r="D1198" t="s">
        <v>2258</v>
      </c>
      <c r="E1198" s="17">
        <v>44115</v>
      </c>
      <c r="F1198">
        <v>2811</v>
      </c>
      <c r="G1198">
        <v>126</v>
      </c>
      <c r="H1198">
        <v>3047</v>
      </c>
      <c r="I1198">
        <v>76895</v>
      </c>
      <c r="J1198">
        <v>21507</v>
      </c>
      <c r="K1198">
        <v>341555</v>
      </c>
      <c r="L1198">
        <v>36543</v>
      </c>
      <c r="M1198">
        <v>11374</v>
      </c>
      <c r="N1198">
        <v>68000000</v>
      </c>
    </row>
    <row r="1199" spans="1:14" x14ac:dyDescent="0.3">
      <c r="A1199" t="s">
        <v>3440</v>
      </c>
      <c r="B1199" t="s">
        <v>2190</v>
      </c>
      <c r="C1199" t="s">
        <v>2252</v>
      </c>
      <c r="D1199" t="s">
        <v>2301</v>
      </c>
      <c r="E1199" s="17">
        <v>44135</v>
      </c>
      <c r="F1199">
        <v>1610</v>
      </c>
      <c r="G1199">
        <v>27</v>
      </c>
      <c r="H1199">
        <v>530</v>
      </c>
      <c r="I1199">
        <v>78505</v>
      </c>
      <c r="J1199">
        <v>21534</v>
      </c>
      <c r="K1199">
        <v>342085</v>
      </c>
      <c r="L1199">
        <v>27370</v>
      </c>
      <c r="M1199">
        <v>1087</v>
      </c>
      <c r="N1199">
        <v>213000000</v>
      </c>
    </row>
    <row r="1200" spans="1:14" x14ac:dyDescent="0.3">
      <c r="A1200" t="s">
        <v>3441</v>
      </c>
      <c r="B1200" t="s">
        <v>2211</v>
      </c>
      <c r="C1200" t="s">
        <v>2241</v>
      </c>
      <c r="D1200" t="s">
        <v>2261</v>
      </c>
      <c r="E1200" s="17">
        <v>44259</v>
      </c>
      <c r="F1200">
        <v>3262</v>
      </c>
      <c r="G1200">
        <v>82</v>
      </c>
      <c r="H1200">
        <v>3555</v>
      </c>
      <c r="I1200">
        <v>81767</v>
      </c>
      <c r="J1200">
        <v>21616</v>
      </c>
      <c r="K1200">
        <v>345640</v>
      </c>
      <c r="L1200">
        <v>16310</v>
      </c>
      <c r="M1200">
        <v>3874</v>
      </c>
      <c r="N1200">
        <v>331000000</v>
      </c>
    </row>
    <row r="1201" spans="1:14" x14ac:dyDescent="0.3">
      <c r="A1201" t="s">
        <v>3442</v>
      </c>
      <c r="B1201" t="s">
        <v>2187</v>
      </c>
      <c r="C1201" t="s">
        <v>2338</v>
      </c>
      <c r="D1201" t="s">
        <v>2339</v>
      </c>
      <c r="E1201" s="17">
        <v>44307</v>
      </c>
      <c r="F1201">
        <v>3782</v>
      </c>
      <c r="G1201">
        <v>128</v>
      </c>
      <c r="H1201">
        <v>3505</v>
      </c>
      <c r="I1201">
        <v>85549</v>
      </c>
      <c r="J1201">
        <v>21744</v>
      </c>
      <c r="K1201">
        <v>349145</v>
      </c>
      <c r="L1201">
        <v>18910</v>
      </c>
      <c r="M1201">
        <v>10739</v>
      </c>
      <c r="N1201">
        <v>83000000</v>
      </c>
    </row>
    <row r="1202" spans="1:14" x14ac:dyDescent="0.3">
      <c r="A1202" t="s">
        <v>3443</v>
      </c>
      <c r="B1202" t="s">
        <v>2187</v>
      </c>
      <c r="C1202" t="s">
        <v>2338</v>
      </c>
      <c r="D1202" t="s">
        <v>2339</v>
      </c>
      <c r="E1202" s="17">
        <v>44116</v>
      </c>
      <c r="F1202">
        <v>674</v>
      </c>
      <c r="G1202">
        <v>28</v>
      </c>
      <c r="H1202">
        <v>4588</v>
      </c>
      <c r="I1202">
        <v>86223</v>
      </c>
      <c r="J1202">
        <v>21772</v>
      </c>
      <c r="K1202">
        <v>353733</v>
      </c>
      <c r="L1202">
        <v>4044</v>
      </c>
      <c r="M1202">
        <v>19544</v>
      </c>
      <c r="N1202">
        <v>83000000</v>
      </c>
    </row>
    <row r="1203" spans="1:14" x14ac:dyDescent="0.3">
      <c r="A1203" t="s">
        <v>3444</v>
      </c>
      <c r="B1203" t="s">
        <v>2206</v>
      </c>
      <c r="C1203" t="s">
        <v>2224</v>
      </c>
      <c r="D1203" t="s">
        <v>2225</v>
      </c>
      <c r="E1203" s="17">
        <v>43974</v>
      </c>
      <c r="F1203">
        <v>3722</v>
      </c>
      <c r="G1203">
        <v>178</v>
      </c>
      <c r="H1203">
        <v>3417</v>
      </c>
      <c r="I1203">
        <v>89945</v>
      </c>
      <c r="J1203">
        <v>21950</v>
      </c>
      <c r="K1203">
        <v>357150</v>
      </c>
      <c r="L1203">
        <v>40942</v>
      </c>
      <c r="M1203">
        <v>6499</v>
      </c>
      <c r="N1203">
        <v>68000000</v>
      </c>
    </row>
    <row r="1204" spans="1:14" x14ac:dyDescent="0.3">
      <c r="A1204" t="s">
        <v>3445</v>
      </c>
      <c r="B1204" t="s">
        <v>2187</v>
      </c>
      <c r="C1204" t="s">
        <v>2338</v>
      </c>
      <c r="D1204" t="s">
        <v>2339</v>
      </c>
      <c r="E1204" s="17">
        <v>44254</v>
      </c>
      <c r="F1204">
        <v>48</v>
      </c>
      <c r="G1204">
        <v>163</v>
      </c>
      <c r="H1204">
        <v>3650</v>
      </c>
      <c r="I1204">
        <v>89993</v>
      </c>
      <c r="J1204">
        <v>22113</v>
      </c>
      <c r="K1204">
        <v>360800</v>
      </c>
      <c r="L1204">
        <v>672</v>
      </c>
      <c r="M1204">
        <v>9584</v>
      </c>
      <c r="N1204">
        <v>83000000</v>
      </c>
    </row>
    <row r="1205" spans="1:14" x14ac:dyDescent="0.3">
      <c r="A1205" t="s">
        <v>3446</v>
      </c>
      <c r="B1205" t="s">
        <v>2187</v>
      </c>
      <c r="C1205" t="s">
        <v>2338</v>
      </c>
      <c r="D1205" t="s">
        <v>2438</v>
      </c>
      <c r="E1205" s="17">
        <v>43849</v>
      </c>
      <c r="F1205">
        <v>1386</v>
      </c>
      <c r="G1205">
        <v>159</v>
      </c>
      <c r="H1205">
        <v>1261</v>
      </c>
      <c r="I1205">
        <v>91379</v>
      </c>
      <c r="J1205">
        <v>22272</v>
      </c>
      <c r="K1205">
        <v>362061</v>
      </c>
      <c r="L1205">
        <v>24948</v>
      </c>
      <c r="M1205">
        <v>9707</v>
      </c>
      <c r="N1205">
        <v>83000000</v>
      </c>
    </row>
    <row r="1206" spans="1:14" x14ac:dyDescent="0.3">
      <c r="A1206" t="s">
        <v>3447</v>
      </c>
      <c r="B1206" t="s">
        <v>2194</v>
      </c>
      <c r="C1206" t="s">
        <v>2204</v>
      </c>
      <c r="D1206" t="s">
        <v>2235</v>
      </c>
      <c r="E1206" s="17">
        <v>43848</v>
      </c>
      <c r="F1206">
        <v>1902</v>
      </c>
      <c r="G1206">
        <v>63</v>
      </c>
      <c r="H1206">
        <v>2886</v>
      </c>
      <c r="I1206">
        <v>93281</v>
      </c>
      <c r="J1206">
        <v>22335</v>
      </c>
      <c r="K1206">
        <v>364947</v>
      </c>
      <c r="L1206">
        <v>30432</v>
      </c>
      <c r="M1206">
        <v>2693</v>
      </c>
      <c r="N1206">
        <v>1380000000</v>
      </c>
    </row>
    <row r="1207" spans="1:14" x14ac:dyDescent="0.3">
      <c r="A1207" t="s">
        <v>3448</v>
      </c>
      <c r="B1207" t="s">
        <v>2187</v>
      </c>
      <c r="C1207" t="s">
        <v>2201</v>
      </c>
      <c r="D1207" t="s">
        <v>2272</v>
      </c>
      <c r="E1207" s="17">
        <v>44420</v>
      </c>
      <c r="F1207">
        <v>4722</v>
      </c>
      <c r="G1207">
        <v>141</v>
      </c>
      <c r="H1207">
        <v>4942</v>
      </c>
      <c r="I1207">
        <v>98003</v>
      </c>
      <c r="J1207">
        <v>22476</v>
      </c>
      <c r="K1207">
        <v>369889</v>
      </c>
      <c r="L1207">
        <v>23610</v>
      </c>
      <c r="M1207">
        <v>2903</v>
      </c>
      <c r="N1207">
        <v>83000000</v>
      </c>
    </row>
    <row r="1208" spans="1:14" x14ac:dyDescent="0.3">
      <c r="A1208" t="s">
        <v>3449</v>
      </c>
      <c r="B1208" t="s">
        <v>2190</v>
      </c>
      <c r="C1208" t="s">
        <v>2198</v>
      </c>
      <c r="D1208" t="s">
        <v>2199</v>
      </c>
      <c r="E1208" s="17">
        <v>44201</v>
      </c>
      <c r="F1208">
        <v>3567</v>
      </c>
      <c r="G1208">
        <v>31</v>
      </c>
      <c r="H1208">
        <v>4388</v>
      </c>
      <c r="I1208">
        <v>101570</v>
      </c>
      <c r="J1208">
        <v>22507</v>
      </c>
      <c r="K1208">
        <v>374277</v>
      </c>
      <c r="L1208">
        <v>64206</v>
      </c>
      <c r="M1208">
        <v>6051</v>
      </c>
      <c r="N1208">
        <v>213000000</v>
      </c>
    </row>
    <row r="1209" spans="1:14" x14ac:dyDescent="0.3">
      <c r="A1209" t="s">
        <v>3450</v>
      </c>
      <c r="B1209" t="s">
        <v>2206</v>
      </c>
      <c r="C1209" t="s">
        <v>2224</v>
      </c>
      <c r="D1209" t="s">
        <v>2230</v>
      </c>
      <c r="E1209" s="17">
        <v>44005</v>
      </c>
      <c r="F1209">
        <v>4372</v>
      </c>
      <c r="G1209">
        <v>8</v>
      </c>
      <c r="H1209">
        <v>255</v>
      </c>
      <c r="I1209">
        <v>105942</v>
      </c>
      <c r="J1209">
        <v>22515</v>
      </c>
      <c r="K1209">
        <v>374532</v>
      </c>
      <c r="L1209">
        <v>30604</v>
      </c>
      <c r="M1209">
        <v>14353</v>
      </c>
      <c r="N1209">
        <v>68000000</v>
      </c>
    </row>
    <row r="1210" spans="1:14" x14ac:dyDescent="0.3">
      <c r="A1210" t="s">
        <v>3451</v>
      </c>
      <c r="B1210" t="s">
        <v>2211</v>
      </c>
      <c r="C1210" t="s">
        <v>2237</v>
      </c>
      <c r="D1210" t="s">
        <v>2238</v>
      </c>
      <c r="E1210" s="17">
        <v>44024</v>
      </c>
      <c r="F1210">
        <v>2094</v>
      </c>
      <c r="G1210">
        <v>138</v>
      </c>
      <c r="H1210">
        <v>1778</v>
      </c>
      <c r="I1210">
        <v>108036</v>
      </c>
      <c r="J1210">
        <v>22653</v>
      </c>
      <c r="K1210">
        <v>376310</v>
      </c>
      <c r="L1210">
        <v>29316</v>
      </c>
      <c r="M1210">
        <v>12655</v>
      </c>
      <c r="N1210">
        <v>331000000</v>
      </c>
    </row>
    <row r="1211" spans="1:14" x14ac:dyDescent="0.3">
      <c r="A1211" t="s">
        <v>3452</v>
      </c>
      <c r="B1211" t="s">
        <v>2211</v>
      </c>
      <c r="C1211" t="s">
        <v>2241</v>
      </c>
      <c r="D1211" t="s">
        <v>2242</v>
      </c>
      <c r="E1211" s="17">
        <v>44332</v>
      </c>
      <c r="F1211">
        <v>3842</v>
      </c>
      <c r="G1211">
        <v>175</v>
      </c>
      <c r="H1211">
        <v>4760</v>
      </c>
      <c r="I1211">
        <v>111878</v>
      </c>
      <c r="J1211">
        <v>22828</v>
      </c>
      <c r="K1211">
        <v>381070</v>
      </c>
      <c r="L1211">
        <v>46104</v>
      </c>
      <c r="M1211">
        <v>220</v>
      </c>
      <c r="N1211">
        <v>331000000</v>
      </c>
    </row>
    <row r="1212" spans="1:14" x14ac:dyDescent="0.3">
      <c r="A1212" t="s">
        <v>3453</v>
      </c>
      <c r="B1212" t="s">
        <v>2194</v>
      </c>
      <c r="C1212" t="s">
        <v>27</v>
      </c>
      <c r="D1212" t="s">
        <v>27</v>
      </c>
      <c r="E1212" s="17">
        <v>43943</v>
      </c>
      <c r="F1212">
        <v>4311</v>
      </c>
      <c r="G1212">
        <v>178</v>
      </c>
      <c r="H1212">
        <v>4360</v>
      </c>
      <c r="I1212">
        <v>116189</v>
      </c>
      <c r="J1212">
        <v>23006</v>
      </c>
      <c r="K1212">
        <v>385430</v>
      </c>
      <c r="L1212">
        <v>68976</v>
      </c>
      <c r="M1212">
        <v>6416</v>
      </c>
      <c r="N1212">
        <v>1380000000</v>
      </c>
    </row>
    <row r="1213" spans="1:14" x14ac:dyDescent="0.3">
      <c r="A1213" t="s">
        <v>3454</v>
      </c>
      <c r="B1213" t="s">
        <v>2211</v>
      </c>
      <c r="C1213" t="s">
        <v>2245</v>
      </c>
      <c r="D1213" t="s">
        <v>2246</v>
      </c>
      <c r="E1213" s="17">
        <v>43944</v>
      </c>
      <c r="F1213">
        <v>229</v>
      </c>
      <c r="G1213">
        <v>131</v>
      </c>
      <c r="H1213">
        <v>1980</v>
      </c>
      <c r="I1213">
        <v>116418</v>
      </c>
      <c r="J1213">
        <v>23137</v>
      </c>
      <c r="K1213">
        <v>387410</v>
      </c>
      <c r="L1213">
        <v>2519</v>
      </c>
      <c r="M1213">
        <v>3012</v>
      </c>
      <c r="N1213">
        <v>331000000</v>
      </c>
    </row>
    <row r="1214" spans="1:14" x14ac:dyDescent="0.3">
      <c r="A1214" t="s">
        <v>3455</v>
      </c>
      <c r="B1214" t="s">
        <v>2211</v>
      </c>
      <c r="C1214" t="s">
        <v>2241</v>
      </c>
      <c r="D1214" t="s">
        <v>2242</v>
      </c>
      <c r="E1214" s="17">
        <v>44052</v>
      </c>
      <c r="F1214">
        <v>3492</v>
      </c>
      <c r="G1214">
        <v>40</v>
      </c>
      <c r="H1214">
        <v>1587</v>
      </c>
      <c r="I1214">
        <v>119910</v>
      </c>
      <c r="J1214">
        <v>23177</v>
      </c>
      <c r="K1214">
        <v>388997</v>
      </c>
      <c r="L1214">
        <v>41904</v>
      </c>
      <c r="M1214">
        <v>7544</v>
      </c>
      <c r="N1214">
        <v>331000000</v>
      </c>
    </row>
    <row r="1215" spans="1:14" x14ac:dyDescent="0.3">
      <c r="A1215" t="s">
        <v>3456</v>
      </c>
      <c r="B1215" t="s">
        <v>2206</v>
      </c>
      <c r="C1215" t="s">
        <v>2207</v>
      </c>
      <c r="D1215" t="s">
        <v>2263</v>
      </c>
      <c r="E1215" s="17">
        <v>44508</v>
      </c>
      <c r="F1215">
        <v>1685</v>
      </c>
      <c r="G1215">
        <v>24</v>
      </c>
      <c r="H1215">
        <v>3552</v>
      </c>
      <c r="I1215">
        <v>121595</v>
      </c>
      <c r="J1215">
        <v>23201</v>
      </c>
      <c r="K1215">
        <v>392549</v>
      </c>
      <c r="L1215">
        <v>28645</v>
      </c>
      <c r="M1215">
        <v>5366</v>
      </c>
      <c r="N1215">
        <v>68000000</v>
      </c>
    </row>
    <row r="1216" spans="1:14" x14ac:dyDescent="0.3">
      <c r="A1216" t="s">
        <v>3457</v>
      </c>
      <c r="B1216" t="s">
        <v>2206</v>
      </c>
      <c r="C1216" t="s">
        <v>2207</v>
      </c>
      <c r="D1216" t="s">
        <v>2208</v>
      </c>
      <c r="E1216" s="17">
        <v>44474</v>
      </c>
      <c r="F1216">
        <v>1310</v>
      </c>
      <c r="G1216">
        <v>144</v>
      </c>
      <c r="H1216">
        <v>400</v>
      </c>
      <c r="I1216">
        <v>122905</v>
      </c>
      <c r="J1216">
        <v>23345</v>
      </c>
      <c r="K1216">
        <v>392949</v>
      </c>
      <c r="L1216">
        <v>22270</v>
      </c>
      <c r="M1216">
        <v>15749</v>
      </c>
      <c r="N1216">
        <v>68000000</v>
      </c>
    </row>
    <row r="1217" spans="1:14" x14ac:dyDescent="0.3">
      <c r="A1217" t="s">
        <v>3458</v>
      </c>
      <c r="B1217" t="s">
        <v>2190</v>
      </c>
      <c r="C1217" t="s">
        <v>2269</v>
      </c>
      <c r="D1217" t="s">
        <v>2288</v>
      </c>
      <c r="E1217" s="17">
        <v>44094</v>
      </c>
      <c r="F1217">
        <v>4141</v>
      </c>
      <c r="G1217">
        <v>174</v>
      </c>
      <c r="H1217">
        <v>4872</v>
      </c>
      <c r="I1217">
        <v>127046</v>
      </c>
      <c r="J1217">
        <v>23519</v>
      </c>
      <c r="K1217">
        <v>397821</v>
      </c>
      <c r="L1217">
        <v>66256</v>
      </c>
      <c r="M1217">
        <v>4268</v>
      </c>
      <c r="N1217">
        <v>213000000</v>
      </c>
    </row>
    <row r="1218" spans="1:14" x14ac:dyDescent="0.3">
      <c r="A1218" t="s">
        <v>3459</v>
      </c>
      <c r="B1218" t="s">
        <v>2194</v>
      </c>
      <c r="C1218" t="s">
        <v>2204</v>
      </c>
      <c r="D1218" t="s">
        <v>2235</v>
      </c>
      <c r="E1218" s="17">
        <v>43885</v>
      </c>
      <c r="F1218">
        <v>632</v>
      </c>
      <c r="G1218">
        <v>7</v>
      </c>
      <c r="H1218">
        <v>3637</v>
      </c>
      <c r="I1218">
        <v>127678</v>
      </c>
      <c r="J1218">
        <v>23526</v>
      </c>
      <c r="K1218">
        <v>401458</v>
      </c>
      <c r="L1218">
        <v>6320</v>
      </c>
      <c r="M1218">
        <v>17019</v>
      </c>
      <c r="N1218">
        <v>1380000000</v>
      </c>
    </row>
    <row r="1219" spans="1:14" x14ac:dyDescent="0.3">
      <c r="A1219" t="s">
        <v>3460</v>
      </c>
      <c r="B1219" t="s">
        <v>2211</v>
      </c>
      <c r="C1219" t="s">
        <v>2245</v>
      </c>
      <c r="D1219" t="s">
        <v>2308</v>
      </c>
      <c r="E1219" s="17">
        <v>44473</v>
      </c>
      <c r="F1219">
        <v>2422</v>
      </c>
      <c r="G1219">
        <v>57</v>
      </c>
      <c r="H1219">
        <v>1214</v>
      </c>
      <c r="I1219">
        <v>130100</v>
      </c>
      <c r="J1219">
        <v>23583</v>
      </c>
      <c r="K1219">
        <v>402672</v>
      </c>
      <c r="L1219">
        <v>29064</v>
      </c>
      <c r="M1219">
        <v>11055</v>
      </c>
      <c r="N1219">
        <v>331000000</v>
      </c>
    </row>
    <row r="1220" spans="1:14" x14ac:dyDescent="0.3">
      <c r="A1220" t="s">
        <v>3461</v>
      </c>
      <c r="B1220" t="s">
        <v>2190</v>
      </c>
      <c r="C1220" t="s">
        <v>2191</v>
      </c>
      <c r="D1220" t="s">
        <v>2285</v>
      </c>
      <c r="E1220" s="17">
        <v>44288</v>
      </c>
      <c r="F1220">
        <v>2750</v>
      </c>
      <c r="G1220">
        <v>108</v>
      </c>
      <c r="H1220">
        <v>1147</v>
      </c>
      <c r="I1220">
        <v>132850</v>
      </c>
      <c r="J1220">
        <v>23691</v>
      </c>
      <c r="K1220">
        <v>403819</v>
      </c>
      <c r="L1220">
        <v>52250</v>
      </c>
      <c r="M1220">
        <v>2737</v>
      </c>
      <c r="N1220">
        <v>213000000</v>
      </c>
    </row>
    <row r="1221" spans="1:14" x14ac:dyDescent="0.3">
      <c r="A1221" t="s">
        <v>3462</v>
      </c>
      <c r="B1221" t="s">
        <v>2194</v>
      </c>
      <c r="C1221" t="s">
        <v>27</v>
      </c>
      <c r="D1221" t="s">
        <v>27</v>
      </c>
      <c r="E1221" s="17">
        <v>43992</v>
      </c>
      <c r="F1221">
        <v>332</v>
      </c>
      <c r="G1221">
        <v>128</v>
      </c>
      <c r="H1221">
        <v>3948</v>
      </c>
      <c r="I1221">
        <v>133182</v>
      </c>
      <c r="J1221">
        <v>23819</v>
      </c>
      <c r="K1221">
        <v>407767</v>
      </c>
      <c r="L1221">
        <v>2988</v>
      </c>
      <c r="M1221">
        <v>13623</v>
      </c>
      <c r="N1221">
        <v>1380000000</v>
      </c>
    </row>
    <row r="1222" spans="1:14" x14ac:dyDescent="0.3">
      <c r="A1222" t="s">
        <v>3463</v>
      </c>
      <c r="B1222" t="s">
        <v>2211</v>
      </c>
      <c r="C1222" t="s">
        <v>2245</v>
      </c>
      <c r="D1222" t="s">
        <v>2246</v>
      </c>
      <c r="E1222" s="17">
        <v>44210</v>
      </c>
      <c r="F1222">
        <v>1879</v>
      </c>
      <c r="G1222">
        <v>1</v>
      </c>
      <c r="H1222">
        <v>2450</v>
      </c>
      <c r="I1222">
        <v>135061</v>
      </c>
      <c r="J1222">
        <v>23820</v>
      </c>
      <c r="K1222">
        <v>410217</v>
      </c>
      <c r="L1222">
        <v>24427</v>
      </c>
      <c r="M1222">
        <v>2696</v>
      </c>
      <c r="N1222">
        <v>331000000</v>
      </c>
    </row>
    <row r="1223" spans="1:14" x14ac:dyDescent="0.3">
      <c r="A1223" t="s">
        <v>3464</v>
      </c>
      <c r="B1223" t="s">
        <v>2211</v>
      </c>
      <c r="C1223" t="s">
        <v>2245</v>
      </c>
      <c r="D1223" t="s">
        <v>2246</v>
      </c>
      <c r="E1223" s="17">
        <v>43917</v>
      </c>
      <c r="F1223">
        <v>506</v>
      </c>
      <c r="G1223">
        <v>9</v>
      </c>
      <c r="H1223">
        <v>3393</v>
      </c>
      <c r="I1223">
        <v>135567</v>
      </c>
      <c r="J1223">
        <v>23829</v>
      </c>
      <c r="K1223">
        <v>413610</v>
      </c>
      <c r="L1223">
        <v>7084</v>
      </c>
      <c r="M1223">
        <v>9691</v>
      </c>
      <c r="N1223">
        <v>331000000</v>
      </c>
    </row>
    <row r="1224" spans="1:14" x14ac:dyDescent="0.3">
      <c r="A1224" t="s">
        <v>3465</v>
      </c>
      <c r="B1224" t="s">
        <v>2206</v>
      </c>
      <c r="C1224" t="s">
        <v>2257</v>
      </c>
      <c r="D1224" t="s">
        <v>2290</v>
      </c>
      <c r="E1224" s="17">
        <v>43885</v>
      </c>
      <c r="F1224">
        <v>4212</v>
      </c>
      <c r="G1224">
        <v>90</v>
      </c>
      <c r="H1224">
        <v>3142</v>
      </c>
      <c r="I1224">
        <v>139779</v>
      </c>
      <c r="J1224">
        <v>23919</v>
      </c>
      <c r="K1224">
        <v>416752</v>
      </c>
      <c r="L1224">
        <v>63180</v>
      </c>
      <c r="M1224">
        <v>11453</v>
      </c>
      <c r="N1224">
        <v>68000000</v>
      </c>
    </row>
    <row r="1225" spans="1:14" x14ac:dyDescent="0.3">
      <c r="A1225" t="s">
        <v>3466</v>
      </c>
      <c r="B1225" t="s">
        <v>2187</v>
      </c>
      <c r="C1225" t="s">
        <v>2255</v>
      </c>
      <c r="D1225" t="s">
        <v>2255</v>
      </c>
      <c r="E1225" s="17">
        <v>44306</v>
      </c>
      <c r="F1225">
        <v>942</v>
      </c>
      <c r="G1225">
        <v>116</v>
      </c>
      <c r="H1225">
        <v>873</v>
      </c>
      <c r="I1225">
        <v>140721</v>
      </c>
      <c r="J1225">
        <v>24035</v>
      </c>
      <c r="K1225">
        <v>417625</v>
      </c>
      <c r="L1225">
        <v>16014</v>
      </c>
      <c r="M1225">
        <v>1656</v>
      </c>
      <c r="N1225">
        <v>83000000</v>
      </c>
    </row>
    <row r="1226" spans="1:14" x14ac:dyDescent="0.3">
      <c r="A1226" t="s">
        <v>3467</v>
      </c>
      <c r="B1226" t="s">
        <v>2194</v>
      </c>
      <c r="C1226" t="s">
        <v>2221</v>
      </c>
      <c r="D1226" t="s">
        <v>2222</v>
      </c>
      <c r="E1226" s="17">
        <v>44008</v>
      </c>
      <c r="F1226">
        <v>635</v>
      </c>
      <c r="G1226">
        <v>154</v>
      </c>
      <c r="H1226">
        <v>373</v>
      </c>
      <c r="I1226">
        <v>141356</v>
      </c>
      <c r="J1226">
        <v>24189</v>
      </c>
      <c r="K1226">
        <v>417998</v>
      </c>
      <c r="L1226">
        <v>3175</v>
      </c>
      <c r="M1226">
        <v>19742</v>
      </c>
      <c r="N1226">
        <v>1380000000</v>
      </c>
    </row>
    <row r="1227" spans="1:14" x14ac:dyDescent="0.3">
      <c r="A1227" t="s">
        <v>3468</v>
      </c>
      <c r="B1227" t="s">
        <v>2211</v>
      </c>
      <c r="C1227" t="s">
        <v>2237</v>
      </c>
      <c r="D1227" t="s">
        <v>2250</v>
      </c>
      <c r="E1227" s="17">
        <v>44221</v>
      </c>
      <c r="F1227">
        <v>1589</v>
      </c>
      <c r="G1227">
        <v>140</v>
      </c>
      <c r="H1227">
        <v>1194</v>
      </c>
      <c r="I1227">
        <v>142945</v>
      </c>
      <c r="J1227">
        <v>24329</v>
      </c>
      <c r="K1227">
        <v>419192</v>
      </c>
      <c r="L1227">
        <v>17479</v>
      </c>
      <c r="M1227">
        <v>6464</v>
      </c>
      <c r="N1227">
        <v>331000000</v>
      </c>
    </row>
    <row r="1228" spans="1:14" x14ac:dyDescent="0.3">
      <c r="A1228" t="s">
        <v>3469</v>
      </c>
      <c r="B1228" t="s">
        <v>2194</v>
      </c>
      <c r="C1228" t="s">
        <v>2204</v>
      </c>
      <c r="D1228" t="s">
        <v>25</v>
      </c>
      <c r="E1228" s="17">
        <v>44179</v>
      </c>
      <c r="F1228">
        <v>1462</v>
      </c>
      <c r="G1228">
        <v>62</v>
      </c>
      <c r="H1228">
        <v>3527</v>
      </c>
      <c r="I1228">
        <v>144407</v>
      </c>
      <c r="J1228">
        <v>24391</v>
      </c>
      <c r="K1228">
        <v>422719</v>
      </c>
      <c r="L1228">
        <v>14620</v>
      </c>
      <c r="M1228">
        <v>1896</v>
      </c>
      <c r="N1228">
        <v>1380000000</v>
      </c>
    </row>
    <row r="1229" spans="1:14" x14ac:dyDescent="0.3">
      <c r="A1229" t="s">
        <v>3470</v>
      </c>
      <c r="B1229" t="s">
        <v>2190</v>
      </c>
      <c r="C1229" t="s">
        <v>2269</v>
      </c>
      <c r="D1229" t="s">
        <v>2270</v>
      </c>
      <c r="E1229" s="17">
        <v>43838</v>
      </c>
      <c r="F1229">
        <v>1991</v>
      </c>
      <c r="G1229">
        <v>10</v>
      </c>
      <c r="H1229">
        <v>4957</v>
      </c>
      <c r="I1229">
        <v>146398</v>
      </c>
      <c r="J1229">
        <v>24401</v>
      </c>
      <c r="K1229">
        <v>427676</v>
      </c>
      <c r="L1229">
        <v>23892</v>
      </c>
      <c r="M1229">
        <v>2108</v>
      </c>
      <c r="N1229">
        <v>213000000</v>
      </c>
    </row>
    <row r="1230" spans="1:14" x14ac:dyDescent="0.3">
      <c r="A1230" t="s">
        <v>3471</v>
      </c>
      <c r="B1230" t="s">
        <v>2190</v>
      </c>
      <c r="C1230" t="s">
        <v>2269</v>
      </c>
      <c r="D1230" t="s">
        <v>2288</v>
      </c>
      <c r="E1230" s="17">
        <v>44143</v>
      </c>
      <c r="F1230">
        <v>4964</v>
      </c>
      <c r="G1230">
        <v>141</v>
      </c>
      <c r="H1230">
        <v>3481</v>
      </c>
      <c r="I1230">
        <v>151362</v>
      </c>
      <c r="J1230">
        <v>24542</v>
      </c>
      <c r="K1230">
        <v>431157</v>
      </c>
      <c r="L1230">
        <v>29784</v>
      </c>
      <c r="M1230">
        <v>9353</v>
      </c>
      <c r="N1230">
        <v>213000000</v>
      </c>
    </row>
    <row r="1231" spans="1:14" x14ac:dyDescent="0.3">
      <c r="A1231" t="s">
        <v>3472</v>
      </c>
      <c r="B1231" t="s">
        <v>2187</v>
      </c>
      <c r="C1231" t="s">
        <v>2188</v>
      </c>
      <c r="D1231" t="s">
        <v>2188</v>
      </c>
      <c r="E1231" s="17">
        <v>44273</v>
      </c>
      <c r="F1231">
        <v>1734</v>
      </c>
      <c r="G1231">
        <v>95</v>
      </c>
      <c r="H1231">
        <v>4396</v>
      </c>
      <c r="I1231">
        <v>153096</v>
      </c>
      <c r="J1231">
        <v>24637</v>
      </c>
      <c r="K1231">
        <v>435553</v>
      </c>
      <c r="L1231">
        <v>8670</v>
      </c>
      <c r="M1231">
        <v>125</v>
      </c>
      <c r="N1231">
        <v>83000000</v>
      </c>
    </row>
    <row r="1232" spans="1:14" x14ac:dyDescent="0.3">
      <c r="A1232" t="s">
        <v>3473</v>
      </c>
      <c r="B1232" t="s">
        <v>2211</v>
      </c>
      <c r="C1232" t="s">
        <v>2237</v>
      </c>
      <c r="D1232" t="s">
        <v>2250</v>
      </c>
      <c r="E1232" s="17">
        <v>44158</v>
      </c>
      <c r="F1232">
        <v>2263</v>
      </c>
      <c r="G1232">
        <v>123</v>
      </c>
      <c r="H1232">
        <v>2149</v>
      </c>
      <c r="I1232">
        <v>155359</v>
      </c>
      <c r="J1232">
        <v>24760</v>
      </c>
      <c r="K1232">
        <v>437702</v>
      </c>
      <c r="L1232">
        <v>11315</v>
      </c>
      <c r="M1232">
        <v>3775</v>
      </c>
      <c r="N1232">
        <v>331000000</v>
      </c>
    </row>
    <row r="1233" spans="1:14" x14ac:dyDescent="0.3">
      <c r="A1233" t="s">
        <v>3474</v>
      </c>
      <c r="B1233" t="s">
        <v>2206</v>
      </c>
      <c r="C1233" t="s">
        <v>2224</v>
      </c>
      <c r="D1233" t="s">
        <v>2230</v>
      </c>
      <c r="E1233" s="17">
        <v>43884</v>
      </c>
      <c r="F1233">
        <v>112</v>
      </c>
      <c r="G1233">
        <v>92</v>
      </c>
      <c r="H1233">
        <v>2057</v>
      </c>
      <c r="I1233">
        <v>155471</v>
      </c>
      <c r="J1233">
        <v>24852</v>
      </c>
      <c r="K1233">
        <v>439759</v>
      </c>
      <c r="L1233">
        <v>2016</v>
      </c>
      <c r="M1233">
        <v>11477</v>
      </c>
      <c r="N1233">
        <v>68000000</v>
      </c>
    </row>
    <row r="1234" spans="1:14" x14ac:dyDescent="0.3">
      <c r="A1234" t="s">
        <v>3475</v>
      </c>
      <c r="B1234" t="s">
        <v>2211</v>
      </c>
      <c r="C1234" t="s">
        <v>2241</v>
      </c>
      <c r="D1234" t="s">
        <v>2261</v>
      </c>
      <c r="E1234" s="17">
        <v>44069</v>
      </c>
      <c r="F1234">
        <v>2263</v>
      </c>
      <c r="G1234">
        <v>101</v>
      </c>
      <c r="H1234">
        <v>3112</v>
      </c>
      <c r="I1234">
        <v>157734</v>
      </c>
      <c r="J1234">
        <v>24953</v>
      </c>
      <c r="K1234">
        <v>442871</v>
      </c>
      <c r="L1234">
        <v>13578</v>
      </c>
      <c r="M1234">
        <v>18624</v>
      </c>
      <c r="N1234">
        <v>331000000</v>
      </c>
    </row>
    <row r="1235" spans="1:14" x14ac:dyDescent="0.3">
      <c r="A1235" t="s">
        <v>3476</v>
      </c>
      <c r="B1235" t="s">
        <v>2194</v>
      </c>
      <c r="C1235" t="s">
        <v>27</v>
      </c>
      <c r="D1235" t="s">
        <v>27</v>
      </c>
      <c r="E1235" s="17">
        <v>44059</v>
      </c>
      <c r="F1235">
        <v>426</v>
      </c>
      <c r="G1235">
        <v>97</v>
      </c>
      <c r="H1235">
        <v>2417</v>
      </c>
      <c r="I1235">
        <v>158160</v>
      </c>
      <c r="J1235">
        <v>25050</v>
      </c>
      <c r="K1235">
        <v>445288</v>
      </c>
      <c r="L1235">
        <v>3834</v>
      </c>
      <c r="M1235">
        <v>16972</v>
      </c>
      <c r="N1235">
        <v>1380000000</v>
      </c>
    </row>
    <row r="1236" spans="1:14" x14ac:dyDescent="0.3">
      <c r="A1236" t="s">
        <v>3477</v>
      </c>
      <c r="B1236" t="s">
        <v>2190</v>
      </c>
      <c r="C1236" t="s">
        <v>2198</v>
      </c>
      <c r="D1236" t="s">
        <v>2199</v>
      </c>
      <c r="E1236" s="17">
        <v>44409</v>
      </c>
      <c r="F1236">
        <v>1066</v>
      </c>
      <c r="G1236">
        <v>25</v>
      </c>
      <c r="H1236">
        <v>125</v>
      </c>
      <c r="I1236">
        <v>159226</v>
      </c>
      <c r="J1236">
        <v>25075</v>
      </c>
      <c r="K1236">
        <v>445413</v>
      </c>
      <c r="L1236">
        <v>11726</v>
      </c>
      <c r="M1236">
        <v>19478</v>
      </c>
      <c r="N1236">
        <v>213000000</v>
      </c>
    </row>
    <row r="1237" spans="1:14" x14ac:dyDescent="0.3">
      <c r="A1237" t="s">
        <v>3478</v>
      </c>
      <c r="B1237" t="s">
        <v>2194</v>
      </c>
      <c r="C1237" t="s">
        <v>27</v>
      </c>
      <c r="D1237" t="s">
        <v>27</v>
      </c>
      <c r="E1237" s="17">
        <v>43881</v>
      </c>
      <c r="F1237">
        <v>2811</v>
      </c>
      <c r="G1237">
        <v>196</v>
      </c>
      <c r="H1237">
        <v>2832</v>
      </c>
      <c r="I1237">
        <v>162037</v>
      </c>
      <c r="J1237">
        <v>25271</v>
      </c>
      <c r="K1237">
        <v>448245</v>
      </c>
      <c r="L1237">
        <v>53409</v>
      </c>
      <c r="M1237">
        <v>6526</v>
      </c>
      <c r="N1237">
        <v>1380000000</v>
      </c>
    </row>
    <row r="1238" spans="1:14" x14ac:dyDescent="0.3">
      <c r="A1238" t="s">
        <v>3479</v>
      </c>
      <c r="B1238" t="s">
        <v>2187</v>
      </c>
      <c r="C1238" t="s">
        <v>2338</v>
      </c>
      <c r="D1238" t="s">
        <v>2339</v>
      </c>
      <c r="E1238" s="17">
        <v>44439</v>
      </c>
      <c r="F1238">
        <v>4379</v>
      </c>
      <c r="G1238">
        <v>38</v>
      </c>
      <c r="H1238">
        <v>4478</v>
      </c>
      <c r="I1238">
        <v>166416</v>
      </c>
      <c r="J1238">
        <v>25309</v>
      </c>
      <c r="K1238">
        <v>452723</v>
      </c>
      <c r="L1238">
        <v>74443</v>
      </c>
      <c r="M1238">
        <v>3227</v>
      </c>
      <c r="N1238">
        <v>83000000</v>
      </c>
    </row>
    <row r="1239" spans="1:14" x14ac:dyDescent="0.3">
      <c r="A1239" t="s">
        <v>3480</v>
      </c>
      <c r="B1239" t="s">
        <v>2190</v>
      </c>
      <c r="C1239" t="s">
        <v>2269</v>
      </c>
      <c r="D1239" t="s">
        <v>2270</v>
      </c>
      <c r="E1239" s="17">
        <v>44434</v>
      </c>
      <c r="F1239">
        <v>833</v>
      </c>
      <c r="G1239">
        <v>91</v>
      </c>
      <c r="H1239">
        <v>449</v>
      </c>
      <c r="I1239">
        <v>167249</v>
      </c>
      <c r="J1239">
        <v>25400</v>
      </c>
      <c r="K1239">
        <v>453172</v>
      </c>
      <c r="L1239">
        <v>10829</v>
      </c>
      <c r="M1239">
        <v>9308</v>
      </c>
      <c r="N1239">
        <v>213000000</v>
      </c>
    </row>
    <row r="1240" spans="1:14" x14ac:dyDescent="0.3">
      <c r="A1240" t="s">
        <v>3481</v>
      </c>
      <c r="B1240" t="s">
        <v>2206</v>
      </c>
      <c r="C1240" t="s">
        <v>2232</v>
      </c>
      <c r="D1240" t="s">
        <v>2233</v>
      </c>
      <c r="E1240" s="17">
        <v>44094</v>
      </c>
      <c r="F1240">
        <v>229</v>
      </c>
      <c r="G1240">
        <v>155</v>
      </c>
      <c r="H1240">
        <v>4618</v>
      </c>
      <c r="I1240">
        <v>167478</v>
      </c>
      <c r="J1240">
        <v>25555</v>
      </c>
      <c r="K1240">
        <v>457790</v>
      </c>
      <c r="L1240">
        <v>1832</v>
      </c>
      <c r="M1240">
        <v>9017</v>
      </c>
      <c r="N1240">
        <v>68000000</v>
      </c>
    </row>
    <row r="1241" spans="1:14" x14ac:dyDescent="0.3">
      <c r="A1241" t="s">
        <v>3482</v>
      </c>
      <c r="B1241" t="s">
        <v>2190</v>
      </c>
      <c r="C1241" t="s">
        <v>2198</v>
      </c>
      <c r="D1241" t="s">
        <v>2199</v>
      </c>
      <c r="E1241" s="17">
        <v>44248</v>
      </c>
      <c r="F1241">
        <v>4480</v>
      </c>
      <c r="G1241">
        <v>144</v>
      </c>
      <c r="H1241">
        <v>1009</v>
      </c>
      <c r="I1241">
        <v>171958</v>
      </c>
      <c r="J1241">
        <v>25699</v>
      </c>
      <c r="K1241">
        <v>458799</v>
      </c>
      <c r="L1241">
        <v>76160</v>
      </c>
      <c r="M1241">
        <v>18087</v>
      </c>
      <c r="N1241">
        <v>213000000</v>
      </c>
    </row>
    <row r="1242" spans="1:14" x14ac:dyDescent="0.3">
      <c r="A1242" t="s">
        <v>3483</v>
      </c>
      <c r="B1242" t="s">
        <v>2211</v>
      </c>
      <c r="C1242" t="s">
        <v>2212</v>
      </c>
      <c r="D1242" t="s">
        <v>2213</v>
      </c>
      <c r="E1242" s="17">
        <v>43926</v>
      </c>
      <c r="F1242">
        <v>4254</v>
      </c>
      <c r="G1242">
        <v>164</v>
      </c>
      <c r="H1242">
        <v>3778</v>
      </c>
      <c r="I1242">
        <v>176212</v>
      </c>
      <c r="J1242">
        <v>25863</v>
      </c>
      <c r="K1242">
        <v>462577</v>
      </c>
      <c r="L1242">
        <v>55302</v>
      </c>
      <c r="M1242">
        <v>15786</v>
      </c>
      <c r="N1242">
        <v>331000000</v>
      </c>
    </row>
    <row r="1243" spans="1:14" x14ac:dyDescent="0.3">
      <c r="A1243" t="s">
        <v>3484</v>
      </c>
      <c r="B1243" t="s">
        <v>2211</v>
      </c>
      <c r="C1243" t="s">
        <v>2241</v>
      </c>
      <c r="D1243" t="s">
        <v>2242</v>
      </c>
      <c r="E1243" s="17">
        <v>43918</v>
      </c>
      <c r="F1243">
        <v>823</v>
      </c>
      <c r="G1243">
        <v>107</v>
      </c>
      <c r="H1243">
        <v>941</v>
      </c>
      <c r="I1243">
        <v>177035</v>
      </c>
      <c r="J1243">
        <v>25970</v>
      </c>
      <c r="K1243">
        <v>463518</v>
      </c>
      <c r="L1243">
        <v>14814</v>
      </c>
      <c r="M1243">
        <v>12135</v>
      </c>
      <c r="N1243">
        <v>331000000</v>
      </c>
    </row>
    <row r="1244" spans="1:14" x14ac:dyDescent="0.3">
      <c r="A1244" t="s">
        <v>3485</v>
      </c>
      <c r="B1244" t="s">
        <v>2190</v>
      </c>
      <c r="C1244" t="s">
        <v>2269</v>
      </c>
      <c r="D1244" t="s">
        <v>2270</v>
      </c>
      <c r="E1244" s="17">
        <v>43908</v>
      </c>
      <c r="F1244">
        <v>2518</v>
      </c>
      <c r="G1244">
        <v>154</v>
      </c>
      <c r="H1244">
        <v>3603</v>
      </c>
      <c r="I1244">
        <v>179553</v>
      </c>
      <c r="J1244">
        <v>26124</v>
      </c>
      <c r="K1244">
        <v>467121</v>
      </c>
      <c r="L1244">
        <v>37770</v>
      </c>
      <c r="M1244">
        <v>17889</v>
      </c>
      <c r="N1244">
        <v>213000000</v>
      </c>
    </row>
    <row r="1245" spans="1:14" x14ac:dyDescent="0.3">
      <c r="A1245" t="s">
        <v>3486</v>
      </c>
      <c r="B1245" t="s">
        <v>2187</v>
      </c>
      <c r="C1245" t="s">
        <v>2201</v>
      </c>
      <c r="D1245" t="s">
        <v>2272</v>
      </c>
      <c r="E1245" s="17">
        <v>44118</v>
      </c>
      <c r="F1245">
        <v>3667</v>
      </c>
      <c r="G1245">
        <v>75</v>
      </c>
      <c r="H1245">
        <v>3980</v>
      </c>
      <c r="I1245">
        <v>183220</v>
      </c>
      <c r="J1245">
        <v>26199</v>
      </c>
      <c r="K1245">
        <v>471101</v>
      </c>
      <c r="L1245">
        <v>69673</v>
      </c>
      <c r="M1245">
        <v>7032</v>
      </c>
      <c r="N1245">
        <v>83000000</v>
      </c>
    </row>
    <row r="1246" spans="1:14" x14ac:dyDescent="0.3">
      <c r="A1246" t="s">
        <v>3487</v>
      </c>
      <c r="B1246" t="s">
        <v>2211</v>
      </c>
      <c r="C1246" t="s">
        <v>2241</v>
      </c>
      <c r="D1246" t="s">
        <v>2261</v>
      </c>
      <c r="E1246" s="17">
        <v>43950</v>
      </c>
      <c r="F1246">
        <v>4303</v>
      </c>
      <c r="G1246">
        <v>66</v>
      </c>
      <c r="H1246">
        <v>4368</v>
      </c>
      <c r="I1246">
        <v>187523</v>
      </c>
      <c r="J1246">
        <v>26265</v>
      </c>
      <c r="K1246">
        <v>475469</v>
      </c>
      <c r="L1246">
        <v>30121</v>
      </c>
      <c r="M1246">
        <v>18628</v>
      </c>
      <c r="N1246">
        <v>331000000</v>
      </c>
    </row>
    <row r="1247" spans="1:14" x14ac:dyDescent="0.3">
      <c r="A1247" t="s">
        <v>3488</v>
      </c>
      <c r="B1247" t="s">
        <v>2211</v>
      </c>
      <c r="C1247" t="s">
        <v>2212</v>
      </c>
      <c r="D1247" t="s">
        <v>2328</v>
      </c>
      <c r="E1247" s="17">
        <v>44321</v>
      </c>
      <c r="F1247">
        <v>4269</v>
      </c>
      <c r="G1247">
        <v>121</v>
      </c>
      <c r="H1247">
        <v>501</v>
      </c>
      <c r="I1247">
        <v>191792</v>
      </c>
      <c r="J1247">
        <v>26386</v>
      </c>
      <c r="K1247">
        <v>475970</v>
      </c>
      <c r="L1247">
        <v>68304</v>
      </c>
      <c r="M1247">
        <v>10430</v>
      </c>
      <c r="N1247">
        <v>331000000</v>
      </c>
    </row>
    <row r="1248" spans="1:14" x14ac:dyDescent="0.3">
      <c r="A1248" t="s">
        <v>3489</v>
      </c>
      <c r="B1248" t="s">
        <v>2206</v>
      </c>
      <c r="C1248" t="s">
        <v>2207</v>
      </c>
      <c r="D1248" t="s">
        <v>2208</v>
      </c>
      <c r="E1248" s="17">
        <v>44282</v>
      </c>
      <c r="F1248">
        <v>1823</v>
      </c>
      <c r="G1248">
        <v>195</v>
      </c>
      <c r="H1248">
        <v>3818</v>
      </c>
      <c r="I1248">
        <v>193615</v>
      </c>
      <c r="J1248">
        <v>26581</v>
      </c>
      <c r="K1248">
        <v>479788</v>
      </c>
      <c r="L1248">
        <v>18230</v>
      </c>
      <c r="M1248">
        <v>19519</v>
      </c>
      <c r="N1248">
        <v>68000000</v>
      </c>
    </row>
    <row r="1249" spans="1:14" x14ac:dyDescent="0.3">
      <c r="A1249" t="s">
        <v>3490</v>
      </c>
      <c r="B1249" t="s">
        <v>2190</v>
      </c>
      <c r="C1249" t="s">
        <v>2252</v>
      </c>
      <c r="D1249" t="s">
        <v>2253</v>
      </c>
      <c r="E1249" s="17">
        <v>44330</v>
      </c>
      <c r="F1249">
        <v>1104</v>
      </c>
      <c r="G1249">
        <v>174</v>
      </c>
      <c r="H1249">
        <v>1250</v>
      </c>
      <c r="I1249">
        <v>194719</v>
      </c>
      <c r="J1249">
        <v>26755</v>
      </c>
      <c r="K1249">
        <v>481038</v>
      </c>
      <c r="L1249">
        <v>14352</v>
      </c>
      <c r="M1249">
        <v>6085</v>
      </c>
      <c r="N1249">
        <v>213000000</v>
      </c>
    </row>
    <row r="1250" spans="1:14" x14ac:dyDescent="0.3">
      <c r="A1250" t="s">
        <v>3491</v>
      </c>
      <c r="B1250" t="s">
        <v>2211</v>
      </c>
      <c r="C1250" t="s">
        <v>2245</v>
      </c>
      <c r="D1250" t="s">
        <v>2308</v>
      </c>
      <c r="E1250" s="17">
        <v>43995</v>
      </c>
      <c r="F1250">
        <v>1041</v>
      </c>
      <c r="G1250">
        <v>110</v>
      </c>
      <c r="H1250">
        <v>2388</v>
      </c>
      <c r="I1250">
        <v>195760</v>
      </c>
      <c r="J1250">
        <v>26865</v>
      </c>
      <c r="K1250">
        <v>483426</v>
      </c>
      <c r="L1250">
        <v>15615</v>
      </c>
      <c r="M1250">
        <v>14986</v>
      </c>
      <c r="N1250">
        <v>331000000</v>
      </c>
    </row>
    <row r="1251" spans="1:14" x14ac:dyDescent="0.3">
      <c r="A1251" t="s">
        <v>3492</v>
      </c>
      <c r="B1251" t="s">
        <v>2187</v>
      </c>
      <c r="C1251" t="s">
        <v>2188</v>
      </c>
      <c r="D1251" t="s">
        <v>2188</v>
      </c>
      <c r="E1251" s="17">
        <v>44012</v>
      </c>
      <c r="F1251">
        <v>707</v>
      </c>
      <c r="G1251">
        <v>161</v>
      </c>
      <c r="H1251">
        <v>2319</v>
      </c>
      <c r="I1251">
        <v>196467</v>
      </c>
      <c r="J1251">
        <v>27026</v>
      </c>
      <c r="K1251">
        <v>485745</v>
      </c>
      <c r="L1251">
        <v>13433</v>
      </c>
      <c r="M1251">
        <v>12781</v>
      </c>
      <c r="N1251">
        <v>83000000</v>
      </c>
    </row>
    <row r="1252" spans="1:14" x14ac:dyDescent="0.3">
      <c r="A1252" t="s">
        <v>3493</v>
      </c>
      <c r="B1252" t="s">
        <v>2194</v>
      </c>
      <c r="C1252" t="s">
        <v>2204</v>
      </c>
      <c r="D1252" t="s">
        <v>2235</v>
      </c>
      <c r="E1252" s="17">
        <v>44299</v>
      </c>
      <c r="F1252">
        <v>1383</v>
      </c>
      <c r="G1252">
        <v>17</v>
      </c>
      <c r="H1252">
        <v>3195</v>
      </c>
      <c r="I1252">
        <v>197850</v>
      </c>
      <c r="J1252">
        <v>27043</v>
      </c>
      <c r="K1252">
        <v>488940</v>
      </c>
      <c r="L1252">
        <v>24894</v>
      </c>
      <c r="M1252">
        <v>14998</v>
      </c>
      <c r="N1252">
        <v>1380000000</v>
      </c>
    </row>
    <row r="1253" spans="1:14" x14ac:dyDescent="0.3">
      <c r="A1253" t="s">
        <v>3494</v>
      </c>
      <c r="B1253" t="s">
        <v>2190</v>
      </c>
      <c r="C1253" t="s">
        <v>2269</v>
      </c>
      <c r="D1253" t="s">
        <v>2270</v>
      </c>
      <c r="E1253" s="17">
        <v>43837</v>
      </c>
      <c r="F1253">
        <v>1891</v>
      </c>
      <c r="G1253">
        <v>34</v>
      </c>
      <c r="H1253">
        <v>2957</v>
      </c>
      <c r="I1253">
        <v>199741</v>
      </c>
      <c r="J1253">
        <v>27077</v>
      </c>
      <c r="K1253">
        <v>491897</v>
      </c>
      <c r="L1253">
        <v>32147</v>
      </c>
      <c r="M1253">
        <v>14595</v>
      </c>
      <c r="N1253">
        <v>213000000</v>
      </c>
    </row>
    <row r="1254" spans="1:14" x14ac:dyDescent="0.3">
      <c r="A1254" t="s">
        <v>3495</v>
      </c>
      <c r="B1254" t="s">
        <v>2206</v>
      </c>
      <c r="C1254" t="s">
        <v>2207</v>
      </c>
      <c r="D1254" t="s">
        <v>2208</v>
      </c>
      <c r="E1254" s="17">
        <v>44160</v>
      </c>
      <c r="F1254">
        <v>1302</v>
      </c>
      <c r="G1254">
        <v>17</v>
      </c>
      <c r="H1254">
        <v>1196</v>
      </c>
      <c r="I1254">
        <v>201043</v>
      </c>
      <c r="J1254">
        <v>27094</v>
      </c>
      <c r="K1254">
        <v>493093</v>
      </c>
      <c r="L1254">
        <v>6510</v>
      </c>
      <c r="M1254">
        <v>7942</v>
      </c>
      <c r="N1254">
        <v>68000000</v>
      </c>
    </row>
    <row r="1255" spans="1:14" x14ac:dyDescent="0.3">
      <c r="A1255" t="s">
        <v>3496</v>
      </c>
      <c r="B1255" t="s">
        <v>2211</v>
      </c>
      <c r="C1255" t="s">
        <v>2241</v>
      </c>
      <c r="D1255" t="s">
        <v>2242</v>
      </c>
      <c r="E1255" s="17">
        <v>44503</v>
      </c>
      <c r="F1255">
        <v>3021</v>
      </c>
      <c r="G1255">
        <v>197</v>
      </c>
      <c r="H1255">
        <v>3274</v>
      </c>
      <c r="I1255">
        <v>204064</v>
      </c>
      <c r="J1255">
        <v>27291</v>
      </c>
      <c r="K1255">
        <v>496367</v>
      </c>
      <c r="L1255">
        <v>48336</v>
      </c>
      <c r="M1255">
        <v>16560</v>
      </c>
      <c r="N1255">
        <v>331000000</v>
      </c>
    </row>
    <row r="1256" spans="1:14" x14ac:dyDescent="0.3">
      <c r="A1256" t="s">
        <v>3497</v>
      </c>
      <c r="B1256" t="s">
        <v>2187</v>
      </c>
      <c r="C1256" t="s">
        <v>2188</v>
      </c>
      <c r="D1256" t="s">
        <v>2188</v>
      </c>
      <c r="E1256" s="17">
        <v>43981</v>
      </c>
      <c r="F1256">
        <v>676</v>
      </c>
      <c r="G1256">
        <v>161</v>
      </c>
      <c r="H1256">
        <v>1056</v>
      </c>
      <c r="I1256">
        <v>204740</v>
      </c>
      <c r="J1256">
        <v>27452</v>
      </c>
      <c r="K1256">
        <v>497423</v>
      </c>
      <c r="L1256">
        <v>5408</v>
      </c>
      <c r="M1256">
        <v>17552</v>
      </c>
      <c r="N1256">
        <v>83000000</v>
      </c>
    </row>
    <row r="1257" spans="1:14" x14ac:dyDescent="0.3">
      <c r="A1257" t="s">
        <v>3498</v>
      </c>
      <c r="B1257" t="s">
        <v>2190</v>
      </c>
      <c r="C1257" t="s">
        <v>2198</v>
      </c>
      <c r="D1257" t="s">
        <v>2199</v>
      </c>
      <c r="E1257" s="17">
        <v>43915</v>
      </c>
      <c r="F1257">
        <v>2564</v>
      </c>
      <c r="G1257">
        <v>160</v>
      </c>
      <c r="H1257">
        <v>2258</v>
      </c>
      <c r="I1257">
        <v>207304</v>
      </c>
      <c r="J1257">
        <v>27612</v>
      </c>
      <c r="K1257">
        <v>499681</v>
      </c>
      <c r="L1257">
        <v>23076</v>
      </c>
      <c r="M1257">
        <v>16970</v>
      </c>
      <c r="N1257">
        <v>213000000</v>
      </c>
    </row>
    <row r="1258" spans="1:14" x14ac:dyDescent="0.3">
      <c r="A1258" t="s">
        <v>3499</v>
      </c>
      <c r="B1258" t="s">
        <v>2187</v>
      </c>
      <c r="C1258" t="s">
        <v>2338</v>
      </c>
      <c r="D1258" t="s">
        <v>2339</v>
      </c>
      <c r="E1258" s="17">
        <v>43977</v>
      </c>
      <c r="F1258">
        <v>3322</v>
      </c>
      <c r="G1258">
        <v>127</v>
      </c>
      <c r="H1258">
        <v>4908</v>
      </c>
      <c r="I1258">
        <v>210626</v>
      </c>
      <c r="J1258">
        <v>27739</v>
      </c>
      <c r="K1258">
        <v>504589</v>
      </c>
      <c r="L1258">
        <v>49830</v>
      </c>
      <c r="M1258">
        <v>16438</v>
      </c>
      <c r="N1258">
        <v>83000000</v>
      </c>
    </row>
    <row r="1259" spans="1:14" x14ac:dyDescent="0.3">
      <c r="A1259" t="s">
        <v>3500</v>
      </c>
      <c r="B1259" t="s">
        <v>2187</v>
      </c>
      <c r="C1259" t="s">
        <v>2255</v>
      </c>
      <c r="D1259" t="s">
        <v>2255</v>
      </c>
      <c r="E1259" s="17">
        <v>44454</v>
      </c>
      <c r="F1259">
        <v>4757</v>
      </c>
      <c r="G1259">
        <v>199</v>
      </c>
      <c r="H1259">
        <v>3048</v>
      </c>
      <c r="I1259">
        <v>215383</v>
      </c>
      <c r="J1259">
        <v>27938</v>
      </c>
      <c r="K1259">
        <v>507637</v>
      </c>
      <c r="L1259">
        <v>47570</v>
      </c>
      <c r="M1259">
        <v>6777</v>
      </c>
      <c r="N1259">
        <v>83000000</v>
      </c>
    </row>
    <row r="1260" spans="1:14" x14ac:dyDescent="0.3">
      <c r="A1260" t="s">
        <v>3501</v>
      </c>
      <c r="B1260" t="s">
        <v>2206</v>
      </c>
      <c r="C1260" t="s">
        <v>2224</v>
      </c>
      <c r="D1260" t="s">
        <v>2225</v>
      </c>
      <c r="E1260" s="17">
        <v>44211</v>
      </c>
      <c r="F1260">
        <v>1563</v>
      </c>
      <c r="G1260">
        <v>126</v>
      </c>
      <c r="H1260">
        <v>3122</v>
      </c>
      <c r="I1260">
        <v>216946</v>
      </c>
      <c r="J1260">
        <v>28064</v>
      </c>
      <c r="K1260">
        <v>510759</v>
      </c>
      <c r="L1260">
        <v>23445</v>
      </c>
      <c r="M1260">
        <v>8327</v>
      </c>
      <c r="N1260">
        <v>68000000</v>
      </c>
    </row>
    <row r="1261" spans="1:14" x14ac:dyDescent="0.3">
      <c r="A1261" t="s">
        <v>3502</v>
      </c>
      <c r="B1261" t="s">
        <v>2190</v>
      </c>
      <c r="C1261" t="s">
        <v>2269</v>
      </c>
      <c r="D1261" t="s">
        <v>2270</v>
      </c>
      <c r="E1261" s="17">
        <v>44378</v>
      </c>
      <c r="F1261">
        <v>1260</v>
      </c>
      <c r="G1261">
        <v>83</v>
      </c>
      <c r="H1261">
        <v>1906</v>
      </c>
      <c r="I1261">
        <v>218206</v>
      </c>
      <c r="J1261">
        <v>28147</v>
      </c>
      <c r="K1261">
        <v>512665</v>
      </c>
      <c r="L1261">
        <v>15120</v>
      </c>
      <c r="M1261">
        <v>5142</v>
      </c>
      <c r="N1261">
        <v>213000000</v>
      </c>
    </row>
    <row r="1262" spans="1:14" x14ac:dyDescent="0.3">
      <c r="A1262" t="s">
        <v>3503</v>
      </c>
      <c r="B1262" t="s">
        <v>2211</v>
      </c>
      <c r="C1262" t="s">
        <v>2241</v>
      </c>
      <c r="D1262" t="s">
        <v>2261</v>
      </c>
      <c r="E1262" s="17">
        <v>44115</v>
      </c>
      <c r="F1262">
        <v>3203</v>
      </c>
      <c r="G1262">
        <v>42</v>
      </c>
      <c r="H1262">
        <v>2939</v>
      </c>
      <c r="I1262">
        <v>221409</v>
      </c>
      <c r="J1262">
        <v>28189</v>
      </c>
      <c r="K1262">
        <v>515604</v>
      </c>
      <c r="L1262">
        <v>51248</v>
      </c>
      <c r="M1262">
        <v>8729</v>
      </c>
      <c r="N1262">
        <v>331000000</v>
      </c>
    </row>
    <row r="1263" spans="1:14" x14ac:dyDescent="0.3">
      <c r="A1263" t="s">
        <v>3504</v>
      </c>
      <c r="B1263" t="s">
        <v>2206</v>
      </c>
      <c r="C1263" t="s">
        <v>2232</v>
      </c>
      <c r="D1263" t="s">
        <v>2233</v>
      </c>
      <c r="E1263" s="17">
        <v>44530</v>
      </c>
      <c r="F1263">
        <v>2353</v>
      </c>
      <c r="G1263">
        <v>81</v>
      </c>
      <c r="H1263">
        <v>3478</v>
      </c>
      <c r="I1263">
        <v>223762</v>
      </c>
      <c r="J1263">
        <v>28270</v>
      </c>
      <c r="K1263">
        <v>519082</v>
      </c>
      <c r="L1263">
        <v>14118</v>
      </c>
      <c r="M1263">
        <v>10401</v>
      </c>
      <c r="N1263">
        <v>68000000</v>
      </c>
    </row>
    <row r="1264" spans="1:14" x14ac:dyDescent="0.3">
      <c r="A1264" t="s">
        <v>3505</v>
      </c>
      <c r="B1264" t="s">
        <v>2211</v>
      </c>
      <c r="C1264" t="s">
        <v>2212</v>
      </c>
      <c r="D1264" t="s">
        <v>2328</v>
      </c>
      <c r="E1264" s="17">
        <v>43912</v>
      </c>
      <c r="F1264">
        <v>357</v>
      </c>
      <c r="G1264">
        <v>26</v>
      </c>
      <c r="H1264">
        <v>540</v>
      </c>
      <c r="I1264">
        <v>224119</v>
      </c>
      <c r="J1264">
        <v>28296</v>
      </c>
      <c r="K1264">
        <v>519622</v>
      </c>
      <c r="L1264">
        <v>3570</v>
      </c>
      <c r="M1264">
        <v>7927</v>
      </c>
      <c r="N1264">
        <v>331000000</v>
      </c>
    </row>
    <row r="1265" spans="1:14" x14ac:dyDescent="0.3">
      <c r="A1265" t="s">
        <v>3506</v>
      </c>
      <c r="B1265" t="s">
        <v>2194</v>
      </c>
      <c r="C1265" t="s">
        <v>2221</v>
      </c>
      <c r="D1265" t="s">
        <v>2281</v>
      </c>
      <c r="E1265" s="17">
        <v>44344</v>
      </c>
      <c r="F1265">
        <v>3234</v>
      </c>
      <c r="G1265">
        <v>47</v>
      </c>
      <c r="H1265">
        <v>517</v>
      </c>
      <c r="I1265">
        <v>227353</v>
      </c>
      <c r="J1265">
        <v>28343</v>
      </c>
      <c r="K1265">
        <v>520139</v>
      </c>
      <c r="L1265">
        <v>35574</v>
      </c>
      <c r="M1265">
        <v>18591</v>
      </c>
      <c r="N1265">
        <v>1380000000</v>
      </c>
    </row>
    <row r="1266" spans="1:14" x14ac:dyDescent="0.3">
      <c r="A1266" t="s">
        <v>3507</v>
      </c>
      <c r="B1266" t="s">
        <v>2187</v>
      </c>
      <c r="C1266" t="s">
        <v>2201</v>
      </c>
      <c r="D1266" t="s">
        <v>2202</v>
      </c>
      <c r="E1266" s="17">
        <v>44539</v>
      </c>
      <c r="F1266">
        <v>418</v>
      </c>
      <c r="G1266">
        <v>68</v>
      </c>
      <c r="H1266">
        <v>4228</v>
      </c>
      <c r="I1266">
        <v>227771</v>
      </c>
      <c r="J1266">
        <v>28411</v>
      </c>
      <c r="K1266">
        <v>524367</v>
      </c>
      <c r="L1266">
        <v>4180</v>
      </c>
      <c r="M1266">
        <v>2565</v>
      </c>
      <c r="N1266">
        <v>83000000</v>
      </c>
    </row>
    <row r="1267" spans="1:14" x14ac:dyDescent="0.3">
      <c r="A1267" t="s">
        <v>3508</v>
      </c>
      <c r="B1267" t="s">
        <v>2194</v>
      </c>
      <c r="C1267" t="s">
        <v>2204</v>
      </c>
      <c r="D1267" t="s">
        <v>2235</v>
      </c>
      <c r="E1267" s="17">
        <v>44353</v>
      </c>
      <c r="F1267">
        <v>4737</v>
      </c>
      <c r="G1267">
        <v>198</v>
      </c>
      <c r="H1267">
        <v>423</v>
      </c>
      <c r="I1267">
        <v>232508</v>
      </c>
      <c r="J1267">
        <v>28609</v>
      </c>
      <c r="K1267">
        <v>524790</v>
      </c>
      <c r="L1267">
        <v>85266</v>
      </c>
      <c r="M1267">
        <v>18112</v>
      </c>
      <c r="N1267">
        <v>1380000000</v>
      </c>
    </row>
    <row r="1268" spans="1:14" x14ac:dyDescent="0.3">
      <c r="A1268" t="s">
        <v>3509</v>
      </c>
      <c r="B1268" t="s">
        <v>2187</v>
      </c>
      <c r="C1268" t="s">
        <v>2338</v>
      </c>
      <c r="D1268" t="s">
        <v>2339</v>
      </c>
      <c r="E1268" s="17">
        <v>44216</v>
      </c>
      <c r="F1268">
        <v>3955</v>
      </c>
      <c r="G1268">
        <v>149</v>
      </c>
      <c r="H1268">
        <v>857</v>
      </c>
      <c r="I1268">
        <v>236463</v>
      </c>
      <c r="J1268">
        <v>28758</v>
      </c>
      <c r="K1268">
        <v>525647</v>
      </c>
      <c r="L1268">
        <v>31640</v>
      </c>
      <c r="M1268">
        <v>15025</v>
      </c>
      <c r="N1268">
        <v>83000000</v>
      </c>
    </row>
    <row r="1269" spans="1:14" x14ac:dyDescent="0.3">
      <c r="A1269" t="s">
        <v>3510</v>
      </c>
      <c r="B1269" t="s">
        <v>2206</v>
      </c>
      <c r="C1269" t="s">
        <v>2232</v>
      </c>
      <c r="D1269" t="s">
        <v>2326</v>
      </c>
      <c r="E1269" s="17">
        <v>44537</v>
      </c>
      <c r="F1269">
        <v>1593</v>
      </c>
      <c r="G1269">
        <v>161</v>
      </c>
      <c r="H1269">
        <v>4177</v>
      </c>
      <c r="I1269">
        <v>238056</v>
      </c>
      <c r="J1269">
        <v>28919</v>
      </c>
      <c r="K1269">
        <v>529824</v>
      </c>
      <c r="L1269">
        <v>15930</v>
      </c>
      <c r="M1269">
        <v>707</v>
      </c>
      <c r="N1269">
        <v>68000000</v>
      </c>
    </row>
    <row r="1270" spans="1:14" x14ac:dyDescent="0.3">
      <c r="A1270" t="s">
        <v>3511</v>
      </c>
      <c r="B1270" t="s">
        <v>2211</v>
      </c>
      <c r="C1270" t="s">
        <v>2241</v>
      </c>
      <c r="D1270" t="s">
        <v>2261</v>
      </c>
      <c r="E1270" s="17">
        <v>44301</v>
      </c>
      <c r="F1270">
        <v>4602</v>
      </c>
      <c r="G1270">
        <v>170</v>
      </c>
      <c r="H1270">
        <v>2836</v>
      </c>
      <c r="I1270">
        <v>242658</v>
      </c>
      <c r="J1270">
        <v>29089</v>
      </c>
      <c r="K1270">
        <v>532660</v>
      </c>
      <c r="L1270">
        <v>36816</v>
      </c>
      <c r="M1270">
        <v>17624</v>
      </c>
      <c r="N1270">
        <v>331000000</v>
      </c>
    </row>
    <row r="1271" spans="1:14" x14ac:dyDescent="0.3">
      <c r="A1271" t="s">
        <v>3512</v>
      </c>
      <c r="B1271" t="s">
        <v>2211</v>
      </c>
      <c r="C1271" t="s">
        <v>2245</v>
      </c>
      <c r="D1271" t="s">
        <v>2246</v>
      </c>
      <c r="E1271" s="17">
        <v>43949</v>
      </c>
      <c r="F1271">
        <v>1385</v>
      </c>
      <c r="G1271">
        <v>115</v>
      </c>
      <c r="H1271">
        <v>1752</v>
      </c>
      <c r="I1271">
        <v>244043</v>
      </c>
      <c r="J1271">
        <v>29204</v>
      </c>
      <c r="K1271">
        <v>534412</v>
      </c>
      <c r="L1271">
        <v>18005</v>
      </c>
      <c r="M1271">
        <v>4359</v>
      </c>
      <c r="N1271">
        <v>331000000</v>
      </c>
    </row>
    <row r="1272" spans="1:14" x14ac:dyDescent="0.3">
      <c r="A1272" t="s">
        <v>3513</v>
      </c>
      <c r="B1272" t="s">
        <v>2206</v>
      </c>
      <c r="C1272" t="s">
        <v>2224</v>
      </c>
      <c r="D1272" t="s">
        <v>2230</v>
      </c>
      <c r="E1272" s="17">
        <v>44226</v>
      </c>
      <c r="F1272">
        <v>4407</v>
      </c>
      <c r="G1272">
        <v>123</v>
      </c>
      <c r="H1272">
        <v>1666</v>
      </c>
      <c r="I1272">
        <v>248450</v>
      </c>
      <c r="J1272">
        <v>29327</v>
      </c>
      <c r="K1272">
        <v>536078</v>
      </c>
      <c r="L1272">
        <v>74919</v>
      </c>
      <c r="M1272">
        <v>17959</v>
      </c>
      <c r="N1272">
        <v>68000000</v>
      </c>
    </row>
    <row r="1273" spans="1:14" x14ac:dyDescent="0.3">
      <c r="A1273" t="s">
        <v>3514</v>
      </c>
      <c r="B1273" t="s">
        <v>2190</v>
      </c>
      <c r="C1273" t="s">
        <v>2191</v>
      </c>
      <c r="D1273" t="s">
        <v>2285</v>
      </c>
      <c r="E1273" s="17">
        <v>44362</v>
      </c>
      <c r="F1273">
        <v>2751</v>
      </c>
      <c r="G1273">
        <v>15</v>
      </c>
      <c r="H1273">
        <v>1863</v>
      </c>
      <c r="I1273">
        <v>251201</v>
      </c>
      <c r="J1273">
        <v>29342</v>
      </c>
      <c r="K1273">
        <v>537941</v>
      </c>
      <c r="L1273">
        <v>13755</v>
      </c>
      <c r="M1273">
        <v>19373</v>
      </c>
      <c r="N1273">
        <v>213000000</v>
      </c>
    </row>
    <row r="1274" spans="1:14" x14ac:dyDescent="0.3">
      <c r="A1274" t="s">
        <v>3515</v>
      </c>
      <c r="B1274" t="s">
        <v>2194</v>
      </c>
      <c r="C1274" t="s">
        <v>2204</v>
      </c>
      <c r="D1274" t="s">
        <v>25</v>
      </c>
      <c r="E1274" s="17">
        <v>44091</v>
      </c>
      <c r="F1274">
        <v>244</v>
      </c>
      <c r="G1274">
        <v>125</v>
      </c>
      <c r="H1274">
        <v>4461</v>
      </c>
      <c r="I1274">
        <v>251445</v>
      </c>
      <c r="J1274">
        <v>29467</v>
      </c>
      <c r="K1274">
        <v>542402</v>
      </c>
      <c r="L1274">
        <v>3904</v>
      </c>
      <c r="M1274">
        <v>12749</v>
      </c>
      <c r="N1274">
        <v>1380000000</v>
      </c>
    </row>
    <row r="1275" spans="1:14" x14ac:dyDescent="0.3">
      <c r="A1275" t="s">
        <v>3516</v>
      </c>
      <c r="B1275" t="s">
        <v>2194</v>
      </c>
      <c r="C1275" t="s">
        <v>2195</v>
      </c>
      <c r="D1275" t="s">
        <v>2196</v>
      </c>
      <c r="E1275" s="17">
        <v>44086</v>
      </c>
      <c r="F1275">
        <v>4572</v>
      </c>
      <c r="G1275">
        <v>13</v>
      </c>
      <c r="H1275">
        <v>2413</v>
      </c>
      <c r="I1275">
        <v>256017</v>
      </c>
      <c r="J1275">
        <v>29480</v>
      </c>
      <c r="K1275">
        <v>544815</v>
      </c>
      <c r="L1275">
        <v>59436</v>
      </c>
      <c r="M1275">
        <v>6143</v>
      </c>
      <c r="N1275">
        <v>1380000000</v>
      </c>
    </row>
    <row r="1276" spans="1:14" x14ac:dyDescent="0.3">
      <c r="A1276" t="s">
        <v>3517</v>
      </c>
      <c r="B1276" t="s">
        <v>2211</v>
      </c>
      <c r="C1276" t="s">
        <v>2237</v>
      </c>
      <c r="D1276" t="s">
        <v>2238</v>
      </c>
      <c r="E1276" s="17">
        <v>44056</v>
      </c>
      <c r="F1276">
        <v>614</v>
      </c>
      <c r="G1276">
        <v>38</v>
      </c>
      <c r="H1276">
        <v>2118</v>
      </c>
      <c r="I1276">
        <v>256631</v>
      </c>
      <c r="J1276">
        <v>29518</v>
      </c>
      <c r="K1276">
        <v>546933</v>
      </c>
      <c r="L1276">
        <v>9210</v>
      </c>
      <c r="M1276">
        <v>12601</v>
      </c>
      <c r="N1276">
        <v>331000000</v>
      </c>
    </row>
    <row r="1277" spans="1:14" x14ac:dyDescent="0.3">
      <c r="A1277" t="s">
        <v>3518</v>
      </c>
      <c r="B1277" t="s">
        <v>2211</v>
      </c>
      <c r="C1277" t="s">
        <v>2245</v>
      </c>
      <c r="D1277" t="s">
        <v>2246</v>
      </c>
      <c r="E1277" s="17">
        <v>43883</v>
      </c>
      <c r="F1277">
        <v>249</v>
      </c>
      <c r="G1277">
        <v>198</v>
      </c>
      <c r="H1277">
        <v>4421</v>
      </c>
      <c r="I1277">
        <v>256880</v>
      </c>
      <c r="J1277">
        <v>29716</v>
      </c>
      <c r="K1277">
        <v>551354</v>
      </c>
      <c r="L1277">
        <v>1992</v>
      </c>
      <c r="M1277">
        <v>12418</v>
      </c>
      <c r="N1277">
        <v>331000000</v>
      </c>
    </row>
    <row r="1278" spans="1:14" x14ac:dyDescent="0.3">
      <c r="A1278" t="s">
        <v>3519</v>
      </c>
      <c r="B1278" t="s">
        <v>2211</v>
      </c>
      <c r="C1278" t="s">
        <v>2212</v>
      </c>
      <c r="D1278" t="s">
        <v>2328</v>
      </c>
      <c r="E1278" s="17">
        <v>44330</v>
      </c>
      <c r="F1278">
        <v>3093</v>
      </c>
      <c r="G1278">
        <v>107</v>
      </c>
      <c r="H1278">
        <v>1349</v>
      </c>
      <c r="I1278">
        <v>259973</v>
      </c>
      <c r="J1278">
        <v>29823</v>
      </c>
      <c r="K1278">
        <v>552703</v>
      </c>
      <c r="L1278">
        <v>21651</v>
      </c>
      <c r="M1278">
        <v>6222</v>
      </c>
      <c r="N1278">
        <v>331000000</v>
      </c>
    </row>
    <row r="1279" spans="1:14" x14ac:dyDescent="0.3">
      <c r="A1279" t="s">
        <v>3520</v>
      </c>
      <c r="B1279" t="s">
        <v>2206</v>
      </c>
      <c r="C1279" t="s">
        <v>2224</v>
      </c>
      <c r="D1279" t="s">
        <v>2225</v>
      </c>
      <c r="E1279" s="17">
        <v>44336</v>
      </c>
      <c r="F1279">
        <v>1595</v>
      </c>
      <c r="G1279">
        <v>11</v>
      </c>
      <c r="H1279">
        <v>2891</v>
      </c>
      <c r="I1279">
        <v>261568</v>
      </c>
      <c r="J1279">
        <v>29834</v>
      </c>
      <c r="K1279">
        <v>555594</v>
      </c>
      <c r="L1279">
        <v>23925</v>
      </c>
      <c r="M1279">
        <v>568</v>
      </c>
      <c r="N1279">
        <v>68000000</v>
      </c>
    </row>
    <row r="1280" spans="1:14" x14ac:dyDescent="0.3">
      <c r="A1280" t="s">
        <v>3521</v>
      </c>
      <c r="B1280" t="s">
        <v>2190</v>
      </c>
      <c r="C1280" t="s">
        <v>2269</v>
      </c>
      <c r="D1280" t="s">
        <v>2288</v>
      </c>
      <c r="E1280" s="17">
        <v>44194</v>
      </c>
      <c r="F1280">
        <v>1929</v>
      </c>
      <c r="G1280">
        <v>96</v>
      </c>
      <c r="H1280">
        <v>1070</v>
      </c>
      <c r="I1280">
        <v>263497</v>
      </c>
      <c r="J1280">
        <v>29930</v>
      </c>
      <c r="K1280">
        <v>556664</v>
      </c>
      <c r="L1280">
        <v>17361</v>
      </c>
      <c r="M1280">
        <v>17826</v>
      </c>
      <c r="N1280">
        <v>213000000</v>
      </c>
    </row>
    <row r="1281" spans="1:14" x14ac:dyDescent="0.3">
      <c r="A1281" t="s">
        <v>3522</v>
      </c>
      <c r="B1281" t="s">
        <v>2194</v>
      </c>
      <c r="C1281" t="s">
        <v>2221</v>
      </c>
      <c r="D1281" t="s">
        <v>2222</v>
      </c>
      <c r="E1281" s="17">
        <v>44110</v>
      </c>
      <c r="F1281">
        <v>510</v>
      </c>
      <c r="G1281">
        <v>54</v>
      </c>
      <c r="H1281">
        <v>1753</v>
      </c>
      <c r="I1281">
        <v>264007</v>
      </c>
      <c r="J1281">
        <v>29984</v>
      </c>
      <c r="K1281">
        <v>558417</v>
      </c>
      <c r="L1281">
        <v>3570</v>
      </c>
      <c r="M1281">
        <v>946</v>
      </c>
      <c r="N1281">
        <v>1380000000</v>
      </c>
    </row>
    <row r="1282" spans="1:14" x14ac:dyDescent="0.3">
      <c r="A1282" t="s">
        <v>3523</v>
      </c>
      <c r="B1282" t="s">
        <v>2187</v>
      </c>
      <c r="C1282" t="s">
        <v>2188</v>
      </c>
      <c r="D1282" t="s">
        <v>2188</v>
      </c>
      <c r="E1282" s="17">
        <v>44423</v>
      </c>
      <c r="F1282">
        <v>3967</v>
      </c>
      <c r="G1282">
        <v>133</v>
      </c>
      <c r="H1282">
        <v>2136</v>
      </c>
      <c r="I1282">
        <v>267974</v>
      </c>
      <c r="J1282">
        <v>30117</v>
      </c>
      <c r="K1282">
        <v>560553</v>
      </c>
      <c r="L1282">
        <v>19835</v>
      </c>
      <c r="M1282">
        <v>12236</v>
      </c>
      <c r="N1282">
        <v>83000000</v>
      </c>
    </row>
    <row r="1283" spans="1:14" x14ac:dyDescent="0.3">
      <c r="A1283" t="s">
        <v>3524</v>
      </c>
      <c r="B1283" t="s">
        <v>2206</v>
      </c>
      <c r="C1283" t="s">
        <v>2257</v>
      </c>
      <c r="D1283" t="s">
        <v>2258</v>
      </c>
      <c r="E1283" s="17">
        <v>44544</v>
      </c>
      <c r="F1283">
        <v>4869</v>
      </c>
      <c r="G1283">
        <v>39</v>
      </c>
      <c r="H1283">
        <v>3858</v>
      </c>
      <c r="I1283">
        <v>272843</v>
      </c>
      <c r="J1283">
        <v>30156</v>
      </c>
      <c r="K1283">
        <v>564411</v>
      </c>
      <c r="L1283">
        <v>58428</v>
      </c>
      <c r="M1283">
        <v>8243</v>
      </c>
      <c r="N1283">
        <v>68000000</v>
      </c>
    </row>
    <row r="1284" spans="1:14" x14ac:dyDescent="0.3">
      <c r="A1284" t="s">
        <v>3525</v>
      </c>
      <c r="B1284" t="s">
        <v>2194</v>
      </c>
      <c r="C1284" t="s">
        <v>2221</v>
      </c>
      <c r="D1284" t="s">
        <v>2281</v>
      </c>
      <c r="E1284" s="17">
        <v>43988</v>
      </c>
      <c r="F1284">
        <v>1365</v>
      </c>
      <c r="G1284">
        <v>90</v>
      </c>
      <c r="H1284">
        <v>1420</v>
      </c>
      <c r="I1284">
        <v>274208</v>
      </c>
      <c r="J1284">
        <v>30246</v>
      </c>
      <c r="K1284">
        <v>565831</v>
      </c>
      <c r="L1284">
        <v>17745</v>
      </c>
      <c r="M1284">
        <v>13231</v>
      </c>
      <c r="N1284">
        <v>1380000000</v>
      </c>
    </row>
    <row r="1285" spans="1:14" x14ac:dyDescent="0.3">
      <c r="A1285" t="s">
        <v>3526</v>
      </c>
      <c r="B1285" t="s">
        <v>2190</v>
      </c>
      <c r="C1285" t="s">
        <v>2252</v>
      </c>
      <c r="D1285" t="s">
        <v>2253</v>
      </c>
      <c r="E1285" s="17">
        <v>44462</v>
      </c>
      <c r="F1285">
        <v>923</v>
      </c>
      <c r="G1285">
        <v>12</v>
      </c>
      <c r="H1285">
        <v>3487</v>
      </c>
      <c r="I1285">
        <v>275131</v>
      </c>
      <c r="J1285">
        <v>30258</v>
      </c>
      <c r="K1285">
        <v>569318</v>
      </c>
      <c r="L1285">
        <v>9230</v>
      </c>
      <c r="M1285">
        <v>11851</v>
      </c>
      <c r="N1285">
        <v>213000000</v>
      </c>
    </row>
    <row r="1286" spans="1:14" x14ac:dyDescent="0.3">
      <c r="A1286" t="s">
        <v>3527</v>
      </c>
      <c r="B1286" t="s">
        <v>2206</v>
      </c>
      <c r="C1286" t="s">
        <v>2257</v>
      </c>
      <c r="D1286" t="s">
        <v>2290</v>
      </c>
      <c r="E1286" s="17">
        <v>43889</v>
      </c>
      <c r="F1286">
        <v>73</v>
      </c>
      <c r="G1286">
        <v>68</v>
      </c>
      <c r="H1286">
        <v>2941</v>
      </c>
      <c r="I1286">
        <v>275204</v>
      </c>
      <c r="J1286">
        <v>30326</v>
      </c>
      <c r="K1286">
        <v>572259</v>
      </c>
      <c r="L1286">
        <v>438</v>
      </c>
      <c r="M1286">
        <v>15974</v>
      </c>
      <c r="N1286">
        <v>68000000</v>
      </c>
    </row>
    <row r="1287" spans="1:14" x14ac:dyDescent="0.3">
      <c r="A1287" t="s">
        <v>3528</v>
      </c>
      <c r="B1287" t="s">
        <v>2194</v>
      </c>
      <c r="C1287" t="s">
        <v>2195</v>
      </c>
      <c r="D1287" t="s">
        <v>2196</v>
      </c>
      <c r="E1287" s="17">
        <v>44557</v>
      </c>
      <c r="F1287">
        <v>808</v>
      </c>
      <c r="G1287">
        <v>151</v>
      </c>
      <c r="H1287">
        <v>4265</v>
      </c>
      <c r="I1287">
        <v>276012</v>
      </c>
      <c r="J1287">
        <v>30477</v>
      </c>
      <c r="K1287">
        <v>576524</v>
      </c>
      <c r="L1287">
        <v>13736</v>
      </c>
      <c r="M1287">
        <v>13815</v>
      </c>
      <c r="N1287">
        <v>1380000000</v>
      </c>
    </row>
    <row r="1288" spans="1:14" x14ac:dyDescent="0.3">
      <c r="A1288" t="s">
        <v>3529</v>
      </c>
      <c r="B1288" t="s">
        <v>2206</v>
      </c>
      <c r="C1288" t="s">
        <v>2224</v>
      </c>
      <c r="D1288" t="s">
        <v>2230</v>
      </c>
      <c r="E1288" s="17">
        <v>43958</v>
      </c>
      <c r="F1288">
        <v>2878</v>
      </c>
      <c r="G1288">
        <v>186</v>
      </c>
      <c r="H1288">
        <v>1388</v>
      </c>
      <c r="I1288">
        <v>278890</v>
      </c>
      <c r="J1288">
        <v>30663</v>
      </c>
      <c r="K1288">
        <v>577912</v>
      </c>
      <c r="L1288">
        <v>28780</v>
      </c>
      <c r="M1288">
        <v>12426</v>
      </c>
      <c r="N1288">
        <v>68000000</v>
      </c>
    </row>
    <row r="1289" spans="1:14" x14ac:dyDescent="0.3">
      <c r="A1289" t="s">
        <v>3530</v>
      </c>
      <c r="B1289" t="s">
        <v>2194</v>
      </c>
      <c r="C1289" t="s">
        <v>2221</v>
      </c>
      <c r="D1289" t="s">
        <v>2281</v>
      </c>
      <c r="E1289" s="17">
        <v>44551</v>
      </c>
      <c r="F1289">
        <v>2267</v>
      </c>
      <c r="G1289">
        <v>173</v>
      </c>
      <c r="H1289">
        <v>619</v>
      </c>
      <c r="I1289">
        <v>281157</v>
      </c>
      <c r="J1289">
        <v>30836</v>
      </c>
      <c r="K1289">
        <v>578531</v>
      </c>
      <c r="L1289">
        <v>22670</v>
      </c>
      <c r="M1289">
        <v>15957</v>
      </c>
      <c r="N1289">
        <v>1380000000</v>
      </c>
    </row>
    <row r="1290" spans="1:14" x14ac:dyDescent="0.3">
      <c r="A1290" t="s">
        <v>3531</v>
      </c>
      <c r="B1290" t="s">
        <v>2194</v>
      </c>
      <c r="C1290" t="s">
        <v>2221</v>
      </c>
      <c r="D1290" t="s">
        <v>2222</v>
      </c>
      <c r="E1290" s="17">
        <v>43945</v>
      </c>
      <c r="F1290">
        <v>2126</v>
      </c>
      <c r="G1290">
        <v>95</v>
      </c>
      <c r="H1290">
        <v>3399</v>
      </c>
      <c r="I1290">
        <v>283283</v>
      </c>
      <c r="J1290">
        <v>30931</v>
      </c>
      <c r="K1290">
        <v>581930</v>
      </c>
      <c r="L1290">
        <v>21260</v>
      </c>
      <c r="M1290">
        <v>233</v>
      </c>
      <c r="N1290">
        <v>1380000000</v>
      </c>
    </row>
    <row r="1291" spans="1:14" x14ac:dyDescent="0.3">
      <c r="A1291" t="s">
        <v>3532</v>
      </c>
      <c r="B1291" t="s">
        <v>2190</v>
      </c>
      <c r="C1291" t="s">
        <v>2198</v>
      </c>
      <c r="D1291" t="s">
        <v>2199</v>
      </c>
      <c r="E1291" s="17">
        <v>44039</v>
      </c>
      <c r="F1291">
        <v>4330</v>
      </c>
      <c r="G1291">
        <v>171</v>
      </c>
      <c r="H1291">
        <v>1256</v>
      </c>
      <c r="I1291">
        <v>287613</v>
      </c>
      <c r="J1291">
        <v>31102</v>
      </c>
      <c r="K1291">
        <v>583186</v>
      </c>
      <c r="L1291">
        <v>60620</v>
      </c>
      <c r="M1291">
        <v>12575</v>
      </c>
      <c r="N1291">
        <v>213000000</v>
      </c>
    </row>
    <row r="1292" spans="1:14" x14ac:dyDescent="0.3">
      <c r="A1292" t="s">
        <v>3533</v>
      </c>
      <c r="B1292" t="s">
        <v>2187</v>
      </c>
      <c r="C1292" t="s">
        <v>2338</v>
      </c>
      <c r="D1292" t="s">
        <v>2438</v>
      </c>
      <c r="E1292" s="17">
        <v>44356</v>
      </c>
      <c r="F1292">
        <v>2204</v>
      </c>
      <c r="G1292">
        <v>10</v>
      </c>
      <c r="H1292">
        <v>4777</v>
      </c>
      <c r="I1292">
        <v>289817</v>
      </c>
      <c r="J1292">
        <v>31112</v>
      </c>
      <c r="K1292">
        <v>587963</v>
      </c>
      <c r="L1292">
        <v>33060</v>
      </c>
      <c r="M1292">
        <v>14364</v>
      </c>
      <c r="N1292">
        <v>83000000</v>
      </c>
    </row>
    <row r="1293" spans="1:14" x14ac:dyDescent="0.3">
      <c r="A1293" t="s">
        <v>3534</v>
      </c>
      <c r="B1293" t="s">
        <v>2190</v>
      </c>
      <c r="C1293" t="s">
        <v>2269</v>
      </c>
      <c r="D1293" t="s">
        <v>2270</v>
      </c>
      <c r="E1293" s="17">
        <v>44351</v>
      </c>
      <c r="F1293">
        <v>3679</v>
      </c>
      <c r="G1293">
        <v>117</v>
      </c>
      <c r="H1293">
        <v>3718</v>
      </c>
      <c r="I1293">
        <v>293496</v>
      </c>
      <c r="J1293">
        <v>31229</v>
      </c>
      <c r="K1293">
        <v>591681</v>
      </c>
      <c r="L1293">
        <v>66222</v>
      </c>
      <c r="M1293">
        <v>9321</v>
      </c>
      <c r="N1293">
        <v>213000000</v>
      </c>
    </row>
    <row r="1294" spans="1:14" x14ac:dyDescent="0.3">
      <c r="A1294" t="s">
        <v>3535</v>
      </c>
      <c r="B1294" t="s">
        <v>2194</v>
      </c>
      <c r="C1294" t="s">
        <v>27</v>
      </c>
      <c r="D1294" t="s">
        <v>27</v>
      </c>
      <c r="E1294" s="17">
        <v>44382</v>
      </c>
      <c r="F1294">
        <v>4737</v>
      </c>
      <c r="G1294">
        <v>60</v>
      </c>
      <c r="H1294">
        <v>1010</v>
      </c>
      <c r="I1294">
        <v>298233</v>
      </c>
      <c r="J1294">
        <v>31289</v>
      </c>
      <c r="K1294">
        <v>592691</v>
      </c>
      <c r="L1294">
        <v>75792</v>
      </c>
      <c r="M1294">
        <v>18935</v>
      </c>
      <c r="N1294">
        <v>1380000000</v>
      </c>
    </row>
    <row r="1295" spans="1:14" x14ac:dyDescent="0.3">
      <c r="A1295" t="s">
        <v>3536</v>
      </c>
      <c r="B1295" t="s">
        <v>2206</v>
      </c>
      <c r="C1295" t="s">
        <v>2257</v>
      </c>
      <c r="D1295" t="s">
        <v>2258</v>
      </c>
      <c r="E1295" s="17">
        <v>44067</v>
      </c>
      <c r="F1295">
        <v>4716</v>
      </c>
      <c r="G1295">
        <v>35</v>
      </c>
      <c r="H1295">
        <v>2683</v>
      </c>
      <c r="I1295">
        <v>302949</v>
      </c>
      <c r="J1295">
        <v>31324</v>
      </c>
      <c r="K1295">
        <v>595374</v>
      </c>
      <c r="L1295">
        <v>61308</v>
      </c>
      <c r="M1295">
        <v>16999</v>
      </c>
      <c r="N1295">
        <v>68000000</v>
      </c>
    </row>
    <row r="1296" spans="1:14" x14ac:dyDescent="0.3">
      <c r="A1296" t="s">
        <v>3537</v>
      </c>
      <c r="B1296" t="s">
        <v>2190</v>
      </c>
      <c r="C1296" t="s">
        <v>2198</v>
      </c>
      <c r="D1296" t="s">
        <v>2306</v>
      </c>
      <c r="E1296" s="17">
        <v>44111</v>
      </c>
      <c r="F1296">
        <v>3658</v>
      </c>
      <c r="G1296">
        <v>199</v>
      </c>
      <c r="H1296">
        <v>425</v>
      </c>
      <c r="I1296">
        <v>306607</v>
      </c>
      <c r="J1296">
        <v>31523</v>
      </c>
      <c r="K1296">
        <v>595799</v>
      </c>
      <c r="L1296">
        <v>29264</v>
      </c>
      <c r="M1296">
        <v>1924</v>
      </c>
      <c r="N1296">
        <v>213000000</v>
      </c>
    </row>
    <row r="1297" spans="1:14" x14ac:dyDescent="0.3">
      <c r="A1297" t="s">
        <v>3538</v>
      </c>
      <c r="B1297" t="s">
        <v>2187</v>
      </c>
      <c r="C1297" t="s">
        <v>2188</v>
      </c>
      <c r="D1297" t="s">
        <v>2188</v>
      </c>
      <c r="E1297" s="17">
        <v>44189</v>
      </c>
      <c r="F1297">
        <v>984</v>
      </c>
      <c r="G1297">
        <v>137</v>
      </c>
      <c r="H1297">
        <v>4024</v>
      </c>
      <c r="I1297">
        <v>307591</v>
      </c>
      <c r="J1297">
        <v>31660</v>
      </c>
      <c r="K1297">
        <v>599823</v>
      </c>
      <c r="L1297">
        <v>5904</v>
      </c>
      <c r="M1297">
        <v>14988</v>
      </c>
      <c r="N1297">
        <v>83000000</v>
      </c>
    </row>
    <row r="1298" spans="1:14" x14ac:dyDescent="0.3">
      <c r="A1298" t="s">
        <v>3539</v>
      </c>
      <c r="B1298" t="s">
        <v>2194</v>
      </c>
      <c r="C1298" t="s">
        <v>2195</v>
      </c>
      <c r="D1298" t="s">
        <v>2296</v>
      </c>
      <c r="E1298" s="17">
        <v>44031</v>
      </c>
      <c r="F1298">
        <v>1298</v>
      </c>
      <c r="G1298">
        <v>128</v>
      </c>
      <c r="H1298">
        <v>216</v>
      </c>
      <c r="I1298">
        <v>308889</v>
      </c>
      <c r="J1298">
        <v>31788</v>
      </c>
      <c r="K1298">
        <v>600039</v>
      </c>
      <c r="L1298">
        <v>15576</v>
      </c>
      <c r="M1298">
        <v>3928</v>
      </c>
      <c r="N1298">
        <v>1380000000</v>
      </c>
    </row>
    <row r="1299" spans="1:14" x14ac:dyDescent="0.3">
      <c r="A1299" t="s">
        <v>3540</v>
      </c>
      <c r="B1299" t="s">
        <v>2190</v>
      </c>
      <c r="C1299" t="s">
        <v>2191</v>
      </c>
      <c r="D1299" t="s">
        <v>2285</v>
      </c>
      <c r="E1299" s="17">
        <v>44108</v>
      </c>
      <c r="F1299">
        <v>3744</v>
      </c>
      <c r="G1299">
        <v>62</v>
      </c>
      <c r="H1299">
        <v>609</v>
      </c>
      <c r="I1299">
        <v>312633</v>
      </c>
      <c r="J1299">
        <v>31850</v>
      </c>
      <c r="K1299">
        <v>600648</v>
      </c>
      <c r="L1299">
        <v>37440</v>
      </c>
      <c r="M1299">
        <v>18729</v>
      </c>
      <c r="N1299">
        <v>213000000</v>
      </c>
    </row>
    <row r="1300" spans="1:14" x14ac:dyDescent="0.3">
      <c r="A1300" t="s">
        <v>3541</v>
      </c>
      <c r="B1300" t="s">
        <v>2190</v>
      </c>
      <c r="C1300" t="s">
        <v>2252</v>
      </c>
      <c r="D1300" t="s">
        <v>2253</v>
      </c>
      <c r="E1300" s="17">
        <v>44065</v>
      </c>
      <c r="F1300">
        <v>3280</v>
      </c>
      <c r="G1300">
        <v>139</v>
      </c>
      <c r="H1300">
        <v>4453</v>
      </c>
      <c r="I1300">
        <v>315913</v>
      </c>
      <c r="J1300">
        <v>31989</v>
      </c>
      <c r="K1300">
        <v>605101</v>
      </c>
      <c r="L1300">
        <v>62320</v>
      </c>
      <c r="M1300">
        <v>4889</v>
      </c>
      <c r="N1300">
        <v>213000000</v>
      </c>
    </row>
    <row r="1301" spans="1:14" x14ac:dyDescent="0.3">
      <c r="A1301" t="s">
        <v>3542</v>
      </c>
      <c r="B1301" t="s">
        <v>2190</v>
      </c>
      <c r="C1301" t="s">
        <v>2252</v>
      </c>
      <c r="D1301" t="s">
        <v>2253</v>
      </c>
      <c r="E1301" s="17">
        <v>44324</v>
      </c>
      <c r="F1301">
        <v>3955</v>
      </c>
      <c r="G1301">
        <v>4</v>
      </c>
      <c r="H1301">
        <v>185</v>
      </c>
      <c r="I1301">
        <v>319868</v>
      </c>
      <c r="J1301">
        <v>31993</v>
      </c>
      <c r="K1301">
        <v>605286</v>
      </c>
      <c r="L1301">
        <v>75145</v>
      </c>
      <c r="M1301">
        <v>2772</v>
      </c>
      <c r="N1301">
        <v>213000000</v>
      </c>
    </row>
    <row r="1302" spans="1:14" x14ac:dyDescent="0.3">
      <c r="A1302" t="s">
        <v>3543</v>
      </c>
      <c r="B1302" t="s">
        <v>2190</v>
      </c>
      <c r="C1302" t="s">
        <v>2198</v>
      </c>
      <c r="D1302" t="s">
        <v>2199</v>
      </c>
      <c r="E1302" s="17">
        <v>43834</v>
      </c>
      <c r="F1302">
        <v>2653</v>
      </c>
      <c r="G1302">
        <v>77</v>
      </c>
      <c r="H1302">
        <v>724</v>
      </c>
      <c r="I1302">
        <v>322521</v>
      </c>
      <c r="J1302">
        <v>32070</v>
      </c>
      <c r="K1302">
        <v>606010</v>
      </c>
      <c r="L1302">
        <v>50407</v>
      </c>
      <c r="M1302">
        <v>918</v>
      </c>
      <c r="N1302">
        <v>213000000</v>
      </c>
    </row>
    <row r="1303" spans="1:14" x14ac:dyDescent="0.3">
      <c r="A1303" t="s">
        <v>3544</v>
      </c>
      <c r="B1303" t="s">
        <v>2206</v>
      </c>
      <c r="C1303" t="s">
        <v>2207</v>
      </c>
      <c r="D1303" t="s">
        <v>2263</v>
      </c>
      <c r="E1303" s="17">
        <v>44496</v>
      </c>
      <c r="F1303">
        <v>3687</v>
      </c>
      <c r="G1303">
        <v>35</v>
      </c>
      <c r="H1303">
        <v>4965</v>
      </c>
      <c r="I1303">
        <v>326208</v>
      </c>
      <c r="J1303">
        <v>32105</v>
      </c>
      <c r="K1303">
        <v>610975</v>
      </c>
      <c r="L1303">
        <v>51618</v>
      </c>
      <c r="M1303">
        <v>15275</v>
      </c>
      <c r="N1303">
        <v>68000000</v>
      </c>
    </row>
    <row r="1304" spans="1:14" x14ac:dyDescent="0.3">
      <c r="A1304" t="s">
        <v>3545</v>
      </c>
      <c r="B1304" t="s">
        <v>2187</v>
      </c>
      <c r="C1304" t="s">
        <v>2255</v>
      </c>
      <c r="D1304" t="s">
        <v>2255</v>
      </c>
      <c r="E1304" s="17">
        <v>44272</v>
      </c>
      <c r="F1304">
        <v>2962</v>
      </c>
      <c r="G1304">
        <v>144</v>
      </c>
      <c r="H1304">
        <v>823</v>
      </c>
      <c r="I1304">
        <v>329170</v>
      </c>
      <c r="J1304">
        <v>32249</v>
      </c>
      <c r="K1304">
        <v>611798</v>
      </c>
      <c r="L1304">
        <v>14810</v>
      </c>
      <c r="M1304">
        <v>5195</v>
      </c>
      <c r="N1304">
        <v>83000000</v>
      </c>
    </row>
    <row r="1305" spans="1:14" x14ac:dyDescent="0.3">
      <c r="A1305" t="s">
        <v>3546</v>
      </c>
      <c r="B1305" t="s">
        <v>2187</v>
      </c>
      <c r="C1305" t="s">
        <v>2188</v>
      </c>
      <c r="D1305" t="s">
        <v>2188</v>
      </c>
      <c r="E1305" s="17">
        <v>43859</v>
      </c>
      <c r="F1305">
        <v>2946</v>
      </c>
      <c r="G1305">
        <v>185</v>
      </c>
      <c r="H1305">
        <v>1767</v>
      </c>
      <c r="I1305">
        <v>332116</v>
      </c>
      <c r="J1305">
        <v>32434</v>
      </c>
      <c r="K1305">
        <v>613565</v>
      </c>
      <c r="L1305">
        <v>55974</v>
      </c>
      <c r="M1305">
        <v>15923</v>
      </c>
      <c r="N1305">
        <v>83000000</v>
      </c>
    </row>
    <row r="1306" spans="1:14" x14ac:dyDescent="0.3">
      <c r="A1306" t="s">
        <v>3547</v>
      </c>
      <c r="B1306" t="s">
        <v>2194</v>
      </c>
      <c r="C1306" t="s">
        <v>2221</v>
      </c>
      <c r="D1306" t="s">
        <v>2222</v>
      </c>
      <c r="E1306" s="17">
        <v>43939</v>
      </c>
      <c r="F1306">
        <v>3045</v>
      </c>
      <c r="G1306">
        <v>149</v>
      </c>
      <c r="H1306">
        <v>1977</v>
      </c>
      <c r="I1306">
        <v>335161</v>
      </c>
      <c r="J1306">
        <v>32583</v>
      </c>
      <c r="K1306">
        <v>615542</v>
      </c>
      <c r="L1306">
        <v>30450</v>
      </c>
      <c r="M1306">
        <v>4855</v>
      </c>
      <c r="N1306">
        <v>1380000000</v>
      </c>
    </row>
    <row r="1307" spans="1:14" x14ac:dyDescent="0.3">
      <c r="A1307" t="s">
        <v>3548</v>
      </c>
      <c r="B1307" t="s">
        <v>2211</v>
      </c>
      <c r="C1307" t="s">
        <v>2237</v>
      </c>
      <c r="D1307" t="s">
        <v>2238</v>
      </c>
      <c r="E1307" s="17">
        <v>44440</v>
      </c>
      <c r="F1307">
        <v>859</v>
      </c>
      <c r="G1307">
        <v>158</v>
      </c>
      <c r="H1307">
        <v>4774</v>
      </c>
      <c r="I1307">
        <v>336020</v>
      </c>
      <c r="J1307">
        <v>32741</v>
      </c>
      <c r="K1307">
        <v>620316</v>
      </c>
      <c r="L1307">
        <v>5154</v>
      </c>
      <c r="M1307">
        <v>13113</v>
      </c>
      <c r="N1307">
        <v>331000000</v>
      </c>
    </row>
    <row r="1308" spans="1:14" x14ac:dyDescent="0.3">
      <c r="A1308" t="s">
        <v>3549</v>
      </c>
      <c r="B1308" t="s">
        <v>2206</v>
      </c>
      <c r="C1308" t="s">
        <v>2207</v>
      </c>
      <c r="D1308" t="s">
        <v>2208</v>
      </c>
      <c r="E1308" s="17">
        <v>44557</v>
      </c>
      <c r="F1308">
        <v>2085</v>
      </c>
      <c r="G1308">
        <v>153</v>
      </c>
      <c r="H1308">
        <v>3889</v>
      </c>
      <c r="I1308">
        <v>338105</v>
      </c>
      <c r="J1308">
        <v>32894</v>
      </c>
      <c r="K1308">
        <v>624205</v>
      </c>
      <c r="L1308">
        <v>16680</v>
      </c>
      <c r="M1308">
        <v>16088</v>
      </c>
      <c r="N1308">
        <v>68000000</v>
      </c>
    </row>
    <row r="1309" spans="1:14" x14ac:dyDescent="0.3">
      <c r="A1309" t="s">
        <v>3550</v>
      </c>
      <c r="B1309" t="s">
        <v>2194</v>
      </c>
      <c r="C1309" t="s">
        <v>2204</v>
      </c>
      <c r="D1309" t="s">
        <v>2235</v>
      </c>
      <c r="E1309" s="17">
        <v>43905</v>
      </c>
      <c r="F1309">
        <v>2727</v>
      </c>
      <c r="G1309">
        <v>12</v>
      </c>
      <c r="H1309">
        <v>1184</v>
      </c>
      <c r="I1309">
        <v>340832</v>
      </c>
      <c r="J1309">
        <v>32906</v>
      </c>
      <c r="K1309">
        <v>625389</v>
      </c>
      <c r="L1309">
        <v>16362</v>
      </c>
      <c r="M1309">
        <v>15179</v>
      </c>
      <c r="N1309">
        <v>1380000000</v>
      </c>
    </row>
    <row r="1310" spans="1:14" x14ac:dyDescent="0.3">
      <c r="A1310" t="s">
        <v>3551</v>
      </c>
      <c r="B1310" t="s">
        <v>2194</v>
      </c>
      <c r="C1310" t="s">
        <v>2204</v>
      </c>
      <c r="D1310" t="s">
        <v>2235</v>
      </c>
      <c r="E1310" s="17">
        <v>43976</v>
      </c>
      <c r="F1310">
        <v>376</v>
      </c>
      <c r="G1310">
        <v>190</v>
      </c>
      <c r="H1310">
        <v>4379</v>
      </c>
      <c r="I1310">
        <v>341208</v>
      </c>
      <c r="J1310">
        <v>33096</v>
      </c>
      <c r="K1310">
        <v>629768</v>
      </c>
      <c r="L1310">
        <v>3008</v>
      </c>
      <c r="M1310">
        <v>16657</v>
      </c>
      <c r="N1310">
        <v>1380000000</v>
      </c>
    </row>
    <row r="1311" spans="1:14" x14ac:dyDescent="0.3">
      <c r="A1311" t="s">
        <v>3552</v>
      </c>
      <c r="B1311" t="s">
        <v>2190</v>
      </c>
      <c r="C1311" t="s">
        <v>2252</v>
      </c>
      <c r="D1311" t="s">
        <v>2253</v>
      </c>
      <c r="E1311" s="17">
        <v>43958</v>
      </c>
      <c r="F1311">
        <v>4471</v>
      </c>
      <c r="G1311">
        <v>194</v>
      </c>
      <c r="H1311">
        <v>183</v>
      </c>
      <c r="I1311">
        <v>345679</v>
      </c>
      <c r="J1311">
        <v>33290</v>
      </c>
      <c r="K1311">
        <v>629951</v>
      </c>
      <c r="L1311">
        <v>49181</v>
      </c>
      <c r="M1311">
        <v>2345</v>
      </c>
      <c r="N1311">
        <v>213000000</v>
      </c>
    </row>
    <row r="1312" spans="1:14" x14ac:dyDescent="0.3">
      <c r="A1312" t="s">
        <v>3553</v>
      </c>
      <c r="B1312" t="s">
        <v>2211</v>
      </c>
      <c r="C1312" t="s">
        <v>2237</v>
      </c>
      <c r="D1312" t="s">
        <v>2250</v>
      </c>
      <c r="E1312" s="17">
        <v>43872</v>
      </c>
      <c r="F1312">
        <v>4690</v>
      </c>
      <c r="G1312">
        <v>62</v>
      </c>
      <c r="H1312">
        <v>3608</v>
      </c>
      <c r="I1312">
        <v>350369</v>
      </c>
      <c r="J1312">
        <v>33352</v>
      </c>
      <c r="K1312">
        <v>633559</v>
      </c>
      <c r="L1312">
        <v>56280</v>
      </c>
      <c r="M1312">
        <v>19457</v>
      </c>
      <c r="N1312">
        <v>331000000</v>
      </c>
    </row>
    <row r="1313" spans="1:14" x14ac:dyDescent="0.3">
      <c r="A1313" t="s">
        <v>3554</v>
      </c>
      <c r="B1313" t="s">
        <v>2211</v>
      </c>
      <c r="C1313" t="s">
        <v>2241</v>
      </c>
      <c r="D1313" t="s">
        <v>2242</v>
      </c>
      <c r="E1313" s="17">
        <v>44186</v>
      </c>
      <c r="F1313">
        <v>2794</v>
      </c>
      <c r="G1313">
        <v>10</v>
      </c>
      <c r="H1313">
        <v>3766</v>
      </c>
      <c r="I1313">
        <v>353163</v>
      </c>
      <c r="J1313">
        <v>33362</v>
      </c>
      <c r="K1313">
        <v>637325</v>
      </c>
      <c r="L1313">
        <v>50292</v>
      </c>
      <c r="M1313">
        <v>10528</v>
      </c>
      <c r="N1313">
        <v>331000000</v>
      </c>
    </row>
    <row r="1314" spans="1:14" x14ac:dyDescent="0.3">
      <c r="A1314" t="s">
        <v>3555</v>
      </c>
      <c r="B1314" t="s">
        <v>2206</v>
      </c>
      <c r="C1314" t="s">
        <v>2232</v>
      </c>
      <c r="D1314" t="s">
        <v>2233</v>
      </c>
      <c r="E1314" s="17">
        <v>43871</v>
      </c>
      <c r="F1314">
        <v>1065</v>
      </c>
      <c r="G1314">
        <v>68</v>
      </c>
      <c r="H1314">
        <v>1619</v>
      </c>
      <c r="I1314">
        <v>354228</v>
      </c>
      <c r="J1314">
        <v>33430</v>
      </c>
      <c r="K1314">
        <v>638944</v>
      </c>
      <c r="L1314">
        <v>7455</v>
      </c>
      <c r="M1314">
        <v>3757</v>
      </c>
      <c r="N1314">
        <v>68000000</v>
      </c>
    </row>
    <row r="1315" spans="1:14" x14ac:dyDescent="0.3">
      <c r="A1315" t="s">
        <v>3556</v>
      </c>
      <c r="B1315" t="s">
        <v>2211</v>
      </c>
      <c r="C1315" t="s">
        <v>2241</v>
      </c>
      <c r="D1315" t="s">
        <v>2261</v>
      </c>
      <c r="E1315" s="17">
        <v>43864</v>
      </c>
      <c r="F1315">
        <v>3682</v>
      </c>
      <c r="G1315">
        <v>191</v>
      </c>
      <c r="H1315">
        <v>4326</v>
      </c>
      <c r="I1315">
        <v>357910</v>
      </c>
      <c r="J1315">
        <v>33621</v>
      </c>
      <c r="K1315">
        <v>643270</v>
      </c>
      <c r="L1315">
        <v>66276</v>
      </c>
      <c r="M1315">
        <v>5690</v>
      </c>
      <c r="N1315">
        <v>331000000</v>
      </c>
    </row>
    <row r="1316" spans="1:14" x14ac:dyDescent="0.3">
      <c r="A1316" t="s">
        <v>3557</v>
      </c>
      <c r="B1316" t="s">
        <v>2194</v>
      </c>
      <c r="C1316" t="s">
        <v>2221</v>
      </c>
      <c r="D1316" t="s">
        <v>2281</v>
      </c>
      <c r="E1316" s="17">
        <v>43847</v>
      </c>
      <c r="F1316">
        <v>2007</v>
      </c>
      <c r="G1316">
        <v>101</v>
      </c>
      <c r="H1316">
        <v>2435</v>
      </c>
      <c r="I1316">
        <v>359917</v>
      </c>
      <c r="J1316">
        <v>33722</v>
      </c>
      <c r="K1316">
        <v>645705</v>
      </c>
      <c r="L1316">
        <v>34119</v>
      </c>
      <c r="M1316">
        <v>4792</v>
      </c>
      <c r="N1316">
        <v>1380000000</v>
      </c>
    </row>
    <row r="1317" spans="1:14" x14ac:dyDescent="0.3">
      <c r="A1317" t="s">
        <v>3558</v>
      </c>
      <c r="B1317" t="s">
        <v>2211</v>
      </c>
      <c r="C1317" t="s">
        <v>2241</v>
      </c>
      <c r="D1317" t="s">
        <v>2261</v>
      </c>
      <c r="E1317" s="17">
        <v>44507</v>
      </c>
      <c r="F1317">
        <v>3201</v>
      </c>
      <c r="G1317">
        <v>195</v>
      </c>
      <c r="H1317">
        <v>734</v>
      </c>
      <c r="I1317">
        <v>363118</v>
      </c>
      <c r="J1317">
        <v>33917</v>
      </c>
      <c r="K1317">
        <v>646439</v>
      </c>
      <c r="L1317">
        <v>16005</v>
      </c>
      <c r="M1317">
        <v>14526</v>
      </c>
      <c r="N1317">
        <v>331000000</v>
      </c>
    </row>
    <row r="1318" spans="1:14" x14ac:dyDescent="0.3">
      <c r="A1318" t="s">
        <v>3559</v>
      </c>
      <c r="B1318" t="s">
        <v>2211</v>
      </c>
      <c r="C1318" t="s">
        <v>2212</v>
      </c>
      <c r="D1318" t="s">
        <v>2213</v>
      </c>
      <c r="E1318" s="17">
        <v>43983</v>
      </c>
      <c r="F1318">
        <v>1051</v>
      </c>
      <c r="G1318">
        <v>31</v>
      </c>
      <c r="H1318">
        <v>157</v>
      </c>
      <c r="I1318">
        <v>364169</v>
      </c>
      <c r="J1318">
        <v>33948</v>
      </c>
      <c r="K1318">
        <v>646596</v>
      </c>
      <c r="L1318">
        <v>14714</v>
      </c>
      <c r="M1318">
        <v>2888</v>
      </c>
      <c r="N1318">
        <v>331000000</v>
      </c>
    </row>
    <row r="1319" spans="1:14" x14ac:dyDescent="0.3">
      <c r="A1319" t="s">
        <v>3560</v>
      </c>
      <c r="B1319" t="s">
        <v>2187</v>
      </c>
      <c r="C1319" t="s">
        <v>2201</v>
      </c>
      <c r="D1319" t="s">
        <v>2202</v>
      </c>
      <c r="E1319" s="17">
        <v>44208</v>
      </c>
      <c r="F1319">
        <v>628</v>
      </c>
      <c r="G1319">
        <v>9</v>
      </c>
      <c r="H1319">
        <v>1341</v>
      </c>
      <c r="I1319">
        <v>364797</v>
      </c>
      <c r="J1319">
        <v>33957</v>
      </c>
      <c r="K1319">
        <v>647937</v>
      </c>
      <c r="L1319">
        <v>11932</v>
      </c>
      <c r="M1319">
        <v>19102</v>
      </c>
      <c r="N1319">
        <v>83000000</v>
      </c>
    </row>
    <row r="1320" spans="1:14" x14ac:dyDescent="0.3">
      <c r="A1320" t="s">
        <v>3561</v>
      </c>
      <c r="B1320" t="s">
        <v>2194</v>
      </c>
      <c r="C1320" t="s">
        <v>2221</v>
      </c>
      <c r="D1320" t="s">
        <v>2222</v>
      </c>
      <c r="E1320" s="17">
        <v>44418</v>
      </c>
      <c r="F1320">
        <v>2373</v>
      </c>
      <c r="G1320">
        <v>107</v>
      </c>
      <c r="H1320">
        <v>3492</v>
      </c>
      <c r="I1320">
        <v>367170</v>
      </c>
      <c r="J1320">
        <v>34064</v>
      </c>
      <c r="K1320">
        <v>651429</v>
      </c>
      <c r="L1320">
        <v>42714</v>
      </c>
      <c r="M1320">
        <v>13990</v>
      </c>
      <c r="N1320">
        <v>1380000000</v>
      </c>
    </row>
    <row r="1321" spans="1:14" x14ac:dyDescent="0.3">
      <c r="A1321" t="s">
        <v>3562</v>
      </c>
      <c r="B1321" t="s">
        <v>2211</v>
      </c>
      <c r="C1321" t="s">
        <v>2241</v>
      </c>
      <c r="D1321" t="s">
        <v>2261</v>
      </c>
      <c r="E1321" s="17">
        <v>44429</v>
      </c>
      <c r="F1321">
        <v>3974</v>
      </c>
      <c r="G1321">
        <v>53</v>
      </c>
      <c r="H1321">
        <v>3254</v>
      </c>
      <c r="I1321">
        <v>371144</v>
      </c>
      <c r="J1321">
        <v>34117</v>
      </c>
      <c r="K1321">
        <v>654683</v>
      </c>
      <c r="L1321">
        <v>19870</v>
      </c>
      <c r="M1321">
        <v>8788</v>
      </c>
      <c r="N1321">
        <v>331000000</v>
      </c>
    </row>
    <row r="1322" spans="1:14" x14ac:dyDescent="0.3">
      <c r="A1322" t="s">
        <v>3563</v>
      </c>
      <c r="B1322" t="s">
        <v>2211</v>
      </c>
      <c r="C1322" t="s">
        <v>2237</v>
      </c>
      <c r="D1322" t="s">
        <v>2238</v>
      </c>
      <c r="E1322" s="17">
        <v>44459</v>
      </c>
      <c r="F1322">
        <v>1183</v>
      </c>
      <c r="G1322">
        <v>182</v>
      </c>
      <c r="H1322">
        <v>1075</v>
      </c>
      <c r="I1322">
        <v>372327</v>
      </c>
      <c r="J1322">
        <v>34299</v>
      </c>
      <c r="K1322">
        <v>655758</v>
      </c>
      <c r="L1322">
        <v>16562</v>
      </c>
      <c r="M1322">
        <v>15381</v>
      </c>
      <c r="N1322">
        <v>331000000</v>
      </c>
    </row>
    <row r="1323" spans="1:14" x14ac:dyDescent="0.3">
      <c r="A1323" t="s">
        <v>3564</v>
      </c>
      <c r="B1323" t="s">
        <v>2190</v>
      </c>
      <c r="C1323" t="s">
        <v>2269</v>
      </c>
      <c r="D1323" t="s">
        <v>2288</v>
      </c>
      <c r="E1323" s="17">
        <v>44172</v>
      </c>
      <c r="F1323">
        <v>4841</v>
      </c>
      <c r="G1323">
        <v>81</v>
      </c>
      <c r="H1323">
        <v>1861</v>
      </c>
      <c r="I1323">
        <v>377168</v>
      </c>
      <c r="J1323">
        <v>34380</v>
      </c>
      <c r="K1323">
        <v>657619</v>
      </c>
      <c r="L1323">
        <v>91979</v>
      </c>
      <c r="M1323">
        <v>15490</v>
      </c>
      <c r="N1323">
        <v>213000000</v>
      </c>
    </row>
    <row r="1324" spans="1:14" x14ac:dyDescent="0.3">
      <c r="A1324" t="s">
        <v>3565</v>
      </c>
      <c r="B1324" t="s">
        <v>2211</v>
      </c>
      <c r="C1324" t="s">
        <v>2212</v>
      </c>
      <c r="D1324" t="s">
        <v>2328</v>
      </c>
      <c r="E1324" s="17">
        <v>43857</v>
      </c>
      <c r="F1324">
        <v>1277</v>
      </c>
      <c r="G1324">
        <v>189</v>
      </c>
      <c r="H1324">
        <v>2629</v>
      </c>
      <c r="I1324">
        <v>378445</v>
      </c>
      <c r="J1324">
        <v>34569</v>
      </c>
      <c r="K1324">
        <v>660248</v>
      </c>
      <c r="L1324">
        <v>19155</v>
      </c>
      <c r="M1324">
        <v>16159</v>
      </c>
      <c r="N1324">
        <v>331000000</v>
      </c>
    </row>
    <row r="1325" spans="1:14" x14ac:dyDescent="0.3">
      <c r="A1325" t="s">
        <v>3566</v>
      </c>
      <c r="B1325" t="s">
        <v>2211</v>
      </c>
      <c r="C1325" t="s">
        <v>2245</v>
      </c>
      <c r="D1325" t="s">
        <v>2308</v>
      </c>
      <c r="E1325" s="17">
        <v>44117</v>
      </c>
      <c r="F1325">
        <v>1951</v>
      </c>
      <c r="G1325">
        <v>182</v>
      </c>
      <c r="H1325">
        <v>4999</v>
      </c>
      <c r="I1325">
        <v>380396</v>
      </c>
      <c r="J1325">
        <v>34751</v>
      </c>
      <c r="K1325">
        <v>665247</v>
      </c>
      <c r="L1325">
        <v>21461</v>
      </c>
      <c r="M1325">
        <v>18623</v>
      </c>
      <c r="N1325">
        <v>331000000</v>
      </c>
    </row>
    <row r="1326" spans="1:14" x14ac:dyDescent="0.3">
      <c r="A1326" t="s">
        <v>3567</v>
      </c>
      <c r="B1326" t="s">
        <v>2187</v>
      </c>
      <c r="C1326" t="s">
        <v>2188</v>
      </c>
      <c r="D1326" t="s">
        <v>2188</v>
      </c>
      <c r="E1326" s="17">
        <v>44476</v>
      </c>
      <c r="F1326">
        <v>3921</v>
      </c>
      <c r="G1326">
        <v>86</v>
      </c>
      <c r="H1326">
        <v>2964</v>
      </c>
      <c r="I1326">
        <v>384317</v>
      </c>
      <c r="J1326">
        <v>34837</v>
      </c>
      <c r="K1326">
        <v>668211</v>
      </c>
      <c r="L1326">
        <v>74499</v>
      </c>
      <c r="M1326">
        <v>3844</v>
      </c>
      <c r="N1326">
        <v>83000000</v>
      </c>
    </row>
    <row r="1327" spans="1:14" x14ac:dyDescent="0.3">
      <c r="A1327" t="s">
        <v>3568</v>
      </c>
      <c r="B1327" t="s">
        <v>2194</v>
      </c>
      <c r="C1327" t="s">
        <v>2195</v>
      </c>
      <c r="D1327" t="s">
        <v>2296</v>
      </c>
      <c r="E1327" s="17">
        <v>44561</v>
      </c>
      <c r="F1327">
        <v>3424</v>
      </c>
      <c r="G1327">
        <v>81</v>
      </c>
      <c r="H1327">
        <v>888</v>
      </c>
      <c r="I1327">
        <v>387741</v>
      </c>
      <c r="J1327">
        <v>34918</v>
      </c>
      <c r="K1327">
        <v>669099</v>
      </c>
      <c r="L1327">
        <v>54784</v>
      </c>
      <c r="M1327">
        <v>9027</v>
      </c>
      <c r="N1327">
        <v>1380000000</v>
      </c>
    </row>
    <row r="1328" spans="1:14" x14ac:dyDescent="0.3">
      <c r="A1328" t="s">
        <v>3569</v>
      </c>
      <c r="B1328" t="s">
        <v>2206</v>
      </c>
      <c r="C1328" t="s">
        <v>2224</v>
      </c>
      <c r="D1328" t="s">
        <v>2225</v>
      </c>
      <c r="E1328" s="17">
        <v>43998</v>
      </c>
      <c r="F1328">
        <v>1325</v>
      </c>
      <c r="G1328">
        <v>34</v>
      </c>
      <c r="H1328">
        <v>1133</v>
      </c>
      <c r="I1328">
        <v>389066</v>
      </c>
      <c r="J1328">
        <v>34952</v>
      </c>
      <c r="K1328">
        <v>670232</v>
      </c>
      <c r="L1328">
        <v>6625</v>
      </c>
      <c r="M1328">
        <v>6386</v>
      </c>
      <c r="N1328">
        <v>68000000</v>
      </c>
    </row>
    <row r="1329" spans="1:14" x14ac:dyDescent="0.3">
      <c r="A1329" t="s">
        <v>3570</v>
      </c>
      <c r="B1329" t="s">
        <v>2194</v>
      </c>
      <c r="C1329" t="s">
        <v>2221</v>
      </c>
      <c r="D1329" t="s">
        <v>2281</v>
      </c>
      <c r="E1329" s="17">
        <v>44440</v>
      </c>
      <c r="F1329">
        <v>1171</v>
      </c>
      <c r="G1329">
        <v>66</v>
      </c>
      <c r="H1329">
        <v>4238</v>
      </c>
      <c r="I1329">
        <v>390237</v>
      </c>
      <c r="J1329">
        <v>35018</v>
      </c>
      <c r="K1329">
        <v>674470</v>
      </c>
      <c r="L1329">
        <v>8197</v>
      </c>
      <c r="M1329">
        <v>4773</v>
      </c>
      <c r="N1329">
        <v>1380000000</v>
      </c>
    </row>
    <row r="1330" spans="1:14" x14ac:dyDescent="0.3">
      <c r="A1330" t="s">
        <v>3571</v>
      </c>
      <c r="B1330" t="s">
        <v>2190</v>
      </c>
      <c r="C1330" t="s">
        <v>2198</v>
      </c>
      <c r="D1330" t="s">
        <v>2306</v>
      </c>
      <c r="E1330" s="17">
        <v>44098</v>
      </c>
      <c r="F1330">
        <v>4316</v>
      </c>
      <c r="G1330">
        <v>64</v>
      </c>
      <c r="H1330">
        <v>4302</v>
      </c>
      <c r="I1330">
        <v>394553</v>
      </c>
      <c r="J1330">
        <v>35082</v>
      </c>
      <c r="K1330">
        <v>678772</v>
      </c>
      <c r="L1330">
        <v>64740</v>
      </c>
      <c r="M1330">
        <v>9183</v>
      </c>
      <c r="N1330">
        <v>213000000</v>
      </c>
    </row>
    <row r="1331" spans="1:14" x14ac:dyDescent="0.3">
      <c r="A1331" t="s">
        <v>3572</v>
      </c>
      <c r="B1331" t="s">
        <v>2194</v>
      </c>
      <c r="C1331" t="s">
        <v>27</v>
      </c>
      <c r="D1331" t="s">
        <v>27</v>
      </c>
      <c r="E1331" s="17">
        <v>44285</v>
      </c>
      <c r="F1331">
        <v>3769</v>
      </c>
      <c r="G1331">
        <v>16</v>
      </c>
      <c r="H1331">
        <v>165</v>
      </c>
      <c r="I1331">
        <v>398322</v>
      </c>
      <c r="J1331">
        <v>35098</v>
      </c>
      <c r="K1331">
        <v>678937</v>
      </c>
      <c r="L1331">
        <v>33921</v>
      </c>
      <c r="M1331">
        <v>15944</v>
      </c>
      <c r="N1331">
        <v>1380000000</v>
      </c>
    </row>
    <row r="1332" spans="1:14" x14ac:dyDescent="0.3">
      <c r="A1332" t="s">
        <v>3573</v>
      </c>
      <c r="B1332" t="s">
        <v>2211</v>
      </c>
      <c r="C1332" t="s">
        <v>2237</v>
      </c>
      <c r="D1332" t="s">
        <v>2238</v>
      </c>
      <c r="E1332" s="17">
        <v>44515</v>
      </c>
      <c r="F1332">
        <v>1871</v>
      </c>
      <c r="G1332">
        <v>41</v>
      </c>
      <c r="H1332">
        <v>3756</v>
      </c>
      <c r="I1332">
        <v>400193</v>
      </c>
      <c r="J1332">
        <v>35139</v>
      </c>
      <c r="K1332">
        <v>682693</v>
      </c>
      <c r="L1332">
        <v>28065</v>
      </c>
      <c r="M1332">
        <v>4915</v>
      </c>
      <c r="N1332">
        <v>331000000</v>
      </c>
    </row>
    <row r="1333" spans="1:14" x14ac:dyDescent="0.3">
      <c r="A1333" t="s">
        <v>3574</v>
      </c>
      <c r="B1333" t="s">
        <v>2190</v>
      </c>
      <c r="C1333" t="s">
        <v>2191</v>
      </c>
      <c r="D1333" t="s">
        <v>2285</v>
      </c>
      <c r="E1333" s="17">
        <v>44231</v>
      </c>
      <c r="F1333">
        <v>3631</v>
      </c>
      <c r="G1333">
        <v>186</v>
      </c>
      <c r="H1333">
        <v>4489</v>
      </c>
      <c r="I1333">
        <v>403824</v>
      </c>
      <c r="J1333">
        <v>35325</v>
      </c>
      <c r="K1333">
        <v>687182</v>
      </c>
      <c r="L1333">
        <v>32679</v>
      </c>
      <c r="M1333">
        <v>14343</v>
      </c>
      <c r="N1333">
        <v>213000000</v>
      </c>
    </row>
    <row r="1334" spans="1:14" x14ac:dyDescent="0.3">
      <c r="A1334" t="s">
        <v>3575</v>
      </c>
      <c r="B1334" t="s">
        <v>2194</v>
      </c>
      <c r="C1334" t="s">
        <v>27</v>
      </c>
      <c r="D1334" t="s">
        <v>27</v>
      </c>
      <c r="E1334" s="17">
        <v>44306</v>
      </c>
      <c r="F1334">
        <v>2310</v>
      </c>
      <c r="G1334">
        <v>197</v>
      </c>
      <c r="H1334">
        <v>120</v>
      </c>
      <c r="I1334">
        <v>406134</v>
      </c>
      <c r="J1334">
        <v>35522</v>
      </c>
      <c r="K1334">
        <v>687302</v>
      </c>
      <c r="L1334">
        <v>43890</v>
      </c>
      <c r="M1334">
        <v>5559</v>
      </c>
      <c r="N1334">
        <v>1380000000</v>
      </c>
    </row>
    <row r="1335" spans="1:14" x14ac:dyDescent="0.3">
      <c r="A1335" t="s">
        <v>3576</v>
      </c>
      <c r="B1335" t="s">
        <v>2190</v>
      </c>
      <c r="C1335" t="s">
        <v>2252</v>
      </c>
      <c r="D1335" t="s">
        <v>2253</v>
      </c>
      <c r="E1335" s="17">
        <v>44532</v>
      </c>
      <c r="F1335">
        <v>2343</v>
      </c>
      <c r="G1335">
        <v>120</v>
      </c>
      <c r="H1335">
        <v>2997</v>
      </c>
      <c r="I1335">
        <v>408477</v>
      </c>
      <c r="J1335">
        <v>35642</v>
      </c>
      <c r="K1335">
        <v>690299</v>
      </c>
      <c r="L1335">
        <v>35145</v>
      </c>
      <c r="M1335">
        <v>1633</v>
      </c>
      <c r="N1335">
        <v>213000000</v>
      </c>
    </row>
    <row r="1336" spans="1:14" x14ac:dyDescent="0.3">
      <c r="A1336" t="s">
        <v>3577</v>
      </c>
      <c r="B1336" t="s">
        <v>2206</v>
      </c>
      <c r="C1336" t="s">
        <v>2224</v>
      </c>
      <c r="D1336" t="s">
        <v>2225</v>
      </c>
      <c r="E1336" s="17">
        <v>44464</v>
      </c>
      <c r="F1336">
        <v>3386</v>
      </c>
      <c r="G1336">
        <v>120</v>
      </c>
      <c r="H1336">
        <v>4508</v>
      </c>
      <c r="I1336">
        <v>411863</v>
      </c>
      <c r="J1336">
        <v>35762</v>
      </c>
      <c r="K1336">
        <v>694807</v>
      </c>
      <c r="L1336">
        <v>64334</v>
      </c>
      <c r="M1336">
        <v>4681</v>
      </c>
      <c r="N1336">
        <v>68000000</v>
      </c>
    </row>
    <row r="1337" spans="1:14" x14ac:dyDescent="0.3">
      <c r="A1337" t="s">
        <v>3578</v>
      </c>
      <c r="B1337" t="s">
        <v>2194</v>
      </c>
      <c r="C1337" t="s">
        <v>27</v>
      </c>
      <c r="D1337" t="s">
        <v>27</v>
      </c>
      <c r="E1337" s="17">
        <v>44388</v>
      </c>
      <c r="F1337">
        <v>3067</v>
      </c>
      <c r="G1337">
        <v>138</v>
      </c>
      <c r="H1337">
        <v>3211</v>
      </c>
      <c r="I1337">
        <v>414930</v>
      </c>
      <c r="J1337">
        <v>35900</v>
      </c>
      <c r="K1337">
        <v>698018</v>
      </c>
      <c r="L1337">
        <v>24536</v>
      </c>
      <c r="M1337">
        <v>15863</v>
      </c>
      <c r="N1337">
        <v>1380000000</v>
      </c>
    </row>
    <row r="1338" spans="1:14" x14ac:dyDescent="0.3">
      <c r="A1338" t="s">
        <v>3579</v>
      </c>
      <c r="B1338" t="s">
        <v>2211</v>
      </c>
      <c r="C1338" t="s">
        <v>2241</v>
      </c>
      <c r="D1338" t="s">
        <v>2242</v>
      </c>
      <c r="E1338" s="17">
        <v>44406</v>
      </c>
      <c r="F1338">
        <v>2339</v>
      </c>
      <c r="G1338">
        <v>77</v>
      </c>
      <c r="H1338">
        <v>1975</v>
      </c>
      <c r="I1338">
        <v>417269</v>
      </c>
      <c r="J1338">
        <v>35977</v>
      </c>
      <c r="K1338">
        <v>699993</v>
      </c>
      <c r="L1338">
        <v>28068</v>
      </c>
      <c r="M1338">
        <v>2746</v>
      </c>
      <c r="N1338">
        <v>331000000</v>
      </c>
    </row>
    <row r="1339" spans="1:14" x14ac:dyDescent="0.3">
      <c r="A1339" t="s">
        <v>3580</v>
      </c>
      <c r="B1339" t="s">
        <v>2190</v>
      </c>
      <c r="C1339" t="s">
        <v>2269</v>
      </c>
      <c r="D1339" t="s">
        <v>2270</v>
      </c>
      <c r="E1339" s="17">
        <v>43960</v>
      </c>
      <c r="F1339">
        <v>683</v>
      </c>
      <c r="G1339">
        <v>27</v>
      </c>
      <c r="H1339">
        <v>3155</v>
      </c>
      <c r="I1339">
        <v>417952</v>
      </c>
      <c r="J1339">
        <v>36004</v>
      </c>
      <c r="K1339">
        <v>703148</v>
      </c>
      <c r="L1339">
        <v>4781</v>
      </c>
      <c r="M1339">
        <v>3285</v>
      </c>
      <c r="N1339">
        <v>213000000</v>
      </c>
    </row>
    <row r="1340" spans="1:14" x14ac:dyDescent="0.3">
      <c r="A1340" t="s">
        <v>3581</v>
      </c>
      <c r="B1340" t="s">
        <v>2187</v>
      </c>
      <c r="C1340" t="s">
        <v>2201</v>
      </c>
      <c r="D1340" t="s">
        <v>2202</v>
      </c>
      <c r="E1340" s="17">
        <v>44193</v>
      </c>
      <c r="F1340">
        <v>875</v>
      </c>
      <c r="G1340">
        <v>38</v>
      </c>
      <c r="H1340">
        <v>420</v>
      </c>
      <c r="I1340">
        <v>418827</v>
      </c>
      <c r="J1340">
        <v>36042</v>
      </c>
      <c r="K1340">
        <v>703568</v>
      </c>
      <c r="L1340">
        <v>10500</v>
      </c>
      <c r="M1340">
        <v>3250</v>
      </c>
      <c r="N1340">
        <v>83000000</v>
      </c>
    </row>
    <row r="1341" spans="1:14" x14ac:dyDescent="0.3">
      <c r="A1341" t="s">
        <v>3582</v>
      </c>
      <c r="B1341" t="s">
        <v>2190</v>
      </c>
      <c r="C1341" t="s">
        <v>2269</v>
      </c>
      <c r="D1341" t="s">
        <v>2270</v>
      </c>
      <c r="E1341" s="17">
        <v>44535</v>
      </c>
      <c r="F1341">
        <v>1054</v>
      </c>
      <c r="G1341">
        <v>181</v>
      </c>
      <c r="H1341">
        <v>1729</v>
      </c>
      <c r="I1341">
        <v>419881</v>
      </c>
      <c r="J1341">
        <v>36223</v>
      </c>
      <c r="K1341">
        <v>705297</v>
      </c>
      <c r="L1341">
        <v>10540</v>
      </c>
      <c r="M1341">
        <v>14331</v>
      </c>
      <c r="N1341">
        <v>213000000</v>
      </c>
    </row>
    <row r="1342" spans="1:14" x14ac:dyDescent="0.3">
      <c r="A1342" t="s">
        <v>3583</v>
      </c>
      <c r="B1342" t="s">
        <v>2187</v>
      </c>
      <c r="C1342" t="s">
        <v>2255</v>
      </c>
      <c r="D1342" t="s">
        <v>2255</v>
      </c>
      <c r="E1342" s="17">
        <v>44523</v>
      </c>
      <c r="F1342">
        <v>3753</v>
      </c>
      <c r="G1342">
        <v>99</v>
      </c>
      <c r="H1342">
        <v>2835</v>
      </c>
      <c r="I1342">
        <v>423634</v>
      </c>
      <c r="J1342">
        <v>36322</v>
      </c>
      <c r="K1342">
        <v>708132</v>
      </c>
      <c r="L1342">
        <v>30024</v>
      </c>
      <c r="M1342">
        <v>7997</v>
      </c>
      <c r="N1342">
        <v>83000000</v>
      </c>
    </row>
    <row r="1343" spans="1:14" x14ac:dyDescent="0.3">
      <c r="A1343" t="s">
        <v>3584</v>
      </c>
      <c r="B1343" t="s">
        <v>2211</v>
      </c>
      <c r="C1343" t="s">
        <v>2237</v>
      </c>
      <c r="D1343" t="s">
        <v>2250</v>
      </c>
      <c r="E1343" s="17">
        <v>44122</v>
      </c>
      <c r="F1343">
        <v>2602</v>
      </c>
      <c r="G1343">
        <v>10</v>
      </c>
      <c r="H1343">
        <v>4363</v>
      </c>
      <c r="I1343">
        <v>426236</v>
      </c>
      <c r="J1343">
        <v>36332</v>
      </c>
      <c r="K1343">
        <v>712495</v>
      </c>
      <c r="L1343">
        <v>36428</v>
      </c>
      <c r="M1343">
        <v>2652</v>
      </c>
      <c r="N1343">
        <v>331000000</v>
      </c>
    </row>
    <row r="1344" spans="1:14" x14ac:dyDescent="0.3">
      <c r="A1344" t="s">
        <v>3585</v>
      </c>
      <c r="B1344" t="s">
        <v>2206</v>
      </c>
      <c r="C1344" t="s">
        <v>2224</v>
      </c>
      <c r="D1344" t="s">
        <v>2230</v>
      </c>
      <c r="E1344" s="17">
        <v>44201</v>
      </c>
      <c r="F1344">
        <v>4014</v>
      </c>
      <c r="G1344">
        <v>114</v>
      </c>
      <c r="H1344">
        <v>2085</v>
      </c>
      <c r="I1344">
        <v>430250</v>
      </c>
      <c r="J1344">
        <v>36446</v>
      </c>
      <c r="K1344">
        <v>714580</v>
      </c>
      <c r="L1344">
        <v>60210</v>
      </c>
      <c r="M1344">
        <v>13446</v>
      </c>
      <c r="N1344">
        <v>68000000</v>
      </c>
    </row>
    <row r="1345" spans="1:14" x14ac:dyDescent="0.3">
      <c r="A1345" t="s">
        <v>3586</v>
      </c>
      <c r="B1345" t="s">
        <v>2187</v>
      </c>
      <c r="C1345" t="s">
        <v>2201</v>
      </c>
      <c r="D1345" t="s">
        <v>2202</v>
      </c>
      <c r="E1345" s="17">
        <v>43859</v>
      </c>
      <c r="F1345">
        <v>348</v>
      </c>
      <c r="G1345">
        <v>185</v>
      </c>
      <c r="H1345">
        <v>2385</v>
      </c>
      <c r="I1345">
        <v>430598</v>
      </c>
      <c r="J1345">
        <v>36631</v>
      </c>
      <c r="K1345">
        <v>716965</v>
      </c>
      <c r="L1345">
        <v>6612</v>
      </c>
      <c r="M1345">
        <v>6571</v>
      </c>
      <c r="N1345">
        <v>83000000</v>
      </c>
    </row>
    <row r="1346" spans="1:14" x14ac:dyDescent="0.3">
      <c r="A1346" t="s">
        <v>3587</v>
      </c>
      <c r="B1346" t="s">
        <v>2206</v>
      </c>
      <c r="C1346" t="s">
        <v>2232</v>
      </c>
      <c r="D1346" t="s">
        <v>2233</v>
      </c>
      <c r="E1346" s="17">
        <v>43979</v>
      </c>
      <c r="F1346">
        <v>4314</v>
      </c>
      <c r="G1346">
        <v>116</v>
      </c>
      <c r="H1346">
        <v>1777</v>
      </c>
      <c r="I1346">
        <v>434912</v>
      </c>
      <c r="J1346">
        <v>36747</v>
      </c>
      <c r="K1346">
        <v>718742</v>
      </c>
      <c r="L1346">
        <v>30198</v>
      </c>
      <c r="M1346">
        <v>15493</v>
      </c>
      <c r="N1346">
        <v>68000000</v>
      </c>
    </row>
    <row r="1347" spans="1:14" x14ac:dyDescent="0.3">
      <c r="A1347" t="s">
        <v>3588</v>
      </c>
      <c r="B1347" t="s">
        <v>2190</v>
      </c>
      <c r="C1347" t="s">
        <v>2269</v>
      </c>
      <c r="D1347" t="s">
        <v>2270</v>
      </c>
      <c r="E1347" s="17">
        <v>44126</v>
      </c>
      <c r="F1347">
        <v>1022</v>
      </c>
      <c r="G1347">
        <v>167</v>
      </c>
      <c r="H1347">
        <v>2377</v>
      </c>
      <c r="I1347">
        <v>435934</v>
      </c>
      <c r="J1347">
        <v>36914</v>
      </c>
      <c r="K1347">
        <v>721119</v>
      </c>
      <c r="L1347">
        <v>14308</v>
      </c>
      <c r="M1347">
        <v>10722</v>
      </c>
      <c r="N1347">
        <v>213000000</v>
      </c>
    </row>
    <row r="1348" spans="1:14" x14ac:dyDescent="0.3">
      <c r="A1348" t="s">
        <v>3589</v>
      </c>
      <c r="B1348" t="s">
        <v>2211</v>
      </c>
      <c r="C1348" t="s">
        <v>2237</v>
      </c>
      <c r="D1348" t="s">
        <v>2238</v>
      </c>
      <c r="E1348" s="17">
        <v>43841</v>
      </c>
      <c r="F1348">
        <v>449</v>
      </c>
      <c r="G1348">
        <v>131</v>
      </c>
      <c r="H1348">
        <v>4294</v>
      </c>
      <c r="I1348">
        <v>436383</v>
      </c>
      <c r="J1348">
        <v>37045</v>
      </c>
      <c r="K1348">
        <v>725413</v>
      </c>
      <c r="L1348">
        <v>8531</v>
      </c>
      <c r="M1348">
        <v>4925</v>
      </c>
      <c r="N1348">
        <v>331000000</v>
      </c>
    </row>
    <row r="1349" spans="1:14" x14ac:dyDescent="0.3">
      <c r="A1349" t="s">
        <v>3590</v>
      </c>
      <c r="B1349" t="s">
        <v>2187</v>
      </c>
      <c r="C1349" t="s">
        <v>2338</v>
      </c>
      <c r="D1349" t="s">
        <v>2339</v>
      </c>
      <c r="E1349" s="17">
        <v>44342</v>
      </c>
      <c r="F1349">
        <v>503</v>
      </c>
      <c r="G1349">
        <v>63</v>
      </c>
      <c r="H1349">
        <v>2857</v>
      </c>
      <c r="I1349">
        <v>436886</v>
      </c>
      <c r="J1349">
        <v>37108</v>
      </c>
      <c r="K1349">
        <v>728270</v>
      </c>
      <c r="L1349">
        <v>8551</v>
      </c>
      <c r="M1349">
        <v>1764</v>
      </c>
      <c r="N1349">
        <v>83000000</v>
      </c>
    </row>
    <row r="1350" spans="1:14" x14ac:dyDescent="0.3">
      <c r="A1350" t="s">
        <v>3591</v>
      </c>
      <c r="B1350" t="s">
        <v>2190</v>
      </c>
      <c r="C1350" t="s">
        <v>2198</v>
      </c>
      <c r="D1350" t="s">
        <v>2306</v>
      </c>
      <c r="E1350" s="17">
        <v>44506</v>
      </c>
      <c r="F1350">
        <v>85</v>
      </c>
      <c r="G1350">
        <v>175</v>
      </c>
      <c r="H1350">
        <v>4100</v>
      </c>
      <c r="I1350">
        <v>436971</v>
      </c>
      <c r="J1350">
        <v>37283</v>
      </c>
      <c r="K1350">
        <v>732370</v>
      </c>
      <c r="L1350">
        <v>1360</v>
      </c>
      <c r="M1350">
        <v>5581</v>
      </c>
      <c r="N1350">
        <v>213000000</v>
      </c>
    </row>
    <row r="1351" spans="1:14" x14ac:dyDescent="0.3">
      <c r="A1351" t="s">
        <v>3592</v>
      </c>
      <c r="B1351" t="s">
        <v>2194</v>
      </c>
      <c r="C1351" t="s">
        <v>2221</v>
      </c>
      <c r="D1351" t="s">
        <v>2222</v>
      </c>
      <c r="E1351" s="17">
        <v>43943</v>
      </c>
      <c r="F1351">
        <v>3322</v>
      </c>
      <c r="G1351">
        <v>197</v>
      </c>
      <c r="H1351">
        <v>1455</v>
      </c>
      <c r="I1351">
        <v>440293</v>
      </c>
      <c r="J1351">
        <v>37480</v>
      </c>
      <c r="K1351">
        <v>733825</v>
      </c>
      <c r="L1351">
        <v>46508</v>
      </c>
      <c r="M1351">
        <v>764</v>
      </c>
      <c r="N1351">
        <v>1380000000</v>
      </c>
    </row>
    <row r="1352" spans="1:14" x14ac:dyDescent="0.3">
      <c r="A1352" t="s">
        <v>3593</v>
      </c>
      <c r="B1352" t="s">
        <v>2190</v>
      </c>
      <c r="C1352" t="s">
        <v>2191</v>
      </c>
      <c r="D1352" t="s">
        <v>2285</v>
      </c>
      <c r="E1352" s="17">
        <v>44017</v>
      </c>
      <c r="F1352">
        <v>522</v>
      </c>
      <c r="G1352">
        <v>82</v>
      </c>
      <c r="H1352">
        <v>988</v>
      </c>
      <c r="I1352">
        <v>440815</v>
      </c>
      <c r="J1352">
        <v>37562</v>
      </c>
      <c r="K1352">
        <v>734813</v>
      </c>
      <c r="L1352">
        <v>3132</v>
      </c>
      <c r="M1352">
        <v>4247</v>
      </c>
      <c r="N1352">
        <v>213000000</v>
      </c>
    </row>
    <row r="1353" spans="1:14" x14ac:dyDescent="0.3">
      <c r="A1353" t="s">
        <v>3594</v>
      </c>
      <c r="B1353" t="s">
        <v>2206</v>
      </c>
      <c r="C1353" t="s">
        <v>2232</v>
      </c>
      <c r="D1353" t="s">
        <v>2326</v>
      </c>
      <c r="E1353" s="17">
        <v>44057</v>
      </c>
      <c r="F1353">
        <v>3151</v>
      </c>
      <c r="G1353">
        <v>158</v>
      </c>
      <c r="H1353">
        <v>4990</v>
      </c>
      <c r="I1353">
        <v>443966</v>
      </c>
      <c r="J1353">
        <v>37720</v>
      </c>
      <c r="K1353">
        <v>739803</v>
      </c>
      <c r="L1353">
        <v>31510</v>
      </c>
      <c r="M1353">
        <v>12535</v>
      </c>
      <c r="N1353">
        <v>68000000</v>
      </c>
    </row>
    <row r="1354" spans="1:14" x14ac:dyDescent="0.3">
      <c r="A1354" t="s">
        <v>3595</v>
      </c>
      <c r="B1354" t="s">
        <v>2211</v>
      </c>
      <c r="C1354" t="s">
        <v>2237</v>
      </c>
      <c r="D1354" t="s">
        <v>2238</v>
      </c>
      <c r="E1354" s="17">
        <v>44140</v>
      </c>
      <c r="F1354">
        <v>3692</v>
      </c>
      <c r="G1354">
        <v>1</v>
      </c>
      <c r="H1354">
        <v>1890</v>
      </c>
      <c r="I1354">
        <v>447658</v>
      </c>
      <c r="J1354">
        <v>37721</v>
      </c>
      <c r="K1354">
        <v>741693</v>
      </c>
      <c r="L1354">
        <v>70148</v>
      </c>
      <c r="M1354">
        <v>16184</v>
      </c>
      <c r="N1354">
        <v>331000000</v>
      </c>
    </row>
    <row r="1355" spans="1:14" x14ac:dyDescent="0.3">
      <c r="A1355" t="s">
        <v>3596</v>
      </c>
      <c r="B1355" t="s">
        <v>2211</v>
      </c>
      <c r="C1355" t="s">
        <v>2241</v>
      </c>
      <c r="D1355" t="s">
        <v>2242</v>
      </c>
      <c r="E1355" s="17">
        <v>43928</v>
      </c>
      <c r="F1355">
        <v>2508</v>
      </c>
      <c r="G1355">
        <v>42</v>
      </c>
      <c r="H1355">
        <v>2482</v>
      </c>
      <c r="I1355">
        <v>450166</v>
      </c>
      <c r="J1355">
        <v>37763</v>
      </c>
      <c r="K1355">
        <v>744175</v>
      </c>
      <c r="L1355">
        <v>12540</v>
      </c>
      <c r="M1355">
        <v>14492</v>
      </c>
      <c r="N1355">
        <v>331000000</v>
      </c>
    </row>
    <row r="1356" spans="1:14" x14ac:dyDescent="0.3">
      <c r="A1356" t="s">
        <v>3597</v>
      </c>
      <c r="B1356" t="s">
        <v>2190</v>
      </c>
      <c r="C1356" t="s">
        <v>2269</v>
      </c>
      <c r="D1356" t="s">
        <v>2270</v>
      </c>
      <c r="E1356" s="17">
        <v>43885</v>
      </c>
      <c r="F1356">
        <v>629</v>
      </c>
      <c r="G1356">
        <v>40</v>
      </c>
      <c r="H1356">
        <v>649</v>
      </c>
      <c r="I1356">
        <v>450795</v>
      </c>
      <c r="J1356">
        <v>37803</v>
      </c>
      <c r="K1356">
        <v>744824</v>
      </c>
      <c r="L1356">
        <v>8806</v>
      </c>
      <c r="M1356">
        <v>8487</v>
      </c>
      <c r="N1356">
        <v>213000000</v>
      </c>
    </row>
    <row r="1357" spans="1:14" x14ac:dyDescent="0.3">
      <c r="A1357" t="s">
        <v>3598</v>
      </c>
      <c r="B1357" t="s">
        <v>2194</v>
      </c>
      <c r="C1357" t="s">
        <v>2204</v>
      </c>
      <c r="D1357" t="s">
        <v>25</v>
      </c>
      <c r="E1357" s="17">
        <v>44453</v>
      </c>
      <c r="F1357">
        <v>17</v>
      </c>
      <c r="G1357">
        <v>59</v>
      </c>
      <c r="H1357">
        <v>1828</v>
      </c>
      <c r="I1357">
        <v>450812</v>
      </c>
      <c r="J1357">
        <v>37862</v>
      </c>
      <c r="K1357">
        <v>746652</v>
      </c>
      <c r="L1357">
        <v>204</v>
      </c>
      <c r="M1357">
        <v>14216</v>
      </c>
      <c r="N1357">
        <v>1380000000</v>
      </c>
    </row>
    <row r="1358" spans="1:14" x14ac:dyDescent="0.3">
      <c r="A1358" t="s">
        <v>3599</v>
      </c>
      <c r="B1358" t="s">
        <v>2206</v>
      </c>
      <c r="C1358" t="s">
        <v>2224</v>
      </c>
      <c r="D1358" t="s">
        <v>2230</v>
      </c>
      <c r="E1358" s="17">
        <v>44494</v>
      </c>
      <c r="F1358">
        <v>1268</v>
      </c>
      <c r="G1358">
        <v>111</v>
      </c>
      <c r="H1358">
        <v>2428</v>
      </c>
      <c r="I1358">
        <v>452080</v>
      </c>
      <c r="J1358">
        <v>37973</v>
      </c>
      <c r="K1358">
        <v>749080</v>
      </c>
      <c r="L1358">
        <v>21556</v>
      </c>
      <c r="M1358">
        <v>6543</v>
      </c>
      <c r="N1358">
        <v>68000000</v>
      </c>
    </row>
    <row r="1359" spans="1:14" x14ac:dyDescent="0.3">
      <c r="A1359" t="s">
        <v>3600</v>
      </c>
      <c r="B1359" t="s">
        <v>2190</v>
      </c>
      <c r="C1359" t="s">
        <v>2198</v>
      </c>
      <c r="D1359" t="s">
        <v>2306</v>
      </c>
      <c r="E1359" s="17">
        <v>44236</v>
      </c>
      <c r="F1359">
        <v>1176</v>
      </c>
      <c r="G1359">
        <v>173</v>
      </c>
      <c r="H1359">
        <v>4674</v>
      </c>
      <c r="I1359">
        <v>453256</v>
      </c>
      <c r="J1359">
        <v>38146</v>
      </c>
      <c r="K1359">
        <v>753754</v>
      </c>
      <c r="L1359">
        <v>10584</v>
      </c>
      <c r="M1359">
        <v>14348</v>
      </c>
      <c r="N1359">
        <v>213000000</v>
      </c>
    </row>
    <row r="1360" spans="1:14" x14ac:dyDescent="0.3">
      <c r="A1360" t="s">
        <v>3601</v>
      </c>
      <c r="B1360" t="s">
        <v>2190</v>
      </c>
      <c r="C1360" t="s">
        <v>2269</v>
      </c>
      <c r="D1360" t="s">
        <v>2270</v>
      </c>
      <c r="E1360" s="17">
        <v>43899</v>
      </c>
      <c r="F1360">
        <v>1632</v>
      </c>
      <c r="G1360">
        <v>39</v>
      </c>
      <c r="H1360">
        <v>2317</v>
      </c>
      <c r="I1360">
        <v>454888</v>
      </c>
      <c r="J1360">
        <v>38185</v>
      </c>
      <c r="K1360">
        <v>756071</v>
      </c>
      <c r="L1360">
        <v>27744</v>
      </c>
      <c r="M1360">
        <v>4533</v>
      </c>
      <c r="N1360">
        <v>213000000</v>
      </c>
    </row>
    <row r="1361" spans="1:14" x14ac:dyDescent="0.3">
      <c r="A1361" t="s">
        <v>3602</v>
      </c>
      <c r="B1361" t="s">
        <v>2211</v>
      </c>
      <c r="C1361" t="s">
        <v>2212</v>
      </c>
      <c r="D1361" t="s">
        <v>2213</v>
      </c>
      <c r="E1361" s="17">
        <v>44142</v>
      </c>
      <c r="F1361">
        <v>4595</v>
      </c>
      <c r="G1361">
        <v>58</v>
      </c>
      <c r="H1361">
        <v>46</v>
      </c>
      <c r="I1361">
        <v>459483</v>
      </c>
      <c r="J1361">
        <v>38243</v>
      </c>
      <c r="K1361">
        <v>756117</v>
      </c>
      <c r="L1361">
        <v>50545</v>
      </c>
      <c r="M1361">
        <v>1422</v>
      </c>
      <c r="N1361">
        <v>331000000</v>
      </c>
    </row>
    <row r="1362" spans="1:14" x14ac:dyDescent="0.3">
      <c r="A1362" t="s">
        <v>3603</v>
      </c>
      <c r="B1362" t="s">
        <v>2206</v>
      </c>
      <c r="C1362" t="s">
        <v>2224</v>
      </c>
      <c r="D1362" t="s">
        <v>2225</v>
      </c>
      <c r="E1362" s="17">
        <v>44119</v>
      </c>
      <c r="F1362">
        <v>4553</v>
      </c>
      <c r="G1362">
        <v>44</v>
      </c>
      <c r="H1362">
        <v>4460</v>
      </c>
      <c r="I1362">
        <v>464036</v>
      </c>
      <c r="J1362">
        <v>38287</v>
      </c>
      <c r="K1362">
        <v>760577</v>
      </c>
      <c r="L1362">
        <v>72848</v>
      </c>
      <c r="M1362">
        <v>10211</v>
      </c>
      <c r="N1362">
        <v>68000000</v>
      </c>
    </row>
    <row r="1363" spans="1:14" x14ac:dyDescent="0.3">
      <c r="A1363" t="s">
        <v>3604</v>
      </c>
      <c r="B1363" t="s">
        <v>2194</v>
      </c>
      <c r="C1363" t="s">
        <v>2204</v>
      </c>
      <c r="D1363" t="s">
        <v>25</v>
      </c>
      <c r="E1363" s="17">
        <v>44378</v>
      </c>
      <c r="F1363">
        <v>3769</v>
      </c>
      <c r="G1363">
        <v>41</v>
      </c>
      <c r="H1363">
        <v>2115</v>
      </c>
      <c r="I1363">
        <v>467805</v>
      </c>
      <c r="J1363">
        <v>38328</v>
      </c>
      <c r="K1363">
        <v>762692</v>
      </c>
      <c r="L1363">
        <v>60304</v>
      </c>
      <c r="M1363">
        <v>14735</v>
      </c>
      <c r="N1363">
        <v>1380000000</v>
      </c>
    </row>
    <row r="1364" spans="1:14" x14ac:dyDescent="0.3">
      <c r="A1364" t="s">
        <v>3605</v>
      </c>
      <c r="B1364" t="s">
        <v>2211</v>
      </c>
      <c r="C1364" t="s">
        <v>2245</v>
      </c>
      <c r="D1364" t="s">
        <v>2308</v>
      </c>
      <c r="E1364" s="17">
        <v>43978</v>
      </c>
      <c r="F1364">
        <v>3613</v>
      </c>
      <c r="G1364">
        <v>118</v>
      </c>
      <c r="H1364">
        <v>2254</v>
      </c>
      <c r="I1364">
        <v>471418</v>
      </c>
      <c r="J1364">
        <v>38446</v>
      </c>
      <c r="K1364">
        <v>764946</v>
      </c>
      <c r="L1364">
        <v>39743</v>
      </c>
      <c r="M1364">
        <v>19827</v>
      </c>
      <c r="N1364">
        <v>331000000</v>
      </c>
    </row>
    <row r="1365" spans="1:14" x14ac:dyDescent="0.3">
      <c r="A1365" t="s">
        <v>3606</v>
      </c>
      <c r="B1365" t="s">
        <v>2190</v>
      </c>
      <c r="C1365" t="s">
        <v>2252</v>
      </c>
      <c r="D1365" t="s">
        <v>2253</v>
      </c>
      <c r="E1365" s="17">
        <v>44297</v>
      </c>
      <c r="F1365">
        <v>114</v>
      </c>
      <c r="G1365">
        <v>148</v>
      </c>
      <c r="H1365">
        <v>72</v>
      </c>
      <c r="I1365">
        <v>471532</v>
      </c>
      <c r="J1365">
        <v>38594</v>
      </c>
      <c r="K1365">
        <v>765018</v>
      </c>
      <c r="L1365">
        <v>1710</v>
      </c>
      <c r="M1365">
        <v>10613</v>
      </c>
      <c r="N1365">
        <v>213000000</v>
      </c>
    </row>
    <row r="1366" spans="1:14" x14ac:dyDescent="0.3">
      <c r="A1366" t="s">
        <v>3607</v>
      </c>
      <c r="B1366" t="s">
        <v>2211</v>
      </c>
      <c r="C1366" t="s">
        <v>2245</v>
      </c>
      <c r="D1366" t="s">
        <v>2308</v>
      </c>
      <c r="E1366" s="17">
        <v>44074</v>
      </c>
      <c r="F1366">
        <v>752</v>
      </c>
      <c r="G1366">
        <v>130</v>
      </c>
      <c r="H1366">
        <v>3457</v>
      </c>
      <c r="I1366">
        <v>472284</v>
      </c>
      <c r="J1366">
        <v>38724</v>
      </c>
      <c r="K1366">
        <v>768475</v>
      </c>
      <c r="L1366">
        <v>10528</v>
      </c>
      <c r="M1366">
        <v>13291</v>
      </c>
      <c r="N1366">
        <v>331000000</v>
      </c>
    </row>
    <row r="1367" spans="1:14" x14ac:dyDescent="0.3">
      <c r="A1367" t="s">
        <v>3608</v>
      </c>
      <c r="B1367" t="s">
        <v>2211</v>
      </c>
      <c r="C1367" t="s">
        <v>2241</v>
      </c>
      <c r="D1367" t="s">
        <v>2242</v>
      </c>
      <c r="E1367" s="17">
        <v>44321</v>
      </c>
      <c r="F1367">
        <v>4864</v>
      </c>
      <c r="G1367">
        <v>193</v>
      </c>
      <c r="H1367">
        <v>2022</v>
      </c>
      <c r="I1367">
        <v>477148</v>
      </c>
      <c r="J1367">
        <v>38917</v>
      </c>
      <c r="K1367">
        <v>770497</v>
      </c>
      <c r="L1367">
        <v>48640</v>
      </c>
      <c r="M1367">
        <v>11870</v>
      </c>
      <c r="N1367">
        <v>331000000</v>
      </c>
    </row>
    <row r="1368" spans="1:14" x14ac:dyDescent="0.3">
      <c r="A1368" t="s">
        <v>3609</v>
      </c>
      <c r="B1368" t="s">
        <v>2187</v>
      </c>
      <c r="C1368" t="s">
        <v>2255</v>
      </c>
      <c r="D1368" t="s">
        <v>2255</v>
      </c>
      <c r="E1368" s="17">
        <v>44337</v>
      </c>
      <c r="F1368">
        <v>2400</v>
      </c>
      <c r="G1368">
        <v>138</v>
      </c>
      <c r="H1368">
        <v>4085</v>
      </c>
      <c r="I1368">
        <v>479548</v>
      </c>
      <c r="J1368">
        <v>39055</v>
      </c>
      <c r="K1368">
        <v>774582</v>
      </c>
      <c r="L1368">
        <v>21600</v>
      </c>
      <c r="M1368">
        <v>8750</v>
      </c>
      <c r="N1368">
        <v>83000000</v>
      </c>
    </row>
    <row r="1369" spans="1:14" x14ac:dyDescent="0.3">
      <c r="A1369" t="s">
        <v>3610</v>
      </c>
      <c r="B1369" t="s">
        <v>2211</v>
      </c>
      <c r="C1369" t="s">
        <v>2241</v>
      </c>
      <c r="D1369" t="s">
        <v>2242</v>
      </c>
      <c r="E1369" s="17">
        <v>44195</v>
      </c>
      <c r="F1369">
        <v>1870</v>
      </c>
      <c r="G1369">
        <v>23</v>
      </c>
      <c r="H1369">
        <v>2077</v>
      </c>
      <c r="I1369">
        <v>481418</v>
      </c>
      <c r="J1369">
        <v>39078</v>
      </c>
      <c r="K1369">
        <v>776659</v>
      </c>
      <c r="L1369">
        <v>11220</v>
      </c>
      <c r="M1369">
        <v>18916</v>
      </c>
      <c r="N1369">
        <v>331000000</v>
      </c>
    </row>
    <row r="1370" spans="1:14" x14ac:dyDescent="0.3">
      <c r="A1370" t="s">
        <v>3611</v>
      </c>
      <c r="B1370" t="s">
        <v>2211</v>
      </c>
      <c r="C1370" t="s">
        <v>2245</v>
      </c>
      <c r="D1370" t="s">
        <v>2308</v>
      </c>
      <c r="E1370" s="17">
        <v>44312</v>
      </c>
      <c r="F1370">
        <v>2588</v>
      </c>
      <c r="G1370">
        <v>49</v>
      </c>
      <c r="H1370">
        <v>1026</v>
      </c>
      <c r="I1370">
        <v>484006</v>
      </c>
      <c r="J1370">
        <v>39127</v>
      </c>
      <c r="K1370">
        <v>777685</v>
      </c>
      <c r="L1370">
        <v>49172</v>
      </c>
      <c r="M1370">
        <v>17491</v>
      </c>
      <c r="N1370">
        <v>331000000</v>
      </c>
    </row>
    <row r="1371" spans="1:14" x14ac:dyDescent="0.3">
      <c r="A1371" t="s">
        <v>3612</v>
      </c>
      <c r="B1371" t="s">
        <v>2206</v>
      </c>
      <c r="C1371" t="s">
        <v>2257</v>
      </c>
      <c r="D1371" t="s">
        <v>2258</v>
      </c>
      <c r="E1371" s="17">
        <v>44031</v>
      </c>
      <c r="F1371">
        <v>321</v>
      </c>
      <c r="G1371">
        <v>87</v>
      </c>
      <c r="H1371">
        <v>1543</v>
      </c>
      <c r="I1371">
        <v>484327</v>
      </c>
      <c r="J1371">
        <v>39214</v>
      </c>
      <c r="K1371">
        <v>779228</v>
      </c>
      <c r="L1371">
        <v>2247</v>
      </c>
      <c r="M1371">
        <v>12770</v>
      </c>
      <c r="N1371">
        <v>68000000</v>
      </c>
    </row>
    <row r="1372" spans="1:14" x14ac:dyDescent="0.3">
      <c r="A1372" t="s">
        <v>3613</v>
      </c>
      <c r="B1372" t="s">
        <v>2211</v>
      </c>
      <c r="C1372" t="s">
        <v>2212</v>
      </c>
      <c r="D1372" t="s">
        <v>2328</v>
      </c>
      <c r="E1372" s="17">
        <v>43984</v>
      </c>
      <c r="F1372">
        <v>4321</v>
      </c>
      <c r="G1372">
        <v>20</v>
      </c>
      <c r="H1372">
        <v>4616</v>
      </c>
      <c r="I1372">
        <v>488648</v>
      </c>
      <c r="J1372">
        <v>39234</v>
      </c>
      <c r="K1372">
        <v>783844</v>
      </c>
      <c r="L1372">
        <v>82099</v>
      </c>
      <c r="M1372">
        <v>11559</v>
      </c>
      <c r="N1372">
        <v>331000000</v>
      </c>
    </row>
    <row r="1373" spans="1:14" x14ac:dyDescent="0.3">
      <c r="A1373" t="s">
        <v>3614</v>
      </c>
      <c r="B1373" t="s">
        <v>2194</v>
      </c>
      <c r="C1373" t="s">
        <v>2195</v>
      </c>
      <c r="D1373" t="s">
        <v>2196</v>
      </c>
      <c r="E1373" s="17">
        <v>44280</v>
      </c>
      <c r="F1373">
        <v>3827</v>
      </c>
      <c r="G1373">
        <v>152</v>
      </c>
      <c r="H1373">
        <v>4496</v>
      </c>
      <c r="I1373">
        <v>492475</v>
      </c>
      <c r="J1373">
        <v>39386</v>
      </c>
      <c r="K1373">
        <v>788340</v>
      </c>
      <c r="L1373">
        <v>26789</v>
      </c>
      <c r="M1373">
        <v>6060</v>
      </c>
      <c r="N1373">
        <v>1380000000</v>
      </c>
    </row>
    <row r="1374" spans="1:14" x14ac:dyDescent="0.3">
      <c r="A1374" t="s">
        <v>3615</v>
      </c>
      <c r="B1374" t="s">
        <v>2190</v>
      </c>
      <c r="C1374" t="s">
        <v>2191</v>
      </c>
      <c r="D1374" t="s">
        <v>2192</v>
      </c>
      <c r="E1374" s="17">
        <v>44331</v>
      </c>
      <c r="F1374">
        <v>4456</v>
      </c>
      <c r="G1374">
        <v>131</v>
      </c>
      <c r="H1374">
        <v>2036</v>
      </c>
      <c r="I1374">
        <v>496931</v>
      </c>
      <c r="J1374">
        <v>39517</v>
      </c>
      <c r="K1374">
        <v>790376</v>
      </c>
      <c r="L1374">
        <v>40104</v>
      </c>
      <c r="M1374">
        <v>16489</v>
      </c>
      <c r="N1374">
        <v>213000000</v>
      </c>
    </row>
    <row r="1375" spans="1:14" x14ac:dyDescent="0.3">
      <c r="A1375" t="s">
        <v>3616</v>
      </c>
      <c r="B1375" t="s">
        <v>2206</v>
      </c>
      <c r="C1375" t="s">
        <v>2257</v>
      </c>
      <c r="D1375" t="s">
        <v>2290</v>
      </c>
      <c r="E1375" s="17">
        <v>43903</v>
      </c>
      <c r="F1375">
        <v>833</v>
      </c>
      <c r="G1375">
        <v>124</v>
      </c>
      <c r="H1375">
        <v>4749</v>
      </c>
      <c r="I1375">
        <v>497764</v>
      </c>
      <c r="J1375">
        <v>39641</v>
      </c>
      <c r="K1375">
        <v>795125</v>
      </c>
      <c r="L1375">
        <v>4998</v>
      </c>
      <c r="M1375">
        <v>3678</v>
      </c>
      <c r="N1375">
        <v>68000000</v>
      </c>
    </row>
    <row r="1376" spans="1:14" x14ac:dyDescent="0.3">
      <c r="A1376" t="s">
        <v>3617</v>
      </c>
      <c r="B1376" t="s">
        <v>2211</v>
      </c>
      <c r="C1376" t="s">
        <v>2241</v>
      </c>
      <c r="D1376" t="s">
        <v>2242</v>
      </c>
      <c r="E1376" s="17">
        <v>44543</v>
      </c>
      <c r="F1376">
        <v>4207</v>
      </c>
      <c r="G1376">
        <v>42</v>
      </c>
      <c r="H1376">
        <v>847</v>
      </c>
      <c r="I1376">
        <v>501971</v>
      </c>
      <c r="J1376">
        <v>39683</v>
      </c>
      <c r="K1376">
        <v>795972</v>
      </c>
      <c r="L1376">
        <v>63105</v>
      </c>
      <c r="M1376">
        <v>13520</v>
      </c>
      <c r="N1376">
        <v>331000000</v>
      </c>
    </row>
    <row r="1377" spans="1:14" x14ac:dyDescent="0.3">
      <c r="A1377" t="s">
        <v>3618</v>
      </c>
      <c r="B1377" t="s">
        <v>2194</v>
      </c>
      <c r="C1377" t="s">
        <v>2204</v>
      </c>
      <c r="D1377" t="s">
        <v>2235</v>
      </c>
      <c r="E1377" s="17">
        <v>44126</v>
      </c>
      <c r="F1377">
        <v>211</v>
      </c>
      <c r="G1377">
        <v>174</v>
      </c>
      <c r="H1377">
        <v>4080</v>
      </c>
      <c r="I1377">
        <v>502182</v>
      </c>
      <c r="J1377">
        <v>39857</v>
      </c>
      <c r="K1377">
        <v>800052</v>
      </c>
      <c r="L1377">
        <v>1055</v>
      </c>
      <c r="M1377">
        <v>9898</v>
      </c>
      <c r="N1377">
        <v>1380000000</v>
      </c>
    </row>
    <row r="1378" spans="1:14" x14ac:dyDescent="0.3">
      <c r="A1378" t="s">
        <v>3619</v>
      </c>
      <c r="B1378" t="s">
        <v>2190</v>
      </c>
      <c r="C1378" t="s">
        <v>2198</v>
      </c>
      <c r="D1378" t="s">
        <v>2199</v>
      </c>
      <c r="E1378" s="17">
        <v>43847</v>
      </c>
      <c r="F1378">
        <v>1256</v>
      </c>
      <c r="G1378">
        <v>22</v>
      </c>
      <c r="H1378">
        <v>1495</v>
      </c>
      <c r="I1378">
        <v>503438</v>
      </c>
      <c r="J1378">
        <v>39879</v>
      </c>
      <c r="K1378">
        <v>801547</v>
      </c>
      <c r="L1378">
        <v>10048</v>
      </c>
      <c r="M1378">
        <v>8135</v>
      </c>
      <c r="N1378">
        <v>213000000</v>
      </c>
    </row>
    <row r="1379" spans="1:14" x14ac:dyDescent="0.3">
      <c r="A1379" t="s">
        <v>3620</v>
      </c>
      <c r="B1379" t="s">
        <v>2206</v>
      </c>
      <c r="C1379" t="s">
        <v>2207</v>
      </c>
      <c r="D1379" t="s">
        <v>2208</v>
      </c>
      <c r="E1379" s="17">
        <v>44471</v>
      </c>
      <c r="F1379">
        <v>158</v>
      </c>
      <c r="G1379">
        <v>187</v>
      </c>
      <c r="H1379">
        <v>934</v>
      </c>
      <c r="I1379">
        <v>503596</v>
      </c>
      <c r="J1379">
        <v>40066</v>
      </c>
      <c r="K1379">
        <v>802481</v>
      </c>
      <c r="L1379">
        <v>2212</v>
      </c>
      <c r="M1379">
        <v>17174</v>
      </c>
      <c r="N1379">
        <v>68000000</v>
      </c>
    </row>
    <row r="1380" spans="1:14" x14ac:dyDescent="0.3">
      <c r="A1380" t="s">
        <v>3621</v>
      </c>
      <c r="B1380" t="s">
        <v>2194</v>
      </c>
      <c r="C1380" t="s">
        <v>27</v>
      </c>
      <c r="D1380" t="s">
        <v>27</v>
      </c>
      <c r="E1380" s="17">
        <v>44047</v>
      </c>
      <c r="F1380">
        <v>2619</v>
      </c>
      <c r="G1380">
        <v>20</v>
      </c>
      <c r="H1380">
        <v>1395</v>
      </c>
      <c r="I1380">
        <v>506215</v>
      </c>
      <c r="J1380">
        <v>40086</v>
      </c>
      <c r="K1380">
        <v>803876</v>
      </c>
      <c r="L1380">
        <v>44523</v>
      </c>
      <c r="M1380">
        <v>16174</v>
      </c>
      <c r="N1380">
        <v>1380000000</v>
      </c>
    </row>
    <row r="1381" spans="1:14" x14ac:dyDescent="0.3">
      <c r="A1381" t="s">
        <v>3622</v>
      </c>
      <c r="B1381" t="s">
        <v>2211</v>
      </c>
      <c r="C1381" t="s">
        <v>2245</v>
      </c>
      <c r="D1381" t="s">
        <v>2246</v>
      </c>
      <c r="E1381" s="17">
        <v>43891</v>
      </c>
      <c r="F1381">
        <v>1347</v>
      </c>
      <c r="G1381">
        <v>193</v>
      </c>
      <c r="H1381">
        <v>538</v>
      </c>
      <c r="I1381">
        <v>507562</v>
      </c>
      <c r="J1381">
        <v>40279</v>
      </c>
      <c r="K1381">
        <v>804414</v>
      </c>
      <c r="L1381">
        <v>9429</v>
      </c>
      <c r="M1381">
        <v>9003</v>
      </c>
      <c r="N1381">
        <v>331000000</v>
      </c>
    </row>
    <row r="1382" spans="1:14" x14ac:dyDescent="0.3">
      <c r="A1382" t="s">
        <v>3623</v>
      </c>
      <c r="B1382" t="s">
        <v>2187</v>
      </c>
      <c r="C1382" t="s">
        <v>2188</v>
      </c>
      <c r="D1382" t="s">
        <v>2188</v>
      </c>
      <c r="E1382" s="17">
        <v>44446</v>
      </c>
      <c r="F1382">
        <v>3164</v>
      </c>
      <c r="G1382">
        <v>178</v>
      </c>
      <c r="H1382">
        <v>3419</v>
      </c>
      <c r="I1382">
        <v>510726</v>
      </c>
      <c r="J1382">
        <v>40457</v>
      </c>
      <c r="K1382">
        <v>807833</v>
      </c>
      <c r="L1382">
        <v>47460</v>
      </c>
      <c r="M1382">
        <v>14845</v>
      </c>
      <c r="N1382">
        <v>83000000</v>
      </c>
    </row>
    <row r="1383" spans="1:14" x14ac:dyDescent="0.3">
      <c r="A1383" t="s">
        <v>3624</v>
      </c>
      <c r="B1383" t="s">
        <v>2187</v>
      </c>
      <c r="C1383" t="s">
        <v>2255</v>
      </c>
      <c r="D1383" t="s">
        <v>2255</v>
      </c>
      <c r="E1383" s="17">
        <v>43872</v>
      </c>
      <c r="F1383">
        <v>3212</v>
      </c>
      <c r="G1383">
        <v>142</v>
      </c>
      <c r="H1383">
        <v>70</v>
      </c>
      <c r="I1383">
        <v>513938</v>
      </c>
      <c r="J1383">
        <v>40599</v>
      </c>
      <c r="K1383">
        <v>807903</v>
      </c>
      <c r="L1383">
        <v>22484</v>
      </c>
      <c r="M1383">
        <v>4445</v>
      </c>
      <c r="N1383">
        <v>83000000</v>
      </c>
    </row>
    <row r="1384" spans="1:14" x14ac:dyDescent="0.3">
      <c r="A1384" t="s">
        <v>3625</v>
      </c>
      <c r="B1384" t="s">
        <v>2206</v>
      </c>
      <c r="C1384" t="s">
        <v>2207</v>
      </c>
      <c r="D1384" t="s">
        <v>2208</v>
      </c>
      <c r="E1384" s="17">
        <v>43855</v>
      </c>
      <c r="F1384">
        <v>910</v>
      </c>
      <c r="G1384">
        <v>57</v>
      </c>
      <c r="H1384">
        <v>255</v>
      </c>
      <c r="I1384">
        <v>514848</v>
      </c>
      <c r="J1384">
        <v>40656</v>
      </c>
      <c r="K1384">
        <v>808158</v>
      </c>
      <c r="L1384">
        <v>14560</v>
      </c>
      <c r="M1384">
        <v>13902</v>
      </c>
      <c r="N1384">
        <v>68000000</v>
      </c>
    </row>
    <row r="1385" spans="1:14" x14ac:dyDescent="0.3">
      <c r="A1385" t="s">
        <v>3626</v>
      </c>
      <c r="B1385" t="s">
        <v>2194</v>
      </c>
      <c r="C1385" t="s">
        <v>2221</v>
      </c>
      <c r="D1385" t="s">
        <v>2222</v>
      </c>
      <c r="E1385" s="17">
        <v>43869</v>
      </c>
      <c r="F1385">
        <v>2451</v>
      </c>
      <c r="G1385">
        <v>25</v>
      </c>
      <c r="H1385">
        <v>2194</v>
      </c>
      <c r="I1385">
        <v>517299</v>
      </c>
      <c r="J1385">
        <v>40681</v>
      </c>
      <c r="K1385">
        <v>810352</v>
      </c>
      <c r="L1385">
        <v>34314</v>
      </c>
      <c r="M1385">
        <v>6609</v>
      </c>
      <c r="N1385">
        <v>1380000000</v>
      </c>
    </row>
    <row r="1386" spans="1:14" x14ac:dyDescent="0.3">
      <c r="A1386" t="s">
        <v>3627</v>
      </c>
      <c r="B1386" t="s">
        <v>2190</v>
      </c>
      <c r="C1386" t="s">
        <v>2252</v>
      </c>
      <c r="D1386" t="s">
        <v>2253</v>
      </c>
      <c r="E1386" s="17">
        <v>43961</v>
      </c>
      <c r="F1386">
        <v>3803</v>
      </c>
      <c r="G1386">
        <v>58</v>
      </c>
      <c r="H1386">
        <v>901</v>
      </c>
      <c r="I1386">
        <v>521102</v>
      </c>
      <c r="J1386">
        <v>40739</v>
      </c>
      <c r="K1386">
        <v>811253</v>
      </c>
      <c r="L1386">
        <v>57045</v>
      </c>
      <c r="M1386">
        <v>1932</v>
      </c>
      <c r="N1386">
        <v>213000000</v>
      </c>
    </row>
    <row r="1387" spans="1:14" x14ac:dyDescent="0.3">
      <c r="A1387" t="s">
        <v>3628</v>
      </c>
      <c r="B1387" t="s">
        <v>2194</v>
      </c>
      <c r="C1387" t="s">
        <v>2195</v>
      </c>
      <c r="D1387" t="s">
        <v>2196</v>
      </c>
      <c r="E1387" s="17">
        <v>44328</v>
      </c>
      <c r="F1387">
        <v>403</v>
      </c>
      <c r="G1387">
        <v>89</v>
      </c>
      <c r="H1387">
        <v>669</v>
      </c>
      <c r="I1387">
        <v>521505</v>
      </c>
      <c r="J1387">
        <v>40828</v>
      </c>
      <c r="K1387">
        <v>811922</v>
      </c>
      <c r="L1387">
        <v>4030</v>
      </c>
      <c r="M1387">
        <v>18135</v>
      </c>
      <c r="N1387">
        <v>1380000000</v>
      </c>
    </row>
    <row r="1388" spans="1:14" x14ac:dyDescent="0.3">
      <c r="A1388" t="s">
        <v>3629</v>
      </c>
      <c r="B1388" t="s">
        <v>2187</v>
      </c>
      <c r="C1388" t="s">
        <v>2255</v>
      </c>
      <c r="D1388" t="s">
        <v>2255</v>
      </c>
      <c r="E1388" s="17">
        <v>44059</v>
      </c>
      <c r="F1388">
        <v>1841</v>
      </c>
      <c r="G1388">
        <v>44</v>
      </c>
      <c r="H1388">
        <v>1883</v>
      </c>
      <c r="I1388">
        <v>523346</v>
      </c>
      <c r="J1388">
        <v>40872</v>
      </c>
      <c r="K1388">
        <v>813805</v>
      </c>
      <c r="L1388">
        <v>29456</v>
      </c>
      <c r="M1388">
        <v>2679</v>
      </c>
      <c r="N1388">
        <v>83000000</v>
      </c>
    </row>
    <row r="1389" spans="1:14" x14ac:dyDescent="0.3">
      <c r="A1389" t="s">
        <v>3630</v>
      </c>
      <c r="B1389" t="s">
        <v>2206</v>
      </c>
      <c r="C1389" t="s">
        <v>2224</v>
      </c>
      <c r="D1389" t="s">
        <v>2225</v>
      </c>
      <c r="E1389" s="17">
        <v>43938</v>
      </c>
      <c r="F1389">
        <v>2648</v>
      </c>
      <c r="G1389">
        <v>193</v>
      </c>
      <c r="H1389">
        <v>139</v>
      </c>
      <c r="I1389">
        <v>525994</v>
      </c>
      <c r="J1389">
        <v>41065</v>
      </c>
      <c r="K1389">
        <v>813944</v>
      </c>
      <c r="L1389">
        <v>34424</v>
      </c>
      <c r="M1389">
        <v>9316</v>
      </c>
      <c r="N1389">
        <v>68000000</v>
      </c>
    </row>
    <row r="1390" spans="1:14" x14ac:dyDescent="0.3">
      <c r="A1390" t="s">
        <v>3631</v>
      </c>
      <c r="B1390" t="s">
        <v>2211</v>
      </c>
      <c r="C1390" t="s">
        <v>2212</v>
      </c>
      <c r="D1390" t="s">
        <v>2213</v>
      </c>
      <c r="E1390" s="17">
        <v>44002</v>
      </c>
      <c r="F1390">
        <v>1690</v>
      </c>
      <c r="G1390">
        <v>162</v>
      </c>
      <c r="H1390">
        <v>2702</v>
      </c>
      <c r="I1390">
        <v>527684</v>
      </c>
      <c r="J1390">
        <v>41227</v>
      </c>
      <c r="K1390">
        <v>816646</v>
      </c>
      <c r="L1390">
        <v>23660</v>
      </c>
      <c r="M1390">
        <v>1392</v>
      </c>
      <c r="N1390">
        <v>331000000</v>
      </c>
    </row>
    <row r="1391" spans="1:14" x14ac:dyDescent="0.3">
      <c r="A1391" t="s">
        <v>3632</v>
      </c>
      <c r="B1391" t="s">
        <v>2194</v>
      </c>
      <c r="C1391" t="s">
        <v>27</v>
      </c>
      <c r="D1391" t="s">
        <v>27</v>
      </c>
      <c r="E1391" s="17">
        <v>44265</v>
      </c>
      <c r="F1391">
        <v>3485</v>
      </c>
      <c r="G1391">
        <v>93</v>
      </c>
      <c r="H1391">
        <v>2668</v>
      </c>
      <c r="I1391">
        <v>531169</v>
      </c>
      <c r="J1391">
        <v>41320</v>
      </c>
      <c r="K1391">
        <v>819314</v>
      </c>
      <c r="L1391">
        <v>59245</v>
      </c>
      <c r="M1391">
        <v>18202</v>
      </c>
      <c r="N1391">
        <v>1380000000</v>
      </c>
    </row>
    <row r="1392" spans="1:14" x14ac:dyDescent="0.3">
      <c r="A1392" t="s">
        <v>3633</v>
      </c>
      <c r="B1392" t="s">
        <v>2187</v>
      </c>
      <c r="C1392" t="s">
        <v>2255</v>
      </c>
      <c r="D1392" t="s">
        <v>2255</v>
      </c>
      <c r="E1392" s="17">
        <v>44308</v>
      </c>
      <c r="F1392">
        <v>1256</v>
      </c>
      <c r="G1392">
        <v>109</v>
      </c>
      <c r="H1392">
        <v>1446</v>
      </c>
      <c r="I1392">
        <v>532425</v>
      </c>
      <c r="J1392">
        <v>41429</v>
      </c>
      <c r="K1392">
        <v>820760</v>
      </c>
      <c r="L1392">
        <v>17584</v>
      </c>
      <c r="M1392">
        <v>1683</v>
      </c>
      <c r="N1392">
        <v>83000000</v>
      </c>
    </row>
    <row r="1393" spans="1:14" x14ac:dyDescent="0.3">
      <c r="A1393" t="s">
        <v>3634</v>
      </c>
      <c r="B1393" t="s">
        <v>2190</v>
      </c>
      <c r="C1393" t="s">
        <v>2252</v>
      </c>
      <c r="D1393" t="s">
        <v>2253</v>
      </c>
      <c r="E1393" s="17">
        <v>43932</v>
      </c>
      <c r="F1393">
        <v>4288</v>
      </c>
      <c r="G1393">
        <v>63</v>
      </c>
      <c r="H1393">
        <v>2918</v>
      </c>
      <c r="I1393">
        <v>536713</v>
      </c>
      <c r="J1393">
        <v>41492</v>
      </c>
      <c r="K1393">
        <v>823678</v>
      </c>
      <c r="L1393">
        <v>64320</v>
      </c>
      <c r="M1393">
        <v>11793</v>
      </c>
      <c r="N1393">
        <v>213000000</v>
      </c>
    </row>
    <row r="1394" spans="1:14" x14ac:dyDescent="0.3">
      <c r="A1394" t="s">
        <v>3635</v>
      </c>
      <c r="B1394" t="s">
        <v>2206</v>
      </c>
      <c r="C1394" t="s">
        <v>2224</v>
      </c>
      <c r="D1394" t="s">
        <v>2230</v>
      </c>
      <c r="E1394" s="17">
        <v>44354</v>
      </c>
      <c r="F1394">
        <v>3184</v>
      </c>
      <c r="G1394">
        <v>83</v>
      </c>
      <c r="H1394">
        <v>3903</v>
      </c>
      <c r="I1394">
        <v>539897</v>
      </c>
      <c r="J1394">
        <v>41575</v>
      </c>
      <c r="K1394">
        <v>827581</v>
      </c>
      <c r="L1394">
        <v>60496</v>
      </c>
      <c r="M1394">
        <v>13052</v>
      </c>
      <c r="N1394">
        <v>68000000</v>
      </c>
    </row>
    <row r="1395" spans="1:14" x14ac:dyDescent="0.3">
      <c r="A1395" t="s">
        <v>3636</v>
      </c>
      <c r="B1395" t="s">
        <v>2211</v>
      </c>
      <c r="C1395" t="s">
        <v>2212</v>
      </c>
      <c r="D1395" t="s">
        <v>2213</v>
      </c>
      <c r="E1395" s="17">
        <v>44105</v>
      </c>
      <c r="F1395">
        <v>1642</v>
      </c>
      <c r="G1395">
        <v>76</v>
      </c>
      <c r="H1395">
        <v>4159</v>
      </c>
      <c r="I1395">
        <v>541539</v>
      </c>
      <c r="J1395">
        <v>41651</v>
      </c>
      <c r="K1395">
        <v>831740</v>
      </c>
      <c r="L1395">
        <v>27914</v>
      </c>
      <c r="M1395">
        <v>9480</v>
      </c>
      <c r="N1395">
        <v>331000000</v>
      </c>
    </row>
    <row r="1396" spans="1:14" x14ac:dyDescent="0.3">
      <c r="A1396" t="s">
        <v>3637</v>
      </c>
      <c r="B1396" t="s">
        <v>2194</v>
      </c>
      <c r="C1396" t="s">
        <v>27</v>
      </c>
      <c r="D1396" t="s">
        <v>27</v>
      </c>
      <c r="E1396" s="17">
        <v>44443</v>
      </c>
      <c r="F1396">
        <v>3352</v>
      </c>
      <c r="G1396">
        <v>26</v>
      </c>
      <c r="H1396">
        <v>1294</v>
      </c>
      <c r="I1396">
        <v>544891</v>
      </c>
      <c r="J1396">
        <v>41677</v>
      </c>
      <c r="K1396">
        <v>833034</v>
      </c>
      <c r="L1396">
        <v>60336</v>
      </c>
      <c r="M1396">
        <v>2249</v>
      </c>
      <c r="N1396">
        <v>1380000000</v>
      </c>
    </row>
    <row r="1397" spans="1:14" x14ac:dyDescent="0.3">
      <c r="A1397" t="s">
        <v>3638</v>
      </c>
      <c r="B1397" t="s">
        <v>2190</v>
      </c>
      <c r="C1397" t="s">
        <v>2191</v>
      </c>
      <c r="D1397" t="s">
        <v>2192</v>
      </c>
      <c r="E1397" s="17">
        <v>43874</v>
      </c>
      <c r="F1397">
        <v>522</v>
      </c>
      <c r="G1397">
        <v>86</v>
      </c>
      <c r="H1397">
        <v>867</v>
      </c>
      <c r="I1397">
        <v>545413</v>
      </c>
      <c r="J1397">
        <v>41763</v>
      </c>
      <c r="K1397">
        <v>833901</v>
      </c>
      <c r="L1397">
        <v>3132</v>
      </c>
      <c r="M1397">
        <v>9333</v>
      </c>
      <c r="N1397">
        <v>213000000</v>
      </c>
    </row>
    <row r="1398" spans="1:14" x14ac:dyDescent="0.3">
      <c r="A1398" t="s">
        <v>3639</v>
      </c>
      <c r="B1398" t="s">
        <v>2211</v>
      </c>
      <c r="C1398" t="s">
        <v>2245</v>
      </c>
      <c r="D1398" t="s">
        <v>2246</v>
      </c>
      <c r="E1398" s="17">
        <v>43847</v>
      </c>
      <c r="F1398">
        <v>4445</v>
      </c>
      <c r="G1398">
        <v>158</v>
      </c>
      <c r="H1398">
        <v>2882</v>
      </c>
      <c r="I1398">
        <v>549858</v>
      </c>
      <c r="J1398">
        <v>41921</v>
      </c>
      <c r="K1398">
        <v>836783</v>
      </c>
      <c r="L1398">
        <v>40005</v>
      </c>
      <c r="M1398">
        <v>13434</v>
      </c>
      <c r="N1398">
        <v>331000000</v>
      </c>
    </row>
    <row r="1399" spans="1:14" x14ac:dyDescent="0.3">
      <c r="A1399" t="s">
        <v>3640</v>
      </c>
      <c r="B1399" t="s">
        <v>2187</v>
      </c>
      <c r="C1399" t="s">
        <v>2338</v>
      </c>
      <c r="D1399" t="s">
        <v>2339</v>
      </c>
      <c r="E1399" s="17">
        <v>44160</v>
      </c>
      <c r="F1399">
        <v>1944</v>
      </c>
      <c r="G1399">
        <v>11</v>
      </c>
      <c r="H1399">
        <v>4608</v>
      </c>
      <c r="I1399">
        <v>551802</v>
      </c>
      <c r="J1399">
        <v>41932</v>
      </c>
      <c r="K1399">
        <v>841391</v>
      </c>
      <c r="L1399">
        <v>11664</v>
      </c>
      <c r="M1399">
        <v>17432</v>
      </c>
      <c r="N1399">
        <v>83000000</v>
      </c>
    </row>
    <row r="1400" spans="1:14" x14ac:dyDescent="0.3">
      <c r="A1400" t="s">
        <v>3641</v>
      </c>
      <c r="B1400" t="s">
        <v>2187</v>
      </c>
      <c r="C1400" t="s">
        <v>2338</v>
      </c>
      <c r="D1400" t="s">
        <v>2339</v>
      </c>
      <c r="E1400" s="17">
        <v>44399</v>
      </c>
      <c r="F1400">
        <v>3571</v>
      </c>
      <c r="G1400">
        <v>101</v>
      </c>
      <c r="H1400">
        <v>1416</v>
      </c>
      <c r="I1400">
        <v>555373</v>
      </c>
      <c r="J1400">
        <v>42033</v>
      </c>
      <c r="K1400">
        <v>842807</v>
      </c>
      <c r="L1400">
        <v>35710</v>
      </c>
      <c r="M1400">
        <v>10608</v>
      </c>
      <c r="N1400">
        <v>83000000</v>
      </c>
    </row>
    <row r="1401" spans="1:14" x14ac:dyDescent="0.3">
      <c r="A1401" t="s">
        <v>3642</v>
      </c>
      <c r="B1401" t="s">
        <v>2190</v>
      </c>
      <c r="C1401" t="s">
        <v>2252</v>
      </c>
      <c r="D1401" t="s">
        <v>2301</v>
      </c>
      <c r="E1401" s="17">
        <v>44327</v>
      </c>
      <c r="F1401">
        <v>1560</v>
      </c>
      <c r="G1401">
        <v>44</v>
      </c>
      <c r="H1401">
        <v>3072</v>
      </c>
      <c r="I1401">
        <v>556933</v>
      </c>
      <c r="J1401">
        <v>42077</v>
      </c>
      <c r="K1401">
        <v>845879</v>
      </c>
      <c r="L1401">
        <v>7800</v>
      </c>
      <c r="M1401">
        <v>12672</v>
      </c>
      <c r="N1401">
        <v>213000000</v>
      </c>
    </row>
    <row r="1402" spans="1:14" x14ac:dyDescent="0.3">
      <c r="A1402" t="s">
        <v>3643</v>
      </c>
      <c r="B1402" t="s">
        <v>2187</v>
      </c>
      <c r="C1402" t="s">
        <v>2201</v>
      </c>
      <c r="D1402" t="s">
        <v>2272</v>
      </c>
      <c r="E1402" s="17">
        <v>43842</v>
      </c>
      <c r="F1402">
        <v>4747</v>
      </c>
      <c r="G1402">
        <v>127</v>
      </c>
      <c r="H1402">
        <v>3332</v>
      </c>
      <c r="I1402">
        <v>561680</v>
      </c>
      <c r="J1402">
        <v>42204</v>
      </c>
      <c r="K1402">
        <v>849211</v>
      </c>
      <c r="L1402">
        <v>23735</v>
      </c>
      <c r="M1402">
        <v>7214</v>
      </c>
      <c r="N1402">
        <v>83000000</v>
      </c>
    </row>
    <row r="1403" spans="1:14" x14ac:dyDescent="0.3">
      <c r="A1403" t="s">
        <v>3644</v>
      </c>
      <c r="B1403" t="s">
        <v>2206</v>
      </c>
      <c r="C1403" t="s">
        <v>2257</v>
      </c>
      <c r="D1403" t="s">
        <v>2290</v>
      </c>
      <c r="E1403" s="17">
        <v>44148</v>
      </c>
      <c r="F1403">
        <v>4730</v>
      </c>
      <c r="G1403">
        <v>31</v>
      </c>
      <c r="H1403">
        <v>4963</v>
      </c>
      <c r="I1403">
        <v>566410</v>
      </c>
      <c r="J1403">
        <v>42235</v>
      </c>
      <c r="K1403">
        <v>854174</v>
      </c>
      <c r="L1403">
        <v>61490</v>
      </c>
      <c r="M1403">
        <v>10583</v>
      </c>
      <c r="N1403">
        <v>68000000</v>
      </c>
    </row>
    <row r="1404" spans="1:14" x14ac:dyDescent="0.3">
      <c r="A1404" t="s">
        <v>3645</v>
      </c>
      <c r="B1404" t="s">
        <v>2190</v>
      </c>
      <c r="C1404" t="s">
        <v>2198</v>
      </c>
      <c r="D1404" t="s">
        <v>2306</v>
      </c>
      <c r="E1404" s="17">
        <v>44422</v>
      </c>
      <c r="F1404">
        <v>3594</v>
      </c>
      <c r="G1404">
        <v>53</v>
      </c>
      <c r="H1404">
        <v>4873</v>
      </c>
      <c r="I1404">
        <v>570004</v>
      </c>
      <c r="J1404">
        <v>42288</v>
      </c>
      <c r="K1404">
        <v>859047</v>
      </c>
      <c r="L1404">
        <v>50316</v>
      </c>
      <c r="M1404">
        <v>11584</v>
      </c>
      <c r="N1404">
        <v>213000000</v>
      </c>
    </row>
    <row r="1405" spans="1:14" x14ac:dyDescent="0.3">
      <c r="A1405" t="s">
        <v>3646</v>
      </c>
      <c r="B1405" t="s">
        <v>2187</v>
      </c>
      <c r="C1405" t="s">
        <v>2255</v>
      </c>
      <c r="D1405" t="s">
        <v>2255</v>
      </c>
      <c r="E1405" s="17">
        <v>44046</v>
      </c>
      <c r="F1405">
        <v>592</v>
      </c>
      <c r="G1405">
        <v>193</v>
      </c>
      <c r="H1405">
        <v>2582</v>
      </c>
      <c r="I1405">
        <v>570596</v>
      </c>
      <c r="J1405">
        <v>42481</v>
      </c>
      <c r="K1405">
        <v>861629</v>
      </c>
      <c r="L1405">
        <v>5328</v>
      </c>
      <c r="M1405">
        <v>4202</v>
      </c>
      <c r="N1405">
        <v>83000000</v>
      </c>
    </row>
    <row r="1406" spans="1:14" x14ac:dyDescent="0.3">
      <c r="A1406" t="s">
        <v>3647</v>
      </c>
      <c r="B1406" t="s">
        <v>2194</v>
      </c>
      <c r="C1406" t="s">
        <v>27</v>
      </c>
      <c r="D1406" t="s">
        <v>27</v>
      </c>
      <c r="E1406" s="17">
        <v>44169</v>
      </c>
      <c r="F1406">
        <v>3893</v>
      </c>
      <c r="G1406">
        <v>112</v>
      </c>
      <c r="H1406">
        <v>358</v>
      </c>
      <c r="I1406">
        <v>574489</v>
      </c>
      <c r="J1406">
        <v>42593</v>
      </c>
      <c r="K1406">
        <v>861987</v>
      </c>
      <c r="L1406">
        <v>50609</v>
      </c>
      <c r="M1406">
        <v>5088</v>
      </c>
      <c r="N1406">
        <v>1380000000</v>
      </c>
    </row>
    <row r="1407" spans="1:14" x14ac:dyDescent="0.3">
      <c r="A1407" t="s">
        <v>3648</v>
      </c>
      <c r="B1407" t="s">
        <v>2187</v>
      </c>
      <c r="C1407" t="s">
        <v>2188</v>
      </c>
      <c r="D1407" t="s">
        <v>2188</v>
      </c>
      <c r="E1407" s="17">
        <v>44491</v>
      </c>
      <c r="F1407">
        <v>2668</v>
      </c>
      <c r="G1407">
        <v>114</v>
      </c>
      <c r="H1407">
        <v>1500</v>
      </c>
      <c r="I1407">
        <v>577157</v>
      </c>
      <c r="J1407">
        <v>42707</v>
      </c>
      <c r="K1407">
        <v>863487</v>
      </c>
      <c r="L1407">
        <v>42688</v>
      </c>
      <c r="M1407">
        <v>446</v>
      </c>
      <c r="N1407">
        <v>83000000</v>
      </c>
    </row>
    <row r="1408" spans="1:14" x14ac:dyDescent="0.3">
      <c r="A1408" t="s">
        <v>3649</v>
      </c>
      <c r="B1408" t="s">
        <v>2206</v>
      </c>
      <c r="C1408" t="s">
        <v>2224</v>
      </c>
      <c r="D1408" t="s">
        <v>2225</v>
      </c>
      <c r="E1408" s="17">
        <v>43911</v>
      </c>
      <c r="F1408">
        <v>3902</v>
      </c>
      <c r="G1408">
        <v>31</v>
      </c>
      <c r="H1408">
        <v>1938</v>
      </c>
      <c r="I1408">
        <v>581059</v>
      </c>
      <c r="J1408">
        <v>42738</v>
      </c>
      <c r="K1408">
        <v>865425</v>
      </c>
      <c r="L1408">
        <v>62432</v>
      </c>
      <c r="M1408">
        <v>2509</v>
      </c>
      <c r="N1408">
        <v>68000000</v>
      </c>
    </row>
    <row r="1409" spans="1:14" x14ac:dyDescent="0.3">
      <c r="A1409" t="s">
        <v>3650</v>
      </c>
      <c r="B1409" t="s">
        <v>2211</v>
      </c>
      <c r="C1409" t="s">
        <v>2212</v>
      </c>
      <c r="D1409" t="s">
        <v>2328</v>
      </c>
      <c r="E1409" s="17">
        <v>44557</v>
      </c>
      <c r="F1409">
        <v>755</v>
      </c>
      <c r="G1409">
        <v>142</v>
      </c>
      <c r="H1409">
        <v>814</v>
      </c>
      <c r="I1409">
        <v>581814</v>
      </c>
      <c r="J1409">
        <v>42880</v>
      </c>
      <c r="K1409">
        <v>866239</v>
      </c>
      <c r="L1409">
        <v>9060</v>
      </c>
      <c r="M1409">
        <v>11479</v>
      </c>
      <c r="N1409">
        <v>331000000</v>
      </c>
    </row>
    <row r="1410" spans="1:14" x14ac:dyDescent="0.3">
      <c r="A1410" t="s">
        <v>3651</v>
      </c>
      <c r="B1410" t="s">
        <v>2211</v>
      </c>
      <c r="C1410" t="s">
        <v>2245</v>
      </c>
      <c r="D1410" t="s">
        <v>2246</v>
      </c>
      <c r="E1410" s="17">
        <v>44315</v>
      </c>
      <c r="F1410">
        <v>1299</v>
      </c>
      <c r="G1410">
        <v>103</v>
      </c>
      <c r="H1410">
        <v>595</v>
      </c>
      <c r="I1410">
        <v>583113</v>
      </c>
      <c r="J1410">
        <v>42983</v>
      </c>
      <c r="K1410">
        <v>866834</v>
      </c>
      <c r="L1410">
        <v>16887</v>
      </c>
      <c r="M1410">
        <v>11045</v>
      </c>
      <c r="N1410">
        <v>331000000</v>
      </c>
    </row>
    <row r="1411" spans="1:14" x14ac:dyDescent="0.3">
      <c r="A1411" t="s">
        <v>3652</v>
      </c>
      <c r="B1411" t="s">
        <v>2187</v>
      </c>
      <c r="C1411" t="s">
        <v>2188</v>
      </c>
      <c r="D1411" t="s">
        <v>2188</v>
      </c>
      <c r="E1411" s="17">
        <v>44204</v>
      </c>
      <c r="F1411">
        <v>496</v>
      </c>
      <c r="G1411">
        <v>54</v>
      </c>
      <c r="H1411">
        <v>226</v>
      </c>
      <c r="I1411">
        <v>583609</v>
      </c>
      <c r="J1411">
        <v>43037</v>
      </c>
      <c r="K1411">
        <v>867060</v>
      </c>
      <c r="L1411">
        <v>6448</v>
      </c>
      <c r="M1411">
        <v>7549</v>
      </c>
      <c r="N1411">
        <v>83000000</v>
      </c>
    </row>
    <row r="1412" spans="1:14" x14ac:dyDescent="0.3">
      <c r="A1412" t="s">
        <v>3653</v>
      </c>
      <c r="B1412" t="s">
        <v>2211</v>
      </c>
      <c r="C1412" t="s">
        <v>2245</v>
      </c>
      <c r="D1412" t="s">
        <v>2246</v>
      </c>
      <c r="E1412" s="17">
        <v>44540</v>
      </c>
      <c r="F1412">
        <v>4868</v>
      </c>
      <c r="G1412">
        <v>40</v>
      </c>
      <c r="H1412">
        <v>2995</v>
      </c>
      <c r="I1412">
        <v>588477</v>
      </c>
      <c r="J1412">
        <v>43077</v>
      </c>
      <c r="K1412">
        <v>870055</v>
      </c>
      <c r="L1412">
        <v>58416</v>
      </c>
      <c r="M1412">
        <v>1072</v>
      </c>
      <c r="N1412">
        <v>331000000</v>
      </c>
    </row>
    <row r="1413" spans="1:14" x14ac:dyDescent="0.3">
      <c r="A1413" t="s">
        <v>3654</v>
      </c>
      <c r="B1413" t="s">
        <v>2187</v>
      </c>
      <c r="C1413" t="s">
        <v>2338</v>
      </c>
      <c r="D1413" t="s">
        <v>2438</v>
      </c>
      <c r="E1413" s="17">
        <v>44030</v>
      </c>
      <c r="F1413">
        <v>2421</v>
      </c>
      <c r="G1413">
        <v>126</v>
      </c>
      <c r="H1413">
        <v>3835</v>
      </c>
      <c r="I1413">
        <v>590898</v>
      </c>
      <c r="J1413">
        <v>43203</v>
      </c>
      <c r="K1413">
        <v>873890</v>
      </c>
      <c r="L1413">
        <v>16947</v>
      </c>
      <c r="M1413">
        <v>11880</v>
      </c>
      <c r="N1413">
        <v>83000000</v>
      </c>
    </row>
    <row r="1414" spans="1:14" x14ac:dyDescent="0.3">
      <c r="A1414" t="s">
        <v>3655</v>
      </c>
      <c r="B1414" t="s">
        <v>2206</v>
      </c>
      <c r="C1414" t="s">
        <v>2207</v>
      </c>
      <c r="D1414" t="s">
        <v>2263</v>
      </c>
      <c r="E1414" s="17">
        <v>44367</v>
      </c>
      <c r="F1414">
        <v>1598</v>
      </c>
      <c r="G1414">
        <v>39</v>
      </c>
      <c r="H1414">
        <v>4912</v>
      </c>
      <c r="I1414">
        <v>592496</v>
      </c>
      <c r="J1414">
        <v>43242</v>
      </c>
      <c r="K1414">
        <v>878802</v>
      </c>
      <c r="L1414">
        <v>17578</v>
      </c>
      <c r="M1414">
        <v>19512</v>
      </c>
      <c r="N1414">
        <v>68000000</v>
      </c>
    </row>
    <row r="1415" spans="1:14" x14ac:dyDescent="0.3">
      <c r="A1415" t="s">
        <v>3656</v>
      </c>
      <c r="B1415" t="s">
        <v>2211</v>
      </c>
      <c r="C1415" t="s">
        <v>2212</v>
      </c>
      <c r="D1415" t="s">
        <v>2213</v>
      </c>
      <c r="E1415" s="17">
        <v>44296</v>
      </c>
      <c r="F1415">
        <v>4279</v>
      </c>
      <c r="G1415">
        <v>71</v>
      </c>
      <c r="H1415">
        <v>3318</v>
      </c>
      <c r="I1415">
        <v>596775</v>
      </c>
      <c r="J1415">
        <v>43313</v>
      </c>
      <c r="K1415">
        <v>882120</v>
      </c>
      <c r="L1415">
        <v>34232</v>
      </c>
      <c r="M1415">
        <v>11789</v>
      </c>
      <c r="N1415">
        <v>331000000</v>
      </c>
    </row>
    <row r="1416" spans="1:14" x14ac:dyDescent="0.3">
      <c r="A1416" t="s">
        <v>3657</v>
      </c>
      <c r="B1416" t="s">
        <v>2194</v>
      </c>
      <c r="C1416" t="s">
        <v>27</v>
      </c>
      <c r="D1416" t="s">
        <v>27</v>
      </c>
      <c r="E1416" s="17">
        <v>43919</v>
      </c>
      <c r="F1416">
        <v>4127</v>
      </c>
      <c r="G1416">
        <v>113</v>
      </c>
      <c r="H1416">
        <v>2064</v>
      </c>
      <c r="I1416">
        <v>600902</v>
      </c>
      <c r="J1416">
        <v>43426</v>
      </c>
      <c r="K1416">
        <v>884184</v>
      </c>
      <c r="L1416">
        <v>49524</v>
      </c>
      <c r="M1416">
        <v>12626</v>
      </c>
      <c r="N1416">
        <v>1380000000</v>
      </c>
    </row>
    <row r="1417" spans="1:14" x14ac:dyDescent="0.3">
      <c r="A1417" t="s">
        <v>3658</v>
      </c>
      <c r="B1417" t="s">
        <v>2187</v>
      </c>
      <c r="C1417" t="s">
        <v>2338</v>
      </c>
      <c r="D1417" t="s">
        <v>2339</v>
      </c>
      <c r="E1417" s="17">
        <v>44098</v>
      </c>
      <c r="F1417">
        <v>4378</v>
      </c>
      <c r="G1417">
        <v>176</v>
      </c>
      <c r="H1417">
        <v>2351</v>
      </c>
      <c r="I1417">
        <v>605280</v>
      </c>
      <c r="J1417">
        <v>43602</v>
      </c>
      <c r="K1417">
        <v>886535</v>
      </c>
      <c r="L1417">
        <v>48158</v>
      </c>
      <c r="M1417">
        <v>6839</v>
      </c>
      <c r="N1417">
        <v>83000000</v>
      </c>
    </row>
    <row r="1418" spans="1:14" x14ac:dyDescent="0.3">
      <c r="A1418" t="s">
        <v>3659</v>
      </c>
      <c r="B1418" t="s">
        <v>2211</v>
      </c>
      <c r="C1418" t="s">
        <v>2241</v>
      </c>
      <c r="D1418" t="s">
        <v>2261</v>
      </c>
      <c r="E1418" s="17">
        <v>44485</v>
      </c>
      <c r="F1418">
        <v>4931</v>
      </c>
      <c r="G1418">
        <v>37</v>
      </c>
      <c r="H1418">
        <v>1537</v>
      </c>
      <c r="I1418">
        <v>610211</v>
      </c>
      <c r="J1418">
        <v>43639</v>
      </c>
      <c r="K1418">
        <v>888072</v>
      </c>
      <c r="L1418">
        <v>78896</v>
      </c>
      <c r="M1418">
        <v>17476</v>
      </c>
      <c r="N1418">
        <v>331000000</v>
      </c>
    </row>
    <row r="1419" spans="1:14" x14ac:dyDescent="0.3">
      <c r="A1419" t="s">
        <v>3660</v>
      </c>
      <c r="B1419" t="s">
        <v>2206</v>
      </c>
      <c r="C1419" t="s">
        <v>2224</v>
      </c>
      <c r="D1419" t="s">
        <v>2225</v>
      </c>
      <c r="E1419" s="17">
        <v>44401</v>
      </c>
      <c r="F1419">
        <v>3590</v>
      </c>
      <c r="G1419">
        <v>55</v>
      </c>
      <c r="H1419">
        <v>1364</v>
      </c>
      <c r="I1419">
        <v>613801</v>
      </c>
      <c r="J1419">
        <v>43694</v>
      </c>
      <c r="K1419">
        <v>889436</v>
      </c>
      <c r="L1419">
        <v>46670</v>
      </c>
      <c r="M1419">
        <v>593</v>
      </c>
      <c r="N1419">
        <v>68000000</v>
      </c>
    </row>
    <row r="1420" spans="1:14" x14ac:dyDescent="0.3">
      <c r="A1420" t="s">
        <v>3661</v>
      </c>
      <c r="B1420" t="s">
        <v>2206</v>
      </c>
      <c r="C1420" t="s">
        <v>2207</v>
      </c>
      <c r="D1420" t="s">
        <v>2263</v>
      </c>
      <c r="E1420" s="17">
        <v>44319</v>
      </c>
      <c r="F1420">
        <v>4781</v>
      </c>
      <c r="G1420">
        <v>33</v>
      </c>
      <c r="H1420">
        <v>2828</v>
      </c>
      <c r="I1420">
        <v>618582</v>
      </c>
      <c r="J1420">
        <v>43727</v>
      </c>
      <c r="K1420">
        <v>892264</v>
      </c>
      <c r="L1420">
        <v>57372</v>
      </c>
      <c r="M1420">
        <v>10752</v>
      </c>
      <c r="N1420">
        <v>68000000</v>
      </c>
    </row>
    <row r="1421" spans="1:14" x14ac:dyDescent="0.3">
      <c r="A1421" t="s">
        <v>3662</v>
      </c>
      <c r="B1421" t="s">
        <v>2194</v>
      </c>
      <c r="C1421" t="s">
        <v>2221</v>
      </c>
      <c r="D1421" t="s">
        <v>2281</v>
      </c>
      <c r="E1421" s="17">
        <v>44368</v>
      </c>
      <c r="F1421">
        <v>461</v>
      </c>
      <c r="G1421">
        <v>128</v>
      </c>
      <c r="H1421">
        <v>1084</v>
      </c>
      <c r="I1421">
        <v>619043</v>
      </c>
      <c r="J1421">
        <v>43855</v>
      </c>
      <c r="K1421">
        <v>893348</v>
      </c>
      <c r="L1421">
        <v>8298</v>
      </c>
      <c r="M1421">
        <v>13284</v>
      </c>
      <c r="N1421">
        <v>1380000000</v>
      </c>
    </row>
    <row r="1422" spans="1:14" x14ac:dyDescent="0.3">
      <c r="A1422" t="s">
        <v>3663</v>
      </c>
      <c r="B1422" t="s">
        <v>2206</v>
      </c>
      <c r="C1422" t="s">
        <v>2257</v>
      </c>
      <c r="D1422" t="s">
        <v>2290</v>
      </c>
      <c r="E1422" s="17">
        <v>43877</v>
      </c>
      <c r="F1422">
        <v>4966</v>
      </c>
      <c r="G1422">
        <v>9</v>
      </c>
      <c r="H1422">
        <v>266</v>
      </c>
      <c r="I1422">
        <v>624009</v>
      </c>
      <c r="J1422">
        <v>43864</v>
      </c>
      <c r="K1422">
        <v>893614</v>
      </c>
      <c r="L1422">
        <v>34762</v>
      </c>
      <c r="M1422">
        <v>276</v>
      </c>
      <c r="N1422">
        <v>68000000</v>
      </c>
    </row>
    <row r="1423" spans="1:14" x14ac:dyDescent="0.3">
      <c r="A1423" t="s">
        <v>3664</v>
      </c>
      <c r="B1423" t="s">
        <v>2206</v>
      </c>
      <c r="C1423" t="s">
        <v>2224</v>
      </c>
      <c r="D1423" t="s">
        <v>2230</v>
      </c>
      <c r="E1423" s="17">
        <v>44118</v>
      </c>
      <c r="F1423">
        <v>367</v>
      </c>
      <c r="G1423">
        <v>167</v>
      </c>
      <c r="H1423">
        <v>1270</v>
      </c>
      <c r="I1423">
        <v>624376</v>
      </c>
      <c r="J1423">
        <v>44031</v>
      </c>
      <c r="K1423">
        <v>894884</v>
      </c>
      <c r="L1423">
        <v>3303</v>
      </c>
      <c r="M1423">
        <v>8274</v>
      </c>
      <c r="N1423">
        <v>68000000</v>
      </c>
    </row>
    <row r="1424" spans="1:14" x14ac:dyDescent="0.3">
      <c r="A1424" t="s">
        <v>3665</v>
      </c>
      <c r="B1424" t="s">
        <v>2211</v>
      </c>
      <c r="C1424" t="s">
        <v>2245</v>
      </c>
      <c r="D1424" t="s">
        <v>2246</v>
      </c>
      <c r="E1424" s="17">
        <v>43846</v>
      </c>
      <c r="F1424">
        <v>2705</v>
      </c>
      <c r="G1424">
        <v>15</v>
      </c>
      <c r="H1424">
        <v>34</v>
      </c>
      <c r="I1424">
        <v>627081</v>
      </c>
      <c r="J1424">
        <v>44046</v>
      </c>
      <c r="K1424">
        <v>894918</v>
      </c>
      <c r="L1424">
        <v>18935</v>
      </c>
      <c r="M1424">
        <v>3383</v>
      </c>
      <c r="N1424">
        <v>331000000</v>
      </c>
    </row>
    <row r="1425" spans="1:14" x14ac:dyDescent="0.3">
      <c r="A1425" t="s">
        <v>3666</v>
      </c>
      <c r="B1425" t="s">
        <v>2187</v>
      </c>
      <c r="C1425" t="s">
        <v>2338</v>
      </c>
      <c r="D1425" t="s">
        <v>2339</v>
      </c>
      <c r="E1425" s="17">
        <v>44541</v>
      </c>
      <c r="F1425">
        <v>3323</v>
      </c>
      <c r="G1425">
        <v>173</v>
      </c>
      <c r="H1425">
        <v>4881</v>
      </c>
      <c r="I1425">
        <v>630404</v>
      </c>
      <c r="J1425">
        <v>44219</v>
      </c>
      <c r="K1425">
        <v>899799</v>
      </c>
      <c r="L1425">
        <v>49845</v>
      </c>
      <c r="M1425">
        <v>14437</v>
      </c>
      <c r="N1425">
        <v>83000000</v>
      </c>
    </row>
    <row r="1426" spans="1:14" x14ac:dyDescent="0.3">
      <c r="A1426" t="s">
        <v>3667</v>
      </c>
      <c r="B1426" t="s">
        <v>2190</v>
      </c>
      <c r="C1426" t="s">
        <v>2198</v>
      </c>
      <c r="D1426" t="s">
        <v>2306</v>
      </c>
      <c r="E1426" s="17">
        <v>44231</v>
      </c>
      <c r="F1426">
        <v>165</v>
      </c>
      <c r="G1426">
        <v>151</v>
      </c>
      <c r="H1426">
        <v>67</v>
      </c>
      <c r="I1426">
        <v>630569</v>
      </c>
      <c r="J1426">
        <v>44370</v>
      </c>
      <c r="K1426">
        <v>899866</v>
      </c>
      <c r="L1426">
        <v>2640</v>
      </c>
      <c r="M1426">
        <v>13537</v>
      </c>
      <c r="N1426">
        <v>213000000</v>
      </c>
    </row>
    <row r="1427" spans="1:14" x14ac:dyDescent="0.3">
      <c r="A1427" t="s">
        <v>3668</v>
      </c>
      <c r="B1427" t="s">
        <v>2206</v>
      </c>
      <c r="C1427" t="s">
        <v>2224</v>
      </c>
      <c r="D1427" t="s">
        <v>2230</v>
      </c>
      <c r="E1427" s="17">
        <v>43916</v>
      </c>
      <c r="F1427">
        <v>3686</v>
      </c>
      <c r="G1427">
        <v>13</v>
      </c>
      <c r="H1427">
        <v>188</v>
      </c>
      <c r="I1427">
        <v>634255</v>
      </c>
      <c r="J1427">
        <v>44383</v>
      </c>
      <c r="K1427">
        <v>900054</v>
      </c>
      <c r="L1427">
        <v>47918</v>
      </c>
      <c r="M1427">
        <v>7553</v>
      </c>
      <c r="N1427">
        <v>68000000</v>
      </c>
    </row>
    <row r="1428" spans="1:14" x14ac:dyDescent="0.3">
      <c r="A1428" t="s">
        <v>3669</v>
      </c>
      <c r="B1428" t="s">
        <v>2206</v>
      </c>
      <c r="C1428" t="s">
        <v>2224</v>
      </c>
      <c r="D1428" t="s">
        <v>2230</v>
      </c>
      <c r="E1428" s="17">
        <v>44080</v>
      </c>
      <c r="F1428">
        <v>4082</v>
      </c>
      <c r="G1428">
        <v>89</v>
      </c>
      <c r="H1428">
        <v>4136</v>
      </c>
      <c r="I1428">
        <v>638337</v>
      </c>
      <c r="J1428">
        <v>44472</v>
      </c>
      <c r="K1428">
        <v>4190</v>
      </c>
      <c r="L1428">
        <v>20410</v>
      </c>
      <c r="M1428">
        <v>467</v>
      </c>
      <c r="N1428">
        <v>68000000</v>
      </c>
    </row>
    <row r="1429" spans="1:14" x14ac:dyDescent="0.3">
      <c r="A1429" t="s">
        <v>3670</v>
      </c>
      <c r="B1429" t="s">
        <v>2190</v>
      </c>
      <c r="C1429" t="s">
        <v>2191</v>
      </c>
      <c r="D1429" t="s">
        <v>2192</v>
      </c>
      <c r="E1429" s="17">
        <v>44221</v>
      </c>
      <c r="F1429">
        <v>3047</v>
      </c>
      <c r="G1429">
        <v>166</v>
      </c>
      <c r="H1429">
        <v>4703</v>
      </c>
      <c r="I1429">
        <v>641384</v>
      </c>
      <c r="J1429">
        <v>44638</v>
      </c>
      <c r="K1429">
        <v>8893</v>
      </c>
      <c r="L1429">
        <v>33517</v>
      </c>
      <c r="M1429">
        <v>15134</v>
      </c>
      <c r="N1429">
        <v>213000000</v>
      </c>
    </row>
    <row r="1430" spans="1:14" x14ac:dyDescent="0.3">
      <c r="A1430" t="s">
        <v>3671</v>
      </c>
      <c r="B1430" t="s">
        <v>2206</v>
      </c>
      <c r="C1430" t="s">
        <v>2232</v>
      </c>
      <c r="D1430" t="s">
        <v>2233</v>
      </c>
      <c r="E1430" s="17">
        <v>44165</v>
      </c>
      <c r="F1430">
        <v>1728</v>
      </c>
      <c r="G1430">
        <v>17</v>
      </c>
      <c r="H1430">
        <v>682</v>
      </c>
      <c r="I1430">
        <v>643112</v>
      </c>
      <c r="J1430">
        <v>44655</v>
      </c>
      <c r="K1430">
        <v>9575</v>
      </c>
      <c r="L1430">
        <v>22464</v>
      </c>
      <c r="M1430">
        <v>5260</v>
      </c>
      <c r="N1430">
        <v>68000000</v>
      </c>
    </row>
    <row r="1431" spans="1:14" x14ac:dyDescent="0.3">
      <c r="A1431" t="s">
        <v>3672</v>
      </c>
      <c r="B1431" t="s">
        <v>2211</v>
      </c>
      <c r="C1431" t="s">
        <v>2241</v>
      </c>
      <c r="D1431" t="s">
        <v>2242</v>
      </c>
      <c r="E1431" s="17">
        <v>44459</v>
      </c>
      <c r="F1431">
        <v>4697</v>
      </c>
      <c r="G1431">
        <v>83</v>
      </c>
      <c r="H1431">
        <v>2954</v>
      </c>
      <c r="I1431">
        <v>647809</v>
      </c>
      <c r="J1431">
        <v>44738</v>
      </c>
      <c r="K1431">
        <v>12529</v>
      </c>
      <c r="L1431">
        <v>32879</v>
      </c>
      <c r="M1431">
        <v>997</v>
      </c>
      <c r="N1431">
        <v>331000000</v>
      </c>
    </row>
    <row r="1432" spans="1:14" x14ac:dyDescent="0.3">
      <c r="A1432" t="s">
        <v>3673</v>
      </c>
      <c r="B1432" t="s">
        <v>2211</v>
      </c>
      <c r="C1432" t="s">
        <v>2212</v>
      </c>
      <c r="D1432" t="s">
        <v>2328</v>
      </c>
      <c r="E1432" s="17">
        <v>44349</v>
      </c>
      <c r="F1432">
        <v>3669</v>
      </c>
      <c r="G1432">
        <v>168</v>
      </c>
      <c r="H1432">
        <v>3138</v>
      </c>
      <c r="I1432">
        <v>651478</v>
      </c>
      <c r="J1432">
        <v>44906</v>
      </c>
      <c r="K1432">
        <v>15667</v>
      </c>
      <c r="L1432">
        <v>40359</v>
      </c>
      <c r="M1432">
        <v>2379</v>
      </c>
      <c r="N1432">
        <v>331000000</v>
      </c>
    </row>
    <row r="1433" spans="1:14" x14ac:dyDescent="0.3">
      <c r="A1433" t="s">
        <v>3674</v>
      </c>
      <c r="B1433" t="s">
        <v>2190</v>
      </c>
      <c r="C1433" t="s">
        <v>2252</v>
      </c>
      <c r="D1433" t="s">
        <v>2301</v>
      </c>
      <c r="E1433" s="17">
        <v>43967</v>
      </c>
      <c r="F1433">
        <v>3174</v>
      </c>
      <c r="G1433">
        <v>55</v>
      </c>
      <c r="H1433">
        <v>1331</v>
      </c>
      <c r="I1433">
        <v>654652</v>
      </c>
      <c r="J1433">
        <v>44961</v>
      </c>
      <c r="K1433">
        <v>16998</v>
      </c>
      <c r="L1433">
        <v>34914</v>
      </c>
      <c r="M1433">
        <v>5048</v>
      </c>
      <c r="N1433">
        <v>213000000</v>
      </c>
    </row>
    <row r="1434" spans="1:14" x14ac:dyDescent="0.3">
      <c r="A1434" t="s">
        <v>3675</v>
      </c>
      <c r="B1434" t="s">
        <v>2206</v>
      </c>
      <c r="C1434" t="s">
        <v>2257</v>
      </c>
      <c r="D1434" t="s">
        <v>2258</v>
      </c>
      <c r="E1434" s="17">
        <v>44518</v>
      </c>
      <c r="F1434">
        <v>2173</v>
      </c>
      <c r="G1434">
        <v>163</v>
      </c>
      <c r="H1434">
        <v>3190</v>
      </c>
      <c r="I1434">
        <v>656825</v>
      </c>
      <c r="J1434">
        <v>45124</v>
      </c>
      <c r="K1434">
        <v>20188</v>
      </c>
      <c r="L1434">
        <v>32595</v>
      </c>
      <c r="M1434">
        <v>9484</v>
      </c>
      <c r="N1434">
        <v>68000000</v>
      </c>
    </row>
    <row r="1435" spans="1:14" x14ac:dyDescent="0.3">
      <c r="A1435" t="s">
        <v>3676</v>
      </c>
      <c r="B1435" t="s">
        <v>2206</v>
      </c>
      <c r="C1435" t="s">
        <v>2224</v>
      </c>
      <c r="D1435" t="s">
        <v>2230</v>
      </c>
      <c r="E1435" s="17">
        <v>44328</v>
      </c>
      <c r="F1435">
        <v>37</v>
      </c>
      <c r="G1435">
        <v>151</v>
      </c>
      <c r="H1435">
        <v>852</v>
      </c>
      <c r="I1435">
        <v>656862</v>
      </c>
      <c r="J1435">
        <v>45275</v>
      </c>
      <c r="K1435">
        <v>21040</v>
      </c>
      <c r="L1435">
        <v>666</v>
      </c>
      <c r="M1435">
        <v>4095</v>
      </c>
      <c r="N1435">
        <v>68000000</v>
      </c>
    </row>
    <row r="1436" spans="1:14" x14ac:dyDescent="0.3">
      <c r="A1436" t="s">
        <v>3677</v>
      </c>
      <c r="B1436" t="s">
        <v>2187</v>
      </c>
      <c r="C1436" t="s">
        <v>2188</v>
      </c>
      <c r="D1436" t="s">
        <v>2188</v>
      </c>
      <c r="E1436" s="17">
        <v>44557</v>
      </c>
      <c r="F1436">
        <v>4443</v>
      </c>
      <c r="G1436">
        <v>89</v>
      </c>
      <c r="H1436">
        <v>3058</v>
      </c>
      <c r="I1436">
        <v>661305</v>
      </c>
      <c r="J1436">
        <v>45364</v>
      </c>
      <c r="K1436">
        <v>24098</v>
      </c>
      <c r="L1436">
        <v>26658</v>
      </c>
      <c r="M1436">
        <v>9559</v>
      </c>
      <c r="N1436">
        <v>83000000</v>
      </c>
    </row>
    <row r="1437" spans="1:14" x14ac:dyDescent="0.3">
      <c r="A1437" t="s">
        <v>3678</v>
      </c>
      <c r="B1437" t="s">
        <v>2206</v>
      </c>
      <c r="C1437" t="s">
        <v>2224</v>
      </c>
      <c r="D1437" t="s">
        <v>2230</v>
      </c>
      <c r="E1437" s="17">
        <v>44307</v>
      </c>
      <c r="F1437">
        <v>2021</v>
      </c>
      <c r="G1437">
        <v>28</v>
      </c>
      <c r="H1437">
        <v>756</v>
      </c>
      <c r="I1437">
        <v>663326</v>
      </c>
      <c r="J1437">
        <v>45392</v>
      </c>
      <c r="K1437">
        <v>24854</v>
      </c>
      <c r="L1437">
        <v>18189</v>
      </c>
      <c r="M1437">
        <v>12126</v>
      </c>
      <c r="N1437">
        <v>68000000</v>
      </c>
    </row>
    <row r="1438" spans="1:14" x14ac:dyDescent="0.3">
      <c r="A1438" t="s">
        <v>3679</v>
      </c>
      <c r="B1438" t="s">
        <v>2211</v>
      </c>
      <c r="C1438" t="s">
        <v>2212</v>
      </c>
      <c r="D1438" t="s">
        <v>2213</v>
      </c>
      <c r="E1438" s="17">
        <v>44424</v>
      </c>
      <c r="F1438">
        <v>733</v>
      </c>
      <c r="G1438">
        <v>21</v>
      </c>
      <c r="H1438">
        <v>3996</v>
      </c>
      <c r="I1438">
        <v>664059</v>
      </c>
      <c r="J1438">
        <v>45413</v>
      </c>
      <c r="K1438">
        <v>28850</v>
      </c>
      <c r="L1438">
        <v>10262</v>
      </c>
      <c r="M1438">
        <v>93</v>
      </c>
      <c r="N1438">
        <v>331000000</v>
      </c>
    </row>
    <row r="1439" spans="1:14" x14ac:dyDescent="0.3">
      <c r="A1439" t="s">
        <v>3680</v>
      </c>
      <c r="B1439" t="s">
        <v>2194</v>
      </c>
      <c r="C1439" t="s">
        <v>2204</v>
      </c>
      <c r="D1439" t="s">
        <v>25</v>
      </c>
      <c r="E1439" s="17">
        <v>44053</v>
      </c>
      <c r="F1439">
        <v>4521</v>
      </c>
      <c r="G1439">
        <v>10</v>
      </c>
      <c r="H1439">
        <v>1694</v>
      </c>
      <c r="I1439">
        <v>668580</v>
      </c>
      <c r="J1439">
        <v>45423</v>
      </c>
      <c r="K1439">
        <v>30544</v>
      </c>
      <c r="L1439">
        <v>81378</v>
      </c>
      <c r="M1439">
        <v>9114</v>
      </c>
      <c r="N1439">
        <v>1380000000</v>
      </c>
    </row>
    <row r="1440" spans="1:14" x14ac:dyDescent="0.3">
      <c r="A1440" t="s">
        <v>3681</v>
      </c>
      <c r="B1440" t="s">
        <v>2194</v>
      </c>
      <c r="C1440" t="s">
        <v>2195</v>
      </c>
      <c r="D1440" t="s">
        <v>2196</v>
      </c>
      <c r="E1440" s="17">
        <v>44202</v>
      </c>
      <c r="F1440">
        <v>647</v>
      </c>
      <c r="G1440">
        <v>40</v>
      </c>
      <c r="H1440">
        <v>1307</v>
      </c>
      <c r="I1440">
        <v>669227</v>
      </c>
      <c r="J1440">
        <v>45463</v>
      </c>
      <c r="K1440">
        <v>31851</v>
      </c>
      <c r="L1440">
        <v>10999</v>
      </c>
      <c r="M1440">
        <v>11333</v>
      </c>
      <c r="N1440">
        <v>1380000000</v>
      </c>
    </row>
    <row r="1441" spans="1:14" x14ac:dyDescent="0.3">
      <c r="A1441" t="s">
        <v>3682</v>
      </c>
      <c r="B1441" t="s">
        <v>2194</v>
      </c>
      <c r="C1441" t="s">
        <v>2221</v>
      </c>
      <c r="D1441" t="s">
        <v>2222</v>
      </c>
      <c r="E1441" s="17">
        <v>44232</v>
      </c>
      <c r="F1441">
        <v>3302</v>
      </c>
      <c r="G1441">
        <v>176</v>
      </c>
      <c r="H1441">
        <v>2595</v>
      </c>
      <c r="I1441">
        <v>672529</v>
      </c>
      <c r="J1441">
        <v>45639</v>
      </c>
      <c r="K1441">
        <v>34446</v>
      </c>
      <c r="L1441">
        <v>36322</v>
      </c>
      <c r="M1441">
        <v>7293</v>
      </c>
      <c r="N1441">
        <v>1380000000</v>
      </c>
    </row>
    <row r="1442" spans="1:14" x14ac:dyDescent="0.3">
      <c r="A1442" t="s">
        <v>3683</v>
      </c>
      <c r="B1442" t="s">
        <v>2194</v>
      </c>
      <c r="C1442" t="s">
        <v>2204</v>
      </c>
      <c r="D1442" t="s">
        <v>2235</v>
      </c>
      <c r="E1442" s="17">
        <v>44273</v>
      </c>
      <c r="F1442">
        <v>319</v>
      </c>
      <c r="G1442">
        <v>138</v>
      </c>
      <c r="H1442">
        <v>1218</v>
      </c>
      <c r="I1442">
        <v>672848</v>
      </c>
      <c r="J1442">
        <v>45777</v>
      </c>
      <c r="K1442">
        <v>35664</v>
      </c>
      <c r="L1442">
        <v>1914</v>
      </c>
      <c r="M1442">
        <v>18293</v>
      </c>
      <c r="N1442">
        <v>1380000000</v>
      </c>
    </row>
    <row r="1443" spans="1:14" x14ac:dyDescent="0.3">
      <c r="A1443" t="s">
        <v>3684</v>
      </c>
      <c r="B1443" t="s">
        <v>2206</v>
      </c>
      <c r="C1443" t="s">
        <v>2232</v>
      </c>
      <c r="D1443" t="s">
        <v>2326</v>
      </c>
      <c r="E1443" s="17">
        <v>44320</v>
      </c>
      <c r="F1443">
        <v>4607</v>
      </c>
      <c r="G1443">
        <v>51</v>
      </c>
      <c r="H1443">
        <v>483</v>
      </c>
      <c r="I1443">
        <v>677455</v>
      </c>
      <c r="J1443">
        <v>45828</v>
      </c>
      <c r="K1443">
        <v>36147</v>
      </c>
      <c r="L1443">
        <v>64498</v>
      </c>
      <c r="M1443">
        <v>13499</v>
      </c>
      <c r="N1443">
        <v>68000000</v>
      </c>
    </row>
    <row r="1444" spans="1:14" x14ac:dyDescent="0.3">
      <c r="A1444" t="s">
        <v>3685</v>
      </c>
      <c r="B1444" t="s">
        <v>2206</v>
      </c>
      <c r="C1444" t="s">
        <v>2232</v>
      </c>
      <c r="D1444" t="s">
        <v>2233</v>
      </c>
      <c r="E1444" s="17">
        <v>44445</v>
      </c>
      <c r="F1444">
        <v>2553</v>
      </c>
      <c r="G1444">
        <v>66</v>
      </c>
      <c r="H1444">
        <v>4683</v>
      </c>
      <c r="I1444">
        <v>680008</v>
      </c>
      <c r="J1444">
        <v>45894</v>
      </c>
      <c r="K1444">
        <v>40830</v>
      </c>
      <c r="L1444">
        <v>35742</v>
      </c>
      <c r="M1444">
        <v>18263</v>
      </c>
      <c r="N1444">
        <v>68000000</v>
      </c>
    </row>
    <row r="1445" spans="1:14" x14ac:dyDescent="0.3">
      <c r="A1445" t="s">
        <v>3686</v>
      </c>
      <c r="B1445" t="s">
        <v>2187</v>
      </c>
      <c r="C1445" t="s">
        <v>2255</v>
      </c>
      <c r="D1445" t="s">
        <v>2255</v>
      </c>
      <c r="E1445" s="17">
        <v>44103</v>
      </c>
      <c r="F1445">
        <v>3178</v>
      </c>
      <c r="G1445">
        <v>84</v>
      </c>
      <c r="H1445">
        <v>3988</v>
      </c>
      <c r="I1445">
        <v>683186</v>
      </c>
      <c r="J1445">
        <v>45978</v>
      </c>
      <c r="K1445">
        <v>44818</v>
      </c>
      <c r="L1445">
        <v>19068</v>
      </c>
      <c r="M1445">
        <v>1158</v>
      </c>
      <c r="N1445">
        <v>83000000</v>
      </c>
    </row>
    <row r="1446" spans="1:14" x14ac:dyDescent="0.3">
      <c r="A1446" t="s">
        <v>3687</v>
      </c>
      <c r="B1446" t="s">
        <v>2206</v>
      </c>
      <c r="C1446" t="s">
        <v>2232</v>
      </c>
      <c r="D1446" t="s">
        <v>2326</v>
      </c>
      <c r="E1446" s="17">
        <v>44356</v>
      </c>
      <c r="F1446">
        <v>1722</v>
      </c>
      <c r="G1446">
        <v>74</v>
      </c>
      <c r="H1446">
        <v>3549</v>
      </c>
      <c r="I1446">
        <v>684908</v>
      </c>
      <c r="J1446">
        <v>46052</v>
      </c>
      <c r="K1446">
        <v>48367</v>
      </c>
      <c r="L1446">
        <v>25830</v>
      </c>
      <c r="M1446">
        <v>11412</v>
      </c>
      <c r="N1446">
        <v>68000000</v>
      </c>
    </row>
    <row r="1447" spans="1:14" x14ac:dyDescent="0.3">
      <c r="A1447" t="s">
        <v>3688</v>
      </c>
      <c r="B1447" t="s">
        <v>2194</v>
      </c>
      <c r="C1447" t="s">
        <v>2204</v>
      </c>
      <c r="D1447" t="s">
        <v>2235</v>
      </c>
      <c r="E1447" s="17">
        <v>43989</v>
      </c>
      <c r="F1447">
        <v>1756</v>
      </c>
      <c r="G1447">
        <v>135</v>
      </c>
      <c r="H1447">
        <v>1121</v>
      </c>
      <c r="I1447">
        <v>686664</v>
      </c>
      <c r="J1447">
        <v>46187</v>
      </c>
      <c r="K1447">
        <v>49488</v>
      </c>
      <c r="L1447">
        <v>29852</v>
      </c>
      <c r="M1447">
        <v>5221</v>
      </c>
      <c r="N1447">
        <v>1380000000</v>
      </c>
    </row>
    <row r="1448" spans="1:14" x14ac:dyDescent="0.3">
      <c r="A1448" t="s">
        <v>3689</v>
      </c>
      <c r="B1448" t="s">
        <v>2190</v>
      </c>
      <c r="C1448" t="s">
        <v>2191</v>
      </c>
      <c r="D1448" t="s">
        <v>2285</v>
      </c>
      <c r="E1448" s="17">
        <v>43982</v>
      </c>
      <c r="F1448">
        <v>3678</v>
      </c>
      <c r="G1448">
        <v>158</v>
      </c>
      <c r="H1448">
        <v>281</v>
      </c>
      <c r="I1448">
        <v>690342</v>
      </c>
      <c r="J1448">
        <v>46345</v>
      </c>
      <c r="K1448">
        <v>49769</v>
      </c>
      <c r="L1448">
        <v>36780</v>
      </c>
      <c r="M1448">
        <v>357</v>
      </c>
      <c r="N1448">
        <v>213000000</v>
      </c>
    </row>
    <row r="1449" spans="1:14" x14ac:dyDescent="0.3">
      <c r="A1449" t="s">
        <v>3690</v>
      </c>
      <c r="B1449" t="s">
        <v>2190</v>
      </c>
      <c r="C1449" t="s">
        <v>2269</v>
      </c>
      <c r="D1449" t="s">
        <v>2288</v>
      </c>
      <c r="E1449" s="17">
        <v>44450</v>
      </c>
      <c r="F1449">
        <v>3778</v>
      </c>
      <c r="G1449">
        <v>122</v>
      </c>
      <c r="H1449">
        <v>629</v>
      </c>
      <c r="I1449">
        <v>694120</v>
      </c>
      <c r="J1449">
        <v>46467</v>
      </c>
      <c r="K1449">
        <v>50398</v>
      </c>
      <c r="L1449">
        <v>22668</v>
      </c>
      <c r="M1449">
        <v>8333</v>
      </c>
      <c r="N1449">
        <v>213000000</v>
      </c>
    </row>
    <row r="1450" spans="1:14" x14ac:dyDescent="0.3">
      <c r="A1450" t="s">
        <v>3691</v>
      </c>
      <c r="B1450" t="s">
        <v>2211</v>
      </c>
      <c r="C1450" t="s">
        <v>2212</v>
      </c>
      <c r="D1450" t="s">
        <v>2213</v>
      </c>
      <c r="E1450" s="17">
        <v>44018</v>
      </c>
      <c r="F1450">
        <v>2515</v>
      </c>
      <c r="G1450">
        <v>5</v>
      </c>
      <c r="H1450">
        <v>2466</v>
      </c>
      <c r="I1450">
        <v>696635</v>
      </c>
      <c r="J1450">
        <v>46472</v>
      </c>
      <c r="K1450">
        <v>52864</v>
      </c>
      <c r="L1450">
        <v>35210</v>
      </c>
      <c r="M1450">
        <v>9986</v>
      </c>
      <c r="N1450">
        <v>331000000</v>
      </c>
    </row>
    <row r="1451" spans="1:14" x14ac:dyDescent="0.3">
      <c r="A1451" t="s">
        <v>3692</v>
      </c>
      <c r="B1451" t="s">
        <v>2211</v>
      </c>
      <c r="C1451" t="s">
        <v>2245</v>
      </c>
      <c r="D1451" t="s">
        <v>2246</v>
      </c>
      <c r="E1451" s="17">
        <v>43928</v>
      </c>
      <c r="F1451">
        <v>3847</v>
      </c>
      <c r="G1451">
        <v>80</v>
      </c>
      <c r="H1451">
        <v>4318</v>
      </c>
      <c r="I1451">
        <v>700482</v>
      </c>
      <c r="J1451">
        <v>46552</v>
      </c>
      <c r="K1451">
        <v>57182</v>
      </c>
      <c r="L1451">
        <v>69246</v>
      </c>
      <c r="M1451">
        <v>2218</v>
      </c>
      <c r="N1451">
        <v>331000000</v>
      </c>
    </row>
    <row r="1452" spans="1:14" x14ac:dyDescent="0.3">
      <c r="A1452" t="s">
        <v>3693</v>
      </c>
      <c r="B1452" t="s">
        <v>2206</v>
      </c>
      <c r="C1452" t="s">
        <v>2232</v>
      </c>
      <c r="D1452" t="s">
        <v>2233</v>
      </c>
      <c r="E1452" s="17">
        <v>43961</v>
      </c>
      <c r="F1452">
        <v>937</v>
      </c>
      <c r="G1452">
        <v>198</v>
      </c>
      <c r="H1452">
        <v>4175</v>
      </c>
      <c r="I1452">
        <v>701419</v>
      </c>
      <c r="J1452">
        <v>46750</v>
      </c>
      <c r="K1452">
        <v>61357</v>
      </c>
      <c r="L1452">
        <v>4685</v>
      </c>
      <c r="M1452">
        <v>7906</v>
      </c>
      <c r="N1452">
        <v>68000000</v>
      </c>
    </row>
    <row r="1453" spans="1:14" x14ac:dyDescent="0.3">
      <c r="A1453" t="s">
        <v>3694</v>
      </c>
      <c r="B1453" t="s">
        <v>2190</v>
      </c>
      <c r="C1453" t="s">
        <v>2269</v>
      </c>
      <c r="D1453" t="s">
        <v>2288</v>
      </c>
      <c r="E1453" s="17">
        <v>44001</v>
      </c>
      <c r="F1453">
        <v>764</v>
      </c>
      <c r="G1453">
        <v>12</v>
      </c>
      <c r="H1453">
        <v>4921</v>
      </c>
      <c r="I1453">
        <v>702183</v>
      </c>
      <c r="J1453">
        <v>46762</v>
      </c>
      <c r="K1453">
        <v>66278</v>
      </c>
      <c r="L1453">
        <v>5348</v>
      </c>
      <c r="M1453">
        <v>10251</v>
      </c>
      <c r="N1453">
        <v>213000000</v>
      </c>
    </row>
    <row r="1454" spans="1:14" x14ac:dyDescent="0.3">
      <c r="A1454" t="s">
        <v>3695</v>
      </c>
      <c r="B1454" t="s">
        <v>2194</v>
      </c>
      <c r="C1454" t="s">
        <v>2195</v>
      </c>
      <c r="D1454" t="s">
        <v>2196</v>
      </c>
      <c r="E1454" s="17">
        <v>44013</v>
      </c>
      <c r="F1454">
        <v>652</v>
      </c>
      <c r="G1454">
        <v>5</v>
      </c>
      <c r="H1454">
        <v>2729</v>
      </c>
      <c r="I1454">
        <v>702835</v>
      </c>
      <c r="J1454">
        <v>46767</v>
      </c>
      <c r="K1454">
        <v>69007</v>
      </c>
      <c r="L1454">
        <v>10432</v>
      </c>
      <c r="M1454">
        <v>9270</v>
      </c>
      <c r="N1454">
        <v>1380000000</v>
      </c>
    </row>
    <row r="1455" spans="1:14" x14ac:dyDescent="0.3">
      <c r="A1455" t="s">
        <v>3696</v>
      </c>
      <c r="B1455" t="s">
        <v>2194</v>
      </c>
      <c r="C1455" t="s">
        <v>27</v>
      </c>
      <c r="D1455" t="s">
        <v>27</v>
      </c>
      <c r="E1455" s="17">
        <v>44194</v>
      </c>
      <c r="F1455">
        <v>4080</v>
      </c>
      <c r="G1455">
        <v>194</v>
      </c>
      <c r="H1455">
        <v>3464</v>
      </c>
      <c r="I1455">
        <v>706915</v>
      </c>
      <c r="J1455">
        <v>46961</v>
      </c>
      <c r="K1455">
        <v>72471</v>
      </c>
      <c r="L1455">
        <v>20400</v>
      </c>
      <c r="M1455">
        <v>6074</v>
      </c>
      <c r="N1455">
        <v>1380000000</v>
      </c>
    </row>
    <row r="1456" spans="1:14" x14ac:dyDescent="0.3">
      <c r="A1456" t="s">
        <v>3697</v>
      </c>
      <c r="B1456" t="s">
        <v>2194</v>
      </c>
      <c r="C1456" t="s">
        <v>2204</v>
      </c>
      <c r="D1456" t="s">
        <v>2235</v>
      </c>
      <c r="E1456" s="17">
        <v>43869</v>
      </c>
      <c r="F1456">
        <v>3602</v>
      </c>
      <c r="G1456">
        <v>154</v>
      </c>
      <c r="H1456">
        <v>2381</v>
      </c>
      <c r="I1456">
        <v>710517</v>
      </c>
      <c r="J1456">
        <v>47115</v>
      </c>
      <c r="K1456">
        <v>74852</v>
      </c>
      <c r="L1456">
        <v>36020</v>
      </c>
      <c r="M1456">
        <v>885</v>
      </c>
      <c r="N1456">
        <v>1380000000</v>
      </c>
    </row>
    <row r="1457" spans="1:14" x14ac:dyDescent="0.3">
      <c r="A1457" t="s">
        <v>3698</v>
      </c>
      <c r="B1457" t="s">
        <v>2206</v>
      </c>
      <c r="C1457" t="s">
        <v>2257</v>
      </c>
      <c r="D1457" t="s">
        <v>2290</v>
      </c>
      <c r="E1457" s="17">
        <v>44357</v>
      </c>
      <c r="F1457">
        <v>2129</v>
      </c>
      <c r="G1457">
        <v>120</v>
      </c>
      <c r="H1457">
        <v>2936</v>
      </c>
      <c r="I1457">
        <v>712646</v>
      </c>
      <c r="J1457">
        <v>47235</v>
      </c>
      <c r="K1457">
        <v>77788</v>
      </c>
      <c r="L1457">
        <v>17032</v>
      </c>
      <c r="M1457">
        <v>19323</v>
      </c>
      <c r="N1457">
        <v>68000000</v>
      </c>
    </row>
    <row r="1458" spans="1:14" x14ac:dyDescent="0.3">
      <c r="A1458" t="s">
        <v>3699</v>
      </c>
      <c r="B1458" t="s">
        <v>2206</v>
      </c>
      <c r="C1458" t="s">
        <v>2232</v>
      </c>
      <c r="D1458" t="s">
        <v>2326</v>
      </c>
      <c r="E1458" s="17">
        <v>44327</v>
      </c>
      <c r="F1458">
        <v>4576</v>
      </c>
      <c r="G1458">
        <v>44</v>
      </c>
      <c r="H1458">
        <v>1351</v>
      </c>
      <c r="I1458">
        <v>717222</v>
      </c>
      <c r="J1458">
        <v>47279</v>
      </c>
      <c r="K1458">
        <v>79139</v>
      </c>
      <c r="L1458">
        <v>27456</v>
      </c>
      <c r="M1458">
        <v>12612</v>
      </c>
      <c r="N1458">
        <v>68000000</v>
      </c>
    </row>
    <row r="1459" spans="1:14" x14ac:dyDescent="0.3">
      <c r="A1459" t="s">
        <v>3700</v>
      </c>
      <c r="B1459" t="s">
        <v>2187</v>
      </c>
      <c r="C1459" t="s">
        <v>2338</v>
      </c>
      <c r="D1459" t="s">
        <v>2438</v>
      </c>
      <c r="E1459" s="17">
        <v>44346</v>
      </c>
      <c r="F1459">
        <v>3964</v>
      </c>
      <c r="G1459">
        <v>105</v>
      </c>
      <c r="H1459">
        <v>2305</v>
      </c>
      <c r="I1459">
        <v>721186</v>
      </c>
      <c r="J1459">
        <v>47384</v>
      </c>
      <c r="K1459">
        <v>81444</v>
      </c>
      <c r="L1459">
        <v>67388</v>
      </c>
      <c r="M1459">
        <v>10156</v>
      </c>
      <c r="N1459">
        <v>83000000</v>
      </c>
    </row>
    <row r="1460" spans="1:14" x14ac:dyDescent="0.3">
      <c r="A1460" t="s">
        <v>3701</v>
      </c>
      <c r="B1460" t="s">
        <v>2194</v>
      </c>
      <c r="C1460" t="s">
        <v>2195</v>
      </c>
      <c r="D1460" t="s">
        <v>2296</v>
      </c>
      <c r="E1460" s="17">
        <v>44179</v>
      </c>
      <c r="F1460">
        <v>4611</v>
      </c>
      <c r="G1460">
        <v>25</v>
      </c>
      <c r="H1460">
        <v>3438</v>
      </c>
      <c r="I1460">
        <v>725797</v>
      </c>
      <c r="J1460">
        <v>47409</v>
      </c>
      <c r="K1460">
        <v>84882</v>
      </c>
      <c r="L1460">
        <v>87609</v>
      </c>
      <c r="M1460">
        <v>12086</v>
      </c>
      <c r="N1460">
        <v>1380000000</v>
      </c>
    </row>
    <row r="1461" spans="1:14" x14ac:dyDescent="0.3">
      <c r="A1461" t="s">
        <v>3702</v>
      </c>
      <c r="B1461" t="s">
        <v>2194</v>
      </c>
      <c r="C1461" t="s">
        <v>2204</v>
      </c>
      <c r="D1461" t="s">
        <v>25</v>
      </c>
      <c r="E1461" s="17">
        <v>44227</v>
      </c>
      <c r="F1461">
        <v>186</v>
      </c>
      <c r="G1461">
        <v>3</v>
      </c>
      <c r="H1461">
        <v>836</v>
      </c>
      <c r="I1461">
        <v>725983</v>
      </c>
      <c r="J1461">
        <v>47412</v>
      </c>
      <c r="K1461">
        <v>85718</v>
      </c>
      <c r="L1461">
        <v>2976</v>
      </c>
      <c r="M1461">
        <v>5818</v>
      </c>
      <c r="N1461">
        <v>1380000000</v>
      </c>
    </row>
    <row r="1462" spans="1:14" x14ac:dyDescent="0.3">
      <c r="A1462" t="s">
        <v>3703</v>
      </c>
      <c r="B1462" t="s">
        <v>2206</v>
      </c>
      <c r="C1462" t="s">
        <v>2232</v>
      </c>
      <c r="D1462" t="s">
        <v>2326</v>
      </c>
      <c r="E1462" s="17">
        <v>44552</v>
      </c>
      <c r="F1462">
        <v>145</v>
      </c>
      <c r="G1462">
        <v>36</v>
      </c>
      <c r="H1462">
        <v>3449</v>
      </c>
      <c r="I1462">
        <v>726128</v>
      </c>
      <c r="J1462">
        <v>47448</v>
      </c>
      <c r="K1462">
        <v>89167</v>
      </c>
      <c r="L1462">
        <v>1595</v>
      </c>
      <c r="M1462">
        <v>16202</v>
      </c>
      <c r="N1462">
        <v>68000000</v>
      </c>
    </row>
    <row r="1463" spans="1:14" x14ac:dyDescent="0.3">
      <c r="A1463" t="s">
        <v>3704</v>
      </c>
      <c r="B1463" t="s">
        <v>2206</v>
      </c>
      <c r="C1463" t="s">
        <v>2257</v>
      </c>
      <c r="D1463" t="s">
        <v>2290</v>
      </c>
      <c r="E1463" s="17">
        <v>43991</v>
      </c>
      <c r="F1463">
        <v>4247</v>
      </c>
      <c r="G1463">
        <v>20</v>
      </c>
      <c r="H1463">
        <v>4550</v>
      </c>
      <c r="I1463">
        <v>730375</v>
      </c>
      <c r="J1463">
        <v>47468</v>
      </c>
      <c r="K1463">
        <v>93717</v>
      </c>
      <c r="L1463">
        <v>46717</v>
      </c>
      <c r="M1463">
        <v>1724</v>
      </c>
      <c r="N1463">
        <v>68000000</v>
      </c>
    </row>
    <row r="1464" spans="1:14" x14ac:dyDescent="0.3">
      <c r="A1464" t="s">
        <v>3705</v>
      </c>
      <c r="B1464" t="s">
        <v>2187</v>
      </c>
      <c r="C1464" t="s">
        <v>2255</v>
      </c>
      <c r="D1464" t="s">
        <v>2255</v>
      </c>
      <c r="E1464" s="17">
        <v>43846</v>
      </c>
      <c r="F1464">
        <v>1386</v>
      </c>
      <c r="G1464">
        <v>27</v>
      </c>
      <c r="H1464">
        <v>2066</v>
      </c>
      <c r="I1464">
        <v>731761</v>
      </c>
      <c r="J1464">
        <v>47495</v>
      </c>
      <c r="K1464">
        <v>95783</v>
      </c>
      <c r="L1464">
        <v>16632</v>
      </c>
      <c r="M1464">
        <v>16555</v>
      </c>
      <c r="N1464">
        <v>83000000</v>
      </c>
    </row>
    <row r="1465" spans="1:14" x14ac:dyDescent="0.3">
      <c r="A1465" t="s">
        <v>3706</v>
      </c>
      <c r="B1465" t="s">
        <v>2187</v>
      </c>
      <c r="C1465" t="s">
        <v>2255</v>
      </c>
      <c r="D1465" t="s">
        <v>2255</v>
      </c>
      <c r="E1465" s="17">
        <v>44323</v>
      </c>
      <c r="F1465">
        <v>4188</v>
      </c>
      <c r="G1465">
        <v>31</v>
      </c>
      <c r="H1465">
        <v>3001</v>
      </c>
      <c r="I1465">
        <v>735949</v>
      </c>
      <c r="J1465">
        <v>47526</v>
      </c>
      <c r="K1465">
        <v>98784</v>
      </c>
      <c r="L1465">
        <v>67008</v>
      </c>
      <c r="M1465">
        <v>13701</v>
      </c>
      <c r="N1465">
        <v>83000000</v>
      </c>
    </row>
    <row r="1466" spans="1:14" x14ac:dyDescent="0.3">
      <c r="A1466" t="s">
        <v>3707</v>
      </c>
      <c r="B1466" t="s">
        <v>2211</v>
      </c>
      <c r="C1466" t="s">
        <v>2241</v>
      </c>
      <c r="D1466" t="s">
        <v>2261</v>
      </c>
      <c r="E1466" s="17">
        <v>44256</v>
      </c>
      <c r="F1466">
        <v>2587</v>
      </c>
      <c r="G1466">
        <v>102</v>
      </c>
      <c r="H1466">
        <v>432</v>
      </c>
      <c r="I1466">
        <v>738536</v>
      </c>
      <c r="J1466">
        <v>47628</v>
      </c>
      <c r="K1466">
        <v>99216</v>
      </c>
      <c r="L1466">
        <v>41392</v>
      </c>
      <c r="M1466">
        <v>4676</v>
      </c>
      <c r="N1466">
        <v>331000000</v>
      </c>
    </row>
    <row r="1467" spans="1:14" x14ac:dyDescent="0.3">
      <c r="A1467" t="s">
        <v>3708</v>
      </c>
      <c r="B1467" t="s">
        <v>2190</v>
      </c>
      <c r="C1467" t="s">
        <v>2269</v>
      </c>
      <c r="D1467" t="s">
        <v>2270</v>
      </c>
      <c r="E1467" s="17">
        <v>43938</v>
      </c>
      <c r="F1467">
        <v>2696</v>
      </c>
      <c r="G1467">
        <v>180</v>
      </c>
      <c r="H1467">
        <v>4347</v>
      </c>
      <c r="I1467">
        <v>741232</v>
      </c>
      <c r="J1467">
        <v>47808</v>
      </c>
      <c r="K1467">
        <v>103563</v>
      </c>
      <c r="L1467">
        <v>29656</v>
      </c>
      <c r="M1467">
        <v>17685</v>
      </c>
      <c r="N1467">
        <v>213000000</v>
      </c>
    </row>
    <row r="1468" spans="1:14" x14ac:dyDescent="0.3">
      <c r="A1468" t="s">
        <v>3709</v>
      </c>
      <c r="B1468" t="s">
        <v>2194</v>
      </c>
      <c r="C1468" t="s">
        <v>27</v>
      </c>
      <c r="D1468" t="s">
        <v>27</v>
      </c>
      <c r="E1468" s="17">
        <v>44280</v>
      </c>
      <c r="F1468">
        <v>4012</v>
      </c>
      <c r="G1468">
        <v>160</v>
      </c>
      <c r="H1468">
        <v>4891</v>
      </c>
      <c r="I1468">
        <v>745244</v>
      </c>
      <c r="J1468">
        <v>47968</v>
      </c>
      <c r="K1468">
        <v>108454</v>
      </c>
      <c r="L1468">
        <v>68204</v>
      </c>
      <c r="M1468">
        <v>16467</v>
      </c>
      <c r="N1468">
        <v>1380000000</v>
      </c>
    </row>
    <row r="1469" spans="1:14" x14ac:dyDescent="0.3">
      <c r="A1469" t="s">
        <v>3710</v>
      </c>
      <c r="B1469" t="s">
        <v>2194</v>
      </c>
      <c r="C1469" t="s">
        <v>2204</v>
      </c>
      <c r="D1469" t="s">
        <v>25</v>
      </c>
      <c r="E1469" s="17">
        <v>44141</v>
      </c>
      <c r="F1469">
        <v>4697</v>
      </c>
      <c r="G1469">
        <v>25</v>
      </c>
      <c r="H1469">
        <v>3914</v>
      </c>
      <c r="I1469">
        <v>749941</v>
      </c>
      <c r="J1469">
        <v>47993</v>
      </c>
      <c r="K1469">
        <v>112368</v>
      </c>
      <c r="L1469">
        <v>23485</v>
      </c>
      <c r="M1469">
        <v>9363</v>
      </c>
      <c r="N1469">
        <v>1380000000</v>
      </c>
    </row>
    <row r="1470" spans="1:14" x14ac:dyDescent="0.3">
      <c r="A1470" t="s">
        <v>3711</v>
      </c>
      <c r="B1470" t="s">
        <v>2187</v>
      </c>
      <c r="C1470" t="s">
        <v>2201</v>
      </c>
      <c r="D1470" t="s">
        <v>2202</v>
      </c>
      <c r="E1470" s="17">
        <v>44000</v>
      </c>
      <c r="F1470">
        <v>48</v>
      </c>
      <c r="G1470">
        <v>144</v>
      </c>
      <c r="H1470">
        <v>3633</v>
      </c>
      <c r="I1470">
        <v>749989</v>
      </c>
      <c r="J1470">
        <v>48137</v>
      </c>
      <c r="K1470">
        <v>116001</v>
      </c>
      <c r="L1470">
        <v>336</v>
      </c>
      <c r="M1470">
        <v>15101</v>
      </c>
      <c r="N1470">
        <v>83000000</v>
      </c>
    </row>
    <row r="1471" spans="1:14" x14ac:dyDescent="0.3">
      <c r="A1471" t="s">
        <v>3712</v>
      </c>
      <c r="B1471" t="s">
        <v>2187</v>
      </c>
      <c r="C1471" t="s">
        <v>2338</v>
      </c>
      <c r="D1471" t="s">
        <v>2438</v>
      </c>
      <c r="E1471" s="17">
        <v>44376</v>
      </c>
      <c r="F1471">
        <v>3329</v>
      </c>
      <c r="G1471">
        <v>183</v>
      </c>
      <c r="H1471">
        <v>2957</v>
      </c>
      <c r="I1471">
        <v>753318</v>
      </c>
      <c r="J1471">
        <v>48320</v>
      </c>
      <c r="K1471">
        <v>118958</v>
      </c>
      <c r="L1471">
        <v>56593</v>
      </c>
      <c r="M1471">
        <v>14126</v>
      </c>
      <c r="N1471">
        <v>83000000</v>
      </c>
    </row>
    <row r="1472" spans="1:14" x14ac:dyDescent="0.3">
      <c r="A1472" t="s">
        <v>3713</v>
      </c>
      <c r="B1472" t="s">
        <v>2211</v>
      </c>
      <c r="C1472" t="s">
        <v>2241</v>
      </c>
      <c r="D1472" t="s">
        <v>2242</v>
      </c>
      <c r="E1472" s="17">
        <v>44244</v>
      </c>
      <c r="F1472">
        <v>3589</v>
      </c>
      <c r="G1472">
        <v>115</v>
      </c>
      <c r="H1472">
        <v>2785</v>
      </c>
      <c r="I1472">
        <v>756907</v>
      </c>
      <c r="J1472">
        <v>48435</v>
      </c>
      <c r="K1472">
        <v>121743</v>
      </c>
      <c r="L1472">
        <v>17945</v>
      </c>
      <c r="M1472">
        <v>9135</v>
      </c>
      <c r="N1472">
        <v>331000000</v>
      </c>
    </row>
    <row r="1473" spans="1:14" x14ac:dyDescent="0.3">
      <c r="A1473" t="s">
        <v>3714</v>
      </c>
      <c r="B1473" t="s">
        <v>2190</v>
      </c>
      <c r="C1473" t="s">
        <v>2191</v>
      </c>
      <c r="D1473" t="s">
        <v>2285</v>
      </c>
      <c r="E1473" s="17">
        <v>44081</v>
      </c>
      <c r="F1473">
        <v>2588</v>
      </c>
      <c r="G1473">
        <v>92</v>
      </c>
      <c r="H1473">
        <v>220</v>
      </c>
      <c r="I1473">
        <v>759495</v>
      </c>
      <c r="J1473">
        <v>48527</v>
      </c>
      <c r="K1473">
        <v>121963</v>
      </c>
      <c r="L1473">
        <v>15528</v>
      </c>
      <c r="M1473">
        <v>4828</v>
      </c>
      <c r="N1473">
        <v>213000000</v>
      </c>
    </row>
    <row r="1474" spans="1:14" x14ac:dyDescent="0.3">
      <c r="A1474" t="s">
        <v>3715</v>
      </c>
      <c r="B1474" t="s">
        <v>2211</v>
      </c>
      <c r="C1474" t="s">
        <v>2241</v>
      </c>
      <c r="D1474" t="s">
        <v>2242</v>
      </c>
      <c r="E1474" s="17">
        <v>43971</v>
      </c>
      <c r="F1474">
        <v>3481</v>
      </c>
      <c r="G1474">
        <v>29</v>
      </c>
      <c r="H1474">
        <v>2160</v>
      </c>
      <c r="I1474">
        <v>762976</v>
      </c>
      <c r="J1474">
        <v>48556</v>
      </c>
      <c r="K1474">
        <v>124123</v>
      </c>
      <c r="L1474">
        <v>17405</v>
      </c>
      <c r="M1474">
        <v>15081</v>
      </c>
      <c r="N1474">
        <v>331000000</v>
      </c>
    </row>
    <row r="1475" spans="1:14" x14ac:dyDescent="0.3">
      <c r="A1475" t="s">
        <v>3716</v>
      </c>
      <c r="B1475" t="s">
        <v>2190</v>
      </c>
      <c r="C1475" t="s">
        <v>2191</v>
      </c>
      <c r="D1475" t="s">
        <v>2192</v>
      </c>
      <c r="E1475" s="17">
        <v>44104</v>
      </c>
      <c r="F1475">
        <v>774</v>
      </c>
      <c r="G1475">
        <v>120</v>
      </c>
      <c r="H1475">
        <v>4655</v>
      </c>
      <c r="I1475">
        <v>763750</v>
      </c>
      <c r="J1475">
        <v>48676</v>
      </c>
      <c r="K1475">
        <v>128778</v>
      </c>
      <c r="L1475">
        <v>12384</v>
      </c>
      <c r="M1475">
        <v>6679</v>
      </c>
      <c r="N1475">
        <v>213000000</v>
      </c>
    </row>
    <row r="1476" spans="1:14" x14ac:dyDescent="0.3">
      <c r="A1476" t="s">
        <v>3717</v>
      </c>
      <c r="B1476" t="s">
        <v>2194</v>
      </c>
      <c r="C1476" t="s">
        <v>27</v>
      </c>
      <c r="D1476" t="s">
        <v>27</v>
      </c>
      <c r="E1476" s="17">
        <v>44246</v>
      </c>
      <c r="F1476">
        <v>4641</v>
      </c>
      <c r="G1476">
        <v>4</v>
      </c>
      <c r="H1476">
        <v>2244</v>
      </c>
      <c r="I1476">
        <v>768391</v>
      </c>
      <c r="J1476">
        <v>48680</v>
      </c>
      <c r="K1476">
        <v>131022</v>
      </c>
      <c r="L1476">
        <v>60333</v>
      </c>
      <c r="M1476">
        <v>18170</v>
      </c>
      <c r="N1476">
        <v>1380000000</v>
      </c>
    </row>
    <row r="1477" spans="1:14" x14ac:dyDescent="0.3">
      <c r="A1477" t="s">
        <v>3718</v>
      </c>
      <c r="B1477" t="s">
        <v>2211</v>
      </c>
      <c r="C1477" t="s">
        <v>2241</v>
      </c>
      <c r="D1477" t="s">
        <v>2242</v>
      </c>
      <c r="E1477" s="17">
        <v>44438</v>
      </c>
      <c r="F1477">
        <v>1260</v>
      </c>
      <c r="G1477">
        <v>117</v>
      </c>
      <c r="H1477">
        <v>3808</v>
      </c>
      <c r="I1477">
        <v>769651</v>
      </c>
      <c r="J1477">
        <v>48797</v>
      </c>
      <c r="K1477">
        <v>134830</v>
      </c>
      <c r="L1477">
        <v>13860</v>
      </c>
      <c r="M1477">
        <v>14663</v>
      </c>
      <c r="N1477">
        <v>331000000</v>
      </c>
    </row>
    <row r="1478" spans="1:14" x14ac:dyDescent="0.3">
      <c r="A1478" t="s">
        <v>3719</v>
      </c>
      <c r="B1478" t="s">
        <v>2187</v>
      </c>
      <c r="C1478" t="s">
        <v>2255</v>
      </c>
      <c r="D1478" t="s">
        <v>2255</v>
      </c>
      <c r="E1478" s="17">
        <v>43869</v>
      </c>
      <c r="F1478">
        <v>649</v>
      </c>
      <c r="G1478">
        <v>5</v>
      </c>
      <c r="H1478">
        <v>779</v>
      </c>
      <c r="I1478">
        <v>770300</v>
      </c>
      <c r="J1478">
        <v>48802</v>
      </c>
      <c r="K1478">
        <v>135609</v>
      </c>
      <c r="L1478">
        <v>8437</v>
      </c>
      <c r="M1478">
        <v>1760</v>
      </c>
      <c r="N1478">
        <v>83000000</v>
      </c>
    </row>
    <row r="1479" spans="1:14" x14ac:dyDescent="0.3">
      <c r="A1479" t="s">
        <v>3720</v>
      </c>
      <c r="B1479" t="s">
        <v>2211</v>
      </c>
      <c r="C1479" t="s">
        <v>2212</v>
      </c>
      <c r="D1479" t="s">
        <v>2328</v>
      </c>
      <c r="E1479" s="17">
        <v>43859</v>
      </c>
      <c r="F1479">
        <v>3439</v>
      </c>
      <c r="G1479">
        <v>105</v>
      </c>
      <c r="H1479">
        <v>2262</v>
      </c>
      <c r="I1479">
        <v>773739</v>
      </c>
      <c r="J1479">
        <v>48907</v>
      </c>
      <c r="K1479">
        <v>137871</v>
      </c>
      <c r="L1479">
        <v>65341</v>
      </c>
      <c r="M1479">
        <v>5491</v>
      </c>
      <c r="N1479">
        <v>331000000</v>
      </c>
    </row>
    <row r="1480" spans="1:14" x14ac:dyDescent="0.3">
      <c r="A1480" t="s">
        <v>3721</v>
      </c>
      <c r="B1480" t="s">
        <v>2211</v>
      </c>
      <c r="C1480" t="s">
        <v>2237</v>
      </c>
      <c r="D1480" t="s">
        <v>2238</v>
      </c>
      <c r="E1480" s="17">
        <v>44307</v>
      </c>
      <c r="F1480">
        <v>3048</v>
      </c>
      <c r="G1480">
        <v>123</v>
      </c>
      <c r="H1480">
        <v>4731</v>
      </c>
      <c r="I1480">
        <v>776787</v>
      </c>
      <c r="J1480">
        <v>49030</v>
      </c>
      <c r="K1480">
        <v>142602</v>
      </c>
      <c r="L1480">
        <v>36576</v>
      </c>
      <c r="M1480">
        <v>18614</v>
      </c>
      <c r="N1480">
        <v>331000000</v>
      </c>
    </row>
    <row r="1481" spans="1:14" x14ac:dyDescent="0.3">
      <c r="A1481" t="s">
        <v>3722</v>
      </c>
      <c r="B1481" t="s">
        <v>2194</v>
      </c>
      <c r="C1481" t="s">
        <v>2221</v>
      </c>
      <c r="D1481" t="s">
        <v>2222</v>
      </c>
      <c r="E1481" s="17">
        <v>44148</v>
      </c>
      <c r="F1481">
        <v>2023</v>
      </c>
      <c r="G1481">
        <v>189</v>
      </c>
      <c r="H1481">
        <v>1039</v>
      </c>
      <c r="I1481">
        <v>778810</v>
      </c>
      <c r="J1481">
        <v>49219</v>
      </c>
      <c r="K1481">
        <v>143641</v>
      </c>
      <c r="L1481">
        <v>28322</v>
      </c>
      <c r="M1481">
        <v>1982</v>
      </c>
      <c r="N1481">
        <v>1380000000</v>
      </c>
    </row>
    <row r="1482" spans="1:14" x14ac:dyDescent="0.3">
      <c r="A1482" t="s">
        <v>3723</v>
      </c>
      <c r="B1482" t="s">
        <v>2187</v>
      </c>
      <c r="C1482" t="s">
        <v>2338</v>
      </c>
      <c r="D1482" t="s">
        <v>2339</v>
      </c>
      <c r="E1482" s="17">
        <v>44075</v>
      </c>
      <c r="F1482">
        <v>1080</v>
      </c>
      <c r="G1482">
        <v>137</v>
      </c>
      <c r="H1482">
        <v>2280</v>
      </c>
      <c r="I1482">
        <v>779890</v>
      </c>
      <c r="J1482">
        <v>49356</v>
      </c>
      <c r="K1482">
        <v>145921</v>
      </c>
      <c r="L1482">
        <v>6480</v>
      </c>
      <c r="M1482">
        <v>12089</v>
      </c>
      <c r="N1482">
        <v>83000000</v>
      </c>
    </row>
    <row r="1483" spans="1:14" x14ac:dyDescent="0.3">
      <c r="A1483" t="s">
        <v>3724</v>
      </c>
      <c r="B1483" t="s">
        <v>2187</v>
      </c>
      <c r="C1483" t="s">
        <v>2188</v>
      </c>
      <c r="D1483" t="s">
        <v>2188</v>
      </c>
      <c r="E1483" s="17">
        <v>44527</v>
      </c>
      <c r="F1483">
        <v>4270</v>
      </c>
      <c r="G1483">
        <v>69</v>
      </c>
      <c r="H1483">
        <v>1803</v>
      </c>
      <c r="I1483">
        <v>784160</v>
      </c>
      <c r="J1483">
        <v>49425</v>
      </c>
      <c r="K1483">
        <v>147724</v>
      </c>
      <c r="L1483">
        <v>21350</v>
      </c>
      <c r="M1483">
        <v>6553</v>
      </c>
      <c r="N1483">
        <v>83000000</v>
      </c>
    </row>
    <row r="1484" spans="1:14" x14ac:dyDescent="0.3">
      <c r="A1484" t="s">
        <v>3725</v>
      </c>
      <c r="B1484" t="s">
        <v>2206</v>
      </c>
      <c r="C1484" t="s">
        <v>2232</v>
      </c>
      <c r="D1484" t="s">
        <v>2326</v>
      </c>
      <c r="E1484" s="17">
        <v>44102</v>
      </c>
      <c r="F1484">
        <v>2074</v>
      </c>
      <c r="G1484">
        <v>137</v>
      </c>
      <c r="H1484">
        <v>1388</v>
      </c>
      <c r="I1484">
        <v>786234</v>
      </c>
      <c r="J1484">
        <v>49562</v>
      </c>
      <c r="K1484">
        <v>149112</v>
      </c>
      <c r="L1484">
        <v>18666</v>
      </c>
      <c r="M1484">
        <v>6864</v>
      </c>
      <c r="N1484">
        <v>68000000</v>
      </c>
    </row>
    <row r="1485" spans="1:14" x14ac:dyDescent="0.3">
      <c r="A1485" t="s">
        <v>3726</v>
      </c>
      <c r="B1485" t="s">
        <v>2206</v>
      </c>
      <c r="C1485" t="s">
        <v>2207</v>
      </c>
      <c r="D1485" t="s">
        <v>2263</v>
      </c>
      <c r="E1485" s="17">
        <v>44270</v>
      </c>
      <c r="F1485">
        <v>4242</v>
      </c>
      <c r="G1485">
        <v>105</v>
      </c>
      <c r="H1485">
        <v>3508</v>
      </c>
      <c r="I1485">
        <v>790476</v>
      </c>
      <c r="J1485">
        <v>49667</v>
      </c>
      <c r="K1485">
        <v>152620</v>
      </c>
      <c r="L1485">
        <v>46662</v>
      </c>
      <c r="M1485">
        <v>356</v>
      </c>
      <c r="N1485">
        <v>68000000</v>
      </c>
    </row>
    <row r="1486" spans="1:14" x14ac:dyDescent="0.3">
      <c r="A1486" t="s">
        <v>3727</v>
      </c>
      <c r="B1486" t="s">
        <v>2206</v>
      </c>
      <c r="C1486" t="s">
        <v>2257</v>
      </c>
      <c r="D1486" t="s">
        <v>2258</v>
      </c>
      <c r="E1486" s="17">
        <v>44069</v>
      </c>
      <c r="F1486">
        <v>4963</v>
      </c>
      <c r="G1486">
        <v>43</v>
      </c>
      <c r="H1486">
        <v>2118</v>
      </c>
      <c r="I1486">
        <v>795439</v>
      </c>
      <c r="J1486">
        <v>49710</v>
      </c>
      <c r="K1486">
        <v>154738</v>
      </c>
      <c r="L1486">
        <v>29778</v>
      </c>
      <c r="M1486">
        <v>11354</v>
      </c>
      <c r="N1486">
        <v>68000000</v>
      </c>
    </row>
    <row r="1487" spans="1:14" x14ac:dyDescent="0.3">
      <c r="A1487" t="s">
        <v>3728</v>
      </c>
      <c r="B1487" t="s">
        <v>2194</v>
      </c>
      <c r="C1487" t="s">
        <v>2204</v>
      </c>
      <c r="D1487" t="s">
        <v>25</v>
      </c>
      <c r="E1487" s="17">
        <v>44207</v>
      </c>
      <c r="F1487">
        <v>2312</v>
      </c>
      <c r="G1487">
        <v>55</v>
      </c>
      <c r="H1487">
        <v>3783</v>
      </c>
      <c r="I1487">
        <v>797751</v>
      </c>
      <c r="J1487">
        <v>49765</v>
      </c>
      <c r="K1487">
        <v>158521</v>
      </c>
      <c r="L1487">
        <v>18496</v>
      </c>
      <c r="M1487">
        <v>4951</v>
      </c>
      <c r="N1487">
        <v>1380000000</v>
      </c>
    </row>
    <row r="1488" spans="1:14" x14ac:dyDescent="0.3">
      <c r="A1488" t="s">
        <v>3729</v>
      </c>
      <c r="B1488" t="s">
        <v>2211</v>
      </c>
      <c r="C1488" t="s">
        <v>2237</v>
      </c>
      <c r="D1488" t="s">
        <v>2238</v>
      </c>
      <c r="E1488" s="17">
        <v>44096</v>
      </c>
      <c r="F1488">
        <v>3474</v>
      </c>
      <c r="G1488">
        <v>131</v>
      </c>
      <c r="H1488">
        <v>4055</v>
      </c>
      <c r="I1488">
        <v>801225</v>
      </c>
      <c r="J1488">
        <v>49896</v>
      </c>
      <c r="K1488">
        <v>162576</v>
      </c>
      <c r="L1488">
        <v>38214</v>
      </c>
      <c r="M1488">
        <v>10893</v>
      </c>
      <c r="N1488">
        <v>331000000</v>
      </c>
    </row>
    <row r="1489" spans="1:14" x14ac:dyDescent="0.3">
      <c r="A1489" t="s">
        <v>3730</v>
      </c>
      <c r="B1489" t="s">
        <v>2187</v>
      </c>
      <c r="C1489" t="s">
        <v>2201</v>
      </c>
      <c r="D1489" t="s">
        <v>2202</v>
      </c>
      <c r="E1489" s="17">
        <v>44189</v>
      </c>
      <c r="F1489">
        <v>2305</v>
      </c>
      <c r="G1489">
        <v>12</v>
      </c>
      <c r="H1489">
        <v>1582</v>
      </c>
      <c r="I1489">
        <v>803530</v>
      </c>
      <c r="J1489">
        <v>49908</v>
      </c>
      <c r="K1489">
        <v>164158</v>
      </c>
      <c r="L1489">
        <v>39185</v>
      </c>
      <c r="M1489">
        <v>13709</v>
      </c>
      <c r="N1489">
        <v>83000000</v>
      </c>
    </row>
    <row r="1490" spans="1:14" x14ac:dyDescent="0.3">
      <c r="A1490" t="s">
        <v>3731</v>
      </c>
      <c r="B1490" t="s">
        <v>2187</v>
      </c>
      <c r="C1490" t="s">
        <v>2338</v>
      </c>
      <c r="D1490" t="s">
        <v>2438</v>
      </c>
      <c r="E1490" s="17">
        <v>44170</v>
      </c>
      <c r="F1490">
        <v>3260</v>
      </c>
      <c r="G1490">
        <v>121</v>
      </c>
      <c r="H1490">
        <v>4017</v>
      </c>
      <c r="I1490">
        <v>806790</v>
      </c>
      <c r="J1490">
        <v>50029</v>
      </c>
      <c r="K1490">
        <v>168175</v>
      </c>
      <c r="L1490">
        <v>58680</v>
      </c>
      <c r="M1490">
        <v>2311</v>
      </c>
      <c r="N1490">
        <v>83000000</v>
      </c>
    </row>
    <row r="1491" spans="1:14" x14ac:dyDescent="0.3">
      <c r="A1491" t="s">
        <v>3732</v>
      </c>
      <c r="B1491" t="s">
        <v>2211</v>
      </c>
      <c r="C1491" t="s">
        <v>2241</v>
      </c>
      <c r="D1491" t="s">
        <v>2242</v>
      </c>
      <c r="E1491" s="17">
        <v>44219</v>
      </c>
      <c r="F1491">
        <v>2874</v>
      </c>
      <c r="G1491">
        <v>18</v>
      </c>
      <c r="H1491">
        <v>3445</v>
      </c>
      <c r="I1491">
        <v>809664</v>
      </c>
      <c r="J1491">
        <v>50047</v>
      </c>
      <c r="K1491">
        <v>171620</v>
      </c>
      <c r="L1491">
        <v>37362</v>
      </c>
      <c r="M1491">
        <v>10968</v>
      </c>
      <c r="N1491">
        <v>331000000</v>
      </c>
    </row>
    <row r="1492" spans="1:14" x14ac:dyDescent="0.3">
      <c r="A1492" t="s">
        <v>3733</v>
      </c>
      <c r="B1492" t="s">
        <v>2187</v>
      </c>
      <c r="C1492" t="s">
        <v>2255</v>
      </c>
      <c r="D1492" t="s">
        <v>2255</v>
      </c>
      <c r="E1492" s="17">
        <v>44407</v>
      </c>
      <c r="F1492">
        <v>4838</v>
      </c>
      <c r="G1492">
        <v>197</v>
      </c>
      <c r="H1492">
        <v>457</v>
      </c>
      <c r="I1492">
        <v>814502</v>
      </c>
      <c r="J1492">
        <v>244</v>
      </c>
      <c r="K1492">
        <v>172077</v>
      </c>
      <c r="L1492">
        <v>48380</v>
      </c>
      <c r="M1492">
        <v>19628</v>
      </c>
      <c r="N1492">
        <v>83000000</v>
      </c>
    </row>
    <row r="1493" spans="1:14" x14ac:dyDescent="0.3">
      <c r="A1493" t="s">
        <v>3734</v>
      </c>
      <c r="B1493" t="s">
        <v>2211</v>
      </c>
      <c r="C1493" t="s">
        <v>2212</v>
      </c>
      <c r="D1493" t="s">
        <v>2213</v>
      </c>
      <c r="E1493" s="17">
        <v>44519</v>
      </c>
      <c r="F1493">
        <v>4805</v>
      </c>
      <c r="G1493">
        <v>89</v>
      </c>
      <c r="H1493">
        <v>4306</v>
      </c>
      <c r="I1493">
        <v>819307</v>
      </c>
      <c r="J1493">
        <v>333</v>
      </c>
      <c r="K1493">
        <v>176383</v>
      </c>
      <c r="L1493">
        <v>52855</v>
      </c>
      <c r="M1493">
        <v>6884</v>
      </c>
      <c r="N1493">
        <v>331000000</v>
      </c>
    </row>
    <row r="1494" spans="1:14" x14ac:dyDescent="0.3">
      <c r="A1494" t="s">
        <v>3735</v>
      </c>
      <c r="B1494" t="s">
        <v>2194</v>
      </c>
      <c r="C1494" t="s">
        <v>27</v>
      </c>
      <c r="D1494" t="s">
        <v>27</v>
      </c>
      <c r="E1494" s="17">
        <v>43833</v>
      </c>
      <c r="F1494">
        <v>3310</v>
      </c>
      <c r="G1494">
        <v>189</v>
      </c>
      <c r="H1494">
        <v>2818</v>
      </c>
      <c r="I1494">
        <v>822617</v>
      </c>
      <c r="J1494">
        <v>522</v>
      </c>
      <c r="K1494">
        <v>179201</v>
      </c>
      <c r="L1494">
        <v>39720</v>
      </c>
      <c r="M1494">
        <v>11522</v>
      </c>
      <c r="N1494">
        <v>1380000000</v>
      </c>
    </row>
    <row r="1495" spans="1:14" x14ac:dyDescent="0.3">
      <c r="A1495" t="s">
        <v>3736</v>
      </c>
      <c r="B1495" t="s">
        <v>2194</v>
      </c>
      <c r="C1495" t="s">
        <v>2221</v>
      </c>
      <c r="D1495" t="s">
        <v>2222</v>
      </c>
      <c r="E1495" s="17">
        <v>44259</v>
      </c>
      <c r="F1495">
        <v>1350</v>
      </c>
      <c r="G1495">
        <v>8</v>
      </c>
      <c r="H1495">
        <v>3331</v>
      </c>
      <c r="I1495">
        <v>823967</v>
      </c>
      <c r="J1495">
        <v>530</v>
      </c>
      <c r="K1495">
        <v>182532</v>
      </c>
      <c r="L1495">
        <v>21600</v>
      </c>
      <c r="M1495">
        <v>364</v>
      </c>
      <c r="N1495">
        <v>1380000000</v>
      </c>
    </row>
    <row r="1496" spans="1:14" x14ac:dyDescent="0.3">
      <c r="A1496" t="s">
        <v>3737</v>
      </c>
      <c r="B1496" t="s">
        <v>2194</v>
      </c>
      <c r="C1496" t="s">
        <v>27</v>
      </c>
      <c r="D1496" t="s">
        <v>27</v>
      </c>
      <c r="E1496" s="17">
        <v>43972</v>
      </c>
      <c r="F1496">
        <v>1093</v>
      </c>
      <c r="G1496">
        <v>45</v>
      </c>
      <c r="H1496">
        <v>676</v>
      </c>
      <c r="I1496">
        <v>825060</v>
      </c>
      <c r="J1496">
        <v>575</v>
      </c>
      <c r="K1496">
        <v>183208</v>
      </c>
      <c r="L1496">
        <v>17488</v>
      </c>
      <c r="M1496">
        <v>7562</v>
      </c>
      <c r="N1496">
        <v>1380000000</v>
      </c>
    </row>
    <row r="1497" spans="1:14" x14ac:dyDescent="0.3">
      <c r="A1497" t="s">
        <v>3738</v>
      </c>
      <c r="B1497" t="s">
        <v>2211</v>
      </c>
      <c r="C1497" t="s">
        <v>2237</v>
      </c>
      <c r="D1497" t="s">
        <v>2250</v>
      </c>
      <c r="E1497" s="17">
        <v>44206</v>
      </c>
      <c r="F1497">
        <v>3776</v>
      </c>
      <c r="G1497">
        <v>55</v>
      </c>
      <c r="H1497">
        <v>2142</v>
      </c>
      <c r="I1497">
        <v>828836</v>
      </c>
      <c r="J1497">
        <v>630</v>
      </c>
      <c r="K1497">
        <v>185350</v>
      </c>
      <c r="L1497">
        <v>45312</v>
      </c>
      <c r="M1497">
        <v>12296</v>
      </c>
      <c r="N1497">
        <v>331000000</v>
      </c>
    </row>
    <row r="1498" spans="1:14" x14ac:dyDescent="0.3">
      <c r="A1498" t="s">
        <v>3739</v>
      </c>
      <c r="B1498" t="s">
        <v>2211</v>
      </c>
      <c r="C1498" t="s">
        <v>2241</v>
      </c>
      <c r="D1498" t="s">
        <v>2242</v>
      </c>
      <c r="E1498" s="17">
        <v>44500</v>
      </c>
      <c r="F1498">
        <v>3096</v>
      </c>
      <c r="G1498">
        <v>73</v>
      </c>
      <c r="H1498">
        <v>1413</v>
      </c>
      <c r="I1498">
        <v>831932</v>
      </c>
      <c r="J1498">
        <v>703</v>
      </c>
      <c r="K1498">
        <v>186763</v>
      </c>
      <c r="L1498">
        <v>52632</v>
      </c>
      <c r="M1498">
        <v>3331</v>
      </c>
      <c r="N1498">
        <v>331000000</v>
      </c>
    </row>
    <row r="1499" spans="1:14" x14ac:dyDescent="0.3">
      <c r="A1499" t="s">
        <v>3740</v>
      </c>
      <c r="B1499" t="s">
        <v>2190</v>
      </c>
      <c r="C1499" t="s">
        <v>2252</v>
      </c>
      <c r="D1499" t="s">
        <v>2301</v>
      </c>
      <c r="E1499" s="17">
        <v>44154</v>
      </c>
      <c r="F1499">
        <v>1854</v>
      </c>
      <c r="G1499">
        <v>39</v>
      </c>
      <c r="H1499">
        <v>905</v>
      </c>
      <c r="I1499">
        <v>833786</v>
      </c>
      <c r="J1499">
        <v>742</v>
      </c>
      <c r="K1499">
        <v>187668</v>
      </c>
      <c r="L1499">
        <v>24102</v>
      </c>
      <c r="M1499">
        <v>112</v>
      </c>
      <c r="N1499">
        <v>213000000</v>
      </c>
    </row>
    <row r="1500" spans="1:14" x14ac:dyDescent="0.3">
      <c r="A1500" t="s">
        <v>3741</v>
      </c>
      <c r="B1500" t="s">
        <v>2187</v>
      </c>
      <c r="C1500" t="s">
        <v>2338</v>
      </c>
      <c r="D1500" t="s">
        <v>2339</v>
      </c>
      <c r="E1500" s="17">
        <v>43976</v>
      </c>
      <c r="F1500">
        <v>2266</v>
      </c>
      <c r="G1500">
        <v>66</v>
      </c>
      <c r="H1500">
        <v>3391</v>
      </c>
      <c r="I1500">
        <v>836052</v>
      </c>
      <c r="J1500">
        <v>808</v>
      </c>
      <c r="K1500">
        <v>191059</v>
      </c>
      <c r="L1500">
        <v>36256</v>
      </c>
      <c r="M1500">
        <v>11982</v>
      </c>
      <c r="N1500">
        <v>83000000</v>
      </c>
    </row>
    <row r="1501" spans="1:14" x14ac:dyDescent="0.3">
      <c r="A1501" t="s">
        <v>3742</v>
      </c>
      <c r="B1501" t="s">
        <v>2187</v>
      </c>
      <c r="C1501" t="s">
        <v>2201</v>
      </c>
      <c r="D1501" t="s">
        <v>2272</v>
      </c>
      <c r="E1501" s="17">
        <v>44123</v>
      </c>
      <c r="F1501">
        <v>560</v>
      </c>
      <c r="G1501">
        <v>112</v>
      </c>
      <c r="H1501">
        <v>3991</v>
      </c>
      <c r="I1501">
        <v>836612</v>
      </c>
      <c r="J1501">
        <v>920</v>
      </c>
      <c r="K1501">
        <v>195050</v>
      </c>
      <c r="L1501">
        <v>10080</v>
      </c>
      <c r="M1501">
        <v>10714</v>
      </c>
      <c r="N1501">
        <v>83000000</v>
      </c>
    </row>
    <row r="1502" spans="1:14" x14ac:dyDescent="0.3">
      <c r="A1502" t="s">
        <v>3743</v>
      </c>
      <c r="B1502" t="s">
        <v>2190</v>
      </c>
      <c r="C1502" t="s">
        <v>2252</v>
      </c>
      <c r="D1502" t="s">
        <v>2253</v>
      </c>
      <c r="E1502" s="17">
        <v>44495</v>
      </c>
      <c r="F1502">
        <v>4987</v>
      </c>
      <c r="G1502">
        <v>82</v>
      </c>
      <c r="H1502">
        <v>2222</v>
      </c>
      <c r="I1502">
        <v>841599</v>
      </c>
      <c r="J1502">
        <v>1002</v>
      </c>
      <c r="K1502">
        <v>197272</v>
      </c>
      <c r="L1502">
        <v>94753</v>
      </c>
      <c r="M1502">
        <v>13489</v>
      </c>
      <c r="N1502">
        <v>213000000</v>
      </c>
    </row>
    <row r="1503" spans="1:14" x14ac:dyDescent="0.3">
      <c r="A1503" t="s">
        <v>3744</v>
      </c>
      <c r="B1503" t="s">
        <v>2190</v>
      </c>
      <c r="C1503" t="s">
        <v>2252</v>
      </c>
      <c r="D1503" t="s">
        <v>2301</v>
      </c>
      <c r="E1503" s="17">
        <v>44262</v>
      </c>
      <c r="F1503">
        <v>4692</v>
      </c>
      <c r="G1503">
        <v>61</v>
      </c>
      <c r="H1503">
        <v>111</v>
      </c>
      <c r="I1503">
        <v>846291</v>
      </c>
      <c r="J1503">
        <v>1063</v>
      </c>
      <c r="K1503">
        <v>197383</v>
      </c>
      <c r="L1503">
        <v>84456</v>
      </c>
      <c r="M1503">
        <v>9039</v>
      </c>
      <c r="N1503">
        <v>213000000</v>
      </c>
    </row>
    <row r="1504" spans="1:14" x14ac:dyDescent="0.3">
      <c r="A1504" t="s">
        <v>3745</v>
      </c>
      <c r="B1504" t="s">
        <v>2194</v>
      </c>
      <c r="C1504" t="s">
        <v>27</v>
      </c>
      <c r="D1504" t="s">
        <v>27</v>
      </c>
      <c r="E1504" s="17">
        <v>44535</v>
      </c>
      <c r="F1504">
        <v>4545</v>
      </c>
      <c r="G1504">
        <v>173</v>
      </c>
      <c r="H1504">
        <v>3379</v>
      </c>
      <c r="I1504">
        <v>850836</v>
      </c>
      <c r="J1504">
        <v>1236</v>
      </c>
      <c r="K1504">
        <v>200762</v>
      </c>
      <c r="L1504">
        <v>63630</v>
      </c>
      <c r="M1504">
        <v>15863</v>
      </c>
      <c r="N1504">
        <v>1380000000</v>
      </c>
    </row>
    <row r="1505" spans="1:14" x14ac:dyDescent="0.3">
      <c r="A1505" t="s">
        <v>3746</v>
      </c>
      <c r="B1505" t="s">
        <v>2190</v>
      </c>
      <c r="C1505" t="s">
        <v>2252</v>
      </c>
      <c r="D1505" t="s">
        <v>2253</v>
      </c>
      <c r="E1505" s="17">
        <v>44415</v>
      </c>
      <c r="F1505">
        <v>2383</v>
      </c>
      <c r="G1505">
        <v>133</v>
      </c>
      <c r="H1505">
        <v>3873</v>
      </c>
      <c r="I1505">
        <v>853219</v>
      </c>
      <c r="J1505">
        <v>1369</v>
      </c>
      <c r="K1505">
        <v>204635</v>
      </c>
      <c r="L1505">
        <v>14298</v>
      </c>
      <c r="M1505">
        <v>18913</v>
      </c>
      <c r="N1505">
        <v>213000000</v>
      </c>
    </row>
    <row r="1506" spans="1:14" x14ac:dyDescent="0.3">
      <c r="A1506" t="s">
        <v>3747</v>
      </c>
      <c r="B1506" t="s">
        <v>2211</v>
      </c>
      <c r="C1506" t="s">
        <v>2237</v>
      </c>
      <c r="D1506" t="s">
        <v>2250</v>
      </c>
      <c r="E1506" s="17">
        <v>44229</v>
      </c>
      <c r="F1506">
        <v>1825</v>
      </c>
      <c r="G1506">
        <v>28</v>
      </c>
      <c r="H1506">
        <v>3151</v>
      </c>
      <c r="I1506">
        <v>855044</v>
      </c>
      <c r="J1506">
        <v>1397</v>
      </c>
      <c r="K1506">
        <v>207786</v>
      </c>
      <c r="L1506">
        <v>31025</v>
      </c>
      <c r="M1506">
        <v>9861</v>
      </c>
      <c r="N1506">
        <v>331000000</v>
      </c>
    </row>
    <row r="1507" spans="1:14" x14ac:dyDescent="0.3">
      <c r="A1507" t="s">
        <v>3748</v>
      </c>
      <c r="B1507" t="s">
        <v>2206</v>
      </c>
      <c r="C1507" t="s">
        <v>2207</v>
      </c>
      <c r="D1507" t="s">
        <v>2263</v>
      </c>
      <c r="E1507" s="17">
        <v>44174</v>
      </c>
      <c r="F1507">
        <v>1683</v>
      </c>
      <c r="G1507">
        <v>18</v>
      </c>
      <c r="H1507">
        <v>1944</v>
      </c>
      <c r="I1507">
        <v>856727</v>
      </c>
      <c r="J1507">
        <v>1415</v>
      </c>
      <c r="K1507">
        <v>209730</v>
      </c>
      <c r="L1507">
        <v>31977</v>
      </c>
      <c r="M1507">
        <v>7684</v>
      </c>
      <c r="N1507">
        <v>68000000</v>
      </c>
    </row>
    <row r="1508" spans="1:14" x14ac:dyDescent="0.3">
      <c r="A1508" t="s">
        <v>3749</v>
      </c>
      <c r="B1508" t="s">
        <v>2211</v>
      </c>
      <c r="C1508" t="s">
        <v>2245</v>
      </c>
      <c r="D1508" t="s">
        <v>2308</v>
      </c>
      <c r="E1508" s="17">
        <v>43970</v>
      </c>
      <c r="F1508">
        <v>1198</v>
      </c>
      <c r="G1508">
        <v>113</v>
      </c>
      <c r="H1508">
        <v>2500</v>
      </c>
      <c r="I1508">
        <v>857925</v>
      </c>
      <c r="J1508">
        <v>1528</v>
      </c>
      <c r="K1508">
        <v>212230</v>
      </c>
      <c r="L1508">
        <v>22762</v>
      </c>
      <c r="M1508">
        <v>14520</v>
      </c>
      <c r="N1508">
        <v>331000000</v>
      </c>
    </row>
    <row r="1509" spans="1:14" x14ac:dyDescent="0.3">
      <c r="A1509" t="s">
        <v>3750</v>
      </c>
      <c r="B1509" t="s">
        <v>2190</v>
      </c>
      <c r="C1509" t="s">
        <v>2191</v>
      </c>
      <c r="D1509" t="s">
        <v>2285</v>
      </c>
      <c r="E1509" s="17">
        <v>44017</v>
      </c>
      <c r="F1509">
        <v>1009</v>
      </c>
      <c r="G1509">
        <v>107</v>
      </c>
      <c r="H1509">
        <v>412</v>
      </c>
      <c r="I1509">
        <v>858934</v>
      </c>
      <c r="J1509">
        <v>1635</v>
      </c>
      <c r="K1509">
        <v>212642</v>
      </c>
      <c r="L1509">
        <v>11099</v>
      </c>
      <c r="M1509">
        <v>8151</v>
      </c>
      <c r="N1509">
        <v>213000000</v>
      </c>
    </row>
    <row r="1510" spans="1:14" x14ac:dyDescent="0.3">
      <c r="A1510" t="s">
        <v>3751</v>
      </c>
      <c r="B1510" t="s">
        <v>2187</v>
      </c>
      <c r="C1510" t="s">
        <v>2188</v>
      </c>
      <c r="D1510" t="s">
        <v>2188</v>
      </c>
      <c r="E1510" s="17">
        <v>43891</v>
      </c>
      <c r="F1510">
        <v>1771</v>
      </c>
      <c r="G1510">
        <v>142</v>
      </c>
      <c r="H1510">
        <v>4068</v>
      </c>
      <c r="I1510">
        <v>860705</v>
      </c>
      <c r="J1510">
        <v>1777</v>
      </c>
      <c r="K1510">
        <v>216710</v>
      </c>
      <c r="L1510">
        <v>10626</v>
      </c>
      <c r="M1510">
        <v>16093</v>
      </c>
      <c r="N1510">
        <v>83000000</v>
      </c>
    </row>
    <row r="1511" spans="1:14" x14ac:dyDescent="0.3">
      <c r="A1511" t="s">
        <v>3752</v>
      </c>
      <c r="B1511" t="s">
        <v>2211</v>
      </c>
      <c r="C1511" t="s">
        <v>2237</v>
      </c>
      <c r="D1511" t="s">
        <v>2250</v>
      </c>
      <c r="E1511" s="17">
        <v>44210</v>
      </c>
      <c r="F1511">
        <v>1707</v>
      </c>
      <c r="G1511">
        <v>56</v>
      </c>
      <c r="H1511">
        <v>2651</v>
      </c>
      <c r="I1511">
        <v>862412</v>
      </c>
      <c r="J1511">
        <v>1833</v>
      </c>
      <c r="K1511">
        <v>219361</v>
      </c>
      <c r="L1511">
        <v>18777</v>
      </c>
      <c r="M1511">
        <v>13003</v>
      </c>
      <c r="N1511">
        <v>331000000</v>
      </c>
    </row>
    <row r="1512" spans="1:14" x14ac:dyDescent="0.3">
      <c r="A1512" t="s">
        <v>3753</v>
      </c>
      <c r="B1512" t="s">
        <v>2187</v>
      </c>
      <c r="C1512" t="s">
        <v>2188</v>
      </c>
      <c r="D1512" t="s">
        <v>2188</v>
      </c>
      <c r="E1512" s="17">
        <v>44540</v>
      </c>
      <c r="F1512">
        <v>4535</v>
      </c>
      <c r="G1512">
        <v>37</v>
      </c>
      <c r="H1512">
        <v>185</v>
      </c>
      <c r="I1512">
        <v>866947</v>
      </c>
      <c r="J1512">
        <v>1870</v>
      </c>
      <c r="K1512">
        <v>219546</v>
      </c>
      <c r="L1512">
        <v>68025</v>
      </c>
      <c r="M1512">
        <v>8772</v>
      </c>
      <c r="N1512">
        <v>83000000</v>
      </c>
    </row>
    <row r="1513" spans="1:14" x14ac:dyDescent="0.3">
      <c r="A1513" t="s">
        <v>3754</v>
      </c>
      <c r="B1513" t="s">
        <v>2211</v>
      </c>
      <c r="C1513" t="s">
        <v>2245</v>
      </c>
      <c r="D1513" t="s">
        <v>2308</v>
      </c>
      <c r="E1513" s="17">
        <v>44270</v>
      </c>
      <c r="F1513">
        <v>2272</v>
      </c>
      <c r="G1513">
        <v>20</v>
      </c>
      <c r="H1513">
        <v>1576</v>
      </c>
      <c r="I1513">
        <v>869219</v>
      </c>
      <c r="J1513">
        <v>1890</v>
      </c>
      <c r="K1513">
        <v>221122</v>
      </c>
      <c r="L1513">
        <v>29536</v>
      </c>
      <c r="M1513">
        <v>8567</v>
      </c>
      <c r="N1513">
        <v>331000000</v>
      </c>
    </row>
    <row r="1514" spans="1:14" x14ac:dyDescent="0.3">
      <c r="A1514" t="s">
        <v>3755</v>
      </c>
      <c r="B1514" t="s">
        <v>2187</v>
      </c>
      <c r="C1514" t="s">
        <v>2188</v>
      </c>
      <c r="D1514" t="s">
        <v>2188</v>
      </c>
      <c r="E1514" s="17">
        <v>44149</v>
      </c>
      <c r="F1514">
        <v>2612</v>
      </c>
      <c r="G1514">
        <v>50</v>
      </c>
      <c r="H1514">
        <v>3158</v>
      </c>
      <c r="I1514">
        <v>871831</v>
      </c>
      <c r="J1514">
        <v>1940</v>
      </c>
      <c r="K1514">
        <v>224280</v>
      </c>
      <c r="L1514">
        <v>20896</v>
      </c>
      <c r="M1514">
        <v>15014</v>
      </c>
      <c r="N1514">
        <v>83000000</v>
      </c>
    </row>
    <row r="1515" spans="1:14" x14ac:dyDescent="0.3">
      <c r="A1515" t="s">
        <v>3756</v>
      </c>
      <c r="B1515" t="s">
        <v>2211</v>
      </c>
      <c r="C1515" t="s">
        <v>2241</v>
      </c>
      <c r="D1515" t="s">
        <v>2261</v>
      </c>
      <c r="E1515" s="17">
        <v>44132</v>
      </c>
      <c r="F1515">
        <v>4341</v>
      </c>
      <c r="G1515">
        <v>166</v>
      </c>
      <c r="H1515">
        <v>4077</v>
      </c>
      <c r="I1515">
        <v>876172</v>
      </c>
      <c r="J1515">
        <v>2106</v>
      </c>
      <c r="K1515">
        <v>228357</v>
      </c>
      <c r="L1515">
        <v>69456</v>
      </c>
      <c r="M1515">
        <v>19361</v>
      </c>
      <c r="N1515">
        <v>331000000</v>
      </c>
    </row>
    <row r="1516" spans="1:14" x14ac:dyDescent="0.3">
      <c r="A1516" t="s">
        <v>3757</v>
      </c>
      <c r="B1516" t="s">
        <v>2187</v>
      </c>
      <c r="C1516" t="s">
        <v>2188</v>
      </c>
      <c r="D1516" t="s">
        <v>2188</v>
      </c>
      <c r="E1516" s="17">
        <v>44174</v>
      </c>
      <c r="F1516">
        <v>1542</v>
      </c>
      <c r="G1516">
        <v>19</v>
      </c>
      <c r="H1516">
        <v>50</v>
      </c>
      <c r="I1516">
        <v>877714</v>
      </c>
      <c r="J1516">
        <v>2125</v>
      </c>
      <c r="K1516">
        <v>228407</v>
      </c>
      <c r="L1516">
        <v>13878</v>
      </c>
      <c r="M1516">
        <v>12733</v>
      </c>
      <c r="N1516">
        <v>83000000</v>
      </c>
    </row>
    <row r="1517" spans="1:14" x14ac:dyDescent="0.3">
      <c r="A1517" t="s">
        <v>3758</v>
      </c>
      <c r="B1517" t="s">
        <v>2206</v>
      </c>
      <c r="C1517" t="s">
        <v>2207</v>
      </c>
      <c r="D1517" t="s">
        <v>2263</v>
      </c>
      <c r="E1517" s="17">
        <v>43841</v>
      </c>
      <c r="F1517">
        <v>1237</v>
      </c>
      <c r="G1517">
        <v>1</v>
      </c>
      <c r="H1517">
        <v>1169</v>
      </c>
      <c r="I1517">
        <v>878951</v>
      </c>
      <c r="J1517">
        <v>2126</v>
      </c>
      <c r="K1517">
        <v>229576</v>
      </c>
      <c r="L1517">
        <v>11133</v>
      </c>
      <c r="M1517">
        <v>13323</v>
      </c>
      <c r="N1517">
        <v>68000000</v>
      </c>
    </row>
    <row r="1518" spans="1:14" x14ac:dyDescent="0.3">
      <c r="A1518" t="s">
        <v>3759</v>
      </c>
      <c r="B1518" t="s">
        <v>2194</v>
      </c>
      <c r="C1518" t="s">
        <v>2195</v>
      </c>
      <c r="D1518" t="s">
        <v>2296</v>
      </c>
      <c r="E1518" s="17">
        <v>43892</v>
      </c>
      <c r="F1518">
        <v>2975</v>
      </c>
      <c r="G1518">
        <v>31</v>
      </c>
      <c r="H1518">
        <v>4450</v>
      </c>
      <c r="I1518">
        <v>881926</v>
      </c>
      <c r="J1518">
        <v>2157</v>
      </c>
      <c r="K1518">
        <v>234026</v>
      </c>
      <c r="L1518">
        <v>47600</v>
      </c>
      <c r="M1518">
        <v>13508</v>
      </c>
      <c r="N1518">
        <v>1380000000</v>
      </c>
    </row>
    <row r="1519" spans="1:14" x14ac:dyDescent="0.3">
      <c r="A1519" t="s">
        <v>3760</v>
      </c>
      <c r="B1519" t="s">
        <v>2211</v>
      </c>
      <c r="C1519" t="s">
        <v>2241</v>
      </c>
      <c r="D1519" t="s">
        <v>2242</v>
      </c>
      <c r="E1519" s="17">
        <v>44056</v>
      </c>
      <c r="F1519">
        <v>1724</v>
      </c>
      <c r="G1519">
        <v>110</v>
      </c>
      <c r="H1519">
        <v>35</v>
      </c>
      <c r="I1519">
        <v>883650</v>
      </c>
      <c r="J1519">
        <v>2267</v>
      </c>
      <c r="K1519">
        <v>234061</v>
      </c>
      <c r="L1519">
        <v>10344</v>
      </c>
      <c r="M1519">
        <v>2613</v>
      </c>
      <c r="N1519">
        <v>331000000</v>
      </c>
    </row>
    <row r="1520" spans="1:14" x14ac:dyDescent="0.3">
      <c r="A1520" t="s">
        <v>3761</v>
      </c>
      <c r="B1520" t="s">
        <v>2206</v>
      </c>
      <c r="C1520" t="s">
        <v>2232</v>
      </c>
      <c r="D1520" t="s">
        <v>2233</v>
      </c>
      <c r="E1520" s="17">
        <v>43983</v>
      </c>
      <c r="F1520">
        <v>2263</v>
      </c>
      <c r="G1520">
        <v>91</v>
      </c>
      <c r="H1520">
        <v>276</v>
      </c>
      <c r="I1520">
        <v>885913</v>
      </c>
      <c r="J1520">
        <v>2358</v>
      </c>
      <c r="K1520">
        <v>234337</v>
      </c>
      <c r="L1520">
        <v>38471</v>
      </c>
      <c r="M1520">
        <v>16868</v>
      </c>
      <c r="N1520">
        <v>68000000</v>
      </c>
    </row>
    <row r="1521" spans="1:14" x14ac:dyDescent="0.3">
      <c r="A1521" t="s">
        <v>3762</v>
      </c>
      <c r="B1521" t="s">
        <v>2194</v>
      </c>
      <c r="C1521" t="s">
        <v>27</v>
      </c>
      <c r="D1521" t="s">
        <v>27</v>
      </c>
      <c r="E1521" s="17">
        <v>44541</v>
      </c>
      <c r="F1521">
        <v>282</v>
      </c>
      <c r="G1521">
        <v>131</v>
      </c>
      <c r="H1521">
        <v>2464</v>
      </c>
      <c r="I1521">
        <v>886195</v>
      </c>
      <c r="J1521">
        <v>2489</v>
      </c>
      <c r="K1521">
        <v>236801</v>
      </c>
      <c r="L1521">
        <v>1974</v>
      </c>
      <c r="M1521">
        <v>14671</v>
      </c>
      <c r="N1521">
        <v>1380000000</v>
      </c>
    </row>
    <row r="1522" spans="1:14" x14ac:dyDescent="0.3">
      <c r="A1522" t="s">
        <v>3763</v>
      </c>
      <c r="B1522" t="s">
        <v>2211</v>
      </c>
      <c r="C1522" t="s">
        <v>2241</v>
      </c>
      <c r="D1522" t="s">
        <v>2261</v>
      </c>
      <c r="E1522" s="17">
        <v>44394</v>
      </c>
      <c r="F1522">
        <v>2620</v>
      </c>
      <c r="G1522">
        <v>6</v>
      </c>
      <c r="H1522">
        <v>888</v>
      </c>
      <c r="I1522">
        <v>888815</v>
      </c>
      <c r="J1522">
        <v>2495</v>
      </c>
      <c r="K1522">
        <v>237689</v>
      </c>
      <c r="L1522">
        <v>44540</v>
      </c>
      <c r="M1522">
        <v>13640</v>
      </c>
      <c r="N1522">
        <v>331000000</v>
      </c>
    </row>
    <row r="1523" spans="1:14" x14ac:dyDescent="0.3">
      <c r="A1523" t="s">
        <v>3764</v>
      </c>
      <c r="B1523" t="s">
        <v>2206</v>
      </c>
      <c r="C1523" t="s">
        <v>2224</v>
      </c>
      <c r="D1523" t="s">
        <v>2230</v>
      </c>
      <c r="E1523" s="17">
        <v>44401</v>
      </c>
      <c r="F1523">
        <v>3286</v>
      </c>
      <c r="G1523">
        <v>2</v>
      </c>
      <c r="H1523">
        <v>403</v>
      </c>
      <c r="I1523">
        <v>892101</v>
      </c>
      <c r="J1523">
        <v>2497</v>
      </c>
      <c r="K1523">
        <v>238092</v>
      </c>
      <c r="L1523">
        <v>46004</v>
      </c>
      <c r="M1523">
        <v>6880</v>
      </c>
      <c r="N1523">
        <v>68000000</v>
      </c>
    </row>
    <row r="1524" spans="1:14" x14ac:dyDescent="0.3">
      <c r="A1524" t="s">
        <v>3765</v>
      </c>
      <c r="B1524" t="s">
        <v>2206</v>
      </c>
      <c r="C1524" t="s">
        <v>2224</v>
      </c>
      <c r="D1524" t="s">
        <v>2230</v>
      </c>
      <c r="E1524" s="17">
        <v>44414</v>
      </c>
      <c r="F1524">
        <v>171</v>
      </c>
      <c r="G1524">
        <v>24</v>
      </c>
      <c r="H1524">
        <v>4609</v>
      </c>
      <c r="I1524">
        <v>892272</v>
      </c>
      <c r="J1524">
        <v>2521</v>
      </c>
      <c r="K1524">
        <v>242701</v>
      </c>
      <c r="L1524">
        <v>855</v>
      </c>
      <c r="M1524">
        <v>12964</v>
      </c>
      <c r="N1524">
        <v>68000000</v>
      </c>
    </row>
    <row r="1525" spans="1:14" x14ac:dyDescent="0.3">
      <c r="A1525" t="s">
        <v>3766</v>
      </c>
      <c r="B1525" t="s">
        <v>2206</v>
      </c>
      <c r="C1525" t="s">
        <v>2207</v>
      </c>
      <c r="D1525" t="s">
        <v>2263</v>
      </c>
      <c r="E1525" s="17">
        <v>44490</v>
      </c>
      <c r="F1525">
        <v>3456</v>
      </c>
      <c r="G1525">
        <v>111</v>
      </c>
      <c r="H1525">
        <v>2613</v>
      </c>
      <c r="I1525">
        <v>895728</v>
      </c>
      <c r="J1525">
        <v>2632</v>
      </c>
      <c r="K1525">
        <v>245314</v>
      </c>
      <c r="L1525">
        <v>24192</v>
      </c>
      <c r="M1525">
        <v>1710</v>
      </c>
      <c r="N1525">
        <v>68000000</v>
      </c>
    </row>
    <row r="1526" spans="1:14" x14ac:dyDescent="0.3">
      <c r="A1526" t="s">
        <v>3767</v>
      </c>
      <c r="B1526" t="s">
        <v>2190</v>
      </c>
      <c r="C1526" t="s">
        <v>2252</v>
      </c>
      <c r="D1526" t="s">
        <v>2253</v>
      </c>
      <c r="E1526" s="17">
        <v>44405</v>
      </c>
      <c r="F1526">
        <v>1882</v>
      </c>
      <c r="G1526">
        <v>8</v>
      </c>
      <c r="H1526">
        <v>2488</v>
      </c>
      <c r="I1526">
        <v>897610</v>
      </c>
      <c r="J1526">
        <v>2640</v>
      </c>
      <c r="K1526">
        <v>247802</v>
      </c>
      <c r="L1526">
        <v>16938</v>
      </c>
      <c r="M1526">
        <v>17544</v>
      </c>
      <c r="N1526">
        <v>213000000</v>
      </c>
    </row>
    <row r="1527" spans="1:14" x14ac:dyDescent="0.3">
      <c r="A1527" t="s">
        <v>3768</v>
      </c>
      <c r="B1527" t="s">
        <v>2187</v>
      </c>
      <c r="C1527" t="s">
        <v>2338</v>
      </c>
      <c r="D1527" t="s">
        <v>2339</v>
      </c>
      <c r="E1527" s="17">
        <v>44140</v>
      </c>
      <c r="F1527">
        <v>2275</v>
      </c>
      <c r="G1527">
        <v>25</v>
      </c>
      <c r="H1527">
        <v>3985</v>
      </c>
      <c r="I1527">
        <v>899885</v>
      </c>
      <c r="J1527">
        <v>2665</v>
      </c>
      <c r="K1527">
        <v>251787</v>
      </c>
      <c r="L1527">
        <v>29575</v>
      </c>
      <c r="M1527">
        <v>6417</v>
      </c>
      <c r="N1527">
        <v>83000000</v>
      </c>
    </row>
    <row r="1528" spans="1:14" x14ac:dyDescent="0.3">
      <c r="A1528" t="s">
        <v>3769</v>
      </c>
      <c r="B1528" t="s">
        <v>2194</v>
      </c>
      <c r="C1528" t="s">
        <v>27</v>
      </c>
      <c r="D1528" t="s">
        <v>27</v>
      </c>
      <c r="E1528" s="17">
        <v>44073</v>
      </c>
      <c r="F1528">
        <v>2621</v>
      </c>
      <c r="G1528">
        <v>63</v>
      </c>
      <c r="H1528">
        <v>3039</v>
      </c>
      <c r="I1528">
        <v>902506</v>
      </c>
      <c r="J1528">
        <v>2728</v>
      </c>
      <c r="K1528">
        <v>254826</v>
      </c>
      <c r="L1528">
        <v>13105</v>
      </c>
      <c r="M1528">
        <v>16212</v>
      </c>
      <c r="N1528">
        <v>1380000000</v>
      </c>
    </row>
    <row r="1529" spans="1:14" x14ac:dyDescent="0.3">
      <c r="A1529" t="s">
        <v>3770</v>
      </c>
      <c r="B1529" t="s">
        <v>2187</v>
      </c>
      <c r="C1529" t="s">
        <v>2338</v>
      </c>
      <c r="D1529" t="s">
        <v>2438</v>
      </c>
      <c r="E1529" s="17">
        <v>44323</v>
      </c>
      <c r="F1529">
        <v>600</v>
      </c>
      <c r="G1529">
        <v>17</v>
      </c>
      <c r="H1529">
        <v>2122</v>
      </c>
      <c r="I1529">
        <v>903106</v>
      </c>
      <c r="J1529">
        <v>2745</v>
      </c>
      <c r="K1529">
        <v>256948</v>
      </c>
      <c r="L1529">
        <v>6000</v>
      </c>
      <c r="M1529">
        <v>13995</v>
      </c>
      <c r="N1529">
        <v>83000000</v>
      </c>
    </row>
    <row r="1530" spans="1:14" x14ac:dyDescent="0.3">
      <c r="A1530" t="s">
        <v>3771</v>
      </c>
      <c r="B1530" t="s">
        <v>2187</v>
      </c>
      <c r="C1530" t="s">
        <v>2201</v>
      </c>
      <c r="D1530" t="s">
        <v>2202</v>
      </c>
      <c r="E1530" s="17">
        <v>44196</v>
      </c>
      <c r="F1530">
        <v>3790</v>
      </c>
      <c r="G1530">
        <v>90</v>
      </c>
      <c r="H1530">
        <v>1172</v>
      </c>
      <c r="I1530">
        <v>906896</v>
      </c>
      <c r="J1530">
        <v>2835</v>
      </c>
      <c r="K1530">
        <v>258120</v>
      </c>
      <c r="L1530">
        <v>60640</v>
      </c>
      <c r="M1530">
        <v>15821</v>
      </c>
      <c r="N1530">
        <v>83000000</v>
      </c>
    </row>
    <row r="1531" spans="1:14" x14ac:dyDescent="0.3">
      <c r="A1531" t="s">
        <v>3772</v>
      </c>
      <c r="B1531" t="s">
        <v>2187</v>
      </c>
      <c r="C1531" t="s">
        <v>2201</v>
      </c>
      <c r="D1531" t="s">
        <v>2202</v>
      </c>
      <c r="E1531" s="17">
        <v>44160</v>
      </c>
      <c r="F1531">
        <v>2023</v>
      </c>
      <c r="G1531">
        <v>1</v>
      </c>
      <c r="H1531">
        <v>4609</v>
      </c>
      <c r="I1531">
        <v>908919</v>
      </c>
      <c r="J1531">
        <v>2836</v>
      </c>
      <c r="K1531">
        <v>262729</v>
      </c>
      <c r="L1531">
        <v>12138</v>
      </c>
      <c r="M1531">
        <v>16614</v>
      </c>
      <c r="N1531">
        <v>83000000</v>
      </c>
    </row>
    <row r="1532" spans="1:14" x14ac:dyDescent="0.3">
      <c r="A1532" t="s">
        <v>3773</v>
      </c>
      <c r="B1532" t="s">
        <v>2206</v>
      </c>
      <c r="C1532" t="s">
        <v>2257</v>
      </c>
      <c r="D1532" t="s">
        <v>2258</v>
      </c>
      <c r="E1532" s="17">
        <v>43937</v>
      </c>
      <c r="F1532">
        <v>466</v>
      </c>
      <c r="G1532">
        <v>0</v>
      </c>
      <c r="H1532">
        <v>2587</v>
      </c>
      <c r="I1532">
        <v>909385</v>
      </c>
      <c r="J1532">
        <v>2836</v>
      </c>
      <c r="K1532">
        <v>265316</v>
      </c>
      <c r="L1532">
        <v>7456</v>
      </c>
      <c r="M1532">
        <v>3186</v>
      </c>
      <c r="N1532">
        <v>68000000</v>
      </c>
    </row>
    <row r="1533" spans="1:14" x14ac:dyDescent="0.3">
      <c r="A1533" t="s">
        <v>3774</v>
      </c>
      <c r="B1533" t="s">
        <v>2187</v>
      </c>
      <c r="C1533" t="s">
        <v>2338</v>
      </c>
      <c r="D1533" t="s">
        <v>2438</v>
      </c>
      <c r="E1533" s="17">
        <v>44056</v>
      </c>
      <c r="F1533">
        <v>3950</v>
      </c>
      <c r="G1533">
        <v>47</v>
      </c>
      <c r="H1533">
        <v>289</v>
      </c>
      <c r="I1533">
        <v>913335</v>
      </c>
      <c r="J1533">
        <v>2883</v>
      </c>
      <c r="K1533">
        <v>265605</v>
      </c>
      <c r="L1533">
        <v>39500</v>
      </c>
      <c r="M1533">
        <v>6853</v>
      </c>
      <c r="N1533">
        <v>83000000</v>
      </c>
    </row>
    <row r="1534" spans="1:14" x14ac:dyDescent="0.3">
      <c r="A1534" t="s">
        <v>3775</v>
      </c>
      <c r="B1534" t="s">
        <v>2190</v>
      </c>
      <c r="C1534" t="s">
        <v>2191</v>
      </c>
      <c r="D1534" t="s">
        <v>2285</v>
      </c>
      <c r="E1534" s="17">
        <v>44048</v>
      </c>
      <c r="F1534">
        <v>3889</v>
      </c>
      <c r="G1534">
        <v>190</v>
      </c>
      <c r="H1534">
        <v>2228</v>
      </c>
      <c r="I1534">
        <v>917224</v>
      </c>
      <c r="J1534">
        <v>3073</v>
      </c>
      <c r="K1534">
        <v>267833</v>
      </c>
      <c r="L1534">
        <v>54446</v>
      </c>
      <c r="M1534">
        <v>2562</v>
      </c>
      <c r="N1534">
        <v>213000000</v>
      </c>
    </row>
    <row r="1535" spans="1:14" x14ac:dyDescent="0.3">
      <c r="A1535" t="s">
        <v>3776</v>
      </c>
      <c r="B1535" t="s">
        <v>2211</v>
      </c>
      <c r="C1535" t="s">
        <v>2245</v>
      </c>
      <c r="D1535" t="s">
        <v>2246</v>
      </c>
      <c r="E1535" s="17">
        <v>44336</v>
      </c>
      <c r="F1535">
        <v>4392</v>
      </c>
      <c r="G1535">
        <v>106</v>
      </c>
      <c r="H1535">
        <v>2313</v>
      </c>
      <c r="I1535">
        <v>921616</v>
      </c>
      <c r="J1535">
        <v>3179</v>
      </c>
      <c r="K1535">
        <v>270146</v>
      </c>
      <c r="L1535">
        <v>43920</v>
      </c>
      <c r="M1535">
        <v>18415</v>
      </c>
      <c r="N1535">
        <v>331000000</v>
      </c>
    </row>
    <row r="1536" spans="1:14" x14ac:dyDescent="0.3">
      <c r="A1536" t="s">
        <v>3777</v>
      </c>
      <c r="B1536" t="s">
        <v>2206</v>
      </c>
      <c r="C1536" t="s">
        <v>2257</v>
      </c>
      <c r="D1536" t="s">
        <v>2258</v>
      </c>
      <c r="E1536" s="17">
        <v>44089</v>
      </c>
      <c r="F1536">
        <v>2592</v>
      </c>
      <c r="G1536">
        <v>163</v>
      </c>
      <c r="H1536">
        <v>4178</v>
      </c>
      <c r="I1536">
        <v>924208</v>
      </c>
      <c r="J1536">
        <v>3342</v>
      </c>
      <c r="K1536">
        <v>274324</v>
      </c>
      <c r="L1536">
        <v>12960</v>
      </c>
      <c r="M1536">
        <v>111</v>
      </c>
      <c r="N1536">
        <v>68000000</v>
      </c>
    </row>
    <row r="1537" spans="1:14" x14ac:dyDescent="0.3">
      <c r="A1537" t="s">
        <v>3778</v>
      </c>
      <c r="B1537" t="s">
        <v>2194</v>
      </c>
      <c r="C1537" t="s">
        <v>2221</v>
      </c>
      <c r="D1537" t="s">
        <v>2222</v>
      </c>
      <c r="E1537" s="17">
        <v>44347</v>
      </c>
      <c r="F1537">
        <v>1019</v>
      </c>
      <c r="G1537">
        <v>190</v>
      </c>
      <c r="H1537">
        <v>1884</v>
      </c>
      <c r="I1537">
        <v>925227</v>
      </c>
      <c r="J1537">
        <v>3532</v>
      </c>
      <c r="K1537">
        <v>276208</v>
      </c>
      <c r="L1537">
        <v>9171</v>
      </c>
      <c r="M1537">
        <v>19601</v>
      </c>
      <c r="N1537">
        <v>1380000000</v>
      </c>
    </row>
    <row r="1538" spans="1:14" x14ac:dyDescent="0.3">
      <c r="A1538" t="s">
        <v>3779</v>
      </c>
      <c r="B1538" t="s">
        <v>2211</v>
      </c>
      <c r="C1538" t="s">
        <v>2237</v>
      </c>
      <c r="D1538" t="s">
        <v>2238</v>
      </c>
      <c r="E1538" s="17">
        <v>43884</v>
      </c>
      <c r="F1538">
        <v>1547</v>
      </c>
      <c r="G1538">
        <v>74</v>
      </c>
      <c r="H1538">
        <v>3836</v>
      </c>
      <c r="I1538">
        <v>926774</v>
      </c>
      <c r="J1538">
        <v>3606</v>
      </c>
      <c r="K1538">
        <v>280044</v>
      </c>
      <c r="L1538">
        <v>21658</v>
      </c>
      <c r="M1538">
        <v>13220</v>
      </c>
      <c r="N1538">
        <v>331000000</v>
      </c>
    </row>
    <row r="1539" spans="1:14" x14ac:dyDescent="0.3">
      <c r="A1539" t="s">
        <v>3780</v>
      </c>
      <c r="B1539" t="s">
        <v>2211</v>
      </c>
      <c r="C1539" t="s">
        <v>2212</v>
      </c>
      <c r="D1539" t="s">
        <v>2213</v>
      </c>
      <c r="E1539" s="17">
        <v>43877</v>
      </c>
      <c r="F1539">
        <v>4756</v>
      </c>
      <c r="G1539">
        <v>25</v>
      </c>
      <c r="H1539">
        <v>1583</v>
      </c>
      <c r="I1539">
        <v>931530</v>
      </c>
      <c r="J1539">
        <v>3631</v>
      </c>
      <c r="K1539">
        <v>281627</v>
      </c>
      <c r="L1539">
        <v>28536</v>
      </c>
      <c r="M1539">
        <v>5907</v>
      </c>
      <c r="N1539">
        <v>331000000</v>
      </c>
    </row>
    <row r="1540" spans="1:14" x14ac:dyDescent="0.3">
      <c r="A1540" t="s">
        <v>3781</v>
      </c>
      <c r="B1540" t="s">
        <v>2211</v>
      </c>
      <c r="C1540" t="s">
        <v>2245</v>
      </c>
      <c r="D1540" t="s">
        <v>2246</v>
      </c>
      <c r="E1540" s="17">
        <v>44557</v>
      </c>
      <c r="F1540">
        <v>4749</v>
      </c>
      <c r="G1540">
        <v>5</v>
      </c>
      <c r="H1540">
        <v>1669</v>
      </c>
      <c r="I1540">
        <v>936279</v>
      </c>
      <c r="J1540">
        <v>3636</v>
      </c>
      <c r="K1540">
        <v>283296</v>
      </c>
      <c r="L1540">
        <v>23745</v>
      </c>
      <c r="M1540">
        <v>6252</v>
      </c>
      <c r="N1540">
        <v>331000000</v>
      </c>
    </row>
    <row r="1541" spans="1:14" x14ac:dyDescent="0.3">
      <c r="A1541" t="s">
        <v>3782</v>
      </c>
      <c r="B1541" t="s">
        <v>2187</v>
      </c>
      <c r="C1541" t="s">
        <v>2338</v>
      </c>
      <c r="D1541" t="s">
        <v>2438</v>
      </c>
      <c r="E1541" s="17">
        <v>44519</v>
      </c>
      <c r="F1541">
        <v>4897</v>
      </c>
      <c r="G1541">
        <v>25</v>
      </c>
      <c r="H1541">
        <v>2246</v>
      </c>
      <c r="I1541">
        <v>941176</v>
      </c>
      <c r="J1541">
        <v>3661</v>
      </c>
      <c r="K1541">
        <v>285542</v>
      </c>
      <c r="L1541">
        <v>73455</v>
      </c>
      <c r="M1541">
        <v>3149</v>
      </c>
      <c r="N1541">
        <v>83000000</v>
      </c>
    </row>
    <row r="1542" spans="1:14" x14ac:dyDescent="0.3">
      <c r="A1542" t="s">
        <v>3783</v>
      </c>
      <c r="B1542" t="s">
        <v>2187</v>
      </c>
      <c r="C1542" t="s">
        <v>2201</v>
      </c>
      <c r="D1542" t="s">
        <v>2202</v>
      </c>
      <c r="E1542" s="17">
        <v>44351</v>
      </c>
      <c r="F1542">
        <v>4436</v>
      </c>
      <c r="G1542">
        <v>42</v>
      </c>
      <c r="H1542">
        <v>647</v>
      </c>
      <c r="I1542">
        <v>945612</v>
      </c>
      <c r="J1542">
        <v>3703</v>
      </c>
      <c r="K1542">
        <v>286189</v>
      </c>
      <c r="L1542">
        <v>57668</v>
      </c>
      <c r="M1542">
        <v>13840</v>
      </c>
      <c r="N1542">
        <v>83000000</v>
      </c>
    </row>
    <row r="1543" spans="1:14" x14ac:dyDescent="0.3">
      <c r="A1543" t="s">
        <v>3784</v>
      </c>
      <c r="B1543" t="s">
        <v>2206</v>
      </c>
      <c r="C1543" t="s">
        <v>2207</v>
      </c>
      <c r="D1543" t="s">
        <v>2208</v>
      </c>
      <c r="E1543" s="17">
        <v>43929</v>
      </c>
      <c r="F1543">
        <v>703</v>
      </c>
      <c r="G1543">
        <v>121</v>
      </c>
      <c r="H1543">
        <v>3154</v>
      </c>
      <c r="I1543">
        <v>946315</v>
      </c>
      <c r="J1543">
        <v>3824</v>
      </c>
      <c r="K1543">
        <v>289343</v>
      </c>
      <c r="L1543">
        <v>7030</v>
      </c>
      <c r="M1543">
        <v>9954</v>
      </c>
      <c r="N1543">
        <v>68000000</v>
      </c>
    </row>
    <row r="1544" spans="1:14" x14ac:dyDescent="0.3">
      <c r="A1544" t="s">
        <v>3785</v>
      </c>
      <c r="B1544" t="s">
        <v>2187</v>
      </c>
      <c r="C1544" t="s">
        <v>2201</v>
      </c>
      <c r="D1544" t="s">
        <v>2202</v>
      </c>
      <c r="E1544" s="17">
        <v>43850</v>
      </c>
      <c r="F1544">
        <v>852</v>
      </c>
      <c r="G1544">
        <v>128</v>
      </c>
      <c r="H1544">
        <v>265</v>
      </c>
      <c r="I1544">
        <v>947167</v>
      </c>
      <c r="J1544">
        <v>3952</v>
      </c>
      <c r="K1544">
        <v>289608</v>
      </c>
      <c r="L1544">
        <v>4260</v>
      </c>
      <c r="M1544">
        <v>1720</v>
      </c>
      <c r="N1544">
        <v>83000000</v>
      </c>
    </row>
    <row r="1545" spans="1:14" x14ac:dyDescent="0.3">
      <c r="A1545" t="s">
        <v>3786</v>
      </c>
      <c r="B1545" t="s">
        <v>2187</v>
      </c>
      <c r="C1545" t="s">
        <v>2201</v>
      </c>
      <c r="D1545" t="s">
        <v>2202</v>
      </c>
      <c r="E1545" s="17">
        <v>44403</v>
      </c>
      <c r="F1545">
        <v>305</v>
      </c>
      <c r="G1545">
        <v>8</v>
      </c>
      <c r="H1545">
        <v>3488</v>
      </c>
      <c r="I1545">
        <v>947472</v>
      </c>
      <c r="J1545">
        <v>3960</v>
      </c>
      <c r="K1545">
        <v>293096</v>
      </c>
      <c r="L1545">
        <v>4270</v>
      </c>
      <c r="M1545">
        <v>18480</v>
      </c>
      <c r="N1545">
        <v>83000000</v>
      </c>
    </row>
    <row r="1546" spans="1:14" x14ac:dyDescent="0.3">
      <c r="A1546" t="s">
        <v>3787</v>
      </c>
      <c r="B1546" t="s">
        <v>2187</v>
      </c>
      <c r="C1546" t="s">
        <v>2201</v>
      </c>
      <c r="D1546" t="s">
        <v>2202</v>
      </c>
      <c r="E1546" s="17">
        <v>44320</v>
      </c>
      <c r="F1546">
        <v>3578</v>
      </c>
      <c r="G1546">
        <v>26</v>
      </c>
      <c r="H1546">
        <v>2917</v>
      </c>
      <c r="I1546">
        <v>951050</v>
      </c>
      <c r="J1546">
        <v>3986</v>
      </c>
      <c r="K1546">
        <v>296013</v>
      </c>
      <c r="L1546">
        <v>46514</v>
      </c>
      <c r="M1546">
        <v>14815</v>
      </c>
      <c r="N1546">
        <v>83000000</v>
      </c>
    </row>
    <row r="1547" spans="1:14" x14ac:dyDescent="0.3">
      <c r="A1547" t="s">
        <v>3788</v>
      </c>
      <c r="B1547" t="s">
        <v>2206</v>
      </c>
      <c r="C1547" t="s">
        <v>2207</v>
      </c>
      <c r="D1547" t="s">
        <v>2208</v>
      </c>
      <c r="E1547" s="17">
        <v>44249</v>
      </c>
      <c r="F1547">
        <v>1933</v>
      </c>
      <c r="G1547">
        <v>70</v>
      </c>
      <c r="H1547">
        <v>2778</v>
      </c>
      <c r="I1547">
        <v>952983</v>
      </c>
      <c r="J1547">
        <v>4056</v>
      </c>
      <c r="K1547">
        <v>298791</v>
      </c>
      <c r="L1547">
        <v>30928</v>
      </c>
      <c r="M1547">
        <v>11635</v>
      </c>
      <c r="N1547">
        <v>68000000</v>
      </c>
    </row>
    <row r="1548" spans="1:14" x14ac:dyDescent="0.3">
      <c r="A1548" t="s">
        <v>3789</v>
      </c>
      <c r="B1548" t="s">
        <v>2206</v>
      </c>
      <c r="C1548" t="s">
        <v>2232</v>
      </c>
      <c r="D1548" t="s">
        <v>2233</v>
      </c>
      <c r="E1548" s="17">
        <v>44520</v>
      </c>
      <c r="F1548">
        <v>1787</v>
      </c>
      <c r="G1548">
        <v>116</v>
      </c>
      <c r="H1548">
        <v>4956</v>
      </c>
      <c r="I1548">
        <v>954770</v>
      </c>
      <c r="J1548">
        <v>4172</v>
      </c>
      <c r="K1548">
        <v>303747</v>
      </c>
      <c r="L1548">
        <v>23231</v>
      </c>
      <c r="M1548">
        <v>521</v>
      </c>
      <c r="N1548">
        <v>68000000</v>
      </c>
    </row>
    <row r="1549" spans="1:14" x14ac:dyDescent="0.3">
      <c r="A1549" t="s">
        <v>3790</v>
      </c>
      <c r="B1549" t="s">
        <v>2190</v>
      </c>
      <c r="C1549" t="s">
        <v>2269</v>
      </c>
      <c r="D1549" t="s">
        <v>2270</v>
      </c>
      <c r="E1549" s="17">
        <v>43892</v>
      </c>
      <c r="F1549">
        <v>3787</v>
      </c>
      <c r="G1549">
        <v>117</v>
      </c>
      <c r="H1549">
        <v>18</v>
      </c>
      <c r="I1549">
        <v>958557</v>
      </c>
      <c r="J1549">
        <v>4289</v>
      </c>
      <c r="K1549">
        <v>303765</v>
      </c>
      <c r="L1549">
        <v>64379</v>
      </c>
      <c r="M1549">
        <v>11164</v>
      </c>
      <c r="N1549">
        <v>213000000</v>
      </c>
    </row>
    <row r="1550" spans="1:14" x14ac:dyDescent="0.3">
      <c r="A1550" t="s">
        <v>3791</v>
      </c>
      <c r="B1550" t="s">
        <v>2190</v>
      </c>
      <c r="C1550" t="s">
        <v>2198</v>
      </c>
      <c r="D1550" t="s">
        <v>2306</v>
      </c>
      <c r="E1550" s="17">
        <v>43975</v>
      </c>
      <c r="F1550">
        <v>873</v>
      </c>
      <c r="G1550">
        <v>2</v>
      </c>
      <c r="H1550">
        <v>3601</v>
      </c>
      <c r="I1550">
        <v>959430</v>
      </c>
      <c r="J1550">
        <v>4291</v>
      </c>
      <c r="K1550">
        <v>307366</v>
      </c>
      <c r="L1550">
        <v>9603</v>
      </c>
      <c r="M1550">
        <v>2423</v>
      </c>
      <c r="N1550">
        <v>213000000</v>
      </c>
    </row>
    <row r="1551" spans="1:14" x14ac:dyDescent="0.3">
      <c r="A1551" t="s">
        <v>3792</v>
      </c>
      <c r="B1551" t="s">
        <v>2190</v>
      </c>
      <c r="C1551" t="s">
        <v>2191</v>
      </c>
      <c r="D1551" t="s">
        <v>2192</v>
      </c>
      <c r="E1551" s="17">
        <v>44046</v>
      </c>
      <c r="F1551">
        <v>1581</v>
      </c>
      <c r="G1551">
        <v>188</v>
      </c>
      <c r="H1551">
        <v>4466</v>
      </c>
      <c r="I1551">
        <v>961011</v>
      </c>
      <c r="J1551">
        <v>4479</v>
      </c>
      <c r="K1551">
        <v>311832</v>
      </c>
      <c r="L1551">
        <v>20553</v>
      </c>
      <c r="M1551">
        <v>5242</v>
      </c>
      <c r="N1551">
        <v>213000000</v>
      </c>
    </row>
    <row r="1552" spans="1:14" x14ac:dyDescent="0.3">
      <c r="A1552" t="s">
        <v>3793</v>
      </c>
      <c r="B1552" t="s">
        <v>2190</v>
      </c>
      <c r="C1552" t="s">
        <v>2191</v>
      </c>
      <c r="D1552" t="s">
        <v>2285</v>
      </c>
      <c r="E1552" s="17">
        <v>43833</v>
      </c>
      <c r="F1552">
        <v>3957</v>
      </c>
      <c r="G1552">
        <v>129</v>
      </c>
      <c r="H1552">
        <v>3094</v>
      </c>
      <c r="I1552">
        <v>964968</v>
      </c>
      <c r="J1552">
        <v>4608</v>
      </c>
      <c r="K1552">
        <v>314926</v>
      </c>
      <c r="L1552">
        <v>19785</v>
      </c>
      <c r="M1552">
        <v>6731</v>
      </c>
      <c r="N1552">
        <v>213000000</v>
      </c>
    </row>
    <row r="1553" spans="1:14" x14ac:dyDescent="0.3">
      <c r="A1553" t="s">
        <v>3794</v>
      </c>
      <c r="B1553" t="s">
        <v>2211</v>
      </c>
      <c r="C1553" t="s">
        <v>2212</v>
      </c>
      <c r="D1553" t="s">
        <v>2328</v>
      </c>
      <c r="E1553" s="17">
        <v>43990</v>
      </c>
      <c r="F1553">
        <v>4590</v>
      </c>
      <c r="G1553">
        <v>123</v>
      </c>
      <c r="H1553">
        <v>3827</v>
      </c>
      <c r="I1553">
        <v>969558</v>
      </c>
      <c r="J1553">
        <v>4731</v>
      </c>
      <c r="K1553">
        <v>318753</v>
      </c>
      <c r="L1553">
        <v>87210</v>
      </c>
      <c r="M1553">
        <v>17018</v>
      </c>
      <c r="N1553">
        <v>331000000</v>
      </c>
    </row>
    <row r="1554" spans="1:14" x14ac:dyDescent="0.3">
      <c r="A1554" t="s">
        <v>3795</v>
      </c>
      <c r="B1554" t="s">
        <v>2211</v>
      </c>
      <c r="C1554" t="s">
        <v>2245</v>
      </c>
      <c r="D1554" t="s">
        <v>2246</v>
      </c>
      <c r="E1554" s="17">
        <v>43950</v>
      </c>
      <c r="F1554">
        <v>3332</v>
      </c>
      <c r="G1554">
        <v>73</v>
      </c>
      <c r="H1554">
        <v>4714</v>
      </c>
      <c r="I1554">
        <v>972890</v>
      </c>
      <c r="J1554">
        <v>4804</v>
      </c>
      <c r="K1554">
        <v>323467</v>
      </c>
      <c r="L1554">
        <v>56644</v>
      </c>
      <c r="M1554">
        <v>9364</v>
      </c>
      <c r="N1554">
        <v>331000000</v>
      </c>
    </row>
    <row r="1555" spans="1:14" x14ac:dyDescent="0.3">
      <c r="A1555" t="s">
        <v>3796</v>
      </c>
      <c r="B1555" t="s">
        <v>2190</v>
      </c>
      <c r="C1555" t="s">
        <v>2269</v>
      </c>
      <c r="D1555" t="s">
        <v>2270</v>
      </c>
      <c r="E1555" s="17">
        <v>43919</v>
      </c>
      <c r="F1555">
        <v>1685</v>
      </c>
      <c r="G1555">
        <v>80</v>
      </c>
      <c r="H1555">
        <v>642</v>
      </c>
      <c r="I1555">
        <v>974575</v>
      </c>
      <c r="J1555">
        <v>4884</v>
      </c>
      <c r="K1555">
        <v>324109</v>
      </c>
      <c r="L1555">
        <v>11795</v>
      </c>
      <c r="M1555">
        <v>13312</v>
      </c>
      <c r="N1555">
        <v>213000000</v>
      </c>
    </row>
    <row r="1556" spans="1:14" x14ac:dyDescent="0.3">
      <c r="A1556" t="s">
        <v>3797</v>
      </c>
      <c r="B1556" t="s">
        <v>2190</v>
      </c>
      <c r="C1556" t="s">
        <v>2198</v>
      </c>
      <c r="D1556" t="s">
        <v>2306</v>
      </c>
      <c r="E1556" s="17">
        <v>44159</v>
      </c>
      <c r="F1556">
        <v>1605</v>
      </c>
      <c r="G1556">
        <v>158</v>
      </c>
      <c r="H1556">
        <v>1545</v>
      </c>
      <c r="I1556">
        <v>976180</v>
      </c>
      <c r="J1556">
        <v>5042</v>
      </c>
      <c r="K1556">
        <v>325654</v>
      </c>
      <c r="L1556">
        <v>19260</v>
      </c>
      <c r="M1556">
        <v>366</v>
      </c>
      <c r="N1556">
        <v>213000000</v>
      </c>
    </row>
    <row r="1557" spans="1:14" x14ac:dyDescent="0.3">
      <c r="A1557" t="s">
        <v>3798</v>
      </c>
      <c r="B1557" t="s">
        <v>2194</v>
      </c>
      <c r="C1557" t="s">
        <v>2195</v>
      </c>
      <c r="D1557" t="s">
        <v>2296</v>
      </c>
      <c r="E1557" s="17">
        <v>44410</v>
      </c>
      <c r="F1557">
        <v>895</v>
      </c>
      <c r="G1557">
        <v>64</v>
      </c>
      <c r="H1557">
        <v>2426</v>
      </c>
      <c r="I1557">
        <v>977075</v>
      </c>
      <c r="J1557">
        <v>5106</v>
      </c>
      <c r="K1557">
        <v>328080</v>
      </c>
      <c r="L1557">
        <v>6265</v>
      </c>
      <c r="M1557">
        <v>6289</v>
      </c>
      <c r="N1557">
        <v>1380000000</v>
      </c>
    </row>
    <row r="1558" spans="1:14" x14ac:dyDescent="0.3">
      <c r="A1558" t="s">
        <v>3799</v>
      </c>
      <c r="B1558" t="s">
        <v>2211</v>
      </c>
      <c r="C1558" t="s">
        <v>2241</v>
      </c>
      <c r="D1558" t="s">
        <v>2242</v>
      </c>
      <c r="E1558" s="17">
        <v>44187</v>
      </c>
      <c r="F1558">
        <v>3263</v>
      </c>
      <c r="G1558">
        <v>121</v>
      </c>
      <c r="H1558">
        <v>816</v>
      </c>
      <c r="I1558">
        <v>980338</v>
      </c>
      <c r="J1558">
        <v>5227</v>
      </c>
      <c r="K1558">
        <v>328896</v>
      </c>
      <c r="L1558">
        <v>39156</v>
      </c>
      <c r="M1558">
        <v>14948</v>
      </c>
      <c r="N1558">
        <v>331000000</v>
      </c>
    </row>
    <row r="1559" spans="1:14" x14ac:dyDescent="0.3">
      <c r="A1559" t="s">
        <v>3800</v>
      </c>
      <c r="B1559" t="s">
        <v>2194</v>
      </c>
      <c r="C1559" t="s">
        <v>2221</v>
      </c>
      <c r="D1559" t="s">
        <v>2222</v>
      </c>
      <c r="E1559" s="17">
        <v>44440</v>
      </c>
      <c r="F1559">
        <v>3424</v>
      </c>
      <c r="G1559">
        <v>145</v>
      </c>
      <c r="H1559">
        <v>2871</v>
      </c>
      <c r="I1559">
        <v>983762</v>
      </c>
      <c r="J1559">
        <v>5372</v>
      </c>
      <c r="K1559">
        <v>331767</v>
      </c>
      <c r="L1559">
        <v>23968</v>
      </c>
      <c r="M1559">
        <v>3783</v>
      </c>
      <c r="N1559">
        <v>1380000000</v>
      </c>
    </row>
    <row r="1560" spans="1:14" x14ac:dyDescent="0.3">
      <c r="A1560" t="s">
        <v>3801</v>
      </c>
      <c r="B1560" t="s">
        <v>2194</v>
      </c>
      <c r="C1560" t="s">
        <v>2204</v>
      </c>
      <c r="D1560" t="s">
        <v>25</v>
      </c>
      <c r="E1560" s="17">
        <v>44097</v>
      </c>
      <c r="F1560">
        <v>3853</v>
      </c>
      <c r="G1560">
        <v>133</v>
      </c>
      <c r="H1560">
        <v>2137</v>
      </c>
      <c r="I1560">
        <v>987615</v>
      </c>
      <c r="J1560">
        <v>5505</v>
      </c>
      <c r="K1560">
        <v>333904</v>
      </c>
      <c r="L1560">
        <v>30824</v>
      </c>
      <c r="M1560">
        <v>6026</v>
      </c>
      <c r="N1560">
        <v>1380000000</v>
      </c>
    </row>
    <row r="1561" spans="1:14" x14ac:dyDescent="0.3">
      <c r="A1561" t="s">
        <v>3802</v>
      </c>
      <c r="B1561" t="s">
        <v>2187</v>
      </c>
      <c r="C1561" t="s">
        <v>2201</v>
      </c>
      <c r="D1561" t="s">
        <v>2272</v>
      </c>
      <c r="E1561" s="17">
        <v>44447</v>
      </c>
      <c r="F1561">
        <v>2346</v>
      </c>
      <c r="G1561">
        <v>101</v>
      </c>
      <c r="H1561">
        <v>2191</v>
      </c>
      <c r="I1561">
        <v>989961</v>
      </c>
      <c r="J1561">
        <v>5606</v>
      </c>
      <c r="K1561">
        <v>336095</v>
      </c>
      <c r="L1561">
        <v>39882</v>
      </c>
      <c r="M1561">
        <v>11076</v>
      </c>
      <c r="N1561">
        <v>83000000</v>
      </c>
    </row>
    <row r="1562" spans="1:14" x14ac:dyDescent="0.3">
      <c r="A1562" t="s">
        <v>3803</v>
      </c>
      <c r="B1562" t="s">
        <v>2206</v>
      </c>
      <c r="C1562" t="s">
        <v>2257</v>
      </c>
      <c r="D1562" t="s">
        <v>2258</v>
      </c>
      <c r="E1562" s="17">
        <v>44153</v>
      </c>
      <c r="F1562">
        <v>3531</v>
      </c>
      <c r="G1562">
        <v>41</v>
      </c>
      <c r="H1562">
        <v>2668</v>
      </c>
      <c r="I1562">
        <v>993492</v>
      </c>
      <c r="J1562">
        <v>5647</v>
      </c>
      <c r="K1562">
        <v>338763</v>
      </c>
      <c r="L1562">
        <v>56496</v>
      </c>
      <c r="M1562">
        <v>3988</v>
      </c>
      <c r="N1562">
        <v>68000000</v>
      </c>
    </row>
    <row r="1563" spans="1:14" x14ac:dyDescent="0.3">
      <c r="A1563" t="s">
        <v>3804</v>
      </c>
      <c r="B1563" t="s">
        <v>2211</v>
      </c>
      <c r="C1563" t="s">
        <v>2212</v>
      </c>
      <c r="D1563" t="s">
        <v>2328</v>
      </c>
      <c r="E1563" s="17">
        <v>44465</v>
      </c>
      <c r="F1563">
        <v>2474</v>
      </c>
      <c r="G1563">
        <v>110</v>
      </c>
      <c r="H1563">
        <v>863</v>
      </c>
      <c r="I1563">
        <v>995966</v>
      </c>
      <c r="J1563">
        <v>5757</v>
      </c>
      <c r="K1563">
        <v>339626</v>
      </c>
      <c r="L1563">
        <v>39584</v>
      </c>
      <c r="M1563">
        <v>12906</v>
      </c>
      <c r="N1563">
        <v>331000000</v>
      </c>
    </row>
    <row r="1564" spans="1:14" x14ac:dyDescent="0.3">
      <c r="A1564" t="s">
        <v>3805</v>
      </c>
      <c r="B1564" t="s">
        <v>2190</v>
      </c>
      <c r="C1564" t="s">
        <v>2252</v>
      </c>
      <c r="D1564" t="s">
        <v>2301</v>
      </c>
      <c r="E1564" s="17">
        <v>44371</v>
      </c>
      <c r="F1564">
        <v>1861</v>
      </c>
      <c r="G1564">
        <v>195</v>
      </c>
      <c r="H1564">
        <v>4299</v>
      </c>
      <c r="I1564">
        <v>997827</v>
      </c>
      <c r="J1564">
        <v>5952</v>
      </c>
      <c r="K1564">
        <v>343925</v>
      </c>
      <c r="L1564">
        <v>33498</v>
      </c>
      <c r="M1564">
        <v>10708</v>
      </c>
      <c r="N1564">
        <v>213000000</v>
      </c>
    </row>
    <row r="1565" spans="1:14" x14ac:dyDescent="0.3">
      <c r="A1565" t="s">
        <v>3806</v>
      </c>
      <c r="B1565" t="s">
        <v>2190</v>
      </c>
      <c r="C1565" t="s">
        <v>2198</v>
      </c>
      <c r="D1565" t="s">
        <v>2306</v>
      </c>
      <c r="E1565" s="17">
        <v>44479</v>
      </c>
      <c r="F1565">
        <v>2763</v>
      </c>
      <c r="G1565">
        <v>103</v>
      </c>
      <c r="H1565">
        <v>3627</v>
      </c>
      <c r="I1565">
        <v>1000590</v>
      </c>
      <c r="J1565">
        <v>6055</v>
      </c>
      <c r="K1565">
        <v>347552</v>
      </c>
      <c r="L1565">
        <v>22104</v>
      </c>
      <c r="M1565">
        <v>12552</v>
      </c>
      <c r="N1565">
        <v>213000000</v>
      </c>
    </row>
    <row r="1566" spans="1:14" x14ac:dyDescent="0.3">
      <c r="A1566" t="s">
        <v>3807</v>
      </c>
      <c r="B1566" t="s">
        <v>2206</v>
      </c>
      <c r="C1566" t="s">
        <v>2207</v>
      </c>
      <c r="D1566" t="s">
        <v>2208</v>
      </c>
      <c r="E1566" s="17">
        <v>44025</v>
      </c>
      <c r="F1566">
        <v>4852</v>
      </c>
      <c r="G1566">
        <v>3</v>
      </c>
      <c r="H1566">
        <v>3591</v>
      </c>
      <c r="I1566">
        <v>5442</v>
      </c>
      <c r="J1566">
        <v>6058</v>
      </c>
      <c r="K1566">
        <v>351143</v>
      </c>
      <c r="L1566">
        <v>43668</v>
      </c>
      <c r="M1566">
        <v>11609</v>
      </c>
      <c r="N1566">
        <v>68000000</v>
      </c>
    </row>
    <row r="1567" spans="1:14" x14ac:dyDescent="0.3">
      <c r="A1567" t="s">
        <v>3808</v>
      </c>
      <c r="B1567" t="s">
        <v>2211</v>
      </c>
      <c r="C1567" t="s">
        <v>2245</v>
      </c>
      <c r="D1567" t="s">
        <v>2308</v>
      </c>
      <c r="E1567" s="17">
        <v>44162</v>
      </c>
      <c r="F1567">
        <v>30</v>
      </c>
      <c r="G1567">
        <v>98</v>
      </c>
      <c r="H1567">
        <v>3372</v>
      </c>
      <c r="I1567">
        <v>5472</v>
      </c>
      <c r="J1567">
        <v>6156</v>
      </c>
      <c r="K1567">
        <v>354515</v>
      </c>
      <c r="L1567">
        <v>420</v>
      </c>
      <c r="M1567">
        <v>1803</v>
      </c>
      <c r="N1567">
        <v>331000000</v>
      </c>
    </row>
    <row r="1568" spans="1:14" x14ac:dyDescent="0.3">
      <c r="A1568" t="s">
        <v>3809</v>
      </c>
      <c r="B1568" t="s">
        <v>2190</v>
      </c>
      <c r="C1568" t="s">
        <v>2198</v>
      </c>
      <c r="D1568" t="s">
        <v>2306</v>
      </c>
      <c r="E1568" s="17">
        <v>44000</v>
      </c>
      <c r="F1568">
        <v>4007</v>
      </c>
      <c r="G1568">
        <v>131</v>
      </c>
      <c r="H1568">
        <v>1930</v>
      </c>
      <c r="I1568">
        <v>9479</v>
      </c>
      <c r="J1568">
        <v>6287</v>
      </c>
      <c r="K1568">
        <v>356445</v>
      </c>
      <c r="L1568">
        <v>56098</v>
      </c>
      <c r="M1568">
        <v>1234</v>
      </c>
      <c r="N1568">
        <v>213000000</v>
      </c>
    </row>
    <row r="1569" spans="1:14" x14ac:dyDescent="0.3">
      <c r="A1569" t="s">
        <v>3810</v>
      </c>
      <c r="B1569" t="s">
        <v>2190</v>
      </c>
      <c r="C1569" t="s">
        <v>2252</v>
      </c>
      <c r="D1569" t="s">
        <v>2301</v>
      </c>
      <c r="E1569" s="17">
        <v>44351</v>
      </c>
      <c r="F1569">
        <v>3455</v>
      </c>
      <c r="G1569">
        <v>64</v>
      </c>
      <c r="H1569">
        <v>2200</v>
      </c>
      <c r="I1569">
        <v>12934</v>
      </c>
      <c r="J1569">
        <v>6351</v>
      </c>
      <c r="K1569">
        <v>358645</v>
      </c>
      <c r="L1569">
        <v>51825</v>
      </c>
      <c r="M1569">
        <v>13304</v>
      </c>
      <c r="N1569">
        <v>213000000</v>
      </c>
    </row>
    <row r="1570" spans="1:14" x14ac:dyDescent="0.3">
      <c r="A1570" t="s">
        <v>3811</v>
      </c>
      <c r="B1570" t="s">
        <v>2187</v>
      </c>
      <c r="C1570" t="s">
        <v>2338</v>
      </c>
      <c r="D1570" t="s">
        <v>2339</v>
      </c>
      <c r="E1570" s="17">
        <v>44293</v>
      </c>
      <c r="F1570">
        <v>242</v>
      </c>
      <c r="G1570">
        <v>40</v>
      </c>
      <c r="H1570">
        <v>528</v>
      </c>
      <c r="I1570">
        <v>13176</v>
      </c>
      <c r="J1570">
        <v>6391</v>
      </c>
      <c r="K1570">
        <v>359173</v>
      </c>
      <c r="L1570">
        <v>1936</v>
      </c>
      <c r="M1570">
        <v>7250</v>
      </c>
      <c r="N1570">
        <v>83000000</v>
      </c>
    </row>
    <row r="1571" spans="1:14" x14ac:dyDescent="0.3">
      <c r="A1571" t="s">
        <v>3812</v>
      </c>
      <c r="B1571" t="s">
        <v>2194</v>
      </c>
      <c r="C1571" t="s">
        <v>2195</v>
      </c>
      <c r="D1571" t="s">
        <v>2196</v>
      </c>
      <c r="E1571" s="17">
        <v>43870</v>
      </c>
      <c r="F1571">
        <v>4781</v>
      </c>
      <c r="G1571">
        <v>170</v>
      </c>
      <c r="H1571">
        <v>4062</v>
      </c>
      <c r="I1571">
        <v>17957</v>
      </c>
      <c r="J1571">
        <v>6561</v>
      </c>
      <c r="K1571">
        <v>363235</v>
      </c>
      <c r="L1571">
        <v>52591</v>
      </c>
      <c r="M1571">
        <v>17145</v>
      </c>
      <c r="N1571">
        <v>1380000000</v>
      </c>
    </row>
    <row r="1572" spans="1:14" x14ac:dyDescent="0.3">
      <c r="A1572" t="s">
        <v>3813</v>
      </c>
      <c r="B1572" t="s">
        <v>2190</v>
      </c>
      <c r="C1572" t="s">
        <v>2191</v>
      </c>
      <c r="D1572" t="s">
        <v>2285</v>
      </c>
      <c r="E1572" s="17">
        <v>44367</v>
      </c>
      <c r="F1572">
        <v>1498</v>
      </c>
      <c r="G1572">
        <v>182</v>
      </c>
      <c r="H1572">
        <v>4434</v>
      </c>
      <c r="I1572">
        <v>19455</v>
      </c>
      <c r="J1572">
        <v>6743</v>
      </c>
      <c r="K1572">
        <v>367669</v>
      </c>
      <c r="L1572">
        <v>22470</v>
      </c>
      <c r="M1572">
        <v>8540</v>
      </c>
      <c r="N1572">
        <v>213000000</v>
      </c>
    </row>
    <row r="1573" spans="1:14" x14ac:dyDescent="0.3">
      <c r="A1573" t="s">
        <v>3814</v>
      </c>
      <c r="B1573" t="s">
        <v>2211</v>
      </c>
      <c r="C1573" t="s">
        <v>2245</v>
      </c>
      <c r="D1573" t="s">
        <v>2246</v>
      </c>
      <c r="E1573" s="17">
        <v>44091</v>
      </c>
      <c r="F1573">
        <v>4668</v>
      </c>
      <c r="G1573">
        <v>146</v>
      </c>
      <c r="H1573">
        <v>3583</v>
      </c>
      <c r="I1573">
        <v>24123</v>
      </c>
      <c r="J1573">
        <v>6889</v>
      </c>
      <c r="K1573">
        <v>371252</v>
      </c>
      <c r="L1573">
        <v>37344</v>
      </c>
      <c r="M1573">
        <v>895</v>
      </c>
      <c r="N1573">
        <v>331000000</v>
      </c>
    </row>
    <row r="1574" spans="1:14" x14ac:dyDescent="0.3">
      <c r="A1574" t="s">
        <v>3815</v>
      </c>
      <c r="B1574" t="s">
        <v>2206</v>
      </c>
      <c r="C1574" t="s">
        <v>2224</v>
      </c>
      <c r="D1574" t="s">
        <v>2225</v>
      </c>
      <c r="E1574" s="17">
        <v>44225</v>
      </c>
      <c r="F1574">
        <v>3422</v>
      </c>
      <c r="G1574">
        <v>148</v>
      </c>
      <c r="H1574">
        <v>1532</v>
      </c>
      <c r="I1574">
        <v>27545</v>
      </c>
      <c r="J1574">
        <v>7037</v>
      </c>
      <c r="K1574">
        <v>372784</v>
      </c>
      <c r="L1574">
        <v>51330</v>
      </c>
      <c r="M1574">
        <v>15943</v>
      </c>
      <c r="N1574">
        <v>68000000</v>
      </c>
    </row>
    <row r="1575" spans="1:14" x14ac:dyDescent="0.3">
      <c r="A1575" t="s">
        <v>3816</v>
      </c>
      <c r="B1575" t="s">
        <v>2187</v>
      </c>
      <c r="C1575" t="s">
        <v>2188</v>
      </c>
      <c r="D1575" t="s">
        <v>2188</v>
      </c>
      <c r="E1575" s="17">
        <v>44056</v>
      </c>
      <c r="F1575">
        <v>4003</v>
      </c>
      <c r="G1575">
        <v>185</v>
      </c>
      <c r="H1575">
        <v>555</v>
      </c>
      <c r="I1575">
        <v>31548</v>
      </c>
      <c r="J1575">
        <v>7222</v>
      </c>
      <c r="K1575">
        <v>373339</v>
      </c>
      <c r="L1575">
        <v>20015</v>
      </c>
      <c r="M1575">
        <v>15237</v>
      </c>
      <c r="N1575">
        <v>83000000</v>
      </c>
    </row>
    <row r="1576" spans="1:14" x14ac:dyDescent="0.3">
      <c r="A1576" t="s">
        <v>3817</v>
      </c>
      <c r="B1576" t="s">
        <v>2211</v>
      </c>
      <c r="C1576" t="s">
        <v>2241</v>
      </c>
      <c r="D1576" t="s">
        <v>2261</v>
      </c>
      <c r="E1576" s="17">
        <v>43954</v>
      </c>
      <c r="F1576">
        <v>1659</v>
      </c>
      <c r="G1576">
        <v>157</v>
      </c>
      <c r="H1576">
        <v>3892</v>
      </c>
      <c r="I1576">
        <v>33207</v>
      </c>
      <c r="J1576">
        <v>7379</v>
      </c>
      <c r="K1576">
        <v>377231</v>
      </c>
      <c r="L1576">
        <v>14931</v>
      </c>
      <c r="M1576">
        <v>10143</v>
      </c>
      <c r="N1576">
        <v>331000000</v>
      </c>
    </row>
    <row r="1577" spans="1:14" x14ac:dyDescent="0.3">
      <c r="A1577" t="s">
        <v>3818</v>
      </c>
      <c r="B1577" t="s">
        <v>2187</v>
      </c>
      <c r="C1577" t="s">
        <v>2188</v>
      </c>
      <c r="D1577" t="s">
        <v>2188</v>
      </c>
      <c r="E1577" s="17">
        <v>43868</v>
      </c>
      <c r="F1577">
        <v>3228</v>
      </c>
      <c r="G1577">
        <v>115</v>
      </c>
      <c r="H1577">
        <v>2800</v>
      </c>
      <c r="I1577">
        <v>36435</v>
      </c>
      <c r="J1577">
        <v>7494</v>
      </c>
      <c r="K1577">
        <v>380031</v>
      </c>
      <c r="L1577">
        <v>51648</v>
      </c>
      <c r="M1577">
        <v>7451</v>
      </c>
      <c r="N1577">
        <v>83000000</v>
      </c>
    </row>
    <row r="1578" spans="1:14" x14ac:dyDescent="0.3">
      <c r="A1578" t="s">
        <v>3819</v>
      </c>
      <c r="B1578" t="s">
        <v>2194</v>
      </c>
      <c r="C1578" t="s">
        <v>2195</v>
      </c>
      <c r="D1578" t="s">
        <v>2296</v>
      </c>
      <c r="E1578" s="17">
        <v>44158</v>
      </c>
      <c r="F1578">
        <v>598</v>
      </c>
      <c r="G1578">
        <v>134</v>
      </c>
      <c r="H1578">
        <v>930</v>
      </c>
      <c r="I1578">
        <v>37033</v>
      </c>
      <c r="J1578">
        <v>7628</v>
      </c>
      <c r="K1578">
        <v>380961</v>
      </c>
      <c r="L1578">
        <v>7176</v>
      </c>
      <c r="M1578">
        <v>330</v>
      </c>
      <c r="N1578">
        <v>1380000000</v>
      </c>
    </row>
    <row r="1579" spans="1:14" x14ac:dyDescent="0.3">
      <c r="A1579" t="s">
        <v>3820</v>
      </c>
      <c r="B1579" t="s">
        <v>2190</v>
      </c>
      <c r="C1579" t="s">
        <v>2252</v>
      </c>
      <c r="D1579" t="s">
        <v>2253</v>
      </c>
      <c r="E1579" s="17">
        <v>44081</v>
      </c>
      <c r="F1579">
        <v>2195</v>
      </c>
      <c r="G1579">
        <v>196</v>
      </c>
      <c r="H1579">
        <v>2598</v>
      </c>
      <c r="I1579">
        <v>39228</v>
      </c>
      <c r="J1579">
        <v>7824</v>
      </c>
      <c r="K1579">
        <v>383559</v>
      </c>
      <c r="L1579">
        <v>21950</v>
      </c>
      <c r="M1579">
        <v>3551</v>
      </c>
      <c r="N1579">
        <v>213000000</v>
      </c>
    </row>
    <row r="1580" spans="1:14" x14ac:dyDescent="0.3">
      <c r="A1580" t="s">
        <v>3821</v>
      </c>
      <c r="B1580" t="s">
        <v>2211</v>
      </c>
      <c r="C1580" t="s">
        <v>2241</v>
      </c>
      <c r="D1580" t="s">
        <v>2242</v>
      </c>
      <c r="E1580" s="17">
        <v>44006</v>
      </c>
      <c r="F1580">
        <v>69</v>
      </c>
      <c r="G1580">
        <v>63</v>
      </c>
      <c r="H1580">
        <v>4193</v>
      </c>
      <c r="I1580">
        <v>39297</v>
      </c>
      <c r="J1580">
        <v>7887</v>
      </c>
      <c r="K1580">
        <v>387752</v>
      </c>
      <c r="L1580">
        <v>552</v>
      </c>
      <c r="M1580">
        <v>14376</v>
      </c>
      <c r="N1580">
        <v>331000000</v>
      </c>
    </row>
    <row r="1581" spans="1:14" x14ac:dyDescent="0.3">
      <c r="A1581" t="s">
        <v>3822</v>
      </c>
      <c r="B1581" t="s">
        <v>2206</v>
      </c>
      <c r="C1581" t="s">
        <v>2224</v>
      </c>
      <c r="D1581" t="s">
        <v>2230</v>
      </c>
      <c r="E1581" s="17">
        <v>44432</v>
      </c>
      <c r="F1581">
        <v>1393</v>
      </c>
      <c r="G1581">
        <v>1</v>
      </c>
      <c r="H1581">
        <v>792</v>
      </c>
      <c r="I1581">
        <v>40690</v>
      </c>
      <c r="J1581">
        <v>7888</v>
      </c>
      <c r="K1581">
        <v>388544</v>
      </c>
      <c r="L1581">
        <v>11144</v>
      </c>
      <c r="M1581">
        <v>14291</v>
      </c>
      <c r="N1581">
        <v>68000000</v>
      </c>
    </row>
    <row r="1582" spans="1:14" x14ac:dyDescent="0.3">
      <c r="A1582" t="s">
        <v>3823</v>
      </c>
      <c r="B1582" t="s">
        <v>2194</v>
      </c>
      <c r="C1582" t="s">
        <v>27</v>
      </c>
      <c r="D1582" t="s">
        <v>27</v>
      </c>
      <c r="E1582" s="17">
        <v>44284</v>
      </c>
      <c r="F1582">
        <v>3659</v>
      </c>
      <c r="G1582">
        <v>114</v>
      </c>
      <c r="H1582">
        <v>2469</v>
      </c>
      <c r="I1582">
        <v>44349</v>
      </c>
      <c r="J1582">
        <v>8002</v>
      </c>
      <c r="K1582">
        <v>391013</v>
      </c>
      <c r="L1582">
        <v>62203</v>
      </c>
      <c r="M1582">
        <v>13911</v>
      </c>
      <c r="N1582">
        <v>1380000000</v>
      </c>
    </row>
    <row r="1583" spans="1:14" x14ac:dyDescent="0.3">
      <c r="A1583" t="s">
        <v>3824</v>
      </c>
      <c r="B1583" t="s">
        <v>2194</v>
      </c>
      <c r="C1583" t="s">
        <v>2204</v>
      </c>
      <c r="D1583" t="s">
        <v>2235</v>
      </c>
      <c r="E1583" s="17">
        <v>43867</v>
      </c>
      <c r="F1583">
        <v>1649</v>
      </c>
      <c r="G1583">
        <v>194</v>
      </c>
      <c r="H1583">
        <v>4035</v>
      </c>
      <c r="I1583">
        <v>45998</v>
      </c>
      <c r="J1583">
        <v>8196</v>
      </c>
      <c r="K1583">
        <v>395048</v>
      </c>
      <c r="L1583">
        <v>8245</v>
      </c>
      <c r="M1583">
        <v>17306</v>
      </c>
      <c r="N1583">
        <v>1380000000</v>
      </c>
    </row>
    <row r="1584" spans="1:14" x14ac:dyDescent="0.3">
      <c r="A1584" t="s">
        <v>3825</v>
      </c>
      <c r="B1584" t="s">
        <v>2187</v>
      </c>
      <c r="C1584" t="s">
        <v>2338</v>
      </c>
      <c r="D1584" t="s">
        <v>2438</v>
      </c>
      <c r="E1584" s="17">
        <v>44146</v>
      </c>
      <c r="F1584">
        <v>2281</v>
      </c>
      <c r="G1584">
        <v>127</v>
      </c>
      <c r="H1584">
        <v>4175</v>
      </c>
      <c r="I1584">
        <v>48279</v>
      </c>
      <c r="J1584">
        <v>8323</v>
      </c>
      <c r="K1584">
        <v>399223</v>
      </c>
      <c r="L1584">
        <v>31934</v>
      </c>
      <c r="M1584">
        <v>17902</v>
      </c>
      <c r="N1584">
        <v>83000000</v>
      </c>
    </row>
    <row r="1585" spans="1:14" x14ac:dyDescent="0.3">
      <c r="A1585" t="s">
        <v>3826</v>
      </c>
      <c r="B1585" t="s">
        <v>2194</v>
      </c>
      <c r="C1585" t="s">
        <v>2204</v>
      </c>
      <c r="D1585" t="s">
        <v>2235</v>
      </c>
      <c r="E1585" s="17">
        <v>44518</v>
      </c>
      <c r="F1585">
        <v>3682</v>
      </c>
      <c r="G1585">
        <v>78</v>
      </c>
      <c r="H1585">
        <v>4383</v>
      </c>
      <c r="I1585">
        <v>51961</v>
      </c>
      <c r="J1585">
        <v>8401</v>
      </c>
      <c r="K1585">
        <v>403606</v>
      </c>
      <c r="L1585">
        <v>62594</v>
      </c>
      <c r="M1585">
        <v>19834</v>
      </c>
      <c r="N1585">
        <v>1380000000</v>
      </c>
    </row>
    <row r="1586" spans="1:14" x14ac:dyDescent="0.3">
      <c r="A1586" t="s">
        <v>3827</v>
      </c>
      <c r="B1586" t="s">
        <v>2211</v>
      </c>
      <c r="C1586" t="s">
        <v>2212</v>
      </c>
      <c r="D1586" t="s">
        <v>2213</v>
      </c>
      <c r="E1586" s="17">
        <v>44423</v>
      </c>
      <c r="F1586">
        <v>2683</v>
      </c>
      <c r="G1586">
        <v>100</v>
      </c>
      <c r="H1586">
        <v>2894</v>
      </c>
      <c r="I1586">
        <v>54644</v>
      </c>
      <c r="J1586">
        <v>8501</v>
      </c>
      <c r="K1586">
        <v>406500</v>
      </c>
      <c r="L1586">
        <v>13415</v>
      </c>
      <c r="M1586">
        <v>5113</v>
      </c>
      <c r="N1586">
        <v>331000000</v>
      </c>
    </row>
    <row r="1587" spans="1:14" x14ac:dyDescent="0.3">
      <c r="A1587" t="s">
        <v>3828</v>
      </c>
      <c r="B1587" t="s">
        <v>2187</v>
      </c>
      <c r="C1587" t="s">
        <v>2338</v>
      </c>
      <c r="D1587" t="s">
        <v>2339</v>
      </c>
      <c r="E1587" s="17">
        <v>43944</v>
      </c>
      <c r="F1587">
        <v>4562</v>
      </c>
      <c r="G1587">
        <v>118</v>
      </c>
      <c r="H1587">
        <v>1769</v>
      </c>
      <c r="I1587">
        <v>59206</v>
      </c>
      <c r="J1587">
        <v>8619</v>
      </c>
      <c r="K1587">
        <v>408269</v>
      </c>
      <c r="L1587">
        <v>31934</v>
      </c>
      <c r="M1587">
        <v>3338</v>
      </c>
      <c r="N1587">
        <v>83000000</v>
      </c>
    </row>
    <row r="1588" spans="1:14" x14ac:dyDescent="0.3">
      <c r="A1588" t="s">
        <v>3829</v>
      </c>
      <c r="B1588" t="s">
        <v>2194</v>
      </c>
      <c r="C1588" t="s">
        <v>27</v>
      </c>
      <c r="D1588" t="s">
        <v>27</v>
      </c>
      <c r="E1588" s="17">
        <v>43870</v>
      </c>
      <c r="F1588">
        <v>4652</v>
      </c>
      <c r="G1588">
        <v>73</v>
      </c>
      <c r="H1588">
        <v>3917</v>
      </c>
      <c r="I1588">
        <v>63858</v>
      </c>
      <c r="J1588">
        <v>8692</v>
      </c>
      <c r="K1588">
        <v>412186</v>
      </c>
      <c r="L1588">
        <v>37216</v>
      </c>
      <c r="M1588">
        <v>14934</v>
      </c>
      <c r="N1588">
        <v>1380000000</v>
      </c>
    </row>
    <row r="1589" spans="1:14" x14ac:dyDescent="0.3">
      <c r="A1589" t="s">
        <v>3830</v>
      </c>
      <c r="B1589" t="s">
        <v>2206</v>
      </c>
      <c r="C1589" t="s">
        <v>2232</v>
      </c>
      <c r="D1589" t="s">
        <v>2326</v>
      </c>
      <c r="E1589" s="17">
        <v>44131</v>
      </c>
      <c r="F1589">
        <v>4989</v>
      </c>
      <c r="G1589">
        <v>8</v>
      </c>
      <c r="H1589">
        <v>3150</v>
      </c>
      <c r="I1589">
        <v>68847</v>
      </c>
      <c r="J1589">
        <v>8700</v>
      </c>
      <c r="K1589">
        <v>415336</v>
      </c>
      <c r="L1589">
        <v>94791</v>
      </c>
      <c r="M1589">
        <v>14997</v>
      </c>
      <c r="N1589">
        <v>68000000</v>
      </c>
    </row>
    <row r="1590" spans="1:14" x14ac:dyDescent="0.3">
      <c r="A1590" t="s">
        <v>3831</v>
      </c>
      <c r="B1590" t="s">
        <v>2211</v>
      </c>
      <c r="C1590" t="s">
        <v>2212</v>
      </c>
      <c r="D1590" t="s">
        <v>2328</v>
      </c>
      <c r="E1590" s="17">
        <v>44054</v>
      </c>
      <c r="F1590">
        <v>4931</v>
      </c>
      <c r="G1590">
        <v>22</v>
      </c>
      <c r="H1590">
        <v>4166</v>
      </c>
      <c r="I1590">
        <v>73778</v>
      </c>
      <c r="J1590">
        <v>8722</v>
      </c>
      <c r="K1590">
        <v>419502</v>
      </c>
      <c r="L1590">
        <v>39448</v>
      </c>
      <c r="M1590">
        <v>15471</v>
      </c>
      <c r="N1590">
        <v>331000000</v>
      </c>
    </row>
    <row r="1591" spans="1:14" x14ac:dyDescent="0.3">
      <c r="A1591" t="s">
        <v>3832</v>
      </c>
      <c r="B1591" t="s">
        <v>2206</v>
      </c>
      <c r="C1591" t="s">
        <v>2224</v>
      </c>
      <c r="D1591" t="s">
        <v>2225</v>
      </c>
      <c r="E1591" s="17">
        <v>44148</v>
      </c>
      <c r="F1591">
        <v>1310</v>
      </c>
      <c r="G1591">
        <v>13</v>
      </c>
      <c r="H1591">
        <v>4358</v>
      </c>
      <c r="I1591">
        <v>75088</v>
      </c>
      <c r="J1591">
        <v>8735</v>
      </c>
      <c r="K1591">
        <v>423860</v>
      </c>
      <c r="L1591">
        <v>7860</v>
      </c>
      <c r="M1591">
        <v>8097</v>
      </c>
      <c r="N1591">
        <v>68000000</v>
      </c>
    </row>
    <row r="1592" spans="1:14" x14ac:dyDescent="0.3">
      <c r="A1592" t="s">
        <v>3833</v>
      </c>
      <c r="B1592" t="s">
        <v>2206</v>
      </c>
      <c r="C1592" t="s">
        <v>2257</v>
      </c>
      <c r="D1592" t="s">
        <v>2258</v>
      </c>
      <c r="E1592" s="17">
        <v>44179</v>
      </c>
      <c r="F1592">
        <v>4713</v>
      </c>
      <c r="G1592">
        <v>53</v>
      </c>
      <c r="H1592">
        <v>711</v>
      </c>
      <c r="I1592">
        <v>79801</v>
      </c>
      <c r="J1592">
        <v>8788</v>
      </c>
      <c r="K1592">
        <v>424571</v>
      </c>
      <c r="L1592">
        <v>70695</v>
      </c>
      <c r="M1592">
        <v>6461</v>
      </c>
      <c r="N1592">
        <v>68000000</v>
      </c>
    </row>
    <row r="1593" spans="1:14" x14ac:dyDescent="0.3">
      <c r="A1593" t="s">
        <v>3834</v>
      </c>
      <c r="B1593" t="s">
        <v>2187</v>
      </c>
      <c r="C1593" t="s">
        <v>2188</v>
      </c>
      <c r="D1593" t="s">
        <v>2188</v>
      </c>
      <c r="E1593" s="17">
        <v>43945</v>
      </c>
      <c r="F1593">
        <v>4229</v>
      </c>
      <c r="G1593">
        <v>123</v>
      </c>
      <c r="H1593">
        <v>2577</v>
      </c>
      <c r="I1593">
        <v>84030</v>
      </c>
      <c r="J1593">
        <v>8911</v>
      </c>
      <c r="K1593">
        <v>427148</v>
      </c>
      <c r="L1593">
        <v>54977</v>
      </c>
      <c r="M1593">
        <v>8238</v>
      </c>
      <c r="N1593">
        <v>83000000</v>
      </c>
    </row>
    <row r="1594" spans="1:14" x14ac:dyDescent="0.3">
      <c r="A1594" t="s">
        <v>3835</v>
      </c>
      <c r="B1594" t="s">
        <v>2190</v>
      </c>
      <c r="C1594" t="s">
        <v>2252</v>
      </c>
      <c r="D1594" t="s">
        <v>2253</v>
      </c>
      <c r="E1594" s="17">
        <v>44528</v>
      </c>
      <c r="F1594">
        <v>4103</v>
      </c>
      <c r="G1594">
        <v>44</v>
      </c>
      <c r="H1594">
        <v>4880</v>
      </c>
      <c r="I1594">
        <v>88133</v>
      </c>
      <c r="J1594">
        <v>8955</v>
      </c>
      <c r="K1594">
        <v>432028</v>
      </c>
      <c r="L1594">
        <v>49236</v>
      </c>
      <c r="M1594">
        <v>13604</v>
      </c>
      <c r="N1594">
        <v>213000000</v>
      </c>
    </row>
    <row r="1595" spans="1:14" x14ac:dyDescent="0.3">
      <c r="A1595" t="s">
        <v>3836</v>
      </c>
      <c r="B1595" t="s">
        <v>2187</v>
      </c>
      <c r="C1595" t="s">
        <v>2255</v>
      </c>
      <c r="D1595" t="s">
        <v>2255</v>
      </c>
      <c r="E1595" s="17">
        <v>44153</v>
      </c>
      <c r="F1595">
        <v>2075</v>
      </c>
      <c r="G1595">
        <v>15</v>
      </c>
      <c r="H1595">
        <v>4305</v>
      </c>
      <c r="I1595">
        <v>90208</v>
      </c>
      <c r="J1595">
        <v>8970</v>
      </c>
      <c r="K1595">
        <v>436333</v>
      </c>
      <c r="L1595">
        <v>14525</v>
      </c>
      <c r="M1595">
        <v>7141</v>
      </c>
      <c r="N1595">
        <v>83000000</v>
      </c>
    </row>
    <row r="1596" spans="1:14" x14ac:dyDescent="0.3">
      <c r="A1596" t="s">
        <v>3837</v>
      </c>
      <c r="B1596" t="s">
        <v>2211</v>
      </c>
      <c r="C1596" t="s">
        <v>2237</v>
      </c>
      <c r="D1596" t="s">
        <v>2250</v>
      </c>
      <c r="E1596" s="17">
        <v>44398</v>
      </c>
      <c r="F1596">
        <v>782</v>
      </c>
      <c r="G1596">
        <v>199</v>
      </c>
      <c r="H1596">
        <v>4050</v>
      </c>
      <c r="I1596">
        <v>90990</v>
      </c>
      <c r="J1596">
        <v>9169</v>
      </c>
      <c r="K1596">
        <v>440383</v>
      </c>
      <c r="L1596">
        <v>11730</v>
      </c>
      <c r="M1596">
        <v>10623</v>
      </c>
      <c r="N1596">
        <v>331000000</v>
      </c>
    </row>
    <row r="1597" spans="1:14" x14ac:dyDescent="0.3">
      <c r="A1597" t="s">
        <v>3838</v>
      </c>
      <c r="B1597" t="s">
        <v>2211</v>
      </c>
      <c r="C1597" t="s">
        <v>2212</v>
      </c>
      <c r="D1597" t="s">
        <v>2213</v>
      </c>
      <c r="E1597" s="17">
        <v>43870</v>
      </c>
      <c r="F1597">
        <v>3806</v>
      </c>
      <c r="G1597">
        <v>101</v>
      </c>
      <c r="H1597">
        <v>2164</v>
      </c>
      <c r="I1597">
        <v>94796</v>
      </c>
      <c r="J1597">
        <v>9270</v>
      </c>
      <c r="K1597">
        <v>442547</v>
      </c>
      <c r="L1597">
        <v>22836</v>
      </c>
      <c r="M1597">
        <v>19871</v>
      </c>
      <c r="N1597">
        <v>331000000</v>
      </c>
    </row>
    <row r="1598" spans="1:14" x14ac:dyDescent="0.3">
      <c r="A1598" t="s">
        <v>3839</v>
      </c>
      <c r="B1598" t="s">
        <v>2187</v>
      </c>
      <c r="C1598" t="s">
        <v>2338</v>
      </c>
      <c r="D1598" t="s">
        <v>2339</v>
      </c>
      <c r="E1598" s="17">
        <v>43870</v>
      </c>
      <c r="F1598">
        <v>1333</v>
      </c>
      <c r="G1598">
        <v>94</v>
      </c>
      <c r="H1598">
        <v>3148</v>
      </c>
      <c r="I1598">
        <v>96129</v>
      </c>
      <c r="J1598">
        <v>9364</v>
      </c>
      <c r="K1598">
        <v>445695</v>
      </c>
      <c r="L1598">
        <v>6665</v>
      </c>
      <c r="M1598">
        <v>12221</v>
      </c>
      <c r="N1598">
        <v>83000000</v>
      </c>
    </row>
    <row r="1599" spans="1:14" x14ac:dyDescent="0.3">
      <c r="A1599" t="s">
        <v>3840</v>
      </c>
      <c r="B1599" t="s">
        <v>2190</v>
      </c>
      <c r="C1599" t="s">
        <v>2252</v>
      </c>
      <c r="D1599" t="s">
        <v>2253</v>
      </c>
      <c r="E1599" s="17">
        <v>44119</v>
      </c>
      <c r="F1599">
        <v>3717</v>
      </c>
      <c r="G1599">
        <v>108</v>
      </c>
      <c r="H1599">
        <v>4410</v>
      </c>
      <c r="I1599">
        <v>99846</v>
      </c>
      <c r="J1599">
        <v>9472</v>
      </c>
      <c r="K1599">
        <v>450105</v>
      </c>
      <c r="L1599">
        <v>52038</v>
      </c>
      <c r="M1599">
        <v>14232</v>
      </c>
      <c r="N1599">
        <v>213000000</v>
      </c>
    </row>
    <row r="1600" spans="1:14" x14ac:dyDescent="0.3">
      <c r="A1600" t="s">
        <v>3841</v>
      </c>
      <c r="B1600" t="s">
        <v>2187</v>
      </c>
      <c r="C1600" t="s">
        <v>2201</v>
      </c>
      <c r="D1600" t="s">
        <v>2272</v>
      </c>
      <c r="E1600" s="17">
        <v>44092</v>
      </c>
      <c r="F1600">
        <v>4636</v>
      </c>
      <c r="G1600">
        <v>184</v>
      </c>
      <c r="H1600">
        <v>1946</v>
      </c>
      <c r="I1600">
        <v>104482</v>
      </c>
      <c r="J1600">
        <v>9656</v>
      </c>
      <c r="K1600">
        <v>452051</v>
      </c>
      <c r="L1600">
        <v>60268</v>
      </c>
      <c r="M1600">
        <v>18208</v>
      </c>
      <c r="N1600">
        <v>83000000</v>
      </c>
    </row>
    <row r="1601" spans="1:14" x14ac:dyDescent="0.3">
      <c r="A1601" t="s">
        <v>3842</v>
      </c>
      <c r="B1601" t="s">
        <v>2211</v>
      </c>
      <c r="C1601" t="s">
        <v>2245</v>
      </c>
      <c r="D1601" t="s">
        <v>2308</v>
      </c>
      <c r="E1601" s="17">
        <v>44046</v>
      </c>
      <c r="F1601">
        <v>1057</v>
      </c>
      <c r="G1601">
        <v>135</v>
      </c>
      <c r="H1601">
        <v>1572</v>
      </c>
      <c r="I1601">
        <v>105539</v>
      </c>
      <c r="J1601">
        <v>9791</v>
      </c>
      <c r="K1601">
        <v>453623</v>
      </c>
      <c r="L1601">
        <v>9513</v>
      </c>
      <c r="M1601">
        <v>17139</v>
      </c>
      <c r="N1601">
        <v>331000000</v>
      </c>
    </row>
    <row r="1602" spans="1:14" x14ac:dyDescent="0.3">
      <c r="A1602" t="s">
        <v>3843</v>
      </c>
      <c r="B1602" t="s">
        <v>2190</v>
      </c>
      <c r="C1602" t="s">
        <v>2198</v>
      </c>
      <c r="D1602" t="s">
        <v>2199</v>
      </c>
      <c r="E1602" s="17">
        <v>43977</v>
      </c>
      <c r="F1602">
        <v>2054</v>
      </c>
      <c r="G1602">
        <v>24</v>
      </c>
      <c r="H1602">
        <v>4356</v>
      </c>
      <c r="I1602">
        <v>107593</v>
      </c>
      <c r="J1602">
        <v>9815</v>
      </c>
      <c r="K1602">
        <v>457979</v>
      </c>
      <c r="L1602">
        <v>24648</v>
      </c>
      <c r="M1602">
        <v>15759</v>
      </c>
      <c r="N1602">
        <v>213000000</v>
      </c>
    </row>
    <row r="1603" spans="1:14" x14ac:dyDescent="0.3">
      <c r="A1603" t="s">
        <v>3844</v>
      </c>
      <c r="B1603" t="s">
        <v>2211</v>
      </c>
      <c r="C1603" t="s">
        <v>2237</v>
      </c>
      <c r="D1603" t="s">
        <v>2238</v>
      </c>
      <c r="E1603" s="17">
        <v>44166</v>
      </c>
      <c r="F1603">
        <v>3401</v>
      </c>
      <c r="G1603">
        <v>168</v>
      </c>
      <c r="H1603">
        <v>3645</v>
      </c>
      <c r="I1603">
        <v>110994</v>
      </c>
      <c r="J1603">
        <v>9983</v>
      </c>
      <c r="K1603">
        <v>461624</v>
      </c>
      <c r="L1603">
        <v>57817</v>
      </c>
      <c r="M1603">
        <v>2224</v>
      </c>
      <c r="N1603">
        <v>331000000</v>
      </c>
    </row>
    <row r="1604" spans="1:14" x14ac:dyDescent="0.3">
      <c r="A1604" t="s">
        <v>3845</v>
      </c>
      <c r="B1604" t="s">
        <v>2190</v>
      </c>
      <c r="C1604" t="s">
        <v>2269</v>
      </c>
      <c r="D1604" t="s">
        <v>2270</v>
      </c>
      <c r="E1604" s="17">
        <v>43998</v>
      </c>
      <c r="F1604">
        <v>2109</v>
      </c>
      <c r="G1604">
        <v>61</v>
      </c>
      <c r="H1604">
        <v>199</v>
      </c>
      <c r="I1604">
        <v>113103</v>
      </c>
      <c r="J1604">
        <v>10044</v>
      </c>
      <c r="K1604">
        <v>461823</v>
      </c>
      <c r="L1604">
        <v>40071</v>
      </c>
      <c r="M1604">
        <v>12380</v>
      </c>
      <c r="N1604">
        <v>213000000</v>
      </c>
    </row>
    <row r="1605" spans="1:14" x14ac:dyDescent="0.3">
      <c r="A1605" t="s">
        <v>3846</v>
      </c>
      <c r="B1605" t="s">
        <v>2190</v>
      </c>
      <c r="C1605" t="s">
        <v>2198</v>
      </c>
      <c r="D1605" t="s">
        <v>2306</v>
      </c>
      <c r="E1605" s="17">
        <v>43922</v>
      </c>
      <c r="F1605">
        <v>3157</v>
      </c>
      <c r="G1605">
        <v>76</v>
      </c>
      <c r="H1605">
        <v>2377</v>
      </c>
      <c r="I1605">
        <v>116260</v>
      </c>
      <c r="J1605">
        <v>10120</v>
      </c>
      <c r="K1605">
        <v>464200</v>
      </c>
      <c r="L1605">
        <v>25256</v>
      </c>
      <c r="M1605">
        <v>6419</v>
      </c>
      <c r="N1605">
        <v>213000000</v>
      </c>
    </row>
    <row r="1606" spans="1:14" x14ac:dyDescent="0.3">
      <c r="A1606" t="s">
        <v>3847</v>
      </c>
      <c r="B1606" t="s">
        <v>2187</v>
      </c>
      <c r="C1606" t="s">
        <v>2201</v>
      </c>
      <c r="D1606" t="s">
        <v>2272</v>
      </c>
      <c r="E1606" s="17">
        <v>44183</v>
      </c>
      <c r="F1606">
        <v>3796</v>
      </c>
      <c r="G1606">
        <v>145</v>
      </c>
      <c r="H1606">
        <v>4068</v>
      </c>
      <c r="I1606">
        <v>120056</v>
      </c>
      <c r="J1606">
        <v>10265</v>
      </c>
      <c r="K1606">
        <v>468268</v>
      </c>
      <c r="L1606">
        <v>22776</v>
      </c>
      <c r="M1606">
        <v>533</v>
      </c>
      <c r="N1606">
        <v>83000000</v>
      </c>
    </row>
    <row r="1607" spans="1:14" x14ac:dyDescent="0.3">
      <c r="A1607" t="s">
        <v>3848</v>
      </c>
      <c r="B1607" t="s">
        <v>2187</v>
      </c>
      <c r="C1607" t="s">
        <v>2255</v>
      </c>
      <c r="D1607" t="s">
        <v>2255</v>
      </c>
      <c r="E1607" s="17">
        <v>44401</v>
      </c>
      <c r="F1607">
        <v>3648</v>
      </c>
      <c r="G1607">
        <v>49</v>
      </c>
      <c r="H1607">
        <v>89</v>
      </c>
      <c r="I1607">
        <v>123704</v>
      </c>
      <c r="J1607">
        <v>10314</v>
      </c>
      <c r="K1607">
        <v>468357</v>
      </c>
      <c r="L1607">
        <v>32832</v>
      </c>
      <c r="M1607">
        <v>18375</v>
      </c>
      <c r="N1607">
        <v>83000000</v>
      </c>
    </row>
    <row r="1608" spans="1:14" x14ac:dyDescent="0.3">
      <c r="A1608" t="s">
        <v>3849</v>
      </c>
      <c r="B1608" t="s">
        <v>2187</v>
      </c>
      <c r="C1608" t="s">
        <v>2255</v>
      </c>
      <c r="D1608" t="s">
        <v>2255</v>
      </c>
      <c r="E1608" s="17">
        <v>44401</v>
      </c>
      <c r="F1608">
        <v>1320</v>
      </c>
      <c r="G1608">
        <v>168</v>
      </c>
      <c r="H1608">
        <v>590</v>
      </c>
      <c r="I1608">
        <v>125024</v>
      </c>
      <c r="J1608">
        <v>10482</v>
      </c>
      <c r="K1608">
        <v>468947</v>
      </c>
      <c r="L1608">
        <v>15840</v>
      </c>
      <c r="M1608">
        <v>14518</v>
      </c>
      <c r="N1608">
        <v>83000000</v>
      </c>
    </row>
    <row r="1609" spans="1:14" x14ac:dyDescent="0.3">
      <c r="A1609" t="s">
        <v>3850</v>
      </c>
      <c r="B1609" t="s">
        <v>2190</v>
      </c>
      <c r="C1609" t="s">
        <v>2252</v>
      </c>
      <c r="D1609" t="s">
        <v>2253</v>
      </c>
      <c r="E1609" s="17">
        <v>44511</v>
      </c>
      <c r="F1609">
        <v>4417</v>
      </c>
      <c r="G1609">
        <v>33</v>
      </c>
      <c r="H1609">
        <v>91</v>
      </c>
      <c r="I1609">
        <v>129441</v>
      </c>
      <c r="J1609">
        <v>10515</v>
      </c>
      <c r="K1609">
        <v>469038</v>
      </c>
      <c r="L1609">
        <v>83923</v>
      </c>
      <c r="M1609">
        <v>863</v>
      </c>
      <c r="N1609">
        <v>213000000</v>
      </c>
    </row>
    <row r="1610" spans="1:14" x14ac:dyDescent="0.3">
      <c r="A1610" t="s">
        <v>3851</v>
      </c>
      <c r="B1610" t="s">
        <v>2190</v>
      </c>
      <c r="C1610" t="s">
        <v>2191</v>
      </c>
      <c r="D1610" t="s">
        <v>2285</v>
      </c>
      <c r="E1610" s="17">
        <v>44193</v>
      </c>
      <c r="F1610">
        <v>3699</v>
      </c>
      <c r="G1610">
        <v>99</v>
      </c>
      <c r="H1610">
        <v>3657</v>
      </c>
      <c r="I1610">
        <v>133140</v>
      </c>
      <c r="J1610">
        <v>10614</v>
      </c>
      <c r="K1610">
        <v>472695</v>
      </c>
      <c r="L1610">
        <v>36990</v>
      </c>
      <c r="M1610">
        <v>13960</v>
      </c>
      <c r="N1610">
        <v>213000000</v>
      </c>
    </row>
    <row r="1611" spans="1:14" x14ac:dyDescent="0.3">
      <c r="A1611" t="s">
        <v>3852</v>
      </c>
      <c r="B1611" t="s">
        <v>2211</v>
      </c>
      <c r="C1611" t="s">
        <v>2237</v>
      </c>
      <c r="D1611" t="s">
        <v>2238</v>
      </c>
      <c r="E1611" s="17">
        <v>44387</v>
      </c>
      <c r="F1611">
        <v>732</v>
      </c>
      <c r="G1611">
        <v>113</v>
      </c>
      <c r="H1611">
        <v>2103</v>
      </c>
      <c r="I1611">
        <v>133872</v>
      </c>
      <c r="J1611">
        <v>10727</v>
      </c>
      <c r="K1611">
        <v>474798</v>
      </c>
      <c r="L1611">
        <v>8784</v>
      </c>
      <c r="M1611">
        <v>3026</v>
      </c>
      <c r="N1611">
        <v>331000000</v>
      </c>
    </row>
    <row r="1612" spans="1:14" x14ac:dyDescent="0.3">
      <c r="A1612" t="s">
        <v>3853</v>
      </c>
      <c r="B1612" t="s">
        <v>2206</v>
      </c>
      <c r="C1612" t="s">
        <v>2257</v>
      </c>
      <c r="D1612" t="s">
        <v>2258</v>
      </c>
      <c r="E1612" s="17">
        <v>44175</v>
      </c>
      <c r="F1612">
        <v>3633</v>
      </c>
      <c r="G1612">
        <v>80</v>
      </c>
      <c r="H1612">
        <v>3815</v>
      </c>
      <c r="I1612">
        <v>137505</v>
      </c>
      <c r="J1612">
        <v>10807</v>
      </c>
      <c r="K1612">
        <v>478613</v>
      </c>
      <c r="L1612">
        <v>54495</v>
      </c>
      <c r="M1612">
        <v>11475</v>
      </c>
      <c r="N1612">
        <v>68000000</v>
      </c>
    </row>
    <row r="1613" spans="1:14" x14ac:dyDescent="0.3">
      <c r="A1613" t="s">
        <v>3854</v>
      </c>
      <c r="B1613" t="s">
        <v>2187</v>
      </c>
      <c r="C1613" t="s">
        <v>2188</v>
      </c>
      <c r="D1613" t="s">
        <v>2188</v>
      </c>
      <c r="E1613" s="17">
        <v>44523</v>
      </c>
      <c r="F1613">
        <v>3549</v>
      </c>
      <c r="G1613">
        <v>11</v>
      </c>
      <c r="H1613">
        <v>1965</v>
      </c>
      <c r="I1613">
        <v>141054</v>
      </c>
      <c r="J1613">
        <v>10818</v>
      </c>
      <c r="K1613">
        <v>480578</v>
      </c>
      <c r="L1613">
        <v>24843</v>
      </c>
      <c r="M1613">
        <v>17592</v>
      </c>
      <c r="N1613">
        <v>83000000</v>
      </c>
    </row>
    <row r="1614" spans="1:14" x14ac:dyDescent="0.3">
      <c r="A1614" t="s">
        <v>3855</v>
      </c>
      <c r="B1614" t="s">
        <v>2211</v>
      </c>
      <c r="C1614" t="s">
        <v>2237</v>
      </c>
      <c r="D1614" t="s">
        <v>2250</v>
      </c>
      <c r="E1614" s="17">
        <v>44000</v>
      </c>
      <c r="F1614">
        <v>3662</v>
      </c>
      <c r="G1614">
        <v>76</v>
      </c>
      <c r="H1614">
        <v>4156</v>
      </c>
      <c r="I1614">
        <v>144716</v>
      </c>
      <c r="J1614">
        <v>10894</v>
      </c>
      <c r="K1614">
        <v>484734</v>
      </c>
      <c r="L1614">
        <v>32958</v>
      </c>
      <c r="M1614">
        <v>13214</v>
      </c>
      <c r="N1614">
        <v>331000000</v>
      </c>
    </row>
    <row r="1615" spans="1:14" x14ac:dyDescent="0.3">
      <c r="A1615" t="s">
        <v>3856</v>
      </c>
      <c r="B1615" t="s">
        <v>2211</v>
      </c>
      <c r="C1615" t="s">
        <v>2212</v>
      </c>
      <c r="D1615" t="s">
        <v>2328</v>
      </c>
      <c r="E1615" s="17">
        <v>44186</v>
      </c>
      <c r="F1615">
        <v>4644</v>
      </c>
      <c r="G1615">
        <v>74</v>
      </c>
      <c r="H1615">
        <v>2164</v>
      </c>
      <c r="I1615">
        <v>149360</v>
      </c>
      <c r="J1615">
        <v>10968</v>
      </c>
      <c r="K1615">
        <v>486898</v>
      </c>
      <c r="L1615">
        <v>27864</v>
      </c>
      <c r="M1615">
        <v>17994</v>
      </c>
      <c r="N1615">
        <v>331000000</v>
      </c>
    </row>
    <row r="1616" spans="1:14" x14ac:dyDescent="0.3">
      <c r="A1616" t="s">
        <v>3857</v>
      </c>
      <c r="B1616" t="s">
        <v>2194</v>
      </c>
      <c r="C1616" t="s">
        <v>2204</v>
      </c>
      <c r="D1616" t="s">
        <v>25</v>
      </c>
      <c r="E1616" s="17">
        <v>44021</v>
      </c>
      <c r="F1616">
        <v>604</v>
      </c>
      <c r="G1616">
        <v>169</v>
      </c>
      <c r="H1616">
        <v>589</v>
      </c>
      <c r="I1616">
        <v>149964</v>
      </c>
      <c r="J1616">
        <v>11137</v>
      </c>
      <c r="K1616">
        <v>487487</v>
      </c>
      <c r="L1616">
        <v>9664</v>
      </c>
      <c r="M1616">
        <v>11434</v>
      </c>
      <c r="N1616">
        <v>1380000000</v>
      </c>
    </row>
    <row r="1617" spans="1:14" x14ac:dyDescent="0.3">
      <c r="A1617" t="s">
        <v>3858</v>
      </c>
      <c r="B1617" t="s">
        <v>2187</v>
      </c>
      <c r="C1617" t="s">
        <v>2255</v>
      </c>
      <c r="D1617" t="s">
        <v>2255</v>
      </c>
      <c r="E1617" s="17">
        <v>44497</v>
      </c>
      <c r="F1617">
        <v>1722</v>
      </c>
      <c r="G1617">
        <v>54</v>
      </c>
      <c r="H1617">
        <v>4331</v>
      </c>
      <c r="I1617">
        <v>151686</v>
      </c>
      <c r="J1617">
        <v>11191</v>
      </c>
      <c r="K1617">
        <v>491818</v>
      </c>
      <c r="L1617">
        <v>32718</v>
      </c>
      <c r="M1617">
        <v>17481</v>
      </c>
      <c r="N1617">
        <v>83000000</v>
      </c>
    </row>
    <row r="1618" spans="1:14" x14ac:dyDescent="0.3">
      <c r="A1618" t="s">
        <v>3859</v>
      </c>
      <c r="B1618" t="s">
        <v>2211</v>
      </c>
      <c r="C1618" t="s">
        <v>2237</v>
      </c>
      <c r="D1618" t="s">
        <v>2250</v>
      </c>
      <c r="E1618" s="17">
        <v>44252</v>
      </c>
      <c r="F1618">
        <v>2404</v>
      </c>
      <c r="G1618">
        <v>91</v>
      </c>
      <c r="H1618">
        <v>2080</v>
      </c>
      <c r="I1618">
        <v>154090</v>
      </c>
      <c r="J1618">
        <v>11282</v>
      </c>
      <c r="K1618">
        <v>493898</v>
      </c>
      <c r="L1618">
        <v>36060</v>
      </c>
      <c r="M1618">
        <v>16636</v>
      </c>
      <c r="N1618">
        <v>331000000</v>
      </c>
    </row>
    <row r="1619" spans="1:14" x14ac:dyDescent="0.3">
      <c r="A1619" t="s">
        <v>3860</v>
      </c>
      <c r="B1619" t="s">
        <v>2194</v>
      </c>
      <c r="C1619" t="s">
        <v>2195</v>
      </c>
      <c r="D1619" t="s">
        <v>2196</v>
      </c>
      <c r="E1619" s="17">
        <v>44530</v>
      </c>
      <c r="F1619">
        <v>3482</v>
      </c>
      <c r="G1619">
        <v>186</v>
      </c>
      <c r="H1619">
        <v>3638</v>
      </c>
      <c r="I1619">
        <v>157572</v>
      </c>
      <c r="J1619">
        <v>11468</v>
      </c>
      <c r="K1619">
        <v>497536</v>
      </c>
      <c r="L1619">
        <v>55712</v>
      </c>
      <c r="M1619">
        <v>11144</v>
      </c>
      <c r="N1619">
        <v>1380000000</v>
      </c>
    </row>
    <row r="1620" spans="1:14" x14ac:dyDescent="0.3">
      <c r="A1620" t="s">
        <v>3861</v>
      </c>
      <c r="B1620" t="s">
        <v>2187</v>
      </c>
      <c r="C1620" t="s">
        <v>2188</v>
      </c>
      <c r="D1620" t="s">
        <v>2188</v>
      </c>
      <c r="E1620" s="17">
        <v>43837</v>
      </c>
      <c r="F1620">
        <v>2812</v>
      </c>
      <c r="G1620">
        <v>178</v>
      </c>
      <c r="H1620">
        <v>3314</v>
      </c>
      <c r="I1620">
        <v>160384</v>
      </c>
      <c r="J1620">
        <v>11646</v>
      </c>
      <c r="K1620">
        <v>500850</v>
      </c>
      <c r="L1620">
        <v>19684</v>
      </c>
      <c r="M1620">
        <v>433</v>
      </c>
      <c r="N1620">
        <v>83000000</v>
      </c>
    </row>
    <row r="1621" spans="1:14" x14ac:dyDescent="0.3">
      <c r="A1621" t="s">
        <v>3862</v>
      </c>
      <c r="B1621" t="s">
        <v>2190</v>
      </c>
      <c r="C1621" t="s">
        <v>2191</v>
      </c>
      <c r="D1621" t="s">
        <v>2285</v>
      </c>
      <c r="E1621" s="17">
        <v>43963</v>
      </c>
      <c r="F1621">
        <v>1581</v>
      </c>
      <c r="G1621">
        <v>87</v>
      </c>
      <c r="H1621">
        <v>785</v>
      </c>
      <c r="I1621">
        <v>161965</v>
      </c>
      <c r="J1621">
        <v>11733</v>
      </c>
      <c r="K1621">
        <v>501635</v>
      </c>
      <c r="L1621">
        <v>17391</v>
      </c>
      <c r="M1621">
        <v>18340</v>
      </c>
      <c r="N1621">
        <v>213000000</v>
      </c>
    </row>
    <row r="1622" spans="1:14" x14ac:dyDescent="0.3">
      <c r="A1622" t="s">
        <v>3863</v>
      </c>
      <c r="B1622" t="s">
        <v>2194</v>
      </c>
      <c r="C1622" t="s">
        <v>2221</v>
      </c>
      <c r="D1622" t="s">
        <v>2222</v>
      </c>
      <c r="E1622" s="17">
        <v>44387</v>
      </c>
      <c r="F1622">
        <v>2278</v>
      </c>
      <c r="G1622">
        <v>180</v>
      </c>
      <c r="H1622">
        <v>4116</v>
      </c>
      <c r="I1622">
        <v>164243</v>
      </c>
      <c r="J1622">
        <v>11913</v>
      </c>
      <c r="K1622">
        <v>505751</v>
      </c>
      <c r="L1622">
        <v>11390</v>
      </c>
      <c r="M1622">
        <v>19172</v>
      </c>
      <c r="N1622">
        <v>1380000000</v>
      </c>
    </row>
    <row r="1623" spans="1:14" x14ac:dyDescent="0.3">
      <c r="A1623" t="s">
        <v>3864</v>
      </c>
      <c r="B1623" t="s">
        <v>2190</v>
      </c>
      <c r="C1623" t="s">
        <v>2191</v>
      </c>
      <c r="D1623" t="s">
        <v>2192</v>
      </c>
      <c r="E1623" s="17">
        <v>43861</v>
      </c>
      <c r="F1623">
        <v>2350</v>
      </c>
      <c r="G1623">
        <v>8</v>
      </c>
      <c r="H1623">
        <v>1888</v>
      </c>
      <c r="I1623">
        <v>166593</v>
      </c>
      <c r="J1623">
        <v>11921</v>
      </c>
      <c r="K1623">
        <v>507639</v>
      </c>
      <c r="L1623">
        <v>28200</v>
      </c>
      <c r="M1623">
        <v>9414</v>
      </c>
      <c r="N1623">
        <v>213000000</v>
      </c>
    </row>
    <row r="1624" spans="1:14" x14ac:dyDescent="0.3">
      <c r="A1624" t="s">
        <v>3865</v>
      </c>
      <c r="B1624" t="s">
        <v>2206</v>
      </c>
      <c r="C1624" t="s">
        <v>2257</v>
      </c>
      <c r="D1624" t="s">
        <v>2290</v>
      </c>
      <c r="E1624" s="17">
        <v>44365</v>
      </c>
      <c r="F1624">
        <v>3623</v>
      </c>
      <c r="G1624">
        <v>2</v>
      </c>
      <c r="H1624">
        <v>4045</v>
      </c>
      <c r="I1624">
        <v>170216</v>
      </c>
      <c r="J1624">
        <v>11923</v>
      </c>
      <c r="K1624">
        <v>511684</v>
      </c>
      <c r="L1624">
        <v>32607</v>
      </c>
      <c r="M1624">
        <v>83</v>
      </c>
      <c r="N1624">
        <v>68000000</v>
      </c>
    </row>
    <row r="1625" spans="1:14" x14ac:dyDescent="0.3">
      <c r="A1625" t="s">
        <v>3866</v>
      </c>
      <c r="B1625" t="s">
        <v>2206</v>
      </c>
      <c r="C1625" t="s">
        <v>2257</v>
      </c>
      <c r="D1625" t="s">
        <v>2258</v>
      </c>
      <c r="E1625" s="17">
        <v>44256</v>
      </c>
      <c r="F1625">
        <v>714</v>
      </c>
      <c r="G1625">
        <v>117</v>
      </c>
      <c r="H1625">
        <v>3784</v>
      </c>
      <c r="I1625">
        <v>170930</v>
      </c>
      <c r="J1625">
        <v>12040</v>
      </c>
      <c r="K1625">
        <v>515468</v>
      </c>
      <c r="L1625">
        <v>4284</v>
      </c>
      <c r="M1625">
        <v>5776</v>
      </c>
      <c r="N1625">
        <v>68000000</v>
      </c>
    </row>
    <row r="1626" spans="1:14" x14ac:dyDescent="0.3">
      <c r="A1626" t="s">
        <v>3867</v>
      </c>
      <c r="B1626" t="s">
        <v>2206</v>
      </c>
      <c r="C1626" t="s">
        <v>2224</v>
      </c>
      <c r="D1626" t="s">
        <v>2230</v>
      </c>
      <c r="E1626" s="17">
        <v>44224</v>
      </c>
      <c r="F1626">
        <v>924</v>
      </c>
      <c r="G1626">
        <v>135</v>
      </c>
      <c r="H1626">
        <v>1177</v>
      </c>
      <c r="I1626">
        <v>171854</v>
      </c>
      <c r="J1626">
        <v>12175</v>
      </c>
      <c r="K1626">
        <v>516645</v>
      </c>
      <c r="L1626">
        <v>6468</v>
      </c>
      <c r="M1626">
        <v>3045</v>
      </c>
      <c r="N1626">
        <v>68000000</v>
      </c>
    </row>
    <row r="1627" spans="1:14" x14ac:dyDescent="0.3">
      <c r="A1627" t="s">
        <v>3868</v>
      </c>
      <c r="B1627" t="s">
        <v>2206</v>
      </c>
      <c r="C1627" t="s">
        <v>2257</v>
      </c>
      <c r="D1627" t="s">
        <v>2290</v>
      </c>
      <c r="E1627" s="17">
        <v>44502</v>
      </c>
      <c r="F1627">
        <v>3162</v>
      </c>
      <c r="G1627">
        <v>186</v>
      </c>
      <c r="H1627">
        <v>1277</v>
      </c>
      <c r="I1627">
        <v>175016</v>
      </c>
      <c r="J1627">
        <v>12361</v>
      </c>
      <c r="K1627">
        <v>517922</v>
      </c>
      <c r="L1627">
        <v>53754</v>
      </c>
      <c r="M1627">
        <v>7628</v>
      </c>
      <c r="N1627">
        <v>68000000</v>
      </c>
    </row>
    <row r="1628" spans="1:14" x14ac:dyDescent="0.3">
      <c r="A1628" t="s">
        <v>3869</v>
      </c>
      <c r="B1628" t="s">
        <v>2211</v>
      </c>
      <c r="C1628" t="s">
        <v>2241</v>
      </c>
      <c r="D1628" t="s">
        <v>2242</v>
      </c>
      <c r="E1628" s="17">
        <v>44193</v>
      </c>
      <c r="F1628">
        <v>4153</v>
      </c>
      <c r="G1628">
        <v>29</v>
      </c>
      <c r="H1628">
        <v>2965</v>
      </c>
      <c r="I1628">
        <v>179169</v>
      </c>
      <c r="J1628">
        <v>12390</v>
      </c>
      <c r="K1628">
        <v>520887</v>
      </c>
      <c r="L1628">
        <v>33224</v>
      </c>
      <c r="M1628">
        <v>4015</v>
      </c>
      <c r="N1628">
        <v>331000000</v>
      </c>
    </row>
    <row r="1629" spans="1:14" x14ac:dyDescent="0.3">
      <c r="A1629" t="s">
        <v>3870</v>
      </c>
      <c r="B1629" t="s">
        <v>2206</v>
      </c>
      <c r="C1629" t="s">
        <v>2232</v>
      </c>
      <c r="D1629" t="s">
        <v>2233</v>
      </c>
      <c r="E1629" s="17">
        <v>44267</v>
      </c>
      <c r="F1629">
        <v>4529</v>
      </c>
      <c r="G1629">
        <v>66</v>
      </c>
      <c r="H1629">
        <v>301</v>
      </c>
      <c r="I1629">
        <v>183698</v>
      </c>
      <c r="J1629">
        <v>12456</v>
      </c>
      <c r="K1629">
        <v>521188</v>
      </c>
      <c r="L1629">
        <v>27174</v>
      </c>
      <c r="M1629">
        <v>2558</v>
      </c>
      <c r="N1629">
        <v>68000000</v>
      </c>
    </row>
    <row r="1630" spans="1:14" x14ac:dyDescent="0.3">
      <c r="A1630" t="s">
        <v>3871</v>
      </c>
      <c r="B1630" t="s">
        <v>2211</v>
      </c>
      <c r="C1630" t="s">
        <v>2245</v>
      </c>
      <c r="D1630" t="s">
        <v>2246</v>
      </c>
      <c r="E1630" s="17">
        <v>44500</v>
      </c>
      <c r="F1630">
        <v>4078</v>
      </c>
      <c r="G1630">
        <v>54</v>
      </c>
      <c r="H1630">
        <v>2344</v>
      </c>
      <c r="I1630">
        <v>187776</v>
      </c>
      <c r="J1630">
        <v>12510</v>
      </c>
      <c r="K1630">
        <v>523532</v>
      </c>
      <c r="L1630">
        <v>57092</v>
      </c>
      <c r="M1630">
        <v>10497</v>
      </c>
      <c r="N1630">
        <v>331000000</v>
      </c>
    </row>
    <row r="1631" spans="1:14" x14ac:dyDescent="0.3">
      <c r="A1631" t="s">
        <v>3872</v>
      </c>
      <c r="B1631" t="s">
        <v>2211</v>
      </c>
      <c r="C1631" t="s">
        <v>2212</v>
      </c>
      <c r="D1631" t="s">
        <v>2213</v>
      </c>
      <c r="E1631" s="17">
        <v>44381</v>
      </c>
      <c r="F1631">
        <v>2569</v>
      </c>
      <c r="G1631">
        <v>161</v>
      </c>
      <c r="H1631">
        <v>4868</v>
      </c>
      <c r="I1631">
        <v>190345</v>
      </c>
      <c r="J1631">
        <v>12671</v>
      </c>
      <c r="K1631">
        <v>528400</v>
      </c>
      <c r="L1631">
        <v>43673</v>
      </c>
      <c r="M1631">
        <v>2276</v>
      </c>
      <c r="N1631">
        <v>331000000</v>
      </c>
    </row>
    <row r="1632" spans="1:14" x14ac:dyDescent="0.3">
      <c r="A1632" t="s">
        <v>3873</v>
      </c>
      <c r="B1632" t="s">
        <v>2187</v>
      </c>
      <c r="C1632" t="s">
        <v>2255</v>
      </c>
      <c r="D1632" t="s">
        <v>2255</v>
      </c>
      <c r="E1632" s="17">
        <v>43912</v>
      </c>
      <c r="F1632">
        <v>2815</v>
      </c>
      <c r="G1632">
        <v>122</v>
      </c>
      <c r="H1632">
        <v>3215</v>
      </c>
      <c r="I1632">
        <v>193160</v>
      </c>
      <c r="J1632">
        <v>12793</v>
      </c>
      <c r="K1632">
        <v>531615</v>
      </c>
      <c r="L1632">
        <v>25335</v>
      </c>
      <c r="M1632">
        <v>4393</v>
      </c>
      <c r="N1632">
        <v>83000000</v>
      </c>
    </row>
    <row r="1633" spans="1:14" x14ac:dyDescent="0.3">
      <c r="A1633" t="s">
        <v>3874</v>
      </c>
      <c r="B1633" t="s">
        <v>2211</v>
      </c>
      <c r="C1633" t="s">
        <v>2212</v>
      </c>
      <c r="D1633" t="s">
        <v>2328</v>
      </c>
      <c r="E1633" s="17">
        <v>44186</v>
      </c>
      <c r="F1633">
        <v>4578</v>
      </c>
      <c r="G1633">
        <v>42</v>
      </c>
      <c r="H1633">
        <v>3315</v>
      </c>
      <c r="I1633">
        <v>197738</v>
      </c>
      <c r="J1633">
        <v>12835</v>
      </c>
      <c r="K1633">
        <v>534930</v>
      </c>
      <c r="L1633">
        <v>50358</v>
      </c>
      <c r="M1633">
        <v>19049</v>
      </c>
      <c r="N1633">
        <v>331000000</v>
      </c>
    </row>
    <row r="1634" spans="1:14" x14ac:dyDescent="0.3">
      <c r="A1634" t="s">
        <v>3875</v>
      </c>
      <c r="B1634" t="s">
        <v>2211</v>
      </c>
      <c r="C1634" t="s">
        <v>2237</v>
      </c>
      <c r="D1634" t="s">
        <v>2250</v>
      </c>
      <c r="E1634" s="17">
        <v>44088</v>
      </c>
      <c r="F1634">
        <v>4462</v>
      </c>
      <c r="G1634">
        <v>155</v>
      </c>
      <c r="H1634">
        <v>4514</v>
      </c>
      <c r="I1634">
        <v>202200</v>
      </c>
      <c r="J1634">
        <v>12990</v>
      </c>
      <c r="K1634">
        <v>539444</v>
      </c>
      <c r="L1634">
        <v>75854</v>
      </c>
      <c r="M1634">
        <v>16888</v>
      </c>
      <c r="N1634">
        <v>331000000</v>
      </c>
    </row>
    <row r="1635" spans="1:14" x14ac:dyDescent="0.3">
      <c r="A1635" t="s">
        <v>3876</v>
      </c>
      <c r="B1635" t="s">
        <v>2206</v>
      </c>
      <c r="C1635" t="s">
        <v>2232</v>
      </c>
      <c r="D1635" t="s">
        <v>2326</v>
      </c>
      <c r="E1635" s="17">
        <v>44548</v>
      </c>
      <c r="F1635">
        <v>888</v>
      </c>
      <c r="G1635">
        <v>164</v>
      </c>
      <c r="H1635">
        <v>61</v>
      </c>
      <c r="I1635">
        <v>203088</v>
      </c>
      <c r="J1635">
        <v>13154</v>
      </c>
      <c r="K1635">
        <v>539505</v>
      </c>
      <c r="L1635">
        <v>11544</v>
      </c>
      <c r="M1635">
        <v>9976</v>
      </c>
      <c r="N1635">
        <v>68000000</v>
      </c>
    </row>
    <row r="1636" spans="1:14" x14ac:dyDescent="0.3">
      <c r="A1636" t="s">
        <v>3877</v>
      </c>
      <c r="B1636" t="s">
        <v>2211</v>
      </c>
      <c r="C1636" t="s">
        <v>2237</v>
      </c>
      <c r="D1636" t="s">
        <v>2238</v>
      </c>
      <c r="E1636" s="17">
        <v>44419</v>
      </c>
      <c r="F1636">
        <v>3478</v>
      </c>
      <c r="G1636">
        <v>157</v>
      </c>
      <c r="H1636">
        <v>857</v>
      </c>
      <c r="I1636">
        <v>206566</v>
      </c>
      <c r="J1636">
        <v>13311</v>
      </c>
      <c r="K1636">
        <v>540362</v>
      </c>
      <c r="L1636">
        <v>17390</v>
      </c>
      <c r="M1636">
        <v>6583</v>
      </c>
      <c r="N1636">
        <v>331000000</v>
      </c>
    </row>
    <row r="1637" spans="1:14" x14ac:dyDescent="0.3">
      <c r="A1637" t="s">
        <v>3878</v>
      </c>
      <c r="B1637" t="s">
        <v>2190</v>
      </c>
      <c r="C1637" t="s">
        <v>2252</v>
      </c>
      <c r="D1637" t="s">
        <v>2253</v>
      </c>
      <c r="E1637" s="17">
        <v>44354</v>
      </c>
      <c r="F1637">
        <v>3589</v>
      </c>
      <c r="G1637">
        <v>70</v>
      </c>
      <c r="H1637">
        <v>537</v>
      </c>
      <c r="I1637">
        <v>210155</v>
      </c>
      <c r="J1637">
        <v>13381</v>
      </c>
      <c r="K1637">
        <v>540899</v>
      </c>
      <c r="L1637">
        <v>50246</v>
      </c>
      <c r="M1637">
        <v>9800</v>
      </c>
      <c r="N1637">
        <v>213000000</v>
      </c>
    </row>
    <row r="1638" spans="1:14" x14ac:dyDescent="0.3">
      <c r="A1638" t="s">
        <v>3879</v>
      </c>
      <c r="B1638" t="s">
        <v>2206</v>
      </c>
      <c r="C1638" t="s">
        <v>2207</v>
      </c>
      <c r="D1638" t="s">
        <v>2263</v>
      </c>
      <c r="E1638" s="17">
        <v>44125</v>
      </c>
      <c r="F1638">
        <v>1723</v>
      </c>
      <c r="G1638">
        <v>61</v>
      </c>
      <c r="H1638">
        <v>1340</v>
      </c>
      <c r="I1638">
        <v>211878</v>
      </c>
      <c r="J1638">
        <v>13442</v>
      </c>
      <c r="K1638">
        <v>542239</v>
      </c>
      <c r="L1638">
        <v>29291</v>
      </c>
      <c r="M1638">
        <v>17324</v>
      </c>
      <c r="N1638">
        <v>68000000</v>
      </c>
    </row>
    <row r="1639" spans="1:14" x14ac:dyDescent="0.3">
      <c r="A1639" t="s">
        <v>3880</v>
      </c>
      <c r="B1639" t="s">
        <v>2194</v>
      </c>
      <c r="C1639" t="s">
        <v>27</v>
      </c>
      <c r="D1639" t="s">
        <v>27</v>
      </c>
      <c r="E1639" s="17">
        <v>44054</v>
      </c>
      <c r="F1639">
        <v>1258</v>
      </c>
      <c r="G1639">
        <v>109</v>
      </c>
      <c r="H1639">
        <v>4791</v>
      </c>
      <c r="I1639">
        <v>213136</v>
      </c>
      <c r="J1639">
        <v>13551</v>
      </c>
      <c r="K1639">
        <v>547030</v>
      </c>
      <c r="L1639">
        <v>12580</v>
      </c>
      <c r="M1639">
        <v>4257</v>
      </c>
      <c r="N1639">
        <v>1380000000</v>
      </c>
    </row>
    <row r="1640" spans="1:14" x14ac:dyDescent="0.3">
      <c r="A1640" t="s">
        <v>3881</v>
      </c>
      <c r="B1640" t="s">
        <v>2206</v>
      </c>
      <c r="C1640" t="s">
        <v>2232</v>
      </c>
      <c r="D1640" t="s">
        <v>2326</v>
      </c>
      <c r="E1640" s="17">
        <v>44355</v>
      </c>
      <c r="F1640">
        <v>410</v>
      </c>
      <c r="G1640">
        <v>28</v>
      </c>
      <c r="H1640">
        <v>817</v>
      </c>
      <c r="I1640">
        <v>213546</v>
      </c>
      <c r="J1640">
        <v>13579</v>
      </c>
      <c r="K1640">
        <v>547847</v>
      </c>
      <c r="L1640">
        <v>4100</v>
      </c>
      <c r="M1640">
        <v>4702</v>
      </c>
      <c r="N1640">
        <v>68000000</v>
      </c>
    </row>
    <row r="1641" spans="1:14" x14ac:dyDescent="0.3">
      <c r="A1641" t="s">
        <v>3882</v>
      </c>
      <c r="B1641" t="s">
        <v>2211</v>
      </c>
      <c r="C1641" t="s">
        <v>2212</v>
      </c>
      <c r="D1641" t="s">
        <v>2328</v>
      </c>
      <c r="E1641" s="17">
        <v>43876</v>
      </c>
      <c r="F1641">
        <v>2230</v>
      </c>
      <c r="G1641">
        <v>114</v>
      </c>
      <c r="H1641">
        <v>3107</v>
      </c>
      <c r="I1641">
        <v>215776</v>
      </c>
      <c r="J1641">
        <v>13693</v>
      </c>
      <c r="K1641">
        <v>550954</v>
      </c>
      <c r="L1641">
        <v>11150</v>
      </c>
      <c r="M1641">
        <v>4953</v>
      </c>
      <c r="N1641">
        <v>331000000</v>
      </c>
    </row>
    <row r="1642" spans="1:14" x14ac:dyDescent="0.3">
      <c r="A1642" t="s">
        <v>3883</v>
      </c>
      <c r="B1642" t="s">
        <v>2190</v>
      </c>
      <c r="C1642" t="s">
        <v>2191</v>
      </c>
      <c r="D1642" t="s">
        <v>2285</v>
      </c>
      <c r="E1642" s="17">
        <v>44497</v>
      </c>
      <c r="F1642">
        <v>3194</v>
      </c>
      <c r="G1642">
        <v>1</v>
      </c>
      <c r="H1642">
        <v>974</v>
      </c>
      <c r="I1642">
        <v>218970</v>
      </c>
      <c r="J1642">
        <v>13694</v>
      </c>
      <c r="K1642">
        <v>551928</v>
      </c>
      <c r="L1642">
        <v>19164</v>
      </c>
      <c r="M1642">
        <v>1912</v>
      </c>
      <c r="N1642">
        <v>213000000</v>
      </c>
    </row>
    <row r="1643" spans="1:14" x14ac:dyDescent="0.3">
      <c r="A1643" t="s">
        <v>3884</v>
      </c>
      <c r="B1643" t="s">
        <v>2206</v>
      </c>
      <c r="C1643" t="s">
        <v>2257</v>
      </c>
      <c r="D1643" t="s">
        <v>2290</v>
      </c>
      <c r="E1643" s="17">
        <v>43943</v>
      </c>
      <c r="F1643">
        <v>2205</v>
      </c>
      <c r="G1643">
        <v>89</v>
      </c>
      <c r="H1643">
        <v>4637</v>
      </c>
      <c r="I1643">
        <v>221175</v>
      </c>
      <c r="J1643">
        <v>13783</v>
      </c>
      <c r="K1643">
        <v>556565</v>
      </c>
      <c r="L1643">
        <v>33075</v>
      </c>
      <c r="M1643">
        <v>16356</v>
      </c>
      <c r="N1643">
        <v>68000000</v>
      </c>
    </row>
    <row r="1644" spans="1:14" x14ac:dyDescent="0.3">
      <c r="A1644" t="s">
        <v>3885</v>
      </c>
      <c r="B1644" t="s">
        <v>2190</v>
      </c>
      <c r="C1644" t="s">
        <v>2191</v>
      </c>
      <c r="D1644" t="s">
        <v>2285</v>
      </c>
      <c r="E1644" s="17">
        <v>44063</v>
      </c>
      <c r="F1644">
        <v>2060</v>
      </c>
      <c r="G1644">
        <v>104</v>
      </c>
      <c r="H1644">
        <v>3652</v>
      </c>
      <c r="I1644">
        <v>223235</v>
      </c>
      <c r="J1644">
        <v>13887</v>
      </c>
      <c r="K1644">
        <v>560217</v>
      </c>
      <c r="L1644">
        <v>39140</v>
      </c>
      <c r="M1644">
        <v>9963</v>
      </c>
      <c r="N1644">
        <v>213000000</v>
      </c>
    </row>
    <row r="1645" spans="1:14" x14ac:dyDescent="0.3">
      <c r="A1645" t="s">
        <v>3886</v>
      </c>
      <c r="B1645" t="s">
        <v>2194</v>
      </c>
      <c r="C1645" t="s">
        <v>27</v>
      </c>
      <c r="D1645" t="s">
        <v>27</v>
      </c>
      <c r="E1645" s="17">
        <v>43847</v>
      </c>
      <c r="F1645">
        <v>3898</v>
      </c>
      <c r="G1645">
        <v>56</v>
      </c>
      <c r="H1645">
        <v>3303</v>
      </c>
      <c r="I1645">
        <v>227133</v>
      </c>
      <c r="J1645">
        <v>13943</v>
      </c>
      <c r="K1645">
        <v>563520</v>
      </c>
      <c r="L1645">
        <v>46776</v>
      </c>
      <c r="M1645">
        <v>12307</v>
      </c>
      <c r="N1645">
        <v>1380000000</v>
      </c>
    </row>
    <row r="1646" spans="1:14" x14ac:dyDescent="0.3">
      <c r="A1646" t="s">
        <v>3887</v>
      </c>
      <c r="B1646" t="s">
        <v>2194</v>
      </c>
      <c r="C1646" t="s">
        <v>2204</v>
      </c>
      <c r="D1646" t="s">
        <v>25</v>
      </c>
      <c r="E1646" s="17">
        <v>44190</v>
      </c>
      <c r="F1646">
        <v>2613</v>
      </c>
      <c r="G1646">
        <v>184</v>
      </c>
      <c r="H1646">
        <v>1711</v>
      </c>
      <c r="I1646">
        <v>229746</v>
      </c>
      <c r="J1646">
        <v>14127</v>
      </c>
      <c r="K1646">
        <v>565231</v>
      </c>
      <c r="L1646">
        <v>26130</v>
      </c>
      <c r="M1646">
        <v>401</v>
      </c>
      <c r="N1646">
        <v>1380000000</v>
      </c>
    </row>
    <row r="1647" spans="1:14" x14ac:dyDescent="0.3">
      <c r="A1647" t="s">
        <v>3888</v>
      </c>
      <c r="B1647" t="s">
        <v>2187</v>
      </c>
      <c r="C1647" t="s">
        <v>2201</v>
      </c>
      <c r="D1647" t="s">
        <v>2202</v>
      </c>
      <c r="E1647" s="17">
        <v>44053</v>
      </c>
      <c r="F1647">
        <v>1812</v>
      </c>
      <c r="G1647">
        <v>41</v>
      </c>
      <c r="H1647">
        <v>789</v>
      </c>
      <c r="I1647">
        <v>231558</v>
      </c>
      <c r="J1647">
        <v>14168</v>
      </c>
      <c r="K1647">
        <v>566020</v>
      </c>
      <c r="L1647">
        <v>30804</v>
      </c>
      <c r="M1647">
        <v>13755</v>
      </c>
      <c r="N1647">
        <v>83000000</v>
      </c>
    </row>
    <row r="1648" spans="1:14" x14ac:dyDescent="0.3">
      <c r="A1648" t="s">
        <v>3889</v>
      </c>
      <c r="B1648" t="s">
        <v>2187</v>
      </c>
      <c r="C1648" t="s">
        <v>2338</v>
      </c>
      <c r="D1648" t="s">
        <v>2438</v>
      </c>
      <c r="E1648" s="17">
        <v>44530</v>
      </c>
      <c r="F1648">
        <v>1802</v>
      </c>
      <c r="G1648">
        <v>48</v>
      </c>
      <c r="H1648">
        <v>2080</v>
      </c>
      <c r="I1648">
        <v>233360</v>
      </c>
      <c r="J1648">
        <v>14216</v>
      </c>
      <c r="K1648">
        <v>568100</v>
      </c>
      <c r="L1648">
        <v>9010</v>
      </c>
      <c r="M1648">
        <v>19828</v>
      </c>
      <c r="N1648">
        <v>83000000</v>
      </c>
    </row>
    <row r="1649" spans="1:14" x14ac:dyDescent="0.3">
      <c r="A1649" t="s">
        <v>3890</v>
      </c>
      <c r="B1649" t="s">
        <v>2206</v>
      </c>
      <c r="C1649" t="s">
        <v>2257</v>
      </c>
      <c r="D1649" t="s">
        <v>2258</v>
      </c>
      <c r="E1649" s="17">
        <v>44278</v>
      </c>
      <c r="F1649">
        <v>3906</v>
      </c>
      <c r="G1649">
        <v>184</v>
      </c>
      <c r="H1649">
        <v>580</v>
      </c>
      <c r="I1649">
        <v>237266</v>
      </c>
      <c r="J1649">
        <v>14400</v>
      </c>
      <c r="K1649">
        <v>568680</v>
      </c>
      <c r="L1649">
        <v>54684</v>
      </c>
      <c r="M1649">
        <v>9752</v>
      </c>
      <c r="N1649">
        <v>68000000</v>
      </c>
    </row>
    <row r="1650" spans="1:14" x14ac:dyDescent="0.3">
      <c r="A1650" t="s">
        <v>3891</v>
      </c>
      <c r="B1650" t="s">
        <v>2187</v>
      </c>
      <c r="C1650" t="s">
        <v>2201</v>
      </c>
      <c r="D1650" t="s">
        <v>2202</v>
      </c>
      <c r="E1650" s="17">
        <v>44195</v>
      </c>
      <c r="F1650">
        <v>677</v>
      </c>
      <c r="G1650">
        <v>198</v>
      </c>
      <c r="H1650">
        <v>2041</v>
      </c>
      <c r="I1650">
        <v>237943</v>
      </c>
      <c r="J1650">
        <v>14598</v>
      </c>
      <c r="K1650">
        <v>570721</v>
      </c>
      <c r="L1650">
        <v>11509</v>
      </c>
      <c r="M1650">
        <v>15643</v>
      </c>
      <c r="N1650">
        <v>83000000</v>
      </c>
    </row>
    <row r="1651" spans="1:14" x14ac:dyDescent="0.3">
      <c r="A1651" t="s">
        <v>3892</v>
      </c>
      <c r="B1651" t="s">
        <v>2190</v>
      </c>
      <c r="C1651" t="s">
        <v>2198</v>
      </c>
      <c r="D1651" t="s">
        <v>2306</v>
      </c>
      <c r="E1651" s="17">
        <v>44505</v>
      </c>
      <c r="F1651">
        <v>2910</v>
      </c>
      <c r="G1651">
        <v>17</v>
      </c>
      <c r="H1651">
        <v>351</v>
      </c>
      <c r="I1651">
        <v>240853</v>
      </c>
      <c r="J1651">
        <v>14615</v>
      </c>
      <c r="K1651">
        <v>571072</v>
      </c>
      <c r="L1651">
        <v>40740</v>
      </c>
      <c r="M1651">
        <v>9705</v>
      </c>
      <c r="N1651">
        <v>213000000</v>
      </c>
    </row>
    <row r="1652" spans="1:14" x14ac:dyDescent="0.3">
      <c r="A1652" t="s">
        <v>3893</v>
      </c>
      <c r="B1652" t="s">
        <v>2187</v>
      </c>
      <c r="C1652" t="s">
        <v>2255</v>
      </c>
      <c r="D1652" t="s">
        <v>2255</v>
      </c>
      <c r="E1652" s="17">
        <v>44156</v>
      </c>
      <c r="F1652">
        <v>4713</v>
      </c>
      <c r="G1652">
        <v>197</v>
      </c>
      <c r="H1652">
        <v>2302</v>
      </c>
      <c r="I1652">
        <v>245566</v>
      </c>
      <c r="J1652">
        <v>14812</v>
      </c>
      <c r="K1652">
        <v>573374</v>
      </c>
      <c r="L1652">
        <v>70695</v>
      </c>
      <c r="M1652">
        <v>3347</v>
      </c>
      <c r="N1652">
        <v>83000000</v>
      </c>
    </row>
    <row r="1653" spans="1:14" x14ac:dyDescent="0.3">
      <c r="A1653" t="s">
        <v>3894</v>
      </c>
      <c r="B1653" t="s">
        <v>2190</v>
      </c>
      <c r="C1653" t="s">
        <v>2252</v>
      </c>
      <c r="D1653" t="s">
        <v>2253</v>
      </c>
      <c r="E1653" s="17">
        <v>44297</v>
      </c>
      <c r="F1653">
        <v>2251</v>
      </c>
      <c r="G1653">
        <v>26</v>
      </c>
      <c r="H1653">
        <v>1073</v>
      </c>
      <c r="I1653">
        <v>247817</v>
      </c>
      <c r="J1653">
        <v>14838</v>
      </c>
      <c r="K1653">
        <v>574447</v>
      </c>
      <c r="L1653">
        <v>22510</v>
      </c>
      <c r="M1653">
        <v>17733</v>
      </c>
      <c r="N1653">
        <v>213000000</v>
      </c>
    </row>
    <row r="1654" spans="1:14" x14ac:dyDescent="0.3">
      <c r="A1654" t="s">
        <v>3895</v>
      </c>
      <c r="B1654" t="s">
        <v>2187</v>
      </c>
      <c r="C1654" t="s">
        <v>2338</v>
      </c>
      <c r="D1654" t="s">
        <v>2438</v>
      </c>
      <c r="E1654" s="17">
        <v>44244</v>
      </c>
      <c r="F1654">
        <v>3004</v>
      </c>
      <c r="G1654">
        <v>117</v>
      </c>
      <c r="H1654">
        <v>2031</v>
      </c>
      <c r="I1654">
        <v>250821</v>
      </c>
      <c r="J1654">
        <v>14955</v>
      </c>
      <c r="K1654">
        <v>576478</v>
      </c>
      <c r="L1654">
        <v>42056</v>
      </c>
      <c r="M1654">
        <v>14884</v>
      </c>
      <c r="N1654">
        <v>83000000</v>
      </c>
    </row>
    <row r="1655" spans="1:14" x14ac:dyDescent="0.3">
      <c r="A1655" t="s">
        <v>3896</v>
      </c>
      <c r="B1655" t="s">
        <v>2187</v>
      </c>
      <c r="C1655" t="s">
        <v>2255</v>
      </c>
      <c r="D1655" t="s">
        <v>2255</v>
      </c>
      <c r="E1655" s="17">
        <v>44285</v>
      </c>
      <c r="F1655">
        <v>794</v>
      </c>
      <c r="G1655">
        <v>53</v>
      </c>
      <c r="H1655">
        <v>4368</v>
      </c>
      <c r="I1655">
        <v>251615</v>
      </c>
      <c r="J1655">
        <v>15008</v>
      </c>
      <c r="K1655">
        <v>580846</v>
      </c>
      <c r="L1655">
        <v>15086</v>
      </c>
      <c r="M1655">
        <v>19471</v>
      </c>
      <c r="N1655">
        <v>83000000</v>
      </c>
    </row>
    <row r="1656" spans="1:14" x14ac:dyDescent="0.3">
      <c r="A1656" t="s">
        <v>3897</v>
      </c>
      <c r="B1656" t="s">
        <v>2187</v>
      </c>
      <c r="C1656" t="s">
        <v>2338</v>
      </c>
      <c r="D1656" t="s">
        <v>2339</v>
      </c>
      <c r="E1656" s="17">
        <v>44416</v>
      </c>
      <c r="F1656">
        <v>728</v>
      </c>
      <c r="G1656">
        <v>151</v>
      </c>
      <c r="H1656">
        <v>1882</v>
      </c>
      <c r="I1656">
        <v>252343</v>
      </c>
      <c r="J1656">
        <v>15159</v>
      </c>
      <c r="K1656">
        <v>582728</v>
      </c>
      <c r="L1656">
        <v>8008</v>
      </c>
      <c r="M1656">
        <v>2230</v>
      </c>
      <c r="N1656">
        <v>83000000</v>
      </c>
    </row>
    <row r="1657" spans="1:14" x14ac:dyDescent="0.3">
      <c r="A1657" t="s">
        <v>3898</v>
      </c>
      <c r="B1657" t="s">
        <v>2211</v>
      </c>
      <c r="C1657" t="s">
        <v>2212</v>
      </c>
      <c r="D1657" t="s">
        <v>2328</v>
      </c>
      <c r="E1657" s="17">
        <v>44063</v>
      </c>
      <c r="F1657">
        <v>1693</v>
      </c>
      <c r="G1657">
        <v>161</v>
      </c>
      <c r="H1657">
        <v>4345</v>
      </c>
      <c r="I1657">
        <v>254036</v>
      </c>
      <c r="J1657">
        <v>15320</v>
      </c>
      <c r="K1657">
        <v>587073</v>
      </c>
      <c r="L1657">
        <v>10158</v>
      </c>
      <c r="M1657">
        <v>1791</v>
      </c>
      <c r="N1657">
        <v>331000000</v>
      </c>
    </row>
    <row r="1658" spans="1:14" x14ac:dyDescent="0.3">
      <c r="A1658" t="s">
        <v>3899</v>
      </c>
      <c r="B1658" t="s">
        <v>2211</v>
      </c>
      <c r="C1658" t="s">
        <v>2212</v>
      </c>
      <c r="D1658" t="s">
        <v>2213</v>
      </c>
      <c r="E1658" s="17">
        <v>44054</v>
      </c>
      <c r="F1658">
        <v>4734</v>
      </c>
      <c r="G1658">
        <v>149</v>
      </c>
      <c r="H1658">
        <v>1260</v>
      </c>
      <c r="I1658">
        <v>258770</v>
      </c>
      <c r="J1658">
        <v>15469</v>
      </c>
      <c r="K1658">
        <v>588333</v>
      </c>
      <c r="L1658">
        <v>71010</v>
      </c>
      <c r="M1658">
        <v>4119</v>
      </c>
      <c r="N1658">
        <v>331000000</v>
      </c>
    </row>
    <row r="1659" spans="1:14" x14ac:dyDescent="0.3">
      <c r="A1659" t="s">
        <v>3900</v>
      </c>
      <c r="B1659" t="s">
        <v>2187</v>
      </c>
      <c r="C1659" t="s">
        <v>2255</v>
      </c>
      <c r="D1659" t="s">
        <v>2255</v>
      </c>
      <c r="E1659" s="17">
        <v>44242</v>
      </c>
      <c r="F1659">
        <v>190</v>
      </c>
      <c r="G1659">
        <v>62</v>
      </c>
      <c r="H1659">
        <v>231</v>
      </c>
      <c r="I1659">
        <v>258960</v>
      </c>
      <c r="J1659">
        <v>15531</v>
      </c>
      <c r="K1659">
        <v>588564</v>
      </c>
      <c r="L1659">
        <v>1520</v>
      </c>
      <c r="M1659">
        <v>15954</v>
      </c>
      <c r="N1659">
        <v>83000000</v>
      </c>
    </row>
    <row r="1660" spans="1:14" x14ac:dyDescent="0.3">
      <c r="A1660" t="s">
        <v>3901</v>
      </c>
      <c r="B1660" t="s">
        <v>2190</v>
      </c>
      <c r="C1660" t="s">
        <v>2198</v>
      </c>
      <c r="D1660" t="s">
        <v>2306</v>
      </c>
      <c r="E1660" s="17">
        <v>44402</v>
      </c>
      <c r="F1660">
        <v>4994</v>
      </c>
      <c r="G1660">
        <v>163</v>
      </c>
      <c r="H1660">
        <v>956</v>
      </c>
      <c r="I1660">
        <v>263954</v>
      </c>
      <c r="J1660">
        <v>15694</v>
      </c>
      <c r="K1660">
        <v>589520</v>
      </c>
      <c r="L1660">
        <v>54934</v>
      </c>
      <c r="M1660">
        <v>10475</v>
      </c>
      <c r="N1660">
        <v>213000000</v>
      </c>
    </row>
    <row r="1661" spans="1:14" x14ac:dyDescent="0.3">
      <c r="A1661" t="s">
        <v>3902</v>
      </c>
      <c r="B1661" t="s">
        <v>2206</v>
      </c>
      <c r="C1661" t="s">
        <v>2207</v>
      </c>
      <c r="D1661" t="s">
        <v>2208</v>
      </c>
      <c r="E1661" s="17">
        <v>44165</v>
      </c>
      <c r="F1661">
        <v>1996</v>
      </c>
      <c r="G1661">
        <v>91</v>
      </c>
      <c r="H1661">
        <v>4729</v>
      </c>
      <c r="I1661">
        <v>265950</v>
      </c>
      <c r="J1661">
        <v>15785</v>
      </c>
      <c r="K1661">
        <v>594249</v>
      </c>
      <c r="L1661">
        <v>33932</v>
      </c>
      <c r="M1661">
        <v>9992</v>
      </c>
      <c r="N1661">
        <v>68000000</v>
      </c>
    </row>
    <row r="1662" spans="1:14" x14ac:dyDescent="0.3">
      <c r="A1662" t="s">
        <v>3903</v>
      </c>
      <c r="B1662" t="s">
        <v>2194</v>
      </c>
      <c r="C1662" t="s">
        <v>2195</v>
      </c>
      <c r="D1662" t="s">
        <v>2196</v>
      </c>
      <c r="E1662" s="17">
        <v>44052</v>
      </c>
      <c r="F1662">
        <v>2107</v>
      </c>
      <c r="G1662">
        <v>83</v>
      </c>
      <c r="H1662">
        <v>4337</v>
      </c>
      <c r="I1662">
        <v>268057</v>
      </c>
      <c r="J1662">
        <v>15868</v>
      </c>
      <c r="K1662">
        <v>598586</v>
      </c>
      <c r="L1662">
        <v>31605</v>
      </c>
      <c r="M1662">
        <v>16115</v>
      </c>
      <c r="N1662">
        <v>1380000000</v>
      </c>
    </row>
    <row r="1663" spans="1:14" x14ac:dyDescent="0.3">
      <c r="A1663" t="s">
        <v>3904</v>
      </c>
      <c r="B1663" t="s">
        <v>2211</v>
      </c>
      <c r="C1663" t="s">
        <v>2241</v>
      </c>
      <c r="D1663" t="s">
        <v>2242</v>
      </c>
      <c r="E1663" s="17">
        <v>43867</v>
      </c>
      <c r="F1663">
        <v>3866</v>
      </c>
      <c r="G1663">
        <v>60</v>
      </c>
      <c r="H1663">
        <v>2181</v>
      </c>
      <c r="I1663">
        <v>271923</v>
      </c>
      <c r="J1663">
        <v>15928</v>
      </c>
      <c r="K1663">
        <v>600767</v>
      </c>
      <c r="L1663">
        <v>73454</v>
      </c>
      <c r="M1663">
        <v>12664</v>
      </c>
      <c r="N1663">
        <v>331000000</v>
      </c>
    </row>
    <row r="1664" spans="1:14" x14ac:dyDescent="0.3">
      <c r="A1664" t="s">
        <v>3905</v>
      </c>
      <c r="B1664" t="s">
        <v>2187</v>
      </c>
      <c r="C1664" t="s">
        <v>2188</v>
      </c>
      <c r="D1664" t="s">
        <v>2188</v>
      </c>
      <c r="E1664" s="17">
        <v>44108</v>
      </c>
      <c r="F1664">
        <v>1489</v>
      </c>
      <c r="G1664">
        <v>81</v>
      </c>
      <c r="H1664">
        <v>1094</v>
      </c>
      <c r="I1664">
        <v>273412</v>
      </c>
      <c r="J1664">
        <v>16009</v>
      </c>
      <c r="K1664">
        <v>601861</v>
      </c>
      <c r="L1664">
        <v>14890</v>
      </c>
      <c r="M1664">
        <v>4044</v>
      </c>
      <c r="N1664">
        <v>83000000</v>
      </c>
    </row>
    <row r="1665" spans="1:14" x14ac:dyDescent="0.3">
      <c r="A1665" t="s">
        <v>3906</v>
      </c>
      <c r="B1665" t="s">
        <v>2194</v>
      </c>
      <c r="C1665" t="s">
        <v>27</v>
      </c>
      <c r="D1665" t="s">
        <v>27</v>
      </c>
      <c r="E1665" s="17">
        <v>44026</v>
      </c>
      <c r="F1665">
        <v>2109</v>
      </c>
      <c r="G1665">
        <v>41</v>
      </c>
      <c r="H1665">
        <v>3929</v>
      </c>
      <c r="I1665">
        <v>275521</v>
      </c>
      <c r="J1665">
        <v>16050</v>
      </c>
      <c r="K1665">
        <v>605790</v>
      </c>
      <c r="L1665">
        <v>31635</v>
      </c>
      <c r="M1665">
        <v>7474</v>
      </c>
      <c r="N1665">
        <v>1380000000</v>
      </c>
    </row>
    <row r="1666" spans="1:14" x14ac:dyDescent="0.3">
      <c r="A1666" t="s">
        <v>3907</v>
      </c>
      <c r="B1666" t="s">
        <v>2211</v>
      </c>
      <c r="C1666" t="s">
        <v>2241</v>
      </c>
      <c r="D1666" t="s">
        <v>2242</v>
      </c>
      <c r="E1666" s="17">
        <v>44314</v>
      </c>
      <c r="F1666">
        <v>637</v>
      </c>
      <c r="G1666">
        <v>95</v>
      </c>
      <c r="H1666">
        <v>3536</v>
      </c>
      <c r="I1666">
        <v>276158</v>
      </c>
      <c r="J1666">
        <v>16145</v>
      </c>
      <c r="K1666">
        <v>609326</v>
      </c>
      <c r="L1666">
        <v>7644</v>
      </c>
      <c r="M1666">
        <v>1341</v>
      </c>
      <c r="N1666">
        <v>331000000</v>
      </c>
    </row>
    <row r="1667" spans="1:14" x14ac:dyDescent="0.3">
      <c r="A1667" t="s">
        <v>3908</v>
      </c>
      <c r="B1667" t="s">
        <v>2206</v>
      </c>
      <c r="C1667" t="s">
        <v>2207</v>
      </c>
      <c r="D1667" t="s">
        <v>2208</v>
      </c>
      <c r="E1667" s="17">
        <v>44072</v>
      </c>
      <c r="F1667">
        <v>4045</v>
      </c>
      <c r="G1667">
        <v>160</v>
      </c>
      <c r="H1667">
        <v>3492</v>
      </c>
      <c r="I1667">
        <v>280203</v>
      </c>
      <c r="J1667">
        <v>16305</v>
      </c>
      <c r="K1667">
        <v>612818</v>
      </c>
      <c r="L1667">
        <v>72810</v>
      </c>
      <c r="M1667">
        <v>19198</v>
      </c>
      <c r="N1667">
        <v>68000000</v>
      </c>
    </row>
    <row r="1668" spans="1:14" x14ac:dyDescent="0.3">
      <c r="A1668" t="s">
        <v>3909</v>
      </c>
      <c r="B1668" t="s">
        <v>2190</v>
      </c>
      <c r="C1668" t="s">
        <v>2198</v>
      </c>
      <c r="D1668" t="s">
        <v>2306</v>
      </c>
      <c r="E1668" s="17">
        <v>44154</v>
      </c>
      <c r="F1668">
        <v>4158</v>
      </c>
      <c r="G1668">
        <v>73</v>
      </c>
      <c r="H1668">
        <v>3381</v>
      </c>
      <c r="I1668">
        <v>284361</v>
      </c>
      <c r="J1668">
        <v>16378</v>
      </c>
      <c r="K1668">
        <v>616199</v>
      </c>
      <c r="L1668">
        <v>70686</v>
      </c>
      <c r="M1668">
        <v>11508</v>
      </c>
      <c r="N1668">
        <v>213000000</v>
      </c>
    </row>
    <row r="1669" spans="1:14" x14ac:dyDescent="0.3">
      <c r="A1669" t="s">
        <v>3910</v>
      </c>
      <c r="B1669" t="s">
        <v>2187</v>
      </c>
      <c r="C1669" t="s">
        <v>2188</v>
      </c>
      <c r="D1669" t="s">
        <v>2188</v>
      </c>
      <c r="E1669" s="17">
        <v>44561</v>
      </c>
      <c r="F1669">
        <v>2819</v>
      </c>
      <c r="G1669">
        <v>136</v>
      </c>
      <c r="H1669">
        <v>1302</v>
      </c>
      <c r="I1669">
        <v>287180</v>
      </c>
      <c r="J1669">
        <v>16514</v>
      </c>
      <c r="K1669">
        <v>617501</v>
      </c>
      <c r="L1669">
        <v>28190</v>
      </c>
      <c r="M1669">
        <v>8322</v>
      </c>
      <c r="N1669">
        <v>83000000</v>
      </c>
    </row>
    <row r="1670" spans="1:14" x14ac:dyDescent="0.3">
      <c r="A1670" t="s">
        <v>3911</v>
      </c>
      <c r="B1670" t="s">
        <v>2206</v>
      </c>
      <c r="C1670" t="s">
        <v>2224</v>
      </c>
      <c r="D1670" t="s">
        <v>2225</v>
      </c>
      <c r="E1670" s="17">
        <v>44022</v>
      </c>
      <c r="F1670">
        <v>4111</v>
      </c>
      <c r="G1670">
        <v>118</v>
      </c>
      <c r="H1670">
        <v>4314</v>
      </c>
      <c r="I1670">
        <v>291291</v>
      </c>
      <c r="J1670">
        <v>16632</v>
      </c>
      <c r="K1670">
        <v>621815</v>
      </c>
      <c r="L1670">
        <v>24666</v>
      </c>
      <c r="M1670">
        <v>13231</v>
      </c>
      <c r="N1670">
        <v>68000000</v>
      </c>
    </row>
    <row r="1671" spans="1:14" x14ac:dyDescent="0.3">
      <c r="A1671" t="s">
        <v>3912</v>
      </c>
      <c r="B1671" t="s">
        <v>2211</v>
      </c>
      <c r="C1671" t="s">
        <v>2212</v>
      </c>
      <c r="D1671" t="s">
        <v>2213</v>
      </c>
      <c r="E1671" s="17">
        <v>43847</v>
      </c>
      <c r="F1671">
        <v>841</v>
      </c>
      <c r="G1671">
        <v>24</v>
      </c>
      <c r="H1671">
        <v>696</v>
      </c>
      <c r="I1671">
        <v>292132</v>
      </c>
      <c r="J1671">
        <v>16656</v>
      </c>
      <c r="K1671">
        <v>622511</v>
      </c>
      <c r="L1671">
        <v>4205</v>
      </c>
      <c r="M1671">
        <v>5544</v>
      </c>
      <c r="N1671">
        <v>331000000</v>
      </c>
    </row>
    <row r="1672" spans="1:14" x14ac:dyDescent="0.3">
      <c r="A1672" t="s">
        <v>3913</v>
      </c>
      <c r="B1672" t="s">
        <v>2187</v>
      </c>
      <c r="C1672" t="s">
        <v>2188</v>
      </c>
      <c r="D1672" t="s">
        <v>2188</v>
      </c>
      <c r="E1672" s="17">
        <v>44354</v>
      </c>
      <c r="F1672">
        <v>3951</v>
      </c>
      <c r="G1672">
        <v>140</v>
      </c>
      <c r="H1672">
        <v>306</v>
      </c>
      <c r="I1672">
        <v>296083</v>
      </c>
      <c r="J1672">
        <v>16796</v>
      </c>
      <c r="K1672">
        <v>622817</v>
      </c>
      <c r="L1672">
        <v>35559</v>
      </c>
      <c r="M1672">
        <v>15702</v>
      </c>
      <c r="N1672">
        <v>83000000</v>
      </c>
    </row>
    <row r="1673" spans="1:14" x14ac:dyDescent="0.3">
      <c r="A1673" t="s">
        <v>3914</v>
      </c>
      <c r="B1673" t="s">
        <v>2194</v>
      </c>
      <c r="C1673" t="s">
        <v>2204</v>
      </c>
      <c r="D1673" t="s">
        <v>2235</v>
      </c>
      <c r="E1673" s="17">
        <v>44231</v>
      </c>
      <c r="F1673">
        <v>4058</v>
      </c>
      <c r="G1673">
        <v>46</v>
      </c>
      <c r="H1673">
        <v>2023</v>
      </c>
      <c r="I1673">
        <v>300141</v>
      </c>
      <c r="J1673">
        <v>16842</v>
      </c>
      <c r="K1673">
        <v>624840</v>
      </c>
      <c r="L1673">
        <v>60870</v>
      </c>
      <c r="M1673">
        <v>4314</v>
      </c>
      <c r="N1673">
        <v>1380000000</v>
      </c>
    </row>
    <row r="1674" spans="1:14" x14ac:dyDescent="0.3">
      <c r="A1674" t="s">
        <v>3915</v>
      </c>
      <c r="B1674" t="s">
        <v>2190</v>
      </c>
      <c r="C1674" t="s">
        <v>2269</v>
      </c>
      <c r="D1674" t="s">
        <v>2288</v>
      </c>
      <c r="E1674" s="17">
        <v>44535</v>
      </c>
      <c r="F1674">
        <v>3247</v>
      </c>
      <c r="G1674">
        <v>121</v>
      </c>
      <c r="H1674">
        <v>313</v>
      </c>
      <c r="I1674">
        <v>303388</v>
      </c>
      <c r="J1674">
        <v>16963</v>
      </c>
      <c r="K1674">
        <v>625153</v>
      </c>
      <c r="L1674">
        <v>45458</v>
      </c>
      <c r="M1674">
        <v>9800</v>
      </c>
      <c r="N1674">
        <v>213000000</v>
      </c>
    </row>
    <row r="1675" spans="1:14" x14ac:dyDescent="0.3">
      <c r="A1675" t="s">
        <v>3916</v>
      </c>
      <c r="B1675" t="s">
        <v>2211</v>
      </c>
      <c r="C1675" t="s">
        <v>2212</v>
      </c>
      <c r="D1675" t="s">
        <v>2328</v>
      </c>
      <c r="E1675" s="17">
        <v>43852</v>
      </c>
      <c r="F1675">
        <v>1216</v>
      </c>
      <c r="G1675">
        <v>172</v>
      </c>
      <c r="H1675">
        <v>3474</v>
      </c>
      <c r="I1675">
        <v>304604</v>
      </c>
      <c r="J1675">
        <v>17135</v>
      </c>
      <c r="K1675">
        <v>628627</v>
      </c>
      <c r="L1675">
        <v>21888</v>
      </c>
      <c r="M1675">
        <v>8388</v>
      </c>
      <c r="N1675">
        <v>331000000</v>
      </c>
    </row>
    <row r="1676" spans="1:14" x14ac:dyDescent="0.3">
      <c r="A1676" t="s">
        <v>3917</v>
      </c>
      <c r="B1676" t="s">
        <v>2190</v>
      </c>
      <c r="C1676" t="s">
        <v>2269</v>
      </c>
      <c r="D1676" t="s">
        <v>2288</v>
      </c>
      <c r="E1676" s="17">
        <v>44304</v>
      </c>
      <c r="F1676">
        <v>898</v>
      </c>
      <c r="G1676">
        <v>132</v>
      </c>
      <c r="H1676">
        <v>1402</v>
      </c>
      <c r="I1676">
        <v>305502</v>
      </c>
      <c r="J1676">
        <v>17267</v>
      </c>
      <c r="K1676">
        <v>630029</v>
      </c>
      <c r="L1676">
        <v>14368</v>
      </c>
      <c r="M1676">
        <v>5980</v>
      </c>
      <c r="N1676">
        <v>213000000</v>
      </c>
    </row>
    <row r="1677" spans="1:14" x14ac:dyDescent="0.3">
      <c r="A1677" t="s">
        <v>3918</v>
      </c>
      <c r="B1677" t="s">
        <v>2187</v>
      </c>
      <c r="C1677" t="s">
        <v>2338</v>
      </c>
      <c r="D1677" t="s">
        <v>2438</v>
      </c>
      <c r="E1677" s="17">
        <v>43950</v>
      </c>
      <c r="F1677">
        <v>2222</v>
      </c>
      <c r="G1677">
        <v>30</v>
      </c>
      <c r="H1677">
        <v>4376</v>
      </c>
      <c r="I1677">
        <v>307724</v>
      </c>
      <c r="J1677">
        <v>17297</v>
      </c>
      <c r="K1677">
        <v>634405</v>
      </c>
      <c r="L1677">
        <v>31108</v>
      </c>
      <c r="M1677">
        <v>4713</v>
      </c>
      <c r="N1677">
        <v>83000000</v>
      </c>
    </row>
    <row r="1678" spans="1:14" x14ac:dyDescent="0.3">
      <c r="A1678" t="s">
        <v>3919</v>
      </c>
      <c r="B1678" t="s">
        <v>2206</v>
      </c>
      <c r="C1678" t="s">
        <v>2257</v>
      </c>
      <c r="D1678" t="s">
        <v>2258</v>
      </c>
      <c r="E1678" s="17">
        <v>44040</v>
      </c>
      <c r="F1678">
        <v>1257</v>
      </c>
      <c r="G1678">
        <v>158</v>
      </c>
      <c r="H1678">
        <v>3398</v>
      </c>
      <c r="I1678">
        <v>308981</v>
      </c>
      <c r="J1678">
        <v>17455</v>
      </c>
      <c r="K1678">
        <v>637803</v>
      </c>
      <c r="L1678">
        <v>16341</v>
      </c>
      <c r="M1678">
        <v>18019</v>
      </c>
      <c r="N1678">
        <v>68000000</v>
      </c>
    </row>
    <row r="1679" spans="1:14" x14ac:dyDescent="0.3">
      <c r="A1679" t="s">
        <v>3920</v>
      </c>
      <c r="B1679" t="s">
        <v>2190</v>
      </c>
      <c r="C1679" t="s">
        <v>2269</v>
      </c>
      <c r="D1679" t="s">
        <v>2270</v>
      </c>
      <c r="E1679" s="17">
        <v>44136</v>
      </c>
      <c r="F1679">
        <v>1514</v>
      </c>
      <c r="G1679">
        <v>97</v>
      </c>
      <c r="H1679">
        <v>34</v>
      </c>
      <c r="I1679">
        <v>310495</v>
      </c>
      <c r="J1679">
        <v>17552</v>
      </c>
      <c r="K1679">
        <v>637837</v>
      </c>
      <c r="L1679">
        <v>9084</v>
      </c>
      <c r="M1679">
        <v>10935</v>
      </c>
      <c r="N1679">
        <v>213000000</v>
      </c>
    </row>
    <row r="1680" spans="1:14" x14ac:dyDescent="0.3">
      <c r="A1680" t="s">
        <v>3921</v>
      </c>
      <c r="B1680" t="s">
        <v>2194</v>
      </c>
      <c r="C1680" t="s">
        <v>2204</v>
      </c>
      <c r="D1680" t="s">
        <v>2235</v>
      </c>
      <c r="E1680" s="17">
        <v>44100</v>
      </c>
      <c r="F1680">
        <v>416</v>
      </c>
      <c r="G1680">
        <v>198</v>
      </c>
      <c r="H1680">
        <v>2117</v>
      </c>
      <c r="I1680">
        <v>310911</v>
      </c>
      <c r="J1680">
        <v>17750</v>
      </c>
      <c r="K1680">
        <v>639954</v>
      </c>
      <c r="L1680">
        <v>4576</v>
      </c>
      <c r="M1680">
        <v>13131</v>
      </c>
      <c r="N1680">
        <v>1380000000</v>
      </c>
    </row>
    <row r="1681" spans="1:14" x14ac:dyDescent="0.3">
      <c r="A1681" t="s">
        <v>3922</v>
      </c>
      <c r="B1681" t="s">
        <v>2211</v>
      </c>
      <c r="C1681" t="s">
        <v>2237</v>
      </c>
      <c r="D1681" t="s">
        <v>2238</v>
      </c>
      <c r="E1681" s="17">
        <v>44534</v>
      </c>
      <c r="F1681">
        <v>4546</v>
      </c>
      <c r="G1681">
        <v>168</v>
      </c>
      <c r="H1681">
        <v>359</v>
      </c>
      <c r="I1681">
        <v>315457</v>
      </c>
      <c r="J1681">
        <v>17918</v>
      </c>
      <c r="K1681">
        <v>640313</v>
      </c>
      <c r="L1681">
        <v>59098</v>
      </c>
      <c r="M1681">
        <v>13389</v>
      </c>
      <c r="N1681">
        <v>331000000</v>
      </c>
    </row>
    <row r="1682" spans="1:14" x14ac:dyDescent="0.3">
      <c r="A1682" t="s">
        <v>3923</v>
      </c>
      <c r="B1682" t="s">
        <v>2194</v>
      </c>
      <c r="C1682" t="s">
        <v>2204</v>
      </c>
      <c r="D1682" t="s">
        <v>2235</v>
      </c>
      <c r="E1682" s="17">
        <v>44517</v>
      </c>
      <c r="F1682">
        <v>2883</v>
      </c>
      <c r="G1682">
        <v>114</v>
      </c>
      <c r="H1682">
        <v>407</v>
      </c>
      <c r="I1682">
        <v>318340</v>
      </c>
      <c r="J1682">
        <v>18032</v>
      </c>
      <c r="K1682">
        <v>640720</v>
      </c>
      <c r="L1682">
        <v>23064</v>
      </c>
      <c r="M1682">
        <v>13966</v>
      </c>
      <c r="N1682">
        <v>1380000000</v>
      </c>
    </row>
    <row r="1683" spans="1:14" x14ac:dyDescent="0.3">
      <c r="A1683" t="s">
        <v>3924</v>
      </c>
      <c r="B1683" t="s">
        <v>2190</v>
      </c>
      <c r="C1683" t="s">
        <v>2269</v>
      </c>
      <c r="D1683" t="s">
        <v>2288</v>
      </c>
      <c r="E1683" s="17">
        <v>44115</v>
      </c>
      <c r="F1683">
        <v>3826</v>
      </c>
      <c r="G1683">
        <v>173</v>
      </c>
      <c r="H1683">
        <v>4675</v>
      </c>
      <c r="I1683">
        <v>322166</v>
      </c>
      <c r="J1683">
        <v>18205</v>
      </c>
      <c r="K1683">
        <v>645395</v>
      </c>
      <c r="L1683">
        <v>30608</v>
      </c>
      <c r="M1683">
        <v>1394</v>
      </c>
      <c r="N1683">
        <v>213000000</v>
      </c>
    </row>
    <row r="1684" spans="1:14" x14ac:dyDescent="0.3">
      <c r="A1684" t="s">
        <v>3925</v>
      </c>
      <c r="B1684" t="s">
        <v>2206</v>
      </c>
      <c r="C1684" t="s">
        <v>2207</v>
      </c>
      <c r="D1684" t="s">
        <v>2263</v>
      </c>
      <c r="E1684" s="17">
        <v>44546</v>
      </c>
      <c r="F1684">
        <v>4375</v>
      </c>
      <c r="G1684">
        <v>51</v>
      </c>
      <c r="H1684">
        <v>4701</v>
      </c>
      <c r="I1684">
        <v>326541</v>
      </c>
      <c r="J1684">
        <v>18256</v>
      </c>
      <c r="K1684">
        <v>650096</v>
      </c>
      <c r="L1684">
        <v>61250</v>
      </c>
      <c r="M1684">
        <v>18820</v>
      </c>
      <c r="N1684">
        <v>68000000</v>
      </c>
    </row>
    <row r="1685" spans="1:14" x14ac:dyDescent="0.3">
      <c r="A1685" t="s">
        <v>3926</v>
      </c>
      <c r="B1685" t="s">
        <v>2206</v>
      </c>
      <c r="C1685" t="s">
        <v>2207</v>
      </c>
      <c r="D1685" t="s">
        <v>2208</v>
      </c>
      <c r="E1685" s="17">
        <v>44506</v>
      </c>
      <c r="F1685">
        <v>4339</v>
      </c>
      <c r="G1685">
        <v>106</v>
      </c>
      <c r="H1685">
        <v>3109</v>
      </c>
      <c r="I1685">
        <v>330880</v>
      </c>
      <c r="J1685">
        <v>18362</v>
      </c>
      <c r="K1685">
        <v>653205</v>
      </c>
      <c r="L1685">
        <v>39051</v>
      </c>
      <c r="M1685">
        <v>1835</v>
      </c>
      <c r="N1685">
        <v>68000000</v>
      </c>
    </row>
    <row r="1686" spans="1:14" x14ac:dyDescent="0.3">
      <c r="A1686" t="s">
        <v>3927</v>
      </c>
      <c r="B1686" t="s">
        <v>2194</v>
      </c>
      <c r="C1686" t="s">
        <v>27</v>
      </c>
      <c r="D1686" t="s">
        <v>27</v>
      </c>
      <c r="E1686" s="17">
        <v>44057</v>
      </c>
      <c r="F1686">
        <v>674</v>
      </c>
      <c r="G1686">
        <v>85</v>
      </c>
      <c r="H1686">
        <v>3933</v>
      </c>
      <c r="I1686">
        <v>331554</v>
      </c>
      <c r="J1686">
        <v>18447</v>
      </c>
      <c r="K1686">
        <v>657138</v>
      </c>
      <c r="L1686">
        <v>11458</v>
      </c>
      <c r="M1686">
        <v>10754</v>
      </c>
      <c r="N1686">
        <v>1380000000</v>
      </c>
    </row>
    <row r="1687" spans="1:14" x14ac:dyDescent="0.3">
      <c r="A1687" t="s">
        <v>3928</v>
      </c>
      <c r="B1687" t="s">
        <v>2187</v>
      </c>
      <c r="C1687" t="s">
        <v>2338</v>
      </c>
      <c r="D1687" t="s">
        <v>2339</v>
      </c>
      <c r="E1687" s="17">
        <v>44211</v>
      </c>
      <c r="F1687">
        <v>102</v>
      </c>
      <c r="G1687">
        <v>132</v>
      </c>
      <c r="H1687">
        <v>2092</v>
      </c>
      <c r="I1687">
        <v>331656</v>
      </c>
      <c r="J1687">
        <v>18579</v>
      </c>
      <c r="K1687">
        <v>659230</v>
      </c>
      <c r="L1687">
        <v>1734</v>
      </c>
      <c r="M1687">
        <v>8238</v>
      </c>
      <c r="N1687">
        <v>83000000</v>
      </c>
    </row>
    <row r="1688" spans="1:14" x14ac:dyDescent="0.3">
      <c r="A1688" t="s">
        <v>3929</v>
      </c>
      <c r="B1688" t="s">
        <v>2187</v>
      </c>
      <c r="C1688" t="s">
        <v>2188</v>
      </c>
      <c r="D1688" t="s">
        <v>2188</v>
      </c>
      <c r="E1688" s="17">
        <v>44290</v>
      </c>
      <c r="F1688">
        <v>2357</v>
      </c>
      <c r="G1688">
        <v>11</v>
      </c>
      <c r="H1688">
        <v>136</v>
      </c>
      <c r="I1688">
        <v>334013</v>
      </c>
      <c r="J1688">
        <v>18590</v>
      </c>
      <c r="K1688">
        <v>659366</v>
      </c>
      <c r="L1688">
        <v>42426</v>
      </c>
      <c r="M1688">
        <v>7947</v>
      </c>
      <c r="N1688">
        <v>83000000</v>
      </c>
    </row>
    <row r="1689" spans="1:14" x14ac:dyDescent="0.3">
      <c r="A1689" t="s">
        <v>3930</v>
      </c>
      <c r="B1689" t="s">
        <v>2206</v>
      </c>
      <c r="C1689" t="s">
        <v>2224</v>
      </c>
      <c r="D1689" t="s">
        <v>2225</v>
      </c>
      <c r="E1689" s="17">
        <v>43837</v>
      </c>
      <c r="F1689">
        <v>3993</v>
      </c>
      <c r="G1689">
        <v>20</v>
      </c>
      <c r="H1689">
        <v>2870</v>
      </c>
      <c r="I1689">
        <v>338006</v>
      </c>
      <c r="J1689">
        <v>18610</v>
      </c>
      <c r="K1689">
        <v>662236</v>
      </c>
      <c r="L1689">
        <v>39930</v>
      </c>
      <c r="M1689">
        <v>17435</v>
      </c>
      <c r="N1689">
        <v>68000000</v>
      </c>
    </row>
    <row r="1690" spans="1:14" x14ac:dyDescent="0.3">
      <c r="A1690" t="s">
        <v>3931</v>
      </c>
      <c r="B1690" t="s">
        <v>2194</v>
      </c>
      <c r="C1690" t="s">
        <v>27</v>
      </c>
      <c r="D1690" t="s">
        <v>27</v>
      </c>
      <c r="E1690" s="17">
        <v>43859</v>
      </c>
      <c r="F1690">
        <v>4027</v>
      </c>
      <c r="G1690">
        <v>8</v>
      </c>
      <c r="H1690">
        <v>978</v>
      </c>
      <c r="I1690">
        <v>342033</v>
      </c>
      <c r="J1690">
        <v>18618</v>
      </c>
      <c r="K1690">
        <v>663214</v>
      </c>
      <c r="L1690">
        <v>64432</v>
      </c>
      <c r="M1690">
        <v>5296</v>
      </c>
      <c r="N1690">
        <v>1380000000</v>
      </c>
    </row>
    <row r="1691" spans="1:14" x14ac:dyDescent="0.3">
      <c r="A1691" t="s">
        <v>3932</v>
      </c>
      <c r="B1691" t="s">
        <v>2194</v>
      </c>
      <c r="C1691" t="s">
        <v>2195</v>
      </c>
      <c r="D1691" t="s">
        <v>2296</v>
      </c>
      <c r="E1691" s="17">
        <v>43863</v>
      </c>
      <c r="F1691">
        <v>3708</v>
      </c>
      <c r="G1691">
        <v>92</v>
      </c>
      <c r="H1691">
        <v>4915</v>
      </c>
      <c r="I1691">
        <v>345741</v>
      </c>
      <c r="J1691">
        <v>18710</v>
      </c>
      <c r="K1691">
        <v>668129</v>
      </c>
      <c r="L1691">
        <v>40788</v>
      </c>
      <c r="M1691">
        <v>14422</v>
      </c>
      <c r="N1691">
        <v>1380000000</v>
      </c>
    </row>
    <row r="1692" spans="1:14" x14ac:dyDescent="0.3">
      <c r="A1692" t="s">
        <v>3933</v>
      </c>
      <c r="B1692" t="s">
        <v>2194</v>
      </c>
      <c r="C1692" t="s">
        <v>2195</v>
      </c>
      <c r="D1692" t="s">
        <v>2296</v>
      </c>
      <c r="E1692" s="17">
        <v>44476</v>
      </c>
      <c r="F1692">
        <v>4212</v>
      </c>
      <c r="G1692">
        <v>90</v>
      </c>
      <c r="H1692">
        <v>1484</v>
      </c>
      <c r="I1692">
        <v>349953</v>
      </c>
      <c r="J1692">
        <v>18800</v>
      </c>
      <c r="K1692">
        <v>669613</v>
      </c>
      <c r="L1692">
        <v>54756</v>
      </c>
      <c r="M1692">
        <v>8878</v>
      </c>
      <c r="N1692">
        <v>1380000000</v>
      </c>
    </row>
    <row r="1693" spans="1:14" x14ac:dyDescent="0.3">
      <c r="A1693" t="s">
        <v>3934</v>
      </c>
      <c r="B1693" t="s">
        <v>2190</v>
      </c>
      <c r="C1693" t="s">
        <v>2191</v>
      </c>
      <c r="D1693" t="s">
        <v>2285</v>
      </c>
      <c r="E1693" s="17">
        <v>43909</v>
      </c>
      <c r="F1693">
        <v>1495</v>
      </c>
      <c r="G1693">
        <v>144</v>
      </c>
      <c r="H1693">
        <v>2414</v>
      </c>
      <c r="I1693">
        <v>351448</v>
      </c>
      <c r="J1693">
        <v>18944</v>
      </c>
      <c r="K1693">
        <v>672027</v>
      </c>
      <c r="L1693">
        <v>14950</v>
      </c>
      <c r="M1693">
        <v>9802</v>
      </c>
      <c r="N1693">
        <v>213000000</v>
      </c>
    </row>
    <row r="1694" spans="1:14" x14ac:dyDescent="0.3">
      <c r="A1694" t="s">
        <v>3935</v>
      </c>
      <c r="B1694" t="s">
        <v>2187</v>
      </c>
      <c r="C1694" t="s">
        <v>2188</v>
      </c>
      <c r="D1694" t="s">
        <v>2188</v>
      </c>
      <c r="E1694" s="17">
        <v>44289</v>
      </c>
      <c r="F1694">
        <v>4858</v>
      </c>
      <c r="G1694">
        <v>103</v>
      </c>
      <c r="H1694">
        <v>3376</v>
      </c>
      <c r="I1694">
        <v>356306</v>
      </c>
      <c r="J1694">
        <v>19047</v>
      </c>
      <c r="K1694">
        <v>675403</v>
      </c>
      <c r="L1694">
        <v>87444</v>
      </c>
      <c r="M1694">
        <v>2909</v>
      </c>
      <c r="N1694">
        <v>83000000</v>
      </c>
    </row>
    <row r="1695" spans="1:14" x14ac:dyDescent="0.3">
      <c r="A1695" t="s">
        <v>3936</v>
      </c>
      <c r="B1695" t="s">
        <v>2187</v>
      </c>
      <c r="C1695" t="s">
        <v>2201</v>
      </c>
      <c r="D1695" t="s">
        <v>2202</v>
      </c>
      <c r="E1695" s="17">
        <v>44400</v>
      </c>
      <c r="F1695">
        <v>3392</v>
      </c>
      <c r="G1695">
        <v>151</v>
      </c>
      <c r="H1695">
        <v>466</v>
      </c>
      <c r="I1695">
        <v>359698</v>
      </c>
      <c r="J1695">
        <v>19198</v>
      </c>
      <c r="K1695">
        <v>675869</v>
      </c>
      <c r="L1695">
        <v>23744</v>
      </c>
      <c r="M1695">
        <v>757</v>
      </c>
      <c r="N1695">
        <v>83000000</v>
      </c>
    </row>
    <row r="1696" spans="1:14" x14ac:dyDescent="0.3">
      <c r="A1696" t="s">
        <v>3937</v>
      </c>
      <c r="B1696" t="s">
        <v>2190</v>
      </c>
      <c r="C1696" t="s">
        <v>2269</v>
      </c>
      <c r="D1696" t="s">
        <v>2288</v>
      </c>
      <c r="E1696" s="17">
        <v>44368</v>
      </c>
      <c r="F1696">
        <v>3506</v>
      </c>
      <c r="G1696">
        <v>154</v>
      </c>
      <c r="H1696">
        <v>4933</v>
      </c>
      <c r="I1696">
        <v>363204</v>
      </c>
      <c r="J1696">
        <v>19352</v>
      </c>
      <c r="K1696">
        <v>680802</v>
      </c>
      <c r="L1696">
        <v>21036</v>
      </c>
      <c r="M1696">
        <v>8245</v>
      </c>
      <c r="N1696">
        <v>213000000</v>
      </c>
    </row>
    <row r="1697" spans="1:14" x14ac:dyDescent="0.3">
      <c r="A1697" t="s">
        <v>3938</v>
      </c>
      <c r="B1697" t="s">
        <v>2211</v>
      </c>
      <c r="C1697" t="s">
        <v>2241</v>
      </c>
      <c r="D1697" t="s">
        <v>2242</v>
      </c>
      <c r="E1697" s="17">
        <v>44312</v>
      </c>
      <c r="F1697">
        <v>2785</v>
      </c>
      <c r="G1697">
        <v>135</v>
      </c>
      <c r="H1697">
        <v>974</v>
      </c>
      <c r="I1697">
        <v>365989</v>
      </c>
      <c r="J1697">
        <v>19487</v>
      </c>
      <c r="K1697">
        <v>681776</v>
      </c>
      <c r="L1697">
        <v>27850</v>
      </c>
      <c r="M1697">
        <v>10322</v>
      </c>
      <c r="N1697">
        <v>331000000</v>
      </c>
    </row>
    <row r="1698" spans="1:14" x14ac:dyDescent="0.3">
      <c r="A1698" t="s">
        <v>3939</v>
      </c>
      <c r="B1698" t="s">
        <v>2190</v>
      </c>
      <c r="C1698" t="s">
        <v>2198</v>
      </c>
      <c r="D1698" t="s">
        <v>2306</v>
      </c>
      <c r="E1698" s="17">
        <v>44260</v>
      </c>
      <c r="F1698">
        <v>2234</v>
      </c>
      <c r="G1698">
        <v>171</v>
      </c>
      <c r="H1698">
        <v>4718</v>
      </c>
      <c r="I1698">
        <v>368223</v>
      </c>
      <c r="J1698">
        <v>19658</v>
      </c>
      <c r="K1698">
        <v>686494</v>
      </c>
      <c r="L1698">
        <v>40212</v>
      </c>
      <c r="M1698">
        <v>14879</v>
      </c>
      <c r="N1698">
        <v>213000000</v>
      </c>
    </row>
    <row r="1699" spans="1:14" x14ac:dyDescent="0.3">
      <c r="A1699" t="s">
        <v>3940</v>
      </c>
      <c r="B1699" t="s">
        <v>2194</v>
      </c>
      <c r="C1699" t="s">
        <v>27</v>
      </c>
      <c r="D1699" t="s">
        <v>27</v>
      </c>
      <c r="E1699" s="17">
        <v>44115</v>
      </c>
      <c r="F1699">
        <v>3659</v>
      </c>
      <c r="G1699">
        <v>61</v>
      </c>
      <c r="H1699">
        <v>1922</v>
      </c>
      <c r="I1699">
        <v>371882</v>
      </c>
      <c r="J1699">
        <v>19719</v>
      </c>
      <c r="K1699">
        <v>688416</v>
      </c>
      <c r="L1699">
        <v>47567</v>
      </c>
      <c r="M1699">
        <v>6528</v>
      </c>
      <c r="N1699">
        <v>1380000000</v>
      </c>
    </row>
    <row r="1700" spans="1:14" x14ac:dyDescent="0.3">
      <c r="A1700" t="s">
        <v>3941</v>
      </c>
      <c r="B1700" t="s">
        <v>2190</v>
      </c>
      <c r="C1700" t="s">
        <v>2198</v>
      </c>
      <c r="D1700" t="s">
        <v>2306</v>
      </c>
      <c r="E1700" s="17">
        <v>44346</v>
      </c>
      <c r="F1700">
        <v>4880</v>
      </c>
      <c r="G1700">
        <v>28</v>
      </c>
      <c r="H1700">
        <v>2597</v>
      </c>
      <c r="I1700">
        <v>376762</v>
      </c>
      <c r="J1700">
        <v>19747</v>
      </c>
      <c r="K1700">
        <v>691013</v>
      </c>
      <c r="L1700">
        <v>34160</v>
      </c>
      <c r="M1700">
        <v>10127</v>
      </c>
      <c r="N1700">
        <v>213000000</v>
      </c>
    </row>
    <row r="1701" spans="1:14" x14ac:dyDescent="0.3">
      <c r="A1701" t="s">
        <v>3942</v>
      </c>
      <c r="B1701" t="s">
        <v>2194</v>
      </c>
      <c r="C1701" t="s">
        <v>2204</v>
      </c>
      <c r="D1701" t="s">
        <v>25</v>
      </c>
      <c r="E1701" s="17">
        <v>43929</v>
      </c>
      <c r="F1701">
        <v>3732</v>
      </c>
      <c r="G1701">
        <v>82</v>
      </c>
      <c r="H1701">
        <v>2651</v>
      </c>
      <c r="I1701">
        <v>380494</v>
      </c>
      <c r="J1701">
        <v>19829</v>
      </c>
      <c r="K1701">
        <v>693664</v>
      </c>
      <c r="L1701">
        <v>29856</v>
      </c>
      <c r="M1701">
        <v>6666</v>
      </c>
      <c r="N1701">
        <v>1380000000</v>
      </c>
    </row>
    <row r="1702" spans="1:14" x14ac:dyDescent="0.3">
      <c r="A1702" t="s">
        <v>3943</v>
      </c>
      <c r="B1702" t="s">
        <v>2206</v>
      </c>
      <c r="C1702" t="s">
        <v>2257</v>
      </c>
      <c r="D1702" t="s">
        <v>2258</v>
      </c>
      <c r="E1702" s="17">
        <v>44227</v>
      </c>
      <c r="F1702">
        <v>4802</v>
      </c>
      <c r="G1702">
        <v>73</v>
      </c>
      <c r="H1702">
        <v>1799</v>
      </c>
      <c r="I1702">
        <v>385296</v>
      </c>
      <c r="J1702">
        <v>19902</v>
      </c>
      <c r="K1702">
        <v>695463</v>
      </c>
      <c r="L1702">
        <v>33614</v>
      </c>
      <c r="M1702">
        <v>6366</v>
      </c>
      <c r="N1702">
        <v>68000000</v>
      </c>
    </row>
    <row r="1703" spans="1:14" x14ac:dyDescent="0.3">
      <c r="A1703" t="s">
        <v>3944</v>
      </c>
      <c r="B1703" t="s">
        <v>2194</v>
      </c>
      <c r="C1703" t="s">
        <v>2195</v>
      </c>
      <c r="D1703" t="s">
        <v>2296</v>
      </c>
      <c r="E1703" s="17">
        <v>44319</v>
      </c>
      <c r="F1703">
        <v>4891</v>
      </c>
      <c r="G1703">
        <v>151</v>
      </c>
      <c r="H1703">
        <v>1015</v>
      </c>
      <c r="I1703">
        <v>390187</v>
      </c>
      <c r="J1703">
        <v>20053</v>
      </c>
      <c r="K1703">
        <v>696478</v>
      </c>
      <c r="L1703">
        <v>53801</v>
      </c>
      <c r="M1703">
        <v>10080</v>
      </c>
      <c r="N1703">
        <v>1380000000</v>
      </c>
    </row>
    <row r="1704" spans="1:14" x14ac:dyDescent="0.3">
      <c r="A1704" t="s">
        <v>3945</v>
      </c>
      <c r="B1704" t="s">
        <v>2187</v>
      </c>
      <c r="C1704" t="s">
        <v>2201</v>
      </c>
      <c r="D1704" t="s">
        <v>2202</v>
      </c>
      <c r="E1704" s="17">
        <v>43869</v>
      </c>
      <c r="F1704">
        <v>4568</v>
      </c>
      <c r="G1704">
        <v>33</v>
      </c>
      <c r="H1704">
        <v>1748</v>
      </c>
      <c r="I1704">
        <v>394755</v>
      </c>
      <c r="J1704">
        <v>20086</v>
      </c>
      <c r="K1704">
        <v>698226</v>
      </c>
      <c r="L1704">
        <v>36544</v>
      </c>
      <c r="M1704">
        <v>8099</v>
      </c>
      <c r="N1704">
        <v>83000000</v>
      </c>
    </row>
    <row r="1705" spans="1:14" x14ac:dyDescent="0.3">
      <c r="A1705" t="s">
        <v>3946</v>
      </c>
      <c r="B1705" t="s">
        <v>2190</v>
      </c>
      <c r="C1705" t="s">
        <v>2252</v>
      </c>
      <c r="D1705" t="s">
        <v>2253</v>
      </c>
      <c r="E1705" s="17">
        <v>44101</v>
      </c>
      <c r="F1705">
        <v>3525</v>
      </c>
      <c r="G1705">
        <v>59</v>
      </c>
      <c r="H1705">
        <v>3317</v>
      </c>
      <c r="I1705">
        <v>398280</v>
      </c>
      <c r="J1705">
        <v>20145</v>
      </c>
      <c r="K1705">
        <v>701543</v>
      </c>
      <c r="L1705">
        <v>56400</v>
      </c>
      <c r="M1705">
        <v>18717</v>
      </c>
      <c r="N1705">
        <v>213000000</v>
      </c>
    </row>
    <row r="1706" spans="1:14" x14ac:dyDescent="0.3">
      <c r="A1706" t="s">
        <v>3947</v>
      </c>
      <c r="B1706" t="s">
        <v>2194</v>
      </c>
      <c r="C1706" t="s">
        <v>2221</v>
      </c>
      <c r="D1706" t="s">
        <v>2222</v>
      </c>
      <c r="E1706" s="17">
        <v>43987</v>
      </c>
      <c r="F1706">
        <v>3517</v>
      </c>
      <c r="G1706">
        <v>103</v>
      </c>
      <c r="H1706">
        <v>684</v>
      </c>
      <c r="I1706">
        <v>401797</v>
      </c>
      <c r="J1706">
        <v>20248</v>
      </c>
      <c r="K1706">
        <v>702227</v>
      </c>
      <c r="L1706">
        <v>63306</v>
      </c>
      <c r="M1706">
        <v>17987</v>
      </c>
      <c r="N1706">
        <v>1380000000</v>
      </c>
    </row>
    <row r="1707" spans="1:14" x14ac:dyDescent="0.3">
      <c r="A1707" t="s">
        <v>3948</v>
      </c>
      <c r="B1707" t="s">
        <v>2211</v>
      </c>
      <c r="C1707" t="s">
        <v>2212</v>
      </c>
      <c r="D1707" t="s">
        <v>2213</v>
      </c>
      <c r="E1707" s="17">
        <v>43905</v>
      </c>
      <c r="F1707">
        <v>4777</v>
      </c>
      <c r="G1707">
        <v>158</v>
      </c>
      <c r="H1707">
        <v>3150</v>
      </c>
      <c r="I1707">
        <v>406574</v>
      </c>
      <c r="J1707">
        <v>20406</v>
      </c>
      <c r="K1707">
        <v>705377</v>
      </c>
      <c r="L1707">
        <v>47770</v>
      </c>
      <c r="M1707">
        <v>6967</v>
      </c>
      <c r="N1707">
        <v>331000000</v>
      </c>
    </row>
    <row r="1708" spans="1:14" x14ac:dyDescent="0.3">
      <c r="A1708" t="s">
        <v>3949</v>
      </c>
      <c r="B1708" t="s">
        <v>2206</v>
      </c>
      <c r="C1708" t="s">
        <v>2224</v>
      </c>
      <c r="D1708" t="s">
        <v>2225</v>
      </c>
      <c r="E1708" s="17">
        <v>43960</v>
      </c>
      <c r="F1708">
        <v>4189</v>
      </c>
      <c r="G1708">
        <v>114</v>
      </c>
      <c r="H1708">
        <v>1456</v>
      </c>
      <c r="I1708">
        <v>410763</v>
      </c>
      <c r="J1708">
        <v>20520</v>
      </c>
      <c r="K1708">
        <v>706833</v>
      </c>
      <c r="L1708">
        <v>41890</v>
      </c>
      <c r="M1708">
        <v>11873</v>
      </c>
      <c r="N1708">
        <v>68000000</v>
      </c>
    </row>
    <row r="1709" spans="1:14" x14ac:dyDescent="0.3">
      <c r="A1709" t="s">
        <v>3950</v>
      </c>
      <c r="B1709" t="s">
        <v>2211</v>
      </c>
      <c r="C1709" t="s">
        <v>2241</v>
      </c>
      <c r="D1709" t="s">
        <v>2261</v>
      </c>
      <c r="E1709" s="17">
        <v>44517</v>
      </c>
      <c r="F1709">
        <v>4831</v>
      </c>
      <c r="G1709">
        <v>131</v>
      </c>
      <c r="H1709">
        <v>368</v>
      </c>
      <c r="I1709">
        <v>415594</v>
      </c>
      <c r="J1709">
        <v>20651</v>
      </c>
      <c r="K1709">
        <v>707201</v>
      </c>
      <c r="L1709">
        <v>62803</v>
      </c>
      <c r="M1709">
        <v>6910</v>
      </c>
      <c r="N1709">
        <v>331000000</v>
      </c>
    </row>
    <row r="1710" spans="1:14" x14ac:dyDescent="0.3">
      <c r="A1710" t="s">
        <v>3951</v>
      </c>
      <c r="B1710" t="s">
        <v>2211</v>
      </c>
      <c r="C1710" t="s">
        <v>2245</v>
      </c>
      <c r="D1710" t="s">
        <v>2308</v>
      </c>
      <c r="E1710" s="17">
        <v>43914</v>
      </c>
      <c r="F1710">
        <v>2529</v>
      </c>
      <c r="G1710">
        <v>136</v>
      </c>
      <c r="H1710">
        <v>4446</v>
      </c>
      <c r="I1710">
        <v>418123</v>
      </c>
      <c r="J1710">
        <v>20787</v>
      </c>
      <c r="K1710">
        <v>711647</v>
      </c>
      <c r="L1710">
        <v>22761</v>
      </c>
      <c r="M1710">
        <v>13469</v>
      </c>
      <c r="N1710">
        <v>331000000</v>
      </c>
    </row>
    <row r="1711" spans="1:14" x14ac:dyDescent="0.3">
      <c r="A1711" t="s">
        <v>3952</v>
      </c>
      <c r="B1711" t="s">
        <v>2211</v>
      </c>
      <c r="C1711" t="s">
        <v>2237</v>
      </c>
      <c r="D1711" t="s">
        <v>2250</v>
      </c>
      <c r="E1711" s="17">
        <v>43852</v>
      </c>
      <c r="F1711">
        <v>1913</v>
      </c>
      <c r="G1711">
        <v>89</v>
      </c>
      <c r="H1711">
        <v>4613</v>
      </c>
      <c r="I1711">
        <v>420036</v>
      </c>
      <c r="J1711">
        <v>20876</v>
      </c>
      <c r="K1711">
        <v>716260</v>
      </c>
      <c r="L1711">
        <v>21043</v>
      </c>
      <c r="M1711">
        <v>4364</v>
      </c>
      <c r="N1711">
        <v>331000000</v>
      </c>
    </row>
    <row r="1712" spans="1:14" x14ac:dyDescent="0.3">
      <c r="A1712" t="s">
        <v>3953</v>
      </c>
      <c r="B1712" t="s">
        <v>2206</v>
      </c>
      <c r="C1712" t="s">
        <v>2232</v>
      </c>
      <c r="D1712" t="s">
        <v>2233</v>
      </c>
      <c r="E1712" s="17">
        <v>44289</v>
      </c>
      <c r="F1712">
        <v>2457</v>
      </c>
      <c r="G1712">
        <v>76</v>
      </c>
      <c r="H1712">
        <v>1344</v>
      </c>
      <c r="I1712">
        <v>422493</v>
      </c>
      <c r="J1712">
        <v>20952</v>
      </c>
      <c r="K1712">
        <v>717604</v>
      </c>
      <c r="L1712">
        <v>41769</v>
      </c>
      <c r="M1712">
        <v>17291</v>
      </c>
      <c r="N1712">
        <v>68000000</v>
      </c>
    </row>
    <row r="1713" spans="1:14" x14ac:dyDescent="0.3">
      <c r="A1713" t="s">
        <v>3954</v>
      </c>
      <c r="B1713" t="s">
        <v>2206</v>
      </c>
      <c r="C1713" t="s">
        <v>2207</v>
      </c>
      <c r="D1713" t="s">
        <v>2263</v>
      </c>
      <c r="E1713" s="17">
        <v>44369</v>
      </c>
      <c r="F1713">
        <v>1150</v>
      </c>
      <c r="G1713">
        <v>120</v>
      </c>
      <c r="H1713">
        <v>4117</v>
      </c>
      <c r="I1713">
        <v>423643</v>
      </c>
      <c r="J1713">
        <v>21072</v>
      </c>
      <c r="K1713">
        <v>721721</v>
      </c>
      <c r="L1713">
        <v>5750</v>
      </c>
      <c r="M1713">
        <v>3451</v>
      </c>
      <c r="N1713">
        <v>68000000</v>
      </c>
    </row>
    <row r="1714" spans="1:14" x14ac:dyDescent="0.3">
      <c r="A1714" t="s">
        <v>3955</v>
      </c>
      <c r="B1714" t="s">
        <v>2206</v>
      </c>
      <c r="C1714" t="s">
        <v>2207</v>
      </c>
      <c r="D1714" t="s">
        <v>2208</v>
      </c>
      <c r="E1714" s="17">
        <v>44537</v>
      </c>
      <c r="F1714">
        <v>3858</v>
      </c>
      <c r="G1714">
        <v>181</v>
      </c>
      <c r="H1714">
        <v>178</v>
      </c>
      <c r="I1714">
        <v>427501</v>
      </c>
      <c r="J1714">
        <v>21253</v>
      </c>
      <c r="K1714">
        <v>721899</v>
      </c>
      <c r="L1714">
        <v>46296</v>
      </c>
      <c r="M1714">
        <v>9247</v>
      </c>
      <c r="N1714">
        <v>68000000</v>
      </c>
    </row>
    <row r="1715" spans="1:14" x14ac:dyDescent="0.3">
      <c r="A1715" t="s">
        <v>3956</v>
      </c>
      <c r="B1715" t="s">
        <v>2206</v>
      </c>
      <c r="C1715" t="s">
        <v>2224</v>
      </c>
      <c r="D1715" t="s">
        <v>2230</v>
      </c>
      <c r="E1715" s="17">
        <v>44212</v>
      </c>
      <c r="F1715">
        <v>4137</v>
      </c>
      <c r="G1715">
        <v>0</v>
      </c>
      <c r="H1715">
        <v>2755</v>
      </c>
      <c r="I1715">
        <v>431638</v>
      </c>
      <c r="J1715">
        <v>21253</v>
      </c>
      <c r="K1715">
        <v>724654</v>
      </c>
      <c r="L1715">
        <v>24822</v>
      </c>
      <c r="M1715">
        <v>2140</v>
      </c>
      <c r="N1715">
        <v>68000000</v>
      </c>
    </row>
    <row r="1716" spans="1:14" x14ac:dyDescent="0.3">
      <c r="A1716" t="s">
        <v>3957</v>
      </c>
      <c r="B1716" t="s">
        <v>2211</v>
      </c>
      <c r="C1716" t="s">
        <v>2237</v>
      </c>
      <c r="D1716" t="s">
        <v>2250</v>
      </c>
      <c r="E1716" s="17">
        <v>44270</v>
      </c>
      <c r="F1716">
        <v>4136</v>
      </c>
      <c r="G1716">
        <v>188</v>
      </c>
      <c r="H1716">
        <v>1132</v>
      </c>
      <c r="I1716">
        <v>435774</v>
      </c>
      <c r="J1716">
        <v>21441</v>
      </c>
      <c r="K1716">
        <v>725786</v>
      </c>
      <c r="L1716">
        <v>33088</v>
      </c>
      <c r="M1716">
        <v>15869</v>
      </c>
      <c r="N1716">
        <v>331000000</v>
      </c>
    </row>
    <row r="1717" spans="1:14" x14ac:dyDescent="0.3">
      <c r="A1717" t="s">
        <v>3958</v>
      </c>
      <c r="B1717" t="s">
        <v>2187</v>
      </c>
      <c r="C1717" t="s">
        <v>2188</v>
      </c>
      <c r="D1717" t="s">
        <v>2188</v>
      </c>
      <c r="E1717" s="17">
        <v>44434</v>
      </c>
      <c r="F1717">
        <v>1510</v>
      </c>
      <c r="G1717">
        <v>72</v>
      </c>
      <c r="H1717">
        <v>1479</v>
      </c>
      <c r="I1717">
        <v>437284</v>
      </c>
      <c r="J1717">
        <v>21513</v>
      </c>
      <c r="K1717">
        <v>727265</v>
      </c>
      <c r="L1717">
        <v>21140</v>
      </c>
      <c r="M1717">
        <v>11041</v>
      </c>
      <c r="N1717">
        <v>83000000</v>
      </c>
    </row>
    <row r="1718" spans="1:14" x14ac:dyDescent="0.3">
      <c r="A1718" t="s">
        <v>3959</v>
      </c>
      <c r="B1718" t="s">
        <v>2187</v>
      </c>
      <c r="C1718" t="s">
        <v>2338</v>
      </c>
      <c r="D1718" t="s">
        <v>2339</v>
      </c>
      <c r="E1718" s="17">
        <v>43851</v>
      </c>
      <c r="F1718">
        <v>3970</v>
      </c>
      <c r="G1718">
        <v>158</v>
      </c>
      <c r="H1718">
        <v>3066</v>
      </c>
      <c r="I1718">
        <v>441254</v>
      </c>
      <c r="J1718">
        <v>21671</v>
      </c>
      <c r="K1718">
        <v>730331</v>
      </c>
      <c r="L1718">
        <v>43670</v>
      </c>
      <c r="M1718">
        <v>16978</v>
      </c>
      <c r="N1718">
        <v>83000000</v>
      </c>
    </row>
    <row r="1719" spans="1:14" x14ac:dyDescent="0.3">
      <c r="A1719" t="s">
        <v>3960</v>
      </c>
      <c r="B1719" t="s">
        <v>2206</v>
      </c>
      <c r="C1719" t="s">
        <v>2207</v>
      </c>
      <c r="D1719" t="s">
        <v>2208</v>
      </c>
      <c r="E1719" s="17">
        <v>44133</v>
      </c>
      <c r="F1719">
        <v>3915</v>
      </c>
      <c r="G1719">
        <v>87</v>
      </c>
      <c r="H1719">
        <v>4028</v>
      </c>
      <c r="I1719">
        <v>445169</v>
      </c>
      <c r="J1719">
        <v>21758</v>
      </c>
      <c r="K1719">
        <v>734359</v>
      </c>
      <c r="L1719">
        <v>62640</v>
      </c>
      <c r="M1719">
        <v>7947</v>
      </c>
      <c r="N1719">
        <v>68000000</v>
      </c>
    </row>
    <row r="1720" spans="1:14" x14ac:dyDescent="0.3">
      <c r="A1720" t="s">
        <v>3961</v>
      </c>
      <c r="B1720" t="s">
        <v>2190</v>
      </c>
      <c r="C1720" t="s">
        <v>2191</v>
      </c>
      <c r="D1720" t="s">
        <v>2285</v>
      </c>
      <c r="E1720" s="17">
        <v>43914</v>
      </c>
      <c r="F1720">
        <v>3252</v>
      </c>
      <c r="G1720">
        <v>44</v>
      </c>
      <c r="H1720">
        <v>4626</v>
      </c>
      <c r="I1720">
        <v>448421</v>
      </c>
      <c r="J1720">
        <v>21802</v>
      </c>
      <c r="K1720">
        <v>738985</v>
      </c>
      <c r="L1720">
        <v>32520</v>
      </c>
      <c r="M1720">
        <v>17923</v>
      </c>
      <c r="N1720">
        <v>213000000</v>
      </c>
    </row>
    <row r="1721" spans="1:14" x14ac:dyDescent="0.3">
      <c r="A1721" t="s">
        <v>3962</v>
      </c>
      <c r="B1721" t="s">
        <v>2194</v>
      </c>
      <c r="C1721" t="s">
        <v>2195</v>
      </c>
      <c r="D1721" t="s">
        <v>2196</v>
      </c>
      <c r="E1721" s="17">
        <v>44489</v>
      </c>
      <c r="F1721">
        <v>3749</v>
      </c>
      <c r="G1721">
        <v>59</v>
      </c>
      <c r="H1721">
        <v>2411</v>
      </c>
      <c r="I1721">
        <v>452170</v>
      </c>
      <c r="J1721">
        <v>21861</v>
      </c>
      <c r="K1721">
        <v>741396</v>
      </c>
      <c r="L1721">
        <v>29992</v>
      </c>
      <c r="M1721">
        <v>8345</v>
      </c>
      <c r="N1721">
        <v>1380000000</v>
      </c>
    </row>
    <row r="1722" spans="1:14" x14ac:dyDescent="0.3">
      <c r="A1722" t="s">
        <v>3963</v>
      </c>
      <c r="B1722" t="s">
        <v>2190</v>
      </c>
      <c r="C1722" t="s">
        <v>2269</v>
      </c>
      <c r="D1722" t="s">
        <v>2270</v>
      </c>
      <c r="E1722" s="17">
        <v>44283</v>
      </c>
      <c r="F1722">
        <v>743</v>
      </c>
      <c r="G1722">
        <v>85</v>
      </c>
      <c r="H1722">
        <v>1920</v>
      </c>
      <c r="I1722">
        <v>452913</v>
      </c>
      <c r="J1722">
        <v>21946</v>
      </c>
      <c r="K1722">
        <v>743316</v>
      </c>
      <c r="L1722">
        <v>8916</v>
      </c>
      <c r="M1722">
        <v>7871</v>
      </c>
      <c r="N1722">
        <v>213000000</v>
      </c>
    </row>
    <row r="1723" spans="1:14" x14ac:dyDescent="0.3">
      <c r="A1723" t="s">
        <v>3964</v>
      </c>
      <c r="B1723" t="s">
        <v>2190</v>
      </c>
      <c r="C1723" t="s">
        <v>2198</v>
      </c>
      <c r="D1723" t="s">
        <v>2199</v>
      </c>
      <c r="E1723" s="17">
        <v>44217</v>
      </c>
      <c r="F1723">
        <v>2765</v>
      </c>
      <c r="G1723">
        <v>102</v>
      </c>
      <c r="H1723">
        <v>2472</v>
      </c>
      <c r="I1723">
        <v>455678</v>
      </c>
      <c r="J1723">
        <v>22048</v>
      </c>
      <c r="K1723">
        <v>745788</v>
      </c>
      <c r="L1723">
        <v>49770</v>
      </c>
      <c r="M1723">
        <v>417</v>
      </c>
      <c r="N1723">
        <v>213000000</v>
      </c>
    </row>
    <row r="1724" spans="1:14" x14ac:dyDescent="0.3">
      <c r="A1724" t="s">
        <v>3965</v>
      </c>
      <c r="B1724" t="s">
        <v>2190</v>
      </c>
      <c r="C1724" t="s">
        <v>2191</v>
      </c>
      <c r="D1724" t="s">
        <v>2192</v>
      </c>
      <c r="E1724" s="17">
        <v>44337</v>
      </c>
      <c r="F1724">
        <v>3938</v>
      </c>
      <c r="G1724">
        <v>86</v>
      </c>
      <c r="H1724">
        <v>958</v>
      </c>
      <c r="I1724">
        <v>459616</v>
      </c>
      <c r="J1724">
        <v>22134</v>
      </c>
      <c r="K1724">
        <v>746746</v>
      </c>
      <c r="L1724">
        <v>66946</v>
      </c>
      <c r="M1724">
        <v>4348</v>
      </c>
      <c r="N1724">
        <v>213000000</v>
      </c>
    </row>
    <row r="1725" spans="1:14" x14ac:dyDescent="0.3">
      <c r="A1725" t="s">
        <v>3966</v>
      </c>
      <c r="B1725" t="s">
        <v>2187</v>
      </c>
      <c r="C1725" t="s">
        <v>2338</v>
      </c>
      <c r="D1725" t="s">
        <v>2438</v>
      </c>
      <c r="E1725" s="17">
        <v>44087</v>
      </c>
      <c r="F1725">
        <v>2511</v>
      </c>
      <c r="G1725">
        <v>118</v>
      </c>
      <c r="H1725">
        <v>3287</v>
      </c>
      <c r="I1725">
        <v>462127</v>
      </c>
      <c r="J1725">
        <v>22252</v>
      </c>
      <c r="K1725">
        <v>750033</v>
      </c>
      <c r="L1725">
        <v>47709</v>
      </c>
      <c r="M1725">
        <v>15648</v>
      </c>
      <c r="N1725">
        <v>83000000</v>
      </c>
    </row>
    <row r="1726" spans="1:14" x14ac:dyDescent="0.3">
      <c r="A1726" t="s">
        <v>3967</v>
      </c>
      <c r="B1726" t="s">
        <v>2194</v>
      </c>
      <c r="C1726" t="s">
        <v>27</v>
      </c>
      <c r="D1726" t="s">
        <v>27</v>
      </c>
      <c r="E1726" s="17">
        <v>44400</v>
      </c>
      <c r="F1726">
        <v>1073</v>
      </c>
      <c r="G1726">
        <v>41</v>
      </c>
      <c r="H1726">
        <v>1071</v>
      </c>
      <c r="I1726">
        <v>463200</v>
      </c>
      <c r="J1726">
        <v>22293</v>
      </c>
      <c r="K1726">
        <v>751104</v>
      </c>
      <c r="L1726">
        <v>18241</v>
      </c>
      <c r="M1726">
        <v>6911</v>
      </c>
      <c r="N1726">
        <v>1380000000</v>
      </c>
    </row>
    <row r="1727" spans="1:14" x14ac:dyDescent="0.3">
      <c r="A1727" t="s">
        <v>3968</v>
      </c>
      <c r="B1727" t="s">
        <v>2190</v>
      </c>
      <c r="C1727" t="s">
        <v>2191</v>
      </c>
      <c r="D1727" t="s">
        <v>2285</v>
      </c>
      <c r="E1727" s="17">
        <v>44357</v>
      </c>
      <c r="F1727">
        <v>3217</v>
      </c>
      <c r="G1727">
        <v>154</v>
      </c>
      <c r="H1727">
        <v>1488</v>
      </c>
      <c r="I1727">
        <v>466417</v>
      </c>
      <c r="J1727">
        <v>22447</v>
      </c>
      <c r="K1727">
        <v>752592</v>
      </c>
      <c r="L1727">
        <v>51472</v>
      </c>
      <c r="M1727">
        <v>10398</v>
      </c>
      <c r="N1727">
        <v>213000000</v>
      </c>
    </row>
    <row r="1728" spans="1:14" x14ac:dyDescent="0.3">
      <c r="A1728" t="s">
        <v>3969</v>
      </c>
      <c r="B1728" t="s">
        <v>2206</v>
      </c>
      <c r="C1728" t="s">
        <v>2224</v>
      </c>
      <c r="D1728" t="s">
        <v>2225</v>
      </c>
      <c r="E1728" s="17">
        <v>43992</v>
      </c>
      <c r="F1728">
        <v>4393</v>
      </c>
      <c r="G1728">
        <v>185</v>
      </c>
      <c r="H1728">
        <v>4767</v>
      </c>
      <c r="I1728">
        <v>470810</v>
      </c>
      <c r="J1728">
        <v>22632</v>
      </c>
      <c r="K1728">
        <v>757359</v>
      </c>
      <c r="L1728">
        <v>48323</v>
      </c>
      <c r="M1728">
        <v>3863</v>
      </c>
      <c r="N1728">
        <v>68000000</v>
      </c>
    </row>
    <row r="1729" spans="1:14" x14ac:dyDescent="0.3">
      <c r="A1729" t="s">
        <v>3970</v>
      </c>
      <c r="B1729" t="s">
        <v>2187</v>
      </c>
      <c r="C1729" t="s">
        <v>2188</v>
      </c>
      <c r="D1729" t="s">
        <v>2188</v>
      </c>
      <c r="E1729" s="17">
        <v>43993</v>
      </c>
      <c r="F1729">
        <v>2192</v>
      </c>
      <c r="G1729">
        <v>196</v>
      </c>
      <c r="H1729">
        <v>1933</v>
      </c>
      <c r="I1729">
        <v>473002</v>
      </c>
      <c r="J1729">
        <v>22828</v>
      </c>
      <c r="K1729">
        <v>759292</v>
      </c>
      <c r="L1729">
        <v>41648</v>
      </c>
      <c r="M1729">
        <v>4530</v>
      </c>
      <c r="N1729">
        <v>83000000</v>
      </c>
    </row>
    <row r="1730" spans="1:14" x14ac:dyDescent="0.3">
      <c r="A1730" t="s">
        <v>3971</v>
      </c>
      <c r="B1730" t="s">
        <v>2206</v>
      </c>
      <c r="C1730" t="s">
        <v>2207</v>
      </c>
      <c r="D1730" t="s">
        <v>2208</v>
      </c>
      <c r="E1730" s="17">
        <v>44354</v>
      </c>
      <c r="F1730">
        <v>15</v>
      </c>
      <c r="G1730">
        <v>80</v>
      </c>
      <c r="H1730">
        <v>2016</v>
      </c>
      <c r="I1730">
        <v>473017</v>
      </c>
      <c r="J1730">
        <v>22908</v>
      </c>
      <c r="K1730">
        <v>761308</v>
      </c>
      <c r="L1730">
        <v>150</v>
      </c>
      <c r="M1730">
        <v>3425</v>
      </c>
      <c r="N1730">
        <v>68000000</v>
      </c>
    </row>
    <row r="1731" spans="1:14" x14ac:dyDescent="0.3">
      <c r="A1731" t="s">
        <v>3972</v>
      </c>
      <c r="B1731" t="s">
        <v>2206</v>
      </c>
      <c r="C1731" t="s">
        <v>2207</v>
      </c>
      <c r="D1731" t="s">
        <v>2208</v>
      </c>
      <c r="E1731" s="17">
        <v>44101</v>
      </c>
      <c r="F1731">
        <v>3553</v>
      </c>
      <c r="G1731">
        <v>161</v>
      </c>
      <c r="H1731">
        <v>4974</v>
      </c>
      <c r="I1731">
        <v>476570</v>
      </c>
      <c r="J1731">
        <v>23069</v>
      </c>
      <c r="K1731">
        <v>766282</v>
      </c>
      <c r="L1731">
        <v>31977</v>
      </c>
      <c r="M1731">
        <v>1005</v>
      </c>
      <c r="N1731">
        <v>68000000</v>
      </c>
    </row>
    <row r="1732" spans="1:14" x14ac:dyDescent="0.3">
      <c r="A1732" t="s">
        <v>3973</v>
      </c>
      <c r="B1732" t="s">
        <v>2190</v>
      </c>
      <c r="C1732" t="s">
        <v>2252</v>
      </c>
      <c r="D1732" t="s">
        <v>2253</v>
      </c>
      <c r="E1732" s="17">
        <v>44322</v>
      </c>
      <c r="F1732">
        <v>106</v>
      </c>
      <c r="G1732">
        <v>9</v>
      </c>
      <c r="H1732">
        <v>3937</v>
      </c>
      <c r="I1732">
        <v>476676</v>
      </c>
      <c r="J1732">
        <v>23078</v>
      </c>
      <c r="K1732">
        <v>770219</v>
      </c>
      <c r="L1732">
        <v>954</v>
      </c>
      <c r="M1732">
        <v>9223</v>
      </c>
      <c r="N1732">
        <v>213000000</v>
      </c>
    </row>
    <row r="1733" spans="1:14" x14ac:dyDescent="0.3">
      <c r="A1733" t="s">
        <v>3974</v>
      </c>
      <c r="B1733" t="s">
        <v>2206</v>
      </c>
      <c r="C1733" t="s">
        <v>2257</v>
      </c>
      <c r="D1733" t="s">
        <v>2258</v>
      </c>
      <c r="E1733" s="17">
        <v>44038</v>
      </c>
      <c r="F1733">
        <v>4314</v>
      </c>
      <c r="G1733">
        <v>122</v>
      </c>
      <c r="H1733">
        <v>3035</v>
      </c>
      <c r="I1733">
        <v>480990</v>
      </c>
      <c r="J1733">
        <v>23200</v>
      </c>
      <c r="K1733">
        <v>773254</v>
      </c>
      <c r="L1733">
        <v>77652</v>
      </c>
      <c r="M1733">
        <v>6250</v>
      </c>
      <c r="N1733">
        <v>68000000</v>
      </c>
    </row>
    <row r="1734" spans="1:14" x14ac:dyDescent="0.3">
      <c r="A1734" t="s">
        <v>3975</v>
      </c>
      <c r="B1734" t="s">
        <v>2194</v>
      </c>
      <c r="C1734" t="s">
        <v>27</v>
      </c>
      <c r="D1734" t="s">
        <v>27</v>
      </c>
      <c r="E1734" s="17">
        <v>44369</v>
      </c>
      <c r="F1734">
        <v>2968</v>
      </c>
      <c r="G1734">
        <v>193</v>
      </c>
      <c r="H1734">
        <v>3261</v>
      </c>
      <c r="I1734">
        <v>483958</v>
      </c>
      <c r="J1734">
        <v>23393</v>
      </c>
      <c r="K1734">
        <v>776515</v>
      </c>
      <c r="L1734">
        <v>44520</v>
      </c>
      <c r="M1734">
        <v>2979</v>
      </c>
      <c r="N1734">
        <v>1380000000</v>
      </c>
    </row>
    <row r="1735" spans="1:14" x14ac:dyDescent="0.3">
      <c r="A1735" t="s">
        <v>3976</v>
      </c>
      <c r="B1735" t="s">
        <v>2206</v>
      </c>
      <c r="C1735" t="s">
        <v>2257</v>
      </c>
      <c r="D1735" t="s">
        <v>2258</v>
      </c>
      <c r="E1735" s="17">
        <v>44414</v>
      </c>
      <c r="F1735">
        <v>4466</v>
      </c>
      <c r="G1735">
        <v>110</v>
      </c>
      <c r="H1735">
        <v>2199</v>
      </c>
      <c r="I1735">
        <v>488424</v>
      </c>
      <c r="J1735">
        <v>23503</v>
      </c>
      <c r="K1735">
        <v>778714</v>
      </c>
      <c r="L1735">
        <v>84854</v>
      </c>
      <c r="M1735">
        <v>11868</v>
      </c>
      <c r="N1735">
        <v>68000000</v>
      </c>
    </row>
    <row r="1736" spans="1:14" x14ac:dyDescent="0.3">
      <c r="A1736" t="s">
        <v>3977</v>
      </c>
      <c r="B1736" t="s">
        <v>2190</v>
      </c>
      <c r="C1736" t="s">
        <v>2191</v>
      </c>
      <c r="D1736" t="s">
        <v>2192</v>
      </c>
      <c r="E1736" s="17">
        <v>43890</v>
      </c>
      <c r="F1736">
        <v>3045</v>
      </c>
      <c r="G1736">
        <v>24</v>
      </c>
      <c r="H1736">
        <v>1399</v>
      </c>
      <c r="I1736">
        <v>491469</v>
      </c>
      <c r="J1736">
        <v>23527</v>
      </c>
      <c r="K1736">
        <v>780113</v>
      </c>
      <c r="L1736">
        <v>33495</v>
      </c>
      <c r="M1736">
        <v>13026</v>
      </c>
      <c r="N1736">
        <v>213000000</v>
      </c>
    </row>
    <row r="1737" spans="1:14" x14ac:dyDescent="0.3">
      <c r="A1737" t="s">
        <v>3978</v>
      </c>
      <c r="B1737" t="s">
        <v>2206</v>
      </c>
      <c r="C1737" t="s">
        <v>2232</v>
      </c>
      <c r="D1737" t="s">
        <v>2326</v>
      </c>
      <c r="E1737" s="17">
        <v>44260</v>
      </c>
      <c r="F1737">
        <v>2857</v>
      </c>
      <c r="G1737">
        <v>2</v>
      </c>
      <c r="H1737">
        <v>2302</v>
      </c>
      <c r="I1737">
        <v>494326</v>
      </c>
      <c r="J1737">
        <v>23529</v>
      </c>
      <c r="K1737">
        <v>782415</v>
      </c>
      <c r="L1737">
        <v>42855</v>
      </c>
      <c r="M1737">
        <v>439</v>
      </c>
      <c r="N1737">
        <v>68000000</v>
      </c>
    </row>
    <row r="1738" spans="1:14" x14ac:dyDescent="0.3">
      <c r="A1738" t="s">
        <v>3979</v>
      </c>
      <c r="B1738" t="s">
        <v>2187</v>
      </c>
      <c r="C1738" t="s">
        <v>2201</v>
      </c>
      <c r="D1738" t="s">
        <v>2202</v>
      </c>
      <c r="E1738" s="17">
        <v>44487</v>
      </c>
      <c r="F1738">
        <v>4349</v>
      </c>
      <c r="G1738">
        <v>161</v>
      </c>
      <c r="H1738">
        <v>4853</v>
      </c>
      <c r="I1738">
        <v>498675</v>
      </c>
      <c r="J1738">
        <v>23690</v>
      </c>
      <c r="K1738">
        <v>787268</v>
      </c>
      <c r="L1738">
        <v>43490</v>
      </c>
      <c r="M1738">
        <v>18221</v>
      </c>
      <c r="N1738">
        <v>83000000</v>
      </c>
    </row>
    <row r="1739" spans="1:14" x14ac:dyDescent="0.3">
      <c r="A1739" t="s">
        <v>3980</v>
      </c>
      <c r="B1739" t="s">
        <v>2187</v>
      </c>
      <c r="C1739" t="s">
        <v>2201</v>
      </c>
      <c r="D1739" t="s">
        <v>2202</v>
      </c>
      <c r="E1739" s="17">
        <v>44435</v>
      </c>
      <c r="F1739">
        <v>1428</v>
      </c>
      <c r="G1739">
        <v>70</v>
      </c>
      <c r="H1739">
        <v>4282</v>
      </c>
      <c r="I1739">
        <v>500103</v>
      </c>
      <c r="J1739">
        <v>23760</v>
      </c>
      <c r="K1739">
        <v>791550</v>
      </c>
      <c r="L1739">
        <v>11424</v>
      </c>
      <c r="M1739">
        <v>3209</v>
      </c>
      <c r="N1739">
        <v>83000000</v>
      </c>
    </row>
    <row r="1740" spans="1:14" x14ac:dyDescent="0.3">
      <c r="A1740" t="s">
        <v>3981</v>
      </c>
      <c r="B1740" t="s">
        <v>2187</v>
      </c>
      <c r="C1740" t="s">
        <v>2201</v>
      </c>
      <c r="D1740" t="s">
        <v>2272</v>
      </c>
      <c r="E1740" s="17">
        <v>44139</v>
      </c>
      <c r="F1740">
        <v>2008</v>
      </c>
      <c r="G1740">
        <v>27</v>
      </c>
      <c r="H1740">
        <v>878</v>
      </c>
      <c r="I1740">
        <v>502111</v>
      </c>
      <c r="J1740">
        <v>23787</v>
      </c>
      <c r="K1740">
        <v>792428</v>
      </c>
      <c r="L1740">
        <v>22088</v>
      </c>
      <c r="M1740">
        <v>15717</v>
      </c>
      <c r="N1740">
        <v>83000000</v>
      </c>
    </row>
    <row r="1741" spans="1:14" x14ac:dyDescent="0.3">
      <c r="A1741" t="s">
        <v>3982</v>
      </c>
      <c r="B1741" t="s">
        <v>2211</v>
      </c>
      <c r="C1741" t="s">
        <v>2212</v>
      </c>
      <c r="D1741" t="s">
        <v>2328</v>
      </c>
      <c r="E1741" s="17">
        <v>44350</v>
      </c>
      <c r="F1741">
        <v>3101</v>
      </c>
      <c r="G1741">
        <v>136</v>
      </c>
      <c r="H1741">
        <v>4768</v>
      </c>
      <c r="I1741">
        <v>505212</v>
      </c>
      <c r="J1741">
        <v>23923</v>
      </c>
      <c r="K1741">
        <v>797196</v>
      </c>
      <c r="L1741">
        <v>27909</v>
      </c>
      <c r="M1741">
        <v>13129</v>
      </c>
      <c r="N1741">
        <v>331000000</v>
      </c>
    </row>
    <row r="1742" spans="1:14" x14ac:dyDescent="0.3">
      <c r="A1742" t="s">
        <v>3983</v>
      </c>
      <c r="B1742" t="s">
        <v>2187</v>
      </c>
      <c r="C1742" t="s">
        <v>2201</v>
      </c>
      <c r="D1742" t="s">
        <v>2272</v>
      </c>
      <c r="E1742" s="17">
        <v>44421</v>
      </c>
      <c r="F1742">
        <v>3636</v>
      </c>
      <c r="G1742">
        <v>10</v>
      </c>
      <c r="H1742">
        <v>4971</v>
      </c>
      <c r="I1742">
        <v>508848</v>
      </c>
      <c r="J1742">
        <v>23933</v>
      </c>
      <c r="K1742">
        <v>802167</v>
      </c>
      <c r="L1742">
        <v>39996</v>
      </c>
      <c r="M1742">
        <v>17278</v>
      </c>
      <c r="N1742">
        <v>83000000</v>
      </c>
    </row>
    <row r="1743" spans="1:14" x14ac:dyDescent="0.3">
      <c r="A1743" t="s">
        <v>3984</v>
      </c>
      <c r="B1743" t="s">
        <v>2187</v>
      </c>
      <c r="C1743" t="s">
        <v>2338</v>
      </c>
      <c r="D1743" t="s">
        <v>2438</v>
      </c>
      <c r="E1743" s="17">
        <v>43857</v>
      </c>
      <c r="F1743">
        <v>3471</v>
      </c>
      <c r="G1743">
        <v>92</v>
      </c>
      <c r="H1743">
        <v>4213</v>
      </c>
      <c r="I1743">
        <v>512319</v>
      </c>
      <c r="J1743">
        <v>24025</v>
      </c>
      <c r="K1743">
        <v>806380</v>
      </c>
      <c r="L1743">
        <v>38181</v>
      </c>
      <c r="M1743">
        <v>17034</v>
      </c>
      <c r="N1743">
        <v>83000000</v>
      </c>
    </row>
    <row r="1744" spans="1:14" x14ac:dyDescent="0.3">
      <c r="A1744" t="s">
        <v>3985</v>
      </c>
      <c r="B1744" t="s">
        <v>2211</v>
      </c>
      <c r="C1744" t="s">
        <v>2245</v>
      </c>
      <c r="D1744" t="s">
        <v>2246</v>
      </c>
      <c r="E1744" s="17">
        <v>44516</v>
      </c>
      <c r="F1744">
        <v>3031</v>
      </c>
      <c r="G1744">
        <v>117</v>
      </c>
      <c r="H1744">
        <v>3694</v>
      </c>
      <c r="I1744">
        <v>515350</v>
      </c>
      <c r="J1744">
        <v>24142</v>
      </c>
      <c r="K1744">
        <v>810074</v>
      </c>
      <c r="L1744">
        <v>45465</v>
      </c>
      <c r="M1744">
        <v>9283</v>
      </c>
      <c r="N1744">
        <v>331000000</v>
      </c>
    </row>
    <row r="1745" spans="1:14" x14ac:dyDescent="0.3">
      <c r="A1745" t="s">
        <v>3986</v>
      </c>
      <c r="B1745" t="s">
        <v>2187</v>
      </c>
      <c r="C1745" t="s">
        <v>2188</v>
      </c>
      <c r="D1745" t="s">
        <v>2188</v>
      </c>
      <c r="E1745" s="17">
        <v>44392</v>
      </c>
      <c r="F1745">
        <v>2921</v>
      </c>
      <c r="G1745">
        <v>123</v>
      </c>
      <c r="H1745">
        <v>870</v>
      </c>
      <c r="I1745">
        <v>518271</v>
      </c>
      <c r="J1745">
        <v>24265</v>
      </c>
      <c r="K1745">
        <v>810944</v>
      </c>
      <c r="L1745">
        <v>17526</v>
      </c>
      <c r="M1745">
        <v>12433</v>
      </c>
      <c r="N1745">
        <v>83000000</v>
      </c>
    </row>
    <row r="1746" spans="1:14" x14ac:dyDescent="0.3">
      <c r="A1746" t="s">
        <v>3987</v>
      </c>
      <c r="B1746" t="s">
        <v>2190</v>
      </c>
      <c r="C1746" t="s">
        <v>2269</v>
      </c>
      <c r="D1746" t="s">
        <v>2270</v>
      </c>
      <c r="E1746" s="17">
        <v>44029</v>
      </c>
      <c r="F1746">
        <v>4445</v>
      </c>
      <c r="G1746">
        <v>166</v>
      </c>
      <c r="H1746">
        <v>705</v>
      </c>
      <c r="I1746">
        <v>522716</v>
      </c>
      <c r="J1746">
        <v>24431</v>
      </c>
      <c r="K1746">
        <v>811649</v>
      </c>
      <c r="L1746">
        <v>71120</v>
      </c>
      <c r="M1746">
        <v>12671</v>
      </c>
      <c r="N1746">
        <v>213000000</v>
      </c>
    </row>
    <row r="1747" spans="1:14" x14ac:dyDescent="0.3">
      <c r="A1747" t="s">
        <v>3988</v>
      </c>
      <c r="B1747" t="s">
        <v>2187</v>
      </c>
      <c r="C1747" t="s">
        <v>2255</v>
      </c>
      <c r="D1747" t="s">
        <v>2255</v>
      </c>
      <c r="E1747" s="17">
        <v>44217</v>
      </c>
      <c r="F1747">
        <v>878</v>
      </c>
      <c r="G1747">
        <v>92</v>
      </c>
      <c r="H1747">
        <v>2689</v>
      </c>
      <c r="I1747">
        <v>523594</v>
      </c>
      <c r="J1747">
        <v>24523</v>
      </c>
      <c r="K1747">
        <v>814338</v>
      </c>
      <c r="L1747">
        <v>7024</v>
      </c>
      <c r="M1747">
        <v>10707</v>
      </c>
      <c r="N1747">
        <v>83000000</v>
      </c>
    </row>
    <row r="1748" spans="1:14" x14ac:dyDescent="0.3">
      <c r="A1748" t="s">
        <v>3989</v>
      </c>
      <c r="B1748" t="s">
        <v>2187</v>
      </c>
      <c r="C1748" t="s">
        <v>2188</v>
      </c>
      <c r="D1748" t="s">
        <v>2188</v>
      </c>
      <c r="E1748" s="17">
        <v>44179</v>
      </c>
      <c r="F1748">
        <v>2512</v>
      </c>
      <c r="G1748">
        <v>140</v>
      </c>
      <c r="H1748">
        <v>2259</v>
      </c>
      <c r="I1748">
        <v>526106</v>
      </c>
      <c r="J1748">
        <v>24663</v>
      </c>
      <c r="K1748">
        <v>816597</v>
      </c>
      <c r="L1748">
        <v>47728</v>
      </c>
      <c r="M1748">
        <v>15870</v>
      </c>
      <c r="N1748">
        <v>83000000</v>
      </c>
    </row>
    <row r="1749" spans="1:14" x14ac:dyDescent="0.3">
      <c r="A1749" t="s">
        <v>3990</v>
      </c>
      <c r="B1749" t="s">
        <v>2211</v>
      </c>
      <c r="C1749" t="s">
        <v>2212</v>
      </c>
      <c r="D1749" t="s">
        <v>2328</v>
      </c>
      <c r="E1749" s="17">
        <v>44523</v>
      </c>
      <c r="F1749">
        <v>310</v>
      </c>
      <c r="G1749">
        <v>98</v>
      </c>
      <c r="H1749">
        <v>4581</v>
      </c>
      <c r="I1749">
        <v>526416</v>
      </c>
      <c r="J1749">
        <v>24761</v>
      </c>
      <c r="K1749">
        <v>821178</v>
      </c>
      <c r="L1749">
        <v>4340</v>
      </c>
      <c r="M1749">
        <v>4985</v>
      </c>
      <c r="N1749">
        <v>331000000</v>
      </c>
    </row>
    <row r="1750" spans="1:14" x14ac:dyDescent="0.3">
      <c r="A1750" t="s">
        <v>3991</v>
      </c>
      <c r="B1750" t="s">
        <v>2190</v>
      </c>
      <c r="C1750" t="s">
        <v>2198</v>
      </c>
      <c r="D1750" t="s">
        <v>2306</v>
      </c>
      <c r="E1750" s="17">
        <v>44366</v>
      </c>
      <c r="F1750">
        <v>1114</v>
      </c>
      <c r="G1750">
        <v>10</v>
      </c>
      <c r="H1750">
        <v>3867</v>
      </c>
      <c r="I1750">
        <v>527530</v>
      </c>
      <c r="J1750">
        <v>24771</v>
      </c>
      <c r="K1750">
        <v>825045</v>
      </c>
      <c r="L1750">
        <v>8912</v>
      </c>
      <c r="M1750">
        <v>2562</v>
      </c>
      <c r="N1750">
        <v>213000000</v>
      </c>
    </row>
    <row r="1751" spans="1:14" x14ac:dyDescent="0.3">
      <c r="A1751" t="s">
        <v>3992</v>
      </c>
      <c r="B1751" t="s">
        <v>2206</v>
      </c>
      <c r="C1751" t="s">
        <v>2257</v>
      </c>
      <c r="D1751" t="s">
        <v>2290</v>
      </c>
      <c r="E1751" s="17">
        <v>44208</v>
      </c>
      <c r="F1751">
        <v>1321</v>
      </c>
      <c r="G1751">
        <v>34</v>
      </c>
      <c r="H1751">
        <v>1577</v>
      </c>
      <c r="I1751">
        <v>528851</v>
      </c>
      <c r="J1751">
        <v>24805</v>
      </c>
      <c r="K1751">
        <v>826622</v>
      </c>
      <c r="L1751">
        <v>22457</v>
      </c>
      <c r="M1751">
        <v>3783</v>
      </c>
      <c r="N1751">
        <v>68000000</v>
      </c>
    </row>
    <row r="1752" spans="1:14" x14ac:dyDescent="0.3">
      <c r="A1752" t="s">
        <v>3993</v>
      </c>
      <c r="B1752" t="s">
        <v>2194</v>
      </c>
      <c r="C1752" t="s">
        <v>27</v>
      </c>
      <c r="D1752" t="s">
        <v>27</v>
      </c>
      <c r="E1752" s="17">
        <v>44388</v>
      </c>
      <c r="F1752">
        <v>3396</v>
      </c>
      <c r="G1752">
        <v>7</v>
      </c>
      <c r="H1752">
        <v>1967</v>
      </c>
      <c r="I1752">
        <v>532247</v>
      </c>
      <c r="J1752">
        <v>24812</v>
      </c>
      <c r="K1752">
        <v>828589</v>
      </c>
      <c r="L1752">
        <v>37356</v>
      </c>
      <c r="M1752">
        <v>10989</v>
      </c>
      <c r="N1752">
        <v>1380000000</v>
      </c>
    </row>
    <row r="1753" spans="1:14" x14ac:dyDescent="0.3">
      <c r="A1753" t="s">
        <v>3994</v>
      </c>
      <c r="B1753" t="s">
        <v>2190</v>
      </c>
      <c r="C1753" t="s">
        <v>2252</v>
      </c>
      <c r="D1753" t="s">
        <v>2253</v>
      </c>
      <c r="E1753" s="17">
        <v>44357</v>
      </c>
      <c r="F1753">
        <v>4375</v>
      </c>
      <c r="G1753">
        <v>6</v>
      </c>
      <c r="H1753">
        <v>1252</v>
      </c>
      <c r="I1753">
        <v>536622</v>
      </c>
      <c r="J1753">
        <v>24818</v>
      </c>
      <c r="K1753">
        <v>829841</v>
      </c>
      <c r="L1753">
        <v>52500</v>
      </c>
      <c r="M1753">
        <v>16438</v>
      </c>
      <c r="N1753">
        <v>213000000</v>
      </c>
    </row>
    <row r="1754" spans="1:14" x14ac:dyDescent="0.3">
      <c r="A1754" t="s">
        <v>3995</v>
      </c>
      <c r="B1754" t="s">
        <v>2206</v>
      </c>
      <c r="C1754" t="s">
        <v>2232</v>
      </c>
      <c r="D1754" t="s">
        <v>2326</v>
      </c>
      <c r="E1754" s="17">
        <v>43983</v>
      </c>
      <c r="F1754">
        <v>966</v>
      </c>
      <c r="G1754">
        <v>68</v>
      </c>
      <c r="H1754">
        <v>1252</v>
      </c>
      <c r="I1754">
        <v>537588</v>
      </c>
      <c r="J1754">
        <v>24886</v>
      </c>
      <c r="K1754">
        <v>831093</v>
      </c>
      <c r="L1754">
        <v>14490</v>
      </c>
      <c r="M1754">
        <v>9285</v>
      </c>
      <c r="N1754">
        <v>68000000</v>
      </c>
    </row>
    <row r="1755" spans="1:14" x14ac:dyDescent="0.3">
      <c r="A1755" t="s">
        <v>3996</v>
      </c>
      <c r="B1755" t="s">
        <v>2190</v>
      </c>
      <c r="C1755" t="s">
        <v>2191</v>
      </c>
      <c r="D1755" t="s">
        <v>2285</v>
      </c>
      <c r="E1755" s="17">
        <v>44036</v>
      </c>
      <c r="F1755">
        <v>3189</v>
      </c>
      <c r="G1755">
        <v>69</v>
      </c>
      <c r="H1755">
        <v>3049</v>
      </c>
      <c r="I1755">
        <v>540777</v>
      </c>
      <c r="J1755">
        <v>24955</v>
      </c>
      <c r="K1755">
        <v>834142</v>
      </c>
      <c r="L1755">
        <v>15945</v>
      </c>
      <c r="M1755">
        <v>10104</v>
      </c>
      <c r="N1755">
        <v>213000000</v>
      </c>
    </row>
    <row r="1756" spans="1:14" x14ac:dyDescent="0.3">
      <c r="A1756" t="s">
        <v>3997</v>
      </c>
      <c r="B1756" t="s">
        <v>2206</v>
      </c>
      <c r="C1756" t="s">
        <v>2232</v>
      </c>
      <c r="D1756" t="s">
        <v>2326</v>
      </c>
      <c r="E1756" s="17">
        <v>44285</v>
      </c>
      <c r="F1756">
        <v>694</v>
      </c>
      <c r="G1756">
        <v>184</v>
      </c>
      <c r="H1756">
        <v>4438</v>
      </c>
      <c r="I1756">
        <v>541471</v>
      </c>
      <c r="J1756">
        <v>25139</v>
      </c>
      <c r="K1756">
        <v>838580</v>
      </c>
      <c r="L1756">
        <v>7634</v>
      </c>
      <c r="M1756">
        <v>17901</v>
      </c>
      <c r="N1756">
        <v>68000000</v>
      </c>
    </row>
    <row r="1757" spans="1:14" x14ac:dyDescent="0.3">
      <c r="A1757" t="s">
        <v>3998</v>
      </c>
      <c r="B1757" t="s">
        <v>2206</v>
      </c>
      <c r="C1757" t="s">
        <v>2257</v>
      </c>
      <c r="D1757" t="s">
        <v>2258</v>
      </c>
      <c r="E1757" s="17">
        <v>44103</v>
      </c>
      <c r="F1757">
        <v>2614</v>
      </c>
      <c r="G1757">
        <v>114</v>
      </c>
      <c r="H1757">
        <v>3128</v>
      </c>
      <c r="I1757">
        <v>544085</v>
      </c>
      <c r="J1757">
        <v>25253</v>
      </c>
      <c r="K1757">
        <v>841708</v>
      </c>
      <c r="L1757">
        <v>39210</v>
      </c>
      <c r="M1757">
        <v>13599</v>
      </c>
      <c r="N1757">
        <v>68000000</v>
      </c>
    </row>
    <row r="1758" spans="1:14" x14ac:dyDescent="0.3">
      <c r="A1758" t="s">
        <v>3999</v>
      </c>
      <c r="B1758" t="s">
        <v>2190</v>
      </c>
      <c r="C1758" t="s">
        <v>2198</v>
      </c>
      <c r="D1758" t="s">
        <v>2306</v>
      </c>
      <c r="E1758" s="17">
        <v>44066</v>
      </c>
      <c r="F1758">
        <v>270</v>
      </c>
      <c r="G1758">
        <v>123</v>
      </c>
      <c r="H1758">
        <v>1666</v>
      </c>
      <c r="I1758">
        <v>544355</v>
      </c>
      <c r="J1758">
        <v>25376</v>
      </c>
      <c r="K1758">
        <v>843374</v>
      </c>
      <c r="L1758">
        <v>2700</v>
      </c>
      <c r="M1758">
        <v>4869</v>
      </c>
      <c r="N1758">
        <v>213000000</v>
      </c>
    </row>
    <row r="1759" spans="1:14" x14ac:dyDescent="0.3">
      <c r="A1759" t="s">
        <v>4000</v>
      </c>
      <c r="B1759" t="s">
        <v>2211</v>
      </c>
      <c r="C1759" t="s">
        <v>2241</v>
      </c>
      <c r="D1759" t="s">
        <v>2261</v>
      </c>
      <c r="E1759" s="17">
        <v>44351</v>
      </c>
      <c r="F1759">
        <v>1411</v>
      </c>
      <c r="G1759">
        <v>162</v>
      </c>
      <c r="H1759">
        <v>4389</v>
      </c>
      <c r="I1759">
        <v>545766</v>
      </c>
      <c r="J1759">
        <v>25538</v>
      </c>
      <c r="K1759">
        <v>847763</v>
      </c>
      <c r="L1759">
        <v>19754</v>
      </c>
      <c r="M1759">
        <v>5007</v>
      </c>
      <c r="N1759">
        <v>331000000</v>
      </c>
    </row>
    <row r="1760" spans="1:14" x14ac:dyDescent="0.3">
      <c r="A1760" t="s">
        <v>4001</v>
      </c>
      <c r="B1760" t="s">
        <v>2190</v>
      </c>
      <c r="C1760" t="s">
        <v>2198</v>
      </c>
      <c r="D1760" t="s">
        <v>2199</v>
      </c>
      <c r="E1760" s="17">
        <v>44508</v>
      </c>
      <c r="F1760">
        <v>3027</v>
      </c>
      <c r="G1760">
        <v>10</v>
      </c>
      <c r="H1760">
        <v>27</v>
      </c>
      <c r="I1760">
        <v>548793</v>
      </c>
      <c r="J1760">
        <v>25548</v>
      </c>
      <c r="K1760">
        <v>847790</v>
      </c>
      <c r="L1760">
        <v>15135</v>
      </c>
      <c r="M1760">
        <v>13296</v>
      </c>
      <c r="N1760">
        <v>213000000</v>
      </c>
    </row>
    <row r="1761" spans="1:14" x14ac:dyDescent="0.3">
      <c r="A1761" t="s">
        <v>4002</v>
      </c>
      <c r="B1761" t="s">
        <v>2190</v>
      </c>
      <c r="C1761" t="s">
        <v>2252</v>
      </c>
      <c r="D1761" t="s">
        <v>2253</v>
      </c>
      <c r="E1761" s="17">
        <v>44556</v>
      </c>
      <c r="F1761">
        <v>3124</v>
      </c>
      <c r="G1761">
        <v>165</v>
      </c>
      <c r="H1761">
        <v>3609</v>
      </c>
      <c r="I1761">
        <v>551917</v>
      </c>
      <c r="J1761">
        <v>25713</v>
      </c>
      <c r="K1761">
        <v>851399</v>
      </c>
      <c r="L1761">
        <v>56232</v>
      </c>
      <c r="M1761">
        <v>11201</v>
      </c>
      <c r="N1761">
        <v>213000000</v>
      </c>
    </row>
    <row r="1762" spans="1:14" x14ac:dyDescent="0.3">
      <c r="A1762" t="s">
        <v>4003</v>
      </c>
      <c r="B1762" t="s">
        <v>2206</v>
      </c>
      <c r="C1762" t="s">
        <v>2207</v>
      </c>
      <c r="D1762" t="s">
        <v>2208</v>
      </c>
      <c r="E1762" s="17">
        <v>44331</v>
      </c>
      <c r="F1762">
        <v>1753</v>
      </c>
      <c r="G1762">
        <v>90</v>
      </c>
      <c r="H1762">
        <v>1619</v>
      </c>
      <c r="I1762">
        <v>553670</v>
      </c>
      <c r="J1762">
        <v>25803</v>
      </c>
      <c r="K1762">
        <v>853018</v>
      </c>
      <c r="L1762">
        <v>31554</v>
      </c>
      <c r="M1762">
        <v>2265</v>
      </c>
      <c r="N1762">
        <v>68000000</v>
      </c>
    </row>
    <row r="1763" spans="1:14" x14ac:dyDescent="0.3">
      <c r="A1763" t="s">
        <v>4004</v>
      </c>
      <c r="B1763" t="s">
        <v>2194</v>
      </c>
      <c r="C1763" t="s">
        <v>27</v>
      </c>
      <c r="D1763" t="s">
        <v>27</v>
      </c>
      <c r="E1763" s="17">
        <v>43947</v>
      </c>
      <c r="F1763">
        <v>4936</v>
      </c>
      <c r="G1763">
        <v>84</v>
      </c>
      <c r="H1763">
        <v>2906</v>
      </c>
      <c r="I1763">
        <v>558606</v>
      </c>
      <c r="J1763">
        <v>25887</v>
      </c>
      <c r="K1763">
        <v>855924</v>
      </c>
      <c r="L1763">
        <v>59232</v>
      </c>
      <c r="M1763">
        <v>8915</v>
      </c>
      <c r="N1763">
        <v>1380000000</v>
      </c>
    </row>
    <row r="1764" spans="1:14" x14ac:dyDescent="0.3">
      <c r="A1764" t="s">
        <v>4005</v>
      </c>
      <c r="B1764" t="s">
        <v>2206</v>
      </c>
      <c r="C1764" t="s">
        <v>2224</v>
      </c>
      <c r="D1764" t="s">
        <v>2230</v>
      </c>
      <c r="E1764" s="17">
        <v>44216</v>
      </c>
      <c r="F1764">
        <v>1821</v>
      </c>
      <c r="G1764">
        <v>48</v>
      </c>
      <c r="H1764">
        <v>1344</v>
      </c>
      <c r="I1764">
        <v>560427</v>
      </c>
      <c r="J1764">
        <v>25935</v>
      </c>
      <c r="K1764">
        <v>857268</v>
      </c>
      <c r="L1764">
        <v>16389</v>
      </c>
      <c r="M1764">
        <v>16084</v>
      </c>
      <c r="N1764">
        <v>68000000</v>
      </c>
    </row>
    <row r="1765" spans="1:14" x14ac:dyDescent="0.3">
      <c r="A1765" t="s">
        <v>4006</v>
      </c>
      <c r="B1765" t="s">
        <v>2187</v>
      </c>
      <c r="C1765" t="s">
        <v>2255</v>
      </c>
      <c r="D1765" t="s">
        <v>2255</v>
      </c>
      <c r="E1765" s="17">
        <v>44174</v>
      </c>
      <c r="F1765">
        <v>4335</v>
      </c>
      <c r="G1765">
        <v>34</v>
      </c>
      <c r="H1765">
        <v>3913</v>
      </c>
      <c r="I1765">
        <v>564762</v>
      </c>
      <c r="J1765">
        <v>25969</v>
      </c>
      <c r="K1765">
        <v>861181</v>
      </c>
      <c r="L1765">
        <v>73695</v>
      </c>
      <c r="M1765">
        <v>19773</v>
      </c>
      <c r="N1765">
        <v>83000000</v>
      </c>
    </row>
    <row r="1766" spans="1:14" x14ac:dyDescent="0.3">
      <c r="A1766" t="s">
        <v>4007</v>
      </c>
      <c r="B1766" t="s">
        <v>2190</v>
      </c>
      <c r="C1766" t="s">
        <v>2269</v>
      </c>
      <c r="D1766" t="s">
        <v>2288</v>
      </c>
      <c r="E1766" s="17">
        <v>44414</v>
      </c>
      <c r="F1766">
        <v>3285</v>
      </c>
      <c r="G1766">
        <v>156</v>
      </c>
      <c r="H1766">
        <v>3785</v>
      </c>
      <c r="I1766">
        <v>568047</v>
      </c>
      <c r="J1766">
        <v>26125</v>
      </c>
      <c r="K1766">
        <v>864966</v>
      </c>
      <c r="L1766">
        <v>36135</v>
      </c>
      <c r="M1766">
        <v>13969</v>
      </c>
      <c r="N1766">
        <v>213000000</v>
      </c>
    </row>
    <row r="1767" spans="1:14" x14ac:dyDescent="0.3">
      <c r="A1767" t="s">
        <v>4008</v>
      </c>
      <c r="B1767" t="s">
        <v>2190</v>
      </c>
      <c r="C1767" t="s">
        <v>2191</v>
      </c>
      <c r="D1767" t="s">
        <v>2285</v>
      </c>
      <c r="E1767" s="17">
        <v>44225</v>
      </c>
      <c r="F1767">
        <v>360</v>
      </c>
      <c r="G1767">
        <v>87</v>
      </c>
      <c r="H1767">
        <v>4668</v>
      </c>
      <c r="I1767">
        <v>568407</v>
      </c>
      <c r="J1767">
        <v>26212</v>
      </c>
      <c r="K1767">
        <v>869634</v>
      </c>
      <c r="L1767">
        <v>4320</v>
      </c>
      <c r="M1767">
        <v>4359</v>
      </c>
      <c r="N1767">
        <v>213000000</v>
      </c>
    </row>
    <row r="1768" spans="1:14" x14ac:dyDescent="0.3">
      <c r="A1768" t="s">
        <v>4009</v>
      </c>
      <c r="B1768" t="s">
        <v>2211</v>
      </c>
      <c r="C1768" t="s">
        <v>2245</v>
      </c>
      <c r="D1768" t="s">
        <v>2308</v>
      </c>
      <c r="E1768" s="17">
        <v>43894</v>
      </c>
      <c r="F1768">
        <v>3435</v>
      </c>
      <c r="G1768">
        <v>168</v>
      </c>
      <c r="H1768">
        <v>3768</v>
      </c>
      <c r="I1768">
        <v>571842</v>
      </c>
      <c r="J1768">
        <v>26380</v>
      </c>
      <c r="K1768">
        <v>873402</v>
      </c>
      <c r="L1768">
        <v>37785</v>
      </c>
      <c r="M1768">
        <v>12631</v>
      </c>
      <c r="N1768">
        <v>331000000</v>
      </c>
    </row>
    <row r="1769" spans="1:14" x14ac:dyDescent="0.3">
      <c r="A1769" t="s">
        <v>4010</v>
      </c>
      <c r="B1769" t="s">
        <v>2206</v>
      </c>
      <c r="C1769" t="s">
        <v>2257</v>
      </c>
      <c r="D1769" t="s">
        <v>2290</v>
      </c>
      <c r="E1769" s="17">
        <v>44547</v>
      </c>
      <c r="F1769">
        <v>733</v>
      </c>
      <c r="G1769">
        <v>108</v>
      </c>
      <c r="H1769">
        <v>3829</v>
      </c>
      <c r="I1769">
        <v>572575</v>
      </c>
      <c r="J1769">
        <v>26488</v>
      </c>
      <c r="K1769">
        <v>877231</v>
      </c>
      <c r="L1769">
        <v>10995</v>
      </c>
      <c r="M1769">
        <v>9692</v>
      </c>
      <c r="N1769">
        <v>68000000</v>
      </c>
    </row>
    <row r="1770" spans="1:14" x14ac:dyDescent="0.3">
      <c r="A1770" t="s">
        <v>4011</v>
      </c>
      <c r="B1770" t="s">
        <v>2211</v>
      </c>
      <c r="C1770" t="s">
        <v>2212</v>
      </c>
      <c r="D1770" t="s">
        <v>2213</v>
      </c>
      <c r="E1770" s="17">
        <v>44551</v>
      </c>
      <c r="F1770">
        <v>851</v>
      </c>
      <c r="G1770">
        <v>133</v>
      </c>
      <c r="H1770">
        <v>927</v>
      </c>
      <c r="I1770">
        <v>573426</v>
      </c>
      <c r="J1770">
        <v>26621</v>
      </c>
      <c r="K1770">
        <v>878158</v>
      </c>
      <c r="L1770">
        <v>16169</v>
      </c>
      <c r="M1770">
        <v>15162</v>
      </c>
      <c r="N1770">
        <v>331000000</v>
      </c>
    </row>
    <row r="1771" spans="1:14" x14ac:dyDescent="0.3">
      <c r="A1771" t="s">
        <v>4012</v>
      </c>
      <c r="B1771" t="s">
        <v>2190</v>
      </c>
      <c r="C1771" t="s">
        <v>2269</v>
      </c>
      <c r="D1771" t="s">
        <v>2270</v>
      </c>
      <c r="E1771" s="17">
        <v>43902</v>
      </c>
      <c r="F1771">
        <v>859</v>
      </c>
      <c r="G1771">
        <v>9</v>
      </c>
      <c r="H1771">
        <v>1778</v>
      </c>
      <c r="I1771">
        <v>574285</v>
      </c>
      <c r="J1771">
        <v>26630</v>
      </c>
      <c r="K1771">
        <v>879936</v>
      </c>
      <c r="L1771">
        <v>13744</v>
      </c>
      <c r="M1771">
        <v>7185</v>
      </c>
      <c r="N1771">
        <v>213000000</v>
      </c>
    </row>
    <row r="1772" spans="1:14" x14ac:dyDescent="0.3">
      <c r="A1772" t="s">
        <v>4013</v>
      </c>
      <c r="B1772" t="s">
        <v>2206</v>
      </c>
      <c r="C1772" t="s">
        <v>2232</v>
      </c>
      <c r="D1772" t="s">
        <v>2326</v>
      </c>
      <c r="E1772" s="17">
        <v>44104</v>
      </c>
      <c r="F1772">
        <v>4796</v>
      </c>
      <c r="G1772">
        <v>83</v>
      </c>
      <c r="H1772">
        <v>3103</v>
      </c>
      <c r="I1772">
        <v>579081</v>
      </c>
      <c r="J1772">
        <v>26713</v>
      </c>
      <c r="K1772">
        <v>883039</v>
      </c>
      <c r="L1772">
        <v>86328</v>
      </c>
      <c r="M1772">
        <v>18221</v>
      </c>
      <c r="N1772">
        <v>68000000</v>
      </c>
    </row>
    <row r="1773" spans="1:14" x14ac:dyDescent="0.3">
      <c r="A1773" t="s">
        <v>4014</v>
      </c>
      <c r="B1773" t="s">
        <v>2206</v>
      </c>
      <c r="C1773" t="s">
        <v>2224</v>
      </c>
      <c r="D1773" t="s">
        <v>2230</v>
      </c>
      <c r="E1773" s="17">
        <v>44150</v>
      </c>
      <c r="F1773">
        <v>1350</v>
      </c>
      <c r="G1773">
        <v>84</v>
      </c>
      <c r="H1773">
        <v>2444</v>
      </c>
      <c r="I1773">
        <v>580431</v>
      </c>
      <c r="J1773">
        <v>26797</v>
      </c>
      <c r="K1773">
        <v>885483</v>
      </c>
      <c r="L1773">
        <v>21600</v>
      </c>
      <c r="M1773">
        <v>14202</v>
      </c>
      <c r="N1773">
        <v>68000000</v>
      </c>
    </row>
    <row r="1774" spans="1:14" x14ac:dyDescent="0.3">
      <c r="A1774" t="s">
        <v>4015</v>
      </c>
      <c r="B1774" t="s">
        <v>2187</v>
      </c>
      <c r="C1774" t="s">
        <v>2201</v>
      </c>
      <c r="D1774" t="s">
        <v>2202</v>
      </c>
      <c r="E1774" s="17">
        <v>44168</v>
      </c>
      <c r="F1774">
        <v>4084</v>
      </c>
      <c r="G1774">
        <v>150</v>
      </c>
      <c r="H1774">
        <v>3088</v>
      </c>
      <c r="I1774">
        <v>584515</v>
      </c>
      <c r="J1774">
        <v>26947</v>
      </c>
      <c r="K1774">
        <v>888571</v>
      </c>
      <c r="L1774">
        <v>57176</v>
      </c>
      <c r="M1774">
        <v>15569</v>
      </c>
      <c r="N1774">
        <v>83000000</v>
      </c>
    </row>
    <row r="1775" spans="1:14" x14ac:dyDescent="0.3">
      <c r="A1775" t="s">
        <v>4016</v>
      </c>
      <c r="B1775" t="s">
        <v>2187</v>
      </c>
      <c r="C1775" t="s">
        <v>2255</v>
      </c>
      <c r="D1775" t="s">
        <v>2255</v>
      </c>
      <c r="E1775" s="17">
        <v>44196</v>
      </c>
      <c r="F1775">
        <v>2883</v>
      </c>
      <c r="G1775">
        <v>173</v>
      </c>
      <c r="H1775">
        <v>4465</v>
      </c>
      <c r="I1775">
        <v>587398</v>
      </c>
      <c r="J1775">
        <v>27120</v>
      </c>
      <c r="K1775">
        <v>893036</v>
      </c>
      <c r="L1775">
        <v>46128</v>
      </c>
      <c r="M1775">
        <v>8623</v>
      </c>
      <c r="N1775">
        <v>83000000</v>
      </c>
    </row>
    <row r="1776" spans="1:14" x14ac:dyDescent="0.3">
      <c r="A1776" t="s">
        <v>4017</v>
      </c>
      <c r="B1776" t="s">
        <v>2194</v>
      </c>
      <c r="C1776" t="s">
        <v>2221</v>
      </c>
      <c r="D1776" t="s">
        <v>2222</v>
      </c>
      <c r="E1776" s="17">
        <v>44325</v>
      </c>
      <c r="F1776">
        <v>3547</v>
      </c>
      <c r="G1776">
        <v>139</v>
      </c>
      <c r="H1776">
        <v>163</v>
      </c>
      <c r="I1776">
        <v>590945</v>
      </c>
      <c r="J1776">
        <v>27259</v>
      </c>
      <c r="K1776">
        <v>893199</v>
      </c>
      <c r="L1776">
        <v>60299</v>
      </c>
      <c r="M1776">
        <v>18203</v>
      </c>
      <c r="N1776">
        <v>1380000000</v>
      </c>
    </row>
    <row r="1777" spans="1:14" x14ac:dyDescent="0.3">
      <c r="A1777" t="s">
        <v>4018</v>
      </c>
      <c r="B1777" t="s">
        <v>2187</v>
      </c>
      <c r="C1777" t="s">
        <v>2338</v>
      </c>
      <c r="D1777" t="s">
        <v>2438</v>
      </c>
      <c r="E1777" s="17">
        <v>44437</v>
      </c>
      <c r="F1777">
        <v>4918</v>
      </c>
      <c r="G1777">
        <v>54</v>
      </c>
      <c r="H1777">
        <v>3999</v>
      </c>
      <c r="I1777">
        <v>595863</v>
      </c>
      <c r="J1777">
        <v>27313</v>
      </c>
      <c r="K1777">
        <v>897198</v>
      </c>
      <c r="L1777">
        <v>24590</v>
      </c>
      <c r="M1777">
        <v>16164</v>
      </c>
      <c r="N1777">
        <v>83000000</v>
      </c>
    </row>
    <row r="1778" spans="1:14" x14ac:dyDescent="0.3">
      <c r="A1778" t="s">
        <v>4019</v>
      </c>
      <c r="B1778" t="s">
        <v>2206</v>
      </c>
      <c r="C1778" t="s">
        <v>2232</v>
      </c>
      <c r="D1778" t="s">
        <v>2326</v>
      </c>
      <c r="E1778" s="17">
        <v>43996</v>
      </c>
      <c r="F1778">
        <v>4192</v>
      </c>
      <c r="G1778">
        <v>140</v>
      </c>
      <c r="H1778">
        <v>2757</v>
      </c>
      <c r="I1778">
        <v>600055</v>
      </c>
      <c r="J1778">
        <v>27453</v>
      </c>
      <c r="K1778">
        <v>899955</v>
      </c>
      <c r="L1778">
        <v>41920</v>
      </c>
      <c r="M1778">
        <v>18761</v>
      </c>
      <c r="N1778">
        <v>68000000</v>
      </c>
    </row>
    <row r="1779" spans="1:14" x14ac:dyDescent="0.3">
      <c r="A1779" t="s">
        <v>4020</v>
      </c>
      <c r="B1779" t="s">
        <v>2187</v>
      </c>
      <c r="C1779" t="s">
        <v>2188</v>
      </c>
      <c r="D1779" t="s">
        <v>2188</v>
      </c>
      <c r="E1779" s="17">
        <v>44374</v>
      </c>
      <c r="F1779">
        <v>326</v>
      </c>
      <c r="G1779">
        <v>73</v>
      </c>
      <c r="H1779">
        <v>3573</v>
      </c>
      <c r="I1779">
        <v>600381</v>
      </c>
      <c r="J1779">
        <v>27526</v>
      </c>
      <c r="K1779">
        <v>3528</v>
      </c>
      <c r="L1779">
        <v>4890</v>
      </c>
      <c r="M1779">
        <v>4371</v>
      </c>
      <c r="N1779">
        <v>83000000</v>
      </c>
    </row>
    <row r="1780" spans="1:14" x14ac:dyDescent="0.3">
      <c r="A1780" t="s">
        <v>4021</v>
      </c>
      <c r="B1780" t="s">
        <v>2194</v>
      </c>
      <c r="C1780" t="s">
        <v>27</v>
      </c>
      <c r="D1780" t="s">
        <v>27</v>
      </c>
      <c r="E1780" s="17">
        <v>43841</v>
      </c>
      <c r="F1780">
        <v>2120</v>
      </c>
      <c r="G1780">
        <v>134</v>
      </c>
      <c r="H1780">
        <v>350</v>
      </c>
      <c r="I1780">
        <v>602501</v>
      </c>
      <c r="J1780">
        <v>27660</v>
      </c>
      <c r="K1780">
        <v>3878</v>
      </c>
      <c r="L1780">
        <v>40280</v>
      </c>
      <c r="M1780">
        <v>17829</v>
      </c>
      <c r="N1780">
        <v>1380000000</v>
      </c>
    </row>
    <row r="1781" spans="1:14" x14ac:dyDescent="0.3">
      <c r="A1781" t="s">
        <v>4022</v>
      </c>
      <c r="B1781" t="s">
        <v>2190</v>
      </c>
      <c r="C1781" t="s">
        <v>2191</v>
      </c>
      <c r="D1781" t="s">
        <v>2192</v>
      </c>
      <c r="E1781" s="17">
        <v>44131</v>
      </c>
      <c r="F1781">
        <v>993</v>
      </c>
      <c r="G1781">
        <v>139</v>
      </c>
      <c r="H1781">
        <v>200</v>
      </c>
      <c r="I1781">
        <v>603494</v>
      </c>
      <c r="J1781">
        <v>27799</v>
      </c>
      <c r="K1781">
        <v>4078</v>
      </c>
      <c r="L1781">
        <v>14895</v>
      </c>
      <c r="M1781">
        <v>7080</v>
      </c>
      <c r="N1781">
        <v>213000000</v>
      </c>
    </row>
    <row r="1782" spans="1:14" x14ac:dyDescent="0.3">
      <c r="A1782" t="s">
        <v>4023</v>
      </c>
      <c r="B1782" t="s">
        <v>2187</v>
      </c>
      <c r="C1782" t="s">
        <v>2338</v>
      </c>
      <c r="D1782" t="s">
        <v>2438</v>
      </c>
      <c r="E1782" s="17">
        <v>44559</v>
      </c>
      <c r="F1782">
        <v>1766</v>
      </c>
      <c r="G1782">
        <v>60</v>
      </c>
      <c r="H1782">
        <v>2552</v>
      </c>
      <c r="I1782">
        <v>605260</v>
      </c>
      <c r="J1782">
        <v>27859</v>
      </c>
      <c r="K1782">
        <v>6630</v>
      </c>
      <c r="L1782">
        <v>26490</v>
      </c>
      <c r="M1782">
        <v>18287</v>
      </c>
      <c r="N1782">
        <v>83000000</v>
      </c>
    </row>
    <row r="1783" spans="1:14" x14ac:dyDescent="0.3">
      <c r="A1783" t="s">
        <v>4024</v>
      </c>
      <c r="B1783" t="s">
        <v>2206</v>
      </c>
      <c r="C1783" t="s">
        <v>2232</v>
      </c>
      <c r="D1783" t="s">
        <v>2326</v>
      </c>
      <c r="E1783" s="17">
        <v>43932</v>
      </c>
      <c r="F1783">
        <v>4428</v>
      </c>
      <c r="G1783">
        <v>152</v>
      </c>
      <c r="H1783">
        <v>3928</v>
      </c>
      <c r="I1783">
        <v>609688</v>
      </c>
      <c r="J1783">
        <v>28011</v>
      </c>
      <c r="K1783">
        <v>10558</v>
      </c>
      <c r="L1783">
        <v>70848</v>
      </c>
      <c r="M1783">
        <v>18299</v>
      </c>
      <c r="N1783">
        <v>68000000</v>
      </c>
    </row>
    <row r="1784" spans="1:14" x14ac:dyDescent="0.3">
      <c r="A1784" t="s">
        <v>4025</v>
      </c>
      <c r="B1784" t="s">
        <v>2190</v>
      </c>
      <c r="C1784" t="s">
        <v>2191</v>
      </c>
      <c r="D1784" t="s">
        <v>2192</v>
      </c>
      <c r="E1784" s="17">
        <v>44255</v>
      </c>
      <c r="F1784">
        <v>1180</v>
      </c>
      <c r="G1784">
        <v>129</v>
      </c>
      <c r="H1784">
        <v>1051</v>
      </c>
      <c r="I1784">
        <v>610868</v>
      </c>
      <c r="J1784">
        <v>28140</v>
      </c>
      <c r="K1784">
        <v>11609</v>
      </c>
      <c r="L1784">
        <v>5900</v>
      </c>
      <c r="M1784">
        <v>16317</v>
      </c>
      <c r="N1784">
        <v>213000000</v>
      </c>
    </row>
    <row r="1785" spans="1:14" x14ac:dyDescent="0.3">
      <c r="A1785" t="s">
        <v>4026</v>
      </c>
      <c r="B1785" t="s">
        <v>2206</v>
      </c>
      <c r="C1785" t="s">
        <v>2232</v>
      </c>
      <c r="D1785" t="s">
        <v>2326</v>
      </c>
      <c r="E1785" s="17">
        <v>44222</v>
      </c>
      <c r="F1785">
        <v>1964</v>
      </c>
      <c r="G1785">
        <v>25</v>
      </c>
      <c r="H1785">
        <v>4432</v>
      </c>
      <c r="I1785">
        <v>612832</v>
      </c>
      <c r="J1785">
        <v>28165</v>
      </c>
      <c r="K1785">
        <v>16041</v>
      </c>
      <c r="L1785">
        <v>15712</v>
      </c>
      <c r="M1785">
        <v>15082</v>
      </c>
      <c r="N1785">
        <v>68000000</v>
      </c>
    </row>
    <row r="1786" spans="1:14" x14ac:dyDescent="0.3">
      <c r="A1786" t="s">
        <v>4027</v>
      </c>
      <c r="B1786" t="s">
        <v>2190</v>
      </c>
      <c r="C1786" t="s">
        <v>2198</v>
      </c>
      <c r="D1786" t="s">
        <v>2199</v>
      </c>
      <c r="E1786" s="17">
        <v>44044</v>
      </c>
      <c r="F1786">
        <v>2781</v>
      </c>
      <c r="G1786">
        <v>178</v>
      </c>
      <c r="H1786">
        <v>286</v>
      </c>
      <c r="I1786">
        <v>615613</v>
      </c>
      <c r="J1786">
        <v>28343</v>
      </c>
      <c r="K1786">
        <v>16327</v>
      </c>
      <c r="L1786">
        <v>22248</v>
      </c>
      <c r="M1786">
        <v>5267</v>
      </c>
      <c r="N1786">
        <v>213000000</v>
      </c>
    </row>
    <row r="1787" spans="1:14" x14ac:dyDescent="0.3">
      <c r="A1787" t="s">
        <v>4028</v>
      </c>
      <c r="B1787" t="s">
        <v>2206</v>
      </c>
      <c r="C1787" t="s">
        <v>2232</v>
      </c>
      <c r="D1787" t="s">
        <v>2326</v>
      </c>
      <c r="E1787" s="17">
        <v>44521</v>
      </c>
      <c r="F1787">
        <v>2905</v>
      </c>
      <c r="G1787">
        <v>68</v>
      </c>
      <c r="H1787">
        <v>2678</v>
      </c>
      <c r="I1787">
        <v>618518</v>
      </c>
      <c r="J1787">
        <v>28411</v>
      </c>
      <c r="K1787">
        <v>19005</v>
      </c>
      <c r="L1787">
        <v>34860</v>
      </c>
      <c r="M1787">
        <v>19505</v>
      </c>
      <c r="N1787">
        <v>68000000</v>
      </c>
    </row>
    <row r="1788" spans="1:14" x14ac:dyDescent="0.3">
      <c r="A1788" t="s">
        <v>4029</v>
      </c>
      <c r="B1788" t="s">
        <v>2187</v>
      </c>
      <c r="C1788" t="s">
        <v>2255</v>
      </c>
      <c r="D1788" t="s">
        <v>2255</v>
      </c>
      <c r="E1788" s="17">
        <v>43918</v>
      </c>
      <c r="F1788">
        <v>98</v>
      </c>
      <c r="G1788">
        <v>61</v>
      </c>
      <c r="H1788">
        <v>1795</v>
      </c>
      <c r="I1788">
        <v>618616</v>
      </c>
      <c r="J1788">
        <v>28472</v>
      </c>
      <c r="K1788">
        <v>20800</v>
      </c>
      <c r="L1788">
        <v>980</v>
      </c>
      <c r="M1788">
        <v>11050</v>
      </c>
      <c r="N1788">
        <v>83000000</v>
      </c>
    </row>
    <row r="1789" spans="1:14" x14ac:dyDescent="0.3">
      <c r="A1789" t="s">
        <v>4030</v>
      </c>
      <c r="B1789" t="s">
        <v>2187</v>
      </c>
      <c r="C1789" t="s">
        <v>2255</v>
      </c>
      <c r="D1789" t="s">
        <v>2255</v>
      </c>
      <c r="E1789" s="17">
        <v>44383</v>
      </c>
      <c r="F1789">
        <v>2779</v>
      </c>
      <c r="G1789">
        <v>199</v>
      </c>
      <c r="H1789">
        <v>3558</v>
      </c>
      <c r="I1789">
        <v>621395</v>
      </c>
      <c r="J1789">
        <v>28671</v>
      </c>
      <c r="K1789">
        <v>24358</v>
      </c>
      <c r="L1789">
        <v>47243</v>
      </c>
      <c r="M1789">
        <v>3965</v>
      </c>
      <c r="N1789">
        <v>83000000</v>
      </c>
    </row>
    <row r="1790" spans="1:14" x14ac:dyDescent="0.3">
      <c r="A1790" t="s">
        <v>4031</v>
      </c>
      <c r="B1790" t="s">
        <v>2194</v>
      </c>
      <c r="C1790" t="s">
        <v>27</v>
      </c>
      <c r="D1790" t="s">
        <v>27</v>
      </c>
      <c r="E1790" s="17">
        <v>44231</v>
      </c>
      <c r="F1790">
        <v>243</v>
      </c>
      <c r="G1790">
        <v>166</v>
      </c>
      <c r="H1790">
        <v>106</v>
      </c>
      <c r="I1790">
        <v>621638</v>
      </c>
      <c r="J1790">
        <v>28837</v>
      </c>
      <c r="K1790">
        <v>24464</v>
      </c>
      <c r="L1790">
        <v>4374</v>
      </c>
      <c r="M1790">
        <v>18536</v>
      </c>
      <c r="N1790">
        <v>1380000000</v>
      </c>
    </row>
    <row r="1791" spans="1:14" x14ac:dyDescent="0.3">
      <c r="A1791" t="s">
        <v>4032</v>
      </c>
      <c r="B1791" t="s">
        <v>2190</v>
      </c>
      <c r="C1791" t="s">
        <v>2198</v>
      </c>
      <c r="D1791" t="s">
        <v>2306</v>
      </c>
      <c r="E1791" s="17">
        <v>44418</v>
      </c>
      <c r="F1791">
        <v>4037</v>
      </c>
      <c r="G1791">
        <v>115</v>
      </c>
      <c r="H1791">
        <v>2553</v>
      </c>
      <c r="I1791">
        <v>625675</v>
      </c>
      <c r="J1791">
        <v>28952</v>
      </c>
      <c r="K1791">
        <v>27017</v>
      </c>
      <c r="L1791">
        <v>44407</v>
      </c>
      <c r="M1791">
        <v>16675</v>
      </c>
      <c r="N1791">
        <v>213000000</v>
      </c>
    </row>
    <row r="1792" spans="1:14" x14ac:dyDescent="0.3">
      <c r="A1792" t="s">
        <v>4033</v>
      </c>
      <c r="B1792" t="s">
        <v>2194</v>
      </c>
      <c r="C1792" t="s">
        <v>2195</v>
      </c>
      <c r="D1792" t="s">
        <v>2196</v>
      </c>
      <c r="E1792" s="17">
        <v>43876</v>
      </c>
      <c r="F1792">
        <v>1500</v>
      </c>
      <c r="G1792">
        <v>114</v>
      </c>
      <c r="H1792">
        <v>3513</v>
      </c>
      <c r="I1792">
        <v>627175</v>
      </c>
      <c r="J1792">
        <v>29066</v>
      </c>
      <c r="K1792">
        <v>30530</v>
      </c>
      <c r="L1792">
        <v>25500</v>
      </c>
      <c r="M1792">
        <v>9260</v>
      </c>
      <c r="N1792">
        <v>1380000000</v>
      </c>
    </row>
    <row r="1793" spans="1:14" x14ac:dyDescent="0.3">
      <c r="A1793" t="s">
        <v>4034</v>
      </c>
      <c r="B1793" t="s">
        <v>2211</v>
      </c>
      <c r="C1793" t="s">
        <v>2241</v>
      </c>
      <c r="D1793" t="s">
        <v>2261</v>
      </c>
      <c r="E1793" s="17">
        <v>44502</v>
      </c>
      <c r="F1793">
        <v>2709</v>
      </c>
      <c r="G1793">
        <v>138</v>
      </c>
      <c r="H1793">
        <v>116</v>
      </c>
      <c r="I1793">
        <v>629884</v>
      </c>
      <c r="J1793">
        <v>29204</v>
      </c>
      <c r="K1793">
        <v>30646</v>
      </c>
      <c r="L1793">
        <v>48762</v>
      </c>
      <c r="M1793">
        <v>5602</v>
      </c>
      <c r="N1793">
        <v>331000000</v>
      </c>
    </row>
    <row r="1794" spans="1:14" x14ac:dyDescent="0.3">
      <c r="A1794" t="s">
        <v>4035</v>
      </c>
      <c r="B1794" t="s">
        <v>2187</v>
      </c>
      <c r="C1794" t="s">
        <v>2201</v>
      </c>
      <c r="D1794" t="s">
        <v>2272</v>
      </c>
      <c r="E1794" s="17">
        <v>44293</v>
      </c>
      <c r="F1794">
        <v>3053</v>
      </c>
      <c r="G1794">
        <v>191</v>
      </c>
      <c r="H1794">
        <v>1268</v>
      </c>
      <c r="I1794">
        <v>632937</v>
      </c>
      <c r="J1794">
        <v>29395</v>
      </c>
      <c r="K1794">
        <v>31914</v>
      </c>
      <c r="L1794">
        <v>54954</v>
      </c>
      <c r="M1794">
        <v>19612</v>
      </c>
      <c r="N1794">
        <v>83000000</v>
      </c>
    </row>
    <row r="1795" spans="1:14" x14ac:dyDescent="0.3">
      <c r="A1795" t="s">
        <v>4036</v>
      </c>
      <c r="B1795" t="s">
        <v>2190</v>
      </c>
      <c r="C1795" t="s">
        <v>2269</v>
      </c>
      <c r="D1795" t="s">
        <v>2270</v>
      </c>
      <c r="E1795" s="17">
        <v>44422</v>
      </c>
      <c r="F1795">
        <v>4462</v>
      </c>
      <c r="G1795">
        <v>101</v>
      </c>
      <c r="H1795">
        <v>740</v>
      </c>
      <c r="I1795">
        <v>637399</v>
      </c>
      <c r="J1795">
        <v>29496</v>
      </c>
      <c r="K1795">
        <v>32654</v>
      </c>
      <c r="L1795">
        <v>71392</v>
      </c>
      <c r="M1795">
        <v>14560</v>
      </c>
      <c r="N1795">
        <v>213000000</v>
      </c>
    </row>
    <row r="1796" spans="1:14" x14ac:dyDescent="0.3">
      <c r="A1796" t="s">
        <v>4037</v>
      </c>
      <c r="B1796" t="s">
        <v>2194</v>
      </c>
      <c r="C1796" t="s">
        <v>27</v>
      </c>
      <c r="D1796" t="s">
        <v>27</v>
      </c>
      <c r="E1796" s="17">
        <v>44140</v>
      </c>
      <c r="F1796">
        <v>3226</v>
      </c>
      <c r="G1796">
        <v>41</v>
      </c>
      <c r="H1796">
        <v>22</v>
      </c>
      <c r="I1796">
        <v>640625</v>
      </c>
      <c r="J1796">
        <v>29537</v>
      </c>
      <c r="K1796">
        <v>32676</v>
      </c>
      <c r="L1796">
        <v>58068</v>
      </c>
      <c r="M1796">
        <v>14233</v>
      </c>
      <c r="N1796">
        <v>1380000000</v>
      </c>
    </row>
    <row r="1797" spans="1:14" x14ac:dyDescent="0.3">
      <c r="A1797" t="s">
        <v>4038</v>
      </c>
      <c r="B1797" t="s">
        <v>2194</v>
      </c>
      <c r="C1797" t="s">
        <v>2204</v>
      </c>
      <c r="D1797" t="s">
        <v>25</v>
      </c>
      <c r="E1797" s="17">
        <v>43916</v>
      </c>
      <c r="F1797">
        <v>1047</v>
      </c>
      <c r="G1797">
        <v>9</v>
      </c>
      <c r="H1797">
        <v>360</v>
      </c>
      <c r="I1797">
        <v>641672</v>
      </c>
      <c r="J1797">
        <v>29546</v>
      </c>
      <c r="K1797">
        <v>33036</v>
      </c>
      <c r="L1797">
        <v>14658</v>
      </c>
      <c r="M1797">
        <v>7047</v>
      </c>
      <c r="N1797">
        <v>1380000000</v>
      </c>
    </row>
    <row r="1798" spans="1:14" x14ac:dyDescent="0.3">
      <c r="A1798" t="s">
        <v>4039</v>
      </c>
      <c r="B1798" t="s">
        <v>2211</v>
      </c>
      <c r="C1798" t="s">
        <v>2241</v>
      </c>
      <c r="D1798" t="s">
        <v>2261</v>
      </c>
      <c r="E1798" s="17">
        <v>43922</v>
      </c>
      <c r="F1798">
        <v>4378</v>
      </c>
      <c r="G1798">
        <v>122</v>
      </c>
      <c r="H1798">
        <v>4093</v>
      </c>
      <c r="I1798">
        <v>646050</v>
      </c>
      <c r="J1798">
        <v>29668</v>
      </c>
      <c r="K1798">
        <v>37129</v>
      </c>
      <c r="L1798">
        <v>48158</v>
      </c>
      <c r="M1798">
        <v>11336</v>
      </c>
      <c r="N1798">
        <v>331000000</v>
      </c>
    </row>
    <row r="1799" spans="1:14" x14ac:dyDescent="0.3">
      <c r="A1799" t="s">
        <v>4040</v>
      </c>
      <c r="B1799" t="s">
        <v>2194</v>
      </c>
      <c r="C1799" t="s">
        <v>2221</v>
      </c>
      <c r="D1799" t="s">
        <v>2281</v>
      </c>
      <c r="E1799" s="17">
        <v>44490</v>
      </c>
      <c r="F1799">
        <v>1315</v>
      </c>
      <c r="G1799">
        <v>18</v>
      </c>
      <c r="H1799">
        <v>4795</v>
      </c>
      <c r="I1799">
        <v>647365</v>
      </c>
      <c r="J1799">
        <v>29686</v>
      </c>
      <c r="K1799">
        <v>41924</v>
      </c>
      <c r="L1799">
        <v>14465</v>
      </c>
      <c r="M1799">
        <v>9109</v>
      </c>
      <c r="N1799">
        <v>1380000000</v>
      </c>
    </row>
    <row r="1800" spans="1:14" x14ac:dyDescent="0.3">
      <c r="A1800" t="s">
        <v>4041</v>
      </c>
      <c r="B1800" t="s">
        <v>2206</v>
      </c>
      <c r="C1800" t="s">
        <v>2257</v>
      </c>
      <c r="D1800" t="s">
        <v>2290</v>
      </c>
      <c r="E1800" s="17">
        <v>44503</v>
      </c>
      <c r="F1800">
        <v>1386</v>
      </c>
      <c r="G1800">
        <v>3</v>
      </c>
      <c r="H1800">
        <v>1450</v>
      </c>
      <c r="I1800">
        <v>648751</v>
      </c>
      <c r="J1800">
        <v>29689</v>
      </c>
      <c r="K1800">
        <v>43374</v>
      </c>
      <c r="L1800">
        <v>19404</v>
      </c>
      <c r="M1800">
        <v>11435</v>
      </c>
      <c r="N1800">
        <v>68000000</v>
      </c>
    </row>
    <row r="1801" spans="1:14" x14ac:dyDescent="0.3">
      <c r="A1801" t="s">
        <v>4042</v>
      </c>
      <c r="B1801" t="s">
        <v>2187</v>
      </c>
      <c r="C1801" t="s">
        <v>2188</v>
      </c>
      <c r="D1801" t="s">
        <v>2188</v>
      </c>
      <c r="E1801" s="17">
        <v>44544</v>
      </c>
      <c r="F1801">
        <v>3920</v>
      </c>
      <c r="G1801">
        <v>2</v>
      </c>
      <c r="H1801">
        <v>216</v>
      </c>
      <c r="I1801">
        <v>652671</v>
      </c>
      <c r="J1801">
        <v>29691</v>
      </c>
      <c r="K1801">
        <v>43590</v>
      </c>
      <c r="L1801">
        <v>23520</v>
      </c>
      <c r="M1801">
        <v>7587</v>
      </c>
      <c r="N1801">
        <v>83000000</v>
      </c>
    </row>
    <row r="1802" spans="1:14" x14ac:dyDescent="0.3">
      <c r="A1802" t="s">
        <v>4043</v>
      </c>
      <c r="B1802" t="s">
        <v>2194</v>
      </c>
      <c r="C1802" t="s">
        <v>27</v>
      </c>
      <c r="D1802" t="s">
        <v>27</v>
      </c>
      <c r="E1802" s="17">
        <v>44072</v>
      </c>
      <c r="F1802">
        <v>1737</v>
      </c>
      <c r="G1802">
        <v>141</v>
      </c>
      <c r="H1802">
        <v>2754</v>
      </c>
      <c r="I1802">
        <v>654408</v>
      </c>
      <c r="J1802">
        <v>29832</v>
      </c>
      <c r="K1802">
        <v>46344</v>
      </c>
      <c r="L1802">
        <v>17370</v>
      </c>
      <c r="M1802">
        <v>10975</v>
      </c>
      <c r="N1802">
        <v>1380000000</v>
      </c>
    </row>
    <row r="1803" spans="1:14" x14ac:dyDescent="0.3">
      <c r="A1803" t="s">
        <v>4044</v>
      </c>
      <c r="B1803" t="s">
        <v>2194</v>
      </c>
      <c r="C1803" t="s">
        <v>2204</v>
      </c>
      <c r="D1803" t="s">
        <v>25</v>
      </c>
      <c r="E1803" s="17">
        <v>43832</v>
      </c>
      <c r="F1803">
        <v>421</v>
      </c>
      <c r="G1803">
        <v>9</v>
      </c>
      <c r="H1803">
        <v>627</v>
      </c>
      <c r="I1803">
        <v>654829</v>
      </c>
      <c r="J1803">
        <v>29841</v>
      </c>
      <c r="K1803">
        <v>46971</v>
      </c>
      <c r="L1803">
        <v>5052</v>
      </c>
      <c r="M1803">
        <v>15595</v>
      </c>
      <c r="N1803">
        <v>1380000000</v>
      </c>
    </row>
    <row r="1804" spans="1:14" x14ac:dyDescent="0.3">
      <c r="A1804" t="s">
        <v>4045</v>
      </c>
      <c r="B1804" t="s">
        <v>2211</v>
      </c>
      <c r="C1804" t="s">
        <v>2237</v>
      </c>
      <c r="D1804" t="s">
        <v>2250</v>
      </c>
      <c r="E1804" s="17">
        <v>44055</v>
      </c>
      <c r="F1804">
        <v>3801</v>
      </c>
      <c r="G1804">
        <v>5</v>
      </c>
      <c r="H1804">
        <v>3267</v>
      </c>
      <c r="I1804">
        <v>658630</v>
      </c>
      <c r="J1804">
        <v>29846</v>
      </c>
      <c r="K1804">
        <v>50238</v>
      </c>
      <c r="L1804">
        <v>45612</v>
      </c>
      <c r="M1804">
        <v>13932</v>
      </c>
      <c r="N1804">
        <v>331000000</v>
      </c>
    </row>
    <row r="1805" spans="1:14" x14ac:dyDescent="0.3">
      <c r="A1805" t="s">
        <v>4046</v>
      </c>
      <c r="B1805" t="s">
        <v>2206</v>
      </c>
      <c r="C1805" t="s">
        <v>2257</v>
      </c>
      <c r="D1805" t="s">
        <v>2258</v>
      </c>
      <c r="E1805" s="17">
        <v>44419</v>
      </c>
      <c r="F1805">
        <v>1411</v>
      </c>
      <c r="G1805">
        <v>30</v>
      </c>
      <c r="H1805">
        <v>566</v>
      </c>
      <c r="I1805">
        <v>660041</v>
      </c>
      <c r="J1805">
        <v>29876</v>
      </c>
      <c r="K1805">
        <v>50804</v>
      </c>
      <c r="L1805">
        <v>11288</v>
      </c>
      <c r="M1805">
        <v>17386</v>
      </c>
      <c r="N1805">
        <v>68000000</v>
      </c>
    </row>
    <row r="1806" spans="1:14" x14ac:dyDescent="0.3">
      <c r="A1806" t="s">
        <v>4047</v>
      </c>
      <c r="B1806" t="s">
        <v>2194</v>
      </c>
      <c r="C1806" t="s">
        <v>2204</v>
      </c>
      <c r="D1806" t="s">
        <v>25</v>
      </c>
      <c r="E1806" s="17">
        <v>43946</v>
      </c>
      <c r="F1806">
        <v>3249</v>
      </c>
      <c r="G1806">
        <v>30</v>
      </c>
      <c r="H1806">
        <v>3758</v>
      </c>
      <c r="I1806">
        <v>663290</v>
      </c>
      <c r="J1806">
        <v>29906</v>
      </c>
      <c r="K1806">
        <v>54562</v>
      </c>
      <c r="L1806">
        <v>35739</v>
      </c>
      <c r="M1806">
        <v>16144</v>
      </c>
      <c r="N1806">
        <v>1380000000</v>
      </c>
    </row>
    <row r="1807" spans="1:14" x14ac:dyDescent="0.3">
      <c r="A1807" t="s">
        <v>4048</v>
      </c>
      <c r="B1807" t="s">
        <v>2187</v>
      </c>
      <c r="C1807" t="s">
        <v>2201</v>
      </c>
      <c r="D1807" t="s">
        <v>2272</v>
      </c>
      <c r="E1807" s="17">
        <v>44496</v>
      </c>
      <c r="F1807">
        <v>4570</v>
      </c>
      <c r="G1807">
        <v>175</v>
      </c>
      <c r="H1807">
        <v>2490</v>
      </c>
      <c r="I1807">
        <v>667860</v>
      </c>
      <c r="J1807">
        <v>30081</v>
      </c>
      <c r="K1807">
        <v>57052</v>
      </c>
      <c r="L1807">
        <v>59410</v>
      </c>
      <c r="M1807">
        <v>10619</v>
      </c>
      <c r="N1807">
        <v>83000000</v>
      </c>
    </row>
    <row r="1808" spans="1:14" x14ac:dyDescent="0.3">
      <c r="A1808" t="s">
        <v>4049</v>
      </c>
      <c r="B1808" t="s">
        <v>2187</v>
      </c>
      <c r="C1808" t="s">
        <v>2201</v>
      </c>
      <c r="D1808" t="s">
        <v>2202</v>
      </c>
      <c r="E1808" s="17">
        <v>43933</v>
      </c>
      <c r="F1808">
        <v>2452</v>
      </c>
      <c r="G1808">
        <v>8</v>
      </c>
      <c r="H1808">
        <v>2020</v>
      </c>
      <c r="I1808">
        <v>670312</v>
      </c>
      <c r="J1808">
        <v>30089</v>
      </c>
      <c r="K1808">
        <v>59072</v>
      </c>
      <c r="L1808">
        <v>29424</v>
      </c>
      <c r="M1808">
        <v>1539</v>
      </c>
      <c r="N1808">
        <v>83000000</v>
      </c>
    </row>
    <row r="1809" spans="1:14" x14ac:dyDescent="0.3">
      <c r="A1809" t="s">
        <v>4050</v>
      </c>
      <c r="B1809" t="s">
        <v>2194</v>
      </c>
      <c r="C1809" t="s">
        <v>27</v>
      </c>
      <c r="D1809" t="s">
        <v>27</v>
      </c>
      <c r="E1809" s="17">
        <v>44024</v>
      </c>
      <c r="F1809">
        <v>2083</v>
      </c>
      <c r="G1809">
        <v>107</v>
      </c>
      <c r="H1809">
        <v>3530</v>
      </c>
      <c r="I1809">
        <v>672395</v>
      </c>
      <c r="J1809">
        <v>30196</v>
      </c>
      <c r="K1809">
        <v>62602</v>
      </c>
      <c r="L1809">
        <v>12498</v>
      </c>
      <c r="M1809">
        <v>8275</v>
      </c>
      <c r="N1809">
        <v>1380000000</v>
      </c>
    </row>
    <row r="1810" spans="1:14" x14ac:dyDescent="0.3">
      <c r="A1810" t="s">
        <v>4051</v>
      </c>
      <c r="B1810" t="s">
        <v>2206</v>
      </c>
      <c r="C1810" t="s">
        <v>2257</v>
      </c>
      <c r="D1810" t="s">
        <v>2290</v>
      </c>
      <c r="E1810" s="17">
        <v>43996</v>
      </c>
      <c r="F1810">
        <v>4453</v>
      </c>
      <c r="G1810">
        <v>123</v>
      </c>
      <c r="H1810">
        <v>2506</v>
      </c>
      <c r="I1810">
        <v>676848</v>
      </c>
      <c r="J1810">
        <v>30319</v>
      </c>
      <c r="K1810">
        <v>65108</v>
      </c>
      <c r="L1810">
        <v>75701</v>
      </c>
      <c r="M1810">
        <v>18320</v>
      </c>
      <c r="N1810">
        <v>68000000</v>
      </c>
    </row>
    <row r="1811" spans="1:14" x14ac:dyDescent="0.3">
      <c r="A1811" t="s">
        <v>4052</v>
      </c>
      <c r="B1811" t="s">
        <v>2187</v>
      </c>
      <c r="C1811" t="s">
        <v>2201</v>
      </c>
      <c r="D1811" t="s">
        <v>2272</v>
      </c>
      <c r="E1811" s="17">
        <v>43920</v>
      </c>
      <c r="F1811">
        <v>4653</v>
      </c>
      <c r="G1811">
        <v>153</v>
      </c>
      <c r="H1811">
        <v>3555</v>
      </c>
      <c r="I1811">
        <v>681501</v>
      </c>
      <c r="J1811">
        <v>30472</v>
      </c>
      <c r="K1811">
        <v>68663</v>
      </c>
      <c r="L1811">
        <v>69795</v>
      </c>
      <c r="M1811">
        <v>19669</v>
      </c>
      <c r="N1811">
        <v>83000000</v>
      </c>
    </row>
    <row r="1812" spans="1:14" x14ac:dyDescent="0.3">
      <c r="A1812" t="s">
        <v>4053</v>
      </c>
      <c r="B1812" t="s">
        <v>2187</v>
      </c>
      <c r="C1812" t="s">
        <v>2255</v>
      </c>
      <c r="D1812" t="s">
        <v>2255</v>
      </c>
      <c r="E1812" s="17">
        <v>44516</v>
      </c>
      <c r="F1812">
        <v>3678</v>
      </c>
      <c r="G1812">
        <v>129</v>
      </c>
      <c r="H1812">
        <v>2191</v>
      </c>
      <c r="I1812">
        <v>685179</v>
      </c>
      <c r="J1812">
        <v>30601</v>
      </c>
      <c r="K1812">
        <v>70854</v>
      </c>
      <c r="L1812">
        <v>44136</v>
      </c>
      <c r="M1812">
        <v>19846</v>
      </c>
      <c r="N1812">
        <v>83000000</v>
      </c>
    </row>
    <row r="1813" spans="1:14" x14ac:dyDescent="0.3">
      <c r="A1813" t="s">
        <v>4054</v>
      </c>
      <c r="B1813" t="s">
        <v>2206</v>
      </c>
      <c r="C1813" t="s">
        <v>2207</v>
      </c>
      <c r="D1813" t="s">
        <v>2208</v>
      </c>
      <c r="E1813" s="17">
        <v>43952</v>
      </c>
      <c r="F1813">
        <v>1350</v>
      </c>
      <c r="G1813">
        <v>3</v>
      </c>
      <c r="H1813">
        <v>4409</v>
      </c>
      <c r="I1813">
        <v>686529</v>
      </c>
      <c r="J1813">
        <v>30604</v>
      </c>
      <c r="K1813">
        <v>75263</v>
      </c>
      <c r="L1813">
        <v>9450</v>
      </c>
      <c r="M1813">
        <v>18790</v>
      </c>
      <c r="N1813">
        <v>68000000</v>
      </c>
    </row>
    <row r="1814" spans="1:14" x14ac:dyDescent="0.3">
      <c r="A1814" t="s">
        <v>4055</v>
      </c>
      <c r="B1814" t="s">
        <v>2206</v>
      </c>
      <c r="C1814" t="s">
        <v>2232</v>
      </c>
      <c r="D1814" t="s">
        <v>2233</v>
      </c>
      <c r="E1814" s="17">
        <v>43973</v>
      </c>
      <c r="F1814">
        <v>2367</v>
      </c>
      <c r="G1814">
        <v>5</v>
      </c>
      <c r="H1814">
        <v>2922</v>
      </c>
      <c r="I1814">
        <v>688896</v>
      </c>
      <c r="J1814">
        <v>30609</v>
      </c>
      <c r="K1814">
        <v>78185</v>
      </c>
      <c r="L1814">
        <v>18936</v>
      </c>
      <c r="M1814">
        <v>5492</v>
      </c>
      <c r="N1814">
        <v>68000000</v>
      </c>
    </row>
    <row r="1815" spans="1:14" x14ac:dyDescent="0.3">
      <c r="A1815" t="s">
        <v>4056</v>
      </c>
      <c r="B1815" t="s">
        <v>2194</v>
      </c>
      <c r="C1815" t="s">
        <v>27</v>
      </c>
      <c r="D1815" t="s">
        <v>27</v>
      </c>
      <c r="E1815" s="17">
        <v>43936</v>
      </c>
      <c r="F1815">
        <v>4833</v>
      </c>
      <c r="G1815">
        <v>29</v>
      </c>
      <c r="H1815">
        <v>728</v>
      </c>
      <c r="I1815">
        <v>693729</v>
      </c>
      <c r="J1815">
        <v>30638</v>
      </c>
      <c r="K1815">
        <v>78913</v>
      </c>
      <c r="L1815">
        <v>33831</v>
      </c>
      <c r="M1815">
        <v>1597</v>
      </c>
      <c r="N1815">
        <v>1380000000</v>
      </c>
    </row>
    <row r="1816" spans="1:14" x14ac:dyDescent="0.3">
      <c r="A1816" t="s">
        <v>4057</v>
      </c>
      <c r="B1816" t="s">
        <v>2190</v>
      </c>
      <c r="C1816" t="s">
        <v>2252</v>
      </c>
      <c r="D1816" t="s">
        <v>2301</v>
      </c>
      <c r="E1816" s="17">
        <v>44258</v>
      </c>
      <c r="F1816">
        <v>3340</v>
      </c>
      <c r="G1816">
        <v>182</v>
      </c>
      <c r="H1816">
        <v>3328</v>
      </c>
      <c r="I1816">
        <v>697069</v>
      </c>
      <c r="J1816">
        <v>30820</v>
      </c>
      <c r="K1816">
        <v>82241</v>
      </c>
      <c r="L1816">
        <v>63460</v>
      </c>
      <c r="M1816">
        <v>8249</v>
      </c>
      <c r="N1816">
        <v>213000000</v>
      </c>
    </row>
    <row r="1817" spans="1:14" x14ac:dyDescent="0.3">
      <c r="A1817" t="s">
        <v>4058</v>
      </c>
      <c r="B1817" t="s">
        <v>2211</v>
      </c>
      <c r="C1817" t="s">
        <v>2237</v>
      </c>
      <c r="D1817" t="s">
        <v>2238</v>
      </c>
      <c r="E1817" s="17">
        <v>44135</v>
      </c>
      <c r="F1817">
        <v>2572</v>
      </c>
      <c r="G1817">
        <v>155</v>
      </c>
      <c r="H1817">
        <v>473</v>
      </c>
      <c r="I1817">
        <v>699641</v>
      </c>
      <c r="J1817">
        <v>30975</v>
      </c>
      <c r="K1817">
        <v>82714</v>
      </c>
      <c r="L1817">
        <v>30864</v>
      </c>
      <c r="M1817">
        <v>6827</v>
      </c>
      <c r="N1817">
        <v>331000000</v>
      </c>
    </row>
    <row r="1818" spans="1:14" x14ac:dyDescent="0.3">
      <c r="A1818" t="s">
        <v>4059</v>
      </c>
      <c r="B1818" t="s">
        <v>2190</v>
      </c>
      <c r="C1818" t="s">
        <v>2198</v>
      </c>
      <c r="D1818" t="s">
        <v>2199</v>
      </c>
      <c r="E1818" s="17">
        <v>44147</v>
      </c>
      <c r="F1818">
        <v>4120</v>
      </c>
      <c r="G1818">
        <v>60</v>
      </c>
      <c r="H1818">
        <v>4780</v>
      </c>
      <c r="I1818">
        <v>703761</v>
      </c>
      <c r="J1818">
        <v>31035</v>
      </c>
      <c r="K1818">
        <v>87494</v>
      </c>
      <c r="L1818">
        <v>32960</v>
      </c>
      <c r="M1818">
        <v>5945</v>
      </c>
      <c r="N1818">
        <v>213000000</v>
      </c>
    </row>
    <row r="1819" spans="1:14" x14ac:dyDescent="0.3">
      <c r="A1819" t="s">
        <v>4060</v>
      </c>
      <c r="B1819" t="s">
        <v>2190</v>
      </c>
      <c r="C1819" t="s">
        <v>2252</v>
      </c>
      <c r="D1819" t="s">
        <v>2253</v>
      </c>
      <c r="E1819" s="17">
        <v>44465</v>
      </c>
      <c r="F1819">
        <v>3844</v>
      </c>
      <c r="G1819">
        <v>76</v>
      </c>
      <c r="H1819">
        <v>605</v>
      </c>
      <c r="I1819">
        <v>707605</v>
      </c>
      <c r="J1819">
        <v>31111</v>
      </c>
      <c r="K1819">
        <v>88099</v>
      </c>
      <c r="L1819">
        <v>57660</v>
      </c>
      <c r="M1819">
        <v>13301</v>
      </c>
      <c r="N1819">
        <v>213000000</v>
      </c>
    </row>
    <row r="1820" spans="1:14" x14ac:dyDescent="0.3">
      <c r="A1820" t="s">
        <v>4061</v>
      </c>
      <c r="B1820" t="s">
        <v>2187</v>
      </c>
      <c r="C1820" t="s">
        <v>2338</v>
      </c>
      <c r="D1820" t="s">
        <v>2339</v>
      </c>
      <c r="E1820" s="17">
        <v>43839</v>
      </c>
      <c r="F1820">
        <v>639</v>
      </c>
      <c r="G1820">
        <v>182</v>
      </c>
      <c r="H1820">
        <v>3570</v>
      </c>
      <c r="I1820">
        <v>708244</v>
      </c>
      <c r="J1820">
        <v>31293</v>
      </c>
      <c r="K1820">
        <v>91669</v>
      </c>
      <c r="L1820">
        <v>3195</v>
      </c>
      <c r="M1820">
        <v>19305</v>
      </c>
      <c r="N1820">
        <v>83000000</v>
      </c>
    </row>
    <row r="1821" spans="1:14" x14ac:dyDescent="0.3">
      <c r="A1821" t="s">
        <v>4062</v>
      </c>
      <c r="B1821" t="s">
        <v>2206</v>
      </c>
      <c r="C1821" t="s">
        <v>2207</v>
      </c>
      <c r="D1821" t="s">
        <v>2208</v>
      </c>
      <c r="E1821" s="17">
        <v>43903</v>
      </c>
      <c r="F1821">
        <v>1574</v>
      </c>
      <c r="G1821">
        <v>109</v>
      </c>
      <c r="H1821">
        <v>1242</v>
      </c>
      <c r="I1821">
        <v>709818</v>
      </c>
      <c r="J1821">
        <v>31402</v>
      </c>
      <c r="K1821">
        <v>92911</v>
      </c>
      <c r="L1821">
        <v>20462</v>
      </c>
      <c r="M1821">
        <v>11003</v>
      </c>
      <c r="N1821">
        <v>68000000</v>
      </c>
    </row>
    <row r="1822" spans="1:14" x14ac:dyDescent="0.3">
      <c r="A1822" t="s">
        <v>4063</v>
      </c>
      <c r="B1822" t="s">
        <v>2187</v>
      </c>
      <c r="C1822" t="s">
        <v>2201</v>
      </c>
      <c r="D1822" t="s">
        <v>2202</v>
      </c>
      <c r="E1822" s="17">
        <v>44189</v>
      </c>
      <c r="F1822">
        <v>3228</v>
      </c>
      <c r="G1822">
        <v>35</v>
      </c>
      <c r="H1822">
        <v>3602</v>
      </c>
      <c r="I1822">
        <v>713046</v>
      </c>
      <c r="J1822">
        <v>31437</v>
      </c>
      <c r="K1822">
        <v>96513</v>
      </c>
      <c r="L1822">
        <v>41964</v>
      </c>
      <c r="M1822">
        <v>6983</v>
      </c>
      <c r="N1822">
        <v>83000000</v>
      </c>
    </row>
    <row r="1823" spans="1:14" x14ac:dyDescent="0.3">
      <c r="A1823" t="s">
        <v>4064</v>
      </c>
      <c r="B1823" t="s">
        <v>2211</v>
      </c>
      <c r="C1823" t="s">
        <v>2245</v>
      </c>
      <c r="D1823" t="s">
        <v>2246</v>
      </c>
      <c r="E1823" s="17">
        <v>44053</v>
      </c>
      <c r="F1823">
        <v>4269</v>
      </c>
      <c r="G1823">
        <v>132</v>
      </c>
      <c r="H1823">
        <v>3754</v>
      </c>
      <c r="I1823">
        <v>717315</v>
      </c>
      <c r="J1823">
        <v>31569</v>
      </c>
      <c r="K1823">
        <v>100267</v>
      </c>
      <c r="L1823">
        <v>21345</v>
      </c>
      <c r="M1823">
        <v>14853</v>
      </c>
      <c r="N1823">
        <v>331000000</v>
      </c>
    </row>
    <row r="1824" spans="1:14" x14ac:dyDescent="0.3">
      <c r="A1824" t="s">
        <v>4065</v>
      </c>
      <c r="B1824" t="s">
        <v>2194</v>
      </c>
      <c r="C1824" t="s">
        <v>27</v>
      </c>
      <c r="D1824" t="s">
        <v>27</v>
      </c>
      <c r="E1824" s="17">
        <v>44246</v>
      </c>
      <c r="F1824">
        <v>185</v>
      </c>
      <c r="G1824">
        <v>156</v>
      </c>
      <c r="H1824">
        <v>4370</v>
      </c>
      <c r="I1824">
        <v>717500</v>
      </c>
      <c r="J1824">
        <v>31725</v>
      </c>
      <c r="K1824">
        <v>104637</v>
      </c>
      <c r="L1824">
        <v>2220</v>
      </c>
      <c r="M1824">
        <v>6229</v>
      </c>
      <c r="N1824">
        <v>1380000000</v>
      </c>
    </row>
    <row r="1825" spans="1:14" x14ac:dyDescent="0.3">
      <c r="A1825" t="s">
        <v>4066</v>
      </c>
      <c r="B1825" t="s">
        <v>2211</v>
      </c>
      <c r="C1825" t="s">
        <v>2241</v>
      </c>
      <c r="D1825" t="s">
        <v>2261</v>
      </c>
      <c r="E1825" s="17">
        <v>44383</v>
      </c>
      <c r="F1825">
        <v>1318</v>
      </c>
      <c r="G1825">
        <v>99</v>
      </c>
      <c r="H1825">
        <v>3878</v>
      </c>
      <c r="I1825">
        <v>718818</v>
      </c>
      <c r="J1825">
        <v>31824</v>
      </c>
      <c r="K1825">
        <v>108515</v>
      </c>
      <c r="L1825">
        <v>7908</v>
      </c>
      <c r="M1825">
        <v>11411</v>
      </c>
      <c r="N1825">
        <v>331000000</v>
      </c>
    </row>
    <row r="1826" spans="1:14" x14ac:dyDescent="0.3">
      <c r="A1826" t="s">
        <v>4067</v>
      </c>
      <c r="B1826" t="s">
        <v>2187</v>
      </c>
      <c r="C1826" t="s">
        <v>2188</v>
      </c>
      <c r="D1826" t="s">
        <v>2188</v>
      </c>
      <c r="E1826" s="17">
        <v>44200</v>
      </c>
      <c r="F1826">
        <v>527</v>
      </c>
      <c r="G1826">
        <v>139</v>
      </c>
      <c r="H1826">
        <v>1899</v>
      </c>
      <c r="I1826">
        <v>719345</v>
      </c>
      <c r="J1826">
        <v>31963</v>
      </c>
      <c r="K1826">
        <v>110414</v>
      </c>
      <c r="L1826">
        <v>5797</v>
      </c>
      <c r="M1826">
        <v>9791</v>
      </c>
      <c r="N1826">
        <v>83000000</v>
      </c>
    </row>
    <row r="1827" spans="1:14" x14ac:dyDescent="0.3">
      <c r="A1827" t="s">
        <v>4068</v>
      </c>
      <c r="B1827" t="s">
        <v>2187</v>
      </c>
      <c r="C1827" t="s">
        <v>2255</v>
      </c>
      <c r="D1827" t="s">
        <v>2255</v>
      </c>
      <c r="E1827" s="17">
        <v>44546</v>
      </c>
      <c r="F1827">
        <v>3259</v>
      </c>
      <c r="G1827">
        <v>121</v>
      </c>
      <c r="H1827">
        <v>3743</v>
      </c>
      <c r="I1827">
        <v>722604</v>
      </c>
      <c r="J1827">
        <v>32084</v>
      </c>
      <c r="K1827">
        <v>114157</v>
      </c>
      <c r="L1827">
        <v>55403</v>
      </c>
      <c r="M1827">
        <v>11738</v>
      </c>
      <c r="N1827">
        <v>83000000</v>
      </c>
    </row>
    <row r="1828" spans="1:14" x14ac:dyDescent="0.3">
      <c r="A1828" t="s">
        <v>4069</v>
      </c>
      <c r="B1828" t="s">
        <v>2187</v>
      </c>
      <c r="C1828" t="s">
        <v>2188</v>
      </c>
      <c r="D1828" t="s">
        <v>2188</v>
      </c>
      <c r="E1828" s="17">
        <v>44094</v>
      </c>
      <c r="F1828">
        <v>3483</v>
      </c>
      <c r="G1828">
        <v>149</v>
      </c>
      <c r="H1828">
        <v>4847</v>
      </c>
      <c r="I1828">
        <v>726087</v>
      </c>
      <c r="J1828">
        <v>32233</v>
      </c>
      <c r="K1828">
        <v>119004</v>
      </c>
      <c r="L1828">
        <v>17415</v>
      </c>
      <c r="M1828">
        <v>6810</v>
      </c>
      <c r="N1828">
        <v>83000000</v>
      </c>
    </row>
    <row r="1829" spans="1:14" x14ac:dyDescent="0.3">
      <c r="A1829" t="s">
        <v>4070</v>
      </c>
      <c r="B1829" t="s">
        <v>2187</v>
      </c>
      <c r="C1829" t="s">
        <v>2255</v>
      </c>
      <c r="D1829" t="s">
        <v>2255</v>
      </c>
      <c r="E1829" s="17">
        <v>44520</v>
      </c>
      <c r="F1829">
        <v>3019</v>
      </c>
      <c r="G1829">
        <v>58</v>
      </c>
      <c r="H1829">
        <v>2264</v>
      </c>
      <c r="I1829">
        <v>729106</v>
      </c>
      <c r="J1829">
        <v>32291</v>
      </c>
      <c r="K1829">
        <v>121268</v>
      </c>
      <c r="L1829">
        <v>30190</v>
      </c>
      <c r="M1829">
        <v>11398</v>
      </c>
      <c r="N1829">
        <v>83000000</v>
      </c>
    </row>
    <row r="1830" spans="1:14" x14ac:dyDescent="0.3">
      <c r="A1830" t="s">
        <v>4071</v>
      </c>
      <c r="B1830" t="s">
        <v>2190</v>
      </c>
      <c r="C1830" t="s">
        <v>2269</v>
      </c>
      <c r="D1830" t="s">
        <v>2288</v>
      </c>
      <c r="E1830" s="17">
        <v>44148</v>
      </c>
      <c r="F1830">
        <v>4779</v>
      </c>
      <c r="G1830">
        <v>109</v>
      </c>
      <c r="H1830">
        <v>3145</v>
      </c>
      <c r="I1830">
        <v>733885</v>
      </c>
      <c r="J1830">
        <v>32400</v>
      </c>
      <c r="K1830">
        <v>124413</v>
      </c>
      <c r="L1830">
        <v>66906</v>
      </c>
      <c r="M1830">
        <v>12551</v>
      </c>
      <c r="N1830">
        <v>213000000</v>
      </c>
    </row>
    <row r="1831" spans="1:14" x14ac:dyDescent="0.3">
      <c r="A1831" t="s">
        <v>4072</v>
      </c>
      <c r="B1831" t="s">
        <v>2194</v>
      </c>
      <c r="C1831" t="s">
        <v>2195</v>
      </c>
      <c r="D1831" t="s">
        <v>2296</v>
      </c>
      <c r="E1831" s="17">
        <v>43914</v>
      </c>
      <c r="F1831">
        <v>2233</v>
      </c>
      <c r="G1831">
        <v>166</v>
      </c>
      <c r="H1831">
        <v>675</v>
      </c>
      <c r="I1831">
        <v>736118</v>
      </c>
      <c r="J1831">
        <v>32566</v>
      </c>
      <c r="K1831">
        <v>125088</v>
      </c>
      <c r="L1831">
        <v>35728</v>
      </c>
      <c r="M1831">
        <v>3939</v>
      </c>
      <c r="N1831">
        <v>1380000000</v>
      </c>
    </row>
    <row r="1832" spans="1:14" x14ac:dyDescent="0.3">
      <c r="A1832" t="s">
        <v>4073</v>
      </c>
      <c r="B1832" t="s">
        <v>2190</v>
      </c>
      <c r="C1832" t="s">
        <v>2191</v>
      </c>
      <c r="D1832" t="s">
        <v>2192</v>
      </c>
      <c r="E1832" s="17">
        <v>44148</v>
      </c>
      <c r="F1832">
        <v>1567</v>
      </c>
      <c r="G1832">
        <v>129</v>
      </c>
      <c r="H1832">
        <v>4053</v>
      </c>
      <c r="I1832">
        <v>737685</v>
      </c>
      <c r="J1832">
        <v>32695</v>
      </c>
      <c r="K1832">
        <v>129141</v>
      </c>
      <c r="L1832">
        <v>23505</v>
      </c>
      <c r="M1832">
        <v>7745</v>
      </c>
      <c r="N1832">
        <v>213000000</v>
      </c>
    </row>
    <row r="1833" spans="1:14" x14ac:dyDescent="0.3">
      <c r="A1833" t="s">
        <v>4074</v>
      </c>
      <c r="B1833" t="s">
        <v>2187</v>
      </c>
      <c r="C1833" t="s">
        <v>2338</v>
      </c>
      <c r="D1833" t="s">
        <v>2438</v>
      </c>
      <c r="E1833" s="17">
        <v>43941</v>
      </c>
      <c r="F1833">
        <v>574</v>
      </c>
      <c r="G1833">
        <v>13</v>
      </c>
      <c r="H1833">
        <v>709</v>
      </c>
      <c r="I1833">
        <v>738259</v>
      </c>
      <c r="J1833">
        <v>32708</v>
      </c>
      <c r="K1833">
        <v>129850</v>
      </c>
      <c r="L1833">
        <v>8610</v>
      </c>
      <c r="M1833">
        <v>8454</v>
      </c>
      <c r="N1833">
        <v>83000000</v>
      </c>
    </row>
    <row r="1834" spans="1:14" x14ac:dyDescent="0.3">
      <c r="A1834" t="s">
        <v>4075</v>
      </c>
      <c r="B1834" t="s">
        <v>2206</v>
      </c>
      <c r="C1834" t="s">
        <v>2207</v>
      </c>
      <c r="D1834" t="s">
        <v>2263</v>
      </c>
      <c r="E1834" s="17">
        <v>44081</v>
      </c>
      <c r="F1834">
        <v>2034</v>
      </c>
      <c r="G1834">
        <v>137</v>
      </c>
      <c r="H1834">
        <v>922</v>
      </c>
      <c r="I1834">
        <v>740293</v>
      </c>
      <c r="J1834">
        <v>32845</v>
      </c>
      <c r="K1834">
        <v>130772</v>
      </c>
      <c r="L1834">
        <v>28476</v>
      </c>
      <c r="M1834">
        <v>11079</v>
      </c>
      <c r="N1834">
        <v>68000000</v>
      </c>
    </row>
    <row r="1835" spans="1:14" x14ac:dyDescent="0.3">
      <c r="A1835" t="s">
        <v>4076</v>
      </c>
      <c r="B1835" t="s">
        <v>2190</v>
      </c>
      <c r="C1835" t="s">
        <v>2198</v>
      </c>
      <c r="D1835" t="s">
        <v>2306</v>
      </c>
      <c r="E1835" s="17">
        <v>44213</v>
      </c>
      <c r="F1835">
        <v>1324</v>
      </c>
      <c r="G1835">
        <v>175</v>
      </c>
      <c r="H1835">
        <v>3399</v>
      </c>
      <c r="I1835">
        <v>741617</v>
      </c>
      <c r="J1835">
        <v>33020</v>
      </c>
      <c r="K1835">
        <v>134171</v>
      </c>
      <c r="L1835">
        <v>23832</v>
      </c>
      <c r="M1835">
        <v>8645</v>
      </c>
      <c r="N1835">
        <v>213000000</v>
      </c>
    </row>
    <row r="1836" spans="1:14" x14ac:dyDescent="0.3">
      <c r="A1836" t="s">
        <v>4077</v>
      </c>
      <c r="B1836" t="s">
        <v>2187</v>
      </c>
      <c r="C1836" t="s">
        <v>2255</v>
      </c>
      <c r="D1836" t="s">
        <v>2255</v>
      </c>
      <c r="E1836" s="17">
        <v>43837</v>
      </c>
      <c r="F1836">
        <v>4404</v>
      </c>
      <c r="G1836">
        <v>63</v>
      </c>
      <c r="H1836">
        <v>407</v>
      </c>
      <c r="I1836">
        <v>746021</v>
      </c>
      <c r="J1836">
        <v>33083</v>
      </c>
      <c r="K1836">
        <v>134578</v>
      </c>
      <c r="L1836">
        <v>79272</v>
      </c>
      <c r="M1836">
        <v>9446</v>
      </c>
      <c r="N1836">
        <v>83000000</v>
      </c>
    </row>
    <row r="1837" spans="1:14" x14ac:dyDescent="0.3">
      <c r="A1837" t="s">
        <v>4078</v>
      </c>
      <c r="B1837" t="s">
        <v>2187</v>
      </c>
      <c r="C1837" t="s">
        <v>2338</v>
      </c>
      <c r="D1837" t="s">
        <v>2438</v>
      </c>
      <c r="E1837" s="17">
        <v>44289</v>
      </c>
      <c r="F1837">
        <v>1212</v>
      </c>
      <c r="G1837">
        <v>130</v>
      </c>
      <c r="H1837">
        <v>4243</v>
      </c>
      <c r="I1837">
        <v>747233</v>
      </c>
      <c r="J1837">
        <v>33213</v>
      </c>
      <c r="K1837">
        <v>138821</v>
      </c>
      <c r="L1837">
        <v>14544</v>
      </c>
      <c r="M1837">
        <v>3671</v>
      </c>
      <c r="N1837">
        <v>83000000</v>
      </c>
    </row>
    <row r="1838" spans="1:14" x14ac:dyDescent="0.3">
      <c r="A1838" t="s">
        <v>4079</v>
      </c>
      <c r="B1838" t="s">
        <v>2194</v>
      </c>
      <c r="C1838" t="s">
        <v>2221</v>
      </c>
      <c r="D1838" t="s">
        <v>2222</v>
      </c>
      <c r="E1838" s="17">
        <v>43914</v>
      </c>
      <c r="F1838">
        <v>1434</v>
      </c>
      <c r="G1838">
        <v>71</v>
      </c>
      <c r="H1838">
        <v>1109</v>
      </c>
      <c r="I1838">
        <v>748667</v>
      </c>
      <c r="J1838">
        <v>33284</v>
      </c>
      <c r="K1838">
        <v>139930</v>
      </c>
      <c r="L1838">
        <v>21510</v>
      </c>
      <c r="M1838">
        <v>11379</v>
      </c>
      <c r="N1838">
        <v>1380000000</v>
      </c>
    </row>
    <row r="1839" spans="1:14" x14ac:dyDescent="0.3">
      <c r="A1839" t="s">
        <v>4080</v>
      </c>
      <c r="B1839" t="s">
        <v>2211</v>
      </c>
      <c r="C1839" t="s">
        <v>2237</v>
      </c>
      <c r="D1839" t="s">
        <v>2238</v>
      </c>
      <c r="E1839" s="17">
        <v>44038</v>
      </c>
      <c r="F1839">
        <v>537</v>
      </c>
      <c r="G1839">
        <v>187</v>
      </c>
      <c r="H1839">
        <v>3592</v>
      </c>
      <c r="I1839">
        <v>749204</v>
      </c>
      <c r="J1839">
        <v>33471</v>
      </c>
      <c r="K1839">
        <v>143522</v>
      </c>
      <c r="L1839">
        <v>5370</v>
      </c>
      <c r="M1839">
        <v>12837</v>
      </c>
      <c r="N1839">
        <v>331000000</v>
      </c>
    </row>
    <row r="1840" spans="1:14" x14ac:dyDescent="0.3">
      <c r="A1840" t="s">
        <v>4081</v>
      </c>
      <c r="B1840" t="s">
        <v>2190</v>
      </c>
      <c r="C1840" t="s">
        <v>2252</v>
      </c>
      <c r="D1840" t="s">
        <v>2253</v>
      </c>
      <c r="E1840" s="17">
        <v>44220</v>
      </c>
      <c r="F1840">
        <v>4953</v>
      </c>
      <c r="G1840">
        <v>195</v>
      </c>
      <c r="H1840">
        <v>4598</v>
      </c>
      <c r="I1840">
        <v>754157</v>
      </c>
      <c r="J1840">
        <v>33666</v>
      </c>
      <c r="K1840">
        <v>148120</v>
      </c>
      <c r="L1840">
        <v>64389</v>
      </c>
      <c r="M1840">
        <v>16582</v>
      </c>
      <c r="N1840">
        <v>213000000</v>
      </c>
    </row>
    <row r="1841" spans="1:14" x14ac:dyDescent="0.3">
      <c r="A1841" t="s">
        <v>4082</v>
      </c>
      <c r="B1841" t="s">
        <v>2190</v>
      </c>
      <c r="C1841" t="s">
        <v>2252</v>
      </c>
      <c r="D1841" t="s">
        <v>2301</v>
      </c>
      <c r="E1841" s="17">
        <v>44144</v>
      </c>
      <c r="F1841">
        <v>1574</v>
      </c>
      <c r="G1841">
        <v>20</v>
      </c>
      <c r="H1841">
        <v>1788</v>
      </c>
      <c r="I1841">
        <v>755731</v>
      </c>
      <c r="J1841">
        <v>33686</v>
      </c>
      <c r="K1841">
        <v>149908</v>
      </c>
      <c r="L1841">
        <v>29906</v>
      </c>
      <c r="M1841">
        <v>5897</v>
      </c>
      <c r="N1841">
        <v>213000000</v>
      </c>
    </row>
    <row r="1842" spans="1:14" x14ac:dyDescent="0.3">
      <c r="A1842" t="s">
        <v>4083</v>
      </c>
      <c r="B1842" t="s">
        <v>2190</v>
      </c>
      <c r="C1842" t="s">
        <v>2252</v>
      </c>
      <c r="D1842" t="s">
        <v>2253</v>
      </c>
      <c r="E1842" s="17">
        <v>43852</v>
      </c>
      <c r="F1842">
        <v>192</v>
      </c>
      <c r="G1842">
        <v>93</v>
      </c>
      <c r="H1842">
        <v>3959</v>
      </c>
      <c r="I1842">
        <v>755923</v>
      </c>
      <c r="J1842">
        <v>33779</v>
      </c>
      <c r="K1842">
        <v>153867</v>
      </c>
      <c r="L1842">
        <v>2880</v>
      </c>
      <c r="M1842">
        <v>15005</v>
      </c>
      <c r="N1842">
        <v>213000000</v>
      </c>
    </row>
    <row r="1843" spans="1:14" x14ac:dyDescent="0.3">
      <c r="A1843" t="s">
        <v>4084</v>
      </c>
      <c r="B1843" t="s">
        <v>2187</v>
      </c>
      <c r="C1843" t="s">
        <v>2338</v>
      </c>
      <c r="D1843" t="s">
        <v>2438</v>
      </c>
      <c r="E1843" s="17">
        <v>44240</v>
      </c>
      <c r="F1843">
        <v>1186</v>
      </c>
      <c r="G1843">
        <v>146</v>
      </c>
      <c r="H1843">
        <v>1490</v>
      </c>
      <c r="I1843">
        <v>757109</v>
      </c>
      <c r="J1843">
        <v>33925</v>
      </c>
      <c r="K1843">
        <v>155357</v>
      </c>
      <c r="L1843">
        <v>5930</v>
      </c>
      <c r="M1843">
        <v>3814</v>
      </c>
      <c r="N1843">
        <v>83000000</v>
      </c>
    </row>
    <row r="1844" spans="1:14" x14ac:dyDescent="0.3">
      <c r="A1844" t="s">
        <v>4085</v>
      </c>
      <c r="B1844" t="s">
        <v>2194</v>
      </c>
      <c r="C1844" t="s">
        <v>2204</v>
      </c>
      <c r="D1844" t="s">
        <v>25</v>
      </c>
      <c r="E1844" s="17">
        <v>44345</v>
      </c>
      <c r="F1844">
        <v>4148</v>
      </c>
      <c r="G1844">
        <v>78</v>
      </c>
      <c r="H1844">
        <v>3584</v>
      </c>
      <c r="I1844">
        <v>761257</v>
      </c>
      <c r="J1844">
        <v>34003</v>
      </c>
      <c r="K1844">
        <v>158941</v>
      </c>
      <c r="L1844">
        <v>53924</v>
      </c>
      <c r="M1844">
        <v>7450</v>
      </c>
      <c r="N1844">
        <v>1380000000</v>
      </c>
    </row>
    <row r="1845" spans="1:14" x14ac:dyDescent="0.3">
      <c r="A1845" t="s">
        <v>4086</v>
      </c>
      <c r="B1845" t="s">
        <v>2187</v>
      </c>
      <c r="C1845" t="s">
        <v>2188</v>
      </c>
      <c r="D1845" t="s">
        <v>2188</v>
      </c>
      <c r="E1845" s="17">
        <v>43957</v>
      </c>
      <c r="F1845">
        <v>474</v>
      </c>
      <c r="G1845">
        <v>19</v>
      </c>
      <c r="H1845">
        <v>3850</v>
      </c>
      <c r="I1845">
        <v>761731</v>
      </c>
      <c r="J1845">
        <v>34022</v>
      </c>
      <c r="K1845">
        <v>162791</v>
      </c>
      <c r="L1845">
        <v>3318</v>
      </c>
      <c r="M1845">
        <v>16669</v>
      </c>
      <c r="N1845">
        <v>83000000</v>
      </c>
    </row>
    <row r="1846" spans="1:14" x14ac:dyDescent="0.3">
      <c r="A1846" t="s">
        <v>4087</v>
      </c>
      <c r="B1846" t="s">
        <v>2187</v>
      </c>
      <c r="C1846" t="s">
        <v>2338</v>
      </c>
      <c r="D1846" t="s">
        <v>2438</v>
      </c>
      <c r="E1846" s="17">
        <v>44530</v>
      </c>
      <c r="F1846">
        <v>4269</v>
      </c>
      <c r="G1846">
        <v>57</v>
      </c>
      <c r="H1846">
        <v>4200</v>
      </c>
      <c r="I1846">
        <v>766000</v>
      </c>
      <c r="J1846">
        <v>34079</v>
      </c>
      <c r="K1846">
        <v>166991</v>
      </c>
      <c r="L1846">
        <v>81111</v>
      </c>
      <c r="M1846">
        <v>1151</v>
      </c>
      <c r="N1846">
        <v>83000000</v>
      </c>
    </row>
    <row r="1847" spans="1:14" x14ac:dyDescent="0.3">
      <c r="A1847" t="s">
        <v>4088</v>
      </c>
      <c r="B1847" t="s">
        <v>2206</v>
      </c>
      <c r="C1847" t="s">
        <v>2224</v>
      </c>
      <c r="D1847" t="s">
        <v>2225</v>
      </c>
      <c r="E1847" s="17">
        <v>43844</v>
      </c>
      <c r="F1847">
        <v>1813</v>
      </c>
      <c r="G1847">
        <v>41</v>
      </c>
      <c r="H1847">
        <v>1481</v>
      </c>
      <c r="I1847">
        <v>767813</v>
      </c>
      <c r="J1847">
        <v>34120</v>
      </c>
      <c r="K1847">
        <v>168472</v>
      </c>
      <c r="L1847">
        <v>10878</v>
      </c>
      <c r="M1847">
        <v>9422</v>
      </c>
      <c r="N1847">
        <v>68000000</v>
      </c>
    </row>
    <row r="1848" spans="1:14" x14ac:dyDescent="0.3">
      <c r="A1848" t="s">
        <v>4089</v>
      </c>
      <c r="B1848" t="s">
        <v>2194</v>
      </c>
      <c r="C1848" t="s">
        <v>2221</v>
      </c>
      <c r="D1848" t="s">
        <v>2281</v>
      </c>
      <c r="E1848" s="17">
        <v>43842</v>
      </c>
      <c r="F1848">
        <v>4795</v>
      </c>
      <c r="G1848">
        <v>93</v>
      </c>
      <c r="H1848">
        <v>1280</v>
      </c>
      <c r="I1848">
        <v>772608</v>
      </c>
      <c r="J1848">
        <v>34213</v>
      </c>
      <c r="K1848">
        <v>169752</v>
      </c>
      <c r="L1848">
        <v>76720</v>
      </c>
      <c r="M1848">
        <v>16641</v>
      </c>
      <c r="N1848">
        <v>1380000000</v>
      </c>
    </row>
    <row r="1849" spans="1:14" x14ac:dyDescent="0.3">
      <c r="A1849" t="s">
        <v>4090</v>
      </c>
      <c r="B1849" t="s">
        <v>2190</v>
      </c>
      <c r="C1849" t="s">
        <v>2198</v>
      </c>
      <c r="D1849" t="s">
        <v>2306</v>
      </c>
      <c r="E1849" s="17">
        <v>43917</v>
      </c>
      <c r="F1849">
        <v>2437</v>
      </c>
      <c r="G1849">
        <v>137</v>
      </c>
      <c r="H1849">
        <v>3942</v>
      </c>
      <c r="I1849">
        <v>775045</v>
      </c>
      <c r="J1849">
        <v>34350</v>
      </c>
      <c r="K1849">
        <v>173694</v>
      </c>
      <c r="L1849">
        <v>29244</v>
      </c>
      <c r="M1849">
        <v>17159</v>
      </c>
      <c r="N1849">
        <v>213000000</v>
      </c>
    </row>
    <row r="1850" spans="1:14" x14ac:dyDescent="0.3">
      <c r="A1850" t="s">
        <v>4091</v>
      </c>
      <c r="B1850" t="s">
        <v>2211</v>
      </c>
      <c r="C1850" t="s">
        <v>2241</v>
      </c>
      <c r="D1850" t="s">
        <v>2261</v>
      </c>
      <c r="E1850" s="17">
        <v>44354</v>
      </c>
      <c r="F1850">
        <v>3379</v>
      </c>
      <c r="G1850">
        <v>150</v>
      </c>
      <c r="H1850">
        <v>4854</v>
      </c>
      <c r="I1850">
        <v>778424</v>
      </c>
      <c r="J1850">
        <v>34500</v>
      </c>
      <c r="K1850">
        <v>178548</v>
      </c>
      <c r="L1850">
        <v>47306</v>
      </c>
      <c r="M1850">
        <v>12847</v>
      </c>
      <c r="N1850">
        <v>331000000</v>
      </c>
    </row>
    <row r="1851" spans="1:14" x14ac:dyDescent="0.3">
      <c r="A1851" t="s">
        <v>4092</v>
      </c>
      <c r="B1851" t="s">
        <v>2190</v>
      </c>
      <c r="C1851" t="s">
        <v>2198</v>
      </c>
      <c r="D1851" t="s">
        <v>2306</v>
      </c>
      <c r="E1851" s="17">
        <v>44367</v>
      </c>
      <c r="F1851">
        <v>4552</v>
      </c>
      <c r="G1851">
        <v>87</v>
      </c>
      <c r="H1851">
        <v>874</v>
      </c>
      <c r="I1851">
        <v>782976</v>
      </c>
      <c r="J1851">
        <v>34587</v>
      </c>
      <c r="K1851">
        <v>179422</v>
      </c>
      <c r="L1851">
        <v>40968</v>
      </c>
      <c r="M1851">
        <v>700</v>
      </c>
      <c r="N1851">
        <v>213000000</v>
      </c>
    </row>
    <row r="1852" spans="1:14" x14ac:dyDescent="0.3">
      <c r="A1852" t="s">
        <v>4093</v>
      </c>
      <c r="B1852" t="s">
        <v>2187</v>
      </c>
      <c r="C1852" t="s">
        <v>2338</v>
      </c>
      <c r="D1852" t="s">
        <v>2339</v>
      </c>
      <c r="E1852" s="17">
        <v>44131</v>
      </c>
      <c r="F1852">
        <v>1354</v>
      </c>
      <c r="G1852">
        <v>139</v>
      </c>
      <c r="H1852">
        <v>111</v>
      </c>
      <c r="I1852">
        <v>784330</v>
      </c>
      <c r="J1852">
        <v>34726</v>
      </c>
      <c r="K1852">
        <v>179533</v>
      </c>
      <c r="L1852">
        <v>23018</v>
      </c>
      <c r="M1852">
        <v>4236</v>
      </c>
      <c r="N1852">
        <v>83000000</v>
      </c>
    </row>
    <row r="1853" spans="1:14" x14ac:dyDescent="0.3">
      <c r="A1853" t="s">
        <v>4094</v>
      </c>
      <c r="B1853" t="s">
        <v>2194</v>
      </c>
      <c r="C1853" t="s">
        <v>2221</v>
      </c>
      <c r="D1853" t="s">
        <v>2281</v>
      </c>
      <c r="E1853" s="17">
        <v>44073</v>
      </c>
      <c r="F1853">
        <v>3400</v>
      </c>
      <c r="G1853">
        <v>8</v>
      </c>
      <c r="H1853">
        <v>201</v>
      </c>
      <c r="I1853">
        <v>787730</v>
      </c>
      <c r="J1853">
        <v>34734</v>
      </c>
      <c r="K1853">
        <v>179734</v>
      </c>
      <c r="L1853">
        <v>17000</v>
      </c>
      <c r="M1853">
        <v>977</v>
      </c>
      <c r="N1853">
        <v>1380000000</v>
      </c>
    </row>
    <row r="1854" spans="1:14" x14ac:dyDescent="0.3">
      <c r="A1854" t="s">
        <v>4095</v>
      </c>
      <c r="B1854" t="s">
        <v>2194</v>
      </c>
      <c r="C1854" t="s">
        <v>27</v>
      </c>
      <c r="D1854" t="s">
        <v>27</v>
      </c>
      <c r="E1854" s="17">
        <v>43952</v>
      </c>
      <c r="F1854">
        <v>3754</v>
      </c>
      <c r="G1854">
        <v>78</v>
      </c>
      <c r="H1854">
        <v>4713</v>
      </c>
      <c r="I1854">
        <v>791484</v>
      </c>
      <c r="J1854">
        <v>34812</v>
      </c>
      <c r="K1854">
        <v>184447</v>
      </c>
      <c r="L1854">
        <v>18770</v>
      </c>
      <c r="M1854">
        <v>6036</v>
      </c>
      <c r="N1854">
        <v>1380000000</v>
      </c>
    </row>
    <row r="1855" spans="1:14" x14ac:dyDescent="0.3">
      <c r="A1855" t="s">
        <v>4096</v>
      </c>
      <c r="B1855" t="s">
        <v>2194</v>
      </c>
      <c r="C1855" t="s">
        <v>2221</v>
      </c>
      <c r="D1855" t="s">
        <v>2222</v>
      </c>
      <c r="E1855" s="17">
        <v>43977</v>
      </c>
      <c r="F1855">
        <v>3529</v>
      </c>
      <c r="G1855">
        <v>156</v>
      </c>
      <c r="H1855">
        <v>2653</v>
      </c>
      <c r="I1855">
        <v>795013</v>
      </c>
      <c r="J1855">
        <v>34968</v>
      </c>
      <c r="K1855">
        <v>187100</v>
      </c>
      <c r="L1855">
        <v>21174</v>
      </c>
      <c r="M1855">
        <v>5761</v>
      </c>
      <c r="N1855">
        <v>1380000000</v>
      </c>
    </row>
    <row r="1856" spans="1:14" x14ac:dyDescent="0.3">
      <c r="A1856" t="s">
        <v>4097</v>
      </c>
      <c r="B1856" t="s">
        <v>2206</v>
      </c>
      <c r="C1856" t="s">
        <v>2257</v>
      </c>
      <c r="D1856" t="s">
        <v>2290</v>
      </c>
      <c r="E1856" s="17">
        <v>44397</v>
      </c>
      <c r="F1856">
        <v>158</v>
      </c>
      <c r="G1856">
        <v>81</v>
      </c>
      <c r="H1856">
        <v>994</v>
      </c>
      <c r="I1856">
        <v>795171</v>
      </c>
      <c r="J1856">
        <v>35049</v>
      </c>
      <c r="K1856">
        <v>188094</v>
      </c>
      <c r="L1856">
        <v>1738</v>
      </c>
      <c r="M1856">
        <v>1875</v>
      </c>
      <c r="N1856">
        <v>68000000</v>
      </c>
    </row>
    <row r="1857" spans="1:14" x14ac:dyDescent="0.3">
      <c r="A1857" t="s">
        <v>4098</v>
      </c>
      <c r="B1857" t="s">
        <v>2190</v>
      </c>
      <c r="C1857" t="s">
        <v>2191</v>
      </c>
      <c r="D1857" t="s">
        <v>2192</v>
      </c>
      <c r="E1857" s="17">
        <v>44186</v>
      </c>
      <c r="F1857">
        <v>1837</v>
      </c>
      <c r="G1857">
        <v>147</v>
      </c>
      <c r="H1857">
        <v>4120</v>
      </c>
      <c r="I1857">
        <v>797008</v>
      </c>
      <c r="J1857">
        <v>35196</v>
      </c>
      <c r="K1857">
        <v>192214</v>
      </c>
      <c r="L1857">
        <v>11022</v>
      </c>
      <c r="M1857">
        <v>11926</v>
      </c>
      <c r="N1857">
        <v>213000000</v>
      </c>
    </row>
    <row r="1858" spans="1:14" x14ac:dyDescent="0.3">
      <c r="A1858" t="s">
        <v>4099</v>
      </c>
      <c r="B1858" t="s">
        <v>2206</v>
      </c>
      <c r="C1858" t="s">
        <v>2232</v>
      </c>
      <c r="D1858" t="s">
        <v>2326</v>
      </c>
      <c r="E1858" s="17">
        <v>44515</v>
      </c>
      <c r="F1858">
        <v>4611</v>
      </c>
      <c r="G1858">
        <v>192</v>
      </c>
      <c r="H1858">
        <v>4752</v>
      </c>
      <c r="I1858">
        <v>801619</v>
      </c>
      <c r="J1858">
        <v>35388</v>
      </c>
      <c r="K1858">
        <v>196966</v>
      </c>
      <c r="L1858">
        <v>59943</v>
      </c>
      <c r="M1858">
        <v>212</v>
      </c>
      <c r="N1858">
        <v>68000000</v>
      </c>
    </row>
    <row r="1859" spans="1:14" x14ac:dyDescent="0.3">
      <c r="A1859" t="s">
        <v>4100</v>
      </c>
      <c r="B1859" t="s">
        <v>2211</v>
      </c>
      <c r="C1859" t="s">
        <v>2237</v>
      </c>
      <c r="D1859" t="s">
        <v>2238</v>
      </c>
      <c r="E1859" s="17">
        <v>44461</v>
      </c>
      <c r="F1859">
        <v>1025</v>
      </c>
      <c r="G1859">
        <v>2</v>
      </c>
      <c r="H1859">
        <v>1531</v>
      </c>
      <c r="I1859">
        <v>802644</v>
      </c>
      <c r="J1859">
        <v>35390</v>
      </c>
      <c r="K1859">
        <v>198497</v>
      </c>
      <c r="L1859">
        <v>10250</v>
      </c>
      <c r="M1859">
        <v>17181</v>
      </c>
      <c r="N1859">
        <v>331000000</v>
      </c>
    </row>
    <row r="1860" spans="1:14" x14ac:dyDescent="0.3">
      <c r="A1860" t="s">
        <v>4101</v>
      </c>
      <c r="B1860" t="s">
        <v>2187</v>
      </c>
      <c r="C1860" t="s">
        <v>2188</v>
      </c>
      <c r="D1860" t="s">
        <v>2188</v>
      </c>
      <c r="E1860" s="17">
        <v>44139</v>
      </c>
      <c r="F1860">
        <v>658</v>
      </c>
      <c r="G1860">
        <v>135</v>
      </c>
      <c r="H1860">
        <v>1389</v>
      </c>
      <c r="I1860">
        <v>803302</v>
      </c>
      <c r="J1860">
        <v>35525</v>
      </c>
      <c r="K1860">
        <v>199886</v>
      </c>
      <c r="L1860">
        <v>5264</v>
      </c>
      <c r="M1860">
        <v>15221</v>
      </c>
      <c r="N1860">
        <v>83000000</v>
      </c>
    </row>
    <row r="1861" spans="1:14" x14ac:dyDescent="0.3">
      <c r="A1861" t="s">
        <v>4102</v>
      </c>
      <c r="B1861" t="s">
        <v>2206</v>
      </c>
      <c r="C1861" t="s">
        <v>2257</v>
      </c>
      <c r="D1861" t="s">
        <v>2290</v>
      </c>
      <c r="E1861" s="17">
        <v>44525</v>
      </c>
      <c r="F1861">
        <v>677</v>
      </c>
      <c r="G1861">
        <v>38</v>
      </c>
      <c r="H1861">
        <v>530</v>
      </c>
      <c r="I1861">
        <v>803979</v>
      </c>
      <c r="J1861">
        <v>35563</v>
      </c>
      <c r="K1861">
        <v>200416</v>
      </c>
      <c r="L1861">
        <v>10832</v>
      </c>
      <c r="M1861">
        <v>37</v>
      </c>
      <c r="N1861">
        <v>68000000</v>
      </c>
    </row>
    <row r="1862" spans="1:14" x14ac:dyDescent="0.3">
      <c r="A1862" t="s">
        <v>4103</v>
      </c>
      <c r="B1862" t="s">
        <v>2206</v>
      </c>
      <c r="C1862" t="s">
        <v>2257</v>
      </c>
      <c r="D1862" t="s">
        <v>2290</v>
      </c>
      <c r="E1862" s="17">
        <v>44118</v>
      </c>
      <c r="F1862">
        <v>4410</v>
      </c>
      <c r="G1862">
        <v>63</v>
      </c>
      <c r="H1862">
        <v>1617</v>
      </c>
      <c r="I1862">
        <v>808389</v>
      </c>
      <c r="J1862">
        <v>35626</v>
      </c>
      <c r="K1862">
        <v>202033</v>
      </c>
      <c r="L1862">
        <v>74970</v>
      </c>
      <c r="M1862">
        <v>11155</v>
      </c>
      <c r="N1862">
        <v>68000000</v>
      </c>
    </row>
    <row r="1863" spans="1:14" x14ac:dyDescent="0.3">
      <c r="A1863" t="s">
        <v>4104</v>
      </c>
      <c r="B1863" t="s">
        <v>2187</v>
      </c>
      <c r="C1863" t="s">
        <v>2255</v>
      </c>
      <c r="D1863" t="s">
        <v>2255</v>
      </c>
      <c r="E1863" s="17">
        <v>44137</v>
      </c>
      <c r="F1863">
        <v>4046</v>
      </c>
      <c r="G1863">
        <v>30</v>
      </c>
      <c r="H1863">
        <v>4141</v>
      </c>
      <c r="I1863">
        <v>812435</v>
      </c>
      <c r="J1863">
        <v>35656</v>
      </c>
      <c r="K1863">
        <v>206174</v>
      </c>
      <c r="L1863">
        <v>72828</v>
      </c>
      <c r="M1863">
        <v>15411</v>
      </c>
      <c r="N1863">
        <v>83000000</v>
      </c>
    </row>
    <row r="1864" spans="1:14" x14ac:dyDescent="0.3">
      <c r="A1864" t="s">
        <v>4105</v>
      </c>
      <c r="B1864" t="s">
        <v>2194</v>
      </c>
      <c r="C1864" t="s">
        <v>2195</v>
      </c>
      <c r="D1864" t="s">
        <v>2196</v>
      </c>
      <c r="E1864" s="17">
        <v>44424</v>
      </c>
      <c r="F1864">
        <v>3821</v>
      </c>
      <c r="G1864">
        <v>110</v>
      </c>
      <c r="H1864">
        <v>364</v>
      </c>
      <c r="I1864">
        <v>816256</v>
      </c>
      <c r="J1864">
        <v>35766</v>
      </c>
      <c r="K1864">
        <v>206538</v>
      </c>
      <c r="L1864">
        <v>30568</v>
      </c>
      <c r="M1864">
        <v>13138</v>
      </c>
      <c r="N1864">
        <v>1380000000</v>
      </c>
    </row>
    <row r="1865" spans="1:14" x14ac:dyDescent="0.3">
      <c r="A1865" t="s">
        <v>4106</v>
      </c>
      <c r="B1865" t="s">
        <v>2187</v>
      </c>
      <c r="C1865" t="s">
        <v>2255</v>
      </c>
      <c r="D1865" t="s">
        <v>2255</v>
      </c>
      <c r="E1865" s="17">
        <v>44553</v>
      </c>
      <c r="F1865">
        <v>2375</v>
      </c>
      <c r="G1865">
        <v>199</v>
      </c>
      <c r="H1865">
        <v>3371</v>
      </c>
      <c r="I1865">
        <v>818631</v>
      </c>
      <c r="J1865">
        <v>35965</v>
      </c>
      <c r="K1865">
        <v>209909</v>
      </c>
      <c r="L1865">
        <v>16625</v>
      </c>
      <c r="M1865">
        <v>10152</v>
      </c>
      <c r="N1865">
        <v>83000000</v>
      </c>
    </row>
    <row r="1866" spans="1:14" x14ac:dyDescent="0.3">
      <c r="A1866" t="s">
        <v>4107</v>
      </c>
      <c r="B1866" t="s">
        <v>2190</v>
      </c>
      <c r="C1866" t="s">
        <v>2269</v>
      </c>
      <c r="D1866" t="s">
        <v>2288</v>
      </c>
      <c r="E1866" s="17">
        <v>44492</v>
      </c>
      <c r="F1866">
        <v>275</v>
      </c>
      <c r="G1866">
        <v>122</v>
      </c>
      <c r="H1866">
        <v>2824</v>
      </c>
      <c r="I1866">
        <v>818906</v>
      </c>
      <c r="J1866">
        <v>36087</v>
      </c>
      <c r="K1866">
        <v>212733</v>
      </c>
      <c r="L1866">
        <v>3575</v>
      </c>
      <c r="M1866">
        <v>7376</v>
      </c>
      <c r="N1866">
        <v>213000000</v>
      </c>
    </row>
    <row r="1867" spans="1:14" x14ac:dyDescent="0.3">
      <c r="A1867" t="s">
        <v>4108</v>
      </c>
      <c r="B1867" t="s">
        <v>2187</v>
      </c>
      <c r="C1867" t="s">
        <v>2255</v>
      </c>
      <c r="D1867" t="s">
        <v>2255</v>
      </c>
      <c r="E1867" s="17">
        <v>44379</v>
      </c>
      <c r="F1867">
        <v>4547</v>
      </c>
      <c r="G1867">
        <v>149</v>
      </c>
      <c r="H1867">
        <v>1372</v>
      </c>
      <c r="I1867">
        <v>823453</v>
      </c>
      <c r="J1867">
        <v>36236</v>
      </c>
      <c r="K1867">
        <v>214105</v>
      </c>
      <c r="L1867">
        <v>27282</v>
      </c>
      <c r="M1867">
        <v>4156</v>
      </c>
      <c r="N1867">
        <v>83000000</v>
      </c>
    </row>
    <row r="1868" spans="1:14" x14ac:dyDescent="0.3">
      <c r="A1868" t="s">
        <v>4109</v>
      </c>
      <c r="B1868" t="s">
        <v>2194</v>
      </c>
      <c r="C1868" t="s">
        <v>2221</v>
      </c>
      <c r="D1868" t="s">
        <v>2281</v>
      </c>
      <c r="E1868" s="17">
        <v>44182</v>
      </c>
      <c r="F1868">
        <v>1588</v>
      </c>
      <c r="G1868">
        <v>95</v>
      </c>
      <c r="H1868">
        <v>2857</v>
      </c>
      <c r="I1868">
        <v>825041</v>
      </c>
      <c r="J1868">
        <v>36331</v>
      </c>
      <c r="K1868">
        <v>216962</v>
      </c>
      <c r="L1868">
        <v>20644</v>
      </c>
      <c r="M1868">
        <v>4353</v>
      </c>
      <c r="N1868">
        <v>1380000000</v>
      </c>
    </row>
    <row r="1869" spans="1:14" x14ac:dyDescent="0.3">
      <c r="A1869" t="s">
        <v>4110</v>
      </c>
      <c r="B1869" t="s">
        <v>2187</v>
      </c>
      <c r="C1869" t="s">
        <v>2255</v>
      </c>
      <c r="D1869" t="s">
        <v>2255</v>
      </c>
      <c r="E1869" s="17">
        <v>44142</v>
      </c>
      <c r="F1869">
        <v>4581</v>
      </c>
      <c r="G1869">
        <v>4</v>
      </c>
      <c r="H1869">
        <v>2237</v>
      </c>
      <c r="I1869">
        <v>829622</v>
      </c>
      <c r="J1869">
        <v>36335</v>
      </c>
      <c r="K1869">
        <v>219199</v>
      </c>
      <c r="L1869">
        <v>32067</v>
      </c>
      <c r="M1869">
        <v>16518</v>
      </c>
      <c r="N1869">
        <v>83000000</v>
      </c>
    </row>
    <row r="1870" spans="1:14" x14ac:dyDescent="0.3">
      <c r="A1870" t="s">
        <v>4111</v>
      </c>
      <c r="B1870" t="s">
        <v>2206</v>
      </c>
      <c r="C1870" t="s">
        <v>2224</v>
      </c>
      <c r="D1870" t="s">
        <v>2230</v>
      </c>
      <c r="E1870" s="17">
        <v>43889</v>
      </c>
      <c r="F1870">
        <v>4662</v>
      </c>
      <c r="G1870">
        <v>57</v>
      </c>
      <c r="H1870">
        <v>3474</v>
      </c>
      <c r="I1870">
        <v>834284</v>
      </c>
      <c r="J1870">
        <v>36392</v>
      </c>
      <c r="K1870">
        <v>222673</v>
      </c>
      <c r="L1870">
        <v>37296</v>
      </c>
      <c r="M1870">
        <v>14395</v>
      </c>
      <c r="N1870">
        <v>68000000</v>
      </c>
    </row>
    <row r="1871" spans="1:14" x14ac:dyDescent="0.3">
      <c r="A1871" t="s">
        <v>4112</v>
      </c>
      <c r="B1871" t="s">
        <v>2211</v>
      </c>
      <c r="C1871" t="s">
        <v>2245</v>
      </c>
      <c r="D1871" t="s">
        <v>2246</v>
      </c>
      <c r="E1871" s="17">
        <v>44473</v>
      </c>
      <c r="F1871">
        <v>245</v>
      </c>
      <c r="G1871">
        <v>104</v>
      </c>
      <c r="H1871">
        <v>4444</v>
      </c>
      <c r="I1871">
        <v>834529</v>
      </c>
      <c r="J1871">
        <v>36496</v>
      </c>
      <c r="K1871">
        <v>227117</v>
      </c>
      <c r="L1871">
        <v>3185</v>
      </c>
      <c r="M1871">
        <v>10428</v>
      </c>
      <c r="N1871">
        <v>331000000</v>
      </c>
    </row>
    <row r="1872" spans="1:14" x14ac:dyDescent="0.3">
      <c r="A1872" t="s">
        <v>4113</v>
      </c>
      <c r="B1872" t="s">
        <v>2206</v>
      </c>
      <c r="C1872" t="s">
        <v>2224</v>
      </c>
      <c r="D1872" t="s">
        <v>2225</v>
      </c>
      <c r="E1872" s="17">
        <v>44544</v>
      </c>
      <c r="F1872">
        <v>888</v>
      </c>
      <c r="G1872">
        <v>62</v>
      </c>
      <c r="H1872">
        <v>4468</v>
      </c>
      <c r="I1872">
        <v>835417</v>
      </c>
      <c r="J1872">
        <v>36558</v>
      </c>
      <c r="K1872">
        <v>231585</v>
      </c>
      <c r="L1872">
        <v>6216</v>
      </c>
      <c r="M1872">
        <v>2383</v>
      </c>
      <c r="N1872">
        <v>68000000</v>
      </c>
    </row>
    <row r="1873" spans="1:14" x14ac:dyDescent="0.3">
      <c r="A1873" t="s">
        <v>4114</v>
      </c>
      <c r="B1873" t="s">
        <v>2211</v>
      </c>
      <c r="C1873" t="s">
        <v>2241</v>
      </c>
      <c r="D1873" t="s">
        <v>2261</v>
      </c>
      <c r="E1873" s="17">
        <v>43865</v>
      </c>
      <c r="F1873">
        <v>2211</v>
      </c>
      <c r="G1873">
        <v>60</v>
      </c>
      <c r="H1873">
        <v>3576</v>
      </c>
      <c r="I1873">
        <v>837628</v>
      </c>
      <c r="J1873">
        <v>36618</v>
      </c>
      <c r="K1873">
        <v>235161</v>
      </c>
      <c r="L1873">
        <v>22110</v>
      </c>
      <c r="M1873">
        <v>15386</v>
      </c>
      <c r="N1873">
        <v>331000000</v>
      </c>
    </row>
    <row r="1874" spans="1:14" x14ac:dyDescent="0.3">
      <c r="A1874" t="s">
        <v>4115</v>
      </c>
      <c r="B1874" t="s">
        <v>2187</v>
      </c>
      <c r="C1874" t="s">
        <v>2188</v>
      </c>
      <c r="D1874" t="s">
        <v>2188</v>
      </c>
      <c r="E1874" s="17">
        <v>44275</v>
      </c>
      <c r="F1874">
        <v>4025</v>
      </c>
      <c r="G1874">
        <v>51</v>
      </c>
      <c r="H1874">
        <v>3362</v>
      </c>
      <c r="I1874">
        <v>841653</v>
      </c>
      <c r="J1874">
        <v>36669</v>
      </c>
      <c r="K1874">
        <v>238523</v>
      </c>
      <c r="L1874">
        <v>64400</v>
      </c>
      <c r="M1874">
        <v>3072</v>
      </c>
      <c r="N1874">
        <v>83000000</v>
      </c>
    </row>
    <row r="1875" spans="1:14" x14ac:dyDescent="0.3">
      <c r="A1875" t="s">
        <v>4116</v>
      </c>
      <c r="B1875" t="s">
        <v>2190</v>
      </c>
      <c r="C1875" t="s">
        <v>2198</v>
      </c>
      <c r="D1875" t="s">
        <v>2306</v>
      </c>
      <c r="E1875" s="17">
        <v>43923</v>
      </c>
      <c r="F1875">
        <v>0</v>
      </c>
      <c r="G1875">
        <v>107</v>
      </c>
      <c r="H1875">
        <v>4043</v>
      </c>
      <c r="I1875">
        <v>841653</v>
      </c>
      <c r="J1875">
        <v>36776</v>
      </c>
      <c r="K1875">
        <v>242566</v>
      </c>
      <c r="L1875">
        <v>0</v>
      </c>
      <c r="M1875">
        <v>19157</v>
      </c>
      <c r="N1875">
        <v>213000000</v>
      </c>
    </row>
    <row r="1876" spans="1:14" x14ac:dyDescent="0.3">
      <c r="A1876" t="s">
        <v>4117</v>
      </c>
      <c r="B1876" t="s">
        <v>2187</v>
      </c>
      <c r="C1876" t="s">
        <v>2188</v>
      </c>
      <c r="D1876" t="s">
        <v>2188</v>
      </c>
      <c r="E1876" s="17">
        <v>44037</v>
      </c>
      <c r="F1876">
        <v>2910</v>
      </c>
      <c r="G1876">
        <v>100</v>
      </c>
      <c r="H1876">
        <v>3975</v>
      </c>
      <c r="I1876">
        <v>844563</v>
      </c>
      <c r="J1876">
        <v>36876</v>
      </c>
      <c r="K1876">
        <v>246541</v>
      </c>
      <c r="L1876">
        <v>26190</v>
      </c>
      <c r="M1876">
        <v>8277</v>
      </c>
      <c r="N1876">
        <v>83000000</v>
      </c>
    </row>
    <row r="1877" spans="1:14" x14ac:dyDescent="0.3">
      <c r="A1877" t="s">
        <v>4118</v>
      </c>
      <c r="B1877" t="s">
        <v>2194</v>
      </c>
      <c r="C1877" t="s">
        <v>2204</v>
      </c>
      <c r="D1877" t="s">
        <v>2235</v>
      </c>
      <c r="E1877" s="17">
        <v>44183</v>
      </c>
      <c r="F1877">
        <v>2184</v>
      </c>
      <c r="G1877">
        <v>32</v>
      </c>
      <c r="H1877">
        <v>984</v>
      </c>
      <c r="I1877">
        <v>846747</v>
      </c>
      <c r="J1877">
        <v>36908</v>
      </c>
      <c r="K1877">
        <v>247525</v>
      </c>
      <c r="L1877">
        <v>21840</v>
      </c>
      <c r="M1877">
        <v>6715</v>
      </c>
      <c r="N1877">
        <v>1380000000</v>
      </c>
    </row>
    <row r="1878" spans="1:14" x14ac:dyDescent="0.3">
      <c r="A1878" t="s">
        <v>4119</v>
      </c>
      <c r="B1878" t="s">
        <v>2187</v>
      </c>
      <c r="C1878" t="s">
        <v>2338</v>
      </c>
      <c r="D1878" t="s">
        <v>2438</v>
      </c>
      <c r="E1878" s="17">
        <v>44162</v>
      </c>
      <c r="F1878">
        <v>4246</v>
      </c>
      <c r="G1878">
        <v>21</v>
      </c>
      <c r="H1878">
        <v>2158</v>
      </c>
      <c r="I1878">
        <v>850993</v>
      </c>
      <c r="J1878">
        <v>36929</v>
      </c>
      <c r="K1878">
        <v>249683</v>
      </c>
      <c r="L1878">
        <v>38214</v>
      </c>
      <c r="M1878">
        <v>10036</v>
      </c>
      <c r="N1878">
        <v>83000000</v>
      </c>
    </row>
    <row r="1879" spans="1:14" x14ac:dyDescent="0.3">
      <c r="A1879" t="s">
        <v>4120</v>
      </c>
      <c r="B1879" t="s">
        <v>2211</v>
      </c>
      <c r="C1879" t="s">
        <v>2241</v>
      </c>
      <c r="D1879" t="s">
        <v>2242</v>
      </c>
      <c r="E1879" s="17">
        <v>44555</v>
      </c>
      <c r="F1879">
        <v>3251</v>
      </c>
      <c r="G1879">
        <v>50</v>
      </c>
      <c r="H1879">
        <v>1526</v>
      </c>
      <c r="I1879">
        <v>854244</v>
      </c>
      <c r="J1879">
        <v>36979</v>
      </c>
      <c r="K1879">
        <v>251209</v>
      </c>
      <c r="L1879">
        <v>55267</v>
      </c>
      <c r="M1879">
        <v>5667</v>
      </c>
      <c r="N1879">
        <v>331000000</v>
      </c>
    </row>
    <row r="1880" spans="1:14" x14ac:dyDescent="0.3">
      <c r="A1880" t="s">
        <v>4121</v>
      </c>
      <c r="B1880" t="s">
        <v>2206</v>
      </c>
      <c r="C1880" t="s">
        <v>2257</v>
      </c>
      <c r="D1880" t="s">
        <v>2258</v>
      </c>
      <c r="E1880" s="17">
        <v>43989</v>
      </c>
      <c r="F1880">
        <v>3051</v>
      </c>
      <c r="G1880">
        <v>10</v>
      </c>
      <c r="H1880">
        <v>3372</v>
      </c>
      <c r="I1880">
        <v>857295</v>
      </c>
      <c r="J1880">
        <v>36989</v>
      </c>
      <c r="K1880">
        <v>254581</v>
      </c>
      <c r="L1880">
        <v>54918</v>
      </c>
      <c r="M1880">
        <v>15767</v>
      </c>
      <c r="N1880">
        <v>68000000</v>
      </c>
    </row>
    <row r="1881" spans="1:14" x14ac:dyDescent="0.3">
      <c r="A1881" t="s">
        <v>4122</v>
      </c>
      <c r="B1881" t="s">
        <v>2190</v>
      </c>
      <c r="C1881" t="s">
        <v>2252</v>
      </c>
      <c r="D1881" t="s">
        <v>2253</v>
      </c>
      <c r="E1881" s="17">
        <v>43854</v>
      </c>
      <c r="F1881">
        <v>1510</v>
      </c>
      <c r="G1881">
        <v>126</v>
      </c>
      <c r="H1881">
        <v>1036</v>
      </c>
      <c r="I1881">
        <v>858805</v>
      </c>
      <c r="J1881">
        <v>37115</v>
      </c>
      <c r="K1881">
        <v>255617</v>
      </c>
      <c r="L1881">
        <v>22650</v>
      </c>
      <c r="M1881">
        <v>11042</v>
      </c>
      <c r="N1881">
        <v>213000000</v>
      </c>
    </row>
    <row r="1882" spans="1:14" x14ac:dyDescent="0.3">
      <c r="A1882" t="s">
        <v>4123</v>
      </c>
      <c r="B1882" t="s">
        <v>2187</v>
      </c>
      <c r="C1882" t="s">
        <v>2201</v>
      </c>
      <c r="D1882" t="s">
        <v>2272</v>
      </c>
      <c r="E1882" s="17">
        <v>44234</v>
      </c>
      <c r="F1882">
        <v>3771</v>
      </c>
      <c r="G1882">
        <v>185</v>
      </c>
      <c r="H1882">
        <v>4618</v>
      </c>
      <c r="I1882">
        <v>862576</v>
      </c>
      <c r="J1882">
        <v>37300</v>
      </c>
      <c r="K1882">
        <v>260235</v>
      </c>
      <c r="L1882">
        <v>26397</v>
      </c>
      <c r="M1882">
        <v>7568</v>
      </c>
      <c r="N1882">
        <v>83000000</v>
      </c>
    </row>
    <row r="1883" spans="1:14" x14ac:dyDescent="0.3">
      <c r="A1883" t="s">
        <v>4124</v>
      </c>
      <c r="B1883" t="s">
        <v>2187</v>
      </c>
      <c r="C1883" t="s">
        <v>2201</v>
      </c>
      <c r="D1883" t="s">
        <v>2202</v>
      </c>
      <c r="E1883" s="17">
        <v>44346</v>
      </c>
      <c r="F1883">
        <v>1128</v>
      </c>
      <c r="G1883">
        <v>49</v>
      </c>
      <c r="H1883">
        <v>3173</v>
      </c>
      <c r="I1883">
        <v>863704</v>
      </c>
      <c r="J1883">
        <v>37349</v>
      </c>
      <c r="K1883">
        <v>263408</v>
      </c>
      <c r="L1883">
        <v>6768</v>
      </c>
      <c r="M1883">
        <v>5586</v>
      </c>
      <c r="N1883">
        <v>83000000</v>
      </c>
    </row>
    <row r="1884" spans="1:14" x14ac:dyDescent="0.3">
      <c r="A1884" t="s">
        <v>4125</v>
      </c>
      <c r="B1884" t="s">
        <v>2206</v>
      </c>
      <c r="C1884" t="s">
        <v>2232</v>
      </c>
      <c r="D1884" t="s">
        <v>2326</v>
      </c>
      <c r="E1884" s="17">
        <v>44194</v>
      </c>
      <c r="F1884">
        <v>697</v>
      </c>
      <c r="G1884">
        <v>197</v>
      </c>
      <c r="H1884">
        <v>1989</v>
      </c>
      <c r="I1884">
        <v>864401</v>
      </c>
      <c r="J1884">
        <v>37546</v>
      </c>
      <c r="K1884">
        <v>265397</v>
      </c>
      <c r="L1884">
        <v>9758</v>
      </c>
      <c r="M1884">
        <v>18606</v>
      </c>
      <c r="N1884">
        <v>68000000</v>
      </c>
    </row>
    <row r="1885" spans="1:14" x14ac:dyDescent="0.3">
      <c r="A1885" t="s">
        <v>4126</v>
      </c>
      <c r="B1885" t="s">
        <v>2190</v>
      </c>
      <c r="C1885" t="s">
        <v>2191</v>
      </c>
      <c r="D1885" t="s">
        <v>2285</v>
      </c>
      <c r="E1885" s="17">
        <v>44212</v>
      </c>
      <c r="F1885">
        <v>1088</v>
      </c>
      <c r="G1885">
        <v>16</v>
      </c>
      <c r="H1885">
        <v>2244</v>
      </c>
      <c r="I1885">
        <v>865489</v>
      </c>
      <c r="J1885">
        <v>37562</v>
      </c>
      <c r="K1885">
        <v>267641</v>
      </c>
      <c r="L1885">
        <v>18496</v>
      </c>
      <c r="M1885">
        <v>5720</v>
      </c>
      <c r="N1885">
        <v>213000000</v>
      </c>
    </row>
    <row r="1886" spans="1:14" x14ac:dyDescent="0.3">
      <c r="A1886" t="s">
        <v>4127</v>
      </c>
      <c r="B1886" t="s">
        <v>2187</v>
      </c>
      <c r="C1886" t="s">
        <v>2201</v>
      </c>
      <c r="D1886" t="s">
        <v>2202</v>
      </c>
      <c r="E1886" s="17">
        <v>44362</v>
      </c>
      <c r="F1886">
        <v>2419</v>
      </c>
      <c r="G1886">
        <v>173</v>
      </c>
      <c r="H1886">
        <v>2102</v>
      </c>
      <c r="I1886">
        <v>867908</v>
      </c>
      <c r="J1886">
        <v>37735</v>
      </c>
      <c r="K1886">
        <v>269743</v>
      </c>
      <c r="L1886">
        <v>31447</v>
      </c>
      <c r="M1886">
        <v>17466</v>
      </c>
      <c r="N1886">
        <v>83000000</v>
      </c>
    </row>
    <row r="1887" spans="1:14" x14ac:dyDescent="0.3">
      <c r="A1887" t="s">
        <v>4128</v>
      </c>
      <c r="B1887" t="s">
        <v>2187</v>
      </c>
      <c r="C1887" t="s">
        <v>2338</v>
      </c>
      <c r="D1887" t="s">
        <v>2339</v>
      </c>
      <c r="E1887" s="17">
        <v>43982</v>
      </c>
      <c r="F1887">
        <v>2628</v>
      </c>
      <c r="G1887">
        <v>43</v>
      </c>
      <c r="H1887">
        <v>2230</v>
      </c>
      <c r="I1887">
        <v>870536</v>
      </c>
      <c r="J1887">
        <v>37778</v>
      </c>
      <c r="K1887">
        <v>271973</v>
      </c>
      <c r="L1887">
        <v>21024</v>
      </c>
      <c r="M1887">
        <v>5692</v>
      </c>
      <c r="N1887">
        <v>83000000</v>
      </c>
    </row>
    <row r="1888" spans="1:14" x14ac:dyDescent="0.3">
      <c r="A1888" t="s">
        <v>4129</v>
      </c>
      <c r="B1888" t="s">
        <v>2211</v>
      </c>
      <c r="C1888" t="s">
        <v>2212</v>
      </c>
      <c r="D1888" t="s">
        <v>2213</v>
      </c>
      <c r="E1888" s="17">
        <v>44392</v>
      </c>
      <c r="F1888">
        <v>3789</v>
      </c>
      <c r="G1888">
        <v>184</v>
      </c>
      <c r="H1888">
        <v>1042</v>
      </c>
      <c r="I1888">
        <v>874325</v>
      </c>
      <c r="J1888">
        <v>37962</v>
      </c>
      <c r="K1888">
        <v>273015</v>
      </c>
      <c r="L1888">
        <v>53046</v>
      </c>
      <c r="M1888">
        <v>8597</v>
      </c>
      <c r="N1888">
        <v>331000000</v>
      </c>
    </row>
    <row r="1889" spans="1:14" x14ac:dyDescent="0.3">
      <c r="A1889" t="s">
        <v>4130</v>
      </c>
      <c r="B1889" t="s">
        <v>2211</v>
      </c>
      <c r="C1889" t="s">
        <v>2245</v>
      </c>
      <c r="D1889" t="s">
        <v>2246</v>
      </c>
      <c r="E1889" s="17">
        <v>44519</v>
      </c>
      <c r="F1889">
        <v>685</v>
      </c>
      <c r="G1889">
        <v>132</v>
      </c>
      <c r="H1889">
        <v>4458</v>
      </c>
      <c r="I1889">
        <v>875010</v>
      </c>
      <c r="J1889">
        <v>38094</v>
      </c>
      <c r="K1889">
        <v>277473</v>
      </c>
      <c r="L1889">
        <v>10960</v>
      </c>
      <c r="M1889">
        <v>2534</v>
      </c>
      <c r="N1889">
        <v>331000000</v>
      </c>
    </row>
    <row r="1890" spans="1:14" x14ac:dyDescent="0.3">
      <c r="A1890" t="s">
        <v>4131</v>
      </c>
      <c r="B1890" t="s">
        <v>2194</v>
      </c>
      <c r="C1890" t="s">
        <v>27</v>
      </c>
      <c r="D1890" t="s">
        <v>27</v>
      </c>
      <c r="E1890" s="17">
        <v>44438</v>
      </c>
      <c r="F1890">
        <v>2756</v>
      </c>
      <c r="G1890">
        <v>38</v>
      </c>
      <c r="H1890">
        <v>2520</v>
      </c>
      <c r="I1890">
        <v>877766</v>
      </c>
      <c r="J1890">
        <v>38132</v>
      </c>
      <c r="K1890">
        <v>279993</v>
      </c>
      <c r="L1890">
        <v>27560</v>
      </c>
      <c r="M1890">
        <v>10993</v>
      </c>
      <c r="N1890">
        <v>1380000000</v>
      </c>
    </row>
    <row r="1891" spans="1:14" x14ac:dyDescent="0.3">
      <c r="A1891" t="s">
        <v>4132</v>
      </c>
      <c r="B1891" t="s">
        <v>2206</v>
      </c>
      <c r="C1891" t="s">
        <v>2207</v>
      </c>
      <c r="D1891" t="s">
        <v>2208</v>
      </c>
      <c r="E1891" s="17">
        <v>44447</v>
      </c>
      <c r="F1891">
        <v>1842</v>
      </c>
      <c r="G1891">
        <v>185</v>
      </c>
      <c r="H1891">
        <v>4104</v>
      </c>
      <c r="I1891">
        <v>879608</v>
      </c>
      <c r="J1891">
        <v>38317</v>
      </c>
      <c r="K1891">
        <v>284097</v>
      </c>
      <c r="L1891">
        <v>23946</v>
      </c>
      <c r="M1891">
        <v>4551</v>
      </c>
      <c r="N1891">
        <v>68000000</v>
      </c>
    </row>
    <row r="1892" spans="1:14" x14ac:dyDescent="0.3">
      <c r="A1892" t="s">
        <v>4133</v>
      </c>
      <c r="B1892" t="s">
        <v>2190</v>
      </c>
      <c r="C1892" t="s">
        <v>2252</v>
      </c>
      <c r="D1892" t="s">
        <v>2253</v>
      </c>
      <c r="E1892" s="17">
        <v>44250</v>
      </c>
      <c r="F1892">
        <v>1732</v>
      </c>
      <c r="G1892">
        <v>136</v>
      </c>
      <c r="H1892">
        <v>2707</v>
      </c>
      <c r="I1892">
        <v>881340</v>
      </c>
      <c r="J1892">
        <v>38453</v>
      </c>
      <c r="K1892">
        <v>286804</v>
      </c>
      <c r="L1892">
        <v>15588</v>
      </c>
      <c r="M1892">
        <v>16605</v>
      </c>
      <c r="N1892">
        <v>213000000</v>
      </c>
    </row>
    <row r="1893" spans="1:14" x14ac:dyDescent="0.3">
      <c r="A1893" t="s">
        <v>4134</v>
      </c>
      <c r="B1893" t="s">
        <v>2187</v>
      </c>
      <c r="C1893" t="s">
        <v>2338</v>
      </c>
      <c r="D1893" t="s">
        <v>2438</v>
      </c>
      <c r="E1893" s="17">
        <v>44080</v>
      </c>
      <c r="F1893">
        <v>4835</v>
      </c>
      <c r="G1893">
        <v>22</v>
      </c>
      <c r="H1893">
        <v>1329</v>
      </c>
      <c r="I1893">
        <v>886175</v>
      </c>
      <c r="J1893">
        <v>38475</v>
      </c>
      <c r="K1893">
        <v>288133</v>
      </c>
      <c r="L1893">
        <v>53185</v>
      </c>
      <c r="M1893">
        <v>19311</v>
      </c>
      <c r="N1893">
        <v>83000000</v>
      </c>
    </row>
    <row r="1894" spans="1:14" x14ac:dyDescent="0.3">
      <c r="A1894" t="s">
        <v>4135</v>
      </c>
      <c r="B1894" t="s">
        <v>2187</v>
      </c>
      <c r="C1894" t="s">
        <v>2201</v>
      </c>
      <c r="D1894" t="s">
        <v>2272</v>
      </c>
      <c r="E1894" s="17">
        <v>43947</v>
      </c>
      <c r="F1894">
        <v>4366</v>
      </c>
      <c r="G1894">
        <v>174</v>
      </c>
      <c r="H1894">
        <v>3655</v>
      </c>
      <c r="I1894">
        <v>890541</v>
      </c>
      <c r="J1894">
        <v>38649</v>
      </c>
      <c r="K1894">
        <v>291788</v>
      </c>
      <c r="L1894">
        <v>69856</v>
      </c>
      <c r="M1894">
        <v>7769</v>
      </c>
      <c r="N1894">
        <v>83000000</v>
      </c>
    </row>
    <row r="1895" spans="1:14" x14ac:dyDescent="0.3">
      <c r="A1895" t="s">
        <v>4136</v>
      </c>
      <c r="B1895" t="s">
        <v>2194</v>
      </c>
      <c r="C1895" t="s">
        <v>2195</v>
      </c>
      <c r="D1895" t="s">
        <v>2196</v>
      </c>
      <c r="E1895" s="17">
        <v>44342</v>
      </c>
      <c r="F1895">
        <v>1972</v>
      </c>
      <c r="G1895">
        <v>163</v>
      </c>
      <c r="H1895">
        <v>3905</v>
      </c>
      <c r="I1895">
        <v>892513</v>
      </c>
      <c r="J1895">
        <v>38812</v>
      </c>
      <c r="K1895">
        <v>295693</v>
      </c>
      <c r="L1895">
        <v>35496</v>
      </c>
      <c r="M1895">
        <v>9742</v>
      </c>
      <c r="N1895">
        <v>1380000000</v>
      </c>
    </row>
    <row r="1896" spans="1:14" x14ac:dyDescent="0.3">
      <c r="A1896" t="s">
        <v>4137</v>
      </c>
      <c r="B1896" t="s">
        <v>2187</v>
      </c>
      <c r="C1896" t="s">
        <v>2201</v>
      </c>
      <c r="D1896" t="s">
        <v>2202</v>
      </c>
      <c r="E1896" s="17">
        <v>44408</v>
      </c>
      <c r="F1896">
        <v>710</v>
      </c>
      <c r="G1896">
        <v>30</v>
      </c>
      <c r="H1896">
        <v>1080</v>
      </c>
      <c r="I1896">
        <v>893223</v>
      </c>
      <c r="J1896">
        <v>38842</v>
      </c>
      <c r="K1896">
        <v>296773</v>
      </c>
      <c r="L1896">
        <v>6390</v>
      </c>
      <c r="M1896">
        <v>1955</v>
      </c>
      <c r="N1896">
        <v>83000000</v>
      </c>
    </row>
    <row r="1897" spans="1:14" x14ac:dyDescent="0.3">
      <c r="A1897" t="s">
        <v>4138</v>
      </c>
      <c r="B1897" t="s">
        <v>2206</v>
      </c>
      <c r="C1897" t="s">
        <v>2224</v>
      </c>
      <c r="D1897" t="s">
        <v>2230</v>
      </c>
      <c r="E1897" s="17">
        <v>44165</v>
      </c>
      <c r="F1897">
        <v>324</v>
      </c>
      <c r="G1897">
        <v>83</v>
      </c>
      <c r="H1897">
        <v>3605</v>
      </c>
      <c r="I1897">
        <v>893547</v>
      </c>
      <c r="J1897">
        <v>38925</v>
      </c>
      <c r="K1897">
        <v>300378</v>
      </c>
      <c r="L1897">
        <v>6156</v>
      </c>
      <c r="M1897">
        <v>8044</v>
      </c>
      <c r="N1897">
        <v>68000000</v>
      </c>
    </row>
    <row r="1898" spans="1:14" x14ac:dyDescent="0.3">
      <c r="A1898" t="s">
        <v>4139</v>
      </c>
      <c r="B1898" t="s">
        <v>2194</v>
      </c>
      <c r="C1898" t="s">
        <v>27</v>
      </c>
      <c r="D1898" t="s">
        <v>27</v>
      </c>
      <c r="E1898" s="17">
        <v>44248</v>
      </c>
      <c r="F1898">
        <v>4893</v>
      </c>
      <c r="G1898">
        <v>22</v>
      </c>
      <c r="H1898">
        <v>823</v>
      </c>
      <c r="I1898">
        <v>898440</v>
      </c>
      <c r="J1898">
        <v>38947</v>
      </c>
      <c r="K1898">
        <v>301201</v>
      </c>
      <c r="L1898">
        <v>78288</v>
      </c>
      <c r="M1898">
        <v>11448</v>
      </c>
      <c r="N1898">
        <v>1380000000</v>
      </c>
    </row>
    <row r="1899" spans="1:14" x14ac:dyDescent="0.3">
      <c r="A1899" t="s">
        <v>4140</v>
      </c>
      <c r="B1899" t="s">
        <v>2206</v>
      </c>
      <c r="C1899" t="s">
        <v>2207</v>
      </c>
      <c r="D1899" t="s">
        <v>2208</v>
      </c>
      <c r="E1899" s="17">
        <v>44125</v>
      </c>
      <c r="F1899">
        <v>2967</v>
      </c>
      <c r="G1899">
        <v>183</v>
      </c>
      <c r="H1899">
        <v>3619</v>
      </c>
      <c r="I1899">
        <v>901407</v>
      </c>
      <c r="J1899">
        <v>39130</v>
      </c>
      <c r="K1899">
        <v>304820</v>
      </c>
      <c r="L1899">
        <v>38571</v>
      </c>
      <c r="M1899">
        <v>715</v>
      </c>
      <c r="N1899">
        <v>68000000</v>
      </c>
    </row>
    <row r="1900" spans="1:14" x14ac:dyDescent="0.3">
      <c r="A1900" t="s">
        <v>4141</v>
      </c>
      <c r="B1900" t="s">
        <v>2194</v>
      </c>
      <c r="C1900" t="s">
        <v>27</v>
      </c>
      <c r="D1900" t="s">
        <v>27</v>
      </c>
      <c r="E1900" s="17">
        <v>44201</v>
      </c>
      <c r="F1900">
        <v>3799</v>
      </c>
      <c r="G1900">
        <v>198</v>
      </c>
      <c r="H1900">
        <v>3250</v>
      </c>
      <c r="I1900">
        <v>905206</v>
      </c>
      <c r="J1900">
        <v>39328</v>
      </c>
      <c r="K1900">
        <v>308070</v>
      </c>
      <c r="L1900">
        <v>22794</v>
      </c>
      <c r="M1900">
        <v>1064</v>
      </c>
      <c r="N1900">
        <v>1380000000</v>
      </c>
    </row>
    <row r="1901" spans="1:14" x14ac:dyDescent="0.3">
      <c r="A1901" t="s">
        <v>4142</v>
      </c>
      <c r="B1901" t="s">
        <v>2187</v>
      </c>
      <c r="C1901" t="s">
        <v>2188</v>
      </c>
      <c r="D1901" t="s">
        <v>2188</v>
      </c>
      <c r="E1901" s="17">
        <v>44016</v>
      </c>
      <c r="F1901">
        <v>2594</v>
      </c>
      <c r="G1901">
        <v>173</v>
      </c>
      <c r="H1901">
        <v>2115</v>
      </c>
      <c r="I1901">
        <v>907800</v>
      </c>
      <c r="J1901">
        <v>39501</v>
      </c>
      <c r="K1901">
        <v>310185</v>
      </c>
      <c r="L1901">
        <v>18158</v>
      </c>
      <c r="M1901">
        <v>15018</v>
      </c>
      <c r="N1901">
        <v>83000000</v>
      </c>
    </row>
    <row r="1902" spans="1:14" x14ac:dyDescent="0.3">
      <c r="A1902" t="s">
        <v>4143</v>
      </c>
      <c r="B1902" t="s">
        <v>2194</v>
      </c>
      <c r="C1902" t="s">
        <v>2204</v>
      </c>
      <c r="D1902" t="s">
        <v>2235</v>
      </c>
      <c r="E1902" s="17">
        <v>44076</v>
      </c>
      <c r="F1902">
        <v>1092</v>
      </c>
      <c r="G1902">
        <v>57</v>
      </c>
      <c r="H1902">
        <v>3567</v>
      </c>
      <c r="I1902">
        <v>908892</v>
      </c>
      <c r="J1902">
        <v>39558</v>
      </c>
      <c r="K1902">
        <v>313752</v>
      </c>
      <c r="L1902">
        <v>9828</v>
      </c>
      <c r="M1902">
        <v>4875</v>
      </c>
      <c r="N1902">
        <v>1380000000</v>
      </c>
    </row>
    <row r="1903" spans="1:14" x14ac:dyDescent="0.3">
      <c r="A1903" t="s">
        <v>4144</v>
      </c>
      <c r="B1903" t="s">
        <v>2211</v>
      </c>
      <c r="C1903" t="s">
        <v>2212</v>
      </c>
      <c r="D1903" t="s">
        <v>2328</v>
      </c>
      <c r="E1903" s="17">
        <v>44467</v>
      </c>
      <c r="F1903">
        <v>2955</v>
      </c>
      <c r="G1903">
        <v>163</v>
      </c>
      <c r="H1903">
        <v>47</v>
      </c>
      <c r="I1903">
        <v>911847</v>
      </c>
      <c r="J1903">
        <v>39721</v>
      </c>
      <c r="K1903">
        <v>313799</v>
      </c>
      <c r="L1903">
        <v>17730</v>
      </c>
      <c r="M1903">
        <v>8899</v>
      </c>
      <c r="N1903">
        <v>331000000</v>
      </c>
    </row>
    <row r="1904" spans="1:14" x14ac:dyDescent="0.3">
      <c r="A1904" t="s">
        <v>4145</v>
      </c>
      <c r="B1904" t="s">
        <v>2190</v>
      </c>
      <c r="C1904" t="s">
        <v>2191</v>
      </c>
      <c r="D1904" t="s">
        <v>2285</v>
      </c>
      <c r="E1904" s="17">
        <v>44098</v>
      </c>
      <c r="F1904">
        <v>211</v>
      </c>
      <c r="G1904">
        <v>195</v>
      </c>
      <c r="H1904">
        <v>1440</v>
      </c>
      <c r="I1904">
        <v>912058</v>
      </c>
      <c r="J1904">
        <v>39916</v>
      </c>
      <c r="K1904">
        <v>315239</v>
      </c>
      <c r="L1904">
        <v>3376</v>
      </c>
      <c r="M1904">
        <v>19138</v>
      </c>
      <c r="N1904">
        <v>213000000</v>
      </c>
    </row>
    <row r="1905" spans="1:14" x14ac:dyDescent="0.3">
      <c r="A1905" t="s">
        <v>4146</v>
      </c>
      <c r="B1905" t="s">
        <v>2187</v>
      </c>
      <c r="C1905" t="s">
        <v>2188</v>
      </c>
      <c r="D1905" t="s">
        <v>2188</v>
      </c>
      <c r="E1905" s="17">
        <v>44473</v>
      </c>
      <c r="F1905">
        <v>1581</v>
      </c>
      <c r="G1905">
        <v>87</v>
      </c>
      <c r="H1905">
        <v>3735</v>
      </c>
      <c r="I1905">
        <v>913639</v>
      </c>
      <c r="J1905">
        <v>40003</v>
      </c>
      <c r="K1905">
        <v>318974</v>
      </c>
      <c r="L1905">
        <v>28458</v>
      </c>
      <c r="M1905">
        <v>11748</v>
      </c>
      <c r="N1905">
        <v>83000000</v>
      </c>
    </row>
    <row r="1906" spans="1:14" x14ac:dyDescent="0.3">
      <c r="A1906" t="s">
        <v>4147</v>
      </c>
      <c r="B1906" t="s">
        <v>2190</v>
      </c>
      <c r="C1906" t="s">
        <v>2269</v>
      </c>
      <c r="D1906" t="s">
        <v>2288</v>
      </c>
      <c r="E1906" s="17">
        <v>44067</v>
      </c>
      <c r="F1906">
        <v>3831</v>
      </c>
      <c r="G1906">
        <v>187</v>
      </c>
      <c r="H1906">
        <v>944</v>
      </c>
      <c r="I1906">
        <v>917470</v>
      </c>
      <c r="J1906">
        <v>40190</v>
      </c>
      <c r="K1906">
        <v>319918</v>
      </c>
      <c r="L1906">
        <v>38310</v>
      </c>
      <c r="M1906">
        <v>13541</v>
      </c>
      <c r="N1906">
        <v>213000000</v>
      </c>
    </row>
    <row r="1907" spans="1:14" x14ac:dyDescent="0.3">
      <c r="A1907" t="s">
        <v>4148</v>
      </c>
      <c r="B1907" t="s">
        <v>2187</v>
      </c>
      <c r="C1907" t="s">
        <v>2188</v>
      </c>
      <c r="D1907" t="s">
        <v>2188</v>
      </c>
      <c r="E1907" s="17">
        <v>44360</v>
      </c>
      <c r="F1907">
        <v>1443</v>
      </c>
      <c r="G1907">
        <v>141</v>
      </c>
      <c r="H1907">
        <v>3268</v>
      </c>
      <c r="I1907">
        <v>918913</v>
      </c>
      <c r="J1907">
        <v>40331</v>
      </c>
      <c r="K1907">
        <v>323186</v>
      </c>
      <c r="L1907">
        <v>20202</v>
      </c>
      <c r="M1907">
        <v>5727</v>
      </c>
      <c r="N1907">
        <v>83000000</v>
      </c>
    </row>
    <row r="1908" spans="1:14" x14ac:dyDescent="0.3">
      <c r="A1908" t="s">
        <v>4149</v>
      </c>
      <c r="B1908" t="s">
        <v>2190</v>
      </c>
      <c r="C1908" t="s">
        <v>2198</v>
      </c>
      <c r="D1908" t="s">
        <v>2199</v>
      </c>
      <c r="E1908" s="17">
        <v>44382</v>
      </c>
      <c r="F1908">
        <v>4143</v>
      </c>
      <c r="G1908">
        <v>24</v>
      </c>
      <c r="H1908">
        <v>3641</v>
      </c>
      <c r="I1908">
        <v>923056</v>
      </c>
      <c r="J1908">
        <v>40355</v>
      </c>
      <c r="K1908">
        <v>326827</v>
      </c>
      <c r="L1908">
        <v>29001</v>
      </c>
      <c r="M1908">
        <v>18435</v>
      </c>
      <c r="N1908">
        <v>213000000</v>
      </c>
    </row>
    <row r="1909" spans="1:14" x14ac:dyDescent="0.3">
      <c r="A1909" t="s">
        <v>4150</v>
      </c>
      <c r="B1909" t="s">
        <v>2211</v>
      </c>
      <c r="C1909" t="s">
        <v>2245</v>
      </c>
      <c r="D1909" t="s">
        <v>2246</v>
      </c>
      <c r="E1909" s="17">
        <v>43851</v>
      </c>
      <c r="F1909">
        <v>4326</v>
      </c>
      <c r="G1909">
        <v>198</v>
      </c>
      <c r="H1909">
        <v>3119</v>
      </c>
      <c r="I1909">
        <v>927382</v>
      </c>
      <c r="J1909">
        <v>40553</v>
      </c>
      <c r="K1909">
        <v>329946</v>
      </c>
      <c r="L1909">
        <v>38934</v>
      </c>
      <c r="M1909">
        <v>15222</v>
      </c>
      <c r="N1909">
        <v>331000000</v>
      </c>
    </row>
    <row r="1910" spans="1:14" x14ac:dyDescent="0.3">
      <c r="A1910" t="s">
        <v>4151</v>
      </c>
      <c r="B1910" t="s">
        <v>2190</v>
      </c>
      <c r="C1910" t="s">
        <v>2269</v>
      </c>
      <c r="D1910" t="s">
        <v>2288</v>
      </c>
      <c r="E1910" s="17">
        <v>44350</v>
      </c>
      <c r="F1910">
        <v>578</v>
      </c>
      <c r="G1910">
        <v>171</v>
      </c>
      <c r="H1910">
        <v>1983</v>
      </c>
      <c r="I1910">
        <v>927960</v>
      </c>
      <c r="J1910">
        <v>40724</v>
      </c>
      <c r="K1910">
        <v>331929</v>
      </c>
      <c r="L1910">
        <v>5202</v>
      </c>
      <c r="M1910">
        <v>7041</v>
      </c>
      <c r="N1910">
        <v>213000000</v>
      </c>
    </row>
    <row r="1911" spans="1:14" x14ac:dyDescent="0.3">
      <c r="A1911" t="s">
        <v>4152</v>
      </c>
      <c r="B1911" t="s">
        <v>2194</v>
      </c>
      <c r="C1911" t="s">
        <v>2195</v>
      </c>
      <c r="D1911" t="s">
        <v>2296</v>
      </c>
      <c r="E1911" s="17">
        <v>43930</v>
      </c>
      <c r="F1911">
        <v>2997</v>
      </c>
      <c r="G1911">
        <v>45</v>
      </c>
      <c r="H1911">
        <v>354</v>
      </c>
      <c r="I1911">
        <v>930957</v>
      </c>
      <c r="J1911">
        <v>40769</v>
      </c>
      <c r="K1911">
        <v>332283</v>
      </c>
      <c r="L1911">
        <v>41958</v>
      </c>
      <c r="M1911">
        <v>8237</v>
      </c>
      <c r="N1911">
        <v>1380000000</v>
      </c>
    </row>
    <row r="1912" spans="1:14" x14ac:dyDescent="0.3">
      <c r="A1912" t="s">
        <v>4153</v>
      </c>
      <c r="B1912" t="s">
        <v>2190</v>
      </c>
      <c r="C1912" t="s">
        <v>2198</v>
      </c>
      <c r="D1912" t="s">
        <v>2199</v>
      </c>
      <c r="E1912" s="17">
        <v>44308</v>
      </c>
      <c r="F1912">
        <v>1754</v>
      </c>
      <c r="G1912">
        <v>140</v>
      </c>
      <c r="H1912">
        <v>3305</v>
      </c>
      <c r="I1912">
        <v>932711</v>
      </c>
      <c r="J1912">
        <v>40909</v>
      </c>
      <c r="K1912">
        <v>335588</v>
      </c>
      <c r="L1912">
        <v>21048</v>
      </c>
      <c r="M1912">
        <v>9352</v>
      </c>
      <c r="N1912">
        <v>213000000</v>
      </c>
    </row>
    <row r="1913" spans="1:14" x14ac:dyDescent="0.3">
      <c r="A1913" t="s">
        <v>4154</v>
      </c>
      <c r="B1913" t="s">
        <v>2187</v>
      </c>
      <c r="C1913" t="s">
        <v>2255</v>
      </c>
      <c r="D1913" t="s">
        <v>2255</v>
      </c>
      <c r="E1913" s="17">
        <v>44429</v>
      </c>
      <c r="F1913">
        <v>2979</v>
      </c>
      <c r="G1913">
        <v>61</v>
      </c>
      <c r="H1913">
        <v>4532</v>
      </c>
      <c r="I1913">
        <v>935690</v>
      </c>
      <c r="J1913">
        <v>40970</v>
      </c>
      <c r="K1913">
        <v>340120</v>
      </c>
      <c r="L1913">
        <v>38727</v>
      </c>
      <c r="M1913">
        <v>9863</v>
      </c>
      <c r="N1913">
        <v>83000000</v>
      </c>
    </row>
    <row r="1914" spans="1:14" x14ac:dyDescent="0.3">
      <c r="A1914" t="s">
        <v>4155</v>
      </c>
      <c r="B1914" t="s">
        <v>2206</v>
      </c>
      <c r="C1914" t="s">
        <v>2224</v>
      </c>
      <c r="D1914" t="s">
        <v>2230</v>
      </c>
      <c r="E1914" s="17">
        <v>44128</v>
      </c>
      <c r="F1914">
        <v>3605</v>
      </c>
      <c r="G1914">
        <v>18</v>
      </c>
      <c r="H1914">
        <v>4795</v>
      </c>
      <c r="I1914">
        <v>939295</v>
      </c>
      <c r="J1914">
        <v>40988</v>
      </c>
      <c r="K1914">
        <v>344915</v>
      </c>
      <c r="L1914">
        <v>28840</v>
      </c>
      <c r="M1914">
        <v>1894</v>
      </c>
      <c r="N1914">
        <v>68000000</v>
      </c>
    </row>
    <row r="1915" spans="1:14" x14ac:dyDescent="0.3">
      <c r="A1915" t="s">
        <v>4156</v>
      </c>
      <c r="B1915" t="s">
        <v>2190</v>
      </c>
      <c r="C1915" t="s">
        <v>2269</v>
      </c>
      <c r="D1915" t="s">
        <v>2270</v>
      </c>
      <c r="E1915" s="17">
        <v>44356</v>
      </c>
      <c r="F1915">
        <v>421</v>
      </c>
      <c r="G1915">
        <v>139</v>
      </c>
      <c r="H1915">
        <v>1917</v>
      </c>
      <c r="I1915">
        <v>939716</v>
      </c>
      <c r="J1915">
        <v>41127</v>
      </c>
      <c r="K1915">
        <v>346832</v>
      </c>
      <c r="L1915">
        <v>5894</v>
      </c>
      <c r="M1915">
        <v>17550</v>
      </c>
      <c r="N1915">
        <v>213000000</v>
      </c>
    </row>
    <row r="1916" spans="1:14" x14ac:dyDescent="0.3">
      <c r="A1916" t="s">
        <v>4157</v>
      </c>
      <c r="B1916" t="s">
        <v>2190</v>
      </c>
      <c r="C1916" t="s">
        <v>2269</v>
      </c>
      <c r="D1916" t="s">
        <v>2270</v>
      </c>
      <c r="E1916" s="17">
        <v>44164</v>
      </c>
      <c r="F1916">
        <v>610</v>
      </c>
      <c r="G1916">
        <v>111</v>
      </c>
      <c r="H1916">
        <v>4185</v>
      </c>
      <c r="I1916">
        <v>940326</v>
      </c>
      <c r="J1916">
        <v>41238</v>
      </c>
      <c r="K1916">
        <v>351017</v>
      </c>
      <c r="L1916">
        <v>3050</v>
      </c>
      <c r="M1916">
        <v>17833</v>
      </c>
      <c r="N1916">
        <v>213000000</v>
      </c>
    </row>
    <row r="1917" spans="1:14" x14ac:dyDescent="0.3">
      <c r="A1917" t="s">
        <v>4158</v>
      </c>
      <c r="B1917" t="s">
        <v>2190</v>
      </c>
      <c r="C1917" t="s">
        <v>2252</v>
      </c>
      <c r="D1917" t="s">
        <v>2301</v>
      </c>
      <c r="E1917" s="17">
        <v>43832</v>
      </c>
      <c r="F1917">
        <v>445</v>
      </c>
      <c r="G1917">
        <v>89</v>
      </c>
      <c r="H1917">
        <v>368</v>
      </c>
      <c r="I1917">
        <v>940771</v>
      </c>
      <c r="J1917">
        <v>41327</v>
      </c>
      <c r="K1917">
        <v>351385</v>
      </c>
      <c r="L1917">
        <v>4005</v>
      </c>
      <c r="M1917">
        <v>2397</v>
      </c>
      <c r="N1917">
        <v>213000000</v>
      </c>
    </row>
    <row r="1918" spans="1:14" x14ac:dyDescent="0.3">
      <c r="A1918" t="s">
        <v>4159</v>
      </c>
      <c r="B1918" t="s">
        <v>2187</v>
      </c>
      <c r="C1918" t="s">
        <v>2188</v>
      </c>
      <c r="D1918" t="s">
        <v>2188</v>
      </c>
      <c r="E1918" s="17">
        <v>44205</v>
      </c>
      <c r="F1918">
        <v>960</v>
      </c>
      <c r="G1918">
        <v>47</v>
      </c>
      <c r="H1918">
        <v>2986</v>
      </c>
      <c r="I1918">
        <v>941731</v>
      </c>
      <c r="J1918">
        <v>41374</v>
      </c>
      <c r="K1918">
        <v>354371</v>
      </c>
      <c r="L1918">
        <v>7680</v>
      </c>
      <c r="M1918">
        <v>19890</v>
      </c>
      <c r="N1918">
        <v>83000000</v>
      </c>
    </row>
    <row r="1919" spans="1:14" x14ac:dyDescent="0.3">
      <c r="A1919" t="s">
        <v>4160</v>
      </c>
      <c r="B1919" t="s">
        <v>2190</v>
      </c>
      <c r="C1919" t="s">
        <v>2252</v>
      </c>
      <c r="D1919" t="s">
        <v>2301</v>
      </c>
      <c r="E1919" s="17">
        <v>44123</v>
      </c>
      <c r="F1919">
        <v>130</v>
      </c>
      <c r="G1919">
        <v>160</v>
      </c>
      <c r="H1919">
        <v>1192</v>
      </c>
      <c r="I1919">
        <v>941861</v>
      </c>
      <c r="J1919">
        <v>41534</v>
      </c>
      <c r="K1919">
        <v>355563</v>
      </c>
      <c r="L1919">
        <v>1170</v>
      </c>
      <c r="M1919">
        <v>12181</v>
      </c>
      <c r="N1919">
        <v>213000000</v>
      </c>
    </row>
    <row r="1920" spans="1:14" x14ac:dyDescent="0.3">
      <c r="A1920" t="s">
        <v>4161</v>
      </c>
      <c r="B1920" t="s">
        <v>2187</v>
      </c>
      <c r="C1920" t="s">
        <v>2188</v>
      </c>
      <c r="D1920" t="s">
        <v>2188</v>
      </c>
      <c r="E1920" s="17">
        <v>44383</v>
      </c>
      <c r="F1920">
        <v>2647</v>
      </c>
      <c r="G1920">
        <v>164</v>
      </c>
      <c r="H1920">
        <v>1386</v>
      </c>
      <c r="I1920">
        <v>944508</v>
      </c>
      <c r="J1920">
        <v>41698</v>
      </c>
      <c r="K1920">
        <v>356949</v>
      </c>
      <c r="L1920">
        <v>39705</v>
      </c>
      <c r="M1920">
        <v>8469</v>
      </c>
      <c r="N1920">
        <v>83000000</v>
      </c>
    </row>
    <row r="1921" spans="1:14" x14ac:dyDescent="0.3">
      <c r="A1921" t="s">
        <v>4162</v>
      </c>
      <c r="B1921" t="s">
        <v>2187</v>
      </c>
      <c r="C1921" t="s">
        <v>2255</v>
      </c>
      <c r="D1921" t="s">
        <v>2255</v>
      </c>
      <c r="E1921" s="17">
        <v>44148</v>
      </c>
      <c r="F1921">
        <v>4079</v>
      </c>
      <c r="G1921">
        <v>133</v>
      </c>
      <c r="H1921">
        <v>3993</v>
      </c>
      <c r="I1921">
        <v>948587</v>
      </c>
      <c r="J1921">
        <v>41831</v>
      </c>
      <c r="K1921">
        <v>360942</v>
      </c>
      <c r="L1921">
        <v>73422</v>
      </c>
      <c r="M1921">
        <v>14020</v>
      </c>
      <c r="N1921">
        <v>83000000</v>
      </c>
    </row>
    <row r="1922" spans="1:14" x14ac:dyDescent="0.3">
      <c r="A1922" t="s">
        <v>4163</v>
      </c>
      <c r="B1922" t="s">
        <v>2206</v>
      </c>
      <c r="C1922" t="s">
        <v>2224</v>
      </c>
      <c r="D1922" t="s">
        <v>2230</v>
      </c>
      <c r="E1922" s="17">
        <v>44332</v>
      </c>
      <c r="F1922">
        <v>2434</v>
      </c>
      <c r="G1922">
        <v>122</v>
      </c>
      <c r="H1922">
        <v>3002</v>
      </c>
      <c r="I1922">
        <v>951021</v>
      </c>
      <c r="J1922">
        <v>41953</v>
      </c>
      <c r="K1922">
        <v>363944</v>
      </c>
      <c r="L1922">
        <v>46246</v>
      </c>
      <c r="M1922">
        <v>12228</v>
      </c>
      <c r="N1922">
        <v>68000000</v>
      </c>
    </row>
    <row r="1923" spans="1:14" x14ac:dyDescent="0.3">
      <c r="A1923" t="s">
        <v>4164</v>
      </c>
      <c r="B1923" t="s">
        <v>2194</v>
      </c>
      <c r="C1923" t="s">
        <v>2204</v>
      </c>
      <c r="D1923" t="s">
        <v>25</v>
      </c>
      <c r="E1923" s="17">
        <v>44211</v>
      </c>
      <c r="F1923">
        <v>3729</v>
      </c>
      <c r="G1923">
        <v>116</v>
      </c>
      <c r="H1923">
        <v>1896</v>
      </c>
      <c r="I1923">
        <v>954750</v>
      </c>
      <c r="J1923">
        <v>42069</v>
      </c>
      <c r="K1923">
        <v>365840</v>
      </c>
      <c r="L1923">
        <v>48477</v>
      </c>
      <c r="M1923">
        <v>1473</v>
      </c>
      <c r="N1923">
        <v>1380000000</v>
      </c>
    </row>
    <row r="1924" spans="1:14" x14ac:dyDescent="0.3">
      <c r="A1924" t="s">
        <v>4165</v>
      </c>
      <c r="B1924" t="s">
        <v>2187</v>
      </c>
      <c r="C1924" t="s">
        <v>2255</v>
      </c>
      <c r="D1924" t="s">
        <v>2255</v>
      </c>
      <c r="E1924" s="17">
        <v>44453</v>
      </c>
      <c r="F1924">
        <v>4431</v>
      </c>
      <c r="G1924">
        <v>80</v>
      </c>
      <c r="H1924">
        <v>2547</v>
      </c>
      <c r="I1924">
        <v>959181</v>
      </c>
      <c r="J1924">
        <v>42149</v>
      </c>
      <c r="K1924">
        <v>368387</v>
      </c>
      <c r="L1924">
        <v>53172</v>
      </c>
      <c r="M1924">
        <v>477</v>
      </c>
      <c r="N1924">
        <v>83000000</v>
      </c>
    </row>
    <row r="1925" spans="1:14" x14ac:dyDescent="0.3">
      <c r="A1925" t="s">
        <v>4166</v>
      </c>
      <c r="B1925" t="s">
        <v>2211</v>
      </c>
      <c r="C1925" t="s">
        <v>2237</v>
      </c>
      <c r="D1925" t="s">
        <v>2238</v>
      </c>
      <c r="E1925" s="17">
        <v>43844</v>
      </c>
      <c r="F1925">
        <v>1024</v>
      </c>
      <c r="G1925">
        <v>170</v>
      </c>
      <c r="H1925">
        <v>4799</v>
      </c>
      <c r="I1925">
        <v>960205</v>
      </c>
      <c r="J1925">
        <v>42319</v>
      </c>
      <c r="K1925">
        <v>373186</v>
      </c>
      <c r="L1925">
        <v>15360</v>
      </c>
      <c r="M1925">
        <v>13887</v>
      </c>
      <c r="N1925">
        <v>331000000</v>
      </c>
    </row>
    <row r="1926" spans="1:14" x14ac:dyDescent="0.3">
      <c r="A1926" t="s">
        <v>4167</v>
      </c>
      <c r="B1926" t="s">
        <v>2190</v>
      </c>
      <c r="C1926" t="s">
        <v>2269</v>
      </c>
      <c r="D1926" t="s">
        <v>2288</v>
      </c>
      <c r="E1926" s="17">
        <v>44334</v>
      </c>
      <c r="F1926">
        <v>1652</v>
      </c>
      <c r="G1926">
        <v>99</v>
      </c>
      <c r="H1926">
        <v>1553</v>
      </c>
      <c r="I1926">
        <v>961857</v>
      </c>
      <c r="J1926">
        <v>42418</v>
      </c>
      <c r="K1926">
        <v>374739</v>
      </c>
      <c r="L1926">
        <v>24780</v>
      </c>
      <c r="M1926">
        <v>7820</v>
      </c>
      <c r="N1926">
        <v>213000000</v>
      </c>
    </row>
    <row r="1927" spans="1:14" x14ac:dyDescent="0.3">
      <c r="A1927" t="s">
        <v>4168</v>
      </c>
      <c r="B1927" t="s">
        <v>2211</v>
      </c>
      <c r="C1927" t="s">
        <v>2237</v>
      </c>
      <c r="D1927" t="s">
        <v>2238</v>
      </c>
      <c r="E1927" s="17">
        <v>44061</v>
      </c>
      <c r="F1927">
        <v>537</v>
      </c>
      <c r="G1927">
        <v>177</v>
      </c>
      <c r="H1927">
        <v>2810</v>
      </c>
      <c r="I1927">
        <v>962394</v>
      </c>
      <c r="J1927">
        <v>42595</v>
      </c>
      <c r="K1927">
        <v>377549</v>
      </c>
      <c r="L1927">
        <v>8055</v>
      </c>
      <c r="M1927">
        <v>16893</v>
      </c>
      <c r="N1927">
        <v>331000000</v>
      </c>
    </row>
    <row r="1928" spans="1:14" x14ac:dyDescent="0.3">
      <c r="A1928" t="s">
        <v>4169</v>
      </c>
      <c r="B1928" t="s">
        <v>2190</v>
      </c>
      <c r="C1928" t="s">
        <v>2198</v>
      </c>
      <c r="D1928" t="s">
        <v>2199</v>
      </c>
      <c r="E1928" s="17">
        <v>43914</v>
      </c>
      <c r="F1928">
        <v>4591</v>
      </c>
      <c r="G1928">
        <v>173</v>
      </c>
      <c r="H1928">
        <v>3032</v>
      </c>
      <c r="I1928">
        <v>966985</v>
      </c>
      <c r="J1928">
        <v>42768</v>
      </c>
      <c r="K1928">
        <v>380581</v>
      </c>
      <c r="L1928">
        <v>55092</v>
      </c>
      <c r="M1928">
        <v>11162</v>
      </c>
      <c r="N1928">
        <v>213000000</v>
      </c>
    </row>
    <row r="1929" spans="1:14" x14ac:dyDescent="0.3">
      <c r="A1929" t="s">
        <v>4170</v>
      </c>
      <c r="B1929" t="s">
        <v>2206</v>
      </c>
      <c r="C1929" t="s">
        <v>2257</v>
      </c>
      <c r="D1929" t="s">
        <v>2258</v>
      </c>
      <c r="E1929" s="17">
        <v>43960</v>
      </c>
      <c r="F1929">
        <v>3083</v>
      </c>
      <c r="G1929">
        <v>72</v>
      </c>
      <c r="H1929">
        <v>111</v>
      </c>
      <c r="I1929">
        <v>970068</v>
      </c>
      <c r="J1929">
        <v>42840</v>
      </c>
      <c r="K1929">
        <v>380692</v>
      </c>
      <c r="L1929">
        <v>36996</v>
      </c>
      <c r="M1929">
        <v>5934</v>
      </c>
      <c r="N1929">
        <v>68000000</v>
      </c>
    </row>
    <row r="1930" spans="1:14" x14ac:dyDescent="0.3">
      <c r="A1930" t="s">
        <v>4171</v>
      </c>
      <c r="B1930" t="s">
        <v>2187</v>
      </c>
      <c r="C1930" t="s">
        <v>2255</v>
      </c>
      <c r="D1930" t="s">
        <v>2255</v>
      </c>
      <c r="E1930" s="17">
        <v>43975</v>
      </c>
      <c r="F1930">
        <v>507</v>
      </c>
      <c r="G1930">
        <v>27</v>
      </c>
      <c r="H1930">
        <v>4072</v>
      </c>
      <c r="I1930">
        <v>970575</v>
      </c>
      <c r="J1930">
        <v>42867</v>
      </c>
      <c r="K1930">
        <v>384764</v>
      </c>
      <c r="L1930">
        <v>2535</v>
      </c>
      <c r="M1930">
        <v>11540</v>
      </c>
      <c r="N1930">
        <v>83000000</v>
      </c>
    </row>
    <row r="1931" spans="1:14" x14ac:dyDescent="0.3">
      <c r="A1931" t="s">
        <v>4172</v>
      </c>
      <c r="B1931" t="s">
        <v>2194</v>
      </c>
      <c r="C1931" t="s">
        <v>2204</v>
      </c>
      <c r="D1931" t="s">
        <v>2235</v>
      </c>
      <c r="E1931" s="17">
        <v>43858</v>
      </c>
      <c r="F1931">
        <v>3924</v>
      </c>
      <c r="G1931">
        <v>194</v>
      </c>
      <c r="H1931">
        <v>1063</v>
      </c>
      <c r="I1931">
        <v>974499</v>
      </c>
      <c r="J1931">
        <v>43061</v>
      </c>
      <c r="K1931">
        <v>385827</v>
      </c>
      <c r="L1931">
        <v>62784</v>
      </c>
      <c r="M1931">
        <v>10190</v>
      </c>
      <c r="N1931">
        <v>1380000000</v>
      </c>
    </row>
    <row r="1932" spans="1:14" x14ac:dyDescent="0.3">
      <c r="A1932" t="s">
        <v>4173</v>
      </c>
      <c r="B1932" t="s">
        <v>2187</v>
      </c>
      <c r="C1932" t="s">
        <v>2188</v>
      </c>
      <c r="D1932" t="s">
        <v>2188</v>
      </c>
      <c r="E1932" s="17">
        <v>43896</v>
      </c>
      <c r="F1932">
        <v>680</v>
      </c>
      <c r="G1932">
        <v>10</v>
      </c>
      <c r="H1932">
        <v>4197</v>
      </c>
      <c r="I1932">
        <v>975179</v>
      </c>
      <c r="J1932">
        <v>43071</v>
      </c>
      <c r="K1932">
        <v>390024</v>
      </c>
      <c r="L1932">
        <v>7480</v>
      </c>
      <c r="M1932">
        <v>9592</v>
      </c>
      <c r="N1932">
        <v>83000000</v>
      </c>
    </row>
    <row r="1933" spans="1:14" x14ac:dyDescent="0.3">
      <c r="A1933" t="s">
        <v>4174</v>
      </c>
      <c r="B1933" t="s">
        <v>2190</v>
      </c>
      <c r="C1933" t="s">
        <v>2252</v>
      </c>
      <c r="D1933" t="s">
        <v>2253</v>
      </c>
      <c r="E1933" s="17">
        <v>43993</v>
      </c>
      <c r="F1933">
        <v>2612</v>
      </c>
      <c r="G1933">
        <v>147</v>
      </c>
      <c r="H1933">
        <v>1392</v>
      </c>
      <c r="I1933">
        <v>977791</v>
      </c>
      <c r="J1933">
        <v>43218</v>
      </c>
      <c r="K1933">
        <v>391416</v>
      </c>
      <c r="L1933">
        <v>44404</v>
      </c>
      <c r="M1933">
        <v>1061</v>
      </c>
      <c r="N1933">
        <v>213000000</v>
      </c>
    </row>
    <row r="1934" spans="1:14" x14ac:dyDescent="0.3">
      <c r="A1934" t="s">
        <v>4175</v>
      </c>
      <c r="B1934" t="s">
        <v>2194</v>
      </c>
      <c r="C1934" t="s">
        <v>2204</v>
      </c>
      <c r="D1934" t="s">
        <v>2235</v>
      </c>
      <c r="E1934" s="17">
        <v>44059</v>
      </c>
      <c r="F1934">
        <v>4876</v>
      </c>
      <c r="G1934">
        <v>86</v>
      </c>
      <c r="H1934">
        <v>1197</v>
      </c>
      <c r="I1934">
        <v>982667</v>
      </c>
      <c r="J1934">
        <v>43304</v>
      </c>
      <c r="K1934">
        <v>392613</v>
      </c>
      <c r="L1934">
        <v>39008</v>
      </c>
      <c r="M1934">
        <v>4646</v>
      </c>
      <c r="N1934">
        <v>1380000000</v>
      </c>
    </row>
    <row r="1935" spans="1:14" x14ac:dyDescent="0.3">
      <c r="A1935" t="s">
        <v>4176</v>
      </c>
      <c r="B1935" t="s">
        <v>2187</v>
      </c>
      <c r="C1935" t="s">
        <v>2338</v>
      </c>
      <c r="D1935" t="s">
        <v>2438</v>
      </c>
      <c r="E1935" s="17">
        <v>44091</v>
      </c>
      <c r="F1935">
        <v>759</v>
      </c>
      <c r="G1935">
        <v>157</v>
      </c>
      <c r="H1935">
        <v>3897</v>
      </c>
      <c r="I1935">
        <v>983426</v>
      </c>
      <c r="J1935">
        <v>43461</v>
      </c>
      <c r="K1935">
        <v>396510</v>
      </c>
      <c r="L1935">
        <v>7590</v>
      </c>
      <c r="M1935">
        <v>4771</v>
      </c>
      <c r="N1935">
        <v>83000000</v>
      </c>
    </row>
    <row r="1936" spans="1:14" x14ac:dyDescent="0.3">
      <c r="A1936" t="s">
        <v>4177</v>
      </c>
      <c r="B1936" t="s">
        <v>2194</v>
      </c>
      <c r="C1936" t="s">
        <v>27</v>
      </c>
      <c r="D1936" t="s">
        <v>27</v>
      </c>
      <c r="E1936" s="17">
        <v>44279</v>
      </c>
      <c r="F1936">
        <v>4223</v>
      </c>
      <c r="G1936">
        <v>100</v>
      </c>
      <c r="H1936">
        <v>340</v>
      </c>
      <c r="I1936">
        <v>987649</v>
      </c>
      <c r="J1936">
        <v>43561</v>
      </c>
      <c r="K1936">
        <v>396850</v>
      </c>
      <c r="L1936">
        <v>33784</v>
      </c>
      <c r="M1936">
        <v>355</v>
      </c>
      <c r="N1936">
        <v>1380000000</v>
      </c>
    </row>
    <row r="1937" spans="1:14" x14ac:dyDescent="0.3">
      <c r="A1937" t="s">
        <v>4178</v>
      </c>
      <c r="B1937" t="s">
        <v>2190</v>
      </c>
      <c r="C1937" t="s">
        <v>2269</v>
      </c>
      <c r="D1937" t="s">
        <v>2270</v>
      </c>
      <c r="E1937" s="17">
        <v>44254</v>
      </c>
      <c r="F1937">
        <v>3147</v>
      </c>
      <c r="G1937">
        <v>35</v>
      </c>
      <c r="H1937">
        <v>2861</v>
      </c>
      <c r="I1937">
        <v>990796</v>
      </c>
      <c r="J1937">
        <v>43596</v>
      </c>
      <c r="K1937">
        <v>399711</v>
      </c>
      <c r="L1937">
        <v>50352</v>
      </c>
      <c r="M1937">
        <v>3008</v>
      </c>
      <c r="N1937">
        <v>213000000</v>
      </c>
    </row>
    <row r="1938" spans="1:14" x14ac:dyDescent="0.3">
      <c r="A1938" t="s">
        <v>4179</v>
      </c>
      <c r="B1938" t="s">
        <v>2206</v>
      </c>
      <c r="C1938" t="s">
        <v>2207</v>
      </c>
      <c r="D1938" t="s">
        <v>2208</v>
      </c>
      <c r="E1938" s="17">
        <v>44290</v>
      </c>
      <c r="F1938">
        <v>2193</v>
      </c>
      <c r="G1938">
        <v>99</v>
      </c>
      <c r="H1938">
        <v>4291</v>
      </c>
      <c r="I1938">
        <v>992989</v>
      </c>
      <c r="J1938">
        <v>43695</v>
      </c>
      <c r="K1938">
        <v>404002</v>
      </c>
      <c r="L1938">
        <v>19737</v>
      </c>
      <c r="M1938">
        <v>16673</v>
      </c>
      <c r="N1938">
        <v>68000000</v>
      </c>
    </row>
    <row r="1939" spans="1:14" x14ac:dyDescent="0.3">
      <c r="A1939" t="s">
        <v>4180</v>
      </c>
      <c r="B1939" t="s">
        <v>2206</v>
      </c>
      <c r="C1939" t="s">
        <v>2257</v>
      </c>
      <c r="D1939" t="s">
        <v>2290</v>
      </c>
      <c r="E1939" s="17">
        <v>44506</v>
      </c>
      <c r="F1939">
        <v>2546</v>
      </c>
      <c r="G1939">
        <v>118</v>
      </c>
      <c r="H1939">
        <v>1205</v>
      </c>
      <c r="I1939">
        <v>995535</v>
      </c>
      <c r="J1939">
        <v>43813</v>
      </c>
      <c r="K1939">
        <v>405207</v>
      </c>
      <c r="L1939">
        <v>22914</v>
      </c>
      <c r="M1939">
        <v>7940</v>
      </c>
      <c r="N1939">
        <v>68000000</v>
      </c>
    </row>
    <row r="1940" spans="1:14" x14ac:dyDescent="0.3">
      <c r="A1940" t="s">
        <v>4181</v>
      </c>
      <c r="B1940" t="s">
        <v>2187</v>
      </c>
      <c r="C1940" t="s">
        <v>2201</v>
      </c>
      <c r="D1940" t="s">
        <v>2202</v>
      </c>
      <c r="E1940" s="17">
        <v>44131</v>
      </c>
      <c r="F1940">
        <v>4655</v>
      </c>
      <c r="G1940">
        <v>97</v>
      </c>
      <c r="H1940">
        <v>1574</v>
      </c>
      <c r="I1940">
        <v>1000190</v>
      </c>
      <c r="J1940">
        <v>43910</v>
      </c>
      <c r="K1940">
        <v>406781</v>
      </c>
      <c r="L1940">
        <v>23275</v>
      </c>
      <c r="M1940">
        <v>14398</v>
      </c>
      <c r="N1940">
        <v>83000000</v>
      </c>
    </row>
    <row r="1941" spans="1:14" x14ac:dyDescent="0.3">
      <c r="A1941" t="s">
        <v>4182</v>
      </c>
      <c r="B1941" t="s">
        <v>2211</v>
      </c>
      <c r="C1941" t="s">
        <v>2212</v>
      </c>
      <c r="D1941" t="s">
        <v>2328</v>
      </c>
      <c r="E1941" s="17">
        <v>44133</v>
      </c>
      <c r="F1941">
        <v>1222</v>
      </c>
      <c r="G1941">
        <v>195</v>
      </c>
      <c r="H1941">
        <v>3306</v>
      </c>
      <c r="I1941">
        <v>1412</v>
      </c>
      <c r="J1941">
        <v>44105</v>
      </c>
      <c r="K1941">
        <v>410087</v>
      </c>
      <c r="L1941">
        <v>12220</v>
      </c>
      <c r="M1941">
        <v>9707</v>
      </c>
      <c r="N1941">
        <v>331000000</v>
      </c>
    </row>
    <row r="1942" spans="1:14" x14ac:dyDescent="0.3">
      <c r="A1942" t="s">
        <v>4183</v>
      </c>
      <c r="B1942" t="s">
        <v>2190</v>
      </c>
      <c r="C1942" t="s">
        <v>2252</v>
      </c>
      <c r="D1942" t="s">
        <v>2301</v>
      </c>
      <c r="E1942" s="17">
        <v>44117</v>
      </c>
      <c r="F1942">
        <v>3574</v>
      </c>
      <c r="G1942">
        <v>87</v>
      </c>
      <c r="H1942">
        <v>4600</v>
      </c>
      <c r="I1942">
        <v>4986</v>
      </c>
      <c r="J1942">
        <v>44192</v>
      </c>
      <c r="K1942">
        <v>414687</v>
      </c>
      <c r="L1942">
        <v>50036</v>
      </c>
      <c r="M1942">
        <v>10409</v>
      </c>
      <c r="N1942">
        <v>213000000</v>
      </c>
    </row>
    <row r="1943" spans="1:14" x14ac:dyDescent="0.3">
      <c r="A1943" t="s">
        <v>4184</v>
      </c>
      <c r="B1943" t="s">
        <v>2187</v>
      </c>
      <c r="C1943" t="s">
        <v>2255</v>
      </c>
      <c r="D1943" t="s">
        <v>2255</v>
      </c>
      <c r="E1943" s="17">
        <v>44225</v>
      </c>
      <c r="F1943">
        <v>3023</v>
      </c>
      <c r="G1943">
        <v>35</v>
      </c>
      <c r="H1943">
        <v>1540</v>
      </c>
      <c r="I1943">
        <v>8009</v>
      </c>
      <c r="J1943">
        <v>44227</v>
      </c>
      <c r="K1943">
        <v>416227</v>
      </c>
      <c r="L1943">
        <v>36276</v>
      </c>
      <c r="M1943">
        <v>12</v>
      </c>
      <c r="N1943">
        <v>83000000</v>
      </c>
    </row>
    <row r="1944" spans="1:14" x14ac:dyDescent="0.3">
      <c r="A1944" t="s">
        <v>4185</v>
      </c>
      <c r="B1944" t="s">
        <v>2187</v>
      </c>
      <c r="C1944" t="s">
        <v>2201</v>
      </c>
      <c r="D1944" t="s">
        <v>2272</v>
      </c>
      <c r="E1944" s="17">
        <v>43840</v>
      </c>
      <c r="F1944">
        <v>3280</v>
      </c>
      <c r="G1944">
        <v>57</v>
      </c>
      <c r="H1944">
        <v>3584</v>
      </c>
      <c r="I1944">
        <v>11289</v>
      </c>
      <c r="J1944">
        <v>44284</v>
      </c>
      <c r="K1944">
        <v>419811</v>
      </c>
      <c r="L1944">
        <v>55760</v>
      </c>
      <c r="M1944">
        <v>388</v>
      </c>
      <c r="N1944">
        <v>83000000</v>
      </c>
    </row>
    <row r="1945" spans="1:14" x14ac:dyDescent="0.3">
      <c r="A1945" t="s">
        <v>4186</v>
      </c>
      <c r="B1945" t="s">
        <v>2206</v>
      </c>
      <c r="C1945" t="s">
        <v>2257</v>
      </c>
      <c r="D1945" t="s">
        <v>2290</v>
      </c>
      <c r="E1945" s="17">
        <v>44537</v>
      </c>
      <c r="F1945">
        <v>1071</v>
      </c>
      <c r="G1945">
        <v>27</v>
      </c>
      <c r="H1945">
        <v>4053</v>
      </c>
      <c r="I1945">
        <v>12360</v>
      </c>
      <c r="J1945">
        <v>44311</v>
      </c>
      <c r="K1945">
        <v>423864</v>
      </c>
      <c r="L1945">
        <v>9639</v>
      </c>
      <c r="M1945">
        <v>18341</v>
      </c>
      <c r="N1945">
        <v>68000000</v>
      </c>
    </row>
    <row r="1946" spans="1:14" x14ac:dyDescent="0.3">
      <c r="A1946" t="s">
        <v>4187</v>
      </c>
      <c r="B1946" t="s">
        <v>2194</v>
      </c>
      <c r="C1946" t="s">
        <v>2204</v>
      </c>
      <c r="D1946" t="s">
        <v>25</v>
      </c>
      <c r="E1946" s="17">
        <v>44460</v>
      </c>
      <c r="F1946">
        <v>540</v>
      </c>
      <c r="G1946">
        <v>38</v>
      </c>
      <c r="H1946">
        <v>1926</v>
      </c>
      <c r="I1946">
        <v>12900</v>
      </c>
      <c r="J1946">
        <v>44349</v>
      </c>
      <c r="K1946">
        <v>425790</v>
      </c>
      <c r="L1946">
        <v>9720</v>
      </c>
      <c r="M1946">
        <v>10975</v>
      </c>
      <c r="N1946">
        <v>1380000000</v>
      </c>
    </row>
    <row r="1947" spans="1:14" x14ac:dyDescent="0.3">
      <c r="A1947" t="s">
        <v>4188</v>
      </c>
      <c r="B1947" t="s">
        <v>2190</v>
      </c>
      <c r="C1947" t="s">
        <v>2198</v>
      </c>
      <c r="D1947" t="s">
        <v>2199</v>
      </c>
      <c r="E1947" s="17">
        <v>44100</v>
      </c>
      <c r="F1947">
        <v>510</v>
      </c>
      <c r="G1947">
        <v>65</v>
      </c>
      <c r="H1947">
        <v>3519</v>
      </c>
      <c r="I1947">
        <v>13410</v>
      </c>
      <c r="J1947">
        <v>44414</v>
      </c>
      <c r="K1947">
        <v>429309</v>
      </c>
      <c r="L1947">
        <v>7140</v>
      </c>
      <c r="M1947">
        <v>3677</v>
      </c>
      <c r="N1947">
        <v>213000000</v>
      </c>
    </row>
    <row r="1948" spans="1:14" x14ac:dyDescent="0.3">
      <c r="A1948" t="s">
        <v>4189</v>
      </c>
      <c r="B1948" t="s">
        <v>2194</v>
      </c>
      <c r="C1948" t="s">
        <v>2204</v>
      </c>
      <c r="D1948" t="s">
        <v>2235</v>
      </c>
      <c r="E1948" s="17">
        <v>44422</v>
      </c>
      <c r="F1948">
        <v>4450</v>
      </c>
      <c r="G1948">
        <v>170</v>
      </c>
      <c r="H1948">
        <v>1405</v>
      </c>
      <c r="I1948">
        <v>17860</v>
      </c>
      <c r="J1948">
        <v>44584</v>
      </c>
      <c r="K1948">
        <v>430714</v>
      </c>
      <c r="L1948">
        <v>75650</v>
      </c>
      <c r="M1948">
        <v>14000</v>
      </c>
      <c r="N1948">
        <v>1380000000</v>
      </c>
    </row>
    <row r="1949" spans="1:14" x14ac:dyDescent="0.3">
      <c r="A1949" t="s">
        <v>4190</v>
      </c>
      <c r="B1949" t="s">
        <v>2190</v>
      </c>
      <c r="C1949" t="s">
        <v>2198</v>
      </c>
      <c r="D1949" t="s">
        <v>2306</v>
      </c>
      <c r="E1949" s="17">
        <v>44435</v>
      </c>
      <c r="F1949">
        <v>344</v>
      </c>
      <c r="G1949">
        <v>4</v>
      </c>
      <c r="H1949">
        <v>2013</v>
      </c>
      <c r="I1949">
        <v>18204</v>
      </c>
      <c r="J1949">
        <v>44588</v>
      </c>
      <c r="K1949">
        <v>432727</v>
      </c>
      <c r="L1949">
        <v>5504</v>
      </c>
      <c r="M1949">
        <v>3419</v>
      </c>
      <c r="N1949">
        <v>213000000</v>
      </c>
    </row>
    <row r="1950" spans="1:14" x14ac:dyDescent="0.3">
      <c r="A1950" t="s">
        <v>4191</v>
      </c>
      <c r="B1950" t="s">
        <v>2211</v>
      </c>
      <c r="C1950" t="s">
        <v>2212</v>
      </c>
      <c r="D1950" t="s">
        <v>2328</v>
      </c>
      <c r="E1950" s="17">
        <v>44191</v>
      </c>
      <c r="F1950">
        <v>4242</v>
      </c>
      <c r="G1950">
        <v>140</v>
      </c>
      <c r="H1950">
        <v>447</v>
      </c>
      <c r="I1950">
        <v>22446</v>
      </c>
      <c r="J1950">
        <v>44728</v>
      </c>
      <c r="K1950">
        <v>433174</v>
      </c>
      <c r="L1950">
        <v>42420</v>
      </c>
      <c r="M1950">
        <v>10596</v>
      </c>
      <c r="N1950">
        <v>331000000</v>
      </c>
    </row>
    <row r="1951" spans="1:14" x14ac:dyDescent="0.3">
      <c r="A1951" t="s">
        <v>4192</v>
      </c>
      <c r="B1951" t="s">
        <v>2206</v>
      </c>
      <c r="C1951" t="s">
        <v>2207</v>
      </c>
      <c r="D1951" t="s">
        <v>2263</v>
      </c>
      <c r="E1951" s="17">
        <v>44087</v>
      </c>
      <c r="F1951">
        <v>3369</v>
      </c>
      <c r="G1951">
        <v>8</v>
      </c>
      <c r="H1951">
        <v>1720</v>
      </c>
      <c r="I1951">
        <v>25815</v>
      </c>
      <c r="J1951">
        <v>44736</v>
      </c>
      <c r="K1951">
        <v>434894</v>
      </c>
      <c r="L1951">
        <v>30321</v>
      </c>
      <c r="M1951">
        <v>12920</v>
      </c>
      <c r="N1951">
        <v>68000000</v>
      </c>
    </row>
    <row r="1952" spans="1:14" x14ac:dyDescent="0.3">
      <c r="A1952" t="s">
        <v>4193</v>
      </c>
      <c r="B1952" t="s">
        <v>2211</v>
      </c>
      <c r="C1952" t="s">
        <v>2237</v>
      </c>
      <c r="D1952" t="s">
        <v>2250</v>
      </c>
      <c r="E1952" s="17">
        <v>43963</v>
      </c>
      <c r="F1952">
        <v>3822</v>
      </c>
      <c r="G1952">
        <v>102</v>
      </c>
      <c r="H1952">
        <v>3867</v>
      </c>
      <c r="I1952">
        <v>29637</v>
      </c>
      <c r="J1952">
        <v>44838</v>
      </c>
      <c r="K1952">
        <v>438761</v>
      </c>
      <c r="L1952">
        <v>19110</v>
      </c>
      <c r="M1952">
        <v>3240</v>
      </c>
      <c r="N1952">
        <v>331000000</v>
      </c>
    </row>
    <row r="1953" spans="1:14" x14ac:dyDescent="0.3">
      <c r="A1953" t="s">
        <v>4194</v>
      </c>
      <c r="B1953" t="s">
        <v>2187</v>
      </c>
      <c r="C1953" t="s">
        <v>2338</v>
      </c>
      <c r="D1953" t="s">
        <v>2339</v>
      </c>
      <c r="E1953" s="17">
        <v>44106</v>
      </c>
      <c r="F1953">
        <v>2379</v>
      </c>
      <c r="G1953">
        <v>56</v>
      </c>
      <c r="H1953">
        <v>4093</v>
      </c>
      <c r="I1953">
        <v>32016</v>
      </c>
      <c r="J1953">
        <v>44894</v>
      </c>
      <c r="K1953">
        <v>442854</v>
      </c>
      <c r="L1953">
        <v>21411</v>
      </c>
      <c r="M1953">
        <v>3755</v>
      </c>
      <c r="N1953">
        <v>83000000</v>
      </c>
    </row>
    <row r="1954" spans="1:14" x14ac:dyDescent="0.3">
      <c r="A1954" t="s">
        <v>4195</v>
      </c>
      <c r="B1954" t="s">
        <v>2206</v>
      </c>
      <c r="C1954" t="s">
        <v>2207</v>
      </c>
      <c r="D1954" t="s">
        <v>2208</v>
      </c>
      <c r="E1954" s="17">
        <v>44513</v>
      </c>
      <c r="F1954">
        <v>2480</v>
      </c>
      <c r="G1954">
        <v>26</v>
      </c>
      <c r="H1954">
        <v>33</v>
      </c>
      <c r="I1954">
        <v>34496</v>
      </c>
      <c r="J1954">
        <v>44920</v>
      </c>
      <c r="K1954">
        <v>442887</v>
      </c>
      <c r="L1954">
        <v>14880</v>
      </c>
      <c r="M1954">
        <v>2204</v>
      </c>
      <c r="N1954">
        <v>68000000</v>
      </c>
    </row>
    <row r="1955" spans="1:14" x14ac:dyDescent="0.3">
      <c r="A1955" t="s">
        <v>4196</v>
      </c>
      <c r="B1955" t="s">
        <v>2187</v>
      </c>
      <c r="C1955" t="s">
        <v>2255</v>
      </c>
      <c r="D1955" t="s">
        <v>2255</v>
      </c>
      <c r="E1955" s="17">
        <v>44343</v>
      </c>
      <c r="F1955">
        <v>398</v>
      </c>
      <c r="G1955">
        <v>188</v>
      </c>
      <c r="H1955">
        <v>496</v>
      </c>
      <c r="I1955">
        <v>34894</v>
      </c>
      <c r="J1955">
        <v>45108</v>
      </c>
      <c r="K1955">
        <v>443383</v>
      </c>
      <c r="L1955">
        <v>3184</v>
      </c>
      <c r="M1955">
        <v>1347</v>
      </c>
      <c r="N1955">
        <v>83000000</v>
      </c>
    </row>
    <row r="1956" spans="1:14" x14ac:dyDescent="0.3">
      <c r="A1956" t="s">
        <v>4197</v>
      </c>
      <c r="B1956" t="s">
        <v>2211</v>
      </c>
      <c r="C1956" t="s">
        <v>2245</v>
      </c>
      <c r="D1956" t="s">
        <v>2308</v>
      </c>
      <c r="E1956" s="17">
        <v>44143</v>
      </c>
      <c r="F1956">
        <v>3406</v>
      </c>
      <c r="G1956">
        <v>102</v>
      </c>
      <c r="H1956">
        <v>2911</v>
      </c>
      <c r="I1956">
        <v>38300</v>
      </c>
      <c r="J1956">
        <v>45210</v>
      </c>
      <c r="K1956">
        <v>446294</v>
      </c>
      <c r="L1956">
        <v>20436</v>
      </c>
      <c r="M1956">
        <v>13521</v>
      </c>
      <c r="N1956">
        <v>331000000</v>
      </c>
    </row>
    <row r="1957" spans="1:14" x14ac:dyDescent="0.3">
      <c r="A1957" t="s">
        <v>4198</v>
      </c>
      <c r="B1957" t="s">
        <v>2190</v>
      </c>
      <c r="C1957" t="s">
        <v>2198</v>
      </c>
      <c r="D1957" t="s">
        <v>2306</v>
      </c>
      <c r="E1957" s="17">
        <v>44406</v>
      </c>
      <c r="F1957">
        <v>3280</v>
      </c>
      <c r="G1957">
        <v>177</v>
      </c>
      <c r="H1957">
        <v>1403</v>
      </c>
      <c r="I1957">
        <v>41580</v>
      </c>
      <c r="J1957">
        <v>45387</v>
      </c>
      <c r="K1957">
        <v>447697</v>
      </c>
      <c r="L1957">
        <v>39360</v>
      </c>
      <c r="M1957">
        <v>16152</v>
      </c>
      <c r="N1957">
        <v>213000000</v>
      </c>
    </row>
    <row r="1958" spans="1:14" x14ac:dyDescent="0.3">
      <c r="A1958" t="s">
        <v>4199</v>
      </c>
      <c r="B1958" t="s">
        <v>2187</v>
      </c>
      <c r="C1958" t="s">
        <v>2338</v>
      </c>
      <c r="D1958" t="s">
        <v>2438</v>
      </c>
      <c r="E1958" s="17">
        <v>44114</v>
      </c>
      <c r="F1958">
        <v>4682</v>
      </c>
      <c r="G1958">
        <v>81</v>
      </c>
      <c r="H1958">
        <v>3219</v>
      </c>
      <c r="I1958">
        <v>46262</v>
      </c>
      <c r="J1958">
        <v>45468</v>
      </c>
      <c r="K1958">
        <v>450916</v>
      </c>
      <c r="L1958">
        <v>84276</v>
      </c>
      <c r="M1958">
        <v>9411</v>
      </c>
      <c r="N1958">
        <v>83000000</v>
      </c>
    </row>
    <row r="1959" spans="1:14" x14ac:dyDescent="0.3">
      <c r="A1959" t="s">
        <v>4200</v>
      </c>
      <c r="B1959" t="s">
        <v>2194</v>
      </c>
      <c r="C1959" t="s">
        <v>27</v>
      </c>
      <c r="D1959" t="s">
        <v>27</v>
      </c>
      <c r="E1959" s="17">
        <v>43951</v>
      </c>
      <c r="F1959">
        <v>3766</v>
      </c>
      <c r="G1959">
        <v>161</v>
      </c>
      <c r="H1959">
        <v>2710</v>
      </c>
      <c r="I1959">
        <v>50028</v>
      </c>
      <c r="J1959">
        <v>45629</v>
      </c>
      <c r="K1959">
        <v>453626</v>
      </c>
      <c r="L1959">
        <v>64022</v>
      </c>
      <c r="M1959">
        <v>11962</v>
      </c>
      <c r="N1959">
        <v>1380000000</v>
      </c>
    </row>
    <row r="1960" spans="1:14" x14ac:dyDescent="0.3">
      <c r="A1960" t="s">
        <v>4201</v>
      </c>
      <c r="B1960" t="s">
        <v>2190</v>
      </c>
      <c r="C1960" t="s">
        <v>2269</v>
      </c>
      <c r="D1960" t="s">
        <v>2288</v>
      </c>
      <c r="E1960" s="17">
        <v>43937</v>
      </c>
      <c r="F1960">
        <v>1294</v>
      </c>
      <c r="G1960">
        <v>84</v>
      </c>
      <c r="H1960">
        <v>1602</v>
      </c>
      <c r="I1960">
        <v>51322</v>
      </c>
      <c r="J1960">
        <v>45713</v>
      </c>
      <c r="K1960">
        <v>455228</v>
      </c>
      <c r="L1960">
        <v>21998</v>
      </c>
      <c r="M1960">
        <v>497</v>
      </c>
      <c r="N1960">
        <v>213000000</v>
      </c>
    </row>
    <row r="1961" spans="1:14" x14ac:dyDescent="0.3">
      <c r="A1961" t="s">
        <v>4202</v>
      </c>
      <c r="B1961" t="s">
        <v>2190</v>
      </c>
      <c r="C1961" t="s">
        <v>2198</v>
      </c>
      <c r="D1961" t="s">
        <v>2199</v>
      </c>
      <c r="E1961" s="17">
        <v>44517</v>
      </c>
      <c r="F1961">
        <v>3251</v>
      </c>
      <c r="G1961">
        <v>64</v>
      </c>
      <c r="H1961">
        <v>4685</v>
      </c>
      <c r="I1961">
        <v>54573</v>
      </c>
      <c r="J1961">
        <v>45777</v>
      </c>
      <c r="K1961">
        <v>459913</v>
      </c>
      <c r="L1961">
        <v>35761</v>
      </c>
      <c r="M1961">
        <v>7824</v>
      </c>
      <c r="N1961">
        <v>213000000</v>
      </c>
    </row>
    <row r="1962" spans="1:14" x14ac:dyDescent="0.3">
      <c r="A1962" t="s">
        <v>4203</v>
      </c>
      <c r="B1962" t="s">
        <v>2211</v>
      </c>
      <c r="C1962" t="s">
        <v>2237</v>
      </c>
      <c r="D1962" t="s">
        <v>2250</v>
      </c>
      <c r="E1962" s="17">
        <v>44034</v>
      </c>
      <c r="F1962">
        <v>3509</v>
      </c>
      <c r="G1962">
        <v>172</v>
      </c>
      <c r="H1962">
        <v>4772</v>
      </c>
      <c r="I1962">
        <v>58082</v>
      </c>
      <c r="J1962">
        <v>45949</v>
      </c>
      <c r="K1962">
        <v>464685</v>
      </c>
      <c r="L1962">
        <v>45617</v>
      </c>
      <c r="M1962">
        <v>6260</v>
      </c>
      <c r="N1962">
        <v>331000000</v>
      </c>
    </row>
    <row r="1963" spans="1:14" x14ac:dyDescent="0.3">
      <c r="A1963" t="s">
        <v>4204</v>
      </c>
      <c r="B1963" t="s">
        <v>2211</v>
      </c>
      <c r="C1963" t="s">
        <v>2245</v>
      </c>
      <c r="D1963" t="s">
        <v>2246</v>
      </c>
      <c r="E1963" s="17">
        <v>43995</v>
      </c>
      <c r="F1963">
        <v>2035</v>
      </c>
      <c r="G1963">
        <v>86</v>
      </c>
      <c r="H1963">
        <v>3712</v>
      </c>
      <c r="I1963">
        <v>60117</v>
      </c>
      <c r="J1963">
        <v>46035</v>
      </c>
      <c r="K1963">
        <v>468397</v>
      </c>
      <c r="L1963">
        <v>16280</v>
      </c>
      <c r="M1963">
        <v>914</v>
      </c>
      <c r="N1963">
        <v>331000000</v>
      </c>
    </row>
    <row r="1964" spans="1:14" x14ac:dyDescent="0.3">
      <c r="A1964" t="s">
        <v>4205</v>
      </c>
      <c r="B1964" t="s">
        <v>2206</v>
      </c>
      <c r="C1964" t="s">
        <v>2232</v>
      </c>
      <c r="D1964" t="s">
        <v>2326</v>
      </c>
      <c r="E1964" s="17">
        <v>44135</v>
      </c>
      <c r="F1964">
        <v>4833</v>
      </c>
      <c r="G1964">
        <v>33</v>
      </c>
      <c r="H1964">
        <v>3602</v>
      </c>
      <c r="I1964">
        <v>64950</v>
      </c>
      <c r="J1964">
        <v>46068</v>
      </c>
      <c r="K1964">
        <v>471999</v>
      </c>
      <c r="L1964">
        <v>43497</v>
      </c>
      <c r="M1964">
        <v>13724</v>
      </c>
      <c r="N1964">
        <v>68000000</v>
      </c>
    </row>
    <row r="1965" spans="1:14" x14ac:dyDescent="0.3">
      <c r="A1965" t="s">
        <v>4206</v>
      </c>
      <c r="B1965" t="s">
        <v>2206</v>
      </c>
      <c r="C1965" t="s">
        <v>2257</v>
      </c>
      <c r="D1965" t="s">
        <v>2290</v>
      </c>
      <c r="E1965" s="17">
        <v>44327</v>
      </c>
      <c r="F1965">
        <v>3849</v>
      </c>
      <c r="G1965">
        <v>99</v>
      </c>
      <c r="H1965">
        <v>4096</v>
      </c>
      <c r="I1965">
        <v>68799</v>
      </c>
      <c r="J1965">
        <v>46167</v>
      </c>
      <c r="K1965">
        <v>476095</v>
      </c>
      <c r="L1965">
        <v>73131</v>
      </c>
      <c r="M1965">
        <v>4963</v>
      </c>
      <c r="N1965">
        <v>68000000</v>
      </c>
    </row>
    <row r="1966" spans="1:14" x14ac:dyDescent="0.3">
      <c r="A1966" t="s">
        <v>4207</v>
      </c>
      <c r="B1966" t="s">
        <v>2194</v>
      </c>
      <c r="C1966" t="s">
        <v>2204</v>
      </c>
      <c r="D1966" t="s">
        <v>25</v>
      </c>
      <c r="E1966" s="17">
        <v>44462</v>
      </c>
      <c r="F1966">
        <v>1777</v>
      </c>
      <c r="G1966">
        <v>135</v>
      </c>
      <c r="H1966">
        <v>2334</v>
      </c>
      <c r="I1966">
        <v>70576</v>
      </c>
      <c r="J1966">
        <v>46302</v>
      </c>
      <c r="K1966">
        <v>478429</v>
      </c>
      <c r="L1966">
        <v>23101</v>
      </c>
      <c r="M1966">
        <v>18758</v>
      </c>
      <c r="N1966">
        <v>1380000000</v>
      </c>
    </row>
    <row r="1967" spans="1:14" x14ac:dyDescent="0.3">
      <c r="A1967" t="s">
        <v>4208</v>
      </c>
      <c r="B1967" t="s">
        <v>2190</v>
      </c>
      <c r="C1967" t="s">
        <v>2269</v>
      </c>
      <c r="D1967" t="s">
        <v>2288</v>
      </c>
      <c r="E1967" s="17">
        <v>44386</v>
      </c>
      <c r="F1967">
        <v>379</v>
      </c>
      <c r="G1967">
        <v>93</v>
      </c>
      <c r="H1967">
        <v>1279</v>
      </c>
      <c r="I1967">
        <v>70955</v>
      </c>
      <c r="J1967">
        <v>46395</v>
      </c>
      <c r="K1967">
        <v>479708</v>
      </c>
      <c r="L1967">
        <v>4927</v>
      </c>
      <c r="M1967">
        <v>5659</v>
      </c>
      <c r="N1967">
        <v>213000000</v>
      </c>
    </row>
    <row r="1968" spans="1:14" x14ac:dyDescent="0.3">
      <c r="A1968" t="s">
        <v>4209</v>
      </c>
      <c r="B1968" t="s">
        <v>2194</v>
      </c>
      <c r="C1968" t="s">
        <v>2221</v>
      </c>
      <c r="D1968" t="s">
        <v>2281</v>
      </c>
      <c r="E1968" s="17">
        <v>43986</v>
      </c>
      <c r="F1968">
        <v>3763</v>
      </c>
      <c r="G1968">
        <v>47</v>
      </c>
      <c r="H1968">
        <v>3245</v>
      </c>
      <c r="I1968">
        <v>74718</v>
      </c>
      <c r="J1968">
        <v>46442</v>
      </c>
      <c r="K1968">
        <v>482953</v>
      </c>
      <c r="L1968">
        <v>22578</v>
      </c>
      <c r="M1968">
        <v>12039</v>
      </c>
      <c r="N1968">
        <v>1380000000</v>
      </c>
    </row>
    <row r="1969" spans="1:14" x14ac:dyDescent="0.3">
      <c r="A1969" t="s">
        <v>4210</v>
      </c>
      <c r="B1969" t="s">
        <v>2194</v>
      </c>
      <c r="C1969" t="s">
        <v>27</v>
      </c>
      <c r="D1969" t="s">
        <v>27</v>
      </c>
      <c r="E1969" s="17">
        <v>44197</v>
      </c>
      <c r="F1969">
        <v>1661</v>
      </c>
      <c r="G1969">
        <v>163</v>
      </c>
      <c r="H1969">
        <v>4949</v>
      </c>
      <c r="I1969">
        <v>76379</v>
      </c>
      <c r="J1969">
        <v>46605</v>
      </c>
      <c r="K1969">
        <v>487902</v>
      </c>
      <c r="L1969">
        <v>26576</v>
      </c>
      <c r="M1969">
        <v>6876</v>
      </c>
      <c r="N1969">
        <v>1380000000</v>
      </c>
    </row>
    <row r="1970" spans="1:14" x14ac:dyDescent="0.3">
      <c r="A1970" t="s">
        <v>4211</v>
      </c>
      <c r="B1970" t="s">
        <v>2211</v>
      </c>
      <c r="C1970" t="s">
        <v>2237</v>
      </c>
      <c r="D1970" t="s">
        <v>2238</v>
      </c>
      <c r="E1970" s="17">
        <v>44549</v>
      </c>
      <c r="F1970">
        <v>3058</v>
      </c>
      <c r="G1970">
        <v>99</v>
      </c>
      <c r="H1970">
        <v>49</v>
      </c>
      <c r="I1970">
        <v>79437</v>
      </c>
      <c r="J1970">
        <v>46704</v>
      </c>
      <c r="K1970">
        <v>487951</v>
      </c>
      <c r="L1970">
        <v>45870</v>
      </c>
      <c r="M1970">
        <v>12809</v>
      </c>
      <c r="N1970">
        <v>331000000</v>
      </c>
    </row>
    <row r="1971" spans="1:14" x14ac:dyDescent="0.3">
      <c r="A1971" t="s">
        <v>4212</v>
      </c>
      <c r="B1971" t="s">
        <v>2194</v>
      </c>
      <c r="C1971" t="s">
        <v>2221</v>
      </c>
      <c r="D1971" t="s">
        <v>2222</v>
      </c>
      <c r="E1971" s="17">
        <v>44450</v>
      </c>
      <c r="F1971">
        <v>1306</v>
      </c>
      <c r="G1971">
        <v>81</v>
      </c>
      <c r="H1971">
        <v>2664</v>
      </c>
      <c r="I1971">
        <v>80743</v>
      </c>
      <c r="J1971">
        <v>46785</v>
      </c>
      <c r="K1971">
        <v>490615</v>
      </c>
      <c r="L1971">
        <v>23508</v>
      </c>
      <c r="M1971">
        <v>13315</v>
      </c>
      <c r="N1971">
        <v>1380000000</v>
      </c>
    </row>
    <row r="1972" spans="1:14" x14ac:dyDescent="0.3">
      <c r="A1972" t="s">
        <v>4213</v>
      </c>
      <c r="B1972" t="s">
        <v>2194</v>
      </c>
      <c r="C1972" t="s">
        <v>2195</v>
      </c>
      <c r="D1972" t="s">
        <v>2196</v>
      </c>
      <c r="E1972" s="17">
        <v>44081</v>
      </c>
      <c r="F1972">
        <v>2465</v>
      </c>
      <c r="G1972">
        <v>193</v>
      </c>
      <c r="H1972">
        <v>1774</v>
      </c>
      <c r="I1972">
        <v>83208</v>
      </c>
      <c r="J1972">
        <v>46978</v>
      </c>
      <c r="K1972">
        <v>492389</v>
      </c>
      <c r="L1972">
        <v>46835</v>
      </c>
      <c r="M1972">
        <v>10420</v>
      </c>
      <c r="N1972">
        <v>1380000000</v>
      </c>
    </row>
    <row r="1973" spans="1:14" x14ac:dyDescent="0.3">
      <c r="A1973" t="s">
        <v>4214</v>
      </c>
      <c r="B1973" t="s">
        <v>2187</v>
      </c>
      <c r="C1973" t="s">
        <v>2255</v>
      </c>
      <c r="D1973" t="s">
        <v>2255</v>
      </c>
      <c r="E1973" s="17">
        <v>44164</v>
      </c>
      <c r="F1973">
        <v>4451</v>
      </c>
      <c r="G1973">
        <v>116</v>
      </c>
      <c r="H1973">
        <v>3588</v>
      </c>
      <c r="I1973">
        <v>87659</v>
      </c>
      <c r="J1973">
        <v>47094</v>
      </c>
      <c r="K1973">
        <v>495977</v>
      </c>
      <c r="L1973">
        <v>22255</v>
      </c>
      <c r="M1973">
        <v>2533</v>
      </c>
      <c r="N1973">
        <v>83000000</v>
      </c>
    </row>
    <row r="1974" spans="1:14" x14ac:dyDescent="0.3">
      <c r="A1974" t="s">
        <v>4215</v>
      </c>
      <c r="B1974" t="s">
        <v>2206</v>
      </c>
      <c r="C1974" t="s">
        <v>2224</v>
      </c>
      <c r="D1974" t="s">
        <v>2225</v>
      </c>
      <c r="E1974" s="17">
        <v>44472</v>
      </c>
      <c r="F1974">
        <v>15</v>
      </c>
      <c r="G1974">
        <v>10</v>
      </c>
      <c r="H1974">
        <v>4046</v>
      </c>
      <c r="I1974">
        <v>87674</v>
      </c>
      <c r="J1974">
        <v>47104</v>
      </c>
      <c r="K1974">
        <v>500023</v>
      </c>
      <c r="L1974">
        <v>105</v>
      </c>
      <c r="M1974">
        <v>1222</v>
      </c>
      <c r="N1974">
        <v>68000000</v>
      </c>
    </row>
    <row r="1975" spans="1:14" x14ac:dyDescent="0.3">
      <c r="A1975" t="s">
        <v>4216</v>
      </c>
      <c r="B1975" t="s">
        <v>2206</v>
      </c>
      <c r="C1975" t="s">
        <v>2257</v>
      </c>
      <c r="D1975" t="s">
        <v>2258</v>
      </c>
      <c r="E1975" s="17">
        <v>44341</v>
      </c>
      <c r="F1975">
        <v>4410</v>
      </c>
      <c r="G1975">
        <v>51</v>
      </c>
      <c r="H1975">
        <v>65</v>
      </c>
      <c r="I1975">
        <v>92084</v>
      </c>
      <c r="J1975">
        <v>47155</v>
      </c>
      <c r="K1975">
        <v>500088</v>
      </c>
      <c r="L1975">
        <v>61740</v>
      </c>
      <c r="M1975">
        <v>7263</v>
      </c>
      <c r="N1975">
        <v>68000000</v>
      </c>
    </row>
    <row r="1976" spans="1:14" x14ac:dyDescent="0.3">
      <c r="A1976" t="s">
        <v>4217</v>
      </c>
      <c r="B1976" t="s">
        <v>2190</v>
      </c>
      <c r="C1976" t="s">
        <v>2269</v>
      </c>
      <c r="D1976" t="s">
        <v>2288</v>
      </c>
      <c r="E1976" s="17">
        <v>44123</v>
      </c>
      <c r="F1976">
        <v>2580</v>
      </c>
      <c r="G1976">
        <v>163</v>
      </c>
      <c r="H1976">
        <v>4223</v>
      </c>
      <c r="I1976">
        <v>94664</v>
      </c>
      <c r="J1976">
        <v>47318</v>
      </c>
      <c r="K1976">
        <v>504311</v>
      </c>
      <c r="L1976">
        <v>12900</v>
      </c>
      <c r="M1976">
        <v>8062</v>
      </c>
      <c r="N1976">
        <v>213000000</v>
      </c>
    </row>
    <row r="1977" spans="1:14" x14ac:dyDescent="0.3">
      <c r="A1977" t="s">
        <v>4218</v>
      </c>
      <c r="B1977" t="s">
        <v>2206</v>
      </c>
      <c r="C1977" t="s">
        <v>2207</v>
      </c>
      <c r="D1977" t="s">
        <v>2263</v>
      </c>
      <c r="E1977" s="17">
        <v>43850</v>
      </c>
      <c r="F1977">
        <v>2592</v>
      </c>
      <c r="G1977">
        <v>30</v>
      </c>
      <c r="H1977">
        <v>2744</v>
      </c>
      <c r="I1977">
        <v>97256</v>
      </c>
      <c r="J1977">
        <v>47348</v>
      </c>
      <c r="K1977">
        <v>507055</v>
      </c>
      <c r="L1977">
        <v>25920</v>
      </c>
      <c r="M1977">
        <v>11824</v>
      </c>
      <c r="N1977">
        <v>68000000</v>
      </c>
    </row>
    <row r="1978" spans="1:14" x14ac:dyDescent="0.3">
      <c r="A1978" t="s">
        <v>4219</v>
      </c>
      <c r="B1978" t="s">
        <v>2190</v>
      </c>
      <c r="C1978" t="s">
        <v>2252</v>
      </c>
      <c r="D1978" t="s">
        <v>2253</v>
      </c>
      <c r="E1978" s="17">
        <v>44112</v>
      </c>
      <c r="F1978">
        <v>4789</v>
      </c>
      <c r="G1978">
        <v>23</v>
      </c>
      <c r="H1978">
        <v>187</v>
      </c>
      <c r="I1978">
        <v>102045</v>
      </c>
      <c r="J1978">
        <v>47371</v>
      </c>
      <c r="K1978">
        <v>507242</v>
      </c>
      <c r="L1978">
        <v>57468</v>
      </c>
      <c r="M1978">
        <v>16472</v>
      </c>
      <c r="N1978">
        <v>213000000</v>
      </c>
    </row>
    <row r="1979" spans="1:14" x14ac:dyDescent="0.3">
      <c r="A1979" t="s">
        <v>4220</v>
      </c>
      <c r="B1979" t="s">
        <v>2187</v>
      </c>
      <c r="C1979" t="s">
        <v>2255</v>
      </c>
      <c r="D1979" t="s">
        <v>2255</v>
      </c>
      <c r="E1979" s="17">
        <v>43831</v>
      </c>
      <c r="F1979">
        <v>68</v>
      </c>
      <c r="G1979">
        <v>148</v>
      </c>
      <c r="H1979">
        <v>4673</v>
      </c>
      <c r="I1979">
        <v>102113</v>
      </c>
      <c r="J1979">
        <v>47519</v>
      </c>
      <c r="K1979">
        <v>511915</v>
      </c>
      <c r="L1979">
        <v>544</v>
      </c>
      <c r="M1979">
        <v>7685</v>
      </c>
      <c r="N1979">
        <v>83000000</v>
      </c>
    </row>
    <row r="1980" spans="1:14" x14ac:dyDescent="0.3">
      <c r="A1980" t="s">
        <v>4221</v>
      </c>
      <c r="B1980" t="s">
        <v>2206</v>
      </c>
      <c r="C1980" t="s">
        <v>2257</v>
      </c>
      <c r="D1980" t="s">
        <v>2258</v>
      </c>
      <c r="E1980" s="17">
        <v>43949</v>
      </c>
      <c r="F1980">
        <v>410</v>
      </c>
      <c r="G1980">
        <v>95</v>
      </c>
      <c r="H1980">
        <v>4039</v>
      </c>
      <c r="I1980">
        <v>102523</v>
      </c>
      <c r="J1980">
        <v>47614</v>
      </c>
      <c r="K1980">
        <v>515954</v>
      </c>
      <c r="L1980">
        <v>6150</v>
      </c>
      <c r="M1980">
        <v>19378</v>
      </c>
      <c r="N1980">
        <v>68000000</v>
      </c>
    </row>
    <row r="1981" spans="1:14" x14ac:dyDescent="0.3">
      <c r="A1981" t="s">
        <v>4222</v>
      </c>
      <c r="B1981" t="s">
        <v>2187</v>
      </c>
      <c r="C1981" t="s">
        <v>2201</v>
      </c>
      <c r="D1981" t="s">
        <v>2272</v>
      </c>
      <c r="E1981" s="17">
        <v>43865</v>
      </c>
      <c r="F1981">
        <v>3123</v>
      </c>
      <c r="G1981">
        <v>157</v>
      </c>
      <c r="H1981">
        <v>2888</v>
      </c>
      <c r="I1981">
        <v>105646</v>
      </c>
      <c r="J1981">
        <v>47771</v>
      </c>
      <c r="K1981">
        <v>518842</v>
      </c>
      <c r="L1981">
        <v>24984</v>
      </c>
      <c r="M1981">
        <v>7066</v>
      </c>
      <c r="N1981">
        <v>83000000</v>
      </c>
    </row>
    <row r="1982" spans="1:14" x14ac:dyDescent="0.3">
      <c r="A1982" t="s">
        <v>4223</v>
      </c>
      <c r="B1982" t="s">
        <v>2206</v>
      </c>
      <c r="C1982" t="s">
        <v>2257</v>
      </c>
      <c r="D1982" t="s">
        <v>2258</v>
      </c>
      <c r="E1982" s="17">
        <v>44028</v>
      </c>
      <c r="F1982">
        <v>2859</v>
      </c>
      <c r="G1982">
        <v>120</v>
      </c>
      <c r="H1982">
        <v>4857</v>
      </c>
      <c r="I1982">
        <v>108505</v>
      </c>
      <c r="J1982">
        <v>47891</v>
      </c>
      <c r="K1982">
        <v>523699</v>
      </c>
      <c r="L1982">
        <v>42885</v>
      </c>
      <c r="M1982">
        <v>19965</v>
      </c>
      <c r="N1982">
        <v>68000000</v>
      </c>
    </row>
    <row r="1983" spans="1:14" x14ac:dyDescent="0.3">
      <c r="A1983" t="s">
        <v>4224</v>
      </c>
      <c r="B1983" t="s">
        <v>2206</v>
      </c>
      <c r="C1983" t="s">
        <v>2257</v>
      </c>
      <c r="D1983" t="s">
        <v>2290</v>
      </c>
      <c r="E1983" s="17">
        <v>44315</v>
      </c>
      <c r="F1983">
        <v>918</v>
      </c>
      <c r="G1983">
        <v>71</v>
      </c>
      <c r="H1983">
        <v>666</v>
      </c>
      <c r="I1983">
        <v>109423</v>
      </c>
      <c r="J1983">
        <v>47962</v>
      </c>
      <c r="K1983">
        <v>524365</v>
      </c>
      <c r="L1983">
        <v>17442</v>
      </c>
      <c r="M1983">
        <v>14363</v>
      </c>
      <c r="N1983">
        <v>68000000</v>
      </c>
    </row>
    <row r="1984" spans="1:14" x14ac:dyDescent="0.3">
      <c r="A1984" t="s">
        <v>4225</v>
      </c>
      <c r="B1984" t="s">
        <v>2187</v>
      </c>
      <c r="C1984" t="s">
        <v>2255</v>
      </c>
      <c r="D1984" t="s">
        <v>2255</v>
      </c>
      <c r="E1984" s="17">
        <v>43889</v>
      </c>
      <c r="F1984">
        <v>4835</v>
      </c>
      <c r="G1984">
        <v>96</v>
      </c>
      <c r="H1984">
        <v>932</v>
      </c>
      <c r="I1984">
        <v>114258</v>
      </c>
      <c r="J1984">
        <v>48058</v>
      </c>
      <c r="K1984">
        <v>525297</v>
      </c>
      <c r="L1984">
        <v>67690</v>
      </c>
      <c r="M1984">
        <v>14890</v>
      </c>
      <c r="N1984">
        <v>83000000</v>
      </c>
    </row>
    <row r="1985" spans="1:14" x14ac:dyDescent="0.3">
      <c r="A1985" t="s">
        <v>4226</v>
      </c>
      <c r="B1985" t="s">
        <v>2194</v>
      </c>
      <c r="C1985" t="s">
        <v>27</v>
      </c>
      <c r="D1985" t="s">
        <v>27</v>
      </c>
      <c r="E1985" s="17">
        <v>43991</v>
      </c>
      <c r="F1985">
        <v>1490</v>
      </c>
      <c r="G1985">
        <v>114</v>
      </c>
      <c r="H1985">
        <v>1970</v>
      </c>
      <c r="I1985">
        <v>115748</v>
      </c>
      <c r="J1985">
        <v>48172</v>
      </c>
      <c r="K1985">
        <v>527267</v>
      </c>
      <c r="L1985">
        <v>7450</v>
      </c>
      <c r="M1985">
        <v>12386</v>
      </c>
      <c r="N1985">
        <v>1380000000</v>
      </c>
    </row>
    <row r="1986" spans="1:14" x14ac:dyDescent="0.3">
      <c r="A1986" t="s">
        <v>4227</v>
      </c>
      <c r="B1986" t="s">
        <v>2194</v>
      </c>
      <c r="C1986" t="s">
        <v>2195</v>
      </c>
      <c r="D1986" t="s">
        <v>2296</v>
      </c>
      <c r="E1986" s="17">
        <v>44521</v>
      </c>
      <c r="F1986">
        <v>3805</v>
      </c>
      <c r="G1986">
        <v>63</v>
      </c>
      <c r="H1986">
        <v>3852</v>
      </c>
      <c r="I1986">
        <v>119553</v>
      </c>
      <c r="J1986">
        <v>48235</v>
      </c>
      <c r="K1986">
        <v>531119</v>
      </c>
      <c r="L1986">
        <v>49465</v>
      </c>
      <c r="M1986">
        <v>8846</v>
      </c>
      <c r="N1986">
        <v>1380000000</v>
      </c>
    </row>
    <row r="1987" spans="1:14" x14ac:dyDescent="0.3">
      <c r="A1987" t="s">
        <v>4228</v>
      </c>
      <c r="B1987" t="s">
        <v>2194</v>
      </c>
      <c r="C1987" t="s">
        <v>27</v>
      </c>
      <c r="D1987" t="s">
        <v>27</v>
      </c>
      <c r="E1987" s="17">
        <v>44036</v>
      </c>
      <c r="F1987">
        <v>3343</v>
      </c>
      <c r="G1987">
        <v>126</v>
      </c>
      <c r="H1987">
        <v>4140</v>
      </c>
      <c r="I1987">
        <v>122896</v>
      </c>
      <c r="J1987">
        <v>48361</v>
      </c>
      <c r="K1987">
        <v>535259</v>
      </c>
      <c r="L1987">
        <v>46802</v>
      </c>
      <c r="M1987">
        <v>8644</v>
      </c>
      <c r="N1987">
        <v>1380000000</v>
      </c>
    </row>
    <row r="1988" spans="1:14" x14ac:dyDescent="0.3">
      <c r="A1988" t="s">
        <v>4229</v>
      </c>
      <c r="B1988" t="s">
        <v>2194</v>
      </c>
      <c r="C1988" t="s">
        <v>2195</v>
      </c>
      <c r="D1988" t="s">
        <v>2296</v>
      </c>
      <c r="E1988" s="17">
        <v>43842</v>
      </c>
      <c r="F1988">
        <v>2486</v>
      </c>
      <c r="G1988">
        <v>116</v>
      </c>
      <c r="H1988">
        <v>2176</v>
      </c>
      <c r="I1988">
        <v>125382</v>
      </c>
      <c r="J1988">
        <v>48477</v>
      </c>
      <c r="K1988">
        <v>537435</v>
      </c>
      <c r="L1988">
        <v>29832</v>
      </c>
      <c r="M1988">
        <v>291</v>
      </c>
      <c r="N1988">
        <v>1380000000</v>
      </c>
    </row>
    <row r="1989" spans="1:14" x14ac:dyDescent="0.3">
      <c r="A1989" t="s">
        <v>4230</v>
      </c>
      <c r="B1989" t="s">
        <v>2206</v>
      </c>
      <c r="C1989" t="s">
        <v>2207</v>
      </c>
      <c r="D1989" t="s">
        <v>2263</v>
      </c>
      <c r="E1989" s="17">
        <v>44320</v>
      </c>
      <c r="F1989">
        <v>2577</v>
      </c>
      <c r="G1989">
        <v>38</v>
      </c>
      <c r="H1989">
        <v>617</v>
      </c>
      <c r="I1989">
        <v>127959</v>
      </c>
      <c r="J1989">
        <v>48515</v>
      </c>
      <c r="K1989">
        <v>538052</v>
      </c>
      <c r="L1989">
        <v>46386</v>
      </c>
      <c r="M1989">
        <v>13920</v>
      </c>
      <c r="N1989">
        <v>68000000</v>
      </c>
    </row>
    <row r="1990" spans="1:14" x14ac:dyDescent="0.3">
      <c r="A1990" t="s">
        <v>4231</v>
      </c>
      <c r="B1990" t="s">
        <v>2211</v>
      </c>
      <c r="C1990" t="s">
        <v>2245</v>
      </c>
      <c r="D1990" t="s">
        <v>2246</v>
      </c>
      <c r="E1990" s="17">
        <v>44106</v>
      </c>
      <c r="F1990">
        <v>272</v>
      </c>
      <c r="G1990">
        <v>128</v>
      </c>
      <c r="H1990">
        <v>4858</v>
      </c>
      <c r="I1990">
        <v>128231</v>
      </c>
      <c r="J1990">
        <v>48643</v>
      </c>
      <c r="K1990">
        <v>542910</v>
      </c>
      <c r="L1990">
        <v>4896</v>
      </c>
      <c r="M1990">
        <v>14306</v>
      </c>
      <c r="N1990">
        <v>331000000</v>
      </c>
    </row>
    <row r="1991" spans="1:14" x14ac:dyDescent="0.3">
      <c r="A1991" t="s">
        <v>4232</v>
      </c>
      <c r="B1991" t="s">
        <v>2187</v>
      </c>
      <c r="C1991" t="s">
        <v>2255</v>
      </c>
      <c r="D1991" t="s">
        <v>2255</v>
      </c>
      <c r="E1991" s="17">
        <v>44523</v>
      </c>
      <c r="F1991">
        <v>4554</v>
      </c>
      <c r="G1991">
        <v>96</v>
      </c>
      <c r="H1991">
        <v>792</v>
      </c>
      <c r="I1991">
        <v>132785</v>
      </c>
      <c r="J1991">
        <v>48739</v>
      </c>
      <c r="K1991">
        <v>543702</v>
      </c>
      <c r="L1991">
        <v>77418</v>
      </c>
      <c r="M1991">
        <v>18217</v>
      </c>
      <c r="N1991">
        <v>83000000</v>
      </c>
    </row>
    <row r="1992" spans="1:14" x14ac:dyDescent="0.3">
      <c r="A1992" t="s">
        <v>4233</v>
      </c>
      <c r="B1992" t="s">
        <v>2211</v>
      </c>
      <c r="C1992" t="s">
        <v>2237</v>
      </c>
      <c r="D1992" t="s">
        <v>2250</v>
      </c>
      <c r="E1992" s="17">
        <v>44072</v>
      </c>
      <c r="F1992">
        <v>819</v>
      </c>
      <c r="G1992">
        <v>169</v>
      </c>
      <c r="H1992">
        <v>1250</v>
      </c>
      <c r="I1992">
        <v>133604</v>
      </c>
      <c r="J1992">
        <v>48908</v>
      </c>
      <c r="K1992">
        <v>544952</v>
      </c>
      <c r="L1992">
        <v>5733</v>
      </c>
      <c r="M1992">
        <v>18301</v>
      </c>
      <c r="N1992">
        <v>331000000</v>
      </c>
    </row>
    <row r="1993" spans="1:14" x14ac:dyDescent="0.3">
      <c r="A1993" t="s">
        <v>4234</v>
      </c>
      <c r="B1993" t="s">
        <v>2211</v>
      </c>
      <c r="C1993" t="s">
        <v>2245</v>
      </c>
      <c r="D1993" t="s">
        <v>2308</v>
      </c>
      <c r="E1993" s="17">
        <v>44046</v>
      </c>
      <c r="F1993">
        <v>2615</v>
      </c>
      <c r="G1993">
        <v>76</v>
      </c>
      <c r="H1993">
        <v>3993</v>
      </c>
      <c r="I1993">
        <v>136219</v>
      </c>
      <c r="J1993">
        <v>48984</v>
      </c>
      <c r="K1993">
        <v>548945</v>
      </c>
      <c r="L1993">
        <v>47070</v>
      </c>
      <c r="M1993">
        <v>3613</v>
      </c>
      <c r="N1993">
        <v>331000000</v>
      </c>
    </row>
    <row r="1994" spans="1:14" x14ac:dyDescent="0.3">
      <c r="A1994" t="s">
        <v>4235</v>
      </c>
      <c r="B1994" t="s">
        <v>2190</v>
      </c>
      <c r="C1994" t="s">
        <v>2252</v>
      </c>
      <c r="D1994" t="s">
        <v>2253</v>
      </c>
      <c r="E1994" s="17">
        <v>44081</v>
      </c>
      <c r="F1994">
        <v>4956</v>
      </c>
      <c r="G1994">
        <v>4</v>
      </c>
      <c r="H1994">
        <v>2444</v>
      </c>
      <c r="I1994">
        <v>141175</v>
      </c>
      <c r="J1994">
        <v>48988</v>
      </c>
      <c r="K1994">
        <v>551389</v>
      </c>
      <c r="L1994">
        <v>89208</v>
      </c>
      <c r="M1994">
        <v>12070</v>
      </c>
      <c r="N1994">
        <v>213000000</v>
      </c>
    </row>
    <row r="1995" spans="1:14" x14ac:dyDescent="0.3">
      <c r="A1995" t="s">
        <v>4236</v>
      </c>
      <c r="B1995" t="s">
        <v>2194</v>
      </c>
      <c r="C1995" t="s">
        <v>27</v>
      </c>
      <c r="D1995" t="s">
        <v>27</v>
      </c>
      <c r="E1995" s="17">
        <v>43956</v>
      </c>
      <c r="F1995">
        <v>2544</v>
      </c>
      <c r="G1995">
        <v>139</v>
      </c>
      <c r="H1995">
        <v>2322</v>
      </c>
      <c r="I1995">
        <v>143719</v>
      </c>
      <c r="J1995">
        <v>49127</v>
      </c>
      <c r="K1995">
        <v>553711</v>
      </c>
      <c r="L1995">
        <v>17808</v>
      </c>
      <c r="M1995">
        <v>14509</v>
      </c>
      <c r="N1995">
        <v>1380000000</v>
      </c>
    </row>
    <row r="1996" spans="1:14" x14ac:dyDescent="0.3">
      <c r="A1996" t="s">
        <v>4237</v>
      </c>
      <c r="B1996" t="s">
        <v>2206</v>
      </c>
      <c r="C1996" t="s">
        <v>2232</v>
      </c>
      <c r="D1996" t="s">
        <v>2326</v>
      </c>
      <c r="E1996" s="17">
        <v>44047</v>
      </c>
      <c r="F1996">
        <v>3984</v>
      </c>
      <c r="G1996">
        <v>156</v>
      </c>
      <c r="H1996">
        <v>4233</v>
      </c>
      <c r="I1996">
        <v>147703</v>
      </c>
      <c r="J1996">
        <v>49283</v>
      </c>
      <c r="K1996">
        <v>557944</v>
      </c>
      <c r="L1996">
        <v>67728</v>
      </c>
      <c r="M1996">
        <v>17593</v>
      </c>
      <c r="N1996">
        <v>68000000</v>
      </c>
    </row>
    <row r="1997" spans="1:14" x14ac:dyDescent="0.3">
      <c r="A1997" t="s">
        <v>4238</v>
      </c>
      <c r="B1997" t="s">
        <v>2194</v>
      </c>
      <c r="C1997" t="s">
        <v>2221</v>
      </c>
      <c r="D1997" t="s">
        <v>2281</v>
      </c>
      <c r="E1997" s="17">
        <v>44136</v>
      </c>
      <c r="F1997">
        <v>4890</v>
      </c>
      <c r="G1997">
        <v>2</v>
      </c>
      <c r="H1997">
        <v>1350</v>
      </c>
      <c r="I1997">
        <v>152593</v>
      </c>
      <c r="J1997">
        <v>49285</v>
      </c>
      <c r="K1997">
        <v>559294</v>
      </c>
      <c r="L1997">
        <v>68460</v>
      </c>
      <c r="M1997">
        <v>8442</v>
      </c>
      <c r="N1997">
        <v>1380000000</v>
      </c>
    </row>
    <row r="1998" spans="1:14" x14ac:dyDescent="0.3">
      <c r="A1998" t="s">
        <v>4239</v>
      </c>
      <c r="B1998" t="s">
        <v>2194</v>
      </c>
      <c r="C1998" t="s">
        <v>2195</v>
      </c>
      <c r="D1998" t="s">
        <v>2196</v>
      </c>
      <c r="E1998" s="17">
        <v>44015</v>
      </c>
      <c r="F1998">
        <v>4900</v>
      </c>
      <c r="G1998">
        <v>60</v>
      </c>
      <c r="H1998">
        <v>2830</v>
      </c>
      <c r="I1998">
        <v>157493</v>
      </c>
      <c r="J1998">
        <v>49345</v>
      </c>
      <c r="K1998">
        <v>562124</v>
      </c>
      <c r="L1998">
        <v>39200</v>
      </c>
      <c r="M1998">
        <v>2668</v>
      </c>
      <c r="N1998">
        <v>1380000000</v>
      </c>
    </row>
    <row r="1999" spans="1:14" x14ac:dyDescent="0.3">
      <c r="A1999" t="s">
        <v>4240</v>
      </c>
      <c r="B1999" t="s">
        <v>2211</v>
      </c>
      <c r="C1999" t="s">
        <v>2237</v>
      </c>
      <c r="D1999" t="s">
        <v>2238</v>
      </c>
      <c r="E1999" s="17">
        <v>43869</v>
      </c>
      <c r="F1999">
        <v>2981</v>
      </c>
      <c r="G1999">
        <v>178</v>
      </c>
      <c r="H1999">
        <v>2275</v>
      </c>
      <c r="I1999">
        <v>160474</v>
      </c>
      <c r="J1999">
        <v>49523</v>
      </c>
      <c r="K1999">
        <v>564399</v>
      </c>
      <c r="L1999">
        <v>23848</v>
      </c>
      <c r="M1999">
        <v>17847</v>
      </c>
      <c r="N1999">
        <v>331000000</v>
      </c>
    </row>
    <row r="2000" spans="1:14" x14ac:dyDescent="0.3">
      <c r="A2000" t="s">
        <v>4241</v>
      </c>
      <c r="B2000" t="s">
        <v>2190</v>
      </c>
      <c r="C2000" t="s">
        <v>2252</v>
      </c>
      <c r="D2000" t="s">
        <v>2301</v>
      </c>
      <c r="E2000" s="17">
        <v>44053</v>
      </c>
      <c r="F2000">
        <v>1890</v>
      </c>
      <c r="G2000">
        <v>163</v>
      </c>
      <c r="H2000">
        <v>2206</v>
      </c>
      <c r="I2000">
        <v>162364</v>
      </c>
      <c r="J2000">
        <v>49686</v>
      </c>
      <c r="K2000">
        <v>566605</v>
      </c>
      <c r="L2000">
        <v>11340</v>
      </c>
      <c r="M2000">
        <v>3284</v>
      </c>
      <c r="N2000">
        <v>213000000</v>
      </c>
    </row>
    <row r="2001" spans="1:14" x14ac:dyDescent="0.3">
      <c r="A2001" t="s">
        <v>4242</v>
      </c>
      <c r="B2001" t="s">
        <v>2194</v>
      </c>
      <c r="C2001" t="s">
        <v>2195</v>
      </c>
      <c r="D2001" t="s">
        <v>2196</v>
      </c>
      <c r="E2001" s="17">
        <v>44014</v>
      </c>
      <c r="F2001">
        <v>3039</v>
      </c>
      <c r="G2001">
        <v>110</v>
      </c>
      <c r="H2001">
        <v>1917</v>
      </c>
      <c r="I2001">
        <v>165403</v>
      </c>
      <c r="J2001">
        <v>49796</v>
      </c>
      <c r="K2001">
        <v>568522</v>
      </c>
      <c r="L2001">
        <v>24312</v>
      </c>
      <c r="M2001">
        <v>8535</v>
      </c>
      <c r="N2001">
        <v>1380000000</v>
      </c>
    </row>
    <row r="2002" spans="1:14" x14ac:dyDescent="0.3">
      <c r="A2002" t="s">
        <v>4243</v>
      </c>
      <c r="B2002" t="s">
        <v>2187</v>
      </c>
      <c r="C2002" t="s">
        <v>2201</v>
      </c>
      <c r="D2002" t="s">
        <v>2202</v>
      </c>
      <c r="E2002" s="17">
        <v>44325</v>
      </c>
      <c r="F2002">
        <v>4935</v>
      </c>
      <c r="G2002">
        <v>74</v>
      </c>
      <c r="H2002">
        <v>3834</v>
      </c>
      <c r="I2002">
        <v>170338</v>
      </c>
      <c r="J2002">
        <v>49870</v>
      </c>
      <c r="K2002">
        <v>572356</v>
      </c>
      <c r="L2002">
        <v>29610</v>
      </c>
      <c r="M2002">
        <v>16053</v>
      </c>
      <c r="N2002">
        <v>83000000</v>
      </c>
    </row>
    <row r="2003" spans="1:14" x14ac:dyDescent="0.3">
      <c r="A2003" t="s">
        <v>4244</v>
      </c>
      <c r="B2003" t="s">
        <v>2187</v>
      </c>
      <c r="C2003" t="s">
        <v>2338</v>
      </c>
      <c r="D2003" t="s">
        <v>2438</v>
      </c>
      <c r="E2003" s="17">
        <v>44257</v>
      </c>
      <c r="F2003">
        <v>2682</v>
      </c>
      <c r="G2003">
        <v>129</v>
      </c>
      <c r="H2003">
        <v>2077</v>
      </c>
      <c r="I2003">
        <v>173020</v>
      </c>
      <c r="J2003">
        <v>49999</v>
      </c>
      <c r="K2003">
        <v>574433</v>
      </c>
      <c r="L2003">
        <v>40230</v>
      </c>
      <c r="M2003">
        <v>3925</v>
      </c>
      <c r="N2003">
        <v>83000000</v>
      </c>
    </row>
    <row r="2004" spans="1:14" x14ac:dyDescent="0.3">
      <c r="A2004" t="s">
        <v>4245</v>
      </c>
      <c r="B2004" t="s">
        <v>2194</v>
      </c>
      <c r="C2004" t="s">
        <v>2204</v>
      </c>
      <c r="D2004" t="s">
        <v>2235</v>
      </c>
      <c r="E2004" s="17">
        <v>44008</v>
      </c>
      <c r="F2004">
        <v>602</v>
      </c>
      <c r="G2004">
        <v>28</v>
      </c>
      <c r="H2004">
        <v>1121</v>
      </c>
      <c r="I2004">
        <v>173622</v>
      </c>
      <c r="J2004">
        <v>50027</v>
      </c>
      <c r="K2004">
        <v>575554</v>
      </c>
      <c r="L2004">
        <v>11438</v>
      </c>
      <c r="M2004">
        <v>7146</v>
      </c>
      <c r="N2004">
        <v>1380000000</v>
      </c>
    </row>
    <row r="2005" spans="1:14" x14ac:dyDescent="0.3">
      <c r="A2005" t="s">
        <v>4246</v>
      </c>
      <c r="B2005" t="s">
        <v>2211</v>
      </c>
      <c r="C2005" t="s">
        <v>2241</v>
      </c>
      <c r="D2005" t="s">
        <v>2261</v>
      </c>
      <c r="E2005" s="17">
        <v>44258</v>
      </c>
      <c r="F2005">
        <v>3937</v>
      </c>
      <c r="G2005">
        <v>40</v>
      </c>
      <c r="H2005">
        <v>608</v>
      </c>
      <c r="I2005">
        <v>177559</v>
      </c>
      <c r="J2005">
        <v>50067</v>
      </c>
      <c r="K2005">
        <v>576162</v>
      </c>
      <c r="L2005">
        <v>59055</v>
      </c>
      <c r="M2005">
        <v>10585</v>
      </c>
      <c r="N2005">
        <v>331000000</v>
      </c>
    </row>
    <row r="2006" spans="1:14" x14ac:dyDescent="0.3">
      <c r="A2006" t="s">
        <v>4247</v>
      </c>
      <c r="B2006" t="s">
        <v>2211</v>
      </c>
      <c r="C2006" t="s">
        <v>2237</v>
      </c>
      <c r="D2006" t="s">
        <v>2238</v>
      </c>
      <c r="E2006" s="17">
        <v>44124</v>
      </c>
      <c r="F2006">
        <v>1432</v>
      </c>
      <c r="G2006">
        <v>28</v>
      </c>
      <c r="H2006">
        <v>768</v>
      </c>
      <c r="I2006">
        <v>178991</v>
      </c>
      <c r="J2006">
        <v>50095</v>
      </c>
      <c r="K2006">
        <v>576930</v>
      </c>
      <c r="L2006">
        <v>15752</v>
      </c>
      <c r="M2006">
        <v>5613</v>
      </c>
      <c r="N2006">
        <v>331000000</v>
      </c>
    </row>
    <row r="2007" spans="1:14" x14ac:dyDescent="0.3">
      <c r="A2007" t="s">
        <v>4248</v>
      </c>
      <c r="B2007" t="s">
        <v>2206</v>
      </c>
      <c r="C2007" t="s">
        <v>2257</v>
      </c>
      <c r="D2007" t="s">
        <v>2258</v>
      </c>
      <c r="E2007" s="17">
        <v>43981</v>
      </c>
      <c r="F2007">
        <v>4462</v>
      </c>
      <c r="G2007">
        <v>99</v>
      </c>
      <c r="H2007">
        <v>783</v>
      </c>
      <c r="I2007">
        <v>183453</v>
      </c>
      <c r="J2007">
        <v>194</v>
      </c>
      <c r="K2007">
        <v>577713</v>
      </c>
      <c r="L2007">
        <v>40158</v>
      </c>
      <c r="M2007">
        <v>14871</v>
      </c>
      <c r="N2007">
        <v>68000000</v>
      </c>
    </row>
    <row r="2008" spans="1:14" x14ac:dyDescent="0.3">
      <c r="A2008" t="s">
        <v>4249</v>
      </c>
      <c r="B2008" t="s">
        <v>2190</v>
      </c>
      <c r="C2008" t="s">
        <v>2191</v>
      </c>
      <c r="D2008" t="s">
        <v>2285</v>
      </c>
      <c r="E2008" s="17">
        <v>44214</v>
      </c>
      <c r="F2008">
        <v>255</v>
      </c>
      <c r="G2008">
        <v>63</v>
      </c>
      <c r="H2008">
        <v>2929</v>
      </c>
      <c r="I2008">
        <v>183708</v>
      </c>
      <c r="J2008">
        <v>257</v>
      </c>
      <c r="K2008">
        <v>580642</v>
      </c>
      <c r="L2008">
        <v>2805</v>
      </c>
      <c r="M2008">
        <v>4962</v>
      </c>
      <c r="N2008">
        <v>213000000</v>
      </c>
    </row>
    <row r="2009" spans="1:14" x14ac:dyDescent="0.3">
      <c r="A2009" t="s">
        <v>4250</v>
      </c>
      <c r="B2009" t="s">
        <v>2211</v>
      </c>
      <c r="C2009" t="s">
        <v>2212</v>
      </c>
      <c r="D2009" t="s">
        <v>2213</v>
      </c>
      <c r="E2009" s="17">
        <v>44468</v>
      </c>
      <c r="F2009">
        <v>2487</v>
      </c>
      <c r="G2009">
        <v>57</v>
      </c>
      <c r="H2009">
        <v>2389</v>
      </c>
      <c r="I2009">
        <v>186195</v>
      </c>
      <c r="J2009">
        <v>314</v>
      </c>
      <c r="K2009">
        <v>583031</v>
      </c>
      <c r="L2009">
        <v>24870</v>
      </c>
      <c r="M2009">
        <v>7801</v>
      </c>
      <c r="N2009">
        <v>331000000</v>
      </c>
    </row>
    <row r="2010" spans="1:14" x14ac:dyDescent="0.3">
      <c r="A2010" t="s">
        <v>4251</v>
      </c>
      <c r="B2010" t="s">
        <v>2206</v>
      </c>
      <c r="C2010" t="s">
        <v>2232</v>
      </c>
      <c r="D2010" t="s">
        <v>2326</v>
      </c>
      <c r="E2010" s="17">
        <v>44138</v>
      </c>
      <c r="F2010">
        <v>1358</v>
      </c>
      <c r="G2010">
        <v>137</v>
      </c>
      <c r="H2010">
        <v>167</v>
      </c>
      <c r="I2010">
        <v>187553</v>
      </c>
      <c r="J2010">
        <v>451</v>
      </c>
      <c r="K2010">
        <v>583198</v>
      </c>
      <c r="L2010">
        <v>8148</v>
      </c>
      <c r="M2010">
        <v>16469</v>
      </c>
      <c r="N2010">
        <v>68000000</v>
      </c>
    </row>
    <row r="2011" spans="1:14" x14ac:dyDescent="0.3">
      <c r="A2011" t="s">
        <v>4252</v>
      </c>
      <c r="B2011" t="s">
        <v>2187</v>
      </c>
      <c r="C2011" t="s">
        <v>2201</v>
      </c>
      <c r="D2011" t="s">
        <v>2272</v>
      </c>
      <c r="E2011" s="17">
        <v>44166</v>
      </c>
      <c r="F2011">
        <v>3701</v>
      </c>
      <c r="G2011">
        <v>10</v>
      </c>
      <c r="H2011">
        <v>4779</v>
      </c>
      <c r="I2011">
        <v>191254</v>
      </c>
      <c r="J2011">
        <v>461</v>
      </c>
      <c r="K2011">
        <v>587977</v>
      </c>
      <c r="L2011">
        <v>66618</v>
      </c>
      <c r="M2011">
        <v>17424</v>
      </c>
      <c r="N2011">
        <v>83000000</v>
      </c>
    </row>
    <row r="2012" spans="1:14" x14ac:dyDescent="0.3">
      <c r="A2012" t="s">
        <v>4253</v>
      </c>
      <c r="B2012" t="s">
        <v>2187</v>
      </c>
      <c r="C2012" t="s">
        <v>2338</v>
      </c>
      <c r="D2012" t="s">
        <v>2438</v>
      </c>
      <c r="E2012" s="17">
        <v>44205</v>
      </c>
      <c r="F2012">
        <v>2482</v>
      </c>
      <c r="G2012">
        <v>134</v>
      </c>
      <c r="H2012">
        <v>3256</v>
      </c>
      <c r="I2012">
        <v>193736</v>
      </c>
      <c r="J2012">
        <v>595</v>
      </c>
      <c r="K2012">
        <v>591233</v>
      </c>
      <c r="L2012">
        <v>39712</v>
      </c>
      <c r="M2012">
        <v>2291</v>
      </c>
      <c r="N2012">
        <v>83000000</v>
      </c>
    </row>
    <row r="2013" spans="1:14" x14ac:dyDescent="0.3">
      <c r="A2013" t="s">
        <v>4254</v>
      </c>
      <c r="B2013" t="s">
        <v>2187</v>
      </c>
      <c r="C2013" t="s">
        <v>2338</v>
      </c>
      <c r="D2013" t="s">
        <v>2438</v>
      </c>
      <c r="E2013" s="17">
        <v>43838</v>
      </c>
      <c r="F2013">
        <v>689</v>
      </c>
      <c r="G2013">
        <v>76</v>
      </c>
      <c r="H2013">
        <v>2479</v>
      </c>
      <c r="I2013">
        <v>194425</v>
      </c>
      <c r="J2013">
        <v>671</v>
      </c>
      <c r="K2013">
        <v>593712</v>
      </c>
      <c r="L2013">
        <v>4134</v>
      </c>
      <c r="M2013">
        <v>10173</v>
      </c>
      <c r="N2013">
        <v>83000000</v>
      </c>
    </row>
    <row r="2014" spans="1:14" x14ac:dyDescent="0.3">
      <c r="A2014" t="s">
        <v>4255</v>
      </c>
      <c r="B2014" t="s">
        <v>2194</v>
      </c>
      <c r="C2014" t="s">
        <v>2195</v>
      </c>
      <c r="D2014" t="s">
        <v>2196</v>
      </c>
      <c r="E2014" s="17">
        <v>44171</v>
      </c>
      <c r="F2014">
        <v>3532</v>
      </c>
      <c r="G2014">
        <v>107</v>
      </c>
      <c r="H2014">
        <v>4134</v>
      </c>
      <c r="I2014">
        <v>197957</v>
      </c>
      <c r="J2014">
        <v>778</v>
      </c>
      <c r="K2014">
        <v>597846</v>
      </c>
      <c r="L2014">
        <v>17660</v>
      </c>
      <c r="M2014">
        <v>13067</v>
      </c>
      <c r="N2014">
        <v>1380000000</v>
      </c>
    </row>
    <row r="2015" spans="1:14" x14ac:dyDescent="0.3">
      <c r="A2015" t="s">
        <v>4256</v>
      </c>
      <c r="B2015" t="s">
        <v>2190</v>
      </c>
      <c r="C2015" t="s">
        <v>2191</v>
      </c>
      <c r="D2015" t="s">
        <v>2285</v>
      </c>
      <c r="E2015" s="17">
        <v>43959</v>
      </c>
      <c r="F2015">
        <v>307</v>
      </c>
      <c r="G2015">
        <v>188</v>
      </c>
      <c r="H2015">
        <v>979</v>
      </c>
      <c r="I2015">
        <v>198264</v>
      </c>
      <c r="J2015">
        <v>966</v>
      </c>
      <c r="K2015">
        <v>598825</v>
      </c>
      <c r="L2015">
        <v>5219</v>
      </c>
      <c r="M2015">
        <v>1932</v>
      </c>
      <c r="N2015">
        <v>213000000</v>
      </c>
    </row>
    <row r="2016" spans="1:14" x14ac:dyDescent="0.3">
      <c r="A2016" t="s">
        <v>4257</v>
      </c>
      <c r="B2016" t="s">
        <v>2206</v>
      </c>
      <c r="C2016" t="s">
        <v>2257</v>
      </c>
      <c r="D2016" t="s">
        <v>2258</v>
      </c>
      <c r="E2016" s="17">
        <v>44499</v>
      </c>
      <c r="F2016">
        <v>1696</v>
      </c>
      <c r="G2016">
        <v>193</v>
      </c>
      <c r="H2016">
        <v>2434</v>
      </c>
      <c r="I2016">
        <v>199960</v>
      </c>
      <c r="J2016">
        <v>1159</v>
      </c>
      <c r="K2016">
        <v>601259</v>
      </c>
      <c r="L2016">
        <v>8480</v>
      </c>
      <c r="M2016">
        <v>6149</v>
      </c>
      <c r="N2016">
        <v>68000000</v>
      </c>
    </row>
    <row r="2017" spans="1:14" x14ac:dyDescent="0.3">
      <c r="A2017" t="s">
        <v>4258</v>
      </c>
      <c r="B2017" t="s">
        <v>2190</v>
      </c>
      <c r="C2017" t="s">
        <v>2269</v>
      </c>
      <c r="D2017" t="s">
        <v>2288</v>
      </c>
      <c r="E2017" s="17">
        <v>44182</v>
      </c>
      <c r="F2017">
        <v>3166</v>
      </c>
      <c r="G2017">
        <v>93</v>
      </c>
      <c r="H2017">
        <v>4022</v>
      </c>
      <c r="I2017">
        <v>203126</v>
      </c>
      <c r="J2017">
        <v>1252</v>
      </c>
      <c r="K2017">
        <v>605281</v>
      </c>
      <c r="L2017">
        <v>53822</v>
      </c>
      <c r="M2017">
        <v>11202</v>
      </c>
      <c r="N2017">
        <v>213000000</v>
      </c>
    </row>
    <row r="2018" spans="1:14" x14ac:dyDescent="0.3">
      <c r="A2018" t="s">
        <v>4259</v>
      </c>
      <c r="B2018" t="s">
        <v>2194</v>
      </c>
      <c r="C2018" t="s">
        <v>27</v>
      </c>
      <c r="D2018" t="s">
        <v>27</v>
      </c>
      <c r="E2018" s="17">
        <v>44188</v>
      </c>
      <c r="F2018">
        <v>408</v>
      </c>
      <c r="G2018">
        <v>85</v>
      </c>
      <c r="H2018">
        <v>2816</v>
      </c>
      <c r="I2018">
        <v>203534</v>
      </c>
      <c r="J2018">
        <v>1337</v>
      </c>
      <c r="K2018">
        <v>608097</v>
      </c>
      <c r="L2018">
        <v>3672</v>
      </c>
      <c r="M2018">
        <v>16764</v>
      </c>
      <c r="N2018">
        <v>1380000000</v>
      </c>
    </row>
    <row r="2019" spans="1:14" x14ac:dyDescent="0.3">
      <c r="A2019" t="s">
        <v>4260</v>
      </c>
      <c r="B2019" t="s">
        <v>2206</v>
      </c>
      <c r="C2019" t="s">
        <v>2232</v>
      </c>
      <c r="D2019" t="s">
        <v>2326</v>
      </c>
      <c r="E2019" s="17">
        <v>44347</v>
      </c>
      <c r="F2019">
        <v>3951</v>
      </c>
      <c r="G2019">
        <v>180</v>
      </c>
      <c r="H2019">
        <v>790</v>
      </c>
      <c r="I2019">
        <v>207485</v>
      </c>
      <c r="J2019">
        <v>1517</v>
      </c>
      <c r="K2019">
        <v>608887</v>
      </c>
      <c r="L2019">
        <v>35559</v>
      </c>
      <c r="M2019">
        <v>778</v>
      </c>
      <c r="N2019">
        <v>68000000</v>
      </c>
    </row>
    <row r="2020" spans="1:14" x14ac:dyDescent="0.3">
      <c r="A2020" t="s">
        <v>4261</v>
      </c>
      <c r="B2020" t="s">
        <v>2206</v>
      </c>
      <c r="C2020" t="s">
        <v>2224</v>
      </c>
      <c r="D2020" t="s">
        <v>2225</v>
      </c>
      <c r="E2020" s="17">
        <v>44325</v>
      </c>
      <c r="F2020">
        <v>825</v>
      </c>
      <c r="G2020">
        <v>64</v>
      </c>
      <c r="H2020">
        <v>4837</v>
      </c>
      <c r="I2020">
        <v>208310</v>
      </c>
      <c r="J2020">
        <v>1581</v>
      </c>
      <c r="K2020">
        <v>613724</v>
      </c>
      <c r="L2020">
        <v>9075</v>
      </c>
      <c r="M2020">
        <v>19690</v>
      </c>
      <c r="N2020">
        <v>68000000</v>
      </c>
    </row>
    <row r="2021" spans="1:14" x14ac:dyDescent="0.3">
      <c r="A2021" t="s">
        <v>4262</v>
      </c>
      <c r="B2021" t="s">
        <v>2211</v>
      </c>
      <c r="C2021" t="s">
        <v>2237</v>
      </c>
      <c r="D2021" t="s">
        <v>2238</v>
      </c>
      <c r="E2021" s="17">
        <v>43916</v>
      </c>
      <c r="F2021">
        <v>1191</v>
      </c>
      <c r="G2021">
        <v>26</v>
      </c>
      <c r="H2021">
        <v>1474</v>
      </c>
      <c r="I2021">
        <v>209501</v>
      </c>
      <c r="J2021">
        <v>1607</v>
      </c>
      <c r="K2021">
        <v>615198</v>
      </c>
      <c r="L2021">
        <v>5955</v>
      </c>
      <c r="M2021">
        <v>3455</v>
      </c>
      <c r="N2021">
        <v>331000000</v>
      </c>
    </row>
    <row r="2022" spans="1:14" x14ac:dyDescent="0.3">
      <c r="A2022" t="s">
        <v>4263</v>
      </c>
      <c r="B2022" t="s">
        <v>2190</v>
      </c>
      <c r="C2022" t="s">
        <v>2252</v>
      </c>
      <c r="D2022" t="s">
        <v>2253</v>
      </c>
      <c r="E2022" s="17">
        <v>44005</v>
      </c>
      <c r="F2022">
        <v>2134</v>
      </c>
      <c r="G2022">
        <v>134</v>
      </c>
      <c r="H2022">
        <v>3186</v>
      </c>
      <c r="I2022">
        <v>211635</v>
      </c>
      <c r="J2022">
        <v>1741</v>
      </c>
      <c r="K2022">
        <v>618384</v>
      </c>
      <c r="L2022">
        <v>19206</v>
      </c>
      <c r="M2022">
        <v>123</v>
      </c>
      <c r="N2022">
        <v>213000000</v>
      </c>
    </row>
    <row r="2023" spans="1:14" x14ac:dyDescent="0.3">
      <c r="A2023" t="s">
        <v>4264</v>
      </c>
      <c r="B2023" t="s">
        <v>2190</v>
      </c>
      <c r="C2023" t="s">
        <v>2269</v>
      </c>
      <c r="D2023" t="s">
        <v>2270</v>
      </c>
      <c r="E2023" s="17">
        <v>44023</v>
      </c>
      <c r="F2023">
        <v>3094</v>
      </c>
      <c r="G2023">
        <v>64</v>
      </c>
      <c r="H2023">
        <v>4001</v>
      </c>
      <c r="I2023">
        <v>214729</v>
      </c>
      <c r="J2023">
        <v>1805</v>
      </c>
      <c r="K2023">
        <v>622385</v>
      </c>
      <c r="L2023">
        <v>18564</v>
      </c>
      <c r="M2023">
        <v>1083</v>
      </c>
      <c r="N2023">
        <v>213000000</v>
      </c>
    </row>
    <row r="2024" spans="1:14" x14ac:dyDescent="0.3">
      <c r="A2024" t="s">
        <v>4265</v>
      </c>
      <c r="B2024" t="s">
        <v>2211</v>
      </c>
      <c r="C2024" t="s">
        <v>2237</v>
      </c>
      <c r="D2024" t="s">
        <v>2250</v>
      </c>
      <c r="E2024" s="17">
        <v>44141</v>
      </c>
      <c r="F2024">
        <v>4193</v>
      </c>
      <c r="G2024">
        <v>57</v>
      </c>
      <c r="H2024">
        <v>2448</v>
      </c>
      <c r="I2024">
        <v>218922</v>
      </c>
      <c r="J2024">
        <v>1862</v>
      </c>
      <c r="K2024">
        <v>624833</v>
      </c>
      <c r="L2024">
        <v>58702</v>
      </c>
      <c r="M2024">
        <v>18441</v>
      </c>
      <c r="N2024">
        <v>331000000</v>
      </c>
    </row>
    <row r="2025" spans="1:14" x14ac:dyDescent="0.3">
      <c r="A2025" t="s">
        <v>4266</v>
      </c>
      <c r="B2025" t="s">
        <v>2187</v>
      </c>
      <c r="C2025" t="s">
        <v>2338</v>
      </c>
      <c r="D2025" t="s">
        <v>2339</v>
      </c>
      <c r="E2025" s="17">
        <v>43949</v>
      </c>
      <c r="F2025">
        <v>1774</v>
      </c>
      <c r="G2025">
        <v>24</v>
      </c>
      <c r="H2025">
        <v>3674</v>
      </c>
      <c r="I2025">
        <v>220696</v>
      </c>
      <c r="J2025">
        <v>1886</v>
      </c>
      <c r="K2025">
        <v>628507</v>
      </c>
      <c r="L2025">
        <v>8870</v>
      </c>
      <c r="M2025">
        <v>13995</v>
      </c>
      <c r="N2025">
        <v>83000000</v>
      </c>
    </row>
    <row r="2026" spans="1:14" x14ac:dyDescent="0.3">
      <c r="A2026" t="s">
        <v>4267</v>
      </c>
      <c r="B2026" t="s">
        <v>2194</v>
      </c>
      <c r="C2026" t="s">
        <v>2195</v>
      </c>
      <c r="D2026" t="s">
        <v>2296</v>
      </c>
      <c r="E2026" s="17">
        <v>44048</v>
      </c>
      <c r="F2026">
        <v>4416</v>
      </c>
      <c r="G2026">
        <v>47</v>
      </c>
      <c r="H2026">
        <v>3380</v>
      </c>
      <c r="I2026">
        <v>225112</v>
      </c>
      <c r="J2026">
        <v>1933</v>
      </c>
      <c r="K2026">
        <v>631887</v>
      </c>
      <c r="L2026">
        <v>48576</v>
      </c>
      <c r="M2026">
        <v>19602</v>
      </c>
      <c r="N2026">
        <v>1380000000</v>
      </c>
    </row>
    <row r="2027" spans="1:14" x14ac:dyDescent="0.3">
      <c r="A2027" t="s">
        <v>4268</v>
      </c>
      <c r="B2027" t="s">
        <v>2190</v>
      </c>
      <c r="C2027" t="s">
        <v>2191</v>
      </c>
      <c r="D2027" t="s">
        <v>2192</v>
      </c>
      <c r="E2027" s="17">
        <v>44257</v>
      </c>
      <c r="F2027">
        <v>533</v>
      </c>
      <c r="G2027">
        <v>3</v>
      </c>
      <c r="H2027">
        <v>1126</v>
      </c>
      <c r="I2027">
        <v>225645</v>
      </c>
      <c r="J2027">
        <v>1936</v>
      </c>
      <c r="K2027">
        <v>633013</v>
      </c>
      <c r="L2027">
        <v>10127</v>
      </c>
      <c r="M2027">
        <v>4707</v>
      </c>
      <c r="N2027">
        <v>213000000</v>
      </c>
    </row>
    <row r="2028" spans="1:14" x14ac:dyDescent="0.3">
      <c r="A2028" t="s">
        <v>4269</v>
      </c>
      <c r="B2028" t="s">
        <v>2211</v>
      </c>
      <c r="C2028" t="s">
        <v>2241</v>
      </c>
      <c r="D2028" t="s">
        <v>2242</v>
      </c>
      <c r="E2028" s="17">
        <v>44244</v>
      </c>
      <c r="F2028">
        <v>2867</v>
      </c>
      <c r="G2028">
        <v>135</v>
      </c>
      <c r="H2028">
        <v>1750</v>
      </c>
      <c r="I2028">
        <v>228512</v>
      </c>
      <c r="J2028">
        <v>2071</v>
      </c>
      <c r="K2028">
        <v>634763</v>
      </c>
      <c r="L2028">
        <v>20069</v>
      </c>
      <c r="M2028">
        <v>16377</v>
      </c>
      <c r="N2028">
        <v>331000000</v>
      </c>
    </row>
    <row r="2029" spans="1:14" x14ac:dyDescent="0.3">
      <c r="A2029" t="s">
        <v>4270</v>
      </c>
      <c r="B2029" t="s">
        <v>2206</v>
      </c>
      <c r="C2029" t="s">
        <v>2257</v>
      </c>
      <c r="D2029" t="s">
        <v>2258</v>
      </c>
      <c r="E2029" s="17">
        <v>43944</v>
      </c>
      <c r="F2029">
        <v>1207</v>
      </c>
      <c r="G2029">
        <v>114</v>
      </c>
      <c r="H2029">
        <v>4197</v>
      </c>
      <c r="I2029">
        <v>229719</v>
      </c>
      <c r="J2029">
        <v>2185</v>
      </c>
      <c r="K2029">
        <v>638960</v>
      </c>
      <c r="L2029">
        <v>18105</v>
      </c>
      <c r="M2029">
        <v>1806</v>
      </c>
      <c r="N2029">
        <v>68000000</v>
      </c>
    </row>
    <row r="2030" spans="1:14" x14ac:dyDescent="0.3">
      <c r="A2030" t="s">
        <v>4271</v>
      </c>
      <c r="B2030" t="s">
        <v>2211</v>
      </c>
      <c r="C2030" t="s">
        <v>2212</v>
      </c>
      <c r="D2030" t="s">
        <v>2328</v>
      </c>
      <c r="E2030" s="17">
        <v>43975</v>
      </c>
      <c r="F2030">
        <v>416</v>
      </c>
      <c r="G2030">
        <v>195</v>
      </c>
      <c r="H2030">
        <v>4750</v>
      </c>
      <c r="I2030">
        <v>230135</v>
      </c>
      <c r="J2030">
        <v>2380</v>
      </c>
      <c r="K2030">
        <v>643710</v>
      </c>
      <c r="L2030">
        <v>5408</v>
      </c>
      <c r="M2030">
        <v>13014</v>
      </c>
      <c r="N2030">
        <v>331000000</v>
      </c>
    </row>
    <row r="2031" spans="1:14" x14ac:dyDescent="0.3">
      <c r="A2031" t="s">
        <v>4272</v>
      </c>
      <c r="B2031" t="s">
        <v>2187</v>
      </c>
      <c r="C2031" t="s">
        <v>2188</v>
      </c>
      <c r="D2031" t="s">
        <v>2188</v>
      </c>
      <c r="E2031" s="17">
        <v>44368</v>
      </c>
      <c r="F2031">
        <v>2776</v>
      </c>
      <c r="G2031">
        <v>187</v>
      </c>
      <c r="H2031">
        <v>3161</v>
      </c>
      <c r="I2031">
        <v>232911</v>
      </c>
      <c r="J2031">
        <v>2567</v>
      </c>
      <c r="K2031">
        <v>646871</v>
      </c>
      <c r="L2031">
        <v>52744</v>
      </c>
      <c r="M2031">
        <v>5670</v>
      </c>
      <c r="N2031">
        <v>83000000</v>
      </c>
    </row>
    <row r="2032" spans="1:14" x14ac:dyDescent="0.3">
      <c r="A2032" t="s">
        <v>4273</v>
      </c>
      <c r="B2032" t="s">
        <v>2194</v>
      </c>
      <c r="C2032" t="s">
        <v>27</v>
      </c>
      <c r="D2032" t="s">
        <v>27</v>
      </c>
      <c r="E2032" s="17">
        <v>44478</v>
      </c>
      <c r="F2032">
        <v>1237</v>
      </c>
      <c r="G2032">
        <v>3</v>
      </c>
      <c r="H2032">
        <v>3189</v>
      </c>
      <c r="I2032">
        <v>234148</v>
      </c>
      <c r="J2032">
        <v>2570</v>
      </c>
      <c r="K2032">
        <v>650060</v>
      </c>
      <c r="L2032">
        <v>11133</v>
      </c>
      <c r="M2032">
        <v>7666</v>
      </c>
      <c r="N2032">
        <v>1380000000</v>
      </c>
    </row>
    <row r="2033" spans="1:14" x14ac:dyDescent="0.3">
      <c r="A2033" t="s">
        <v>4274</v>
      </c>
      <c r="B2033" t="s">
        <v>2187</v>
      </c>
      <c r="C2033" t="s">
        <v>2255</v>
      </c>
      <c r="D2033" t="s">
        <v>2255</v>
      </c>
      <c r="E2033" s="17">
        <v>44133</v>
      </c>
      <c r="F2033">
        <v>4943</v>
      </c>
      <c r="G2033">
        <v>135</v>
      </c>
      <c r="H2033">
        <v>751</v>
      </c>
      <c r="I2033">
        <v>239091</v>
      </c>
      <c r="J2033">
        <v>2705</v>
      </c>
      <c r="K2033">
        <v>650811</v>
      </c>
      <c r="L2033">
        <v>44487</v>
      </c>
      <c r="M2033">
        <v>3669</v>
      </c>
      <c r="N2033">
        <v>83000000</v>
      </c>
    </row>
    <row r="2034" spans="1:14" x14ac:dyDescent="0.3">
      <c r="A2034" t="s">
        <v>4275</v>
      </c>
      <c r="B2034" t="s">
        <v>2206</v>
      </c>
      <c r="C2034" t="s">
        <v>2207</v>
      </c>
      <c r="D2034" t="s">
        <v>2263</v>
      </c>
      <c r="E2034" s="17">
        <v>44418</v>
      </c>
      <c r="F2034">
        <v>4765</v>
      </c>
      <c r="G2034">
        <v>89</v>
      </c>
      <c r="H2034">
        <v>1232</v>
      </c>
      <c r="I2034">
        <v>243856</v>
      </c>
      <c r="J2034">
        <v>2794</v>
      </c>
      <c r="K2034">
        <v>652043</v>
      </c>
      <c r="L2034">
        <v>42885</v>
      </c>
      <c r="M2034">
        <v>12494</v>
      </c>
      <c r="N2034">
        <v>68000000</v>
      </c>
    </row>
    <row r="2035" spans="1:14" x14ac:dyDescent="0.3">
      <c r="A2035" t="s">
        <v>4276</v>
      </c>
      <c r="B2035" t="s">
        <v>2206</v>
      </c>
      <c r="C2035" t="s">
        <v>2232</v>
      </c>
      <c r="D2035" t="s">
        <v>2326</v>
      </c>
      <c r="E2035" s="17">
        <v>44175</v>
      </c>
      <c r="F2035">
        <v>1943</v>
      </c>
      <c r="G2035">
        <v>15</v>
      </c>
      <c r="H2035">
        <v>858</v>
      </c>
      <c r="I2035">
        <v>245799</v>
      </c>
      <c r="J2035">
        <v>2809</v>
      </c>
      <c r="K2035">
        <v>652901</v>
      </c>
      <c r="L2035">
        <v>25259</v>
      </c>
      <c r="M2035">
        <v>14235</v>
      </c>
      <c r="N2035">
        <v>68000000</v>
      </c>
    </row>
    <row r="2036" spans="1:14" x14ac:dyDescent="0.3">
      <c r="A2036" t="s">
        <v>4277</v>
      </c>
      <c r="B2036" t="s">
        <v>2206</v>
      </c>
      <c r="C2036" t="s">
        <v>2232</v>
      </c>
      <c r="D2036" t="s">
        <v>2326</v>
      </c>
      <c r="E2036" s="17">
        <v>43831</v>
      </c>
      <c r="F2036">
        <v>2180</v>
      </c>
      <c r="G2036">
        <v>146</v>
      </c>
      <c r="H2036">
        <v>4414</v>
      </c>
      <c r="I2036">
        <v>247979</v>
      </c>
      <c r="J2036">
        <v>2955</v>
      </c>
      <c r="K2036">
        <v>657315</v>
      </c>
      <c r="L2036">
        <v>37060</v>
      </c>
      <c r="M2036">
        <v>11519</v>
      </c>
      <c r="N2036">
        <v>68000000</v>
      </c>
    </row>
    <row r="2037" spans="1:14" x14ac:dyDescent="0.3">
      <c r="A2037" t="s">
        <v>4278</v>
      </c>
      <c r="B2037" t="s">
        <v>2206</v>
      </c>
      <c r="C2037" t="s">
        <v>2257</v>
      </c>
      <c r="D2037" t="s">
        <v>2290</v>
      </c>
      <c r="E2037" s="17">
        <v>43977</v>
      </c>
      <c r="F2037">
        <v>2100</v>
      </c>
      <c r="G2037">
        <v>128</v>
      </c>
      <c r="H2037">
        <v>3860</v>
      </c>
      <c r="I2037">
        <v>250079</v>
      </c>
      <c r="J2037">
        <v>3083</v>
      </c>
      <c r="K2037">
        <v>661175</v>
      </c>
      <c r="L2037">
        <v>29400</v>
      </c>
      <c r="M2037">
        <v>19123</v>
      </c>
      <c r="N2037">
        <v>68000000</v>
      </c>
    </row>
    <row r="2038" spans="1:14" x14ac:dyDescent="0.3">
      <c r="A2038" t="s">
        <v>4279</v>
      </c>
      <c r="B2038" t="s">
        <v>2211</v>
      </c>
      <c r="C2038" t="s">
        <v>2237</v>
      </c>
      <c r="D2038" t="s">
        <v>2250</v>
      </c>
      <c r="E2038" s="17">
        <v>44117</v>
      </c>
      <c r="F2038">
        <v>4836</v>
      </c>
      <c r="G2038">
        <v>100</v>
      </c>
      <c r="H2038">
        <v>4728</v>
      </c>
      <c r="I2038">
        <v>254915</v>
      </c>
      <c r="J2038">
        <v>3183</v>
      </c>
      <c r="K2038">
        <v>665903</v>
      </c>
      <c r="L2038">
        <v>82212</v>
      </c>
      <c r="M2038">
        <v>19342</v>
      </c>
      <c r="N2038">
        <v>331000000</v>
      </c>
    </row>
    <row r="2039" spans="1:14" x14ac:dyDescent="0.3">
      <c r="A2039" t="s">
        <v>4280</v>
      </c>
      <c r="B2039" t="s">
        <v>2206</v>
      </c>
      <c r="C2039" t="s">
        <v>2257</v>
      </c>
      <c r="D2039" t="s">
        <v>2258</v>
      </c>
      <c r="E2039" s="17">
        <v>44484</v>
      </c>
      <c r="F2039">
        <v>4118</v>
      </c>
      <c r="G2039">
        <v>161</v>
      </c>
      <c r="H2039">
        <v>3941</v>
      </c>
      <c r="I2039">
        <v>259033</v>
      </c>
      <c r="J2039">
        <v>3344</v>
      </c>
      <c r="K2039">
        <v>669844</v>
      </c>
      <c r="L2039">
        <v>20590</v>
      </c>
      <c r="M2039">
        <v>7186</v>
      </c>
      <c r="N2039">
        <v>68000000</v>
      </c>
    </row>
    <row r="2040" spans="1:14" x14ac:dyDescent="0.3">
      <c r="A2040" t="s">
        <v>4281</v>
      </c>
      <c r="B2040" t="s">
        <v>2206</v>
      </c>
      <c r="C2040" t="s">
        <v>2257</v>
      </c>
      <c r="D2040" t="s">
        <v>2258</v>
      </c>
      <c r="E2040" s="17">
        <v>43883</v>
      </c>
      <c r="F2040">
        <v>3674</v>
      </c>
      <c r="G2040">
        <v>111</v>
      </c>
      <c r="H2040">
        <v>2699</v>
      </c>
      <c r="I2040">
        <v>262707</v>
      </c>
      <c r="J2040">
        <v>3455</v>
      </c>
      <c r="K2040">
        <v>672543</v>
      </c>
      <c r="L2040">
        <v>33066</v>
      </c>
      <c r="M2040">
        <v>10193</v>
      </c>
      <c r="N2040">
        <v>68000000</v>
      </c>
    </row>
    <row r="2041" spans="1:14" x14ac:dyDescent="0.3">
      <c r="A2041" t="s">
        <v>4282</v>
      </c>
      <c r="B2041" t="s">
        <v>2211</v>
      </c>
      <c r="C2041" t="s">
        <v>2241</v>
      </c>
      <c r="D2041" t="s">
        <v>2242</v>
      </c>
      <c r="E2041" s="17">
        <v>44134</v>
      </c>
      <c r="F2041">
        <v>459</v>
      </c>
      <c r="G2041">
        <v>44</v>
      </c>
      <c r="H2041">
        <v>2000</v>
      </c>
      <c r="I2041">
        <v>263166</v>
      </c>
      <c r="J2041">
        <v>3499</v>
      </c>
      <c r="K2041">
        <v>674543</v>
      </c>
      <c r="L2041">
        <v>6426</v>
      </c>
      <c r="M2041">
        <v>713</v>
      </c>
      <c r="N2041">
        <v>331000000</v>
      </c>
    </row>
    <row r="2042" spans="1:14" x14ac:dyDescent="0.3">
      <c r="A2042" t="s">
        <v>4283</v>
      </c>
      <c r="B2042" t="s">
        <v>2206</v>
      </c>
      <c r="C2042" t="s">
        <v>2207</v>
      </c>
      <c r="D2042" t="s">
        <v>2208</v>
      </c>
      <c r="E2042" s="17">
        <v>43899</v>
      </c>
      <c r="F2042">
        <v>649</v>
      </c>
      <c r="G2042">
        <v>62</v>
      </c>
      <c r="H2042">
        <v>239</v>
      </c>
      <c r="I2042">
        <v>263815</v>
      </c>
      <c r="J2042">
        <v>3561</v>
      </c>
      <c r="K2042">
        <v>674782</v>
      </c>
      <c r="L2042">
        <v>6490</v>
      </c>
      <c r="M2042">
        <v>9073</v>
      </c>
      <c r="N2042">
        <v>68000000</v>
      </c>
    </row>
    <row r="2043" spans="1:14" x14ac:dyDescent="0.3">
      <c r="A2043" t="s">
        <v>4284</v>
      </c>
      <c r="B2043" t="s">
        <v>2187</v>
      </c>
      <c r="C2043" t="s">
        <v>2255</v>
      </c>
      <c r="D2043" t="s">
        <v>2255</v>
      </c>
      <c r="E2043" s="17">
        <v>44191</v>
      </c>
      <c r="F2043">
        <v>4577</v>
      </c>
      <c r="G2043">
        <v>93</v>
      </c>
      <c r="H2043">
        <v>2190</v>
      </c>
      <c r="I2043">
        <v>268392</v>
      </c>
      <c r="J2043">
        <v>3654</v>
      </c>
      <c r="K2043">
        <v>676972</v>
      </c>
      <c r="L2043">
        <v>59501</v>
      </c>
      <c r="M2043">
        <v>10839</v>
      </c>
      <c r="N2043">
        <v>83000000</v>
      </c>
    </row>
    <row r="2044" spans="1:14" x14ac:dyDescent="0.3">
      <c r="A2044" t="s">
        <v>4285</v>
      </c>
      <c r="B2044" t="s">
        <v>2187</v>
      </c>
      <c r="C2044" t="s">
        <v>2255</v>
      </c>
      <c r="D2044" t="s">
        <v>2255</v>
      </c>
      <c r="E2044" s="17">
        <v>44432</v>
      </c>
      <c r="F2044">
        <v>119</v>
      </c>
      <c r="G2044">
        <v>133</v>
      </c>
      <c r="H2044">
        <v>4214</v>
      </c>
      <c r="I2044">
        <v>268511</v>
      </c>
      <c r="J2044">
        <v>3787</v>
      </c>
      <c r="K2044">
        <v>681186</v>
      </c>
      <c r="L2044">
        <v>833</v>
      </c>
      <c r="M2044">
        <v>19383</v>
      </c>
      <c r="N2044">
        <v>83000000</v>
      </c>
    </row>
    <row r="2045" spans="1:14" x14ac:dyDescent="0.3">
      <c r="A2045" t="s">
        <v>4286</v>
      </c>
      <c r="B2045" t="s">
        <v>2190</v>
      </c>
      <c r="C2045" t="s">
        <v>2269</v>
      </c>
      <c r="D2045" t="s">
        <v>2288</v>
      </c>
      <c r="E2045" s="17">
        <v>44050</v>
      </c>
      <c r="F2045">
        <v>4768</v>
      </c>
      <c r="G2045">
        <v>35</v>
      </c>
      <c r="H2045">
        <v>4691</v>
      </c>
      <c r="I2045">
        <v>273279</v>
      </c>
      <c r="J2045">
        <v>3822</v>
      </c>
      <c r="K2045">
        <v>685877</v>
      </c>
      <c r="L2045">
        <v>23840</v>
      </c>
      <c r="M2045">
        <v>8434</v>
      </c>
      <c r="N2045">
        <v>213000000</v>
      </c>
    </row>
    <row r="2046" spans="1:14" x14ac:dyDescent="0.3">
      <c r="A2046" t="s">
        <v>4287</v>
      </c>
      <c r="B2046" t="s">
        <v>2187</v>
      </c>
      <c r="C2046" t="s">
        <v>2188</v>
      </c>
      <c r="D2046" t="s">
        <v>2188</v>
      </c>
      <c r="E2046" s="17">
        <v>44534</v>
      </c>
      <c r="F2046">
        <v>2255</v>
      </c>
      <c r="G2046">
        <v>120</v>
      </c>
      <c r="H2046">
        <v>2015</v>
      </c>
      <c r="I2046">
        <v>275534</v>
      </c>
      <c r="J2046">
        <v>3942</v>
      </c>
      <c r="K2046">
        <v>687892</v>
      </c>
      <c r="L2046">
        <v>36080</v>
      </c>
      <c r="M2046">
        <v>17380</v>
      </c>
      <c r="N2046">
        <v>83000000</v>
      </c>
    </row>
    <row r="2047" spans="1:14" x14ac:dyDescent="0.3">
      <c r="A2047" t="s">
        <v>4288</v>
      </c>
      <c r="B2047" t="s">
        <v>2194</v>
      </c>
      <c r="C2047" t="s">
        <v>2221</v>
      </c>
      <c r="D2047" t="s">
        <v>2222</v>
      </c>
      <c r="E2047" s="17">
        <v>44405</v>
      </c>
      <c r="F2047">
        <v>317</v>
      </c>
      <c r="G2047">
        <v>102</v>
      </c>
      <c r="H2047">
        <v>162</v>
      </c>
      <c r="I2047">
        <v>275851</v>
      </c>
      <c r="J2047">
        <v>4044</v>
      </c>
      <c r="K2047">
        <v>688054</v>
      </c>
      <c r="L2047">
        <v>4755</v>
      </c>
      <c r="M2047">
        <v>970</v>
      </c>
      <c r="N2047">
        <v>1380000000</v>
      </c>
    </row>
    <row r="2048" spans="1:14" x14ac:dyDescent="0.3">
      <c r="A2048" t="s">
        <v>4289</v>
      </c>
      <c r="B2048" t="s">
        <v>2194</v>
      </c>
      <c r="C2048" t="s">
        <v>2221</v>
      </c>
      <c r="D2048" t="s">
        <v>2222</v>
      </c>
      <c r="E2048" s="17">
        <v>44415</v>
      </c>
      <c r="F2048">
        <v>867</v>
      </c>
      <c r="G2048">
        <v>65</v>
      </c>
      <c r="H2048">
        <v>4749</v>
      </c>
      <c r="I2048">
        <v>276718</v>
      </c>
      <c r="J2048">
        <v>4109</v>
      </c>
      <c r="K2048">
        <v>692803</v>
      </c>
      <c r="L2048">
        <v>13005</v>
      </c>
      <c r="M2048">
        <v>1540</v>
      </c>
      <c r="N2048">
        <v>1380000000</v>
      </c>
    </row>
    <row r="2049" spans="1:14" x14ac:dyDescent="0.3">
      <c r="A2049" t="s">
        <v>4290</v>
      </c>
      <c r="B2049" t="s">
        <v>2194</v>
      </c>
      <c r="C2049" t="s">
        <v>27</v>
      </c>
      <c r="D2049" t="s">
        <v>27</v>
      </c>
      <c r="E2049" s="17">
        <v>43991</v>
      </c>
      <c r="F2049">
        <v>3226</v>
      </c>
      <c r="G2049">
        <v>118</v>
      </c>
      <c r="H2049">
        <v>349</v>
      </c>
      <c r="I2049">
        <v>279944</v>
      </c>
      <c r="J2049">
        <v>4227</v>
      </c>
      <c r="K2049">
        <v>693152</v>
      </c>
      <c r="L2049">
        <v>38712</v>
      </c>
      <c r="M2049">
        <v>650</v>
      </c>
      <c r="N2049">
        <v>1380000000</v>
      </c>
    </row>
    <row r="2050" spans="1:14" x14ac:dyDescent="0.3">
      <c r="A2050" t="s">
        <v>4291</v>
      </c>
      <c r="B2050" t="s">
        <v>2211</v>
      </c>
      <c r="C2050" t="s">
        <v>2237</v>
      </c>
      <c r="D2050" t="s">
        <v>2250</v>
      </c>
      <c r="E2050" s="17">
        <v>44511</v>
      </c>
      <c r="F2050">
        <v>393</v>
      </c>
      <c r="G2050">
        <v>7</v>
      </c>
      <c r="H2050">
        <v>30</v>
      </c>
      <c r="I2050">
        <v>280337</v>
      </c>
      <c r="J2050">
        <v>4234</v>
      </c>
      <c r="K2050">
        <v>693182</v>
      </c>
      <c r="L2050">
        <v>5109</v>
      </c>
      <c r="M2050">
        <v>6246</v>
      </c>
      <c r="N2050">
        <v>331000000</v>
      </c>
    </row>
    <row r="2051" spans="1:14" x14ac:dyDescent="0.3">
      <c r="A2051" t="s">
        <v>4292</v>
      </c>
      <c r="B2051" t="s">
        <v>2187</v>
      </c>
      <c r="C2051" t="s">
        <v>2201</v>
      </c>
      <c r="D2051" t="s">
        <v>2272</v>
      </c>
      <c r="E2051" s="17">
        <v>43919</v>
      </c>
      <c r="F2051">
        <v>2552</v>
      </c>
      <c r="G2051">
        <v>194</v>
      </c>
      <c r="H2051">
        <v>2138</v>
      </c>
      <c r="I2051">
        <v>282889</v>
      </c>
      <c r="J2051">
        <v>4428</v>
      </c>
      <c r="K2051">
        <v>695320</v>
      </c>
      <c r="L2051">
        <v>40832</v>
      </c>
      <c r="M2051">
        <v>5978</v>
      </c>
      <c r="N2051">
        <v>83000000</v>
      </c>
    </row>
    <row r="2052" spans="1:14" x14ac:dyDescent="0.3">
      <c r="A2052" t="s">
        <v>4293</v>
      </c>
      <c r="B2052" t="s">
        <v>2194</v>
      </c>
      <c r="C2052" t="s">
        <v>27</v>
      </c>
      <c r="D2052" t="s">
        <v>27</v>
      </c>
      <c r="E2052" s="17">
        <v>44518</v>
      </c>
      <c r="F2052">
        <v>4408</v>
      </c>
      <c r="G2052">
        <v>26</v>
      </c>
      <c r="H2052">
        <v>2175</v>
      </c>
      <c r="I2052">
        <v>287297</v>
      </c>
      <c r="J2052">
        <v>4454</v>
      </c>
      <c r="K2052">
        <v>697495</v>
      </c>
      <c r="L2052">
        <v>66120</v>
      </c>
      <c r="M2052">
        <v>9461</v>
      </c>
      <c r="N2052">
        <v>1380000000</v>
      </c>
    </row>
    <row r="2053" spans="1:14" x14ac:dyDescent="0.3">
      <c r="A2053" t="s">
        <v>4294</v>
      </c>
      <c r="B2053" t="s">
        <v>2190</v>
      </c>
      <c r="C2053" t="s">
        <v>2269</v>
      </c>
      <c r="D2053" t="s">
        <v>2288</v>
      </c>
      <c r="E2053" s="17">
        <v>44415</v>
      </c>
      <c r="F2053">
        <v>3228</v>
      </c>
      <c r="G2053">
        <v>33</v>
      </c>
      <c r="H2053">
        <v>2826</v>
      </c>
      <c r="I2053">
        <v>290525</v>
      </c>
      <c r="J2053">
        <v>4487</v>
      </c>
      <c r="K2053">
        <v>700321</v>
      </c>
      <c r="L2053">
        <v>32280</v>
      </c>
      <c r="M2053">
        <v>2195</v>
      </c>
      <c r="N2053">
        <v>213000000</v>
      </c>
    </row>
    <row r="2054" spans="1:14" x14ac:dyDescent="0.3">
      <c r="A2054" t="s">
        <v>4295</v>
      </c>
      <c r="B2054" t="s">
        <v>2211</v>
      </c>
      <c r="C2054" t="s">
        <v>2212</v>
      </c>
      <c r="D2054" t="s">
        <v>2213</v>
      </c>
      <c r="E2054" s="17">
        <v>44419</v>
      </c>
      <c r="F2054">
        <v>2061</v>
      </c>
      <c r="G2054">
        <v>27</v>
      </c>
      <c r="H2054">
        <v>3619</v>
      </c>
      <c r="I2054">
        <v>292586</v>
      </c>
      <c r="J2054">
        <v>4514</v>
      </c>
      <c r="K2054">
        <v>703940</v>
      </c>
      <c r="L2054">
        <v>18549</v>
      </c>
      <c r="M2054">
        <v>11249</v>
      </c>
      <c r="N2054">
        <v>331000000</v>
      </c>
    </row>
    <row r="2055" spans="1:14" x14ac:dyDescent="0.3">
      <c r="A2055" t="s">
        <v>4296</v>
      </c>
      <c r="B2055" t="s">
        <v>2190</v>
      </c>
      <c r="C2055" t="s">
        <v>2198</v>
      </c>
      <c r="D2055" t="s">
        <v>2306</v>
      </c>
      <c r="E2055" s="17">
        <v>43989</v>
      </c>
      <c r="F2055">
        <v>76</v>
      </c>
      <c r="G2055">
        <v>158</v>
      </c>
      <c r="H2055">
        <v>847</v>
      </c>
      <c r="I2055">
        <v>292662</v>
      </c>
      <c r="J2055">
        <v>4672</v>
      </c>
      <c r="K2055">
        <v>704787</v>
      </c>
      <c r="L2055">
        <v>1216</v>
      </c>
      <c r="M2055">
        <v>9391</v>
      </c>
      <c r="N2055">
        <v>213000000</v>
      </c>
    </row>
    <row r="2056" spans="1:14" x14ac:dyDescent="0.3">
      <c r="A2056" t="s">
        <v>4297</v>
      </c>
      <c r="B2056" t="s">
        <v>2187</v>
      </c>
      <c r="C2056" t="s">
        <v>2201</v>
      </c>
      <c r="D2056" t="s">
        <v>2202</v>
      </c>
      <c r="E2056" s="17">
        <v>44319</v>
      </c>
      <c r="F2056">
        <v>3410</v>
      </c>
      <c r="G2056">
        <v>144</v>
      </c>
      <c r="H2056">
        <v>791</v>
      </c>
      <c r="I2056">
        <v>296072</v>
      </c>
      <c r="J2056">
        <v>4816</v>
      </c>
      <c r="K2056">
        <v>705578</v>
      </c>
      <c r="L2056">
        <v>40920</v>
      </c>
      <c r="M2056">
        <v>768</v>
      </c>
      <c r="N2056">
        <v>83000000</v>
      </c>
    </row>
    <row r="2057" spans="1:14" x14ac:dyDescent="0.3">
      <c r="A2057" t="s">
        <v>4298</v>
      </c>
      <c r="B2057" t="s">
        <v>2206</v>
      </c>
      <c r="C2057" t="s">
        <v>2257</v>
      </c>
      <c r="D2057" t="s">
        <v>2258</v>
      </c>
      <c r="E2057" s="17">
        <v>44154</v>
      </c>
      <c r="F2057">
        <v>408</v>
      </c>
      <c r="G2057">
        <v>107</v>
      </c>
      <c r="H2057">
        <v>508</v>
      </c>
      <c r="I2057">
        <v>296480</v>
      </c>
      <c r="J2057">
        <v>4923</v>
      </c>
      <c r="K2057">
        <v>706086</v>
      </c>
      <c r="L2057">
        <v>6528</v>
      </c>
      <c r="M2057">
        <v>4514</v>
      </c>
      <c r="N2057">
        <v>68000000</v>
      </c>
    </row>
    <row r="2058" spans="1:14" x14ac:dyDescent="0.3">
      <c r="A2058" t="s">
        <v>4299</v>
      </c>
      <c r="B2058" t="s">
        <v>2190</v>
      </c>
      <c r="C2058" t="s">
        <v>2252</v>
      </c>
      <c r="D2058" t="s">
        <v>2301</v>
      </c>
      <c r="E2058" s="17">
        <v>44440</v>
      </c>
      <c r="F2058">
        <v>4092</v>
      </c>
      <c r="G2058">
        <v>122</v>
      </c>
      <c r="H2058">
        <v>4840</v>
      </c>
      <c r="I2058">
        <v>300572</v>
      </c>
      <c r="J2058">
        <v>5045</v>
      </c>
      <c r="K2058">
        <v>710926</v>
      </c>
      <c r="L2058">
        <v>40920</v>
      </c>
      <c r="M2058">
        <v>1945</v>
      </c>
      <c r="N2058">
        <v>213000000</v>
      </c>
    </row>
    <row r="2059" spans="1:14" x14ac:dyDescent="0.3">
      <c r="A2059" t="s">
        <v>4300</v>
      </c>
      <c r="B2059" t="s">
        <v>2206</v>
      </c>
      <c r="C2059" t="s">
        <v>2232</v>
      </c>
      <c r="D2059" t="s">
        <v>2233</v>
      </c>
      <c r="E2059" s="17">
        <v>44211</v>
      </c>
      <c r="F2059">
        <v>2267</v>
      </c>
      <c r="G2059">
        <v>182</v>
      </c>
      <c r="H2059">
        <v>4835</v>
      </c>
      <c r="I2059">
        <v>302839</v>
      </c>
      <c r="J2059">
        <v>5227</v>
      </c>
      <c r="K2059">
        <v>715761</v>
      </c>
      <c r="L2059">
        <v>22670</v>
      </c>
      <c r="M2059">
        <v>19208</v>
      </c>
      <c r="N2059">
        <v>68000000</v>
      </c>
    </row>
    <row r="2060" spans="1:14" x14ac:dyDescent="0.3">
      <c r="A2060" t="s">
        <v>4301</v>
      </c>
      <c r="B2060" t="s">
        <v>2211</v>
      </c>
      <c r="C2060" t="s">
        <v>2241</v>
      </c>
      <c r="D2060" t="s">
        <v>2261</v>
      </c>
      <c r="E2060" s="17">
        <v>43932</v>
      </c>
      <c r="F2060">
        <v>743</v>
      </c>
      <c r="G2060">
        <v>8</v>
      </c>
      <c r="H2060">
        <v>4332</v>
      </c>
      <c r="I2060">
        <v>303582</v>
      </c>
      <c r="J2060">
        <v>5235</v>
      </c>
      <c r="K2060">
        <v>720093</v>
      </c>
      <c r="L2060">
        <v>9659</v>
      </c>
      <c r="M2060">
        <v>19568</v>
      </c>
      <c r="N2060">
        <v>331000000</v>
      </c>
    </row>
    <row r="2061" spans="1:14" x14ac:dyDescent="0.3">
      <c r="A2061" t="s">
        <v>4302</v>
      </c>
      <c r="B2061" t="s">
        <v>2190</v>
      </c>
      <c r="C2061" t="s">
        <v>2269</v>
      </c>
      <c r="D2061" t="s">
        <v>2270</v>
      </c>
      <c r="E2061" s="17">
        <v>44324</v>
      </c>
      <c r="F2061">
        <v>4528</v>
      </c>
      <c r="G2061">
        <v>56</v>
      </c>
      <c r="H2061">
        <v>1012</v>
      </c>
      <c r="I2061">
        <v>308110</v>
      </c>
      <c r="J2061">
        <v>5291</v>
      </c>
      <c r="K2061">
        <v>721105</v>
      </c>
      <c r="L2061">
        <v>58864</v>
      </c>
      <c r="M2061">
        <v>15527</v>
      </c>
      <c r="N2061">
        <v>213000000</v>
      </c>
    </row>
    <row r="2062" spans="1:14" x14ac:dyDescent="0.3">
      <c r="A2062" t="s">
        <v>4303</v>
      </c>
      <c r="B2062" t="s">
        <v>2190</v>
      </c>
      <c r="C2062" t="s">
        <v>2252</v>
      </c>
      <c r="D2062" t="s">
        <v>2301</v>
      </c>
      <c r="E2062" s="17">
        <v>44474</v>
      </c>
      <c r="F2062">
        <v>2853</v>
      </c>
      <c r="G2062">
        <v>44</v>
      </c>
      <c r="H2062">
        <v>3024</v>
      </c>
      <c r="I2062">
        <v>310963</v>
      </c>
      <c r="J2062">
        <v>5335</v>
      </c>
      <c r="K2062">
        <v>724129</v>
      </c>
      <c r="L2062">
        <v>14265</v>
      </c>
      <c r="M2062">
        <v>8419</v>
      </c>
      <c r="N2062">
        <v>213000000</v>
      </c>
    </row>
    <row r="2063" spans="1:14" x14ac:dyDescent="0.3">
      <c r="A2063" t="s">
        <v>4304</v>
      </c>
      <c r="B2063" t="s">
        <v>2211</v>
      </c>
      <c r="C2063" t="s">
        <v>2237</v>
      </c>
      <c r="D2063" t="s">
        <v>2250</v>
      </c>
      <c r="E2063" s="17">
        <v>44444</v>
      </c>
      <c r="F2063">
        <v>3834</v>
      </c>
      <c r="G2063">
        <v>133</v>
      </c>
      <c r="H2063">
        <v>3070</v>
      </c>
      <c r="I2063">
        <v>314797</v>
      </c>
      <c r="J2063">
        <v>5468</v>
      </c>
      <c r="K2063">
        <v>727199</v>
      </c>
      <c r="L2063">
        <v>61344</v>
      </c>
      <c r="M2063">
        <v>13348</v>
      </c>
      <c r="N2063">
        <v>331000000</v>
      </c>
    </row>
    <row r="2064" spans="1:14" x14ac:dyDescent="0.3">
      <c r="A2064" t="s">
        <v>4305</v>
      </c>
      <c r="B2064" t="s">
        <v>2211</v>
      </c>
      <c r="C2064" t="s">
        <v>2241</v>
      </c>
      <c r="D2064" t="s">
        <v>2242</v>
      </c>
      <c r="E2064" s="17">
        <v>43849</v>
      </c>
      <c r="F2064">
        <v>3997</v>
      </c>
      <c r="G2064">
        <v>141</v>
      </c>
      <c r="H2064">
        <v>1074</v>
      </c>
      <c r="I2064">
        <v>318794</v>
      </c>
      <c r="J2064">
        <v>5609</v>
      </c>
      <c r="K2064">
        <v>728273</v>
      </c>
      <c r="L2064">
        <v>23982</v>
      </c>
      <c r="M2064">
        <v>18010</v>
      </c>
      <c r="N2064">
        <v>331000000</v>
      </c>
    </row>
    <row r="2065" spans="1:14" x14ac:dyDescent="0.3">
      <c r="A2065" t="s">
        <v>4306</v>
      </c>
      <c r="B2065" t="s">
        <v>2194</v>
      </c>
      <c r="C2065" t="s">
        <v>27</v>
      </c>
      <c r="D2065" t="s">
        <v>27</v>
      </c>
      <c r="E2065" s="17">
        <v>44284</v>
      </c>
      <c r="F2065">
        <v>1831</v>
      </c>
      <c r="G2065">
        <v>158</v>
      </c>
      <c r="H2065">
        <v>468</v>
      </c>
      <c r="I2065">
        <v>320625</v>
      </c>
      <c r="J2065">
        <v>5767</v>
      </c>
      <c r="K2065">
        <v>728741</v>
      </c>
      <c r="L2065">
        <v>9155</v>
      </c>
      <c r="M2065">
        <v>9542</v>
      </c>
      <c r="N2065">
        <v>1380000000</v>
      </c>
    </row>
    <row r="2066" spans="1:14" x14ac:dyDescent="0.3">
      <c r="A2066" t="s">
        <v>4307</v>
      </c>
      <c r="B2066" t="s">
        <v>2187</v>
      </c>
      <c r="C2066" t="s">
        <v>2338</v>
      </c>
      <c r="D2066" t="s">
        <v>2438</v>
      </c>
      <c r="E2066" s="17">
        <v>44312</v>
      </c>
      <c r="F2066">
        <v>987</v>
      </c>
      <c r="G2066">
        <v>181</v>
      </c>
      <c r="H2066">
        <v>1915</v>
      </c>
      <c r="I2066">
        <v>321612</v>
      </c>
      <c r="J2066">
        <v>5948</v>
      </c>
      <c r="K2066">
        <v>730656</v>
      </c>
      <c r="L2066">
        <v>5922</v>
      </c>
      <c r="M2066">
        <v>19421</v>
      </c>
      <c r="N2066">
        <v>83000000</v>
      </c>
    </row>
    <row r="2067" spans="1:14" x14ac:dyDescent="0.3">
      <c r="A2067" t="s">
        <v>4308</v>
      </c>
      <c r="B2067" t="s">
        <v>2190</v>
      </c>
      <c r="C2067" t="s">
        <v>2198</v>
      </c>
      <c r="D2067" t="s">
        <v>2306</v>
      </c>
      <c r="E2067" s="17">
        <v>44424</v>
      </c>
      <c r="F2067">
        <v>2701</v>
      </c>
      <c r="G2067">
        <v>10</v>
      </c>
      <c r="H2067">
        <v>4483</v>
      </c>
      <c r="I2067">
        <v>324313</v>
      </c>
      <c r="J2067">
        <v>5958</v>
      </c>
      <c r="K2067">
        <v>735139</v>
      </c>
      <c r="L2067">
        <v>18907</v>
      </c>
      <c r="M2067">
        <v>4273</v>
      </c>
      <c r="N2067">
        <v>213000000</v>
      </c>
    </row>
    <row r="2068" spans="1:14" x14ac:dyDescent="0.3">
      <c r="A2068" t="s">
        <v>4309</v>
      </c>
      <c r="B2068" t="s">
        <v>2190</v>
      </c>
      <c r="C2068" t="s">
        <v>2191</v>
      </c>
      <c r="D2068" t="s">
        <v>2192</v>
      </c>
      <c r="E2068" s="17">
        <v>44227</v>
      </c>
      <c r="F2068">
        <v>3712</v>
      </c>
      <c r="G2068">
        <v>68</v>
      </c>
      <c r="H2068">
        <v>735</v>
      </c>
      <c r="I2068">
        <v>328025</v>
      </c>
      <c r="J2068">
        <v>6026</v>
      </c>
      <c r="K2068">
        <v>735874</v>
      </c>
      <c r="L2068">
        <v>63104</v>
      </c>
      <c r="M2068">
        <v>15541</v>
      </c>
      <c r="N2068">
        <v>213000000</v>
      </c>
    </row>
    <row r="2069" spans="1:14" x14ac:dyDescent="0.3">
      <c r="A2069" t="s">
        <v>4310</v>
      </c>
      <c r="B2069" t="s">
        <v>2211</v>
      </c>
      <c r="C2069" t="s">
        <v>2212</v>
      </c>
      <c r="D2069" t="s">
        <v>2328</v>
      </c>
      <c r="E2069" s="17">
        <v>44109</v>
      </c>
      <c r="F2069">
        <v>3907</v>
      </c>
      <c r="G2069">
        <v>94</v>
      </c>
      <c r="H2069">
        <v>4749</v>
      </c>
      <c r="I2069">
        <v>331932</v>
      </c>
      <c r="J2069">
        <v>6120</v>
      </c>
      <c r="K2069">
        <v>740623</v>
      </c>
      <c r="L2069">
        <v>70326</v>
      </c>
      <c r="M2069">
        <v>18397</v>
      </c>
      <c r="N2069">
        <v>331000000</v>
      </c>
    </row>
    <row r="2070" spans="1:14" x14ac:dyDescent="0.3">
      <c r="A2070" t="s">
        <v>4311</v>
      </c>
      <c r="B2070" t="s">
        <v>2211</v>
      </c>
      <c r="C2070" t="s">
        <v>2237</v>
      </c>
      <c r="D2070" t="s">
        <v>2238</v>
      </c>
      <c r="E2070" s="17">
        <v>44195</v>
      </c>
      <c r="F2070">
        <v>2864</v>
      </c>
      <c r="G2070">
        <v>129</v>
      </c>
      <c r="H2070">
        <v>2856</v>
      </c>
      <c r="I2070">
        <v>334796</v>
      </c>
      <c r="J2070">
        <v>6249</v>
      </c>
      <c r="K2070">
        <v>743479</v>
      </c>
      <c r="L2070">
        <v>48688</v>
      </c>
      <c r="M2070">
        <v>12909</v>
      </c>
      <c r="N2070">
        <v>331000000</v>
      </c>
    </row>
    <row r="2071" spans="1:14" x14ac:dyDescent="0.3">
      <c r="A2071" t="s">
        <v>4312</v>
      </c>
      <c r="B2071" t="s">
        <v>2187</v>
      </c>
      <c r="C2071" t="s">
        <v>2255</v>
      </c>
      <c r="D2071" t="s">
        <v>2255</v>
      </c>
      <c r="E2071" s="17">
        <v>44161</v>
      </c>
      <c r="F2071">
        <v>754</v>
      </c>
      <c r="G2071">
        <v>102</v>
      </c>
      <c r="H2071">
        <v>4477</v>
      </c>
      <c r="I2071">
        <v>335550</v>
      </c>
      <c r="J2071">
        <v>6351</v>
      </c>
      <c r="K2071">
        <v>747956</v>
      </c>
      <c r="L2071">
        <v>4524</v>
      </c>
      <c r="M2071">
        <v>10087</v>
      </c>
      <c r="N2071">
        <v>83000000</v>
      </c>
    </row>
    <row r="2072" spans="1:14" x14ac:dyDescent="0.3">
      <c r="A2072" t="s">
        <v>4313</v>
      </c>
      <c r="B2072" t="s">
        <v>2211</v>
      </c>
      <c r="C2072" t="s">
        <v>2241</v>
      </c>
      <c r="D2072" t="s">
        <v>2242</v>
      </c>
      <c r="E2072" s="17">
        <v>44471</v>
      </c>
      <c r="F2072">
        <v>675</v>
      </c>
      <c r="G2072">
        <v>16</v>
      </c>
      <c r="H2072">
        <v>95</v>
      </c>
      <c r="I2072">
        <v>336225</v>
      </c>
      <c r="J2072">
        <v>6367</v>
      </c>
      <c r="K2072">
        <v>748051</v>
      </c>
      <c r="L2072">
        <v>6750</v>
      </c>
      <c r="M2072">
        <v>15468</v>
      </c>
      <c r="N2072">
        <v>331000000</v>
      </c>
    </row>
    <row r="2073" spans="1:14" x14ac:dyDescent="0.3">
      <c r="A2073" t="s">
        <v>4314</v>
      </c>
      <c r="B2073" t="s">
        <v>2206</v>
      </c>
      <c r="C2073" t="s">
        <v>2207</v>
      </c>
      <c r="D2073" t="s">
        <v>2208</v>
      </c>
      <c r="E2073" s="17">
        <v>44174</v>
      </c>
      <c r="F2073">
        <v>4927</v>
      </c>
      <c r="G2073">
        <v>109</v>
      </c>
      <c r="H2073">
        <v>911</v>
      </c>
      <c r="I2073">
        <v>341152</v>
      </c>
      <c r="J2073">
        <v>6476</v>
      </c>
      <c r="K2073">
        <v>748962</v>
      </c>
      <c r="L2073">
        <v>39416</v>
      </c>
      <c r="M2073">
        <v>15268</v>
      </c>
      <c r="N2073">
        <v>68000000</v>
      </c>
    </row>
    <row r="2074" spans="1:14" x14ac:dyDescent="0.3">
      <c r="A2074" t="s">
        <v>4315</v>
      </c>
      <c r="B2074" t="s">
        <v>2206</v>
      </c>
      <c r="C2074" t="s">
        <v>2257</v>
      </c>
      <c r="D2074" t="s">
        <v>2258</v>
      </c>
      <c r="E2074" s="17">
        <v>44285</v>
      </c>
      <c r="F2074">
        <v>4123</v>
      </c>
      <c r="G2074">
        <v>35</v>
      </c>
      <c r="H2074">
        <v>4882</v>
      </c>
      <c r="I2074">
        <v>345275</v>
      </c>
      <c r="J2074">
        <v>6511</v>
      </c>
      <c r="K2074">
        <v>753844</v>
      </c>
      <c r="L2074">
        <v>78337</v>
      </c>
      <c r="M2074">
        <v>10499</v>
      </c>
      <c r="N2074">
        <v>68000000</v>
      </c>
    </row>
    <row r="2075" spans="1:14" x14ac:dyDescent="0.3">
      <c r="A2075" t="s">
        <v>4316</v>
      </c>
      <c r="B2075" t="s">
        <v>2206</v>
      </c>
      <c r="C2075" t="s">
        <v>2207</v>
      </c>
      <c r="D2075" t="s">
        <v>2263</v>
      </c>
      <c r="E2075" s="17">
        <v>44431</v>
      </c>
      <c r="F2075">
        <v>4511</v>
      </c>
      <c r="G2075">
        <v>130</v>
      </c>
      <c r="H2075">
        <v>4388</v>
      </c>
      <c r="I2075">
        <v>349786</v>
      </c>
      <c r="J2075">
        <v>6641</v>
      </c>
      <c r="K2075">
        <v>758232</v>
      </c>
      <c r="L2075">
        <v>40599</v>
      </c>
      <c r="M2075">
        <v>16654</v>
      </c>
      <c r="N2075">
        <v>68000000</v>
      </c>
    </row>
    <row r="2076" spans="1:14" x14ac:dyDescent="0.3">
      <c r="A2076" t="s">
        <v>4317</v>
      </c>
      <c r="B2076" t="s">
        <v>2206</v>
      </c>
      <c r="C2076" t="s">
        <v>2232</v>
      </c>
      <c r="D2076" t="s">
        <v>2326</v>
      </c>
      <c r="E2076" s="17">
        <v>44555</v>
      </c>
      <c r="F2076">
        <v>1710</v>
      </c>
      <c r="G2076">
        <v>190</v>
      </c>
      <c r="H2076">
        <v>3306</v>
      </c>
      <c r="I2076">
        <v>351496</v>
      </c>
      <c r="J2076">
        <v>6831</v>
      </c>
      <c r="K2076">
        <v>761538</v>
      </c>
      <c r="L2076">
        <v>23940</v>
      </c>
      <c r="M2076">
        <v>7204</v>
      </c>
      <c r="N2076">
        <v>68000000</v>
      </c>
    </row>
    <row r="2077" spans="1:14" x14ac:dyDescent="0.3">
      <c r="A2077" t="s">
        <v>4318</v>
      </c>
      <c r="B2077" t="s">
        <v>2187</v>
      </c>
      <c r="C2077" t="s">
        <v>2188</v>
      </c>
      <c r="D2077" t="s">
        <v>2188</v>
      </c>
      <c r="E2077" s="17">
        <v>44485</v>
      </c>
      <c r="F2077">
        <v>3475</v>
      </c>
      <c r="G2077">
        <v>42</v>
      </c>
      <c r="H2077">
        <v>4436</v>
      </c>
      <c r="I2077">
        <v>354971</v>
      </c>
      <c r="J2077">
        <v>6873</v>
      </c>
      <c r="K2077">
        <v>765974</v>
      </c>
      <c r="L2077">
        <v>45175</v>
      </c>
      <c r="M2077">
        <v>16776</v>
      </c>
      <c r="N2077">
        <v>83000000</v>
      </c>
    </row>
    <row r="2078" spans="1:14" x14ac:dyDescent="0.3">
      <c r="A2078" t="s">
        <v>4319</v>
      </c>
      <c r="B2078" t="s">
        <v>2190</v>
      </c>
      <c r="C2078" t="s">
        <v>2198</v>
      </c>
      <c r="D2078" t="s">
        <v>2306</v>
      </c>
      <c r="E2078" s="17">
        <v>43895</v>
      </c>
      <c r="F2078">
        <v>541</v>
      </c>
      <c r="G2078">
        <v>92</v>
      </c>
      <c r="H2078">
        <v>718</v>
      </c>
      <c r="I2078">
        <v>355512</v>
      </c>
      <c r="J2078">
        <v>6965</v>
      </c>
      <c r="K2078">
        <v>766692</v>
      </c>
      <c r="L2078">
        <v>3246</v>
      </c>
      <c r="M2078">
        <v>16141</v>
      </c>
      <c r="N2078">
        <v>213000000</v>
      </c>
    </row>
    <row r="2079" spans="1:14" x14ac:dyDescent="0.3">
      <c r="A2079" t="s">
        <v>4320</v>
      </c>
      <c r="B2079" t="s">
        <v>2206</v>
      </c>
      <c r="C2079" t="s">
        <v>2257</v>
      </c>
      <c r="D2079" t="s">
        <v>2258</v>
      </c>
      <c r="E2079" s="17">
        <v>43906</v>
      </c>
      <c r="F2079">
        <v>164</v>
      </c>
      <c r="G2079">
        <v>32</v>
      </c>
      <c r="H2079">
        <v>3004</v>
      </c>
      <c r="I2079">
        <v>355676</v>
      </c>
      <c r="J2079">
        <v>6997</v>
      </c>
      <c r="K2079">
        <v>769696</v>
      </c>
      <c r="L2079">
        <v>1148</v>
      </c>
      <c r="M2079">
        <v>14702</v>
      </c>
      <c r="N2079">
        <v>68000000</v>
      </c>
    </row>
    <row r="2080" spans="1:14" x14ac:dyDescent="0.3">
      <c r="A2080" t="s">
        <v>4321</v>
      </c>
      <c r="B2080" t="s">
        <v>2211</v>
      </c>
      <c r="C2080" t="s">
        <v>2241</v>
      </c>
      <c r="D2080" t="s">
        <v>2261</v>
      </c>
      <c r="E2080" s="17">
        <v>44541</v>
      </c>
      <c r="F2080">
        <v>2255</v>
      </c>
      <c r="G2080">
        <v>101</v>
      </c>
      <c r="H2080">
        <v>1373</v>
      </c>
      <c r="I2080">
        <v>357931</v>
      </c>
      <c r="J2080">
        <v>7098</v>
      </c>
      <c r="K2080">
        <v>771069</v>
      </c>
      <c r="L2080">
        <v>40590</v>
      </c>
      <c r="M2080">
        <v>4989</v>
      </c>
      <c r="N2080">
        <v>331000000</v>
      </c>
    </row>
    <row r="2081" spans="1:14" x14ac:dyDescent="0.3">
      <c r="A2081" t="s">
        <v>4322</v>
      </c>
      <c r="B2081" t="s">
        <v>2206</v>
      </c>
      <c r="C2081" t="s">
        <v>2224</v>
      </c>
      <c r="D2081" t="s">
        <v>2230</v>
      </c>
      <c r="E2081" s="17">
        <v>43973</v>
      </c>
      <c r="F2081">
        <v>984</v>
      </c>
      <c r="G2081">
        <v>28</v>
      </c>
      <c r="H2081">
        <v>2428</v>
      </c>
      <c r="I2081">
        <v>358915</v>
      </c>
      <c r="J2081">
        <v>7126</v>
      </c>
      <c r="K2081">
        <v>773497</v>
      </c>
      <c r="L2081">
        <v>13776</v>
      </c>
      <c r="M2081">
        <v>8785</v>
      </c>
      <c r="N2081">
        <v>68000000</v>
      </c>
    </row>
    <row r="2082" spans="1:14" x14ac:dyDescent="0.3">
      <c r="A2082" t="s">
        <v>4323</v>
      </c>
      <c r="B2082" t="s">
        <v>2187</v>
      </c>
      <c r="C2082" t="s">
        <v>2338</v>
      </c>
      <c r="D2082" t="s">
        <v>2339</v>
      </c>
      <c r="E2082" s="17">
        <v>44435</v>
      </c>
      <c r="F2082">
        <v>2661</v>
      </c>
      <c r="G2082">
        <v>150</v>
      </c>
      <c r="H2082">
        <v>3681</v>
      </c>
      <c r="I2082">
        <v>361576</v>
      </c>
      <c r="J2082">
        <v>7276</v>
      </c>
      <c r="K2082">
        <v>777178</v>
      </c>
      <c r="L2082">
        <v>13305</v>
      </c>
      <c r="M2082">
        <v>18993</v>
      </c>
      <c r="N2082">
        <v>83000000</v>
      </c>
    </row>
    <row r="2083" spans="1:14" x14ac:dyDescent="0.3">
      <c r="A2083" t="s">
        <v>4324</v>
      </c>
      <c r="B2083" t="s">
        <v>2211</v>
      </c>
      <c r="C2083" t="s">
        <v>2245</v>
      </c>
      <c r="D2083" t="s">
        <v>2246</v>
      </c>
      <c r="E2083" s="17">
        <v>44303</v>
      </c>
      <c r="F2083">
        <v>4468</v>
      </c>
      <c r="G2083">
        <v>186</v>
      </c>
      <c r="H2083">
        <v>2809</v>
      </c>
      <c r="I2083">
        <v>366044</v>
      </c>
      <c r="J2083">
        <v>7462</v>
      </c>
      <c r="K2083">
        <v>779987</v>
      </c>
      <c r="L2083">
        <v>84892</v>
      </c>
      <c r="M2083">
        <v>5197</v>
      </c>
      <c r="N2083">
        <v>331000000</v>
      </c>
    </row>
    <row r="2084" spans="1:14" x14ac:dyDescent="0.3">
      <c r="A2084" t="s">
        <v>4325</v>
      </c>
      <c r="B2084" t="s">
        <v>2206</v>
      </c>
      <c r="C2084" t="s">
        <v>2232</v>
      </c>
      <c r="D2084" t="s">
        <v>2233</v>
      </c>
      <c r="E2084" s="17">
        <v>44247</v>
      </c>
      <c r="F2084">
        <v>617</v>
      </c>
      <c r="G2084">
        <v>80</v>
      </c>
      <c r="H2084">
        <v>3219</v>
      </c>
      <c r="I2084">
        <v>366661</v>
      </c>
      <c r="J2084">
        <v>7542</v>
      </c>
      <c r="K2084">
        <v>783206</v>
      </c>
      <c r="L2084">
        <v>3702</v>
      </c>
      <c r="M2084">
        <v>15001</v>
      </c>
      <c r="N2084">
        <v>68000000</v>
      </c>
    </row>
    <row r="2085" spans="1:14" x14ac:dyDescent="0.3">
      <c r="A2085" t="s">
        <v>4326</v>
      </c>
      <c r="B2085" t="s">
        <v>2190</v>
      </c>
      <c r="C2085" t="s">
        <v>2269</v>
      </c>
      <c r="D2085" t="s">
        <v>2288</v>
      </c>
      <c r="E2085" s="17">
        <v>44135</v>
      </c>
      <c r="F2085">
        <v>3913</v>
      </c>
      <c r="G2085">
        <v>176</v>
      </c>
      <c r="H2085">
        <v>2613</v>
      </c>
      <c r="I2085">
        <v>370574</v>
      </c>
      <c r="J2085">
        <v>7718</v>
      </c>
      <c r="K2085">
        <v>785819</v>
      </c>
      <c r="L2085">
        <v>19565</v>
      </c>
      <c r="M2085">
        <v>559</v>
      </c>
      <c r="N2085">
        <v>213000000</v>
      </c>
    </row>
    <row r="2086" spans="1:14" x14ac:dyDescent="0.3">
      <c r="A2086" t="s">
        <v>4327</v>
      </c>
      <c r="B2086" t="s">
        <v>2211</v>
      </c>
      <c r="C2086" t="s">
        <v>2245</v>
      </c>
      <c r="D2086" t="s">
        <v>2246</v>
      </c>
      <c r="E2086" s="17">
        <v>44327</v>
      </c>
      <c r="F2086">
        <v>68</v>
      </c>
      <c r="G2086">
        <v>182</v>
      </c>
      <c r="H2086">
        <v>504</v>
      </c>
      <c r="I2086">
        <v>370642</v>
      </c>
      <c r="J2086">
        <v>7900</v>
      </c>
      <c r="K2086">
        <v>786323</v>
      </c>
      <c r="L2086">
        <v>1224</v>
      </c>
      <c r="M2086">
        <v>6002</v>
      </c>
      <c r="N2086">
        <v>331000000</v>
      </c>
    </row>
    <row r="2087" spans="1:14" x14ac:dyDescent="0.3">
      <c r="A2087" t="s">
        <v>4328</v>
      </c>
      <c r="B2087" t="s">
        <v>2211</v>
      </c>
      <c r="C2087" t="s">
        <v>2212</v>
      </c>
      <c r="D2087" t="s">
        <v>2213</v>
      </c>
      <c r="E2087" s="17">
        <v>44121</v>
      </c>
      <c r="F2087">
        <v>3424</v>
      </c>
      <c r="G2087">
        <v>74</v>
      </c>
      <c r="H2087">
        <v>2265</v>
      </c>
      <c r="I2087">
        <v>374066</v>
      </c>
      <c r="J2087">
        <v>7974</v>
      </c>
      <c r="K2087">
        <v>788588</v>
      </c>
      <c r="L2087">
        <v>44512</v>
      </c>
      <c r="M2087">
        <v>4008</v>
      </c>
      <c r="N2087">
        <v>331000000</v>
      </c>
    </row>
    <row r="2088" spans="1:14" x14ac:dyDescent="0.3">
      <c r="A2088" t="s">
        <v>4329</v>
      </c>
      <c r="B2088" t="s">
        <v>2190</v>
      </c>
      <c r="C2088" t="s">
        <v>2198</v>
      </c>
      <c r="D2088" t="s">
        <v>2199</v>
      </c>
      <c r="E2088" s="17">
        <v>43932</v>
      </c>
      <c r="F2088">
        <v>4196</v>
      </c>
      <c r="G2088">
        <v>155</v>
      </c>
      <c r="H2088">
        <v>4060</v>
      </c>
      <c r="I2088">
        <v>378262</v>
      </c>
      <c r="J2088">
        <v>8129</v>
      </c>
      <c r="K2088">
        <v>792648</v>
      </c>
      <c r="L2088">
        <v>29372</v>
      </c>
      <c r="M2088">
        <v>1395</v>
      </c>
      <c r="N2088">
        <v>213000000</v>
      </c>
    </row>
    <row r="2089" spans="1:14" x14ac:dyDescent="0.3">
      <c r="A2089" t="s">
        <v>4330</v>
      </c>
      <c r="B2089" t="s">
        <v>2211</v>
      </c>
      <c r="C2089" t="s">
        <v>2212</v>
      </c>
      <c r="D2089" t="s">
        <v>2213</v>
      </c>
      <c r="E2089" s="17">
        <v>44097</v>
      </c>
      <c r="F2089">
        <v>0</v>
      </c>
      <c r="G2089">
        <v>198</v>
      </c>
      <c r="H2089">
        <v>2984</v>
      </c>
      <c r="I2089">
        <v>378262</v>
      </c>
      <c r="J2089">
        <v>8327</v>
      </c>
      <c r="K2089">
        <v>795632</v>
      </c>
      <c r="L2089">
        <v>0</v>
      </c>
      <c r="M2089">
        <v>11648</v>
      </c>
      <c r="N2089">
        <v>331000000</v>
      </c>
    </row>
    <row r="2090" spans="1:14" x14ac:dyDescent="0.3">
      <c r="A2090" t="s">
        <v>4331</v>
      </c>
      <c r="B2090" t="s">
        <v>2206</v>
      </c>
      <c r="C2090" t="s">
        <v>2232</v>
      </c>
      <c r="D2090" t="s">
        <v>2326</v>
      </c>
      <c r="E2090" s="17">
        <v>44452</v>
      </c>
      <c r="F2090">
        <v>2398</v>
      </c>
      <c r="G2090">
        <v>108</v>
      </c>
      <c r="H2090">
        <v>2796</v>
      </c>
      <c r="I2090">
        <v>380660</v>
      </c>
      <c r="J2090">
        <v>8435</v>
      </c>
      <c r="K2090">
        <v>798428</v>
      </c>
      <c r="L2090">
        <v>40766</v>
      </c>
      <c r="M2090">
        <v>4372</v>
      </c>
      <c r="N2090">
        <v>68000000</v>
      </c>
    </row>
    <row r="2091" spans="1:14" x14ac:dyDescent="0.3">
      <c r="A2091" t="s">
        <v>4332</v>
      </c>
      <c r="B2091" t="s">
        <v>2211</v>
      </c>
      <c r="C2091" t="s">
        <v>2241</v>
      </c>
      <c r="D2091" t="s">
        <v>2242</v>
      </c>
      <c r="E2091" s="17">
        <v>43833</v>
      </c>
      <c r="F2091">
        <v>2054</v>
      </c>
      <c r="G2091">
        <v>103</v>
      </c>
      <c r="H2091">
        <v>4931</v>
      </c>
      <c r="I2091">
        <v>382714</v>
      </c>
      <c r="J2091">
        <v>8538</v>
      </c>
      <c r="K2091">
        <v>803359</v>
      </c>
      <c r="L2091">
        <v>22594</v>
      </c>
      <c r="M2091">
        <v>6765</v>
      </c>
      <c r="N2091">
        <v>331000000</v>
      </c>
    </row>
    <row r="2092" spans="1:14" x14ac:dyDescent="0.3">
      <c r="A2092" t="s">
        <v>4333</v>
      </c>
      <c r="B2092" t="s">
        <v>2206</v>
      </c>
      <c r="C2092" t="s">
        <v>2224</v>
      </c>
      <c r="D2092" t="s">
        <v>2225</v>
      </c>
      <c r="E2092" s="17">
        <v>43915</v>
      </c>
      <c r="F2092">
        <v>4413</v>
      </c>
      <c r="G2092">
        <v>71</v>
      </c>
      <c r="H2092">
        <v>3926</v>
      </c>
      <c r="I2092">
        <v>387127</v>
      </c>
      <c r="J2092">
        <v>8609</v>
      </c>
      <c r="K2092">
        <v>807285</v>
      </c>
      <c r="L2092">
        <v>22065</v>
      </c>
      <c r="M2092">
        <v>15431</v>
      </c>
      <c r="N2092">
        <v>68000000</v>
      </c>
    </row>
    <row r="2093" spans="1:14" x14ac:dyDescent="0.3">
      <c r="A2093" t="s">
        <v>4334</v>
      </c>
      <c r="B2093" t="s">
        <v>2190</v>
      </c>
      <c r="C2093" t="s">
        <v>2191</v>
      </c>
      <c r="D2093" t="s">
        <v>2192</v>
      </c>
      <c r="E2093" s="17">
        <v>44158</v>
      </c>
      <c r="F2093">
        <v>185</v>
      </c>
      <c r="G2093">
        <v>24</v>
      </c>
      <c r="H2093">
        <v>3808</v>
      </c>
      <c r="I2093">
        <v>387312</v>
      </c>
      <c r="J2093">
        <v>8633</v>
      </c>
      <c r="K2093">
        <v>811093</v>
      </c>
      <c r="L2093">
        <v>2405</v>
      </c>
      <c r="M2093">
        <v>14326</v>
      </c>
      <c r="N2093">
        <v>213000000</v>
      </c>
    </row>
    <row r="2094" spans="1:14" x14ac:dyDescent="0.3">
      <c r="A2094" t="s">
        <v>4335</v>
      </c>
      <c r="B2094" t="s">
        <v>2194</v>
      </c>
      <c r="C2094" t="s">
        <v>27</v>
      </c>
      <c r="D2094" t="s">
        <v>27</v>
      </c>
      <c r="E2094" s="17">
        <v>44280</v>
      </c>
      <c r="F2094">
        <v>4823</v>
      </c>
      <c r="G2094">
        <v>134</v>
      </c>
      <c r="H2094">
        <v>488</v>
      </c>
      <c r="I2094">
        <v>392135</v>
      </c>
      <c r="J2094">
        <v>8767</v>
      </c>
      <c r="K2094">
        <v>811581</v>
      </c>
      <c r="L2094">
        <v>53053</v>
      </c>
      <c r="M2094">
        <v>3480</v>
      </c>
      <c r="N2094">
        <v>1380000000</v>
      </c>
    </row>
    <row r="2095" spans="1:14" x14ac:dyDescent="0.3">
      <c r="A2095" t="s">
        <v>4336</v>
      </c>
      <c r="B2095" t="s">
        <v>2190</v>
      </c>
      <c r="C2095" t="s">
        <v>2252</v>
      </c>
      <c r="D2095" t="s">
        <v>2301</v>
      </c>
      <c r="E2095" s="17">
        <v>44284</v>
      </c>
      <c r="F2095">
        <v>2509</v>
      </c>
      <c r="G2095">
        <v>120</v>
      </c>
      <c r="H2095">
        <v>2258</v>
      </c>
      <c r="I2095">
        <v>394644</v>
      </c>
      <c r="J2095">
        <v>8887</v>
      </c>
      <c r="K2095">
        <v>813839</v>
      </c>
      <c r="L2095">
        <v>47671</v>
      </c>
      <c r="M2095">
        <v>19985</v>
      </c>
      <c r="N2095">
        <v>213000000</v>
      </c>
    </row>
    <row r="2096" spans="1:14" x14ac:dyDescent="0.3">
      <c r="A2096" t="s">
        <v>4337</v>
      </c>
      <c r="B2096" t="s">
        <v>2206</v>
      </c>
      <c r="C2096" t="s">
        <v>2224</v>
      </c>
      <c r="D2096" t="s">
        <v>2225</v>
      </c>
      <c r="E2096" s="17">
        <v>44459</v>
      </c>
      <c r="F2096">
        <v>4438</v>
      </c>
      <c r="G2096">
        <v>74</v>
      </c>
      <c r="H2096">
        <v>2713</v>
      </c>
      <c r="I2096">
        <v>399082</v>
      </c>
      <c r="J2096">
        <v>8961</v>
      </c>
      <c r="K2096">
        <v>816552</v>
      </c>
      <c r="L2096">
        <v>57694</v>
      </c>
      <c r="M2096">
        <v>14350</v>
      </c>
      <c r="N2096">
        <v>68000000</v>
      </c>
    </row>
    <row r="2097" spans="1:14" x14ac:dyDescent="0.3">
      <c r="A2097" t="s">
        <v>4338</v>
      </c>
      <c r="B2097" t="s">
        <v>2187</v>
      </c>
      <c r="C2097" t="s">
        <v>2255</v>
      </c>
      <c r="D2097" t="s">
        <v>2255</v>
      </c>
      <c r="E2097" s="17">
        <v>44051</v>
      </c>
      <c r="F2097">
        <v>4808</v>
      </c>
      <c r="G2097">
        <v>161</v>
      </c>
      <c r="H2097">
        <v>4354</v>
      </c>
      <c r="I2097">
        <v>403890</v>
      </c>
      <c r="J2097">
        <v>9122</v>
      </c>
      <c r="K2097">
        <v>820906</v>
      </c>
      <c r="L2097">
        <v>57696</v>
      </c>
      <c r="M2097">
        <v>8233</v>
      </c>
      <c r="N2097">
        <v>83000000</v>
      </c>
    </row>
    <row r="2098" spans="1:14" x14ac:dyDescent="0.3">
      <c r="A2098" t="s">
        <v>4339</v>
      </c>
      <c r="B2098" t="s">
        <v>2190</v>
      </c>
      <c r="C2098" t="s">
        <v>2252</v>
      </c>
      <c r="D2098" t="s">
        <v>2301</v>
      </c>
      <c r="E2098" s="17">
        <v>43984</v>
      </c>
      <c r="F2098">
        <v>3079</v>
      </c>
      <c r="G2098">
        <v>149</v>
      </c>
      <c r="H2098">
        <v>1250</v>
      </c>
      <c r="I2098">
        <v>406969</v>
      </c>
      <c r="J2098">
        <v>9271</v>
      </c>
      <c r="K2098">
        <v>822156</v>
      </c>
      <c r="L2098">
        <v>27711</v>
      </c>
      <c r="M2098">
        <v>12307</v>
      </c>
      <c r="N2098">
        <v>213000000</v>
      </c>
    </row>
    <row r="2099" spans="1:14" x14ac:dyDescent="0.3">
      <c r="A2099" t="s">
        <v>4340</v>
      </c>
      <c r="B2099" t="s">
        <v>2187</v>
      </c>
      <c r="C2099" t="s">
        <v>2338</v>
      </c>
      <c r="D2099" t="s">
        <v>2438</v>
      </c>
      <c r="E2099" s="17">
        <v>44495</v>
      </c>
      <c r="F2099">
        <v>135</v>
      </c>
      <c r="G2099">
        <v>66</v>
      </c>
      <c r="H2099">
        <v>3960</v>
      </c>
      <c r="I2099">
        <v>407104</v>
      </c>
      <c r="J2099">
        <v>9337</v>
      </c>
      <c r="K2099">
        <v>826116</v>
      </c>
      <c r="L2099">
        <v>2160</v>
      </c>
      <c r="M2099">
        <v>17423</v>
      </c>
      <c r="N2099">
        <v>83000000</v>
      </c>
    </row>
    <row r="2100" spans="1:14" x14ac:dyDescent="0.3">
      <c r="A2100" t="s">
        <v>4341</v>
      </c>
      <c r="B2100" t="s">
        <v>2187</v>
      </c>
      <c r="C2100" t="s">
        <v>2255</v>
      </c>
      <c r="D2100" t="s">
        <v>2255</v>
      </c>
      <c r="E2100" s="17">
        <v>43842</v>
      </c>
      <c r="F2100">
        <v>382</v>
      </c>
      <c r="G2100">
        <v>177</v>
      </c>
      <c r="H2100">
        <v>1414</v>
      </c>
      <c r="I2100">
        <v>407486</v>
      </c>
      <c r="J2100">
        <v>9514</v>
      </c>
      <c r="K2100">
        <v>827530</v>
      </c>
      <c r="L2100">
        <v>2674</v>
      </c>
      <c r="M2100">
        <v>646</v>
      </c>
      <c r="N2100">
        <v>83000000</v>
      </c>
    </row>
    <row r="2101" spans="1:14" x14ac:dyDescent="0.3">
      <c r="A2101" t="s">
        <v>4342</v>
      </c>
      <c r="B2101" t="s">
        <v>2206</v>
      </c>
      <c r="C2101" t="s">
        <v>2207</v>
      </c>
      <c r="D2101" t="s">
        <v>2263</v>
      </c>
      <c r="E2101" s="17">
        <v>43963</v>
      </c>
      <c r="F2101">
        <v>4281</v>
      </c>
      <c r="G2101">
        <v>175</v>
      </c>
      <c r="H2101">
        <v>991</v>
      </c>
      <c r="I2101">
        <v>411767</v>
      </c>
      <c r="J2101">
        <v>9689</v>
      </c>
      <c r="K2101">
        <v>828521</v>
      </c>
      <c r="L2101">
        <v>64215</v>
      </c>
      <c r="M2101">
        <v>606</v>
      </c>
      <c r="N2101">
        <v>68000000</v>
      </c>
    </row>
    <row r="2102" spans="1:14" x14ac:dyDescent="0.3">
      <c r="A2102" t="s">
        <v>4343</v>
      </c>
      <c r="B2102" t="s">
        <v>2206</v>
      </c>
      <c r="C2102" t="s">
        <v>2207</v>
      </c>
      <c r="D2102" t="s">
        <v>2263</v>
      </c>
      <c r="E2102" s="17">
        <v>44134</v>
      </c>
      <c r="F2102">
        <v>2686</v>
      </c>
      <c r="G2102">
        <v>103</v>
      </c>
      <c r="H2102">
        <v>399</v>
      </c>
      <c r="I2102">
        <v>414453</v>
      </c>
      <c r="J2102">
        <v>9792</v>
      </c>
      <c r="K2102">
        <v>828920</v>
      </c>
      <c r="L2102">
        <v>34918</v>
      </c>
      <c r="M2102">
        <v>10332</v>
      </c>
      <c r="N2102">
        <v>68000000</v>
      </c>
    </row>
    <row r="2103" spans="1:14" x14ac:dyDescent="0.3">
      <c r="A2103" t="s">
        <v>4344</v>
      </c>
      <c r="B2103" t="s">
        <v>2194</v>
      </c>
      <c r="C2103" t="s">
        <v>2221</v>
      </c>
      <c r="D2103" t="s">
        <v>2222</v>
      </c>
      <c r="E2103" s="17">
        <v>44123</v>
      </c>
      <c r="F2103">
        <v>927</v>
      </c>
      <c r="G2103">
        <v>118</v>
      </c>
      <c r="H2103">
        <v>4404</v>
      </c>
      <c r="I2103">
        <v>415380</v>
      </c>
      <c r="J2103">
        <v>9910</v>
      </c>
      <c r="K2103">
        <v>833324</v>
      </c>
      <c r="L2103">
        <v>8343</v>
      </c>
      <c r="M2103">
        <v>10129</v>
      </c>
      <c r="N2103">
        <v>1380000000</v>
      </c>
    </row>
    <row r="2104" spans="1:14" x14ac:dyDescent="0.3">
      <c r="A2104" t="s">
        <v>4345</v>
      </c>
      <c r="B2104" t="s">
        <v>2211</v>
      </c>
      <c r="C2104" t="s">
        <v>2212</v>
      </c>
      <c r="D2104" t="s">
        <v>2328</v>
      </c>
      <c r="E2104" s="17">
        <v>44130</v>
      </c>
      <c r="F2104">
        <v>3443</v>
      </c>
      <c r="G2104">
        <v>199</v>
      </c>
      <c r="H2104">
        <v>4055</v>
      </c>
      <c r="I2104">
        <v>418823</v>
      </c>
      <c r="J2104">
        <v>10109</v>
      </c>
      <c r="K2104">
        <v>837379</v>
      </c>
      <c r="L2104">
        <v>44759</v>
      </c>
      <c r="M2104">
        <v>5617</v>
      </c>
      <c r="N2104">
        <v>331000000</v>
      </c>
    </row>
    <row r="2105" spans="1:14" x14ac:dyDescent="0.3">
      <c r="A2105" t="s">
        <v>4346</v>
      </c>
      <c r="B2105" t="s">
        <v>2190</v>
      </c>
      <c r="C2105" t="s">
        <v>2269</v>
      </c>
      <c r="D2105" t="s">
        <v>2288</v>
      </c>
      <c r="E2105" s="17">
        <v>43873</v>
      </c>
      <c r="F2105">
        <v>560</v>
      </c>
      <c r="G2105">
        <v>69</v>
      </c>
      <c r="H2105">
        <v>4099</v>
      </c>
      <c r="I2105">
        <v>419383</v>
      </c>
      <c r="J2105">
        <v>10178</v>
      </c>
      <c r="K2105">
        <v>841478</v>
      </c>
      <c r="L2105">
        <v>3920</v>
      </c>
      <c r="M2105">
        <v>12184</v>
      </c>
      <c r="N2105">
        <v>213000000</v>
      </c>
    </row>
    <row r="2106" spans="1:14" x14ac:dyDescent="0.3">
      <c r="A2106" t="s">
        <v>4347</v>
      </c>
      <c r="B2106" t="s">
        <v>2206</v>
      </c>
      <c r="C2106" t="s">
        <v>2207</v>
      </c>
      <c r="D2106" t="s">
        <v>2263</v>
      </c>
      <c r="E2106" s="17">
        <v>44173</v>
      </c>
      <c r="F2106">
        <v>1189</v>
      </c>
      <c r="G2106">
        <v>56</v>
      </c>
      <c r="H2106">
        <v>1567</v>
      </c>
      <c r="I2106">
        <v>420572</v>
      </c>
      <c r="J2106">
        <v>10234</v>
      </c>
      <c r="K2106">
        <v>843045</v>
      </c>
      <c r="L2106">
        <v>11890</v>
      </c>
      <c r="M2106">
        <v>455</v>
      </c>
      <c r="N2106">
        <v>68000000</v>
      </c>
    </row>
    <row r="2107" spans="1:14" x14ac:dyDescent="0.3">
      <c r="A2107" t="s">
        <v>4348</v>
      </c>
      <c r="B2107" t="s">
        <v>2190</v>
      </c>
      <c r="C2107" t="s">
        <v>2191</v>
      </c>
      <c r="D2107" t="s">
        <v>2192</v>
      </c>
      <c r="E2107" s="17">
        <v>44156</v>
      </c>
      <c r="F2107">
        <v>897</v>
      </c>
      <c r="G2107">
        <v>152</v>
      </c>
      <c r="H2107">
        <v>3817</v>
      </c>
      <c r="I2107">
        <v>421469</v>
      </c>
      <c r="J2107">
        <v>10386</v>
      </c>
      <c r="K2107">
        <v>846862</v>
      </c>
      <c r="L2107">
        <v>15249</v>
      </c>
      <c r="M2107">
        <v>12639</v>
      </c>
      <c r="N2107">
        <v>213000000</v>
      </c>
    </row>
    <row r="2108" spans="1:14" x14ac:dyDescent="0.3">
      <c r="A2108" t="s">
        <v>4349</v>
      </c>
      <c r="B2108" t="s">
        <v>2187</v>
      </c>
      <c r="C2108" t="s">
        <v>2255</v>
      </c>
      <c r="D2108" t="s">
        <v>2255</v>
      </c>
      <c r="E2108" s="17">
        <v>44328</v>
      </c>
      <c r="F2108">
        <v>2368</v>
      </c>
      <c r="G2108">
        <v>65</v>
      </c>
      <c r="H2108">
        <v>2273</v>
      </c>
      <c r="I2108">
        <v>423837</v>
      </c>
      <c r="J2108">
        <v>10451</v>
      </c>
      <c r="K2108">
        <v>849135</v>
      </c>
      <c r="L2108">
        <v>14208</v>
      </c>
      <c r="M2108">
        <v>922</v>
      </c>
      <c r="N2108">
        <v>83000000</v>
      </c>
    </row>
    <row r="2109" spans="1:14" x14ac:dyDescent="0.3">
      <c r="A2109" t="s">
        <v>4350</v>
      </c>
      <c r="B2109" t="s">
        <v>2211</v>
      </c>
      <c r="C2109" t="s">
        <v>2241</v>
      </c>
      <c r="D2109" t="s">
        <v>2242</v>
      </c>
      <c r="E2109" s="17">
        <v>44194</v>
      </c>
      <c r="F2109">
        <v>1738</v>
      </c>
      <c r="G2109">
        <v>143</v>
      </c>
      <c r="H2109">
        <v>1125</v>
      </c>
      <c r="I2109">
        <v>425575</v>
      </c>
      <c r="J2109">
        <v>10594</v>
      </c>
      <c r="K2109">
        <v>850260</v>
      </c>
      <c r="L2109">
        <v>12166</v>
      </c>
      <c r="M2109">
        <v>4057</v>
      </c>
      <c r="N2109">
        <v>331000000</v>
      </c>
    </row>
    <row r="2110" spans="1:14" x14ac:dyDescent="0.3">
      <c r="A2110" t="s">
        <v>4351</v>
      </c>
      <c r="B2110" t="s">
        <v>2194</v>
      </c>
      <c r="C2110" t="s">
        <v>27</v>
      </c>
      <c r="D2110" t="s">
        <v>27</v>
      </c>
      <c r="E2110" s="17">
        <v>44257</v>
      </c>
      <c r="F2110">
        <v>4953</v>
      </c>
      <c r="G2110">
        <v>57</v>
      </c>
      <c r="H2110">
        <v>3323</v>
      </c>
      <c r="I2110">
        <v>430528</v>
      </c>
      <c r="J2110">
        <v>10651</v>
      </c>
      <c r="K2110">
        <v>853583</v>
      </c>
      <c r="L2110">
        <v>29718</v>
      </c>
      <c r="M2110">
        <v>14638</v>
      </c>
      <c r="N2110">
        <v>1380000000</v>
      </c>
    </row>
    <row r="2111" spans="1:14" x14ac:dyDescent="0.3">
      <c r="A2111" t="s">
        <v>4352</v>
      </c>
      <c r="B2111" t="s">
        <v>2190</v>
      </c>
      <c r="C2111" t="s">
        <v>2198</v>
      </c>
      <c r="D2111" t="s">
        <v>2306</v>
      </c>
      <c r="E2111" s="17">
        <v>43851</v>
      </c>
      <c r="F2111">
        <v>3045</v>
      </c>
      <c r="G2111">
        <v>116</v>
      </c>
      <c r="H2111">
        <v>2603</v>
      </c>
      <c r="I2111">
        <v>433573</v>
      </c>
      <c r="J2111">
        <v>10767</v>
      </c>
      <c r="K2111">
        <v>856186</v>
      </c>
      <c r="L2111">
        <v>48720</v>
      </c>
      <c r="M2111">
        <v>16710</v>
      </c>
      <c r="N2111">
        <v>213000000</v>
      </c>
    </row>
    <row r="2112" spans="1:14" x14ac:dyDescent="0.3">
      <c r="A2112" t="s">
        <v>4353</v>
      </c>
      <c r="B2112" t="s">
        <v>2211</v>
      </c>
      <c r="C2112" t="s">
        <v>2237</v>
      </c>
      <c r="D2112" t="s">
        <v>2238</v>
      </c>
      <c r="E2112" s="17">
        <v>44237</v>
      </c>
      <c r="F2112">
        <v>4380</v>
      </c>
      <c r="G2112">
        <v>168</v>
      </c>
      <c r="H2112">
        <v>3499</v>
      </c>
      <c r="I2112">
        <v>437953</v>
      </c>
      <c r="J2112">
        <v>10935</v>
      </c>
      <c r="K2112">
        <v>859685</v>
      </c>
      <c r="L2112">
        <v>26280</v>
      </c>
      <c r="M2112">
        <v>122</v>
      </c>
      <c r="N2112">
        <v>331000000</v>
      </c>
    </row>
    <row r="2113" spans="1:14" x14ac:dyDescent="0.3">
      <c r="A2113" t="s">
        <v>4354</v>
      </c>
      <c r="B2113" t="s">
        <v>2194</v>
      </c>
      <c r="C2113" t="s">
        <v>2195</v>
      </c>
      <c r="D2113" t="s">
        <v>2296</v>
      </c>
      <c r="E2113" s="17">
        <v>44449</v>
      </c>
      <c r="F2113">
        <v>3872</v>
      </c>
      <c r="G2113">
        <v>50</v>
      </c>
      <c r="H2113">
        <v>1565</v>
      </c>
      <c r="I2113">
        <v>441825</v>
      </c>
      <c r="J2113">
        <v>10985</v>
      </c>
      <c r="K2113">
        <v>861250</v>
      </c>
      <c r="L2113">
        <v>34848</v>
      </c>
      <c r="M2113">
        <v>10417</v>
      </c>
      <c r="N2113">
        <v>1380000000</v>
      </c>
    </row>
    <row r="2114" spans="1:14" x14ac:dyDescent="0.3">
      <c r="A2114" t="s">
        <v>4355</v>
      </c>
      <c r="B2114" t="s">
        <v>2190</v>
      </c>
      <c r="C2114" t="s">
        <v>2191</v>
      </c>
      <c r="D2114" t="s">
        <v>2192</v>
      </c>
      <c r="E2114" s="17">
        <v>44166</v>
      </c>
      <c r="F2114">
        <v>2398</v>
      </c>
      <c r="G2114">
        <v>20</v>
      </c>
      <c r="H2114">
        <v>918</v>
      </c>
      <c r="I2114">
        <v>444223</v>
      </c>
      <c r="J2114">
        <v>11005</v>
      </c>
      <c r="K2114">
        <v>862168</v>
      </c>
      <c r="L2114">
        <v>33572</v>
      </c>
      <c r="M2114">
        <v>13613</v>
      </c>
      <c r="N2114">
        <v>213000000</v>
      </c>
    </row>
    <row r="2115" spans="1:14" x14ac:dyDescent="0.3">
      <c r="A2115" t="s">
        <v>4356</v>
      </c>
      <c r="B2115" t="s">
        <v>2211</v>
      </c>
      <c r="C2115" t="s">
        <v>2212</v>
      </c>
      <c r="D2115" t="s">
        <v>2213</v>
      </c>
      <c r="E2115" s="17">
        <v>43947</v>
      </c>
      <c r="F2115">
        <v>4761</v>
      </c>
      <c r="G2115">
        <v>78</v>
      </c>
      <c r="H2115">
        <v>4619</v>
      </c>
      <c r="I2115">
        <v>448984</v>
      </c>
      <c r="J2115">
        <v>11083</v>
      </c>
      <c r="K2115">
        <v>866787</v>
      </c>
      <c r="L2115">
        <v>38088</v>
      </c>
      <c r="M2115">
        <v>8193</v>
      </c>
      <c r="N2115">
        <v>331000000</v>
      </c>
    </row>
    <row r="2116" spans="1:14" x14ac:dyDescent="0.3">
      <c r="A2116" t="s">
        <v>4357</v>
      </c>
      <c r="B2116" t="s">
        <v>2206</v>
      </c>
      <c r="C2116" t="s">
        <v>2257</v>
      </c>
      <c r="D2116" t="s">
        <v>2258</v>
      </c>
      <c r="E2116" s="17">
        <v>43954</v>
      </c>
      <c r="F2116">
        <v>1393</v>
      </c>
      <c r="G2116">
        <v>55</v>
      </c>
      <c r="H2116">
        <v>4621</v>
      </c>
      <c r="I2116">
        <v>450377</v>
      </c>
      <c r="J2116">
        <v>11138</v>
      </c>
      <c r="K2116">
        <v>871408</v>
      </c>
      <c r="L2116">
        <v>20895</v>
      </c>
      <c r="M2116">
        <v>17553</v>
      </c>
      <c r="N2116">
        <v>68000000</v>
      </c>
    </row>
    <row r="2117" spans="1:14" x14ac:dyDescent="0.3">
      <c r="A2117" t="s">
        <v>4358</v>
      </c>
      <c r="B2117" t="s">
        <v>2190</v>
      </c>
      <c r="C2117" t="s">
        <v>2252</v>
      </c>
      <c r="D2117" t="s">
        <v>2301</v>
      </c>
      <c r="E2117" s="17">
        <v>44229</v>
      </c>
      <c r="F2117">
        <v>2588</v>
      </c>
      <c r="G2117">
        <v>97</v>
      </c>
      <c r="H2117">
        <v>1315</v>
      </c>
      <c r="I2117">
        <v>452965</v>
      </c>
      <c r="J2117">
        <v>11235</v>
      </c>
      <c r="K2117">
        <v>872723</v>
      </c>
      <c r="L2117">
        <v>20704</v>
      </c>
      <c r="M2117">
        <v>10787</v>
      </c>
      <c r="N2117">
        <v>213000000</v>
      </c>
    </row>
    <row r="2118" spans="1:14" x14ac:dyDescent="0.3">
      <c r="A2118" t="s">
        <v>4359</v>
      </c>
      <c r="B2118" t="s">
        <v>2211</v>
      </c>
      <c r="C2118" t="s">
        <v>2212</v>
      </c>
      <c r="D2118" t="s">
        <v>2213</v>
      </c>
      <c r="E2118" s="17">
        <v>44545</v>
      </c>
      <c r="F2118">
        <v>3466</v>
      </c>
      <c r="G2118">
        <v>46</v>
      </c>
      <c r="H2118">
        <v>4119</v>
      </c>
      <c r="I2118">
        <v>456431</v>
      </c>
      <c r="J2118">
        <v>11281</v>
      </c>
      <c r="K2118">
        <v>876842</v>
      </c>
      <c r="L2118">
        <v>58922</v>
      </c>
      <c r="M2118">
        <v>13911</v>
      </c>
      <c r="N2118">
        <v>331000000</v>
      </c>
    </row>
    <row r="2119" spans="1:14" x14ac:dyDescent="0.3">
      <c r="A2119" t="s">
        <v>4360</v>
      </c>
      <c r="B2119" t="s">
        <v>2194</v>
      </c>
      <c r="C2119" t="s">
        <v>27</v>
      </c>
      <c r="D2119" t="s">
        <v>27</v>
      </c>
      <c r="E2119" s="17">
        <v>43881</v>
      </c>
      <c r="F2119">
        <v>2024</v>
      </c>
      <c r="G2119">
        <v>117</v>
      </c>
      <c r="H2119">
        <v>1654</v>
      </c>
      <c r="I2119">
        <v>458455</v>
      </c>
      <c r="J2119">
        <v>11398</v>
      </c>
      <c r="K2119">
        <v>878496</v>
      </c>
      <c r="L2119">
        <v>24288</v>
      </c>
      <c r="M2119">
        <v>19062</v>
      </c>
      <c r="N2119">
        <v>1380000000</v>
      </c>
    </row>
    <row r="2120" spans="1:14" x14ac:dyDescent="0.3">
      <c r="A2120" t="s">
        <v>4361</v>
      </c>
      <c r="B2120" t="s">
        <v>2211</v>
      </c>
      <c r="C2120" t="s">
        <v>2241</v>
      </c>
      <c r="D2120" t="s">
        <v>2242</v>
      </c>
      <c r="E2120" s="17">
        <v>44154</v>
      </c>
      <c r="F2120">
        <v>3685</v>
      </c>
      <c r="G2120">
        <v>170</v>
      </c>
      <c r="H2120">
        <v>3458</v>
      </c>
      <c r="I2120">
        <v>462140</v>
      </c>
      <c r="J2120">
        <v>11568</v>
      </c>
      <c r="K2120">
        <v>881954</v>
      </c>
      <c r="L2120">
        <v>66330</v>
      </c>
      <c r="M2120">
        <v>1065</v>
      </c>
      <c r="N2120">
        <v>331000000</v>
      </c>
    </row>
    <row r="2121" spans="1:14" x14ac:dyDescent="0.3">
      <c r="A2121" t="s">
        <v>4362</v>
      </c>
      <c r="B2121" t="s">
        <v>2206</v>
      </c>
      <c r="C2121" t="s">
        <v>2257</v>
      </c>
      <c r="D2121" t="s">
        <v>2258</v>
      </c>
      <c r="E2121" s="17">
        <v>43971</v>
      </c>
      <c r="F2121">
        <v>929</v>
      </c>
      <c r="G2121">
        <v>83</v>
      </c>
      <c r="H2121">
        <v>1613</v>
      </c>
      <c r="I2121">
        <v>463069</v>
      </c>
      <c r="J2121">
        <v>11651</v>
      </c>
      <c r="K2121">
        <v>883567</v>
      </c>
      <c r="L2121">
        <v>9290</v>
      </c>
      <c r="M2121">
        <v>17765</v>
      </c>
      <c r="N2121">
        <v>68000000</v>
      </c>
    </row>
    <row r="2122" spans="1:14" x14ac:dyDescent="0.3">
      <c r="A2122" t="s">
        <v>4363</v>
      </c>
      <c r="B2122" t="s">
        <v>2190</v>
      </c>
      <c r="C2122" t="s">
        <v>2191</v>
      </c>
      <c r="D2122" t="s">
        <v>2192</v>
      </c>
      <c r="E2122" s="17">
        <v>44300</v>
      </c>
      <c r="F2122">
        <v>4309</v>
      </c>
      <c r="G2122">
        <v>107</v>
      </c>
      <c r="H2122">
        <v>241</v>
      </c>
      <c r="I2122">
        <v>467378</v>
      </c>
      <c r="J2122">
        <v>11758</v>
      </c>
      <c r="K2122">
        <v>883808</v>
      </c>
      <c r="L2122">
        <v>60326</v>
      </c>
      <c r="M2122">
        <v>18058</v>
      </c>
      <c r="N2122">
        <v>213000000</v>
      </c>
    </row>
    <row r="2123" spans="1:14" x14ac:dyDescent="0.3">
      <c r="A2123" t="s">
        <v>4364</v>
      </c>
      <c r="B2123" t="s">
        <v>2190</v>
      </c>
      <c r="C2123" t="s">
        <v>2252</v>
      </c>
      <c r="D2123" t="s">
        <v>2253</v>
      </c>
      <c r="E2123" s="17">
        <v>44164</v>
      </c>
      <c r="F2123">
        <v>4399</v>
      </c>
      <c r="G2123">
        <v>30</v>
      </c>
      <c r="H2123">
        <v>4298</v>
      </c>
      <c r="I2123">
        <v>471777</v>
      </c>
      <c r="J2123">
        <v>11788</v>
      </c>
      <c r="K2123">
        <v>888106</v>
      </c>
      <c r="L2123">
        <v>26394</v>
      </c>
      <c r="M2123">
        <v>2618</v>
      </c>
      <c r="N2123">
        <v>213000000</v>
      </c>
    </row>
    <row r="2124" spans="1:14" x14ac:dyDescent="0.3">
      <c r="A2124" t="s">
        <v>4365</v>
      </c>
      <c r="B2124" t="s">
        <v>2190</v>
      </c>
      <c r="C2124" t="s">
        <v>2198</v>
      </c>
      <c r="D2124" t="s">
        <v>2199</v>
      </c>
      <c r="E2124" s="17">
        <v>44203</v>
      </c>
      <c r="F2124">
        <v>3226</v>
      </c>
      <c r="G2124">
        <v>14</v>
      </c>
      <c r="H2124">
        <v>4332</v>
      </c>
      <c r="I2124">
        <v>475003</v>
      </c>
      <c r="J2124">
        <v>11802</v>
      </c>
      <c r="K2124">
        <v>892438</v>
      </c>
      <c r="L2124">
        <v>54842</v>
      </c>
      <c r="M2124">
        <v>18121</v>
      </c>
      <c r="N2124">
        <v>213000000</v>
      </c>
    </row>
    <row r="2125" spans="1:14" x14ac:dyDescent="0.3">
      <c r="A2125" t="s">
        <v>4366</v>
      </c>
      <c r="B2125" t="s">
        <v>2206</v>
      </c>
      <c r="C2125" t="s">
        <v>2232</v>
      </c>
      <c r="D2125" t="s">
        <v>2326</v>
      </c>
      <c r="E2125" s="17">
        <v>44394</v>
      </c>
      <c r="F2125">
        <v>1403</v>
      </c>
      <c r="G2125">
        <v>175</v>
      </c>
      <c r="H2125">
        <v>950</v>
      </c>
      <c r="I2125">
        <v>476406</v>
      </c>
      <c r="J2125">
        <v>11977</v>
      </c>
      <c r="K2125">
        <v>893388</v>
      </c>
      <c r="L2125">
        <v>7015</v>
      </c>
      <c r="M2125">
        <v>2096</v>
      </c>
      <c r="N2125">
        <v>68000000</v>
      </c>
    </row>
    <row r="2126" spans="1:14" x14ac:dyDescent="0.3">
      <c r="A2126" t="s">
        <v>4367</v>
      </c>
      <c r="B2126" t="s">
        <v>2194</v>
      </c>
      <c r="C2126" t="s">
        <v>2221</v>
      </c>
      <c r="D2126" t="s">
        <v>2281</v>
      </c>
      <c r="E2126" s="17">
        <v>44324</v>
      </c>
      <c r="F2126">
        <v>199</v>
      </c>
      <c r="G2126">
        <v>61</v>
      </c>
      <c r="H2126">
        <v>3069</v>
      </c>
      <c r="I2126">
        <v>476605</v>
      </c>
      <c r="J2126">
        <v>12038</v>
      </c>
      <c r="K2126">
        <v>896457</v>
      </c>
      <c r="L2126">
        <v>1791</v>
      </c>
      <c r="M2126">
        <v>951</v>
      </c>
      <c r="N2126">
        <v>1380000000</v>
      </c>
    </row>
    <row r="2127" spans="1:14" x14ac:dyDescent="0.3">
      <c r="A2127" t="s">
        <v>4368</v>
      </c>
      <c r="B2127" t="s">
        <v>2190</v>
      </c>
      <c r="C2127" t="s">
        <v>2252</v>
      </c>
      <c r="D2127" t="s">
        <v>2301</v>
      </c>
      <c r="E2127" s="17">
        <v>44369</v>
      </c>
      <c r="F2127">
        <v>3751</v>
      </c>
      <c r="G2127">
        <v>69</v>
      </c>
      <c r="H2127">
        <v>293</v>
      </c>
      <c r="I2127">
        <v>480356</v>
      </c>
      <c r="J2127">
        <v>12107</v>
      </c>
      <c r="K2127">
        <v>896750</v>
      </c>
      <c r="L2127">
        <v>71269</v>
      </c>
      <c r="M2127">
        <v>7621</v>
      </c>
      <c r="N2127">
        <v>213000000</v>
      </c>
    </row>
    <row r="2128" spans="1:14" x14ac:dyDescent="0.3">
      <c r="A2128" t="s">
        <v>4369</v>
      </c>
      <c r="B2128" t="s">
        <v>2194</v>
      </c>
      <c r="C2128" t="s">
        <v>2195</v>
      </c>
      <c r="D2128" t="s">
        <v>2196</v>
      </c>
      <c r="E2128" s="17">
        <v>44499</v>
      </c>
      <c r="F2128">
        <v>2285</v>
      </c>
      <c r="G2128">
        <v>130</v>
      </c>
      <c r="H2128">
        <v>4305</v>
      </c>
      <c r="I2128">
        <v>482641</v>
      </c>
      <c r="J2128">
        <v>12237</v>
      </c>
      <c r="K2128">
        <v>1055</v>
      </c>
      <c r="L2128">
        <v>25135</v>
      </c>
      <c r="M2128">
        <v>17135</v>
      </c>
      <c r="N2128">
        <v>1380000000</v>
      </c>
    </row>
    <row r="2129" spans="1:14" x14ac:dyDescent="0.3">
      <c r="A2129" t="s">
        <v>4370</v>
      </c>
      <c r="B2129" t="s">
        <v>2211</v>
      </c>
      <c r="C2129" t="s">
        <v>2237</v>
      </c>
      <c r="D2129" t="s">
        <v>2250</v>
      </c>
      <c r="E2129" s="17">
        <v>43986</v>
      </c>
      <c r="F2129">
        <v>670</v>
      </c>
      <c r="G2129">
        <v>165</v>
      </c>
      <c r="H2129">
        <v>787</v>
      </c>
      <c r="I2129">
        <v>483311</v>
      </c>
      <c r="J2129">
        <v>12402</v>
      </c>
      <c r="K2129">
        <v>1842</v>
      </c>
      <c r="L2129">
        <v>6030</v>
      </c>
      <c r="M2129">
        <v>17023</v>
      </c>
      <c r="N2129">
        <v>331000000</v>
      </c>
    </row>
    <row r="2130" spans="1:14" x14ac:dyDescent="0.3">
      <c r="A2130" t="s">
        <v>4371</v>
      </c>
      <c r="B2130" t="s">
        <v>2194</v>
      </c>
      <c r="C2130" t="s">
        <v>27</v>
      </c>
      <c r="D2130" t="s">
        <v>27</v>
      </c>
      <c r="E2130" s="17">
        <v>44121</v>
      </c>
      <c r="F2130">
        <v>1728</v>
      </c>
      <c r="G2130">
        <v>86</v>
      </c>
      <c r="H2130">
        <v>1632</v>
      </c>
      <c r="I2130">
        <v>485039</v>
      </c>
      <c r="J2130">
        <v>12488</v>
      </c>
      <c r="K2130">
        <v>3474</v>
      </c>
      <c r="L2130">
        <v>27648</v>
      </c>
      <c r="M2130">
        <v>18249</v>
      </c>
      <c r="N2130">
        <v>1380000000</v>
      </c>
    </row>
    <row r="2131" spans="1:14" x14ac:dyDescent="0.3">
      <c r="A2131" t="s">
        <v>4372</v>
      </c>
      <c r="B2131" t="s">
        <v>2194</v>
      </c>
      <c r="C2131" t="s">
        <v>2204</v>
      </c>
      <c r="D2131" t="s">
        <v>2235</v>
      </c>
      <c r="E2131" s="17">
        <v>44478</v>
      </c>
      <c r="F2131">
        <v>3238</v>
      </c>
      <c r="G2131">
        <v>57</v>
      </c>
      <c r="H2131">
        <v>3073</v>
      </c>
      <c r="I2131">
        <v>488277</v>
      </c>
      <c r="J2131">
        <v>12545</v>
      </c>
      <c r="K2131">
        <v>6547</v>
      </c>
      <c r="L2131">
        <v>25904</v>
      </c>
      <c r="M2131">
        <v>8118</v>
      </c>
      <c r="N2131">
        <v>1380000000</v>
      </c>
    </row>
    <row r="2132" spans="1:14" x14ac:dyDescent="0.3">
      <c r="A2132" t="s">
        <v>4373</v>
      </c>
      <c r="B2132" t="s">
        <v>2190</v>
      </c>
      <c r="C2132" t="s">
        <v>2191</v>
      </c>
      <c r="D2132" t="s">
        <v>2192</v>
      </c>
      <c r="E2132" s="17">
        <v>43974</v>
      </c>
      <c r="F2132">
        <v>1249</v>
      </c>
      <c r="G2132">
        <v>194</v>
      </c>
      <c r="H2132">
        <v>4070</v>
      </c>
      <c r="I2132">
        <v>489526</v>
      </c>
      <c r="J2132">
        <v>12739</v>
      </c>
      <c r="K2132">
        <v>10617</v>
      </c>
      <c r="L2132">
        <v>11241</v>
      </c>
      <c r="M2132">
        <v>18524</v>
      </c>
      <c r="N2132">
        <v>213000000</v>
      </c>
    </row>
    <row r="2133" spans="1:14" x14ac:dyDescent="0.3">
      <c r="A2133" t="s">
        <v>4374</v>
      </c>
      <c r="B2133" t="s">
        <v>2187</v>
      </c>
      <c r="C2133" t="s">
        <v>2338</v>
      </c>
      <c r="D2133" t="s">
        <v>2438</v>
      </c>
      <c r="E2133" s="17">
        <v>43936</v>
      </c>
      <c r="F2133">
        <v>878</v>
      </c>
      <c r="G2133">
        <v>44</v>
      </c>
      <c r="H2133">
        <v>2276</v>
      </c>
      <c r="I2133">
        <v>490404</v>
      </c>
      <c r="J2133">
        <v>12783</v>
      </c>
      <c r="K2133">
        <v>12893</v>
      </c>
      <c r="L2133">
        <v>13170</v>
      </c>
      <c r="M2133">
        <v>19122</v>
      </c>
      <c r="N2133">
        <v>83000000</v>
      </c>
    </row>
    <row r="2134" spans="1:14" x14ac:dyDescent="0.3">
      <c r="A2134" t="s">
        <v>4375</v>
      </c>
      <c r="B2134" t="s">
        <v>2187</v>
      </c>
      <c r="C2134" t="s">
        <v>2188</v>
      </c>
      <c r="D2134" t="s">
        <v>2188</v>
      </c>
      <c r="E2134" s="17">
        <v>44250</v>
      </c>
      <c r="F2134">
        <v>4346</v>
      </c>
      <c r="G2134">
        <v>171</v>
      </c>
      <c r="H2134">
        <v>4505</v>
      </c>
      <c r="I2134">
        <v>494750</v>
      </c>
      <c r="J2134">
        <v>12954</v>
      </c>
      <c r="K2134">
        <v>17398</v>
      </c>
      <c r="L2134">
        <v>60844</v>
      </c>
      <c r="M2134">
        <v>13795</v>
      </c>
      <c r="N2134">
        <v>83000000</v>
      </c>
    </row>
    <row r="2135" spans="1:14" x14ac:dyDescent="0.3">
      <c r="A2135" t="s">
        <v>4376</v>
      </c>
      <c r="B2135" t="s">
        <v>2206</v>
      </c>
      <c r="C2135" t="s">
        <v>2232</v>
      </c>
      <c r="D2135" t="s">
        <v>2326</v>
      </c>
      <c r="E2135" s="17">
        <v>44500</v>
      </c>
      <c r="F2135">
        <v>3351</v>
      </c>
      <c r="G2135">
        <v>7</v>
      </c>
      <c r="H2135">
        <v>3314</v>
      </c>
      <c r="I2135">
        <v>498101</v>
      </c>
      <c r="J2135">
        <v>12961</v>
      </c>
      <c r="K2135">
        <v>20712</v>
      </c>
      <c r="L2135">
        <v>40212</v>
      </c>
      <c r="M2135">
        <v>6682</v>
      </c>
      <c r="N2135">
        <v>68000000</v>
      </c>
    </row>
    <row r="2136" spans="1:14" x14ac:dyDescent="0.3">
      <c r="A2136" t="s">
        <v>4377</v>
      </c>
      <c r="B2136" t="s">
        <v>2206</v>
      </c>
      <c r="C2136" t="s">
        <v>2224</v>
      </c>
      <c r="D2136" t="s">
        <v>2230</v>
      </c>
      <c r="E2136" s="17">
        <v>44488</v>
      </c>
      <c r="F2136">
        <v>2523</v>
      </c>
      <c r="G2136">
        <v>126</v>
      </c>
      <c r="H2136">
        <v>1491</v>
      </c>
      <c r="I2136">
        <v>500624</v>
      </c>
      <c r="J2136">
        <v>13087</v>
      </c>
      <c r="K2136">
        <v>22203</v>
      </c>
      <c r="L2136">
        <v>22707</v>
      </c>
      <c r="M2136">
        <v>1951</v>
      </c>
      <c r="N2136">
        <v>68000000</v>
      </c>
    </row>
    <row r="2137" spans="1:14" x14ac:dyDescent="0.3">
      <c r="A2137" t="s">
        <v>4378</v>
      </c>
      <c r="B2137" t="s">
        <v>2187</v>
      </c>
      <c r="C2137" t="s">
        <v>2188</v>
      </c>
      <c r="D2137" t="s">
        <v>2188</v>
      </c>
      <c r="E2137" s="17">
        <v>43832</v>
      </c>
      <c r="F2137">
        <v>497</v>
      </c>
      <c r="G2137">
        <v>65</v>
      </c>
      <c r="H2137">
        <v>4553</v>
      </c>
      <c r="I2137">
        <v>501121</v>
      </c>
      <c r="J2137">
        <v>13152</v>
      </c>
      <c r="K2137">
        <v>26756</v>
      </c>
      <c r="L2137">
        <v>6461</v>
      </c>
      <c r="M2137">
        <v>12587</v>
      </c>
      <c r="N2137">
        <v>83000000</v>
      </c>
    </row>
    <row r="2138" spans="1:14" x14ac:dyDescent="0.3">
      <c r="A2138" t="s">
        <v>4379</v>
      </c>
      <c r="B2138" t="s">
        <v>2211</v>
      </c>
      <c r="C2138" t="s">
        <v>2237</v>
      </c>
      <c r="D2138" t="s">
        <v>2250</v>
      </c>
      <c r="E2138" s="17">
        <v>44419</v>
      </c>
      <c r="F2138">
        <v>1987</v>
      </c>
      <c r="G2138">
        <v>70</v>
      </c>
      <c r="H2138">
        <v>2601</v>
      </c>
      <c r="I2138">
        <v>503108</v>
      </c>
      <c r="J2138">
        <v>13222</v>
      </c>
      <c r="K2138">
        <v>29357</v>
      </c>
      <c r="L2138">
        <v>27818</v>
      </c>
      <c r="M2138">
        <v>6019</v>
      </c>
      <c r="N2138">
        <v>331000000</v>
      </c>
    </row>
    <row r="2139" spans="1:14" x14ac:dyDescent="0.3">
      <c r="A2139" t="s">
        <v>4380</v>
      </c>
      <c r="B2139" t="s">
        <v>2190</v>
      </c>
      <c r="C2139" t="s">
        <v>2198</v>
      </c>
      <c r="D2139" t="s">
        <v>2199</v>
      </c>
      <c r="E2139" s="17">
        <v>44474</v>
      </c>
      <c r="F2139">
        <v>977</v>
      </c>
      <c r="G2139">
        <v>188</v>
      </c>
      <c r="H2139">
        <v>2260</v>
      </c>
      <c r="I2139">
        <v>504085</v>
      </c>
      <c r="J2139">
        <v>13410</v>
      </c>
      <c r="K2139">
        <v>31617</v>
      </c>
      <c r="L2139">
        <v>10747</v>
      </c>
      <c r="M2139">
        <v>16943</v>
      </c>
      <c r="N2139">
        <v>213000000</v>
      </c>
    </row>
    <row r="2140" spans="1:14" x14ac:dyDescent="0.3">
      <c r="A2140" t="s">
        <v>4381</v>
      </c>
      <c r="B2140" t="s">
        <v>2190</v>
      </c>
      <c r="C2140" t="s">
        <v>2198</v>
      </c>
      <c r="D2140" t="s">
        <v>2306</v>
      </c>
      <c r="E2140" s="17">
        <v>43920</v>
      </c>
      <c r="F2140">
        <v>3044</v>
      </c>
      <c r="G2140">
        <v>16</v>
      </c>
      <c r="H2140">
        <v>1831</v>
      </c>
      <c r="I2140">
        <v>507129</v>
      </c>
      <c r="J2140">
        <v>13426</v>
      </c>
      <c r="K2140">
        <v>33448</v>
      </c>
      <c r="L2140">
        <v>45660</v>
      </c>
      <c r="M2140">
        <v>15713</v>
      </c>
      <c r="N2140">
        <v>213000000</v>
      </c>
    </row>
    <row r="2141" spans="1:14" x14ac:dyDescent="0.3">
      <c r="A2141" t="s">
        <v>4382</v>
      </c>
      <c r="B2141" t="s">
        <v>2211</v>
      </c>
      <c r="C2141" t="s">
        <v>2237</v>
      </c>
      <c r="D2141" t="s">
        <v>2250</v>
      </c>
      <c r="E2141" s="17">
        <v>44175</v>
      </c>
      <c r="F2141">
        <v>2748</v>
      </c>
      <c r="G2141">
        <v>70</v>
      </c>
      <c r="H2141">
        <v>385</v>
      </c>
      <c r="I2141">
        <v>509877</v>
      </c>
      <c r="J2141">
        <v>13496</v>
      </c>
      <c r="K2141">
        <v>33833</v>
      </c>
      <c r="L2141">
        <v>46716</v>
      </c>
      <c r="M2141">
        <v>8975</v>
      </c>
      <c r="N2141">
        <v>331000000</v>
      </c>
    </row>
    <row r="2142" spans="1:14" x14ac:dyDescent="0.3">
      <c r="A2142" t="s">
        <v>4383</v>
      </c>
      <c r="B2142" t="s">
        <v>2211</v>
      </c>
      <c r="C2142" t="s">
        <v>2212</v>
      </c>
      <c r="D2142" t="s">
        <v>2213</v>
      </c>
      <c r="E2142" s="17">
        <v>44180</v>
      </c>
      <c r="F2142">
        <v>4879</v>
      </c>
      <c r="G2142">
        <v>96</v>
      </c>
      <c r="H2142">
        <v>527</v>
      </c>
      <c r="I2142">
        <v>514756</v>
      </c>
      <c r="J2142">
        <v>13592</v>
      </c>
      <c r="K2142">
        <v>34360</v>
      </c>
      <c r="L2142">
        <v>87822</v>
      </c>
      <c r="M2142">
        <v>3771</v>
      </c>
      <c r="N2142">
        <v>331000000</v>
      </c>
    </row>
    <row r="2143" spans="1:14" x14ac:dyDescent="0.3">
      <c r="A2143" t="s">
        <v>4384</v>
      </c>
      <c r="B2143" t="s">
        <v>2187</v>
      </c>
      <c r="C2143" t="s">
        <v>2338</v>
      </c>
      <c r="D2143" t="s">
        <v>2339</v>
      </c>
      <c r="E2143" s="17">
        <v>44289</v>
      </c>
      <c r="F2143">
        <v>2476</v>
      </c>
      <c r="G2143">
        <v>35</v>
      </c>
      <c r="H2143">
        <v>1411</v>
      </c>
      <c r="I2143">
        <v>517232</v>
      </c>
      <c r="J2143">
        <v>13627</v>
      </c>
      <c r="K2143">
        <v>35771</v>
      </c>
      <c r="L2143">
        <v>37140</v>
      </c>
      <c r="M2143">
        <v>6958</v>
      </c>
      <c r="N2143">
        <v>83000000</v>
      </c>
    </row>
    <row r="2144" spans="1:14" x14ac:dyDescent="0.3">
      <c r="A2144" t="s">
        <v>4385</v>
      </c>
      <c r="B2144" t="s">
        <v>2206</v>
      </c>
      <c r="C2144" t="s">
        <v>2257</v>
      </c>
      <c r="D2144" t="s">
        <v>2290</v>
      </c>
      <c r="E2144" s="17">
        <v>44093</v>
      </c>
      <c r="F2144">
        <v>538</v>
      </c>
      <c r="G2144">
        <v>67</v>
      </c>
      <c r="H2144">
        <v>3350</v>
      </c>
      <c r="I2144">
        <v>517770</v>
      </c>
      <c r="J2144">
        <v>13694</v>
      </c>
      <c r="K2144">
        <v>39121</v>
      </c>
      <c r="L2144">
        <v>9684</v>
      </c>
      <c r="M2144">
        <v>12814</v>
      </c>
      <c r="N2144">
        <v>68000000</v>
      </c>
    </row>
    <row r="2145" spans="1:14" x14ac:dyDescent="0.3">
      <c r="A2145" t="s">
        <v>4386</v>
      </c>
      <c r="B2145" t="s">
        <v>2211</v>
      </c>
      <c r="C2145" t="s">
        <v>2212</v>
      </c>
      <c r="D2145" t="s">
        <v>2213</v>
      </c>
      <c r="E2145" s="17">
        <v>44181</v>
      </c>
      <c r="F2145">
        <v>4040</v>
      </c>
      <c r="G2145">
        <v>107</v>
      </c>
      <c r="H2145">
        <v>4197</v>
      </c>
      <c r="I2145">
        <v>521810</v>
      </c>
      <c r="J2145">
        <v>13801</v>
      </c>
      <c r="K2145">
        <v>43318</v>
      </c>
      <c r="L2145">
        <v>24240</v>
      </c>
      <c r="M2145">
        <v>6647</v>
      </c>
      <c r="N2145">
        <v>331000000</v>
      </c>
    </row>
    <row r="2146" spans="1:14" x14ac:dyDescent="0.3">
      <c r="A2146" t="s">
        <v>4387</v>
      </c>
      <c r="B2146" t="s">
        <v>2206</v>
      </c>
      <c r="C2146" t="s">
        <v>2232</v>
      </c>
      <c r="D2146" t="s">
        <v>2326</v>
      </c>
      <c r="E2146" s="17">
        <v>43938</v>
      </c>
      <c r="F2146">
        <v>900</v>
      </c>
      <c r="G2146">
        <v>20</v>
      </c>
      <c r="H2146">
        <v>389</v>
      </c>
      <c r="I2146">
        <v>522710</v>
      </c>
      <c r="J2146">
        <v>13821</v>
      </c>
      <c r="K2146">
        <v>43707</v>
      </c>
      <c r="L2146">
        <v>11700</v>
      </c>
      <c r="M2146">
        <v>13495</v>
      </c>
      <c r="N2146">
        <v>68000000</v>
      </c>
    </row>
    <row r="2147" spans="1:14" x14ac:dyDescent="0.3">
      <c r="A2147" t="s">
        <v>4388</v>
      </c>
      <c r="B2147" t="s">
        <v>2194</v>
      </c>
      <c r="C2147" t="s">
        <v>27</v>
      </c>
      <c r="D2147" t="s">
        <v>27</v>
      </c>
      <c r="E2147" s="17">
        <v>44416</v>
      </c>
      <c r="F2147">
        <v>1466</v>
      </c>
      <c r="G2147">
        <v>45</v>
      </c>
      <c r="H2147">
        <v>1225</v>
      </c>
      <c r="I2147">
        <v>524176</v>
      </c>
      <c r="J2147">
        <v>13866</v>
      </c>
      <c r="K2147">
        <v>44932</v>
      </c>
      <c r="L2147">
        <v>8796</v>
      </c>
      <c r="M2147">
        <v>8079</v>
      </c>
      <c r="N2147">
        <v>1380000000</v>
      </c>
    </row>
    <row r="2148" spans="1:14" x14ac:dyDescent="0.3">
      <c r="A2148" t="s">
        <v>4389</v>
      </c>
      <c r="B2148" t="s">
        <v>2190</v>
      </c>
      <c r="C2148" t="s">
        <v>2252</v>
      </c>
      <c r="D2148" t="s">
        <v>2253</v>
      </c>
      <c r="E2148" s="17">
        <v>43869</v>
      </c>
      <c r="F2148">
        <v>3015</v>
      </c>
      <c r="G2148">
        <v>173</v>
      </c>
      <c r="H2148">
        <v>3638</v>
      </c>
      <c r="I2148">
        <v>527191</v>
      </c>
      <c r="J2148">
        <v>14039</v>
      </c>
      <c r="K2148">
        <v>48570</v>
      </c>
      <c r="L2148">
        <v>30150</v>
      </c>
      <c r="M2148">
        <v>18560</v>
      </c>
      <c r="N2148">
        <v>213000000</v>
      </c>
    </row>
    <row r="2149" spans="1:14" x14ac:dyDescent="0.3">
      <c r="A2149" t="s">
        <v>4390</v>
      </c>
      <c r="B2149" t="s">
        <v>2187</v>
      </c>
      <c r="C2149" t="s">
        <v>2188</v>
      </c>
      <c r="D2149" t="s">
        <v>2188</v>
      </c>
      <c r="E2149" s="17">
        <v>43989</v>
      </c>
      <c r="F2149">
        <v>4305</v>
      </c>
      <c r="G2149">
        <v>91</v>
      </c>
      <c r="H2149">
        <v>3792</v>
      </c>
      <c r="I2149">
        <v>531496</v>
      </c>
      <c r="J2149">
        <v>14130</v>
      </c>
      <c r="K2149">
        <v>52362</v>
      </c>
      <c r="L2149">
        <v>77490</v>
      </c>
      <c r="M2149">
        <v>13976</v>
      </c>
      <c r="N2149">
        <v>83000000</v>
      </c>
    </row>
    <row r="2150" spans="1:14" x14ac:dyDescent="0.3">
      <c r="A2150" t="s">
        <v>4391</v>
      </c>
      <c r="B2150" t="s">
        <v>2190</v>
      </c>
      <c r="C2150" t="s">
        <v>2269</v>
      </c>
      <c r="D2150" t="s">
        <v>2270</v>
      </c>
      <c r="E2150" s="17">
        <v>44413</v>
      </c>
      <c r="F2150">
        <v>1733</v>
      </c>
      <c r="G2150">
        <v>106</v>
      </c>
      <c r="H2150">
        <v>840</v>
      </c>
      <c r="I2150">
        <v>533229</v>
      </c>
      <c r="J2150">
        <v>14236</v>
      </c>
      <c r="K2150">
        <v>53202</v>
      </c>
      <c r="L2150">
        <v>20796</v>
      </c>
      <c r="M2150">
        <v>15679</v>
      </c>
      <c r="N2150">
        <v>213000000</v>
      </c>
    </row>
    <row r="2151" spans="1:14" x14ac:dyDescent="0.3">
      <c r="A2151" t="s">
        <v>4392</v>
      </c>
      <c r="B2151" t="s">
        <v>2187</v>
      </c>
      <c r="C2151" t="s">
        <v>2201</v>
      </c>
      <c r="D2151" t="s">
        <v>2202</v>
      </c>
      <c r="E2151" s="17">
        <v>44142</v>
      </c>
      <c r="F2151">
        <v>490</v>
      </c>
      <c r="G2151">
        <v>123</v>
      </c>
      <c r="H2151">
        <v>1377</v>
      </c>
      <c r="I2151">
        <v>533719</v>
      </c>
      <c r="J2151">
        <v>14359</v>
      </c>
      <c r="K2151">
        <v>54579</v>
      </c>
      <c r="L2151">
        <v>2940</v>
      </c>
      <c r="M2151">
        <v>12891</v>
      </c>
      <c r="N2151">
        <v>83000000</v>
      </c>
    </row>
    <row r="2152" spans="1:14" x14ac:dyDescent="0.3">
      <c r="A2152" t="s">
        <v>4393</v>
      </c>
      <c r="B2152" t="s">
        <v>2194</v>
      </c>
      <c r="C2152" t="s">
        <v>2195</v>
      </c>
      <c r="D2152" t="s">
        <v>2296</v>
      </c>
      <c r="E2152" s="17">
        <v>44071</v>
      </c>
      <c r="F2152">
        <v>1709</v>
      </c>
      <c r="G2152">
        <v>15</v>
      </c>
      <c r="H2152">
        <v>234</v>
      </c>
      <c r="I2152">
        <v>535428</v>
      </c>
      <c r="J2152">
        <v>14374</v>
      </c>
      <c r="K2152">
        <v>54813</v>
      </c>
      <c r="L2152">
        <v>17090</v>
      </c>
      <c r="M2152">
        <v>17327</v>
      </c>
      <c r="N2152">
        <v>1380000000</v>
      </c>
    </row>
    <row r="2153" spans="1:14" x14ac:dyDescent="0.3">
      <c r="A2153" t="s">
        <v>4394</v>
      </c>
      <c r="B2153" t="s">
        <v>2190</v>
      </c>
      <c r="C2153" t="s">
        <v>2198</v>
      </c>
      <c r="D2153" t="s">
        <v>2306</v>
      </c>
      <c r="E2153" s="17">
        <v>44275</v>
      </c>
      <c r="F2153">
        <v>1753</v>
      </c>
      <c r="G2153">
        <v>149</v>
      </c>
      <c r="H2153">
        <v>113</v>
      </c>
      <c r="I2153">
        <v>537181</v>
      </c>
      <c r="J2153">
        <v>14523</v>
      </c>
      <c r="K2153">
        <v>54926</v>
      </c>
      <c r="L2153">
        <v>15777</v>
      </c>
      <c r="M2153">
        <v>9283</v>
      </c>
      <c r="N2153">
        <v>213000000</v>
      </c>
    </row>
    <row r="2154" spans="1:14" x14ac:dyDescent="0.3">
      <c r="A2154" t="s">
        <v>4395</v>
      </c>
      <c r="B2154" t="s">
        <v>2194</v>
      </c>
      <c r="C2154" t="s">
        <v>2221</v>
      </c>
      <c r="D2154" t="s">
        <v>2222</v>
      </c>
      <c r="E2154" s="17">
        <v>44128</v>
      </c>
      <c r="F2154">
        <v>1918</v>
      </c>
      <c r="G2154">
        <v>133</v>
      </c>
      <c r="H2154">
        <v>3138</v>
      </c>
      <c r="I2154">
        <v>539099</v>
      </c>
      <c r="J2154">
        <v>14656</v>
      </c>
      <c r="K2154">
        <v>58064</v>
      </c>
      <c r="L2154">
        <v>36442</v>
      </c>
      <c r="M2154">
        <v>11533</v>
      </c>
      <c r="N2154">
        <v>1380000000</v>
      </c>
    </row>
    <row r="2155" spans="1:14" x14ac:dyDescent="0.3">
      <c r="A2155" t="s">
        <v>4396</v>
      </c>
      <c r="B2155" t="s">
        <v>2187</v>
      </c>
      <c r="C2155" t="s">
        <v>2201</v>
      </c>
      <c r="D2155" t="s">
        <v>2272</v>
      </c>
      <c r="E2155" s="17">
        <v>43866</v>
      </c>
      <c r="F2155">
        <v>2034</v>
      </c>
      <c r="G2155">
        <v>183</v>
      </c>
      <c r="H2155">
        <v>808</v>
      </c>
      <c r="I2155">
        <v>541133</v>
      </c>
      <c r="J2155">
        <v>14839</v>
      </c>
      <c r="K2155">
        <v>58872</v>
      </c>
      <c r="L2155">
        <v>22374</v>
      </c>
      <c r="M2155">
        <v>1743</v>
      </c>
      <c r="N2155">
        <v>83000000</v>
      </c>
    </row>
    <row r="2156" spans="1:14" x14ac:dyDescent="0.3">
      <c r="A2156" t="s">
        <v>4397</v>
      </c>
      <c r="B2156" t="s">
        <v>2211</v>
      </c>
      <c r="C2156" t="s">
        <v>2212</v>
      </c>
      <c r="D2156" t="s">
        <v>2328</v>
      </c>
      <c r="E2156" s="17">
        <v>43914</v>
      </c>
      <c r="F2156">
        <v>2711</v>
      </c>
      <c r="G2156">
        <v>44</v>
      </c>
      <c r="H2156">
        <v>2150</v>
      </c>
      <c r="I2156">
        <v>543844</v>
      </c>
      <c r="J2156">
        <v>14883</v>
      </c>
      <c r="K2156">
        <v>61022</v>
      </c>
      <c r="L2156">
        <v>37954</v>
      </c>
      <c r="M2156">
        <v>3982</v>
      </c>
      <c r="N2156">
        <v>331000000</v>
      </c>
    </row>
    <row r="2157" spans="1:14" x14ac:dyDescent="0.3">
      <c r="A2157" t="s">
        <v>4398</v>
      </c>
      <c r="B2157" t="s">
        <v>2190</v>
      </c>
      <c r="C2157" t="s">
        <v>2198</v>
      </c>
      <c r="D2157" t="s">
        <v>2306</v>
      </c>
      <c r="E2157" s="17">
        <v>44282</v>
      </c>
      <c r="F2157">
        <v>1486</v>
      </c>
      <c r="G2157">
        <v>185</v>
      </c>
      <c r="H2157">
        <v>410</v>
      </c>
      <c r="I2157">
        <v>545330</v>
      </c>
      <c r="J2157">
        <v>15068</v>
      </c>
      <c r="K2157">
        <v>61432</v>
      </c>
      <c r="L2157">
        <v>25262</v>
      </c>
      <c r="M2157">
        <v>1680</v>
      </c>
      <c r="N2157">
        <v>213000000</v>
      </c>
    </row>
    <row r="2158" spans="1:14" x14ac:dyDescent="0.3">
      <c r="A2158" t="s">
        <v>4399</v>
      </c>
      <c r="B2158" t="s">
        <v>2194</v>
      </c>
      <c r="C2158" t="s">
        <v>2204</v>
      </c>
      <c r="D2158" t="s">
        <v>2235</v>
      </c>
      <c r="E2158" s="17">
        <v>44215</v>
      </c>
      <c r="F2158">
        <v>1500</v>
      </c>
      <c r="G2158">
        <v>155</v>
      </c>
      <c r="H2158">
        <v>1318</v>
      </c>
      <c r="I2158">
        <v>546830</v>
      </c>
      <c r="J2158">
        <v>15223</v>
      </c>
      <c r="K2158">
        <v>62750</v>
      </c>
      <c r="L2158">
        <v>13500</v>
      </c>
      <c r="M2158">
        <v>16475</v>
      </c>
      <c r="N2158">
        <v>1380000000</v>
      </c>
    </row>
    <row r="2159" spans="1:14" x14ac:dyDescent="0.3">
      <c r="A2159" t="s">
        <v>4400</v>
      </c>
      <c r="B2159" t="s">
        <v>2190</v>
      </c>
      <c r="C2159" t="s">
        <v>2269</v>
      </c>
      <c r="D2159" t="s">
        <v>2288</v>
      </c>
      <c r="E2159" s="17">
        <v>44002</v>
      </c>
      <c r="F2159">
        <v>197</v>
      </c>
      <c r="G2159">
        <v>144</v>
      </c>
      <c r="H2159">
        <v>4086</v>
      </c>
      <c r="I2159">
        <v>547027</v>
      </c>
      <c r="J2159">
        <v>15367</v>
      </c>
      <c r="K2159">
        <v>66836</v>
      </c>
      <c r="L2159">
        <v>3546</v>
      </c>
      <c r="M2159">
        <v>4019</v>
      </c>
      <c r="N2159">
        <v>213000000</v>
      </c>
    </row>
    <row r="2160" spans="1:14" x14ac:dyDescent="0.3">
      <c r="A2160" t="s">
        <v>4401</v>
      </c>
      <c r="B2160" t="s">
        <v>2190</v>
      </c>
      <c r="C2160" t="s">
        <v>2191</v>
      </c>
      <c r="D2160" t="s">
        <v>2285</v>
      </c>
      <c r="E2160" s="17">
        <v>44206</v>
      </c>
      <c r="F2160">
        <v>1967</v>
      </c>
      <c r="G2160">
        <v>163</v>
      </c>
      <c r="H2160">
        <v>4903</v>
      </c>
      <c r="I2160">
        <v>548994</v>
      </c>
      <c r="J2160">
        <v>15530</v>
      </c>
      <c r="K2160">
        <v>71739</v>
      </c>
      <c r="L2160">
        <v>35406</v>
      </c>
      <c r="M2160">
        <v>5769</v>
      </c>
      <c r="N2160">
        <v>213000000</v>
      </c>
    </row>
    <row r="2161" spans="1:14" x14ac:dyDescent="0.3">
      <c r="A2161" t="s">
        <v>4402</v>
      </c>
      <c r="B2161" t="s">
        <v>2190</v>
      </c>
      <c r="C2161" t="s">
        <v>2252</v>
      </c>
      <c r="D2161" t="s">
        <v>2301</v>
      </c>
      <c r="E2161" s="17">
        <v>44515</v>
      </c>
      <c r="F2161">
        <v>4616</v>
      </c>
      <c r="G2161">
        <v>11</v>
      </c>
      <c r="H2161">
        <v>1587</v>
      </c>
      <c r="I2161">
        <v>553610</v>
      </c>
      <c r="J2161">
        <v>15541</v>
      </c>
      <c r="K2161">
        <v>73326</v>
      </c>
      <c r="L2161">
        <v>87704</v>
      </c>
      <c r="M2161">
        <v>9710</v>
      </c>
      <c r="N2161">
        <v>213000000</v>
      </c>
    </row>
    <row r="2162" spans="1:14" x14ac:dyDescent="0.3">
      <c r="A2162" t="s">
        <v>4403</v>
      </c>
      <c r="B2162" t="s">
        <v>2206</v>
      </c>
      <c r="C2162" t="s">
        <v>2224</v>
      </c>
      <c r="D2162" t="s">
        <v>2225</v>
      </c>
      <c r="E2162" s="17">
        <v>44192</v>
      </c>
      <c r="F2162">
        <v>1534</v>
      </c>
      <c r="G2162">
        <v>49</v>
      </c>
      <c r="H2162">
        <v>1060</v>
      </c>
      <c r="I2162">
        <v>555144</v>
      </c>
      <c r="J2162">
        <v>15590</v>
      </c>
      <c r="K2162">
        <v>74386</v>
      </c>
      <c r="L2162">
        <v>29146</v>
      </c>
      <c r="M2162">
        <v>8630</v>
      </c>
      <c r="N2162">
        <v>68000000</v>
      </c>
    </row>
    <row r="2163" spans="1:14" x14ac:dyDescent="0.3">
      <c r="A2163" t="s">
        <v>4404</v>
      </c>
      <c r="B2163" t="s">
        <v>2194</v>
      </c>
      <c r="C2163" t="s">
        <v>27</v>
      </c>
      <c r="D2163" t="s">
        <v>27</v>
      </c>
      <c r="E2163" s="17">
        <v>44389</v>
      </c>
      <c r="F2163">
        <v>1713</v>
      </c>
      <c r="G2163">
        <v>58</v>
      </c>
      <c r="H2163">
        <v>66</v>
      </c>
      <c r="I2163">
        <v>556857</v>
      </c>
      <c r="J2163">
        <v>15648</v>
      </c>
      <c r="K2163">
        <v>74452</v>
      </c>
      <c r="L2163">
        <v>11991</v>
      </c>
      <c r="M2163">
        <v>6774</v>
      </c>
      <c r="N2163">
        <v>1380000000</v>
      </c>
    </row>
    <row r="2164" spans="1:14" x14ac:dyDescent="0.3">
      <c r="A2164" t="s">
        <v>4405</v>
      </c>
      <c r="B2164" t="s">
        <v>2194</v>
      </c>
      <c r="C2164" t="s">
        <v>2221</v>
      </c>
      <c r="D2164" t="s">
        <v>2281</v>
      </c>
      <c r="E2164" s="17">
        <v>43971</v>
      </c>
      <c r="F2164">
        <v>1348</v>
      </c>
      <c r="G2164">
        <v>103</v>
      </c>
      <c r="H2164">
        <v>2253</v>
      </c>
      <c r="I2164">
        <v>558205</v>
      </c>
      <c r="J2164">
        <v>15751</v>
      </c>
      <c r="K2164">
        <v>76705</v>
      </c>
      <c r="L2164">
        <v>13480</v>
      </c>
      <c r="M2164">
        <v>5316</v>
      </c>
      <c r="N2164">
        <v>1380000000</v>
      </c>
    </row>
    <row r="2165" spans="1:14" x14ac:dyDescent="0.3">
      <c r="A2165" t="s">
        <v>4406</v>
      </c>
      <c r="B2165" t="s">
        <v>2190</v>
      </c>
      <c r="C2165" t="s">
        <v>2191</v>
      </c>
      <c r="D2165" t="s">
        <v>2285</v>
      </c>
      <c r="E2165" s="17">
        <v>43948</v>
      </c>
      <c r="F2165">
        <v>4783</v>
      </c>
      <c r="G2165">
        <v>11</v>
      </c>
      <c r="H2165">
        <v>340</v>
      </c>
      <c r="I2165">
        <v>562988</v>
      </c>
      <c r="J2165">
        <v>15762</v>
      </c>
      <c r="K2165">
        <v>77045</v>
      </c>
      <c r="L2165">
        <v>52613</v>
      </c>
      <c r="M2165">
        <v>7381</v>
      </c>
      <c r="N2165">
        <v>213000000</v>
      </c>
    </row>
    <row r="2166" spans="1:14" x14ac:dyDescent="0.3">
      <c r="A2166" t="s">
        <v>4407</v>
      </c>
      <c r="B2166" t="s">
        <v>2211</v>
      </c>
      <c r="C2166" t="s">
        <v>2212</v>
      </c>
      <c r="D2166" t="s">
        <v>2213</v>
      </c>
      <c r="E2166" s="17">
        <v>44107</v>
      </c>
      <c r="F2166">
        <v>4562</v>
      </c>
      <c r="G2166">
        <v>189</v>
      </c>
      <c r="H2166">
        <v>3977</v>
      </c>
      <c r="I2166">
        <v>567550</v>
      </c>
      <c r="J2166">
        <v>15951</v>
      </c>
      <c r="K2166">
        <v>81022</v>
      </c>
      <c r="L2166">
        <v>22810</v>
      </c>
      <c r="M2166">
        <v>9322</v>
      </c>
      <c r="N2166">
        <v>331000000</v>
      </c>
    </row>
    <row r="2167" spans="1:14" x14ac:dyDescent="0.3">
      <c r="A2167" t="s">
        <v>4408</v>
      </c>
      <c r="B2167" t="s">
        <v>2190</v>
      </c>
      <c r="C2167" t="s">
        <v>2191</v>
      </c>
      <c r="D2167" t="s">
        <v>2192</v>
      </c>
      <c r="E2167" s="17">
        <v>44556</v>
      </c>
      <c r="F2167">
        <v>3844</v>
      </c>
      <c r="G2167">
        <v>39</v>
      </c>
      <c r="H2167">
        <v>2473</v>
      </c>
      <c r="I2167">
        <v>571394</v>
      </c>
      <c r="J2167">
        <v>15990</v>
      </c>
      <c r="K2167">
        <v>83495</v>
      </c>
      <c r="L2167">
        <v>46128</v>
      </c>
      <c r="M2167">
        <v>8820</v>
      </c>
      <c r="N2167">
        <v>213000000</v>
      </c>
    </row>
    <row r="2168" spans="1:14" x14ac:dyDescent="0.3">
      <c r="A2168" t="s">
        <v>4409</v>
      </c>
      <c r="B2168" t="s">
        <v>2206</v>
      </c>
      <c r="C2168" t="s">
        <v>2224</v>
      </c>
      <c r="D2168" t="s">
        <v>2225</v>
      </c>
      <c r="E2168" s="17">
        <v>44050</v>
      </c>
      <c r="F2168">
        <v>595</v>
      </c>
      <c r="G2168">
        <v>92</v>
      </c>
      <c r="H2168">
        <v>955</v>
      </c>
      <c r="I2168">
        <v>571989</v>
      </c>
      <c r="J2168">
        <v>16082</v>
      </c>
      <c r="K2168">
        <v>84450</v>
      </c>
      <c r="L2168">
        <v>7140</v>
      </c>
      <c r="M2168">
        <v>19400</v>
      </c>
      <c r="N2168">
        <v>68000000</v>
      </c>
    </row>
    <row r="2169" spans="1:14" x14ac:dyDescent="0.3">
      <c r="A2169" t="s">
        <v>4410</v>
      </c>
      <c r="B2169" t="s">
        <v>2187</v>
      </c>
      <c r="C2169" t="s">
        <v>2255</v>
      </c>
      <c r="D2169" t="s">
        <v>2255</v>
      </c>
      <c r="E2169" s="17">
        <v>43856</v>
      </c>
      <c r="F2169">
        <v>138</v>
      </c>
      <c r="G2169">
        <v>129</v>
      </c>
      <c r="H2169">
        <v>4304</v>
      </c>
      <c r="I2169">
        <v>572127</v>
      </c>
      <c r="J2169">
        <v>16211</v>
      </c>
      <c r="K2169">
        <v>88754</v>
      </c>
      <c r="L2169">
        <v>2346</v>
      </c>
      <c r="M2169">
        <v>7075</v>
      </c>
      <c r="N2169">
        <v>83000000</v>
      </c>
    </row>
    <row r="2170" spans="1:14" x14ac:dyDescent="0.3">
      <c r="A2170" t="s">
        <v>4411</v>
      </c>
      <c r="B2170" t="s">
        <v>2206</v>
      </c>
      <c r="C2170" t="s">
        <v>2257</v>
      </c>
      <c r="D2170" t="s">
        <v>2290</v>
      </c>
      <c r="E2170" s="17">
        <v>44351</v>
      </c>
      <c r="F2170">
        <v>1014</v>
      </c>
      <c r="G2170">
        <v>92</v>
      </c>
      <c r="H2170">
        <v>2010</v>
      </c>
      <c r="I2170">
        <v>573141</v>
      </c>
      <c r="J2170">
        <v>16303</v>
      </c>
      <c r="K2170">
        <v>90764</v>
      </c>
      <c r="L2170">
        <v>8112</v>
      </c>
      <c r="M2170">
        <v>3080</v>
      </c>
      <c r="N2170">
        <v>68000000</v>
      </c>
    </row>
    <row r="2171" spans="1:14" x14ac:dyDescent="0.3">
      <c r="A2171" t="s">
        <v>4412</v>
      </c>
      <c r="B2171" t="s">
        <v>2211</v>
      </c>
      <c r="C2171" t="s">
        <v>2241</v>
      </c>
      <c r="D2171" t="s">
        <v>2242</v>
      </c>
      <c r="E2171" s="17">
        <v>43840</v>
      </c>
      <c r="F2171">
        <v>241</v>
      </c>
      <c r="G2171">
        <v>107</v>
      </c>
      <c r="H2171">
        <v>1888</v>
      </c>
      <c r="I2171">
        <v>573382</v>
      </c>
      <c r="J2171">
        <v>16410</v>
      </c>
      <c r="K2171">
        <v>92652</v>
      </c>
      <c r="L2171">
        <v>4338</v>
      </c>
      <c r="M2171">
        <v>4237</v>
      </c>
      <c r="N2171">
        <v>331000000</v>
      </c>
    </row>
    <row r="2172" spans="1:14" x14ac:dyDescent="0.3">
      <c r="A2172" t="s">
        <v>4413</v>
      </c>
      <c r="B2172" t="s">
        <v>2190</v>
      </c>
      <c r="C2172" t="s">
        <v>2269</v>
      </c>
      <c r="D2172" t="s">
        <v>2270</v>
      </c>
      <c r="E2172" s="17">
        <v>44208</v>
      </c>
      <c r="F2172">
        <v>2363</v>
      </c>
      <c r="G2172">
        <v>152</v>
      </c>
      <c r="H2172">
        <v>368</v>
      </c>
      <c r="I2172">
        <v>575745</v>
      </c>
      <c r="J2172">
        <v>16562</v>
      </c>
      <c r="K2172">
        <v>93020</v>
      </c>
      <c r="L2172">
        <v>42534</v>
      </c>
      <c r="M2172">
        <v>12047</v>
      </c>
      <c r="N2172">
        <v>213000000</v>
      </c>
    </row>
    <row r="2173" spans="1:14" x14ac:dyDescent="0.3">
      <c r="A2173" t="s">
        <v>4414</v>
      </c>
      <c r="B2173" t="s">
        <v>2194</v>
      </c>
      <c r="C2173" t="s">
        <v>2221</v>
      </c>
      <c r="D2173" t="s">
        <v>2281</v>
      </c>
      <c r="E2173" s="17">
        <v>44463</v>
      </c>
      <c r="F2173">
        <v>732</v>
      </c>
      <c r="G2173">
        <v>84</v>
      </c>
      <c r="H2173">
        <v>1762</v>
      </c>
      <c r="I2173">
        <v>576477</v>
      </c>
      <c r="J2173">
        <v>16646</v>
      </c>
      <c r="K2173">
        <v>94782</v>
      </c>
      <c r="L2173">
        <v>8784</v>
      </c>
      <c r="M2173">
        <v>3752</v>
      </c>
      <c r="N2173">
        <v>1380000000</v>
      </c>
    </row>
    <row r="2174" spans="1:14" x14ac:dyDescent="0.3">
      <c r="A2174" t="s">
        <v>4415</v>
      </c>
      <c r="B2174" t="s">
        <v>2190</v>
      </c>
      <c r="C2174" t="s">
        <v>2191</v>
      </c>
      <c r="D2174" t="s">
        <v>2192</v>
      </c>
      <c r="E2174" s="17">
        <v>44467</v>
      </c>
      <c r="F2174">
        <v>134</v>
      </c>
      <c r="G2174">
        <v>73</v>
      </c>
      <c r="H2174">
        <v>993</v>
      </c>
      <c r="I2174">
        <v>576611</v>
      </c>
      <c r="J2174">
        <v>16719</v>
      </c>
      <c r="K2174">
        <v>95775</v>
      </c>
      <c r="L2174">
        <v>938</v>
      </c>
      <c r="M2174">
        <v>16066</v>
      </c>
      <c r="N2174">
        <v>213000000</v>
      </c>
    </row>
    <row r="2175" spans="1:14" x14ac:dyDescent="0.3">
      <c r="A2175" t="s">
        <v>4416</v>
      </c>
      <c r="B2175" t="s">
        <v>2211</v>
      </c>
      <c r="C2175" t="s">
        <v>2237</v>
      </c>
      <c r="D2175" t="s">
        <v>2238</v>
      </c>
      <c r="E2175" s="17">
        <v>44512</v>
      </c>
      <c r="F2175">
        <v>3259</v>
      </c>
      <c r="G2175">
        <v>126</v>
      </c>
      <c r="H2175">
        <v>81</v>
      </c>
      <c r="I2175">
        <v>579870</v>
      </c>
      <c r="J2175">
        <v>16845</v>
      </c>
      <c r="K2175">
        <v>95856</v>
      </c>
      <c r="L2175">
        <v>55403</v>
      </c>
      <c r="M2175">
        <v>19867</v>
      </c>
      <c r="N2175">
        <v>331000000</v>
      </c>
    </row>
    <row r="2176" spans="1:14" x14ac:dyDescent="0.3">
      <c r="A2176" t="s">
        <v>4417</v>
      </c>
      <c r="B2176" t="s">
        <v>2194</v>
      </c>
      <c r="C2176" t="s">
        <v>2221</v>
      </c>
      <c r="D2176" t="s">
        <v>2222</v>
      </c>
      <c r="E2176" s="17">
        <v>44414</v>
      </c>
      <c r="F2176">
        <v>3761</v>
      </c>
      <c r="G2176">
        <v>30</v>
      </c>
      <c r="H2176">
        <v>1187</v>
      </c>
      <c r="I2176">
        <v>583631</v>
      </c>
      <c r="J2176">
        <v>16875</v>
      </c>
      <c r="K2176">
        <v>97043</v>
      </c>
      <c r="L2176">
        <v>71459</v>
      </c>
      <c r="M2176">
        <v>11357</v>
      </c>
      <c r="N2176">
        <v>1380000000</v>
      </c>
    </row>
    <row r="2177" spans="1:14" x14ac:dyDescent="0.3">
      <c r="A2177" t="s">
        <v>4418</v>
      </c>
      <c r="B2177" t="s">
        <v>2206</v>
      </c>
      <c r="C2177" t="s">
        <v>2207</v>
      </c>
      <c r="D2177" t="s">
        <v>2208</v>
      </c>
      <c r="E2177" s="17">
        <v>43982</v>
      </c>
      <c r="F2177">
        <v>2626</v>
      </c>
      <c r="G2177">
        <v>174</v>
      </c>
      <c r="H2177">
        <v>376</v>
      </c>
      <c r="I2177">
        <v>586257</v>
      </c>
      <c r="J2177">
        <v>17049</v>
      </c>
      <c r="K2177">
        <v>97419</v>
      </c>
      <c r="L2177">
        <v>23634</v>
      </c>
      <c r="M2177">
        <v>17307</v>
      </c>
      <c r="N2177">
        <v>68000000</v>
      </c>
    </row>
    <row r="2178" spans="1:14" x14ac:dyDescent="0.3">
      <c r="A2178" t="s">
        <v>4419</v>
      </c>
      <c r="B2178" t="s">
        <v>2187</v>
      </c>
      <c r="C2178" t="s">
        <v>2255</v>
      </c>
      <c r="D2178" t="s">
        <v>2255</v>
      </c>
      <c r="E2178" s="17">
        <v>44550</v>
      </c>
      <c r="F2178">
        <v>3140</v>
      </c>
      <c r="G2178">
        <v>187</v>
      </c>
      <c r="H2178">
        <v>2</v>
      </c>
      <c r="I2178">
        <v>589397</v>
      </c>
      <c r="J2178">
        <v>17236</v>
      </c>
      <c r="K2178">
        <v>97421</v>
      </c>
      <c r="L2178">
        <v>21980</v>
      </c>
      <c r="M2178">
        <v>9557</v>
      </c>
      <c r="N2178">
        <v>83000000</v>
      </c>
    </row>
    <row r="2179" spans="1:14" x14ac:dyDescent="0.3">
      <c r="A2179" t="s">
        <v>4420</v>
      </c>
      <c r="B2179" t="s">
        <v>2187</v>
      </c>
      <c r="C2179" t="s">
        <v>2338</v>
      </c>
      <c r="D2179" t="s">
        <v>2339</v>
      </c>
      <c r="E2179" s="17">
        <v>43879</v>
      </c>
      <c r="F2179">
        <v>2486</v>
      </c>
      <c r="G2179">
        <v>104</v>
      </c>
      <c r="H2179">
        <v>683</v>
      </c>
      <c r="I2179">
        <v>591883</v>
      </c>
      <c r="J2179">
        <v>17340</v>
      </c>
      <c r="K2179">
        <v>98104</v>
      </c>
      <c r="L2179">
        <v>14916</v>
      </c>
      <c r="M2179">
        <v>14623</v>
      </c>
      <c r="N2179">
        <v>83000000</v>
      </c>
    </row>
    <row r="2180" spans="1:14" x14ac:dyDescent="0.3">
      <c r="A2180" t="s">
        <v>4421</v>
      </c>
      <c r="B2180" t="s">
        <v>2190</v>
      </c>
      <c r="C2180" t="s">
        <v>2198</v>
      </c>
      <c r="D2180" t="s">
        <v>2199</v>
      </c>
      <c r="E2180" s="17">
        <v>43984</v>
      </c>
      <c r="F2180">
        <v>2124</v>
      </c>
      <c r="G2180">
        <v>97</v>
      </c>
      <c r="H2180">
        <v>3189</v>
      </c>
      <c r="I2180">
        <v>594007</v>
      </c>
      <c r="J2180">
        <v>17437</v>
      </c>
      <c r="K2180">
        <v>101293</v>
      </c>
      <c r="L2180">
        <v>19116</v>
      </c>
      <c r="M2180">
        <v>7859</v>
      </c>
      <c r="N2180">
        <v>213000000</v>
      </c>
    </row>
    <row r="2181" spans="1:14" x14ac:dyDescent="0.3">
      <c r="A2181" t="s">
        <v>4422</v>
      </c>
      <c r="B2181" t="s">
        <v>2206</v>
      </c>
      <c r="C2181" t="s">
        <v>2224</v>
      </c>
      <c r="D2181" t="s">
        <v>2230</v>
      </c>
      <c r="E2181" s="17">
        <v>44123</v>
      </c>
      <c r="F2181">
        <v>1510</v>
      </c>
      <c r="G2181">
        <v>102</v>
      </c>
      <c r="H2181">
        <v>3727</v>
      </c>
      <c r="I2181">
        <v>595517</v>
      </c>
      <c r="J2181">
        <v>17539</v>
      </c>
      <c r="K2181">
        <v>105020</v>
      </c>
      <c r="L2181">
        <v>18120</v>
      </c>
      <c r="M2181">
        <v>14233</v>
      </c>
      <c r="N2181">
        <v>68000000</v>
      </c>
    </row>
    <row r="2182" spans="1:14" x14ac:dyDescent="0.3">
      <c r="A2182" t="s">
        <v>4423</v>
      </c>
      <c r="B2182" t="s">
        <v>2211</v>
      </c>
      <c r="C2182" t="s">
        <v>2212</v>
      </c>
      <c r="D2182" t="s">
        <v>2213</v>
      </c>
      <c r="E2182" s="17">
        <v>44410</v>
      </c>
      <c r="F2182">
        <v>1818</v>
      </c>
      <c r="G2182">
        <v>40</v>
      </c>
      <c r="H2182">
        <v>763</v>
      </c>
      <c r="I2182">
        <v>597335</v>
      </c>
      <c r="J2182">
        <v>17579</v>
      </c>
      <c r="K2182">
        <v>105783</v>
      </c>
      <c r="L2182">
        <v>23634</v>
      </c>
      <c r="M2182">
        <v>15262</v>
      </c>
      <c r="N2182">
        <v>331000000</v>
      </c>
    </row>
    <row r="2183" spans="1:14" x14ac:dyDescent="0.3">
      <c r="A2183" t="s">
        <v>4424</v>
      </c>
      <c r="B2183" t="s">
        <v>2187</v>
      </c>
      <c r="C2183" t="s">
        <v>2255</v>
      </c>
      <c r="D2183" t="s">
        <v>2255</v>
      </c>
      <c r="E2183" s="17">
        <v>43880</v>
      </c>
      <c r="F2183">
        <v>4853</v>
      </c>
      <c r="G2183">
        <v>177</v>
      </c>
      <c r="H2183">
        <v>265</v>
      </c>
      <c r="I2183">
        <v>602188</v>
      </c>
      <c r="J2183">
        <v>17756</v>
      </c>
      <c r="K2183">
        <v>106048</v>
      </c>
      <c r="L2183">
        <v>43677</v>
      </c>
      <c r="M2183">
        <v>1555</v>
      </c>
      <c r="N2183">
        <v>83000000</v>
      </c>
    </row>
    <row r="2184" spans="1:14" x14ac:dyDescent="0.3">
      <c r="A2184" t="s">
        <v>4425</v>
      </c>
      <c r="B2184" t="s">
        <v>2206</v>
      </c>
      <c r="C2184" t="s">
        <v>2207</v>
      </c>
      <c r="D2184" t="s">
        <v>2208</v>
      </c>
      <c r="E2184" s="17">
        <v>44494</v>
      </c>
      <c r="F2184">
        <v>2796</v>
      </c>
      <c r="G2184">
        <v>150</v>
      </c>
      <c r="H2184">
        <v>2482</v>
      </c>
      <c r="I2184">
        <v>604984</v>
      </c>
      <c r="J2184">
        <v>17906</v>
      </c>
      <c r="K2184">
        <v>108530</v>
      </c>
      <c r="L2184">
        <v>19572</v>
      </c>
      <c r="M2184">
        <v>14163</v>
      </c>
      <c r="N2184">
        <v>68000000</v>
      </c>
    </row>
    <row r="2185" spans="1:14" x14ac:dyDescent="0.3">
      <c r="A2185" t="s">
        <v>4426</v>
      </c>
      <c r="B2185" t="s">
        <v>2190</v>
      </c>
      <c r="C2185" t="s">
        <v>2252</v>
      </c>
      <c r="D2185" t="s">
        <v>2253</v>
      </c>
      <c r="E2185" s="17">
        <v>44361</v>
      </c>
      <c r="F2185">
        <v>4512</v>
      </c>
      <c r="G2185">
        <v>11</v>
      </c>
      <c r="H2185">
        <v>2729</v>
      </c>
      <c r="I2185">
        <v>609496</v>
      </c>
      <c r="J2185">
        <v>17917</v>
      </c>
      <c r="K2185">
        <v>111259</v>
      </c>
      <c r="L2185">
        <v>72192</v>
      </c>
      <c r="M2185">
        <v>5060</v>
      </c>
      <c r="N2185">
        <v>213000000</v>
      </c>
    </row>
    <row r="2186" spans="1:14" x14ac:dyDescent="0.3">
      <c r="A2186" t="s">
        <v>4427</v>
      </c>
      <c r="B2186" t="s">
        <v>2194</v>
      </c>
      <c r="C2186" t="s">
        <v>2204</v>
      </c>
      <c r="D2186" t="s">
        <v>2235</v>
      </c>
      <c r="E2186" s="17">
        <v>44442</v>
      </c>
      <c r="F2186">
        <v>4302</v>
      </c>
      <c r="G2186">
        <v>70</v>
      </c>
      <c r="H2186">
        <v>724</v>
      </c>
      <c r="I2186">
        <v>613798</v>
      </c>
      <c r="J2186">
        <v>17987</v>
      </c>
      <c r="K2186">
        <v>111983</v>
      </c>
      <c r="L2186">
        <v>30114</v>
      </c>
      <c r="M2186">
        <v>5819</v>
      </c>
      <c r="N2186">
        <v>1380000000</v>
      </c>
    </row>
    <row r="2187" spans="1:14" x14ac:dyDescent="0.3">
      <c r="A2187" t="s">
        <v>4428</v>
      </c>
      <c r="B2187" t="s">
        <v>2190</v>
      </c>
      <c r="C2187" t="s">
        <v>2198</v>
      </c>
      <c r="D2187" t="s">
        <v>2199</v>
      </c>
      <c r="E2187" s="17">
        <v>43890</v>
      </c>
      <c r="F2187">
        <v>1643</v>
      </c>
      <c r="G2187">
        <v>95</v>
      </c>
      <c r="H2187">
        <v>2840</v>
      </c>
      <c r="I2187">
        <v>615441</v>
      </c>
      <c r="J2187">
        <v>18082</v>
      </c>
      <c r="K2187">
        <v>114823</v>
      </c>
      <c r="L2187">
        <v>19716</v>
      </c>
      <c r="M2187">
        <v>2017</v>
      </c>
      <c r="N2187">
        <v>213000000</v>
      </c>
    </row>
    <row r="2188" spans="1:14" x14ac:dyDescent="0.3">
      <c r="A2188" t="s">
        <v>4429</v>
      </c>
      <c r="B2188" t="s">
        <v>2190</v>
      </c>
      <c r="C2188" t="s">
        <v>2269</v>
      </c>
      <c r="D2188" t="s">
        <v>2270</v>
      </c>
      <c r="E2188" s="17">
        <v>43997</v>
      </c>
      <c r="F2188">
        <v>2768</v>
      </c>
      <c r="G2188">
        <v>21</v>
      </c>
      <c r="H2188">
        <v>2423</v>
      </c>
      <c r="I2188">
        <v>618209</v>
      </c>
      <c r="J2188">
        <v>18103</v>
      </c>
      <c r="K2188">
        <v>117246</v>
      </c>
      <c r="L2188">
        <v>19376</v>
      </c>
      <c r="M2188">
        <v>5725</v>
      </c>
      <c r="N2188">
        <v>213000000</v>
      </c>
    </row>
    <row r="2189" spans="1:14" x14ac:dyDescent="0.3">
      <c r="A2189" t="s">
        <v>4430</v>
      </c>
      <c r="B2189" t="s">
        <v>2206</v>
      </c>
      <c r="C2189" t="s">
        <v>2232</v>
      </c>
      <c r="D2189" t="s">
        <v>2326</v>
      </c>
      <c r="E2189" s="17">
        <v>44032</v>
      </c>
      <c r="F2189">
        <v>4406</v>
      </c>
      <c r="G2189">
        <v>55</v>
      </c>
      <c r="H2189">
        <v>2413</v>
      </c>
      <c r="I2189">
        <v>622615</v>
      </c>
      <c r="J2189">
        <v>18158</v>
      </c>
      <c r="K2189">
        <v>119659</v>
      </c>
      <c r="L2189">
        <v>57278</v>
      </c>
      <c r="M2189">
        <v>1804</v>
      </c>
      <c r="N2189">
        <v>68000000</v>
      </c>
    </row>
    <row r="2190" spans="1:14" x14ac:dyDescent="0.3">
      <c r="A2190" t="s">
        <v>4431</v>
      </c>
      <c r="B2190" t="s">
        <v>2187</v>
      </c>
      <c r="C2190" t="s">
        <v>2338</v>
      </c>
      <c r="D2190" t="s">
        <v>2339</v>
      </c>
      <c r="E2190" s="17">
        <v>43976</v>
      </c>
      <c r="F2190">
        <v>3364</v>
      </c>
      <c r="G2190">
        <v>15</v>
      </c>
      <c r="H2190">
        <v>4862</v>
      </c>
      <c r="I2190">
        <v>625979</v>
      </c>
      <c r="J2190">
        <v>18173</v>
      </c>
      <c r="K2190">
        <v>124521</v>
      </c>
      <c r="L2190">
        <v>47096</v>
      </c>
      <c r="M2190">
        <v>16006</v>
      </c>
      <c r="N2190">
        <v>83000000</v>
      </c>
    </row>
    <row r="2191" spans="1:14" x14ac:dyDescent="0.3">
      <c r="A2191" t="s">
        <v>4432</v>
      </c>
      <c r="B2191" t="s">
        <v>2206</v>
      </c>
      <c r="C2191" t="s">
        <v>2207</v>
      </c>
      <c r="D2191" t="s">
        <v>2263</v>
      </c>
      <c r="E2191" s="17">
        <v>44506</v>
      </c>
      <c r="F2191">
        <v>1399</v>
      </c>
      <c r="G2191">
        <v>185</v>
      </c>
      <c r="H2191">
        <v>2475</v>
      </c>
      <c r="I2191">
        <v>627378</v>
      </c>
      <c r="J2191">
        <v>18358</v>
      </c>
      <c r="K2191">
        <v>126996</v>
      </c>
      <c r="L2191">
        <v>26581</v>
      </c>
      <c r="M2191">
        <v>8861</v>
      </c>
      <c r="N2191">
        <v>68000000</v>
      </c>
    </row>
    <row r="2192" spans="1:14" x14ac:dyDescent="0.3">
      <c r="A2192" t="s">
        <v>4433</v>
      </c>
      <c r="B2192" t="s">
        <v>2194</v>
      </c>
      <c r="C2192" t="s">
        <v>2204</v>
      </c>
      <c r="D2192" t="s">
        <v>25</v>
      </c>
      <c r="E2192" s="17">
        <v>44269</v>
      </c>
      <c r="F2192">
        <v>1550</v>
      </c>
      <c r="G2192">
        <v>199</v>
      </c>
      <c r="H2192">
        <v>1064</v>
      </c>
      <c r="I2192">
        <v>628928</v>
      </c>
      <c r="J2192">
        <v>18557</v>
      </c>
      <c r="K2192">
        <v>128060</v>
      </c>
      <c r="L2192">
        <v>7750</v>
      </c>
      <c r="M2192">
        <v>14846</v>
      </c>
      <c r="N2192">
        <v>1380000000</v>
      </c>
    </row>
    <row r="2193" spans="1:14" x14ac:dyDescent="0.3">
      <c r="A2193" t="s">
        <v>4434</v>
      </c>
      <c r="B2193" t="s">
        <v>2206</v>
      </c>
      <c r="C2193" t="s">
        <v>2257</v>
      </c>
      <c r="D2193" t="s">
        <v>2258</v>
      </c>
      <c r="E2193" s="17">
        <v>44072</v>
      </c>
      <c r="F2193">
        <v>3411</v>
      </c>
      <c r="G2193">
        <v>178</v>
      </c>
      <c r="H2193">
        <v>2291</v>
      </c>
      <c r="I2193">
        <v>632339</v>
      </c>
      <c r="J2193">
        <v>18735</v>
      </c>
      <c r="K2193">
        <v>130351</v>
      </c>
      <c r="L2193">
        <v>64809</v>
      </c>
      <c r="M2193">
        <v>5908</v>
      </c>
      <c r="N2193">
        <v>68000000</v>
      </c>
    </row>
    <row r="2194" spans="1:14" x14ac:dyDescent="0.3">
      <c r="A2194" t="s">
        <v>4435</v>
      </c>
      <c r="B2194" t="s">
        <v>2211</v>
      </c>
      <c r="C2194" t="s">
        <v>2212</v>
      </c>
      <c r="D2194" t="s">
        <v>2328</v>
      </c>
      <c r="E2194" s="17">
        <v>44411</v>
      </c>
      <c r="F2194">
        <v>82</v>
      </c>
      <c r="G2194">
        <v>133</v>
      </c>
      <c r="H2194">
        <v>2892</v>
      </c>
      <c r="I2194">
        <v>632421</v>
      </c>
      <c r="J2194">
        <v>18868</v>
      </c>
      <c r="K2194">
        <v>133243</v>
      </c>
      <c r="L2194">
        <v>410</v>
      </c>
      <c r="M2194">
        <v>17183</v>
      </c>
      <c r="N2194">
        <v>331000000</v>
      </c>
    </row>
    <row r="2195" spans="1:14" x14ac:dyDescent="0.3">
      <c r="A2195" t="s">
        <v>4436</v>
      </c>
      <c r="B2195" t="s">
        <v>2190</v>
      </c>
      <c r="C2195" t="s">
        <v>2252</v>
      </c>
      <c r="D2195" t="s">
        <v>2253</v>
      </c>
      <c r="E2195" s="17">
        <v>44517</v>
      </c>
      <c r="F2195">
        <v>1479</v>
      </c>
      <c r="G2195">
        <v>1</v>
      </c>
      <c r="H2195">
        <v>4398</v>
      </c>
      <c r="I2195">
        <v>633900</v>
      </c>
      <c r="J2195">
        <v>18869</v>
      </c>
      <c r="K2195">
        <v>137641</v>
      </c>
      <c r="L2195">
        <v>13311</v>
      </c>
      <c r="M2195">
        <v>16516</v>
      </c>
      <c r="N2195">
        <v>213000000</v>
      </c>
    </row>
    <row r="2196" spans="1:14" x14ac:dyDescent="0.3">
      <c r="A2196" t="s">
        <v>4437</v>
      </c>
      <c r="B2196" t="s">
        <v>2187</v>
      </c>
      <c r="C2196" t="s">
        <v>2201</v>
      </c>
      <c r="D2196" t="s">
        <v>2272</v>
      </c>
      <c r="E2196" s="17">
        <v>44391</v>
      </c>
      <c r="F2196">
        <v>2920</v>
      </c>
      <c r="G2196">
        <v>61</v>
      </c>
      <c r="H2196">
        <v>4465</v>
      </c>
      <c r="I2196">
        <v>636820</v>
      </c>
      <c r="J2196">
        <v>18930</v>
      </c>
      <c r="K2196">
        <v>142106</v>
      </c>
      <c r="L2196">
        <v>23360</v>
      </c>
      <c r="M2196">
        <v>19817</v>
      </c>
      <c r="N2196">
        <v>83000000</v>
      </c>
    </row>
    <row r="2197" spans="1:14" x14ac:dyDescent="0.3">
      <c r="A2197" t="s">
        <v>4438</v>
      </c>
      <c r="B2197" t="s">
        <v>2194</v>
      </c>
      <c r="C2197" t="s">
        <v>27</v>
      </c>
      <c r="D2197" t="s">
        <v>27</v>
      </c>
      <c r="E2197" s="17">
        <v>44313</v>
      </c>
      <c r="F2197">
        <v>2283</v>
      </c>
      <c r="G2197">
        <v>122</v>
      </c>
      <c r="H2197">
        <v>4946</v>
      </c>
      <c r="I2197">
        <v>639103</v>
      </c>
      <c r="J2197">
        <v>19052</v>
      </c>
      <c r="K2197">
        <v>147052</v>
      </c>
      <c r="L2197">
        <v>15981</v>
      </c>
      <c r="M2197">
        <v>6492</v>
      </c>
      <c r="N2197">
        <v>1380000000</v>
      </c>
    </row>
    <row r="2198" spans="1:14" x14ac:dyDescent="0.3">
      <c r="A2198" t="s">
        <v>4439</v>
      </c>
      <c r="B2198" t="s">
        <v>2190</v>
      </c>
      <c r="C2198" t="s">
        <v>2252</v>
      </c>
      <c r="D2198" t="s">
        <v>2253</v>
      </c>
      <c r="E2198" s="17">
        <v>43938</v>
      </c>
      <c r="F2198">
        <v>2440</v>
      </c>
      <c r="G2198">
        <v>41</v>
      </c>
      <c r="H2198">
        <v>2322</v>
      </c>
      <c r="I2198">
        <v>641543</v>
      </c>
      <c r="J2198">
        <v>19093</v>
      </c>
      <c r="K2198">
        <v>149374</v>
      </c>
      <c r="L2198">
        <v>12200</v>
      </c>
      <c r="M2198">
        <v>17451</v>
      </c>
      <c r="N2198">
        <v>213000000</v>
      </c>
    </row>
    <row r="2199" spans="1:14" x14ac:dyDescent="0.3">
      <c r="A2199" t="s">
        <v>4440</v>
      </c>
      <c r="B2199" t="s">
        <v>2206</v>
      </c>
      <c r="C2199" t="s">
        <v>2232</v>
      </c>
      <c r="D2199" t="s">
        <v>2326</v>
      </c>
      <c r="E2199" s="17">
        <v>44056</v>
      </c>
      <c r="F2199">
        <v>1782</v>
      </c>
      <c r="G2199">
        <v>116</v>
      </c>
      <c r="H2199">
        <v>46</v>
      </c>
      <c r="I2199">
        <v>643325</v>
      </c>
      <c r="J2199">
        <v>19209</v>
      </c>
      <c r="K2199">
        <v>149420</v>
      </c>
      <c r="L2199">
        <v>19602</v>
      </c>
      <c r="M2199">
        <v>17685</v>
      </c>
      <c r="N2199">
        <v>68000000</v>
      </c>
    </row>
    <row r="2200" spans="1:14" x14ac:dyDescent="0.3">
      <c r="A2200" t="s">
        <v>4441</v>
      </c>
      <c r="B2200" t="s">
        <v>2211</v>
      </c>
      <c r="C2200" t="s">
        <v>2237</v>
      </c>
      <c r="D2200" t="s">
        <v>2238</v>
      </c>
      <c r="E2200" s="17">
        <v>44503</v>
      </c>
      <c r="F2200">
        <v>604</v>
      </c>
      <c r="G2200">
        <v>116</v>
      </c>
      <c r="H2200">
        <v>2164</v>
      </c>
      <c r="I2200">
        <v>643929</v>
      </c>
      <c r="J2200">
        <v>19325</v>
      </c>
      <c r="K2200">
        <v>151584</v>
      </c>
      <c r="L2200">
        <v>3020</v>
      </c>
      <c r="M2200">
        <v>10409</v>
      </c>
      <c r="N2200">
        <v>331000000</v>
      </c>
    </row>
    <row r="2201" spans="1:14" x14ac:dyDescent="0.3">
      <c r="A2201" t="s">
        <v>4442</v>
      </c>
      <c r="B2201" t="s">
        <v>2206</v>
      </c>
      <c r="C2201" t="s">
        <v>2224</v>
      </c>
      <c r="D2201" t="s">
        <v>2230</v>
      </c>
      <c r="E2201" s="17">
        <v>44461</v>
      </c>
      <c r="F2201">
        <v>4333</v>
      </c>
      <c r="G2201">
        <v>42</v>
      </c>
      <c r="H2201">
        <v>3661</v>
      </c>
      <c r="I2201">
        <v>648262</v>
      </c>
      <c r="J2201">
        <v>19367</v>
      </c>
      <c r="K2201">
        <v>155245</v>
      </c>
      <c r="L2201">
        <v>43330</v>
      </c>
      <c r="M2201">
        <v>1239</v>
      </c>
      <c r="N2201">
        <v>68000000</v>
      </c>
    </row>
    <row r="2202" spans="1:14" x14ac:dyDescent="0.3">
      <c r="A2202" t="s">
        <v>4443</v>
      </c>
      <c r="B2202" t="s">
        <v>2190</v>
      </c>
      <c r="C2202" t="s">
        <v>2252</v>
      </c>
      <c r="D2202" t="s">
        <v>2253</v>
      </c>
      <c r="E2202" s="17">
        <v>44491</v>
      </c>
      <c r="F2202">
        <v>730</v>
      </c>
      <c r="G2202">
        <v>51</v>
      </c>
      <c r="H2202">
        <v>2564</v>
      </c>
      <c r="I2202">
        <v>648992</v>
      </c>
      <c r="J2202">
        <v>19418</v>
      </c>
      <c r="K2202">
        <v>157809</v>
      </c>
      <c r="L2202">
        <v>10220</v>
      </c>
      <c r="M2202">
        <v>16500</v>
      </c>
      <c r="N2202">
        <v>213000000</v>
      </c>
    </row>
    <row r="2203" spans="1:14" x14ac:dyDescent="0.3">
      <c r="A2203" t="s">
        <v>4444</v>
      </c>
      <c r="B2203" t="s">
        <v>2194</v>
      </c>
      <c r="C2203" t="s">
        <v>27</v>
      </c>
      <c r="D2203" t="s">
        <v>27</v>
      </c>
      <c r="E2203" s="17">
        <v>44492</v>
      </c>
      <c r="F2203">
        <v>1360</v>
      </c>
      <c r="G2203">
        <v>122</v>
      </c>
      <c r="H2203">
        <v>3325</v>
      </c>
      <c r="I2203">
        <v>650352</v>
      </c>
      <c r="J2203">
        <v>19540</v>
      </c>
      <c r="K2203">
        <v>161134</v>
      </c>
      <c r="L2203">
        <v>8160</v>
      </c>
      <c r="M2203">
        <v>11501</v>
      </c>
      <c r="N2203">
        <v>1380000000</v>
      </c>
    </row>
    <row r="2204" spans="1:14" x14ac:dyDescent="0.3">
      <c r="A2204" t="s">
        <v>4445</v>
      </c>
      <c r="B2204" t="s">
        <v>2187</v>
      </c>
      <c r="C2204" t="s">
        <v>2255</v>
      </c>
      <c r="D2204" t="s">
        <v>2255</v>
      </c>
      <c r="E2204" s="17">
        <v>44262</v>
      </c>
      <c r="F2204">
        <v>2078</v>
      </c>
      <c r="G2204">
        <v>185</v>
      </c>
      <c r="H2204">
        <v>4927</v>
      </c>
      <c r="I2204">
        <v>652430</v>
      </c>
      <c r="J2204">
        <v>19725</v>
      </c>
      <c r="K2204">
        <v>166061</v>
      </c>
      <c r="L2204">
        <v>37404</v>
      </c>
      <c r="M2204">
        <v>7923</v>
      </c>
      <c r="N2204">
        <v>83000000</v>
      </c>
    </row>
    <row r="2205" spans="1:14" x14ac:dyDescent="0.3">
      <c r="A2205" t="s">
        <v>4446</v>
      </c>
      <c r="B2205" t="s">
        <v>2190</v>
      </c>
      <c r="C2205" t="s">
        <v>2269</v>
      </c>
      <c r="D2205" t="s">
        <v>2270</v>
      </c>
      <c r="E2205" s="17">
        <v>44485</v>
      </c>
      <c r="F2205">
        <v>977</v>
      </c>
      <c r="G2205">
        <v>147</v>
      </c>
      <c r="H2205">
        <v>2666</v>
      </c>
      <c r="I2205">
        <v>653407</v>
      </c>
      <c r="J2205">
        <v>19872</v>
      </c>
      <c r="K2205">
        <v>168727</v>
      </c>
      <c r="L2205">
        <v>7816</v>
      </c>
      <c r="M2205">
        <v>1974</v>
      </c>
      <c r="N2205">
        <v>213000000</v>
      </c>
    </row>
    <row r="2206" spans="1:14" x14ac:dyDescent="0.3">
      <c r="A2206" t="s">
        <v>4447</v>
      </c>
      <c r="B2206" t="s">
        <v>2194</v>
      </c>
      <c r="C2206" t="s">
        <v>2195</v>
      </c>
      <c r="D2206" t="s">
        <v>2196</v>
      </c>
      <c r="E2206" s="17">
        <v>44249</v>
      </c>
      <c r="F2206">
        <v>1637</v>
      </c>
      <c r="G2206">
        <v>55</v>
      </c>
      <c r="H2206">
        <v>755</v>
      </c>
      <c r="I2206">
        <v>655044</v>
      </c>
      <c r="J2206">
        <v>19927</v>
      </c>
      <c r="K2206">
        <v>169482</v>
      </c>
      <c r="L2206">
        <v>19644</v>
      </c>
      <c r="M2206">
        <v>18865</v>
      </c>
      <c r="N2206">
        <v>1380000000</v>
      </c>
    </row>
    <row r="2207" spans="1:14" x14ac:dyDescent="0.3">
      <c r="A2207" t="s">
        <v>4448</v>
      </c>
      <c r="B2207" t="s">
        <v>2190</v>
      </c>
      <c r="C2207" t="s">
        <v>2252</v>
      </c>
      <c r="D2207" t="s">
        <v>2253</v>
      </c>
      <c r="E2207" s="17">
        <v>44285</v>
      </c>
      <c r="F2207">
        <v>1981</v>
      </c>
      <c r="G2207">
        <v>66</v>
      </c>
      <c r="H2207">
        <v>3244</v>
      </c>
      <c r="I2207">
        <v>657025</v>
      </c>
      <c r="J2207">
        <v>19993</v>
      </c>
      <c r="K2207">
        <v>172726</v>
      </c>
      <c r="L2207">
        <v>13867</v>
      </c>
      <c r="M2207">
        <v>7107</v>
      </c>
      <c r="N2207">
        <v>213000000</v>
      </c>
    </row>
    <row r="2208" spans="1:14" x14ac:dyDescent="0.3">
      <c r="A2208" t="s">
        <v>4449</v>
      </c>
      <c r="B2208" t="s">
        <v>2211</v>
      </c>
      <c r="C2208" t="s">
        <v>2237</v>
      </c>
      <c r="D2208" t="s">
        <v>2250</v>
      </c>
      <c r="E2208" s="17">
        <v>43990</v>
      </c>
      <c r="F2208">
        <v>2950</v>
      </c>
      <c r="G2208">
        <v>58</v>
      </c>
      <c r="H2208">
        <v>1452</v>
      </c>
      <c r="I2208">
        <v>659975</v>
      </c>
      <c r="J2208">
        <v>20051</v>
      </c>
      <c r="K2208">
        <v>174178</v>
      </c>
      <c r="L2208">
        <v>38350</v>
      </c>
      <c r="M2208">
        <v>608</v>
      </c>
      <c r="N2208">
        <v>331000000</v>
      </c>
    </row>
    <row r="2209" spans="1:14" x14ac:dyDescent="0.3">
      <c r="A2209" t="s">
        <v>4450</v>
      </c>
      <c r="B2209" t="s">
        <v>2206</v>
      </c>
      <c r="C2209" t="s">
        <v>2207</v>
      </c>
      <c r="D2209" t="s">
        <v>2208</v>
      </c>
      <c r="E2209" s="17">
        <v>44353</v>
      </c>
      <c r="F2209">
        <v>3300</v>
      </c>
      <c r="G2209">
        <v>47</v>
      </c>
      <c r="H2209">
        <v>904</v>
      </c>
      <c r="I2209">
        <v>663275</v>
      </c>
      <c r="J2209">
        <v>20098</v>
      </c>
      <c r="K2209">
        <v>175082</v>
      </c>
      <c r="L2209">
        <v>29700</v>
      </c>
      <c r="M2209">
        <v>16913</v>
      </c>
      <c r="N2209">
        <v>68000000</v>
      </c>
    </row>
    <row r="2210" spans="1:14" x14ac:dyDescent="0.3">
      <c r="A2210" t="s">
        <v>4451</v>
      </c>
      <c r="B2210" t="s">
        <v>2187</v>
      </c>
      <c r="C2210" t="s">
        <v>2188</v>
      </c>
      <c r="D2210" t="s">
        <v>2188</v>
      </c>
      <c r="E2210" s="17">
        <v>44480</v>
      </c>
      <c r="F2210">
        <v>4004</v>
      </c>
      <c r="G2210">
        <v>34</v>
      </c>
      <c r="H2210">
        <v>2454</v>
      </c>
      <c r="I2210">
        <v>667279</v>
      </c>
      <c r="J2210">
        <v>20132</v>
      </c>
      <c r="K2210">
        <v>177536</v>
      </c>
      <c r="L2210">
        <v>40040</v>
      </c>
      <c r="M2210">
        <v>7278</v>
      </c>
      <c r="N2210">
        <v>83000000</v>
      </c>
    </row>
    <row r="2211" spans="1:14" x14ac:dyDescent="0.3">
      <c r="A2211" t="s">
        <v>4452</v>
      </c>
      <c r="B2211" t="s">
        <v>2194</v>
      </c>
      <c r="C2211" t="s">
        <v>2204</v>
      </c>
      <c r="D2211" t="s">
        <v>2235</v>
      </c>
      <c r="E2211" s="17">
        <v>44420</v>
      </c>
      <c r="F2211">
        <v>582</v>
      </c>
      <c r="G2211">
        <v>135</v>
      </c>
      <c r="H2211">
        <v>3487</v>
      </c>
      <c r="I2211">
        <v>667861</v>
      </c>
      <c r="J2211">
        <v>20267</v>
      </c>
      <c r="K2211">
        <v>181023</v>
      </c>
      <c r="L2211">
        <v>3492</v>
      </c>
      <c r="M2211">
        <v>1876</v>
      </c>
      <c r="N2211">
        <v>1380000000</v>
      </c>
    </row>
    <row r="2212" spans="1:14" x14ac:dyDescent="0.3">
      <c r="A2212" t="s">
        <v>4453</v>
      </c>
      <c r="B2212" t="s">
        <v>2187</v>
      </c>
      <c r="C2212" t="s">
        <v>2255</v>
      </c>
      <c r="D2212" t="s">
        <v>2255</v>
      </c>
      <c r="E2212" s="17">
        <v>43907</v>
      </c>
      <c r="F2212">
        <v>459</v>
      </c>
      <c r="G2212">
        <v>75</v>
      </c>
      <c r="H2212">
        <v>4060</v>
      </c>
      <c r="I2212">
        <v>668320</v>
      </c>
      <c r="J2212">
        <v>20342</v>
      </c>
      <c r="K2212">
        <v>185083</v>
      </c>
      <c r="L2212">
        <v>2295</v>
      </c>
      <c r="M2212">
        <v>15936</v>
      </c>
      <c r="N2212">
        <v>83000000</v>
      </c>
    </row>
    <row r="2213" spans="1:14" x14ac:dyDescent="0.3">
      <c r="A2213" t="s">
        <v>4454</v>
      </c>
      <c r="B2213" t="s">
        <v>2187</v>
      </c>
      <c r="C2213" t="s">
        <v>2201</v>
      </c>
      <c r="D2213" t="s">
        <v>2202</v>
      </c>
      <c r="E2213" s="17">
        <v>44339</v>
      </c>
      <c r="F2213">
        <v>135</v>
      </c>
      <c r="G2213">
        <v>31</v>
      </c>
      <c r="H2213">
        <v>3763</v>
      </c>
      <c r="I2213">
        <v>668455</v>
      </c>
      <c r="J2213">
        <v>20373</v>
      </c>
      <c r="K2213">
        <v>188846</v>
      </c>
      <c r="L2213">
        <v>1215</v>
      </c>
      <c r="M2213">
        <v>18042</v>
      </c>
      <c r="N2213">
        <v>83000000</v>
      </c>
    </row>
    <row r="2214" spans="1:14" x14ac:dyDescent="0.3">
      <c r="A2214" t="s">
        <v>4455</v>
      </c>
      <c r="B2214" t="s">
        <v>2187</v>
      </c>
      <c r="C2214" t="s">
        <v>2201</v>
      </c>
      <c r="D2214" t="s">
        <v>2272</v>
      </c>
      <c r="E2214" s="17">
        <v>44271</v>
      </c>
      <c r="F2214">
        <v>1976</v>
      </c>
      <c r="G2214">
        <v>44</v>
      </c>
      <c r="H2214">
        <v>778</v>
      </c>
      <c r="I2214">
        <v>670431</v>
      </c>
      <c r="J2214">
        <v>20417</v>
      </c>
      <c r="K2214">
        <v>189624</v>
      </c>
      <c r="L2214">
        <v>9880</v>
      </c>
      <c r="M2214">
        <v>12525</v>
      </c>
      <c r="N2214">
        <v>83000000</v>
      </c>
    </row>
    <row r="2215" spans="1:14" x14ac:dyDescent="0.3">
      <c r="A2215" t="s">
        <v>4456</v>
      </c>
      <c r="B2215" t="s">
        <v>2194</v>
      </c>
      <c r="C2215" t="s">
        <v>2195</v>
      </c>
      <c r="D2215" t="s">
        <v>2296</v>
      </c>
      <c r="E2215" s="17">
        <v>44084</v>
      </c>
      <c r="F2215">
        <v>977</v>
      </c>
      <c r="G2215">
        <v>84</v>
      </c>
      <c r="H2215">
        <v>1790</v>
      </c>
      <c r="I2215">
        <v>671408</v>
      </c>
      <c r="J2215">
        <v>20501</v>
      </c>
      <c r="K2215">
        <v>191414</v>
      </c>
      <c r="L2215">
        <v>7816</v>
      </c>
      <c r="M2215">
        <v>16792</v>
      </c>
      <c r="N2215">
        <v>1380000000</v>
      </c>
    </row>
    <row r="2216" spans="1:14" x14ac:dyDescent="0.3">
      <c r="A2216" t="s">
        <v>4457</v>
      </c>
      <c r="B2216" t="s">
        <v>2194</v>
      </c>
      <c r="C2216" t="s">
        <v>27</v>
      </c>
      <c r="D2216" t="s">
        <v>27</v>
      </c>
      <c r="E2216" s="17">
        <v>44150</v>
      </c>
      <c r="F2216">
        <v>283</v>
      </c>
      <c r="G2216">
        <v>122</v>
      </c>
      <c r="H2216">
        <v>4927</v>
      </c>
      <c r="I2216">
        <v>671691</v>
      </c>
      <c r="J2216">
        <v>20623</v>
      </c>
      <c r="K2216">
        <v>196341</v>
      </c>
      <c r="L2216">
        <v>3396</v>
      </c>
      <c r="M2216">
        <v>9502</v>
      </c>
      <c r="N2216">
        <v>1380000000</v>
      </c>
    </row>
    <row r="2217" spans="1:14" x14ac:dyDescent="0.3">
      <c r="A2217" t="s">
        <v>4458</v>
      </c>
      <c r="B2217" t="s">
        <v>2187</v>
      </c>
      <c r="C2217" t="s">
        <v>2201</v>
      </c>
      <c r="D2217" t="s">
        <v>2272</v>
      </c>
      <c r="E2217" s="17">
        <v>44093</v>
      </c>
      <c r="F2217">
        <v>2897</v>
      </c>
      <c r="G2217">
        <v>194</v>
      </c>
      <c r="H2217">
        <v>1601</v>
      </c>
      <c r="I2217">
        <v>674588</v>
      </c>
      <c r="J2217">
        <v>20817</v>
      </c>
      <c r="K2217">
        <v>197942</v>
      </c>
      <c r="L2217">
        <v>52146</v>
      </c>
      <c r="M2217">
        <v>14291</v>
      </c>
      <c r="N2217">
        <v>83000000</v>
      </c>
    </row>
    <row r="2218" spans="1:14" x14ac:dyDescent="0.3">
      <c r="A2218" t="s">
        <v>4459</v>
      </c>
      <c r="B2218" t="s">
        <v>2206</v>
      </c>
      <c r="C2218" t="s">
        <v>2257</v>
      </c>
      <c r="D2218" t="s">
        <v>2290</v>
      </c>
      <c r="E2218" s="17">
        <v>44427</v>
      </c>
      <c r="F2218">
        <v>2398</v>
      </c>
      <c r="G2218">
        <v>101</v>
      </c>
      <c r="H2218">
        <v>4739</v>
      </c>
      <c r="I2218">
        <v>676986</v>
      </c>
      <c r="J2218">
        <v>20918</v>
      </c>
      <c r="K2218">
        <v>202681</v>
      </c>
      <c r="L2218">
        <v>38368</v>
      </c>
      <c r="M2218">
        <v>217</v>
      </c>
      <c r="N2218">
        <v>68000000</v>
      </c>
    </row>
    <row r="2219" spans="1:14" x14ac:dyDescent="0.3">
      <c r="A2219" t="s">
        <v>4460</v>
      </c>
      <c r="B2219" t="s">
        <v>2190</v>
      </c>
      <c r="C2219" t="s">
        <v>2191</v>
      </c>
      <c r="D2219" t="s">
        <v>2285</v>
      </c>
      <c r="E2219" s="17">
        <v>44488</v>
      </c>
      <c r="F2219">
        <v>4112</v>
      </c>
      <c r="G2219">
        <v>26</v>
      </c>
      <c r="H2219">
        <v>4508</v>
      </c>
      <c r="I2219">
        <v>681098</v>
      </c>
      <c r="J2219">
        <v>20944</v>
      </c>
      <c r="K2219">
        <v>207189</v>
      </c>
      <c r="L2219">
        <v>69904</v>
      </c>
      <c r="M2219">
        <v>15581</v>
      </c>
      <c r="N2219">
        <v>213000000</v>
      </c>
    </row>
    <row r="2220" spans="1:14" x14ac:dyDescent="0.3">
      <c r="A2220" t="s">
        <v>4461</v>
      </c>
      <c r="B2220" t="s">
        <v>2187</v>
      </c>
      <c r="C2220" t="s">
        <v>2338</v>
      </c>
      <c r="D2220" t="s">
        <v>2339</v>
      </c>
      <c r="E2220" s="17">
        <v>44384</v>
      </c>
      <c r="F2220">
        <v>1238</v>
      </c>
      <c r="G2220">
        <v>118</v>
      </c>
      <c r="H2220">
        <v>3843</v>
      </c>
      <c r="I2220">
        <v>682336</v>
      </c>
      <c r="J2220">
        <v>21062</v>
      </c>
      <c r="K2220">
        <v>211032</v>
      </c>
      <c r="L2220">
        <v>7428</v>
      </c>
      <c r="M2220">
        <v>14680</v>
      </c>
      <c r="N2220">
        <v>83000000</v>
      </c>
    </row>
    <row r="2221" spans="1:14" x14ac:dyDescent="0.3">
      <c r="A2221" t="s">
        <v>4462</v>
      </c>
      <c r="B2221" t="s">
        <v>2211</v>
      </c>
      <c r="C2221" t="s">
        <v>2237</v>
      </c>
      <c r="D2221" t="s">
        <v>2238</v>
      </c>
      <c r="E2221" s="17">
        <v>44204</v>
      </c>
      <c r="F2221">
        <v>3466</v>
      </c>
      <c r="G2221">
        <v>2</v>
      </c>
      <c r="H2221">
        <v>3675</v>
      </c>
      <c r="I2221">
        <v>685802</v>
      </c>
      <c r="J2221">
        <v>21064</v>
      </c>
      <c r="K2221">
        <v>214707</v>
      </c>
      <c r="L2221">
        <v>34660</v>
      </c>
      <c r="M2221">
        <v>18915</v>
      </c>
      <c r="N2221">
        <v>331000000</v>
      </c>
    </row>
    <row r="2222" spans="1:14" x14ac:dyDescent="0.3">
      <c r="A2222" t="s">
        <v>4463</v>
      </c>
      <c r="B2222" t="s">
        <v>2187</v>
      </c>
      <c r="C2222" t="s">
        <v>2188</v>
      </c>
      <c r="D2222" t="s">
        <v>2188</v>
      </c>
      <c r="E2222" s="17">
        <v>44467</v>
      </c>
      <c r="F2222">
        <v>2461</v>
      </c>
      <c r="G2222">
        <v>56</v>
      </c>
      <c r="H2222">
        <v>3857</v>
      </c>
      <c r="I2222">
        <v>688263</v>
      </c>
      <c r="J2222">
        <v>21120</v>
      </c>
      <c r="K2222">
        <v>218564</v>
      </c>
      <c r="L2222">
        <v>39376</v>
      </c>
      <c r="M2222">
        <v>4208</v>
      </c>
      <c r="N2222">
        <v>83000000</v>
      </c>
    </row>
    <row r="2223" spans="1:14" x14ac:dyDescent="0.3">
      <c r="A2223" t="s">
        <v>4464</v>
      </c>
      <c r="B2223" t="s">
        <v>2194</v>
      </c>
      <c r="C2223" t="s">
        <v>2204</v>
      </c>
      <c r="D2223" t="s">
        <v>2235</v>
      </c>
      <c r="E2223" s="17">
        <v>43997</v>
      </c>
      <c r="F2223">
        <v>3166</v>
      </c>
      <c r="G2223">
        <v>192</v>
      </c>
      <c r="H2223">
        <v>1005</v>
      </c>
      <c r="I2223">
        <v>691429</v>
      </c>
      <c r="J2223">
        <v>21312</v>
      </c>
      <c r="K2223">
        <v>219569</v>
      </c>
      <c r="L2223">
        <v>44324</v>
      </c>
      <c r="M2223">
        <v>7619</v>
      </c>
      <c r="N2223">
        <v>1380000000</v>
      </c>
    </row>
    <row r="2224" spans="1:14" x14ac:dyDescent="0.3">
      <c r="A2224" t="s">
        <v>4465</v>
      </c>
      <c r="B2224" t="s">
        <v>2190</v>
      </c>
      <c r="C2224" t="s">
        <v>2191</v>
      </c>
      <c r="D2224" t="s">
        <v>2285</v>
      </c>
      <c r="E2224" s="17">
        <v>44289</v>
      </c>
      <c r="F2224">
        <v>3704</v>
      </c>
      <c r="G2224">
        <v>147</v>
      </c>
      <c r="H2224">
        <v>2700</v>
      </c>
      <c r="I2224">
        <v>695133</v>
      </c>
      <c r="J2224">
        <v>21459</v>
      </c>
      <c r="K2224">
        <v>222269</v>
      </c>
      <c r="L2224">
        <v>62968</v>
      </c>
      <c r="M2224">
        <v>14554</v>
      </c>
      <c r="N2224">
        <v>213000000</v>
      </c>
    </row>
    <row r="2225" spans="1:14" x14ac:dyDescent="0.3">
      <c r="A2225" t="s">
        <v>4466</v>
      </c>
      <c r="B2225" t="s">
        <v>2211</v>
      </c>
      <c r="C2225" t="s">
        <v>2241</v>
      </c>
      <c r="D2225" t="s">
        <v>2242</v>
      </c>
      <c r="E2225" s="17">
        <v>44110</v>
      </c>
      <c r="F2225">
        <v>2053</v>
      </c>
      <c r="G2225">
        <v>198</v>
      </c>
      <c r="H2225">
        <v>231</v>
      </c>
      <c r="I2225">
        <v>697186</v>
      </c>
      <c r="J2225">
        <v>21657</v>
      </c>
      <c r="K2225">
        <v>222500</v>
      </c>
      <c r="L2225">
        <v>36954</v>
      </c>
      <c r="M2225">
        <v>5189</v>
      </c>
      <c r="N2225">
        <v>331000000</v>
      </c>
    </row>
    <row r="2226" spans="1:14" x14ac:dyDescent="0.3">
      <c r="A2226" t="s">
        <v>4467</v>
      </c>
      <c r="B2226" t="s">
        <v>2190</v>
      </c>
      <c r="C2226" t="s">
        <v>2198</v>
      </c>
      <c r="D2226" t="s">
        <v>2199</v>
      </c>
      <c r="E2226" s="17">
        <v>44530</v>
      </c>
      <c r="F2226">
        <v>779</v>
      </c>
      <c r="G2226">
        <v>120</v>
      </c>
      <c r="H2226">
        <v>3653</v>
      </c>
      <c r="I2226">
        <v>697965</v>
      </c>
      <c r="J2226">
        <v>21777</v>
      </c>
      <c r="K2226">
        <v>226153</v>
      </c>
      <c r="L2226">
        <v>14801</v>
      </c>
      <c r="M2226">
        <v>9216</v>
      </c>
      <c r="N2226">
        <v>213000000</v>
      </c>
    </row>
    <row r="2227" spans="1:14" x14ac:dyDescent="0.3">
      <c r="A2227" t="s">
        <v>4468</v>
      </c>
      <c r="B2227" t="s">
        <v>2190</v>
      </c>
      <c r="C2227" t="s">
        <v>2198</v>
      </c>
      <c r="D2227" t="s">
        <v>2199</v>
      </c>
      <c r="E2227" s="17">
        <v>44132</v>
      </c>
      <c r="F2227">
        <v>2134</v>
      </c>
      <c r="G2227">
        <v>168</v>
      </c>
      <c r="H2227">
        <v>4586</v>
      </c>
      <c r="I2227">
        <v>700099</v>
      </c>
      <c r="J2227">
        <v>21945</v>
      </c>
      <c r="K2227">
        <v>230739</v>
      </c>
      <c r="L2227">
        <v>19206</v>
      </c>
      <c r="M2227">
        <v>6242</v>
      </c>
      <c r="N2227">
        <v>213000000</v>
      </c>
    </row>
    <row r="2228" spans="1:14" x14ac:dyDescent="0.3">
      <c r="A2228" t="s">
        <v>4469</v>
      </c>
      <c r="B2228" t="s">
        <v>2211</v>
      </c>
      <c r="C2228" t="s">
        <v>2245</v>
      </c>
      <c r="D2228" t="s">
        <v>2246</v>
      </c>
      <c r="E2228" s="17">
        <v>44361</v>
      </c>
      <c r="F2228">
        <v>2236</v>
      </c>
      <c r="G2228">
        <v>0</v>
      </c>
      <c r="H2228">
        <v>2133</v>
      </c>
      <c r="I2228">
        <v>702335</v>
      </c>
      <c r="J2228">
        <v>21945</v>
      </c>
      <c r="K2228">
        <v>232872</v>
      </c>
      <c r="L2228">
        <v>11180</v>
      </c>
      <c r="M2228">
        <v>10838</v>
      </c>
      <c r="N2228">
        <v>331000000</v>
      </c>
    </row>
    <row r="2229" spans="1:14" x14ac:dyDescent="0.3">
      <c r="A2229" t="s">
        <v>4470</v>
      </c>
      <c r="B2229" t="s">
        <v>2187</v>
      </c>
      <c r="C2229" t="s">
        <v>2188</v>
      </c>
      <c r="D2229" t="s">
        <v>2188</v>
      </c>
      <c r="E2229" s="17">
        <v>44410</v>
      </c>
      <c r="F2229">
        <v>1639</v>
      </c>
      <c r="G2229">
        <v>73</v>
      </c>
      <c r="H2229">
        <v>3836</v>
      </c>
      <c r="I2229">
        <v>703974</v>
      </c>
      <c r="J2229">
        <v>22018</v>
      </c>
      <c r="K2229">
        <v>236708</v>
      </c>
      <c r="L2229">
        <v>19668</v>
      </c>
      <c r="M2229">
        <v>13903</v>
      </c>
      <c r="N2229">
        <v>83000000</v>
      </c>
    </row>
    <row r="2230" spans="1:14" x14ac:dyDescent="0.3">
      <c r="A2230" t="s">
        <v>4471</v>
      </c>
      <c r="B2230" t="s">
        <v>2187</v>
      </c>
      <c r="C2230" t="s">
        <v>2338</v>
      </c>
      <c r="D2230" t="s">
        <v>2438</v>
      </c>
      <c r="E2230" s="17">
        <v>44048</v>
      </c>
      <c r="F2230">
        <v>419</v>
      </c>
      <c r="G2230">
        <v>108</v>
      </c>
      <c r="H2230">
        <v>1690</v>
      </c>
      <c r="I2230">
        <v>704393</v>
      </c>
      <c r="J2230">
        <v>22126</v>
      </c>
      <c r="K2230">
        <v>238398</v>
      </c>
      <c r="L2230">
        <v>3771</v>
      </c>
      <c r="M2230">
        <v>16698</v>
      </c>
      <c r="N2230">
        <v>83000000</v>
      </c>
    </row>
    <row r="2231" spans="1:14" x14ac:dyDescent="0.3">
      <c r="A2231" t="s">
        <v>4472</v>
      </c>
      <c r="B2231" t="s">
        <v>2187</v>
      </c>
      <c r="C2231" t="s">
        <v>2255</v>
      </c>
      <c r="D2231" t="s">
        <v>2255</v>
      </c>
      <c r="E2231" s="17">
        <v>43932</v>
      </c>
      <c r="F2231">
        <v>1826</v>
      </c>
      <c r="G2231">
        <v>131</v>
      </c>
      <c r="H2231">
        <v>1223</v>
      </c>
      <c r="I2231">
        <v>706219</v>
      </c>
      <c r="J2231">
        <v>22257</v>
      </c>
      <c r="K2231">
        <v>239621</v>
      </c>
      <c r="L2231">
        <v>23738</v>
      </c>
      <c r="M2231">
        <v>225</v>
      </c>
      <c r="N2231">
        <v>83000000</v>
      </c>
    </row>
    <row r="2232" spans="1:14" x14ac:dyDescent="0.3">
      <c r="A2232" t="s">
        <v>4473</v>
      </c>
      <c r="B2232" t="s">
        <v>2206</v>
      </c>
      <c r="C2232" t="s">
        <v>2207</v>
      </c>
      <c r="D2232" t="s">
        <v>2263</v>
      </c>
      <c r="E2232" s="17">
        <v>44384</v>
      </c>
      <c r="F2232">
        <v>3138</v>
      </c>
      <c r="G2232">
        <v>70</v>
      </c>
      <c r="H2232">
        <v>4970</v>
      </c>
      <c r="I2232">
        <v>709357</v>
      </c>
      <c r="J2232">
        <v>22327</v>
      </c>
      <c r="K2232">
        <v>244591</v>
      </c>
      <c r="L2232">
        <v>18828</v>
      </c>
      <c r="M2232">
        <v>8670</v>
      </c>
      <c r="N2232">
        <v>68000000</v>
      </c>
    </row>
    <row r="2233" spans="1:14" x14ac:dyDescent="0.3">
      <c r="A2233" t="s">
        <v>4474</v>
      </c>
      <c r="B2233" t="s">
        <v>2187</v>
      </c>
      <c r="C2233" t="s">
        <v>2338</v>
      </c>
      <c r="D2233" t="s">
        <v>2438</v>
      </c>
      <c r="E2233" s="17">
        <v>44118</v>
      </c>
      <c r="F2233">
        <v>3689</v>
      </c>
      <c r="G2233">
        <v>9</v>
      </c>
      <c r="H2233">
        <v>2203</v>
      </c>
      <c r="I2233">
        <v>713046</v>
      </c>
      <c r="J2233">
        <v>22336</v>
      </c>
      <c r="K2233">
        <v>246794</v>
      </c>
      <c r="L2233">
        <v>70091</v>
      </c>
      <c r="M2233">
        <v>9907</v>
      </c>
      <c r="N2233">
        <v>83000000</v>
      </c>
    </row>
    <row r="2234" spans="1:14" x14ac:dyDescent="0.3">
      <c r="A2234" t="s">
        <v>4475</v>
      </c>
      <c r="B2234" t="s">
        <v>2211</v>
      </c>
      <c r="C2234" t="s">
        <v>2241</v>
      </c>
      <c r="D2234" t="s">
        <v>2242</v>
      </c>
      <c r="E2234" s="17">
        <v>43997</v>
      </c>
      <c r="F2234">
        <v>4955</v>
      </c>
      <c r="G2234">
        <v>126</v>
      </c>
      <c r="H2234">
        <v>897</v>
      </c>
      <c r="I2234">
        <v>718001</v>
      </c>
      <c r="J2234">
        <v>22462</v>
      </c>
      <c r="K2234">
        <v>247691</v>
      </c>
      <c r="L2234">
        <v>49550</v>
      </c>
      <c r="M2234">
        <v>6386</v>
      </c>
      <c r="N2234">
        <v>331000000</v>
      </c>
    </row>
    <row r="2235" spans="1:14" x14ac:dyDescent="0.3">
      <c r="A2235" t="s">
        <v>4476</v>
      </c>
      <c r="B2235" t="s">
        <v>2206</v>
      </c>
      <c r="C2235" t="s">
        <v>2207</v>
      </c>
      <c r="D2235" t="s">
        <v>2208</v>
      </c>
      <c r="E2235" s="17">
        <v>44451</v>
      </c>
      <c r="F2235">
        <v>206</v>
      </c>
      <c r="G2235">
        <v>156</v>
      </c>
      <c r="H2235">
        <v>1869</v>
      </c>
      <c r="I2235">
        <v>718207</v>
      </c>
      <c r="J2235">
        <v>22618</v>
      </c>
      <c r="K2235">
        <v>249560</v>
      </c>
      <c r="L2235">
        <v>2266</v>
      </c>
      <c r="M2235">
        <v>8279</v>
      </c>
      <c r="N2235">
        <v>68000000</v>
      </c>
    </row>
    <row r="2236" spans="1:14" x14ac:dyDescent="0.3">
      <c r="A2236" t="s">
        <v>4477</v>
      </c>
      <c r="B2236" t="s">
        <v>2187</v>
      </c>
      <c r="C2236" t="s">
        <v>2255</v>
      </c>
      <c r="D2236" t="s">
        <v>2255</v>
      </c>
      <c r="E2236" s="17">
        <v>43866</v>
      </c>
      <c r="F2236">
        <v>3390</v>
      </c>
      <c r="G2236">
        <v>14</v>
      </c>
      <c r="H2236">
        <v>151</v>
      </c>
      <c r="I2236">
        <v>721597</v>
      </c>
      <c r="J2236">
        <v>22632</v>
      </c>
      <c r="K2236">
        <v>249711</v>
      </c>
      <c r="L2236">
        <v>16950</v>
      </c>
      <c r="M2236">
        <v>5078</v>
      </c>
      <c r="N2236">
        <v>83000000</v>
      </c>
    </row>
    <row r="2237" spans="1:14" x14ac:dyDescent="0.3">
      <c r="A2237" t="s">
        <v>4478</v>
      </c>
      <c r="B2237" t="s">
        <v>2206</v>
      </c>
      <c r="C2237" t="s">
        <v>2224</v>
      </c>
      <c r="D2237" t="s">
        <v>2225</v>
      </c>
      <c r="E2237" s="17">
        <v>44183</v>
      </c>
      <c r="F2237">
        <v>3870</v>
      </c>
      <c r="G2237">
        <v>18</v>
      </c>
      <c r="H2237">
        <v>1351</v>
      </c>
      <c r="I2237">
        <v>725467</v>
      </c>
      <c r="J2237">
        <v>22650</v>
      </c>
      <c r="K2237">
        <v>251062</v>
      </c>
      <c r="L2237">
        <v>69660</v>
      </c>
      <c r="M2237">
        <v>16863</v>
      </c>
      <c r="N2237">
        <v>68000000</v>
      </c>
    </row>
    <row r="2238" spans="1:14" x14ac:dyDescent="0.3">
      <c r="A2238" t="s">
        <v>4479</v>
      </c>
      <c r="B2238" t="s">
        <v>2211</v>
      </c>
      <c r="C2238" t="s">
        <v>2212</v>
      </c>
      <c r="D2238" t="s">
        <v>2213</v>
      </c>
      <c r="E2238" s="17">
        <v>44506</v>
      </c>
      <c r="F2238">
        <v>3796</v>
      </c>
      <c r="G2238">
        <v>185</v>
      </c>
      <c r="H2238">
        <v>171</v>
      </c>
      <c r="I2238">
        <v>729263</v>
      </c>
      <c r="J2238">
        <v>22835</v>
      </c>
      <c r="K2238">
        <v>251233</v>
      </c>
      <c r="L2238">
        <v>53144</v>
      </c>
      <c r="M2238">
        <v>16692</v>
      </c>
      <c r="N2238">
        <v>331000000</v>
      </c>
    </row>
    <row r="2239" spans="1:14" x14ac:dyDescent="0.3">
      <c r="A2239" t="s">
        <v>4480</v>
      </c>
      <c r="B2239" t="s">
        <v>2187</v>
      </c>
      <c r="C2239" t="s">
        <v>2188</v>
      </c>
      <c r="D2239" t="s">
        <v>2188</v>
      </c>
      <c r="E2239" s="17">
        <v>43903</v>
      </c>
      <c r="F2239">
        <v>2534</v>
      </c>
      <c r="G2239">
        <v>109</v>
      </c>
      <c r="H2239">
        <v>1429</v>
      </c>
      <c r="I2239">
        <v>731797</v>
      </c>
      <c r="J2239">
        <v>22944</v>
      </c>
      <c r="K2239">
        <v>252662</v>
      </c>
      <c r="L2239">
        <v>20272</v>
      </c>
      <c r="M2239">
        <v>6798</v>
      </c>
      <c r="N2239">
        <v>83000000</v>
      </c>
    </row>
    <row r="2240" spans="1:14" x14ac:dyDescent="0.3">
      <c r="A2240" t="s">
        <v>4481</v>
      </c>
      <c r="B2240" t="s">
        <v>2194</v>
      </c>
      <c r="C2240" t="s">
        <v>2221</v>
      </c>
      <c r="D2240" t="s">
        <v>2222</v>
      </c>
      <c r="E2240" s="17">
        <v>44478</v>
      </c>
      <c r="F2240">
        <v>2180</v>
      </c>
      <c r="G2240">
        <v>180</v>
      </c>
      <c r="H2240">
        <v>4857</v>
      </c>
      <c r="I2240">
        <v>733977</v>
      </c>
      <c r="J2240">
        <v>23124</v>
      </c>
      <c r="K2240">
        <v>257519</v>
      </c>
      <c r="L2240">
        <v>13080</v>
      </c>
      <c r="M2240">
        <v>16923</v>
      </c>
      <c r="N2240">
        <v>1380000000</v>
      </c>
    </row>
    <row r="2241" spans="1:14" x14ac:dyDescent="0.3">
      <c r="A2241" t="s">
        <v>4482</v>
      </c>
      <c r="B2241" t="s">
        <v>2211</v>
      </c>
      <c r="C2241" t="s">
        <v>2237</v>
      </c>
      <c r="D2241" t="s">
        <v>2250</v>
      </c>
      <c r="E2241" s="17">
        <v>44183</v>
      </c>
      <c r="F2241">
        <v>4210</v>
      </c>
      <c r="G2241">
        <v>45</v>
      </c>
      <c r="H2241">
        <v>3433</v>
      </c>
      <c r="I2241">
        <v>738187</v>
      </c>
      <c r="J2241">
        <v>23169</v>
      </c>
      <c r="K2241">
        <v>260952</v>
      </c>
      <c r="L2241">
        <v>46310</v>
      </c>
      <c r="M2241">
        <v>13779</v>
      </c>
      <c r="N2241">
        <v>331000000</v>
      </c>
    </row>
    <row r="2242" spans="1:14" x14ac:dyDescent="0.3">
      <c r="A2242" t="s">
        <v>4483</v>
      </c>
      <c r="B2242" t="s">
        <v>2190</v>
      </c>
      <c r="C2242" t="s">
        <v>2198</v>
      </c>
      <c r="D2242" t="s">
        <v>2199</v>
      </c>
      <c r="E2242" s="17">
        <v>43900</v>
      </c>
      <c r="F2242">
        <v>4306</v>
      </c>
      <c r="G2242">
        <v>17</v>
      </c>
      <c r="H2242">
        <v>3199</v>
      </c>
      <c r="I2242">
        <v>742493</v>
      </c>
      <c r="J2242">
        <v>23186</v>
      </c>
      <c r="K2242">
        <v>264151</v>
      </c>
      <c r="L2242">
        <v>30142</v>
      </c>
      <c r="M2242">
        <v>16473</v>
      </c>
      <c r="N2242">
        <v>213000000</v>
      </c>
    </row>
    <row r="2243" spans="1:14" x14ac:dyDescent="0.3">
      <c r="A2243" t="s">
        <v>4484</v>
      </c>
      <c r="B2243" t="s">
        <v>2190</v>
      </c>
      <c r="C2243" t="s">
        <v>2191</v>
      </c>
      <c r="D2243" t="s">
        <v>2285</v>
      </c>
      <c r="E2243" s="17">
        <v>44255</v>
      </c>
      <c r="F2243">
        <v>4227</v>
      </c>
      <c r="G2243">
        <v>105</v>
      </c>
      <c r="H2243">
        <v>1898</v>
      </c>
      <c r="I2243">
        <v>746720</v>
      </c>
      <c r="J2243">
        <v>23291</v>
      </c>
      <c r="K2243">
        <v>266049</v>
      </c>
      <c r="L2243">
        <v>54951</v>
      </c>
      <c r="M2243">
        <v>16057</v>
      </c>
      <c r="N2243">
        <v>213000000</v>
      </c>
    </row>
    <row r="2244" spans="1:14" x14ac:dyDescent="0.3">
      <c r="A2244" t="s">
        <v>4485</v>
      </c>
      <c r="B2244" t="s">
        <v>2211</v>
      </c>
      <c r="C2244" t="s">
        <v>2237</v>
      </c>
      <c r="D2244" t="s">
        <v>2250</v>
      </c>
      <c r="E2244" s="17">
        <v>44538</v>
      </c>
      <c r="F2244">
        <v>1397</v>
      </c>
      <c r="G2244">
        <v>2</v>
      </c>
      <c r="H2244">
        <v>1359</v>
      </c>
      <c r="I2244">
        <v>748117</v>
      </c>
      <c r="J2244">
        <v>23293</v>
      </c>
      <c r="K2244">
        <v>267408</v>
      </c>
      <c r="L2244">
        <v>16764</v>
      </c>
      <c r="M2244">
        <v>13297</v>
      </c>
      <c r="N2244">
        <v>331000000</v>
      </c>
    </row>
    <row r="2245" spans="1:14" x14ac:dyDescent="0.3">
      <c r="A2245" t="s">
        <v>4486</v>
      </c>
      <c r="B2245" t="s">
        <v>2190</v>
      </c>
      <c r="C2245" t="s">
        <v>2252</v>
      </c>
      <c r="D2245" t="s">
        <v>2301</v>
      </c>
      <c r="E2245" s="17">
        <v>44391</v>
      </c>
      <c r="F2245">
        <v>4249</v>
      </c>
      <c r="G2245">
        <v>69</v>
      </c>
      <c r="H2245">
        <v>692</v>
      </c>
      <c r="I2245">
        <v>752366</v>
      </c>
      <c r="J2245">
        <v>23362</v>
      </c>
      <c r="K2245">
        <v>268100</v>
      </c>
      <c r="L2245">
        <v>67984</v>
      </c>
      <c r="M2245">
        <v>18744</v>
      </c>
      <c r="N2245">
        <v>213000000</v>
      </c>
    </row>
    <row r="2246" spans="1:14" x14ac:dyDescent="0.3">
      <c r="A2246" t="s">
        <v>4487</v>
      </c>
      <c r="B2246" t="s">
        <v>2211</v>
      </c>
      <c r="C2246" t="s">
        <v>2245</v>
      </c>
      <c r="D2246" t="s">
        <v>2308</v>
      </c>
      <c r="E2246" s="17">
        <v>44472</v>
      </c>
      <c r="F2246">
        <v>1446</v>
      </c>
      <c r="G2246">
        <v>21</v>
      </c>
      <c r="H2246">
        <v>99</v>
      </c>
      <c r="I2246">
        <v>753812</v>
      </c>
      <c r="J2246">
        <v>23383</v>
      </c>
      <c r="K2246">
        <v>268199</v>
      </c>
      <c r="L2246">
        <v>20244</v>
      </c>
      <c r="M2246">
        <v>548</v>
      </c>
      <c r="N2246">
        <v>331000000</v>
      </c>
    </row>
    <row r="2247" spans="1:14" x14ac:dyDescent="0.3">
      <c r="A2247" t="s">
        <v>4488</v>
      </c>
      <c r="B2247" t="s">
        <v>2194</v>
      </c>
      <c r="C2247" t="s">
        <v>27</v>
      </c>
      <c r="D2247" t="s">
        <v>27</v>
      </c>
      <c r="E2247" s="17">
        <v>44347</v>
      </c>
      <c r="F2247">
        <v>951</v>
      </c>
      <c r="G2247">
        <v>54</v>
      </c>
      <c r="H2247">
        <v>3442</v>
      </c>
      <c r="I2247">
        <v>754763</v>
      </c>
      <c r="J2247">
        <v>23437</v>
      </c>
      <c r="K2247">
        <v>271641</v>
      </c>
      <c r="L2247">
        <v>16167</v>
      </c>
      <c r="M2247">
        <v>1</v>
      </c>
      <c r="N2247">
        <v>1380000000</v>
      </c>
    </row>
    <row r="2248" spans="1:14" x14ac:dyDescent="0.3">
      <c r="A2248" t="s">
        <v>4489</v>
      </c>
      <c r="B2248" t="s">
        <v>2211</v>
      </c>
      <c r="C2248" t="s">
        <v>2241</v>
      </c>
      <c r="D2248" t="s">
        <v>2261</v>
      </c>
      <c r="E2248" s="17">
        <v>44258</v>
      </c>
      <c r="F2248">
        <v>4021</v>
      </c>
      <c r="G2248">
        <v>117</v>
      </c>
      <c r="H2248">
        <v>3049</v>
      </c>
      <c r="I2248">
        <v>758784</v>
      </c>
      <c r="J2248">
        <v>23554</v>
      </c>
      <c r="K2248">
        <v>274690</v>
      </c>
      <c r="L2248">
        <v>44231</v>
      </c>
      <c r="M2248">
        <v>17441</v>
      </c>
      <c r="N2248">
        <v>331000000</v>
      </c>
    </row>
    <row r="2249" spans="1:14" x14ac:dyDescent="0.3">
      <c r="A2249" t="s">
        <v>4490</v>
      </c>
      <c r="B2249" t="s">
        <v>2187</v>
      </c>
      <c r="C2249" t="s">
        <v>2338</v>
      </c>
      <c r="D2249" t="s">
        <v>2339</v>
      </c>
      <c r="E2249" s="17">
        <v>44369</v>
      </c>
      <c r="F2249">
        <v>1717</v>
      </c>
      <c r="G2249">
        <v>191</v>
      </c>
      <c r="H2249">
        <v>1920</v>
      </c>
      <c r="I2249">
        <v>760501</v>
      </c>
      <c r="J2249">
        <v>23745</v>
      </c>
      <c r="K2249">
        <v>276610</v>
      </c>
      <c r="L2249">
        <v>20604</v>
      </c>
      <c r="M2249">
        <v>13625</v>
      </c>
      <c r="N2249">
        <v>83000000</v>
      </c>
    </row>
    <row r="2250" spans="1:14" x14ac:dyDescent="0.3">
      <c r="A2250" t="s">
        <v>4491</v>
      </c>
      <c r="B2250" t="s">
        <v>2187</v>
      </c>
      <c r="C2250" t="s">
        <v>2188</v>
      </c>
      <c r="D2250" t="s">
        <v>2188</v>
      </c>
      <c r="E2250" s="17">
        <v>43990</v>
      </c>
      <c r="F2250">
        <v>4242</v>
      </c>
      <c r="G2250">
        <v>40</v>
      </c>
      <c r="H2250">
        <v>427</v>
      </c>
      <c r="I2250">
        <v>764743</v>
      </c>
      <c r="J2250">
        <v>23785</v>
      </c>
      <c r="K2250">
        <v>277037</v>
      </c>
      <c r="L2250">
        <v>21210</v>
      </c>
      <c r="M2250">
        <v>10465</v>
      </c>
      <c r="N2250">
        <v>83000000</v>
      </c>
    </row>
    <row r="2251" spans="1:14" x14ac:dyDescent="0.3">
      <c r="A2251" t="s">
        <v>4492</v>
      </c>
      <c r="B2251" t="s">
        <v>2206</v>
      </c>
      <c r="C2251" t="s">
        <v>2224</v>
      </c>
      <c r="D2251" t="s">
        <v>2230</v>
      </c>
      <c r="E2251" s="17">
        <v>43979</v>
      </c>
      <c r="F2251">
        <v>3805</v>
      </c>
      <c r="G2251">
        <v>109</v>
      </c>
      <c r="H2251">
        <v>586</v>
      </c>
      <c r="I2251">
        <v>768548</v>
      </c>
      <c r="J2251">
        <v>23894</v>
      </c>
      <c r="K2251">
        <v>277623</v>
      </c>
      <c r="L2251">
        <v>53270</v>
      </c>
      <c r="M2251">
        <v>7752</v>
      </c>
      <c r="N2251">
        <v>68000000</v>
      </c>
    </row>
    <row r="2252" spans="1:14" x14ac:dyDescent="0.3">
      <c r="A2252" t="s">
        <v>4493</v>
      </c>
      <c r="B2252" t="s">
        <v>2190</v>
      </c>
      <c r="C2252" t="s">
        <v>2191</v>
      </c>
      <c r="D2252" t="s">
        <v>2192</v>
      </c>
      <c r="E2252" s="17">
        <v>44060</v>
      </c>
      <c r="F2252">
        <v>3198</v>
      </c>
      <c r="G2252">
        <v>116</v>
      </c>
      <c r="H2252">
        <v>2967</v>
      </c>
      <c r="I2252">
        <v>771746</v>
      </c>
      <c r="J2252">
        <v>24010</v>
      </c>
      <c r="K2252">
        <v>280590</v>
      </c>
      <c r="L2252">
        <v>51168</v>
      </c>
      <c r="M2252">
        <v>11124</v>
      </c>
      <c r="N2252">
        <v>213000000</v>
      </c>
    </row>
    <row r="2253" spans="1:14" x14ac:dyDescent="0.3">
      <c r="A2253" t="s">
        <v>4494</v>
      </c>
      <c r="B2253" t="s">
        <v>2190</v>
      </c>
      <c r="C2253" t="s">
        <v>2269</v>
      </c>
      <c r="D2253" t="s">
        <v>2288</v>
      </c>
      <c r="E2253" s="17">
        <v>44542</v>
      </c>
      <c r="F2253">
        <v>4810</v>
      </c>
      <c r="G2253">
        <v>135</v>
      </c>
      <c r="H2253">
        <v>3204</v>
      </c>
      <c r="I2253">
        <v>776556</v>
      </c>
      <c r="J2253">
        <v>24145</v>
      </c>
      <c r="K2253">
        <v>283794</v>
      </c>
      <c r="L2253">
        <v>48100</v>
      </c>
      <c r="M2253">
        <v>5626</v>
      </c>
      <c r="N2253">
        <v>213000000</v>
      </c>
    </row>
    <row r="2254" spans="1:14" x14ac:dyDescent="0.3">
      <c r="A2254" t="s">
        <v>4495</v>
      </c>
      <c r="B2254" t="s">
        <v>2211</v>
      </c>
      <c r="C2254" t="s">
        <v>2241</v>
      </c>
      <c r="D2254" t="s">
        <v>2261</v>
      </c>
      <c r="E2254" s="17">
        <v>44392</v>
      </c>
      <c r="F2254">
        <v>1596</v>
      </c>
      <c r="G2254">
        <v>64</v>
      </c>
      <c r="H2254">
        <v>255</v>
      </c>
      <c r="I2254">
        <v>778152</v>
      </c>
      <c r="J2254">
        <v>24209</v>
      </c>
      <c r="K2254">
        <v>284049</v>
      </c>
      <c r="L2254">
        <v>17556</v>
      </c>
      <c r="M2254">
        <v>18545</v>
      </c>
      <c r="N2254">
        <v>331000000</v>
      </c>
    </row>
    <row r="2255" spans="1:14" x14ac:dyDescent="0.3">
      <c r="A2255" t="s">
        <v>4496</v>
      </c>
      <c r="B2255" t="s">
        <v>2190</v>
      </c>
      <c r="C2255" t="s">
        <v>2198</v>
      </c>
      <c r="D2255" t="s">
        <v>2199</v>
      </c>
      <c r="E2255" s="17">
        <v>43897</v>
      </c>
      <c r="F2255">
        <v>3733</v>
      </c>
      <c r="G2255">
        <v>130</v>
      </c>
      <c r="H2255">
        <v>1473</v>
      </c>
      <c r="I2255">
        <v>781885</v>
      </c>
      <c r="J2255">
        <v>24339</v>
      </c>
      <c r="K2255">
        <v>285522</v>
      </c>
      <c r="L2255">
        <v>41063</v>
      </c>
      <c r="M2255">
        <v>9757</v>
      </c>
      <c r="N2255">
        <v>213000000</v>
      </c>
    </row>
    <row r="2256" spans="1:14" x14ac:dyDescent="0.3">
      <c r="A2256" t="s">
        <v>4497</v>
      </c>
      <c r="B2256" t="s">
        <v>2187</v>
      </c>
      <c r="C2256" t="s">
        <v>2255</v>
      </c>
      <c r="D2256" t="s">
        <v>2255</v>
      </c>
      <c r="E2256" s="17">
        <v>44211</v>
      </c>
      <c r="F2256">
        <v>3216</v>
      </c>
      <c r="G2256">
        <v>156</v>
      </c>
      <c r="H2256">
        <v>720</v>
      </c>
      <c r="I2256">
        <v>785101</v>
      </c>
      <c r="J2256">
        <v>24495</v>
      </c>
      <c r="K2256">
        <v>286242</v>
      </c>
      <c r="L2256">
        <v>54672</v>
      </c>
      <c r="M2256">
        <v>16978</v>
      </c>
      <c r="N2256">
        <v>83000000</v>
      </c>
    </row>
    <row r="2257" spans="1:14" x14ac:dyDescent="0.3">
      <c r="A2257" t="s">
        <v>4498</v>
      </c>
      <c r="B2257" t="s">
        <v>2194</v>
      </c>
      <c r="C2257" t="s">
        <v>2204</v>
      </c>
      <c r="D2257" t="s">
        <v>25</v>
      </c>
      <c r="E2257" s="17">
        <v>43888</v>
      </c>
      <c r="F2257">
        <v>906</v>
      </c>
      <c r="G2257">
        <v>69</v>
      </c>
      <c r="H2257">
        <v>2000</v>
      </c>
      <c r="I2257">
        <v>786007</v>
      </c>
      <c r="J2257">
        <v>24564</v>
      </c>
      <c r="K2257">
        <v>288242</v>
      </c>
      <c r="L2257">
        <v>16308</v>
      </c>
      <c r="M2257">
        <v>6622</v>
      </c>
      <c r="N2257">
        <v>1380000000</v>
      </c>
    </row>
    <row r="2258" spans="1:14" x14ac:dyDescent="0.3">
      <c r="A2258" t="s">
        <v>4499</v>
      </c>
      <c r="B2258" t="s">
        <v>2211</v>
      </c>
      <c r="C2258" t="s">
        <v>2212</v>
      </c>
      <c r="D2258" t="s">
        <v>2328</v>
      </c>
      <c r="E2258" s="17">
        <v>44089</v>
      </c>
      <c r="F2258">
        <v>3750</v>
      </c>
      <c r="G2258">
        <v>17</v>
      </c>
      <c r="H2258">
        <v>3007</v>
      </c>
      <c r="I2258">
        <v>789757</v>
      </c>
      <c r="J2258">
        <v>24581</v>
      </c>
      <c r="K2258">
        <v>291249</v>
      </c>
      <c r="L2258">
        <v>48750</v>
      </c>
      <c r="M2258">
        <v>10959</v>
      </c>
      <c r="N2258">
        <v>331000000</v>
      </c>
    </row>
    <row r="2259" spans="1:14" x14ac:dyDescent="0.3">
      <c r="A2259" t="s">
        <v>4500</v>
      </c>
      <c r="B2259" t="s">
        <v>2190</v>
      </c>
      <c r="C2259" t="s">
        <v>2191</v>
      </c>
      <c r="D2259" t="s">
        <v>2285</v>
      </c>
      <c r="E2259" s="17">
        <v>44172</v>
      </c>
      <c r="F2259">
        <v>4058</v>
      </c>
      <c r="G2259">
        <v>185</v>
      </c>
      <c r="H2259">
        <v>2627</v>
      </c>
      <c r="I2259">
        <v>793815</v>
      </c>
      <c r="J2259">
        <v>24766</v>
      </c>
      <c r="K2259">
        <v>293876</v>
      </c>
      <c r="L2259">
        <v>44638</v>
      </c>
      <c r="M2259">
        <v>14650</v>
      </c>
      <c r="N2259">
        <v>213000000</v>
      </c>
    </row>
    <row r="2260" spans="1:14" x14ac:dyDescent="0.3">
      <c r="A2260" t="s">
        <v>4501</v>
      </c>
      <c r="B2260" t="s">
        <v>2187</v>
      </c>
      <c r="C2260" t="s">
        <v>2201</v>
      </c>
      <c r="D2260" t="s">
        <v>2202</v>
      </c>
      <c r="E2260" s="17">
        <v>43960</v>
      </c>
      <c r="F2260">
        <v>2154</v>
      </c>
      <c r="G2260">
        <v>116</v>
      </c>
      <c r="H2260">
        <v>4502</v>
      </c>
      <c r="I2260">
        <v>795969</v>
      </c>
      <c r="J2260">
        <v>24882</v>
      </c>
      <c r="K2260">
        <v>298378</v>
      </c>
      <c r="L2260">
        <v>34464</v>
      </c>
      <c r="M2260">
        <v>11961</v>
      </c>
      <c r="N2260">
        <v>83000000</v>
      </c>
    </row>
    <row r="2261" spans="1:14" x14ac:dyDescent="0.3">
      <c r="A2261" t="s">
        <v>4502</v>
      </c>
      <c r="B2261" t="s">
        <v>2206</v>
      </c>
      <c r="C2261" t="s">
        <v>2257</v>
      </c>
      <c r="D2261" t="s">
        <v>2290</v>
      </c>
      <c r="E2261" s="17">
        <v>44557</v>
      </c>
      <c r="F2261">
        <v>4924</v>
      </c>
      <c r="G2261">
        <v>0</v>
      </c>
      <c r="H2261">
        <v>2289</v>
      </c>
      <c r="I2261">
        <v>800893</v>
      </c>
      <c r="J2261">
        <v>24882</v>
      </c>
      <c r="K2261">
        <v>300667</v>
      </c>
      <c r="L2261">
        <v>54164</v>
      </c>
      <c r="M2261">
        <v>6007</v>
      </c>
      <c r="N2261">
        <v>68000000</v>
      </c>
    </row>
    <row r="2262" spans="1:14" x14ac:dyDescent="0.3">
      <c r="A2262" t="s">
        <v>4503</v>
      </c>
      <c r="B2262" t="s">
        <v>2190</v>
      </c>
      <c r="C2262" t="s">
        <v>2252</v>
      </c>
      <c r="D2262" t="s">
        <v>2301</v>
      </c>
      <c r="E2262" s="17">
        <v>44002</v>
      </c>
      <c r="F2262">
        <v>1337</v>
      </c>
      <c r="G2262">
        <v>21</v>
      </c>
      <c r="H2262">
        <v>4210</v>
      </c>
      <c r="I2262">
        <v>802230</v>
      </c>
      <c r="J2262">
        <v>24903</v>
      </c>
      <c r="K2262">
        <v>304877</v>
      </c>
      <c r="L2262">
        <v>22729</v>
      </c>
      <c r="M2262">
        <v>14410</v>
      </c>
      <c r="N2262">
        <v>213000000</v>
      </c>
    </row>
    <row r="2263" spans="1:14" x14ac:dyDescent="0.3">
      <c r="A2263" t="s">
        <v>4504</v>
      </c>
      <c r="B2263" t="s">
        <v>2194</v>
      </c>
      <c r="C2263" t="s">
        <v>27</v>
      </c>
      <c r="D2263" t="s">
        <v>27</v>
      </c>
      <c r="E2263" s="17">
        <v>44444</v>
      </c>
      <c r="F2263">
        <v>4106</v>
      </c>
      <c r="G2263">
        <v>94</v>
      </c>
      <c r="H2263">
        <v>1731</v>
      </c>
      <c r="I2263">
        <v>806336</v>
      </c>
      <c r="J2263">
        <v>24997</v>
      </c>
      <c r="K2263">
        <v>306608</v>
      </c>
      <c r="L2263">
        <v>41060</v>
      </c>
      <c r="M2263">
        <v>7516</v>
      </c>
      <c r="N2263">
        <v>1380000000</v>
      </c>
    </row>
    <row r="2264" spans="1:14" x14ac:dyDescent="0.3">
      <c r="A2264" t="s">
        <v>4505</v>
      </c>
      <c r="B2264" t="s">
        <v>2194</v>
      </c>
      <c r="C2264" t="s">
        <v>27</v>
      </c>
      <c r="D2264" t="s">
        <v>27</v>
      </c>
      <c r="E2264" s="17">
        <v>44039</v>
      </c>
      <c r="F2264">
        <v>2495</v>
      </c>
      <c r="G2264">
        <v>150</v>
      </c>
      <c r="H2264">
        <v>4901</v>
      </c>
      <c r="I2264">
        <v>808831</v>
      </c>
      <c r="J2264">
        <v>25147</v>
      </c>
      <c r="K2264">
        <v>311509</v>
      </c>
      <c r="L2264">
        <v>17465</v>
      </c>
      <c r="M2264">
        <v>6825</v>
      </c>
      <c r="N2264">
        <v>1380000000</v>
      </c>
    </row>
    <row r="2265" spans="1:14" x14ac:dyDescent="0.3">
      <c r="A2265" t="s">
        <v>4506</v>
      </c>
      <c r="B2265" t="s">
        <v>2190</v>
      </c>
      <c r="C2265" t="s">
        <v>2198</v>
      </c>
      <c r="D2265" t="s">
        <v>2199</v>
      </c>
      <c r="E2265" s="17">
        <v>44184</v>
      </c>
      <c r="F2265">
        <v>2974</v>
      </c>
      <c r="G2265">
        <v>135</v>
      </c>
      <c r="H2265">
        <v>2177</v>
      </c>
      <c r="I2265">
        <v>811805</v>
      </c>
      <c r="J2265">
        <v>25282</v>
      </c>
      <c r="K2265">
        <v>313686</v>
      </c>
      <c r="L2265">
        <v>50558</v>
      </c>
      <c r="M2265">
        <v>12119</v>
      </c>
      <c r="N2265">
        <v>213000000</v>
      </c>
    </row>
    <row r="2266" spans="1:14" x14ac:dyDescent="0.3">
      <c r="A2266" t="s">
        <v>4507</v>
      </c>
      <c r="B2266" t="s">
        <v>2190</v>
      </c>
      <c r="C2266" t="s">
        <v>2252</v>
      </c>
      <c r="D2266" t="s">
        <v>2301</v>
      </c>
      <c r="E2266" s="17">
        <v>44301</v>
      </c>
      <c r="F2266">
        <v>2442</v>
      </c>
      <c r="G2266">
        <v>156</v>
      </c>
      <c r="H2266">
        <v>1580</v>
      </c>
      <c r="I2266">
        <v>814247</v>
      </c>
      <c r="J2266">
        <v>25438</v>
      </c>
      <c r="K2266">
        <v>315266</v>
      </c>
      <c r="L2266">
        <v>24420</v>
      </c>
      <c r="M2266">
        <v>6482</v>
      </c>
      <c r="N2266">
        <v>213000000</v>
      </c>
    </row>
    <row r="2267" spans="1:14" x14ac:dyDescent="0.3">
      <c r="A2267" t="s">
        <v>4508</v>
      </c>
      <c r="B2267" t="s">
        <v>2187</v>
      </c>
      <c r="C2267" t="s">
        <v>2255</v>
      </c>
      <c r="D2267" t="s">
        <v>2255</v>
      </c>
      <c r="E2267" s="17">
        <v>43946</v>
      </c>
      <c r="F2267">
        <v>4473</v>
      </c>
      <c r="G2267">
        <v>171</v>
      </c>
      <c r="H2267">
        <v>3226</v>
      </c>
      <c r="I2267">
        <v>818720</v>
      </c>
      <c r="J2267">
        <v>25609</v>
      </c>
      <c r="K2267">
        <v>318492</v>
      </c>
      <c r="L2267">
        <v>58149</v>
      </c>
      <c r="M2267">
        <v>16436</v>
      </c>
      <c r="N2267">
        <v>83000000</v>
      </c>
    </row>
    <row r="2268" spans="1:14" x14ac:dyDescent="0.3">
      <c r="A2268" t="s">
        <v>4509</v>
      </c>
      <c r="B2268" t="s">
        <v>2190</v>
      </c>
      <c r="C2268" t="s">
        <v>2191</v>
      </c>
      <c r="D2268" t="s">
        <v>2192</v>
      </c>
      <c r="E2268" s="17">
        <v>44094</v>
      </c>
      <c r="F2268">
        <v>360</v>
      </c>
      <c r="G2268">
        <v>114</v>
      </c>
      <c r="H2268">
        <v>993</v>
      </c>
      <c r="I2268">
        <v>819080</v>
      </c>
      <c r="J2268">
        <v>25723</v>
      </c>
      <c r="K2268">
        <v>319485</v>
      </c>
      <c r="L2268">
        <v>5400</v>
      </c>
      <c r="M2268">
        <v>16293</v>
      </c>
      <c r="N2268">
        <v>213000000</v>
      </c>
    </row>
    <row r="2269" spans="1:14" x14ac:dyDescent="0.3">
      <c r="A2269" t="s">
        <v>4510</v>
      </c>
      <c r="B2269" t="s">
        <v>2206</v>
      </c>
      <c r="C2269" t="s">
        <v>2232</v>
      </c>
      <c r="D2269" t="s">
        <v>2233</v>
      </c>
      <c r="E2269" s="17">
        <v>44492</v>
      </c>
      <c r="F2269">
        <v>3064</v>
      </c>
      <c r="G2269">
        <v>61</v>
      </c>
      <c r="H2269">
        <v>1996</v>
      </c>
      <c r="I2269">
        <v>822144</v>
      </c>
      <c r="J2269">
        <v>25784</v>
      </c>
      <c r="K2269">
        <v>321481</v>
      </c>
      <c r="L2269">
        <v>42896</v>
      </c>
      <c r="M2269">
        <v>16640</v>
      </c>
      <c r="N2269">
        <v>68000000</v>
      </c>
    </row>
    <row r="2270" spans="1:14" x14ac:dyDescent="0.3">
      <c r="A2270" t="s">
        <v>4511</v>
      </c>
      <c r="B2270" t="s">
        <v>2187</v>
      </c>
      <c r="C2270" t="s">
        <v>2201</v>
      </c>
      <c r="D2270" t="s">
        <v>2272</v>
      </c>
      <c r="E2270" s="17">
        <v>44272</v>
      </c>
      <c r="F2270">
        <v>4737</v>
      </c>
      <c r="G2270">
        <v>18</v>
      </c>
      <c r="H2270">
        <v>4590</v>
      </c>
      <c r="I2270">
        <v>826881</v>
      </c>
      <c r="J2270">
        <v>25802</v>
      </c>
      <c r="K2270">
        <v>326071</v>
      </c>
      <c r="L2270">
        <v>33159</v>
      </c>
      <c r="M2270">
        <v>7755</v>
      </c>
      <c r="N2270">
        <v>83000000</v>
      </c>
    </row>
    <row r="2271" spans="1:14" x14ac:dyDescent="0.3">
      <c r="A2271" t="s">
        <v>4512</v>
      </c>
      <c r="B2271" t="s">
        <v>2211</v>
      </c>
      <c r="C2271" t="s">
        <v>2212</v>
      </c>
      <c r="D2271" t="s">
        <v>2213</v>
      </c>
      <c r="E2271" s="17">
        <v>44378</v>
      </c>
      <c r="F2271">
        <v>572</v>
      </c>
      <c r="G2271">
        <v>58</v>
      </c>
      <c r="H2271">
        <v>1852</v>
      </c>
      <c r="I2271">
        <v>827453</v>
      </c>
      <c r="J2271">
        <v>25860</v>
      </c>
      <c r="K2271">
        <v>327923</v>
      </c>
      <c r="L2271">
        <v>4004</v>
      </c>
      <c r="M2271">
        <v>2093</v>
      </c>
      <c r="N2271">
        <v>331000000</v>
      </c>
    </row>
    <row r="2272" spans="1:14" x14ac:dyDescent="0.3">
      <c r="A2272" t="s">
        <v>4513</v>
      </c>
      <c r="B2272" t="s">
        <v>2206</v>
      </c>
      <c r="C2272" t="s">
        <v>2232</v>
      </c>
      <c r="D2272" t="s">
        <v>2326</v>
      </c>
      <c r="E2272" s="17">
        <v>44283</v>
      </c>
      <c r="F2272">
        <v>1955</v>
      </c>
      <c r="G2272">
        <v>123</v>
      </c>
      <c r="H2272">
        <v>81</v>
      </c>
      <c r="I2272">
        <v>829408</v>
      </c>
      <c r="J2272">
        <v>25983</v>
      </c>
      <c r="K2272">
        <v>328004</v>
      </c>
      <c r="L2272">
        <v>29325</v>
      </c>
      <c r="M2272">
        <v>19280</v>
      </c>
      <c r="N2272">
        <v>68000000</v>
      </c>
    </row>
    <row r="2273" spans="1:14" x14ac:dyDescent="0.3">
      <c r="A2273" t="s">
        <v>4514</v>
      </c>
      <c r="B2273" t="s">
        <v>2187</v>
      </c>
      <c r="C2273" t="s">
        <v>2188</v>
      </c>
      <c r="D2273" t="s">
        <v>2188</v>
      </c>
      <c r="E2273" s="17">
        <v>44307</v>
      </c>
      <c r="F2273">
        <v>3044</v>
      </c>
      <c r="G2273">
        <v>79</v>
      </c>
      <c r="H2273">
        <v>3850</v>
      </c>
      <c r="I2273">
        <v>832452</v>
      </c>
      <c r="J2273">
        <v>26062</v>
      </c>
      <c r="K2273">
        <v>331854</v>
      </c>
      <c r="L2273">
        <v>33484</v>
      </c>
      <c r="M2273">
        <v>2675</v>
      </c>
      <c r="N2273">
        <v>83000000</v>
      </c>
    </row>
    <row r="2274" spans="1:14" x14ac:dyDescent="0.3">
      <c r="A2274" t="s">
        <v>4515</v>
      </c>
      <c r="B2274" t="s">
        <v>2187</v>
      </c>
      <c r="C2274" t="s">
        <v>2338</v>
      </c>
      <c r="D2274" t="s">
        <v>2438</v>
      </c>
      <c r="E2274" s="17">
        <v>44117</v>
      </c>
      <c r="F2274">
        <v>1584</v>
      </c>
      <c r="G2274">
        <v>146</v>
      </c>
      <c r="H2274">
        <v>3012</v>
      </c>
      <c r="I2274">
        <v>834036</v>
      </c>
      <c r="J2274">
        <v>26208</v>
      </c>
      <c r="K2274">
        <v>334866</v>
      </c>
      <c r="L2274">
        <v>17424</v>
      </c>
      <c r="M2274">
        <v>2048</v>
      </c>
      <c r="N2274">
        <v>83000000</v>
      </c>
    </row>
    <row r="2275" spans="1:14" x14ac:dyDescent="0.3">
      <c r="A2275" t="s">
        <v>4516</v>
      </c>
      <c r="B2275" t="s">
        <v>2194</v>
      </c>
      <c r="C2275" t="s">
        <v>2221</v>
      </c>
      <c r="D2275" t="s">
        <v>2281</v>
      </c>
      <c r="E2275" s="17">
        <v>44133</v>
      </c>
      <c r="F2275">
        <v>2233</v>
      </c>
      <c r="G2275">
        <v>21</v>
      </c>
      <c r="H2275">
        <v>2716</v>
      </c>
      <c r="I2275">
        <v>836269</v>
      </c>
      <c r="J2275">
        <v>26229</v>
      </c>
      <c r="K2275">
        <v>337582</v>
      </c>
      <c r="L2275">
        <v>20097</v>
      </c>
      <c r="M2275">
        <v>2124</v>
      </c>
      <c r="N2275">
        <v>1380000000</v>
      </c>
    </row>
    <row r="2276" spans="1:14" x14ac:dyDescent="0.3">
      <c r="A2276" t="s">
        <v>4517</v>
      </c>
      <c r="B2276" t="s">
        <v>2187</v>
      </c>
      <c r="C2276" t="s">
        <v>2188</v>
      </c>
      <c r="D2276" t="s">
        <v>2188</v>
      </c>
      <c r="E2276" s="17">
        <v>44141</v>
      </c>
      <c r="F2276">
        <v>3292</v>
      </c>
      <c r="G2276">
        <v>82</v>
      </c>
      <c r="H2276">
        <v>1455</v>
      </c>
      <c r="I2276">
        <v>839561</v>
      </c>
      <c r="J2276">
        <v>26311</v>
      </c>
      <c r="K2276">
        <v>339037</v>
      </c>
      <c r="L2276">
        <v>39504</v>
      </c>
      <c r="M2276">
        <v>19333</v>
      </c>
      <c r="N2276">
        <v>83000000</v>
      </c>
    </row>
    <row r="2277" spans="1:14" x14ac:dyDescent="0.3">
      <c r="A2277" t="s">
        <v>4518</v>
      </c>
      <c r="B2277" t="s">
        <v>2206</v>
      </c>
      <c r="C2277" t="s">
        <v>2257</v>
      </c>
      <c r="D2277" t="s">
        <v>2290</v>
      </c>
      <c r="E2277" s="17">
        <v>44038</v>
      </c>
      <c r="F2277">
        <v>3246</v>
      </c>
      <c r="G2277">
        <v>67</v>
      </c>
      <c r="H2277">
        <v>1197</v>
      </c>
      <c r="I2277">
        <v>842807</v>
      </c>
      <c r="J2277">
        <v>26378</v>
      </c>
      <c r="K2277">
        <v>340234</v>
      </c>
      <c r="L2277">
        <v>38952</v>
      </c>
      <c r="M2277">
        <v>6984</v>
      </c>
      <c r="N2277">
        <v>68000000</v>
      </c>
    </row>
    <row r="2278" spans="1:14" x14ac:dyDescent="0.3">
      <c r="A2278" t="s">
        <v>4519</v>
      </c>
      <c r="B2278" t="s">
        <v>2190</v>
      </c>
      <c r="C2278" t="s">
        <v>2198</v>
      </c>
      <c r="D2278" t="s">
        <v>2199</v>
      </c>
      <c r="E2278" s="17">
        <v>44448</v>
      </c>
      <c r="F2278">
        <v>1814</v>
      </c>
      <c r="G2278">
        <v>4</v>
      </c>
      <c r="H2278">
        <v>3112</v>
      </c>
      <c r="I2278">
        <v>844621</v>
      </c>
      <c r="J2278">
        <v>26382</v>
      </c>
      <c r="K2278">
        <v>343346</v>
      </c>
      <c r="L2278">
        <v>27210</v>
      </c>
      <c r="M2278">
        <v>18049</v>
      </c>
      <c r="N2278">
        <v>213000000</v>
      </c>
    </row>
    <row r="2279" spans="1:14" x14ac:dyDescent="0.3">
      <c r="A2279" t="s">
        <v>4520</v>
      </c>
      <c r="B2279" t="s">
        <v>2206</v>
      </c>
      <c r="C2279" t="s">
        <v>2257</v>
      </c>
      <c r="D2279" t="s">
        <v>2258</v>
      </c>
      <c r="E2279" s="17">
        <v>44276</v>
      </c>
      <c r="F2279">
        <v>4041</v>
      </c>
      <c r="G2279">
        <v>4</v>
      </c>
      <c r="H2279">
        <v>2916</v>
      </c>
      <c r="I2279">
        <v>848662</v>
      </c>
      <c r="J2279">
        <v>26386</v>
      </c>
      <c r="K2279">
        <v>346262</v>
      </c>
      <c r="L2279">
        <v>60615</v>
      </c>
      <c r="M2279">
        <v>6218</v>
      </c>
      <c r="N2279">
        <v>68000000</v>
      </c>
    </row>
    <row r="2280" spans="1:14" x14ac:dyDescent="0.3">
      <c r="A2280" t="s">
        <v>4521</v>
      </c>
      <c r="B2280" t="s">
        <v>2211</v>
      </c>
      <c r="C2280" t="s">
        <v>2212</v>
      </c>
      <c r="D2280" t="s">
        <v>2328</v>
      </c>
      <c r="E2280" s="17">
        <v>44500</v>
      </c>
      <c r="F2280">
        <v>1889</v>
      </c>
      <c r="G2280">
        <v>152</v>
      </c>
      <c r="H2280">
        <v>1311</v>
      </c>
      <c r="I2280">
        <v>850551</v>
      </c>
      <c r="J2280">
        <v>26538</v>
      </c>
      <c r="K2280">
        <v>347573</v>
      </c>
      <c r="L2280">
        <v>35891</v>
      </c>
      <c r="M2280">
        <v>12123</v>
      </c>
      <c r="N2280">
        <v>331000000</v>
      </c>
    </row>
    <row r="2281" spans="1:14" x14ac:dyDescent="0.3">
      <c r="A2281" t="s">
        <v>4522</v>
      </c>
      <c r="B2281" t="s">
        <v>2187</v>
      </c>
      <c r="C2281" t="s">
        <v>2188</v>
      </c>
      <c r="D2281" t="s">
        <v>2188</v>
      </c>
      <c r="E2281" s="17">
        <v>44463</v>
      </c>
      <c r="F2281">
        <v>1899</v>
      </c>
      <c r="G2281">
        <v>23</v>
      </c>
      <c r="H2281">
        <v>560</v>
      </c>
      <c r="I2281">
        <v>852450</v>
      </c>
      <c r="J2281">
        <v>26561</v>
      </c>
      <c r="K2281">
        <v>348133</v>
      </c>
      <c r="L2281">
        <v>11394</v>
      </c>
      <c r="M2281">
        <v>15179</v>
      </c>
      <c r="N2281">
        <v>83000000</v>
      </c>
    </row>
    <row r="2282" spans="1:14" x14ac:dyDescent="0.3">
      <c r="A2282" t="s">
        <v>4523</v>
      </c>
      <c r="B2282" t="s">
        <v>2187</v>
      </c>
      <c r="C2282" t="s">
        <v>2201</v>
      </c>
      <c r="D2282" t="s">
        <v>2202</v>
      </c>
      <c r="E2282" s="17">
        <v>43885</v>
      </c>
      <c r="F2282">
        <v>2655</v>
      </c>
      <c r="G2282">
        <v>128</v>
      </c>
      <c r="H2282">
        <v>2104</v>
      </c>
      <c r="I2282">
        <v>855105</v>
      </c>
      <c r="J2282">
        <v>26689</v>
      </c>
      <c r="K2282">
        <v>350237</v>
      </c>
      <c r="L2282">
        <v>39825</v>
      </c>
      <c r="M2282">
        <v>2898</v>
      </c>
      <c r="N2282">
        <v>83000000</v>
      </c>
    </row>
    <row r="2283" spans="1:14" x14ac:dyDescent="0.3">
      <c r="A2283" t="s">
        <v>4524</v>
      </c>
      <c r="B2283" t="s">
        <v>2187</v>
      </c>
      <c r="C2283" t="s">
        <v>2338</v>
      </c>
      <c r="D2283" t="s">
        <v>2438</v>
      </c>
      <c r="E2283" s="17">
        <v>43842</v>
      </c>
      <c r="F2283">
        <v>2329</v>
      </c>
      <c r="G2283">
        <v>113</v>
      </c>
      <c r="H2283">
        <v>2053</v>
      </c>
      <c r="I2283">
        <v>857434</v>
      </c>
      <c r="J2283">
        <v>26802</v>
      </c>
      <c r="K2283">
        <v>352290</v>
      </c>
      <c r="L2283">
        <v>23290</v>
      </c>
      <c r="M2283">
        <v>15869</v>
      </c>
      <c r="N2283">
        <v>83000000</v>
      </c>
    </row>
    <row r="2284" spans="1:14" x14ac:dyDescent="0.3">
      <c r="A2284" t="s">
        <v>4525</v>
      </c>
      <c r="B2284" t="s">
        <v>2187</v>
      </c>
      <c r="C2284" t="s">
        <v>2188</v>
      </c>
      <c r="D2284" t="s">
        <v>2188</v>
      </c>
      <c r="E2284" s="17">
        <v>44487</v>
      </c>
      <c r="F2284">
        <v>3718</v>
      </c>
      <c r="G2284">
        <v>27</v>
      </c>
      <c r="H2284">
        <v>1598</v>
      </c>
      <c r="I2284">
        <v>861152</v>
      </c>
      <c r="J2284">
        <v>26829</v>
      </c>
      <c r="K2284">
        <v>353888</v>
      </c>
      <c r="L2284">
        <v>33462</v>
      </c>
      <c r="M2284">
        <v>16027</v>
      </c>
      <c r="N2284">
        <v>83000000</v>
      </c>
    </row>
    <row r="2285" spans="1:14" x14ac:dyDescent="0.3">
      <c r="A2285" t="s">
        <v>4526</v>
      </c>
      <c r="B2285" t="s">
        <v>2194</v>
      </c>
      <c r="C2285" t="s">
        <v>2221</v>
      </c>
      <c r="D2285" t="s">
        <v>2222</v>
      </c>
      <c r="E2285" s="17">
        <v>44230</v>
      </c>
      <c r="F2285">
        <v>1056</v>
      </c>
      <c r="G2285">
        <v>46</v>
      </c>
      <c r="H2285">
        <v>944</v>
      </c>
      <c r="I2285">
        <v>862208</v>
      </c>
      <c r="J2285">
        <v>26875</v>
      </c>
      <c r="K2285">
        <v>354832</v>
      </c>
      <c r="L2285">
        <v>8448</v>
      </c>
      <c r="M2285">
        <v>13791</v>
      </c>
      <c r="N2285">
        <v>1380000000</v>
      </c>
    </row>
    <row r="2286" spans="1:14" x14ac:dyDescent="0.3">
      <c r="A2286" t="s">
        <v>4527</v>
      </c>
      <c r="B2286" t="s">
        <v>2194</v>
      </c>
      <c r="C2286" t="s">
        <v>2204</v>
      </c>
      <c r="D2286" t="s">
        <v>25</v>
      </c>
      <c r="E2286" s="17">
        <v>44478</v>
      </c>
      <c r="F2286">
        <v>2129</v>
      </c>
      <c r="G2286">
        <v>84</v>
      </c>
      <c r="H2286">
        <v>578</v>
      </c>
      <c r="I2286">
        <v>864337</v>
      </c>
      <c r="J2286">
        <v>26959</v>
      </c>
      <c r="K2286">
        <v>355410</v>
      </c>
      <c r="L2286">
        <v>23419</v>
      </c>
      <c r="M2286">
        <v>9523</v>
      </c>
      <c r="N2286">
        <v>1380000000</v>
      </c>
    </row>
    <row r="2287" spans="1:14" x14ac:dyDescent="0.3">
      <c r="A2287" t="s">
        <v>4528</v>
      </c>
      <c r="B2287" t="s">
        <v>2190</v>
      </c>
      <c r="C2287" t="s">
        <v>2191</v>
      </c>
      <c r="D2287" t="s">
        <v>2285</v>
      </c>
      <c r="E2287" s="17">
        <v>44345</v>
      </c>
      <c r="F2287">
        <v>1506</v>
      </c>
      <c r="G2287">
        <v>187</v>
      </c>
      <c r="H2287">
        <v>914</v>
      </c>
      <c r="I2287">
        <v>865843</v>
      </c>
      <c r="J2287">
        <v>27146</v>
      </c>
      <c r="K2287">
        <v>356324</v>
      </c>
      <c r="L2287">
        <v>12048</v>
      </c>
      <c r="M2287">
        <v>5836</v>
      </c>
      <c r="N2287">
        <v>213000000</v>
      </c>
    </row>
    <row r="2288" spans="1:14" x14ac:dyDescent="0.3">
      <c r="A2288" t="s">
        <v>4529</v>
      </c>
      <c r="B2288" t="s">
        <v>2187</v>
      </c>
      <c r="C2288" t="s">
        <v>2338</v>
      </c>
      <c r="D2288" t="s">
        <v>2438</v>
      </c>
      <c r="E2288" s="17">
        <v>44486</v>
      </c>
      <c r="F2288">
        <v>1630</v>
      </c>
      <c r="G2288">
        <v>18</v>
      </c>
      <c r="H2288">
        <v>161</v>
      </c>
      <c r="I2288">
        <v>867473</v>
      </c>
      <c r="J2288">
        <v>27164</v>
      </c>
      <c r="K2288">
        <v>356485</v>
      </c>
      <c r="L2288">
        <v>14670</v>
      </c>
      <c r="M2288">
        <v>19187</v>
      </c>
      <c r="N2288">
        <v>83000000</v>
      </c>
    </row>
    <row r="2289" spans="1:14" x14ac:dyDescent="0.3">
      <c r="A2289" t="s">
        <v>4530</v>
      </c>
      <c r="B2289" t="s">
        <v>2211</v>
      </c>
      <c r="C2289" t="s">
        <v>2237</v>
      </c>
      <c r="D2289" t="s">
        <v>2238</v>
      </c>
      <c r="E2289" s="17">
        <v>44372</v>
      </c>
      <c r="F2289">
        <v>991</v>
      </c>
      <c r="G2289">
        <v>86</v>
      </c>
      <c r="H2289">
        <v>774</v>
      </c>
      <c r="I2289">
        <v>868464</v>
      </c>
      <c r="J2289">
        <v>27250</v>
      </c>
      <c r="K2289">
        <v>357259</v>
      </c>
      <c r="L2289">
        <v>11892</v>
      </c>
      <c r="M2289">
        <v>14934</v>
      </c>
      <c r="N2289">
        <v>331000000</v>
      </c>
    </row>
    <row r="2290" spans="1:14" x14ac:dyDescent="0.3">
      <c r="A2290" t="s">
        <v>4531</v>
      </c>
      <c r="B2290" t="s">
        <v>2190</v>
      </c>
      <c r="C2290" t="s">
        <v>2269</v>
      </c>
      <c r="D2290" t="s">
        <v>2288</v>
      </c>
      <c r="E2290" s="17">
        <v>44067</v>
      </c>
      <c r="F2290">
        <v>4590</v>
      </c>
      <c r="G2290">
        <v>141</v>
      </c>
      <c r="H2290">
        <v>56</v>
      </c>
      <c r="I2290">
        <v>873054</v>
      </c>
      <c r="J2290">
        <v>27391</v>
      </c>
      <c r="K2290">
        <v>357315</v>
      </c>
      <c r="L2290">
        <v>41310</v>
      </c>
      <c r="M2290">
        <v>12899</v>
      </c>
      <c r="N2290">
        <v>213000000</v>
      </c>
    </row>
    <row r="2291" spans="1:14" x14ac:dyDescent="0.3">
      <c r="A2291" t="s">
        <v>4532</v>
      </c>
      <c r="B2291" t="s">
        <v>2187</v>
      </c>
      <c r="C2291" t="s">
        <v>2201</v>
      </c>
      <c r="D2291" t="s">
        <v>2272</v>
      </c>
      <c r="E2291" s="17">
        <v>44109</v>
      </c>
      <c r="F2291">
        <v>1193</v>
      </c>
      <c r="G2291">
        <v>69</v>
      </c>
      <c r="H2291">
        <v>1189</v>
      </c>
      <c r="I2291">
        <v>874247</v>
      </c>
      <c r="J2291">
        <v>27460</v>
      </c>
      <c r="K2291">
        <v>358504</v>
      </c>
      <c r="L2291">
        <v>17895</v>
      </c>
      <c r="M2291">
        <v>1245</v>
      </c>
      <c r="N2291">
        <v>83000000</v>
      </c>
    </row>
    <row r="2292" spans="1:14" x14ac:dyDescent="0.3">
      <c r="A2292" t="s">
        <v>4533</v>
      </c>
      <c r="B2292" t="s">
        <v>2194</v>
      </c>
      <c r="C2292" t="s">
        <v>2221</v>
      </c>
      <c r="D2292" t="s">
        <v>2281</v>
      </c>
      <c r="E2292" s="17">
        <v>44178</v>
      </c>
      <c r="F2292">
        <v>3968</v>
      </c>
      <c r="G2292">
        <v>113</v>
      </c>
      <c r="H2292">
        <v>4044</v>
      </c>
      <c r="I2292">
        <v>878215</v>
      </c>
      <c r="J2292">
        <v>27573</v>
      </c>
      <c r="K2292">
        <v>362548</v>
      </c>
      <c r="L2292">
        <v>67456</v>
      </c>
      <c r="M2292">
        <v>18709</v>
      </c>
      <c r="N2292">
        <v>1380000000</v>
      </c>
    </row>
    <row r="2293" spans="1:14" x14ac:dyDescent="0.3">
      <c r="A2293" t="s">
        <v>4534</v>
      </c>
      <c r="B2293" t="s">
        <v>2211</v>
      </c>
      <c r="C2293" t="s">
        <v>2245</v>
      </c>
      <c r="D2293" t="s">
        <v>2308</v>
      </c>
      <c r="E2293" s="17">
        <v>44457</v>
      </c>
      <c r="F2293">
        <v>702</v>
      </c>
      <c r="G2293">
        <v>7</v>
      </c>
      <c r="H2293">
        <v>545</v>
      </c>
      <c r="I2293">
        <v>878917</v>
      </c>
      <c r="J2293">
        <v>27580</v>
      </c>
      <c r="K2293">
        <v>363093</v>
      </c>
      <c r="L2293">
        <v>10530</v>
      </c>
      <c r="M2293">
        <v>2365</v>
      </c>
      <c r="N2293">
        <v>331000000</v>
      </c>
    </row>
    <row r="2294" spans="1:14" x14ac:dyDescent="0.3">
      <c r="A2294" t="s">
        <v>4535</v>
      </c>
      <c r="B2294" t="s">
        <v>2190</v>
      </c>
      <c r="C2294" t="s">
        <v>2191</v>
      </c>
      <c r="D2294" t="s">
        <v>2285</v>
      </c>
      <c r="E2294" s="17">
        <v>43934</v>
      </c>
      <c r="F2294">
        <v>1030</v>
      </c>
      <c r="G2294">
        <v>36</v>
      </c>
      <c r="H2294">
        <v>2980</v>
      </c>
      <c r="I2294">
        <v>879947</v>
      </c>
      <c r="J2294">
        <v>27616</v>
      </c>
      <c r="K2294">
        <v>366073</v>
      </c>
      <c r="L2294">
        <v>13390</v>
      </c>
      <c r="M2294">
        <v>19522</v>
      </c>
      <c r="N2294">
        <v>213000000</v>
      </c>
    </row>
    <row r="2295" spans="1:14" x14ac:dyDescent="0.3">
      <c r="A2295" t="s">
        <v>4536</v>
      </c>
      <c r="B2295" t="s">
        <v>2211</v>
      </c>
      <c r="C2295" t="s">
        <v>2245</v>
      </c>
      <c r="D2295" t="s">
        <v>2246</v>
      </c>
      <c r="E2295" s="17">
        <v>44460</v>
      </c>
      <c r="F2295">
        <v>4921</v>
      </c>
      <c r="G2295">
        <v>85</v>
      </c>
      <c r="H2295">
        <v>4906</v>
      </c>
      <c r="I2295">
        <v>884868</v>
      </c>
      <c r="J2295">
        <v>27701</v>
      </c>
      <c r="K2295">
        <v>370979</v>
      </c>
      <c r="L2295">
        <v>68894</v>
      </c>
      <c r="M2295">
        <v>11144</v>
      </c>
      <c r="N2295">
        <v>331000000</v>
      </c>
    </row>
    <row r="2296" spans="1:14" x14ac:dyDescent="0.3">
      <c r="A2296" t="s">
        <v>4537</v>
      </c>
      <c r="B2296" t="s">
        <v>2187</v>
      </c>
      <c r="C2296" t="s">
        <v>2255</v>
      </c>
      <c r="D2296" t="s">
        <v>2255</v>
      </c>
      <c r="E2296" s="17">
        <v>44347</v>
      </c>
      <c r="F2296">
        <v>2481</v>
      </c>
      <c r="G2296">
        <v>71</v>
      </c>
      <c r="H2296">
        <v>4142</v>
      </c>
      <c r="I2296">
        <v>887349</v>
      </c>
      <c r="J2296">
        <v>27772</v>
      </c>
      <c r="K2296">
        <v>375121</v>
      </c>
      <c r="L2296">
        <v>14886</v>
      </c>
      <c r="M2296">
        <v>8334</v>
      </c>
      <c r="N2296">
        <v>83000000</v>
      </c>
    </row>
    <row r="2297" spans="1:14" x14ac:dyDescent="0.3">
      <c r="A2297" t="s">
        <v>4538</v>
      </c>
      <c r="B2297" t="s">
        <v>2206</v>
      </c>
      <c r="C2297" t="s">
        <v>2224</v>
      </c>
      <c r="D2297" t="s">
        <v>2230</v>
      </c>
      <c r="E2297" s="17">
        <v>44078</v>
      </c>
      <c r="F2297">
        <v>562</v>
      </c>
      <c r="G2297">
        <v>124</v>
      </c>
      <c r="H2297">
        <v>1413</v>
      </c>
      <c r="I2297">
        <v>887911</v>
      </c>
      <c r="J2297">
        <v>27896</v>
      </c>
      <c r="K2297">
        <v>376534</v>
      </c>
      <c r="L2297">
        <v>3372</v>
      </c>
      <c r="M2297">
        <v>7261</v>
      </c>
      <c r="N2297">
        <v>68000000</v>
      </c>
    </row>
    <row r="2298" spans="1:14" x14ac:dyDescent="0.3">
      <c r="A2298" t="s">
        <v>4539</v>
      </c>
      <c r="B2298" t="s">
        <v>2211</v>
      </c>
      <c r="C2298" t="s">
        <v>2237</v>
      </c>
      <c r="D2298" t="s">
        <v>2250</v>
      </c>
      <c r="E2298" s="17">
        <v>44194</v>
      </c>
      <c r="F2298">
        <v>366</v>
      </c>
      <c r="G2298">
        <v>9</v>
      </c>
      <c r="H2298">
        <v>2415</v>
      </c>
      <c r="I2298">
        <v>888277</v>
      </c>
      <c r="J2298">
        <v>27905</v>
      </c>
      <c r="K2298">
        <v>378949</v>
      </c>
      <c r="L2298">
        <v>6954</v>
      </c>
      <c r="M2298">
        <v>19652</v>
      </c>
      <c r="N2298">
        <v>331000000</v>
      </c>
    </row>
    <row r="2299" spans="1:14" x14ac:dyDescent="0.3">
      <c r="A2299" t="s">
        <v>4540</v>
      </c>
      <c r="B2299" t="s">
        <v>2211</v>
      </c>
      <c r="C2299" t="s">
        <v>2245</v>
      </c>
      <c r="D2299" t="s">
        <v>2308</v>
      </c>
      <c r="E2299" s="17">
        <v>44151</v>
      </c>
      <c r="F2299">
        <v>793</v>
      </c>
      <c r="G2299">
        <v>66</v>
      </c>
      <c r="H2299">
        <v>4083</v>
      </c>
      <c r="I2299">
        <v>889070</v>
      </c>
      <c r="J2299">
        <v>27971</v>
      </c>
      <c r="K2299">
        <v>383032</v>
      </c>
      <c r="L2299">
        <v>10309</v>
      </c>
      <c r="M2299">
        <v>15925</v>
      </c>
      <c r="N2299">
        <v>331000000</v>
      </c>
    </row>
    <row r="2300" spans="1:14" x14ac:dyDescent="0.3">
      <c r="A2300" t="s">
        <v>4541</v>
      </c>
      <c r="B2300" t="s">
        <v>2194</v>
      </c>
      <c r="C2300" t="s">
        <v>2204</v>
      </c>
      <c r="D2300" t="s">
        <v>2235</v>
      </c>
      <c r="E2300" s="17">
        <v>44463</v>
      </c>
      <c r="F2300">
        <v>3103</v>
      </c>
      <c r="G2300">
        <v>140</v>
      </c>
      <c r="H2300">
        <v>3388</v>
      </c>
      <c r="I2300">
        <v>892173</v>
      </c>
      <c r="J2300">
        <v>28111</v>
      </c>
      <c r="K2300">
        <v>386420</v>
      </c>
      <c r="L2300">
        <v>18618</v>
      </c>
      <c r="M2300">
        <v>11752</v>
      </c>
      <c r="N2300">
        <v>1380000000</v>
      </c>
    </row>
    <row r="2301" spans="1:14" x14ac:dyDescent="0.3">
      <c r="A2301" t="s">
        <v>4542</v>
      </c>
      <c r="B2301" t="s">
        <v>2187</v>
      </c>
      <c r="C2301" t="s">
        <v>2338</v>
      </c>
      <c r="D2301" t="s">
        <v>2438</v>
      </c>
      <c r="E2301" s="17">
        <v>44116</v>
      </c>
      <c r="F2301">
        <v>4731</v>
      </c>
      <c r="G2301">
        <v>38</v>
      </c>
      <c r="H2301">
        <v>3203</v>
      </c>
      <c r="I2301">
        <v>896904</v>
      </c>
      <c r="J2301">
        <v>28149</v>
      </c>
      <c r="K2301">
        <v>389623</v>
      </c>
      <c r="L2301">
        <v>33117</v>
      </c>
      <c r="M2301">
        <v>6780</v>
      </c>
      <c r="N2301">
        <v>83000000</v>
      </c>
    </row>
    <row r="2302" spans="1:14" x14ac:dyDescent="0.3">
      <c r="A2302" t="s">
        <v>4543</v>
      </c>
      <c r="B2302" t="s">
        <v>2211</v>
      </c>
      <c r="C2302" t="s">
        <v>2245</v>
      </c>
      <c r="D2302" t="s">
        <v>2308</v>
      </c>
      <c r="E2302" s="17">
        <v>43979</v>
      </c>
      <c r="F2302">
        <v>986</v>
      </c>
      <c r="G2302">
        <v>63</v>
      </c>
      <c r="H2302">
        <v>1412</v>
      </c>
      <c r="I2302">
        <v>897890</v>
      </c>
      <c r="J2302">
        <v>28212</v>
      </c>
      <c r="K2302">
        <v>391035</v>
      </c>
      <c r="L2302">
        <v>9860</v>
      </c>
      <c r="M2302">
        <v>11982</v>
      </c>
      <c r="N2302">
        <v>331000000</v>
      </c>
    </row>
    <row r="2303" spans="1:14" x14ac:dyDescent="0.3">
      <c r="A2303" t="s">
        <v>4544</v>
      </c>
      <c r="B2303" t="s">
        <v>2187</v>
      </c>
      <c r="C2303" t="s">
        <v>2188</v>
      </c>
      <c r="D2303" t="s">
        <v>2188</v>
      </c>
      <c r="E2303" s="17">
        <v>43914</v>
      </c>
      <c r="F2303">
        <v>957</v>
      </c>
      <c r="G2303">
        <v>29</v>
      </c>
      <c r="H2303">
        <v>2629</v>
      </c>
      <c r="I2303">
        <v>898847</v>
      </c>
      <c r="J2303">
        <v>28241</v>
      </c>
      <c r="K2303">
        <v>393664</v>
      </c>
      <c r="L2303">
        <v>7656</v>
      </c>
      <c r="M2303">
        <v>14316</v>
      </c>
      <c r="N2303">
        <v>83000000</v>
      </c>
    </row>
    <row r="2304" spans="1:14" x14ac:dyDescent="0.3">
      <c r="A2304" t="s">
        <v>4545</v>
      </c>
      <c r="B2304" t="s">
        <v>2194</v>
      </c>
      <c r="C2304" t="s">
        <v>27</v>
      </c>
      <c r="D2304" t="s">
        <v>27</v>
      </c>
      <c r="E2304" s="17">
        <v>44236</v>
      </c>
      <c r="F2304">
        <v>3595</v>
      </c>
      <c r="G2304">
        <v>131</v>
      </c>
      <c r="H2304">
        <v>571</v>
      </c>
      <c r="I2304">
        <v>902442</v>
      </c>
      <c r="J2304">
        <v>28372</v>
      </c>
      <c r="K2304">
        <v>394235</v>
      </c>
      <c r="L2304">
        <v>43140</v>
      </c>
      <c r="M2304">
        <v>12980</v>
      </c>
      <c r="N2304">
        <v>1380000000</v>
      </c>
    </row>
    <row r="2305" spans="1:14" x14ac:dyDescent="0.3">
      <c r="A2305" t="s">
        <v>4546</v>
      </c>
      <c r="B2305" t="s">
        <v>2187</v>
      </c>
      <c r="C2305" t="s">
        <v>2255</v>
      </c>
      <c r="D2305" t="s">
        <v>2255</v>
      </c>
      <c r="E2305" s="17">
        <v>44286</v>
      </c>
      <c r="F2305">
        <v>854</v>
      </c>
      <c r="G2305">
        <v>44</v>
      </c>
      <c r="H2305">
        <v>1740</v>
      </c>
      <c r="I2305">
        <v>903296</v>
      </c>
      <c r="J2305">
        <v>28416</v>
      </c>
      <c r="K2305">
        <v>395975</v>
      </c>
      <c r="L2305">
        <v>10248</v>
      </c>
      <c r="M2305">
        <v>17170</v>
      </c>
      <c r="N2305">
        <v>83000000</v>
      </c>
    </row>
    <row r="2306" spans="1:14" x14ac:dyDescent="0.3">
      <c r="A2306" t="s">
        <v>4547</v>
      </c>
      <c r="B2306" t="s">
        <v>2194</v>
      </c>
      <c r="C2306" t="s">
        <v>27</v>
      </c>
      <c r="D2306" t="s">
        <v>27</v>
      </c>
      <c r="E2306" s="17">
        <v>43991</v>
      </c>
      <c r="F2306">
        <v>1569</v>
      </c>
      <c r="G2306">
        <v>133</v>
      </c>
      <c r="H2306">
        <v>3927</v>
      </c>
      <c r="I2306">
        <v>904865</v>
      </c>
      <c r="J2306">
        <v>28549</v>
      </c>
      <c r="K2306">
        <v>399902</v>
      </c>
      <c r="L2306">
        <v>9414</v>
      </c>
      <c r="M2306">
        <v>6305</v>
      </c>
      <c r="N2306">
        <v>1380000000</v>
      </c>
    </row>
    <row r="2307" spans="1:14" x14ac:dyDescent="0.3">
      <c r="A2307" t="s">
        <v>4548</v>
      </c>
      <c r="B2307" t="s">
        <v>2194</v>
      </c>
      <c r="C2307" t="s">
        <v>2195</v>
      </c>
      <c r="D2307" t="s">
        <v>2296</v>
      </c>
      <c r="E2307" s="17">
        <v>44290</v>
      </c>
      <c r="F2307">
        <v>2256</v>
      </c>
      <c r="G2307">
        <v>15</v>
      </c>
      <c r="H2307">
        <v>347</v>
      </c>
      <c r="I2307">
        <v>907121</v>
      </c>
      <c r="J2307">
        <v>28564</v>
      </c>
      <c r="K2307">
        <v>400249</v>
      </c>
      <c r="L2307">
        <v>42864</v>
      </c>
      <c r="M2307">
        <v>465</v>
      </c>
      <c r="N2307">
        <v>1380000000</v>
      </c>
    </row>
    <row r="2308" spans="1:14" x14ac:dyDescent="0.3">
      <c r="A2308" t="s">
        <v>4549</v>
      </c>
      <c r="B2308" t="s">
        <v>2190</v>
      </c>
      <c r="C2308" t="s">
        <v>2191</v>
      </c>
      <c r="D2308" t="s">
        <v>2192</v>
      </c>
      <c r="E2308" s="17">
        <v>44380</v>
      </c>
      <c r="F2308">
        <v>3909</v>
      </c>
      <c r="G2308">
        <v>21</v>
      </c>
      <c r="H2308">
        <v>844</v>
      </c>
      <c r="I2308">
        <v>911030</v>
      </c>
      <c r="J2308">
        <v>28585</v>
      </c>
      <c r="K2308">
        <v>401093</v>
      </c>
      <c r="L2308">
        <v>23454</v>
      </c>
      <c r="M2308">
        <v>10711</v>
      </c>
      <c r="N2308">
        <v>213000000</v>
      </c>
    </row>
    <row r="2309" spans="1:14" x14ac:dyDescent="0.3">
      <c r="A2309" t="s">
        <v>4550</v>
      </c>
      <c r="B2309" t="s">
        <v>2187</v>
      </c>
      <c r="C2309" t="s">
        <v>2255</v>
      </c>
      <c r="D2309" t="s">
        <v>2255</v>
      </c>
      <c r="E2309" s="17">
        <v>44330</v>
      </c>
      <c r="F2309">
        <v>4103</v>
      </c>
      <c r="G2309">
        <v>20</v>
      </c>
      <c r="H2309">
        <v>2665</v>
      </c>
      <c r="I2309">
        <v>915133</v>
      </c>
      <c r="J2309">
        <v>28605</v>
      </c>
      <c r="K2309">
        <v>403758</v>
      </c>
      <c r="L2309">
        <v>28721</v>
      </c>
      <c r="M2309">
        <v>140</v>
      </c>
      <c r="N2309">
        <v>83000000</v>
      </c>
    </row>
    <row r="2310" spans="1:14" x14ac:dyDescent="0.3">
      <c r="A2310" t="s">
        <v>4551</v>
      </c>
      <c r="B2310" t="s">
        <v>2206</v>
      </c>
      <c r="C2310" t="s">
        <v>2224</v>
      </c>
      <c r="D2310" t="s">
        <v>2225</v>
      </c>
      <c r="E2310" s="17">
        <v>44339</v>
      </c>
      <c r="F2310">
        <v>4832</v>
      </c>
      <c r="G2310">
        <v>192</v>
      </c>
      <c r="H2310">
        <v>4592</v>
      </c>
      <c r="I2310">
        <v>919965</v>
      </c>
      <c r="J2310">
        <v>28797</v>
      </c>
      <c r="K2310">
        <v>408350</v>
      </c>
      <c r="L2310">
        <v>86976</v>
      </c>
      <c r="M2310">
        <v>7802</v>
      </c>
      <c r="N2310">
        <v>68000000</v>
      </c>
    </row>
    <row r="2311" spans="1:14" x14ac:dyDescent="0.3">
      <c r="A2311" t="s">
        <v>4552</v>
      </c>
      <c r="B2311" t="s">
        <v>2190</v>
      </c>
      <c r="C2311" t="s">
        <v>2191</v>
      </c>
      <c r="D2311" t="s">
        <v>2192</v>
      </c>
      <c r="E2311" s="17">
        <v>44484</v>
      </c>
      <c r="F2311">
        <v>2222</v>
      </c>
      <c r="G2311">
        <v>157</v>
      </c>
      <c r="H2311">
        <v>4791</v>
      </c>
      <c r="I2311">
        <v>922187</v>
      </c>
      <c r="J2311">
        <v>28954</v>
      </c>
      <c r="K2311">
        <v>413141</v>
      </c>
      <c r="L2311">
        <v>33330</v>
      </c>
      <c r="M2311">
        <v>18111</v>
      </c>
      <c r="N2311">
        <v>213000000</v>
      </c>
    </row>
    <row r="2312" spans="1:14" x14ac:dyDescent="0.3">
      <c r="A2312" t="s">
        <v>4553</v>
      </c>
      <c r="B2312" t="s">
        <v>2194</v>
      </c>
      <c r="C2312" t="s">
        <v>27</v>
      </c>
      <c r="D2312" t="s">
        <v>27</v>
      </c>
      <c r="E2312" s="17">
        <v>44311</v>
      </c>
      <c r="F2312">
        <v>4176</v>
      </c>
      <c r="G2312">
        <v>23</v>
      </c>
      <c r="H2312">
        <v>3590</v>
      </c>
      <c r="I2312">
        <v>926363</v>
      </c>
      <c r="J2312">
        <v>28977</v>
      </c>
      <c r="K2312">
        <v>416731</v>
      </c>
      <c r="L2312">
        <v>25056</v>
      </c>
      <c r="M2312">
        <v>11831</v>
      </c>
      <c r="N2312">
        <v>1380000000</v>
      </c>
    </row>
    <row r="2313" spans="1:14" x14ac:dyDescent="0.3">
      <c r="A2313" t="s">
        <v>4554</v>
      </c>
      <c r="B2313" t="s">
        <v>2206</v>
      </c>
      <c r="C2313" t="s">
        <v>2207</v>
      </c>
      <c r="D2313" t="s">
        <v>2208</v>
      </c>
      <c r="E2313" s="17">
        <v>44493</v>
      </c>
      <c r="F2313">
        <v>237</v>
      </c>
      <c r="G2313">
        <v>63</v>
      </c>
      <c r="H2313">
        <v>2499</v>
      </c>
      <c r="I2313">
        <v>926600</v>
      </c>
      <c r="J2313">
        <v>29040</v>
      </c>
      <c r="K2313">
        <v>419230</v>
      </c>
      <c r="L2313">
        <v>2133</v>
      </c>
      <c r="M2313">
        <v>1991</v>
      </c>
      <c r="N2313">
        <v>68000000</v>
      </c>
    </row>
    <row r="2314" spans="1:14" x14ac:dyDescent="0.3">
      <c r="A2314" t="s">
        <v>4555</v>
      </c>
      <c r="B2314" t="s">
        <v>2211</v>
      </c>
      <c r="C2314" t="s">
        <v>2241</v>
      </c>
      <c r="D2314" t="s">
        <v>2242</v>
      </c>
      <c r="E2314" s="17">
        <v>43944</v>
      </c>
      <c r="F2314">
        <v>3288</v>
      </c>
      <c r="G2314">
        <v>140</v>
      </c>
      <c r="H2314">
        <v>542</v>
      </c>
      <c r="I2314">
        <v>929888</v>
      </c>
      <c r="J2314">
        <v>29180</v>
      </c>
      <c r="K2314">
        <v>419772</v>
      </c>
      <c r="L2314">
        <v>16440</v>
      </c>
      <c r="M2314">
        <v>9001</v>
      </c>
      <c r="N2314">
        <v>331000000</v>
      </c>
    </row>
    <row r="2315" spans="1:14" x14ac:dyDescent="0.3">
      <c r="A2315" t="s">
        <v>4556</v>
      </c>
      <c r="B2315" t="s">
        <v>2211</v>
      </c>
      <c r="C2315" t="s">
        <v>2241</v>
      </c>
      <c r="D2315" t="s">
        <v>2261</v>
      </c>
      <c r="E2315" s="17">
        <v>44408</v>
      </c>
      <c r="F2315">
        <v>4282</v>
      </c>
      <c r="G2315">
        <v>25</v>
      </c>
      <c r="H2315">
        <v>215</v>
      </c>
      <c r="I2315">
        <v>934170</v>
      </c>
      <c r="J2315">
        <v>29205</v>
      </c>
      <c r="K2315">
        <v>419987</v>
      </c>
      <c r="L2315">
        <v>47102</v>
      </c>
      <c r="M2315">
        <v>2881</v>
      </c>
      <c r="N2315">
        <v>331000000</v>
      </c>
    </row>
    <row r="2316" spans="1:14" x14ac:dyDescent="0.3">
      <c r="A2316" t="s">
        <v>4557</v>
      </c>
      <c r="B2316" t="s">
        <v>2190</v>
      </c>
      <c r="C2316" t="s">
        <v>2252</v>
      </c>
      <c r="D2316" t="s">
        <v>2301</v>
      </c>
      <c r="E2316" s="17">
        <v>44191</v>
      </c>
      <c r="F2316">
        <v>4725</v>
      </c>
      <c r="G2316">
        <v>97</v>
      </c>
      <c r="H2316">
        <v>2900</v>
      </c>
      <c r="I2316">
        <v>938895</v>
      </c>
      <c r="J2316">
        <v>29302</v>
      </c>
      <c r="K2316">
        <v>422887</v>
      </c>
      <c r="L2316">
        <v>56700</v>
      </c>
      <c r="M2316">
        <v>17086</v>
      </c>
      <c r="N2316">
        <v>213000000</v>
      </c>
    </row>
    <row r="2317" spans="1:14" x14ac:dyDescent="0.3">
      <c r="A2317" t="s">
        <v>4558</v>
      </c>
      <c r="B2317" t="s">
        <v>2206</v>
      </c>
      <c r="C2317" t="s">
        <v>2224</v>
      </c>
      <c r="D2317" t="s">
        <v>2230</v>
      </c>
      <c r="E2317" s="17">
        <v>44171</v>
      </c>
      <c r="F2317">
        <v>1732</v>
      </c>
      <c r="G2317">
        <v>19</v>
      </c>
      <c r="H2317">
        <v>4393</v>
      </c>
      <c r="I2317">
        <v>940627</v>
      </c>
      <c r="J2317">
        <v>29321</v>
      </c>
      <c r="K2317">
        <v>427280</v>
      </c>
      <c r="L2317">
        <v>27712</v>
      </c>
      <c r="M2317">
        <v>2081</v>
      </c>
      <c r="N2317">
        <v>68000000</v>
      </c>
    </row>
    <row r="2318" spans="1:14" x14ac:dyDescent="0.3">
      <c r="A2318" t="s">
        <v>4559</v>
      </c>
      <c r="B2318" t="s">
        <v>2187</v>
      </c>
      <c r="C2318" t="s">
        <v>2201</v>
      </c>
      <c r="D2318" t="s">
        <v>2272</v>
      </c>
      <c r="E2318" s="17">
        <v>44279</v>
      </c>
      <c r="F2318">
        <v>3061</v>
      </c>
      <c r="G2318">
        <v>60</v>
      </c>
      <c r="H2318">
        <v>1369</v>
      </c>
      <c r="I2318">
        <v>943688</v>
      </c>
      <c r="J2318">
        <v>29381</v>
      </c>
      <c r="K2318">
        <v>428649</v>
      </c>
      <c r="L2318">
        <v>24488</v>
      </c>
      <c r="M2318">
        <v>10524</v>
      </c>
      <c r="N2318">
        <v>83000000</v>
      </c>
    </row>
    <row r="2319" spans="1:14" x14ac:dyDescent="0.3">
      <c r="A2319" t="s">
        <v>4560</v>
      </c>
      <c r="B2319" t="s">
        <v>2206</v>
      </c>
      <c r="C2319" t="s">
        <v>2232</v>
      </c>
      <c r="D2319" t="s">
        <v>2233</v>
      </c>
      <c r="E2319" s="17">
        <v>44010</v>
      </c>
      <c r="F2319">
        <v>814</v>
      </c>
      <c r="G2319">
        <v>123</v>
      </c>
      <c r="H2319">
        <v>285</v>
      </c>
      <c r="I2319">
        <v>944502</v>
      </c>
      <c r="J2319">
        <v>29504</v>
      </c>
      <c r="K2319">
        <v>428934</v>
      </c>
      <c r="L2319">
        <v>8954</v>
      </c>
      <c r="M2319">
        <v>9622</v>
      </c>
      <c r="N2319">
        <v>68000000</v>
      </c>
    </row>
    <row r="2320" spans="1:14" x14ac:dyDescent="0.3">
      <c r="A2320" t="s">
        <v>4561</v>
      </c>
      <c r="B2320" t="s">
        <v>2190</v>
      </c>
      <c r="C2320" t="s">
        <v>2191</v>
      </c>
      <c r="D2320" t="s">
        <v>2285</v>
      </c>
      <c r="E2320" s="17">
        <v>44532</v>
      </c>
      <c r="F2320">
        <v>4709</v>
      </c>
      <c r="G2320">
        <v>133</v>
      </c>
      <c r="H2320">
        <v>3059</v>
      </c>
      <c r="I2320">
        <v>949211</v>
      </c>
      <c r="J2320">
        <v>29637</v>
      </c>
      <c r="K2320">
        <v>431993</v>
      </c>
      <c r="L2320">
        <v>61217</v>
      </c>
      <c r="M2320">
        <v>5155</v>
      </c>
      <c r="N2320">
        <v>213000000</v>
      </c>
    </row>
    <row r="2321" spans="1:14" x14ac:dyDescent="0.3">
      <c r="A2321" t="s">
        <v>4562</v>
      </c>
      <c r="B2321" t="s">
        <v>2187</v>
      </c>
      <c r="C2321" t="s">
        <v>2255</v>
      </c>
      <c r="D2321" t="s">
        <v>2255</v>
      </c>
      <c r="E2321" s="17">
        <v>44237</v>
      </c>
      <c r="F2321">
        <v>1186</v>
      </c>
      <c r="G2321">
        <v>170</v>
      </c>
      <c r="H2321">
        <v>4221</v>
      </c>
      <c r="I2321">
        <v>950397</v>
      </c>
      <c r="J2321">
        <v>29807</v>
      </c>
      <c r="K2321">
        <v>436214</v>
      </c>
      <c r="L2321">
        <v>13046</v>
      </c>
      <c r="M2321">
        <v>11637</v>
      </c>
      <c r="N2321">
        <v>83000000</v>
      </c>
    </row>
    <row r="2322" spans="1:14" x14ac:dyDescent="0.3">
      <c r="A2322" t="s">
        <v>4563</v>
      </c>
      <c r="B2322" t="s">
        <v>2187</v>
      </c>
      <c r="C2322" t="s">
        <v>2188</v>
      </c>
      <c r="D2322" t="s">
        <v>2188</v>
      </c>
      <c r="E2322" s="17">
        <v>44496</v>
      </c>
      <c r="F2322">
        <v>2225</v>
      </c>
      <c r="G2322">
        <v>176</v>
      </c>
      <c r="H2322">
        <v>50</v>
      </c>
      <c r="I2322">
        <v>952622</v>
      </c>
      <c r="J2322">
        <v>29983</v>
      </c>
      <c r="K2322">
        <v>436264</v>
      </c>
      <c r="L2322">
        <v>13350</v>
      </c>
      <c r="M2322">
        <v>264</v>
      </c>
      <c r="N2322">
        <v>83000000</v>
      </c>
    </row>
    <row r="2323" spans="1:14" x14ac:dyDescent="0.3">
      <c r="A2323" t="s">
        <v>4564</v>
      </c>
      <c r="B2323" t="s">
        <v>2211</v>
      </c>
      <c r="C2323" t="s">
        <v>2241</v>
      </c>
      <c r="D2323" t="s">
        <v>2261</v>
      </c>
      <c r="E2323" s="17">
        <v>44026</v>
      </c>
      <c r="F2323">
        <v>984</v>
      </c>
      <c r="G2323">
        <v>8</v>
      </c>
      <c r="H2323">
        <v>1725</v>
      </c>
      <c r="I2323">
        <v>953606</v>
      </c>
      <c r="J2323">
        <v>29991</v>
      </c>
      <c r="K2323">
        <v>437989</v>
      </c>
      <c r="L2323">
        <v>5904</v>
      </c>
      <c r="M2323">
        <v>9044</v>
      </c>
      <c r="N2323">
        <v>331000000</v>
      </c>
    </row>
    <row r="2324" spans="1:14" x14ac:dyDescent="0.3">
      <c r="A2324" t="s">
        <v>4565</v>
      </c>
      <c r="B2324" t="s">
        <v>2206</v>
      </c>
      <c r="C2324" t="s">
        <v>2207</v>
      </c>
      <c r="D2324" t="s">
        <v>2263</v>
      </c>
      <c r="E2324" s="17">
        <v>44296</v>
      </c>
      <c r="F2324">
        <v>797</v>
      </c>
      <c r="G2324">
        <v>127</v>
      </c>
      <c r="H2324">
        <v>4566</v>
      </c>
      <c r="I2324">
        <v>954403</v>
      </c>
      <c r="J2324">
        <v>30118</v>
      </c>
      <c r="K2324">
        <v>442555</v>
      </c>
      <c r="L2324">
        <v>11158</v>
      </c>
      <c r="M2324">
        <v>18147</v>
      </c>
      <c r="N2324">
        <v>68000000</v>
      </c>
    </row>
    <row r="2325" spans="1:14" x14ac:dyDescent="0.3">
      <c r="A2325" t="s">
        <v>4566</v>
      </c>
      <c r="B2325" t="s">
        <v>2187</v>
      </c>
      <c r="C2325" t="s">
        <v>2188</v>
      </c>
      <c r="D2325" t="s">
        <v>2188</v>
      </c>
      <c r="E2325" s="17">
        <v>44141</v>
      </c>
      <c r="F2325">
        <v>4162</v>
      </c>
      <c r="G2325">
        <v>100</v>
      </c>
      <c r="H2325">
        <v>1399</v>
      </c>
      <c r="I2325">
        <v>958565</v>
      </c>
      <c r="J2325">
        <v>30218</v>
      </c>
      <c r="K2325">
        <v>443954</v>
      </c>
      <c r="L2325">
        <v>58268</v>
      </c>
      <c r="M2325">
        <v>14870</v>
      </c>
      <c r="N2325">
        <v>83000000</v>
      </c>
    </row>
    <row r="2326" spans="1:14" x14ac:dyDescent="0.3">
      <c r="A2326" t="s">
        <v>4567</v>
      </c>
      <c r="B2326" t="s">
        <v>2190</v>
      </c>
      <c r="C2326" t="s">
        <v>2252</v>
      </c>
      <c r="D2326" t="s">
        <v>2301</v>
      </c>
      <c r="E2326" s="17">
        <v>44092</v>
      </c>
      <c r="F2326">
        <v>543</v>
      </c>
      <c r="G2326">
        <v>164</v>
      </c>
      <c r="H2326">
        <v>3436</v>
      </c>
      <c r="I2326">
        <v>959108</v>
      </c>
      <c r="J2326">
        <v>30382</v>
      </c>
      <c r="K2326">
        <v>447390</v>
      </c>
      <c r="L2326">
        <v>7602</v>
      </c>
      <c r="M2326">
        <v>14404</v>
      </c>
      <c r="N2326">
        <v>213000000</v>
      </c>
    </row>
    <row r="2327" spans="1:14" x14ac:dyDescent="0.3">
      <c r="A2327" t="s">
        <v>4568</v>
      </c>
      <c r="B2327" t="s">
        <v>2211</v>
      </c>
      <c r="C2327" t="s">
        <v>2212</v>
      </c>
      <c r="D2327" t="s">
        <v>2213</v>
      </c>
      <c r="E2327" s="17">
        <v>44249</v>
      </c>
      <c r="F2327">
        <v>519</v>
      </c>
      <c r="G2327">
        <v>15</v>
      </c>
      <c r="H2327">
        <v>3303</v>
      </c>
      <c r="I2327">
        <v>959627</v>
      </c>
      <c r="J2327">
        <v>30397</v>
      </c>
      <c r="K2327">
        <v>450693</v>
      </c>
      <c r="L2327">
        <v>5190</v>
      </c>
      <c r="M2327">
        <v>15625</v>
      </c>
      <c r="N2327">
        <v>331000000</v>
      </c>
    </row>
    <row r="2328" spans="1:14" x14ac:dyDescent="0.3">
      <c r="A2328" t="s">
        <v>4569</v>
      </c>
      <c r="B2328" t="s">
        <v>2187</v>
      </c>
      <c r="C2328" t="s">
        <v>2255</v>
      </c>
      <c r="D2328" t="s">
        <v>2255</v>
      </c>
      <c r="E2328" s="17">
        <v>44236</v>
      </c>
      <c r="F2328">
        <v>2546</v>
      </c>
      <c r="G2328">
        <v>3</v>
      </c>
      <c r="H2328">
        <v>2717</v>
      </c>
      <c r="I2328">
        <v>962173</v>
      </c>
      <c r="J2328">
        <v>30400</v>
      </c>
      <c r="K2328">
        <v>453410</v>
      </c>
      <c r="L2328">
        <v>30552</v>
      </c>
      <c r="M2328">
        <v>19151</v>
      </c>
      <c r="N2328">
        <v>83000000</v>
      </c>
    </row>
    <row r="2329" spans="1:14" x14ac:dyDescent="0.3">
      <c r="A2329" t="s">
        <v>4570</v>
      </c>
      <c r="B2329" t="s">
        <v>2206</v>
      </c>
      <c r="C2329" t="s">
        <v>2232</v>
      </c>
      <c r="D2329" t="s">
        <v>2326</v>
      </c>
      <c r="E2329" s="17">
        <v>43973</v>
      </c>
      <c r="F2329">
        <v>1454</v>
      </c>
      <c r="G2329">
        <v>31</v>
      </c>
      <c r="H2329">
        <v>1329</v>
      </c>
      <c r="I2329">
        <v>963627</v>
      </c>
      <c r="J2329">
        <v>30431</v>
      </c>
      <c r="K2329">
        <v>454739</v>
      </c>
      <c r="L2329">
        <v>23264</v>
      </c>
      <c r="M2329">
        <v>947</v>
      </c>
      <c r="N2329">
        <v>68000000</v>
      </c>
    </row>
    <row r="2330" spans="1:14" x14ac:dyDescent="0.3">
      <c r="A2330" t="s">
        <v>4571</v>
      </c>
      <c r="B2330" t="s">
        <v>2211</v>
      </c>
      <c r="C2330" t="s">
        <v>2237</v>
      </c>
      <c r="D2330" t="s">
        <v>2250</v>
      </c>
      <c r="E2330" s="17">
        <v>44172</v>
      </c>
      <c r="F2330">
        <v>1058</v>
      </c>
      <c r="G2330">
        <v>83</v>
      </c>
      <c r="H2330">
        <v>4533</v>
      </c>
      <c r="I2330">
        <v>964685</v>
      </c>
      <c r="J2330">
        <v>30514</v>
      </c>
      <c r="K2330">
        <v>459272</v>
      </c>
      <c r="L2330">
        <v>14812</v>
      </c>
      <c r="M2330">
        <v>11904</v>
      </c>
      <c r="N2330">
        <v>331000000</v>
      </c>
    </row>
    <row r="2331" spans="1:14" x14ac:dyDescent="0.3">
      <c r="A2331" t="s">
        <v>4572</v>
      </c>
      <c r="B2331" t="s">
        <v>2206</v>
      </c>
      <c r="C2331" t="s">
        <v>2207</v>
      </c>
      <c r="D2331" t="s">
        <v>2263</v>
      </c>
      <c r="E2331" s="17">
        <v>44146</v>
      </c>
      <c r="F2331">
        <v>2236</v>
      </c>
      <c r="G2331">
        <v>92</v>
      </c>
      <c r="H2331">
        <v>3322</v>
      </c>
      <c r="I2331">
        <v>966921</v>
      </c>
      <c r="J2331">
        <v>30606</v>
      </c>
      <c r="K2331">
        <v>462594</v>
      </c>
      <c r="L2331">
        <v>33540</v>
      </c>
      <c r="M2331">
        <v>3781</v>
      </c>
      <c r="N2331">
        <v>68000000</v>
      </c>
    </row>
    <row r="2332" spans="1:14" x14ac:dyDescent="0.3">
      <c r="A2332" t="s">
        <v>4573</v>
      </c>
      <c r="B2332" t="s">
        <v>2206</v>
      </c>
      <c r="C2332" t="s">
        <v>2257</v>
      </c>
      <c r="D2332" t="s">
        <v>2258</v>
      </c>
      <c r="E2332" s="17">
        <v>43931</v>
      </c>
      <c r="F2332">
        <v>1112</v>
      </c>
      <c r="G2332">
        <v>127</v>
      </c>
      <c r="H2332">
        <v>2898</v>
      </c>
      <c r="I2332">
        <v>968033</v>
      </c>
      <c r="J2332">
        <v>30733</v>
      </c>
      <c r="K2332">
        <v>465492</v>
      </c>
      <c r="L2332">
        <v>18904</v>
      </c>
      <c r="M2332">
        <v>3346</v>
      </c>
      <c r="N2332">
        <v>68000000</v>
      </c>
    </row>
    <row r="2333" spans="1:14" x14ac:dyDescent="0.3">
      <c r="A2333" t="s">
        <v>4574</v>
      </c>
      <c r="B2333" t="s">
        <v>2206</v>
      </c>
      <c r="C2333" t="s">
        <v>2207</v>
      </c>
      <c r="D2333" t="s">
        <v>2208</v>
      </c>
      <c r="E2333" s="17">
        <v>44074</v>
      </c>
      <c r="F2333">
        <v>3406</v>
      </c>
      <c r="G2333">
        <v>16</v>
      </c>
      <c r="H2333">
        <v>2389</v>
      </c>
      <c r="I2333">
        <v>971439</v>
      </c>
      <c r="J2333">
        <v>30749</v>
      </c>
      <c r="K2333">
        <v>467881</v>
      </c>
      <c r="L2333">
        <v>47684</v>
      </c>
      <c r="M2333">
        <v>13339</v>
      </c>
      <c r="N2333">
        <v>68000000</v>
      </c>
    </row>
    <row r="2334" spans="1:14" x14ac:dyDescent="0.3">
      <c r="A2334" t="s">
        <v>4575</v>
      </c>
      <c r="B2334" t="s">
        <v>2211</v>
      </c>
      <c r="C2334" t="s">
        <v>2237</v>
      </c>
      <c r="D2334" t="s">
        <v>2250</v>
      </c>
      <c r="E2334" s="17">
        <v>44320</v>
      </c>
      <c r="F2334">
        <v>946</v>
      </c>
      <c r="G2334">
        <v>40</v>
      </c>
      <c r="H2334">
        <v>748</v>
      </c>
      <c r="I2334">
        <v>972385</v>
      </c>
      <c r="J2334">
        <v>30789</v>
      </c>
      <c r="K2334">
        <v>468629</v>
      </c>
      <c r="L2334">
        <v>17028</v>
      </c>
      <c r="M2334">
        <v>14155</v>
      </c>
      <c r="N2334">
        <v>331000000</v>
      </c>
    </row>
    <row r="2335" spans="1:14" x14ac:dyDescent="0.3">
      <c r="A2335" t="s">
        <v>4576</v>
      </c>
      <c r="B2335" t="s">
        <v>2187</v>
      </c>
      <c r="C2335" t="s">
        <v>2255</v>
      </c>
      <c r="D2335" t="s">
        <v>2255</v>
      </c>
      <c r="E2335" s="17">
        <v>43842</v>
      </c>
      <c r="F2335">
        <v>4030</v>
      </c>
      <c r="G2335">
        <v>44</v>
      </c>
      <c r="H2335">
        <v>523</v>
      </c>
      <c r="I2335">
        <v>976415</v>
      </c>
      <c r="J2335">
        <v>30833</v>
      </c>
      <c r="K2335">
        <v>469152</v>
      </c>
      <c r="L2335">
        <v>60450</v>
      </c>
      <c r="M2335">
        <v>16336</v>
      </c>
      <c r="N2335">
        <v>83000000</v>
      </c>
    </row>
    <row r="2336" spans="1:14" x14ac:dyDescent="0.3">
      <c r="A2336" t="s">
        <v>4577</v>
      </c>
      <c r="B2336" t="s">
        <v>2194</v>
      </c>
      <c r="C2336" t="s">
        <v>2195</v>
      </c>
      <c r="D2336" t="s">
        <v>2296</v>
      </c>
      <c r="E2336" s="17">
        <v>44069</v>
      </c>
      <c r="F2336">
        <v>135</v>
      </c>
      <c r="G2336">
        <v>15</v>
      </c>
      <c r="H2336">
        <v>654</v>
      </c>
      <c r="I2336">
        <v>976550</v>
      </c>
      <c r="J2336">
        <v>30848</v>
      </c>
      <c r="K2336">
        <v>469806</v>
      </c>
      <c r="L2336">
        <v>2160</v>
      </c>
      <c r="M2336">
        <v>18194</v>
      </c>
      <c r="N2336">
        <v>1380000000</v>
      </c>
    </row>
    <row r="2337" spans="1:14" x14ac:dyDescent="0.3">
      <c r="A2337" t="s">
        <v>4578</v>
      </c>
      <c r="B2337" t="s">
        <v>2187</v>
      </c>
      <c r="C2337" t="s">
        <v>2255</v>
      </c>
      <c r="D2337" t="s">
        <v>2255</v>
      </c>
      <c r="E2337" s="17">
        <v>44391</v>
      </c>
      <c r="F2337">
        <v>2593</v>
      </c>
      <c r="G2337">
        <v>19</v>
      </c>
      <c r="H2337">
        <v>4601</v>
      </c>
      <c r="I2337">
        <v>979143</v>
      </c>
      <c r="J2337">
        <v>30867</v>
      </c>
      <c r="K2337">
        <v>474407</v>
      </c>
      <c r="L2337">
        <v>18151</v>
      </c>
      <c r="M2337">
        <v>19096</v>
      </c>
      <c r="N2337">
        <v>83000000</v>
      </c>
    </row>
    <row r="2338" spans="1:14" x14ac:dyDescent="0.3">
      <c r="A2338" t="s">
        <v>4579</v>
      </c>
      <c r="B2338" t="s">
        <v>2211</v>
      </c>
      <c r="C2338" t="s">
        <v>2212</v>
      </c>
      <c r="D2338" t="s">
        <v>2328</v>
      </c>
      <c r="E2338" s="17">
        <v>43872</v>
      </c>
      <c r="F2338">
        <v>792</v>
      </c>
      <c r="G2338">
        <v>41</v>
      </c>
      <c r="H2338">
        <v>4494</v>
      </c>
      <c r="I2338">
        <v>979935</v>
      </c>
      <c r="J2338">
        <v>30908</v>
      </c>
      <c r="K2338">
        <v>478901</v>
      </c>
      <c r="L2338">
        <v>3960</v>
      </c>
      <c r="M2338">
        <v>11784</v>
      </c>
      <c r="N2338">
        <v>331000000</v>
      </c>
    </row>
    <row r="2339" spans="1:14" x14ac:dyDescent="0.3">
      <c r="A2339" t="s">
        <v>4580</v>
      </c>
      <c r="B2339" t="s">
        <v>2194</v>
      </c>
      <c r="C2339" t="s">
        <v>2221</v>
      </c>
      <c r="D2339" t="s">
        <v>2281</v>
      </c>
      <c r="E2339" s="17">
        <v>44508</v>
      </c>
      <c r="F2339">
        <v>1136</v>
      </c>
      <c r="G2339">
        <v>9</v>
      </c>
      <c r="H2339">
        <v>2953</v>
      </c>
      <c r="I2339">
        <v>981071</v>
      </c>
      <c r="J2339">
        <v>30917</v>
      </c>
      <c r="K2339">
        <v>481854</v>
      </c>
      <c r="L2339">
        <v>5680</v>
      </c>
      <c r="M2339">
        <v>6879</v>
      </c>
      <c r="N2339">
        <v>1380000000</v>
      </c>
    </row>
    <row r="2340" spans="1:14" x14ac:dyDescent="0.3">
      <c r="A2340" t="s">
        <v>4581</v>
      </c>
      <c r="B2340" t="s">
        <v>2194</v>
      </c>
      <c r="C2340" t="s">
        <v>2204</v>
      </c>
      <c r="D2340" t="s">
        <v>25</v>
      </c>
      <c r="E2340" s="17">
        <v>44424</v>
      </c>
      <c r="F2340">
        <v>1362</v>
      </c>
      <c r="G2340">
        <v>51</v>
      </c>
      <c r="H2340">
        <v>3189</v>
      </c>
      <c r="I2340">
        <v>982433</v>
      </c>
      <c r="J2340">
        <v>30968</v>
      </c>
      <c r="K2340">
        <v>485043</v>
      </c>
      <c r="L2340">
        <v>20430</v>
      </c>
      <c r="M2340">
        <v>4535</v>
      </c>
      <c r="N2340">
        <v>1380000000</v>
      </c>
    </row>
    <row r="2341" spans="1:14" x14ac:dyDescent="0.3">
      <c r="A2341" t="s">
        <v>4582</v>
      </c>
      <c r="B2341" t="s">
        <v>2194</v>
      </c>
      <c r="C2341" t="s">
        <v>27</v>
      </c>
      <c r="D2341" t="s">
        <v>27</v>
      </c>
      <c r="E2341" s="17">
        <v>44259</v>
      </c>
      <c r="F2341">
        <v>554</v>
      </c>
      <c r="G2341">
        <v>187</v>
      </c>
      <c r="H2341">
        <v>2108</v>
      </c>
      <c r="I2341">
        <v>982987</v>
      </c>
      <c r="J2341">
        <v>31155</v>
      </c>
      <c r="K2341">
        <v>487151</v>
      </c>
      <c r="L2341">
        <v>3324</v>
      </c>
      <c r="M2341">
        <v>19493</v>
      </c>
      <c r="N2341">
        <v>1380000000</v>
      </c>
    </row>
    <row r="2342" spans="1:14" x14ac:dyDescent="0.3">
      <c r="A2342" t="s">
        <v>4583</v>
      </c>
      <c r="B2342" t="s">
        <v>2190</v>
      </c>
      <c r="C2342" t="s">
        <v>2198</v>
      </c>
      <c r="D2342" t="s">
        <v>2199</v>
      </c>
      <c r="E2342" s="17">
        <v>43988</v>
      </c>
      <c r="F2342">
        <v>2572</v>
      </c>
      <c r="G2342">
        <v>175</v>
      </c>
      <c r="H2342">
        <v>1938</v>
      </c>
      <c r="I2342">
        <v>985559</v>
      </c>
      <c r="J2342">
        <v>31330</v>
      </c>
      <c r="K2342">
        <v>489089</v>
      </c>
      <c r="L2342">
        <v>36008</v>
      </c>
      <c r="M2342">
        <v>14094</v>
      </c>
      <c r="N2342">
        <v>213000000</v>
      </c>
    </row>
    <row r="2343" spans="1:14" x14ac:dyDescent="0.3">
      <c r="A2343" t="s">
        <v>4584</v>
      </c>
      <c r="B2343" t="s">
        <v>2211</v>
      </c>
      <c r="C2343" t="s">
        <v>2237</v>
      </c>
      <c r="D2343" t="s">
        <v>2238</v>
      </c>
      <c r="E2343" s="17">
        <v>44046</v>
      </c>
      <c r="F2343">
        <v>3403</v>
      </c>
      <c r="G2343">
        <v>150</v>
      </c>
      <c r="H2343">
        <v>1204</v>
      </c>
      <c r="I2343">
        <v>988962</v>
      </c>
      <c r="J2343">
        <v>31480</v>
      </c>
      <c r="K2343">
        <v>490293</v>
      </c>
      <c r="L2343">
        <v>34030</v>
      </c>
      <c r="M2343">
        <v>2477</v>
      </c>
      <c r="N2343">
        <v>331000000</v>
      </c>
    </row>
    <row r="2344" spans="1:14" x14ac:dyDescent="0.3">
      <c r="A2344" t="s">
        <v>4585</v>
      </c>
      <c r="B2344" t="s">
        <v>2190</v>
      </c>
      <c r="C2344" t="s">
        <v>2191</v>
      </c>
      <c r="D2344" t="s">
        <v>2285</v>
      </c>
      <c r="E2344" s="17">
        <v>44500</v>
      </c>
      <c r="F2344">
        <v>2254</v>
      </c>
      <c r="G2344">
        <v>32</v>
      </c>
      <c r="H2344">
        <v>4039</v>
      </c>
      <c r="I2344">
        <v>991216</v>
      </c>
      <c r="J2344">
        <v>31512</v>
      </c>
      <c r="K2344">
        <v>494332</v>
      </c>
      <c r="L2344">
        <v>13524</v>
      </c>
      <c r="M2344">
        <v>16764</v>
      </c>
      <c r="N2344">
        <v>213000000</v>
      </c>
    </row>
    <row r="2345" spans="1:14" x14ac:dyDescent="0.3">
      <c r="A2345" t="s">
        <v>4586</v>
      </c>
      <c r="B2345" t="s">
        <v>2194</v>
      </c>
      <c r="C2345" t="s">
        <v>27</v>
      </c>
      <c r="D2345" t="s">
        <v>27</v>
      </c>
      <c r="E2345" s="17">
        <v>44292</v>
      </c>
      <c r="F2345">
        <v>1366</v>
      </c>
      <c r="G2345">
        <v>126</v>
      </c>
      <c r="H2345">
        <v>4082</v>
      </c>
      <c r="I2345">
        <v>992582</v>
      </c>
      <c r="J2345">
        <v>31638</v>
      </c>
      <c r="K2345">
        <v>498414</v>
      </c>
      <c r="L2345">
        <v>13660</v>
      </c>
      <c r="M2345">
        <v>9719</v>
      </c>
      <c r="N2345">
        <v>1380000000</v>
      </c>
    </row>
    <row r="2346" spans="1:14" x14ac:dyDescent="0.3">
      <c r="A2346" t="s">
        <v>4587</v>
      </c>
      <c r="B2346" t="s">
        <v>2190</v>
      </c>
      <c r="C2346" t="s">
        <v>2191</v>
      </c>
      <c r="D2346" t="s">
        <v>2285</v>
      </c>
      <c r="E2346" s="17">
        <v>43964</v>
      </c>
      <c r="F2346">
        <v>948</v>
      </c>
      <c r="G2346">
        <v>152</v>
      </c>
      <c r="H2346">
        <v>4062</v>
      </c>
      <c r="I2346">
        <v>993530</v>
      </c>
      <c r="J2346">
        <v>31790</v>
      </c>
      <c r="K2346">
        <v>502476</v>
      </c>
      <c r="L2346">
        <v>14220</v>
      </c>
      <c r="M2346">
        <v>13883</v>
      </c>
      <c r="N2346">
        <v>213000000</v>
      </c>
    </row>
    <row r="2347" spans="1:14" x14ac:dyDescent="0.3">
      <c r="A2347" t="s">
        <v>4588</v>
      </c>
      <c r="B2347" t="s">
        <v>2190</v>
      </c>
      <c r="C2347" t="s">
        <v>2198</v>
      </c>
      <c r="D2347" t="s">
        <v>2306</v>
      </c>
      <c r="E2347" s="17">
        <v>43897</v>
      </c>
      <c r="F2347">
        <v>103</v>
      </c>
      <c r="G2347">
        <v>49</v>
      </c>
      <c r="H2347">
        <v>264</v>
      </c>
      <c r="I2347">
        <v>993633</v>
      </c>
      <c r="J2347">
        <v>31839</v>
      </c>
      <c r="K2347">
        <v>502740</v>
      </c>
      <c r="L2347">
        <v>515</v>
      </c>
      <c r="M2347">
        <v>2621</v>
      </c>
      <c r="N2347">
        <v>213000000</v>
      </c>
    </row>
    <row r="2348" spans="1:14" x14ac:dyDescent="0.3">
      <c r="A2348" t="s">
        <v>4589</v>
      </c>
      <c r="B2348" t="s">
        <v>2211</v>
      </c>
      <c r="C2348" t="s">
        <v>2241</v>
      </c>
      <c r="D2348" t="s">
        <v>2242</v>
      </c>
      <c r="E2348" s="17">
        <v>43837</v>
      </c>
      <c r="F2348">
        <v>1046</v>
      </c>
      <c r="G2348">
        <v>100</v>
      </c>
      <c r="H2348">
        <v>3334</v>
      </c>
      <c r="I2348">
        <v>994679</v>
      </c>
      <c r="J2348">
        <v>31939</v>
      </c>
      <c r="K2348">
        <v>506074</v>
      </c>
      <c r="L2348">
        <v>13598</v>
      </c>
      <c r="M2348">
        <v>3581</v>
      </c>
      <c r="N2348">
        <v>331000000</v>
      </c>
    </row>
    <row r="2349" spans="1:14" x14ac:dyDescent="0.3">
      <c r="A2349" t="s">
        <v>4590</v>
      </c>
      <c r="B2349" t="s">
        <v>2206</v>
      </c>
      <c r="C2349" t="s">
        <v>2232</v>
      </c>
      <c r="D2349" t="s">
        <v>2233</v>
      </c>
      <c r="E2349" s="17">
        <v>44356</v>
      </c>
      <c r="F2349">
        <v>4026</v>
      </c>
      <c r="G2349">
        <v>99</v>
      </c>
      <c r="H2349">
        <v>711</v>
      </c>
      <c r="I2349">
        <v>998705</v>
      </c>
      <c r="J2349">
        <v>32038</v>
      </c>
      <c r="K2349">
        <v>506785</v>
      </c>
      <c r="L2349">
        <v>64416</v>
      </c>
      <c r="M2349">
        <v>5662</v>
      </c>
      <c r="N2349">
        <v>68000000</v>
      </c>
    </row>
    <row r="2350" spans="1:14" x14ac:dyDescent="0.3">
      <c r="A2350" t="s">
        <v>4591</v>
      </c>
      <c r="B2350" t="s">
        <v>2190</v>
      </c>
      <c r="C2350" t="s">
        <v>2252</v>
      </c>
      <c r="D2350" t="s">
        <v>2253</v>
      </c>
      <c r="E2350" s="17">
        <v>43903</v>
      </c>
      <c r="F2350">
        <v>2614</v>
      </c>
      <c r="G2350">
        <v>87</v>
      </c>
      <c r="H2350">
        <v>912</v>
      </c>
      <c r="I2350">
        <v>1319</v>
      </c>
      <c r="J2350">
        <v>32125</v>
      </c>
      <c r="K2350">
        <v>507697</v>
      </c>
      <c r="L2350">
        <v>49666</v>
      </c>
      <c r="M2350">
        <v>19485</v>
      </c>
      <c r="N2350">
        <v>213000000</v>
      </c>
    </row>
    <row r="2351" spans="1:14" x14ac:dyDescent="0.3">
      <c r="A2351" t="s">
        <v>4592</v>
      </c>
      <c r="B2351" t="s">
        <v>2190</v>
      </c>
      <c r="C2351" t="s">
        <v>2269</v>
      </c>
      <c r="D2351" t="s">
        <v>2270</v>
      </c>
      <c r="E2351" s="17">
        <v>44229</v>
      </c>
      <c r="F2351">
        <v>3331</v>
      </c>
      <c r="G2351">
        <v>197</v>
      </c>
      <c r="H2351">
        <v>1734</v>
      </c>
      <c r="I2351">
        <v>4650</v>
      </c>
      <c r="J2351">
        <v>32322</v>
      </c>
      <c r="K2351">
        <v>509431</v>
      </c>
      <c r="L2351">
        <v>59958</v>
      </c>
      <c r="M2351">
        <v>2205</v>
      </c>
      <c r="N2351">
        <v>213000000</v>
      </c>
    </row>
    <row r="2352" spans="1:14" x14ac:dyDescent="0.3">
      <c r="A2352" t="s">
        <v>4593</v>
      </c>
      <c r="B2352" t="s">
        <v>2194</v>
      </c>
      <c r="C2352" t="s">
        <v>2204</v>
      </c>
      <c r="D2352" t="s">
        <v>25</v>
      </c>
      <c r="E2352" s="17">
        <v>44235</v>
      </c>
      <c r="F2352">
        <v>963</v>
      </c>
      <c r="G2352">
        <v>78</v>
      </c>
      <c r="H2352">
        <v>1445</v>
      </c>
      <c r="I2352">
        <v>5613</v>
      </c>
      <c r="J2352">
        <v>32400</v>
      </c>
      <c r="K2352">
        <v>510876</v>
      </c>
      <c r="L2352">
        <v>10593</v>
      </c>
      <c r="M2352">
        <v>11424</v>
      </c>
      <c r="N2352">
        <v>1380000000</v>
      </c>
    </row>
    <row r="2353" spans="1:14" x14ac:dyDescent="0.3">
      <c r="A2353" t="s">
        <v>4594</v>
      </c>
      <c r="B2353" t="s">
        <v>2194</v>
      </c>
      <c r="C2353" t="s">
        <v>27</v>
      </c>
      <c r="D2353" t="s">
        <v>27</v>
      </c>
      <c r="E2353" s="17">
        <v>44505</v>
      </c>
      <c r="F2353">
        <v>3271</v>
      </c>
      <c r="G2353">
        <v>182</v>
      </c>
      <c r="H2353">
        <v>2136</v>
      </c>
      <c r="I2353">
        <v>8884</v>
      </c>
      <c r="J2353">
        <v>32582</v>
      </c>
      <c r="K2353">
        <v>513012</v>
      </c>
      <c r="L2353">
        <v>16355</v>
      </c>
      <c r="M2353">
        <v>3439</v>
      </c>
      <c r="N2353">
        <v>1380000000</v>
      </c>
    </row>
    <row r="2354" spans="1:14" x14ac:dyDescent="0.3">
      <c r="A2354" t="s">
        <v>4595</v>
      </c>
      <c r="B2354" t="s">
        <v>2194</v>
      </c>
      <c r="C2354" t="s">
        <v>2195</v>
      </c>
      <c r="D2354" t="s">
        <v>2196</v>
      </c>
      <c r="E2354" s="17">
        <v>44408</v>
      </c>
      <c r="F2354">
        <v>837</v>
      </c>
      <c r="G2354">
        <v>97</v>
      </c>
      <c r="H2354">
        <v>331</v>
      </c>
      <c r="I2354">
        <v>9721</v>
      </c>
      <c r="J2354">
        <v>32679</v>
      </c>
      <c r="K2354">
        <v>513343</v>
      </c>
      <c r="L2354">
        <v>10881</v>
      </c>
      <c r="M2354">
        <v>1382</v>
      </c>
      <c r="N2354">
        <v>1380000000</v>
      </c>
    </row>
    <row r="2355" spans="1:14" x14ac:dyDescent="0.3">
      <c r="A2355" t="s">
        <v>4596</v>
      </c>
      <c r="B2355" t="s">
        <v>2187</v>
      </c>
      <c r="C2355" t="s">
        <v>2188</v>
      </c>
      <c r="D2355" t="s">
        <v>2188</v>
      </c>
      <c r="E2355" s="17">
        <v>43960</v>
      </c>
      <c r="F2355">
        <v>2458</v>
      </c>
      <c r="G2355">
        <v>67</v>
      </c>
      <c r="H2355">
        <v>3849</v>
      </c>
      <c r="I2355">
        <v>12179</v>
      </c>
      <c r="J2355">
        <v>32746</v>
      </c>
      <c r="K2355">
        <v>517192</v>
      </c>
      <c r="L2355">
        <v>41786</v>
      </c>
      <c r="M2355">
        <v>12837</v>
      </c>
      <c r="N2355">
        <v>83000000</v>
      </c>
    </row>
    <row r="2356" spans="1:14" x14ac:dyDescent="0.3">
      <c r="A2356" t="s">
        <v>4597</v>
      </c>
      <c r="B2356" t="s">
        <v>2190</v>
      </c>
      <c r="C2356" t="s">
        <v>2198</v>
      </c>
      <c r="D2356" t="s">
        <v>2306</v>
      </c>
      <c r="E2356" s="17">
        <v>44296</v>
      </c>
      <c r="F2356">
        <v>881</v>
      </c>
      <c r="G2356">
        <v>77</v>
      </c>
      <c r="H2356">
        <v>3834</v>
      </c>
      <c r="I2356">
        <v>13060</v>
      </c>
      <c r="J2356">
        <v>32823</v>
      </c>
      <c r="K2356">
        <v>521026</v>
      </c>
      <c r="L2356">
        <v>11453</v>
      </c>
      <c r="M2356">
        <v>19155</v>
      </c>
      <c r="N2356">
        <v>213000000</v>
      </c>
    </row>
    <row r="2357" spans="1:14" x14ac:dyDescent="0.3">
      <c r="A2357" t="s">
        <v>4598</v>
      </c>
      <c r="B2357" t="s">
        <v>2194</v>
      </c>
      <c r="C2357" t="s">
        <v>2221</v>
      </c>
      <c r="D2357" t="s">
        <v>2222</v>
      </c>
      <c r="E2357" s="17">
        <v>44036</v>
      </c>
      <c r="F2357">
        <v>3188</v>
      </c>
      <c r="G2357">
        <v>131</v>
      </c>
      <c r="H2357">
        <v>151</v>
      </c>
      <c r="I2357">
        <v>16248</v>
      </c>
      <c r="J2357">
        <v>32954</v>
      </c>
      <c r="K2357">
        <v>521177</v>
      </c>
      <c r="L2357">
        <v>47820</v>
      </c>
      <c r="M2357">
        <v>5522</v>
      </c>
      <c r="N2357">
        <v>1380000000</v>
      </c>
    </row>
    <row r="2358" spans="1:14" x14ac:dyDescent="0.3">
      <c r="A2358" t="s">
        <v>4599</v>
      </c>
      <c r="B2358" t="s">
        <v>2211</v>
      </c>
      <c r="C2358" t="s">
        <v>2212</v>
      </c>
      <c r="D2358" t="s">
        <v>2213</v>
      </c>
      <c r="E2358" s="17">
        <v>44096</v>
      </c>
      <c r="F2358">
        <v>4519</v>
      </c>
      <c r="G2358">
        <v>27</v>
      </c>
      <c r="H2358">
        <v>707</v>
      </c>
      <c r="I2358">
        <v>20767</v>
      </c>
      <c r="J2358">
        <v>32981</v>
      </c>
      <c r="K2358">
        <v>521884</v>
      </c>
      <c r="L2358">
        <v>81342</v>
      </c>
      <c r="M2358">
        <v>6792</v>
      </c>
      <c r="N2358">
        <v>331000000</v>
      </c>
    </row>
    <row r="2359" spans="1:14" x14ac:dyDescent="0.3">
      <c r="A2359" t="s">
        <v>4600</v>
      </c>
      <c r="B2359" t="s">
        <v>2187</v>
      </c>
      <c r="C2359" t="s">
        <v>2338</v>
      </c>
      <c r="D2359" t="s">
        <v>2438</v>
      </c>
      <c r="E2359" s="17">
        <v>44367</v>
      </c>
      <c r="F2359">
        <v>2202</v>
      </c>
      <c r="G2359">
        <v>28</v>
      </c>
      <c r="H2359">
        <v>420</v>
      </c>
      <c r="I2359">
        <v>22969</v>
      </c>
      <c r="J2359">
        <v>33009</v>
      </c>
      <c r="K2359">
        <v>522304</v>
      </c>
      <c r="L2359">
        <v>30828</v>
      </c>
      <c r="M2359">
        <v>133</v>
      </c>
      <c r="N2359">
        <v>83000000</v>
      </c>
    </row>
    <row r="2360" spans="1:14" x14ac:dyDescent="0.3">
      <c r="A2360" t="s">
        <v>4601</v>
      </c>
      <c r="B2360" t="s">
        <v>2206</v>
      </c>
      <c r="C2360" t="s">
        <v>2224</v>
      </c>
      <c r="D2360" t="s">
        <v>2225</v>
      </c>
      <c r="E2360" s="17">
        <v>44083</v>
      </c>
      <c r="F2360">
        <v>3334</v>
      </c>
      <c r="G2360">
        <v>81</v>
      </c>
      <c r="H2360">
        <v>252</v>
      </c>
      <c r="I2360">
        <v>26303</v>
      </c>
      <c r="J2360">
        <v>33090</v>
      </c>
      <c r="K2360">
        <v>522556</v>
      </c>
      <c r="L2360">
        <v>50010</v>
      </c>
      <c r="M2360">
        <v>4796</v>
      </c>
      <c r="N2360">
        <v>68000000</v>
      </c>
    </row>
    <row r="2361" spans="1:14" x14ac:dyDescent="0.3">
      <c r="A2361" t="s">
        <v>4602</v>
      </c>
      <c r="B2361" t="s">
        <v>2190</v>
      </c>
      <c r="C2361" t="s">
        <v>2252</v>
      </c>
      <c r="D2361" t="s">
        <v>2253</v>
      </c>
      <c r="E2361" s="17">
        <v>44119</v>
      </c>
      <c r="F2361">
        <v>2198</v>
      </c>
      <c r="G2361">
        <v>121</v>
      </c>
      <c r="H2361">
        <v>998</v>
      </c>
      <c r="I2361">
        <v>28501</v>
      </c>
      <c r="J2361">
        <v>33211</v>
      </c>
      <c r="K2361">
        <v>523554</v>
      </c>
      <c r="L2361">
        <v>21980</v>
      </c>
      <c r="M2361">
        <v>12240</v>
      </c>
      <c r="N2361">
        <v>213000000</v>
      </c>
    </row>
    <row r="2362" spans="1:14" x14ac:dyDescent="0.3">
      <c r="A2362" t="s">
        <v>4603</v>
      </c>
      <c r="B2362" t="s">
        <v>2190</v>
      </c>
      <c r="C2362" t="s">
        <v>2191</v>
      </c>
      <c r="D2362" t="s">
        <v>2285</v>
      </c>
      <c r="E2362" s="17">
        <v>43994</v>
      </c>
      <c r="F2362">
        <v>211</v>
      </c>
      <c r="G2362">
        <v>175</v>
      </c>
      <c r="H2362">
        <v>3555</v>
      </c>
      <c r="I2362">
        <v>28712</v>
      </c>
      <c r="J2362">
        <v>33386</v>
      </c>
      <c r="K2362">
        <v>527109</v>
      </c>
      <c r="L2362">
        <v>1266</v>
      </c>
      <c r="M2362">
        <v>5796</v>
      </c>
      <c r="N2362">
        <v>213000000</v>
      </c>
    </row>
    <row r="2363" spans="1:14" x14ac:dyDescent="0.3">
      <c r="A2363" t="s">
        <v>4604</v>
      </c>
      <c r="B2363" t="s">
        <v>2211</v>
      </c>
      <c r="C2363" t="s">
        <v>2237</v>
      </c>
      <c r="D2363" t="s">
        <v>2250</v>
      </c>
      <c r="E2363" s="17">
        <v>43925</v>
      </c>
      <c r="F2363">
        <v>1215</v>
      </c>
      <c r="G2363">
        <v>104</v>
      </c>
      <c r="H2363">
        <v>292</v>
      </c>
      <c r="I2363">
        <v>29927</v>
      </c>
      <c r="J2363">
        <v>33490</v>
      </c>
      <c r="K2363">
        <v>527401</v>
      </c>
      <c r="L2363">
        <v>7290</v>
      </c>
      <c r="M2363">
        <v>9467</v>
      </c>
      <c r="N2363">
        <v>331000000</v>
      </c>
    </row>
    <row r="2364" spans="1:14" x14ac:dyDescent="0.3">
      <c r="A2364" t="s">
        <v>4605</v>
      </c>
      <c r="B2364" t="s">
        <v>2206</v>
      </c>
      <c r="C2364" t="s">
        <v>2257</v>
      </c>
      <c r="D2364" t="s">
        <v>2258</v>
      </c>
      <c r="E2364" s="17">
        <v>43940</v>
      </c>
      <c r="F2364">
        <v>880</v>
      </c>
      <c r="G2364">
        <v>71</v>
      </c>
      <c r="H2364">
        <v>1240</v>
      </c>
      <c r="I2364">
        <v>30807</v>
      </c>
      <c r="J2364">
        <v>33561</v>
      </c>
      <c r="K2364">
        <v>528641</v>
      </c>
      <c r="L2364">
        <v>14080</v>
      </c>
      <c r="M2364">
        <v>12493</v>
      </c>
      <c r="N2364">
        <v>68000000</v>
      </c>
    </row>
    <row r="2365" spans="1:14" x14ac:dyDescent="0.3">
      <c r="A2365" t="s">
        <v>4606</v>
      </c>
      <c r="B2365" t="s">
        <v>2206</v>
      </c>
      <c r="C2365" t="s">
        <v>2224</v>
      </c>
      <c r="D2365" t="s">
        <v>2230</v>
      </c>
      <c r="E2365" s="17">
        <v>44166</v>
      </c>
      <c r="F2365">
        <v>754</v>
      </c>
      <c r="G2365">
        <v>109</v>
      </c>
      <c r="H2365">
        <v>168</v>
      </c>
      <c r="I2365">
        <v>31561</v>
      </c>
      <c r="J2365">
        <v>33670</v>
      </c>
      <c r="K2365">
        <v>528809</v>
      </c>
      <c r="L2365">
        <v>13572</v>
      </c>
      <c r="M2365">
        <v>8699</v>
      </c>
      <c r="N2365">
        <v>68000000</v>
      </c>
    </row>
    <row r="2366" spans="1:14" x14ac:dyDescent="0.3">
      <c r="A2366" t="s">
        <v>4607</v>
      </c>
      <c r="B2366" t="s">
        <v>2187</v>
      </c>
      <c r="C2366" t="s">
        <v>2188</v>
      </c>
      <c r="D2366" t="s">
        <v>2188</v>
      </c>
      <c r="E2366" s="17">
        <v>44068</v>
      </c>
      <c r="F2366">
        <v>700</v>
      </c>
      <c r="G2366">
        <v>112</v>
      </c>
      <c r="H2366">
        <v>2781</v>
      </c>
      <c r="I2366">
        <v>32261</v>
      </c>
      <c r="J2366">
        <v>33782</v>
      </c>
      <c r="K2366">
        <v>531590</v>
      </c>
      <c r="L2366">
        <v>8400</v>
      </c>
      <c r="M2366">
        <v>529</v>
      </c>
      <c r="N2366">
        <v>83000000</v>
      </c>
    </row>
    <row r="2367" spans="1:14" x14ac:dyDescent="0.3">
      <c r="A2367" t="s">
        <v>4608</v>
      </c>
      <c r="B2367" t="s">
        <v>2190</v>
      </c>
      <c r="C2367" t="s">
        <v>2191</v>
      </c>
      <c r="D2367" t="s">
        <v>2285</v>
      </c>
      <c r="E2367" s="17">
        <v>44211</v>
      </c>
      <c r="F2367">
        <v>2219</v>
      </c>
      <c r="G2367">
        <v>140</v>
      </c>
      <c r="H2367">
        <v>36</v>
      </c>
      <c r="I2367">
        <v>34480</v>
      </c>
      <c r="J2367">
        <v>33922</v>
      </c>
      <c r="K2367">
        <v>531626</v>
      </c>
      <c r="L2367">
        <v>28847</v>
      </c>
      <c r="M2367">
        <v>2238</v>
      </c>
      <c r="N2367">
        <v>213000000</v>
      </c>
    </row>
    <row r="2368" spans="1:14" x14ac:dyDescent="0.3">
      <c r="A2368" t="s">
        <v>4609</v>
      </c>
      <c r="B2368" t="s">
        <v>2194</v>
      </c>
      <c r="C2368" t="s">
        <v>2221</v>
      </c>
      <c r="D2368" t="s">
        <v>2222</v>
      </c>
      <c r="E2368" s="17">
        <v>44266</v>
      </c>
      <c r="F2368">
        <v>370</v>
      </c>
      <c r="G2368">
        <v>42</v>
      </c>
      <c r="H2368">
        <v>1444</v>
      </c>
      <c r="I2368">
        <v>34850</v>
      </c>
      <c r="J2368">
        <v>33964</v>
      </c>
      <c r="K2368">
        <v>533070</v>
      </c>
      <c r="L2368">
        <v>2960</v>
      </c>
      <c r="M2368">
        <v>405</v>
      </c>
      <c r="N2368">
        <v>1380000000</v>
      </c>
    </row>
    <row r="2369" spans="1:14" x14ac:dyDescent="0.3">
      <c r="A2369" t="s">
        <v>4610</v>
      </c>
      <c r="B2369" t="s">
        <v>2211</v>
      </c>
      <c r="C2369" t="s">
        <v>2237</v>
      </c>
      <c r="D2369" t="s">
        <v>2250</v>
      </c>
      <c r="E2369" s="17">
        <v>44313</v>
      </c>
      <c r="F2369">
        <v>1732</v>
      </c>
      <c r="G2369">
        <v>8</v>
      </c>
      <c r="H2369">
        <v>4391</v>
      </c>
      <c r="I2369">
        <v>36582</v>
      </c>
      <c r="J2369">
        <v>33972</v>
      </c>
      <c r="K2369">
        <v>537461</v>
      </c>
      <c r="L2369">
        <v>10392</v>
      </c>
      <c r="M2369">
        <v>4183</v>
      </c>
      <c r="N2369">
        <v>331000000</v>
      </c>
    </row>
    <row r="2370" spans="1:14" x14ac:dyDescent="0.3">
      <c r="A2370" t="s">
        <v>4611</v>
      </c>
      <c r="B2370" t="s">
        <v>2211</v>
      </c>
      <c r="C2370" t="s">
        <v>2245</v>
      </c>
      <c r="D2370" t="s">
        <v>2246</v>
      </c>
      <c r="E2370" s="17">
        <v>43855</v>
      </c>
      <c r="F2370">
        <v>801</v>
      </c>
      <c r="G2370">
        <v>39</v>
      </c>
      <c r="H2370">
        <v>2367</v>
      </c>
      <c r="I2370">
        <v>37383</v>
      </c>
      <c r="J2370">
        <v>34011</v>
      </c>
      <c r="K2370">
        <v>539828</v>
      </c>
      <c r="L2370">
        <v>15219</v>
      </c>
      <c r="M2370">
        <v>4702</v>
      </c>
      <c r="N2370">
        <v>331000000</v>
      </c>
    </row>
    <row r="2371" spans="1:14" x14ac:dyDescent="0.3">
      <c r="A2371" t="s">
        <v>4612</v>
      </c>
      <c r="B2371" t="s">
        <v>2211</v>
      </c>
      <c r="C2371" t="s">
        <v>2212</v>
      </c>
      <c r="D2371" t="s">
        <v>2328</v>
      </c>
      <c r="E2371" s="17">
        <v>44483</v>
      </c>
      <c r="F2371">
        <v>989</v>
      </c>
      <c r="G2371">
        <v>45</v>
      </c>
      <c r="H2371">
        <v>922</v>
      </c>
      <c r="I2371">
        <v>38372</v>
      </c>
      <c r="J2371">
        <v>34056</v>
      </c>
      <c r="K2371">
        <v>540750</v>
      </c>
      <c r="L2371">
        <v>8901</v>
      </c>
      <c r="M2371">
        <v>5552</v>
      </c>
      <c r="N2371">
        <v>331000000</v>
      </c>
    </row>
    <row r="2372" spans="1:14" x14ac:dyDescent="0.3">
      <c r="A2372" t="s">
        <v>4613</v>
      </c>
      <c r="B2372" t="s">
        <v>2211</v>
      </c>
      <c r="C2372" t="s">
        <v>2241</v>
      </c>
      <c r="D2372" t="s">
        <v>2242</v>
      </c>
      <c r="E2372" s="17">
        <v>43947</v>
      </c>
      <c r="F2372">
        <v>4771</v>
      </c>
      <c r="G2372">
        <v>57</v>
      </c>
      <c r="H2372">
        <v>1820</v>
      </c>
      <c r="I2372">
        <v>43143</v>
      </c>
      <c r="J2372">
        <v>34113</v>
      </c>
      <c r="K2372">
        <v>542570</v>
      </c>
      <c r="L2372">
        <v>81107</v>
      </c>
      <c r="M2372">
        <v>4369</v>
      </c>
      <c r="N2372">
        <v>331000000</v>
      </c>
    </row>
    <row r="2373" spans="1:14" x14ac:dyDescent="0.3">
      <c r="A2373" t="s">
        <v>4614</v>
      </c>
      <c r="B2373" t="s">
        <v>2194</v>
      </c>
      <c r="C2373" t="s">
        <v>2221</v>
      </c>
      <c r="D2373" t="s">
        <v>2222</v>
      </c>
      <c r="E2373" s="17">
        <v>44312</v>
      </c>
      <c r="F2373">
        <v>415</v>
      </c>
      <c r="G2373">
        <v>183</v>
      </c>
      <c r="H2373">
        <v>2442</v>
      </c>
      <c r="I2373">
        <v>43558</v>
      </c>
      <c r="J2373">
        <v>34296</v>
      </c>
      <c r="K2373">
        <v>545012</v>
      </c>
      <c r="L2373">
        <v>4565</v>
      </c>
      <c r="M2373">
        <v>8252</v>
      </c>
      <c r="N2373">
        <v>1380000000</v>
      </c>
    </row>
    <row r="2374" spans="1:14" x14ac:dyDescent="0.3">
      <c r="A2374" t="s">
        <v>4615</v>
      </c>
      <c r="B2374" t="s">
        <v>2194</v>
      </c>
      <c r="C2374" t="s">
        <v>2221</v>
      </c>
      <c r="D2374" t="s">
        <v>2222</v>
      </c>
      <c r="E2374" s="17">
        <v>44222</v>
      </c>
      <c r="F2374">
        <v>2965</v>
      </c>
      <c r="G2374">
        <v>139</v>
      </c>
      <c r="H2374">
        <v>4744</v>
      </c>
      <c r="I2374">
        <v>46523</v>
      </c>
      <c r="J2374">
        <v>34435</v>
      </c>
      <c r="K2374">
        <v>549756</v>
      </c>
      <c r="L2374">
        <v>53370</v>
      </c>
      <c r="M2374">
        <v>8273</v>
      </c>
      <c r="N2374">
        <v>1380000000</v>
      </c>
    </row>
    <row r="2375" spans="1:14" x14ac:dyDescent="0.3">
      <c r="A2375" t="s">
        <v>4616</v>
      </c>
      <c r="B2375" t="s">
        <v>2187</v>
      </c>
      <c r="C2375" t="s">
        <v>2188</v>
      </c>
      <c r="D2375" t="s">
        <v>2188</v>
      </c>
      <c r="E2375" s="17">
        <v>44367</v>
      </c>
      <c r="F2375">
        <v>3337</v>
      </c>
      <c r="G2375">
        <v>100</v>
      </c>
      <c r="H2375">
        <v>4378</v>
      </c>
      <c r="I2375">
        <v>49860</v>
      </c>
      <c r="J2375">
        <v>34535</v>
      </c>
      <c r="K2375">
        <v>554134</v>
      </c>
      <c r="L2375">
        <v>26696</v>
      </c>
      <c r="M2375">
        <v>13389</v>
      </c>
      <c r="N2375">
        <v>83000000</v>
      </c>
    </row>
    <row r="2376" spans="1:14" x14ac:dyDescent="0.3">
      <c r="A2376" t="s">
        <v>4617</v>
      </c>
      <c r="B2376" t="s">
        <v>2190</v>
      </c>
      <c r="C2376" t="s">
        <v>2198</v>
      </c>
      <c r="D2376" t="s">
        <v>2306</v>
      </c>
      <c r="E2376" s="17">
        <v>43909</v>
      </c>
      <c r="F2376">
        <v>3612</v>
      </c>
      <c r="G2376">
        <v>24</v>
      </c>
      <c r="H2376">
        <v>1662</v>
      </c>
      <c r="I2376">
        <v>53472</v>
      </c>
      <c r="J2376">
        <v>34559</v>
      </c>
      <c r="K2376">
        <v>555796</v>
      </c>
      <c r="L2376">
        <v>57792</v>
      </c>
      <c r="M2376">
        <v>3779</v>
      </c>
      <c r="N2376">
        <v>213000000</v>
      </c>
    </row>
    <row r="2377" spans="1:14" x14ac:dyDescent="0.3">
      <c r="A2377" t="s">
        <v>4618</v>
      </c>
      <c r="B2377" t="s">
        <v>2194</v>
      </c>
      <c r="C2377" t="s">
        <v>2204</v>
      </c>
      <c r="D2377" t="s">
        <v>25</v>
      </c>
      <c r="E2377" s="17">
        <v>44410</v>
      </c>
      <c r="F2377">
        <v>1620</v>
      </c>
      <c r="G2377">
        <v>88</v>
      </c>
      <c r="H2377">
        <v>998</v>
      </c>
      <c r="I2377">
        <v>55092</v>
      </c>
      <c r="J2377">
        <v>34647</v>
      </c>
      <c r="K2377">
        <v>556794</v>
      </c>
      <c r="L2377">
        <v>21060</v>
      </c>
      <c r="M2377">
        <v>3974</v>
      </c>
      <c r="N2377">
        <v>1380000000</v>
      </c>
    </row>
    <row r="2378" spans="1:14" x14ac:dyDescent="0.3">
      <c r="A2378" t="s">
        <v>4619</v>
      </c>
      <c r="B2378" t="s">
        <v>2187</v>
      </c>
      <c r="C2378" t="s">
        <v>2338</v>
      </c>
      <c r="D2378" t="s">
        <v>2339</v>
      </c>
      <c r="E2378" s="17">
        <v>44003</v>
      </c>
      <c r="F2378">
        <v>1535</v>
      </c>
      <c r="G2378">
        <v>143</v>
      </c>
      <c r="H2378">
        <v>4181</v>
      </c>
      <c r="I2378">
        <v>56627</v>
      </c>
      <c r="J2378">
        <v>34790</v>
      </c>
      <c r="K2378">
        <v>560975</v>
      </c>
      <c r="L2378">
        <v>24560</v>
      </c>
      <c r="M2378">
        <v>15219</v>
      </c>
      <c r="N2378">
        <v>83000000</v>
      </c>
    </row>
    <row r="2379" spans="1:14" x14ac:dyDescent="0.3">
      <c r="A2379" t="s">
        <v>4620</v>
      </c>
      <c r="B2379" t="s">
        <v>2206</v>
      </c>
      <c r="C2379" t="s">
        <v>2232</v>
      </c>
      <c r="D2379" t="s">
        <v>2326</v>
      </c>
      <c r="E2379" s="17">
        <v>43842</v>
      </c>
      <c r="F2379">
        <v>4344</v>
      </c>
      <c r="G2379">
        <v>178</v>
      </c>
      <c r="H2379">
        <v>4302</v>
      </c>
      <c r="I2379">
        <v>60971</v>
      </c>
      <c r="J2379">
        <v>34968</v>
      </c>
      <c r="K2379">
        <v>565277</v>
      </c>
      <c r="L2379">
        <v>82536</v>
      </c>
      <c r="M2379">
        <v>10911</v>
      </c>
      <c r="N2379">
        <v>68000000</v>
      </c>
    </row>
    <row r="2380" spans="1:14" x14ac:dyDescent="0.3">
      <c r="A2380" t="s">
        <v>4621</v>
      </c>
      <c r="B2380" t="s">
        <v>2190</v>
      </c>
      <c r="C2380" t="s">
        <v>2269</v>
      </c>
      <c r="D2380" t="s">
        <v>2288</v>
      </c>
      <c r="E2380" s="17">
        <v>43958</v>
      </c>
      <c r="F2380">
        <v>2792</v>
      </c>
      <c r="G2380">
        <v>123</v>
      </c>
      <c r="H2380">
        <v>3946</v>
      </c>
      <c r="I2380">
        <v>63763</v>
      </c>
      <c r="J2380">
        <v>35091</v>
      </c>
      <c r="K2380">
        <v>569223</v>
      </c>
      <c r="L2380">
        <v>22336</v>
      </c>
      <c r="M2380">
        <v>3110</v>
      </c>
      <c r="N2380">
        <v>213000000</v>
      </c>
    </row>
    <row r="2381" spans="1:14" x14ac:dyDescent="0.3">
      <c r="A2381" t="s">
        <v>4622</v>
      </c>
      <c r="B2381" t="s">
        <v>2194</v>
      </c>
      <c r="C2381" t="s">
        <v>2204</v>
      </c>
      <c r="D2381" t="s">
        <v>2235</v>
      </c>
      <c r="E2381" s="17">
        <v>44438</v>
      </c>
      <c r="F2381">
        <v>572</v>
      </c>
      <c r="G2381">
        <v>98</v>
      </c>
      <c r="H2381">
        <v>2524</v>
      </c>
      <c r="I2381">
        <v>64335</v>
      </c>
      <c r="J2381">
        <v>35189</v>
      </c>
      <c r="K2381">
        <v>571747</v>
      </c>
      <c r="L2381">
        <v>6864</v>
      </c>
      <c r="M2381">
        <v>13892</v>
      </c>
      <c r="N2381">
        <v>1380000000</v>
      </c>
    </row>
    <row r="2382" spans="1:14" x14ac:dyDescent="0.3">
      <c r="A2382" t="s">
        <v>4623</v>
      </c>
      <c r="B2382" t="s">
        <v>2206</v>
      </c>
      <c r="C2382" t="s">
        <v>2224</v>
      </c>
      <c r="D2382" t="s">
        <v>2225</v>
      </c>
      <c r="E2382" s="17">
        <v>43922</v>
      </c>
      <c r="F2382">
        <v>4893</v>
      </c>
      <c r="G2382">
        <v>199</v>
      </c>
      <c r="H2382">
        <v>130</v>
      </c>
      <c r="I2382">
        <v>69228</v>
      </c>
      <c r="J2382">
        <v>35388</v>
      </c>
      <c r="K2382">
        <v>571877</v>
      </c>
      <c r="L2382">
        <v>34251</v>
      </c>
      <c r="M2382">
        <v>19718</v>
      </c>
      <c r="N2382">
        <v>68000000</v>
      </c>
    </row>
    <row r="2383" spans="1:14" x14ac:dyDescent="0.3">
      <c r="A2383" t="s">
        <v>4624</v>
      </c>
      <c r="B2383" t="s">
        <v>2187</v>
      </c>
      <c r="C2383" t="s">
        <v>2201</v>
      </c>
      <c r="D2383" t="s">
        <v>2272</v>
      </c>
      <c r="E2383" s="17">
        <v>44483</v>
      </c>
      <c r="F2383">
        <v>4856</v>
      </c>
      <c r="G2383">
        <v>180</v>
      </c>
      <c r="H2383">
        <v>4231</v>
      </c>
      <c r="I2383">
        <v>74084</v>
      </c>
      <c r="J2383">
        <v>35568</v>
      </c>
      <c r="K2383">
        <v>576108</v>
      </c>
      <c r="L2383">
        <v>77696</v>
      </c>
      <c r="M2383">
        <v>1021</v>
      </c>
      <c r="N2383">
        <v>83000000</v>
      </c>
    </row>
    <row r="2384" spans="1:14" x14ac:dyDescent="0.3">
      <c r="A2384" t="s">
        <v>4625</v>
      </c>
      <c r="B2384" t="s">
        <v>2194</v>
      </c>
      <c r="C2384" t="s">
        <v>2221</v>
      </c>
      <c r="D2384" t="s">
        <v>2222</v>
      </c>
      <c r="E2384" s="17">
        <v>44373</v>
      </c>
      <c r="F2384">
        <v>3655</v>
      </c>
      <c r="G2384">
        <v>179</v>
      </c>
      <c r="H2384">
        <v>3417</v>
      </c>
      <c r="I2384">
        <v>77739</v>
      </c>
      <c r="J2384">
        <v>35747</v>
      </c>
      <c r="K2384">
        <v>579525</v>
      </c>
      <c r="L2384">
        <v>65790</v>
      </c>
      <c r="M2384">
        <v>10635</v>
      </c>
      <c r="N2384">
        <v>1380000000</v>
      </c>
    </row>
    <row r="2385" spans="1:14" x14ac:dyDescent="0.3">
      <c r="A2385" t="s">
        <v>4626</v>
      </c>
      <c r="B2385" t="s">
        <v>2194</v>
      </c>
      <c r="C2385" t="s">
        <v>2221</v>
      </c>
      <c r="D2385" t="s">
        <v>2222</v>
      </c>
      <c r="E2385" s="17">
        <v>44362</v>
      </c>
      <c r="F2385">
        <v>292</v>
      </c>
      <c r="G2385">
        <v>194</v>
      </c>
      <c r="H2385">
        <v>2217</v>
      </c>
      <c r="I2385">
        <v>78031</v>
      </c>
      <c r="J2385">
        <v>35941</v>
      </c>
      <c r="K2385">
        <v>581742</v>
      </c>
      <c r="L2385">
        <v>4672</v>
      </c>
      <c r="M2385">
        <v>11542</v>
      </c>
      <c r="N2385">
        <v>1380000000</v>
      </c>
    </row>
    <row r="2386" spans="1:14" x14ac:dyDescent="0.3">
      <c r="A2386" t="s">
        <v>4627</v>
      </c>
      <c r="B2386" t="s">
        <v>2206</v>
      </c>
      <c r="C2386" t="s">
        <v>2207</v>
      </c>
      <c r="D2386" t="s">
        <v>2263</v>
      </c>
      <c r="E2386" s="17">
        <v>44488</v>
      </c>
      <c r="F2386">
        <v>4293</v>
      </c>
      <c r="G2386">
        <v>123</v>
      </c>
      <c r="H2386">
        <v>3016</v>
      </c>
      <c r="I2386">
        <v>82324</v>
      </c>
      <c r="J2386">
        <v>36064</v>
      </c>
      <c r="K2386">
        <v>584758</v>
      </c>
      <c r="L2386">
        <v>42930</v>
      </c>
      <c r="M2386">
        <v>18264</v>
      </c>
      <c r="N2386">
        <v>68000000</v>
      </c>
    </row>
    <row r="2387" spans="1:14" x14ac:dyDescent="0.3">
      <c r="A2387" t="s">
        <v>4628</v>
      </c>
      <c r="B2387" t="s">
        <v>2194</v>
      </c>
      <c r="C2387" t="s">
        <v>27</v>
      </c>
      <c r="D2387" t="s">
        <v>27</v>
      </c>
      <c r="E2387" s="17">
        <v>44277</v>
      </c>
      <c r="F2387">
        <v>79</v>
      </c>
      <c r="G2387">
        <v>23</v>
      </c>
      <c r="H2387">
        <v>1186</v>
      </c>
      <c r="I2387">
        <v>82403</v>
      </c>
      <c r="J2387">
        <v>36087</v>
      </c>
      <c r="K2387">
        <v>585944</v>
      </c>
      <c r="L2387">
        <v>1501</v>
      </c>
      <c r="M2387">
        <v>3006</v>
      </c>
      <c r="N2387">
        <v>1380000000</v>
      </c>
    </row>
    <row r="2388" spans="1:14" x14ac:dyDescent="0.3">
      <c r="A2388" t="s">
        <v>4629</v>
      </c>
      <c r="B2388" t="s">
        <v>2211</v>
      </c>
      <c r="C2388" t="s">
        <v>2237</v>
      </c>
      <c r="D2388" t="s">
        <v>2250</v>
      </c>
      <c r="E2388" s="17">
        <v>44220</v>
      </c>
      <c r="F2388">
        <v>4232</v>
      </c>
      <c r="G2388">
        <v>106</v>
      </c>
      <c r="H2388">
        <v>4294</v>
      </c>
      <c r="I2388">
        <v>86635</v>
      </c>
      <c r="J2388">
        <v>36193</v>
      </c>
      <c r="K2388">
        <v>590238</v>
      </c>
      <c r="L2388">
        <v>42320</v>
      </c>
      <c r="M2388">
        <v>6477</v>
      </c>
      <c r="N2388">
        <v>331000000</v>
      </c>
    </row>
    <row r="2389" spans="1:14" x14ac:dyDescent="0.3">
      <c r="A2389" t="s">
        <v>4630</v>
      </c>
      <c r="B2389" t="s">
        <v>2194</v>
      </c>
      <c r="C2389" t="s">
        <v>2221</v>
      </c>
      <c r="D2389" t="s">
        <v>2281</v>
      </c>
      <c r="E2389" s="17">
        <v>44502</v>
      </c>
      <c r="F2389">
        <v>4308</v>
      </c>
      <c r="G2389">
        <v>13</v>
      </c>
      <c r="H2389">
        <v>4834</v>
      </c>
      <c r="I2389">
        <v>90943</v>
      </c>
      <c r="J2389">
        <v>36206</v>
      </c>
      <c r="K2389">
        <v>595072</v>
      </c>
      <c r="L2389">
        <v>30156</v>
      </c>
      <c r="M2389">
        <v>1215</v>
      </c>
      <c r="N2389">
        <v>1380000000</v>
      </c>
    </row>
    <row r="2390" spans="1:14" x14ac:dyDescent="0.3">
      <c r="A2390" t="s">
        <v>4631</v>
      </c>
      <c r="B2390" t="s">
        <v>2190</v>
      </c>
      <c r="C2390" t="s">
        <v>2269</v>
      </c>
      <c r="D2390" t="s">
        <v>2288</v>
      </c>
      <c r="E2390" s="17">
        <v>43873</v>
      </c>
      <c r="F2390">
        <v>1862</v>
      </c>
      <c r="G2390">
        <v>21</v>
      </c>
      <c r="H2390">
        <v>2812</v>
      </c>
      <c r="I2390">
        <v>92805</v>
      </c>
      <c r="J2390">
        <v>36227</v>
      </c>
      <c r="K2390">
        <v>597884</v>
      </c>
      <c r="L2390">
        <v>11172</v>
      </c>
      <c r="M2390">
        <v>16704</v>
      </c>
      <c r="N2390">
        <v>213000000</v>
      </c>
    </row>
    <row r="2391" spans="1:14" x14ac:dyDescent="0.3">
      <c r="A2391" t="s">
        <v>4632</v>
      </c>
      <c r="B2391" t="s">
        <v>2206</v>
      </c>
      <c r="C2391" t="s">
        <v>2207</v>
      </c>
      <c r="D2391" t="s">
        <v>2208</v>
      </c>
      <c r="E2391" s="17">
        <v>44084</v>
      </c>
      <c r="F2391">
        <v>618</v>
      </c>
      <c r="G2391">
        <v>127</v>
      </c>
      <c r="H2391">
        <v>1517</v>
      </c>
      <c r="I2391">
        <v>93423</v>
      </c>
      <c r="J2391">
        <v>36354</v>
      </c>
      <c r="K2391">
        <v>599401</v>
      </c>
      <c r="L2391">
        <v>6180</v>
      </c>
      <c r="M2391">
        <v>12629</v>
      </c>
      <c r="N2391">
        <v>68000000</v>
      </c>
    </row>
    <row r="2392" spans="1:14" x14ac:dyDescent="0.3">
      <c r="A2392" t="s">
        <v>4633</v>
      </c>
      <c r="B2392" t="s">
        <v>2190</v>
      </c>
      <c r="C2392" t="s">
        <v>2191</v>
      </c>
      <c r="D2392" t="s">
        <v>2285</v>
      </c>
      <c r="E2392" s="17">
        <v>43960</v>
      </c>
      <c r="F2392">
        <v>959</v>
      </c>
      <c r="G2392">
        <v>30</v>
      </c>
      <c r="H2392">
        <v>4198</v>
      </c>
      <c r="I2392">
        <v>94382</v>
      </c>
      <c r="J2392">
        <v>36384</v>
      </c>
      <c r="K2392">
        <v>603599</v>
      </c>
      <c r="L2392">
        <v>10549</v>
      </c>
      <c r="M2392">
        <v>17435</v>
      </c>
      <c r="N2392">
        <v>213000000</v>
      </c>
    </row>
    <row r="2393" spans="1:14" x14ac:dyDescent="0.3">
      <c r="A2393" t="s">
        <v>4634</v>
      </c>
      <c r="B2393" t="s">
        <v>2187</v>
      </c>
      <c r="C2393" t="s">
        <v>2201</v>
      </c>
      <c r="D2393" t="s">
        <v>2202</v>
      </c>
      <c r="E2393" s="17">
        <v>43890</v>
      </c>
      <c r="F2393">
        <v>3278</v>
      </c>
      <c r="G2393">
        <v>84</v>
      </c>
      <c r="H2393">
        <v>4643</v>
      </c>
      <c r="I2393">
        <v>97660</v>
      </c>
      <c r="J2393">
        <v>36468</v>
      </c>
      <c r="K2393">
        <v>608242</v>
      </c>
      <c r="L2393">
        <v>36058</v>
      </c>
      <c r="M2393">
        <v>3385</v>
      </c>
      <c r="N2393">
        <v>83000000</v>
      </c>
    </row>
    <row r="2394" spans="1:14" x14ac:dyDescent="0.3">
      <c r="A2394" t="s">
        <v>4635</v>
      </c>
      <c r="B2394" t="s">
        <v>2190</v>
      </c>
      <c r="C2394" t="s">
        <v>2269</v>
      </c>
      <c r="D2394" t="s">
        <v>2288</v>
      </c>
      <c r="E2394" s="17">
        <v>44493</v>
      </c>
      <c r="F2394">
        <v>3735</v>
      </c>
      <c r="G2394">
        <v>57</v>
      </c>
      <c r="H2394">
        <v>5</v>
      </c>
      <c r="I2394">
        <v>101395</v>
      </c>
      <c r="J2394">
        <v>36525</v>
      </c>
      <c r="K2394">
        <v>608247</v>
      </c>
      <c r="L2394">
        <v>52290</v>
      </c>
      <c r="M2394">
        <v>3181</v>
      </c>
      <c r="N2394">
        <v>213000000</v>
      </c>
    </row>
    <row r="2395" spans="1:14" x14ac:dyDescent="0.3">
      <c r="A2395" t="s">
        <v>4636</v>
      </c>
      <c r="B2395" t="s">
        <v>2211</v>
      </c>
      <c r="C2395" t="s">
        <v>2245</v>
      </c>
      <c r="D2395" t="s">
        <v>2246</v>
      </c>
      <c r="E2395" s="17">
        <v>44297</v>
      </c>
      <c r="F2395">
        <v>2213</v>
      </c>
      <c r="G2395">
        <v>68</v>
      </c>
      <c r="H2395">
        <v>710</v>
      </c>
      <c r="I2395">
        <v>103608</v>
      </c>
      <c r="J2395">
        <v>36593</v>
      </c>
      <c r="K2395">
        <v>608957</v>
      </c>
      <c r="L2395">
        <v>33195</v>
      </c>
      <c r="M2395">
        <v>4728</v>
      </c>
      <c r="N2395">
        <v>331000000</v>
      </c>
    </row>
    <row r="2396" spans="1:14" x14ac:dyDescent="0.3">
      <c r="A2396" t="s">
        <v>4637</v>
      </c>
      <c r="B2396" t="s">
        <v>2211</v>
      </c>
      <c r="C2396" t="s">
        <v>2237</v>
      </c>
      <c r="D2396" t="s">
        <v>2250</v>
      </c>
      <c r="E2396" s="17">
        <v>44117</v>
      </c>
      <c r="F2396">
        <v>3574</v>
      </c>
      <c r="G2396">
        <v>146</v>
      </c>
      <c r="H2396">
        <v>11</v>
      </c>
      <c r="I2396">
        <v>107182</v>
      </c>
      <c r="J2396">
        <v>36739</v>
      </c>
      <c r="K2396">
        <v>608968</v>
      </c>
      <c r="L2396">
        <v>17870</v>
      </c>
      <c r="M2396">
        <v>14828</v>
      </c>
      <c r="N2396">
        <v>331000000</v>
      </c>
    </row>
    <row r="2397" spans="1:14" x14ac:dyDescent="0.3">
      <c r="A2397" t="s">
        <v>4638</v>
      </c>
      <c r="B2397" t="s">
        <v>2190</v>
      </c>
      <c r="C2397" t="s">
        <v>2252</v>
      </c>
      <c r="D2397" t="s">
        <v>2253</v>
      </c>
      <c r="E2397" s="17">
        <v>44347</v>
      </c>
      <c r="F2397">
        <v>3996</v>
      </c>
      <c r="G2397">
        <v>105</v>
      </c>
      <c r="H2397">
        <v>2150</v>
      </c>
      <c r="I2397">
        <v>111178</v>
      </c>
      <c r="J2397">
        <v>36844</v>
      </c>
      <c r="K2397">
        <v>611118</v>
      </c>
      <c r="L2397">
        <v>63936</v>
      </c>
      <c r="M2397">
        <v>11839</v>
      </c>
      <c r="N2397">
        <v>213000000</v>
      </c>
    </row>
    <row r="2398" spans="1:14" x14ac:dyDescent="0.3">
      <c r="A2398" t="s">
        <v>4639</v>
      </c>
      <c r="B2398" t="s">
        <v>2187</v>
      </c>
      <c r="C2398" t="s">
        <v>2188</v>
      </c>
      <c r="D2398" t="s">
        <v>2188</v>
      </c>
      <c r="E2398" s="17">
        <v>44297</v>
      </c>
      <c r="F2398">
        <v>2477</v>
      </c>
      <c r="G2398">
        <v>180</v>
      </c>
      <c r="H2398">
        <v>1713</v>
      </c>
      <c r="I2398">
        <v>113655</v>
      </c>
      <c r="J2398">
        <v>37024</v>
      </c>
      <c r="K2398">
        <v>612831</v>
      </c>
      <c r="L2398">
        <v>24770</v>
      </c>
      <c r="M2398">
        <v>1538</v>
      </c>
      <c r="N2398">
        <v>83000000</v>
      </c>
    </row>
    <row r="2399" spans="1:14" x14ac:dyDescent="0.3">
      <c r="A2399" t="s">
        <v>4640</v>
      </c>
      <c r="B2399" t="s">
        <v>2194</v>
      </c>
      <c r="C2399" t="s">
        <v>2221</v>
      </c>
      <c r="D2399" t="s">
        <v>2222</v>
      </c>
      <c r="E2399" s="17">
        <v>44175</v>
      </c>
      <c r="F2399">
        <v>3251</v>
      </c>
      <c r="G2399">
        <v>84</v>
      </c>
      <c r="H2399">
        <v>4522</v>
      </c>
      <c r="I2399">
        <v>116906</v>
      </c>
      <c r="J2399">
        <v>37108</v>
      </c>
      <c r="K2399">
        <v>617353</v>
      </c>
      <c r="L2399">
        <v>42263</v>
      </c>
      <c r="M2399">
        <v>6413</v>
      </c>
      <c r="N2399">
        <v>1380000000</v>
      </c>
    </row>
    <row r="2400" spans="1:14" x14ac:dyDescent="0.3">
      <c r="A2400" t="s">
        <v>4641</v>
      </c>
      <c r="B2400" t="s">
        <v>2211</v>
      </c>
      <c r="C2400" t="s">
        <v>2212</v>
      </c>
      <c r="D2400" t="s">
        <v>2213</v>
      </c>
      <c r="E2400" s="17">
        <v>44472</v>
      </c>
      <c r="F2400">
        <v>2168</v>
      </c>
      <c r="G2400">
        <v>1</v>
      </c>
      <c r="H2400">
        <v>4266</v>
      </c>
      <c r="I2400">
        <v>119074</v>
      </c>
      <c r="J2400">
        <v>37109</v>
      </c>
      <c r="K2400">
        <v>621619</v>
      </c>
      <c r="L2400">
        <v>36856</v>
      </c>
      <c r="M2400">
        <v>13286</v>
      </c>
      <c r="N2400">
        <v>331000000</v>
      </c>
    </row>
    <row r="2401" spans="1:14" x14ac:dyDescent="0.3">
      <c r="A2401" t="s">
        <v>4642</v>
      </c>
      <c r="B2401" t="s">
        <v>2190</v>
      </c>
      <c r="C2401" t="s">
        <v>2252</v>
      </c>
      <c r="D2401" t="s">
        <v>2301</v>
      </c>
      <c r="E2401" s="17">
        <v>44212</v>
      </c>
      <c r="F2401">
        <v>3245</v>
      </c>
      <c r="G2401">
        <v>180</v>
      </c>
      <c r="H2401">
        <v>4184</v>
      </c>
      <c r="I2401">
        <v>122319</v>
      </c>
      <c r="J2401">
        <v>37289</v>
      </c>
      <c r="K2401">
        <v>625803</v>
      </c>
      <c r="L2401">
        <v>42185</v>
      </c>
      <c r="M2401">
        <v>6278</v>
      </c>
      <c r="N2401">
        <v>213000000</v>
      </c>
    </row>
    <row r="2402" spans="1:14" x14ac:dyDescent="0.3">
      <c r="A2402" t="s">
        <v>4643</v>
      </c>
      <c r="B2402" t="s">
        <v>2190</v>
      </c>
      <c r="C2402" t="s">
        <v>2198</v>
      </c>
      <c r="D2402" t="s">
        <v>2306</v>
      </c>
      <c r="E2402" s="17">
        <v>44520</v>
      </c>
      <c r="F2402">
        <v>2378</v>
      </c>
      <c r="G2402">
        <v>194</v>
      </c>
      <c r="H2402">
        <v>3418</v>
      </c>
      <c r="I2402">
        <v>124697</v>
      </c>
      <c r="J2402">
        <v>37483</v>
      </c>
      <c r="K2402">
        <v>629221</v>
      </c>
      <c r="L2402">
        <v>45182</v>
      </c>
      <c r="M2402">
        <v>10751</v>
      </c>
      <c r="N2402">
        <v>213000000</v>
      </c>
    </row>
    <row r="2403" spans="1:14" x14ac:dyDescent="0.3">
      <c r="A2403" t="s">
        <v>4644</v>
      </c>
      <c r="B2403" t="s">
        <v>2190</v>
      </c>
      <c r="C2403" t="s">
        <v>2198</v>
      </c>
      <c r="D2403" t="s">
        <v>2306</v>
      </c>
      <c r="E2403" s="17">
        <v>44083</v>
      </c>
      <c r="F2403">
        <v>1722</v>
      </c>
      <c r="G2403">
        <v>46</v>
      </c>
      <c r="H2403">
        <v>4950</v>
      </c>
      <c r="I2403">
        <v>126419</v>
      </c>
      <c r="J2403">
        <v>37529</v>
      </c>
      <c r="K2403">
        <v>634171</v>
      </c>
      <c r="L2403">
        <v>27552</v>
      </c>
      <c r="M2403">
        <v>2448</v>
      </c>
      <c r="N2403">
        <v>213000000</v>
      </c>
    </row>
    <row r="2404" spans="1:14" x14ac:dyDescent="0.3">
      <c r="A2404" t="s">
        <v>4645</v>
      </c>
      <c r="B2404" t="s">
        <v>2194</v>
      </c>
      <c r="C2404" t="s">
        <v>2204</v>
      </c>
      <c r="D2404" t="s">
        <v>25</v>
      </c>
      <c r="E2404" s="17">
        <v>43886</v>
      </c>
      <c r="F2404">
        <v>1161</v>
      </c>
      <c r="G2404">
        <v>114</v>
      </c>
      <c r="H2404">
        <v>3282</v>
      </c>
      <c r="I2404">
        <v>127580</v>
      </c>
      <c r="J2404">
        <v>37643</v>
      </c>
      <c r="K2404">
        <v>637453</v>
      </c>
      <c r="L2404">
        <v>6966</v>
      </c>
      <c r="M2404">
        <v>1518</v>
      </c>
      <c r="N2404">
        <v>1380000000</v>
      </c>
    </row>
    <row r="2405" spans="1:14" x14ac:dyDescent="0.3">
      <c r="A2405" t="s">
        <v>4646</v>
      </c>
      <c r="B2405" t="s">
        <v>2206</v>
      </c>
      <c r="C2405" t="s">
        <v>2224</v>
      </c>
      <c r="D2405" t="s">
        <v>2230</v>
      </c>
      <c r="E2405" s="17">
        <v>44293</v>
      </c>
      <c r="F2405">
        <v>1889</v>
      </c>
      <c r="G2405">
        <v>52</v>
      </c>
      <c r="H2405">
        <v>3604</v>
      </c>
      <c r="I2405">
        <v>129469</v>
      </c>
      <c r="J2405">
        <v>37695</v>
      </c>
      <c r="K2405">
        <v>641057</v>
      </c>
      <c r="L2405">
        <v>15112</v>
      </c>
      <c r="M2405">
        <v>5202</v>
      </c>
      <c r="N2405">
        <v>68000000</v>
      </c>
    </row>
    <row r="2406" spans="1:14" x14ac:dyDescent="0.3">
      <c r="A2406" t="s">
        <v>4647</v>
      </c>
      <c r="B2406" t="s">
        <v>2187</v>
      </c>
      <c r="C2406" t="s">
        <v>2201</v>
      </c>
      <c r="D2406" t="s">
        <v>2272</v>
      </c>
      <c r="E2406" s="17">
        <v>44287</v>
      </c>
      <c r="F2406">
        <v>2040</v>
      </c>
      <c r="G2406">
        <v>184</v>
      </c>
      <c r="H2406">
        <v>2647</v>
      </c>
      <c r="I2406">
        <v>131509</v>
      </c>
      <c r="J2406">
        <v>37879</v>
      </c>
      <c r="K2406">
        <v>643704</v>
      </c>
      <c r="L2406">
        <v>20400</v>
      </c>
      <c r="M2406">
        <v>18126</v>
      </c>
      <c r="N2406">
        <v>83000000</v>
      </c>
    </row>
    <row r="2407" spans="1:14" x14ac:dyDescent="0.3">
      <c r="A2407" t="s">
        <v>4648</v>
      </c>
      <c r="B2407" t="s">
        <v>2206</v>
      </c>
      <c r="C2407" t="s">
        <v>2207</v>
      </c>
      <c r="D2407" t="s">
        <v>2208</v>
      </c>
      <c r="E2407" s="17">
        <v>43913</v>
      </c>
      <c r="F2407">
        <v>3971</v>
      </c>
      <c r="G2407">
        <v>24</v>
      </c>
      <c r="H2407">
        <v>3596</v>
      </c>
      <c r="I2407">
        <v>135480</v>
      </c>
      <c r="J2407">
        <v>37903</v>
      </c>
      <c r="K2407">
        <v>647300</v>
      </c>
      <c r="L2407">
        <v>31768</v>
      </c>
      <c r="M2407">
        <v>1331</v>
      </c>
      <c r="N2407">
        <v>68000000</v>
      </c>
    </row>
    <row r="2408" spans="1:14" x14ac:dyDescent="0.3">
      <c r="A2408" t="s">
        <v>4649</v>
      </c>
      <c r="B2408" t="s">
        <v>2187</v>
      </c>
      <c r="C2408" t="s">
        <v>2255</v>
      </c>
      <c r="D2408" t="s">
        <v>2255</v>
      </c>
      <c r="E2408" s="17">
        <v>43929</v>
      </c>
      <c r="F2408">
        <v>3401</v>
      </c>
      <c r="G2408">
        <v>34</v>
      </c>
      <c r="H2408">
        <v>3982</v>
      </c>
      <c r="I2408">
        <v>138881</v>
      </c>
      <c r="J2408">
        <v>37937</v>
      </c>
      <c r="K2408">
        <v>651282</v>
      </c>
      <c r="L2408">
        <v>54416</v>
      </c>
      <c r="M2408">
        <v>10860</v>
      </c>
      <c r="N2408">
        <v>83000000</v>
      </c>
    </row>
    <row r="2409" spans="1:14" x14ac:dyDescent="0.3">
      <c r="A2409" t="s">
        <v>4650</v>
      </c>
      <c r="B2409" t="s">
        <v>2187</v>
      </c>
      <c r="C2409" t="s">
        <v>2201</v>
      </c>
      <c r="D2409" t="s">
        <v>2272</v>
      </c>
      <c r="E2409" s="17">
        <v>43979</v>
      </c>
      <c r="F2409">
        <v>3309</v>
      </c>
      <c r="G2409">
        <v>156</v>
      </c>
      <c r="H2409">
        <v>177</v>
      </c>
      <c r="I2409">
        <v>142190</v>
      </c>
      <c r="J2409">
        <v>38093</v>
      </c>
      <c r="K2409">
        <v>651459</v>
      </c>
      <c r="L2409">
        <v>43017</v>
      </c>
      <c r="M2409">
        <v>9241</v>
      </c>
      <c r="N2409">
        <v>83000000</v>
      </c>
    </row>
    <row r="2410" spans="1:14" x14ac:dyDescent="0.3">
      <c r="A2410" t="s">
        <v>4651</v>
      </c>
      <c r="B2410" t="s">
        <v>2190</v>
      </c>
      <c r="C2410" t="s">
        <v>2198</v>
      </c>
      <c r="D2410" t="s">
        <v>2199</v>
      </c>
      <c r="E2410" s="17">
        <v>44159</v>
      </c>
      <c r="F2410">
        <v>1099</v>
      </c>
      <c r="G2410">
        <v>86</v>
      </c>
      <c r="H2410">
        <v>2610</v>
      </c>
      <c r="I2410">
        <v>143289</v>
      </c>
      <c r="J2410">
        <v>38179</v>
      </c>
      <c r="K2410">
        <v>654069</v>
      </c>
      <c r="L2410">
        <v>20881</v>
      </c>
      <c r="M2410">
        <v>2214</v>
      </c>
      <c r="N2410">
        <v>213000000</v>
      </c>
    </row>
    <row r="2411" spans="1:14" x14ac:dyDescent="0.3">
      <c r="A2411" t="s">
        <v>4652</v>
      </c>
      <c r="B2411" t="s">
        <v>2211</v>
      </c>
      <c r="C2411" t="s">
        <v>2245</v>
      </c>
      <c r="D2411" t="s">
        <v>2308</v>
      </c>
      <c r="E2411" s="17">
        <v>43986</v>
      </c>
      <c r="F2411">
        <v>4018</v>
      </c>
      <c r="G2411">
        <v>109</v>
      </c>
      <c r="H2411">
        <v>4513</v>
      </c>
      <c r="I2411">
        <v>147307</v>
      </c>
      <c r="J2411">
        <v>38288</v>
      </c>
      <c r="K2411">
        <v>658582</v>
      </c>
      <c r="L2411">
        <v>24108</v>
      </c>
      <c r="M2411">
        <v>8876</v>
      </c>
      <c r="N2411">
        <v>331000000</v>
      </c>
    </row>
    <row r="2412" spans="1:14" x14ac:dyDescent="0.3">
      <c r="A2412" t="s">
        <v>4653</v>
      </c>
      <c r="B2412" t="s">
        <v>2190</v>
      </c>
      <c r="C2412" t="s">
        <v>2269</v>
      </c>
      <c r="D2412" t="s">
        <v>2288</v>
      </c>
      <c r="E2412" s="17">
        <v>44020</v>
      </c>
      <c r="F2412">
        <v>1688</v>
      </c>
      <c r="G2412">
        <v>144</v>
      </c>
      <c r="H2412">
        <v>553</v>
      </c>
      <c r="I2412">
        <v>148995</v>
      </c>
      <c r="J2412">
        <v>38432</v>
      </c>
      <c r="K2412">
        <v>659135</v>
      </c>
      <c r="L2412">
        <v>23632</v>
      </c>
      <c r="M2412">
        <v>16844</v>
      </c>
      <c r="N2412">
        <v>213000000</v>
      </c>
    </row>
    <row r="2413" spans="1:14" x14ac:dyDescent="0.3">
      <c r="A2413" t="s">
        <v>4654</v>
      </c>
      <c r="B2413" t="s">
        <v>2194</v>
      </c>
      <c r="C2413" t="s">
        <v>2195</v>
      </c>
      <c r="D2413" t="s">
        <v>2296</v>
      </c>
      <c r="E2413" s="17">
        <v>44324</v>
      </c>
      <c r="F2413">
        <v>4132</v>
      </c>
      <c r="G2413">
        <v>79</v>
      </c>
      <c r="H2413">
        <v>3389</v>
      </c>
      <c r="I2413">
        <v>153127</v>
      </c>
      <c r="J2413">
        <v>38511</v>
      </c>
      <c r="K2413">
        <v>662524</v>
      </c>
      <c r="L2413">
        <v>41320</v>
      </c>
      <c r="M2413">
        <v>15510</v>
      </c>
      <c r="N2413">
        <v>1380000000</v>
      </c>
    </row>
    <row r="2414" spans="1:14" x14ac:dyDescent="0.3">
      <c r="A2414" t="s">
        <v>4655</v>
      </c>
      <c r="B2414" t="s">
        <v>2187</v>
      </c>
      <c r="C2414" t="s">
        <v>2338</v>
      </c>
      <c r="D2414" t="s">
        <v>2339</v>
      </c>
      <c r="E2414" s="17">
        <v>44093</v>
      </c>
      <c r="F2414">
        <v>844</v>
      </c>
      <c r="G2414">
        <v>176</v>
      </c>
      <c r="H2414">
        <v>241</v>
      </c>
      <c r="I2414">
        <v>153971</v>
      </c>
      <c r="J2414">
        <v>38687</v>
      </c>
      <c r="K2414">
        <v>662765</v>
      </c>
      <c r="L2414">
        <v>4220</v>
      </c>
      <c r="M2414">
        <v>9255</v>
      </c>
      <c r="N2414">
        <v>83000000</v>
      </c>
    </row>
    <row r="2415" spans="1:14" x14ac:dyDescent="0.3">
      <c r="A2415" t="s">
        <v>4656</v>
      </c>
      <c r="B2415" t="s">
        <v>2211</v>
      </c>
      <c r="C2415" t="s">
        <v>2241</v>
      </c>
      <c r="D2415" t="s">
        <v>2242</v>
      </c>
      <c r="E2415" s="17">
        <v>43910</v>
      </c>
      <c r="F2415">
        <v>1643</v>
      </c>
      <c r="G2415">
        <v>183</v>
      </c>
      <c r="H2415">
        <v>3999</v>
      </c>
      <c r="I2415">
        <v>155614</v>
      </c>
      <c r="J2415">
        <v>38870</v>
      </c>
      <c r="K2415">
        <v>666764</v>
      </c>
      <c r="L2415">
        <v>21359</v>
      </c>
      <c r="M2415">
        <v>13087</v>
      </c>
      <c r="N2415">
        <v>331000000</v>
      </c>
    </row>
    <row r="2416" spans="1:14" x14ac:dyDescent="0.3">
      <c r="A2416" t="s">
        <v>4657</v>
      </c>
      <c r="B2416" t="s">
        <v>2187</v>
      </c>
      <c r="C2416" t="s">
        <v>2201</v>
      </c>
      <c r="D2416" t="s">
        <v>2202</v>
      </c>
      <c r="E2416" s="17">
        <v>44230</v>
      </c>
      <c r="F2416">
        <v>2333</v>
      </c>
      <c r="G2416">
        <v>130</v>
      </c>
      <c r="H2416">
        <v>1379</v>
      </c>
      <c r="I2416">
        <v>157947</v>
      </c>
      <c r="J2416">
        <v>39000</v>
      </c>
      <c r="K2416">
        <v>668143</v>
      </c>
      <c r="L2416">
        <v>11665</v>
      </c>
      <c r="M2416">
        <v>3940</v>
      </c>
      <c r="N2416">
        <v>83000000</v>
      </c>
    </row>
    <row r="2417" spans="1:14" x14ac:dyDescent="0.3">
      <c r="A2417" t="s">
        <v>4658</v>
      </c>
      <c r="B2417" t="s">
        <v>2187</v>
      </c>
      <c r="C2417" t="s">
        <v>2255</v>
      </c>
      <c r="D2417" t="s">
        <v>2255</v>
      </c>
      <c r="E2417" s="17">
        <v>44439</v>
      </c>
      <c r="F2417">
        <v>1263</v>
      </c>
      <c r="G2417">
        <v>21</v>
      </c>
      <c r="H2417">
        <v>1596</v>
      </c>
      <c r="I2417">
        <v>159210</v>
      </c>
      <c r="J2417">
        <v>39021</v>
      </c>
      <c r="K2417">
        <v>669739</v>
      </c>
      <c r="L2417">
        <v>21471</v>
      </c>
      <c r="M2417">
        <v>3664</v>
      </c>
      <c r="N2417">
        <v>83000000</v>
      </c>
    </row>
    <row r="2418" spans="1:14" x14ac:dyDescent="0.3">
      <c r="A2418" t="s">
        <v>4659</v>
      </c>
      <c r="B2418" t="s">
        <v>2190</v>
      </c>
      <c r="C2418" t="s">
        <v>2252</v>
      </c>
      <c r="D2418" t="s">
        <v>2301</v>
      </c>
      <c r="E2418" s="17">
        <v>44090</v>
      </c>
      <c r="F2418">
        <v>2934</v>
      </c>
      <c r="G2418">
        <v>141</v>
      </c>
      <c r="H2418">
        <v>3529</v>
      </c>
      <c r="I2418">
        <v>162144</v>
      </c>
      <c r="J2418">
        <v>39162</v>
      </c>
      <c r="K2418">
        <v>673268</v>
      </c>
      <c r="L2418">
        <v>49878</v>
      </c>
      <c r="M2418">
        <v>13651</v>
      </c>
      <c r="N2418">
        <v>213000000</v>
      </c>
    </row>
    <row r="2419" spans="1:14" x14ac:dyDescent="0.3">
      <c r="A2419" t="s">
        <v>4660</v>
      </c>
      <c r="B2419" t="s">
        <v>2211</v>
      </c>
      <c r="C2419" t="s">
        <v>2237</v>
      </c>
      <c r="D2419" t="s">
        <v>2250</v>
      </c>
      <c r="E2419" s="17">
        <v>44445</v>
      </c>
      <c r="F2419">
        <v>3685</v>
      </c>
      <c r="G2419">
        <v>130</v>
      </c>
      <c r="H2419">
        <v>2004</v>
      </c>
      <c r="I2419">
        <v>165829</v>
      </c>
      <c r="J2419">
        <v>39292</v>
      </c>
      <c r="K2419">
        <v>675272</v>
      </c>
      <c r="L2419">
        <v>58960</v>
      </c>
      <c r="M2419">
        <v>18605</v>
      </c>
      <c r="N2419">
        <v>331000000</v>
      </c>
    </row>
    <row r="2420" spans="1:14" x14ac:dyDescent="0.3">
      <c r="A2420" t="s">
        <v>4661</v>
      </c>
      <c r="B2420" t="s">
        <v>2211</v>
      </c>
      <c r="C2420" t="s">
        <v>2212</v>
      </c>
      <c r="D2420" t="s">
        <v>2213</v>
      </c>
      <c r="E2420" s="17">
        <v>44382</v>
      </c>
      <c r="F2420">
        <v>215</v>
      </c>
      <c r="G2420">
        <v>37</v>
      </c>
      <c r="H2420">
        <v>1946</v>
      </c>
      <c r="I2420">
        <v>166044</v>
      </c>
      <c r="J2420">
        <v>39329</v>
      </c>
      <c r="K2420">
        <v>677218</v>
      </c>
      <c r="L2420">
        <v>3870</v>
      </c>
      <c r="M2420">
        <v>19552</v>
      </c>
      <c r="N2420">
        <v>331000000</v>
      </c>
    </row>
    <row r="2421" spans="1:14" x14ac:dyDescent="0.3">
      <c r="A2421" t="s">
        <v>4662</v>
      </c>
      <c r="B2421" t="s">
        <v>2187</v>
      </c>
      <c r="C2421" t="s">
        <v>2338</v>
      </c>
      <c r="D2421" t="s">
        <v>2438</v>
      </c>
      <c r="E2421" s="17">
        <v>43931</v>
      </c>
      <c r="F2421">
        <v>4776</v>
      </c>
      <c r="G2421">
        <v>86</v>
      </c>
      <c r="H2421">
        <v>1300</v>
      </c>
      <c r="I2421">
        <v>170820</v>
      </c>
      <c r="J2421">
        <v>39415</v>
      </c>
      <c r="K2421">
        <v>678518</v>
      </c>
      <c r="L2421">
        <v>57312</v>
      </c>
      <c r="M2421">
        <v>8358</v>
      </c>
      <c r="N2421">
        <v>83000000</v>
      </c>
    </row>
    <row r="2422" spans="1:14" x14ac:dyDescent="0.3">
      <c r="A2422" t="s">
        <v>4663</v>
      </c>
      <c r="B2422" t="s">
        <v>2211</v>
      </c>
      <c r="C2422" t="s">
        <v>2241</v>
      </c>
      <c r="D2422" t="s">
        <v>2261</v>
      </c>
      <c r="E2422" s="17">
        <v>44189</v>
      </c>
      <c r="F2422">
        <v>3657</v>
      </c>
      <c r="G2422">
        <v>20</v>
      </c>
      <c r="H2422">
        <v>3089</v>
      </c>
      <c r="I2422">
        <v>174477</v>
      </c>
      <c r="J2422">
        <v>39435</v>
      </c>
      <c r="K2422">
        <v>681607</v>
      </c>
      <c r="L2422">
        <v>62169</v>
      </c>
      <c r="M2422">
        <v>6341</v>
      </c>
      <c r="N2422">
        <v>331000000</v>
      </c>
    </row>
    <row r="2423" spans="1:14" x14ac:dyDescent="0.3">
      <c r="A2423" t="s">
        <v>4664</v>
      </c>
      <c r="B2423" t="s">
        <v>2211</v>
      </c>
      <c r="C2423" t="s">
        <v>2212</v>
      </c>
      <c r="D2423" t="s">
        <v>2213</v>
      </c>
      <c r="E2423" s="17">
        <v>44210</v>
      </c>
      <c r="F2423">
        <v>2340</v>
      </c>
      <c r="G2423">
        <v>178</v>
      </c>
      <c r="H2423">
        <v>3395</v>
      </c>
      <c r="I2423">
        <v>176817</v>
      </c>
      <c r="J2423">
        <v>39613</v>
      </c>
      <c r="K2423">
        <v>685002</v>
      </c>
      <c r="L2423">
        <v>44460</v>
      </c>
      <c r="M2423">
        <v>6583</v>
      </c>
      <c r="N2423">
        <v>331000000</v>
      </c>
    </row>
    <row r="2424" spans="1:14" x14ac:dyDescent="0.3">
      <c r="A2424" t="s">
        <v>4665</v>
      </c>
      <c r="B2424" t="s">
        <v>2190</v>
      </c>
      <c r="C2424" t="s">
        <v>2269</v>
      </c>
      <c r="D2424" t="s">
        <v>2270</v>
      </c>
      <c r="E2424" s="17">
        <v>44051</v>
      </c>
      <c r="F2424">
        <v>1507</v>
      </c>
      <c r="G2424">
        <v>23</v>
      </c>
      <c r="H2424">
        <v>1070</v>
      </c>
      <c r="I2424">
        <v>178324</v>
      </c>
      <c r="J2424">
        <v>39636</v>
      </c>
      <c r="K2424">
        <v>686072</v>
      </c>
      <c r="L2424">
        <v>19591</v>
      </c>
      <c r="M2424">
        <v>558</v>
      </c>
      <c r="N2424">
        <v>213000000</v>
      </c>
    </row>
    <row r="2425" spans="1:14" x14ac:dyDescent="0.3">
      <c r="A2425" t="s">
        <v>4666</v>
      </c>
      <c r="B2425" t="s">
        <v>2206</v>
      </c>
      <c r="C2425" t="s">
        <v>2207</v>
      </c>
      <c r="D2425" t="s">
        <v>2208</v>
      </c>
      <c r="E2425" s="17">
        <v>44250</v>
      </c>
      <c r="F2425">
        <v>2090</v>
      </c>
      <c r="G2425">
        <v>95</v>
      </c>
      <c r="H2425">
        <v>4917</v>
      </c>
      <c r="I2425">
        <v>180414</v>
      </c>
      <c r="J2425">
        <v>39731</v>
      </c>
      <c r="K2425">
        <v>690989</v>
      </c>
      <c r="L2425">
        <v>10450</v>
      </c>
      <c r="M2425">
        <v>17937</v>
      </c>
      <c r="N2425">
        <v>68000000</v>
      </c>
    </row>
    <row r="2426" spans="1:14" x14ac:dyDescent="0.3">
      <c r="A2426" t="s">
        <v>4667</v>
      </c>
      <c r="B2426" t="s">
        <v>2194</v>
      </c>
      <c r="C2426" t="s">
        <v>2221</v>
      </c>
      <c r="D2426" t="s">
        <v>2281</v>
      </c>
      <c r="E2426" s="17">
        <v>43954</v>
      </c>
      <c r="F2426">
        <v>3378</v>
      </c>
      <c r="G2426">
        <v>44</v>
      </c>
      <c r="H2426">
        <v>3784</v>
      </c>
      <c r="I2426">
        <v>183792</v>
      </c>
      <c r="J2426">
        <v>39775</v>
      </c>
      <c r="K2426">
        <v>694773</v>
      </c>
      <c r="L2426">
        <v>16890</v>
      </c>
      <c r="M2426">
        <v>4609</v>
      </c>
      <c r="N2426">
        <v>1380000000</v>
      </c>
    </row>
    <row r="2427" spans="1:14" x14ac:dyDescent="0.3">
      <c r="A2427" t="s">
        <v>4668</v>
      </c>
      <c r="B2427" t="s">
        <v>2206</v>
      </c>
      <c r="C2427" t="s">
        <v>2232</v>
      </c>
      <c r="D2427" t="s">
        <v>2326</v>
      </c>
      <c r="E2427" s="17">
        <v>44252</v>
      </c>
      <c r="F2427">
        <v>1116</v>
      </c>
      <c r="G2427">
        <v>196</v>
      </c>
      <c r="H2427">
        <v>1788</v>
      </c>
      <c r="I2427">
        <v>184908</v>
      </c>
      <c r="J2427">
        <v>39971</v>
      </c>
      <c r="K2427">
        <v>696561</v>
      </c>
      <c r="L2427">
        <v>15624</v>
      </c>
      <c r="M2427">
        <v>5301</v>
      </c>
      <c r="N2427">
        <v>68000000</v>
      </c>
    </row>
    <row r="2428" spans="1:14" x14ac:dyDescent="0.3">
      <c r="A2428" t="s">
        <v>4669</v>
      </c>
      <c r="B2428" t="s">
        <v>2211</v>
      </c>
      <c r="C2428" t="s">
        <v>2237</v>
      </c>
      <c r="D2428" t="s">
        <v>2250</v>
      </c>
      <c r="E2428" s="17">
        <v>44061</v>
      </c>
      <c r="F2428">
        <v>2740</v>
      </c>
      <c r="G2428">
        <v>171</v>
      </c>
      <c r="H2428">
        <v>4287</v>
      </c>
      <c r="I2428">
        <v>187648</v>
      </c>
      <c r="J2428">
        <v>40142</v>
      </c>
      <c r="K2428">
        <v>700848</v>
      </c>
      <c r="L2428">
        <v>49320</v>
      </c>
      <c r="M2428">
        <v>15191</v>
      </c>
      <c r="N2428">
        <v>331000000</v>
      </c>
    </row>
    <row r="2429" spans="1:14" x14ac:dyDescent="0.3">
      <c r="A2429" t="s">
        <v>4670</v>
      </c>
      <c r="B2429" t="s">
        <v>2187</v>
      </c>
      <c r="C2429" t="s">
        <v>2188</v>
      </c>
      <c r="D2429" t="s">
        <v>2188</v>
      </c>
      <c r="E2429" s="17">
        <v>44520</v>
      </c>
      <c r="F2429">
        <v>2161</v>
      </c>
      <c r="G2429">
        <v>46</v>
      </c>
      <c r="H2429">
        <v>1772</v>
      </c>
      <c r="I2429">
        <v>189809</v>
      </c>
      <c r="J2429">
        <v>40188</v>
      </c>
      <c r="K2429">
        <v>702620</v>
      </c>
      <c r="L2429">
        <v>23771</v>
      </c>
      <c r="M2429">
        <v>2461</v>
      </c>
      <c r="N2429">
        <v>83000000</v>
      </c>
    </row>
    <row r="2430" spans="1:14" x14ac:dyDescent="0.3">
      <c r="A2430" t="s">
        <v>4671</v>
      </c>
      <c r="B2430" t="s">
        <v>2194</v>
      </c>
      <c r="C2430" t="s">
        <v>27</v>
      </c>
      <c r="D2430" t="s">
        <v>27</v>
      </c>
      <c r="E2430" s="17">
        <v>43893</v>
      </c>
      <c r="F2430">
        <v>3256</v>
      </c>
      <c r="G2430">
        <v>184</v>
      </c>
      <c r="H2430">
        <v>3805</v>
      </c>
      <c r="I2430">
        <v>193065</v>
      </c>
      <c r="J2430">
        <v>40372</v>
      </c>
      <c r="K2430">
        <v>706425</v>
      </c>
      <c r="L2430">
        <v>45584</v>
      </c>
      <c r="M2430">
        <v>2538</v>
      </c>
      <c r="N2430">
        <v>1380000000</v>
      </c>
    </row>
    <row r="2431" spans="1:14" x14ac:dyDescent="0.3">
      <c r="A2431" t="s">
        <v>4672</v>
      </c>
      <c r="B2431" t="s">
        <v>2194</v>
      </c>
      <c r="C2431" t="s">
        <v>2204</v>
      </c>
      <c r="D2431" t="s">
        <v>2235</v>
      </c>
      <c r="E2431" s="17">
        <v>44315</v>
      </c>
      <c r="F2431">
        <v>2968</v>
      </c>
      <c r="G2431">
        <v>146</v>
      </c>
      <c r="H2431">
        <v>2214</v>
      </c>
      <c r="I2431">
        <v>196033</v>
      </c>
      <c r="J2431">
        <v>40518</v>
      </c>
      <c r="K2431">
        <v>708639</v>
      </c>
      <c r="L2431">
        <v>26712</v>
      </c>
      <c r="M2431">
        <v>3590</v>
      </c>
      <c r="N2431">
        <v>1380000000</v>
      </c>
    </row>
    <row r="2432" spans="1:14" x14ac:dyDescent="0.3">
      <c r="A2432" t="s">
        <v>4673</v>
      </c>
      <c r="B2432" t="s">
        <v>2187</v>
      </c>
      <c r="C2432" t="s">
        <v>2188</v>
      </c>
      <c r="D2432" t="s">
        <v>2188</v>
      </c>
      <c r="E2432" s="17">
        <v>44458</v>
      </c>
      <c r="F2432">
        <v>1148</v>
      </c>
      <c r="G2432">
        <v>161</v>
      </c>
      <c r="H2432">
        <v>56</v>
      </c>
      <c r="I2432">
        <v>197181</v>
      </c>
      <c r="J2432">
        <v>40679</v>
      </c>
      <c r="K2432">
        <v>708695</v>
      </c>
      <c r="L2432">
        <v>21812</v>
      </c>
      <c r="M2432">
        <v>16078</v>
      </c>
      <c r="N2432">
        <v>83000000</v>
      </c>
    </row>
    <row r="2433" spans="1:14" x14ac:dyDescent="0.3">
      <c r="A2433" t="s">
        <v>4674</v>
      </c>
      <c r="B2433" t="s">
        <v>2194</v>
      </c>
      <c r="C2433" t="s">
        <v>2204</v>
      </c>
      <c r="D2433" t="s">
        <v>2235</v>
      </c>
      <c r="E2433" s="17">
        <v>44533</v>
      </c>
      <c r="F2433">
        <v>3176</v>
      </c>
      <c r="G2433">
        <v>130</v>
      </c>
      <c r="H2433">
        <v>237</v>
      </c>
      <c r="I2433">
        <v>200357</v>
      </c>
      <c r="J2433">
        <v>40809</v>
      </c>
      <c r="K2433">
        <v>708932</v>
      </c>
      <c r="L2433">
        <v>47640</v>
      </c>
      <c r="M2433">
        <v>13880</v>
      </c>
      <c r="N2433">
        <v>1380000000</v>
      </c>
    </row>
    <row r="2434" spans="1:14" x14ac:dyDescent="0.3">
      <c r="A2434" t="s">
        <v>4675</v>
      </c>
      <c r="B2434" t="s">
        <v>2187</v>
      </c>
      <c r="C2434" t="s">
        <v>2188</v>
      </c>
      <c r="D2434" t="s">
        <v>2188</v>
      </c>
      <c r="E2434" s="17">
        <v>44404</v>
      </c>
      <c r="F2434">
        <v>4253</v>
      </c>
      <c r="G2434">
        <v>38</v>
      </c>
      <c r="H2434">
        <v>732</v>
      </c>
      <c r="I2434">
        <v>204610</v>
      </c>
      <c r="J2434">
        <v>40847</v>
      </c>
      <c r="K2434">
        <v>709664</v>
      </c>
      <c r="L2434">
        <v>29771</v>
      </c>
      <c r="M2434">
        <v>10490</v>
      </c>
      <c r="N2434">
        <v>83000000</v>
      </c>
    </row>
    <row r="2435" spans="1:14" x14ac:dyDescent="0.3">
      <c r="A2435" t="s">
        <v>4676</v>
      </c>
      <c r="B2435" t="s">
        <v>2194</v>
      </c>
      <c r="C2435" t="s">
        <v>2221</v>
      </c>
      <c r="D2435" t="s">
        <v>2281</v>
      </c>
      <c r="E2435" s="17">
        <v>44313</v>
      </c>
      <c r="F2435">
        <v>3345</v>
      </c>
      <c r="G2435">
        <v>91</v>
      </c>
      <c r="H2435">
        <v>3889</v>
      </c>
      <c r="I2435">
        <v>207955</v>
      </c>
      <c r="J2435">
        <v>40938</v>
      </c>
      <c r="K2435">
        <v>713553</v>
      </c>
      <c r="L2435">
        <v>43485</v>
      </c>
      <c r="M2435">
        <v>1756</v>
      </c>
      <c r="N2435">
        <v>1380000000</v>
      </c>
    </row>
    <row r="2436" spans="1:14" x14ac:dyDescent="0.3">
      <c r="A2436" t="s">
        <v>4677</v>
      </c>
      <c r="B2436" t="s">
        <v>2206</v>
      </c>
      <c r="C2436" t="s">
        <v>2257</v>
      </c>
      <c r="D2436" t="s">
        <v>2258</v>
      </c>
      <c r="E2436" s="17">
        <v>44349</v>
      </c>
      <c r="F2436">
        <v>3961</v>
      </c>
      <c r="G2436">
        <v>74</v>
      </c>
      <c r="H2436">
        <v>2824</v>
      </c>
      <c r="I2436">
        <v>211916</v>
      </c>
      <c r="J2436">
        <v>41012</v>
      </c>
      <c r="K2436">
        <v>716377</v>
      </c>
      <c r="L2436">
        <v>23766</v>
      </c>
      <c r="M2436">
        <v>6896</v>
      </c>
      <c r="N2436">
        <v>68000000</v>
      </c>
    </row>
    <row r="2437" spans="1:14" x14ac:dyDescent="0.3">
      <c r="A2437" t="s">
        <v>4678</v>
      </c>
      <c r="B2437" t="s">
        <v>2194</v>
      </c>
      <c r="C2437" t="s">
        <v>27</v>
      </c>
      <c r="D2437" t="s">
        <v>27</v>
      </c>
      <c r="E2437" s="17">
        <v>43985</v>
      </c>
      <c r="F2437">
        <v>1140</v>
      </c>
      <c r="G2437">
        <v>187</v>
      </c>
      <c r="H2437">
        <v>1227</v>
      </c>
      <c r="I2437">
        <v>213056</v>
      </c>
      <c r="J2437">
        <v>41199</v>
      </c>
      <c r="K2437">
        <v>717604</v>
      </c>
      <c r="L2437">
        <v>11400</v>
      </c>
      <c r="M2437">
        <v>19115</v>
      </c>
      <c r="N2437">
        <v>1380000000</v>
      </c>
    </row>
    <row r="2438" spans="1:14" x14ac:dyDescent="0.3">
      <c r="A2438" t="s">
        <v>4679</v>
      </c>
      <c r="B2438" t="s">
        <v>2190</v>
      </c>
      <c r="C2438" t="s">
        <v>2191</v>
      </c>
      <c r="D2438" t="s">
        <v>2192</v>
      </c>
      <c r="E2438" s="17">
        <v>43922</v>
      </c>
      <c r="F2438">
        <v>2933</v>
      </c>
      <c r="G2438">
        <v>137</v>
      </c>
      <c r="H2438">
        <v>4237</v>
      </c>
      <c r="I2438">
        <v>215989</v>
      </c>
      <c r="J2438">
        <v>41336</v>
      </c>
      <c r="K2438">
        <v>721841</v>
      </c>
      <c r="L2438">
        <v>23464</v>
      </c>
      <c r="M2438">
        <v>8172</v>
      </c>
      <c r="N2438">
        <v>213000000</v>
      </c>
    </row>
    <row r="2439" spans="1:14" x14ac:dyDescent="0.3">
      <c r="A2439" t="s">
        <v>4680</v>
      </c>
      <c r="B2439" t="s">
        <v>2187</v>
      </c>
      <c r="C2439" t="s">
        <v>2338</v>
      </c>
      <c r="D2439" t="s">
        <v>2438</v>
      </c>
      <c r="E2439" s="17">
        <v>44356</v>
      </c>
      <c r="F2439">
        <v>2107</v>
      </c>
      <c r="G2439">
        <v>167</v>
      </c>
      <c r="H2439">
        <v>2454</v>
      </c>
      <c r="I2439">
        <v>218096</v>
      </c>
      <c r="J2439">
        <v>41503</v>
      </c>
      <c r="K2439">
        <v>724295</v>
      </c>
      <c r="L2439">
        <v>18963</v>
      </c>
      <c r="M2439">
        <v>1948</v>
      </c>
      <c r="N2439">
        <v>83000000</v>
      </c>
    </row>
    <row r="2440" spans="1:14" x14ac:dyDescent="0.3">
      <c r="A2440" t="s">
        <v>4681</v>
      </c>
      <c r="B2440" t="s">
        <v>2194</v>
      </c>
      <c r="C2440" t="s">
        <v>2195</v>
      </c>
      <c r="D2440" t="s">
        <v>2296</v>
      </c>
      <c r="E2440" s="17">
        <v>44285</v>
      </c>
      <c r="F2440">
        <v>2448</v>
      </c>
      <c r="G2440">
        <v>1</v>
      </c>
      <c r="H2440">
        <v>4911</v>
      </c>
      <c r="I2440">
        <v>220544</v>
      </c>
      <c r="J2440">
        <v>41504</v>
      </c>
      <c r="K2440">
        <v>729206</v>
      </c>
      <c r="L2440">
        <v>14688</v>
      </c>
      <c r="M2440">
        <v>16217</v>
      </c>
      <c r="N2440">
        <v>1380000000</v>
      </c>
    </row>
    <row r="2441" spans="1:14" x14ac:dyDescent="0.3">
      <c r="A2441" t="s">
        <v>4682</v>
      </c>
      <c r="B2441" t="s">
        <v>2187</v>
      </c>
      <c r="C2441" t="s">
        <v>2201</v>
      </c>
      <c r="D2441" t="s">
        <v>2202</v>
      </c>
      <c r="E2441" s="17">
        <v>44428</v>
      </c>
      <c r="F2441">
        <v>827</v>
      </c>
      <c r="G2441">
        <v>44</v>
      </c>
      <c r="H2441">
        <v>4305</v>
      </c>
      <c r="I2441">
        <v>221371</v>
      </c>
      <c r="J2441">
        <v>41548</v>
      </c>
      <c r="K2441">
        <v>733511</v>
      </c>
      <c r="L2441">
        <v>4135</v>
      </c>
      <c r="M2441">
        <v>12323</v>
      </c>
      <c r="N2441">
        <v>83000000</v>
      </c>
    </row>
    <row r="2442" spans="1:14" x14ac:dyDescent="0.3">
      <c r="A2442" t="s">
        <v>4683</v>
      </c>
      <c r="B2442" t="s">
        <v>2190</v>
      </c>
      <c r="C2442" t="s">
        <v>2191</v>
      </c>
      <c r="D2442" t="s">
        <v>2192</v>
      </c>
      <c r="E2442" s="17">
        <v>44475</v>
      </c>
      <c r="F2442">
        <v>1203</v>
      </c>
      <c r="G2442">
        <v>154</v>
      </c>
      <c r="H2442">
        <v>767</v>
      </c>
      <c r="I2442">
        <v>222574</v>
      </c>
      <c r="J2442">
        <v>41702</v>
      </c>
      <c r="K2442">
        <v>734278</v>
      </c>
      <c r="L2442">
        <v>15639</v>
      </c>
      <c r="M2442">
        <v>368</v>
      </c>
      <c r="N2442">
        <v>213000000</v>
      </c>
    </row>
    <row r="2443" spans="1:14" x14ac:dyDescent="0.3">
      <c r="A2443" t="s">
        <v>4684</v>
      </c>
      <c r="B2443" t="s">
        <v>2194</v>
      </c>
      <c r="C2443" t="s">
        <v>2221</v>
      </c>
      <c r="D2443" t="s">
        <v>2281</v>
      </c>
      <c r="E2443" s="17">
        <v>44340</v>
      </c>
      <c r="F2443">
        <v>3303</v>
      </c>
      <c r="G2443">
        <v>52</v>
      </c>
      <c r="H2443">
        <v>3383</v>
      </c>
      <c r="I2443">
        <v>225877</v>
      </c>
      <c r="J2443">
        <v>41754</v>
      </c>
      <c r="K2443">
        <v>737661</v>
      </c>
      <c r="L2443">
        <v>23121</v>
      </c>
      <c r="M2443">
        <v>16274</v>
      </c>
      <c r="N2443">
        <v>1380000000</v>
      </c>
    </row>
    <row r="2444" spans="1:14" x14ac:dyDescent="0.3">
      <c r="A2444" t="s">
        <v>4685</v>
      </c>
      <c r="B2444" t="s">
        <v>2194</v>
      </c>
      <c r="C2444" t="s">
        <v>27</v>
      </c>
      <c r="D2444" t="s">
        <v>27</v>
      </c>
      <c r="E2444" s="17">
        <v>44013</v>
      </c>
      <c r="F2444">
        <v>844</v>
      </c>
      <c r="G2444">
        <v>136</v>
      </c>
      <c r="H2444">
        <v>2424</v>
      </c>
      <c r="I2444">
        <v>226721</v>
      </c>
      <c r="J2444">
        <v>41890</v>
      </c>
      <c r="K2444">
        <v>740085</v>
      </c>
      <c r="L2444">
        <v>8440</v>
      </c>
      <c r="M2444">
        <v>958</v>
      </c>
      <c r="N2444">
        <v>1380000000</v>
      </c>
    </row>
    <row r="2445" spans="1:14" x14ac:dyDescent="0.3">
      <c r="A2445" t="s">
        <v>4686</v>
      </c>
      <c r="B2445" t="s">
        <v>2190</v>
      </c>
      <c r="C2445" t="s">
        <v>2252</v>
      </c>
      <c r="D2445" t="s">
        <v>2253</v>
      </c>
      <c r="E2445" s="17">
        <v>44216</v>
      </c>
      <c r="F2445">
        <v>2971</v>
      </c>
      <c r="G2445">
        <v>102</v>
      </c>
      <c r="H2445">
        <v>3424</v>
      </c>
      <c r="I2445">
        <v>229692</v>
      </c>
      <c r="J2445">
        <v>41992</v>
      </c>
      <c r="K2445">
        <v>743509</v>
      </c>
      <c r="L2445">
        <v>56449</v>
      </c>
      <c r="M2445">
        <v>12941</v>
      </c>
      <c r="N2445">
        <v>213000000</v>
      </c>
    </row>
    <row r="2446" spans="1:14" x14ac:dyDescent="0.3">
      <c r="A2446" t="s">
        <v>4687</v>
      </c>
      <c r="B2446" t="s">
        <v>2190</v>
      </c>
      <c r="C2446" t="s">
        <v>2252</v>
      </c>
      <c r="D2446" t="s">
        <v>2253</v>
      </c>
      <c r="E2446" s="17">
        <v>44404</v>
      </c>
      <c r="F2446">
        <v>1268</v>
      </c>
      <c r="G2446">
        <v>128</v>
      </c>
      <c r="H2446">
        <v>4548</v>
      </c>
      <c r="I2446">
        <v>230960</v>
      </c>
      <c r="J2446">
        <v>42120</v>
      </c>
      <c r="K2446">
        <v>748057</v>
      </c>
      <c r="L2446">
        <v>22824</v>
      </c>
      <c r="M2446">
        <v>7271</v>
      </c>
      <c r="N2446">
        <v>213000000</v>
      </c>
    </row>
    <row r="2447" spans="1:14" x14ac:dyDescent="0.3">
      <c r="A2447" t="s">
        <v>4688</v>
      </c>
      <c r="B2447" t="s">
        <v>2190</v>
      </c>
      <c r="C2447" t="s">
        <v>2198</v>
      </c>
      <c r="D2447" t="s">
        <v>2199</v>
      </c>
      <c r="E2447" s="17">
        <v>44561</v>
      </c>
      <c r="F2447">
        <v>4733</v>
      </c>
      <c r="G2447">
        <v>160</v>
      </c>
      <c r="H2447">
        <v>713</v>
      </c>
      <c r="I2447">
        <v>235693</v>
      </c>
      <c r="J2447">
        <v>42280</v>
      </c>
      <c r="K2447">
        <v>748770</v>
      </c>
      <c r="L2447">
        <v>61529</v>
      </c>
      <c r="M2447">
        <v>4335</v>
      </c>
      <c r="N2447">
        <v>213000000</v>
      </c>
    </row>
    <row r="2448" spans="1:14" x14ac:dyDescent="0.3">
      <c r="A2448" t="s">
        <v>4689</v>
      </c>
      <c r="B2448" t="s">
        <v>2187</v>
      </c>
      <c r="C2448" t="s">
        <v>2338</v>
      </c>
      <c r="D2448" t="s">
        <v>2438</v>
      </c>
      <c r="E2448" s="17">
        <v>44235</v>
      </c>
      <c r="F2448">
        <v>4744</v>
      </c>
      <c r="G2448">
        <v>37</v>
      </c>
      <c r="H2448">
        <v>85</v>
      </c>
      <c r="I2448">
        <v>240437</v>
      </c>
      <c r="J2448">
        <v>42317</v>
      </c>
      <c r="K2448">
        <v>748855</v>
      </c>
      <c r="L2448">
        <v>90136</v>
      </c>
      <c r="M2448">
        <v>2415</v>
      </c>
      <c r="N2448">
        <v>83000000</v>
      </c>
    </row>
    <row r="2449" spans="1:14" x14ac:dyDescent="0.3">
      <c r="A2449" t="s">
        <v>4690</v>
      </c>
      <c r="B2449" t="s">
        <v>2190</v>
      </c>
      <c r="C2449" t="s">
        <v>2252</v>
      </c>
      <c r="D2449" t="s">
        <v>2253</v>
      </c>
      <c r="E2449" s="17">
        <v>44076</v>
      </c>
      <c r="F2449">
        <v>1629</v>
      </c>
      <c r="G2449">
        <v>56</v>
      </c>
      <c r="H2449">
        <v>1578</v>
      </c>
      <c r="I2449">
        <v>242066</v>
      </c>
      <c r="J2449">
        <v>42373</v>
      </c>
      <c r="K2449">
        <v>750433</v>
      </c>
      <c r="L2449">
        <v>8145</v>
      </c>
      <c r="M2449">
        <v>7458</v>
      </c>
      <c r="N2449">
        <v>213000000</v>
      </c>
    </row>
    <row r="2450" spans="1:14" x14ac:dyDescent="0.3">
      <c r="A2450" t="s">
        <v>4691</v>
      </c>
      <c r="B2450" t="s">
        <v>2187</v>
      </c>
      <c r="C2450" t="s">
        <v>2201</v>
      </c>
      <c r="D2450" t="s">
        <v>2272</v>
      </c>
      <c r="E2450" s="17">
        <v>44421</v>
      </c>
      <c r="F2450">
        <v>3530</v>
      </c>
      <c r="G2450">
        <v>160</v>
      </c>
      <c r="H2450">
        <v>2016</v>
      </c>
      <c r="I2450">
        <v>245596</v>
      </c>
      <c r="J2450">
        <v>42533</v>
      </c>
      <c r="K2450">
        <v>752449</v>
      </c>
      <c r="L2450">
        <v>56480</v>
      </c>
      <c r="M2450">
        <v>14484</v>
      </c>
      <c r="N2450">
        <v>83000000</v>
      </c>
    </row>
    <row r="2451" spans="1:14" x14ac:dyDescent="0.3">
      <c r="A2451" t="s">
        <v>4692</v>
      </c>
      <c r="B2451" t="s">
        <v>2206</v>
      </c>
      <c r="C2451" t="s">
        <v>2224</v>
      </c>
      <c r="D2451" t="s">
        <v>2230</v>
      </c>
      <c r="E2451" s="17">
        <v>44491</v>
      </c>
      <c r="F2451">
        <v>803</v>
      </c>
      <c r="G2451">
        <v>175</v>
      </c>
      <c r="H2451">
        <v>3486</v>
      </c>
      <c r="I2451">
        <v>246399</v>
      </c>
      <c r="J2451">
        <v>42708</v>
      </c>
      <c r="K2451">
        <v>755935</v>
      </c>
      <c r="L2451">
        <v>7227</v>
      </c>
      <c r="M2451">
        <v>12688</v>
      </c>
      <c r="N2451">
        <v>68000000</v>
      </c>
    </row>
    <row r="2452" spans="1:14" x14ac:dyDescent="0.3">
      <c r="A2452" t="s">
        <v>4693</v>
      </c>
      <c r="B2452" t="s">
        <v>2194</v>
      </c>
      <c r="C2452" t="s">
        <v>2195</v>
      </c>
      <c r="D2452" t="s">
        <v>2296</v>
      </c>
      <c r="E2452" s="17">
        <v>44480</v>
      </c>
      <c r="F2452">
        <v>127</v>
      </c>
      <c r="G2452">
        <v>2</v>
      </c>
      <c r="H2452">
        <v>3427</v>
      </c>
      <c r="I2452">
        <v>246526</v>
      </c>
      <c r="J2452">
        <v>42710</v>
      </c>
      <c r="K2452">
        <v>759362</v>
      </c>
      <c r="L2452">
        <v>1016</v>
      </c>
      <c r="M2452">
        <v>19953</v>
      </c>
      <c r="N2452">
        <v>1380000000</v>
      </c>
    </row>
    <row r="2453" spans="1:14" x14ac:dyDescent="0.3">
      <c r="A2453" t="s">
        <v>4694</v>
      </c>
      <c r="B2453" t="s">
        <v>2194</v>
      </c>
      <c r="C2453" t="s">
        <v>2195</v>
      </c>
      <c r="D2453" t="s">
        <v>2196</v>
      </c>
      <c r="E2453" s="17">
        <v>44301</v>
      </c>
      <c r="F2453">
        <v>951</v>
      </c>
      <c r="G2453">
        <v>31</v>
      </c>
      <c r="H2453">
        <v>3714</v>
      </c>
      <c r="I2453">
        <v>247477</v>
      </c>
      <c r="J2453">
        <v>42741</v>
      </c>
      <c r="K2453">
        <v>763076</v>
      </c>
      <c r="L2453">
        <v>18069</v>
      </c>
      <c r="M2453">
        <v>9878</v>
      </c>
      <c r="N2453">
        <v>1380000000</v>
      </c>
    </row>
    <row r="2454" spans="1:14" x14ac:dyDescent="0.3">
      <c r="A2454" t="s">
        <v>4695</v>
      </c>
      <c r="B2454" t="s">
        <v>2211</v>
      </c>
      <c r="C2454" t="s">
        <v>2241</v>
      </c>
      <c r="D2454" t="s">
        <v>2242</v>
      </c>
      <c r="E2454" s="17">
        <v>44253</v>
      </c>
      <c r="F2454">
        <v>2264</v>
      </c>
      <c r="G2454">
        <v>148</v>
      </c>
      <c r="H2454">
        <v>4739</v>
      </c>
      <c r="I2454">
        <v>249741</v>
      </c>
      <c r="J2454">
        <v>42889</v>
      </c>
      <c r="K2454">
        <v>767815</v>
      </c>
      <c r="L2454">
        <v>15848</v>
      </c>
      <c r="M2454">
        <v>5916</v>
      </c>
      <c r="N2454">
        <v>331000000</v>
      </c>
    </row>
    <row r="2455" spans="1:14" x14ac:dyDescent="0.3">
      <c r="A2455" t="s">
        <v>4696</v>
      </c>
      <c r="B2455" t="s">
        <v>2206</v>
      </c>
      <c r="C2455" t="s">
        <v>2232</v>
      </c>
      <c r="D2455" t="s">
        <v>2233</v>
      </c>
      <c r="E2455" s="17">
        <v>43895</v>
      </c>
      <c r="F2455">
        <v>19</v>
      </c>
      <c r="G2455">
        <v>67</v>
      </c>
      <c r="H2455">
        <v>1271</v>
      </c>
      <c r="I2455">
        <v>249760</v>
      </c>
      <c r="J2455">
        <v>42956</v>
      </c>
      <c r="K2455">
        <v>769086</v>
      </c>
      <c r="L2455">
        <v>114</v>
      </c>
      <c r="M2455">
        <v>5950</v>
      </c>
      <c r="N2455">
        <v>68000000</v>
      </c>
    </row>
    <row r="2456" spans="1:14" x14ac:dyDescent="0.3">
      <c r="A2456" t="s">
        <v>4697</v>
      </c>
      <c r="B2456" t="s">
        <v>2190</v>
      </c>
      <c r="C2456" t="s">
        <v>2191</v>
      </c>
      <c r="D2456" t="s">
        <v>2285</v>
      </c>
      <c r="E2456" s="17">
        <v>43843</v>
      </c>
      <c r="F2456">
        <v>3638</v>
      </c>
      <c r="G2456">
        <v>144</v>
      </c>
      <c r="H2456">
        <v>3813</v>
      </c>
      <c r="I2456">
        <v>253398</v>
      </c>
      <c r="J2456">
        <v>43100</v>
      </c>
      <c r="K2456">
        <v>772899</v>
      </c>
      <c r="L2456">
        <v>65484</v>
      </c>
      <c r="M2456">
        <v>9669</v>
      </c>
      <c r="N2456">
        <v>213000000</v>
      </c>
    </row>
    <row r="2457" spans="1:14" x14ac:dyDescent="0.3">
      <c r="A2457" t="s">
        <v>4698</v>
      </c>
      <c r="B2457" t="s">
        <v>2190</v>
      </c>
      <c r="C2457" t="s">
        <v>2269</v>
      </c>
      <c r="D2457" t="s">
        <v>2270</v>
      </c>
      <c r="E2457" s="17">
        <v>44043</v>
      </c>
      <c r="F2457">
        <v>1781</v>
      </c>
      <c r="G2457">
        <v>169</v>
      </c>
      <c r="H2457">
        <v>1624</v>
      </c>
      <c r="I2457">
        <v>255179</v>
      </c>
      <c r="J2457">
        <v>43269</v>
      </c>
      <c r="K2457">
        <v>774523</v>
      </c>
      <c r="L2457">
        <v>12467</v>
      </c>
      <c r="M2457">
        <v>4320</v>
      </c>
      <c r="N2457">
        <v>213000000</v>
      </c>
    </row>
    <row r="2458" spans="1:14" x14ac:dyDescent="0.3">
      <c r="A2458" t="s">
        <v>4699</v>
      </c>
      <c r="B2458" t="s">
        <v>2206</v>
      </c>
      <c r="C2458" t="s">
        <v>2224</v>
      </c>
      <c r="D2458" t="s">
        <v>2230</v>
      </c>
      <c r="E2458" s="17">
        <v>44072</v>
      </c>
      <c r="F2458">
        <v>3834</v>
      </c>
      <c r="G2458">
        <v>67</v>
      </c>
      <c r="H2458">
        <v>2408</v>
      </c>
      <c r="I2458">
        <v>259013</v>
      </c>
      <c r="J2458">
        <v>43336</v>
      </c>
      <c r="K2458">
        <v>776931</v>
      </c>
      <c r="L2458">
        <v>69012</v>
      </c>
      <c r="M2458">
        <v>19068</v>
      </c>
      <c r="N2458">
        <v>68000000</v>
      </c>
    </row>
    <row r="2459" spans="1:14" x14ac:dyDescent="0.3">
      <c r="A2459" t="s">
        <v>4700</v>
      </c>
      <c r="B2459" t="s">
        <v>2190</v>
      </c>
      <c r="C2459" t="s">
        <v>2252</v>
      </c>
      <c r="D2459" t="s">
        <v>2301</v>
      </c>
      <c r="E2459" s="17">
        <v>44323</v>
      </c>
      <c r="F2459">
        <v>3131</v>
      </c>
      <c r="G2459">
        <v>83</v>
      </c>
      <c r="H2459">
        <v>4845</v>
      </c>
      <c r="I2459">
        <v>262144</v>
      </c>
      <c r="J2459">
        <v>43419</v>
      </c>
      <c r="K2459">
        <v>781776</v>
      </c>
      <c r="L2459">
        <v>15655</v>
      </c>
      <c r="M2459">
        <v>2031</v>
      </c>
      <c r="N2459">
        <v>213000000</v>
      </c>
    </row>
    <row r="2460" spans="1:14" x14ac:dyDescent="0.3">
      <c r="A2460" t="s">
        <v>4701</v>
      </c>
      <c r="B2460" t="s">
        <v>2211</v>
      </c>
      <c r="C2460" t="s">
        <v>2237</v>
      </c>
      <c r="D2460" t="s">
        <v>2238</v>
      </c>
      <c r="E2460" s="17">
        <v>44043</v>
      </c>
      <c r="F2460">
        <v>4770</v>
      </c>
      <c r="G2460">
        <v>11</v>
      </c>
      <c r="H2460">
        <v>2851</v>
      </c>
      <c r="I2460">
        <v>266914</v>
      </c>
      <c r="J2460">
        <v>43430</v>
      </c>
      <c r="K2460">
        <v>784627</v>
      </c>
      <c r="L2460">
        <v>81090</v>
      </c>
      <c r="M2460">
        <v>12895</v>
      </c>
      <c r="N2460">
        <v>331000000</v>
      </c>
    </row>
    <row r="2461" spans="1:14" x14ac:dyDescent="0.3">
      <c r="A2461" t="s">
        <v>4702</v>
      </c>
      <c r="B2461" t="s">
        <v>2187</v>
      </c>
      <c r="C2461" t="s">
        <v>2255</v>
      </c>
      <c r="D2461" t="s">
        <v>2255</v>
      </c>
      <c r="E2461" s="17">
        <v>44523</v>
      </c>
      <c r="F2461">
        <v>4834</v>
      </c>
      <c r="G2461">
        <v>44</v>
      </c>
      <c r="H2461">
        <v>1397</v>
      </c>
      <c r="I2461">
        <v>271748</v>
      </c>
      <c r="J2461">
        <v>43474</v>
      </c>
      <c r="K2461">
        <v>786024</v>
      </c>
      <c r="L2461">
        <v>24170</v>
      </c>
      <c r="M2461">
        <v>19280</v>
      </c>
      <c r="N2461">
        <v>83000000</v>
      </c>
    </row>
    <row r="2462" spans="1:14" x14ac:dyDescent="0.3">
      <c r="A2462" t="s">
        <v>4703</v>
      </c>
      <c r="B2462" t="s">
        <v>2194</v>
      </c>
      <c r="C2462" t="s">
        <v>27</v>
      </c>
      <c r="D2462" t="s">
        <v>27</v>
      </c>
      <c r="E2462" s="17">
        <v>44168</v>
      </c>
      <c r="F2462">
        <v>556</v>
      </c>
      <c r="G2462">
        <v>163</v>
      </c>
      <c r="H2462">
        <v>1965</v>
      </c>
      <c r="I2462">
        <v>272304</v>
      </c>
      <c r="J2462">
        <v>43637</v>
      </c>
      <c r="K2462">
        <v>787989</v>
      </c>
      <c r="L2462">
        <v>9452</v>
      </c>
      <c r="M2462">
        <v>899</v>
      </c>
      <c r="N2462">
        <v>1380000000</v>
      </c>
    </row>
    <row r="2463" spans="1:14" x14ac:dyDescent="0.3">
      <c r="A2463" t="s">
        <v>4704</v>
      </c>
      <c r="B2463" t="s">
        <v>2206</v>
      </c>
      <c r="C2463" t="s">
        <v>2207</v>
      </c>
      <c r="D2463" t="s">
        <v>2208</v>
      </c>
      <c r="E2463" s="17">
        <v>44003</v>
      </c>
      <c r="F2463">
        <v>2244</v>
      </c>
      <c r="G2463">
        <v>79</v>
      </c>
      <c r="H2463">
        <v>4156</v>
      </c>
      <c r="I2463">
        <v>274548</v>
      </c>
      <c r="J2463">
        <v>43716</v>
      </c>
      <c r="K2463">
        <v>792145</v>
      </c>
      <c r="L2463">
        <v>38148</v>
      </c>
      <c r="M2463">
        <v>6046</v>
      </c>
      <c r="N2463">
        <v>68000000</v>
      </c>
    </row>
    <row r="2464" spans="1:14" x14ac:dyDescent="0.3">
      <c r="A2464" t="s">
        <v>4705</v>
      </c>
      <c r="B2464" t="s">
        <v>2194</v>
      </c>
      <c r="C2464" t="s">
        <v>2204</v>
      </c>
      <c r="D2464" t="s">
        <v>2235</v>
      </c>
      <c r="E2464" s="17">
        <v>44502</v>
      </c>
      <c r="F2464">
        <v>2983</v>
      </c>
      <c r="G2464">
        <v>178</v>
      </c>
      <c r="H2464">
        <v>3241</v>
      </c>
      <c r="I2464">
        <v>277531</v>
      </c>
      <c r="J2464">
        <v>43894</v>
      </c>
      <c r="K2464">
        <v>795386</v>
      </c>
      <c r="L2464">
        <v>35796</v>
      </c>
      <c r="M2464">
        <v>7061</v>
      </c>
      <c r="N2464">
        <v>1380000000</v>
      </c>
    </row>
    <row r="2465" spans="1:14" x14ac:dyDescent="0.3">
      <c r="A2465" t="s">
        <v>4706</v>
      </c>
      <c r="B2465" t="s">
        <v>2187</v>
      </c>
      <c r="C2465" t="s">
        <v>2255</v>
      </c>
      <c r="D2465" t="s">
        <v>2255</v>
      </c>
      <c r="E2465" s="17">
        <v>43994</v>
      </c>
      <c r="F2465">
        <v>3563</v>
      </c>
      <c r="G2465">
        <v>134</v>
      </c>
      <c r="H2465">
        <v>1530</v>
      </c>
      <c r="I2465">
        <v>281094</v>
      </c>
      <c r="J2465">
        <v>44028</v>
      </c>
      <c r="K2465">
        <v>796916</v>
      </c>
      <c r="L2465">
        <v>32067</v>
      </c>
      <c r="M2465">
        <v>16794</v>
      </c>
      <c r="N2465">
        <v>83000000</v>
      </c>
    </row>
    <row r="2466" spans="1:14" x14ac:dyDescent="0.3">
      <c r="A2466" t="s">
        <v>4707</v>
      </c>
      <c r="B2466" t="s">
        <v>2206</v>
      </c>
      <c r="C2466" t="s">
        <v>2207</v>
      </c>
      <c r="D2466" t="s">
        <v>2263</v>
      </c>
      <c r="E2466" s="17">
        <v>44295</v>
      </c>
      <c r="F2466">
        <v>2725</v>
      </c>
      <c r="G2466">
        <v>160</v>
      </c>
      <c r="H2466">
        <v>774</v>
      </c>
      <c r="I2466">
        <v>283819</v>
      </c>
      <c r="J2466">
        <v>44188</v>
      </c>
      <c r="K2466">
        <v>797690</v>
      </c>
      <c r="L2466">
        <v>16350</v>
      </c>
      <c r="M2466">
        <v>14420</v>
      </c>
      <c r="N2466">
        <v>68000000</v>
      </c>
    </row>
    <row r="2467" spans="1:14" x14ac:dyDescent="0.3">
      <c r="A2467" t="s">
        <v>4708</v>
      </c>
      <c r="B2467" t="s">
        <v>2187</v>
      </c>
      <c r="C2467" t="s">
        <v>2201</v>
      </c>
      <c r="D2467" t="s">
        <v>2202</v>
      </c>
      <c r="E2467" s="17">
        <v>44327</v>
      </c>
      <c r="F2467">
        <v>4599</v>
      </c>
      <c r="G2467">
        <v>47</v>
      </c>
      <c r="H2467">
        <v>2461</v>
      </c>
      <c r="I2467">
        <v>288418</v>
      </c>
      <c r="J2467">
        <v>44235</v>
      </c>
      <c r="K2467">
        <v>800151</v>
      </c>
      <c r="L2467">
        <v>32193</v>
      </c>
      <c r="M2467">
        <v>16865</v>
      </c>
      <c r="N2467">
        <v>83000000</v>
      </c>
    </row>
    <row r="2468" spans="1:14" x14ac:dyDescent="0.3">
      <c r="A2468" t="s">
        <v>4709</v>
      </c>
      <c r="B2468" t="s">
        <v>2190</v>
      </c>
      <c r="C2468" t="s">
        <v>2252</v>
      </c>
      <c r="D2468" t="s">
        <v>2301</v>
      </c>
      <c r="E2468" s="17">
        <v>44530</v>
      </c>
      <c r="F2468">
        <v>4833</v>
      </c>
      <c r="G2468">
        <v>193</v>
      </c>
      <c r="H2468">
        <v>115</v>
      </c>
      <c r="I2468">
        <v>293251</v>
      </c>
      <c r="J2468">
        <v>44428</v>
      </c>
      <c r="K2468">
        <v>800266</v>
      </c>
      <c r="L2468">
        <v>91827</v>
      </c>
      <c r="M2468">
        <v>7510</v>
      </c>
      <c r="N2468">
        <v>213000000</v>
      </c>
    </row>
    <row r="2469" spans="1:14" x14ac:dyDescent="0.3">
      <c r="A2469" t="s">
        <v>4710</v>
      </c>
      <c r="B2469" t="s">
        <v>2190</v>
      </c>
      <c r="C2469" t="s">
        <v>2252</v>
      </c>
      <c r="D2469" t="s">
        <v>2253</v>
      </c>
      <c r="E2469" s="17">
        <v>44225</v>
      </c>
      <c r="F2469">
        <v>4887</v>
      </c>
      <c r="G2469">
        <v>32</v>
      </c>
      <c r="H2469">
        <v>1349</v>
      </c>
      <c r="I2469">
        <v>298138</v>
      </c>
      <c r="J2469">
        <v>44460</v>
      </c>
      <c r="K2469">
        <v>801615</v>
      </c>
      <c r="L2469">
        <v>87966</v>
      </c>
      <c r="M2469">
        <v>8171</v>
      </c>
      <c r="N2469">
        <v>213000000</v>
      </c>
    </row>
    <row r="2470" spans="1:14" x14ac:dyDescent="0.3">
      <c r="A2470" t="s">
        <v>4711</v>
      </c>
      <c r="B2470" t="s">
        <v>2190</v>
      </c>
      <c r="C2470" t="s">
        <v>2191</v>
      </c>
      <c r="D2470" t="s">
        <v>2192</v>
      </c>
      <c r="E2470" s="17">
        <v>44533</v>
      </c>
      <c r="F2470">
        <v>3331</v>
      </c>
      <c r="G2470">
        <v>83</v>
      </c>
      <c r="H2470">
        <v>2745</v>
      </c>
      <c r="I2470">
        <v>301469</v>
      </c>
      <c r="J2470">
        <v>44543</v>
      </c>
      <c r="K2470">
        <v>804360</v>
      </c>
      <c r="L2470">
        <v>59958</v>
      </c>
      <c r="M2470">
        <v>271</v>
      </c>
      <c r="N2470">
        <v>213000000</v>
      </c>
    </row>
    <row r="2471" spans="1:14" x14ac:dyDescent="0.3">
      <c r="A2471" t="s">
        <v>4712</v>
      </c>
      <c r="B2471" t="s">
        <v>2187</v>
      </c>
      <c r="C2471" t="s">
        <v>2188</v>
      </c>
      <c r="D2471" t="s">
        <v>2188</v>
      </c>
      <c r="E2471" s="17">
        <v>44138</v>
      </c>
      <c r="F2471">
        <v>196</v>
      </c>
      <c r="G2471">
        <v>100</v>
      </c>
      <c r="H2471">
        <v>3243</v>
      </c>
      <c r="I2471">
        <v>301665</v>
      </c>
      <c r="J2471">
        <v>44643</v>
      </c>
      <c r="K2471">
        <v>807603</v>
      </c>
      <c r="L2471">
        <v>1176</v>
      </c>
      <c r="M2471">
        <v>10245</v>
      </c>
      <c r="N2471">
        <v>83000000</v>
      </c>
    </row>
    <row r="2472" spans="1:14" x14ac:dyDescent="0.3">
      <c r="A2472" t="s">
        <v>4713</v>
      </c>
      <c r="B2472" t="s">
        <v>2187</v>
      </c>
      <c r="C2472" t="s">
        <v>2255</v>
      </c>
      <c r="D2472" t="s">
        <v>2255</v>
      </c>
      <c r="E2472" s="17">
        <v>44013</v>
      </c>
      <c r="F2472">
        <v>2828</v>
      </c>
      <c r="G2472">
        <v>154</v>
      </c>
      <c r="H2472">
        <v>2847</v>
      </c>
      <c r="I2472">
        <v>304493</v>
      </c>
      <c r="J2472">
        <v>44797</v>
      </c>
      <c r="K2472">
        <v>810450</v>
      </c>
      <c r="L2472">
        <v>53732</v>
      </c>
      <c r="M2472">
        <v>3535</v>
      </c>
      <c r="N2472">
        <v>83000000</v>
      </c>
    </row>
    <row r="2473" spans="1:14" x14ac:dyDescent="0.3">
      <c r="A2473" t="s">
        <v>4714</v>
      </c>
      <c r="B2473" t="s">
        <v>2187</v>
      </c>
      <c r="C2473" t="s">
        <v>2201</v>
      </c>
      <c r="D2473" t="s">
        <v>2202</v>
      </c>
      <c r="E2473" s="17">
        <v>44459</v>
      </c>
      <c r="F2473">
        <v>4839</v>
      </c>
      <c r="G2473">
        <v>46</v>
      </c>
      <c r="H2473">
        <v>626</v>
      </c>
      <c r="I2473">
        <v>309332</v>
      </c>
      <c r="J2473">
        <v>44843</v>
      </c>
      <c r="K2473">
        <v>811076</v>
      </c>
      <c r="L2473">
        <v>67746</v>
      </c>
      <c r="M2473">
        <v>14349</v>
      </c>
      <c r="N2473">
        <v>83000000</v>
      </c>
    </row>
    <row r="2474" spans="1:14" x14ac:dyDescent="0.3">
      <c r="A2474" t="s">
        <v>4715</v>
      </c>
      <c r="B2474" t="s">
        <v>2194</v>
      </c>
      <c r="C2474" t="s">
        <v>27</v>
      </c>
      <c r="D2474" t="s">
        <v>27</v>
      </c>
      <c r="E2474" s="17">
        <v>44340</v>
      </c>
      <c r="F2474">
        <v>3988</v>
      </c>
      <c r="G2474">
        <v>84</v>
      </c>
      <c r="H2474">
        <v>4618</v>
      </c>
      <c r="I2474">
        <v>313320</v>
      </c>
      <c r="J2474">
        <v>44927</v>
      </c>
      <c r="K2474">
        <v>815694</v>
      </c>
      <c r="L2474">
        <v>23928</v>
      </c>
      <c r="M2474">
        <v>3074</v>
      </c>
      <c r="N2474">
        <v>1380000000</v>
      </c>
    </row>
    <row r="2475" spans="1:14" x14ac:dyDescent="0.3">
      <c r="A2475" t="s">
        <v>4716</v>
      </c>
      <c r="B2475" t="s">
        <v>2187</v>
      </c>
      <c r="C2475" t="s">
        <v>2201</v>
      </c>
      <c r="D2475" t="s">
        <v>2202</v>
      </c>
      <c r="E2475" s="17">
        <v>44538</v>
      </c>
      <c r="F2475">
        <v>2469</v>
      </c>
      <c r="G2475">
        <v>193</v>
      </c>
      <c r="H2475">
        <v>1639</v>
      </c>
      <c r="I2475">
        <v>315789</v>
      </c>
      <c r="J2475">
        <v>45120</v>
      </c>
      <c r="K2475">
        <v>817333</v>
      </c>
      <c r="L2475">
        <v>19752</v>
      </c>
      <c r="M2475">
        <v>9952</v>
      </c>
      <c r="N2475">
        <v>83000000</v>
      </c>
    </row>
    <row r="2476" spans="1:14" x14ac:dyDescent="0.3">
      <c r="A2476" t="s">
        <v>4717</v>
      </c>
      <c r="B2476" t="s">
        <v>2190</v>
      </c>
      <c r="C2476" t="s">
        <v>2198</v>
      </c>
      <c r="D2476" t="s">
        <v>2199</v>
      </c>
      <c r="E2476" s="17">
        <v>44376</v>
      </c>
      <c r="F2476">
        <v>1630</v>
      </c>
      <c r="G2476">
        <v>42</v>
      </c>
      <c r="H2476">
        <v>2222</v>
      </c>
      <c r="I2476">
        <v>317419</v>
      </c>
      <c r="J2476">
        <v>45162</v>
      </c>
      <c r="K2476">
        <v>819555</v>
      </c>
      <c r="L2476">
        <v>26080</v>
      </c>
      <c r="M2476">
        <v>8179</v>
      </c>
      <c r="N2476">
        <v>213000000</v>
      </c>
    </row>
    <row r="2477" spans="1:14" x14ac:dyDescent="0.3">
      <c r="A2477" t="s">
        <v>4718</v>
      </c>
      <c r="B2477" t="s">
        <v>2211</v>
      </c>
      <c r="C2477" t="s">
        <v>2237</v>
      </c>
      <c r="D2477" t="s">
        <v>2250</v>
      </c>
      <c r="E2477" s="17">
        <v>44394</v>
      </c>
      <c r="F2477">
        <v>3278</v>
      </c>
      <c r="G2477">
        <v>79</v>
      </c>
      <c r="H2477">
        <v>2945</v>
      </c>
      <c r="I2477">
        <v>320697</v>
      </c>
      <c r="J2477">
        <v>45241</v>
      </c>
      <c r="K2477">
        <v>822500</v>
      </c>
      <c r="L2477">
        <v>26224</v>
      </c>
      <c r="M2477">
        <v>12774</v>
      </c>
      <c r="N2477">
        <v>331000000</v>
      </c>
    </row>
    <row r="2478" spans="1:14" x14ac:dyDescent="0.3">
      <c r="A2478" t="s">
        <v>4719</v>
      </c>
      <c r="B2478" t="s">
        <v>2187</v>
      </c>
      <c r="C2478" t="s">
        <v>2201</v>
      </c>
      <c r="D2478" t="s">
        <v>2272</v>
      </c>
      <c r="E2478" s="17">
        <v>44454</v>
      </c>
      <c r="F2478">
        <v>2038</v>
      </c>
      <c r="G2478">
        <v>146</v>
      </c>
      <c r="H2478">
        <v>2421</v>
      </c>
      <c r="I2478">
        <v>322735</v>
      </c>
      <c r="J2478">
        <v>45387</v>
      </c>
      <c r="K2478">
        <v>824921</v>
      </c>
      <c r="L2478">
        <v>22418</v>
      </c>
      <c r="M2478">
        <v>17180</v>
      </c>
      <c r="N2478">
        <v>83000000</v>
      </c>
    </row>
    <row r="2479" spans="1:14" x14ac:dyDescent="0.3">
      <c r="A2479" t="s">
        <v>4720</v>
      </c>
      <c r="B2479" t="s">
        <v>2211</v>
      </c>
      <c r="C2479" t="s">
        <v>2245</v>
      </c>
      <c r="D2479" t="s">
        <v>2246</v>
      </c>
      <c r="E2479" s="17">
        <v>44424</v>
      </c>
      <c r="F2479">
        <v>2479</v>
      </c>
      <c r="G2479">
        <v>195</v>
      </c>
      <c r="H2479">
        <v>4727</v>
      </c>
      <c r="I2479">
        <v>325214</v>
      </c>
      <c r="J2479">
        <v>45582</v>
      </c>
      <c r="K2479">
        <v>829648</v>
      </c>
      <c r="L2479">
        <v>14874</v>
      </c>
      <c r="M2479">
        <v>8166</v>
      </c>
      <c r="N2479">
        <v>331000000</v>
      </c>
    </row>
    <row r="2480" spans="1:14" x14ac:dyDescent="0.3">
      <c r="A2480" t="s">
        <v>4721</v>
      </c>
      <c r="B2480" t="s">
        <v>2190</v>
      </c>
      <c r="C2480" t="s">
        <v>2191</v>
      </c>
      <c r="D2480" t="s">
        <v>2192</v>
      </c>
      <c r="E2480" s="17">
        <v>44057</v>
      </c>
      <c r="F2480">
        <v>4330</v>
      </c>
      <c r="G2480">
        <v>137</v>
      </c>
      <c r="H2480">
        <v>236</v>
      </c>
      <c r="I2480">
        <v>329544</v>
      </c>
      <c r="J2480">
        <v>45719</v>
      </c>
      <c r="K2480">
        <v>829884</v>
      </c>
      <c r="L2480">
        <v>56290</v>
      </c>
      <c r="M2480">
        <v>7555</v>
      </c>
      <c r="N2480">
        <v>213000000</v>
      </c>
    </row>
    <row r="2481" spans="1:14" x14ac:dyDescent="0.3">
      <c r="A2481" t="s">
        <v>4722</v>
      </c>
      <c r="B2481" t="s">
        <v>2187</v>
      </c>
      <c r="C2481" t="s">
        <v>2338</v>
      </c>
      <c r="D2481" t="s">
        <v>2438</v>
      </c>
      <c r="E2481" s="17">
        <v>44266</v>
      </c>
      <c r="F2481">
        <v>4574</v>
      </c>
      <c r="G2481">
        <v>21</v>
      </c>
      <c r="H2481">
        <v>3057</v>
      </c>
      <c r="I2481">
        <v>334118</v>
      </c>
      <c r="J2481">
        <v>45740</v>
      </c>
      <c r="K2481">
        <v>832941</v>
      </c>
      <c r="L2481">
        <v>50314</v>
      </c>
      <c r="M2481">
        <v>18918</v>
      </c>
      <c r="N2481">
        <v>83000000</v>
      </c>
    </row>
    <row r="2482" spans="1:14" x14ac:dyDescent="0.3">
      <c r="A2482" t="s">
        <v>4723</v>
      </c>
      <c r="B2482" t="s">
        <v>2194</v>
      </c>
      <c r="C2482" t="s">
        <v>2195</v>
      </c>
      <c r="D2482" t="s">
        <v>2296</v>
      </c>
      <c r="E2482" s="17">
        <v>44252</v>
      </c>
      <c r="F2482">
        <v>2475</v>
      </c>
      <c r="G2482">
        <v>193</v>
      </c>
      <c r="H2482">
        <v>967</v>
      </c>
      <c r="I2482">
        <v>336593</v>
      </c>
      <c r="J2482">
        <v>45933</v>
      </c>
      <c r="K2482">
        <v>833908</v>
      </c>
      <c r="L2482">
        <v>19800</v>
      </c>
      <c r="M2482">
        <v>17575</v>
      </c>
      <c r="N2482">
        <v>1380000000</v>
      </c>
    </row>
    <row r="2483" spans="1:14" x14ac:dyDescent="0.3">
      <c r="A2483" t="s">
        <v>4724</v>
      </c>
      <c r="B2483" t="s">
        <v>2194</v>
      </c>
      <c r="C2483" t="s">
        <v>27</v>
      </c>
      <c r="D2483" t="s">
        <v>27</v>
      </c>
      <c r="E2483" s="17">
        <v>44384</v>
      </c>
      <c r="F2483">
        <v>4761</v>
      </c>
      <c r="G2483">
        <v>129</v>
      </c>
      <c r="H2483">
        <v>4538</v>
      </c>
      <c r="I2483">
        <v>341354</v>
      </c>
      <c r="J2483">
        <v>46062</v>
      </c>
      <c r="K2483">
        <v>838446</v>
      </c>
      <c r="L2483">
        <v>76176</v>
      </c>
      <c r="M2483">
        <v>936</v>
      </c>
      <c r="N2483">
        <v>1380000000</v>
      </c>
    </row>
    <row r="2484" spans="1:14" x14ac:dyDescent="0.3">
      <c r="A2484" t="s">
        <v>4725</v>
      </c>
      <c r="B2484" t="s">
        <v>2211</v>
      </c>
      <c r="C2484" t="s">
        <v>2237</v>
      </c>
      <c r="D2484" t="s">
        <v>2250</v>
      </c>
      <c r="E2484" s="17">
        <v>43851</v>
      </c>
      <c r="F2484">
        <v>3309</v>
      </c>
      <c r="G2484">
        <v>107</v>
      </c>
      <c r="H2484">
        <v>2831</v>
      </c>
      <c r="I2484">
        <v>344663</v>
      </c>
      <c r="J2484">
        <v>46169</v>
      </c>
      <c r="K2484">
        <v>841277</v>
      </c>
      <c r="L2484">
        <v>36399</v>
      </c>
      <c r="M2484">
        <v>10371</v>
      </c>
      <c r="N2484">
        <v>331000000</v>
      </c>
    </row>
    <row r="2485" spans="1:14" x14ac:dyDescent="0.3">
      <c r="A2485" t="s">
        <v>4726</v>
      </c>
      <c r="B2485" t="s">
        <v>2194</v>
      </c>
      <c r="C2485" t="s">
        <v>27</v>
      </c>
      <c r="D2485" t="s">
        <v>27</v>
      </c>
      <c r="E2485" s="17">
        <v>44384</v>
      </c>
      <c r="F2485">
        <v>3178</v>
      </c>
      <c r="G2485">
        <v>97</v>
      </c>
      <c r="H2485">
        <v>3927</v>
      </c>
      <c r="I2485">
        <v>347841</v>
      </c>
      <c r="J2485">
        <v>46266</v>
      </c>
      <c r="K2485">
        <v>845204</v>
      </c>
      <c r="L2485">
        <v>60382</v>
      </c>
      <c r="M2485">
        <v>12793</v>
      </c>
      <c r="N2485">
        <v>1380000000</v>
      </c>
    </row>
    <row r="2486" spans="1:14" x14ac:dyDescent="0.3">
      <c r="A2486" t="s">
        <v>4727</v>
      </c>
      <c r="B2486" t="s">
        <v>2194</v>
      </c>
      <c r="C2486" t="s">
        <v>2195</v>
      </c>
      <c r="D2486" t="s">
        <v>2296</v>
      </c>
      <c r="E2486" s="17">
        <v>44227</v>
      </c>
      <c r="F2486">
        <v>1387</v>
      </c>
      <c r="G2486">
        <v>17</v>
      </c>
      <c r="H2486">
        <v>1019</v>
      </c>
      <c r="I2486">
        <v>349228</v>
      </c>
      <c r="J2486">
        <v>46283</v>
      </c>
      <c r="K2486">
        <v>846223</v>
      </c>
      <c r="L2486">
        <v>19418</v>
      </c>
      <c r="M2486">
        <v>6097</v>
      </c>
      <c r="N2486">
        <v>1380000000</v>
      </c>
    </row>
    <row r="2487" spans="1:14" x14ac:dyDescent="0.3">
      <c r="A2487" t="s">
        <v>4728</v>
      </c>
      <c r="B2487" t="s">
        <v>2194</v>
      </c>
      <c r="C2487" t="s">
        <v>27</v>
      </c>
      <c r="D2487" t="s">
        <v>27</v>
      </c>
      <c r="E2487" s="17">
        <v>44455</v>
      </c>
      <c r="F2487">
        <v>641</v>
      </c>
      <c r="G2487">
        <v>127</v>
      </c>
      <c r="H2487">
        <v>2006</v>
      </c>
      <c r="I2487">
        <v>349869</v>
      </c>
      <c r="J2487">
        <v>46410</v>
      </c>
      <c r="K2487">
        <v>848229</v>
      </c>
      <c r="L2487">
        <v>9615</v>
      </c>
      <c r="M2487">
        <v>10872</v>
      </c>
      <c r="N2487">
        <v>1380000000</v>
      </c>
    </row>
    <row r="2488" spans="1:14" x14ac:dyDescent="0.3">
      <c r="A2488" t="s">
        <v>4729</v>
      </c>
      <c r="B2488" t="s">
        <v>2190</v>
      </c>
      <c r="C2488" t="s">
        <v>2269</v>
      </c>
      <c r="D2488" t="s">
        <v>2288</v>
      </c>
      <c r="E2488" s="17">
        <v>43935</v>
      </c>
      <c r="F2488">
        <v>574</v>
      </c>
      <c r="G2488">
        <v>18</v>
      </c>
      <c r="H2488">
        <v>2893</v>
      </c>
      <c r="I2488">
        <v>350443</v>
      </c>
      <c r="J2488">
        <v>46428</v>
      </c>
      <c r="K2488">
        <v>851122</v>
      </c>
      <c r="L2488">
        <v>2870</v>
      </c>
      <c r="M2488">
        <v>14571</v>
      </c>
      <c r="N2488">
        <v>213000000</v>
      </c>
    </row>
    <row r="2489" spans="1:14" x14ac:dyDescent="0.3">
      <c r="A2489" t="s">
        <v>4730</v>
      </c>
      <c r="B2489" t="s">
        <v>2194</v>
      </c>
      <c r="C2489" t="s">
        <v>27</v>
      </c>
      <c r="D2489" t="s">
        <v>27</v>
      </c>
      <c r="E2489" s="17">
        <v>44022</v>
      </c>
      <c r="F2489">
        <v>3144</v>
      </c>
      <c r="G2489">
        <v>157</v>
      </c>
      <c r="H2489">
        <v>1562</v>
      </c>
      <c r="I2489">
        <v>353587</v>
      </c>
      <c r="J2489">
        <v>46585</v>
      </c>
      <c r="K2489">
        <v>852684</v>
      </c>
      <c r="L2489">
        <v>53448</v>
      </c>
      <c r="M2489">
        <v>22</v>
      </c>
      <c r="N2489">
        <v>1380000000</v>
      </c>
    </row>
    <row r="2490" spans="1:14" x14ac:dyDescent="0.3">
      <c r="A2490" t="s">
        <v>4731</v>
      </c>
      <c r="B2490" t="s">
        <v>2206</v>
      </c>
      <c r="C2490" t="s">
        <v>2207</v>
      </c>
      <c r="D2490" t="s">
        <v>2208</v>
      </c>
      <c r="E2490" s="17">
        <v>43847</v>
      </c>
      <c r="F2490">
        <v>1721</v>
      </c>
      <c r="G2490">
        <v>133</v>
      </c>
      <c r="H2490">
        <v>841</v>
      </c>
      <c r="I2490">
        <v>355308</v>
      </c>
      <c r="J2490">
        <v>46718</v>
      </c>
      <c r="K2490">
        <v>853525</v>
      </c>
      <c r="L2490">
        <v>18931</v>
      </c>
      <c r="M2490">
        <v>12901</v>
      </c>
      <c r="N2490">
        <v>68000000</v>
      </c>
    </row>
    <row r="2491" spans="1:14" x14ac:dyDescent="0.3">
      <c r="A2491" t="s">
        <v>4732</v>
      </c>
      <c r="B2491" t="s">
        <v>2187</v>
      </c>
      <c r="C2491" t="s">
        <v>2255</v>
      </c>
      <c r="D2491" t="s">
        <v>2255</v>
      </c>
      <c r="E2491" s="17">
        <v>43950</v>
      </c>
      <c r="F2491">
        <v>1018</v>
      </c>
      <c r="G2491">
        <v>26</v>
      </c>
      <c r="H2491">
        <v>4730</v>
      </c>
      <c r="I2491">
        <v>356326</v>
      </c>
      <c r="J2491">
        <v>46744</v>
      </c>
      <c r="K2491">
        <v>858255</v>
      </c>
      <c r="L2491">
        <v>17306</v>
      </c>
      <c r="M2491">
        <v>3203</v>
      </c>
      <c r="N2491">
        <v>83000000</v>
      </c>
    </row>
    <row r="2492" spans="1:14" x14ac:dyDescent="0.3">
      <c r="A2492" t="s">
        <v>4733</v>
      </c>
      <c r="B2492" t="s">
        <v>2194</v>
      </c>
      <c r="C2492" t="s">
        <v>27</v>
      </c>
      <c r="D2492" t="s">
        <v>27</v>
      </c>
      <c r="E2492" s="17">
        <v>44223</v>
      </c>
      <c r="F2492">
        <v>4058</v>
      </c>
      <c r="G2492">
        <v>14</v>
      </c>
      <c r="H2492">
        <v>2203</v>
      </c>
      <c r="I2492">
        <v>360384</v>
      </c>
      <c r="J2492">
        <v>46758</v>
      </c>
      <c r="K2492">
        <v>860458</v>
      </c>
      <c r="L2492">
        <v>40580</v>
      </c>
      <c r="M2492">
        <v>16835</v>
      </c>
      <c r="N2492">
        <v>1380000000</v>
      </c>
    </row>
    <row r="2493" spans="1:14" x14ac:dyDescent="0.3">
      <c r="A2493" t="s">
        <v>4734</v>
      </c>
      <c r="B2493" t="s">
        <v>2194</v>
      </c>
      <c r="C2493" t="s">
        <v>27</v>
      </c>
      <c r="D2493" t="s">
        <v>27</v>
      </c>
      <c r="E2493" s="17">
        <v>44255</v>
      </c>
      <c r="F2493">
        <v>3420</v>
      </c>
      <c r="G2493">
        <v>158</v>
      </c>
      <c r="H2493">
        <v>812</v>
      </c>
      <c r="I2493">
        <v>363804</v>
      </c>
      <c r="J2493">
        <v>46916</v>
      </c>
      <c r="K2493">
        <v>861270</v>
      </c>
      <c r="L2493">
        <v>64980</v>
      </c>
      <c r="M2493">
        <v>273</v>
      </c>
      <c r="N2493">
        <v>1380000000</v>
      </c>
    </row>
    <row r="2494" spans="1:14" x14ac:dyDescent="0.3">
      <c r="A2494" t="s">
        <v>4735</v>
      </c>
      <c r="B2494" t="s">
        <v>2194</v>
      </c>
      <c r="C2494" t="s">
        <v>2221</v>
      </c>
      <c r="D2494" t="s">
        <v>2281</v>
      </c>
      <c r="E2494" s="17">
        <v>43959</v>
      </c>
      <c r="F2494">
        <v>399</v>
      </c>
      <c r="G2494">
        <v>171</v>
      </c>
      <c r="H2494">
        <v>3899</v>
      </c>
      <c r="I2494">
        <v>364203</v>
      </c>
      <c r="J2494">
        <v>47087</v>
      </c>
      <c r="K2494">
        <v>865169</v>
      </c>
      <c r="L2494">
        <v>5187</v>
      </c>
      <c r="M2494">
        <v>17408</v>
      </c>
      <c r="N2494">
        <v>1380000000</v>
      </c>
    </row>
    <row r="2495" spans="1:14" x14ac:dyDescent="0.3">
      <c r="A2495" t="s">
        <v>4736</v>
      </c>
      <c r="B2495" t="s">
        <v>2206</v>
      </c>
      <c r="C2495" t="s">
        <v>2224</v>
      </c>
      <c r="D2495" t="s">
        <v>2230</v>
      </c>
      <c r="E2495" s="17">
        <v>43960</v>
      </c>
      <c r="F2495">
        <v>4690</v>
      </c>
      <c r="G2495">
        <v>137</v>
      </c>
      <c r="H2495">
        <v>3761</v>
      </c>
      <c r="I2495">
        <v>368893</v>
      </c>
      <c r="J2495">
        <v>47224</v>
      </c>
      <c r="K2495">
        <v>868930</v>
      </c>
      <c r="L2495">
        <v>56280</v>
      </c>
      <c r="M2495">
        <v>10900</v>
      </c>
      <c r="N2495">
        <v>68000000</v>
      </c>
    </row>
    <row r="2496" spans="1:14" x14ac:dyDescent="0.3">
      <c r="A2496" t="s">
        <v>4737</v>
      </c>
      <c r="B2496" t="s">
        <v>2194</v>
      </c>
      <c r="C2496" t="s">
        <v>2204</v>
      </c>
      <c r="D2496" t="s">
        <v>25</v>
      </c>
      <c r="E2496" s="17">
        <v>44402</v>
      </c>
      <c r="F2496">
        <v>1456</v>
      </c>
      <c r="G2496">
        <v>148</v>
      </c>
      <c r="H2496">
        <v>3197</v>
      </c>
      <c r="I2496">
        <v>370349</v>
      </c>
      <c r="J2496">
        <v>47372</v>
      </c>
      <c r="K2496">
        <v>872127</v>
      </c>
      <c r="L2496">
        <v>8736</v>
      </c>
      <c r="M2496">
        <v>8488</v>
      </c>
      <c r="N2496">
        <v>1380000000</v>
      </c>
    </row>
    <row r="2497" spans="1:14" x14ac:dyDescent="0.3">
      <c r="A2497" t="s">
        <v>4738</v>
      </c>
      <c r="B2497" t="s">
        <v>2194</v>
      </c>
      <c r="C2497" t="s">
        <v>27</v>
      </c>
      <c r="D2497" t="s">
        <v>27</v>
      </c>
      <c r="E2497" s="17">
        <v>44390</v>
      </c>
      <c r="F2497">
        <v>1595</v>
      </c>
      <c r="G2497">
        <v>174</v>
      </c>
      <c r="H2497">
        <v>1709</v>
      </c>
      <c r="I2497">
        <v>371944</v>
      </c>
      <c r="J2497">
        <v>47546</v>
      </c>
      <c r="K2497">
        <v>873836</v>
      </c>
      <c r="L2497">
        <v>30305</v>
      </c>
      <c r="M2497">
        <v>7856</v>
      </c>
      <c r="N2497">
        <v>1380000000</v>
      </c>
    </row>
    <row r="2498" spans="1:14" x14ac:dyDescent="0.3">
      <c r="A2498" t="s">
        <v>4739</v>
      </c>
      <c r="B2498" t="s">
        <v>2187</v>
      </c>
      <c r="C2498" t="s">
        <v>2338</v>
      </c>
      <c r="D2498" t="s">
        <v>2339</v>
      </c>
      <c r="E2498" s="17">
        <v>43859</v>
      </c>
      <c r="F2498">
        <v>116</v>
      </c>
      <c r="G2498">
        <v>182</v>
      </c>
      <c r="H2498">
        <v>1064</v>
      </c>
      <c r="I2498">
        <v>372060</v>
      </c>
      <c r="J2498">
        <v>47728</v>
      </c>
      <c r="K2498">
        <v>874900</v>
      </c>
      <c r="L2498">
        <v>1740</v>
      </c>
      <c r="M2498">
        <v>13404</v>
      </c>
      <c r="N2498">
        <v>83000000</v>
      </c>
    </row>
    <row r="2499" spans="1:14" x14ac:dyDescent="0.3">
      <c r="A2499" t="s">
        <v>4740</v>
      </c>
      <c r="B2499" t="s">
        <v>2206</v>
      </c>
      <c r="C2499" t="s">
        <v>2257</v>
      </c>
      <c r="D2499" t="s">
        <v>2258</v>
      </c>
      <c r="E2499" s="17">
        <v>43927</v>
      </c>
      <c r="F2499">
        <v>382</v>
      </c>
      <c r="G2499">
        <v>122</v>
      </c>
      <c r="H2499">
        <v>4281</v>
      </c>
      <c r="I2499">
        <v>372442</v>
      </c>
      <c r="J2499">
        <v>47850</v>
      </c>
      <c r="K2499">
        <v>879181</v>
      </c>
      <c r="L2499">
        <v>2674</v>
      </c>
      <c r="M2499">
        <v>9128</v>
      </c>
      <c r="N2499">
        <v>68000000</v>
      </c>
    </row>
    <row r="2500" spans="1:14" x14ac:dyDescent="0.3">
      <c r="A2500" t="s">
        <v>4741</v>
      </c>
      <c r="B2500" t="s">
        <v>2206</v>
      </c>
      <c r="C2500" t="s">
        <v>2232</v>
      </c>
      <c r="D2500" t="s">
        <v>2233</v>
      </c>
      <c r="E2500" s="17">
        <v>43840</v>
      </c>
      <c r="F2500">
        <v>4954</v>
      </c>
      <c r="G2500">
        <v>94</v>
      </c>
      <c r="H2500">
        <v>2508</v>
      </c>
      <c r="I2500">
        <v>377396</v>
      </c>
      <c r="J2500">
        <v>47944</v>
      </c>
      <c r="K2500">
        <v>881689</v>
      </c>
      <c r="L2500">
        <v>84218</v>
      </c>
      <c r="M2500">
        <v>570</v>
      </c>
      <c r="N2500">
        <v>68000000</v>
      </c>
    </row>
    <row r="2501" spans="1:14" x14ac:dyDescent="0.3">
      <c r="A2501" t="s">
        <v>4742</v>
      </c>
      <c r="B2501" t="s">
        <v>2194</v>
      </c>
      <c r="C2501" t="s">
        <v>27</v>
      </c>
      <c r="D2501" t="s">
        <v>27</v>
      </c>
      <c r="E2501" s="17">
        <v>44072</v>
      </c>
      <c r="F2501">
        <v>2129</v>
      </c>
      <c r="G2501">
        <v>163</v>
      </c>
      <c r="H2501">
        <v>1718</v>
      </c>
      <c r="I2501">
        <v>379525</v>
      </c>
      <c r="J2501">
        <v>48107</v>
      </c>
      <c r="K2501">
        <v>883407</v>
      </c>
      <c r="L2501">
        <v>14903</v>
      </c>
      <c r="M2501">
        <v>15235</v>
      </c>
      <c r="N2501">
        <v>1380000000</v>
      </c>
    </row>
    <row r="2502" spans="1:14" x14ac:dyDescent="0.3">
      <c r="A2502" t="s">
        <v>4743</v>
      </c>
      <c r="B2502" t="s">
        <v>2206</v>
      </c>
      <c r="C2502" t="s">
        <v>2207</v>
      </c>
      <c r="D2502" t="s">
        <v>2263</v>
      </c>
      <c r="E2502" s="17">
        <v>44062</v>
      </c>
      <c r="F2502">
        <v>1850</v>
      </c>
      <c r="G2502">
        <v>126</v>
      </c>
      <c r="H2502">
        <v>3332</v>
      </c>
      <c r="I2502">
        <v>381375</v>
      </c>
      <c r="J2502">
        <v>48233</v>
      </c>
      <c r="K2502">
        <v>886739</v>
      </c>
      <c r="L2502">
        <v>31450</v>
      </c>
      <c r="M2502">
        <v>6706</v>
      </c>
      <c r="N2502">
        <v>68000000</v>
      </c>
    </row>
    <row r="2503" spans="1:14" x14ac:dyDescent="0.3">
      <c r="A2503" t="s">
        <v>4744</v>
      </c>
      <c r="B2503" t="s">
        <v>2211</v>
      </c>
      <c r="C2503" t="s">
        <v>2245</v>
      </c>
      <c r="D2503" t="s">
        <v>2246</v>
      </c>
      <c r="E2503" s="17">
        <v>44114</v>
      </c>
      <c r="F2503">
        <v>831</v>
      </c>
      <c r="G2503">
        <v>73</v>
      </c>
      <c r="H2503">
        <v>2593</v>
      </c>
      <c r="I2503">
        <v>382206</v>
      </c>
      <c r="J2503">
        <v>48306</v>
      </c>
      <c r="K2503">
        <v>889332</v>
      </c>
      <c r="L2503">
        <v>14958</v>
      </c>
      <c r="M2503">
        <v>766</v>
      </c>
      <c r="N2503">
        <v>331000000</v>
      </c>
    </row>
    <row r="2504" spans="1:14" x14ac:dyDescent="0.3">
      <c r="A2504" t="s">
        <v>4745</v>
      </c>
      <c r="B2504" t="s">
        <v>2206</v>
      </c>
      <c r="C2504" t="s">
        <v>2207</v>
      </c>
      <c r="D2504" t="s">
        <v>2208</v>
      </c>
      <c r="E2504" s="17">
        <v>44545</v>
      </c>
      <c r="F2504">
        <v>4968</v>
      </c>
      <c r="G2504">
        <v>57</v>
      </c>
      <c r="H2504">
        <v>1472</v>
      </c>
      <c r="I2504">
        <v>387174</v>
      </c>
      <c r="J2504">
        <v>48363</v>
      </c>
      <c r="K2504">
        <v>890804</v>
      </c>
      <c r="L2504">
        <v>79488</v>
      </c>
      <c r="M2504">
        <v>1626</v>
      </c>
      <c r="N2504">
        <v>68000000</v>
      </c>
    </row>
    <row r="2505" spans="1:14" x14ac:dyDescent="0.3">
      <c r="A2505" t="s">
        <v>4746</v>
      </c>
      <c r="B2505" t="s">
        <v>2206</v>
      </c>
      <c r="C2505" t="s">
        <v>2257</v>
      </c>
      <c r="D2505" t="s">
        <v>2258</v>
      </c>
      <c r="E2505" s="17">
        <v>44556</v>
      </c>
      <c r="F2505">
        <v>2700</v>
      </c>
      <c r="G2505">
        <v>146</v>
      </c>
      <c r="H2505">
        <v>698</v>
      </c>
      <c r="I2505">
        <v>389874</v>
      </c>
      <c r="J2505">
        <v>48509</v>
      </c>
      <c r="K2505">
        <v>891502</v>
      </c>
      <c r="L2505">
        <v>27000</v>
      </c>
      <c r="M2505">
        <v>653</v>
      </c>
      <c r="N2505">
        <v>68000000</v>
      </c>
    </row>
    <row r="2506" spans="1:14" x14ac:dyDescent="0.3">
      <c r="A2506" t="s">
        <v>4747</v>
      </c>
      <c r="B2506" t="s">
        <v>2206</v>
      </c>
      <c r="C2506" t="s">
        <v>2257</v>
      </c>
      <c r="D2506" t="s">
        <v>2290</v>
      </c>
      <c r="E2506" s="17">
        <v>44030</v>
      </c>
      <c r="F2506">
        <v>2781</v>
      </c>
      <c r="G2506">
        <v>191</v>
      </c>
      <c r="H2506">
        <v>944</v>
      </c>
      <c r="I2506">
        <v>392655</v>
      </c>
      <c r="J2506">
        <v>48700</v>
      </c>
      <c r="K2506">
        <v>892446</v>
      </c>
      <c r="L2506">
        <v>16686</v>
      </c>
      <c r="M2506">
        <v>14756</v>
      </c>
      <c r="N2506">
        <v>68000000</v>
      </c>
    </row>
    <row r="2507" spans="1:14" x14ac:dyDescent="0.3">
      <c r="A2507" t="s">
        <v>4748</v>
      </c>
      <c r="B2507" t="s">
        <v>2190</v>
      </c>
      <c r="C2507" t="s">
        <v>2269</v>
      </c>
      <c r="D2507" t="s">
        <v>2270</v>
      </c>
      <c r="E2507" s="17">
        <v>43909</v>
      </c>
      <c r="F2507">
        <v>3481</v>
      </c>
      <c r="G2507">
        <v>109</v>
      </c>
      <c r="H2507">
        <v>136</v>
      </c>
      <c r="I2507">
        <v>396136</v>
      </c>
      <c r="J2507">
        <v>48809</v>
      </c>
      <c r="K2507">
        <v>892582</v>
      </c>
      <c r="L2507">
        <v>52215</v>
      </c>
      <c r="M2507">
        <v>12317</v>
      </c>
      <c r="N2507">
        <v>213000000</v>
      </c>
    </row>
    <row r="2508" spans="1:14" x14ac:dyDescent="0.3">
      <c r="A2508" t="s">
        <v>4749</v>
      </c>
      <c r="B2508" t="s">
        <v>2190</v>
      </c>
      <c r="C2508" t="s">
        <v>2198</v>
      </c>
      <c r="D2508" t="s">
        <v>2306</v>
      </c>
      <c r="E2508" s="17">
        <v>44003</v>
      </c>
      <c r="F2508">
        <v>2117</v>
      </c>
      <c r="G2508">
        <v>137</v>
      </c>
      <c r="H2508">
        <v>1225</v>
      </c>
      <c r="I2508">
        <v>398253</v>
      </c>
      <c r="J2508">
        <v>48946</v>
      </c>
      <c r="K2508">
        <v>893807</v>
      </c>
      <c r="L2508">
        <v>12702</v>
      </c>
      <c r="M2508">
        <v>5834</v>
      </c>
      <c r="N2508">
        <v>213000000</v>
      </c>
    </row>
    <row r="2509" spans="1:14" x14ac:dyDescent="0.3">
      <c r="A2509" t="s">
        <v>4750</v>
      </c>
      <c r="B2509" t="s">
        <v>2190</v>
      </c>
      <c r="C2509" t="s">
        <v>2252</v>
      </c>
      <c r="D2509" t="s">
        <v>2253</v>
      </c>
      <c r="E2509" s="17">
        <v>44297</v>
      </c>
      <c r="F2509">
        <v>4482</v>
      </c>
      <c r="G2509">
        <v>48</v>
      </c>
      <c r="H2509">
        <v>4988</v>
      </c>
      <c r="I2509">
        <v>402735</v>
      </c>
      <c r="J2509">
        <v>48994</v>
      </c>
      <c r="K2509">
        <v>898795</v>
      </c>
      <c r="L2509">
        <v>35856</v>
      </c>
      <c r="M2509">
        <v>5624</v>
      </c>
      <c r="N2509">
        <v>213000000</v>
      </c>
    </row>
    <row r="2510" spans="1:14" x14ac:dyDescent="0.3">
      <c r="A2510" t="s">
        <v>4751</v>
      </c>
      <c r="B2510" t="s">
        <v>2206</v>
      </c>
      <c r="C2510" t="s">
        <v>2207</v>
      </c>
      <c r="D2510" t="s">
        <v>2263</v>
      </c>
      <c r="E2510" s="17">
        <v>44411</v>
      </c>
      <c r="F2510">
        <v>2006</v>
      </c>
      <c r="G2510">
        <v>181</v>
      </c>
      <c r="H2510">
        <v>2702</v>
      </c>
      <c r="I2510">
        <v>404741</v>
      </c>
      <c r="J2510">
        <v>49175</v>
      </c>
      <c r="K2510">
        <v>1497</v>
      </c>
      <c r="L2510">
        <v>10030</v>
      </c>
      <c r="M2510">
        <v>6042</v>
      </c>
      <c r="N2510">
        <v>68000000</v>
      </c>
    </row>
    <row r="2511" spans="1:14" x14ac:dyDescent="0.3">
      <c r="A2511" t="s">
        <v>4752</v>
      </c>
      <c r="B2511" t="s">
        <v>2211</v>
      </c>
      <c r="C2511" t="s">
        <v>2245</v>
      </c>
      <c r="D2511" t="s">
        <v>2308</v>
      </c>
      <c r="E2511" s="17">
        <v>44246</v>
      </c>
      <c r="F2511">
        <v>2571</v>
      </c>
      <c r="G2511">
        <v>60</v>
      </c>
      <c r="H2511">
        <v>4716</v>
      </c>
      <c r="I2511">
        <v>407312</v>
      </c>
      <c r="J2511">
        <v>49235</v>
      </c>
      <c r="K2511">
        <v>6213</v>
      </c>
      <c r="L2511">
        <v>12855</v>
      </c>
      <c r="M2511">
        <v>2877</v>
      </c>
      <c r="N2511">
        <v>331000000</v>
      </c>
    </row>
    <row r="2512" spans="1:14" x14ac:dyDescent="0.3">
      <c r="A2512" t="s">
        <v>4753</v>
      </c>
      <c r="B2512" t="s">
        <v>2206</v>
      </c>
      <c r="C2512" t="s">
        <v>2224</v>
      </c>
      <c r="D2512" t="s">
        <v>2230</v>
      </c>
      <c r="E2512" s="17">
        <v>44279</v>
      </c>
      <c r="F2512">
        <v>296</v>
      </c>
      <c r="G2512">
        <v>186</v>
      </c>
      <c r="H2512">
        <v>2204</v>
      </c>
      <c r="I2512">
        <v>407608</v>
      </c>
      <c r="J2512">
        <v>49421</v>
      </c>
      <c r="K2512">
        <v>8417</v>
      </c>
      <c r="L2512">
        <v>1480</v>
      </c>
      <c r="M2512">
        <v>4606</v>
      </c>
      <c r="N2512">
        <v>68000000</v>
      </c>
    </row>
    <row r="2513" spans="1:14" x14ac:dyDescent="0.3">
      <c r="A2513" t="s">
        <v>4754</v>
      </c>
      <c r="B2513" t="s">
        <v>2194</v>
      </c>
      <c r="C2513" t="s">
        <v>2204</v>
      </c>
      <c r="D2513" t="s">
        <v>2235</v>
      </c>
      <c r="E2513" s="17">
        <v>43917</v>
      </c>
      <c r="F2513">
        <v>718</v>
      </c>
      <c r="G2513">
        <v>129</v>
      </c>
      <c r="H2513">
        <v>3326</v>
      </c>
      <c r="I2513">
        <v>408326</v>
      </c>
      <c r="J2513">
        <v>49550</v>
      </c>
      <c r="K2513">
        <v>11743</v>
      </c>
      <c r="L2513">
        <v>6462</v>
      </c>
      <c r="M2513">
        <v>15362</v>
      </c>
      <c r="N2513">
        <v>1380000000</v>
      </c>
    </row>
    <row r="2514" spans="1:14" x14ac:dyDescent="0.3">
      <c r="A2514" t="s">
        <v>4755</v>
      </c>
      <c r="B2514" t="s">
        <v>2211</v>
      </c>
      <c r="C2514" t="s">
        <v>2212</v>
      </c>
      <c r="D2514" t="s">
        <v>2328</v>
      </c>
      <c r="E2514" s="17">
        <v>43931</v>
      </c>
      <c r="F2514">
        <v>3136</v>
      </c>
      <c r="G2514">
        <v>74</v>
      </c>
      <c r="H2514">
        <v>2228</v>
      </c>
      <c r="I2514">
        <v>411462</v>
      </c>
      <c r="J2514">
        <v>49624</v>
      </c>
      <c r="K2514">
        <v>13971</v>
      </c>
      <c r="L2514">
        <v>53312</v>
      </c>
      <c r="M2514">
        <v>19909</v>
      </c>
      <c r="N2514">
        <v>331000000</v>
      </c>
    </row>
    <row r="2515" spans="1:14" x14ac:dyDescent="0.3">
      <c r="A2515" t="s">
        <v>4756</v>
      </c>
      <c r="B2515" t="s">
        <v>2190</v>
      </c>
      <c r="C2515" t="s">
        <v>2252</v>
      </c>
      <c r="D2515" t="s">
        <v>2301</v>
      </c>
      <c r="E2515" s="17">
        <v>43838</v>
      </c>
      <c r="F2515">
        <v>3079</v>
      </c>
      <c r="G2515">
        <v>7</v>
      </c>
      <c r="H2515">
        <v>2456</v>
      </c>
      <c r="I2515">
        <v>414541</v>
      </c>
      <c r="J2515">
        <v>49631</v>
      </c>
      <c r="K2515">
        <v>16427</v>
      </c>
      <c r="L2515">
        <v>40027</v>
      </c>
      <c r="M2515">
        <v>15910</v>
      </c>
      <c r="N2515">
        <v>213000000</v>
      </c>
    </row>
    <row r="2516" spans="1:14" x14ac:dyDescent="0.3">
      <c r="A2516" t="s">
        <v>4757</v>
      </c>
      <c r="B2516" t="s">
        <v>2187</v>
      </c>
      <c r="C2516" t="s">
        <v>2338</v>
      </c>
      <c r="D2516" t="s">
        <v>2339</v>
      </c>
      <c r="E2516" s="17">
        <v>44030</v>
      </c>
      <c r="F2516">
        <v>10</v>
      </c>
      <c r="G2516">
        <v>146</v>
      </c>
      <c r="H2516">
        <v>4948</v>
      </c>
      <c r="I2516">
        <v>414551</v>
      </c>
      <c r="J2516">
        <v>49777</v>
      </c>
      <c r="K2516">
        <v>21375</v>
      </c>
      <c r="L2516">
        <v>80</v>
      </c>
      <c r="M2516">
        <v>5394</v>
      </c>
      <c r="N2516">
        <v>83000000</v>
      </c>
    </row>
    <row r="2517" spans="1:14" x14ac:dyDescent="0.3">
      <c r="A2517" t="s">
        <v>4758</v>
      </c>
      <c r="B2517" t="s">
        <v>2211</v>
      </c>
      <c r="C2517" t="s">
        <v>2245</v>
      </c>
      <c r="D2517" t="s">
        <v>2308</v>
      </c>
      <c r="E2517" s="17">
        <v>44335</v>
      </c>
      <c r="F2517">
        <v>4880</v>
      </c>
      <c r="G2517">
        <v>195</v>
      </c>
      <c r="H2517">
        <v>3802</v>
      </c>
      <c r="I2517">
        <v>419431</v>
      </c>
      <c r="J2517">
        <v>49972</v>
      </c>
      <c r="K2517">
        <v>25177</v>
      </c>
      <c r="L2517">
        <v>87840</v>
      </c>
      <c r="M2517">
        <v>11624</v>
      </c>
      <c r="N2517">
        <v>331000000</v>
      </c>
    </row>
    <row r="2518" spans="1:14" x14ac:dyDescent="0.3">
      <c r="A2518" t="s">
        <v>4759</v>
      </c>
      <c r="B2518" t="s">
        <v>2190</v>
      </c>
      <c r="C2518" t="s">
        <v>2198</v>
      </c>
      <c r="D2518" t="s">
        <v>2199</v>
      </c>
      <c r="E2518" s="17">
        <v>43917</v>
      </c>
      <c r="F2518">
        <v>410</v>
      </c>
      <c r="G2518">
        <v>141</v>
      </c>
      <c r="H2518">
        <v>3099</v>
      </c>
      <c r="I2518">
        <v>419841</v>
      </c>
      <c r="J2518">
        <v>113</v>
      </c>
      <c r="K2518">
        <v>28276</v>
      </c>
      <c r="L2518">
        <v>4920</v>
      </c>
      <c r="M2518">
        <v>14433</v>
      </c>
      <c r="N2518">
        <v>213000000</v>
      </c>
    </row>
    <row r="2519" spans="1:14" x14ac:dyDescent="0.3">
      <c r="A2519" t="s">
        <v>4760</v>
      </c>
      <c r="B2519" t="s">
        <v>2211</v>
      </c>
      <c r="C2519" t="s">
        <v>2212</v>
      </c>
      <c r="D2519" t="s">
        <v>2328</v>
      </c>
      <c r="E2519" s="17">
        <v>43873</v>
      </c>
      <c r="F2519">
        <v>2939</v>
      </c>
      <c r="G2519">
        <v>21</v>
      </c>
      <c r="H2519">
        <v>3734</v>
      </c>
      <c r="I2519">
        <v>422780</v>
      </c>
      <c r="J2519">
        <v>134</v>
      </c>
      <c r="K2519">
        <v>32010</v>
      </c>
      <c r="L2519">
        <v>32329</v>
      </c>
      <c r="M2519">
        <v>9382</v>
      </c>
      <c r="N2519">
        <v>331000000</v>
      </c>
    </row>
    <row r="2520" spans="1:14" x14ac:dyDescent="0.3">
      <c r="A2520" t="s">
        <v>4761</v>
      </c>
      <c r="B2520" t="s">
        <v>2211</v>
      </c>
      <c r="C2520" t="s">
        <v>2241</v>
      </c>
      <c r="D2520" t="s">
        <v>2261</v>
      </c>
      <c r="E2520" s="17">
        <v>44215</v>
      </c>
      <c r="F2520">
        <v>2654</v>
      </c>
      <c r="G2520">
        <v>16</v>
      </c>
      <c r="H2520">
        <v>4966</v>
      </c>
      <c r="I2520">
        <v>425434</v>
      </c>
      <c r="J2520">
        <v>150</v>
      </c>
      <c r="K2520">
        <v>36976</v>
      </c>
      <c r="L2520">
        <v>45118</v>
      </c>
      <c r="M2520">
        <v>12553</v>
      </c>
      <c r="N2520">
        <v>331000000</v>
      </c>
    </row>
    <row r="2521" spans="1:14" x14ac:dyDescent="0.3">
      <c r="A2521" t="s">
        <v>4762</v>
      </c>
      <c r="B2521" t="s">
        <v>2206</v>
      </c>
      <c r="C2521" t="s">
        <v>2257</v>
      </c>
      <c r="D2521" t="s">
        <v>2290</v>
      </c>
      <c r="E2521" s="17">
        <v>44451</v>
      </c>
      <c r="F2521">
        <v>3186</v>
      </c>
      <c r="G2521">
        <v>106</v>
      </c>
      <c r="H2521">
        <v>4707</v>
      </c>
      <c r="I2521">
        <v>428620</v>
      </c>
      <c r="J2521">
        <v>256</v>
      </c>
      <c r="K2521">
        <v>41683</v>
      </c>
      <c r="L2521">
        <v>31860</v>
      </c>
      <c r="M2521">
        <v>7155</v>
      </c>
      <c r="N2521">
        <v>68000000</v>
      </c>
    </row>
    <row r="2522" spans="1:14" x14ac:dyDescent="0.3">
      <c r="A2522" t="s">
        <v>4763</v>
      </c>
      <c r="B2522" t="s">
        <v>2194</v>
      </c>
      <c r="C2522" t="s">
        <v>27</v>
      </c>
      <c r="D2522" t="s">
        <v>27</v>
      </c>
      <c r="E2522" s="17">
        <v>44265</v>
      </c>
      <c r="F2522">
        <v>3450</v>
      </c>
      <c r="G2522">
        <v>62</v>
      </c>
      <c r="H2522">
        <v>1538</v>
      </c>
      <c r="I2522">
        <v>432070</v>
      </c>
      <c r="J2522">
        <v>318</v>
      </c>
      <c r="K2522">
        <v>43221</v>
      </c>
      <c r="L2522">
        <v>62100</v>
      </c>
      <c r="M2522">
        <v>16767</v>
      </c>
      <c r="N2522">
        <v>1380000000</v>
      </c>
    </row>
    <row r="2523" spans="1:14" x14ac:dyDescent="0.3">
      <c r="A2523" t="s">
        <v>4764</v>
      </c>
      <c r="B2523" t="s">
        <v>2187</v>
      </c>
      <c r="C2523" t="s">
        <v>2201</v>
      </c>
      <c r="D2523" t="s">
        <v>2202</v>
      </c>
      <c r="E2523" s="17">
        <v>44238</v>
      </c>
      <c r="F2523">
        <v>598</v>
      </c>
      <c r="G2523">
        <v>121</v>
      </c>
      <c r="H2523">
        <v>1568</v>
      </c>
      <c r="I2523">
        <v>432668</v>
      </c>
      <c r="J2523">
        <v>439</v>
      </c>
      <c r="K2523">
        <v>44789</v>
      </c>
      <c r="L2523">
        <v>7774</v>
      </c>
      <c r="M2523">
        <v>2198</v>
      </c>
      <c r="N2523">
        <v>83000000</v>
      </c>
    </row>
    <row r="2524" spans="1:14" x14ac:dyDescent="0.3">
      <c r="A2524" t="s">
        <v>4765</v>
      </c>
      <c r="B2524" t="s">
        <v>2190</v>
      </c>
      <c r="C2524" t="s">
        <v>2198</v>
      </c>
      <c r="D2524" t="s">
        <v>2199</v>
      </c>
      <c r="E2524" s="17">
        <v>44313</v>
      </c>
      <c r="F2524">
        <v>823</v>
      </c>
      <c r="G2524">
        <v>25</v>
      </c>
      <c r="H2524">
        <v>3270</v>
      </c>
      <c r="I2524">
        <v>433491</v>
      </c>
      <c r="J2524">
        <v>464</v>
      </c>
      <c r="K2524">
        <v>48059</v>
      </c>
      <c r="L2524">
        <v>11522</v>
      </c>
      <c r="M2524">
        <v>5367</v>
      </c>
      <c r="N2524">
        <v>213000000</v>
      </c>
    </row>
    <row r="2525" spans="1:14" x14ac:dyDescent="0.3">
      <c r="A2525" t="s">
        <v>4766</v>
      </c>
      <c r="B2525" t="s">
        <v>2211</v>
      </c>
      <c r="C2525" t="s">
        <v>2245</v>
      </c>
      <c r="D2525" t="s">
        <v>2246</v>
      </c>
      <c r="E2525" s="17">
        <v>44494</v>
      </c>
      <c r="F2525">
        <v>2397</v>
      </c>
      <c r="G2525">
        <v>163</v>
      </c>
      <c r="H2525">
        <v>4164</v>
      </c>
      <c r="I2525">
        <v>435888</v>
      </c>
      <c r="J2525">
        <v>627</v>
      </c>
      <c r="K2525">
        <v>52223</v>
      </c>
      <c r="L2525">
        <v>11985</v>
      </c>
      <c r="M2525">
        <v>16954</v>
      </c>
      <c r="N2525">
        <v>331000000</v>
      </c>
    </row>
    <row r="2526" spans="1:14" x14ac:dyDescent="0.3">
      <c r="A2526" t="s">
        <v>4767</v>
      </c>
      <c r="B2526" t="s">
        <v>2187</v>
      </c>
      <c r="C2526" t="s">
        <v>2201</v>
      </c>
      <c r="D2526" t="s">
        <v>2272</v>
      </c>
      <c r="E2526" s="17">
        <v>43847</v>
      </c>
      <c r="F2526">
        <v>4114</v>
      </c>
      <c r="G2526">
        <v>116</v>
      </c>
      <c r="H2526">
        <v>601</v>
      </c>
      <c r="I2526">
        <v>440002</v>
      </c>
      <c r="J2526">
        <v>743</v>
      </c>
      <c r="K2526">
        <v>52824</v>
      </c>
      <c r="L2526">
        <v>45254</v>
      </c>
      <c r="M2526">
        <v>19026</v>
      </c>
      <c r="N2526">
        <v>83000000</v>
      </c>
    </row>
    <row r="2527" spans="1:14" x14ac:dyDescent="0.3">
      <c r="A2527" t="s">
        <v>4768</v>
      </c>
      <c r="B2527" t="s">
        <v>2211</v>
      </c>
      <c r="C2527" t="s">
        <v>2245</v>
      </c>
      <c r="D2527" t="s">
        <v>2246</v>
      </c>
      <c r="E2527" s="17">
        <v>44475</v>
      </c>
      <c r="F2527">
        <v>312</v>
      </c>
      <c r="G2527">
        <v>44</v>
      </c>
      <c r="H2527">
        <v>2064</v>
      </c>
      <c r="I2527">
        <v>440314</v>
      </c>
      <c r="J2527">
        <v>787</v>
      </c>
      <c r="K2527">
        <v>54888</v>
      </c>
      <c r="L2527">
        <v>4056</v>
      </c>
      <c r="M2527">
        <v>3731</v>
      </c>
      <c r="N2527">
        <v>331000000</v>
      </c>
    </row>
    <row r="2528" spans="1:14" x14ac:dyDescent="0.3">
      <c r="A2528" t="s">
        <v>4769</v>
      </c>
      <c r="B2528" t="s">
        <v>2194</v>
      </c>
      <c r="C2528" t="s">
        <v>2204</v>
      </c>
      <c r="D2528" t="s">
        <v>25</v>
      </c>
      <c r="E2528" s="17">
        <v>43978</v>
      </c>
      <c r="F2528">
        <v>2974</v>
      </c>
      <c r="G2528">
        <v>29</v>
      </c>
      <c r="H2528">
        <v>4974</v>
      </c>
      <c r="I2528">
        <v>443288</v>
      </c>
      <c r="J2528">
        <v>816</v>
      </c>
      <c r="K2528">
        <v>59862</v>
      </c>
      <c r="L2528">
        <v>56506</v>
      </c>
      <c r="M2528">
        <v>19372</v>
      </c>
      <c r="N2528">
        <v>1380000000</v>
      </c>
    </row>
    <row r="2529" spans="1:14" x14ac:dyDescent="0.3">
      <c r="A2529" t="s">
        <v>4770</v>
      </c>
      <c r="B2529" t="s">
        <v>2187</v>
      </c>
      <c r="C2529" t="s">
        <v>2201</v>
      </c>
      <c r="D2529" t="s">
        <v>2272</v>
      </c>
      <c r="E2529" s="17">
        <v>44107</v>
      </c>
      <c r="F2529">
        <v>3738</v>
      </c>
      <c r="G2529">
        <v>115</v>
      </c>
      <c r="H2529">
        <v>3906</v>
      </c>
      <c r="I2529">
        <v>447026</v>
      </c>
      <c r="J2529">
        <v>931</v>
      </c>
      <c r="K2529">
        <v>63768</v>
      </c>
      <c r="L2529">
        <v>52332</v>
      </c>
      <c r="M2529">
        <v>6474</v>
      </c>
      <c r="N2529">
        <v>83000000</v>
      </c>
    </row>
    <row r="2530" spans="1:14" x14ac:dyDescent="0.3">
      <c r="A2530" t="s">
        <v>4771</v>
      </c>
      <c r="B2530" t="s">
        <v>2190</v>
      </c>
      <c r="C2530" t="s">
        <v>2191</v>
      </c>
      <c r="D2530" t="s">
        <v>2285</v>
      </c>
      <c r="E2530" s="17">
        <v>44062</v>
      </c>
      <c r="F2530">
        <v>2492</v>
      </c>
      <c r="G2530">
        <v>148</v>
      </c>
      <c r="H2530">
        <v>545</v>
      </c>
      <c r="I2530">
        <v>449518</v>
      </c>
      <c r="J2530">
        <v>1079</v>
      </c>
      <c r="K2530">
        <v>64313</v>
      </c>
      <c r="L2530">
        <v>44856</v>
      </c>
      <c r="M2530">
        <v>17145</v>
      </c>
      <c r="N2530">
        <v>213000000</v>
      </c>
    </row>
    <row r="2531" spans="1:14" x14ac:dyDescent="0.3">
      <c r="A2531" t="s">
        <v>4772</v>
      </c>
      <c r="B2531" t="s">
        <v>2211</v>
      </c>
      <c r="C2531" t="s">
        <v>2241</v>
      </c>
      <c r="D2531" t="s">
        <v>2261</v>
      </c>
      <c r="E2531" s="17">
        <v>44196</v>
      </c>
      <c r="F2531">
        <v>1945</v>
      </c>
      <c r="G2531">
        <v>147</v>
      </c>
      <c r="H2531">
        <v>183</v>
      </c>
      <c r="I2531">
        <v>451463</v>
      </c>
      <c r="J2531">
        <v>1226</v>
      </c>
      <c r="K2531">
        <v>64496</v>
      </c>
      <c r="L2531">
        <v>33065</v>
      </c>
      <c r="M2531">
        <v>927</v>
      </c>
      <c r="N2531">
        <v>331000000</v>
      </c>
    </row>
    <row r="2532" spans="1:14" x14ac:dyDescent="0.3">
      <c r="A2532" t="s">
        <v>4773</v>
      </c>
      <c r="B2532" t="s">
        <v>2194</v>
      </c>
      <c r="C2532" t="s">
        <v>2204</v>
      </c>
      <c r="D2532" t="s">
        <v>25</v>
      </c>
      <c r="E2532" s="17">
        <v>44058</v>
      </c>
      <c r="F2532">
        <v>230</v>
      </c>
      <c r="G2532">
        <v>169</v>
      </c>
      <c r="H2532">
        <v>837</v>
      </c>
      <c r="I2532">
        <v>451693</v>
      </c>
      <c r="J2532">
        <v>1395</v>
      </c>
      <c r="K2532">
        <v>65333</v>
      </c>
      <c r="L2532">
        <v>4140</v>
      </c>
      <c r="M2532">
        <v>18528</v>
      </c>
      <c r="N2532">
        <v>1380000000</v>
      </c>
    </row>
    <row r="2533" spans="1:14" x14ac:dyDescent="0.3">
      <c r="A2533" t="s">
        <v>4774</v>
      </c>
      <c r="B2533" t="s">
        <v>2187</v>
      </c>
      <c r="C2533" t="s">
        <v>2255</v>
      </c>
      <c r="D2533" t="s">
        <v>2255</v>
      </c>
      <c r="E2533" s="17">
        <v>44481</v>
      </c>
      <c r="F2533">
        <v>3740</v>
      </c>
      <c r="G2533">
        <v>89</v>
      </c>
      <c r="H2533">
        <v>1892</v>
      </c>
      <c r="I2533">
        <v>455433</v>
      </c>
      <c r="J2533">
        <v>1484</v>
      </c>
      <c r="K2533">
        <v>67225</v>
      </c>
      <c r="L2533">
        <v>22440</v>
      </c>
      <c r="M2533">
        <v>1798</v>
      </c>
      <c r="N2533">
        <v>83000000</v>
      </c>
    </row>
    <row r="2534" spans="1:14" x14ac:dyDescent="0.3">
      <c r="A2534" t="s">
        <v>4775</v>
      </c>
      <c r="B2534" t="s">
        <v>2211</v>
      </c>
      <c r="C2534" t="s">
        <v>2241</v>
      </c>
      <c r="D2534" t="s">
        <v>2242</v>
      </c>
      <c r="E2534" s="17">
        <v>44266</v>
      </c>
      <c r="F2534">
        <v>2672</v>
      </c>
      <c r="G2534">
        <v>118</v>
      </c>
      <c r="H2534">
        <v>1388</v>
      </c>
      <c r="I2534">
        <v>458105</v>
      </c>
      <c r="J2534">
        <v>1602</v>
      </c>
      <c r="K2534">
        <v>68613</v>
      </c>
      <c r="L2534">
        <v>50768</v>
      </c>
      <c r="M2534">
        <v>11462</v>
      </c>
      <c r="N2534">
        <v>331000000</v>
      </c>
    </row>
    <row r="2535" spans="1:14" x14ac:dyDescent="0.3">
      <c r="A2535" t="s">
        <v>4776</v>
      </c>
      <c r="B2535" t="s">
        <v>2211</v>
      </c>
      <c r="C2535" t="s">
        <v>2241</v>
      </c>
      <c r="D2535" t="s">
        <v>2242</v>
      </c>
      <c r="E2535" s="17">
        <v>44229</v>
      </c>
      <c r="F2535">
        <v>3454</v>
      </c>
      <c r="G2535">
        <v>183</v>
      </c>
      <c r="H2535">
        <v>1941</v>
      </c>
      <c r="I2535">
        <v>461559</v>
      </c>
      <c r="J2535">
        <v>1785</v>
      </c>
      <c r="K2535">
        <v>70554</v>
      </c>
      <c r="L2535">
        <v>58718</v>
      </c>
      <c r="M2535">
        <v>11363</v>
      </c>
      <c r="N2535">
        <v>331000000</v>
      </c>
    </row>
    <row r="2536" spans="1:14" x14ac:dyDescent="0.3">
      <c r="A2536" t="s">
        <v>4777</v>
      </c>
      <c r="B2536" t="s">
        <v>2190</v>
      </c>
      <c r="C2536" t="s">
        <v>2191</v>
      </c>
      <c r="D2536" t="s">
        <v>2192</v>
      </c>
      <c r="E2536" s="17">
        <v>44041</v>
      </c>
      <c r="F2536">
        <v>3583</v>
      </c>
      <c r="G2536">
        <v>139</v>
      </c>
      <c r="H2536">
        <v>1457</v>
      </c>
      <c r="I2536">
        <v>465142</v>
      </c>
      <c r="J2536">
        <v>1924</v>
      </c>
      <c r="K2536">
        <v>72011</v>
      </c>
      <c r="L2536">
        <v>28664</v>
      </c>
      <c r="M2536">
        <v>7597</v>
      </c>
      <c r="N2536">
        <v>213000000</v>
      </c>
    </row>
    <row r="2537" spans="1:14" x14ac:dyDescent="0.3">
      <c r="A2537" t="s">
        <v>4778</v>
      </c>
      <c r="B2537" t="s">
        <v>2194</v>
      </c>
      <c r="C2537" t="s">
        <v>2195</v>
      </c>
      <c r="D2537" t="s">
        <v>2196</v>
      </c>
      <c r="E2537" s="17">
        <v>44221</v>
      </c>
      <c r="F2537">
        <v>43</v>
      </c>
      <c r="G2537">
        <v>7</v>
      </c>
      <c r="H2537">
        <v>3270</v>
      </c>
      <c r="I2537">
        <v>465185</v>
      </c>
      <c r="J2537">
        <v>1931</v>
      </c>
      <c r="K2537">
        <v>75281</v>
      </c>
      <c r="L2537">
        <v>387</v>
      </c>
      <c r="M2537">
        <v>13892</v>
      </c>
      <c r="N2537">
        <v>1380000000</v>
      </c>
    </row>
    <row r="2538" spans="1:14" x14ac:dyDescent="0.3">
      <c r="A2538" t="s">
        <v>4779</v>
      </c>
      <c r="B2538" t="s">
        <v>2206</v>
      </c>
      <c r="C2538" t="s">
        <v>2207</v>
      </c>
      <c r="D2538" t="s">
        <v>2263</v>
      </c>
      <c r="E2538" s="17">
        <v>44329</v>
      </c>
      <c r="F2538">
        <v>2924</v>
      </c>
      <c r="G2538">
        <v>92</v>
      </c>
      <c r="H2538">
        <v>2800</v>
      </c>
      <c r="I2538">
        <v>468109</v>
      </c>
      <c r="J2538">
        <v>2023</v>
      </c>
      <c r="K2538">
        <v>78081</v>
      </c>
      <c r="L2538">
        <v>55556</v>
      </c>
      <c r="M2538">
        <v>13013</v>
      </c>
      <c r="N2538">
        <v>68000000</v>
      </c>
    </row>
    <row r="2539" spans="1:14" x14ac:dyDescent="0.3">
      <c r="A2539" t="s">
        <v>4780</v>
      </c>
      <c r="B2539" t="s">
        <v>2211</v>
      </c>
      <c r="C2539" t="s">
        <v>2212</v>
      </c>
      <c r="D2539" t="s">
        <v>2328</v>
      </c>
      <c r="E2539" s="17">
        <v>44370</v>
      </c>
      <c r="F2539">
        <v>3693</v>
      </c>
      <c r="G2539">
        <v>116</v>
      </c>
      <c r="H2539">
        <v>3303</v>
      </c>
      <c r="I2539">
        <v>471802</v>
      </c>
      <c r="J2539">
        <v>2139</v>
      </c>
      <c r="K2539">
        <v>81384</v>
      </c>
      <c r="L2539">
        <v>70167</v>
      </c>
      <c r="M2539">
        <v>12451</v>
      </c>
      <c r="N2539">
        <v>331000000</v>
      </c>
    </row>
    <row r="2540" spans="1:14" x14ac:dyDescent="0.3">
      <c r="A2540" t="s">
        <v>4781</v>
      </c>
      <c r="B2540" t="s">
        <v>2187</v>
      </c>
      <c r="C2540" t="s">
        <v>2255</v>
      </c>
      <c r="D2540" t="s">
        <v>2255</v>
      </c>
      <c r="E2540" s="17">
        <v>44393</v>
      </c>
      <c r="F2540">
        <v>2270</v>
      </c>
      <c r="G2540">
        <v>190</v>
      </c>
      <c r="H2540">
        <v>2770</v>
      </c>
      <c r="I2540">
        <v>474072</v>
      </c>
      <c r="J2540">
        <v>2329</v>
      </c>
      <c r="K2540">
        <v>84154</v>
      </c>
      <c r="L2540">
        <v>34050</v>
      </c>
      <c r="M2540">
        <v>16834</v>
      </c>
      <c r="N2540">
        <v>83000000</v>
      </c>
    </row>
    <row r="2541" spans="1:14" x14ac:dyDescent="0.3">
      <c r="A2541" t="s">
        <v>4782</v>
      </c>
      <c r="B2541" t="s">
        <v>2190</v>
      </c>
      <c r="C2541" t="s">
        <v>2252</v>
      </c>
      <c r="D2541" t="s">
        <v>2301</v>
      </c>
      <c r="E2541" s="17">
        <v>44321</v>
      </c>
      <c r="F2541">
        <v>3457</v>
      </c>
      <c r="G2541">
        <v>55</v>
      </c>
      <c r="H2541">
        <v>1453</v>
      </c>
      <c r="I2541">
        <v>477529</v>
      </c>
      <c r="J2541">
        <v>2384</v>
      </c>
      <c r="K2541">
        <v>85607</v>
      </c>
      <c r="L2541">
        <v>31113</v>
      </c>
      <c r="M2541">
        <v>6391</v>
      </c>
      <c r="N2541">
        <v>213000000</v>
      </c>
    </row>
    <row r="2542" spans="1:14" x14ac:dyDescent="0.3">
      <c r="A2542" t="s">
        <v>4783</v>
      </c>
      <c r="B2542" t="s">
        <v>2190</v>
      </c>
      <c r="C2542" t="s">
        <v>2198</v>
      </c>
      <c r="D2542" t="s">
        <v>2306</v>
      </c>
      <c r="E2542" s="17">
        <v>44272</v>
      </c>
      <c r="F2542">
        <v>2949</v>
      </c>
      <c r="G2542">
        <v>134</v>
      </c>
      <c r="H2542">
        <v>3635</v>
      </c>
      <c r="I2542">
        <v>480478</v>
      </c>
      <c r="J2542">
        <v>2518</v>
      </c>
      <c r="K2542">
        <v>89242</v>
      </c>
      <c r="L2542">
        <v>44235</v>
      </c>
      <c r="M2542">
        <v>6585</v>
      </c>
      <c r="N2542">
        <v>213000000</v>
      </c>
    </row>
    <row r="2543" spans="1:14" x14ac:dyDescent="0.3">
      <c r="A2543" t="s">
        <v>4784</v>
      </c>
      <c r="B2543" t="s">
        <v>2211</v>
      </c>
      <c r="C2543" t="s">
        <v>2237</v>
      </c>
      <c r="D2543" t="s">
        <v>2250</v>
      </c>
      <c r="E2543" s="17">
        <v>44091</v>
      </c>
      <c r="F2543">
        <v>2318</v>
      </c>
      <c r="G2543">
        <v>61</v>
      </c>
      <c r="H2543">
        <v>3286</v>
      </c>
      <c r="I2543">
        <v>482796</v>
      </c>
      <c r="J2543">
        <v>2579</v>
      </c>
      <c r="K2543">
        <v>92528</v>
      </c>
      <c r="L2543">
        <v>39406</v>
      </c>
      <c r="M2543">
        <v>3885</v>
      </c>
      <c r="N2543">
        <v>331000000</v>
      </c>
    </row>
    <row r="2544" spans="1:14" x14ac:dyDescent="0.3">
      <c r="A2544" t="s">
        <v>4785</v>
      </c>
      <c r="B2544" t="s">
        <v>2211</v>
      </c>
      <c r="C2544" t="s">
        <v>2241</v>
      </c>
      <c r="D2544" t="s">
        <v>2261</v>
      </c>
      <c r="E2544" s="17">
        <v>44180</v>
      </c>
      <c r="F2544">
        <v>3385</v>
      </c>
      <c r="G2544">
        <v>120</v>
      </c>
      <c r="H2544">
        <v>1172</v>
      </c>
      <c r="I2544">
        <v>486181</v>
      </c>
      <c r="J2544">
        <v>2699</v>
      </c>
      <c r="K2544">
        <v>93700</v>
      </c>
      <c r="L2544">
        <v>37235</v>
      </c>
      <c r="M2544">
        <v>11973</v>
      </c>
      <c r="N2544">
        <v>331000000</v>
      </c>
    </row>
    <row r="2545" spans="1:14" x14ac:dyDescent="0.3">
      <c r="A2545" t="s">
        <v>4786</v>
      </c>
      <c r="B2545" t="s">
        <v>2211</v>
      </c>
      <c r="C2545" t="s">
        <v>2237</v>
      </c>
      <c r="D2545" t="s">
        <v>2238</v>
      </c>
      <c r="E2545" s="17">
        <v>44182</v>
      </c>
      <c r="F2545">
        <v>2294</v>
      </c>
      <c r="G2545">
        <v>60</v>
      </c>
      <c r="H2545">
        <v>1711</v>
      </c>
      <c r="I2545">
        <v>488475</v>
      </c>
      <c r="J2545">
        <v>2759</v>
      </c>
      <c r="K2545">
        <v>95411</v>
      </c>
      <c r="L2545">
        <v>32116</v>
      </c>
      <c r="M2545">
        <v>18931</v>
      </c>
      <c r="N2545">
        <v>331000000</v>
      </c>
    </row>
    <row r="2546" spans="1:14" x14ac:dyDescent="0.3">
      <c r="A2546" t="s">
        <v>4787</v>
      </c>
      <c r="B2546" t="s">
        <v>2206</v>
      </c>
      <c r="C2546" t="s">
        <v>2224</v>
      </c>
      <c r="D2546" t="s">
        <v>2225</v>
      </c>
      <c r="E2546" s="17">
        <v>44350</v>
      </c>
      <c r="F2546">
        <v>2995</v>
      </c>
      <c r="G2546">
        <v>137</v>
      </c>
      <c r="H2546">
        <v>780</v>
      </c>
      <c r="I2546">
        <v>491470</v>
      </c>
      <c r="J2546">
        <v>2896</v>
      </c>
      <c r="K2546">
        <v>96191</v>
      </c>
      <c r="L2546">
        <v>35940</v>
      </c>
      <c r="M2546">
        <v>19416</v>
      </c>
      <c r="N2546">
        <v>68000000</v>
      </c>
    </row>
    <row r="2547" spans="1:14" x14ac:dyDescent="0.3">
      <c r="A2547" t="s">
        <v>4788</v>
      </c>
      <c r="B2547" t="s">
        <v>2211</v>
      </c>
      <c r="C2547" t="s">
        <v>2245</v>
      </c>
      <c r="D2547" t="s">
        <v>2308</v>
      </c>
      <c r="E2547" s="17">
        <v>44150</v>
      </c>
      <c r="F2547">
        <v>3638</v>
      </c>
      <c r="G2547">
        <v>49</v>
      </c>
      <c r="H2547">
        <v>1028</v>
      </c>
      <c r="I2547">
        <v>495108</v>
      </c>
      <c r="J2547">
        <v>2945</v>
      </c>
      <c r="K2547">
        <v>97219</v>
      </c>
      <c r="L2547">
        <v>61846</v>
      </c>
      <c r="M2547">
        <v>10518</v>
      </c>
      <c r="N2547">
        <v>331000000</v>
      </c>
    </row>
    <row r="2548" spans="1:14" x14ac:dyDescent="0.3">
      <c r="A2548" t="s">
        <v>4789</v>
      </c>
      <c r="B2548" t="s">
        <v>2194</v>
      </c>
      <c r="C2548" t="s">
        <v>2195</v>
      </c>
      <c r="D2548" t="s">
        <v>2296</v>
      </c>
      <c r="E2548" s="17">
        <v>43968</v>
      </c>
      <c r="F2548">
        <v>4916</v>
      </c>
      <c r="G2548">
        <v>147</v>
      </c>
      <c r="H2548">
        <v>4723</v>
      </c>
      <c r="I2548">
        <v>500024</v>
      </c>
      <c r="J2548">
        <v>3092</v>
      </c>
      <c r="K2548">
        <v>101942</v>
      </c>
      <c r="L2548">
        <v>63908</v>
      </c>
      <c r="M2548">
        <v>17593</v>
      </c>
      <c r="N2548">
        <v>1380000000</v>
      </c>
    </row>
    <row r="2549" spans="1:14" x14ac:dyDescent="0.3">
      <c r="A2549" t="s">
        <v>4790</v>
      </c>
      <c r="B2549" t="s">
        <v>2187</v>
      </c>
      <c r="C2549" t="s">
        <v>2255</v>
      </c>
      <c r="D2549" t="s">
        <v>2255</v>
      </c>
      <c r="E2549" s="17">
        <v>44380</v>
      </c>
      <c r="F2549">
        <v>3367</v>
      </c>
      <c r="G2549">
        <v>27</v>
      </c>
      <c r="H2549">
        <v>2250</v>
      </c>
      <c r="I2549">
        <v>503391</v>
      </c>
      <c r="J2549">
        <v>3119</v>
      </c>
      <c r="K2549">
        <v>104192</v>
      </c>
      <c r="L2549">
        <v>30303</v>
      </c>
      <c r="M2549">
        <v>12775</v>
      </c>
      <c r="N2549">
        <v>83000000</v>
      </c>
    </row>
    <row r="2550" spans="1:14" x14ac:dyDescent="0.3">
      <c r="A2550" t="s">
        <v>4791</v>
      </c>
      <c r="B2550" t="s">
        <v>2211</v>
      </c>
      <c r="C2550" t="s">
        <v>2212</v>
      </c>
      <c r="D2550" t="s">
        <v>2328</v>
      </c>
      <c r="E2550" s="17">
        <v>44453</v>
      </c>
      <c r="F2550">
        <v>3284</v>
      </c>
      <c r="G2550">
        <v>141</v>
      </c>
      <c r="H2550">
        <v>4149</v>
      </c>
      <c r="I2550">
        <v>506675</v>
      </c>
      <c r="J2550">
        <v>3260</v>
      </c>
      <c r="K2550">
        <v>108341</v>
      </c>
      <c r="L2550">
        <v>19704</v>
      </c>
      <c r="M2550">
        <v>12511</v>
      </c>
      <c r="N2550">
        <v>331000000</v>
      </c>
    </row>
    <row r="2551" spans="1:14" x14ac:dyDescent="0.3">
      <c r="A2551" t="s">
        <v>4792</v>
      </c>
      <c r="B2551" t="s">
        <v>2206</v>
      </c>
      <c r="C2551" t="s">
        <v>2207</v>
      </c>
      <c r="D2551" t="s">
        <v>2208</v>
      </c>
      <c r="E2551" s="17">
        <v>44198</v>
      </c>
      <c r="F2551">
        <v>2342</v>
      </c>
      <c r="G2551">
        <v>75</v>
      </c>
      <c r="H2551">
        <v>4383</v>
      </c>
      <c r="I2551">
        <v>509017</v>
      </c>
      <c r="J2551">
        <v>3335</v>
      </c>
      <c r="K2551">
        <v>112724</v>
      </c>
      <c r="L2551">
        <v>14052</v>
      </c>
      <c r="M2551">
        <v>17368</v>
      </c>
      <c r="N2551">
        <v>68000000</v>
      </c>
    </row>
    <row r="2552" spans="1:14" x14ac:dyDescent="0.3">
      <c r="A2552" t="s">
        <v>4793</v>
      </c>
      <c r="B2552" t="s">
        <v>2187</v>
      </c>
      <c r="C2552" t="s">
        <v>2255</v>
      </c>
      <c r="D2552" t="s">
        <v>2255</v>
      </c>
      <c r="E2552" s="17">
        <v>44050</v>
      </c>
      <c r="F2552">
        <v>170</v>
      </c>
      <c r="G2552">
        <v>7</v>
      </c>
      <c r="H2552">
        <v>3669</v>
      </c>
      <c r="I2552">
        <v>509187</v>
      </c>
      <c r="J2552">
        <v>3342</v>
      </c>
      <c r="K2552">
        <v>116393</v>
      </c>
      <c r="L2552">
        <v>1530</v>
      </c>
      <c r="M2552">
        <v>12388</v>
      </c>
      <c r="N2552">
        <v>83000000</v>
      </c>
    </row>
    <row r="2553" spans="1:14" x14ac:dyDescent="0.3">
      <c r="A2553" t="s">
        <v>4794</v>
      </c>
      <c r="B2553" t="s">
        <v>2190</v>
      </c>
      <c r="C2553" t="s">
        <v>2198</v>
      </c>
      <c r="D2553" t="s">
        <v>2199</v>
      </c>
      <c r="E2553" s="17">
        <v>44167</v>
      </c>
      <c r="F2553">
        <v>4341</v>
      </c>
      <c r="G2553">
        <v>134</v>
      </c>
      <c r="H2553">
        <v>1068</v>
      </c>
      <c r="I2553">
        <v>513528</v>
      </c>
      <c r="J2553">
        <v>3476</v>
      </c>
      <c r="K2553">
        <v>117461</v>
      </c>
      <c r="L2553">
        <v>82479</v>
      </c>
      <c r="M2553">
        <v>11005</v>
      </c>
      <c r="N2553">
        <v>213000000</v>
      </c>
    </row>
    <row r="2554" spans="1:14" x14ac:dyDescent="0.3">
      <c r="A2554" t="s">
        <v>4795</v>
      </c>
      <c r="B2554" t="s">
        <v>2211</v>
      </c>
      <c r="C2554" t="s">
        <v>2245</v>
      </c>
      <c r="D2554" t="s">
        <v>2308</v>
      </c>
      <c r="E2554" s="17">
        <v>44053</v>
      </c>
      <c r="F2554">
        <v>1639</v>
      </c>
      <c r="G2554">
        <v>4</v>
      </c>
      <c r="H2554">
        <v>283</v>
      </c>
      <c r="I2554">
        <v>515167</v>
      </c>
      <c r="J2554">
        <v>3480</v>
      </c>
      <c r="K2554">
        <v>117744</v>
      </c>
      <c r="L2554">
        <v>14751</v>
      </c>
      <c r="M2554">
        <v>14199</v>
      </c>
      <c r="N2554">
        <v>331000000</v>
      </c>
    </row>
    <row r="2555" spans="1:14" x14ac:dyDescent="0.3">
      <c r="A2555" t="s">
        <v>4796</v>
      </c>
      <c r="B2555" t="s">
        <v>2187</v>
      </c>
      <c r="C2555" t="s">
        <v>2188</v>
      </c>
      <c r="D2555" t="s">
        <v>2188</v>
      </c>
      <c r="E2555" s="17">
        <v>44478</v>
      </c>
      <c r="F2555">
        <v>616</v>
      </c>
      <c r="G2555">
        <v>0</v>
      </c>
      <c r="H2555">
        <v>832</v>
      </c>
      <c r="I2555">
        <v>515783</v>
      </c>
      <c r="J2555">
        <v>3480</v>
      </c>
      <c r="K2555">
        <v>118576</v>
      </c>
      <c r="L2555">
        <v>5544</v>
      </c>
      <c r="M2555">
        <v>10914</v>
      </c>
      <c r="N2555">
        <v>83000000</v>
      </c>
    </row>
    <row r="2556" spans="1:14" x14ac:dyDescent="0.3">
      <c r="A2556" t="s">
        <v>4797</v>
      </c>
      <c r="B2556" t="s">
        <v>2190</v>
      </c>
      <c r="C2556" t="s">
        <v>2269</v>
      </c>
      <c r="D2556" t="s">
        <v>2288</v>
      </c>
      <c r="E2556" s="17">
        <v>44190</v>
      </c>
      <c r="F2556">
        <v>239</v>
      </c>
      <c r="G2556">
        <v>110</v>
      </c>
      <c r="H2556">
        <v>4677</v>
      </c>
      <c r="I2556">
        <v>516022</v>
      </c>
      <c r="J2556">
        <v>3590</v>
      </c>
      <c r="K2556">
        <v>123253</v>
      </c>
      <c r="L2556">
        <v>4302</v>
      </c>
      <c r="M2556">
        <v>10671</v>
      </c>
      <c r="N2556">
        <v>213000000</v>
      </c>
    </row>
    <row r="2557" spans="1:14" x14ac:dyDescent="0.3">
      <c r="A2557" t="s">
        <v>4798</v>
      </c>
      <c r="B2557" t="s">
        <v>2206</v>
      </c>
      <c r="C2557" t="s">
        <v>2207</v>
      </c>
      <c r="D2557" t="s">
        <v>2208</v>
      </c>
      <c r="E2557" s="17">
        <v>44159</v>
      </c>
      <c r="F2557">
        <v>4493</v>
      </c>
      <c r="G2557">
        <v>72</v>
      </c>
      <c r="H2557">
        <v>3488</v>
      </c>
      <c r="I2557">
        <v>520515</v>
      </c>
      <c r="J2557">
        <v>3662</v>
      </c>
      <c r="K2557">
        <v>126741</v>
      </c>
      <c r="L2557">
        <v>44930</v>
      </c>
      <c r="M2557">
        <v>4644</v>
      </c>
      <c r="N2557">
        <v>68000000</v>
      </c>
    </row>
    <row r="2558" spans="1:14" x14ac:dyDescent="0.3">
      <c r="A2558" t="s">
        <v>4799</v>
      </c>
      <c r="B2558" t="s">
        <v>2194</v>
      </c>
      <c r="C2558" t="s">
        <v>2204</v>
      </c>
      <c r="D2558" t="s">
        <v>2235</v>
      </c>
      <c r="E2558" s="17">
        <v>44293</v>
      </c>
      <c r="F2558">
        <v>1856</v>
      </c>
      <c r="G2558">
        <v>105</v>
      </c>
      <c r="H2558">
        <v>4367</v>
      </c>
      <c r="I2558">
        <v>522371</v>
      </c>
      <c r="J2558">
        <v>3767</v>
      </c>
      <c r="K2558">
        <v>131108</v>
      </c>
      <c r="L2558">
        <v>29696</v>
      </c>
      <c r="M2558">
        <v>9727</v>
      </c>
      <c r="N2558">
        <v>1380000000</v>
      </c>
    </row>
    <row r="2559" spans="1:14" x14ac:dyDescent="0.3">
      <c r="A2559" t="s">
        <v>4800</v>
      </c>
      <c r="B2559" t="s">
        <v>2211</v>
      </c>
      <c r="C2559" t="s">
        <v>2241</v>
      </c>
      <c r="D2559" t="s">
        <v>2242</v>
      </c>
      <c r="E2559" s="17">
        <v>44391</v>
      </c>
      <c r="F2559">
        <v>922</v>
      </c>
      <c r="G2559">
        <v>9</v>
      </c>
      <c r="H2559">
        <v>3212</v>
      </c>
      <c r="I2559">
        <v>523293</v>
      </c>
      <c r="J2559">
        <v>3776</v>
      </c>
      <c r="K2559">
        <v>134320</v>
      </c>
      <c r="L2559">
        <v>17518</v>
      </c>
      <c r="M2559">
        <v>10629</v>
      </c>
      <c r="N2559">
        <v>331000000</v>
      </c>
    </row>
    <row r="2560" spans="1:14" x14ac:dyDescent="0.3">
      <c r="A2560" t="s">
        <v>4801</v>
      </c>
      <c r="B2560" t="s">
        <v>2194</v>
      </c>
      <c r="C2560" t="s">
        <v>2204</v>
      </c>
      <c r="D2560" t="s">
        <v>2235</v>
      </c>
      <c r="E2560" s="17">
        <v>44212</v>
      </c>
      <c r="F2560">
        <v>4887</v>
      </c>
      <c r="G2560">
        <v>185</v>
      </c>
      <c r="H2560">
        <v>916</v>
      </c>
      <c r="I2560">
        <v>528180</v>
      </c>
      <c r="J2560">
        <v>3961</v>
      </c>
      <c r="K2560">
        <v>135236</v>
      </c>
      <c r="L2560">
        <v>58644</v>
      </c>
      <c r="M2560">
        <v>6354</v>
      </c>
      <c r="N2560">
        <v>1380000000</v>
      </c>
    </row>
    <row r="2561" spans="1:14" x14ac:dyDescent="0.3">
      <c r="A2561" t="s">
        <v>4802</v>
      </c>
      <c r="B2561" t="s">
        <v>2206</v>
      </c>
      <c r="C2561" t="s">
        <v>2257</v>
      </c>
      <c r="D2561" t="s">
        <v>2290</v>
      </c>
      <c r="E2561" s="17">
        <v>44420</v>
      </c>
      <c r="F2561">
        <v>1904</v>
      </c>
      <c r="G2561">
        <v>64</v>
      </c>
      <c r="H2561">
        <v>570</v>
      </c>
      <c r="I2561">
        <v>530084</v>
      </c>
      <c r="J2561">
        <v>4025</v>
      </c>
      <c r="K2561">
        <v>135806</v>
      </c>
      <c r="L2561">
        <v>28560</v>
      </c>
      <c r="M2561">
        <v>10111</v>
      </c>
      <c r="N2561">
        <v>68000000</v>
      </c>
    </row>
    <row r="2562" spans="1:14" x14ac:dyDescent="0.3">
      <c r="A2562" t="s">
        <v>4803</v>
      </c>
      <c r="B2562" t="s">
        <v>2187</v>
      </c>
      <c r="C2562" t="s">
        <v>2201</v>
      </c>
      <c r="D2562" t="s">
        <v>2202</v>
      </c>
      <c r="E2562" s="17">
        <v>44447</v>
      </c>
      <c r="F2562">
        <v>3149</v>
      </c>
      <c r="G2562">
        <v>187</v>
      </c>
      <c r="H2562">
        <v>2799</v>
      </c>
      <c r="I2562">
        <v>533233</v>
      </c>
      <c r="J2562">
        <v>4212</v>
      </c>
      <c r="K2562">
        <v>138605</v>
      </c>
      <c r="L2562">
        <v>28341</v>
      </c>
      <c r="M2562">
        <v>5205</v>
      </c>
      <c r="N2562">
        <v>83000000</v>
      </c>
    </row>
    <row r="2563" spans="1:14" x14ac:dyDescent="0.3">
      <c r="A2563" t="s">
        <v>4804</v>
      </c>
      <c r="B2563" t="s">
        <v>2187</v>
      </c>
      <c r="C2563" t="s">
        <v>2338</v>
      </c>
      <c r="D2563" t="s">
        <v>2339</v>
      </c>
      <c r="E2563" s="17">
        <v>43999</v>
      </c>
      <c r="F2563">
        <v>812</v>
      </c>
      <c r="G2563">
        <v>147</v>
      </c>
      <c r="H2563">
        <v>2094</v>
      </c>
      <c r="I2563">
        <v>534045</v>
      </c>
      <c r="J2563">
        <v>4359</v>
      </c>
      <c r="K2563">
        <v>140699</v>
      </c>
      <c r="L2563">
        <v>13804</v>
      </c>
      <c r="M2563">
        <v>5624</v>
      </c>
      <c r="N2563">
        <v>83000000</v>
      </c>
    </row>
    <row r="2564" spans="1:14" x14ac:dyDescent="0.3">
      <c r="A2564" t="s">
        <v>4805</v>
      </c>
      <c r="B2564" t="s">
        <v>2206</v>
      </c>
      <c r="C2564" t="s">
        <v>2207</v>
      </c>
      <c r="D2564" t="s">
        <v>2208</v>
      </c>
      <c r="E2564" s="17">
        <v>44047</v>
      </c>
      <c r="F2564">
        <v>4999</v>
      </c>
      <c r="G2564">
        <v>57</v>
      </c>
      <c r="H2564">
        <v>3238</v>
      </c>
      <c r="I2564">
        <v>539044</v>
      </c>
      <c r="J2564">
        <v>4416</v>
      </c>
      <c r="K2564">
        <v>143937</v>
      </c>
      <c r="L2564">
        <v>34993</v>
      </c>
      <c r="M2564">
        <v>13050</v>
      </c>
      <c r="N2564">
        <v>68000000</v>
      </c>
    </row>
    <row r="2565" spans="1:14" x14ac:dyDescent="0.3">
      <c r="A2565" t="s">
        <v>4806</v>
      </c>
      <c r="B2565" t="s">
        <v>2206</v>
      </c>
      <c r="C2565" t="s">
        <v>2224</v>
      </c>
      <c r="D2565" t="s">
        <v>2225</v>
      </c>
      <c r="E2565" s="17">
        <v>44208</v>
      </c>
      <c r="F2565">
        <v>1730</v>
      </c>
      <c r="G2565">
        <v>170</v>
      </c>
      <c r="H2565">
        <v>4567</v>
      </c>
      <c r="I2565">
        <v>540774</v>
      </c>
      <c r="J2565">
        <v>4586</v>
      </c>
      <c r="K2565">
        <v>148504</v>
      </c>
      <c r="L2565">
        <v>22490</v>
      </c>
      <c r="M2565">
        <v>9177</v>
      </c>
      <c r="N2565">
        <v>68000000</v>
      </c>
    </row>
    <row r="2566" spans="1:14" x14ac:dyDescent="0.3">
      <c r="A2566" t="s">
        <v>4807</v>
      </c>
      <c r="B2566" t="s">
        <v>2211</v>
      </c>
      <c r="C2566" t="s">
        <v>2237</v>
      </c>
      <c r="D2566" t="s">
        <v>2238</v>
      </c>
      <c r="E2566" s="17">
        <v>43949</v>
      </c>
      <c r="F2566">
        <v>831</v>
      </c>
      <c r="G2566">
        <v>156</v>
      </c>
      <c r="H2566">
        <v>4906</v>
      </c>
      <c r="I2566">
        <v>541605</v>
      </c>
      <c r="J2566">
        <v>4742</v>
      </c>
      <c r="K2566">
        <v>153410</v>
      </c>
      <c r="L2566">
        <v>6648</v>
      </c>
      <c r="M2566">
        <v>11558</v>
      </c>
      <c r="N2566">
        <v>331000000</v>
      </c>
    </row>
    <row r="2567" spans="1:14" x14ac:dyDescent="0.3">
      <c r="A2567" t="s">
        <v>4808</v>
      </c>
      <c r="B2567" t="s">
        <v>2190</v>
      </c>
      <c r="C2567" t="s">
        <v>2198</v>
      </c>
      <c r="D2567" t="s">
        <v>2199</v>
      </c>
      <c r="E2567" s="17">
        <v>44020</v>
      </c>
      <c r="F2567">
        <v>3424</v>
      </c>
      <c r="G2567">
        <v>1</v>
      </c>
      <c r="H2567">
        <v>620</v>
      </c>
      <c r="I2567">
        <v>545029</v>
      </c>
      <c r="J2567">
        <v>4743</v>
      </c>
      <c r="K2567">
        <v>154030</v>
      </c>
      <c r="L2567">
        <v>54784</v>
      </c>
      <c r="M2567">
        <v>11151</v>
      </c>
      <c r="N2567">
        <v>213000000</v>
      </c>
    </row>
    <row r="2568" spans="1:14" x14ac:dyDescent="0.3">
      <c r="A2568" t="s">
        <v>4809</v>
      </c>
      <c r="B2568" t="s">
        <v>2194</v>
      </c>
      <c r="C2568" t="s">
        <v>2204</v>
      </c>
      <c r="D2568" t="s">
        <v>2235</v>
      </c>
      <c r="E2568" s="17">
        <v>44200</v>
      </c>
      <c r="F2568">
        <v>2207</v>
      </c>
      <c r="G2568">
        <v>153</v>
      </c>
      <c r="H2568">
        <v>4772</v>
      </c>
      <c r="I2568">
        <v>547236</v>
      </c>
      <c r="J2568">
        <v>4896</v>
      </c>
      <c r="K2568">
        <v>158802</v>
      </c>
      <c r="L2568">
        <v>26484</v>
      </c>
      <c r="M2568">
        <v>19056</v>
      </c>
      <c r="N2568">
        <v>1380000000</v>
      </c>
    </row>
    <row r="2569" spans="1:14" x14ac:dyDescent="0.3">
      <c r="A2569" t="s">
        <v>4810</v>
      </c>
      <c r="B2569" t="s">
        <v>2194</v>
      </c>
      <c r="C2569" t="s">
        <v>2195</v>
      </c>
      <c r="D2569" t="s">
        <v>2296</v>
      </c>
      <c r="E2569" s="17">
        <v>43979</v>
      </c>
      <c r="F2569">
        <v>4839</v>
      </c>
      <c r="G2569">
        <v>58</v>
      </c>
      <c r="H2569">
        <v>770</v>
      </c>
      <c r="I2569">
        <v>552075</v>
      </c>
      <c r="J2569">
        <v>4954</v>
      </c>
      <c r="K2569">
        <v>159572</v>
      </c>
      <c r="L2569">
        <v>62907</v>
      </c>
      <c r="M2569">
        <v>7771</v>
      </c>
      <c r="N2569">
        <v>1380000000</v>
      </c>
    </row>
    <row r="2570" spans="1:14" x14ac:dyDescent="0.3">
      <c r="A2570" t="s">
        <v>4811</v>
      </c>
      <c r="B2570" t="s">
        <v>2187</v>
      </c>
      <c r="C2570" t="s">
        <v>2338</v>
      </c>
      <c r="D2570" t="s">
        <v>2438</v>
      </c>
      <c r="E2570" s="17">
        <v>44506</v>
      </c>
      <c r="F2570">
        <v>3432</v>
      </c>
      <c r="G2570">
        <v>104</v>
      </c>
      <c r="H2570">
        <v>4793</v>
      </c>
      <c r="I2570">
        <v>555507</v>
      </c>
      <c r="J2570">
        <v>5058</v>
      </c>
      <c r="K2570">
        <v>164365</v>
      </c>
      <c r="L2570">
        <v>51480</v>
      </c>
      <c r="M2570">
        <v>11640</v>
      </c>
      <c r="N2570">
        <v>83000000</v>
      </c>
    </row>
    <row r="2571" spans="1:14" x14ac:dyDescent="0.3">
      <c r="A2571" t="s">
        <v>4812</v>
      </c>
      <c r="B2571" t="s">
        <v>2187</v>
      </c>
      <c r="C2571" t="s">
        <v>2255</v>
      </c>
      <c r="D2571" t="s">
        <v>2255</v>
      </c>
      <c r="E2571" s="17">
        <v>44482</v>
      </c>
      <c r="F2571">
        <v>4908</v>
      </c>
      <c r="G2571">
        <v>0</v>
      </c>
      <c r="H2571">
        <v>3347</v>
      </c>
      <c r="I2571">
        <v>560415</v>
      </c>
      <c r="J2571">
        <v>5058</v>
      </c>
      <c r="K2571">
        <v>167712</v>
      </c>
      <c r="L2571">
        <v>53988</v>
      </c>
      <c r="M2571">
        <v>15489</v>
      </c>
      <c r="N2571">
        <v>83000000</v>
      </c>
    </row>
    <row r="2572" spans="1:14" x14ac:dyDescent="0.3">
      <c r="A2572" t="s">
        <v>4813</v>
      </c>
      <c r="B2572" t="s">
        <v>2211</v>
      </c>
      <c r="C2572" t="s">
        <v>2241</v>
      </c>
      <c r="D2572" t="s">
        <v>2261</v>
      </c>
      <c r="E2572" s="17">
        <v>44318</v>
      </c>
      <c r="F2572">
        <v>3368</v>
      </c>
      <c r="G2572">
        <v>30</v>
      </c>
      <c r="H2572">
        <v>1614</v>
      </c>
      <c r="I2572">
        <v>563783</v>
      </c>
      <c r="J2572">
        <v>5088</v>
      </c>
      <c r="K2572">
        <v>169326</v>
      </c>
      <c r="L2572">
        <v>23576</v>
      </c>
      <c r="M2572">
        <v>12161</v>
      </c>
      <c r="N2572">
        <v>331000000</v>
      </c>
    </row>
    <row r="2573" spans="1:14" x14ac:dyDescent="0.3">
      <c r="A2573" t="s">
        <v>4814</v>
      </c>
      <c r="B2573" t="s">
        <v>2206</v>
      </c>
      <c r="C2573" t="s">
        <v>2224</v>
      </c>
      <c r="D2573" t="s">
        <v>2230</v>
      </c>
      <c r="E2573" s="17">
        <v>44204</v>
      </c>
      <c r="F2573">
        <v>2227</v>
      </c>
      <c r="G2573">
        <v>37</v>
      </c>
      <c r="H2573">
        <v>64</v>
      </c>
      <c r="I2573">
        <v>566010</v>
      </c>
      <c r="J2573">
        <v>5125</v>
      </c>
      <c r="K2573">
        <v>169390</v>
      </c>
      <c r="L2573">
        <v>31178</v>
      </c>
      <c r="M2573">
        <v>14935</v>
      </c>
      <c r="N2573">
        <v>68000000</v>
      </c>
    </row>
    <row r="2574" spans="1:14" x14ac:dyDescent="0.3">
      <c r="A2574" t="s">
        <v>4815</v>
      </c>
      <c r="B2574" t="s">
        <v>2194</v>
      </c>
      <c r="C2574" t="s">
        <v>27</v>
      </c>
      <c r="D2574" t="s">
        <v>27</v>
      </c>
      <c r="E2574" s="17">
        <v>44523</v>
      </c>
      <c r="F2574">
        <v>2260</v>
      </c>
      <c r="G2574">
        <v>21</v>
      </c>
      <c r="H2574">
        <v>3698</v>
      </c>
      <c r="I2574">
        <v>568270</v>
      </c>
      <c r="J2574">
        <v>5146</v>
      </c>
      <c r="K2574">
        <v>173088</v>
      </c>
      <c r="L2574">
        <v>33900</v>
      </c>
      <c r="M2574">
        <v>5877</v>
      </c>
      <c r="N2574">
        <v>1380000000</v>
      </c>
    </row>
    <row r="2575" spans="1:14" x14ac:dyDescent="0.3">
      <c r="A2575" t="s">
        <v>4816</v>
      </c>
      <c r="B2575" t="s">
        <v>2211</v>
      </c>
      <c r="C2575" t="s">
        <v>2241</v>
      </c>
      <c r="D2575" t="s">
        <v>2261</v>
      </c>
      <c r="E2575" s="17">
        <v>43990</v>
      </c>
      <c r="F2575">
        <v>4625</v>
      </c>
      <c r="G2575">
        <v>193</v>
      </c>
      <c r="H2575">
        <v>201</v>
      </c>
      <c r="I2575">
        <v>572895</v>
      </c>
      <c r="J2575">
        <v>5339</v>
      </c>
      <c r="K2575">
        <v>173289</v>
      </c>
      <c r="L2575">
        <v>46250</v>
      </c>
      <c r="M2575">
        <v>10806</v>
      </c>
      <c r="N2575">
        <v>331000000</v>
      </c>
    </row>
    <row r="2576" spans="1:14" x14ac:dyDescent="0.3">
      <c r="A2576" t="s">
        <v>4817</v>
      </c>
      <c r="B2576" t="s">
        <v>2187</v>
      </c>
      <c r="C2576" t="s">
        <v>2338</v>
      </c>
      <c r="D2576" t="s">
        <v>2438</v>
      </c>
      <c r="E2576" s="17">
        <v>44181</v>
      </c>
      <c r="F2576">
        <v>2917</v>
      </c>
      <c r="G2576">
        <v>174</v>
      </c>
      <c r="H2576">
        <v>4237</v>
      </c>
      <c r="I2576">
        <v>575812</v>
      </c>
      <c r="J2576">
        <v>5513</v>
      </c>
      <c r="K2576">
        <v>177526</v>
      </c>
      <c r="L2576">
        <v>32087</v>
      </c>
      <c r="M2576">
        <v>19290</v>
      </c>
      <c r="N2576">
        <v>83000000</v>
      </c>
    </row>
    <row r="2577" spans="1:14" x14ac:dyDescent="0.3">
      <c r="A2577" t="s">
        <v>4818</v>
      </c>
      <c r="B2577" t="s">
        <v>2187</v>
      </c>
      <c r="C2577" t="s">
        <v>2188</v>
      </c>
      <c r="D2577" t="s">
        <v>2188</v>
      </c>
      <c r="E2577" s="17">
        <v>44118</v>
      </c>
      <c r="F2577">
        <v>3520</v>
      </c>
      <c r="G2577">
        <v>0</v>
      </c>
      <c r="H2577">
        <v>3169</v>
      </c>
      <c r="I2577">
        <v>579332</v>
      </c>
      <c r="J2577">
        <v>5513</v>
      </c>
      <c r="K2577">
        <v>180695</v>
      </c>
      <c r="L2577">
        <v>56320</v>
      </c>
      <c r="M2577">
        <v>18435</v>
      </c>
      <c r="N2577">
        <v>83000000</v>
      </c>
    </row>
    <row r="2578" spans="1:14" x14ac:dyDescent="0.3">
      <c r="A2578" t="s">
        <v>4819</v>
      </c>
      <c r="B2578" t="s">
        <v>2194</v>
      </c>
      <c r="C2578" t="s">
        <v>2204</v>
      </c>
      <c r="D2578" t="s">
        <v>2235</v>
      </c>
      <c r="E2578" s="17">
        <v>44118</v>
      </c>
      <c r="F2578">
        <v>4380</v>
      </c>
      <c r="G2578">
        <v>87</v>
      </c>
      <c r="H2578">
        <v>2864</v>
      </c>
      <c r="I2578">
        <v>583712</v>
      </c>
      <c r="J2578">
        <v>5600</v>
      </c>
      <c r="K2578">
        <v>183559</v>
      </c>
      <c r="L2578">
        <v>48180</v>
      </c>
      <c r="M2578">
        <v>15755</v>
      </c>
      <c r="N2578">
        <v>1380000000</v>
      </c>
    </row>
    <row r="2579" spans="1:14" x14ac:dyDescent="0.3">
      <c r="A2579" t="s">
        <v>4820</v>
      </c>
      <c r="B2579" t="s">
        <v>2187</v>
      </c>
      <c r="C2579" t="s">
        <v>2338</v>
      </c>
      <c r="D2579" t="s">
        <v>2339</v>
      </c>
      <c r="E2579" s="17">
        <v>44056</v>
      </c>
      <c r="F2579">
        <v>2708</v>
      </c>
      <c r="G2579">
        <v>177</v>
      </c>
      <c r="H2579">
        <v>1157</v>
      </c>
      <c r="I2579">
        <v>586420</v>
      </c>
      <c r="J2579">
        <v>5777</v>
      </c>
      <c r="K2579">
        <v>184716</v>
      </c>
      <c r="L2579">
        <v>48744</v>
      </c>
      <c r="M2579">
        <v>4059</v>
      </c>
      <c r="N2579">
        <v>83000000</v>
      </c>
    </row>
    <row r="2580" spans="1:14" x14ac:dyDescent="0.3">
      <c r="A2580" t="s">
        <v>4821</v>
      </c>
      <c r="B2580" t="s">
        <v>2187</v>
      </c>
      <c r="C2580" t="s">
        <v>2338</v>
      </c>
      <c r="D2580" t="s">
        <v>2438</v>
      </c>
      <c r="E2580" s="17">
        <v>44353</v>
      </c>
      <c r="F2580">
        <v>1820</v>
      </c>
      <c r="G2580">
        <v>163</v>
      </c>
      <c r="H2580">
        <v>2309</v>
      </c>
      <c r="I2580">
        <v>588240</v>
      </c>
      <c r="J2580">
        <v>5940</v>
      </c>
      <c r="K2580">
        <v>187025</v>
      </c>
      <c r="L2580">
        <v>21840</v>
      </c>
      <c r="M2580">
        <v>9019</v>
      </c>
      <c r="N2580">
        <v>83000000</v>
      </c>
    </row>
    <row r="2581" spans="1:14" x14ac:dyDescent="0.3">
      <c r="A2581" t="s">
        <v>4822</v>
      </c>
      <c r="B2581" t="s">
        <v>2190</v>
      </c>
      <c r="C2581" t="s">
        <v>2252</v>
      </c>
      <c r="D2581" t="s">
        <v>2253</v>
      </c>
      <c r="E2581" s="17">
        <v>44352</v>
      </c>
      <c r="F2581">
        <v>648</v>
      </c>
      <c r="G2581">
        <v>172</v>
      </c>
      <c r="H2581">
        <v>101</v>
      </c>
      <c r="I2581">
        <v>588888</v>
      </c>
      <c r="J2581">
        <v>6112</v>
      </c>
      <c r="K2581">
        <v>187126</v>
      </c>
      <c r="L2581">
        <v>9072</v>
      </c>
      <c r="M2581">
        <v>7155</v>
      </c>
      <c r="N2581">
        <v>213000000</v>
      </c>
    </row>
    <row r="2582" spans="1:14" x14ac:dyDescent="0.3">
      <c r="A2582" t="s">
        <v>4823</v>
      </c>
      <c r="B2582" t="s">
        <v>2206</v>
      </c>
      <c r="C2582" t="s">
        <v>2232</v>
      </c>
      <c r="D2582" t="s">
        <v>2326</v>
      </c>
      <c r="E2582" s="17">
        <v>44103</v>
      </c>
      <c r="F2582">
        <v>188</v>
      </c>
      <c r="G2582">
        <v>163</v>
      </c>
      <c r="H2582">
        <v>376</v>
      </c>
      <c r="I2582">
        <v>589076</v>
      </c>
      <c r="J2582">
        <v>6275</v>
      </c>
      <c r="K2582">
        <v>187502</v>
      </c>
      <c r="L2582">
        <v>1692</v>
      </c>
      <c r="M2582">
        <v>4141</v>
      </c>
      <c r="N2582">
        <v>68000000</v>
      </c>
    </row>
    <row r="2583" spans="1:14" x14ac:dyDescent="0.3">
      <c r="A2583" t="s">
        <v>4824</v>
      </c>
      <c r="B2583" t="s">
        <v>2187</v>
      </c>
      <c r="C2583" t="s">
        <v>2255</v>
      </c>
      <c r="D2583" t="s">
        <v>2255</v>
      </c>
      <c r="E2583" s="17">
        <v>44232</v>
      </c>
      <c r="F2583">
        <v>1222</v>
      </c>
      <c r="G2583">
        <v>161</v>
      </c>
      <c r="H2583">
        <v>205</v>
      </c>
      <c r="I2583">
        <v>590298</v>
      </c>
      <c r="J2583">
        <v>6436</v>
      </c>
      <c r="K2583">
        <v>187707</v>
      </c>
      <c r="L2583">
        <v>10998</v>
      </c>
      <c r="M2583">
        <v>4144</v>
      </c>
      <c r="N2583">
        <v>83000000</v>
      </c>
    </row>
    <row r="2584" spans="1:14" x14ac:dyDescent="0.3">
      <c r="A2584" t="s">
        <v>4825</v>
      </c>
      <c r="B2584" t="s">
        <v>2190</v>
      </c>
      <c r="C2584" t="s">
        <v>2269</v>
      </c>
      <c r="D2584" t="s">
        <v>2288</v>
      </c>
      <c r="E2584" s="17">
        <v>44013</v>
      </c>
      <c r="F2584">
        <v>478</v>
      </c>
      <c r="G2584">
        <v>8</v>
      </c>
      <c r="H2584">
        <v>3724</v>
      </c>
      <c r="I2584">
        <v>590776</v>
      </c>
      <c r="J2584">
        <v>6444</v>
      </c>
      <c r="K2584">
        <v>191431</v>
      </c>
      <c r="L2584">
        <v>8126</v>
      </c>
      <c r="M2584">
        <v>18551</v>
      </c>
      <c r="N2584">
        <v>213000000</v>
      </c>
    </row>
    <row r="2585" spans="1:14" x14ac:dyDescent="0.3">
      <c r="A2585" t="s">
        <v>4826</v>
      </c>
      <c r="B2585" t="s">
        <v>2211</v>
      </c>
      <c r="C2585" t="s">
        <v>2245</v>
      </c>
      <c r="D2585" t="s">
        <v>2246</v>
      </c>
      <c r="E2585" s="17">
        <v>44495</v>
      </c>
      <c r="F2585">
        <v>3062</v>
      </c>
      <c r="G2585">
        <v>109</v>
      </c>
      <c r="H2585">
        <v>4856</v>
      </c>
      <c r="I2585">
        <v>593838</v>
      </c>
      <c r="J2585">
        <v>6553</v>
      </c>
      <c r="K2585">
        <v>196287</v>
      </c>
      <c r="L2585">
        <v>18372</v>
      </c>
      <c r="M2585">
        <v>11921</v>
      </c>
      <c r="N2585">
        <v>331000000</v>
      </c>
    </row>
    <row r="2586" spans="1:14" x14ac:dyDescent="0.3">
      <c r="A2586" t="s">
        <v>4827</v>
      </c>
      <c r="B2586" t="s">
        <v>2187</v>
      </c>
      <c r="C2586" t="s">
        <v>2338</v>
      </c>
      <c r="D2586" t="s">
        <v>2339</v>
      </c>
      <c r="E2586" s="17">
        <v>44318</v>
      </c>
      <c r="F2586">
        <v>2025</v>
      </c>
      <c r="G2586">
        <v>83</v>
      </c>
      <c r="H2586">
        <v>2057</v>
      </c>
      <c r="I2586">
        <v>595863</v>
      </c>
      <c r="J2586">
        <v>6636</v>
      </c>
      <c r="K2586">
        <v>198344</v>
      </c>
      <c r="L2586">
        <v>32400</v>
      </c>
      <c r="M2586">
        <v>16203</v>
      </c>
      <c r="N2586">
        <v>83000000</v>
      </c>
    </row>
    <row r="2587" spans="1:14" x14ac:dyDescent="0.3">
      <c r="A2587" t="s">
        <v>4828</v>
      </c>
      <c r="B2587" t="s">
        <v>2211</v>
      </c>
      <c r="C2587" t="s">
        <v>2212</v>
      </c>
      <c r="D2587" t="s">
        <v>2328</v>
      </c>
      <c r="E2587" s="17">
        <v>43954</v>
      </c>
      <c r="F2587">
        <v>4612</v>
      </c>
      <c r="G2587">
        <v>131</v>
      </c>
      <c r="H2587">
        <v>3663</v>
      </c>
      <c r="I2587">
        <v>600475</v>
      </c>
      <c r="J2587">
        <v>6767</v>
      </c>
      <c r="K2587">
        <v>202007</v>
      </c>
      <c r="L2587">
        <v>69180</v>
      </c>
      <c r="M2587">
        <v>12024</v>
      </c>
      <c r="N2587">
        <v>331000000</v>
      </c>
    </row>
    <row r="2588" spans="1:14" x14ac:dyDescent="0.3">
      <c r="A2588" t="s">
        <v>4829</v>
      </c>
      <c r="B2588" t="s">
        <v>2187</v>
      </c>
      <c r="C2588" t="s">
        <v>2188</v>
      </c>
      <c r="D2588" t="s">
        <v>2188</v>
      </c>
      <c r="E2588" s="17">
        <v>44456</v>
      </c>
      <c r="F2588">
        <v>1888</v>
      </c>
      <c r="G2588">
        <v>62</v>
      </c>
      <c r="H2588">
        <v>1634</v>
      </c>
      <c r="I2588">
        <v>602363</v>
      </c>
      <c r="J2588">
        <v>6829</v>
      </c>
      <c r="K2588">
        <v>203641</v>
      </c>
      <c r="L2588">
        <v>11328</v>
      </c>
      <c r="M2588">
        <v>3145</v>
      </c>
      <c r="N2588">
        <v>83000000</v>
      </c>
    </row>
    <row r="2589" spans="1:14" x14ac:dyDescent="0.3">
      <c r="A2589" t="s">
        <v>4830</v>
      </c>
      <c r="B2589" t="s">
        <v>2194</v>
      </c>
      <c r="C2589" t="s">
        <v>27</v>
      </c>
      <c r="D2589" t="s">
        <v>27</v>
      </c>
      <c r="E2589" s="17">
        <v>44244</v>
      </c>
      <c r="F2589">
        <v>1550</v>
      </c>
      <c r="G2589">
        <v>131</v>
      </c>
      <c r="H2589">
        <v>1060</v>
      </c>
      <c r="I2589">
        <v>603913</v>
      </c>
      <c r="J2589">
        <v>6960</v>
      </c>
      <c r="K2589">
        <v>204701</v>
      </c>
      <c r="L2589">
        <v>29450</v>
      </c>
      <c r="M2589">
        <v>14608</v>
      </c>
      <c r="N2589">
        <v>1380000000</v>
      </c>
    </row>
    <row r="2590" spans="1:14" x14ac:dyDescent="0.3">
      <c r="A2590" t="s">
        <v>4831</v>
      </c>
      <c r="B2590" t="s">
        <v>2190</v>
      </c>
      <c r="C2590" t="s">
        <v>2252</v>
      </c>
      <c r="D2590" t="s">
        <v>2253</v>
      </c>
      <c r="E2590" s="17">
        <v>44555</v>
      </c>
      <c r="F2590">
        <v>2916</v>
      </c>
      <c r="G2590">
        <v>132</v>
      </c>
      <c r="H2590">
        <v>2823</v>
      </c>
      <c r="I2590">
        <v>606829</v>
      </c>
      <c r="J2590">
        <v>7092</v>
      </c>
      <c r="K2590">
        <v>207524</v>
      </c>
      <c r="L2590">
        <v>23328</v>
      </c>
      <c r="M2590">
        <v>9215</v>
      </c>
      <c r="N2590">
        <v>213000000</v>
      </c>
    </row>
    <row r="2591" spans="1:14" x14ac:dyDescent="0.3">
      <c r="A2591" t="s">
        <v>4832</v>
      </c>
      <c r="B2591" t="s">
        <v>2190</v>
      </c>
      <c r="C2591" t="s">
        <v>2191</v>
      </c>
      <c r="D2591" t="s">
        <v>2285</v>
      </c>
      <c r="E2591" s="17">
        <v>44002</v>
      </c>
      <c r="F2591">
        <v>3255</v>
      </c>
      <c r="G2591">
        <v>137</v>
      </c>
      <c r="H2591">
        <v>889</v>
      </c>
      <c r="I2591">
        <v>610084</v>
      </c>
      <c r="J2591">
        <v>7229</v>
      </c>
      <c r="K2591">
        <v>208413</v>
      </c>
      <c r="L2591">
        <v>35805</v>
      </c>
      <c r="M2591">
        <v>15353</v>
      </c>
      <c r="N2591">
        <v>213000000</v>
      </c>
    </row>
    <row r="2592" spans="1:14" x14ac:dyDescent="0.3">
      <c r="A2592" t="s">
        <v>4833</v>
      </c>
      <c r="B2592" t="s">
        <v>2194</v>
      </c>
      <c r="C2592" t="s">
        <v>27</v>
      </c>
      <c r="D2592" t="s">
        <v>27</v>
      </c>
      <c r="E2592" s="17">
        <v>44118</v>
      </c>
      <c r="F2592">
        <v>2806</v>
      </c>
      <c r="G2592">
        <v>107</v>
      </c>
      <c r="H2592">
        <v>1562</v>
      </c>
      <c r="I2592">
        <v>612890</v>
      </c>
      <c r="J2592">
        <v>7336</v>
      </c>
      <c r="K2592">
        <v>209975</v>
      </c>
      <c r="L2592">
        <v>33672</v>
      </c>
      <c r="M2592">
        <v>14175</v>
      </c>
      <c r="N2592">
        <v>1380000000</v>
      </c>
    </row>
    <row r="2593" spans="1:14" x14ac:dyDescent="0.3">
      <c r="A2593" t="s">
        <v>4834</v>
      </c>
      <c r="B2593" t="s">
        <v>2206</v>
      </c>
      <c r="C2593" t="s">
        <v>2257</v>
      </c>
      <c r="D2593" t="s">
        <v>2290</v>
      </c>
      <c r="E2593" s="17">
        <v>44265</v>
      </c>
      <c r="F2593">
        <v>33</v>
      </c>
      <c r="G2593">
        <v>171</v>
      </c>
      <c r="H2593">
        <v>3195</v>
      </c>
      <c r="I2593">
        <v>612923</v>
      </c>
      <c r="J2593">
        <v>7507</v>
      </c>
      <c r="K2593">
        <v>213170</v>
      </c>
      <c r="L2593">
        <v>231</v>
      </c>
      <c r="M2593">
        <v>9011</v>
      </c>
      <c r="N2593">
        <v>68000000</v>
      </c>
    </row>
    <row r="2594" spans="1:14" x14ac:dyDescent="0.3">
      <c r="A2594" t="s">
        <v>4835</v>
      </c>
      <c r="B2594" t="s">
        <v>2190</v>
      </c>
      <c r="C2594" t="s">
        <v>2252</v>
      </c>
      <c r="D2594" t="s">
        <v>2253</v>
      </c>
      <c r="E2594" s="17">
        <v>44516</v>
      </c>
      <c r="F2594">
        <v>295</v>
      </c>
      <c r="G2594">
        <v>39</v>
      </c>
      <c r="H2594">
        <v>4498</v>
      </c>
      <c r="I2594">
        <v>613218</v>
      </c>
      <c r="J2594">
        <v>7546</v>
      </c>
      <c r="K2594">
        <v>217668</v>
      </c>
      <c r="L2594">
        <v>1475</v>
      </c>
      <c r="M2594">
        <v>1362</v>
      </c>
      <c r="N2594">
        <v>213000000</v>
      </c>
    </row>
    <row r="2595" spans="1:14" x14ac:dyDescent="0.3">
      <c r="A2595" t="s">
        <v>4836</v>
      </c>
      <c r="B2595" t="s">
        <v>2211</v>
      </c>
      <c r="C2595" t="s">
        <v>2245</v>
      </c>
      <c r="D2595" t="s">
        <v>2308</v>
      </c>
      <c r="E2595" s="17">
        <v>43943</v>
      </c>
      <c r="F2595">
        <v>2500</v>
      </c>
      <c r="G2595">
        <v>35</v>
      </c>
      <c r="H2595">
        <v>810</v>
      </c>
      <c r="I2595">
        <v>615718</v>
      </c>
      <c r="J2595">
        <v>7581</v>
      </c>
      <c r="K2595">
        <v>218478</v>
      </c>
      <c r="L2595">
        <v>20000</v>
      </c>
      <c r="M2595">
        <v>458</v>
      </c>
      <c r="N2595">
        <v>331000000</v>
      </c>
    </row>
    <row r="2596" spans="1:14" x14ac:dyDescent="0.3">
      <c r="A2596" t="s">
        <v>4837</v>
      </c>
      <c r="B2596" t="s">
        <v>2190</v>
      </c>
      <c r="C2596" t="s">
        <v>2191</v>
      </c>
      <c r="D2596" t="s">
        <v>2192</v>
      </c>
      <c r="E2596" s="17">
        <v>43952</v>
      </c>
      <c r="F2596">
        <v>3779</v>
      </c>
      <c r="G2596">
        <v>34</v>
      </c>
      <c r="H2596">
        <v>1058</v>
      </c>
      <c r="I2596">
        <v>619497</v>
      </c>
      <c r="J2596">
        <v>7615</v>
      </c>
      <c r="K2596">
        <v>219536</v>
      </c>
      <c r="L2596">
        <v>37790</v>
      </c>
      <c r="M2596">
        <v>14710</v>
      </c>
      <c r="N2596">
        <v>213000000</v>
      </c>
    </row>
    <row r="2597" spans="1:14" x14ac:dyDescent="0.3">
      <c r="A2597" t="s">
        <v>4838</v>
      </c>
      <c r="B2597" t="s">
        <v>2206</v>
      </c>
      <c r="C2597" t="s">
        <v>2207</v>
      </c>
      <c r="D2597" t="s">
        <v>2263</v>
      </c>
      <c r="E2597" s="17">
        <v>44374</v>
      </c>
      <c r="F2597">
        <v>3576</v>
      </c>
      <c r="G2597">
        <v>58</v>
      </c>
      <c r="H2597">
        <v>1260</v>
      </c>
      <c r="I2597">
        <v>623073</v>
      </c>
      <c r="J2597">
        <v>7673</v>
      </c>
      <c r="K2597">
        <v>220796</v>
      </c>
      <c r="L2597">
        <v>35760</v>
      </c>
      <c r="M2597">
        <v>3742</v>
      </c>
      <c r="N2597">
        <v>68000000</v>
      </c>
    </row>
    <row r="2598" spans="1:14" x14ac:dyDescent="0.3">
      <c r="A2598" t="s">
        <v>4839</v>
      </c>
      <c r="B2598" t="s">
        <v>2211</v>
      </c>
      <c r="C2598" t="s">
        <v>2241</v>
      </c>
      <c r="D2598" t="s">
        <v>2261</v>
      </c>
      <c r="E2598" s="17">
        <v>44052</v>
      </c>
      <c r="F2598">
        <v>1429</v>
      </c>
      <c r="G2598">
        <v>192</v>
      </c>
      <c r="H2598">
        <v>2546</v>
      </c>
      <c r="I2598">
        <v>624502</v>
      </c>
      <c r="J2598">
        <v>7865</v>
      </c>
      <c r="K2598">
        <v>223342</v>
      </c>
      <c r="L2598">
        <v>18577</v>
      </c>
      <c r="M2598">
        <v>3127</v>
      </c>
      <c r="N2598">
        <v>331000000</v>
      </c>
    </row>
    <row r="2599" spans="1:14" x14ac:dyDescent="0.3">
      <c r="A2599" t="s">
        <v>4840</v>
      </c>
      <c r="B2599" t="s">
        <v>2211</v>
      </c>
      <c r="C2599" t="s">
        <v>2241</v>
      </c>
      <c r="D2599" t="s">
        <v>2261</v>
      </c>
      <c r="E2599" s="17">
        <v>44461</v>
      </c>
      <c r="F2599">
        <v>2189</v>
      </c>
      <c r="G2599">
        <v>115</v>
      </c>
      <c r="H2599">
        <v>511</v>
      </c>
      <c r="I2599">
        <v>626691</v>
      </c>
      <c r="J2599">
        <v>7980</v>
      </c>
      <c r="K2599">
        <v>223853</v>
      </c>
      <c r="L2599">
        <v>41591</v>
      </c>
      <c r="M2599">
        <v>18426</v>
      </c>
      <c r="N2599">
        <v>331000000</v>
      </c>
    </row>
    <row r="2600" spans="1:14" x14ac:dyDescent="0.3">
      <c r="A2600" t="s">
        <v>4841</v>
      </c>
      <c r="B2600" t="s">
        <v>2194</v>
      </c>
      <c r="C2600" t="s">
        <v>2221</v>
      </c>
      <c r="D2600" t="s">
        <v>2222</v>
      </c>
      <c r="E2600" s="17">
        <v>43869</v>
      </c>
      <c r="F2600">
        <v>1987</v>
      </c>
      <c r="G2600">
        <v>30</v>
      </c>
      <c r="H2600">
        <v>1846</v>
      </c>
      <c r="I2600">
        <v>628678</v>
      </c>
      <c r="J2600">
        <v>8010</v>
      </c>
      <c r="K2600">
        <v>225699</v>
      </c>
      <c r="L2600">
        <v>33779</v>
      </c>
      <c r="M2600">
        <v>16623</v>
      </c>
      <c r="N2600">
        <v>1380000000</v>
      </c>
    </row>
    <row r="2601" spans="1:14" x14ac:dyDescent="0.3">
      <c r="A2601" t="s">
        <v>4842</v>
      </c>
      <c r="B2601" t="s">
        <v>2187</v>
      </c>
      <c r="C2601" t="s">
        <v>2201</v>
      </c>
      <c r="D2601" t="s">
        <v>2272</v>
      </c>
      <c r="E2601" s="17">
        <v>44327</v>
      </c>
      <c r="F2601">
        <v>4743</v>
      </c>
      <c r="G2601">
        <v>173</v>
      </c>
      <c r="H2601">
        <v>4412</v>
      </c>
      <c r="I2601">
        <v>633421</v>
      </c>
      <c r="J2601">
        <v>8183</v>
      </c>
      <c r="K2601">
        <v>230111</v>
      </c>
      <c r="L2601">
        <v>52173</v>
      </c>
      <c r="M2601">
        <v>15634</v>
      </c>
      <c r="N2601">
        <v>83000000</v>
      </c>
    </row>
    <row r="2602" spans="1:14" x14ac:dyDescent="0.3">
      <c r="A2602" t="s">
        <v>4843</v>
      </c>
      <c r="B2602" t="s">
        <v>2194</v>
      </c>
      <c r="C2602" t="s">
        <v>2204</v>
      </c>
      <c r="D2602" t="s">
        <v>2235</v>
      </c>
      <c r="E2602" s="17">
        <v>44063</v>
      </c>
      <c r="F2602">
        <v>2882</v>
      </c>
      <c r="G2602">
        <v>48</v>
      </c>
      <c r="H2602">
        <v>4398</v>
      </c>
      <c r="I2602">
        <v>636303</v>
      </c>
      <c r="J2602">
        <v>8231</v>
      </c>
      <c r="K2602">
        <v>234509</v>
      </c>
      <c r="L2602">
        <v>48994</v>
      </c>
      <c r="M2602">
        <v>4933</v>
      </c>
      <c r="N2602">
        <v>1380000000</v>
      </c>
    </row>
    <row r="2603" spans="1:14" x14ac:dyDescent="0.3">
      <c r="A2603" t="s">
        <v>4844</v>
      </c>
      <c r="B2603" t="s">
        <v>2187</v>
      </c>
      <c r="C2603" t="s">
        <v>2188</v>
      </c>
      <c r="D2603" t="s">
        <v>2188</v>
      </c>
      <c r="E2603" s="17">
        <v>44360</v>
      </c>
      <c r="F2603">
        <v>1709</v>
      </c>
      <c r="G2603">
        <v>133</v>
      </c>
      <c r="H2603">
        <v>1125</v>
      </c>
      <c r="I2603">
        <v>638012</v>
      </c>
      <c r="J2603">
        <v>8364</v>
      </c>
      <c r="K2603">
        <v>235634</v>
      </c>
      <c r="L2603">
        <v>27344</v>
      </c>
      <c r="M2603">
        <v>11163</v>
      </c>
      <c r="N2603">
        <v>83000000</v>
      </c>
    </row>
    <row r="2604" spans="1:14" x14ac:dyDescent="0.3">
      <c r="A2604" t="s">
        <v>4845</v>
      </c>
      <c r="B2604" t="s">
        <v>2194</v>
      </c>
      <c r="C2604" t="s">
        <v>2204</v>
      </c>
      <c r="D2604" t="s">
        <v>25</v>
      </c>
      <c r="E2604" s="17">
        <v>43979</v>
      </c>
      <c r="F2604">
        <v>2777</v>
      </c>
      <c r="G2604">
        <v>197</v>
      </c>
      <c r="H2604">
        <v>3660</v>
      </c>
      <c r="I2604">
        <v>640789</v>
      </c>
      <c r="J2604">
        <v>8561</v>
      </c>
      <c r="K2604">
        <v>239294</v>
      </c>
      <c r="L2604">
        <v>49986</v>
      </c>
      <c r="M2604">
        <v>4763</v>
      </c>
      <c r="N2604">
        <v>1380000000</v>
      </c>
    </row>
    <row r="2605" spans="1:14" x14ac:dyDescent="0.3">
      <c r="A2605" t="s">
        <v>4846</v>
      </c>
      <c r="B2605" t="s">
        <v>2187</v>
      </c>
      <c r="C2605" t="s">
        <v>2188</v>
      </c>
      <c r="D2605" t="s">
        <v>2188</v>
      </c>
      <c r="E2605" s="17">
        <v>44227</v>
      </c>
      <c r="F2605">
        <v>3697</v>
      </c>
      <c r="G2605">
        <v>105</v>
      </c>
      <c r="H2605">
        <v>4177</v>
      </c>
      <c r="I2605">
        <v>644486</v>
      </c>
      <c r="J2605">
        <v>8666</v>
      </c>
      <c r="K2605">
        <v>243471</v>
      </c>
      <c r="L2605">
        <v>48061</v>
      </c>
      <c r="M2605">
        <v>3663</v>
      </c>
      <c r="N2605">
        <v>83000000</v>
      </c>
    </row>
    <row r="2606" spans="1:14" x14ac:dyDescent="0.3">
      <c r="A2606" t="s">
        <v>4847</v>
      </c>
      <c r="B2606" t="s">
        <v>2190</v>
      </c>
      <c r="C2606" t="s">
        <v>2191</v>
      </c>
      <c r="D2606" t="s">
        <v>2285</v>
      </c>
      <c r="E2606" s="17">
        <v>44491</v>
      </c>
      <c r="F2606">
        <v>1547</v>
      </c>
      <c r="G2606">
        <v>18</v>
      </c>
      <c r="H2606">
        <v>657</v>
      </c>
      <c r="I2606">
        <v>646033</v>
      </c>
      <c r="J2606">
        <v>8684</v>
      </c>
      <c r="K2606">
        <v>244128</v>
      </c>
      <c r="L2606">
        <v>21658</v>
      </c>
      <c r="M2606">
        <v>9329</v>
      </c>
      <c r="N2606">
        <v>213000000</v>
      </c>
    </row>
    <row r="2607" spans="1:14" x14ac:dyDescent="0.3">
      <c r="A2607" t="s">
        <v>4848</v>
      </c>
      <c r="B2607" t="s">
        <v>2211</v>
      </c>
      <c r="C2607" t="s">
        <v>2245</v>
      </c>
      <c r="D2607" t="s">
        <v>2308</v>
      </c>
      <c r="E2607" s="17">
        <v>44468</v>
      </c>
      <c r="F2607">
        <v>462</v>
      </c>
      <c r="G2607">
        <v>95</v>
      </c>
      <c r="H2607">
        <v>52</v>
      </c>
      <c r="I2607">
        <v>646495</v>
      </c>
      <c r="J2607">
        <v>8779</v>
      </c>
      <c r="K2607">
        <v>244180</v>
      </c>
      <c r="L2607">
        <v>6930</v>
      </c>
      <c r="M2607">
        <v>7712</v>
      </c>
      <c r="N2607">
        <v>331000000</v>
      </c>
    </row>
    <row r="2608" spans="1:14" x14ac:dyDescent="0.3">
      <c r="A2608" t="s">
        <v>4849</v>
      </c>
      <c r="B2608" t="s">
        <v>2187</v>
      </c>
      <c r="C2608" t="s">
        <v>2255</v>
      </c>
      <c r="D2608" t="s">
        <v>2255</v>
      </c>
      <c r="E2608" s="17">
        <v>44132</v>
      </c>
      <c r="F2608">
        <v>3315</v>
      </c>
      <c r="G2608">
        <v>169</v>
      </c>
      <c r="H2608">
        <v>4440</v>
      </c>
      <c r="I2608">
        <v>649810</v>
      </c>
      <c r="J2608">
        <v>8948</v>
      </c>
      <c r="K2608">
        <v>248620</v>
      </c>
      <c r="L2608">
        <v>29835</v>
      </c>
      <c r="M2608">
        <v>1000</v>
      </c>
      <c r="N2608">
        <v>83000000</v>
      </c>
    </row>
    <row r="2609" spans="1:14" x14ac:dyDescent="0.3">
      <c r="A2609" t="s">
        <v>4850</v>
      </c>
      <c r="B2609" t="s">
        <v>2190</v>
      </c>
      <c r="C2609" t="s">
        <v>2252</v>
      </c>
      <c r="D2609" t="s">
        <v>2253</v>
      </c>
      <c r="E2609" s="17">
        <v>44190</v>
      </c>
      <c r="F2609">
        <v>3304</v>
      </c>
      <c r="G2609">
        <v>29</v>
      </c>
      <c r="H2609">
        <v>1108</v>
      </c>
      <c r="I2609">
        <v>653114</v>
      </c>
      <c r="J2609">
        <v>8977</v>
      </c>
      <c r="K2609">
        <v>249728</v>
      </c>
      <c r="L2609">
        <v>29736</v>
      </c>
      <c r="M2609">
        <v>14252</v>
      </c>
      <c r="N2609">
        <v>213000000</v>
      </c>
    </row>
    <row r="2610" spans="1:14" x14ac:dyDescent="0.3">
      <c r="A2610" t="s">
        <v>4851</v>
      </c>
      <c r="B2610" t="s">
        <v>2206</v>
      </c>
      <c r="C2610" t="s">
        <v>2224</v>
      </c>
      <c r="D2610" t="s">
        <v>2230</v>
      </c>
      <c r="E2610" s="17">
        <v>44068</v>
      </c>
      <c r="F2610">
        <v>513</v>
      </c>
      <c r="G2610">
        <v>25</v>
      </c>
      <c r="H2610">
        <v>986</v>
      </c>
      <c r="I2610">
        <v>653627</v>
      </c>
      <c r="J2610">
        <v>9002</v>
      </c>
      <c r="K2610">
        <v>250714</v>
      </c>
      <c r="L2610">
        <v>4617</v>
      </c>
      <c r="M2610">
        <v>17839</v>
      </c>
      <c r="N2610">
        <v>68000000</v>
      </c>
    </row>
    <row r="2611" spans="1:14" x14ac:dyDescent="0.3">
      <c r="A2611" t="s">
        <v>4852</v>
      </c>
      <c r="B2611" t="s">
        <v>2194</v>
      </c>
      <c r="C2611" t="s">
        <v>2195</v>
      </c>
      <c r="D2611" t="s">
        <v>2196</v>
      </c>
      <c r="E2611" s="17">
        <v>44477</v>
      </c>
      <c r="F2611">
        <v>4096</v>
      </c>
      <c r="G2611">
        <v>130</v>
      </c>
      <c r="H2611">
        <v>4736</v>
      </c>
      <c r="I2611">
        <v>657723</v>
      </c>
      <c r="J2611">
        <v>9132</v>
      </c>
      <c r="K2611">
        <v>255450</v>
      </c>
      <c r="L2611">
        <v>36864</v>
      </c>
      <c r="M2611">
        <v>9586</v>
      </c>
      <c r="N2611">
        <v>1380000000</v>
      </c>
    </row>
    <row r="2612" spans="1:14" x14ac:dyDescent="0.3">
      <c r="A2612" t="s">
        <v>4853</v>
      </c>
      <c r="B2612" t="s">
        <v>2206</v>
      </c>
      <c r="C2612" t="s">
        <v>2257</v>
      </c>
      <c r="D2612" t="s">
        <v>2258</v>
      </c>
      <c r="E2612" s="17">
        <v>44493</v>
      </c>
      <c r="F2612">
        <v>3566</v>
      </c>
      <c r="G2612">
        <v>160</v>
      </c>
      <c r="H2612">
        <v>210</v>
      </c>
      <c r="I2612">
        <v>661289</v>
      </c>
      <c r="J2612">
        <v>9292</v>
      </c>
      <c r="K2612">
        <v>255660</v>
      </c>
      <c r="L2612">
        <v>64188</v>
      </c>
      <c r="M2612">
        <v>5694</v>
      </c>
      <c r="N2612">
        <v>68000000</v>
      </c>
    </row>
    <row r="2613" spans="1:14" x14ac:dyDescent="0.3">
      <c r="A2613" t="s">
        <v>4854</v>
      </c>
      <c r="B2613" t="s">
        <v>2190</v>
      </c>
      <c r="C2613" t="s">
        <v>2269</v>
      </c>
      <c r="D2613" t="s">
        <v>2270</v>
      </c>
      <c r="E2613" s="17">
        <v>44066</v>
      </c>
      <c r="F2613">
        <v>3803</v>
      </c>
      <c r="G2613">
        <v>49</v>
      </c>
      <c r="H2613">
        <v>4959</v>
      </c>
      <c r="I2613">
        <v>665092</v>
      </c>
      <c r="J2613">
        <v>9341</v>
      </c>
      <c r="K2613">
        <v>260619</v>
      </c>
      <c r="L2613">
        <v>30424</v>
      </c>
      <c r="M2613">
        <v>12032</v>
      </c>
      <c r="N2613">
        <v>213000000</v>
      </c>
    </row>
    <row r="2614" spans="1:14" x14ac:dyDescent="0.3">
      <c r="A2614" t="s">
        <v>4855</v>
      </c>
      <c r="B2614" t="s">
        <v>2206</v>
      </c>
      <c r="C2614" t="s">
        <v>2232</v>
      </c>
      <c r="D2614" t="s">
        <v>2326</v>
      </c>
      <c r="E2614" s="17">
        <v>44033</v>
      </c>
      <c r="F2614">
        <v>3687</v>
      </c>
      <c r="G2614">
        <v>158</v>
      </c>
      <c r="H2614">
        <v>775</v>
      </c>
      <c r="I2614">
        <v>668779</v>
      </c>
      <c r="J2614">
        <v>9499</v>
      </c>
      <c r="K2614">
        <v>261394</v>
      </c>
      <c r="L2614">
        <v>36870</v>
      </c>
      <c r="M2614">
        <v>9661</v>
      </c>
      <c r="N2614">
        <v>68000000</v>
      </c>
    </row>
    <row r="2615" spans="1:14" x14ac:dyDescent="0.3">
      <c r="A2615" t="s">
        <v>4856</v>
      </c>
      <c r="B2615" t="s">
        <v>2206</v>
      </c>
      <c r="C2615" t="s">
        <v>2232</v>
      </c>
      <c r="D2615" t="s">
        <v>2233</v>
      </c>
      <c r="E2615" s="17">
        <v>44086</v>
      </c>
      <c r="F2615">
        <v>3938</v>
      </c>
      <c r="G2615">
        <v>110</v>
      </c>
      <c r="H2615">
        <v>914</v>
      </c>
      <c r="I2615">
        <v>672717</v>
      </c>
      <c r="J2615">
        <v>9609</v>
      </c>
      <c r="K2615">
        <v>262308</v>
      </c>
      <c r="L2615">
        <v>63008</v>
      </c>
      <c r="M2615">
        <v>4700</v>
      </c>
      <c r="N2615">
        <v>68000000</v>
      </c>
    </row>
    <row r="2616" spans="1:14" x14ac:dyDescent="0.3">
      <c r="A2616" t="s">
        <v>4857</v>
      </c>
      <c r="B2616" t="s">
        <v>2190</v>
      </c>
      <c r="C2616" t="s">
        <v>2198</v>
      </c>
      <c r="D2616" t="s">
        <v>2199</v>
      </c>
      <c r="E2616" s="17">
        <v>44428</v>
      </c>
      <c r="F2616">
        <v>3489</v>
      </c>
      <c r="G2616">
        <v>195</v>
      </c>
      <c r="H2616">
        <v>4278</v>
      </c>
      <c r="I2616">
        <v>676206</v>
      </c>
      <c r="J2616">
        <v>9804</v>
      </c>
      <c r="K2616">
        <v>266586</v>
      </c>
      <c r="L2616">
        <v>17445</v>
      </c>
      <c r="M2616">
        <v>14210</v>
      </c>
      <c r="N2616">
        <v>213000000</v>
      </c>
    </row>
    <row r="2617" spans="1:14" x14ac:dyDescent="0.3">
      <c r="A2617" t="s">
        <v>4858</v>
      </c>
      <c r="B2617" t="s">
        <v>2211</v>
      </c>
      <c r="C2617" t="s">
        <v>2212</v>
      </c>
      <c r="D2617" t="s">
        <v>2328</v>
      </c>
      <c r="E2617" s="17">
        <v>44492</v>
      </c>
      <c r="F2617">
        <v>1471</v>
      </c>
      <c r="G2617">
        <v>95</v>
      </c>
      <c r="H2617">
        <v>505</v>
      </c>
      <c r="I2617">
        <v>677677</v>
      </c>
      <c r="J2617">
        <v>9899</v>
      </c>
      <c r="K2617">
        <v>267091</v>
      </c>
      <c r="L2617">
        <v>8826</v>
      </c>
      <c r="M2617">
        <v>15052</v>
      </c>
      <c r="N2617">
        <v>331000000</v>
      </c>
    </row>
    <row r="2618" spans="1:14" x14ac:dyDescent="0.3">
      <c r="A2618" t="s">
        <v>4859</v>
      </c>
      <c r="B2618" t="s">
        <v>2187</v>
      </c>
      <c r="C2618" t="s">
        <v>2201</v>
      </c>
      <c r="D2618" t="s">
        <v>2272</v>
      </c>
      <c r="E2618" s="17">
        <v>44065</v>
      </c>
      <c r="F2618">
        <v>337</v>
      </c>
      <c r="G2618">
        <v>81</v>
      </c>
      <c r="H2618">
        <v>3298</v>
      </c>
      <c r="I2618">
        <v>678014</v>
      </c>
      <c r="J2618">
        <v>9980</v>
      </c>
      <c r="K2618">
        <v>270389</v>
      </c>
      <c r="L2618">
        <v>4381</v>
      </c>
      <c r="M2618">
        <v>12371</v>
      </c>
      <c r="N2618">
        <v>83000000</v>
      </c>
    </row>
    <row r="2619" spans="1:14" x14ac:dyDescent="0.3">
      <c r="A2619" t="s">
        <v>4860</v>
      </c>
      <c r="B2619" t="s">
        <v>2194</v>
      </c>
      <c r="C2619" t="s">
        <v>2195</v>
      </c>
      <c r="D2619" t="s">
        <v>2296</v>
      </c>
      <c r="E2619" s="17">
        <v>44175</v>
      </c>
      <c r="F2619">
        <v>3081</v>
      </c>
      <c r="G2619">
        <v>137</v>
      </c>
      <c r="H2619">
        <v>1857</v>
      </c>
      <c r="I2619">
        <v>681095</v>
      </c>
      <c r="J2619">
        <v>10117</v>
      </c>
      <c r="K2619">
        <v>272246</v>
      </c>
      <c r="L2619">
        <v>30810</v>
      </c>
      <c r="M2619">
        <v>7786</v>
      </c>
      <c r="N2619">
        <v>1380000000</v>
      </c>
    </row>
    <row r="2620" spans="1:14" x14ac:dyDescent="0.3">
      <c r="A2620" t="s">
        <v>4861</v>
      </c>
      <c r="B2620" t="s">
        <v>2187</v>
      </c>
      <c r="C2620" t="s">
        <v>2188</v>
      </c>
      <c r="D2620" t="s">
        <v>2188</v>
      </c>
      <c r="E2620" s="17">
        <v>44364</v>
      </c>
      <c r="F2620">
        <v>3412</v>
      </c>
      <c r="G2620">
        <v>21</v>
      </c>
      <c r="H2620">
        <v>4188</v>
      </c>
      <c r="I2620">
        <v>684507</v>
      </c>
      <c r="J2620">
        <v>10138</v>
      </c>
      <c r="K2620">
        <v>276434</v>
      </c>
      <c r="L2620">
        <v>34120</v>
      </c>
      <c r="M2620">
        <v>5366</v>
      </c>
      <c r="N2620">
        <v>83000000</v>
      </c>
    </row>
    <row r="2621" spans="1:14" x14ac:dyDescent="0.3">
      <c r="A2621" t="s">
        <v>4862</v>
      </c>
      <c r="B2621" t="s">
        <v>2194</v>
      </c>
      <c r="C2621" t="s">
        <v>27</v>
      </c>
      <c r="D2621" t="s">
        <v>27</v>
      </c>
      <c r="E2621" s="17">
        <v>44296</v>
      </c>
      <c r="F2621">
        <v>2392</v>
      </c>
      <c r="G2621">
        <v>190</v>
      </c>
      <c r="H2621">
        <v>4425</v>
      </c>
      <c r="I2621">
        <v>686899</v>
      </c>
      <c r="J2621">
        <v>10328</v>
      </c>
      <c r="K2621">
        <v>280859</v>
      </c>
      <c r="L2621">
        <v>33488</v>
      </c>
      <c r="M2621">
        <v>1907</v>
      </c>
      <c r="N2621">
        <v>1380000000</v>
      </c>
    </row>
    <row r="2622" spans="1:14" x14ac:dyDescent="0.3">
      <c r="A2622" t="s">
        <v>4863</v>
      </c>
      <c r="B2622" t="s">
        <v>2187</v>
      </c>
      <c r="C2622" t="s">
        <v>2255</v>
      </c>
      <c r="D2622" t="s">
        <v>2255</v>
      </c>
      <c r="E2622" s="17">
        <v>44371</v>
      </c>
      <c r="F2622">
        <v>976</v>
      </c>
      <c r="G2622">
        <v>53</v>
      </c>
      <c r="H2622">
        <v>2237</v>
      </c>
      <c r="I2622">
        <v>687875</v>
      </c>
      <c r="J2622">
        <v>10381</v>
      </c>
      <c r="K2622">
        <v>283096</v>
      </c>
      <c r="L2622">
        <v>7808</v>
      </c>
      <c r="M2622">
        <v>3588</v>
      </c>
      <c r="N2622">
        <v>83000000</v>
      </c>
    </row>
    <row r="2623" spans="1:14" x14ac:dyDescent="0.3">
      <c r="A2623" t="s">
        <v>4864</v>
      </c>
      <c r="B2623" t="s">
        <v>2206</v>
      </c>
      <c r="C2623" t="s">
        <v>2224</v>
      </c>
      <c r="D2623" t="s">
        <v>2230</v>
      </c>
      <c r="E2623" s="17">
        <v>44043</v>
      </c>
      <c r="F2623">
        <v>4978</v>
      </c>
      <c r="G2623">
        <v>178</v>
      </c>
      <c r="H2623">
        <v>2913</v>
      </c>
      <c r="I2623">
        <v>692853</v>
      </c>
      <c r="J2623">
        <v>10559</v>
      </c>
      <c r="K2623">
        <v>286009</v>
      </c>
      <c r="L2623">
        <v>44802</v>
      </c>
      <c r="M2623">
        <v>7983</v>
      </c>
      <c r="N2623">
        <v>68000000</v>
      </c>
    </row>
    <row r="2624" spans="1:14" x14ac:dyDescent="0.3">
      <c r="A2624" t="s">
        <v>4865</v>
      </c>
      <c r="B2624" t="s">
        <v>2211</v>
      </c>
      <c r="C2624" t="s">
        <v>2212</v>
      </c>
      <c r="D2624" t="s">
        <v>2328</v>
      </c>
      <c r="E2624" s="17">
        <v>44293</v>
      </c>
      <c r="F2624">
        <v>2245</v>
      </c>
      <c r="G2624">
        <v>80</v>
      </c>
      <c r="H2624">
        <v>3001</v>
      </c>
      <c r="I2624">
        <v>695098</v>
      </c>
      <c r="J2624">
        <v>10639</v>
      </c>
      <c r="K2624">
        <v>289010</v>
      </c>
      <c r="L2624">
        <v>29185</v>
      </c>
      <c r="M2624">
        <v>10457</v>
      </c>
      <c r="N2624">
        <v>331000000</v>
      </c>
    </row>
    <row r="2625" spans="1:14" x14ac:dyDescent="0.3">
      <c r="A2625" t="s">
        <v>4866</v>
      </c>
      <c r="B2625" t="s">
        <v>2206</v>
      </c>
      <c r="C2625" t="s">
        <v>2207</v>
      </c>
      <c r="D2625" t="s">
        <v>2263</v>
      </c>
      <c r="E2625" s="17">
        <v>44266</v>
      </c>
      <c r="F2625">
        <v>4068</v>
      </c>
      <c r="G2625">
        <v>131</v>
      </c>
      <c r="H2625">
        <v>260</v>
      </c>
      <c r="I2625">
        <v>699166</v>
      </c>
      <c r="J2625">
        <v>10770</v>
      </c>
      <c r="K2625">
        <v>289270</v>
      </c>
      <c r="L2625">
        <v>24408</v>
      </c>
      <c r="M2625">
        <v>15325</v>
      </c>
      <c r="N2625">
        <v>68000000</v>
      </c>
    </row>
    <row r="2626" spans="1:14" x14ac:dyDescent="0.3">
      <c r="A2626" t="s">
        <v>4867</v>
      </c>
      <c r="B2626" t="s">
        <v>2211</v>
      </c>
      <c r="C2626" t="s">
        <v>2245</v>
      </c>
      <c r="D2626" t="s">
        <v>2308</v>
      </c>
      <c r="E2626" s="17">
        <v>44113</v>
      </c>
      <c r="F2626">
        <v>1703</v>
      </c>
      <c r="G2626">
        <v>36</v>
      </c>
      <c r="H2626">
        <v>709</v>
      </c>
      <c r="I2626">
        <v>700869</v>
      </c>
      <c r="J2626">
        <v>10806</v>
      </c>
      <c r="K2626">
        <v>289979</v>
      </c>
      <c r="L2626">
        <v>11921</v>
      </c>
      <c r="M2626">
        <v>17641</v>
      </c>
      <c r="N2626">
        <v>331000000</v>
      </c>
    </row>
    <row r="2627" spans="1:14" x14ac:dyDescent="0.3">
      <c r="A2627" t="s">
        <v>4868</v>
      </c>
      <c r="B2627" t="s">
        <v>2190</v>
      </c>
      <c r="C2627" t="s">
        <v>2191</v>
      </c>
      <c r="D2627" t="s">
        <v>2285</v>
      </c>
      <c r="E2627" s="17">
        <v>44392</v>
      </c>
      <c r="F2627">
        <v>871</v>
      </c>
      <c r="G2627">
        <v>198</v>
      </c>
      <c r="H2627">
        <v>1951</v>
      </c>
      <c r="I2627">
        <v>701740</v>
      </c>
      <c r="J2627">
        <v>11004</v>
      </c>
      <c r="K2627">
        <v>291930</v>
      </c>
      <c r="L2627">
        <v>12194</v>
      </c>
      <c r="M2627">
        <v>14380</v>
      </c>
      <c r="N2627">
        <v>213000000</v>
      </c>
    </row>
    <row r="2628" spans="1:14" x14ac:dyDescent="0.3">
      <c r="A2628" t="s">
        <v>4869</v>
      </c>
      <c r="B2628" t="s">
        <v>2194</v>
      </c>
      <c r="C2628" t="s">
        <v>2221</v>
      </c>
      <c r="D2628" t="s">
        <v>2281</v>
      </c>
      <c r="E2628" s="17">
        <v>44437</v>
      </c>
      <c r="F2628">
        <v>3409</v>
      </c>
      <c r="G2628">
        <v>62</v>
      </c>
      <c r="H2628">
        <v>2370</v>
      </c>
      <c r="I2628">
        <v>705149</v>
      </c>
      <c r="J2628">
        <v>11066</v>
      </c>
      <c r="K2628">
        <v>294300</v>
      </c>
      <c r="L2628">
        <v>40908</v>
      </c>
      <c r="M2628">
        <v>2207</v>
      </c>
      <c r="N2628">
        <v>1380000000</v>
      </c>
    </row>
    <row r="2629" spans="1:14" x14ac:dyDescent="0.3">
      <c r="A2629" t="s">
        <v>4870</v>
      </c>
      <c r="B2629" t="s">
        <v>2194</v>
      </c>
      <c r="C2629" t="s">
        <v>2204</v>
      </c>
      <c r="D2629" t="s">
        <v>25</v>
      </c>
      <c r="E2629" s="17">
        <v>44293</v>
      </c>
      <c r="F2629">
        <v>2589</v>
      </c>
      <c r="G2629">
        <v>50</v>
      </c>
      <c r="H2629">
        <v>87</v>
      </c>
      <c r="I2629">
        <v>707738</v>
      </c>
      <c r="J2629">
        <v>11116</v>
      </c>
      <c r="K2629">
        <v>294387</v>
      </c>
      <c r="L2629">
        <v>33657</v>
      </c>
      <c r="M2629">
        <v>13469</v>
      </c>
      <c r="N2629">
        <v>1380000000</v>
      </c>
    </row>
    <row r="2630" spans="1:14" x14ac:dyDescent="0.3">
      <c r="A2630" t="s">
        <v>4871</v>
      </c>
      <c r="B2630" t="s">
        <v>2190</v>
      </c>
      <c r="C2630" t="s">
        <v>2269</v>
      </c>
      <c r="D2630" t="s">
        <v>2270</v>
      </c>
      <c r="E2630" s="17">
        <v>44237</v>
      </c>
      <c r="F2630">
        <v>4552</v>
      </c>
      <c r="G2630">
        <v>135</v>
      </c>
      <c r="H2630">
        <v>3389</v>
      </c>
      <c r="I2630">
        <v>712290</v>
      </c>
      <c r="J2630">
        <v>11251</v>
      </c>
      <c r="K2630">
        <v>297776</v>
      </c>
      <c r="L2630">
        <v>86488</v>
      </c>
      <c r="M2630">
        <v>8971</v>
      </c>
      <c r="N2630">
        <v>213000000</v>
      </c>
    </row>
    <row r="2631" spans="1:14" x14ac:dyDescent="0.3">
      <c r="A2631" t="s">
        <v>4872</v>
      </c>
      <c r="B2631" t="s">
        <v>2187</v>
      </c>
      <c r="C2631" t="s">
        <v>2201</v>
      </c>
      <c r="D2631" t="s">
        <v>2272</v>
      </c>
      <c r="E2631" s="17">
        <v>43918</v>
      </c>
      <c r="F2631">
        <v>1549</v>
      </c>
      <c r="G2631">
        <v>0</v>
      </c>
      <c r="H2631">
        <v>3294</v>
      </c>
      <c r="I2631">
        <v>713839</v>
      </c>
      <c r="J2631">
        <v>11251</v>
      </c>
      <c r="K2631">
        <v>301070</v>
      </c>
      <c r="L2631">
        <v>24784</v>
      </c>
      <c r="M2631">
        <v>7267</v>
      </c>
      <c r="N2631">
        <v>83000000</v>
      </c>
    </row>
    <row r="2632" spans="1:14" x14ac:dyDescent="0.3">
      <c r="A2632" t="s">
        <v>4873</v>
      </c>
      <c r="B2632" t="s">
        <v>2190</v>
      </c>
      <c r="C2632" t="s">
        <v>2252</v>
      </c>
      <c r="D2632" t="s">
        <v>2253</v>
      </c>
      <c r="E2632" s="17">
        <v>43874</v>
      </c>
      <c r="F2632">
        <v>3507</v>
      </c>
      <c r="G2632">
        <v>7</v>
      </c>
      <c r="H2632">
        <v>2734</v>
      </c>
      <c r="I2632">
        <v>717346</v>
      </c>
      <c r="J2632">
        <v>11258</v>
      </c>
      <c r="K2632">
        <v>303804</v>
      </c>
      <c r="L2632">
        <v>31563</v>
      </c>
      <c r="M2632">
        <v>555</v>
      </c>
      <c r="N2632">
        <v>213000000</v>
      </c>
    </row>
    <row r="2633" spans="1:14" x14ac:dyDescent="0.3">
      <c r="A2633" t="s">
        <v>4874</v>
      </c>
      <c r="B2633" t="s">
        <v>2190</v>
      </c>
      <c r="C2633" t="s">
        <v>2191</v>
      </c>
      <c r="D2633" t="s">
        <v>2285</v>
      </c>
      <c r="E2633" s="17">
        <v>44291</v>
      </c>
      <c r="F2633">
        <v>4461</v>
      </c>
      <c r="G2633">
        <v>80</v>
      </c>
      <c r="H2633">
        <v>2256</v>
      </c>
      <c r="I2633">
        <v>721807</v>
      </c>
      <c r="J2633">
        <v>11338</v>
      </c>
      <c r="K2633">
        <v>306060</v>
      </c>
      <c r="L2633">
        <v>31227</v>
      </c>
      <c r="M2633">
        <v>8160</v>
      </c>
      <c r="N2633">
        <v>213000000</v>
      </c>
    </row>
    <row r="2634" spans="1:14" x14ac:dyDescent="0.3">
      <c r="A2634" t="s">
        <v>4875</v>
      </c>
      <c r="B2634" t="s">
        <v>2211</v>
      </c>
      <c r="C2634" t="s">
        <v>2212</v>
      </c>
      <c r="D2634" t="s">
        <v>2213</v>
      </c>
      <c r="E2634" s="17">
        <v>44108</v>
      </c>
      <c r="F2634">
        <v>2621</v>
      </c>
      <c r="G2634">
        <v>104</v>
      </c>
      <c r="H2634">
        <v>1072</v>
      </c>
      <c r="I2634">
        <v>724428</v>
      </c>
      <c r="J2634">
        <v>11442</v>
      </c>
      <c r="K2634">
        <v>307132</v>
      </c>
      <c r="L2634">
        <v>49799</v>
      </c>
      <c r="M2634">
        <v>6825</v>
      </c>
      <c r="N2634">
        <v>331000000</v>
      </c>
    </row>
    <row r="2635" spans="1:14" x14ac:dyDescent="0.3">
      <c r="A2635" t="s">
        <v>4876</v>
      </c>
      <c r="B2635" t="s">
        <v>2190</v>
      </c>
      <c r="C2635" t="s">
        <v>2191</v>
      </c>
      <c r="D2635" t="s">
        <v>2285</v>
      </c>
      <c r="E2635" s="17">
        <v>44513</v>
      </c>
      <c r="F2635">
        <v>2529</v>
      </c>
      <c r="G2635">
        <v>182</v>
      </c>
      <c r="H2635">
        <v>3607</v>
      </c>
      <c r="I2635">
        <v>726957</v>
      </c>
      <c r="J2635">
        <v>11624</v>
      </c>
      <c r="K2635">
        <v>310739</v>
      </c>
      <c r="L2635">
        <v>12645</v>
      </c>
      <c r="M2635">
        <v>3092</v>
      </c>
      <c r="N2635">
        <v>213000000</v>
      </c>
    </row>
    <row r="2636" spans="1:14" x14ac:dyDescent="0.3">
      <c r="A2636" t="s">
        <v>4877</v>
      </c>
      <c r="B2636" t="s">
        <v>2194</v>
      </c>
      <c r="C2636" t="s">
        <v>2221</v>
      </c>
      <c r="D2636" t="s">
        <v>2222</v>
      </c>
      <c r="E2636" s="17">
        <v>44251</v>
      </c>
      <c r="F2636">
        <v>2157</v>
      </c>
      <c r="G2636">
        <v>111</v>
      </c>
      <c r="H2636">
        <v>3921</v>
      </c>
      <c r="I2636">
        <v>729114</v>
      </c>
      <c r="J2636">
        <v>11735</v>
      </c>
      <c r="K2636">
        <v>314660</v>
      </c>
      <c r="L2636">
        <v>34512</v>
      </c>
      <c r="M2636">
        <v>1273</v>
      </c>
      <c r="N2636">
        <v>1380000000</v>
      </c>
    </row>
    <row r="2637" spans="1:14" x14ac:dyDescent="0.3">
      <c r="A2637" t="s">
        <v>4878</v>
      </c>
      <c r="B2637" t="s">
        <v>2206</v>
      </c>
      <c r="C2637" t="s">
        <v>2207</v>
      </c>
      <c r="D2637" t="s">
        <v>2263</v>
      </c>
      <c r="E2637" s="17">
        <v>44531</v>
      </c>
      <c r="F2637">
        <v>2356</v>
      </c>
      <c r="G2637">
        <v>136</v>
      </c>
      <c r="H2637">
        <v>2969</v>
      </c>
      <c r="I2637">
        <v>731470</v>
      </c>
      <c r="J2637">
        <v>11871</v>
      </c>
      <c r="K2637">
        <v>317629</v>
      </c>
      <c r="L2637">
        <v>14136</v>
      </c>
      <c r="M2637">
        <v>1212</v>
      </c>
      <c r="N2637">
        <v>68000000</v>
      </c>
    </row>
    <row r="2638" spans="1:14" x14ac:dyDescent="0.3">
      <c r="A2638" t="s">
        <v>4879</v>
      </c>
      <c r="B2638" t="s">
        <v>2211</v>
      </c>
      <c r="C2638" t="s">
        <v>2212</v>
      </c>
      <c r="D2638" t="s">
        <v>2328</v>
      </c>
      <c r="E2638" s="17">
        <v>44183</v>
      </c>
      <c r="F2638">
        <v>159</v>
      </c>
      <c r="G2638">
        <v>178</v>
      </c>
      <c r="H2638">
        <v>2310</v>
      </c>
      <c r="I2638">
        <v>731629</v>
      </c>
      <c r="J2638">
        <v>12049</v>
      </c>
      <c r="K2638">
        <v>319939</v>
      </c>
      <c r="L2638">
        <v>1272</v>
      </c>
      <c r="M2638">
        <v>8985</v>
      </c>
      <c r="N2638">
        <v>331000000</v>
      </c>
    </row>
    <row r="2639" spans="1:14" x14ac:dyDescent="0.3">
      <c r="A2639" t="s">
        <v>4880</v>
      </c>
      <c r="B2639" t="s">
        <v>2211</v>
      </c>
      <c r="C2639" t="s">
        <v>2212</v>
      </c>
      <c r="D2639" t="s">
        <v>2328</v>
      </c>
      <c r="E2639" s="17">
        <v>44526</v>
      </c>
      <c r="F2639">
        <v>4939</v>
      </c>
      <c r="G2639">
        <v>143</v>
      </c>
      <c r="H2639">
        <v>3277</v>
      </c>
      <c r="I2639">
        <v>736568</v>
      </c>
      <c r="J2639">
        <v>12192</v>
      </c>
      <c r="K2639">
        <v>323216</v>
      </c>
      <c r="L2639">
        <v>39512</v>
      </c>
      <c r="M2639">
        <v>2719</v>
      </c>
      <c r="N2639">
        <v>331000000</v>
      </c>
    </row>
    <row r="2640" spans="1:14" x14ac:dyDescent="0.3">
      <c r="A2640" t="s">
        <v>4881</v>
      </c>
      <c r="B2640" t="s">
        <v>2187</v>
      </c>
      <c r="C2640" t="s">
        <v>2338</v>
      </c>
      <c r="D2640" t="s">
        <v>2339</v>
      </c>
      <c r="E2640" s="17">
        <v>44345</v>
      </c>
      <c r="F2640">
        <v>2102</v>
      </c>
      <c r="G2640">
        <v>180</v>
      </c>
      <c r="H2640">
        <v>3752</v>
      </c>
      <c r="I2640">
        <v>738670</v>
      </c>
      <c r="J2640">
        <v>12372</v>
      </c>
      <c r="K2640">
        <v>326968</v>
      </c>
      <c r="L2640">
        <v>18918</v>
      </c>
      <c r="M2640">
        <v>1062</v>
      </c>
      <c r="N2640">
        <v>83000000</v>
      </c>
    </row>
    <row r="2641" spans="1:14" x14ac:dyDescent="0.3">
      <c r="A2641" t="s">
        <v>4882</v>
      </c>
      <c r="B2641" t="s">
        <v>2206</v>
      </c>
      <c r="C2641" t="s">
        <v>2257</v>
      </c>
      <c r="D2641" t="s">
        <v>2290</v>
      </c>
      <c r="E2641" s="17">
        <v>44533</v>
      </c>
      <c r="F2641">
        <v>2808</v>
      </c>
      <c r="G2641">
        <v>58</v>
      </c>
      <c r="H2641">
        <v>3568</v>
      </c>
      <c r="I2641">
        <v>741478</v>
      </c>
      <c r="J2641">
        <v>12430</v>
      </c>
      <c r="K2641">
        <v>330536</v>
      </c>
      <c r="L2641">
        <v>36504</v>
      </c>
      <c r="M2641">
        <v>16142</v>
      </c>
      <c r="N2641">
        <v>68000000</v>
      </c>
    </row>
    <row r="2642" spans="1:14" x14ac:dyDescent="0.3">
      <c r="A2642" t="s">
        <v>4883</v>
      </c>
      <c r="B2642" t="s">
        <v>2211</v>
      </c>
      <c r="C2642" t="s">
        <v>2237</v>
      </c>
      <c r="D2642" t="s">
        <v>2238</v>
      </c>
      <c r="E2642" s="17">
        <v>44460</v>
      </c>
      <c r="F2642">
        <v>1999</v>
      </c>
      <c r="G2642">
        <v>44</v>
      </c>
      <c r="H2642">
        <v>3969</v>
      </c>
      <c r="I2642">
        <v>743477</v>
      </c>
      <c r="J2642">
        <v>12474</v>
      </c>
      <c r="K2642">
        <v>334505</v>
      </c>
      <c r="L2642">
        <v>35982</v>
      </c>
      <c r="M2642">
        <v>700</v>
      </c>
      <c r="N2642">
        <v>331000000</v>
      </c>
    </row>
    <row r="2643" spans="1:14" x14ac:dyDescent="0.3">
      <c r="A2643" t="s">
        <v>4884</v>
      </c>
      <c r="B2643" t="s">
        <v>2190</v>
      </c>
      <c r="C2643" t="s">
        <v>2191</v>
      </c>
      <c r="D2643" t="s">
        <v>2192</v>
      </c>
      <c r="E2643" s="17">
        <v>43849</v>
      </c>
      <c r="F2643">
        <v>2581</v>
      </c>
      <c r="G2643">
        <v>164</v>
      </c>
      <c r="H2643">
        <v>2717</v>
      </c>
      <c r="I2643">
        <v>746058</v>
      </c>
      <c r="J2643">
        <v>12638</v>
      </c>
      <c r="K2643">
        <v>337222</v>
      </c>
      <c r="L2643">
        <v>41296</v>
      </c>
      <c r="M2643">
        <v>6489</v>
      </c>
      <c r="N2643">
        <v>213000000</v>
      </c>
    </row>
    <row r="2644" spans="1:14" x14ac:dyDescent="0.3">
      <c r="A2644" t="s">
        <v>4885</v>
      </c>
      <c r="B2644" t="s">
        <v>2211</v>
      </c>
      <c r="C2644" t="s">
        <v>2245</v>
      </c>
      <c r="D2644" t="s">
        <v>2308</v>
      </c>
      <c r="E2644" s="17">
        <v>43853</v>
      </c>
      <c r="F2644">
        <v>2993</v>
      </c>
      <c r="G2644">
        <v>90</v>
      </c>
      <c r="H2644">
        <v>1488</v>
      </c>
      <c r="I2644">
        <v>749051</v>
      </c>
      <c r="J2644">
        <v>12728</v>
      </c>
      <c r="K2644">
        <v>338710</v>
      </c>
      <c r="L2644">
        <v>17958</v>
      </c>
      <c r="M2644">
        <v>8494</v>
      </c>
      <c r="N2644">
        <v>331000000</v>
      </c>
    </row>
    <row r="2645" spans="1:14" x14ac:dyDescent="0.3">
      <c r="A2645" t="s">
        <v>4886</v>
      </c>
      <c r="B2645" t="s">
        <v>2211</v>
      </c>
      <c r="C2645" t="s">
        <v>2241</v>
      </c>
      <c r="D2645" t="s">
        <v>2261</v>
      </c>
      <c r="E2645" s="17">
        <v>44243</v>
      </c>
      <c r="F2645">
        <v>2934</v>
      </c>
      <c r="G2645">
        <v>65</v>
      </c>
      <c r="H2645">
        <v>1658</v>
      </c>
      <c r="I2645">
        <v>751985</v>
      </c>
      <c r="J2645">
        <v>12793</v>
      </c>
      <c r="K2645">
        <v>340368</v>
      </c>
      <c r="L2645">
        <v>55746</v>
      </c>
      <c r="M2645">
        <v>5249</v>
      </c>
      <c r="N2645">
        <v>331000000</v>
      </c>
    </row>
    <row r="2646" spans="1:14" x14ac:dyDescent="0.3">
      <c r="A2646" t="s">
        <v>4887</v>
      </c>
      <c r="B2646" t="s">
        <v>2211</v>
      </c>
      <c r="C2646" t="s">
        <v>2241</v>
      </c>
      <c r="D2646" t="s">
        <v>2242</v>
      </c>
      <c r="E2646" s="17">
        <v>43860</v>
      </c>
      <c r="F2646">
        <v>2311</v>
      </c>
      <c r="G2646">
        <v>191</v>
      </c>
      <c r="H2646">
        <v>2067</v>
      </c>
      <c r="I2646">
        <v>754296</v>
      </c>
      <c r="J2646">
        <v>12984</v>
      </c>
      <c r="K2646">
        <v>342435</v>
      </c>
      <c r="L2646">
        <v>43909</v>
      </c>
      <c r="M2646">
        <v>6977</v>
      </c>
      <c r="N2646">
        <v>331000000</v>
      </c>
    </row>
    <row r="2647" spans="1:14" x14ac:dyDescent="0.3">
      <c r="A2647" t="s">
        <v>4888</v>
      </c>
      <c r="B2647" t="s">
        <v>2187</v>
      </c>
      <c r="C2647" t="s">
        <v>2188</v>
      </c>
      <c r="D2647" t="s">
        <v>2188</v>
      </c>
      <c r="E2647" s="17">
        <v>43938</v>
      </c>
      <c r="F2647">
        <v>2795</v>
      </c>
      <c r="G2647">
        <v>35</v>
      </c>
      <c r="H2647">
        <v>2615</v>
      </c>
      <c r="I2647">
        <v>757091</v>
      </c>
      <c r="J2647">
        <v>13019</v>
      </c>
      <c r="K2647">
        <v>345050</v>
      </c>
      <c r="L2647">
        <v>16770</v>
      </c>
      <c r="M2647">
        <v>2991</v>
      </c>
      <c r="N2647">
        <v>83000000</v>
      </c>
    </row>
    <row r="2648" spans="1:14" x14ac:dyDescent="0.3">
      <c r="A2648" t="s">
        <v>4889</v>
      </c>
      <c r="B2648" t="s">
        <v>2211</v>
      </c>
      <c r="C2648" t="s">
        <v>2245</v>
      </c>
      <c r="D2648" t="s">
        <v>2246</v>
      </c>
      <c r="E2648" s="17">
        <v>44197</v>
      </c>
      <c r="F2648">
        <v>4328</v>
      </c>
      <c r="G2648">
        <v>75</v>
      </c>
      <c r="H2648">
        <v>3017</v>
      </c>
      <c r="I2648">
        <v>761419</v>
      </c>
      <c r="J2648">
        <v>13094</v>
      </c>
      <c r="K2648">
        <v>348067</v>
      </c>
      <c r="L2648">
        <v>38952</v>
      </c>
      <c r="M2648">
        <v>9394</v>
      </c>
      <c r="N2648">
        <v>331000000</v>
      </c>
    </row>
    <row r="2649" spans="1:14" x14ac:dyDescent="0.3">
      <c r="A2649" t="s">
        <v>4890</v>
      </c>
      <c r="B2649" t="s">
        <v>2211</v>
      </c>
      <c r="C2649" t="s">
        <v>2237</v>
      </c>
      <c r="D2649" t="s">
        <v>2238</v>
      </c>
      <c r="E2649" s="17">
        <v>44111</v>
      </c>
      <c r="F2649">
        <v>4328</v>
      </c>
      <c r="G2649">
        <v>49</v>
      </c>
      <c r="H2649">
        <v>1131</v>
      </c>
      <c r="I2649">
        <v>765747</v>
      </c>
      <c r="J2649">
        <v>13143</v>
      </c>
      <c r="K2649">
        <v>349198</v>
      </c>
      <c r="L2649">
        <v>69248</v>
      </c>
      <c r="M2649">
        <v>5871</v>
      </c>
      <c r="N2649">
        <v>331000000</v>
      </c>
    </row>
    <row r="2650" spans="1:14" x14ac:dyDescent="0.3">
      <c r="A2650" t="s">
        <v>4891</v>
      </c>
      <c r="B2650" t="s">
        <v>2187</v>
      </c>
      <c r="C2650" t="s">
        <v>2188</v>
      </c>
      <c r="D2650" t="s">
        <v>2188</v>
      </c>
      <c r="E2650" s="17">
        <v>43958</v>
      </c>
      <c r="F2650">
        <v>3588</v>
      </c>
      <c r="G2650">
        <v>98</v>
      </c>
      <c r="H2650">
        <v>2187</v>
      </c>
      <c r="I2650">
        <v>769335</v>
      </c>
      <c r="J2650">
        <v>13241</v>
      </c>
      <c r="K2650">
        <v>351385</v>
      </c>
      <c r="L2650">
        <v>21528</v>
      </c>
      <c r="M2650">
        <v>2691</v>
      </c>
      <c r="N2650">
        <v>83000000</v>
      </c>
    </row>
    <row r="2651" spans="1:14" x14ac:dyDescent="0.3">
      <c r="A2651" t="s">
        <v>4892</v>
      </c>
      <c r="B2651" t="s">
        <v>2206</v>
      </c>
      <c r="C2651" t="s">
        <v>2232</v>
      </c>
      <c r="D2651" t="s">
        <v>2326</v>
      </c>
      <c r="E2651" s="17">
        <v>44059</v>
      </c>
      <c r="F2651">
        <v>3116</v>
      </c>
      <c r="G2651">
        <v>94</v>
      </c>
      <c r="H2651">
        <v>270</v>
      </c>
      <c r="I2651">
        <v>772451</v>
      </c>
      <c r="J2651">
        <v>13335</v>
      </c>
      <c r="K2651">
        <v>351655</v>
      </c>
      <c r="L2651">
        <v>56088</v>
      </c>
      <c r="M2651">
        <v>14496</v>
      </c>
      <c r="N2651">
        <v>68000000</v>
      </c>
    </row>
    <row r="2652" spans="1:14" x14ac:dyDescent="0.3">
      <c r="A2652" t="s">
        <v>4893</v>
      </c>
      <c r="B2652" t="s">
        <v>2194</v>
      </c>
      <c r="C2652" t="s">
        <v>2221</v>
      </c>
      <c r="D2652" t="s">
        <v>2222</v>
      </c>
      <c r="E2652" s="17">
        <v>43941</v>
      </c>
      <c r="F2652">
        <v>4653</v>
      </c>
      <c r="G2652">
        <v>180</v>
      </c>
      <c r="H2652">
        <v>1596</v>
      </c>
      <c r="I2652">
        <v>777104</v>
      </c>
      <c r="J2652">
        <v>13515</v>
      </c>
      <c r="K2652">
        <v>353251</v>
      </c>
      <c r="L2652">
        <v>65142</v>
      </c>
      <c r="M2652">
        <v>4502</v>
      </c>
      <c r="N2652">
        <v>1380000000</v>
      </c>
    </row>
    <row r="2653" spans="1:14" x14ac:dyDescent="0.3">
      <c r="A2653" t="s">
        <v>4894</v>
      </c>
      <c r="B2653" t="s">
        <v>2187</v>
      </c>
      <c r="C2653" t="s">
        <v>2201</v>
      </c>
      <c r="D2653" t="s">
        <v>2272</v>
      </c>
      <c r="E2653" s="17">
        <v>43966</v>
      </c>
      <c r="F2653">
        <v>3747</v>
      </c>
      <c r="G2653">
        <v>184</v>
      </c>
      <c r="H2653">
        <v>3526</v>
      </c>
      <c r="I2653">
        <v>780851</v>
      </c>
      <c r="J2653">
        <v>13699</v>
      </c>
      <c r="K2653">
        <v>356777</v>
      </c>
      <c r="L2653">
        <v>33723</v>
      </c>
      <c r="M2653">
        <v>1204</v>
      </c>
      <c r="N2653">
        <v>83000000</v>
      </c>
    </row>
    <row r="2654" spans="1:14" x14ac:dyDescent="0.3">
      <c r="A2654" t="s">
        <v>4895</v>
      </c>
      <c r="B2654" t="s">
        <v>2187</v>
      </c>
      <c r="C2654" t="s">
        <v>2338</v>
      </c>
      <c r="D2654" t="s">
        <v>2339</v>
      </c>
      <c r="E2654" s="17">
        <v>44192</v>
      </c>
      <c r="F2654">
        <v>1949</v>
      </c>
      <c r="G2654">
        <v>146</v>
      </c>
      <c r="H2654">
        <v>4379</v>
      </c>
      <c r="I2654">
        <v>782800</v>
      </c>
      <c r="J2654">
        <v>13845</v>
      </c>
      <c r="K2654">
        <v>361156</v>
      </c>
      <c r="L2654">
        <v>31184</v>
      </c>
      <c r="M2654">
        <v>17676</v>
      </c>
      <c r="N2654">
        <v>83000000</v>
      </c>
    </row>
    <row r="2655" spans="1:14" x14ac:dyDescent="0.3">
      <c r="A2655" t="s">
        <v>4896</v>
      </c>
      <c r="B2655" t="s">
        <v>2211</v>
      </c>
      <c r="C2655" t="s">
        <v>2245</v>
      </c>
      <c r="D2655" t="s">
        <v>2246</v>
      </c>
      <c r="E2655" s="17">
        <v>44016</v>
      </c>
      <c r="F2655">
        <v>1459</v>
      </c>
      <c r="G2655">
        <v>153</v>
      </c>
      <c r="H2655">
        <v>365</v>
      </c>
      <c r="I2655">
        <v>784259</v>
      </c>
      <c r="J2655">
        <v>13998</v>
      </c>
      <c r="K2655">
        <v>361521</v>
      </c>
      <c r="L2655">
        <v>13131</v>
      </c>
      <c r="M2655">
        <v>17977</v>
      </c>
      <c r="N2655">
        <v>331000000</v>
      </c>
    </row>
    <row r="2656" spans="1:14" x14ac:dyDescent="0.3">
      <c r="A2656" t="s">
        <v>4897</v>
      </c>
      <c r="B2656" t="s">
        <v>2211</v>
      </c>
      <c r="C2656" t="s">
        <v>2237</v>
      </c>
      <c r="D2656" t="s">
        <v>2250</v>
      </c>
      <c r="E2656" s="17">
        <v>44486</v>
      </c>
      <c r="F2656">
        <v>4430</v>
      </c>
      <c r="G2656">
        <v>117</v>
      </c>
      <c r="H2656">
        <v>2531</v>
      </c>
      <c r="I2656">
        <v>788689</v>
      </c>
      <c r="J2656">
        <v>14115</v>
      </c>
      <c r="K2656">
        <v>364052</v>
      </c>
      <c r="L2656">
        <v>48730</v>
      </c>
      <c r="M2656">
        <v>11752</v>
      </c>
      <c r="N2656">
        <v>331000000</v>
      </c>
    </row>
    <row r="2657" spans="1:14" x14ac:dyDescent="0.3">
      <c r="A2657" t="s">
        <v>4898</v>
      </c>
      <c r="B2657" t="s">
        <v>2194</v>
      </c>
      <c r="C2657" t="s">
        <v>27</v>
      </c>
      <c r="D2657" t="s">
        <v>27</v>
      </c>
      <c r="E2657" s="17">
        <v>44414</v>
      </c>
      <c r="F2657">
        <v>2451</v>
      </c>
      <c r="G2657">
        <v>99</v>
      </c>
      <c r="H2657">
        <v>2</v>
      </c>
      <c r="I2657">
        <v>791140</v>
      </c>
      <c r="J2657">
        <v>14214</v>
      </c>
      <c r="K2657">
        <v>364054</v>
      </c>
      <c r="L2657">
        <v>19608</v>
      </c>
      <c r="M2657">
        <v>12781</v>
      </c>
      <c r="N2657">
        <v>1380000000</v>
      </c>
    </row>
    <row r="2658" spans="1:14" x14ac:dyDescent="0.3">
      <c r="A2658" t="s">
        <v>4899</v>
      </c>
      <c r="B2658" t="s">
        <v>2211</v>
      </c>
      <c r="C2658" t="s">
        <v>2241</v>
      </c>
      <c r="D2658" t="s">
        <v>2242</v>
      </c>
      <c r="E2658" s="17">
        <v>43959</v>
      </c>
      <c r="F2658">
        <v>4351</v>
      </c>
      <c r="G2658">
        <v>67</v>
      </c>
      <c r="H2658">
        <v>3051</v>
      </c>
      <c r="I2658">
        <v>795491</v>
      </c>
      <c r="J2658">
        <v>14281</v>
      </c>
      <c r="K2658">
        <v>367105</v>
      </c>
      <c r="L2658">
        <v>26106</v>
      </c>
      <c r="M2658">
        <v>18622</v>
      </c>
      <c r="N2658">
        <v>331000000</v>
      </c>
    </row>
    <row r="2659" spans="1:14" x14ac:dyDescent="0.3">
      <c r="A2659" t="s">
        <v>4900</v>
      </c>
      <c r="B2659" t="s">
        <v>2190</v>
      </c>
      <c r="C2659" t="s">
        <v>2198</v>
      </c>
      <c r="D2659" t="s">
        <v>2199</v>
      </c>
      <c r="E2659" s="17">
        <v>44091</v>
      </c>
      <c r="F2659">
        <v>3067</v>
      </c>
      <c r="G2659">
        <v>111</v>
      </c>
      <c r="H2659">
        <v>783</v>
      </c>
      <c r="I2659">
        <v>798558</v>
      </c>
      <c r="J2659">
        <v>14392</v>
      </c>
      <c r="K2659">
        <v>367888</v>
      </c>
      <c r="L2659">
        <v>36804</v>
      </c>
      <c r="M2659">
        <v>553</v>
      </c>
      <c r="N2659">
        <v>213000000</v>
      </c>
    </row>
    <row r="2660" spans="1:14" x14ac:dyDescent="0.3">
      <c r="A2660" t="s">
        <v>4901</v>
      </c>
      <c r="B2660" t="s">
        <v>2211</v>
      </c>
      <c r="C2660" t="s">
        <v>2212</v>
      </c>
      <c r="D2660" t="s">
        <v>2328</v>
      </c>
      <c r="E2660" s="17">
        <v>44345</v>
      </c>
      <c r="F2660">
        <v>4090</v>
      </c>
      <c r="G2660">
        <v>170</v>
      </c>
      <c r="H2660">
        <v>2211</v>
      </c>
      <c r="I2660">
        <v>802648</v>
      </c>
      <c r="J2660">
        <v>14562</v>
      </c>
      <c r="K2660">
        <v>370099</v>
      </c>
      <c r="L2660">
        <v>73620</v>
      </c>
      <c r="M2660">
        <v>13912</v>
      </c>
      <c r="N2660">
        <v>331000000</v>
      </c>
    </row>
    <row r="2661" spans="1:14" x14ac:dyDescent="0.3">
      <c r="A2661" t="s">
        <v>4902</v>
      </c>
      <c r="B2661" t="s">
        <v>2211</v>
      </c>
      <c r="C2661" t="s">
        <v>2212</v>
      </c>
      <c r="D2661" t="s">
        <v>2213</v>
      </c>
      <c r="E2661" s="17">
        <v>44279</v>
      </c>
      <c r="F2661">
        <v>2988</v>
      </c>
      <c r="G2661">
        <v>126</v>
      </c>
      <c r="H2661">
        <v>4483</v>
      </c>
      <c r="I2661">
        <v>805636</v>
      </c>
      <c r="J2661">
        <v>14688</v>
      </c>
      <c r="K2661">
        <v>374582</v>
      </c>
      <c r="L2661">
        <v>14940</v>
      </c>
      <c r="M2661">
        <v>15980</v>
      </c>
      <c r="N2661">
        <v>331000000</v>
      </c>
    </row>
    <row r="2662" spans="1:14" x14ac:dyDescent="0.3">
      <c r="A2662" t="s">
        <v>4903</v>
      </c>
      <c r="B2662" t="s">
        <v>2190</v>
      </c>
      <c r="C2662" t="s">
        <v>2252</v>
      </c>
      <c r="D2662" t="s">
        <v>2301</v>
      </c>
      <c r="E2662" s="17">
        <v>43934</v>
      </c>
      <c r="F2662">
        <v>771</v>
      </c>
      <c r="G2662">
        <v>94</v>
      </c>
      <c r="H2662">
        <v>1032</v>
      </c>
      <c r="I2662">
        <v>806407</v>
      </c>
      <c r="J2662">
        <v>14782</v>
      </c>
      <c r="K2662">
        <v>375614</v>
      </c>
      <c r="L2662">
        <v>10794</v>
      </c>
      <c r="M2662">
        <v>10984</v>
      </c>
      <c r="N2662">
        <v>213000000</v>
      </c>
    </row>
    <row r="2663" spans="1:14" x14ac:dyDescent="0.3">
      <c r="A2663" t="s">
        <v>4904</v>
      </c>
      <c r="B2663" t="s">
        <v>2194</v>
      </c>
      <c r="C2663" t="s">
        <v>2195</v>
      </c>
      <c r="D2663" t="s">
        <v>2196</v>
      </c>
      <c r="E2663" s="17">
        <v>44313</v>
      </c>
      <c r="F2663">
        <v>1111</v>
      </c>
      <c r="G2663">
        <v>121</v>
      </c>
      <c r="H2663">
        <v>2059</v>
      </c>
      <c r="I2663">
        <v>807518</v>
      </c>
      <c r="J2663">
        <v>14903</v>
      </c>
      <c r="K2663">
        <v>377673</v>
      </c>
      <c r="L2663">
        <v>5555</v>
      </c>
      <c r="M2663">
        <v>3933</v>
      </c>
      <c r="N2663">
        <v>1380000000</v>
      </c>
    </row>
    <row r="2664" spans="1:14" x14ac:dyDescent="0.3">
      <c r="A2664" t="s">
        <v>4905</v>
      </c>
      <c r="B2664" t="s">
        <v>2190</v>
      </c>
      <c r="C2664" t="s">
        <v>2191</v>
      </c>
      <c r="D2664" t="s">
        <v>2285</v>
      </c>
      <c r="E2664" s="17">
        <v>44054</v>
      </c>
      <c r="F2664">
        <v>3311</v>
      </c>
      <c r="G2664">
        <v>185</v>
      </c>
      <c r="H2664">
        <v>4169</v>
      </c>
      <c r="I2664">
        <v>810829</v>
      </c>
      <c r="J2664">
        <v>15088</v>
      </c>
      <c r="K2664">
        <v>381842</v>
      </c>
      <c r="L2664">
        <v>52976</v>
      </c>
      <c r="M2664">
        <v>19557</v>
      </c>
      <c r="N2664">
        <v>213000000</v>
      </c>
    </row>
    <row r="2665" spans="1:14" x14ac:dyDescent="0.3">
      <c r="A2665" t="s">
        <v>4906</v>
      </c>
      <c r="B2665" t="s">
        <v>2187</v>
      </c>
      <c r="C2665" t="s">
        <v>2255</v>
      </c>
      <c r="D2665" t="s">
        <v>2255</v>
      </c>
      <c r="E2665" s="17">
        <v>44321</v>
      </c>
      <c r="F2665">
        <v>4406</v>
      </c>
      <c r="G2665">
        <v>126</v>
      </c>
      <c r="H2665">
        <v>237</v>
      </c>
      <c r="I2665">
        <v>815235</v>
      </c>
      <c r="J2665">
        <v>15214</v>
      </c>
      <c r="K2665">
        <v>382079</v>
      </c>
      <c r="L2665">
        <v>70496</v>
      </c>
      <c r="M2665">
        <v>14356</v>
      </c>
      <c r="N2665">
        <v>83000000</v>
      </c>
    </row>
    <row r="2666" spans="1:14" x14ac:dyDescent="0.3">
      <c r="A2666" t="s">
        <v>4907</v>
      </c>
      <c r="B2666" t="s">
        <v>2190</v>
      </c>
      <c r="C2666" t="s">
        <v>2252</v>
      </c>
      <c r="D2666" t="s">
        <v>2301</v>
      </c>
      <c r="E2666" s="17">
        <v>44303</v>
      </c>
      <c r="F2666">
        <v>1594</v>
      </c>
      <c r="G2666">
        <v>102</v>
      </c>
      <c r="H2666">
        <v>3883</v>
      </c>
      <c r="I2666">
        <v>816829</v>
      </c>
      <c r="J2666">
        <v>15316</v>
      </c>
      <c r="K2666">
        <v>385962</v>
      </c>
      <c r="L2666">
        <v>23910</v>
      </c>
      <c r="M2666">
        <v>7119</v>
      </c>
      <c r="N2666">
        <v>213000000</v>
      </c>
    </row>
    <row r="2667" spans="1:14" x14ac:dyDescent="0.3">
      <c r="A2667" t="s">
        <v>4908</v>
      </c>
      <c r="B2667" t="s">
        <v>2206</v>
      </c>
      <c r="C2667" t="s">
        <v>2224</v>
      </c>
      <c r="D2667" t="s">
        <v>2225</v>
      </c>
      <c r="E2667" s="17">
        <v>43840</v>
      </c>
      <c r="F2667">
        <v>2729</v>
      </c>
      <c r="G2667">
        <v>58</v>
      </c>
      <c r="H2667">
        <v>3179</v>
      </c>
      <c r="I2667">
        <v>819558</v>
      </c>
      <c r="J2667">
        <v>15374</v>
      </c>
      <c r="K2667">
        <v>389141</v>
      </c>
      <c r="L2667">
        <v>43664</v>
      </c>
      <c r="M2667">
        <v>2414</v>
      </c>
      <c r="N2667">
        <v>68000000</v>
      </c>
    </row>
    <row r="2668" spans="1:14" x14ac:dyDescent="0.3">
      <c r="A2668" t="s">
        <v>4909</v>
      </c>
      <c r="B2668" t="s">
        <v>2187</v>
      </c>
      <c r="C2668" t="s">
        <v>2188</v>
      </c>
      <c r="D2668" t="s">
        <v>2188</v>
      </c>
      <c r="E2668" s="17">
        <v>44235</v>
      </c>
      <c r="F2668">
        <v>1281</v>
      </c>
      <c r="G2668">
        <v>45</v>
      </c>
      <c r="H2668">
        <v>1985</v>
      </c>
      <c r="I2668">
        <v>820839</v>
      </c>
      <c r="J2668">
        <v>15419</v>
      </c>
      <c r="K2668">
        <v>391126</v>
      </c>
      <c r="L2668">
        <v>14091</v>
      </c>
      <c r="M2668">
        <v>15045</v>
      </c>
      <c r="N2668">
        <v>83000000</v>
      </c>
    </row>
    <row r="2669" spans="1:14" x14ac:dyDescent="0.3">
      <c r="A2669" t="s">
        <v>4910</v>
      </c>
      <c r="B2669" t="s">
        <v>2211</v>
      </c>
      <c r="C2669" t="s">
        <v>2237</v>
      </c>
      <c r="D2669" t="s">
        <v>2238</v>
      </c>
      <c r="E2669" s="17">
        <v>44132</v>
      </c>
      <c r="F2669">
        <v>3585</v>
      </c>
      <c r="G2669">
        <v>195</v>
      </c>
      <c r="H2669">
        <v>1462</v>
      </c>
      <c r="I2669">
        <v>824424</v>
      </c>
      <c r="J2669">
        <v>15614</v>
      </c>
      <c r="K2669">
        <v>392588</v>
      </c>
      <c r="L2669">
        <v>28680</v>
      </c>
      <c r="M2669">
        <v>10793</v>
      </c>
      <c r="N2669">
        <v>331000000</v>
      </c>
    </row>
    <row r="2670" spans="1:14" x14ac:dyDescent="0.3">
      <c r="A2670" t="s">
        <v>4911</v>
      </c>
      <c r="B2670" t="s">
        <v>2187</v>
      </c>
      <c r="C2670" t="s">
        <v>2338</v>
      </c>
      <c r="D2670" t="s">
        <v>2438</v>
      </c>
      <c r="E2670" s="17">
        <v>44061</v>
      </c>
      <c r="F2670">
        <v>2828</v>
      </c>
      <c r="G2670">
        <v>39</v>
      </c>
      <c r="H2670">
        <v>871</v>
      </c>
      <c r="I2670">
        <v>827252</v>
      </c>
      <c r="J2670">
        <v>15653</v>
      </c>
      <c r="K2670">
        <v>393459</v>
      </c>
      <c r="L2670">
        <v>19796</v>
      </c>
      <c r="M2670">
        <v>5831</v>
      </c>
      <c r="N2670">
        <v>83000000</v>
      </c>
    </row>
    <row r="2671" spans="1:14" x14ac:dyDescent="0.3">
      <c r="A2671" t="s">
        <v>4912</v>
      </c>
      <c r="B2671" t="s">
        <v>2194</v>
      </c>
      <c r="C2671" t="s">
        <v>2221</v>
      </c>
      <c r="D2671" t="s">
        <v>2222</v>
      </c>
      <c r="E2671" s="17">
        <v>44561</v>
      </c>
      <c r="F2671">
        <v>2373</v>
      </c>
      <c r="G2671">
        <v>140</v>
      </c>
      <c r="H2671">
        <v>1221</v>
      </c>
      <c r="I2671">
        <v>829625</v>
      </c>
      <c r="J2671">
        <v>15793</v>
      </c>
      <c r="K2671">
        <v>394680</v>
      </c>
      <c r="L2671">
        <v>11865</v>
      </c>
      <c r="M2671">
        <v>5504</v>
      </c>
      <c r="N2671">
        <v>1380000000</v>
      </c>
    </row>
    <row r="2672" spans="1:14" x14ac:dyDescent="0.3">
      <c r="A2672" t="s">
        <v>4913</v>
      </c>
      <c r="B2672" t="s">
        <v>2194</v>
      </c>
      <c r="C2672" t="s">
        <v>2195</v>
      </c>
      <c r="D2672" t="s">
        <v>2296</v>
      </c>
      <c r="E2672" s="17">
        <v>43896</v>
      </c>
      <c r="F2672">
        <v>4885</v>
      </c>
      <c r="G2672">
        <v>120</v>
      </c>
      <c r="H2672">
        <v>1666</v>
      </c>
      <c r="I2672">
        <v>834510</v>
      </c>
      <c r="J2672">
        <v>15913</v>
      </c>
      <c r="K2672">
        <v>396346</v>
      </c>
      <c r="L2672">
        <v>78160</v>
      </c>
      <c r="M2672">
        <v>1689</v>
      </c>
      <c r="N2672">
        <v>1380000000</v>
      </c>
    </row>
    <row r="2673" spans="1:14" x14ac:dyDescent="0.3">
      <c r="A2673" t="s">
        <v>4914</v>
      </c>
      <c r="B2673" t="s">
        <v>2190</v>
      </c>
      <c r="C2673" t="s">
        <v>2269</v>
      </c>
      <c r="D2673" t="s">
        <v>2270</v>
      </c>
      <c r="E2673" s="17">
        <v>43942</v>
      </c>
      <c r="F2673">
        <v>341</v>
      </c>
      <c r="G2673">
        <v>104</v>
      </c>
      <c r="H2673">
        <v>3436</v>
      </c>
      <c r="I2673">
        <v>834851</v>
      </c>
      <c r="J2673">
        <v>16017</v>
      </c>
      <c r="K2673">
        <v>399782</v>
      </c>
      <c r="L2673">
        <v>5797</v>
      </c>
      <c r="M2673">
        <v>3952</v>
      </c>
      <c r="N2673">
        <v>213000000</v>
      </c>
    </row>
    <row r="2674" spans="1:14" x14ac:dyDescent="0.3">
      <c r="A2674" t="s">
        <v>4915</v>
      </c>
      <c r="B2674" t="s">
        <v>2187</v>
      </c>
      <c r="C2674" t="s">
        <v>2188</v>
      </c>
      <c r="D2674" t="s">
        <v>2188</v>
      </c>
      <c r="E2674" s="17">
        <v>43843</v>
      </c>
      <c r="F2674">
        <v>4933</v>
      </c>
      <c r="G2674">
        <v>8</v>
      </c>
      <c r="H2674">
        <v>1656</v>
      </c>
      <c r="I2674">
        <v>839784</v>
      </c>
      <c r="J2674">
        <v>16025</v>
      </c>
      <c r="K2674">
        <v>401438</v>
      </c>
      <c r="L2674">
        <v>59196</v>
      </c>
      <c r="M2674">
        <v>6182</v>
      </c>
      <c r="N2674">
        <v>83000000</v>
      </c>
    </row>
    <row r="2675" spans="1:14" x14ac:dyDescent="0.3">
      <c r="A2675" t="s">
        <v>4916</v>
      </c>
      <c r="B2675" t="s">
        <v>2211</v>
      </c>
      <c r="C2675" t="s">
        <v>2212</v>
      </c>
      <c r="D2675" t="s">
        <v>2328</v>
      </c>
      <c r="E2675" s="17">
        <v>44223</v>
      </c>
      <c r="F2675">
        <v>4723</v>
      </c>
      <c r="G2675">
        <v>65</v>
      </c>
      <c r="H2675">
        <v>1131</v>
      </c>
      <c r="I2675">
        <v>844507</v>
      </c>
      <c r="J2675">
        <v>16090</v>
      </c>
      <c r="K2675">
        <v>402569</v>
      </c>
      <c r="L2675">
        <v>56676</v>
      </c>
      <c r="M2675">
        <v>14382</v>
      </c>
      <c r="N2675">
        <v>331000000</v>
      </c>
    </row>
    <row r="2676" spans="1:14" x14ac:dyDescent="0.3">
      <c r="A2676" t="s">
        <v>4917</v>
      </c>
      <c r="B2676" t="s">
        <v>2194</v>
      </c>
      <c r="C2676" t="s">
        <v>27</v>
      </c>
      <c r="D2676" t="s">
        <v>27</v>
      </c>
      <c r="E2676" s="17">
        <v>44330</v>
      </c>
      <c r="F2676">
        <v>2818</v>
      </c>
      <c r="G2676">
        <v>52</v>
      </c>
      <c r="H2676">
        <v>1971</v>
      </c>
      <c r="I2676">
        <v>847325</v>
      </c>
      <c r="J2676">
        <v>16142</v>
      </c>
      <c r="K2676">
        <v>404540</v>
      </c>
      <c r="L2676">
        <v>45088</v>
      </c>
      <c r="M2676">
        <v>9527</v>
      </c>
      <c r="N2676">
        <v>1380000000</v>
      </c>
    </row>
    <row r="2677" spans="1:14" x14ac:dyDescent="0.3">
      <c r="A2677" t="s">
        <v>4918</v>
      </c>
      <c r="B2677" t="s">
        <v>2211</v>
      </c>
      <c r="C2677" t="s">
        <v>2245</v>
      </c>
      <c r="D2677" t="s">
        <v>2308</v>
      </c>
      <c r="E2677" s="17">
        <v>44428</v>
      </c>
      <c r="F2677">
        <v>2925</v>
      </c>
      <c r="G2677">
        <v>80</v>
      </c>
      <c r="H2677">
        <v>810</v>
      </c>
      <c r="I2677">
        <v>850250</v>
      </c>
      <c r="J2677">
        <v>16222</v>
      </c>
      <c r="K2677">
        <v>405350</v>
      </c>
      <c r="L2677">
        <v>23400</v>
      </c>
      <c r="M2677">
        <v>17517</v>
      </c>
      <c r="N2677">
        <v>331000000</v>
      </c>
    </row>
    <row r="2678" spans="1:14" x14ac:dyDescent="0.3">
      <c r="A2678" t="s">
        <v>4919</v>
      </c>
      <c r="B2678" t="s">
        <v>2206</v>
      </c>
      <c r="C2678" t="s">
        <v>2232</v>
      </c>
      <c r="D2678" t="s">
        <v>2233</v>
      </c>
      <c r="E2678" s="17">
        <v>44064</v>
      </c>
      <c r="F2678">
        <v>1272</v>
      </c>
      <c r="G2678">
        <v>3</v>
      </c>
      <c r="H2678">
        <v>55</v>
      </c>
      <c r="I2678">
        <v>851522</v>
      </c>
      <c r="J2678">
        <v>16225</v>
      </c>
      <c r="K2678">
        <v>405405</v>
      </c>
      <c r="L2678">
        <v>7632</v>
      </c>
      <c r="M2678">
        <v>12272</v>
      </c>
      <c r="N2678">
        <v>68000000</v>
      </c>
    </row>
    <row r="2679" spans="1:14" x14ac:dyDescent="0.3">
      <c r="A2679" t="s">
        <v>4920</v>
      </c>
      <c r="B2679" t="s">
        <v>2194</v>
      </c>
      <c r="C2679" t="s">
        <v>2195</v>
      </c>
      <c r="D2679" t="s">
        <v>2296</v>
      </c>
      <c r="E2679" s="17">
        <v>44432</v>
      </c>
      <c r="F2679">
        <v>709</v>
      </c>
      <c r="G2679">
        <v>125</v>
      </c>
      <c r="H2679">
        <v>3523</v>
      </c>
      <c r="I2679">
        <v>852231</v>
      </c>
      <c r="J2679">
        <v>16350</v>
      </c>
      <c r="K2679">
        <v>408928</v>
      </c>
      <c r="L2679">
        <v>5672</v>
      </c>
      <c r="M2679">
        <v>14039</v>
      </c>
      <c r="N2679">
        <v>1380000000</v>
      </c>
    </row>
    <row r="2680" spans="1:14" x14ac:dyDescent="0.3">
      <c r="A2680" t="s">
        <v>4921</v>
      </c>
      <c r="B2680" t="s">
        <v>2190</v>
      </c>
      <c r="C2680" t="s">
        <v>2252</v>
      </c>
      <c r="D2680" t="s">
        <v>2253</v>
      </c>
      <c r="E2680" s="17">
        <v>44144</v>
      </c>
      <c r="F2680">
        <v>738</v>
      </c>
      <c r="G2680">
        <v>141</v>
      </c>
      <c r="H2680">
        <v>2662</v>
      </c>
      <c r="I2680">
        <v>852969</v>
      </c>
      <c r="J2680">
        <v>16491</v>
      </c>
      <c r="K2680">
        <v>411590</v>
      </c>
      <c r="L2680">
        <v>8118</v>
      </c>
      <c r="M2680">
        <v>10349</v>
      </c>
      <c r="N2680">
        <v>213000000</v>
      </c>
    </row>
    <row r="2681" spans="1:14" x14ac:dyDescent="0.3">
      <c r="A2681" t="s">
        <v>4922</v>
      </c>
      <c r="B2681" t="s">
        <v>2206</v>
      </c>
      <c r="C2681" t="s">
        <v>2257</v>
      </c>
      <c r="D2681" t="s">
        <v>2290</v>
      </c>
      <c r="E2681" s="17">
        <v>44396</v>
      </c>
      <c r="F2681">
        <v>1778</v>
      </c>
      <c r="G2681">
        <v>104</v>
      </c>
      <c r="H2681">
        <v>3279</v>
      </c>
      <c r="I2681">
        <v>854747</v>
      </c>
      <c r="J2681">
        <v>16595</v>
      </c>
      <c r="K2681">
        <v>414869</v>
      </c>
      <c r="L2681">
        <v>14224</v>
      </c>
      <c r="M2681">
        <v>14508</v>
      </c>
      <c r="N2681">
        <v>68000000</v>
      </c>
    </row>
    <row r="2682" spans="1:14" x14ac:dyDescent="0.3">
      <c r="A2682" t="s">
        <v>4923</v>
      </c>
      <c r="B2682" t="s">
        <v>2187</v>
      </c>
      <c r="C2682" t="s">
        <v>2255</v>
      </c>
      <c r="D2682" t="s">
        <v>2255</v>
      </c>
      <c r="E2682" s="17">
        <v>43842</v>
      </c>
      <c r="F2682">
        <v>4590</v>
      </c>
      <c r="G2682">
        <v>135</v>
      </c>
      <c r="H2682">
        <v>1533</v>
      </c>
      <c r="I2682">
        <v>859337</v>
      </c>
      <c r="J2682">
        <v>16730</v>
      </c>
      <c r="K2682">
        <v>416402</v>
      </c>
      <c r="L2682">
        <v>78030</v>
      </c>
      <c r="M2682">
        <v>17728</v>
      </c>
      <c r="N2682">
        <v>83000000</v>
      </c>
    </row>
    <row r="2683" spans="1:14" x14ac:dyDescent="0.3">
      <c r="A2683" t="s">
        <v>4924</v>
      </c>
      <c r="B2683" t="s">
        <v>2211</v>
      </c>
      <c r="C2683" t="s">
        <v>2245</v>
      </c>
      <c r="D2683" t="s">
        <v>2308</v>
      </c>
      <c r="E2683" s="17">
        <v>44039</v>
      </c>
      <c r="F2683">
        <v>4130</v>
      </c>
      <c r="G2683">
        <v>96</v>
      </c>
      <c r="H2683">
        <v>4011</v>
      </c>
      <c r="I2683">
        <v>863467</v>
      </c>
      <c r="J2683">
        <v>16826</v>
      </c>
      <c r="K2683">
        <v>420413</v>
      </c>
      <c r="L2683">
        <v>61950</v>
      </c>
      <c r="M2683">
        <v>10755</v>
      </c>
      <c r="N2683">
        <v>331000000</v>
      </c>
    </row>
    <row r="2684" spans="1:14" x14ac:dyDescent="0.3">
      <c r="A2684" t="s">
        <v>4925</v>
      </c>
      <c r="B2684" t="s">
        <v>2194</v>
      </c>
      <c r="C2684" t="s">
        <v>27</v>
      </c>
      <c r="D2684" t="s">
        <v>27</v>
      </c>
      <c r="E2684" s="17">
        <v>43844</v>
      </c>
      <c r="F2684">
        <v>3718</v>
      </c>
      <c r="G2684">
        <v>189</v>
      </c>
      <c r="H2684">
        <v>933</v>
      </c>
      <c r="I2684">
        <v>867185</v>
      </c>
      <c r="J2684">
        <v>17015</v>
      </c>
      <c r="K2684">
        <v>421346</v>
      </c>
      <c r="L2684">
        <v>55770</v>
      </c>
      <c r="M2684">
        <v>1980</v>
      </c>
      <c r="N2684">
        <v>1380000000</v>
      </c>
    </row>
    <row r="2685" spans="1:14" x14ac:dyDescent="0.3">
      <c r="A2685" t="s">
        <v>4926</v>
      </c>
      <c r="B2685" t="s">
        <v>2206</v>
      </c>
      <c r="C2685" t="s">
        <v>2257</v>
      </c>
      <c r="D2685" t="s">
        <v>2258</v>
      </c>
      <c r="E2685" s="17">
        <v>44463</v>
      </c>
      <c r="F2685">
        <v>4913</v>
      </c>
      <c r="G2685">
        <v>172</v>
      </c>
      <c r="H2685">
        <v>662</v>
      </c>
      <c r="I2685">
        <v>872098</v>
      </c>
      <c r="J2685">
        <v>17187</v>
      </c>
      <c r="K2685">
        <v>422008</v>
      </c>
      <c r="L2685">
        <v>34391</v>
      </c>
      <c r="M2685">
        <v>8252</v>
      </c>
      <c r="N2685">
        <v>68000000</v>
      </c>
    </row>
    <row r="2686" spans="1:14" x14ac:dyDescent="0.3">
      <c r="A2686" t="s">
        <v>4927</v>
      </c>
      <c r="B2686" t="s">
        <v>2206</v>
      </c>
      <c r="C2686" t="s">
        <v>2207</v>
      </c>
      <c r="D2686" t="s">
        <v>2263</v>
      </c>
      <c r="E2686" s="17">
        <v>44248</v>
      </c>
      <c r="F2686">
        <v>9</v>
      </c>
      <c r="G2686">
        <v>91</v>
      </c>
      <c r="H2686">
        <v>3845</v>
      </c>
      <c r="I2686">
        <v>872107</v>
      </c>
      <c r="J2686">
        <v>17278</v>
      </c>
      <c r="K2686">
        <v>425853</v>
      </c>
      <c r="L2686">
        <v>126</v>
      </c>
      <c r="M2686">
        <v>15506</v>
      </c>
      <c r="N2686">
        <v>68000000</v>
      </c>
    </row>
    <row r="2687" spans="1:14" x14ac:dyDescent="0.3">
      <c r="A2687" t="s">
        <v>4928</v>
      </c>
      <c r="B2687" t="s">
        <v>2194</v>
      </c>
      <c r="C2687" t="s">
        <v>2195</v>
      </c>
      <c r="D2687" t="s">
        <v>2296</v>
      </c>
      <c r="E2687" s="17">
        <v>44267</v>
      </c>
      <c r="F2687">
        <v>1737</v>
      </c>
      <c r="G2687">
        <v>194</v>
      </c>
      <c r="H2687">
        <v>3023</v>
      </c>
      <c r="I2687">
        <v>873844</v>
      </c>
      <c r="J2687">
        <v>17472</v>
      </c>
      <c r="K2687">
        <v>428876</v>
      </c>
      <c r="L2687">
        <v>27792</v>
      </c>
      <c r="M2687">
        <v>3413</v>
      </c>
      <c r="N2687">
        <v>1380000000</v>
      </c>
    </row>
    <row r="2688" spans="1:14" x14ac:dyDescent="0.3">
      <c r="A2688" t="s">
        <v>4929</v>
      </c>
      <c r="B2688" t="s">
        <v>2187</v>
      </c>
      <c r="C2688" t="s">
        <v>2338</v>
      </c>
      <c r="D2688" t="s">
        <v>2438</v>
      </c>
      <c r="E2688" s="17">
        <v>44207</v>
      </c>
      <c r="F2688">
        <v>2578</v>
      </c>
      <c r="G2688">
        <v>189</v>
      </c>
      <c r="H2688">
        <v>2677</v>
      </c>
      <c r="I2688">
        <v>876422</v>
      </c>
      <c r="J2688">
        <v>17661</v>
      </c>
      <c r="K2688">
        <v>431553</v>
      </c>
      <c r="L2688">
        <v>12890</v>
      </c>
      <c r="M2688">
        <v>1891</v>
      </c>
      <c r="N2688">
        <v>83000000</v>
      </c>
    </row>
    <row r="2689" spans="1:14" x14ac:dyDescent="0.3">
      <c r="A2689" t="s">
        <v>4930</v>
      </c>
      <c r="B2689" t="s">
        <v>2187</v>
      </c>
      <c r="C2689" t="s">
        <v>2188</v>
      </c>
      <c r="D2689" t="s">
        <v>2188</v>
      </c>
      <c r="E2689" s="17">
        <v>43850</v>
      </c>
      <c r="F2689">
        <v>1558</v>
      </c>
      <c r="G2689">
        <v>77</v>
      </c>
      <c r="H2689">
        <v>143</v>
      </c>
      <c r="I2689">
        <v>877980</v>
      </c>
      <c r="J2689">
        <v>17738</v>
      </c>
      <c r="K2689">
        <v>431696</v>
      </c>
      <c r="L2689">
        <v>20254</v>
      </c>
      <c r="M2689">
        <v>7742</v>
      </c>
      <c r="N2689">
        <v>83000000</v>
      </c>
    </row>
    <row r="2690" spans="1:14" x14ac:dyDescent="0.3">
      <c r="A2690" t="s">
        <v>4931</v>
      </c>
      <c r="B2690" t="s">
        <v>2190</v>
      </c>
      <c r="C2690" t="s">
        <v>2252</v>
      </c>
      <c r="D2690" t="s">
        <v>2301</v>
      </c>
      <c r="E2690" s="17">
        <v>44417</v>
      </c>
      <c r="F2690">
        <v>2142</v>
      </c>
      <c r="G2690">
        <v>82</v>
      </c>
      <c r="H2690">
        <v>3275</v>
      </c>
      <c r="I2690">
        <v>880122</v>
      </c>
      <c r="J2690">
        <v>17820</v>
      </c>
      <c r="K2690">
        <v>434971</v>
      </c>
      <c r="L2690">
        <v>19278</v>
      </c>
      <c r="M2690">
        <v>19740</v>
      </c>
      <c r="N2690">
        <v>213000000</v>
      </c>
    </row>
    <row r="2691" spans="1:14" x14ac:dyDescent="0.3">
      <c r="A2691" t="s">
        <v>4932</v>
      </c>
      <c r="B2691" t="s">
        <v>2187</v>
      </c>
      <c r="C2691" t="s">
        <v>2188</v>
      </c>
      <c r="D2691" t="s">
        <v>2188</v>
      </c>
      <c r="E2691" s="17">
        <v>43900</v>
      </c>
      <c r="F2691">
        <v>2623</v>
      </c>
      <c r="G2691">
        <v>69</v>
      </c>
      <c r="H2691">
        <v>4324</v>
      </c>
      <c r="I2691">
        <v>882745</v>
      </c>
      <c r="J2691">
        <v>17889</v>
      </c>
      <c r="K2691">
        <v>439295</v>
      </c>
      <c r="L2691">
        <v>15738</v>
      </c>
      <c r="M2691">
        <v>18322</v>
      </c>
      <c r="N2691">
        <v>83000000</v>
      </c>
    </row>
    <row r="2692" spans="1:14" x14ac:dyDescent="0.3">
      <c r="A2692" t="s">
        <v>4933</v>
      </c>
      <c r="B2692" t="s">
        <v>2190</v>
      </c>
      <c r="C2692" t="s">
        <v>2269</v>
      </c>
      <c r="D2692" t="s">
        <v>2288</v>
      </c>
      <c r="E2692" s="17">
        <v>44041</v>
      </c>
      <c r="F2692">
        <v>4000</v>
      </c>
      <c r="G2692">
        <v>35</v>
      </c>
      <c r="H2692">
        <v>239</v>
      </c>
      <c r="I2692">
        <v>886745</v>
      </c>
      <c r="J2692">
        <v>17924</v>
      </c>
      <c r="K2692">
        <v>439534</v>
      </c>
      <c r="L2692">
        <v>40000</v>
      </c>
      <c r="M2692">
        <v>5142</v>
      </c>
      <c r="N2692">
        <v>213000000</v>
      </c>
    </row>
    <row r="2693" spans="1:14" x14ac:dyDescent="0.3">
      <c r="A2693" t="s">
        <v>4934</v>
      </c>
      <c r="B2693" t="s">
        <v>2206</v>
      </c>
      <c r="C2693" t="s">
        <v>2232</v>
      </c>
      <c r="D2693" t="s">
        <v>2233</v>
      </c>
      <c r="E2693" s="17">
        <v>43931</v>
      </c>
      <c r="F2693">
        <v>4545</v>
      </c>
      <c r="G2693">
        <v>83</v>
      </c>
      <c r="H2693">
        <v>2004</v>
      </c>
      <c r="I2693">
        <v>891290</v>
      </c>
      <c r="J2693">
        <v>18007</v>
      </c>
      <c r="K2693">
        <v>441538</v>
      </c>
      <c r="L2693">
        <v>27270</v>
      </c>
      <c r="M2693">
        <v>768</v>
      </c>
      <c r="N2693">
        <v>68000000</v>
      </c>
    </row>
    <row r="2694" spans="1:14" x14ac:dyDescent="0.3">
      <c r="A2694" t="s">
        <v>4935</v>
      </c>
      <c r="B2694" t="s">
        <v>2194</v>
      </c>
      <c r="C2694" t="s">
        <v>2195</v>
      </c>
      <c r="D2694" t="s">
        <v>2196</v>
      </c>
      <c r="E2694" s="17">
        <v>44528</v>
      </c>
      <c r="F2694">
        <v>2143</v>
      </c>
      <c r="G2694">
        <v>128</v>
      </c>
      <c r="H2694">
        <v>3769</v>
      </c>
      <c r="I2694">
        <v>893433</v>
      </c>
      <c r="J2694">
        <v>18135</v>
      </c>
      <c r="K2694">
        <v>445307</v>
      </c>
      <c r="L2694">
        <v>34288</v>
      </c>
      <c r="M2694">
        <v>17468</v>
      </c>
      <c r="N2694">
        <v>1380000000</v>
      </c>
    </row>
    <row r="2695" spans="1:14" x14ac:dyDescent="0.3">
      <c r="A2695" t="s">
        <v>4936</v>
      </c>
      <c r="B2695" t="s">
        <v>2187</v>
      </c>
      <c r="C2695" t="s">
        <v>2201</v>
      </c>
      <c r="D2695" t="s">
        <v>2272</v>
      </c>
      <c r="E2695" s="17">
        <v>43962</v>
      </c>
      <c r="F2695">
        <v>864</v>
      </c>
      <c r="G2695">
        <v>187</v>
      </c>
      <c r="H2695">
        <v>4246</v>
      </c>
      <c r="I2695">
        <v>894297</v>
      </c>
      <c r="J2695">
        <v>18322</v>
      </c>
      <c r="K2695">
        <v>449553</v>
      </c>
      <c r="L2695">
        <v>8640</v>
      </c>
      <c r="M2695">
        <v>8398</v>
      </c>
      <c r="N2695">
        <v>83000000</v>
      </c>
    </row>
    <row r="2696" spans="1:14" x14ac:dyDescent="0.3">
      <c r="A2696" t="s">
        <v>4937</v>
      </c>
      <c r="B2696" t="s">
        <v>2190</v>
      </c>
      <c r="C2696" t="s">
        <v>2269</v>
      </c>
      <c r="D2696" t="s">
        <v>2270</v>
      </c>
      <c r="E2696" s="17">
        <v>44453</v>
      </c>
      <c r="F2696">
        <v>1800</v>
      </c>
      <c r="G2696">
        <v>140</v>
      </c>
      <c r="H2696">
        <v>3396</v>
      </c>
      <c r="I2696">
        <v>896097</v>
      </c>
      <c r="J2696">
        <v>18462</v>
      </c>
      <c r="K2696">
        <v>452949</v>
      </c>
      <c r="L2696">
        <v>23400</v>
      </c>
      <c r="M2696">
        <v>4888</v>
      </c>
      <c r="N2696">
        <v>213000000</v>
      </c>
    </row>
    <row r="2697" spans="1:14" x14ac:dyDescent="0.3">
      <c r="A2697" t="s">
        <v>4938</v>
      </c>
      <c r="B2697" t="s">
        <v>2206</v>
      </c>
      <c r="C2697" t="s">
        <v>2224</v>
      </c>
      <c r="D2697" t="s">
        <v>2230</v>
      </c>
      <c r="E2697" s="17">
        <v>44211</v>
      </c>
      <c r="F2697">
        <v>3452</v>
      </c>
      <c r="G2697">
        <v>139</v>
      </c>
      <c r="H2697">
        <v>802</v>
      </c>
      <c r="I2697">
        <v>899549</v>
      </c>
      <c r="J2697">
        <v>18601</v>
      </c>
      <c r="K2697">
        <v>453751</v>
      </c>
      <c r="L2697">
        <v>20712</v>
      </c>
      <c r="M2697">
        <v>16375</v>
      </c>
      <c r="N2697">
        <v>68000000</v>
      </c>
    </row>
    <row r="2698" spans="1:14" x14ac:dyDescent="0.3">
      <c r="A2698" t="s">
        <v>4939</v>
      </c>
      <c r="B2698" t="s">
        <v>2187</v>
      </c>
      <c r="C2698" t="s">
        <v>2201</v>
      </c>
      <c r="D2698" t="s">
        <v>2202</v>
      </c>
      <c r="E2698" s="17">
        <v>43962</v>
      </c>
      <c r="F2698">
        <v>2716</v>
      </c>
      <c r="G2698">
        <v>74</v>
      </c>
      <c r="H2698">
        <v>352</v>
      </c>
      <c r="I2698">
        <v>902265</v>
      </c>
      <c r="J2698">
        <v>18675</v>
      </c>
      <c r="K2698">
        <v>454103</v>
      </c>
      <c r="L2698">
        <v>46172</v>
      </c>
      <c r="M2698">
        <v>13312</v>
      </c>
      <c r="N2698">
        <v>83000000</v>
      </c>
    </row>
    <row r="2699" spans="1:14" x14ac:dyDescent="0.3">
      <c r="A2699" t="s">
        <v>4940</v>
      </c>
      <c r="B2699" t="s">
        <v>2211</v>
      </c>
      <c r="C2699" t="s">
        <v>2237</v>
      </c>
      <c r="D2699" t="s">
        <v>2238</v>
      </c>
      <c r="E2699" s="17">
        <v>43850</v>
      </c>
      <c r="F2699">
        <v>4302</v>
      </c>
      <c r="G2699">
        <v>99</v>
      </c>
      <c r="H2699">
        <v>1974</v>
      </c>
      <c r="I2699">
        <v>906567</v>
      </c>
      <c r="J2699">
        <v>18774</v>
      </c>
      <c r="K2699">
        <v>456077</v>
      </c>
      <c r="L2699">
        <v>81738</v>
      </c>
      <c r="M2699">
        <v>17142</v>
      </c>
      <c r="N2699">
        <v>331000000</v>
      </c>
    </row>
    <row r="2700" spans="1:14" x14ac:dyDescent="0.3">
      <c r="A2700" t="s">
        <v>4941</v>
      </c>
      <c r="B2700" t="s">
        <v>2206</v>
      </c>
      <c r="C2700" t="s">
        <v>2207</v>
      </c>
      <c r="D2700" t="s">
        <v>2208</v>
      </c>
      <c r="E2700" s="17">
        <v>44366</v>
      </c>
      <c r="F2700">
        <v>1809</v>
      </c>
      <c r="G2700">
        <v>144</v>
      </c>
      <c r="H2700">
        <v>1133</v>
      </c>
      <c r="I2700">
        <v>908376</v>
      </c>
      <c r="J2700">
        <v>18918</v>
      </c>
      <c r="K2700">
        <v>457210</v>
      </c>
      <c r="L2700">
        <v>9045</v>
      </c>
      <c r="M2700">
        <v>14250</v>
      </c>
      <c r="N2700">
        <v>68000000</v>
      </c>
    </row>
    <row r="2701" spans="1:14" x14ac:dyDescent="0.3">
      <c r="A2701" t="s">
        <v>4942</v>
      </c>
      <c r="B2701" t="s">
        <v>2187</v>
      </c>
      <c r="C2701" t="s">
        <v>2338</v>
      </c>
      <c r="D2701" t="s">
        <v>2438</v>
      </c>
      <c r="E2701" s="17">
        <v>44057</v>
      </c>
      <c r="F2701">
        <v>4945</v>
      </c>
      <c r="G2701">
        <v>174</v>
      </c>
      <c r="H2701">
        <v>4561</v>
      </c>
      <c r="I2701">
        <v>913321</v>
      </c>
      <c r="J2701">
        <v>19092</v>
      </c>
      <c r="K2701">
        <v>461771</v>
      </c>
      <c r="L2701">
        <v>54395</v>
      </c>
      <c r="M2701">
        <v>5257</v>
      </c>
      <c r="N2701">
        <v>83000000</v>
      </c>
    </row>
    <row r="2702" spans="1:14" x14ac:dyDescent="0.3">
      <c r="A2702" t="s">
        <v>4943</v>
      </c>
      <c r="B2702" t="s">
        <v>2206</v>
      </c>
      <c r="C2702" t="s">
        <v>2207</v>
      </c>
      <c r="D2702" t="s">
        <v>2208</v>
      </c>
      <c r="E2702" s="17">
        <v>43984</v>
      </c>
      <c r="F2702">
        <v>4341</v>
      </c>
      <c r="G2702">
        <v>52</v>
      </c>
      <c r="H2702">
        <v>1063</v>
      </c>
      <c r="I2702">
        <v>917662</v>
      </c>
      <c r="J2702">
        <v>19144</v>
      </c>
      <c r="K2702">
        <v>462834</v>
      </c>
      <c r="L2702">
        <v>52092</v>
      </c>
      <c r="M2702">
        <v>6465</v>
      </c>
      <c r="N2702">
        <v>68000000</v>
      </c>
    </row>
    <row r="2703" spans="1:14" x14ac:dyDescent="0.3">
      <c r="A2703" t="s">
        <v>4944</v>
      </c>
      <c r="B2703" t="s">
        <v>2194</v>
      </c>
      <c r="C2703" t="s">
        <v>2221</v>
      </c>
      <c r="D2703" t="s">
        <v>2222</v>
      </c>
      <c r="E2703" s="17">
        <v>44299</v>
      </c>
      <c r="F2703">
        <v>1997</v>
      </c>
      <c r="G2703">
        <v>66</v>
      </c>
      <c r="H2703">
        <v>1395</v>
      </c>
      <c r="I2703">
        <v>919659</v>
      </c>
      <c r="J2703">
        <v>19210</v>
      </c>
      <c r="K2703">
        <v>464229</v>
      </c>
      <c r="L2703">
        <v>11982</v>
      </c>
      <c r="M2703">
        <v>11792</v>
      </c>
      <c r="N2703">
        <v>1380000000</v>
      </c>
    </row>
    <row r="2704" spans="1:14" x14ac:dyDescent="0.3">
      <c r="A2704" t="s">
        <v>4945</v>
      </c>
      <c r="B2704" t="s">
        <v>2194</v>
      </c>
      <c r="C2704" t="s">
        <v>2221</v>
      </c>
      <c r="D2704" t="s">
        <v>2281</v>
      </c>
      <c r="E2704" s="17">
        <v>44235</v>
      </c>
      <c r="F2704">
        <v>2931</v>
      </c>
      <c r="G2704">
        <v>9</v>
      </c>
      <c r="H2704">
        <v>1548</v>
      </c>
      <c r="I2704">
        <v>922590</v>
      </c>
      <c r="J2704">
        <v>19219</v>
      </c>
      <c r="K2704">
        <v>465777</v>
      </c>
      <c r="L2704">
        <v>23448</v>
      </c>
      <c r="M2704">
        <v>1626</v>
      </c>
      <c r="N2704">
        <v>1380000000</v>
      </c>
    </row>
    <row r="2705" spans="1:14" x14ac:dyDescent="0.3">
      <c r="A2705" t="s">
        <v>4946</v>
      </c>
      <c r="B2705" t="s">
        <v>2194</v>
      </c>
      <c r="C2705" t="s">
        <v>2195</v>
      </c>
      <c r="D2705" t="s">
        <v>2296</v>
      </c>
      <c r="E2705" s="17">
        <v>44032</v>
      </c>
      <c r="F2705">
        <v>2130</v>
      </c>
      <c r="G2705">
        <v>45</v>
      </c>
      <c r="H2705">
        <v>1530</v>
      </c>
      <c r="I2705">
        <v>924720</v>
      </c>
      <c r="J2705">
        <v>19264</v>
      </c>
      <c r="K2705">
        <v>467307</v>
      </c>
      <c r="L2705">
        <v>25560</v>
      </c>
      <c r="M2705">
        <v>12763</v>
      </c>
      <c r="N2705">
        <v>1380000000</v>
      </c>
    </row>
    <row r="2706" spans="1:14" x14ac:dyDescent="0.3">
      <c r="A2706" t="s">
        <v>4947</v>
      </c>
      <c r="B2706" t="s">
        <v>2211</v>
      </c>
      <c r="C2706" t="s">
        <v>2212</v>
      </c>
      <c r="D2706" t="s">
        <v>2328</v>
      </c>
      <c r="E2706" s="17">
        <v>43868</v>
      </c>
      <c r="F2706">
        <v>4412</v>
      </c>
      <c r="G2706">
        <v>82</v>
      </c>
      <c r="H2706">
        <v>52</v>
      </c>
      <c r="I2706">
        <v>929132</v>
      </c>
      <c r="J2706">
        <v>19346</v>
      </c>
      <c r="K2706">
        <v>467359</v>
      </c>
      <c r="L2706">
        <v>70592</v>
      </c>
      <c r="M2706">
        <v>125</v>
      </c>
      <c r="N2706">
        <v>331000000</v>
      </c>
    </row>
    <row r="2707" spans="1:14" x14ac:dyDescent="0.3">
      <c r="A2707" t="s">
        <v>4948</v>
      </c>
      <c r="B2707" t="s">
        <v>2194</v>
      </c>
      <c r="C2707" t="s">
        <v>2195</v>
      </c>
      <c r="D2707" t="s">
        <v>2196</v>
      </c>
      <c r="E2707" s="17">
        <v>44018</v>
      </c>
      <c r="F2707">
        <v>2692</v>
      </c>
      <c r="G2707">
        <v>116</v>
      </c>
      <c r="H2707">
        <v>3151</v>
      </c>
      <c r="I2707">
        <v>931824</v>
      </c>
      <c r="J2707">
        <v>19462</v>
      </c>
      <c r="K2707">
        <v>470510</v>
      </c>
      <c r="L2707">
        <v>51148</v>
      </c>
      <c r="M2707">
        <v>19701</v>
      </c>
      <c r="N2707">
        <v>1380000000</v>
      </c>
    </row>
    <row r="2708" spans="1:14" x14ac:dyDescent="0.3">
      <c r="A2708" t="s">
        <v>4949</v>
      </c>
      <c r="B2708" t="s">
        <v>2211</v>
      </c>
      <c r="C2708" t="s">
        <v>2237</v>
      </c>
      <c r="D2708" t="s">
        <v>2238</v>
      </c>
      <c r="E2708" s="17">
        <v>43887</v>
      </c>
      <c r="F2708">
        <v>3176</v>
      </c>
      <c r="G2708">
        <v>3</v>
      </c>
      <c r="H2708">
        <v>2786</v>
      </c>
      <c r="I2708">
        <v>935000</v>
      </c>
      <c r="J2708">
        <v>19465</v>
      </c>
      <c r="K2708">
        <v>473296</v>
      </c>
      <c r="L2708">
        <v>57168</v>
      </c>
      <c r="M2708">
        <v>5357</v>
      </c>
      <c r="N2708">
        <v>331000000</v>
      </c>
    </row>
    <row r="2709" spans="1:14" x14ac:dyDescent="0.3">
      <c r="A2709" t="s">
        <v>4950</v>
      </c>
      <c r="B2709" t="s">
        <v>2194</v>
      </c>
      <c r="C2709" t="s">
        <v>2221</v>
      </c>
      <c r="D2709" t="s">
        <v>2281</v>
      </c>
      <c r="E2709" s="17">
        <v>43850</v>
      </c>
      <c r="F2709">
        <v>2796</v>
      </c>
      <c r="G2709">
        <v>56</v>
      </c>
      <c r="H2709">
        <v>1144</v>
      </c>
      <c r="I2709">
        <v>937796</v>
      </c>
      <c r="J2709">
        <v>19521</v>
      </c>
      <c r="K2709">
        <v>474440</v>
      </c>
      <c r="L2709">
        <v>22368</v>
      </c>
      <c r="M2709">
        <v>18952</v>
      </c>
      <c r="N2709">
        <v>1380000000</v>
      </c>
    </row>
    <row r="2710" spans="1:14" x14ac:dyDescent="0.3">
      <c r="A2710" t="s">
        <v>4951</v>
      </c>
      <c r="B2710" t="s">
        <v>2206</v>
      </c>
      <c r="C2710" t="s">
        <v>2232</v>
      </c>
      <c r="D2710" t="s">
        <v>2326</v>
      </c>
      <c r="E2710" s="17">
        <v>44103</v>
      </c>
      <c r="F2710">
        <v>4695</v>
      </c>
      <c r="G2710">
        <v>37</v>
      </c>
      <c r="H2710">
        <v>2112</v>
      </c>
      <c r="I2710">
        <v>942491</v>
      </c>
      <c r="J2710">
        <v>19558</v>
      </c>
      <c r="K2710">
        <v>476552</v>
      </c>
      <c r="L2710">
        <v>75120</v>
      </c>
      <c r="M2710">
        <v>16353</v>
      </c>
      <c r="N2710">
        <v>68000000</v>
      </c>
    </row>
    <row r="2711" spans="1:14" x14ac:dyDescent="0.3">
      <c r="A2711" t="s">
        <v>4952</v>
      </c>
      <c r="B2711" t="s">
        <v>2187</v>
      </c>
      <c r="C2711" t="s">
        <v>2338</v>
      </c>
      <c r="D2711" t="s">
        <v>2339</v>
      </c>
      <c r="E2711" s="17">
        <v>43949</v>
      </c>
      <c r="F2711">
        <v>1555</v>
      </c>
      <c r="G2711">
        <v>139</v>
      </c>
      <c r="H2711">
        <v>295</v>
      </c>
      <c r="I2711">
        <v>944046</v>
      </c>
      <c r="J2711">
        <v>19697</v>
      </c>
      <c r="K2711">
        <v>476847</v>
      </c>
      <c r="L2711">
        <v>20215</v>
      </c>
      <c r="M2711">
        <v>1069</v>
      </c>
      <c r="N2711">
        <v>83000000</v>
      </c>
    </row>
    <row r="2712" spans="1:14" x14ac:dyDescent="0.3">
      <c r="A2712" t="s">
        <v>4953</v>
      </c>
      <c r="B2712" t="s">
        <v>2187</v>
      </c>
      <c r="C2712" t="s">
        <v>2255</v>
      </c>
      <c r="D2712" t="s">
        <v>2255</v>
      </c>
      <c r="E2712" s="17">
        <v>44413</v>
      </c>
      <c r="F2712">
        <v>3690</v>
      </c>
      <c r="G2712">
        <v>30</v>
      </c>
      <c r="H2712">
        <v>2989</v>
      </c>
      <c r="I2712">
        <v>947736</v>
      </c>
      <c r="J2712">
        <v>19727</v>
      </c>
      <c r="K2712">
        <v>479836</v>
      </c>
      <c r="L2712">
        <v>18450</v>
      </c>
      <c r="M2712">
        <v>13684</v>
      </c>
      <c r="N2712">
        <v>83000000</v>
      </c>
    </row>
    <row r="2713" spans="1:14" x14ac:dyDescent="0.3">
      <c r="A2713" t="s">
        <v>4954</v>
      </c>
      <c r="B2713" t="s">
        <v>2194</v>
      </c>
      <c r="C2713" t="s">
        <v>27</v>
      </c>
      <c r="D2713" t="s">
        <v>27</v>
      </c>
      <c r="E2713" s="17">
        <v>44346</v>
      </c>
      <c r="F2713">
        <v>4936</v>
      </c>
      <c r="G2713">
        <v>129</v>
      </c>
      <c r="H2713">
        <v>4742</v>
      </c>
      <c r="I2713">
        <v>952672</v>
      </c>
      <c r="J2713">
        <v>19856</v>
      </c>
      <c r="K2713">
        <v>484578</v>
      </c>
      <c r="L2713">
        <v>69104</v>
      </c>
      <c r="M2713">
        <v>3195</v>
      </c>
      <c r="N2713">
        <v>1380000000</v>
      </c>
    </row>
    <row r="2714" spans="1:14" x14ac:dyDescent="0.3">
      <c r="A2714" t="s">
        <v>4955</v>
      </c>
      <c r="B2714" t="s">
        <v>2187</v>
      </c>
      <c r="C2714" t="s">
        <v>2338</v>
      </c>
      <c r="D2714" t="s">
        <v>2438</v>
      </c>
      <c r="E2714" s="17">
        <v>44051</v>
      </c>
      <c r="F2714">
        <v>3572</v>
      </c>
      <c r="G2714">
        <v>128</v>
      </c>
      <c r="H2714">
        <v>1580</v>
      </c>
      <c r="I2714">
        <v>956244</v>
      </c>
      <c r="J2714">
        <v>19984</v>
      </c>
      <c r="K2714">
        <v>486158</v>
      </c>
      <c r="L2714">
        <v>60724</v>
      </c>
      <c r="M2714">
        <v>7235</v>
      </c>
      <c r="N2714">
        <v>83000000</v>
      </c>
    </row>
    <row r="2715" spans="1:14" x14ac:dyDescent="0.3">
      <c r="A2715" t="s">
        <v>4956</v>
      </c>
      <c r="B2715" t="s">
        <v>2194</v>
      </c>
      <c r="C2715" t="s">
        <v>2221</v>
      </c>
      <c r="D2715" t="s">
        <v>2281</v>
      </c>
      <c r="E2715" s="17">
        <v>44356</v>
      </c>
      <c r="F2715">
        <v>4443</v>
      </c>
      <c r="G2715">
        <v>80</v>
      </c>
      <c r="H2715">
        <v>2425</v>
      </c>
      <c r="I2715">
        <v>960687</v>
      </c>
      <c r="J2715">
        <v>20064</v>
      </c>
      <c r="K2715">
        <v>488583</v>
      </c>
      <c r="L2715">
        <v>48873</v>
      </c>
      <c r="M2715">
        <v>14837</v>
      </c>
      <c r="N2715">
        <v>1380000000</v>
      </c>
    </row>
    <row r="2716" spans="1:14" x14ac:dyDescent="0.3">
      <c r="A2716" t="s">
        <v>4957</v>
      </c>
      <c r="B2716" t="s">
        <v>2194</v>
      </c>
      <c r="C2716" t="s">
        <v>2195</v>
      </c>
      <c r="D2716" t="s">
        <v>2296</v>
      </c>
      <c r="E2716" s="17">
        <v>44345</v>
      </c>
      <c r="F2716">
        <v>330</v>
      </c>
      <c r="G2716">
        <v>24</v>
      </c>
      <c r="H2716">
        <v>2627</v>
      </c>
      <c r="I2716">
        <v>961017</v>
      </c>
      <c r="J2716">
        <v>20088</v>
      </c>
      <c r="K2716">
        <v>491210</v>
      </c>
      <c r="L2716">
        <v>2310</v>
      </c>
      <c r="M2716">
        <v>5443</v>
      </c>
      <c r="N2716">
        <v>1380000000</v>
      </c>
    </row>
    <row r="2717" spans="1:14" x14ac:dyDescent="0.3">
      <c r="A2717" t="s">
        <v>4958</v>
      </c>
      <c r="B2717" t="s">
        <v>2190</v>
      </c>
      <c r="C2717" t="s">
        <v>2269</v>
      </c>
      <c r="D2717" t="s">
        <v>2288</v>
      </c>
      <c r="E2717" s="17">
        <v>44558</v>
      </c>
      <c r="F2717">
        <v>4705</v>
      </c>
      <c r="G2717">
        <v>4</v>
      </c>
      <c r="H2717">
        <v>4805</v>
      </c>
      <c r="I2717">
        <v>965722</v>
      </c>
      <c r="J2717">
        <v>20092</v>
      </c>
      <c r="K2717">
        <v>496015</v>
      </c>
      <c r="L2717">
        <v>70575</v>
      </c>
      <c r="M2717">
        <v>643</v>
      </c>
      <c r="N2717">
        <v>213000000</v>
      </c>
    </row>
    <row r="2718" spans="1:14" x14ac:dyDescent="0.3">
      <c r="A2718" t="s">
        <v>4959</v>
      </c>
      <c r="B2718" t="s">
        <v>2190</v>
      </c>
      <c r="C2718" t="s">
        <v>2198</v>
      </c>
      <c r="D2718" t="s">
        <v>2199</v>
      </c>
      <c r="E2718" s="17">
        <v>44166</v>
      </c>
      <c r="F2718">
        <v>1944</v>
      </c>
      <c r="G2718">
        <v>47</v>
      </c>
      <c r="H2718">
        <v>4162</v>
      </c>
      <c r="I2718">
        <v>967666</v>
      </c>
      <c r="J2718">
        <v>20139</v>
      </c>
      <c r="K2718">
        <v>500177</v>
      </c>
      <c r="L2718">
        <v>31104</v>
      </c>
      <c r="M2718">
        <v>7528</v>
      </c>
      <c r="N2718">
        <v>213000000</v>
      </c>
    </row>
    <row r="2719" spans="1:14" x14ac:dyDescent="0.3">
      <c r="A2719" t="s">
        <v>4960</v>
      </c>
      <c r="B2719" t="s">
        <v>2190</v>
      </c>
      <c r="C2719" t="s">
        <v>2198</v>
      </c>
      <c r="D2719" t="s">
        <v>2199</v>
      </c>
      <c r="E2719" s="17">
        <v>44528</v>
      </c>
      <c r="F2719">
        <v>4839</v>
      </c>
      <c r="G2719">
        <v>141</v>
      </c>
      <c r="H2719">
        <v>1593</v>
      </c>
      <c r="I2719">
        <v>972505</v>
      </c>
      <c r="J2719">
        <v>20280</v>
      </c>
      <c r="K2719">
        <v>501770</v>
      </c>
      <c r="L2719">
        <v>67746</v>
      </c>
      <c r="M2719">
        <v>12234</v>
      </c>
      <c r="N2719">
        <v>213000000</v>
      </c>
    </row>
    <row r="2720" spans="1:14" x14ac:dyDescent="0.3">
      <c r="A2720" t="s">
        <v>4961</v>
      </c>
      <c r="B2720" t="s">
        <v>2211</v>
      </c>
      <c r="C2720" t="s">
        <v>2237</v>
      </c>
      <c r="D2720" t="s">
        <v>2250</v>
      </c>
      <c r="E2720" s="17">
        <v>43885</v>
      </c>
      <c r="F2720">
        <v>3958</v>
      </c>
      <c r="G2720">
        <v>51</v>
      </c>
      <c r="H2720">
        <v>509</v>
      </c>
      <c r="I2720">
        <v>976463</v>
      </c>
      <c r="J2720">
        <v>20331</v>
      </c>
      <c r="K2720">
        <v>502279</v>
      </c>
      <c r="L2720">
        <v>59370</v>
      </c>
      <c r="M2720">
        <v>17132</v>
      </c>
      <c r="N2720">
        <v>331000000</v>
      </c>
    </row>
    <row r="2721" spans="1:14" x14ac:dyDescent="0.3">
      <c r="A2721" t="s">
        <v>4962</v>
      </c>
      <c r="B2721" t="s">
        <v>2190</v>
      </c>
      <c r="C2721" t="s">
        <v>2198</v>
      </c>
      <c r="D2721" t="s">
        <v>2199</v>
      </c>
      <c r="E2721" s="17">
        <v>44330</v>
      </c>
      <c r="F2721">
        <v>4664</v>
      </c>
      <c r="G2721">
        <v>73</v>
      </c>
      <c r="H2721">
        <v>1891</v>
      </c>
      <c r="I2721">
        <v>981127</v>
      </c>
      <c r="J2721">
        <v>20404</v>
      </c>
      <c r="K2721">
        <v>504170</v>
      </c>
      <c r="L2721">
        <v>69960</v>
      </c>
      <c r="M2721">
        <v>15930</v>
      </c>
      <c r="N2721">
        <v>213000000</v>
      </c>
    </row>
    <row r="2722" spans="1:14" x14ac:dyDescent="0.3">
      <c r="A2722" t="s">
        <v>4963</v>
      </c>
      <c r="B2722" t="s">
        <v>2194</v>
      </c>
      <c r="C2722" t="s">
        <v>27</v>
      </c>
      <c r="D2722" t="s">
        <v>27</v>
      </c>
      <c r="E2722" s="17">
        <v>44366</v>
      </c>
      <c r="F2722">
        <v>1684</v>
      </c>
      <c r="G2722">
        <v>148</v>
      </c>
      <c r="H2722">
        <v>1461</v>
      </c>
      <c r="I2722">
        <v>982811</v>
      </c>
      <c r="J2722">
        <v>20552</v>
      </c>
      <c r="K2722">
        <v>505631</v>
      </c>
      <c r="L2722">
        <v>11788</v>
      </c>
      <c r="M2722">
        <v>11928</v>
      </c>
      <c r="N2722">
        <v>1380000000</v>
      </c>
    </row>
    <row r="2723" spans="1:14" x14ac:dyDescent="0.3">
      <c r="A2723" t="s">
        <v>4964</v>
      </c>
      <c r="B2723" t="s">
        <v>2206</v>
      </c>
      <c r="C2723" t="s">
        <v>2232</v>
      </c>
      <c r="D2723" t="s">
        <v>2326</v>
      </c>
      <c r="E2723" s="17">
        <v>43992</v>
      </c>
      <c r="F2723">
        <v>2436</v>
      </c>
      <c r="G2723">
        <v>152</v>
      </c>
      <c r="H2723">
        <v>1999</v>
      </c>
      <c r="I2723">
        <v>985247</v>
      </c>
      <c r="J2723">
        <v>20704</v>
      </c>
      <c r="K2723">
        <v>507630</v>
      </c>
      <c r="L2723">
        <v>36540</v>
      </c>
      <c r="M2723">
        <v>5000</v>
      </c>
      <c r="N2723">
        <v>68000000</v>
      </c>
    </row>
    <row r="2724" spans="1:14" x14ac:dyDescent="0.3">
      <c r="A2724" t="s">
        <v>4965</v>
      </c>
      <c r="B2724" t="s">
        <v>2190</v>
      </c>
      <c r="C2724" t="s">
        <v>2252</v>
      </c>
      <c r="D2724" t="s">
        <v>2253</v>
      </c>
      <c r="E2724" s="17">
        <v>44500</v>
      </c>
      <c r="F2724">
        <v>970</v>
      </c>
      <c r="G2724">
        <v>98</v>
      </c>
      <c r="H2724">
        <v>1970</v>
      </c>
      <c r="I2724">
        <v>986217</v>
      </c>
      <c r="J2724">
        <v>20802</v>
      </c>
      <c r="K2724">
        <v>509600</v>
      </c>
      <c r="L2724">
        <v>10670</v>
      </c>
      <c r="M2724">
        <v>10008</v>
      </c>
      <c r="N2724">
        <v>213000000</v>
      </c>
    </row>
    <row r="2725" spans="1:14" x14ac:dyDescent="0.3">
      <c r="A2725" t="s">
        <v>4966</v>
      </c>
      <c r="B2725" t="s">
        <v>2190</v>
      </c>
      <c r="C2725" t="s">
        <v>2269</v>
      </c>
      <c r="D2725" t="s">
        <v>2270</v>
      </c>
      <c r="E2725" s="17">
        <v>44424</v>
      </c>
      <c r="F2725">
        <v>746</v>
      </c>
      <c r="G2725">
        <v>66</v>
      </c>
      <c r="H2725">
        <v>1551</v>
      </c>
      <c r="I2725">
        <v>986963</v>
      </c>
      <c r="J2725">
        <v>20868</v>
      </c>
      <c r="K2725">
        <v>511151</v>
      </c>
      <c r="L2725">
        <v>14174</v>
      </c>
      <c r="M2725">
        <v>13905</v>
      </c>
      <c r="N2725">
        <v>213000000</v>
      </c>
    </row>
    <row r="2726" spans="1:14" x14ac:dyDescent="0.3">
      <c r="A2726" t="s">
        <v>4967</v>
      </c>
      <c r="B2726" t="s">
        <v>2206</v>
      </c>
      <c r="C2726" t="s">
        <v>2232</v>
      </c>
      <c r="D2726" t="s">
        <v>2233</v>
      </c>
      <c r="E2726" s="17">
        <v>43989</v>
      </c>
      <c r="F2726">
        <v>2184</v>
      </c>
      <c r="G2726">
        <v>118</v>
      </c>
      <c r="H2726">
        <v>3851</v>
      </c>
      <c r="I2726">
        <v>989147</v>
      </c>
      <c r="J2726">
        <v>20986</v>
      </c>
      <c r="K2726">
        <v>515002</v>
      </c>
      <c r="L2726">
        <v>21840</v>
      </c>
      <c r="M2726">
        <v>18157</v>
      </c>
      <c r="N2726">
        <v>68000000</v>
      </c>
    </row>
    <row r="2727" spans="1:14" x14ac:dyDescent="0.3">
      <c r="A2727" t="s">
        <v>4968</v>
      </c>
      <c r="B2727" t="s">
        <v>2194</v>
      </c>
      <c r="C2727" t="s">
        <v>2204</v>
      </c>
      <c r="D2727" t="s">
        <v>2235</v>
      </c>
      <c r="E2727" s="17">
        <v>44018</v>
      </c>
      <c r="F2727">
        <v>1384</v>
      </c>
      <c r="G2727">
        <v>177</v>
      </c>
      <c r="H2727">
        <v>101</v>
      </c>
      <c r="I2727">
        <v>990531</v>
      </c>
      <c r="J2727">
        <v>21163</v>
      </c>
      <c r="K2727">
        <v>515103</v>
      </c>
      <c r="L2727">
        <v>9688</v>
      </c>
      <c r="M2727">
        <v>7577</v>
      </c>
      <c r="N2727">
        <v>1380000000</v>
      </c>
    </row>
    <row r="2728" spans="1:14" x14ac:dyDescent="0.3">
      <c r="A2728" t="s">
        <v>4969</v>
      </c>
      <c r="B2728" t="s">
        <v>2211</v>
      </c>
      <c r="C2728" t="s">
        <v>2241</v>
      </c>
      <c r="D2728" t="s">
        <v>2242</v>
      </c>
      <c r="E2728" s="17">
        <v>43890</v>
      </c>
      <c r="F2728">
        <v>4030</v>
      </c>
      <c r="G2728">
        <v>102</v>
      </c>
      <c r="H2728">
        <v>1460</v>
      </c>
      <c r="I2728">
        <v>994561</v>
      </c>
      <c r="J2728">
        <v>21265</v>
      </c>
      <c r="K2728">
        <v>516563</v>
      </c>
      <c r="L2728">
        <v>72540</v>
      </c>
      <c r="M2728">
        <v>4919</v>
      </c>
      <c r="N2728">
        <v>331000000</v>
      </c>
    </row>
    <row r="2729" spans="1:14" x14ac:dyDescent="0.3">
      <c r="A2729" t="s">
        <v>4970</v>
      </c>
      <c r="B2729" t="s">
        <v>2190</v>
      </c>
      <c r="C2729" t="s">
        <v>2269</v>
      </c>
      <c r="D2729" t="s">
        <v>2270</v>
      </c>
      <c r="E2729" s="17">
        <v>44149</v>
      </c>
      <c r="F2729">
        <v>1018</v>
      </c>
      <c r="G2729">
        <v>32</v>
      </c>
      <c r="H2729">
        <v>2846</v>
      </c>
      <c r="I2729">
        <v>995579</v>
      </c>
      <c r="J2729">
        <v>21297</v>
      </c>
      <c r="K2729">
        <v>519409</v>
      </c>
      <c r="L2729">
        <v>18324</v>
      </c>
      <c r="M2729">
        <v>11840</v>
      </c>
      <c r="N2729">
        <v>213000000</v>
      </c>
    </row>
    <row r="2730" spans="1:14" x14ac:dyDescent="0.3">
      <c r="A2730" t="s">
        <v>4971</v>
      </c>
      <c r="B2730" t="s">
        <v>2206</v>
      </c>
      <c r="C2730" t="s">
        <v>2232</v>
      </c>
      <c r="D2730" t="s">
        <v>2326</v>
      </c>
      <c r="E2730" s="17">
        <v>44041</v>
      </c>
      <c r="F2730">
        <v>2578</v>
      </c>
      <c r="G2730">
        <v>144</v>
      </c>
      <c r="H2730">
        <v>733</v>
      </c>
      <c r="I2730">
        <v>998157</v>
      </c>
      <c r="J2730">
        <v>21441</v>
      </c>
      <c r="K2730">
        <v>520142</v>
      </c>
      <c r="L2730">
        <v>15468</v>
      </c>
      <c r="M2730">
        <v>2748</v>
      </c>
      <c r="N2730">
        <v>68000000</v>
      </c>
    </row>
    <row r="2731" spans="1:14" x14ac:dyDescent="0.3">
      <c r="A2731" t="s">
        <v>4972</v>
      </c>
      <c r="B2731" t="s">
        <v>2194</v>
      </c>
      <c r="C2731" t="s">
        <v>2221</v>
      </c>
      <c r="D2731" t="s">
        <v>2222</v>
      </c>
      <c r="E2731" s="17">
        <v>44236</v>
      </c>
      <c r="F2731">
        <v>4111</v>
      </c>
      <c r="G2731">
        <v>197</v>
      </c>
      <c r="H2731">
        <v>3092</v>
      </c>
      <c r="I2731">
        <v>2268</v>
      </c>
      <c r="J2731">
        <v>21638</v>
      </c>
      <c r="K2731">
        <v>523234</v>
      </c>
      <c r="L2731">
        <v>61665</v>
      </c>
      <c r="M2731">
        <v>16904</v>
      </c>
      <c r="N2731">
        <v>1380000000</v>
      </c>
    </row>
    <row r="2732" spans="1:14" x14ac:dyDescent="0.3">
      <c r="A2732" t="s">
        <v>4973</v>
      </c>
      <c r="B2732" t="s">
        <v>2187</v>
      </c>
      <c r="C2732" t="s">
        <v>2188</v>
      </c>
      <c r="D2732" t="s">
        <v>2188</v>
      </c>
      <c r="E2732" s="17">
        <v>44494</v>
      </c>
      <c r="F2732">
        <v>4663</v>
      </c>
      <c r="G2732">
        <v>33</v>
      </c>
      <c r="H2732">
        <v>2434</v>
      </c>
      <c r="I2732">
        <v>6931</v>
      </c>
      <c r="J2732">
        <v>21671</v>
      </c>
      <c r="K2732">
        <v>525668</v>
      </c>
      <c r="L2732">
        <v>69945</v>
      </c>
      <c r="M2732">
        <v>4489</v>
      </c>
      <c r="N2732">
        <v>83000000</v>
      </c>
    </row>
    <row r="2733" spans="1:14" x14ac:dyDescent="0.3">
      <c r="A2733" t="s">
        <v>4974</v>
      </c>
      <c r="B2733" t="s">
        <v>2211</v>
      </c>
      <c r="C2733" t="s">
        <v>2241</v>
      </c>
      <c r="D2733" t="s">
        <v>2242</v>
      </c>
      <c r="E2733" s="17">
        <v>43939</v>
      </c>
      <c r="F2733">
        <v>3940</v>
      </c>
      <c r="G2733">
        <v>153</v>
      </c>
      <c r="H2733">
        <v>532</v>
      </c>
      <c r="I2733">
        <v>10871</v>
      </c>
      <c r="J2733">
        <v>21824</v>
      </c>
      <c r="K2733">
        <v>526200</v>
      </c>
      <c r="L2733">
        <v>39400</v>
      </c>
      <c r="M2733">
        <v>15215</v>
      </c>
      <c r="N2733">
        <v>331000000</v>
      </c>
    </row>
    <row r="2734" spans="1:14" x14ac:dyDescent="0.3">
      <c r="A2734" t="s">
        <v>4975</v>
      </c>
      <c r="B2734" t="s">
        <v>2206</v>
      </c>
      <c r="C2734" t="s">
        <v>2207</v>
      </c>
      <c r="D2734" t="s">
        <v>2208</v>
      </c>
      <c r="E2734" s="17">
        <v>43906</v>
      </c>
      <c r="F2734">
        <v>2024</v>
      </c>
      <c r="G2734">
        <v>169</v>
      </c>
      <c r="H2734">
        <v>91</v>
      </c>
      <c r="I2734">
        <v>12895</v>
      </c>
      <c r="J2734">
        <v>21993</v>
      </c>
      <c r="K2734">
        <v>526291</v>
      </c>
      <c r="L2734">
        <v>28336</v>
      </c>
      <c r="M2734">
        <v>8276</v>
      </c>
      <c r="N2734">
        <v>68000000</v>
      </c>
    </row>
    <row r="2735" spans="1:14" x14ac:dyDescent="0.3">
      <c r="A2735" t="s">
        <v>4976</v>
      </c>
      <c r="B2735" t="s">
        <v>2206</v>
      </c>
      <c r="C2735" t="s">
        <v>2224</v>
      </c>
      <c r="D2735" t="s">
        <v>2225</v>
      </c>
      <c r="E2735" s="17">
        <v>44372</v>
      </c>
      <c r="F2735">
        <v>1542</v>
      </c>
      <c r="G2735">
        <v>158</v>
      </c>
      <c r="H2735">
        <v>1819</v>
      </c>
      <c r="I2735">
        <v>14437</v>
      </c>
      <c r="J2735">
        <v>22151</v>
      </c>
      <c r="K2735">
        <v>528110</v>
      </c>
      <c r="L2735">
        <v>16962</v>
      </c>
      <c r="M2735">
        <v>17443</v>
      </c>
      <c r="N2735">
        <v>68000000</v>
      </c>
    </row>
    <row r="2736" spans="1:14" x14ac:dyDescent="0.3">
      <c r="A2736" t="s">
        <v>4977</v>
      </c>
      <c r="B2736" t="s">
        <v>2206</v>
      </c>
      <c r="C2736" t="s">
        <v>2232</v>
      </c>
      <c r="D2736" t="s">
        <v>2326</v>
      </c>
      <c r="E2736" s="17">
        <v>44144</v>
      </c>
      <c r="F2736">
        <v>2711</v>
      </c>
      <c r="G2736">
        <v>112</v>
      </c>
      <c r="H2736">
        <v>1156</v>
      </c>
      <c r="I2736">
        <v>17148</v>
      </c>
      <c r="J2736">
        <v>22263</v>
      </c>
      <c r="K2736">
        <v>529266</v>
      </c>
      <c r="L2736">
        <v>35243</v>
      </c>
      <c r="M2736">
        <v>16799</v>
      </c>
      <c r="N2736">
        <v>68000000</v>
      </c>
    </row>
    <row r="2737" spans="1:14" x14ac:dyDescent="0.3">
      <c r="A2737" t="s">
        <v>4978</v>
      </c>
      <c r="B2737" t="s">
        <v>2190</v>
      </c>
      <c r="C2737" t="s">
        <v>2198</v>
      </c>
      <c r="D2737" t="s">
        <v>2306</v>
      </c>
      <c r="E2737" s="17">
        <v>43947</v>
      </c>
      <c r="F2737">
        <v>3046</v>
      </c>
      <c r="G2737">
        <v>50</v>
      </c>
      <c r="H2737">
        <v>4934</v>
      </c>
      <c r="I2737">
        <v>20194</v>
      </c>
      <c r="J2737">
        <v>22313</v>
      </c>
      <c r="K2737">
        <v>534200</v>
      </c>
      <c r="L2737">
        <v>39598</v>
      </c>
      <c r="M2737">
        <v>6087</v>
      </c>
      <c r="N2737">
        <v>213000000</v>
      </c>
    </row>
    <row r="2738" spans="1:14" x14ac:dyDescent="0.3">
      <c r="A2738" t="s">
        <v>4979</v>
      </c>
      <c r="B2738" t="s">
        <v>2187</v>
      </c>
      <c r="C2738" t="s">
        <v>2255</v>
      </c>
      <c r="D2738" t="s">
        <v>2255</v>
      </c>
      <c r="E2738" s="17">
        <v>44534</v>
      </c>
      <c r="F2738">
        <v>1454</v>
      </c>
      <c r="G2738">
        <v>35</v>
      </c>
      <c r="H2738">
        <v>504</v>
      </c>
      <c r="I2738">
        <v>21648</v>
      </c>
      <c r="J2738">
        <v>22348</v>
      </c>
      <c r="K2738">
        <v>534704</v>
      </c>
      <c r="L2738">
        <v>18902</v>
      </c>
      <c r="M2738">
        <v>13013</v>
      </c>
      <c r="N2738">
        <v>83000000</v>
      </c>
    </row>
    <row r="2739" spans="1:14" x14ac:dyDescent="0.3">
      <c r="A2739" t="s">
        <v>4980</v>
      </c>
      <c r="B2739" t="s">
        <v>2211</v>
      </c>
      <c r="C2739" t="s">
        <v>2237</v>
      </c>
      <c r="D2739" t="s">
        <v>2250</v>
      </c>
      <c r="E2739" s="17">
        <v>43849</v>
      </c>
      <c r="F2739">
        <v>3003</v>
      </c>
      <c r="G2739">
        <v>12</v>
      </c>
      <c r="H2739">
        <v>4936</v>
      </c>
      <c r="I2739">
        <v>24651</v>
      </c>
      <c r="J2739">
        <v>22360</v>
      </c>
      <c r="K2739">
        <v>539640</v>
      </c>
      <c r="L2739">
        <v>45045</v>
      </c>
      <c r="M2739">
        <v>14211</v>
      </c>
      <c r="N2739">
        <v>331000000</v>
      </c>
    </row>
    <row r="2740" spans="1:14" x14ac:dyDescent="0.3">
      <c r="A2740" t="s">
        <v>4981</v>
      </c>
      <c r="B2740" t="s">
        <v>2194</v>
      </c>
      <c r="C2740" t="s">
        <v>2204</v>
      </c>
      <c r="D2740" t="s">
        <v>25</v>
      </c>
      <c r="E2740" s="17">
        <v>44262</v>
      </c>
      <c r="F2740">
        <v>1702</v>
      </c>
      <c r="G2740">
        <v>84</v>
      </c>
      <c r="H2740">
        <v>4782</v>
      </c>
      <c r="I2740">
        <v>26353</v>
      </c>
      <c r="J2740">
        <v>22444</v>
      </c>
      <c r="K2740">
        <v>544422</v>
      </c>
      <c r="L2740">
        <v>23828</v>
      </c>
      <c r="M2740">
        <v>4316</v>
      </c>
      <c r="N2740">
        <v>1380000000</v>
      </c>
    </row>
    <row r="2741" spans="1:14" x14ac:dyDescent="0.3">
      <c r="A2741" t="s">
        <v>4982</v>
      </c>
      <c r="B2741" t="s">
        <v>2194</v>
      </c>
      <c r="C2741" t="s">
        <v>2195</v>
      </c>
      <c r="D2741" t="s">
        <v>2296</v>
      </c>
      <c r="E2741" s="17">
        <v>44515</v>
      </c>
      <c r="F2741">
        <v>4420</v>
      </c>
      <c r="G2741">
        <v>12</v>
      </c>
      <c r="H2741">
        <v>2195</v>
      </c>
      <c r="I2741">
        <v>30773</v>
      </c>
      <c r="J2741">
        <v>22456</v>
      </c>
      <c r="K2741">
        <v>546617</v>
      </c>
      <c r="L2741">
        <v>22100</v>
      </c>
      <c r="M2741">
        <v>3901</v>
      </c>
      <c r="N2741">
        <v>1380000000</v>
      </c>
    </row>
    <row r="2742" spans="1:14" x14ac:dyDescent="0.3">
      <c r="A2742" t="s">
        <v>4983</v>
      </c>
      <c r="B2742" t="s">
        <v>2187</v>
      </c>
      <c r="C2742" t="s">
        <v>2188</v>
      </c>
      <c r="D2742" t="s">
        <v>2188</v>
      </c>
      <c r="E2742" s="17">
        <v>44180</v>
      </c>
      <c r="F2742">
        <v>3873</v>
      </c>
      <c r="G2742">
        <v>31</v>
      </c>
      <c r="H2742">
        <v>933</v>
      </c>
      <c r="I2742">
        <v>34646</v>
      </c>
      <c r="J2742">
        <v>22487</v>
      </c>
      <c r="K2742">
        <v>547550</v>
      </c>
      <c r="L2742">
        <v>30984</v>
      </c>
      <c r="M2742">
        <v>1342</v>
      </c>
      <c r="N2742">
        <v>83000000</v>
      </c>
    </row>
    <row r="2743" spans="1:14" x14ac:dyDescent="0.3">
      <c r="A2743" t="s">
        <v>4984</v>
      </c>
      <c r="B2743" t="s">
        <v>2206</v>
      </c>
      <c r="C2743" t="s">
        <v>2207</v>
      </c>
      <c r="D2743" t="s">
        <v>2208</v>
      </c>
      <c r="E2743" s="17">
        <v>44013</v>
      </c>
      <c r="F2743">
        <v>121</v>
      </c>
      <c r="G2743">
        <v>132</v>
      </c>
      <c r="H2743">
        <v>1255</v>
      </c>
      <c r="I2743">
        <v>34767</v>
      </c>
      <c r="J2743">
        <v>22619</v>
      </c>
      <c r="K2743">
        <v>548805</v>
      </c>
      <c r="L2743">
        <v>968</v>
      </c>
      <c r="M2743">
        <v>12766</v>
      </c>
      <c r="N2743">
        <v>68000000</v>
      </c>
    </row>
    <row r="2744" spans="1:14" x14ac:dyDescent="0.3">
      <c r="A2744" t="s">
        <v>4985</v>
      </c>
      <c r="B2744" t="s">
        <v>2206</v>
      </c>
      <c r="C2744" t="s">
        <v>2224</v>
      </c>
      <c r="D2744" t="s">
        <v>2230</v>
      </c>
      <c r="E2744" s="17">
        <v>43943</v>
      </c>
      <c r="F2744">
        <v>1476</v>
      </c>
      <c r="G2744">
        <v>11</v>
      </c>
      <c r="H2744">
        <v>883</v>
      </c>
      <c r="I2744">
        <v>36243</v>
      </c>
      <c r="J2744">
        <v>22630</v>
      </c>
      <c r="K2744">
        <v>549688</v>
      </c>
      <c r="L2744">
        <v>20664</v>
      </c>
      <c r="M2744">
        <v>10631</v>
      </c>
      <c r="N2744">
        <v>68000000</v>
      </c>
    </row>
    <row r="2745" spans="1:14" x14ac:dyDescent="0.3">
      <c r="A2745" t="s">
        <v>4986</v>
      </c>
      <c r="B2745" t="s">
        <v>2206</v>
      </c>
      <c r="C2745" t="s">
        <v>2232</v>
      </c>
      <c r="D2745" t="s">
        <v>2326</v>
      </c>
      <c r="E2745" s="17">
        <v>44013</v>
      </c>
      <c r="F2745">
        <v>265</v>
      </c>
      <c r="G2745">
        <v>186</v>
      </c>
      <c r="H2745">
        <v>3236</v>
      </c>
      <c r="I2745">
        <v>36508</v>
      </c>
      <c r="J2745">
        <v>22816</v>
      </c>
      <c r="K2745">
        <v>552924</v>
      </c>
      <c r="L2745">
        <v>3180</v>
      </c>
      <c r="M2745">
        <v>15947</v>
      </c>
      <c r="N2745">
        <v>68000000</v>
      </c>
    </row>
    <row r="2746" spans="1:14" x14ac:dyDescent="0.3">
      <c r="A2746" t="s">
        <v>4987</v>
      </c>
      <c r="B2746" t="s">
        <v>2206</v>
      </c>
      <c r="C2746" t="s">
        <v>2207</v>
      </c>
      <c r="D2746" t="s">
        <v>2208</v>
      </c>
      <c r="E2746" s="17">
        <v>44311</v>
      </c>
      <c r="F2746">
        <v>27</v>
      </c>
      <c r="G2746">
        <v>168</v>
      </c>
      <c r="H2746">
        <v>4409</v>
      </c>
      <c r="I2746">
        <v>36535</v>
      </c>
      <c r="J2746">
        <v>22984</v>
      </c>
      <c r="K2746">
        <v>557333</v>
      </c>
      <c r="L2746">
        <v>189</v>
      </c>
      <c r="M2746">
        <v>18876</v>
      </c>
      <c r="N2746">
        <v>68000000</v>
      </c>
    </row>
    <row r="2747" spans="1:14" x14ac:dyDescent="0.3">
      <c r="A2747" t="s">
        <v>4988</v>
      </c>
      <c r="B2747" t="s">
        <v>2206</v>
      </c>
      <c r="C2747" t="s">
        <v>2207</v>
      </c>
      <c r="D2747" t="s">
        <v>2263</v>
      </c>
      <c r="E2747" s="17">
        <v>43976</v>
      </c>
      <c r="F2747">
        <v>2124</v>
      </c>
      <c r="G2747">
        <v>36</v>
      </c>
      <c r="H2747">
        <v>2704</v>
      </c>
      <c r="I2747">
        <v>38659</v>
      </c>
      <c r="J2747">
        <v>23020</v>
      </c>
      <c r="K2747">
        <v>560037</v>
      </c>
      <c r="L2747">
        <v>38232</v>
      </c>
      <c r="M2747">
        <v>15453</v>
      </c>
      <c r="N2747">
        <v>68000000</v>
      </c>
    </row>
    <row r="2748" spans="1:14" x14ac:dyDescent="0.3">
      <c r="A2748" t="s">
        <v>4989</v>
      </c>
      <c r="B2748" t="s">
        <v>2187</v>
      </c>
      <c r="C2748" t="s">
        <v>2338</v>
      </c>
      <c r="D2748" t="s">
        <v>2339</v>
      </c>
      <c r="E2748" s="17">
        <v>44458</v>
      </c>
      <c r="F2748">
        <v>431</v>
      </c>
      <c r="G2748">
        <v>67</v>
      </c>
      <c r="H2748">
        <v>4059</v>
      </c>
      <c r="I2748">
        <v>39090</v>
      </c>
      <c r="J2748">
        <v>23087</v>
      </c>
      <c r="K2748">
        <v>564096</v>
      </c>
      <c r="L2748">
        <v>2155</v>
      </c>
      <c r="M2748">
        <v>4414</v>
      </c>
      <c r="N2748">
        <v>83000000</v>
      </c>
    </row>
    <row r="2749" spans="1:14" x14ac:dyDescent="0.3">
      <c r="A2749" t="s">
        <v>4990</v>
      </c>
      <c r="B2749" t="s">
        <v>2190</v>
      </c>
      <c r="C2749" t="s">
        <v>2269</v>
      </c>
      <c r="D2749" t="s">
        <v>2270</v>
      </c>
      <c r="E2749" s="17">
        <v>43943</v>
      </c>
      <c r="F2749">
        <v>4974</v>
      </c>
      <c r="G2749">
        <v>105</v>
      </c>
      <c r="H2749">
        <v>4318</v>
      </c>
      <c r="I2749">
        <v>44064</v>
      </c>
      <c r="J2749">
        <v>23192</v>
      </c>
      <c r="K2749">
        <v>568414</v>
      </c>
      <c r="L2749">
        <v>34818</v>
      </c>
      <c r="M2749">
        <v>13628</v>
      </c>
      <c r="N2749">
        <v>213000000</v>
      </c>
    </row>
    <row r="2750" spans="1:14" x14ac:dyDescent="0.3">
      <c r="A2750" t="s">
        <v>4991</v>
      </c>
      <c r="B2750" t="s">
        <v>2211</v>
      </c>
      <c r="C2750" t="s">
        <v>2237</v>
      </c>
      <c r="D2750" t="s">
        <v>2250</v>
      </c>
      <c r="E2750" s="17">
        <v>44306</v>
      </c>
      <c r="F2750">
        <v>3777</v>
      </c>
      <c r="G2750">
        <v>175</v>
      </c>
      <c r="H2750">
        <v>4511</v>
      </c>
      <c r="I2750">
        <v>47841</v>
      </c>
      <c r="J2750">
        <v>23367</v>
      </c>
      <c r="K2750">
        <v>572925</v>
      </c>
      <c r="L2750">
        <v>37770</v>
      </c>
      <c r="M2750">
        <v>16226</v>
      </c>
      <c r="N2750">
        <v>331000000</v>
      </c>
    </row>
    <row r="2751" spans="1:14" x14ac:dyDescent="0.3">
      <c r="A2751" t="s">
        <v>4992</v>
      </c>
      <c r="B2751" t="s">
        <v>2206</v>
      </c>
      <c r="C2751" t="s">
        <v>2224</v>
      </c>
      <c r="D2751" t="s">
        <v>2225</v>
      </c>
      <c r="E2751" s="17">
        <v>44133</v>
      </c>
      <c r="F2751">
        <v>4531</v>
      </c>
      <c r="G2751">
        <v>170</v>
      </c>
      <c r="H2751">
        <v>2109</v>
      </c>
      <c r="I2751">
        <v>52372</v>
      </c>
      <c r="J2751">
        <v>23537</v>
      </c>
      <c r="K2751">
        <v>575034</v>
      </c>
      <c r="L2751">
        <v>49841</v>
      </c>
      <c r="M2751">
        <v>11005</v>
      </c>
      <c r="N2751">
        <v>68000000</v>
      </c>
    </row>
    <row r="2752" spans="1:14" x14ac:dyDescent="0.3">
      <c r="A2752" t="s">
        <v>4993</v>
      </c>
      <c r="B2752" t="s">
        <v>2190</v>
      </c>
      <c r="C2752" t="s">
        <v>2269</v>
      </c>
      <c r="D2752" t="s">
        <v>2270</v>
      </c>
      <c r="E2752" s="17">
        <v>43948</v>
      </c>
      <c r="F2752">
        <v>1085</v>
      </c>
      <c r="G2752">
        <v>92</v>
      </c>
      <c r="H2752">
        <v>4719</v>
      </c>
      <c r="I2752">
        <v>53457</v>
      </c>
      <c r="J2752">
        <v>23629</v>
      </c>
      <c r="K2752">
        <v>579753</v>
      </c>
      <c r="L2752">
        <v>14105</v>
      </c>
      <c r="M2752">
        <v>4611</v>
      </c>
      <c r="N2752">
        <v>213000000</v>
      </c>
    </row>
    <row r="2753" spans="1:14" x14ac:dyDescent="0.3">
      <c r="A2753" t="s">
        <v>4994</v>
      </c>
      <c r="B2753" t="s">
        <v>2194</v>
      </c>
      <c r="C2753" t="s">
        <v>2221</v>
      </c>
      <c r="D2753" t="s">
        <v>2281</v>
      </c>
      <c r="E2753" s="17">
        <v>43991</v>
      </c>
      <c r="F2753">
        <v>2094</v>
      </c>
      <c r="G2753">
        <v>40</v>
      </c>
      <c r="H2753">
        <v>2423</v>
      </c>
      <c r="I2753">
        <v>55551</v>
      </c>
      <c r="J2753">
        <v>23669</v>
      </c>
      <c r="K2753">
        <v>582176</v>
      </c>
      <c r="L2753">
        <v>18846</v>
      </c>
      <c r="M2753">
        <v>17463</v>
      </c>
      <c r="N2753">
        <v>1380000000</v>
      </c>
    </row>
    <row r="2754" spans="1:14" x14ac:dyDescent="0.3">
      <c r="A2754" t="s">
        <v>4995</v>
      </c>
      <c r="B2754" t="s">
        <v>2187</v>
      </c>
      <c r="C2754" t="s">
        <v>2201</v>
      </c>
      <c r="D2754" t="s">
        <v>2202</v>
      </c>
      <c r="E2754" s="17">
        <v>44231</v>
      </c>
      <c r="F2754">
        <v>2485</v>
      </c>
      <c r="G2754">
        <v>55</v>
      </c>
      <c r="H2754">
        <v>2646</v>
      </c>
      <c r="I2754">
        <v>58036</v>
      </c>
      <c r="J2754">
        <v>23724</v>
      </c>
      <c r="K2754">
        <v>584822</v>
      </c>
      <c r="L2754">
        <v>22365</v>
      </c>
      <c r="M2754">
        <v>11818</v>
      </c>
      <c r="N2754">
        <v>83000000</v>
      </c>
    </row>
    <row r="2755" spans="1:14" x14ac:dyDescent="0.3">
      <c r="A2755" t="s">
        <v>4996</v>
      </c>
      <c r="B2755" t="s">
        <v>2190</v>
      </c>
      <c r="C2755" t="s">
        <v>2252</v>
      </c>
      <c r="D2755" t="s">
        <v>2301</v>
      </c>
      <c r="E2755" s="17">
        <v>44028</v>
      </c>
      <c r="F2755">
        <v>100</v>
      </c>
      <c r="G2755">
        <v>68</v>
      </c>
      <c r="H2755">
        <v>4500</v>
      </c>
      <c r="I2755">
        <v>58136</v>
      </c>
      <c r="J2755">
        <v>23792</v>
      </c>
      <c r="K2755">
        <v>589322</v>
      </c>
      <c r="L2755">
        <v>700</v>
      </c>
      <c r="M2755">
        <v>8500</v>
      </c>
      <c r="N2755">
        <v>213000000</v>
      </c>
    </row>
    <row r="2756" spans="1:14" x14ac:dyDescent="0.3">
      <c r="A2756" t="s">
        <v>4997</v>
      </c>
      <c r="B2756" t="s">
        <v>2206</v>
      </c>
      <c r="C2756" t="s">
        <v>2232</v>
      </c>
      <c r="D2756" t="s">
        <v>2326</v>
      </c>
      <c r="E2756" s="17">
        <v>44090</v>
      </c>
      <c r="F2756">
        <v>2154</v>
      </c>
      <c r="G2756">
        <v>10</v>
      </c>
      <c r="H2756">
        <v>1278</v>
      </c>
      <c r="I2756">
        <v>60290</v>
      </c>
      <c r="J2756">
        <v>23802</v>
      </c>
      <c r="K2756">
        <v>590600</v>
      </c>
      <c r="L2756">
        <v>34464</v>
      </c>
      <c r="M2756">
        <v>2872</v>
      </c>
      <c r="N2756">
        <v>68000000</v>
      </c>
    </row>
    <row r="2757" spans="1:14" x14ac:dyDescent="0.3">
      <c r="A2757" t="s">
        <v>4998</v>
      </c>
      <c r="B2757" t="s">
        <v>2206</v>
      </c>
      <c r="C2757" t="s">
        <v>2207</v>
      </c>
      <c r="D2757" t="s">
        <v>2208</v>
      </c>
      <c r="E2757" s="17">
        <v>44490</v>
      </c>
      <c r="F2757">
        <v>3048</v>
      </c>
      <c r="G2757">
        <v>136</v>
      </c>
      <c r="H2757">
        <v>389</v>
      </c>
      <c r="I2757">
        <v>63338</v>
      </c>
      <c r="J2757">
        <v>23938</v>
      </c>
      <c r="K2757">
        <v>590989</v>
      </c>
      <c r="L2757">
        <v>21336</v>
      </c>
      <c r="M2757">
        <v>13662</v>
      </c>
      <c r="N2757">
        <v>68000000</v>
      </c>
    </row>
    <row r="2758" spans="1:14" x14ac:dyDescent="0.3">
      <c r="A2758" t="s">
        <v>4999</v>
      </c>
      <c r="B2758" t="s">
        <v>2206</v>
      </c>
      <c r="C2758" t="s">
        <v>2257</v>
      </c>
      <c r="D2758" t="s">
        <v>2290</v>
      </c>
      <c r="E2758" s="17">
        <v>43877</v>
      </c>
      <c r="F2758">
        <v>4982</v>
      </c>
      <c r="G2758">
        <v>112</v>
      </c>
      <c r="H2758">
        <v>1648</v>
      </c>
      <c r="I2758">
        <v>68320</v>
      </c>
      <c r="J2758">
        <v>24050</v>
      </c>
      <c r="K2758">
        <v>592637</v>
      </c>
      <c r="L2758">
        <v>64766</v>
      </c>
      <c r="M2758">
        <v>11130</v>
      </c>
      <c r="N2758">
        <v>68000000</v>
      </c>
    </row>
    <row r="2759" spans="1:14" x14ac:dyDescent="0.3">
      <c r="A2759" t="s">
        <v>5000</v>
      </c>
      <c r="B2759" t="s">
        <v>2190</v>
      </c>
      <c r="C2759" t="s">
        <v>2252</v>
      </c>
      <c r="D2759" t="s">
        <v>2253</v>
      </c>
      <c r="E2759" s="17">
        <v>44229</v>
      </c>
      <c r="F2759">
        <v>799</v>
      </c>
      <c r="G2759">
        <v>27</v>
      </c>
      <c r="H2759">
        <v>765</v>
      </c>
      <c r="I2759">
        <v>69119</v>
      </c>
      <c r="J2759">
        <v>24077</v>
      </c>
      <c r="K2759">
        <v>593402</v>
      </c>
      <c r="L2759">
        <v>5593</v>
      </c>
      <c r="M2759">
        <v>13855</v>
      </c>
      <c r="N2759">
        <v>213000000</v>
      </c>
    </row>
    <row r="2760" spans="1:14" x14ac:dyDescent="0.3">
      <c r="A2760" t="s">
        <v>5001</v>
      </c>
      <c r="B2760" t="s">
        <v>2206</v>
      </c>
      <c r="C2760" t="s">
        <v>2232</v>
      </c>
      <c r="D2760" t="s">
        <v>2233</v>
      </c>
      <c r="E2760" s="17">
        <v>44540</v>
      </c>
      <c r="F2760">
        <v>3822</v>
      </c>
      <c r="G2760">
        <v>21</v>
      </c>
      <c r="H2760">
        <v>347</v>
      </c>
      <c r="I2760">
        <v>72941</v>
      </c>
      <c r="J2760">
        <v>24098</v>
      </c>
      <c r="K2760">
        <v>593749</v>
      </c>
      <c r="L2760">
        <v>26754</v>
      </c>
      <c r="M2760">
        <v>13423</v>
      </c>
      <c r="N2760">
        <v>68000000</v>
      </c>
    </row>
    <row r="2761" spans="1:14" x14ac:dyDescent="0.3">
      <c r="A2761" t="s">
        <v>5002</v>
      </c>
      <c r="B2761" t="s">
        <v>2190</v>
      </c>
      <c r="C2761" t="s">
        <v>2191</v>
      </c>
      <c r="D2761" t="s">
        <v>2192</v>
      </c>
      <c r="E2761" s="17">
        <v>44389</v>
      </c>
      <c r="F2761">
        <v>1295</v>
      </c>
      <c r="G2761">
        <v>84</v>
      </c>
      <c r="H2761">
        <v>3573</v>
      </c>
      <c r="I2761">
        <v>74236</v>
      </c>
      <c r="J2761">
        <v>24182</v>
      </c>
      <c r="K2761">
        <v>597322</v>
      </c>
      <c r="L2761">
        <v>16835</v>
      </c>
      <c r="M2761">
        <v>14560</v>
      </c>
      <c r="N2761">
        <v>213000000</v>
      </c>
    </row>
    <row r="2762" spans="1:14" x14ac:dyDescent="0.3">
      <c r="A2762" t="s">
        <v>5003</v>
      </c>
      <c r="B2762" t="s">
        <v>2206</v>
      </c>
      <c r="C2762" t="s">
        <v>2257</v>
      </c>
      <c r="D2762" t="s">
        <v>2258</v>
      </c>
      <c r="E2762" s="17">
        <v>43908</v>
      </c>
      <c r="F2762">
        <v>434</v>
      </c>
      <c r="G2762">
        <v>5</v>
      </c>
      <c r="H2762">
        <v>1345</v>
      </c>
      <c r="I2762">
        <v>74670</v>
      </c>
      <c r="J2762">
        <v>24187</v>
      </c>
      <c r="K2762">
        <v>598667</v>
      </c>
      <c r="L2762">
        <v>3472</v>
      </c>
      <c r="M2762">
        <v>12050</v>
      </c>
      <c r="N2762">
        <v>68000000</v>
      </c>
    </row>
    <row r="2763" spans="1:14" x14ac:dyDescent="0.3">
      <c r="A2763" t="s">
        <v>5004</v>
      </c>
      <c r="B2763" t="s">
        <v>2194</v>
      </c>
      <c r="C2763" t="s">
        <v>27</v>
      </c>
      <c r="D2763" t="s">
        <v>27</v>
      </c>
      <c r="E2763" s="17">
        <v>43954</v>
      </c>
      <c r="F2763">
        <v>3804</v>
      </c>
      <c r="G2763">
        <v>25</v>
      </c>
      <c r="H2763">
        <v>3005</v>
      </c>
      <c r="I2763">
        <v>78474</v>
      </c>
      <c r="J2763">
        <v>24212</v>
      </c>
      <c r="K2763">
        <v>601672</v>
      </c>
      <c r="L2763">
        <v>64668</v>
      </c>
      <c r="M2763">
        <v>10031</v>
      </c>
      <c r="N2763">
        <v>1380000000</v>
      </c>
    </row>
    <row r="2764" spans="1:14" x14ac:dyDescent="0.3">
      <c r="A2764" t="s">
        <v>5005</v>
      </c>
      <c r="B2764" t="s">
        <v>2194</v>
      </c>
      <c r="C2764" t="s">
        <v>2204</v>
      </c>
      <c r="D2764" t="s">
        <v>2235</v>
      </c>
      <c r="E2764" s="17">
        <v>43905</v>
      </c>
      <c r="F2764">
        <v>2613</v>
      </c>
      <c r="G2764">
        <v>143</v>
      </c>
      <c r="H2764">
        <v>2564</v>
      </c>
      <c r="I2764">
        <v>81087</v>
      </c>
      <c r="J2764">
        <v>24355</v>
      </c>
      <c r="K2764">
        <v>604236</v>
      </c>
      <c r="L2764">
        <v>26130</v>
      </c>
      <c r="M2764">
        <v>15433</v>
      </c>
      <c r="N2764">
        <v>1380000000</v>
      </c>
    </row>
    <row r="2765" spans="1:14" x14ac:dyDescent="0.3">
      <c r="A2765" t="s">
        <v>5006</v>
      </c>
      <c r="B2765" t="s">
        <v>2211</v>
      </c>
      <c r="C2765" t="s">
        <v>2237</v>
      </c>
      <c r="D2765" t="s">
        <v>2250</v>
      </c>
      <c r="E2765" s="17">
        <v>43967</v>
      </c>
      <c r="F2765">
        <v>915</v>
      </c>
      <c r="G2765">
        <v>13</v>
      </c>
      <c r="H2765">
        <v>329</v>
      </c>
      <c r="I2765">
        <v>82002</v>
      </c>
      <c r="J2765">
        <v>24368</v>
      </c>
      <c r="K2765">
        <v>604565</v>
      </c>
      <c r="L2765">
        <v>4575</v>
      </c>
      <c r="M2765">
        <v>8345</v>
      </c>
      <c r="N2765">
        <v>331000000</v>
      </c>
    </row>
    <row r="2766" spans="1:14" x14ac:dyDescent="0.3">
      <c r="A2766" t="s">
        <v>5007</v>
      </c>
      <c r="B2766" t="s">
        <v>2206</v>
      </c>
      <c r="C2766" t="s">
        <v>2232</v>
      </c>
      <c r="D2766" t="s">
        <v>2233</v>
      </c>
      <c r="E2766" s="17">
        <v>44432</v>
      </c>
      <c r="F2766">
        <v>2275</v>
      </c>
      <c r="G2766">
        <v>34</v>
      </c>
      <c r="H2766">
        <v>3534</v>
      </c>
      <c r="I2766">
        <v>84277</v>
      </c>
      <c r="J2766">
        <v>24402</v>
      </c>
      <c r="K2766">
        <v>608099</v>
      </c>
      <c r="L2766">
        <v>34125</v>
      </c>
      <c r="M2766">
        <v>8301</v>
      </c>
      <c r="N2766">
        <v>68000000</v>
      </c>
    </row>
    <row r="2767" spans="1:14" x14ac:dyDescent="0.3">
      <c r="A2767" t="s">
        <v>5008</v>
      </c>
      <c r="B2767" t="s">
        <v>2206</v>
      </c>
      <c r="C2767" t="s">
        <v>2257</v>
      </c>
      <c r="D2767" t="s">
        <v>2258</v>
      </c>
      <c r="E2767" s="17">
        <v>44230</v>
      </c>
      <c r="F2767">
        <v>4640</v>
      </c>
      <c r="G2767">
        <v>41</v>
      </c>
      <c r="H2767">
        <v>3793</v>
      </c>
      <c r="I2767">
        <v>88917</v>
      </c>
      <c r="J2767">
        <v>24443</v>
      </c>
      <c r="K2767">
        <v>611892</v>
      </c>
      <c r="L2767">
        <v>27840</v>
      </c>
      <c r="M2767">
        <v>506</v>
      </c>
      <c r="N2767">
        <v>68000000</v>
      </c>
    </row>
    <row r="2768" spans="1:14" x14ac:dyDescent="0.3">
      <c r="A2768" t="s">
        <v>5009</v>
      </c>
      <c r="B2768" t="s">
        <v>2190</v>
      </c>
      <c r="C2768" t="s">
        <v>2191</v>
      </c>
      <c r="D2768" t="s">
        <v>2285</v>
      </c>
      <c r="E2768" s="17">
        <v>44335</v>
      </c>
      <c r="F2768">
        <v>647</v>
      </c>
      <c r="G2768">
        <v>52</v>
      </c>
      <c r="H2768">
        <v>973</v>
      </c>
      <c r="I2768">
        <v>89564</v>
      </c>
      <c r="J2768">
        <v>24495</v>
      </c>
      <c r="K2768">
        <v>612865</v>
      </c>
      <c r="L2768">
        <v>9705</v>
      </c>
      <c r="M2768">
        <v>10412</v>
      </c>
      <c r="N2768">
        <v>213000000</v>
      </c>
    </row>
    <row r="2769" spans="1:14" x14ac:dyDescent="0.3">
      <c r="A2769" t="s">
        <v>5010</v>
      </c>
      <c r="B2769" t="s">
        <v>2190</v>
      </c>
      <c r="C2769" t="s">
        <v>2252</v>
      </c>
      <c r="D2769" t="s">
        <v>2253</v>
      </c>
      <c r="E2769" s="17">
        <v>44330</v>
      </c>
      <c r="F2769">
        <v>2295</v>
      </c>
      <c r="G2769">
        <v>99</v>
      </c>
      <c r="H2769">
        <v>1245</v>
      </c>
      <c r="I2769">
        <v>91859</v>
      </c>
      <c r="J2769">
        <v>24594</v>
      </c>
      <c r="K2769">
        <v>614110</v>
      </c>
      <c r="L2769">
        <v>41310</v>
      </c>
      <c r="M2769">
        <v>19449</v>
      </c>
      <c r="N2769">
        <v>213000000</v>
      </c>
    </row>
    <row r="2770" spans="1:14" x14ac:dyDescent="0.3">
      <c r="A2770" t="s">
        <v>5011</v>
      </c>
      <c r="B2770" t="s">
        <v>2206</v>
      </c>
      <c r="C2770" t="s">
        <v>2207</v>
      </c>
      <c r="D2770" t="s">
        <v>2208</v>
      </c>
      <c r="E2770" s="17">
        <v>44403</v>
      </c>
      <c r="F2770">
        <v>4078</v>
      </c>
      <c r="G2770">
        <v>149</v>
      </c>
      <c r="H2770">
        <v>2237</v>
      </c>
      <c r="I2770">
        <v>95937</v>
      </c>
      <c r="J2770">
        <v>24743</v>
      </c>
      <c r="K2770">
        <v>616347</v>
      </c>
      <c r="L2770">
        <v>28546</v>
      </c>
      <c r="M2770">
        <v>8163</v>
      </c>
      <c r="N2770">
        <v>68000000</v>
      </c>
    </row>
    <row r="2771" spans="1:14" x14ac:dyDescent="0.3">
      <c r="A2771" t="s">
        <v>5012</v>
      </c>
      <c r="B2771" t="s">
        <v>2211</v>
      </c>
      <c r="C2771" t="s">
        <v>2241</v>
      </c>
      <c r="D2771" t="s">
        <v>2261</v>
      </c>
      <c r="E2771" s="17">
        <v>43968</v>
      </c>
      <c r="F2771">
        <v>1431</v>
      </c>
      <c r="G2771">
        <v>180</v>
      </c>
      <c r="H2771">
        <v>2619</v>
      </c>
      <c r="I2771">
        <v>97368</v>
      </c>
      <c r="J2771">
        <v>24923</v>
      </c>
      <c r="K2771">
        <v>618966</v>
      </c>
      <c r="L2771">
        <v>8586</v>
      </c>
      <c r="M2771">
        <v>3217</v>
      </c>
      <c r="N2771">
        <v>331000000</v>
      </c>
    </row>
    <row r="2772" spans="1:14" x14ac:dyDescent="0.3">
      <c r="A2772" t="s">
        <v>5013</v>
      </c>
      <c r="B2772" t="s">
        <v>2206</v>
      </c>
      <c r="C2772" t="s">
        <v>2232</v>
      </c>
      <c r="D2772" t="s">
        <v>2233</v>
      </c>
      <c r="E2772" s="17">
        <v>43880</v>
      </c>
      <c r="F2772">
        <v>2361</v>
      </c>
      <c r="G2772">
        <v>193</v>
      </c>
      <c r="H2772">
        <v>204</v>
      </c>
      <c r="I2772">
        <v>99729</v>
      </c>
      <c r="J2772">
        <v>25116</v>
      </c>
      <c r="K2772">
        <v>619170</v>
      </c>
      <c r="L2772">
        <v>42498</v>
      </c>
      <c r="M2772">
        <v>4894</v>
      </c>
      <c r="N2772">
        <v>68000000</v>
      </c>
    </row>
    <row r="2773" spans="1:14" x14ac:dyDescent="0.3">
      <c r="A2773" t="s">
        <v>5014</v>
      </c>
      <c r="B2773" t="s">
        <v>2190</v>
      </c>
      <c r="C2773" t="s">
        <v>2252</v>
      </c>
      <c r="D2773" t="s">
        <v>2253</v>
      </c>
      <c r="E2773" s="17">
        <v>44449</v>
      </c>
      <c r="F2773">
        <v>4132</v>
      </c>
      <c r="G2773">
        <v>12</v>
      </c>
      <c r="H2773">
        <v>2259</v>
      </c>
      <c r="I2773">
        <v>103861</v>
      </c>
      <c r="J2773">
        <v>25128</v>
      </c>
      <c r="K2773">
        <v>621429</v>
      </c>
      <c r="L2773">
        <v>61980</v>
      </c>
      <c r="M2773">
        <v>10638</v>
      </c>
      <c r="N2773">
        <v>213000000</v>
      </c>
    </row>
    <row r="2774" spans="1:14" x14ac:dyDescent="0.3">
      <c r="A2774" t="s">
        <v>5015</v>
      </c>
      <c r="B2774" t="s">
        <v>2206</v>
      </c>
      <c r="C2774" t="s">
        <v>2207</v>
      </c>
      <c r="D2774" t="s">
        <v>2263</v>
      </c>
      <c r="E2774" s="17">
        <v>44455</v>
      </c>
      <c r="F2774">
        <v>723</v>
      </c>
      <c r="G2774">
        <v>10</v>
      </c>
      <c r="H2774">
        <v>4184</v>
      </c>
      <c r="I2774">
        <v>104584</v>
      </c>
      <c r="J2774">
        <v>25138</v>
      </c>
      <c r="K2774">
        <v>625613</v>
      </c>
      <c r="L2774">
        <v>10122</v>
      </c>
      <c r="M2774">
        <v>14437</v>
      </c>
      <c r="N2774">
        <v>68000000</v>
      </c>
    </row>
    <row r="2775" spans="1:14" x14ac:dyDescent="0.3">
      <c r="A2775" t="s">
        <v>5016</v>
      </c>
      <c r="B2775" t="s">
        <v>2190</v>
      </c>
      <c r="C2775" t="s">
        <v>2269</v>
      </c>
      <c r="D2775" t="s">
        <v>2288</v>
      </c>
      <c r="E2775" s="17">
        <v>44084</v>
      </c>
      <c r="F2775">
        <v>1547</v>
      </c>
      <c r="G2775">
        <v>139</v>
      </c>
      <c r="H2775">
        <v>3002</v>
      </c>
      <c r="I2775">
        <v>106131</v>
      </c>
      <c r="J2775">
        <v>25277</v>
      </c>
      <c r="K2775">
        <v>628615</v>
      </c>
      <c r="L2775">
        <v>29393</v>
      </c>
      <c r="M2775">
        <v>988</v>
      </c>
      <c r="N2775">
        <v>213000000</v>
      </c>
    </row>
    <row r="2776" spans="1:14" x14ac:dyDescent="0.3">
      <c r="A2776" t="s">
        <v>5017</v>
      </c>
      <c r="B2776" t="s">
        <v>2206</v>
      </c>
      <c r="C2776" t="s">
        <v>2232</v>
      </c>
      <c r="D2776" t="s">
        <v>2326</v>
      </c>
      <c r="E2776" s="17">
        <v>44460</v>
      </c>
      <c r="F2776">
        <v>979</v>
      </c>
      <c r="G2776">
        <v>96</v>
      </c>
      <c r="H2776">
        <v>362</v>
      </c>
      <c r="I2776">
        <v>107110</v>
      </c>
      <c r="J2776">
        <v>25373</v>
      </c>
      <c r="K2776">
        <v>628977</v>
      </c>
      <c r="L2776">
        <v>6853</v>
      </c>
      <c r="M2776">
        <v>15886</v>
      </c>
      <c r="N2776">
        <v>68000000</v>
      </c>
    </row>
    <row r="2777" spans="1:14" x14ac:dyDescent="0.3">
      <c r="A2777" t="s">
        <v>5018</v>
      </c>
      <c r="B2777" t="s">
        <v>2187</v>
      </c>
      <c r="C2777" t="s">
        <v>2188</v>
      </c>
      <c r="D2777" t="s">
        <v>2188</v>
      </c>
      <c r="E2777" s="17">
        <v>44540</v>
      </c>
      <c r="F2777">
        <v>83</v>
      </c>
      <c r="G2777">
        <v>85</v>
      </c>
      <c r="H2777">
        <v>3442</v>
      </c>
      <c r="I2777">
        <v>107193</v>
      </c>
      <c r="J2777">
        <v>25458</v>
      </c>
      <c r="K2777">
        <v>632419</v>
      </c>
      <c r="L2777">
        <v>1328</v>
      </c>
      <c r="M2777">
        <v>11624</v>
      </c>
      <c r="N2777">
        <v>83000000</v>
      </c>
    </row>
    <row r="2778" spans="1:14" x14ac:dyDescent="0.3">
      <c r="A2778" t="s">
        <v>5019</v>
      </c>
      <c r="B2778" t="s">
        <v>2190</v>
      </c>
      <c r="C2778" t="s">
        <v>2252</v>
      </c>
      <c r="D2778" t="s">
        <v>2301</v>
      </c>
      <c r="E2778" s="17">
        <v>44393</v>
      </c>
      <c r="F2778">
        <v>3486</v>
      </c>
      <c r="G2778">
        <v>52</v>
      </c>
      <c r="H2778">
        <v>331</v>
      </c>
      <c r="I2778">
        <v>110679</v>
      </c>
      <c r="J2778">
        <v>25510</v>
      </c>
      <c r="K2778">
        <v>632750</v>
      </c>
      <c r="L2778">
        <v>62748</v>
      </c>
      <c r="M2778">
        <v>10198</v>
      </c>
      <c r="N2778">
        <v>213000000</v>
      </c>
    </row>
    <row r="2779" spans="1:14" x14ac:dyDescent="0.3">
      <c r="A2779" t="s">
        <v>5020</v>
      </c>
      <c r="B2779" t="s">
        <v>2211</v>
      </c>
      <c r="C2779" t="s">
        <v>2212</v>
      </c>
      <c r="D2779" t="s">
        <v>2213</v>
      </c>
      <c r="E2779" s="17">
        <v>44256</v>
      </c>
      <c r="F2779">
        <v>1365</v>
      </c>
      <c r="G2779">
        <v>8</v>
      </c>
      <c r="H2779">
        <v>2968</v>
      </c>
      <c r="I2779">
        <v>112044</v>
      </c>
      <c r="J2779">
        <v>25518</v>
      </c>
      <c r="K2779">
        <v>635718</v>
      </c>
      <c r="L2779">
        <v>12285</v>
      </c>
      <c r="M2779">
        <v>16557</v>
      </c>
      <c r="N2779">
        <v>331000000</v>
      </c>
    </row>
    <row r="2780" spans="1:14" x14ac:dyDescent="0.3">
      <c r="A2780" t="s">
        <v>5021</v>
      </c>
      <c r="B2780" t="s">
        <v>2187</v>
      </c>
      <c r="C2780" t="s">
        <v>2188</v>
      </c>
      <c r="D2780" t="s">
        <v>2188</v>
      </c>
      <c r="E2780" s="17">
        <v>44377</v>
      </c>
      <c r="F2780">
        <v>4814</v>
      </c>
      <c r="G2780">
        <v>70</v>
      </c>
      <c r="H2780">
        <v>4803</v>
      </c>
      <c r="I2780">
        <v>116858</v>
      </c>
      <c r="J2780">
        <v>25588</v>
      </c>
      <c r="K2780">
        <v>640521</v>
      </c>
      <c r="L2780">
        <v>77024</v>
      </c>
      <c r="M2780">
        <v>10058</v>
      </c>
      <c r="N2780">
        <v>83000000</v>
      </c>
    </row>
    <row r="2781" spans="1:14" x14ac:dyDescent="0.3">
      <c r="A2781" t="s">
        <v>5022</v>
      </c>
      <c r="B2781" t="s">
        <v>2206</v>
      </c>
      <c r="C2781" t="s">
        <v>2257</v>
      </c>
      <c r="D2781" t="s">
        <v>2290</v>
      </c>
      <c r="E2781" s="17">
        <v>44132</v>
      </c>
      <c r="F2781">
        <v>549</v>
      </c>
      <c r="G2781">
        <v>16</v>
      </c>
      <c r="H2781">
        <v>421</v>
      </c>
      <c r="I2781">
        <v>117407</v>
      </c>
      <c r="J2781">
        <v>25604</v>
      </c>
      <c r="K2781">
        <v>640942</v>
      </c>
      <c r="L2781">
        <v>2745</v>
      </c>
      <c r="M2781">
        <v>1462</v>
      </c>
      <c r="N2781">
        <v>68000000</v>
      </c>
    </row>
    <row r="2782" spans="1:14" x14ac:dyDescent="0.3">
      <c r="A2782" t="s">
        <v>5023</v>
      </c>
      <c r="B2782" t="s">
        <v>2190</v>
      </c>
      <c r="C2782" t="s">
        <v>2191</v>
      </c>
      <c r="D2782" t="s">
        <v>2192</v>
      </c>
      <c r="E2782" s="17">
        <v>44411</v>
      </c>
      <c r="F2782">
        <v>3492</v>
      </c>
      <c r="G2782">
        <v>188</v>
      </c>
      <c r="H2782">
        <v>762</v>
      </c>
      <c r="I2782">
        <v>120899</v>
      </c>
      <c r="J2782">
        <v>25792</v>
      </c>
      <c r="K2782">
        <v>641704</v>
      </c>
      <c r="L2782">
        <v>17460</v>
      </c>
      <c r="M2782">
        <v>10792</v>
      </c>
      <c r="N2782">
        <v>213000000</v>
      </c>
    </row>
    <row r="2783" spans="1:14" x14ac:dyDescent="0.3">
      <c r="A2783" t="s">
        <v>5024</v>
      </c>
      <c r="B2783" t="s">
        <v>2187</v>
      </c>
      <c r="C2783" t="s">
        <v>2338</v>
      </c>
      <c r="D2783" t="s">
        <v>2438</v>
      </c>
      <c r="E2783" s="17">
        <v>44179</v>
      </c>
      <c r="F2783">
        <v>2762</v>
      </c>
      <c r="G2783">
        <v>9</v>
      </c>
      <c r="H2783">
        <v>2783</v>
      </c>
      <c r="I2783">
        <v>123661</v>
      </c>
      <c r="J2783">
        <v>25801</v>
      </c>
      <c r="K2783">
        <v>644487</v>
      </c>
      <c r="L2783">
        <v>41430</v>
      </c>
      <c r="M2783">
        <v>12775</v>
      </c>
      <c r="N2783">
        <v>83000000</v>
      </c>
    </row>
    <row r="2784" spans="1:14" x14ac:dyDescent="0.3">
      <c r="A2784" t="s">
        <v>5025</v>
      </c>
      <c r="B2784" t="s">
        <v>2211</v>
      </c>
      <c r="C2784" t="s">
        <v>2237</v>
      </c>
      <c r="D2784" t="s">
        <v>2238</v>
      </c>
      <c r="E2784" s="17">
        <v>43879</v>
      </c>
      <c r="F2784">
        <v>3853</v>
      </c>
      <c r="G2784">
        <v>165</v>
      </c>
      <c r="H2784">
        <v>2757</v>
      </c>
      <c r="I2784">
        <v>127514</v>
      </c>
      <c r="J2784">
        <v>25966</v>
      </c>
      <c r="K2784">
        <v>647244</v>
      </c>
      <c r="L2784">
        <v>42383</v>
      </c>
      <c r="M2784">
        <v>17168</v>
      </c>
      <c r="N2784">
        <v>331000000</v>
      </c>
    </row>
    <row r="2785" spans="1:14" x14ac:dyDescent="0.3">
      <c r="A2785" t="s">
        <v>5026</v>
      </c>
      <c r="B2785" t="s">
        <v>2190</v>
      </c>
      <c r="C2785" t="s">
        <v>2269</v>
      </c>
      <c r="D2785" t="s">
        <v>2270</v>
      </c>
      <c r="E2785" s="17">
        <v>43904</v>
      </c>
      <c r="F2785">
        <v>4682</v>
      </c>
      <c r="G2785">
        <v>122</v>
      </c>
      <c r="H2785">
        <v>248</v>
      </c>
      <c r="I2785">
        <v>132196</v>
      </c>
      <c r="J2785">
        <v>26088</v>
      </c>
      <c r="K2785">
        <v>647492</v>
      </c>
      <c r="L2785">
        <v>60866</v>
      </c>
      <c r="M2785">
        <v>5657</v>
      </c>
      <c r="N2785">
        <v>213000000</v>
      </c>
    </row>
    <row r="2786" spans="1:14" x14ac:dyDescent="0.3">
      <c r="A2786" t="s">
        <v>5027</v>
      </c>
      <c r="B2786" t="s">
        <v>2187</v>
      </c>
      <c r="C2786" t="s">
        <v>2338</v>
      </c>
      <c r="D2786" t="s">
        <v>2339</v>
      </c>
      <c r="E2786" s="17">
        <v>44534</v>
      </c>
      <c r="F2786">
        <v>3199</v>
      </c>
      <c r="G2786">
        <v>38</v>
      </c>
      <c r="H2786">
        <v>3546</v>
      </c>
      <c r="I2786">
        <v>135395</v>
      </c>
      <c r="J2786">
        <v>26126</v>
      </c>
      <c r="K2786">
        <v>651038</v>
      </c>
      <c r="L2786">
        <v>60781</v>
      </c>
      <c r="M2786">
        <v>5237</v>
      </c>
      <c r="N2786">
        <v>83000000</v>
      </c>
    </row>
    <row r="2787" spans="1:14" x14ac:dyDescent="0.3">
      <c r="A2787" t="s">
        <v>5028</v>
      </c>
      <c r="B2787" t="s">
        <v>2187</v>
      </c>
      <c r="C2787" t="s">
        <v>2255</v>
      </c>
      <c r="D2787" t="s">
        <v>2255</v>
      </c>
      <c r="E2787" s="17">
        <v>44091</v>
      </c>
      <c r="F2787">
        <v>151</v>
      </c>
      <c r="G2787">
        <v>109</v>
      </c>
      <c r="H2787">
        <v>482</v>
      </c>
      <c r="I2787">
        <v>135546</v>
      </c>
      <c r="J2787">
        <v>26235</v>
      </c>
      <c r="K2787">
        <v>651520</v>
      </c>
      <c r="L2787">
        <v>1963</v>
      </c>
      <c r="M2787">
        <v>15673</v>
      </c>
      <c r="N2787">
        <v>83000000</v>
      </c>
    </row>
    <row r="2788" spans="1:14" x14ac:dyDescent="0.3">
      <c r="A2788" t="s">
        <v>5029</v>
      </c>
      <c r="B2788" t="s">
        <v>2187</v>
      </c>
      <c r="C2788" t="s">
        <v>2188</v>
      </c>
      <c r="D2788" t="s">
        <v>2188</v>
      </c>
      <c r="E2788" s="17">
        <v>44186</v>
      </c>
      <c r="F2788">
        <v>3498</v>
      </c>
      <c r="G2788">
        <v>88</v>
      </c>
      <c r="H2788">
        <v>3475</v>
      </c>
      <c r="I2788">
        <v>139044</v>
      </c>
      <c r="J2788">
        <v>26323</v>
      </c>
      <c r="K2788">
        <v>654995</v>
      </c>
      <c r="L2788">
        <v>38478</v>
      </c>
      <c r="M2788">
        <v>1630</v>
      </c>
      <c r="N2788">
        <v>83000000</v>
      </c>
    </row>
    <row r="2789" spans="1:14" x14ac:dyDescent="0.3">
      <c r="A2789" t="s">
        <v>5030</v>
      </c>
      <c r="B2789" t="s">
        <v>2194</v>
      </c>
      <c r="C2789" t="s">
        <v>2204</v>
      </c>
      <c r="D2789" t="s">
        <v>25</v>
      </c>
      <c r="E2789" s="17">
        <v>44412</v>
      </c>
      <c r="F2789">
        <v>2212</v>
      </c>
      <c r="G2789">
        <v>93</v>
      </c>
      <c r="H2789">
        <v>3858</v>
      </c>
      <c r="I2789">
        <v>141256</v>
      </c>
      <c r="J2789">
        <v>26416</v>
      </c>
      <c r="K2789">
        <v>658853</v>
      </c>
      <c r="L2789">
        <v>33180</v>
      </c>
      <c r="M2789">
        <v>10698</v>
      </c>
      <c r="N2789">
        <v>1380000000</v>
      </c>
    </row>
    <row r="2790" spans="1:14" x14ac:dyDescent="0.3">
      <c r="A2790" t="s">
        <v>5031</v>
      </c>
      <c r="B2790" t="s">
        <v>2206</v>
      </c>
      <c r="C2790" t="s">
        <v>2224</v>
      </c>
      <c r="D2790" t="s">
        <v>2230</v>
      </c>
      <c r="E2790" s="17">
        <v>44432</v>
      </c>
      <c r="F2790">
        <v>2985</v>
      </c>
      <c r="G2790">
        <v>157</v>
      </c>
      <c r="H2790">
        <v>3232</v>
      </c>
      <c r="I2790">
        <v>144241</v>
      </c>
      <c r="J2790">
        <v>26573</v>
      </c>
      <c r="K2790">
        <v>662085</v>
      </c>
      <c r="L2790">
        <v>44775</v>
      </c>
      <c r="M2790">
        <v>15461</v>
      </c>
      <c r="N2790">
        <v>68000000</v>
      </c>
    </row>
    <row r="2791" spans="1:14" x14ac:dyDescent="0.3">
      <c r="A2791" t="s">
        <v>5032</v>
      </c>
      <c r="B2791" t="s">
        <v>2190</v>
      </c>
      <c r="C2791" t="s">
        <v>2198</v>
      </c>
      <c r="D2791" t="s">
        <v>2306</v>
      </c>
      <c r="E2791" s="17">
        <v>44090</v>
      </c>
      <c r="F2791">
        <v>4094</v>
      </c>
      <c r="G2791">
        <v>106</v>
      </c>
      <c r="H2791">
        <v>2295</v>
      </c>
      <c r="I2791">
        <v>148335</v>
      </c>
      <c r="J2791">
        <v>26679</v>
      </c>
      <c r="K2791">
        <v>664380</v>
      </c>
      <c r="L2791">
        <v>69598</v>
      </c>
      <c r="M2791">
        <v>725</v>
      </c>
      <c r="N2791">
        <v>213000000</v>
      </c>
    </row>
    <row r="2792" spans="1:14" x14ac:dyDescent="0.3">
      <c r="A2792" t="s">
        <v>5033</v>
      </c>
      <c r="B2792" t="s">
        <v>2190</v>
      </c>
      <c r="C2792" t="s">
        <v>2269</v>
      </c>
      <c r="D2792" t="s">
        <v>2270</v>
      </c>
      <c r="E2792" s="17">
        <v>44468</v>
      </c>
      <c r="F2792">
        <v>1567</v>
      </c>
      <c r="G2792">
        <v>33</v>
      </c>
      <c r="H2792">
        <v>4414</v>
      </c>
      <c r="I2792">
        <v>149902</v>
      </c>
      <c r="J2792">
        <v>26712</v>
      </c>
      <c r="K2792">
        <v>668794</v>
      </c>
      <c r="L2792">
        <v>9402</v>
      </c>
      <c r="M2792">
        <v>7149</v>
      </c>
      <c r="N2792">
        <v>213000000</v>
      </c>
    </row>
    <row r="2793" spans="1:14" x14ac:dyDescent="0.3">
      <c r="A2793" t="s">
        <v>5034</v>
      </c>
      <c r="B2793" t="s">
        <v>2190</v>
      </c>
      <c r="C2793" t="s">
        <v>2252</v>
      </c>
      <c r="D2793" t="s">
        <v>2253</v>
      </c>
      <c r="E2793" s="17">
        <v>44125</v>
      </c>
      <c r="F2793">
        <v>211</v>
      </c>
      <c r="G2793">
        <v>32</v>
      </c>
      <c r="H2793">
        <v>3011</v>
      </c>
      <c r="I2793">
        <v>150113</v>
      </c>
      <c r="J2793">
        <v>26744</v>
      </c>
      <c r="K2793">
        <v>671805</v>
      </c>
      <c r="L2793">
        <v>3165</v>
      </c>
      <c r="M2793">
        <v>10615</v>
      </c>
      <c r="N2793">
        <v>213000000</v>
      </c>
    </row>
    <row r="2794" spans="1:14" x14ac:dyDescent="0.3">
      <c r="A2794" t="s">
        <v>5035</v>
      </c>
      <c r="B2794" t="s">
        <v>2187</v>
      </c>
      <c r="C2794" t="s">
        <v>2201</v>
      </c>
      <c r="D2794" t="s">
        <v>2272</v>
      </c>
      <c r="E2794" s="17">
        <v>44471</v>
      </c>
      <c r="F2794">
        <v>4837</v>
      </c>
      <c r="G2794">
        <v>159</v>
      </c>
      <c r="H2794">
        <v>699</v>
      </c>
      <c r="I2794">
        <v>154950</v>
      </c>
      <c r="J2794">
        <v>26903</v>
      </c>
      <c r="K2794">
        <v>672504</v>
      </c>
      <c r="L2794">
        <v>53207</v>
      </c>
      <c r="M2794">
        <v>19867</v>
      </c>
      <c r="N2794">
        <v>83000000</v>
      </c>
    </row>
    <row r="2795" spans="1:14" x14ac:dyDescent="0.3">
      <c r="A2795" t="s">
        <v>5036</v>
      </c>
      <c r="B2795" t="s">
        <v>2206</v>
      </c>
      <c r="C2795" t="s">
        <v>2207</v>
      </c>
      <c r="D2795" t="s">
        <v>2208</v>
      </c>
      <c r="E2795" s="17">
        <v>44143</v>
      </c>
      <c r="F2795">
        <v>2179</v>
      </c>
      <c r="G2795">
        <v>11</v>
      </c>
      <c r="H2795">
        <v>4626</v>
      </c>
      <c r="I2795">
        <v>157129</v>
      </c>
      <c r="J2795">
        <v>26914</v>
      </c>
      <c r="K2795">
        <v>677130</v>
      </c>
      <c r="L2795">
        <v>37043</v>
      </c>
      <c r="M2795">
        <v>2691</v>
      </c>
      <c r="N2795">
        <v>68000000</v>
      </c>
    </row>
    <row r="2796" spans="1:14" x14ac:dyDescent="0.3">
      <c r="A2796" t="s">
        <v>5037</v>
      </c>
      <c r="B2796" t="s">
        <v>2211</v>
      </c>
      <c r="C2796" t="s">
        <v>2237</v>
      </c>
      <c r="D2796" t="s">
        <v>2238</v>
      </c>
      <c r="E2796" s="17">
        <v>44442</v>
      </c>
      <c r="F2796">
        <v>3223</v>
      </c>
      <c r="G2796">
        <v>86</v>
      </c>
      <c r="H2796">
        <v>4091</v>
      </c>
      <c r="I2796">
        <v>160352</v>
      </c>
      <c r="J2796">
        <v>27000</v>
      </c>
      <c r="K2796">
        <v>681221</v>
      </c>
      <c r="L2796">
        <v>51568</v>
      </c>
      <c r="M2796">
        <v>10341</v>
      </c>
      <c r="N2796">
        <v>331000000</v>
      </c>
    </row>
    <row r="2797" spans="1:14" x14ac:dyDescent="0.3">
      <c r="A2797" t="s">
        <v>5038</v>
      </c>
      <c r="B2797" t="s">
        <v>2190</v>
      </c>
      <c r="C2797" t="s">
        <v>2252</v>
      </c>
      <c r="D2797" t="s">
        <v>2301</v>
      </c>
      <c r="E2797" s="17">
        <v>44012</v>
      </c>
      <c r="F2797">
        <v>4191</v>
      </c>
      <c r="G2797">
        <v>92</v>
      </c>
      <c r="H2797">
        <v>3827</v>
      </c>
      <c r="I2797">
        <v>164543</v>
      </c>
      <c r="J2797">
        <v>27092</v>
      </c>
      <c r="K2797">
        <v>685048</v>
      </c>
      <c r="L2797">
        <v>54483</v>
      </c>
      <c r="M2797">
        <v>14282</v>
      </c>
      <c r="N2797">
        <v>213000000</v>
      </c>
    </row>
    <row r="2798" spans="1:14" x14ac:dyDescent="0.3">
      <c r="A2798" t="s">
        <v>5039</v>
      </c>
      <c r="B2798" t="s">
        <v>2206</v>
      </c>
      <c r="C2798" t="s">
        <v>2207</v>
      </c>
      <c r="D2798" t="s">
        <v>2263</v>
      </c>
      <c r="E2798" s="17">
        <v>44516</v>
      </c>
      <c r="F2798">
        <v>1526</v>
      </c>
      <c r="G2798">
        <v>106</v>
      </c>
      <c r="H2798">
        <v>1947</v>
      </c>
      <c r="I2798">
        <v>166069</v>
      </c>
      <c r="J2798">
        <v>27198</v>
      </c>
      <c r="K2798">
        <v>686995</v>
      </c>
      <c r="L2798">
        <v>28994</v>
      </c>
      <c r="M2798">
        <v>4152</v>
      </c>
      <c r="N2798">
        <v>68000000</v>
      </c>
    </row>
    <row r="2799" spans="1:14" x14ac:dyDescent="0.3">
      <c r="A2799" t="s">
        <v>5040</v>
      </c>
      <c r="B2799" t="s">
        <v>2206</v>
      </c>
      <c r="C2799" t="s">
        <v>2232</v>
      </c>
      <c r="D2799" t="s">
        <v>2233</v>
      </c>
      <c r="E2799" s="17">
        <v>44194</v>
      </c>
      <c r="F2799">
        <v>521</v>
      </c>
      <c r="G2799">
        <v>192</v>
      </c>
      <c r="H2799">
        <v>3861</v>
      </c>
      <c r="I2799">
        <v>166590</v>
      </c>
      <c r="J2799">
        <v>27390</v>
      </c>
      <c r="K2799">
        <v>690856</v>
      </c>
      <c r="L2799">
        <v>5731</v>
      </c>
      <c r="M2799">
        <v>11456</v>
      </c>
      <c r="N2799">
        <v>68000000</v>
      </c>
    </row>
    <row r="2800" spans="1:14" x14ac:dyDescent="0.3">
      <c r="A2800" t="s">
        <v>5041</v>
      </c>
      <c r="B2800" t="s">
        <v>2194</v>
      </c>
      <c r="C2800" t="s">
        <v>2221</v>
      </c>
      <c r="D2800" t="s">
        <v>2281</v>
      </c>
      <c r="E2800" s="17">
        <v>44018</v>
      </c>
      <c r="F2800">
        <v>3946</v>
      </c>
      <c r="G2800">
        <v>9</v>
      </c>
      <c r="H2800">
        <v>1367</v>
      </c>
      <c r="I2800">
        <v>170536</v>
      </c>
      <c r="J2800">
        <v>27399</v>
      </c>
      <c r="K2800">
        <v>692223</v>
      </c>
      <c r="L2800">
        <v>23676</v>
      </c>
      <c r="M2800">
        <v>4526</v>
      </c>
      <c r="N2800">
        <v>1380000000</v>
      </c>
    </row>
    <row r="2801" spans="1:14" x14ac:dyDescent="0.3">
      <c r="A2801" t="s">
        <v>5042</v>
      </c>
      <c r="B2801" t="s">
        <v>2190</v>
      </c>
      <c r="C2801" t="s">
        <v>2252</v>
      </c>
      <c r="D2801" t="s">
        <v>2253</v>
      </c>
      <c r="E2801" s="17">
        <v>44399</v>
      </c>
      <c r="F2801">
        <v>1702</v>
      </c>
      <c r="G2801">
        <v>124</v>
      </c>
      <c r="H2801">
        <v>122</v>
      </c>
      <c r="I2801">
        <v>172238</v>
      </c>
      <c r="J2801">
        <v>27523</v>
      </c>
      <c r="K2801">
        <v>692345</v>
      </c>
      <c r="L2801">
        <v>32338</v>
      </c>
      <c r="M2801">
        <v>15102</v>
      </c>
      <c r="N2801">
        <v>213000000</v>
      </c>
    </row>
    <row r="2802" spans="1:14" x14ac:dyDescent="0.3">
      <c r="A2802" t="s">
        <v>5043</v>
      </c>
      <c r="B2802" t="s">
        <v>2187</v>
      </c>
      <c r="C2802" t="s">
        <v>2255</v>
      </c>
      <c r="D2802" t="s">
        <v>2255</v>
      </c>
      <c r="E2802" s="17">
        <v>44373</v>
      </c>
      <c r="F2802">
        <v>17</v>
      </c>
      <c r="G2802">
        <v>18</v>
      </c>
      <c r="H2802">
        <v>749</v>
      </c>
      <c r="I2802">
        <v>172255</v>
      </c>
      <c r="J2802">
        <v>27541</v>
      </c>
      <c r="K2802">
        <v>693094</v>
      </c>
      <c r="L2802">
        <v>323</v>
      </c>
      <c r="M2802">
        <v>18895</v>
      </c>
      <c r="N2802">
        <v>83000000</v>
      </c>
    </row>
    <row r="2803" spans="1:14" x14ac:dyDescent="0.3">
      <c r="A2803" t="s">
        <v>5044</v>
      </c>
      <c r="B2803" t="s">
        <v>2206</v>
      </c>
      <c r="C2803" t="s">
        <v>2232</v>
      </c>
      <c r="D2803" t="s">
        <v>2326</v>
      </c>
      <c r="E2803" s="17">
        <v>44426</v>
      </c>
      <c r="F2803">
        <v>3480</v>
      </c>
      <c r="G2803">
        <v>22</v>
      </c>
      <c r="H2803">
        <v>4414</v>
      </c>
      <c r="I2803">
        <v>175735</v>
      </c>
      <c r="J2803">
        <v>27563</v>
      </c>
      <c r="K2803">
        <v>697508</v>
      </c>
      <c r="L2803">
        <v>38280</v>
      </c>
      <c r="M2803">
        <v>18348</v>
      </c>
      <c r="N2803">
        <v>68000000</v>
      </c>
    </row>
    <row r="2804" spans="1:14" x14ac:dyDescent="0.3">
      <c r="A2804" t="s">
        <v>5045</v>
      </c>
      <c r="B2804" t="s">
        <v>2206</v>
      </c>
      <c r="C2804" t="s">
        <v>2207</v>
      </c>
      <c r="D2804" t="s">
        <v>2263</v>
      </c>
      <c r="E2804" s="17">
        <v>44494</v>
      </c>
      <c r="F2804">
        <v>1719</v>
      </c>
      <c r="G2804">
        <v>127</v>
      </c>
      <c r="H2804">
        <v>1597</v>
      </c>
      <c r="I2804">
        <v>177454</v>
      </c>
      <c r="J2804">
        <v>27690</v>
      </c>
      <c r="K2804">
        <v>699105</v>
      </c>
      <c r="L2804">
        <v>30942</v>
      </c>
      <c r="M2804">
        <v>18463</v>
      </c>
      <c r="N2804">
        <v>68000000</v>
      </c>
    </row>
    <row r="2805" spans="1:14" x14ac:dyDescent="0.3">
      <c r="A2805" t="s">
        <v>5046</v>
      </c>
      <c r="B2805" t="s">
        <v>2211</v>
      </c>
      <c r="C2805" t="s">
        <v>2245</v>
      </c>
      <c r="D2805" t="s">
        <v>2308</v>
      </c>
      <c r="E2805" s="17">
        <v>44378</v>
      </c>
      <c r="F2805">
        <v>3316</v>
      </c>
      <c r="G2805">
        <v>84</v>
      </c>
      <c r="H2805">
        <v>585</v>
      </c>
      <c r="I2805">
        <v>180770</v>
      </c>
      <c r="J2805">
        <v>27774</v>
      </c>
      <c r="K2805">
        <v>699690</v>
      </c>
      <c r="L2805">
        <v>26528</v>
      </c>
      <c r="M2805">
        <v>9387</v>
      </c>
      <c r="N2805">
        <v>331000000</v>
      </c>
    </row>
    <row r="2806" spans="1:14" x14ac:dyDescent="0.3">
      <c r="A2806" t="s">
        <v>5047</v>
      </c>
      <c r="B2806" t="s">
        <v>2194</v>
      </c>
      <c r="C2806" t="s">
        <v>2221</v>
      </c>
      <c r="D2806" t="s">
        <v>2222</v>
      </c>
      <c r="E2806" s="17">
        <v>44555</v>
      </c>
      <c r="F2806">
        <v>4014</v>
      </c>
      <c r="G2806">
        <v>184</v>
      </c>
      <c r="H2806">
        <v>543</v>
      </c>
      <c r="I2806">
        <v>184784</v>
      </c>
      <c r="J2806">
        <v>27958</v>
      </c>
      <c r="K2806">
        <v>700233</v>
      </c>
      <c r="L2806">
        <v>48168</v>
      </c>
      <c r="M2806">
        <v>10336</v>
      </c>
      <c r="N2806">
        <v>1380000000</v>
      </c>
    </row>
    <row r="2807" spans="1:14" x14ac:dyDescent="0.3">
      <c r="A2807" t="s">
        <v>5048</v>
      </c>
      <c r="B2807" t="s">
        <v>2206</v>
      </c>
      <c r="C2807" t="s">
        <v>2207</v>
      </c>
      <c r="D2807" t="s">
        <v>2263</v>
      </c>
      <c r="E2807" s="17">
        <v>44238</v>
      </c>
      <c r="F2807">
        <v>878</v>
      </c>
      <c r="G2807">
        <v>106</v>
      </c>
      <c r="H2807">
        <v>2200</v>
      </c>
      <c r="I2807">
        <v>185662</v>
      </c>
      <c r="J2807">
        <v>28064</v>
      </c>
      <c r="K2807">
        <v>702433</v>
      </c>
      <c r="L2807">
        <v>6146</v>
      </c>
      <c r="M2807">
        <v>8330</v>
      </c>
      <c r="N2807">
        <v>68000000</v>
      </c>
    </row>
    <row r="2808" spans="1:14" x14ac:dyDescent="0.3">
      <c r="A2808" t="s">
        <v>5049</v>
      </c>
      <c r="B2808" t="s">
        <v>2206</v>
      </c>
      <c r="C2808" t="s">
        <v>2224</v>
      </c>
      <c r="D2808" t="s">
        <v>2225</v>
      </c>
      <c r="E2808" s="17">
        <v>44448</v>
      </c>
      <c r="F2808">
        <v>593</v>
      </c>
      <c r="G2808">
        <v>98</v>
      </c>
      <c r="H2808">
        <v>2703</v>
      </c>
      <c r="I2808">
        <v>186255</v>
      </c>
      <c r="J2808">
        <v>28162</v>
      </c>
      <c r="K2808">
        <v>705136</v>
      </c>
      <c r="L2808">
        <v>9488</v>
      </c>
      <c r="M2808">
        <v>19411</v>
      </c>
      <c r="N2808">
        <v>68000000</v>
      </c>
    </row>
    <row r="2809" spans="1:14" x14ac:dyDescent="0.3">
      <c r="A2809" t="s">
        <v>5050</v>
      </c>
      <c r="B2809" t="s">
        <v>2187</v>
      </c>
      <c r="C2809" t="s">
        <v>2338</v>
      </c>
      <c r="D2809" t="s">
        <v>2339</v>
      </c>
      <c r="E2809" s="17">
        <v>44244</v>
      </c>
      <c r="F2809">
        <v>4738</v>
      </c>
      <c r="G2809">
        <v>58</v>
      </c>
      <c r="H2809">
        <v>14</v>
      </c>
      <c r="I2809">
        <v>190993</v>
      </c>
      <c r="J2809">
        <v>28220</v>
      </c>
      <c r="K2809">
        <v>705150</v>
      </c>
      <c r="L2809">
        <v>85284</v>
      </c>
      <c r="M2809">
        <v>1444</v>
      </c>
      <c r="N2809">
        <v>83000000</v>
      </c>
    </row>
    <row r="2810" spans="1:14" x14ac:dyDescent="0.3">
      <c r="A2810" t="s">
        <v>5051</v>
      </c>
      <c r="B2810" t="s">
        <v>2187</v>
      </c>
      <c r="C2810" t="s">
        <v>2188</v>
      </c>
      <c r="D2810" t="s">
        <v>2188</v>
      </c>
      <c r="E2810" s="17">
        <v>44172</v>
      </c>
      <c r="F2810">
        <v>4896</v>
      </c>
      <c r="G2810">
        <v>181</v>
      </c>
      <c r="H2810">
        <v>1466</v>
      </c>
      <c r="I2810">
        <v>195889</v>
      </c>
      <c r="J2810">
        <v>28401</v>
      </c>
      <c r="K2810">
        <v>706616</v>
      </c>
      <c r="L2810">
        <v>44064</v>
      </c>
      <c r="M2810">
        <v>14169</v>
      </c>
      <c r="N2810">
        <v>83000000</v>
      </c>
    </row>
    <row r="2811" spans="1:14" x14ac:dyDescent="0.3">
      <c r="A2811" t="s">
        <v>5052</v>
      </c>
      <c r="B2811" t="s">
        <v>2211</v>
      </c>
      <c r="C2811" t="s">
        <v>2212</v>
      </c>
      <c r="D2811" t="s">
        <v>2213</v>
      </c>
      <c r="E2811" s="17">
        <v>44050</v>
      </c>
      <c r="F2811">
        <v>4550</v>
      </c>
      <c r="G2811">
        <v>73</v>
      </c>
      <c r="H2811">
        <v>3375</v>
      </c>
      <c r="I2811">
        <v>200439</v>
      </c>
      <c r="J2811">
        <v>28474</v>
      </c>
      <c r="K2811">
        <v>709991</v>
      </c>
      <c r="L2811">
        <v>31850</v>
      </c>
      <c r="M2811">
        <v>10604</v>
      </c>
      <c r="N2811">
        <v>331000000</v>
      </c>
    </row>
    <row r="2812" spans="1:14" x14ac:dyDescent="0.3">
      <c r="A2812" t="s">
        <v>5053</v>
      </c>
      <c r="B2812" t="s">
        <v>2211</v>
      </c>
      <c r="C2812" t="s">
        <v>2241</v>
      </c>
      <c r="D2812" t="s">
        <v>2261</v>
      </c>
      <c r="E2812" s="17">
        <v>43993</v>
      </c>
      <c r="F2812">
        <v>1609</v>
      </c>
      <c r="G2812">
        <v>1</v>
      </c>
      <c r="H2812">
        <v>244</v>
      </c>
      <c r="I2812">
        <v>202048</v>
      </c>
      <c r="J2812">
        <v>28475</v>
      </c>
      <c r="K2812">
        <v>710235</v>
      </c>
      <c r="L2812">
        <v>17699</v>
      </c>
      <c r="M2812">
        <v>4633</v>
      </c>
      <c r="N2812">
        <v>331000000</v>
      </c>
    </row>
    <row r="2813" spans="1:14" x14ac:dyDescent="0.3">
      <c r="A2813" t="s">
        <v>5054</v>
      </c>
      <c r="B2813" t="s">
        <v>2211</v>
      </c>
      <c r="C2813" t="s">
        <v>2212</v>
      </c>
      <c r="D2813" t="s">
        <v>2213</v>
      </c>
      <c r="E2813" s="17">
        <v>44050</v>
      </c>
      <c r="F2813">
        <v>875</v>
      </c>
      <c r="G2813">
        <v>47</v>
      </c>
      <c r="H2813">
        <v>2614</v>
      </c>
      <c r="I2813">
        <v>202923</v>
      </c>
      <c r="J2813">
        <v>28522</v>
      </c>
      <c r="K2813">
        <v>712849</v>
      </c>
      <c r="L2813">
        <v>16625</v>
      </c>
      <c r="M2813">
        <v>9484</v>
      </c>
      <c r="N2813">
        <v>331000000</v>
      </c>
    </row>
    <row r="2814" spans="1:14" x14ac:dyDescent="0.3">
      <c r="A2814" t="s">
        <v>5055</v>
      </c>
      <c r="B2814" t="s">
        <v>2187</v>
      </c>
      <c r="C2814" t="s">
        <v>2255</v>
      </c>
      <c r="D2814" t="s">
        <v>2255</v>
      </c>
      <c r="E2814" s="17">
        <v>44100</v>
      </c>
      <c r="F2814">
        <v>3231</v>
      </c>
      <c r="G2814">
        <v>5</v>
      </c>
      <c r="H2814">
        <v>898</v>
      </c>
      <c r="I2814">
        <v>206154</v>
      </c>
      <c r="J2814">
        <v>28527</v>
      </c>
      <c r="K2814">
        <v>713747</v>
      </c>
      <c r="L2814">
        <v>22617</v>
      </c>
      <c r="M2814">
        <v>7584</v>
      </c>
      <c r="N2814">
        <v>83000000</v>
      </c>
    </row>
    <row r="2815" spans="1:14" x14ac:dyDescent="0.3">
      <c r="A2815" t="s">
        <v>5056</v>
      </c>
      <c r="B2815" t="s">
        <v>2187</v>
      </c>
      <c r="C2815" t="s">
        <v>2338</v>
      </c>
      <c r="D2815" t="s">
        <v>2438</v>
      </c>
      <c r="E2815" s="17">
        <v>44462</v>
      </c>
      <c r="F2815">
        <v>2448</v>
      </c>
      <c r="G2815">
        <v>42</v>
      </c>
      <c r="H2815">
        <v>1478</v>
      </c>
      <c r="I2815">
        <v>208602</v>
      </c>
      <c r="J2815">
        <v>28569</v>
      </c>
      <c r="K2815">
        <v>715225</v>
      </c>
      <c r="L2815">
        <v>34272</v>
      </c>
      <c r="M2815">
        <v>18410</v>
      </c>
      <c r="N2815">
        <v>83000000</v>
      </c>
    </row>
    <row r="2816" spans="1:14" x14ac:dyDescent="0.3">
      <c r="A2816" t="s">
        <v>5057</v>
      </c>
      <c r="B2816" t="s">
        <v>2194</v>
      </c>
      <c r="C2816" t="s">
        <v>2204</v>
      </c>
      <c r="D2816" t="s">
        <v>2235</v>
      </c>
      <c r="E2816" s="17">
        <v>44230</v>
      </c>
      <c r="F2816">
        <v>4557</v>
      </c>
      <c r="G2816">
        <v>144</v>
      </c>
      <c r="H2816">
        <v>1382</v>
      </c>
      <c r="I2816">
        <v>213159</v>
      </c>
      <c r="J2816">
        <v>28713</v>
      </c>
      <c r="K2816">
        <v>716607</v>
      </c>
      <c r="L2816">
        <v>41013</v>
      </c>
      <c r="M2816">
        <v>7375</v>
      </c>
      <c r="N2816">
        <v>1380000000</v>
      </c>
    </row>
    <row r="2817" spans="1:14" x14ac:dyDescent="0.3">
      <c r="A2817" t="s">
        <v>5058</v>
      </c>
      <c r="B2817" t="s">
        <v>2190</v>
      </c>
      <c r="C2817" t="s">
        <v>2191</v>
      </c>
      <c r="D2817" t="s">
        <v>2285</v>
      </c>
      <c r="E2817" s="17">
        <v>44012</v>
      </c>
      <c r="F2817">
        <v>2136</v>
      </c>
      <c r="G2817">
        <v>126</v>
      </c>
      <c r="H2817">
        <v>51</v>
      </c>
      <c r="I2817">
        <v>215295</v>
      </c>
      <c r="J2817">
        <v>28839</v>
      </c>
      <c r="K2817">
        <v>716658</v>
      </c>
      <c r="L2817">
        <v>10680</v>
      </c>
      <c r="M2817">
        <v>12006</v>
      </c>
      <c r="N2817">
        <v>213000000</v>
      </c>
    </row>
    <row r="2818" spans="1:14" x14ac:dyDescent="0.3">
      <c r="A2818" t="s">
        <v>5059</v>
      </c>
      <c r="B2818" t="s">
        <v>2190</v>
      </c>
      <c r="C2818" t="s">
        <v>2269</v>
      </c>
      <c r="D2818" t="s">
        <v>2288</v>
      </c>
      <c r="E2818" s="17">
        <v>44448</v>
      </c>
      <c r="F2818">
        <v>2053</v>
      </c>
      <c r="G2818">
        <v>78</v>
      </c>
      <c r="H2818">
        <v>2058</v>
      </c>
      <c r="I2818">
        <v>217348</v>
      </c>
      <c r="J2818">
        <v>28917</v>
      </c>
      <c r="K2818">
        <v>718716</v>
      </c>
      <c r="L2818">
        <v>16424</v>
      </c>
      <c r="M2818">
        <v>15231</v>
      </c>
      <c r="N2818">
        <v>213000000</v>
      </c>
    </row>
    <row r="2819" spans="1:14" x14ac:dyDescent="0.3">
      <c r="A2819" t="s">
        <v>5060</v>
      </c>
      <c r="B2819" t="s">
        <v>2194</v>
      </c>
      <c r="C2819" t="s">
        <v>2195</v>
      </c>
      <c r="D2819" t="s">
        <v>2196</v>
      </c>
      <c r="E2819" s="17">
        <v>44559</v>
      </c>
      <c r="F2819">
        <v>83</v>
      </c>
      <c r="G2819">
        <v>163</v>
      </c>
      <c r="H2819">
        <v>4918</v>
      </c>
      <c r="I2819">
        <v>217431</v>
      </c>
      <c r="J2819">
        <v>29080</v>
      </c>
      <c r="K2819">
        <v>723634</v>
      </c>
      <c r="L2819">
        <v>830</v>
      </c>
      <c r="M2819">
        <v>14622</v>
      </c>
      <c r="N2819">
        <v>1380000000</v>
      </c>
    </row>
    <row r="2820" spans="1:14" x14ac:dyDescent="0.3">
      <c r="A2820" t="s">
        <v>5061</v>
      </c>
      <c r="B2820" t="s">
        <v>2190</v>
      </c>
      <c r="C2820" t="s">
        <v>2269</v>
      </c>
      <c r="D2820" t="s">
        <v>2288</v>
      </c>
      <c r="E2820" s="17">
        <v>44035</v>
      </c>
      <c r="F2820">
        <v>1439</v>
      </c>
      <c r="G2820">
        <v>151</v>
      </c>
      <c r="H2820">
        <v>2274</v>
      </c>
      <c r="I2820">
        <v>218870</v>
      </c>
      <c r="J2820">
        <v>29231</v>
      </c>
      <c r="K2820">
        <v>725908</v>
      </c>
      <c r="L2820">
        <v>8634</v>
      </c>
      <c r="M2820">
        <v>12455</v>
      </c>
      <c r="N2820">
        <v>213000000</v>
      </c>
    </row>
    <row r="2821" spans="1:14" x14ac:dyDescent="0.3">
      <c r="A2821" t="s">
        <v>5062</v>
      </c>
      <c r="B2821" t="s">
        <v>2187</v>
      </c>
      <c r="C2821" t="s">
        <v>2338</v>
      </c>
      <c r="D2821" t="s">
        <v>2339</v>
      </c>
      <c r="E2821" s="17">
        <v>44412</v>
      </c>
      <c r="F2821">
        <v>2668</v>
      </c>
      <c r="G2821">
        <v>120</v>
      </c>
      <c r="H2821">
        <v>2161</v>
      </c>
      <c r="I2821">
        <v>221538</v>
      </c>
      <c r="J2821">
        <v>29351</v>
      </c>
      <c r="K2821">
        <v>728069</v>
      </c>
      <c r="L2821">
        <v>26680</v>
      </c>
      <c r="M2821">
        <v>4310</v>
      </c>
      <c r="N2821">
        <v>83000000</v>
      </c>
    </row>
    <row r="2822" spans="1:14" x14ac:dyDescent="0.3">
      <c r="A2822" t="s">
        <v>5063</v>
      </c>
      <c r="B2822" t="s">
        <v>2190</v>
      </c>
      <c r="C2822" t="s">
        <v>2252</v>
      </c>
      <c r="D2822" t="s">
        <v>2253</v>
      </c>
      <c r="E2822" s="17">
        <v>44386</v>
      </c>
      <c r="F2822">
        <v>2219</v>
      </c>
      <c r="G2822">
        <v>119</v>
      </c>
      <c r="H2822">
        <v>3608</v>
      </c>
      <c r="I2822">
        <v>223757</v>
      </c>
      <c r="J2822">
        <v>29470</v>
      </c>
      <c r="K2822">
        <v>731677</v>
      </c>
      <c r="L2822">
        <v>31066</v>
      </c>
      <c r="M2822">
        <v>5235</v>
      </c>
      <c r="N2822">
        <v>213000000</v>
      </c>
    </row>
    <row r="2823" spans="1:14" x14ac:dyDescent="0.3">
      <c r="A2823" t="s">
        <v>5064</v>
      </c>
      <c r="B2823" t="s">
        <v>2187</v>
      </c>
      <c r="C2823" t="s">
        <v>2255</v>
      </c>
      <c r="D2823" t="s">
        <v>2255</v>
      </c>
      <c r="E2823" s="17">
        <v>44058</v>
      </c>
      <c r="F2823">
        <v>698</v>
      </c>
      <c r="G2823">
        <v>188</v>
      </c>
      <c r="H2823">
        <v>603</v>
      </c>
      <c r="I2823">
        <v>224455</v>
      </c>
      <c r="J2823">
        <v>29658</v>
      </c>
      <c r="K2823">
        <v>732280</v>
      </c>
      <c r="L2823">
        <v>7678</v>
      </c>
      <c r="M2823">
        <v>8335</v>
      </c>
      <c r="N2823">
        <v>83000000</v>
      </c>
    </row>
    <row r="2824" spans="1:14" x14ac:dyDescent="0.3">
      <c r="A2824" t="s">
        <v>5065</v>
      </c>
      <c r="B2824" t="s">
        <v>2194</v>
      </c>
      <c r="C2824" t="s">
        <v>2204</v>
      </c>
      <c r="D2824" t="s">
        <v>25</v>
      </c>
      <c r="E2824" s="17">
        <v>44526</v>
      </c>
      <c r="F2824">
        <v>1820</v>
      </c>
      <c r="G2824">
        <v>28</v>
      </c>
      <c r="H2824">
        <v>4043</v>
      </c>
      <c r="I2824">
        <v>226275</v>
      </c>
      <c r="J2824">
        <v>29686</v>
      </c>
      <c r="K2824">
        <v>736323</v>
      </c>
      <c r="L2824">
        <v>21840</v>
      </c>
      <c r="M2824">
        <v>11486</v>
      </c>
      <c r="N2824">
        <v>1380000000</v>
      </c>
    </row>
    <row r="2825" spans="1:14" x14ac:dyDescent="0.3">
      <c r="A2825" t="s">
        <v>5066</v>
      </c>
      <c r="B2825" t="s">
        <v>2211</v>
      </c>
      <c r="C2825" t="s">
        <v>2241</v>
      </c>
      <c r="D2825" t="s">
        <v>2242</v>
      </c>
      <c r="E2825" s="17">
        <v>44449</v>
      </c>
      <c r="F2825">
        <v>4625</v>
      </c>
      <c r="G2825">
        <v>77</v>
      </c>
      <c r="H2825">
        <v>4688</v>
      </c>
      <c r="I2825">
        <v>230900</v>
      </c>
      <c r="J2825">
        <v>29763</v>
      </c>
      <c r="K2825">
        <v>741011</v>
      </c>
      <c r="L2825">
        <v>32375</v>
      </c>
      <c r="M2825">
        <v>1887</v>
      </c>
      <c r="N2825">
        <v>331000000</v>
      </c>
    </row>
    <row r="2826" spans="1:14" x14ac:dyDescent="0.3">
      <c r="A2826" t="s">
        <v>5067</v>
      </c>
      <c r="B2826" t="s">
        <v>2194</v>
      </c>
      <c r="C2826" t="s">
        <v>2195</v>
      </c>
      <c r="D2826" t="s">
        <v>2296</v>
      </c>
      <c r="E2826" s="17">
        <v>44426</v>
      </c>
      <c r="F2826">
        <v>4414</v>
      </c>
      <c r="G2826">
        <v>57</v>
      </c>
      <c r="H2826">
        <v>3492</v>
      </c>
      <c r="I2826">
        <v>235314</v>
      </c>
      <c r="J2826">
        <v>29820</v>
      </c>
      <c r="K2826">
        <v>744503</v>
      </c>
      <c r="L2826">
        <v>70624</v>
      </c>
      <c r="M2826">
        <v>12756</v>
      </c>
      <c r="N2826">
        <v>1380000000</v>
      </c>
    </row>
    <row r="2827" spans="1:14" x14ac:dyDescent="0.3">
      <c r="A2827" t="s">
        <v>5068</v>
      </c>
      <c r="B2827" t="s">
        <v>2190</v>
      </c>
      <c r="C2827" t="s">
        <v>2252</v>
      </c>
      <c r="D2827" t="s">
        <v>2253</v>
      </c>
      <c r="E2827" s="17">
        <v>44080</v>
      </c>
      <c r="F2827">
        <v>1098</v>
      </c>
      <c r="G2827">
        <v>193</v>
      </c>
      <c r="H2827">
        <v>2998</v>
      </c>
      <c r="I2827">
        <v>236412</v>
      </c>
      <c r="J2827">
        <v>30013</v>
      </c>
      <c r="K2827">
        <v>747501</v>
      </c>
      <c r="L2827">
        <v>15372</v>
      </c>
      <c r="M2827">
        <v>18396</v>
      </c>
      <c r="N2827">
        <v>213000000</v>
      </c>
    </row>
    <row r="2828" spans="1:14" x14ac:dyDescent="0.3">
      <c r="A2828" t="s">
        <v>5069</v>
      </c>
      <c r="B2828" t="s">
        <v>2187</v>
      </c>
      <c r="C2828" t="s">
        <v>2188</v>
      </c>
      <c r="D2828" t="s">
        <v>2188</v>
      </c>
      <c r="E2828" s="17">
        <v>44271</v>
      </c>
      <c r="F2828">
        <v>2894</v>
      </c>
      <c r="G2828">
        <v>180</v>
      </c>
      <c r="H2828">
        <v>3592</v>
      </c>
      <c r="I2828">
        <v>239306</v>
      </c>
      <c r="J2828">
        <v>30193</v>
      </c>
      <c r="K2828">
        <v>751093</v>
      </c>
      <c r="L2828">
        <v>43410</v>
      </c>
      <c r="M2828">
        <v>1327</v>
      </c>
      <c r="N2828">
        <v>83000000</v>
      </c>
    </row>
    <row r="2829" spans="1:14" x14ac:dyDescent="0.3">
      <c r="A2829" t="s">
        <v>5070</v>
      </c>
      <c r="B2829" t="s">
        <v>2190</v>
      </c>
      <c r="C2829" t="s">
        <v>2198</v>
      </c>
      <c r="D2829" t="s">
        <v>2199</v>
      </c>
      <c r="E2829" s="17">
        <v>44363</v>
      </c>
      <c r="F2829">
        <v>3417</v>
      </c>
      <c r="G2829">
        <v>69</v>
      </c>
      <c r="H2829">
        <v>1004</v>
      </c>
      <c r="I2829">
        <v>242723</v>
      </c>
      <c r="J2829">
        <v>30262</v>
      </c>
      <c r="K2829">
        <v>752097</v>
      </c>
      <c r="L2829">
        <v>23919</v>
      </c>
      <c r="M2829">
        <v>19214</v>
      </c>
      <c r="N2829">
        <v>213000000</v>
      </c>
    </row>
    <row r="2830" spans="1:14" x14ac:dyDescent="0.3">
      <c r="A2830" t="s">
        <v>5071</v>
      </c>
      <c r="B2830" t="s">
        <v>2190</v>
      </c>
      <c r="C2830" t="s">
        <v>2269</v>
      </c>
      <c r="D2830" t="s">
        <v>2270</v>
      </c>
      <c r="E2830" s="17">
        <v>44026</v>
      </c>
      <c r="F2830">
        <v>248</v>
      </c>
      <c r="G2830">
        <v>8</v>
      </c>
      <c r="H2830">
        <v>3128</v>
      </c>
      <c r="I2830">
        <v>242971</v>
      </c>
      <c r="J2830">
        <v>30270</v>
      </c>
      <c r="K2830">
        <v>755225</v>
      </c>
      <c r="L2830">
        <v>2232</v>
      </c>
      <c r="M2830">
        <v>6030</v>
      </c>
      <c r="N2830">
        <v>213000000</v>
      </c>
    </row>
    <row r="2831" spans="1:14" x14ac:dyDescent="0.3">
      <c r="A2831" t="s">
        <v>5072</v>
      </c>
      <c r="B2831" t="s">
        <v>2211</v>
      </c>
      <c r="C2831" t="s">
        <v>2237</v>
      </c>
      <c r="D2831" t="s">
        <v>2250</v>
      </c>
      <c r="E2831" s="17">
        <v>44520</v>
      </c>
      <c r="F2831">
        <v>4482</v>
      </c>
      <c r="G2831">
        <v>169</v>
      </c>
      <c r="H2831">
        <v>3134</v>
      </c>
      <c r="I2831">
        <v>247453</v>
      </c>
      <c r="J2831">
        <v>30439</v>
      </c>
      <c r="K2831">
        <v>758359</v>
      </c>
      <c r="L2831">
        <v>31374</v>
      </c>
      <c r="M2831">
        <v>14911</v>
      </c>
      <c r="N2831">
        <v>331000000</v>
      </c>
    </row>
    <row r="2832" spans="1:14" x14ac:dyDescent="0.3">
      <c r="A2832" t="s">
        <v>5073</v>
      </c>
      <c r="B2832" t="s">
        <v>2190</v>
      </c>
      <c r="C2832" t="s">
        <v>2269</v>
      </c>
      <c r="D2832" t="s">
        <v>2270</v>
      </c>
      <c r="E2832" s="17">
        <v>44349</v>
      </c>
      <c r="F2832">
        <v>1957</v>
      </c>
      <c r="G2832">
        <v>38</v>
      </c>
      <c r="H2832">
        <v>1811</v>
      </c>
      <c r="I2832">
        <v>249410</v>
      </c>
      <c r="J2832">
        <v>30477</v>
      </c>
      <c r="K2832">
        <v>760170</v>
      </c>
      <c r="L2832">
        <v>25441</v>
      </c>
      <c r="M2832">
        <v>8326</v>
      </c>
      <c r="N2832">
        <v>213000000</v>
      </c>
    </row>
    <row r="2833" spans="1:14" x14ac:dyDescent="0.3">
      <c r="A2833" t="s">
        <v>5074</v>
      </c>
      <c r="B2833" t="s">
        <v>2211</v>
      </c>
      <c r="C2833" t="s">
        <v>2241</v>
      </c>
      <c r="D2833" t="s">
        <v>2242</v>
      </c>
      <c r="E2833" s="17">
        <v>43900</v>
      </c>
      <c r="F2833">
        <v>1890</v>
      </c>
      <c r="G2833">
        <v>196</v>
      </c>
      <c r="H2833">
        <v>4820</v>
      </c>
      <c r="I2833">
        <v>251300</v>
      </c>
      <c r="J2833">
        <v>30673</v>
      </c>
      <c r="K2833">
        <v>764990</v>
      </c>
      <c r="L2833">
        <v>20790</v>
      </c>
      <c r="M2833">
        <v>4915</v>
      </c>
      <c r="N2833">
        <v>331000000</v>
      </c>
    </row>
    <row r="2834" spans="1:14" x14ac:dyDescent="0.3">
      <c r="A2834" t="s">
        <v>5075</v>
      </c>
      <c r="B2834" t="s">
        <v>2187</v>
      </c>
      <c r="C2834" t="s">
        <v>2255</v>
      </c>
      <c r="D2834" t="s">
        <v>2255</v>
      </c>
      <c r="E2834" s="17">
        <v>44469</v>
      </c>
      <c r="F2834">
        <v>4458</v>
      </c>
      <c r="G2834">
        <v>121</v>
      </c>
      <c r="H2834">
        <v>814</v>
      </c>
      <c r="I2834">
        <v>255758</v>
      </c>
      <c r="J2834">
        <v>30794</v>
      </c>
      <c r="K2834">
        <v>765804</v>
      </c>
      <c r="L2834">
        <v>40122</v>
      </c>
      <c r="M2834">
        <v>19029</v>
      </c>
      <c r="N2834">
        <v>83000000</v>
      </c>
    </row>
    <row r="2835" spans="1:14" x14ac:dyDescent="0.3">
      <c r="A2835" t="s">
        <v>5076</v>
      </c>
      <c r="B2835" t="s">
        <v>2187</v>
      </c>
      <c r="C2835" t="s">
        <v>2338</v>
      </c>
      <c r="D2835" t="s">
        <v>2339</v>
      </c>
      <c r="E2835" s="17">
        <v>44229</v>
      </c>
      <c r="F2835">
        <v>3367</v>
      </c>
      <c r="G2835">
        <v>167</v>
      </c>
      <c r="H2835">
        <v>531</v>
      </c>
      <c r="I2835">
        <v>259125</v>
      </c>
      <c r="J2835">
        <v>30961</v>
      </c>
      <c r="K2835">
        <v>766335</v>
      </c>
      <c r="L2835">
        <v>30303</v>
      </c>
      <c r="M2835">
        <v>4236</v>
      </c>
      <c r="N2835">
        <v>83000000</v>
      </c>
    </row>
    <row r="2836" spans="1:14" x14ac:dyDescent="0.3">
      <c r="A2836" t="s">
        <v>5077</v>
      </c>
      <c r="B2836" t="s">
        <v>2211</v>
      </c>
      <c r="C2836" t="s">
        <v>2212</v>
      </c>
      <c r="D2836" t="s">
        <v>2328</v>
      </c>
      <c r="E2836" s="17">
        <v>44502</v>
      </c>
      <c r="F2836">
        <v>2115</v>
      </c>
      <c r="G2836">
        <v>58</v>
      </c>
      <c r="H2836">
        <v>758</v>
      </c>
      <c r="I2836">
        <v>261240</v>
      </c>
      <c r="J2836">
        <v>31019</v>
      </c>
      <c r="K2836">
        <v>767093</v>
      </c>
      <c r="L2836">
        <v>10575</v>
      </c>
      <c r="M2836">
        <v>14297</v>
      </c>
      <c r="N2836">
        <v>331000000</v>
      </c>
    </row>
    <row r="2837" spans="1:14" x14ac:dyDescent="0.3">
      <c r="A2837" t="s">
        <v>5078</v>
      </c>
      <c r="B2837" t="s">
        <v>2194</v>
      </c>
      <c r="C2837" t="s">
        <v>2204</v>
      </c>
      <c r="D2837" t="s">
        <v>25</v>
      </c>
      <c r="E2837" s="17">
        <v>44033</v>
      </c>
      <c r="F2837">
        <v>3063</v>
      </c>
      <c r="G2837">
        <v>43</v>
      </c>
      <c r="H2837">
        <v>5</v>
      </c>
      <c r="I2837">
        <v>264303</v>
      </c>
      <c r="J2837">
        <v>31062</v>
      </c>
      <c r="K2837">
        <v>767098</v>
      </c>
      <c r="L2837">
        <v>39819</v>
      </c>
      <c r="M2837">
        <v>12693</v>
      </c>
      <c r="N2837">
        <v>1380000000</v>
      </c>
    </row>
    <row r="2838" spans="1:14" x14ac:dyDescent="0.3">
      <c r="A2838" t="s">
        <v>5079</v>
      </c>
      <c r="B2838" t="s">
        <v>2187</v>
      </c>
      <c r="C2838" t="s">
        <v>2338</v>
      </c>
      <c r="D2838" t="s">
        <v>2438</v>
      </c>
      <c r="E2838" s="17">
        <v>43978</v>
      </c>
      <c r="F2838">
        <v>1806</v>
      </c>
      <c r="G2838">
        <v>64</v>
      </c>
      <c r="H2838">
        <v>584</v>
      </c>
      <c r="I2838">
        <v>266109</v>
      </c>
      <c r="J2838">
        <v>31126</v>
      </c>
      <c r="K2838">
        <v>767682</v>
      </c>
      <c r="L2838">
        <v>32508</v>
      </c>
      <c r="M2838">
        <v>11974</v>
      </c>
      <c r="N2838">
        <v>83000000</v>
      </c>
    </row>
    <row r="2839" spans="1:14" x14ac:dyDescent="0.3">
      <c r="A2839" t="s">
        <v>5080</v>
      </c>
      <c r="B2839" t="s">
        <v>2194</v>
      </c>
      <c r="C2839" t="s">
        <v>2221</v>
      </c>
      <c r="D2839" t="s">
        <v>2222</v>
      </c>
      <c r="E2839" s="17">
        <v>44302</v>
      </c>
      <c r="F2839">
        <v>295</v>
      </c>
      <c r="G2839">
        <v>10</v>
      </c>
      <c r="H2839">
        <v>4714</v>
      </c>
      <c r="I2839">
        <v>266404</v>
      </c>
      <c r="J2839">
        <v>31136</v>
      </c>
      <c r="K2839">
        <v>772396</v>
      </c>
      <c r="L2839">
        <v>5605</v>
      </c>
      <c r="M2839">
        <v>34</v>
      </c>
      <c r="N2839">
        <v>1380000000</v>
      </c>
    </row>
    <row r="2840" spans="1:14" x14ac:dyDescent="0.3">
      <c r="A2840" t="s">
        <v>5081</v>
      </c>
      <c r="B2840" t="s">
        <v>2187</v>
      </c>
      <c r="C2840" t="s">
        <v>2188</v>
      </c>
      <c r="D2840" t="s">
        <v>2188</v>
      </c>
      <c r="E2840" s="17">
        <v>44485</v>
      </c>
      <c r="F2840">
        <v>2694</v>
      </c>
      <c r="G2840">
        <v>90</v>
      </c>
      <c r="H2840">
        <v>3676</v>
      </c>
      <c r="I2840">
        <v>269098</v>
      </c>
      <c r="J2840">
        <v>31226</v>
      </c>
      <c r="K2840">
        <v>776072</v>
      </c>
      <c r="L2840">
        <v>16164</v>
      </c>
      <c r="M2840">
        <v>7810</v>
      </c>
      <c r="N2840">
        <v>83000000</v>
      </c>
    </row>
    <row r="2841" spans="1:14" x14ac:dyDescent="0.3">
      <c r="A2841" t="s">
        <v>5082</v>
      </c>
      <c r="B2841" t="s">
        <v>2187</v>
      </c>
      <c r="C2841" t="s">
        <v>2188</v>
      </c>
      <c r="D2841" t="s">
        <v>2188</v>
      </c>
      <c r="E2841" s="17">
        <v>44029</v>
      </c>
      <c r="F2841">
        <v>1991</v>
      </c>
      <c r="G2841">
        <v>83</v>
      </c>
      <c r="H2841">
        <v>1534</v>
      </c>
      <c r="I2841">
        <v>271089</v>
      </c>
      <c r="J2841">
        <v>31309</v>
      </c>
      <c r="K2841">
        <v>777606</v>
      </c>
      <c r="L2841">
        <v>21901</v>
      </c>
      <c r="M2841">
        <v>14050</v>
      </c>
      <c r="N2841">
        <v>83000000</v>
      </c>
    </row>
    <row r="2842" spans="1:14" x14ac:dyDescent="0.3">
      <c r="A2842" t="s">
        <v>5083</v>
      </c>
      <c r="B2842" t="s">
        <v>2206</v>
      </c>
      <c r="C2842" t="s">
        <v>2257</v>
      </c>
      <c r="D2842" t="s">
        <v>2290</v>
      </c>
      <c r="E2842" s="17">
        <v>44256</v>
      </c>
      <c r="F2842">
        <v>3939</v>
      </c>
      <c r="G2842">
        <v>4</v>
      </c>
      <c r="H2842">
        <v>4892</v>
      </c>
      <c r="I2842">
        <v>275028</v>
      </c>
      <c r="J2842">
        <v>31313</v>
      </c>
      <c r="K2842">
        <v>782498</v>
      </c>
      <c r="L2842">
        <v>70902</v>
      </c>
      <c r="M2842">
        <v>4751</v>
      </c>
      <c r="N2842">
        <v>68000000</v>
      </c>
    </row>
    <row r="2843" spans="1:14" x14ac:dyDescent="0.3">
      <c r="A2843" t="s">
        <v>5084</v>
      </c>
      <c r="B2843" t="s">
        <v>2190</v>
      </c>
      <c r="C2843" t="s">
        <v>2269</v>
      </c>
      <c r="D2843" t="s">
        <v>2270</v>
      </c>
      <c r="E2843" s="17">
        <v>44496</v>
      </c>
      <c r="F2843">
        <v>31</v>
      </c>
      <c r="G2843">
        <v>113</v>
      </c>
      <c r="H2843">
        <v>1484</v>
      </c>
      <c r="I2843">
        <v>275059</v>
      </c>
      <c r="J2843">
        <v>31426</v>
      </c>
      <c r="K2843">
        <v>783982</v>
      </c>
      <c r="L2843">
        <v>341</v>
      </c>
      <c r="M2843">
        <v>13740</v>
      </c>
      <c r="N2843">
        <v>213000000</v>
      </c>
    </row>
    <row r="2844" spans="1:14" x14ac:dyDescent="0.3">
      <c r="A2844" t="s">
        <v>5085</v>
      </c>
      <c r="B2844" t="s">
        <v>2190</v>
      </c>
      <c r="C2844" t="s">
        <v>2198</v>
      </c>
      <c r="D2844" t="s">
        <v>2199</v>
      </c>
      <c r="E2844" s="17">
        <v>44322</v>
      </c>
      <c r="F2844">
        <v>4650</v>
      </c>
      <c r="G2844">
        <v>176</v>
      </c>
      <c r="H2844">
        <v>4451</v>
      </c>
      <c r="I2844">
        <v>279709</v>
      </c>
      <c r="J2844">
        <v>31602</v>
      </c>
      <c r="K2844">
        <v>788433</v>
      </c>
      <c r="L2844">
        <v>27900</v>
      </c>
      <c r="M2844">
        <v>3777</v>
      </c>
      <c r="N2844">
        <v>213000000</v>
      </c>
    </row>
    <row r="2845" spans="1:14" x14ac:dyDescent="0.3">
      <c r="A2845" t="s">
        <v>5086</v>
      </c>
      <c r="B2845" t="s">
        <v>2194</v>
      </c>
      <c r="C2845" t="s">
        <v>27</v>
      </c>
      <c r="D2845" t="s">
        <v>27</v>
      </c>
      <c r="E2845" s="17">
        <v>43972</v>
      </c>
      <c r="F2845">
        <v>3875</v>
      </c>
      <c r="G2845">
        <v>178</v>
      </c>
      <c r="H2845">
        <v>2266</v>
      </c>
      <c r="I2845">
        <v>283584</v>
      </c>
      <c r="J2845">
        <v>31780</v>
      </c>
      <c r="K2845">
        <v>790699</v>
      </c>
      <c r="L2845">
        <v>46500</v>
      </c>
      <c r="M2845">
        <v>3749</v>
      </c>
      <c r="N2845">
        <v>1380000000</v>
      </c>
    </row>
    <row r="2846" spans="1:14" x14ac:dyDescent="0.3">
      <c r="A2846" t="s">
        <v>5087</v>
      </c>
      <c r="B2846" t="s">
        <v>2190</v>
      </c>
      <c r="C2846" t="s">
        <v>2252</v>
      </c>
      <c r="D2846" t="s">
        <v>2301</v>
      </c>
      <c r="E2846" s="17">
        <v>44143</v>
      </c>
      <c r="F2846">
        <v>4400</v>
      </c>
      <c r="G2846">
        <v>163</v>
      </c>
      <c r="H2846">
        <v>2414</v>
      </c>
      <c r="I2846">
        <v>287984</v>
      </c>
      <c r="J2846">
        <v>31943</v>
      </c>
      <c r="K2846">
        <v>793113</v>
      </c>
      <c r="L2846">
        <v>79200</v>
      </c>
      <c r="M2846">
        <v>12311</v>
      </c>
      <c r="N2846">
        <v>213000000</v>
      </c>
    </row>
    <row r="2847" spans="1:14" x14ac:dyDescent="0.3">
      <c r="A2847" t="s">
        <v>5088</v>
      </c>
      <c r="B2847" t="s">
        <v>2194</v>
      </c>
      <c r="C2847" t="s">
        <v>2221</v>
      </c>
      <c r="D2847" t="s">
        <v>2222</v>
      </c>
      <c r="E2847" s="17">
        <v>43995</v>
      </c>
      <c r="F2847">
        <v>792</v>
      </c>
      <c r="G2847">
        <v>104</v>
      </c>
      <c r="H2847">
        <v>4984</v>
      </c>
      <c r="I2847">
        <v>288776</v>
      </c>
      <c r="J2847">
        <v>32047</v>
      </c>
      <c r="K2847">
        <v>798097</v>
      </c>
      <c r="L2847">
        <v>9504</v>
      </c>
      <c r="M2847">
        <v>19413</v>
      </c>
      <c r="N2847">
        <v>1380000000</v>
      </c>
    </row>
    <row r="2848" spans="1:14" x14ac:dyDescent="0.3">
      <c r="A2848" t="s">
        <v>5089</v>
      </c>
      <c r="B2848" t="s">
        <v>2187</v>
      </c>
      <c r="C2848" t="s">
        <v>2255</v>
      </c>
      <c r="D2848" t="s">
        <v>2255</v>
      </c>
      <c r="E2848" s="17">
        <v>44144</v>
      </c>
      <c r="F2848">
        <v>4191</v>
      </c>
      <c r="G2848">
        <v>15</v>
      </c>
      <c r="H2848">
        <v>560</v>
      </c>
      <c r="I2848">
        <v>292967</v>
      </c>
      <c r="J2848">
        <v>32062</v>
      </c>
      <c r="K2848">
        <v>798657</v>
      </c>
      <c r="L2848">
        <v>54483</v>
      </c>
      <c r="M2848">
        <v>2262</v>
      </c>
      <c r="N2848">
        <v>83000000</v>
      </c>
    </row>
    <row r="2849" spans="1:14" x14ac:dyDescent="0.3">
      <c r="A2849" t="s">
        <v>5090</v>
      </c>
      <c r="B2849" t="s">
        <v>2206</v>
      </c>
      <c r="C2849" t="s">
        <v>2207</v>
      </c>
      <c r="D2849" t="s">
        <v>2263</v>
      </c>
      <c r="E2849" s="17">
        <v>43851</v>
      </c>
      <c r="F2849">
        <v>1089</v>
      </c>
      <c r="G2849">
        <v>6</v>
      </c>
      <c r="H2849">
        <v>4459</v>
      </c>
      <c r="I2849">
        <v>294056</v>
      </c>
      <c r="J2849">
        <v>32068</v>
      </c>
      <c r="K2849">
        <v>803116</v>
      </c>
      <c r="L2849">
        <v>6534</v>
      </c>
      <c r="M2849">
        <v>16747</v>
      </c>
      <c r="N2849">
        <v>68000000</v>
      </c>
    </row>
    <row r="2850" spans="1:14" x14ac:dyDescent="0.3">
      <c r="A2850" t="s">
        <v>5091</v>
      </c>
      <c r="B2850" t="s">
        <v>2206</v>
      </c>
      <c r="C2850" t="s">
        <v>2232</v>
      </c>
      <c r="D2850" t="s">
        <v>2233</v>
      </c>
      <c r="E2850" s="17">
        <v>43912</v>
      </c>
      <c r="F2850">
        <v>229</v>
      </c>
      <c r="G2850">
        <v>43</v>
      </c>
      <c r="H2850">
        <v>1413</v>
      </c>
      <c r="I2850">
        <v>294285</v>
      </c>
      <c r="J2850">
        <v>32111</v>
      </c>
      <c r="K2850">
        <v>804529</v>
      </c>
      <c r="L2850">
        <v>1145</v>
      </c>
      <c r="M2850">
        <v>18898</v>
      </c>
      <c r="N2850">
        <v>68000000</v>
      </c>
    </row>
    <row r="2851" spans="1:14" x14ac:dyDescent="0.3">
      <c r="A2851" t="s">
        <v>5092</v>
      </c>
      <c r="B2851" t="s">
        <v>2187</v>
      </c>
      <c r="C2851" t="s">
        <v>2255</v>
      </c>
      <c r="D2851" t="s">
        <v>2255</v>
      </c>
      <c r="E2851" s="17">
        <v>44411</v>
      </c>
      <c r="F2851">
        <v>2780</v>
      </c>
      <c r="G2851">
        <v>25</v>
      </c>
      <c r="H2851">
        <v>1318</v>
      </c>
      <c r="I2851">
        <v>297065</v>
      </c>
      <c r="J2851">
        <v>32136</v>
      </c>
      <c r="K2851">
        <v>805847</v>
      </c>
      <c r="L2851">
        <v>36140</v>
      </c>
      <c r="M2851">
        <v>17208</v>
      </c>
      <c r="N2851">
        <v>83000000</v>
      </c>
    </row>
    <row r="2852" spans="1:14" x14ac:dyDescent="0.3">
      <c r="A2852" t="s">
        <v>5093</v>
      </c>
      <c r="B2852" t="s">
        <v>2211</v>
      </c>
      <c r="C2852" t="s">
        <v>2245</v>
      </c>
      <c r="D2852" t="s">
        <v>2246</v>
      </c>
      <c r="E2852" s="17">
        <v>43961</v>
      </c>
      <c r="F2852">
        <v>4453</v>
      </c>
      <c r="G2852">
        <v>35</v>
      </c>
      <c r="H2852">
        <v>2552</v>
      </c>
      <c r="I2852">
        <v>301518</v>
      </c>
      <c r="J2852">
        <v>32171</v>
      </c>
      <c r="K2852">
        <v>808399</v>
      </c>
      <c r="L2852">
        <v>80154</v>
      </c>
      <c r="M2852">
        <v>17530</v>
      </c>
      <c r="N2852">
        <v>331000000</v>
      </c>
    </row>
    <row r="2853" spans="1:14" x14ac:dyDescent="0.3">
      <c r="A2853" t="s">
        <v>5094</v>
      </c>
      <c r="B2853" t="s">
        <v>2211</v>
      </c>
      <c r="C2853" t="s">
        <v>2237</v>
      </c>
      <c r="D2853" t="s">
        <v>2238</v>
      </c>
      <c r="E2853" s="17">
        <v>44429</v>
      </c>
      <c r="F2853">
        <v>4497</v>
      </c>
      <c r="G2853">
        <v>180</v>
      </c>
      <c r="H2853">
        <v>2860</v>
      </c>
      <c r="I2853">
        <v>306015</v>
      </c>
      <c r="J2853">
        <v>32351</v>
      </c>
      <c r="K2853">
        <v>811259</v>
      </c>
      <c r="L2853">
        <v>31479</v>
      </c>
      <c r="M2853">
        <v>16981</v>
      </c>
      <c r="N2853">
        <v>331000000</v>
      </c>
    </row>
    <row r="2854" spans="1:14" x14ac:dyDescent="0.3">
      <c r="A2854" t="s">
        <v>5095</v>
      </c>
      <c r="B2854" t="s">
        <v>2190</v>
      </c>
      <c r="C2854" t="s">
        <v>2198</v>
      </c>
      <c r="D2854" t="s">
        <v>2306</v>
      </c>
      <c r="E2854" s="17">
        <v>44560</v>
      </c>
      <c r="F2854">
        <v>789</v>
      </c>
      <c r="G2854">
        <v>91</v>
      </c>
      <c r="H2854">
        <v>1077</v>
      </c>
      <c r="I2854">
        <v>306804</v>
      </c>
      <c r="J2854">
        <v>32442</v>
      </c>
      <c r="K2854">
        <v>812336</v>
      </c>
      <c r="L2854">
        <v>11046</v>
      </c>
      <c r="M2854">
        <v>10704</v>
      </c>
      <c r="N2854">
        <v>213000000</v>
      </c>
    </row>
    <row r="2855" spans="1:14" x14ac:dyDescent="0.3">
      <c r="A2855" t="s">
        <v>5096</v>
      </c>
      <c r="B2855" t="s">
        <v>2194</v>
      </c>
      <c r="C2855" t="s">
        <v>2204</v>
      </c>
      <c r="D2855" t="s">
        <v>2235</v>
      </c>
      <c r="E2855" s="17">
        <v>44135</v>
      </c>
      <c r="F2855">
        <v>4194</v>
      </c>
      <c r="G2855">
        <v>171</v>
      </c>
      <c r="H2855">
        <v>2866</v>
      </c>
      <c r="I2855">
        <v>310998</v>
      </c>
      <c r="J2855">
        <v>32613</v>
      </c>
      <c r="K2855">
        <v>815202</v>
      </c>
      <c r="L2855">
        <v>71298</v>
      </c>
      <c r="M2855">
        <v>7245</v>
      </c>
      <c r="N2855">
        <v>1380000000</v>
      </c>
    </row>
    <row r="2856" spans="1:14" x14ac:dyDescent="0.3">
      <c r="A2856" t="s">
        <v>5097</v>
      </c>
      <c r="B2856" t="s">
        <v>2206</v>
      </c>
      <c r="C2856" t="s">
        <v>2232</v>
      </c>
      <c r="D2856" t="s">
        <v>2326</v>
      </c>
      <c r="E2856" s="17">
        <v>44201</v>
      </c>
      <c r="F2856">
        <v>4366</v>
      </c>
      <c r="G2856">
        <v>11</v>
      </c>
      <c r="H2856">
        <v>1834</v>
      </c>
      <c r="I2856">
        <v>315364</v>
      </c>
      <c r="J2856">
        <v>32624</v>
      </c>
      <c r="K2856">
        <v>817036</v>
      </c>
      <c r="L2856">
        <v>74222</v>
      </c>
      <c r="M2856">
        <v>9463</v>
      </c>
      <c r="N2856">
        <v>68000000</v>
      </c>
    </row>
    <row r="2857" spans="1:14" x14ac:dyDescent="0.3">
      <c r="A2857" t="s">
        <v>5098</v>
      </c>
      <c r="B2857" t="s">
        <v>2190</v>
      </c>
      <c r="C2857" t="s">
        <v>2198</v>
      </c>
      <c r="D2857" t="s">
        <v>2306</v>
      </c>
      <c r="E2857" s="17">
        <v>44214</v>
      </c>
      <c r="F2857">
        <v>1798</v>
      </c>
      <c r="G2857">
        <v>89</v>
      </c>
      <c r="H2857">
        <v>2526</v>
      </c>
      <c r="I2857">
        <v>317162</v>
      </c>
      <c r="J2857">
        <v>32713</v>
      </c>
      <c r="K2857">
        <v>819562</v>
      </c>
      <c r="L2857">
        <v>10788</v>
      </c>
      <c r="M2857">
        <v>3685</v>
      </c>
      <c r="N2857">
        <v>213000000</v>
      </c>
    </row>
    <row r="2858" spans="1:14" x14ac:dyDescent="0.3">
      <c r="A2858" t="s">
        <v>5099</v>
      </c>
      <c r="B2858" t="s">
        <v>2187</v>
      </c>
      <c r="C2858" t="s">
        <v>2201</v>
      </c>
      <c r="D2858" t="s">
        <v>2272</v>
      </c>
      <c r="E2858" s="17">
        <v>44275</v>
      </c>
      <c r="F2858">
        <v>3980</v>
      </c>
      <c r="G2858">
        <v>67</v>
      </c>
      <c r="H2858">
        <v>721</v>
      </c>
      <c r="I2858">
        <v>321142</v>
      </c>
      <c r="J2858">
        <v>32780</v>
      </c>
      <c r="K2858">
        <v>820283</v>
      </c>
      <c r="L2858">
        <v>55720</v>
      </c>
      <c r="M2858">
        <v>2120</v>
      </c>
      <c r="N2858">
        <v>83000000</v>
      </c>
    </row>
    <row r="2859" spans="1:14" x14ac:dyDescent="0.3">
      <c r="A2859" t="s">
        <v>5100</v>
      </c>
      <c r="B2859" t="s">
        <v>2206</v>
      </c>
      <c r="C2859" t="s">
        <v>2224</v>
      </c>
      <c r="D2859" t="s">
        <v>2225</v>
      </c>
      <c r="E2859" s="17">
        <v>44255</v>
      </c>
      <c r="F2859">
        <v>4457</v>
      </c>
      <c r="G2859">
        <v>107</v>
      </c>
      <c r="H2859">
        <v>1244</v>
      </c>
      <c r="I2859">
        <v>325599</v>
      </c>
      <c r="J2859">
        <v>32887</v>
      </c>
      <c r="K2859">
        <v>821527</v>
      </c>
      <c r="L2859">
        <v>26742</v>
      </c>
      <c r="M2859">
        <v>13031</v>
      </c>
      <c r="N2859">
        <v>68000000</v>
      </c>
    </row>
    <row r="2860" spans="1:14" x14ac:dyDescent="0.3">
      <c r="A2860" t="s">
        <v>5101</v>
      </c>
      <c r="B2860" t="s">
        <v>2194</v>
      </c>
      <c r="C2860" t="s">
        <v>27</v>
      </c>
      <c r="D2860" t="s">
        <v>27</v>
      </c>
      <c r="E2860" s="17">
        <v>43991</v>
      </c>
      <c r="F2860">
        <v>3240</v>
      </c>
      <c r="G2860">
        <v>150</v>
      </c>
      <c r="H2860">
        <v>1345</v>
      </c>
      <c r="I2860">
        <v>328839</v>
      </c>
      <c r="J2860">
        <v>33037</v>
      </c>
      <c r="K2860">
        <v>822872</v>
      </c>
      <c r="L2860">
        <v>19440</v>
      </c>
      <c r="M2860">
        <v>16617</v>
      </c>
      <c r="N2860">
        <v>1380000000</v>
      </c>
    </row>
    <row r="2861" spans="1:14" x14ac:dyDescent="0.3">
      <c r="A2861" t="s">
        <v>5102</v>
      </c>
      <c r="B2861" t="s">
        <v>2194</v>
      </c>
      <c r="C2861" t="s">
        <v>2195</v>
      </c>
      <c r="D2861" t="s">
        <v>2196</v>
      </c>
      <c r="E2861" s="17">
        <v>44008</v>
      </c>
      <c r="F2861">
        <v>4635</v>
      </c>
      <c r="G2861">
        <v>103</v>
      </c>
      <c r="H2861">
        <v>4676</v>
      </c>
      <c r="I2861">
        <v>333474</v>
      </c>
      <c r="J2861">
        <v>33140</v>
      </c>
      <c r="K2861">
        <v>827548</v>
      </c>
      <c r="L2861">
        <v>55620</v>
      </c>
      <c r="M2861">
        <v>1300</v>
      </c>
      <c r="N2861">
        <v>1380000000</v>
      </c>
    </row>
    <row r="2862" spans="1:14" x14ac:dyDescent="0.3">
      <c r="A2862" t="s">
        <v>5103</v>
      </c>
      <c r="B2862" t="s">
        <v>2211</v>
      </c>
      <c r="C2862" t="s">
        <v>2241</v>
      </c>
      <c r="D2862" t="s">
        <v>2261</v>
      </c>
      <c r="E2862" s="17">
        <v>44459</v>
      </c>
      <c r="F2862">
        <v>3856</v>
      </c>
      <c r="G2862">
        <v>87</v>
      </c>
      <c r="H2862">
        <v>745</v>
      </c>
      <c r="I2862">
        <v>337330</v>
      </c>
      <c r="J2862">
        <v>33227</v>
      </c>
      <c r="K2862">
        <v>828293</v>
      </c>
      <c r="L2862">
        <v>26992</v>
      </c>
      <c r="M2862">
        <v>18850</v>
      </c>
      <c r="N2862">
        <v>331000000</v>
      </c>
    </row>
    <row r="2863" spans="1:14" x14ac:dyDescent="0.3">
      <c r="A2863" t="s">
        <v>5104</v>
      </c>
      <c r="B2863" t="s">
        <v>2190</v>
      </c>
      <c r="C2863" t="s">
        <v>2252</v>
      </c>
      <c r="D2863" t="s">
        <v>2253</v>
      </c>
      <c r="E2863" s="17">
        <v>44538</v>
      </c>
      <c r="F2863">
        <v>4928</v>
      </c>
      <c r="G2863">
        <v>94</v>
      </c>
      <c r="H2863">
        <v>877</v>
      </c>
      <c r="I2863">
        <v>342258</v>
      </c>
      <c r="J2863">
        <v>33321</v>
      </c>
      <c r="K2863">
        <v>829170</v>
      </c>
      <c r="L2863">
        <v>24640</v>
      </c>
      <c r="M2863">
        <v>18384</v>
      </c>
      <c r="N2863">
        <v>213000000</v>
      </c>
    </row>
    <row r="2864" spans="1:14" x14ac:dyDescent="0.3">
      <c r="A2864" t="s">
        <v>5105</v>
      </c>
      <c r="B2864" t="s">
        <v>2187</v>
      </c>
      <c r="C2864" t="s">
        <v>2188</v>
      </c>
      <c r="D2864" t="s">
        <v>2188</v>
      </c>
      <c r="E2864" s="17">
        <v>44320</v>
      </c>
      <c r="F2864">
        <v>313</v>
      </c>
      <c r="G2864">
        <v>125</v>
      </c>
      <c r="H2864">
        <v>133</v>
      </c>
      <c r="I2864">
        <v>342571</v>
      </c>
      <c r="J2864">
        <v>33446</v>
      </c>
      <c r="K2864">
        <v>829303</v>
      </c>
      <c r="L2864">
        <v>3756</v>
      </c>
      <c r="M2864">
        <v>8614</v>
      </c>
      <c r="N2864">
        <v>83000000</v>
      </c>
    </row>
    <row r="2865" spans="1:14" x14ac:dyDescent="0.3">
      <c r="A2865" t="s">
        <v>5106</v>
      </c>
      <c r="B2865" t="s">
        <v>2206</v>
      </c>
      <c r="C2865" t="s">
        <v>2224</v>
      </c>
      <c r="D2865" t="s">
        <v>2230</v>
      </c>
      <c r="E2865" s="17">
        <v>44157</v>
      </c>
      <c r="F2865">
        <v>232</v>
      </c>
      <c r="G2865">
        <v>29</v>
      </c>
      <c r="H2865">
        <v>4813</v>
      </c>
      <c r="I2865">
        <v>342803</v>
      </c>
      <c r="J2865">
        <v>33475</v>
      </c>
      <c r="K2865">
        <v>834116</v>
      </c>
      <c r="L2865">
        <v>1392</v>
      </c>
      <c r="M2865">
        <v>18456</v>
      </c>
      <c r="N2865">
        <v>68000000</v>
      </c>
    </row>
    <row r="2866" spans="1:14" x14ac:dyDescent="0.3">
      <c r="A2866" t="s">
        <v>5107</v>
      </c>
      <c r="B2866" t="s">
        <v>2194</v>
      </c>
      <c r="C2866" t="s">
        <v>2204</v>
      </c>
      <c r="D2866" t="s">
        <v>2235</v>
      </c>
      <c r="E2866" s="17">
        <v>44428</v>
      </c>
      <c r="F2866">
        <v>3507</v>
      </c>
      <c r="G2866">
        <v>62</v>
      </c>
      <c r="H2866">
        <v>1047</v>
      </c>
      <c r="I2866">
        <v>346310</v>
      </c>
      <c r="J2866">
        <v>33537</v>
      </c>
      <c r="K2866">
        <v>835163</v>
      </c>
      <c r="L2866">
        <v>35070</v>
      </c>
      <c r="M2866">
        <v>1451</v>
      </c>
      <c r="N2866">
        <v>1380000000</v>
      </c>
    </row>
    <row r="2867" spans="1:14" x14ac:dyDescent="0.3">
      <c r="A2867" t="s">
        <v>5108</v>
      </c>
      <c r="B2867" t="s">
        <v>2206</v>
      </c>
      <c r="C2867" t="s">
        <v>2207</v>
      </c>
      <c r="D2867" t="s">
        <v>2263</v>
      </c>
      <c r="E2867" s="17">
        <v>44119</v>
      </c>
      <c r="F2867">
        <v>1029</v>
      </c>
      <c r="G2867">
        <v>2</v>
      </c>
      <c r="H2867">
        <v>2424</v>
      </c>
      <c r="I2867">
        <v>347339</v>
      </c>
      <c r="J2867">
        <v>33539</v>
      </c>
      <c r="K2867">
        <v>837587</v>
      </c>
      <c r="L2867">
        <v>12348</v>
      </c>
      <c r="M2867">
        <v>15490</v>
      </c>
      <c r="N2867">
        <v>68000000</v>
      </c>
    </row>
    <row r="2868" spans="1:14" x14ac:dyDescent="0.3">
      <c r="A2868" t="s">
        <v>5109</v>
      </c>
      <c r="B2868" t="s">
        <v>2187</v>
      </c>
      <c r="C2868" t="s">
        <v>2201</v>
      </c>
      <c r="D2868" t="s">
        <v>2202</v>
      </c>
      <c r="E2868" s="17">
        <v>44423</v>
      </c>
      <c r="F2868">
        <v>3606</v>
      </c>
      <c r="G2868">
        <v>161</v>
      </c>
      <c r="H2868">
        <v>2699</v>
      </c>
      <c r="I2868">
        <v>350945</v>
      </c>
      <c r="J2868">
        <v>33700</v>
      </c>
      <c r="K2868">
        <v>840286</v>
      </c>
      <c r="L2868">
        <v>50484</v>
      </c>
      <c r="M2868">
        <v>4003</v>
      </c>
      <c r="N2868">
        <v>83000000</v>
      </c>
    </row>
    <row r="2869" spans="1:14" x14ac:dyDescent="0.3">
      <c r="A2869" t="s">
        <v>5110</v>
      </c>
      <c r="B2869" t="s">
        <v>2206</v>
      </c>
      <c r="C2869" t="s">
        <v>2232</v>
      </c>
      <c r="D2869" t="s">
        <v>2233</v>
      </c>
      <c r="E2869" s="17">
        <v>44494</v>
      </c>
      <c r="F2869">
        <v>2711</v>
      </c>
      <c r="G2869">
        <v>101</v>
      </c>
      <c r="H2869">
        <v>1462</v>
      </c>
      <c r="I2869">
        <v>353656</v>
      </c>
      <c r="J2869">
        <v>33801</v>
      </c>
      <c r="K2869">
        <v>841748</v>
      </c>
      <c r="L2869">
        <v>35243</v>
      </c>
      <c r="M2869">
        <v>4736</v>
      </c>
      <c r="N2869">
        <v>68000000</v>
      </c>
    </row>
    <row r="2870" spans="1:14" x14ac:dyDescent="0.3">
      <c r="A2870" t="s">
        <v>5111</v>
      </c>
      <c r="B2870" t="s">
        <v>2190</v>
      </c>
      <c r="C2870" t="s">
        <v>2191</v>
      </c>
      <c r="D2870" t="s">
        <v>2192</v>
      </c>
      <c r="E2870" s="17">
        <v>44403</v>
      </c>
      <c r="F2870">
        <v>4339</v>
      </c>
      <c r="G2870">
        <v>91</v>
      </c>
      <c r="H2870">
        <v>1347</v>
      </c>
      <c r="I2870">
        <v>357995</v>
      </c>
      <c r="J2870">
        <v>33892</v>
      </c>
      <c r="K2870">
        <v>843095</v>
      </c>
      <c r="L2870">
        <v>21695</v>
      </c>
      <c r="M2870">
        <v>12313</v>
      </c>
      <c r="N2870">
        <v>213000000</v>
      </c>
    </row>
    <row r="2871" spans="1:14" x14ac:dyDescent="0.3">
      <c r="A2871" t="s">
        <v>5112</v>
      </c>
      <c r="B2871" t="s">
        <v>2211</v>
      </c>
      <c r="C2871" t="s">
        <v>2241</v>
      </c>
      <c r="D2871" t="s">
        <v>2242</v>
      </c>
      <c r="E2871" s="17">
        <v>44403</v>
      </c>
      <c r="F2871">
        <v>2288</v>
      </c>
      <c r="G2871">
        <v>176</v>
      </c>
      <c r="H2871">
        <v>1364</v>
      </c>
      <c r="I2871">
        <v>360283</v>
      </c>
      <c r="J2871">
        <v>34068</v>
      </c>
      <c r="K2871">
        <v>844459</v>
      </c>
      <c r="L2871">
        <v>29744</v>
      </c>
      <c r="M2871">
        <v>529</v>
      </c>
      <c r="N2871">
        <v>331000000</v>
      </c>
    </row>
    <row r="2872" spans="1:14" x14ac:dyDescent="0.3">
      <c r="A2872" t="s">
        <v>5113</v>
      </c>
      <c r="B2872" t="s">
        <v>2206</v>
      </c>
      <c r="C2872" t="s">
        <v>2257</v>
      </c>
      <c r="D2872" t="s">
        <v>2258</v>
      </c>
      <c r="E2872" s="17">
        <v>44184</v>
      </c>
      <c r="F2872">
        <v>3999</v>
      </c>
      <c r="G2872">
        <v>171</v>
      </c>
      <c r="H2872">
        <v>1231</v>
      </c>
      <c r="I2872">
        <v>364282</v>
      </c>
      <c r="J2872">
        <v>34239</v>
      </c>
      <c r="K2872">
        <v>845690</v>
      </c>
      <c r="L2872">
        <v>47988</v>
      </c>
      <c r="M2872">
        <v>931</v>
      </c>
      <c r="N2872">
        <v>68000000</v>
      </c>
    </row>
    <row r="2873" spans="1:14" x14ac:dyDescent="0.3">
      <c r="A2873" t="s">
        <v>5114</v>
      </c>
      <c r="B2873" t="s">
        <v>2211</v>
      </c>
      <c r="C2873" t="s">
        <v>2241</v>
      </c>
      <c r="D2873" t="s">
        <v>2242</v>
      </c>
      <c r="E2873" s="17">
        <v>43858</v>
      </c>
      <c r="F2873">
        <v>2605</v>
      </c>
      <c r="G2873">
        <v>168</v>
      </c>
      <c r="H2873">
        <v>4261</v>
      </c>
      <c r="I2873">
        <v>366887</v>
      </c>
      <c r="J2873">
        <v>34407</v>
      </c>
      <c r="K2873">
        <v>849951</v>
      </c>
      <c r="L2873">
        <v>26050</v>
      </c>
      <c r="M2873">
        <v>5035</v>
      </c>
      <c r="N2873">
        <v>331000000</v>
      </c>
    </row>
    <row r="2874" spans="1:14" x14ac:dyDescent="0.3">
      <c r="A2874" t="s">
        <v>5115</v>
      </c>
      <c r="B2874" t="s">
        <v>2187</v>
      </c>
      <c r="C2874" t="s">
        <v>2338</v>
      </c>
      <c r="D2874" t="s">
        <v>2339</v>
      </c>
      <c r="E2874" s="17">
        <v>43873</v>
      </c>
      <c r="F2874">
        <v>3344</v>
      </c>
      <c r="G2874">
        <v>47</v>
      </c>
      <c r="H2874">
        <v>3705</v>
      </c>
      <c r="I2874">
        <v>370231</v>
      </c>
      <c r="J2874">
        <v>34454</v>
      </c>
      <c r="K2874">
        <v>853656</v>
      </c>
      <c r="L2874">
        <v>53504</v>
      </c>
      <c r="M2874">
        <v>9767</v>
      </c>
      <c r="N2874">
        <v>83000000</v>
      </c>
    </row>
    <row r="2875" spans="1:14" x14ac:dyDescent="0.3">
      <c r="A2875" t="s">
        <v>5116</v>
      </c>
      <c r="B2875" t="s">
        <v>2211</v>
      </c>
      <c r="C2875" t="s">
        <v>2245</v>
      </c>
      <c r="D2875" t="s">
        <v>2308</v>
      </c>
      <c r="E2875" s="17">
        <v>44511</v>
      </c>
      <c r="F2875">
        <v>2122</v>
      </c>
      <c r="G2875">
        <v>198</v>
      </c>
      <c r="H2875">
        <v>4082</v>
      </c>
      <c r="I2875">
        <v>372353</v>
      </c>
      <c r="J2875">
        <v>34652</v>
      </c>
      <c r="K2875">
        <v>857738</v>
      </c>
      <c r="L2875">
        <v>19098</v>
      </c>
      <c r="M2875">
        <v>19485</v>
      </c>
      <c r="N2875">
        <v>331000000</v>
      </c>
    </row>
    <row r="2876" spans="1:14" x14ac:dyDescent="0.3">
      <c r="A2876" t="s">
        <v>5117</v>
      </c>
      <c r="B2876" t="s">
        <v>2206</v>
      </c>
      <c r="C2876" t="s">
        <v>2257</v>
      </c>
      <c r="D2876" t="s">
        <v>2290</v>
      </c>
      <c r="E2876" s="17">
        <v>44253</v>
      </c>
      <c r="F2876">
        <v>2330</v>
      </c>
      <c r="G2876">
        <v>7</v>
      </c>
      <c r="H2876">
        <v>1579</v>
      </c>
      <c r="I2876">
        <v>374683</v>
      </c>
      <c r="J2876">
        <v>34659</v>
      </c>
      <c r="K2876">
        <v>859317</v>
      </c>
      <c r="L2876">
        <v>23300</v>
      </c>
      <c r="M2876">
        <v>14153</v>
      </c>
      <c r="N2876">
        <v>68000000</v>
      </c>
    </row>
    <row r="2877" spans="1:14" x14ac:dyDescent="0.3">
      <c r="A2877" t="s">
        <v>5118</v>
      </c>
      <c r="B2877" t="s">
        <v>2206</v>
      </c>
      <c r="C2877" t="s">
        <v>2232</v>
      </c>
      <c r="D2877" t="s">
        <v>2326</v>
      </c>
      <c r="E2877" s="17">
        <v>44428</v>
      </c>
      <c r="F2877">
        <v>3779</v>
      </c>
      <c r="G2877">
        <v>134</v>
      </c>
      <c r="H2877">
        <v>3419</v>
      </c>
      <c r="I2877">
        <v>378462</v>
      </c>
      <c r="J2877">
        <v>34793</v>
      </c>
      <c r="K2877">
        <v>862736</v>
      </c>
      <c r="L2877">
        <v>22674</v>
      </c>
      <c r="M2877">
        <v>1465</v>
      </c>
      <c r="N2877">
        <v>68000000</v>
      </c>
    </row>
    <row r="2878" spans="1:14" x14ac:dyDescent="0.3">
      <c r="A2878" t="s">
        <v>5119</v>
      </c>
      <c r="B2878" t="s">
        <v>2194</v>
      </c>
      <c r="C2878" t="s">
        <v>2204</v>
      </c>
      <c r="D2878" t="s">
        <v>25</v>
      </c>
      <c r="E2878" s="17">
        <v>44007</v>
      </c>
      <c r="F2878">
        <v>4182</v>
      </c>
      <c r="G2878">
        <v>36</v>
      </c>
      <c r="H2878">
        <v>2017</v>
      </c>
      <c r="I2878">
        <v>382644</v>
      </c>
      <c r="J2878">
        <v>34829</v>
      </c>
      <c r="K2878">
        <v>864753</v>
      </c>
      <c r="L2878">
        <v>62730</v>
      </c>
      <c r="M2878">
        <v>3510</v>
      </c>
      <c r="N2878">
        <v>1380000000</v>
      </c>
    </row>
    <row r="2879" spans="1:14" x14ac:dyDescent="0.3">
      <c r="A2879" t="s">
        <v>5120</v>
      </c>
      <c r="B2879" t="s">
        <v>2206</v>
      </c>
      <c r="C2879" t="s">
        <v>2207</v>
      </c>
      <c r="D2879" t="s">
        <v>2208</v>
      </c>
      <c r="E2879" s="17">
        <v>44359</v>
      </c>
      <c r="F2879">
        <v>880</v>
      </c>
      <c r="G2879">
        <v>182</v>
      </c>
      <c r="H2879">
        <v>4017</v>
      </c>
      <c r="I2879">
        <v>383524</v>
      </c>
      <c r="J2879">
        <v>35011</v>
      </c>
      <c r="K2879">
        <v>868770</v>
      </c>
      <c r="L2879">
        <v>6160</v>
      </c>
      <c r="M2879">
        <v>6307</v>
      </c>
      <c r="N2879">
        <v>68000000</v>
      </c>
    </row>
    <row r="2880" spans="1:14" x14ac:dyDescent="0.3">
      <c r="A2880" t="s">
        <v>5121</v>
      </c>
      <c r="B2880" t="s">
        <v>2211</v>
      </c>
      <c r="C2880" t="s">
        <v>2212</v>
      </c>
      <c r="D2880" t="s">
        <v>2213</v>
      </c>
      <c r="E2880" s="17">
        <v>44440</v>
      </c>
      <c r="F2880">
        <v>2977</v>
      </c>
      <c r="G2880">
        <v>70</v>
      </c>
      <c r="H2880">
        <v>3037</v>
      </c>
      <c r="I2880">
        <v>386501</v>
      </c>
      <c r="J2880">
        <v>35081</v>
      </c>
      <c r="K2880">
        <v>871807</v>
      </c>
      <c r="L2880">
        <v>56563</v>
      </c>
      <c r="M2880">
        <v>4430</v>
      </c>
      <c r="N2880">
        <v>331000000</v>
      </c>
    </row>
    <row r="2881" spans="1:14" x14ac:dyDescent="0.3">
      <c r="A2881" t="s">
        <v>5122</v>
      </c>
      <c r="B2881" t="s">
        <v>2194</v>
      </c>
      <c r="C2881" t="s">
        <v>2221</v>
      </c>
      <c r="D2881" t="s">
        <v>2222</v>
      </c>
      <c r="E2881" s="17">
        <v>44324</v>
      </c>
      <c r="F2881">
        <v>1172</v>
      </c>
      <c r="G2881">
        <v>177</v>
      </c>
      <c r="H2881">
        <v>761</v>
      </c>
      <c r="I2881">
        <v>387673</v>
      </c>
      <c r="J2881">
        <v>35258</v>
      </c>
      <c r="K2881">
        <v>872568</v>
      </c>
      <c r="L2881">
        <v>15236</v>
      </c>
      <c r="M2881">
        <v>10653</v>
      </c>
      <c r="N2881">
        <v>1380000000</v>
      </c>
    </row>
    <row r="2882" spans="1:14" x14ac:dyDescent="0.3">
      <c r="A2882" t="s">
        <v>5123</v>
      </c>
      <c r="B2882" t="s">
        <v>2206</v>
      </c>
      <c r="C2882" t="s">
        <v>2257</v>
      </c>
      <c r="D2882" t="s">
        <v>2290</v>
      </c>
      <c r="E2882" s="17">
        <v>44028</v>
      </c>
      <c r="F2882">
        <v>159</v>
      </c>
      <c r="G2882">
        <v>81</v>
      </c>
      <c r="H2882">
        <v>3972</v>
      </c>
      <c r="I2882">
        <v>387832</v>
      </c>
      <c r="J2882">
        <v>35339</v>
      </c>
      <c r="K2882">
        <v>876540</v>
      </c>
      <c r="L2882">
        <v>1113</v>
      </c>
      <c r="M2882">
        <v>589</v>
      </c>
      <c r="N2882">
        <v>68000000</v>
      </c>
    </row>
    <row r="2883" spans="1:14" x14ac:dyDescent="0.3">
      <c r="A2883" t="s">
        <v>5124</v>
      </c>
      <c r="B2883" t="s">
        <v>2206</v>
      </c>
      <c r="C2883" t="s">
        <v>2232</v>
      </c>
      <c r="D2883" t="s">
        <v>2233</v>
      </c>
      <c r="E2883" s="17">
        <v>44440</v>
      </c>
      <c r="F2883">
        <v>2493</v>
      </c>
      <c r="G2883">
        <v>111</v>
      </c>
      <c r="H2883">
        <v>4744</v>
      </c>
      <c r="I2883">
        <v>390325</v>
      </c>
      <c r="J2883">
        <v>35450</v>
      </c>
      <c r="K2883">
        <v>881284</v>
      </c>
      <c r="L2883">
        <v>42381</v>
      </c>
      <c r="M2883">
        <v>5462</v>
      </c>
      <c r="N2883">
        <v>68000000</v>
      </c>
    </row>
    <row r="2884" spans="1:14" x14ac:dyDescent="0.3">
      <c r="A2884" t="s">
        <v>5125</v>
      </c>
      <c r="B2884" t="s">
        <v>2187</v>
      </c>
      <c r="C2884" t="s">
        <v>2255</v>
      </c>
      <c r="D2884" t="s">
        <v>2255</v>
      </c>
      <c r="E2884" s="17">
        <v>44407</v>
      </c>
      <c r="F2884">
        <v>2129</v>
      </c>
      <c r="G2884">
        <v>102</v>
      </c>
      <c r="H2884">
        <v>4646</v>
      </c>
      <c r="I2884">
        <v>392454</v>
      </c>
      <c r="J2884">
        <v>35552</v>
      </c>
      <c r="K2884">
        <v>885930</v>
      </c>
      <c r="L2884">
        <v>29806</v>
      </c>
      <c r="M2884">
        <v>18714</v>
      </c>
      <c r="N2884">
        <v>83000000</v>
      </c>
    </row>
    <row r="2885" spans="1:14" x14ac:dyDescent="0.3">
      <c r="A2885" t="s">
        <v>5126</v>
      </c>
      <c r="B2885" t="s">
        <v>2194</v>
      </c>
      <c r="C2885" t="s">
        <v>27</v>
      </c>
      <c r="D2885" t="s">
        <v>27</v>
      </c>
      <c r="E2885" s="17">
        <v>44347</v>
      </c>
      <c r="F2885">
        <v>3078</v>
      </c>
      <c r="G2885">
        <v>20</v>
      </c>
      <c r="H2885">
        <v>598</v>
      </c>
      <c r="I2885">
        <v>395532</v>
      </c>
      <c r="J2885">
        <v>35572</v>
      </c>
      <c r="K2885">
        <v>886528</v>
      </c>
      <c r="L2885">
        <v>33858</v>
      </c>
      <c r="M2885">
        <v>14699</v>
      </c>
      <c r="N2885">
        <v>1380000000</v>
      </c>
    </row>
    <row r="2886" spans="1:14" x14ac:dyDescent="0.3">
      <c r="A2886" t="s">
        <v>5127</v>
      </c>
      <c r="B2886" t="s">
        <v>2187</v>
      </c>
      <c r="C2886" t="s">
        <v>2338</v>
      </c>
      <c r="D2886" t="s">
        <v>2339</v>
      </c>
      <c r="E2886" s="17">
        <v>44344</v>
      </c>
      <c r="F2886">
        <v>2229</v>
      </c>
      <c r="G2886">
        <v>33</v>
      </c>
      <c r="H2886">
        <v>2202</v>
      </c>
      <c r="I2886">
        <v>397761</v>
      </c>
      <c r="J2886">
        <v>35605</v>
      </c>
      <c r="K2886">
        <v>888730</v>
      </c>
      <c r="L2886">
        <v>33435</v>
      </c>
      <c r="M2886">
        <v>14589</v>
      </c>
      <c r="N2886">
        <v>83000000</v>
      </c>
    </row>
    <row r="2887" spans="1:14" x14ac:dyDescent="0.3">
      <c r="A2887" t="s">
        <v>5128</v>
      </c>
      <c r="B2887" t="s">
        <v>2187</v>
      </c>
      <c r="C2887" t="s">
        <v>2338</v>
      </c>
      <c r="D2887" t="s">
        <v>2438</v>
      </c>
      <c r="E2887" s="17">
        <v>43852</v>
      </c>
      <c r="F2887">
        <v>2917</v>
      </c>
      <c r="G2887">
        <v>176</v>
      </c>
      <c r="H2887">
        <v>3743</v>
      </c>
      <c r="I2887">
        <v>400678</v>
      </c>
      <c r="J2887">
        <v>35781</v>
      </c>
      <c r="K2887">
        <v>892473</v>
      </c>
      <c r="L2887">
        <v>49589</v>
      </c>
      <c r="M2887">
        <v>15997</v>
      </c>
      <c r="N2887">
        <v>83000000</v>
      </c>
    </row>
    <row r="2888" spans="1:14" x14ac:dyDescent="0.3">
      <c r="A2888" t="s">
        <v>5129</v>
      </c>
      <c r="B2888" t="s">
        <v>2187</v>
      </c>
      <c r="C2888" t="s">
        <v>2201</v>
      </c>
      <c r="D2888" t="s">
        <v>2202</v>
      </c>
      <c r="E2888" s="17">
        <v>43942</v>
      </c>
      <c r="F2888">
        <v>3013</v>
      </c>
      <c r="G2888">
        <v>26</v>
      </c>
      <c r="H2888">
        <v>416</v>
      </c>
      <c r="I2888">
        <v>403691</v>
      </c>
      <c r="J2888">
        <v>35807</v>
      </c>
      <c r="K2888">
        <v>892889</v>
      </c>
      <c r="L2888">
        <v>51221</v>
      </c>
      <c r="M2888">
        <v>3469</v>
      </c>
      <c r="N2888">
        <v>83000000</v>
      </c>
    </row>
    <row r="2889" spans="1:14" x14ac:dyDescent="0.3">
      <c r="A2889" t="s">
        <v>5130</v>
      </c>
      <c r="B2889" t="s">
        <v>2190</v>
      </c>
      <c r="C2889" t="s">
        <v>2269</v>
      </c>
      <c r="D2889" t="s">
        <v>2288</v>
      </c>
      <c r="E2889" s="17">
        <v>43887</v>
      </c>
      <c r="F2889">
        <v>1549</v>
      </c>
      <c r="G2889">
        <v>7</v>
      </c>
      <c r="H2889">
        <v>3433</v>
      </c>
      <c r="I2889">
        <v>405240</v>
      </c>
      <c r="J2889">
        <v>35814</v>
      </c>
      <c r="K2889">
        <v>896322</v>
      </c>
      <c r="L2889">
        <v>12392</v>
      </c>
      <c r="M2889">
        <v>170</v>
      </c>
      <c r="N2889">
        <v>213000000</v>
      </c>
    </row>
    <row r="2890" spans="1:14" x14ac:dyDescent="0.3">
      <c r="A2890" t="s">
        <v>5131</v>
      </c>
      <c r="B2890" t="s">
        <v>2187</v>
      </c>
      <c r="C2890" t="s">
        <v>2188</v>
      </c>
      <c r="D2890" t="s">
        <v>2188</v>
      </c>
      <c r="E2890" s="17">
        <v>43896</v>
      </c>
      <c r="F2890">
        <v>4573</v>
      </c>
      <c r="G2890">
        <v>161</v>
      </c>
      <c r="H2890">
        <v>3417</v>
      </c>
      <c r="I2890">
        <v>409813</v>
      </c>
      <c r="J2890">
        <v>35975</v>
      </c>
      <c r="K2890">
        <v>899739</v>
      </c>
      <c r="L2890">
        <v>73168</v>
      </c>
      <c r="M2890">
        <v>4298</v>
      </c>
      <c r="N2890">
        <v>83000000</v>
      </c>
    </row>
    <row r="2891" spans="1:14" x14ac:dyDescent="0.3">
      <c r="A2891" t="s">
        <v>5132</v>
      </c>
      <c r="B2891" t="s">
        <v>2211</v>
      </c>
      <c r="C2891" t="s">
        <v>2237</v>
      </c>
      <c r="D2891" t="s">
        <v>2238</v>
      </c>
      <c r="E2891" s="17">
        <v>43928</v>
      </c>
      <c r="F2891">
        <v>3385</v>
      </c>
      <c r="G2891">
        <v>17</v>
      </c>
      <c r="H2891">
        <v>2564</v>
      </c>
      <c r="I2891">
        <v>413198</v>
      </c>
      <c r="J2891">
        <v>35992</v>
      </c>
      <c r="K2891">
        <v>2303</v>
      </c>
      <c r="L2891">
        <v>50775</v>
      </c>
      <c r="M2891">
        <v>4375</v>
      </c>
      <c r="N2891">
        <v>331000000</v>
      </c>
    </row>
    <row r="2892" spans="1:14" x14ac:dyDescent="0.3">
      <c r="A2892" t="s">
        <v>5133</v>
      </c>
      <c r="B2892" t="s">
        <v>2206</v>
      </c>
      <c r="C2892" t="s">
        <v>2207</v>
      </c>
      <c r="D2892" t="s">
        <v>2208</v>
      </c>
      <c r="E2892" s="17">
        <v>43974</v>
      </c>
      <c r="F2892">
        <v>1579</v>
      </c>
      <c r="G2892">
        <v>178</v>
      </c>
      <c r="H2892">
        <v>1082</v>
      </c>
      <c r="I2892">
        <v>414777</v>
      </c>
      <c r="J2892">
        <v>36170</v>
      </c>
      <c r="K2892">
        <v>3385</v>
      </c>
      <c r="L2892">
        <v>26843</v>
      </c>
      <c r="M2892">
        <v>403</v>
      </c>
      <c r="N2892">
        <v>68000000</v>
      </c>
    </row>
    <row r="2893" spans="1:14" x14ac:dyDescent="0.3">
      <c r="A2893" t="s">
        <v>5134</v>
      </c>
      <c r="B2893" t="s">
        <v>2190</v>
      </c>
      <c r="C2893" t="s">
        <v>2198</v>
      </c>
      <c r="D2893" t="s">
        <v>2306</v>
      </c>
      <c r="E2893" s="17">
        <v>44265</v>
      </c>
      <c r="F2893">
        <v>3371</v>
      </c>
      <c r="G2893">
        <v>139</v>
      </c>
      <c r="H2893">
        <v>587</v>
      </c>
      <c r="I2893">
        <v>418148</v>
      </c>
      <c r="J2893">
        <v>36309</v>
      </c>
      <c r="K2893">
        <v>3972</v>
      </c>
      <c r="L2893">
        <v>43823</v>
      </c>
      <c r="M2893">
        <v>3527</v>
      </c>
      <c r="N2893">
        <v>213000000</v>
      </c>
    </row>
    <row r="2894" spans="1:14" x14ac:dyDescent="0.3">
      <c r="A2894" t="s">
        <v>5135</v>
      </c>
      <c r="B2894" t="s">
        <v>2187</v>
      </c>
      <c r="C2894" t="s">
        <v>2255</v>
      </c>
      <c r="D2894" t="s">
        <v>2255</v>
      </c>
      <c r="E2894" s="17">
        <v>44467</v>
      </c>
      <c r="F2894">
        <v>1960</v>
      </c>
      <c r="G2894">
        <v>50</v>
      </c>
      <c r="H2894">
        <v>4867</v>
      </c>
      <c r="I2894">
        <v>420108</v>
      </c>
      <c r="J2894">
        <v>36359</v>
      </c>
      <c r="K2894">
        <v>8839</v>
      </c>
      <c r="L2894">
        <v>31360</v>
      </c>
      <c r="M2894">
        <v>2065</v>
      </c>
      <c r="N2894">
        <v>83000000</v>
      </c>
    </row>
    <row r="2895" spans="1:14" x14ac:dyDescent="0.3">
      <c r="A2895" t="s">
        <v>5136</v>
      </c>
      <c r="B2895" t="s">
        <v>2206</v>
      </c>
      <c r="C2895" t="s">
        <v>2257</v>
      </c>
      <c r="D2895" t="s">
        <v>2258</v>
      </c>
      <c r="E2895" s="17">
        <v>44509</v>
      </c>
      <c r="F2895">
        <v>3844</v>
      </c>
      <c r="G2895">
        <v>190</v>
      </c>
      <c r="H2895">
        <v>2807</v>
      </c>
      <c r="I2895">
        <v>423952</v>
      </c>
      <c r="J2895">
        <v>36549</v>
      </c>
      <c r="K2895">
        <v>11646</v>
      </c>
      <c r="L2895">
        <v>65348</v>
      </c>
      <c r="M2895">
        <v>9337</v>
      </c>
      <c r="N2895">
        <v>68000000</v>
      </c>
    </row>
    <row r="2896" spans="1:14" x14ac:dyDescent="0.3">
      <c r="A2896" t="s">
        <v>5137</v>
      </c>
      <c r="B2896" t="s">
        <v>2194</v>
      </c>
      <c r="C2896" t="s">
        <v>2221</v>
      </c>
      <c r="D2896" t="s">
        <v>2222</v>
      </c>
      <c r="E2896" s="17">
        <v>43916</v>
      </c>
      <c r="F2896">
        <v>4697</v>
      </c>
      <c r="G2896">
        <v>167</v>
      </c>
      <c r="H2896">
        <v>3658</v>
      </c>
      <c r="I2896">
        <v>428649</v>
      </c>
      <c r="J2896">
        <v>36716</v>
      </c>
      <c r="K2896">
        <v>15304</v>
      </c>
      <c r="L2896">
        <v>37576</v>
      </c>
      <c r="M2896">
        <v>18286</v>
      </c>
      <c r="N2896">
        <v>1380000000</v>
      </c>
    </row>
    <row r="2897" spans="1:14" x14ac:dyDescent="0.3">
      <c r="A2897" t="s">
        <v>5138</v>
      </c>
      <c r="B2897" t="s">
        <v>2194</v>
      </c>
      <c r="C2897" t="s">
        <v>2195</v>
      </c>
      <c r="D2897" t="s">
        <v>2296</v>
      </c>
      <c r="E2897" s="17">
        <v>44418</v>
      </c>
      <c r="F2897">
        <v>2390</v>
      </c>
      <c r="G2897">
        <v>149</v>
      </c>
      <c r="H2897">
        <v>2223</v>
      </c>
      <c r="I2897">
        <v>431039</v>
      </c>
      <c r="J2897">
        <v>36865</v>
      </c>
      <c r="K2897">
        <v>17527</v>
      </c>
      <c r="L2897">
        <v>33460</v>
      </c>
      <c r="M2897">
        <v>9955</v>
      </c>
      <c r="N2897">
        <v>1380000000</v>
      </c>
    </row>
    <row r="2898" spans="1:14" x14ac:dyDescent="0.3">
      <c r="A2898" t="s">
        <v>5139</v>
      </c>
      <c r="B2898" t="s">
        <v>2206</v>
      </c>
      <c r="C2898" t="s">
        <v>2224</v>
      </c>
      <c r="D2898" t="s">
        <v>2225</v>
      </c>
      <c r="E2898" s="17">
        <v>44174</v>
      </c>
      <c r="F2898">
        <v>1419</v>
      </c>
      <c r="G2898">
        <v>135</v>
      </c>
      <c r="H2898">
        <v>4417</v>
      </c>
      <c r="I2898">
        <v>432458</v>
      </c>
      <c r="J2898">
        <v>37000</v>
      </c>
      <c r="K2898">
        <v>21944</v>
      </c>
      <c r="L2898">
        <v>26961</v>
      </c>
      <c r="M2898">
        <v>4584</v>
      </c>
      <c r="N2898">
        <v>68000000</v>
      </c>
    </row>
    <row r="2899" spans="1:14" x14ac:dyDescent="0.3">
      <c r="A2899" t="s">
        <v>5140</v>
      </c>
      <c r="B2899" t="s">
        <v>2211</v>
      </c>
      <c r="C2899" t="s">
        <v>2241</v>
      </c>
      <c r="D2899" t="s">
        <v>2242</v>
      </c>
      <c r="E2899" s="17">
        <v>44124</v>
      </c>
      <c r="F2899">
        <v>3917</v>
      </c>
      <c r="G2899">
        <v>155</v>
      </c>
      <c r="H2899">
        <v>2183</v>
      </c>
      <c r="I2899">
        <v>436375</v>
      </c>
      <c r="J2899">
        <v>37155</v>
      </c>
      <c r="K2899">
        <v>24127</v>
      </c>
      <c r="L2899">
        <v>66589</v>
      </c>
      <c r="M2899">
        <v>14767</v>
      </c>
      <c r="N2899">
        <v>331000000</v>
      </c>
    </row>
    <row r="2900" spans="1:14" x14ac:dyDescent="0.3">
      <c r="A2900" t="s">
        <v>5141</v>
      </c>
      <c r="B2900" t="s">
        <v>2206</v>
      </c>
      <c r="C2900" t="s">
        <v>2232</v>
      </c>
      <c r="D2900" t="s">
        <v>2233</v>
      </c>
      <c r="E2900" s="17">
        <v>44401</v>
      </c>
      <c r="F2900">
        <v>3835</v>
      </c>
      <c r="G2900">
        <v>177</v>
      </c>
      <c r="H2900">
        <v>2021</v>
      </c>
      <c r="I2900">
        <v>440210</v>
      </c>
      <c r="J2900">
        <v>37332</v>
      </c>
      <c r="K2900">
        <v>26148</v>
      </c>
      <c r="L2900">
        <v>65195</v>
      </c>
      <c r="M2900">
        <v>6331</v>
      </c>
      <c r="N2900">
        <v>68000000</v>
      </c>
    </row>
    <row r="2901" spans="1:14" x14ac:dyDescent="0.3">
      <c r="A2901" t="s">
        <v>5142</v>
      </c>
      <c r="B2901" t="s">
        <v>2206</v>
      </c>
      <c r="C2901" t="s">
        <v>2232</v>
      </c>
      <c r="D2901" t="s">
        <v>2326</v>
      </c>
      <c r="E2901" s="17">
        <v>44480</v>
      </c>
      <c r="F2901">
        <v>4428</v>
      </c>
      <c r="G2901">
        <v>46</v>
      </c>
      <c r="H2901">
        <v>4775</v>
      </c>
      <c r="I2901">
        <v>444638</v>
      </c>
      <c r="J2901">
        <v>37378</v>
      </c>
      <c r="K2901">
        <v>30923</v>
      </c>
      <c r="L2901">
        <v>79704</v>
      </c>
      <c r="M2901">
        <v>123</v>
      </c>
      <c r="N2901">
        <v>68000000</v>
      </c>
    </row>
    <row r="2902" spans="1:14" x14ac:dyDescent="0.3">
      <c r="A2902" t="s">
        <v>5143</v>
      </c>
      <c r="B2902" t="s">
        <v>2190</v>
      </c>
      <c r="C2902" t="s">
        <v>2198</v>
      </c>
      <c r="D2902" t="s">
        <v>2306</v>
      </c>
      <c r="E2902" s="17">
        <v>44441</v>
      </c>
      <c r="F2902">
        <v>4450</v>
      </c>
      <c r="G2902">
        <v>55</v>
      </c>
      <c r="H2902">
        <v>3613</v>
      </c>
      <c r="I2902">
        <v>449088</v>
      </c>
      <c r="J2902">
        <v>37433</v>
      </c>
      <c r="K2902">
        <v>34536</v>
      </c>
      <c r="L2902">
        <v>62300</v>
      </c>
      <c r="M2902">
        <v>14216</v>
      </c>
      <c r="N2902">
        <v>213000000</v>
      </c>
    </row>
    <row r="2903" spans="1:14" x14ac:dyDescent="0.3">
      <c r="A2903" t="s">
        <v>5144</v>
      </c>
      <c r="B2903" t="s">
        <v>2194</v>
      </c>
      <c r="C2903" t="s">
        <v>2204</v>
      </c>
      <c r="D2903" t="s">
        <v>25</v>
      </c>
      <c r="E2903" s="17">
        <v>44534</v>
      </c>
      <c r="F2903">
        <v>3630</v>
      </c>
      <c r="G2903">
        <v>159</v>
      </c>
      <c r="H2903">
        <v>2369</v>
      </c>
      <c r="I2903">
        <v>452718</v>
      </c>
      <c r="J2903">
        <v>37592</v>
      </c>
      <c r="K2903">
        <v>36905</v>
      </c>
      <c r="L2903">
        <v>36300</v>
      </c>
      <c r="M2903">
        <v>8798</v>
      </c>
      <c r="N2903">
        <v>1380000000</v>
      </c>
    </row>
    <row r="2904" spans="1:14" x14ac:dyDescent="0.3">
      <c r="A2904" t="s">
        <v>5145</v>
      </c>
      <c r="B2904" t="s">
        <v>2194</v>
      </c>
      <c r="C2904" t="s">
        <v>27</v>
      </c>
      <c r="D2904" t="s">
        <v>27</v>
      </c>
      <c r="E2904" s="17">
        <v>44073</v>
      </c>
      <c r="F2904">
        <v>4942</v>
      </c>
      <c r="G2904">
        <v>138</v>
      </c>
      <c r="H2904">
        <v>1359</v>
      </c>
      <c r="I2904">
        <v>457660</v>
      </c>
      <c r="J2904">
        <v>37730</v>
      </c>
      <c r="K2904">
        <v>38264</v>
      </c>
      <c r="L2904">
        <v>79072</v>
      </c>
      <c r="M2904">
        <v>12409</v>
      </c>
      <c r="N2904">
        <v>1380000000</v>
      </c>
    </row>
    <row r="2905" spans="1:14" x14ac:dyDescent="0.3">
      <c r="A2905" t="s">
        <v>5146</v>
      </c>
      <c r="B2905" t="s">
        <v>2187</v>
      </c>
      <c r="C2905" t="s">
        <v>2188</v>
      </c>
      <c r="D2905" t="s">
        <v>2188</v>
      </c>
      <c r="E2905" s="17">
        <v>44391</v>
      </c>
      <c r="F2905">
        <v>162</v>
      </c>
      <c r="G2905">
        <v>148</v>
      </c>
      <c r="H2905">
        <v>780</v>
      </c>
      <c r="I2905">
        <v>457822</v>
      </c>
      <c r="J2905">
        <v>37878</v>
      </c>
      <c r="K2905">
        <v>39044</v>
      </c>
      <c r="L2905">
        <v>972</v>
      </c>
      <c r="M2905">
        <v>19305</v>
      </c>
      <c r="N2905">
        <v>83000000</v>
      </c>
    </row>
    <row r="2906" spans="1:14" x14ac:dyDescent="0.3">
      <c r="A2906" t="s">
        <v>5147</v>
      </c>
      <c r="B2906" t="s">
        <v>2206</v>
      </c>
      <c r="C2906" t="s">
        <v>2224</v>
      </c>
      <c r="D2906" t="s">
        <v>2225</v>
      </c>
      <c r="E2906" s="17">
        <v>43862</v>
      </c>
      <c r="F2906">
        <v>115</v>
      </c>
      <c r="G2906">
        <v>153</v>
      </c>
      <c r="H2906">
        <v>1536</v>
      </c>
      <c r="I2906">
        <v>457937</v>
      </c>
      <c r="J2906">
        <v>38031</v>
      </c>
      <c r="K2906">
        <v>40580</v>
      </c>
      <c r="L2906">
        <v>1265</v>
      </c>
      <c r="M2906">
        <v>9286</v>
      </c>
      <c r="N2906">
        <v>68000000</v>
      </c>
    </row>
    <row r="2907" spans="1:14" x14ac:dyDescent="0.3">
      <c r="A2907" t="s">
        <v>5148</v>
      </c>
      <c r="B2907" t="s">
        <v>2206</v>
      </c>
      <c r="C2907" t="s">
        <v>2232</v>
      </c>
      <c r="D2907" t="s">
        <v>2233</v>
      </c>
      <c r="E2907" s="17">
        <v>44221</v>
      </c>
      <c r="F2907">
        <v>1470</v>
      </c>
      <c r="G2907">
        <v>141</v>
      </c>
      <c r="H2907">
        <v>170</v>
      </c>
      <c r="I2907">
        <v>459407</v>
      </c>
      <c r="J2907">
        <v>38172</v>
      </c>
      <c r="K2907">
        <v>40750</v>
      </c>
      <c r="L2907">
        <v>10290</v>
      </c>
      <c r="M2907">
        <v>18535</v>
      </c>
      <c r="N2907">
        <v>68000000</v>
      </c>
    </row>
    <row r="2908" spans="1:14" x14ac:dyDescent="0.3">
      <c r="A2908" t="s">
        <v>5149</v>
      </c>
      <c r="B2908" t="s">
        <v>2211</v>
      </c>
      <c r="C2908" t="s">
        <v>2237</v>
      </c>
      <c r="D2908" t="s">
        <v>2238</v>
      </c>
      <c r="E2908" s="17">
        <v>44107</v>
      </c>
      <c r="F2908">
        <v>3079</v>
      </c>
      <c r="G2908">
        <v>78</v>
      </c>
      <c r="H2908">
        <v>4224</v>
      </c>
      <c r="I2908">
        <v>462486</v>
      </c>
      <c r="J2908">
        <v>38250</v>
      </c>
      <c r="K2908">
        <v>44974</v>
      </c>
      <c r="L2908">
        <v>15395</v>
      </c>
      <c r="M2908">
        <v>19097</v>
      </c>
      <c r="N2908">
        <v>331000000</v>
      </c>
    </row>
    <row r="2909" spans="1:14" x14ac:dyDescent="0.3">
      <c r="A2909" t="s">
        <v>5150</v>
      </c>
      <c r="B2909" t="s">
        <v>2194</v>
      </c>
      <c r="C2909" t="s">
        <v>27</v>
      </c>
      <c r="D2909" t="s">
        <v>27</v>
      </c>
      <c r="E2909" s="17">
        <v>44362</v>
      </c>
      <c r="F2909">
        <v>3852</v>
      </c>
      <c r="G2909">
        <v>13</v>
      </c>
      <c r="H2909">
        <v>2727</v>
      </c>
      <c r="I2909">
        <v>466338</v>
      </c>
      <c r="J2909">
        <v>38263</v>
      </c>
      <c r="K2909">
        <v>47701</v>
      </c>
      <c r="L2909">
        <v>61632</v>
      </c>
      <c r="M2909">
        <v>15730</v>
      </c>
      <c r="N2909">
        <v>1380000000</v>
      </c>
    </row>
    <row r="2910" spans="1:14" x14ac:dyDescent="0.3">
      <c r="A2910" t="s">
        <v>5151</v>
      </c>
      <c r="B2910" t="s">
        <v>2211</v>
      </c>
      <c r="C2910" t="s">
        <v>2245</v>
      </c>
      <c r="D2910" t="s">
        <v>2308</v>
      </c>
      <c r="E2910" s="17">
        <v>43984</v>
      </c>
      <c r="F2910">
        <v>2838</v>
      </c>
      <c r="G2910">
        <v>99</v>
      </c>
      <c r="H2910">
        <v>4492</v>
      </c>
      <c r="I2910">
        <v>469176</v>
      </c>
      <c r="J2910">
        <v>38362</v>
      </c>
      <c r="K2910">
        <v>52193</v>
      </c>
      <c r="L2910">
        <v>31218</v>
      </c>
      <c r="M2910">
        <v>12960</v>
      </c>
      <c r="N2910">
        <v>331000000</v>
      </c>
    </row>
    <row r="2911" spans="1:14" x14ac:dyDescent="0.3">
      <c r="A2911" t="s">
        <v>5152</v>
      </c>
      <c r="B2911" t="s">
        <v>2190</v>
      </c>
      <c r="C2911" t="s">
        <v>2198</v>
      </c>
      <c r="D2911" t="s">
        <v>2199</v>
      </c>
      <c r="E2911" s="17">
        <v>44213</v>
      </c>
      <c r="F2911">
        <v>542</v>
      </c>
      <c r="G2911">
        <v>2</v>
      </c>
      <c r="H2911">
        <v>2108</v>
      </c>
      <c r="I2911">
        <v>469718</v>
      </c>
      <c r="J2911">
        <v>38364</v>
      </c>
      <c r="K2911">
        <v>54301</v>
      </c>
      <c r="L2911">
        <v>4878</v>
      </c>
      <c r="M2911">
        <v>13472</v>
      </c>
      <c r="N2911">
        <v>213000000</v>
      </c>
    </row>
    <row r="2912" spans="1:14" x14ac:dyDescent="0.3">
      <c r="A2912" t="s">
        <v>5153</v>
      </c>
      <c r="B2912" t="s">
        <v>2187</v>
      </c>
      <c r="C2912" t="s">
        <v>2188</v>
      </c>
      <c r="D2912" t="s">
        <v>2188</v>
      </c>
      <c r="E2912" s="17">
        <v>43898</v>
      </c>
      <c r="F2912">
        <v>413</v>
      </c>
      <c r="G2912">
        <v>184</v>
      </c>
      <c r="H2912">
        <v>1658</v>
      </c>
      <c r="I2912">
        <v>470131</v>
      </c>
      <c r="J2912">
        <v>38548</v>
      </c>
      <c r="K2912">
        <v>55959</v>
      </c>
      <c r="L2912">
        <v>6195</v>
      </c>
      <c r="M2912">
        <v>13176</v>
      </c>
      <c r="N2912">
        <v>83000000</v>
      </c>
    </row>
    <row r="2913" spans="1:14" x14ac:dyDescent="0.3">
      <c r="A2913" t="s">
        <v>5154</v>
      </c>
      <c r="B2913" t="s">
        <v>2211</v>
      </c>
      <c r="C2913" t="s">
        <v>2212</v>
      </c>
      <c r="D2913" t="s">
        <v>2213</v>
      </c>
      <c r="E2913" s="17">
        <v>44044</v>
      </c>
      <c r="F2913">
        <v>681</v>
      </c>
      <c r="G2913">
        <v>121</v>
      </c>
      <c r="H2913">
        <v>1795</v>
      </c>
      <c r="I2913">
        <v>470812</v>
      </c>
      <c r="J2913">
        <v>38669</v>
      </c>
      <c r="K2913">
        <v>57754</v>
      </c>
      <c r="L2913">
        <v>10896</v>
      </c>
      <c r="M2913">
        <v>1715</v>
      </c>
      <c r="N2913">
        <v>331000000</v>
      </c>
    </row>
    <row r="2914" spans="1:14" x14ac:dyDescent="0.3">
      <c r="A2914" t="s">
        <v>5155</v>
      </c>
      <c r="B2914" t="s">
        <v>2194</v>
      </c>
      <c r="C2914" t="s">
        <v>2195</v>
      </c>
      <c r="D2914" t="s">
        <v>2196</v>
      </c>
      <c r="E2914" s="17">
        <v>44485</v>
      </c>
      <c r="F2914">
        <v>641</v>
      </c>
      <c r="G2914">
        <v>6</v>
      </c>
      <c r="H2914">
        <v>2785</v>
      </c>
      <c r="I2914">
        <v>471453</v>
      </c>
      <c r="J2914">
        <v>38675</v>
      </c>
      <c r="K2914">
        <v>60539</v>
      </c>
      <c r="L2914">
        <v>7051</v>
      </c>
      <c r="M2914">
        <v>3459</v>
      </c>
      <c r="N2914">
        <v>1380000000</v>
      </c>
    </row>
    <row r="2915" spans="1:14" x14ac:dyDescent="0.3">
      <c r="A2915" t="s">
        <v>5156</v>
      </c>
      <c r="B2915" t="s">
        <v>2190</v>
      </c>
      <c r="C2915" t="s">
        <v>2252</v>
      </c>
      <c r="D2915" t="s">
        <v>2253</v>
      </c>
      <c r="E2915" s="17">
        <v>44206</v>
      </c>
      <c r="F2915">
        <v>3978</v>
      </c>
      <c r="G2915">
        <v>38</v>
      </c>
      <c r="H2915">
        <v>396</v>
      </c>
      <c r="I2915">
        <v>475431</v>
      </c>
      <c r="J2915">
        <v>38713</v>
      </c>
      <c r="K2915">
        <v>60935</v>
      </c>
      <c r="L2915">
        <v>75582</v>
      </c>
      <c r="M2915">
        <v>13365</v>
      </c>
      <c r="N2915">
        <v>213000000</v>
      </c>
    </row>
    <row r="2916" spans="1:14" x14ac:dyDescent="0.3">
      <c r="A2916" t="s">
        <v>5157</v>
      </c>
      <c r="B2916" t="s">
        <v>2206</v>
      </c>
      <c r="C2916" t="s">
        <v>2207</v>
      </c>
      <c r="D2916" t="s">
        <v>2263</v>
      </c>
      <c r="E2916" s="17">
        <v>44043</v>
      </c>
      <c r="F2916">
        <v>1432</v>
      </c>
      <c r="G2916">
        <v>184</v>
      </c>
      <c r="H2916">
        <v>803</v>
      </c>
      <c r="I2916">
        <v>476863</v>
      </c>
      <c r="J2916">
        <v>38897</v>
      </c>
      <c r="K2916">
        <v>61738</v>
      </c>
      <c r="L2916">
        <v>7160</v>
      </c>
      <c r="M2916">
        <v>10691</v>
      </c>
      <c r="N2916">
        <v>68000000</v>
      </c>
    </row>
    <row r="2917" spans="1:14" x14ac:dyDescent="0.3">
      <c r="A2917" t="s">
        <v>5158</v>
      </c>
      <c r="B2917" t="s">
        <v>2190</v>
      </c>
      <c r="C2917" t="s">
        <v>2191</v>
      </c>
      <c r="D2917" t="s">
        <v>2285</v>
      </c>
      <c r="E2917" s="17">
        <v>43909</v>
      </c>
      <c r="F2917">
        <v>668</v>
      </c>
      <c r="G2917">
        <v>114</v>
      </c>
      <c r="H2917">
        <v>3004</v>
      </c>
      <c r="I2917">
        <v>477531</v>
      </c>
      <c r="J2917">
        <v>39011</v>
      </c>
      <c r="K2917">
        <v>64742</v>
      </c>
      <c r="L2917">
        <v>6012</v>
      </c>
      <c r="M2917">
        <v>6894</v>
      </c>
      <c r="N2917">
        <v>213000000</v>
      </c>
    </row>
    <row r="2918" spans="1:14" x14ac:dyDescent="0.3">
      <c r="A2918" t="s">
        <v>5159</v>
      </c>
      <c r="B2918" t="s">
        <v>2211</v>
      </c>
      <c r="C2918" t="s">
        <v>2241</v>
      </c>
      <c r="D2918" t="s">
        <v>2242</v>
      </c>
      <c r="E2918" s="17">
        <v>44556</v>
      </c>
      <c r="F2918">
        <v>2069</v>
      </c>
      <c r="G2918">
        <v>109</v>
      </c>
      <c r="H2918">
        <v>3769</v>
      </c>
      <c r="I2918">
        <v>479600</v>
      </c>
      <c r="J2918">
        <v>39120</v>
      </c>
      <c r="K2918">
        <v>68511</v>
      </c>
      <c r="L2918">
        <v>12414</v>
      </c>
      <c r="M2918">
        <v>1889</v>
      </c>
      <c r="N2918">
        <v>331000000</v>
      </c>
    </row>
    <row r="2919" spans="1:14" x14ac:dyDescent="0.3">
      <c r="A2919" t="s">
        <v>5160</v>
      </c>
      <c r="B2919" t="s">
        <v>2194</v>
      </c>
      <c r="C2919" t="s">
        <v>27</v>
      </c>
      <c r="D2919" t="s">
        <v>27</v>
      </c>
      <c r="E2919" s="17">
        <v>44458</v>
      </c>
      <c r="F2919">
        <v>968</v>
      </c>
      <c r="G2919">
        <v>64</v>
      </c>
      <c r="H2919">
        <v>3289</v>
      </c>
      <c r="I2919">
        <v>480568</v>
      </c>
      <c r="J2919">
        <v>39184</v>
      </c>
      <c r="K2919">
        <v>71800</v>
      </c>
      <c r="L2919">
        <v>4840</v>
      </c>
      <c r="M2919">
        <v>18279</v>
      </c>
      <c r="N2919">
        <v>1380000000</v>
      </c>
    </row>
    <row r="2920" spans="1:14" x14ac:dyDescent="0.3">
      <c r="A2920" t="s">
        <v>5161</v>
      </c>
      <c r="B2920" t="s">
        <v>2211</v>
      </c>
      <c r="C2920" t="s">
        <v>2241</v>
      </c>
      <c r="D2920" t="s">
        <v>2261</v>
      </c>
      <c r="E2920" s="17">
        <v>44434</v>
      </c>
      <c r="F2920">
        <v>1180</v>
      </c>
      <c r="G2920">
        <v>24</v>
      </c>
      <c r="H2920">
        <v>654</v>
      </c>
      <c r="I2920">
        <v>481748</v>
      </c>
      <c r="J2920">
        <v>39208</v>
      </c>
      <c r="K2920">
        <v>72454</v>
      </c>
      <c r="L2920">
        <v>11800</v>
      </c>
      <c r="M2920">
        <v>2927</v>
      </c>
      <c r="N2920">
        <v>331000000</v>
      </c>
    </row>
    <row r="2921" spans="1:14" x14ac:dyDescent="0.3">
      <c r="A2921" t="s">
        <v>5162</v>
      </c>
      <c r="B2921" t="s">
        <v>2206</v>
      </c>
      <c r="C2921" t="s">
        <v>2257</v>
      </c>
      <c r="D2921" t="s">
        <v>2258</v>
      </c>
      <c r="E2921" s="17">
        <v>44211</v>
      </c>
      <c r="F2921">
        <v>4819</v>
      </c>
      <c r="G2921">
        <v>30</v>
      </c>
      <c r="H2921">
        <v>1876</v>
      </c>
      <c r="I2921">
        <v>486567</v>
      </c>
      <c r="J2921">
        <v>39238</v>
      </c>
      <c r="K2921">
        <v>74330</v>
      </c>
      <c r="L2921">
        <v>77104</v>
      </c>
      <c r="M2921">
        <v>19077</v>
      </c>
      <c r="N2921">
        <v>68000000</v>
      </c>
    </row>
    <row r="2922" spans="1:14" x14ac:dyDescent="0.3">
      <c r="A2922" t="s">
        <v>5163</v>
      </c>
      <c r="B2922" t="s">
        <v>2206</v>
      </c>
      <c r="C2922" t="s">
        <v>2232</v>
      </c>
      <c r="D2922" t="s">
        <v>2233</v>
      </c>
      <c r="E2922" s="17">
        <v>44510</v>
      </c>
      <c r="F2922">
        <v>3235</v>
      </c>
      <c r="G2922">
        <v>85</v>
      </c>
      <c r="H2922">
        <v>267</v>
      </c>
      <c r="I2922">
        <v>489802</v>
      </c>
      <c r="J2922">
        <v>39323</v>
      </c>
      <c r="K2922">
        <v>74597</v>
      </c>
      <c r="L2922">
        <v>29115</v>
      </c>
      <c r="M2922">
        <v>15136</v>
      </c>
      <c r="N2922">
        <v>68000000</v>
      </c>
    </row>
    <row r="2923" spans="1:14" x14ac:dyDescent="0.3">
      <c r="A2923" t="s">
        <v>5164</v>
      </c>
      <c r="B2923" t="s">
        <v>2194</v>
      </c>
      <c r="C2923" t="s">
        <v>2204</v>
      </c>
      <c r="D2923" t="s">
        <v>25</v>
      </c>
      <c r="E2923" s="17">
        <v>43888</v>
      </c>
      <c r="F2923">
        <v>251</v>
      </c>
      <c r="G2923">
        <v>137</v>
      </c>
      <c r="H2923">
        <v>1092</v>
      </c>
      <c r="I2923">
        <v>490053</v>
      </c>
      <c r="J2923">
        <v>39460</v>
      </c>
      <c r="K2923">
        <v>75689</v>
      </c>
      <c r="L2923">
        <v>2008</v>
      </c>
      <c r="M2923">
        <v>5252</v>
      </c>
      <c r="N2923">
        <v>1380000000</v>
      </c>
    </row>
    <row r="2924" spans="1:14" x14ac:dyDescent="0.3">
      <c r="A2924" t="s">
        <v>5165</v>
      </c>
      <c r="B2924" t="s">
        <v>2187</v>
      </c>
      <c r="C2924" t="s">
        <v>2188</v>
      </c>
      <c r="D2924" t="s">
        <v>2188</v>
      </c>
      <c r="E2924" s="17">
        <v>43856</v>
      </c>
      <c r="F2924">
        <v>4300</v>
      </c>
      <c r="G2924">
        <v>76</v>
      </c>
      <c r="H2924">
        <v>1468</v>
      </c>
      <c r="I2924">
        <v>494353</v>
      </c>
      <c r="J2924">
        <v>39536</v>
      </c>
      <c r="K2924">
        <v>77157</v>
      </c>
      <c r="L2924">
        <v>21500</v>
      </c>
      <c r="M2924">
        <v>13266</v>
      </c>
      <c r="N2924">
        <v>83000000</v>
      </c>
    </row>
    <row r="2925" spans="1:14" x14ac:dyDescent="0.3">
      <c r="A2925" t="s">
        <v>5166</v>
      </c>
      <c r="B2925" t="s">
        <v>2190</v>
      </c>
      <c r="C2925" t="s">
        <v>2269</v>
      </c>
      <c r="D2925" t="s">
        <v>2270</v>
      </c>
      <c r="E2925" s="17">
        <v>44277</v>
      </c>
      <c r="F2925">
        <v>2879</v>
      </c>
      <c r="G2925">
        <v>199</v>
      </c>
      <c r="H2925">
        <v>1321</v>
      </c>
      <c r="I2925">
        <v>497232</v>
      </c>
      <c r="J2925">
        <v>39735</v>
      </c>
      <c r="K2925">
        <v>78478</v>
      </c>
      <c r="L2925">
        <v>54701</v>
      </c>
      <c r="M2925">
        <v>11617</v>
      </c>
      <c r="N2925">
        <v>213000000</v>
      </c>
    </row>
    <row r="2926" spans="1:14" x14ac:dyDescent="0.3">
      <c r="A2926" t="s">
        <v>5167</v>
      </c>
      <c r="B2926" t="s">
        <v>2190</v>
      </c>
      <c r="C2926" t="s">
        <v>2198</v>
      </c>
      <c r="D2926" t="s">
        <v>2306</v>
      </c>
      <c r="E2926" s="17">
        <v>43896</v>
      </c>
      <c r="F2926">
        <v>3998</v>
      </c>
      <c r="G2926">
        <v>136</v>
      </c>
      <c r="H2926">
        <v>1497</v>
      </c>
      <c r="I2926">
        <v>501230</v>
      </c>
      <c r="J2926">
        <v>39871</v>
      </c>
      <c r="K2926">
        <v>79975</v>
      </c>
      <c r="L2926">
        <v>35982</v>
      </c>
      <c r="M2926">
        <v>18945</v>
      </c>
      <c r="N2926">
        <v>213000000</v>
      </c>
    </row>
    <row r="2927" spans="1:14" x14ac:dyDescent="0.3">
      <c r="A2927" t="s">
        <v>5168</v>
      </c>
      <c r="B2927" t="s">
        <v>2206</v>
      </c>
      <c r="C2927" t="s">
        <v>2257</v>
      </c>
      <c r="D2927" t="s">
        <v>2290</v>
      </c>
      <c r="E2927" s="17">
        <v>44084</v>
      </c>
      <c r="F2927">
        <v>790</v>
      </c>
      <c r="G2927">
        <v>121</v>
      </c>
      <c r="H2927">
        <v>4993</v>
      </c>
      <c r="I2927">
        <v>502020</v>
      </c>
      <c r="J2927">
        <v>39992</v>
      </c>
      <c r="K2927">
        <v>84968</v>
      </c>
      <c r="L2927">
        <v>8690</v>
      </c>
      <c r="M2927">
        <v>13376</v>
      </c>
      <c r="N2927">
        <v>68000000</v>
      </c>
    </row>
    <row r="2928" spans="1:14" x14ac:dyDescent="0.3">
      <c r="A2928" t="s">
        <v>5169</v>
      </c>
      <c r="B2928" t="s">
        <v>2211</v>
      </c>
      <c r="C2928" t="s">
        <v>2212</v>
      </c>
      <c r="D2928" t="s">
        <v>2328</v>
      </c>
      <c r="E2928" s="17">
        <v>43874</v>
      </c>
      <c r="F2928">
        <v>4560</v>
      </c>
      <c r="G2928">
        <v>7</v>
      </c>
      <c r="H2928">
        <v>3079</v>
      </c>
      <c r="I2928">
        <v>506580</v>
      </c>
      <c r="J2928">
        <v>39999</v>
      </c>
      <c r="K2928">
        <v>88047</v>
      </c>
      <c r="L2928">
        <v>22800</v>
      </c>
      <c r="M2928">
        <v>1826</v>
      </c>
      <c r="N2928">
        <v>331000000</v>
      </c>
    </row>
    <row r="2929" spans="1:14" x14ac:dyDescent="0.3">
      <c r="A2929" t="s">
        <v>5170</v>
      </c>
      <c r="B2929" t="s">
        <v>2211</v>
      </c>
      <c r="C2929" t="s">
        <v>2245</v>
      </c>
      <c r="D2929" t="s">
        <v>2308</v>
      </c>
      <c r="E2929" s="17">
        <v>43927</v>
      </c>
      <c r="F2929">
        <v>1495</v>
      </c>
      <c r="G2929">
        <v>96</v>
      </c>
      <c r="H2929">
        <v>1754</v>
      </c>
      <c r="I2929">
        <v>508075</v>
      </c>
      <c r="J2929">
        <v>40095</v>
      </c>
      <c r="K2929">
        <v>89801</v>
      </c>
      <c r="L2929">
        <v>11960</v>
      </c>
      <c r="M2929">
        <v>19890</v>
      </c>
      <c r="N2929">
        <v>331000000</v>
      </c>
    </row>
    <row r="2930" spans="1:14" x14ac:dyDescent="0.3">
      <c r="A2930" t="s">
        <v>5171</v>
      </c>
      <c r="B2930" t="s">
        <v>2187</v>
      </c>
      <c r="C2930" t="s">
        <v>2201</v>
      </c>
      <c r="D2930" t="s">
        <v>2202</v>
      </c>
      <c r="E2930" s="17">
        <v>44384</v>
      </c>
      <c r="F2930">
        <v>4489</v>
      </c>
      <c r="G2930">
        <v>18</v>
      </c>
      <c r="H2930">
        <v>1508</v>
      </c>
      <c r="I2930">
        <v>512564</v>
      </c>
      <c r="J2930">
        <v>40113</v>
      </c>
      <c r="K2930">
        <v>91309</v>
      </c>
      <c r="L2930">
        <v>44890</v>
      </c>
      <c r="M2930">
        <v>7202</v>
      </c>
      <c r="N2930">
        <v>83000000</v>
      </c>
    </row>
    <row r="2931" spans="1:14" x14ac:dyDescent="0.3">
      <c r="A2931" t="s">
        <v>5172</v>
      </c>
      <c r="B2931" t="s">
        <v>2211</v>
      </c>
      <c r="C2931" t="s">
        <v>2241</v>
      </c>
      <c r="D2931" t="s">
        <v>2261</v>
      </c>
      <c r="E2931" s="17">
        <v>44057</v>
      </c>
      <c r="F2931">
        <v>3068</v>
      </c>
      <c r="G2931">
        <v>29</v>
      </c>
      <c r="H2931">
        <v>821</v>
      </c>
      <c r="I2931">
        <v>515632</v>
      </c>
      <c r="J2931">
        <v>40142</v>
      </c>
      <c r="K2931">
        <v>92130</v>
      </c>
      <c r="L2931">
        <v>52156</v>
      </c>
      <c r="M2931">
        <v>12615</v>
      </c>
      <c r="N2931">
        <v>331000000</v>
      </c>
    </row>
    <row r="2932" spans="1:14" x14ac:dyDescent="0.3">
      <c r="A2932" t="s">
        <v>5173</v>
      </c>
      <c r="B2932" t="s">
        <v>2190</v>
      </c>
      <c r="C2932" t="s">
        <v>2269</v>
      </c>
      <c r="D2932" t="s">
        <v>2270</v>
      </c>
      <c r="E2932" s="17">
        <v>44509</v>
      </c>
      <c r="F2932">
        <v>2707</v>
      </c>
      <c r="G2932">
        <v>8</v>
      </c>
      <c r="H2932">
        <v>3975</v>
      </c>
      <c r="I2932">
        <v>518339</v>
      </c>
      <c r="J2932">
        <v>40150</v>
      </c>
      <c r="K2932">
        <v>96105</v>
      </c>
      <c r="L2932">
        <v>32484</v>
      </c>
      <c r="M2932">
        <v>18859</v>
      </c>
      <c r="N2932">
        <v>213000000</v>
      </c>
    </row>
    <row r="2933" spans="1:14" x14ac:dyDescent="0.3">
      <c r="A2933" t="s">
        <v>5174</v>
      </c>
      <c r="B2933" t="s">
        <v>2211</v>
      </c>
      <c r="C2933" t="s">
        <v>2237</v>
      </c>
      <c r="D2933" t="s">
        <v>2238</v>
      </c>
      <c r="E2933" s="17">
        <v>44266</v>
      </c>
      <c r="F2933">
        <v>2577</v>
      </c>
      <c r="G2933">
        <v>82</v>
      </c>
      <c r="H2933">
        <v>2135</v>
      </c>
      <c r="I2933">
        <v>520916</v>
      </c>
      <c r="J2933">
        <v>40232</v>
      </c>
      <c r="K2933">
        <v>98240</v>
      </c>
      <c r="L2933">
        <v>28347</v>
      </c>
      <c r="M2933">
        <v>11036</v>
      </c>
      <c r="N2933">
        <v>331000000</v>
      </c>
    </row>
    <row r="2934" spans="1:14" x14ac:dyDescent="0.3">
      <c r="A2934" t="s">
        <v>5175</v>
      </c>
      <c r="B2934" t="s">
        <v>2187</v>
      </c>
      <c r="C2934" t="s">
        <v>2188</v>
      </c>
      <c r="D2934" t="s">
        <v>2188</v>
      </c>
      <c r="E2934" s="17">
        <v>44431</v>
      </c>
      <c r="F2934">
        <v>1235</v>
      </c>
      <c r="G2934">
        <v>46</v>
      </c>
      <c r="H2934">
        <v>1164</v>
      </c>
      <c r="I2934">
        <v>522151</v>
      </c>
      <c r="J2934">
        <v>40278</v>
      </c>
      <c r="K2934">
        <v>99404</v>
      </c>
      <c r="L2934">
        <v>23465</v>
      </c>
      <c r="M2934">
        <v>12195</v>
      </c>
      <c r="N2934">
        <v>83000000</v>
      </c>
    </row>
    <row r="2935" spans="1:14" x14ac:dyDescent="0.3">
      <c r="A2935" t="s">
        <v>5176</v>
      </c>
      <c r="B2935" t="s">
        <v>2190</v>
      </c>
      <c r="C2935" t="s">
        <v>2252</v>
      </c>
      <c r="D2935" t="s">
        <v>2253</v>
      </c>
      <c r="E2935" s="17">
        <v>44209</v>
      </c>
      <c r="F2935">
        <v>1058</v>
      </c>
      <c r="G2935">
        <v>173</v>
      </c>
      <c r="H2935">
        <v>2572</v>
      </c>
      <c r="I2935">
        <v>523209</v>
      </c>
      <c r="J2935">
        <v>40451</v>
      </c>
      <c r="K2935">
        <v>101976</v>
      </c>
      <c r="L2935">
        <v>11638</v>
      </c>
      <c r="M2935">
        <v>6477</v>
      </c>
      <c r="N2935">
        <v>213000000</v>
      </c>
    </row>
    <row r="2936" spans="1:14" x14ac:dyDescent="0.3">
      <c r="A2936" t="s">
        <v>5177</v>
      </c>
      <c r="B2936" t="s">
        <v>2211</v>
      </c>
      <c r="C2936" t="s">
        <v>2245</v>
      </c>
      <c r="D2936" t="s">
        <v>2246</v>
      </c>
      <c r="E2936" s="17">
        <v>44008</v>
      </c>
      <c r="F2936">
        <v>1170</v>
      </c>
      <c r="G2936">
        <v>89</v>
      </c>
      <c r="H2936">
        <v>4921</v>
      </c>
      <c r="I2936">
        <v>524379</v>
      </c>
      <c r="J2936">
        <v>40540</v>
      </c>
      <c r="K2936">
        <v>106897</v>
      </c>
      <c r="L2936">
        <v>22230</v>
      </c>
      <c r="M2936">
        <v>5417</v>
      </c>
      <c r="N2936">
        <v>331000000</v>
      </c>
    </row>
    <row r="2937" spans="1:14" x14ac:dyDescent="0.3">
      <c r="A2937" t="s">
        <v>5178</v>
      </c>
      <c r="B2937" t="s">
        <v>2190</v>
      </c>
      <c r="C2937" t="s">
        <v>2269</v>
      </c>
      <c r="D2937" t="s">
        <v>2270</v>
      </c>
      <c r="E2937" s="17">
        <v>44257</v>
      </c>
      <c r="F2937">
        <v>3618</v>
      </c>
      <c r="G2937">
        <v>0</v>
      </c>
      <c r="H2937">
        <v>4670</v>
      </c>
      <c r="I2937">
        <v>527997</v>
      </c>
      <c r="J2937">
        <v>40540</v>
      </c>
      <c r="K2937">
        <v>111567</v>
      </c>
      <c r="L2937">
        <v>43416</v>
      </c>
      <c r="M2937">
        <v>19568</v>
      </c>
      <c r="N2937">
        <v>213000000</v>
      </c>
    </row>
    <row r="2938" spans="1:14" x14ac:dyDescent="0.3">
      <c r="A2938" t="s">
        <v>5179</v>
      </c>
      <c r="B2938" t="s">
        <v>2206</v>
      </c>
      <c r="C2938" t="s">
        <v>2207</v>
      </c>
      <c r="D2938" t="s">
        <v>2208</v>
      </c>
      <c r="E2938" s="17">
        <v>44539</v>
      </c>
      <c r="F2938">
        <v>3659</v>
      </c>
      <c r="G2938">
        <v>130</v>
      </c>
      <c r="H2938">
        <v>686</v>
      </c>
      <c r="I2938">
        <v>531656</v>
      </c>
      <c r="J2938">
        <v>40670</v>
      </c>
      <c r="K2938">
        <v>112253</v>
      </c>
      <c r="L2938">
        <v>62203</v>
      </c>
      <c r="M2938">
        <v>4721</v>
      </c>
      <c r="N2938">
        <v>68000000</v>
      </c>
    </row>
    <row r="2939" spans="1:14" x14ac:dyDescent="0.3">
      <c r="A2939" t="s">
        <v>5180</v>
      </c>
      <c r="B2939" t="s">
        <v>2206</v>
      </c>
      <c r="C2939" t="s">
        <v>2257</v>
      </c>
      <c r="D2939" t="s">
        <v>2258</v>
      </c>
      <c r="E2939" s="17">
        <v>44137</v>
      </c>
      <c r="F2939">
        <v>3655</v>
      </c>
      <c r="G2939">
        <v>161</v>
      </c>
      <c r="H2939">
        <v>974</v>
      </c>
      <c r="I2939">
        <v>535311</v>
      </c>
      <c r="J2939">
        <v>40831</v>
      </c>
      <c r="K2939">
        <v>113227</v>
      </c>
      <c r="L2939">
        <v>69445</v>
      </c>
      <c r="M2939">
        <v>11782</v>
      </c>
      <c r="N2939">
        <v>68000000</v>
      </c>
    </row>
    <row r="2940" spans="1:14" x14ac:dyDescent="0.3">
      <c r="A2940" t="s">
        <v>5181</v>
      </c>
      <c r="B2940" t="s">
        <v>2206</v>
      </c>
      <c r="C2940" t="s">
        <v>2207</v>
      </c>
      <c r="D2940" t="s">
        <v>2263</v>
      </c>
      <c r="E2940" s="17">
        <v>44334</v>
      </c>
      <c r="F2940">
        <v>56</v>
      </c>
      <c r="G2940">
        <v>152</v>
      </c>
      <c r="H2940">
        <v>3287</v>
      </c>
      <c r="I2940">
        <v>535367</v>
      </c>
      <c r="J2940">
        <v>40983</v>
      </c>
      <c r="K2940">
        <v>116514</v>
      </c>
      <c r="L2940">
        <v>616</v>
      </c>
      <c r="M2940">
        <v>10636</v>
      </c>
      <c r="N2940">
        <v>68000000</v>
      </c>
    </row>
    <row r="2941" spans="1:14" x14ac:dyDescent="0.3">
      <c r="A2941" t="s">
        <v>5182</v>
      </c>
      <c r="B2941" t="s">
        <v>2211</v>
      </c>
      <c r="C2941" t="s">
        <v>2212</v>
      </c>
      <c r="D2941" t="s">
        <v>2328</v>
      </c>
      <c r="E2941" s="17">
        <v>44098</v>
      </c>
      <c r="F2941">
        <v>1892</v>
      </c>
      <c r="G2941">
        <v>157</v>
      </c>
      <c r="H2941">
        <v>505</v>
      </c>
      <c r="I2941">
        <v>537259</v>
      </c>
      <c r="J2941">
        <v>41140</v>
      </c>
      <c r="K2941">
        <v>117019</v>
      </c>
      <c r="L2941">
        <v>32164</v>
      </c>
      <c r="M2941">
        <v>12821</v>
      </c>
      <c r="N2941">
        <v>331000000</v>
      </c>
    </row>
    <row r="2942" spans="1:14" x14ac:dyDescent="0.3">
      <c r="A2942" t="s">
        <v>5183</v>
      </c>
      <c r="B2942" t="s">
        <v>2187</v>
      </c>
      <c r="C2942" t="s">
        <v>2201</v>
      </c>
      <c r="D2942" t="s">
        <v>2202</v>
      </c>
      <c r="E2942" s="17">
        <v>44416</v>
      </c>
      <c r="F2942">
        <v>2569</v>
      </c>
      <c r="G2942">
        <v>0</v>
      </c>
      <c r="H2942">
        <v>1770</v>
      </c>
      <c r="I2942">
        <v>539828</v>
      </c>
      <c r="J2942">
        <v>41140</v>
      </c>
      <c r="K2942">
        <v>118789</v>
      </c>
      <c r="L2942">
        <v>20552</v>
      </c>
      <c r="M2942">
        <v>19628</v>
      </c>
      <c r="N2942">
        <v>83000000</v>
      </c>
    </row>
    <row r="2943" spans="1:14" x14ac:dyDescent="0.3">
      <c r="A2943" t="s">
        <v>5184</v>
      </c>
      <c r="B2943" t="s">
        <v>2190</v>
      </c>
      <c r="C2943" t="s">
        <v>2198</v>
      </c>
      <c r="D2943" t="s">
        <v>2199</v>
      </c>
      <c r="E2943" s="17">
        <v>43838</v>
      </c>
      <c r="F2943">
        <v>4080</v>
      </c>
      <c r="G2943">
        <v>122</v>
      </c>
      <c r="H2943">
        <v>73</v>
      </c>
      <c r="I2943">
        <v>543908</v>
      </c>
      <c r="J2943">
        <v>41262</v>
      </c>
      <c r="K2943">
        <v>118862</v>
      </c>
      <c r="L2943">
        <v>61200</v>
      </c>
      <c r="M2943">
        <v>17077</v>
      </c>
      <c r="N2943">
        <v>213000000</v>
      </c>
    </row>
    <row r="2944" spans="1:14" x14ac:dyDescent="0.3">
      <c r="A2944" t="s">
        <v>5185</v>
      </c>
      <c r="B2944" t="s">
        <v>2194</v>
      </c>
      <c r="C2944" t="s">
        <v>2221</v>
      </c>
      <c r="D2944" t="s">
        <v>2281</v>
      </c>
      <c r="E2944" s="17">
        <v>44338</v>
      </c>
      <c r="F2944">
        <v>4456</v>
      </c>
      <c r="G2944">
        <v>145</v>
      </c>
      <c r="H2944">
        <v>4901</v>
      </c>
      <c r="I2944">
        <v>548364</v>
      </c>
      <c r="J2944">
        <v>41407</v>
      </c>
      <c r="K2944">
        <v>123763</v>
      </c>
      <c r="L2944">
        <v>44560</v>
      </c>
      <c r="M2944">
        <v>3073</v>
      </c>
      <c r="N2944">
        <v>1380000000</v>
      </c>
    </row>
    <row r="2945" spans="1:14" x14ac:dyDescent="0.3">
      <c r="A2945" t="s">
        <v>5186</v>
      </c>
      <c r="B2945" t="s">
        <v>2206</v>
      </c>
      <c r="C2945" t="s">
        <v>2207</v>
      </c>
      <c r="D2945" t="s">
        <v>2208</v>
      </c>
      <c r="E2945" s="17">
        <v>44306</v>
      </c>
      <c r="F2945">
        <v>1948</v>
      </c>
      <c r="G2945">
        <v>160</v>
      </c>
      <c r="H2945">
        <v>580</v>
      </c>
      <c r="I2945">
        <v>550312</v>
      </c>
      <c r="J2945">
        <v>41567</v>
      </c>
      <c r="K2945">
        <v>124343</v>
      </c>
      <c r="L2945">
        <v>31168</v>
      </c>
      <c r="M2945">
        <v>15160</v>
      </c>
      <c r="N2945">
        <v>68000000</v>
      </c>
    </row>
    <row r="2946" spans="1:14" x14ac:dyDescent="0.3">
      <c r="A2946" t="s">
        <v>5187</v>
      </c>
      <c r="B2946" t="s">
        <v>2206</v>
      </c>
      <c r="C2946" t="s">
        <v>2224</v>
      </c>
      <c r="D2946" t="s">
        <v>2225</v>
      </c>
      <c r="E2946" s="17">
        <v>44127</v>
      </c>
      <c r="F2946">
        <v>222</v>
      </c>
      <c r="G2946">
        <v>136</v>
      </c>
      <c r="H2946">
        <v>3140</v>
      </c>
      <c r="I2946">
        <v>550534</v>
      </c>
      <c r="J2946">
        <v>41703</v>
      </c>
      <c r="K2946">
        <v>127483</v>
      </c>
      <c r="L2946">
        <v>1332</v>
      </c>
      <c r="M2946">
        <v>3540</v>
      </c>
      <c r="N2946">
        <v>68000000</v>
      </c>
    </row>
    <row r="2947" spans="1:14" x14ac:dyDescent="0.3">
      <c r="A2947" t="s">
        <v>5188</v>
      </c>
      <c r="B2947" t="s">
        <v>2194</v>
      </c>
      <c r="C2947" t="s">
        <v>2221</v>
      </c>
      <c r="D2947" t="s">
        <v>2281</v>
      </c>
      <c r="E2947" s="17">
        <v>43994</v>
      </c>
      <c r="F2947">
        <v>1639</v>
      </c>
      <c r="G2947">
        <v>134</v>
      </c>
      <c r="H2947">
        <v>222</v>
      </c>
      <c r="I2947">
        <v>552173</v>
      </c>
      <c r="J2947">
        <v>41837</v>
      </c>
      <c r="K2947">
        <v>127705</v>
      </c>
      <c r="L2947">
        <v>19668</v>
      </c>
      <c r="M2947">
        <v>18003</v>
      </c>
      <c r="N2947">
        <v>1380000000</v>
      </c>
    </row>
    <row r="2948" spans="1:14" x14ac:dyDescent="0.3">
      <c r="A2948" t="s">
        <v>5189</v>
      </c>
      <c r="B2948" t="s">
        <v>2194</v>
      </c>
      <c r="C2948" t="s">
        <v>2204</v>
      </c>
      <c r="D2948" t="s">
        <v>25</v>
      </c>
      <c r="E2948" s="17">
        <v>44315</v>
      </c>
      <c r="F2948">
        <v>4422</v>
      </c>
      <c r="G2948">
        <v>29</v>
      </c>
      <c r="H2948">
        <v>4007</v>
      </c>
      <c r="I2948">
        <v>556595</v>
      </c>
      <c r="J2948">
        <v>41866</v>
      </c>
      <c r="K2948">
        <v>131712</v>
      </c>
      <c r="L2948">
        <v>30954</v>
      </c>
      <c r="M2948">
        <v>3873</v>
      </c>
      <c r="N2948">
        <v>1380000000</v>
      </c>
    </row>
    <row r="2949" spans="1:14" x14ac:dyDescent="0.3">
      <c r="A2949" t="s">
        <v>5190</v>
      </c>
      <c r="B2949" t="s">
        <v>2211</v>
      </c>
      <c r="C2949" t="s">
        <v>2245</v>
      </c>
      <c r="D2949" t="s">
        <v>2308</v>
      </c>
      <c r="E2949" s="17">
        <v>44427</v>
      </c>
      <c r="F2949">
        <v>1757</v>
      </c>
      <c r="G2949">
        <v>76</v>
      </c>
      <c r="H2949">
        <v>896</v>
      </c>
      <c r="I2949">
        <v>558352</v>
      </c>
      <c r="J2949">
        <v>41942</v>
      </c>
      <c r="K2949">
        <v>132608</v>
      </c>
      <c r="L2949">
        <v>14056</v>
      </c>
      <c r="M2949">
        <v>14891</v>
      </c>
      <c r="N2949">
        <v>331000000</v>
      </c>
    </row>
    <row r="2950" spans="1:14" x14ac:dyDescent="0.3">
      <c r="A2950" t="s">
        <v>5191</v>
      </c>
      <c r="B2950" t="s">
        <v>2190</v>
      </c>
      <c r="C2950" t="s">
        <v>2198</v>
      </c>
      <c r="D2950" t="s">
        <v>2199</v>
      </c>
      <c r="E2950" s="17">
        <v>43902</v>
      </c>
      <c r="F2950">
        <v>835</v>
      </c>
      <c r="G2950">
        <v>80</v>
      </c>
      <c r="H2950">
        <v>2433</v>
      </c>
      <c r="I2950">
        <v>559187</v>
      </c>
      <c r="J2950">
        <v>42022</v>
      </c>
      <c r="K2950">
        <v>135041</v>
      </c>
      <c r="L2950">
        <v>5010</v>
      </c>
      <c r="M2950">
        <v>16948</v>
      </c>
      <c r="N2950">
        <v>213000000</v>
      </c>
    </row>
    <row r="2951" spans="1:14" x14ac:dyDescent="0.3">
      <c r="A2951" t="s">
        <v>5192</v>
      </c>
      <c r="B2951" t="s">
        <v>2206</v>
      </c>
      <c r="C2951" t="s">
        <v>2232</v>
      </c>
      <c r="D2951" t="s">
        <v>2326</v>
      </c>
      <c r="E2951" s="17">
        <v>44397</v>
      </c>
      <c r="F2951">
        <v>2536</v>
      </c>
      <c r="G2951">
        <v>12</v>
      </c>
      <c r="H2951">
        <v>3952</v>
      </c>
      <c r="I2951">
        <v>561723</v>
      </c>
      <c r="J2951">
        <v>42034</v>
      </c>
      <c r="K2951">
        <v>138993</v>
      </c>
      <c r="L2951">
        <v>48184</v>
      </c>
      <c r="M2951">
        <v>12221</v>
      </c>
      <c r="N2951">
        <v>68000000</v>
      </c>
    </row>
    <row r="2952" spans="1:14" x14ac:dyDescent="0.3">
      <c r="A2952" t="s">
        <v>5193</v>
      </c>
      <c r="B2952" t="s">
        <v>2187</v>
      </c>
      <c r="C2952" t="s">
        <v>2201</v>
      </c>
      <c r="D2952" t="s">
        <v>2202</v>
      </c>
      <c r="E2952" s="17">
        <v>44389</v>
      </c>
      <c r="F2952">
        <v>2525</v>
      </c>
      <c r="G2952">
        <v>12</v>
      </c>
      <c r="H2952">
        <v>2169</v>
      </c>
      <c r="I2952">
        <v>564248</v>
      </c>
      <c r="J2952">
        <v>42046</v>
      </c>
      <c r="K2952">
        <v>141162</v>
      </c>
      <c r="L2952">
        <v>32825</v>
      </c>
      <c r="M2952">
        <v>8687</v>
      </c>
      <c r="N2952">
        <v>83000000</v>
      </c>
    </row>
    <row r="2953" spans="1:14" x14ac:dyDescent="0.3">
      <c r="A2953" t="s">
        <v>5194</v>
      </c>
      <c r="B2953" t="s">
        <v>2211</v>
      </c>
      <c r="C2953" t="s">
        <v>2212</v>
      </c>
      <c r="D2953" t="s">
        <v>2328</v>
      </c>
      <c r="E2953" s="17">
        <v>44068</v>
      </c>
      <c r="F2953">
        <v>984</v>
      </c>
      <c r="G2953">
        <v>41</v>
      </c>
      <c r="H2953">
        <v>732</v>
      </c>
      <c r="I2953">
        <v>565232</v>
      </c>
      <c r="J2953">
        <v>42087</v>
      </c>
      <c r="K2953">
        <v>141894</v>
      </c>
      <c r="L2953">
        <v>5904</v>
      </c>
      <c r="M2953">
        <v>10077</v>
      </c>
      <c r="N2953">
        <v>331000000</v>
      </c>
    </row>
    <row r="2954" spans="1:14" x14ac:dyDescent="0.3">
      <c r="A2954" t="s">
        <v>5195</v>
      </c>
      <c r="B2954" t="s">
        <v>2211</v>
      </c>
      <c r="C2954" t="s">
        <v>2245</v>
      </c>
      <c r="D2954" t="s">
        <v>2246</v>
      </c>
      <c r="E2954" s="17">
        <v>43934</v>
      </c>
      <c r="F2954">
        <v>1357</v>
      </c>
      <c r="G2954">
        <v>123</v>
      </c>
      <c r="H2954">
        <v>1464</v>
      </c>
      <c r="I2954">
        <v>566589</v>
      </c>
      <c r="J2954">
        <v>42210</v>
      </c>
      <c r="K2954">
        <v>143358</v>
      </c>
      <c r="L2954">
        <v>24426</v>
      </c>
      <c r="M2954">
        <v>15691</v>
      </c>
      <c r="N2954">
        <v>331000000</v>
      </c>
    </row>
    <row r="2955" spans="1:14" x14ac:dyDescent="0.3">
      <c r="A2955" t="s">
        <v>5196</v>
      </c>
      <c r="B2955" t="s">
        <v>2187</v>
      </c>
      <c r="C2955" t="s">
        <v>2338</v>
      </c>
      <c r="D2955" t="s">
        <v>2339</v>
      </c>
      <c r="E2955" s="17">
        <v>44040</v>
      </c>
      <c r="F2955">
        <v>4887</v>
      </c>
      <c r="G2955">
        <v>100</v>
      </c>
      <c r="H2955">
        <v>822</v>
      </c>
      <c r="I2955">
        <v>571476</v>
      </c>
      <c r="J2955">
        <v>42310</v>
      </c>
      <c r="K2955">
        <v>144180</v>
      </c>
      <c r="L2955">
        <v>83079</v>
      </c>
      <c r="M2955">
        <v>12100</v>
      </c>
      <c r="N2955">
        <v>83000000</v>
      </c>
    </row>
    <row r="2956" spans="1:14" x14ac:dyDescent="0.3">
      <c r="A2956" t="s">
        <v>5197</v>
      </c>
      <c r="B2956" t="s">
        <v>2187</v>
      </c>
      <c r="C2956" t="s">
        <v>2201</v>
      </c>
      <c r="D2956" t="s">
        <v>2202</v>
      </c>
      <c r="E2956" s="17">
        <v>44384</v>
      </c>
      <c r="F2956">
        <v>3060</v>
      </c>
      <c r="G2956">
        <v>77</v>
      </c>
      <c r="H2956">
        <v>456</v>
      </c>
      <c r="I2956">
        <v>574536</v>
      </c>
      <c r="J2956">
        <v>42387</v>
      </c>
      <c r="K2956">
        <v>144636</v>
      </c>
      <c r="L2956">
        <v>30600</v>
      </c>
      <c r="M2956">
        <v>17024</v>
      </c>
      <c r="N2956">
        <v>83000000</v>
      </c>
    </row>
    <row r="2957" spans="1:14" x14ac:dyDescent="0.3">
      <c r="A2957" t="s">
        <v>5198</v>
      </c>
      <c r="B2957" t="s">
        <v>2187</v>
      </c>
      <c r="C2957" t="s">
        <v>2338</v>
      </c>
      <c r="D2957" t="s">
        <v>2438</v>
      </c>
      <c r="E2957" s="17">
        <v>44298</v>
      </c>
      <c r="F2957">
        <v>4477</v>
      </c>
      <c r="G2957">
        <v>190</v>
      </c>
      <c r="H2957">
        <v>2211</v>
      </c>
      <c r="I2957">
        <v>579013</v>
      </c>
      <c r="J2957">
        <v>42577</v>
      </c>
      <c r="K2957">
        <v>146847</v>
      </c>
      <c r="L2957">
        <v>31339</v>
      </c>
      <c r="M2957">
        <v>16546</v>
      </c>
      <c r="N2957">
        <v>83000000</v>
      </c>
    </row>
    <row r="2958" spans="1:14" x14ac:dyDescent="0.3">
      <c r="A2958" t="s">
        <v>5199</v>
      </c>
      <c r="B2958" t="s">
        <v>2194</v>
      </c>
      <c r="C2958" t="s">
        <v>2204</v>
      </c>
      <c r="D2958" t="s">
        <v>2235</v>
      </c>
      <c r="E2958" s="17">
        <v>44284</v>
      </c>
      <c r="F2958">
        <v>1446</v>
      </c>
      <c r="G2958">
        <v>106</v>
      </c>
      <c r="H2958">
        <v>3334</v>
      </c>
      <c r="I2958">
        <v>580459</v>
      </c>
      <c r="J2958">
        <v>42683</v>
      </c>
      <c r="K2958">
        <v>150181</v>
      </c>
      <c r="L2958">
        <v>23136</v>
      </c>
      <c r="M2958">
        <v>4346</v>
      </c>
      <c r="N2958">
        <v>1380000000</v>
      </c>
    </row>
    <row r="2959" spans="1:14" x14ac:dyDescent="0.3">
      <c r="A2959" t="s">
        <v>5200</v>
      </c>
      <c r="B2959" t="s">
        <v>2206</v>
      </c>
      <c r="C2959" t="s">
        <v>2232</v>
      </c>
      <c r="D2959" t="s">
        <v>2326</v>
      </c>
      <c r="E2959" s="17">
        <v>44098</v>
      </c>
      <c r="F2959">
        <v>1371</v>
      </c>
      <c r="G2959">
        <v>196</v>
      </c>
      <c r="H2959">
        <v>2139</v>
      </c>
      <c r="I2959">
        <v>581830</v>
      </c>
      <c r="J2959">
        <v>42879</v>
      </c>
      <c r="K2959">
        <v>152320</v>
      </c>
      <c r="L2959">
        <v>26049</v>
      </c>
      <c r="M2959">
        <v>7704</v>
      </c>
      <c r="N2959">
        <v>68000000</v>
      </c>
    </row>
    <row r="2960" spans="1:14" x14ac:dyDescent="0.3">
      <c r="A2960" t="s">
        <v>5201</v>
      </c>
      <c r="B2960" t="s">
        <v>2194</v>
      </c>
      <c r="C2960" t="s">
        <v>2204</v>
      </c>
      <c r="D2960" t="s">
        <v>25</v>
      </c>
      <c r="E2960" s="17">
        <v>44216</v>
      </c>
      <c r="F2960">
        <v>3224</v>
      </c>
      <c r="G2960">
        <v>35</v>
      </c>
      <c r="H2960">
        <v>3849</v>
      </c>
      <c r="I2960">
        <v>585054</v>
      </c>
      <c r="J2960">
        <v>42914</v>
      </c>
      <c r="K2960">
        <v>156169</v>
      </c>
      <c r="L2960">
        <v>32240</v>
      </c>
      <c r="M2960">
        <v>10357</v>
      </c>
      <c r="N2960">
        <v>1380000000</v>
      </c>
    </row>
    <row r="2961" spans="1:14" x14ac:dyDescent="0.3">
      <c r="A2961" t="s">
        <v>5202</v>
      </c>
      <c r="B2961" t="s">
        <v>2206</v>
      </c>
      <c r="C2961" t="s">
        <v>2224</v>
      </c>
      <c r="D2961" t="s">
        <v>2225</v>
      </c>
      <c r="E2961" s="17">
        <v>44217</v>
      </c>
      <c r="F2961">
        <v>1874</v>
      </c>
      <c r="G2961">
        <v>34</v>
      </c>
      <c r="H2961">
        <v>2383</v>
      </c>
      <c r="I2961">
        <v>586928</v>
      </c>
      <c r="J2961">
        <v>42948</v>
      </c>
      <c r="K2961">
        <v>158552</v>
      </c>
      <c r="L2961">
        <v>14992</v>
      </c>
      <c r="M2961">
        <v>4464</v>
      </c>
      <c r="N2961">
        <v>68000000</v>
      </c>
    </row>
    <row r="2962" spans="1:14" x14ac:dyDescent="0.3">
      <c r="A2962" t="s">
        <v>5203</v>
      </c>
      <c r="B2962" t="s">
        <v>2194</v>
      </c>
      <c r="C2962" t="s">
        <v>2195</v>
      </c>
      <c r="D2962" t="s">
        <v>2196</v>
      </c>
      <c r="E2962" s="17">
        <v>44089</v>
      </c>
      <c r="F2962">
        <v>2499</v>
      </c>
      <c r="G2962">
        <v>173</v>
      </c>
      <c r="H2962">
        <v>4681</v>
      </c>
      <c r="I2962">
        <v>589427</v>
      </c>
      <c r="J2962">
        <v>43121</v>
      </c>
      <c r="K2962">
        <v>163233</v>
      </c>
      <c r="L2962">
        <v>42483</v>
      </c>
      <c r="M2962">
        <v>9330</v>
      </c>
      <c r="N2962">
        <v>1380000000</v>
      </c>
    </row>
    <row r="2963" spans="1:14" x14ac:dyDescent="0.3">
      <c r="A2963" t="s">
        <v>5204</v>
      </c>
      <c r="B2963" t="s">
        <v>2190</v>
      </c>
      <c r="C2963" t="s">
        <v>2269</v>
      </c>
      <c r="D2963" t="s">
        <v>2288</v>
      </c>
      <c r="E2963" s="17">
        <v>44113</v>
      </c>
      <c r="F2963">
        <v>3361</v>
      </c>
      <c r="G2963">
        <v>172</v>
      </c>
      <c r="H2963">
        <v>313</v>
      </c>
      <c r="I2963">
        <v>592788</v>
      </c>
      <c r="J2963">
        <v>43293</v>
      </c>
      <c r="K2963">
        <v>163546</v>
      </c>
      <c r="L2963">
        <v>40332</v>
      </c>
      <c r="M2963">
        <v>12482</v>
      </c>
      <c r="N2963">
        <v>213000000</v>
      </c>
    </row>
    <row r="2964" spans="1:14" x14ac:dyDescent="0.3">
      <c r="A2964" t="s">
        <v>5205</v>
      </c>
      <c r="B2964" t="s">
        <v>2206</v>
      </c>
      <c r="C2964" t="s">
        <v>2224</v>
      </c>
      <c r="D2964" t="s">
        <v>2230</v>
      </c>
      <c r="E2964" s="17">
        <v>44456</v>
      </c>
      <c r="F2964">
        <v>1142</v>
      </c>
      <c r="G2964">
        <v>55</v>
      </c>
      <c r="H2964">
        <v>2649</v>
      </c>
      <c r="I2964">
        <v>593930</v>
      </c>
      <c r="J2964">
        <v>43348</v>
      </c>
      <c r="K2964">
        <v>166195</v>
      </c>
      <c r="L2964">
        <v>7994</v>
      </c>
      <c r="M2964">
        <v>16521</v>
      </c>
      <c r="N2964">
        <v>68000000</v>
      </c>
    </row>
    <row r="2965" spans="1:14" x14ac:dyDescent="0.3">
      <c r="A2965" t="s">
        <v>5206</v>
      </c>
      <c r="B2965" t="s">
        <v>2211</v>
      </c>
      <c r="C2965" t="s">
        <v>2237</v>
      </c>
      <c r="D2965" t="s">
        <v>2238</v>
      </c>
      <c r="E2965" s="17">
        <v>43870</v>
      </c>
      <c r="F2965">
        <v>4309</v>
      </c>
      <c r="G2965">
        <v>86</v>
      </c>
      <c r="H2965">
        <v>1889</v>
      </c>
      <c r="I2965">
        <v>598239</v>
      </c>
      <c r="J2965">
        <v>43434</v>
      </c>
      <c r="K2965">
        <v>168084</v>
      </c>
      <c r="L2965">
        <v>51708</v>
      </c>
      <c r="M2965">
        <v>9875</v>
      </c>
      <c r="N2965">
        <v>331000000</v>
      </c>
    </row>
    <row r="2966" spans="1:14" x14ac:dyDescent="0.3">
      <c r="A2966" t="s">
        <v>5207</v>
      </c>
      <c r="B2966" t="s">
        <v>2206</v>
      </c>
      <c r="C2966" t="s">
        <v>2232</v>
      </c>
      <c r="D2966" t="s">
        <v>2326</v>
      </c>
      <c r="E2966" s="17">
        <v>44316</v>
      </c>
      <c r="F2966">
        <v>564</v>
      </c>
      <c r="G2966">
        <v>4</v>
      </c>
      <c r="H2966">
        <v>3879</v>
      </c>
      <c r="I2966">
        <v>598803</v>
      </c>
      <c r="J2966">
        <v>43438</v>
      </c>
      <c r="K2966">
        <v>171963</v>
      </c>
      <c r="L2966">
        <v>3948</v>
      </c>
      <c r="M2966">
        <v>7106</v>
      </c>
      <c r="N2966">
        <v>68000000</v>
      </c>
    </row>
    <row r="2967" spans="1:14" x14ac:dyDescent="0.3">
      <c r="A2967" t="s">
        <v>5208</v>
      </c>
      <c r="B2967" t="s">
        <v>2206</v>
      </c>
      <c r="C2967" t="s">
        <v>2257</v>
      </c>
      <c r="D2967" t="s">
        <v>2290</v>
      </c>
      <c r="E2967" s="17">
        <v>44050</v>
      </c>
      <c r="F2967">
        <v>4827</v>
      </c>
      <c r="G2967">
        <v>171</v>
      </c>
      <c r="H2967">
        <v>1489</v>
      </c>
      <c r="I2967">
        <v>603630</v>
      </c>
      <c r="J2967">
        <v>43609</v>
      </c>
      <c r="K2967">
        <v>173452</v>
      </c>
      <c r="L2967">
        <v>86886</v>
      </c>
      <c r="M2967">
        <v>15374</v>
      </c>
      <c r="N2967">
        <v>68000000</v>
      </c>
    </row>
    <row r="2968" spans="1:14" x14ac:dyDescent="0.3">
      <c r="A2968" t="s">
        <v>5209</v>
      </c>
      <c r="B2968" t="s">
        <v>2206</v>
      </c>
      <c r="C2968" t="s">
        <v>2232</v>
      </c>
      <c r="D2968" t="s">
        <v>2326</v>
      </c>
      <c r="E2968" s="17">
        <v>43959</v>
      </c>
      <c r="F2968">
        <v>4534</v>
      </c>
      <c r="G2968">
        <v>120</v>
      </c>
      <c r="H2968">
        <v>1664</v>
      </c>
      <c r="I2968">
        <v>608164</v>
      </c>
      <c r="J2968">
        <v>43729</v>
      </c>
      <c r="K2968">
        <v>175116</v>
      </c>
      <c r="L2968">
        <v>40806</v>
      </c>
      <c r="M2968">
        <v>15731</v>
      </c>
      <c r="N2968">
        <v>68000000</v>
      </c>
    </row>
    <row r="2969" spans="1:14" x14ac:dyDescent="0.3">
      <c r="A2969" t="s">
        <v>5210</v>
      </c>
      <c r="B2969" t="s">
        <v>2190</v>
      </c>
      <c r="C2969" t="s">
        <v>2191</v>
      </c>
      <c r="D2969" t="s">
        <v>2192</v>
      </c>
      <c r="E2969" s="17">
        <v>44350</v>
      </c>
      <c r="F2969">
        <v>1588</v>
      </c>
      <c r="G2969">
        <v>155</v>
      </c>
      <c r="H2969">
        <v>2608</v>
      </c>
      <c r="I2969">
        <v>609752</v>
      </c>
      <c r="J2969">
        <v>43884</v>
      </c>
      <c r="K2969">
        <v>177724</v>
      </c>
      <c r="L2969">
        <v>23820</v>
      </c>
      <c r="M2969">
        <v>4251</v>
      </c>
      <c r="N2969">
        <v>213000000</v>
      </c>
    </row>
    <row r="2970" spans="1:14" x14ac:dyDescent="0.3">
      <c r="A2970" t="s">
        <v>5211</v>
      </c>
      <c r="B2970" t="s">
        <v>2194</v>
      </c>
      <c r="C2970" t="s">
        <v>2204</v>
      </c>
      <c r="D2970" t="s">
        <v>25</v>
      </c>
      <c r="E2970" s="17">
        <v>44443</v>
      </c>
      <c r="F2970">
        <v>3985</v>
      </c>
      <c r="G2970">
        <v>86</v>
      </c>
      <c r="H2970">
        <v>2532</v>
      </c>
      <c r="I2970">
        <v>613737</v>
      </c>
      <c r="J2970">
        <v>43970</v>
      </c>
      <c r="K2970">
        <v>180256</v>
      </c>
      <c r="L2970">
        <v>67745</v>
      </c>
      <c r="M2970">
        <v>1058</v>
      </c>
      <c r="N2970">
        <v>1380000000</v>
      </c>
    </row>
    <row r="2971" spans="1:14" x14ac:dyDescent="0.3">
      <c r="A2971" t="s">
        <v>5212</v>
      </c>
      <c r="B2971" t="s">
        <v>2211</v>
      </c>
      <c r="C2971" t="s">
        <v>2212</v>
      </c>
      <c r="D2971" t="s">
        <v>2213</v>
      </c>
      <c r="E2971" s="17">
        <v>44518</v>
      </c>
      <c r="F2971">
        <v>4724</v>
      </c>
      <c r="G2971">
        <v>169</v>
      </c>
      <c r="H2971">
        <v>655</v>
      </c>
      <c r="I2971">
        <v>618461</v>
      </c>
      <c r="J2971">
        <v>44139</v>
      </c>
      <c r="K2971">
        <v>180911</v>
      </c>
      <c r="L2971">
        <v>28344</v>
      </c>
      <c r="M2971">
        <v>4614</v>
      </c>
      <c r="N2971">
        <v>331000000</v>
      </c>
    </row>
    <row r="2972" spans="1:14" x14ac:dyDescent="0.3">
      <c r="A2972" t="s">
        <v>5213</v>
      </c>
      <c r="B2972" t="s">
        <v>2194</v>
      </c>
      <c r="C2972" t="s">
        <v>27</v>
      </c>
      <c r="D2972" t="s">
        <v>27</v>
      </c>
      <c r="E2972" s="17">
        <v>44449</v>
      </c>
      <c r="F2972">
        <v>4998</v>
      </c>
      <c r="G2972">
        <v>97</v>
      </c>
      <c r="H2972">
        <v>3718</v>
      </c>
      <c r="I2972">
        <v>623459</v>
      </c>
      <c r="J2972">
        <v>44236</v>
      </c>
      <c r="K2972">
        <v>184629</v>
      </c>
      <c r="L2972">
        <v>49980</v>
      </c>
      <c r="M2972">
        <v>8361</v>
      </c>
      <c r="N2972">
        <v>1380000000</v>
      </c>
    </row>
    <row r="2973" spans="1:14" x14ac:dyDescent="0.3">
      <c r="A2973" t="s">
        <v>5214</v>
      </c>
      <c r="B2973" t="s">
        <v>2194</v>
      </c>
      <c r="C2973" t="s">
        <v>2204</v>
      </c>
      <c r="D2973" t="s">
        <v>25</v>
      </c>
      <c r="E2973" s="17">
        <v>44443</v>
      </c>
      <c r="F2973">
        <v>1470</v>
      </c>
      <c r="G2973">
        <v>158</v>
      </c>
      <c r="H2973">
        <v>3982</v>
      </c>
      <c r="I2973">
        <v>624929</v>
      </c>
      <c r="J2973">
        <v>44394</v>
      </c>
      <c r="K2973">
        <v>188611</v>
      </c>
      <c r="L2973">
        <v>16170</v>
      </c>
      <c r="M2973">
        <v>10736</v>
      </c>
      <c r="N2973">
        <v>1380000000</v>
      </c>
    </row>
    <row r="2974" spans="1:14" x14ac:dyDescent="0.3">
      <c r="A2974" t="s">
        <v>5215</v>
      </c>
      <c r="B2974" t="s">
        <v>2187</v>
      </c>
      <c r="C2974" t="s">
        <v>2255</v>
      </c>
      <c r="D2974" t="s">
        <v>2255</v>
      </c>
      <c r="E2974" s="17">
        <v>44090</v>
      </c>
      <c r="F2974">
        <v>3914</v>
      </c>
      <c r="G2974">
        <v>134</v>
      </c>
      <c r="H2974">
        <v>2674</v>
      </c>
      <c r="I2974">
        <v>628843</v>
      </c>
      <c r="J2974">
        <v>44528</v>
      </c>
      <c r="K2974">
        <v>191285</v>
      </c>
      <c r="L2974">
        <v>46968</v>
      </c>
      <c r="M2974">
        <v>7224</v>
      </c>
      <c r="N2974">
        <v>83000000</v>
      </c>
    </row>
    <row r="2975" spans="1:14" x14ac:dyDescent="0.3">
      <c r="A2975" t="s">
        <v>5216</v>
      </c>
      <c r="B2975" t="s">
        <v>2190</v>
      </c>
      <c r="C2975" t="s">
        <v>2269</v>
      </c>
      <c r="D2975" t="s">
        <v>2288</v>
      </c>
      <c r="E2975" s="17">
        <v>44196</v>
      </c>
      <c r="F2975">
        <v>3113</v>
      </c>
      <c r="G2975">
        <v>6</v>
      </c>
      <c r="H2975">
        <v>4015</v>
      </c>
      <c r="I2975">
        <v>631956</v>
      </c>
      <c r="J2975">
        <v>44534</v>
      </c>
      <c r="K2975">
        <v>195300</v>
      </c>
      <c r="L2975">
        <v>52921</v>
      </c>
      <c r="M2975">
        <v>15995</v>
      </c>
      <c r="N2975">
        <v>213000000</v>
      </c>
    </row>
    <row r="2976" spans="1:14" x14ac:dyDescent="0.3">
      <c r="A2976" t="s">
        <v>5217</v>
      </c>
      <c r="B2976" t="s">
        <v>2187</v>
      </c>
      <c r="C2976" t="s">
        <v>2255</v>
      </c>
      <c r="D2976" t="s">
        <v>2255</v>
      </c>
      <c r="E2976" s="17">
        <v>44374</v>
      </c>
      <c r="F2976">
        <v>4490</v>
      </c>
      <c r="G2976">
        <v>3</v>
      </c>
      <c r="H2976">
        <v>200</v>
      </c>
      <c r="I2976">
        <v>636446</v>
      </c>
      <c r="J2976">
        <v>44537</v>
      </c>
      <c r="K2976">
        <v>195500</v>
      </c>
      <c r="L2976">
        <v>35920</v>
      </c>
      <c r="M2976">
        <v>16065</v>
      </c>
      <c r="N2976">
        <v>83000000</v>
      </c>
    </row>
    <row r="2977" spans="1:14" x14ac:dyDescent="0.3">
      <c r="A2977" t="s">
        <v>5218</v>
      </c>
      <c r="B2977" t="s">
        <v>2190</v>
      </c>
      <c r="C2977" t="s">
        <v>2198</v>
      </c>
      <c r="D2977" t="s">
        <v>2306</v>
      </c>
      <c r="E2977" s="17">
        <v>44479</v>
      </c>
      <c r="F2977">
        <v>4342</v>
      </c>
      <c r="G2977">
        <v>107</v>
      </c>
      <c r="H2977">
        <v>4529</v>
      </c>
      <c r="I2977">
        <v>640788</v>
      </c>
      <c r="J2977">
        <v>44644</v>
      </c>
      <c r="K2977">
        <v>200029</v>
      </c>
      <c r="L2977">
        <v>56446</v>
      </c>
      <c r="M2977">
        <v>3051</v>
      </c>
      <c r="N2977">
        <v>213000000</v>
      </c>
    </row>
    <row r="2978" spans="1:14" x14ac:dyDescent="0.3">
      <c r="A2978" t="s">
        <v>5219</v>
      </c>
      <c r="B2978" t="s">
        <v>2194</v>
      </c>
      <c r="C2978" t="s">
        <v>2195</v>
      </c>
      <c r="D2978" t="s">
        <v>2296</v>
      </c>
      <c r="E2978" s="17">
        <v>44354</v>
      </c>
      <c r="F2978">
        <v>3362</v>
      </c>
      <c r="G2978">
        <v>127</v>
      </c>
      <c r="H2978">
        <v>137</v>
      </c>
      <c r="I2978">
        <v>644150</v>
      </c>
      <c r="J2978">
        <v>44771</v>
      </c>
      <c r="K2978">
        <v>200166</v>
      </c>
      <c r="L2978">
        <v>20172</v>
      </c>
      <c r="M2978">
        <v>3666</v>
      </c>
      <c r="N2978">
        <v>1380000000</v>
      </c>
    </row>
    <row r="2979" spans="1:14" x14ac:dyDescent="0.3">
      <c r="A2979" t="s">
        <v>5220</v>
      </c>
      <c r="B2979" t="s">
        <v>2194</v>
      </c>
      <c r="C2979" t="s">
        <v>27</v>
      </c>
      <c r="D2979" t="s">
        <v>27</v>
      </c>
      <c r="E2979" s="17">
        <v>43846</v>
      </c>
      <c r="F2979">
        <v>1636</v>
      </c>
      <c r="G2979">
        <v>31</v>
      </c>
      <c r="H2979">
        <v>3063</v>
      </c>
      <c r="I2979">
        <v>645786</v>
      </c>
      <c r="J2979">
        <v>44802</v>
      </c>
      <c r="K2979">
        <v>203229</v>
      </c>
      <c r="L2979">
        <v>29448</v>
      </c>
      <c r="M2979">
        <v>2760</v>
      </c>
      <c r="N2979">
        <v>1380000000</v>
      </c>
    </row>
    <row r="2980" spans="1:14" x14ac:dyDescent="0.3">
      <c r="A2980" t="s">
        <v>5221</v>
      </c>
      <c r="B2980" t="s">
        <v>2190</v>
      </c>
      <c r="C2980" t="s">
        <v>2269</v>
      </c>
      <c r="D2980" t="s">
        <v>2288</v>
      </c>
      <c r="E2980" s="17">
        <v>43959</v>
      </c>
      <c r="F2980">
        <v>2912</v>
      </c>
      <c r="G2980">
        <v>27</v>
      </c>
      <c r="H2980">
        <v>1075</v>
      </c>
      <c r="I2980">
        <v>648698</v>
      </c>
      <c r="J2980">
        <v>44829</v>
      </c>
      <c r="K2980">
        <v>204304</v>
      </c>
      <c r="L2980">
        <v>52416</v>
      </c>
      <c r="M2980">
        <v>1360</v>
      </c>
      <c r="N2980">
        <v>213000000</v>
      </c>
    </row>
    <row r="2981" spans="1:14" x14ac:dyDescent="0.3">
      <c r="A2981" t="s">
        <v>5222</v>
      </c>
      <c r="B2981" t="s">
        <v>2194</v>
      </c>
      <c r="C2981" t="s">
        <v>2221</v>
      </c>
      <c r="D2981" t="s">
        <v>2281</v>
      </c>
      <c r="E2981" s="17">
        <v>44405</v>
      </c>
      <c r="F2981">
        <v>1472</v>
      </c>
      <c r="G2981">
        <v>183</v>
      </c>
      <c r="H2981">
        <v>1748</v>
      </c>
      <c r="I2981">
        <v>650170</v>
      </c>
      <c r="J2981">
        <v>45012</v>
      </c>
      <c r="K2981">
        <v>206052</v>
      </c>
      <c r="L2981">
        <v>17664</v>
      </c>
      <c r="M2981">
        <v>8614</v>
      </c>
      <c r="N2981">
        <v>1380000000</v>
      </c>
    </row>
    <row r="2982" spans="1:14" x14ac:dyDescent="0.3">
      <c r="A2982" t="s">
        <v>5223</v>
      </c>
      <c r="B2982" t="s">
        <v>2194</v>
      </c>
      <c r="C2982" t="s">
        <v>2195</v>
      </c>
      <c r="D2982" t="s">
        <v>2196</v>
      </c>
      <c r="E2982" s="17">
        <v>43939</v>
      </c>
      <c r="F2982">
        <v>1244</v>
      </c>
      <c r="G2982">
        <v>3</v>
      </c>
      <c r="H2982">
        <v>1475</v>
      </c>
      <c r="I2982">
        <v>651414</v>
      </c>
      <c r="J2982">
        <v>45015</v>
      </c>
      <c r="K2982">
        <v>207527</v>
      </c>
      <c r="L2982">
        <v>12440</v>
      </c>
      <c r="M2982">
        <v>2829</v>
      </c>
      <c r="N2982">
        <v>1380000000</v>
      </c>
    </row>
    <row r="2983" spans="1:14" x14ac:dyDescent="0.3">
      <c r="A2983" t="s">
        <v>5224</v>
      </c>
      <c r="B2983" t="s">
        <v>2211</v>
      </c>
      <c r="C2983" t="s">
        <v>2241</v>
      </c>
      <c r="D2983" t="s">
        <v>2261</v>
      </c>
      <c r="E2983" s="17">
        <v>44363</v>
      </c>
      <c r="F2983">
        <v>3737</v>
      </c>
      <c r="G2983">
        <v>108</v>
      </c>
      <c r="H2983">
        <v>4957</v>
      </c>
      <c r="I2983">
        <v>655151</v>
      </c>
      <c r="J2983">
        <v>45123</v>
      </c>
      <c r="K2983">
        <v>212484</v>
      </c>
      <c r="L2983">
        <v>29896</v>
      </c>
      <c r="M2983">
        <v>14809</v>
      </c>
      <c r="N2983">
        <v>331000000</v>
      </c>
    </row>
    <row r="2984" spans="1:14" x14ac:dyDescent="0.3">
      <c r="A2984" t="s">
        <v>5225</v>
      </c>
      <c r="B2984" t="s">
        <v>2187</v>
      </c>
      <c r="C2984" t="s">
        <v>2255</v>
      </c>
      <c r="D2984" t="s">
        <v>2255</v>
      </c>
      <c r="E2984" s="17">
        <v>44500</v>
      </c>
      <c r="F2984">
        <v>2098</v>
      </c>
      <c r="G2984">
        <v>7</v>
      </c>
      <c r="H2984">
        <v>3413</v>
      </c>
      <c r="I2984">
        <v>657249</v>
      </c>
      <c r="J2984">
        <v>45130</v>
      </c>
      <c r="K2984">
        <v>215897</v>
      </c>
      <c r="L2984">
        <v>12588</v>
      </c>
      <c r="M2984">
        <v>145</v>
      </c>
      <c r="N2984">
        <v>83000000</v>
      </c>
    </row>
    <row r="2985" spans="1:14" x14ac:dyDescent="0.3">
      <c r="A2985" t="s">
        <v>5226</v>
      </c>
      <c r="B2985" t="s">
        <v>2187</v>
      </c>
      <c r="C2985" t="s">
        <v>2201</v>
      </c>
      <c r="D2985" t="s">
        <v>2272</v>
      </c>
      <c r="E2985" s="17">
        <v>44099</v>
      </c>
      <c r="F2985">
        <v>2597</v>
      </c>
      <c r="G2985">
        <v>141</v>
      </c>
      <c r="H2985">
        <v>3904</v>
      </c>
      <c r="I2985">
        <v>659846</v>
      </c>
      <c r="J2985">
        <v>45271</v>
      </c>
      <c r="K2985">
        <v>219801</v>
      </c>
      <c r="L2985">
        <v>20776</v>
      </c>
      <c r="M2985">
        <v>2373</v>
      </c>
      <c r="N2985">
        <v>83000000</v>
      </c>
    </row>
    <row r="2986" spans="1:14" x14ac:dyDescent="0.3">
      <c r="A2986" t="s">
        <v>5227</v>
      </c>
      <c r="B2986" t="s">
        <v>2187</v>
      </c>
      <c r="C2986" t="s">
        <v>2201</v>
      </c>
      <c r="D2986" t="s">
        <v>2202</v>
      </c>
      <c r="E2986" s="17">
        <v>43992</v>
      </c>
      <c r="F2986">
        <v>2512</v>
      </c>
      <c r="G2986">
        <v>29</v>
      </c>
      <c r="H2986">
        <v>4231</v>
      </c>
      <c r="I2986">
        <v>662358</v>
      </c>
      <c r="J2986">
        <v>45300</v>
      </c>
      <c r="K2986">
        <v>224032</v>
      </c>
      <c r="L2986">
        <v>47728</v>
      </c>
      <c r="M2986">
        <v>229</v>
      </c>
      <c r="N2986">
        <v>83000000</v>
      </c>
    </row>
    <row r="2987" spans="1:14" x14ac:dyDescent="0.3">
      <c r="A2987" t="s">
        <v>5228</v>
      </c>
      <c r="B2987" t="s">
        <v>2206</v>
      </c>
      <c r="C2987" t="s">
        <v>2232</v>
      </c>
      <c r="D2987" t="s">
        <v>2326</v>
      </c>
      <c r="E2987" s="17">
        <v>44090</v>
      </c>
      <c r="F2987">
        <v>4514</v>
      </c>
      <c r="G2987">
        <v>130</v>
      </c>
      <c r="H2987">
        <v>3146</v>
      </c>
      <c r="I2987">
        <v>666872</v>
      </c>
      <c r="J2987">
        <v>45430</v>
      </c>
      <c r="K2987">
        <v>227178</v>
      </c>
      <c r="L2987">
        <v>31598</v>
      </c>
      <c r="M2987">
        <v>10061</v>
      </c>
      <c r="N2987">
        <v>68000000</v>
      </c>
    </row>
    <row r="2988" spans="1:14" x14ac:dyDescent="0.3">
      <c r="A2988" t="s">
        <v>5229</v>
      </c>
      <c r="B2988" t="s">
        <v>2211</v>
      </c>
      <c r="C2988" t="s">
        <v>2212</v>
      </c>
      <c r="D2988" t="s">
        <v>2213</v>
      </c>
      <c r="E2988" s="17">
        <v>43932</v>
      </c>
      <c r="F2988">
        <v>258</v>
      </c>
      <c r="G2988">
        <v>129</v>
      </c>
      <c r="H2988">
        <v>448</v>
      </c>
      <c r="I2988">
        <v>667130</v>
      </c>
      <c r="J2988">
        <v>45559</v>
      </c>
      <c r="K2988">
        <v>227626</v>
      </c>
      <c r="L2988">
        <v>4386</v>
      </c>
      <c r="M2988">
        <v>5388</v>
      </c>
      <c r="N2988">
        <v>331000000</v>
      </c>
    </row>
    <row r="2989" spans="1:14" x14ac:dyDescent="0.3">
      <c r="A2989" t="s">
        <v>5230</v>
      </c>
      <c r="B2989" t="s">
        <v>2187</v>
      </c>
      <c r="C2989" t="s">
        <v>2338</v>
      </c>
      <c r="D2989" t="s">
        <v>2339</v>
      </c>
      <c r="E2989" s="17">
        <v>44336</v>
      </c>
      <c r="F2989">
        <v>2358</v>
      </c>
      <c r="G2989">
        <v>9</v>
      </c>
      <c r="H2989">
        <v>68</v>
      </c>
      <c r="I2989">
        <v>669488</v>
      </c>
      <c r="J2989">
        <v>45568</v>
      </c>
      <c r="K2989">
        <v>227694</v>
      </c>
      <c r="L2989">
        <v>18864</v>
      </c>
      <c r="M2989">
        <v>19049</v>
      </c>
      <c r="N2989">
        <v>83000000</v>
      </c>
    </row>
    <row r="2990" spans="1:14" x14ac:dyDescent="0.3">
      <c r="A2990" t="s">
        <v>5231</v>
      </c>
      <c r="B2990" t="s">
        <v>2187</v>
      </c>
      <c r="C2990" t="s">
        <v>2255</v>
      </c>
      <c r="D2990" t="s">
        <v>2255</v>
      </c>
      <c r="E2990" s="17">
        <v>44401</v>
      </c>
      <c r="F2990">
        <v>3393</v>
      </c>
      <c r="G2990">
        <v>69</v>
      </c>
      <c r="H2990">
        <v>4908</v>
      </c>
      <c r="I2990">
        <v>672881</v>
      </c>
      <c r="J2990">
        <v>45637</v>
      </c>
      <c r="K2990">
        <v>232602</v>
      </c>
      <c r="L2990">
        <v>27144</v>
      </c>
      <c r="M2990">
        <v>15071</v>
      </c>
      <c r="N2990">
        <v>83000000</v>
      </c>
    </row>
    <row r="2991" spans="1:14" x14ac:dyDescent="0.3">
      <c r="A2991" t="s">
        <v>5232</v>
      </c>
      <c r="B2991" t="s">
        <v>2211</v>
      </c>
      <c r="C2991" t="s">
        <v>2241</v>
      </c>
      <c r="D2991" t="s">
        <v>2242</v>
      </c>
      <c r="E2991" s="17">
        <v>44077</v>
      </c>
      <c r="F2991">
        <v>3778</v>
      </c>
      <c r="G2991">
        <v>118</v>
      </c>
      <c r="H2991">
        <v>3632</v>
      </c>
      <c r="I2991">
        <v>676659</v>
      </c>
      <c r="J2991">
        <v>45755</v>
      </c>
      <c r="K2991">
        <v>236234</v>
      </c>
      <c r="L2991">
        <v>71782</v>
      </c>
      <c r="M2991">
        <v>19977</v>
      </c>
      <c r="N2991">
        <v>331000000</v>
      </c>
    </row>
    <row r="2992" spans="1:14" x14ac:dyDescent="0.3">
      <c r="A2992" t="s">
        <v>5233</v>
      </c>
      <c r="B2992" t="s">
        <v>2194</v>
      </c>
      <c r="C2992" t="s">
        <v>2221</v>
      </c>
      <c r="D2992" t="s">
        <v>2281</v>
      </c>
      <c r="E2992" s="17">
        <v>44470</v>
      </c>
      <c r="F2992">
        <v>3411</v>
      </c>
      <c r="G2992">
        <v>70</v>
      </c>
      <c r="H2992">
        <v>1190</v>
      </c>
      <c r="I2992">
        <v>680070</v>
      </c>
      <c r="J2992">
        <v>45825</v>
      </c>
      <c r="K2992">
        <v>237424</v>
      </c>
      <c r="L2992">
        <v>51165</v>
      </c>
      <c r="M2992">
        <v>12058</v>
      </c>
      <c r="N2992">
        <v>1380000000</v>
      </c>
    </row>
    <row r="2993" spans="1:14" x14ac:dyDescent="0.3">
      <c r="A2993" t="s">
        <v>5234</v>
      </c>
      <c r="B2993" t="s">
        <v>2187</v>
      </c>
      <c r="C2993" t="s">
        <v>2338</v>
      </c>
      <c r="D2993" t="s">
        <v>2438</v>
      </c>
      <c r="E2993" s="17">
        <v>44367</v>
      </c>
      <c r="F2993">
        <v>1268</v>
      </c>
      <c r="G2993">
        <v>143</v>
      </c>
      <c r="H2993">
        <v>1740</v>
      </c>
      <c r="I2993">
        <v>681338</v>
      </c>
      <c r="J2993">
        <v>45968</v>
      </c>
      <c r="K2993">
        <v>239164</v>
      </c>
      <c r="L2993">
        <v>13948</v>
      </c>
      <c r="M2993">
        <v>2829</v>
      </c>
      <c r="N2993">
        <v>83000000</v>
      </c>
    </row>
    <row r="2994" spans="1:14" x14ac:dyDescent="0.3">
      <c r="A2994" t="s">
        <v>5235</v>
      </c>
      <c r="B2994" t="s">
        <v>2194</v>
      </c>
      <c r="C2994" t="s">
        <v>27</v>
      </c>
      <c r="D2994" t="s">
        <v>27</v>
      </c>
      <c r="E2994" s="17">
        <v>43961</v>
      </c>
      <c r="F2994">
        <v>939</v>
      </c>
      <c r="G2994">
        <v>69</v>
      </c>
      <c r="H2994">
        <v>3732</v>
      </c>
      <c r="I2994">
        <v>682277</v>
      </c>
      <c r="J2994">
        <v>46037</v>
      </c>
      <c r="K2994">
        <v>242896</v>
      </c>
      <c r="L2994">
        <v>4695</v>
      </c>
      <c r="M2994">
        <v>19720</v>
      </c>
      <c r="N2994">
        <v>1380000000</v>
      </c>
    </row>
    <row r="2995" spans="1:14" x14ac:dyDescent="0.3">
      <c r="A2995" t="s">
        <v>5236</v>
      </c>
      <c r="B2995" t="s">
        <v>2187</v>
      </c>
      <c r="C2995" t="s">
        <v>2338</v>
      </c>
      <c r="D2995" t="s">
        <v>2339</v>
      </c>
      <c r="E2995" s="17">
        <v>44183</v>
      </c>
      <c r="F2995">
        <v>2376</v>
      </c>
      <c r="G2995">
        <v>90</v>
      </c>
      <c r="H2995">
        <v>2019</v>
      </c>
      <c r="I2995">
        <v>684653</v>
      </c>
      <c r="J2995">
        <v>46127</v>
      </c>
      <c r="K2995">
        <v>244915</v>
      </c>
      <c r="L2995">
        <v>45144</v>
      </c>
      <c r="M2995">
        <v>17625</v>
      </c>
      <c r="N2995">
        <v>83000000</v>
      </c>
    </row>
    <row r="2996" spans="1:14" x14ac:dyDescent="0.3">
      <c r="A2996" t="s">
        <v>5237</v>
      </c>
      <c r="B2996" t="s">
        <v>2190</v>
      </c>
      <c r="C2996" t="s">
        <v>2191</v>
      </c>
      <c r="D2996" t="s">
        <v>2192</v>
      </c>
      <c r="E2996" s="17">
        <v>44026</v>
      </c>
      <c r="F2996">
        <v>3951</v>
      </c>
      <c r="G2996">
        <v>119</v>
      </c>
      <c r="H2996">
        <v>3192</v>
      </c>
      <c r="I2996">
        <v>688604</v>
      </c>
      <c r="J2996">
        <v>46246</v>
      </c>
      <c r="K2996">
        <v>248107</v>
      </c>
      <c r="L2996">
        <v>51363</v>
      </c>
      <c r="M2996">
        <v>5048</v>
      </c>
      <c r="N2996">
        <v>213000000</v>
      </c>
    </row>
    <row r="2997" spans="1:14" x14ac:dyDescent="0.3">
      <c r="A2997" t="s">
        <v>5238</v>
      </c>
      <c r="B2997" t="s">
        <v>2206</v>
      </c>
      <c r="C2997" t="s">
        <v>2257</v>
      </c>
      <c r="D2997" t="s">
        <v>2290</v>
      </c>
      <c r="E2997" s="17">
        <v>44496</v>
      </c>
      <c r="F2997">
        <v>195</v>
      </c>
      <c r="G2997">
        <v>149</v>
      </c>
      <c r="H2997">
        <v>3892</v>
      </c>
      <c r="I2997">
        <v>688799</v>
      </c>
      <c r="J2997">
        <v>46395</v>
      </c>
      <c r="K2997">
        <v>251999</v>
      </c>
      <c r="L2997">
        <v>1755</v>
      </c>
      <c r="M2997">
        <v>3295</v>
      </c>
      <c r="N2997">
        <v>68000000</v>
      </c>
    </row>
    <row r="2998" spans="1:14" x14ac:dyDescent="0.3">
      <c r="A2998" t="s">
        <v>5239</v>
      </c>
      <c r="B2998" t="s">
        <v>2187</v>
      </c>
      <c r="C2998" t="s">
        <v>2201</v>
      </c>
      <c r="D2998" t="s">
        <v>2202</v>
      </c>
      <c r="E2998" s="17">
        <v>44212</v>
      </c>
      <c r="F2998">
        <v>4157</v>
      </c>
      <c r="G2998">
        <v>34</v>
      </c>
      <c r="H2998">
        <v>96</v>
      </c>
      <c r="I2998">
        <v>692956</v>
      </c>
      <c r="J2998">
        <v>46429</v>
      </c>
      <c r="K2998">
        <v>252095</v>
      </c>
      <c r="L2998">
        <v>29099</v>
      </c>
      <c r="M2998">
        <v>9576</v>
      </c>
      <c r="N2998">
        <v>83000000</v>
      </c>
    </row>
    <row r="2999" spans="1:14" x14ac:dyDescent="0.3">
      <c r="A2999" t="s">
        <v>5240</v>
      </c>
      <c r="B2999" t="s">
        <v>2190</v>
      </c>
      <c r="C2999" t="s">
        <v>2252</v>
      </c>
      <c r="D2999" t="s">
        <v>2253</v>
      </c>
      <c r="E2999" s="17">
        <v>44475</v>
      </c>
      <c r="F2999">
        <v>3096</v>
      </c>
      <c r="G2999">
        <v>123</v>
      </c>
      <c r="H2999">
        <v>4472</v>
      </c>
      <c r="I2999">
        <v>696052</v>
      </c>
      <c r="J2999">
        <v>46552</v>
      </c>
      <c r="K2999">
        <v>256567</v>
      </c>
      <c r="L2999">
        <v>34056</v>
      </c>
      <c r="M2999">
        <v>19746</v>
      </c>
      <c r="N2999">
        <v>213000000</v>
      </c>
    </row>
    <row r="3000" spans="1:14" x14ac:dyDescent="0.3">
      <c r="A3000" t="s">
        <v>5241</v>
      </c>
      <c r="B3000" t="s">
        <v>2211</v>
      </c>
      <c r="C3000" t="s">
        <v>2237</v>
      </c>
      <c r="D3000" t="s">
        <v>2238</v>
      </c>
      <c r="E3000" s="17">
        <v>44057</v>
      </c>
      <c r="F3000">
        <v>3635</v>
      </c>
      <c r="G3000">
        <v>111</v>
      </c>
      <c r="H3000">
        <v>1514</v>
      </c>
      <c r="I3000">
        <v>699687</v>
      </c>
      <c r="J3000">
        <v>46663</v>
      </c>
      <c r="K3000">
        <v>258081</v>
      </c>
      <c r="L3000">
        <v>39985</v>
      </c>
      <c r="M3000">
        <v>15513</v>
      </c>
      <c r="N3000">
        <v>331000000</v>
      </c>
    </row>
    <row r="3001" spans="1:14" x14ac:dyDescent="0.3">
      <c r="A3001" t="s">
        <v>5242</v>
      </c>
      <c r="B3001" t="s">
        <v>2190</v>
      </c>
      <c r="C3001" t="s">
        <v>2269</v>
      </c>
      <c r="D3001" t="s">
        <v>2288</v>
      </c>
      <c r="E3001" s="17">
        <v>44531</v>
      </c>
      <c r="F3001">
        <v>561</v>
      </c>
      <c r="G3001">
        <v>101</v>
      </c>
      <c r="H3001">
        <v>1076</v>
      </c>
      <c r="I3001">
        <v>700248</v>
      </c>
      <c r="J3001">
        <v>46764</v>
      </c>
      <c r="K3001">
        <v>259157</v>
      </c>
      <c r="L3001">
        <v>6732</v>
      </c>
      <c r="M3001">
        <v>17772</v>
      </c>
      <c r="N3001">
        <v>213000000</v>
      </c>
    </row>
    <row r="3002" spans="1:14" x14ac:dyDescent="0.3">
      <c r="A3002" t="s">
        <v>5243</v>
      </c>
      <c r="B3002" t="s">
        <v>2211</v>
      </c>
      <c r="C3002" t="s">
        <v>2241</v>
      </c>
      <c r="D3002" t="s">
        <v>2242</v>
      </c>
      <c r="E3002" s="17">
        <v>44306</v>
      </c>
      <c r="F3002">
        <v>3449</v>
      </c>
      <c r="G3002">
        <v>176</v>
      </c>
      <c r="H3002">
        <v>8</v>
      </c>
      <c r="I3002">
        <v>703697</v>
      </c>
      <c r="J3002">
        <v>46940</v>
      </c>
      <c r="K3002">
        <v>259165</v>
      </c>
      <c r="L3002">
        <v>48286</v>
      </c>
      <c r="M3002">
        <v>11842</v>
      </c>
      <c r="N3002">
        <v>331000000</v>
      </c>
    </row>
    <row r="3003" spans="1:14" x14ac:dyDescent="0.3">
      <c r="A3003" t="s">
        <v>5244</v>
      </c>
      <c r="B3003" t="s">
        <v>2187</v>
      </c>
      <c r="C3003" t="s">
        <v>2188</v>
      </c>
      <c r="D3003" t="s">
        <v>2188</v>
      </c>
      <c r="E3003" s="17">
        <v>44307</v>
      </c>
      <c r="F3003">
        <v>3366</v>
      </c>
      <c r="G3003">
        <v>129</v>
      </c>
      <c r="H3003">
        <v>3052</v>
      </c>
      <c r="I3003">
        <v>707063</v>
      </c>
      <c r="J3003">
        <v>47069</v>
      </c>
      <c r="K3003">
        <v>262217</v>
      </c>
      <c r="L3003">
        <v>26928</v>
      </c>
      <c r="M3003">
        <v>18205</v>
      </c>
      <c r="N3003">
        <v>83000000</v>
      </c>
    </row>
    <row r="3004" spans="1:14" x14ac:dyDescent="0.3">
      <c r="A3004" t="s">
        <v>5245</v>
      </c>
      <c r="B3004" t="s">
        <v>2211</v>
      </c>
      <c r="C3004" t="s">
        <v>2237</v>
      </c>
      <c r="D3004" t="s">
        <v>2250</v>
      </c>
      <c r="E3004" s="17">
        <v>44095</v>
      </c>
      <c r="F3004">
        <v>3123</v>
      </c>
      <c r="G3004">
        <v>193</v>
      </c>
      <c r="H3004">
        <v>250</v>
      </c>
      <c r="I3004">
        <v>710186</v>
      </c>
      <c r="J3004">
        <v>47262</v>
      </c>
      <c r="K3004">
        <v>262467</v>
      </c>
      <c r="L3004">
        <v>53091</v>
      </c>
      <c r="M3004">
        <v>8476</v>
      </c>
      <c r="N3004">
        <v>331000000</v>
      </c>
    </row>
    <row r="3005" spans="1:14" x14ac:dyDescent="0.3">
      <c r="A3005" t="s">
        <v>5246</v>
      </c>
      <c r="B3005" t="s">
        <v>2190</v>
      </c>
      <c r="C3005" t="s">
        <v>2252</v>
      </c>
      <c r="D3005" t="s">
        <v>2301</v>
      </c>
      <c r="E3005" s="17">
        <v>44202</v>
      </c>
      <c r="F3005">
        <v>2891</v>
      </c>
      <c r="G3005">
        <v>146</v>
      </c>
      <c r="H3005">
        <v>359</v>
      </c>
      <c r="I3005">
        <v>713077</v>
      </c>
      <c r="J3005">
        <v>47408</v>
      </c>
      <c r="K3005">
        <v>262826</v>
      </c>
      <c r="L3005">
        <v>37583</v>
      </c>
      <c r="M3005">
        <v>595</v>
      </c>
      <c r="N3005">
        <v>213000000</v>
      </c>
    </row>
    <row r="3006" spans="1:14" x14ac:dyDescent="0.3">
      <c r="A3006" t="s">
        <v>5247</v>
      </c>
      <c r="B3006" t="s">
        <v>2206</v>
      </c>
      <c r="C3006" t="s">
        <v>2257</v>
      </c>
      <c r="D3006" t="s">
        <v>2290</v>
      </c>
      <c r="E3006" s="17">
        <v>44316</v>
      </c>
      <c r="F3006">
        <v>39</v>
      </c>
      <c r="G3006">
        <v>196</v>
      </c>
      <c r="H3006">
        <v>2396</v>
      </c>
      <c r="I3006">
        <v>713116</v>
      </c>
      <c r="J3006">
        <v>47604</v>
      </c>
      <c r="K3006">
        <v>265222</v>
      </c>
      <c r="L3006">
        <v>234</v>
      </c>
      <c r="M3006">
        <v>11075</v>
      </c>
      <c r="N3006">
        <v>68000000</v>
      </c>
    </row>
    <row r="3007" spans="1:14" x14ac:dyDescent="0.3">
      <c r="A3007" t="s">
        <v>5248</v>
      </c>
      <c r="B3007" t="s">
        <v>2194</v>
      </c>
      <c r="C3007" t="s">
        <v>2195</v>
      </c>
      <c r="D3007" t="s">
        <v>2196</v>
      </c>
      <c r="E3007" s="17">
        <v>44264</v>
      </c>
      <c r="F3007">
        <v>1767</v>
      </c>
      <c r="G3007">
        <v>131</v>
      </c>
      <c r="H3007">
        <v>123</v>
      </c>
      <c r="I3007">
        <v>714883</v>
      </c>
      <c r="J3007">
        <v>47735</v>
      </c>
      <c r="K3007">
        <v>265345</v>
      </c>
      <c r="L3007">
        <v>17670</v>
      </c>
      <c r="M3007">
        <v>12813</v>
      </c>
      <c r="N3007">
        <v>1380000000</v>
      </c>
    </row>
    <row r="3008" spans="1:14" x14ac:dyDescent="0.3">
      <c r="A3008" t="s">
        <v>5249</v>
      </c>
      <c r="B3008" t="s">
        <v>2194</v>
      </c>
      <c r="C3008" t="s">
        <v>2204</v>
      </c>
      <c r="D3008" t="s">
        <v>2235</v>
      </c>
      <c r="E3008" s="17">
        <v>44476</v>
      </c>
      <c r="F3008">
        <v>2504</v>
      </c>
      <c r="G3008">
        <v>81</v>
      </c>
      <c r="H3008">
        <v>4729</v>
      </c>
      <c r="I3008">
        <v>717387</v>
      </c>
      <c r="J3008">
        <v>47816</v>
      </c>
      <c r="K3008">
        <v>270074</v>
      </c>
      <c r="L3008">
        <v>17528</v>
      </c>
      <c r="M3008">
        <v>13164</v>
      </c>
      <c r="N3008">
        <v>1380000000</v>
      </c>
    </row>
    <row r="3009" spans="1:14" x14ac:dyDescent="0.3">
      <c r="A3009" t="s">
        <v>5250</v>
      </c>
      <c r="B3009" t="s">
        <v>2206</v>
      </c>
      <c r="C3009" t="s">
        <v>2224</v>
      </c>
      <c r="D3009" t="s">
        <v>2225</v>
      </c>
      <c r="E3009" s="17">
        <v>44041</v>
      </c>
      <c r="F3009">
        <v>787</v>
      </c>
      <c r="G3009">
        <v>103</v>
      </c>
      <c r="H3009">
        <v>4294</v>
      </c>
      <c r="I3009">
        <v>718174</v>
      </c>
      <c r="J3009">
        <v>47919</v>
      </c>
      <c r="K3009">
        <v>274368</v>
      </c>
      <c r="L3009">
        <v>9444</v>
      </c>
      <c r="M3009">
        <v>9254</v>
      </c>
      <c r="N3009">
        <v>68000000</v>
      </c>
    </row>
    <row r="3010" spans="1:14" x14ac:dyDescent="0.3">
      <c r="A3010" t="s">
        <v>5251</v>
      </c>
      <c r="B3010" t="s">
        <v>2194</v>
      </c>
      <c r="C3010" t="s">
        <v>27</v>
      </c>
      <c r="D3010" t="s">
        <v>27</v>
      </c>
      <c r="E3010" s="17">
        <v>44402</v>
      </c>
      <c r="F3010">
        <v>1876</v>
      </c>
      <c r="G3010">
        <v>40</v>
      </c>
      <c r="H3010">
        <v>828</v>
      </c>
      <c r="I3010">
        <v>720050</v>
      </c>
      <c r="J3010">
        <v>47959</v>
      </c>
      <c r="K3010">
        <v>275196</v>
      </c>
      <c r="L3010">
        <v>22512</v>
      </c>
      <c r="M3010">
        <v>11540</v>
      </c>
      <c r="N3010">
        <v>1380000000</v>
      </c>
    </row>
    <row r="3011" spans="1:14" x14ac:dyDescent="0.3">
      <c r="A3011" t="s">
        <v>5252</v>
      </c>
      <c r="B3011" t="s">
        <v>2187</v>
      </c>
      <c r="C3011" t="s">
        <v>2255</v>
      </c>
      <c r="D3011" t="s">
        <v>2255</v>
      </c>
      <c r="E3011" s="17">
        <v>44207</v>
      </c>
      <c r="F3011">
        <v>4097</v>
      </c>
      <c r="G3011">
        <v>55</v>
      </c>
      <c r="H3011">
        <v>1434</v>
      </c>
      <c r="I3011">
        <v>724147</v>
      </c>
      <c r="J3011">
        <v>48014</v>
      </c>
      <c r="K3011">
        <v>276630</v>
      </c>
      <c r="L3011">
        <v>40970</v>
      </c>
      <c r="M3011">
        <v>6655</v>
      </c>
      <c r="N3011">
        <v>83000000</v>
      </c>
    </row>
    <row r="3012" spans="1:14" x14ac:dyDescent="0.3">
      <c r="A3012" t="s">
        <v>5253</v>
      </c>
      <c r="B3012" t="s">
        <v>2187</v>
      </c>
      <c r="C3012" t="s">
        <v>2338</v>
      </c>
      <c r="D3012" t="s">
        <v>2339</v>
      </c>
      <c r="E3012" s="17">
        <v>44225</v>
      </c>
      <c r="F3012">
        <v>1492</v>
      </c>
      <c r="G3012">
        <v>54</v>
      </c>
      <c r="H3012">
        <v>2077</v>
      </c>
      <c r="I3012">
        <v>725639</v>
      </c>
      <c r="J3012">
        <v>48068</v>
      </c>
      <c r="K3012">
        <v>278707</v>
      </c>
      <c r="L3012">
        <v>11936</v>
      </c>
      <c r="M3012">
        <v>13494</v>
      </c>
      <c r="N3012">
        <v>83000000</v>
      </c>
    </row>
    <row r="3013" spans="1:14" x14ac:dyDescent="0.3">
      <c r="A3013" t="s">
        <v>5254</v>
      </c>
      <c r="B3013" t="s">
        <v>2190</v>
      </c>
      <c r="C3013" t="s">
        <v>2191</v>
      </c>
      <c r="D3013" t="s">
        <v>2192</v>
      </c>
      <c r="E3013" s="17">
        <v>44280</v>
      </c>
      <c r="F3013">
        <v>1129</v>
      </c>
      <c r="G3013">
        <v>158</v>
      </c>
      <c r="H3013">
        <v>1115</v>
      </c>
      <c r="I3013">
        <v>726768</v>
      </c>
      <c r="J3013">
        <v>48226</v>
      </c>
      <c r="K3013">
        <v>279822</v>
      </c>
      <c r="L3013">
        <v>20322</v>
      </c>
      <c r="M3013">
        <v>7877</v>
      </c>
      <c r="N3013">
        <v>213000000</v>
      </c>
    </row>
    <row r="3014" spans="1:14" x14ac:dyDescent="0.3">
      <c r="A3014" t="s">
        <v>5255</v>
      </c>
      <c r="B3014" t="s">
        <v>2190</v>
      </c>
      <c r="C3014" t="s">
        <v>2269</v>
      </c>
      <c r="D3014" t="s">
        <v>2288</v>
      </c>
      <c r="E3014" s="17">
        <v>44194</v>
      </c>
      <c r="F3014">
        <v>2263</v>
      </c>
      <c r="G3014">
        <v>126</v>
      </c>
      <c r="H3014">
        <v>595</v>
      </c>
      <c r="I3014">
        <v>729031</v>
      </c>
      <c r="J3014">
        <v>48352</v>
      </c>
      <c r="K3014">
        <v>280417</v>
      </c>
      <c r="L3014">
        <v>27156</v>
      </c>
      <c r="M3014">
        <v>13051</v>
      </c>
      <c r="N3014">
        <v>213000000</v>
      </c>
    </row>
    <row r="3015" spans="1:14" x14ac:dyDescent="0.3">
      <c r="A3015" t="s">
        <v>5256</v>
      </c>
      <c r="B3015" t="s">
        <v>2211</v>
      </c>
      <c r="C3015" t="s">
        <v>2212</v>
      </c>
      <c r="D3015" t="s">
        <v>2213</v>
      </c>
      <c r="E3015" s="17">
        <v>44287</v>
      </c>
      <c r="F3015">
        <v>4872</v>
      </c>
      <c r="G3015">
        <v>149</v>
      </c>
      <c r="H3015">
        <v>3086</v>
      </c>
      <c r="I3015">
        <v>733903</v>
      </c>
      <c r="J3015">
        <v>48501</v>
      </c>
      <c r="K3015">
        <v>283503</v>
      </c>
      <c r="L3015">
        <v>48720</v>
      </c>
      <c r="M3015">
        <v>6884</v>
      </c>
      <c r="N3015">
        <v>331000000</v>
      </c>
    </row>
    <row r="3016" spans="1:14" x14ac:dyDescent="0.3">
      <c r="A3016" t="s">
        <v>5257</v>
      </c>
      <c r="B3016" t="s">
        <v>2190</v>
      </c>
      <c r="C3016" t="s">
        <v>2191</v>
      </c>
      <c r="D3016" t="s">
        <v>2285</v>
      </c>
      <c r="E3016" s="17">
        <v>44555</v>
      </c>
      <c r="F3016">
        <v>4509</v>
      </c>
      <c r="G3016">
        <v>74</v>
      </c>
      <c r="H3016">
        <v>2702</v>
      </c>
      <c r="I3016">
        <v>738412</v>
      </c>
      <c r="J3016">
        <v>48575</v>
      </c>
      <c r="K3016">
        <v>286205</v>
      </c>
      <c r="L3016">
        <v>72144</v>
      </c>
      <c r="M3016">
        <v>14808</v>
      </c>
      <c r="N3016">
        <v>213000000</v>
      </c>
    </row>
    <row r="3017" spans="1:14" x14ac:dyDescent="0.3">
      <c r="A3017" t="s">
        <v>5258</v>
      </c>
      <c r="B3017" t="s">
        <v>2187</v>
      </c>
      <c r="C3017" t="s">
        <v>2255</v>
      </c>
      <c r="D3017" t="s">
        <v>2255</v>
      </c>
      <c r="E3017" s="17">
        <v>44558</v>
      </c>
      <c r="F3017">
        <v>4021</v>
      </c>
      <c r="G3017">
        <v>175</v>
      </c>
      <c r="H3017">
        <v>2507</v>
      </c>
      <c r="I3017">
        <v>742433</v>
      </c>
      <c r="J3017">
        <v>48750</v>
      </c>
      <c r="K3017">
        <v>288712</v>
      </c>
      <c r="L3017">
        <v>52273</v>
      </c>
      <c r="M3017">
        <v>12753</v>
      </c>
      <c r="N3017">
        <v>83000000</v>
      </c>
    </row>
    <row r="3018" spans="1:14" x14ac:dyDescent="0.3">
      <c r="A3018" t="s">
        <v>5259</v>
      </c>
      <c r="B3018" t="s">
        <v>2190</v>
      </c>
      <c r="C3018" t="s">
        <v>2269</v>
      </c>
      <c r="D3018" t="s">
        <v>2270</v>
      </c>
      <c r="E3018" s="17">
        <v>44056</v>
      </c>
      <c r="F3018">
        <v>4305</v>
      </c>
      <c r="G3018">
        <v>79</v>
      </c>
      <c r="H3018">
        <v>1744</v>
      </c>
      <c r="I3018">
        <v>746738</v>
      </c>
      <c r="J3018">
        <v>48829</v>
      </c>
      <c r="K3018">
        <v>290456</v>
      </c>
      <c r="L3018">
        <v>77490</v>
      </c>
      <c r="M3018">
        <v>11352</v>
      </c>
      <c r="N3018">
        <v>213000000</v>
      </c>
    </row>
    <row r="3019" spans="1:14" x14ac:dyDescent="0.3">
      <c r="A3019" t="s">
        <v>5260</v>
      </c>
      <c r="B3019" t="s">
        <v>2194</v>
      </c>
      <c r="C3019" t="s">
        <v>2221</v>
      </c>
      <c r="D3019" t="s">
        <v>2281</v>
      </c>
      <c r="E3019" s="17">
        <v>43961</v>
      </c>
      <c r="F3019">
        <v>2185</v>
      </c>
      <c r="G3019">
        <v>127</v>
      </c>
      <c r="H3019">
        <v>22</v>
      </c>
      <c r="I3019">
        <v>748923</v>
      </c>
      <c r="J3019">
        <v>48956</v>
      </c>
      <c r="K3019">
        <v>290478</v>
      </c>
      <c r="L3019">
        <v>24035</v>
      </c>
      <c r="M3019">
        <v>19989</v>
      </c>
      <c r="N3019">
        <v>1380000000</v>
      </c>
    </row>
    <row r="3020" spans="1:14" x14ac:dyDescent="0.3">
      <c r="A3020" t="s">
        <v>5261</v>
      </c>
      <c r="B3020" t="s">
        <v>2211</v>
      </c>
      <c r="C3020" t="s">
        <v>2237</v>
      </c>
      <c r="D3020" t="s">
        <v>2238</v>
      </c>
      <c r="E3020" s="17">
        <v>44418</v>
      </c>
      <c r="F3020">
        <v>1644</v>
      </c>
      <c r="G3020">
        <v>131</v>
      </c>
      <c r="H3020">
        <v>325</v>
      </c>
      <c r="I3020">
        <v>750567</v>
      </c>
      <c r="J3020">
        <v>49087</v>
      </c>
      <c r="K3020">
        <v>290803</v>
      </c>
      <c r="L3020">
        <v>21372</v>
      </c>
      <c r="M3020">
        <v>12589</v>
      </c>
      <c r="N3020">
        <v>331000000</v>
      </c>
    </row>
    <row r="3021" spans="1:14" x14ac:dyDescent="0.3">
      <c r="A3021" t="s">
        <v>5262</v>
      </c>
      <c r="B3021" t="s">
        <v>2211</v>
      </c>
      <c r="C3021" t="s">
        <v>2245</v>
      </c>
      <c r="D3021" t="s">
        <v>2246</v>
      </c>
      <c r="E3021" s="17">
        <v>44306</v>
      </c>
      <c r="F3021">
        <v>3560</v>
      </c>
      <c r="G3021">
        <v>148</v>
      </c>
      <c r="H3021">
        <v>4972</v>
      </c>
      <c r="I3021">
        <v>754127</v>
      </c>
      <c r="J3021">
        <v>49235</v>
      </c>
      <c r="K3021">
        <v>295775</v>
      </c>
      <c r="L3021">
        <v>60520</v>
      </c>
      <c r="M3021">
        <v>7287</v>
      </c>
      <c r="N3021">
        <v>331000000</v>
      </c>
    </row>
    <row r="3022" spans="1:14" x14ac:dyDescent="0.3">
      <c r="A3022" t="s">
        <v>5263</v>
      </c>
      <c r="B3022" t="s">
        <v>2187</v>
      </c>
      <c r="C3022" t="s">
        <v>2338</v>
      </c>
      <c r="D3022" t="s">
        <v>2438</v>
      </c>
      <c r="E3022" s="17">
        <v>44107</v>
      </c>
      <c r="F3022">
        <v>2685</v>
      </c>
      <c r="G3022">
        <v>168</v>
      </c>
      <c r="H3022">
        <v>262</v>
      </c>
      <c r="I3022">
        <v>756812</v>
      </c>
      <c r="J3022">
        <v>49403</v>
      </c>
      <c r="K3022">
        <v>296037</v>
      </c>
      <c r="L3022">
        <v>48330</v>
      </c>
      <c r="M3022">
        <v>17079</v>
      </c>
      <c r="N3022">
        <v>83000000</v>
      </c>
    </row>
    <row r="3023" spans="1:14" x14ac:dyDescent="0.3">
      <c r="A3023" t="s">
        <v>5264</v>
      </c>
      <c r="B3023" t="s">
        <v>2190</v>
      </c>
      <c r="C3023" t="s">
        <v>2198</v>
      </c>
      <c r="D3023" t="s">
        <v>2199</v>
      </c>
      <c r="E3023" s="17">
        <v>43986</v>
      </c>
      <c r="F3023">
        <v>4821</v>
      </c>
      <c r="G3023">
        <v>44</v>
      </c>
      <c r="H3023">
        <v>3500</v>
      </c>
      <c r="I3023">
        <v>761633</v>
      </c>
      <c r="J3023">
        <v>49447</v>
      </c>
      <c r="K3023">
        <v>299537</v>
      </c>
      <c r="L3023">
        <v>57852</v>
      </c>
      <c r="M3023">
        <v>15053</v>
      </c>
      <c r="N3023">
        <v>213000000</v>
      </c>
    </row>
    <row r="3024" spans="1:14" x14ac:dyDescent="0.3">
      <c r="A3024" t="s">
        <v>5265</v>
      </c>
      <c r="B3024" t="s">
        <v>2194</v>
      </c>
      <c r="C3024" t="s">
        <v>27</v>
      </c>
      <c r="D3024" t="s">
        <v>27</v>
      </c>
      <c r="E3024" s="17">
        <v>44048</v>
      </c>
      <c r="F3024">
        <v>1412</v>
      </c>
      <c r="G3024">
        <v>83</v>
      </c>
      <c r="H3024">
        <v>1585</v>
      </c>
      <c r="I3024">
        <v>763045</v>
      </c>
      <c r="J3024">
        <v>49530</v>
      </c>
      <c r="K3024">
        <v>301122</v>
      </c>
      <c r="L3024">
        <v>25416</v>
      </c>
      <c r="M3024">
        <v>19428</v>
      </c>
      <c r="N3024">
        <v>1380000000</v>
      </c>
    </row>
    <row r="3025" spans="1:14" x14ac:dyDescent="0.3">
      <c r="A3025" t="s">
        <v>5266</v>
      </c>
      <c r="B3025" t="s">
        <v>2190</v>
      </c>
      <c r="C3025" t="s">
        <v>2191</v>
      </c>
      <c r="D3025" t="s">
        <v>2285</v>
      </c>
      <c r="E3025" s="17">
        <v>44020</v>
      </c>
      <c r="F3025">
        <v>1221</v>
      </c>
      <c r="G3025">
        <v>7</v>
      </c>
      <c r="H3025">
        <v>432</v>
      </c>
      <c r="I3025">
        <v>764266</v>
      </c>
      <c r="J3025">
        <v>49537</v>
      </c>
      <c r="K3025">
        <v>301554</v>
      </c>
      <c r="L3025">
        <v>9768</v>
      </c>
      <c r="M3025">
        <v>18330</v>
      </c>
      <c r="N3025">
        <v>213000000</v>
      </c>
    </row>
    <row r="3026" spans="1:14" x14ac:dyDescent="0.3">
      <c r="A3026" t="s">
        <v>5267</v>
      </c>
      <c r="B3026" t="s">
        <v>2206</v>
      </c>
      <c r="C3026" t="s">
        <v>2257</v>
      </c>
      <c r="D3026" t="s">
        <v>2290</v>
      </c>
      <c r="E3026" s="17">
        <v>44247</v>
      </c>
      <c r="F3026">
        <v>2249</v>
      </c>
      <c r="G3026">
        <v>106</v>
      </c>
      <c r="H3026">
        <v>559</v>
      </c>
      <c r="I3026">
        <v>766515</v>
      </c>
      <c r="J3026">
        <v>49643</v>
      </c>
      <c r="K3026">
        <v>302113</v>
      </c>
      <c r="L3026">
        <v>35984</v>
      </c>
      <c r="M3026">
        <v>14451</v>
      </c>
      <c r="N3026">
        <v>68000000</v>
      </c>
    </row>
    <row r="3027" spans="1:14" x14ac:dyDescent="0.3">
      <c r="A3027" t="s">
        <v>5268</v>
      </c>
      <c r="B3027" t="s">
        <v>2190</v>
      </c>
      <c r="C3027" t="s">
        <v>2252</v>
      </c>
      <c r="D3027" t="s">
        <v>2253</v>
      </c>
      <c r="E3027" s="17">
        <v>44505</v>
      </c>
      <c r="F3027">
        <v>2239</v>
      </c>
      <c r="G3027">
        <v>116</v>
      </c>
      <c r="H3027">
        <v>2555</v>
      </c>
      <c r="I3027">
        <v>768754</v>
      </c>
      <c r="J3027">
        <v>49759</v>
      </c>
      <c r="K3027">
        <v>304668</v>
      </c>
      <c r="L3027">
        <v>22390</v>
      </c>
      <c r="M3027">
        <v>19106</v>
      </c>
      <c r="N3027">
        <v>213000000</v>
      </c>
    </row>
    <row r="3028" spans="1:14" x14ac:dyDescent="0.3">
      <c r="A3028" t="s">
        <v>5269</v>
      </c>
      <c r="B3028" t="s">
        <v>2187</v>
      </c>
      <c r="C3028" t="s">
        <v>2201</v>
      </c>
      <c r="D3028" t="s">
        <v>2272</v>
      </c>
      <c r="E3028" s="17">
        <v>44522</v>
      </c>
      <c r="F3028">
        <v>4202</v>
      </c>
      <c r="G3028">
        <v>8</v>
      </c>
      <c r="H3028">
        <v>4144</v>
      </c>
      <c r="I3028">
        <v>772956</v>
      </c>
      <c r="J3028">
        <v>49767</v>
      </c>
      <c r="K3028">
        <v>308812</v>
      </c>
      <c r="L3028">
        <v>75636</v>
      </c>
      <c r="M3028">
        <v>14735</v>
      </c>
      <c r="N3028">
        <v>83000000</v>
      </c>
    </row>
    <row r="3029" spans="1:14" x14ac:dyDescent="0.3">
      <c r="A3029" t="s">
        <v>5270</v>
      </c>
      <c r="B3029" t="s">
        <v>2190</v>
      </c>
      <c r="C3029" t="s">
        <v>2198</v>
      </c>
      <c r="D3029" t="s">
        <v>2306</v>
      </c>
      <c r="E3029" s="17">
        <v>44376</v>
      </c>
      <c r="F3029">
        <v>4422</v>
      </c>
      <c r="G3029">
        <v>145</v>
      </c>
      <c r="H3029">
        <v>1702</v>
      </c>
      <c r="I3029">
        <v>777378</v>
      </c>
      <c r="J3029">
        <v>49912</v>
      </c>
      <c r="K3029">
        <v>310514</v>
      </c>
      <c r="L3029">
        <v>48642</v>
      </c>
      <c r="M3029">
        <v>9875</v>
      </c>
      <c r="N3029">
        <v>213000000</v>
      </c>
    </row>
    <row r="3030" spans="1:14" x14ac:dyDescent="0.3">
      <c r="A3030" t="s">
        <v>5271</v>
      </c>
      <c r="B3030" t="s">
        <v>2211</v>
      </c>
      <c r="C3030" t="s">
        <v>2237</v>
      </c>
      <c r="D3030" t="s">
        <v>2250</v>
      </c>
      <c r="E3030" s="17">
        <v>43871</v>
      </c>
      <c r="F3030">
        <v>643</v>
      </c>
      <c r="G3030">
        <v>30</v>
      </c>
      <c r="H3030">
        <v>2488</v>
      </c>
      <c r="I3030">
        <v>778021</v>
      </c>
      <c r="J3030">
        <v>49942</v>
      </c>
      <c r="K3030">
        <v>313002</v>
      </c>
      <c r="L3030">
        <v>5144</v>
      </c>
      <c r="M3030">
        <v>18190</v>
      </c>
      <c r="N3030">
        <v>331000000</v>
      </c>
    </row>
    <row r="3031" spans="1:14" x14ac:dyDescent="0.3">
      <c r="A3031" t="s">
        <v>5272</v>
      </c>
      <c r="B3031" t="s">
        <v>2194</v>
      </c>
      <c r="C3031" t="s">
        <v>2195</v>
      </c>
      <c r="D3031" t="s">
        <v>2296</v>
      </c>
      <c r="E3031" s="17">
        <v>44137</v>
      </c>
      <c r="F3031">
        <v>4452</v>
      </c>
      <c r="G3031">
        <v>34</v>
      </c>
      <c r="H3031">
        <v>4689</v>
      </c>
      <c r="I3031">
        <v>782473</v>
      </c>
      <c r="J3031">
        <v>49976</v>
      </c>
      <c r="K3031">
        <v>317691</v>
      </c>
      <c r="L3031">
        <v>35616</v>
      </c>
      <c r="M3031">
        <v>8301</v>
      </c>
      <c r="N3031">
        <v>1380000000</v>
      </c>
    </row>
    <row r="3032" spans="1:14" x14ac:dyDescent="0.3">
      <c r="A3032" t="s">
        <v>5273</v>
      </c>
      <c r="B3032" t="s">
        <v>2187</v>
      </c>
      <c r="C3032" t="s">
        <v>2255</v>
      </c>
      <c r="D3032" t="s">
        <v>2255</v>
      </c>
      <c r="E3032" s="17">
        <v>44168</v>
      </c>
      <c r="F3032">
        <v>2548</v>
      </c>
      <c r="G3032">
        <v>157</v>
      </c>
      <c r="H3032">
        <v>4323</v>
      </c>
      <c r="I3032">
        <v>785021</v>
      </c>
      <c r="J3032">
        <v>133</v>
      </c>
      <c r="K3032">
        <v>322014</v>
      </c>
      <c r="L3032">
        <v>35672</v>
      </c>
      <c r="M3032">
        <v>10439</v>
      </c>
      <c r="N3032">
        <v>83000000</v>
      </c>
    </row>
    <row r="3033" spans="1:14" x14ac:dyDescent="0.3">
      <c r="A3033" t="s">
        <v>5274</v>
      </c>
      <c r="B3033" t="s">
        <v>2206</v>
      </c>
      <c r="C3033" t="s">
        <v>2224</v>
      </c>
      <c r="D3033" t="s">
        <v>2230</v>
      </c>
      <c r="E3033" s="17">
        <v>44144</v>
      </c>
      <c r="F3033">
        <v>4603</v>
      </c>
      <c r="G3033">
        <v>17</v>
      </c>
      <c r="H3033">
        <v>213</v>
      </c>
      <c r="I3033">
        <v>789624</v>
      </c>
      <c r="J3033">
        <v>150</v>
      </c>
      <c r="K3033">
        <v>322227</v>
      </c>
      <c r="L3033">
        <v>32221</v>
      </c>
      <c r="M3033">
        <v>2639</v>
      </c>
      <c r="N3033">
        <v>68000000</v>
      </c>
    </row>
    <row r="3034" spans="1:14" x14ac:dyDescent="0.3">
      <c r="A3034" t="s">
        <v>5275</v>
      </c>
      <c r="B3034" t="s">
        <v>2194</v>
      </c>
      <c r="C3034" t="s">
        <v>2204</v>
      </c>
      <c r="D3034" t="s">
        <v>2235</v>
      </c>
      <c r="E3034" s="17">
        <v>43905</v>
      </c>
      <c r="F3034">
        <v>3805</v>
      </c>
      <c r="G3034">
        <v>168</v>
      </c>
      <c r="H3034">
        <v>1665</v>
      </c>
      <c r="I3034">
        <v>793429</v>
      </c>
      <c r="J3034">
        <v>318</v>
      </c>
      <c r="K3034">
        <v>323892</v>
      </c>
      <c r="L3034">
        <v>53270</v>
      </c>
      <c r="M3034">
        <v>15098</v>
      </c>
      <c r="N3034">
        <v>1380000000</v>
      </c>
    </row>
    <row r="3035" spans="1:14" x14ac:dyDescent="0.3">
      <c r="A3035" t="s">
        <v>5276</v>
      </c>
      <c r="B3035" t="s">
        <v>2194</v>
      </c>
      <c r="C3035" t="s">
        <v>27</v>
      </c>
      <c r="D3035" t="s">
        <v>27</v>
      </c>
      <c r="E3035" s="17">
        <v>44109</v>
      </c>
      <c r="F3035">
        <v>4290</v>
      </c>
      <c r="G3035">
        <v>23</v>
      </c>
      <c r="H3035">
        <v>2655</v>
      </c>
      <c r="I3035">
        <v>797719</v>
      </c>
      <c r="J3035">
        <v>341</v>
      </c>
      <c r="K3035">
        <v>326547</v>
      </c>
      <c r="L3035">
        <v>42900</v>
      </c>
      <c r="M3035">
        <v>13531</v>
      </c>
      <c r="N3035">
        <v>1380000000</v>
      </c>
    </row>
    <row r="3036" spans="1:14" x14ac:dyDescent="0.3">
      <c r="A3036" t="s">
        <v>5277</v>
      </c>
      <c r="B3036" t="s">
        <v>2211</v>
      </c>
      <c r="C3036" t="s">
        <v>2212</v>
      </c>
      <c r="D3036" t="s">
        <v>2328</v>
      </c>
      <c r="E3036" s="17">
        <v>44006</v>
      </c>
      <c r="F3036">
        <v>4142</v>
      </c>
      <c r="G3036">
        <v>85</v>
      </c>
      <c r="H3036">
        <v>3478</v>
      </c>
      <c r="I3036">
        <v>801861</v>
      </c>
      <c r="J3036">
        <v>426</v>
      </c>
      <c r="K3036">
        <v>330025</v>
      </c>
      <c r="L3036">
        <v>62130</v>
      </c>
      <c r="M3036">
        <v>3883</v>
      </c>
      <c r="N3036">
        <v>331000000</v>
      </c>
    </row>
    <row r="3037" spans="1:14" x14ac:dyDescent="0.3">
      <c r="A3037" t="s">
        <v>5278</v>
      </c>
      <c r="B3037" t="s">
        <v>2211</v>
      </c>
      <c r="C3037" t="s">
        <v>2241</v>
      </c>
      <c r="D3037" t="s">
        <v>2242</v>
      </c>
      <c r="E3037" s="17">
        <v>44492</v>
      </c>
      <c r="F3037">
        <v>1385</v>
      </c>
      <c r="G3037">
        <v>47</v>
      </c>
      <c r="H3037">
        <v>3815</v>
      </c>
      <c r="I3037">
        <v>803246</v>
      </c>
      <c r="J3037">
        <v>473</v>
      </c>
      <c r="K3037">
        <v>333840</v>
      </c>
      <c r="L3037">
        <v>8310</v>
      </c>
      <c r="M3037">
        <v>19148</v>
      </c>
      <c r="N3037">
        <v>331000000</v>
      </c>
    </row>
    <row r="3038" spans="1:14" x14ac:dyDescent="0.3">
      <c r="A3038" t="s">
        <v>5279</v>
      </c>
      <c r="B3038" t="s">
        <v>2211</v>
      </c>
      <c r="C3038" t="s">
        <v>2245</v>
      </c>
      <c r="D3038" t="s">
        <v>2308</v>
      </c>
      <c r="E3038" s="17">
        <v>44103</v>
      </c>
      <c r="F3038">
        <v>2584</v>
      </c>
      <c r="G3038">
        <v>141</v>
      </c>
      <c r="H3038">
        <v>2797</v>
      </c>
      <c r="I3038">
        <v>805830</v>
      </c>
      <c r="J3038">
        <v>614</v>
      </c>
      <c r="K3038">
        <v>336637</v>
      </c>
      <c r="L3038">
        <v>43928</v>
      </c>
      <c r="M3038">
        <v>10674</v>
      </c>
      <c r="N3038">
        <v>331000000</v>
      </c>
    </row>
    <row r="3039" spans="1:14" x14ac:dyDescent="0.3">
      <c r="A3039" t="s">
        <v>5280</v>
      </c>
      <c r="B3039" t="s">
        <v>2187</v>
      </c>
      <c r="C3039" t="s">
        <v>2188</v>
      </c>
      <c r="D3039" t="s">
        <v>2188</v>
      </c>
      <c r="E3039" s="17">
        <v>44450</v>
      </c>
      <c r="F3039">
        <v>1601</v>
      </c>
      <c r="G3039">
        <v>146</v>
      </c>
      <c r="H3039">
        <v>1041</v>
      </c>
      <c r="I3039">
        <v>807431</v>
      </c>
      <c r="J3039">
        <v>760</v>
      </c>
      <c r="K3039">
        <v>337678</v>
      </c>
      <c r="L3039">
        <v>24015</v>
      </c>
      <c r="M3039">
        <v>3989</v>
      </c>
      <c r="N3039">
        <v>83000000</v>
      </c>
    </row>
    <row r="3040" spans="1:14" x14ac:dyDescent="0.3">
      <c r="A3040" t="s">
        <v>5281</v>
      </c>
      <c r="B3040" t="s">
        <v>2190</v>
      </c>
      <c r="C3040" t="s">
        <v>2269</v>
      </c>
      <c r="D3040" t="s">
        <v>2288</v>
      </c>
      <c r="E3040" s="17">
        <v>44481</v>
      </c>
      <c r="F3040">
        <v>4942</v>
      </c>
      <c r="G3040">
        <v>59</v>
      </c>
      <c r="H3040">
        <v>4562</v>
      </c>
      <c r="I3040">
        <v>812373</v>
      </c>
      <c r="J3040">
        <v>819</v>
      </c>
      <c r="K3040">
        <v>342240</v>
      </c>
      <c r="L3040">
        <v>39536</v>
      </c>
      <c r="M3040">
        <v>11997</v>
      </c>
      <c r="N3040">
        <v>213000000</v>
      </c>
    </row>
    <row r="3041" spans="1:14" x14ac:dyDescent="0.3">
      <c r="A3041" t="s">
        <v>5282</v>
      </c>
      <c r="B3041" t="s">
        <v>2194</v>
      </c>
      <c r="C3041" t="s">
        <v>2204</v>
      </c>
      <c r="D3041" t="s">
        <v>25</v>
      </c>
      <c r="E3041" s="17">
        <v>44119</v>
      </c>
      <c r="F3041">
        <v>4804</v>
      </c>
      <c r="G3041">
        <v>92</v>
      </c>
      <c r="H3041">
        <v>2391</v>
      </c>
      <c r="I3041">
        <v>817177</v>
      </c>
      <c r="J3041">
        <v>911</v>
      </c>
      <c r="K3041">
        <v>344631</v>
      </c>
      <c r="L3041">
        <v>57648</v>
      </c>
      <c r="M3041">
        <v>591</v>
      </c>
      <c r="N3041">
        <v>1380000000</v>
      </c>
    </row>
    <row r="3042" spans="1:14" x14ac:dyDescent="0.3">
      <c r="A3042" t="s">
        <v>5283</v>
      </c>
      <c r="B3042" t="s">
        <v>2190</v>
      </c>
      <c r="C3042" t="s">
        <v>2269</v>
      </c>
      <c r="D3042" t="s">
        <v>2288</v>
      </c>
      <c r="E3042" s="17">
        <v>44554</v>
      </c>
      <c r="F3042">
        <v>3317</v>
      </c>
      <c r="G3042">
        <v>21</v>
      </c>
      <c r="H3042">
        <v>2371</v>
      </c>
      <c r="I3042">
        <v>820494</v>
      </c>
      <c r="J3042">
        <v>932</v>
      </c>
      <c r="K3042">
        <v>347002</v>
      </c>
      <c r="L3042">
        <v>23219</v>
      </c>
      <c r="M3042">
        <v>12402</v>
      </c>
      <c r="N3042">
        <v>213000000</v>
      </c>
    </row>
    <row r="3043" spans="1:14" x14ac:dyDescent="0.3">
      <c r="A3043" t="s">
        <v>5284</v>
      </c>
      <c r="B3043" t="s">
        <v>2190</v>
      </c>
      <c r="C3043" t="s">
        <v>2252</v>
      </c>
      <c r="D3043" t="s">
        <v>2253</v>
      </c>
      <c r="E3043" s="17">
        <v>44102</v>
      </c>
      <c r="F3043">
        <v>807</v>
      </c>
      <c r="G3043">
        <v>29</v>
      </c>
      <c r="H3043">
        <v>1083</v>
      </c>
      <c r="I3043">
        <v>821301</v>
      </c>
      <c r="J3043">
        <v>961</v>
      </c>
      <c r="K3043">
        <v>348085</v>
      </c>
      <c r="L3043">
        <v>12912</v>
      </c>
      <c r="M3043">
        <v>8216</v>
      </c>
      <c r="N3043">
        <v>213000000</v>
      </c>
    </row>
    <row r="3044" spans="1:14" x14ac:dyDescent="0.3">
      <c r="A3044" t="s">
        <v>5285</v>
      </c>
      <c r="B3044" t="s">
        <v>2211</v>
      </c>
      <c r="C3044" t="s">
        <v>2237</v>
      </c>
      <c r="D3044" t="s">
        <v>2238</v>
      </c>
      <c r="E3044" s="17">
        <v>43896</v>
      </c>
      <c r="F3044">
        <v>2659</v>
      </c>
      <c r="G3044">
        <v>142</v>
      </c>
      <c r="H3044">
        <v>4957</v>
      </c>
      <c r="I3044">
        <v>823960</v>
      </c>
      <c r="J3044">
        <v>1103</v>
      </c>
      <c r="K3044">
        <v>353042</v>
      </c>
      <c r="L3044">
        <v>45203</v>
      </c>
      <c r="M3044">
        <v>5398</v>
      </c>
      <c r="N3044">
        <v>331000000</v>
      </c>
    </row>
    <row r="3045" spans="1:14" x14ac:dyDescent="0.3">
      <c r="A3045" t="s">
        <v>5286</v>
      </c>
      <c r="B3045" t="s">
        <v>2190</v>
      </c>
      <c r="C3045" t="s">
        <v>2198</v>
      </c>
      <c r="D3045" t="s">
        <v>2199</v>
      </c>
      <c r="E3045" s="17">
        <v>44313</v>
      </c>
      <c r="F3045">
        <v>114</v>
      </c>
      <c r="G3045">
        <v>20</v>
      </c>
      <c r="H3045">
        <v>2725</v>
      </c>
      <c r="I3045">
        <v>824074</v>
      </c>
      <c r="J3045">
        <v>1123</v>
      </c>
      <c r="K3045">
        <v>355767</v>
      </c>
      <c r="L3045">
        <v>1368</v>
      </c>
      <c r="M3045">
        <v>10532</v>
      </c>
      <c r="N3045">
        <v>213000000</v>
      </c>
    </row>
    <row r="3046" spans="1:14" x14ac:dyDescent="0.3">
      <c r="A3046" t="s">
        <v>5287</v>
      </c>
      <c r="B3046" t="s">
        <v>2194</v>
      </c>
      <c r="C3046" t="s">
        <v>2204</v>
      </c>
      <c r="D3046" t="s">
        <v>2235</v>
      </c>
      <c r="E3046" s="17">
        <v>44078</v>
      </c>
      <c r="F3046">
        <v>2727</v>
      </c>
      <c r="G3046">
        <v>153</v>
      </c>
      <c r="H3046">
        <v>1950</v>
      </c>
      <c r="I3046">
        <v>826801</v>
      </c>
      <c r="J3046">
        <v>1276</v>
      </c>
      <c r="K3046">
        <v>357717</v>
      </c>
      <c r="L3046">
        <v>29997</v>
      </c>
      <c r="M3046">
        <v>5339</v>
      </c>
      <c r="N3046">
        <v>1380000000</v>
      </c>
    </row>
    <row r="3047" spans="1:14" x14ac:dyDescent="0.3">
      <c r="A3047" t="s">
        <v>5288</v>
      </c>
      <c r="B3047" t="s">
        <v>2194</v>
      </c>
      <c r="C3047" t="s">
        <v>2204</v>
      </c>
      <c r="D3047" t="s">
        <v>2235</v>
      </c>
      <c r="E3047" s="17">
        <v>43986</v>
      </c>
      <c r="F3047">
        <v>4726</v>
      </c>
      <c r="G3047">
        <v>99</v>
      </c>
      <c r="H3047">
        <v>847</v>
      </c>
      <c r="I3047">
        <v>831527</v>
      </c>
      <c r="J3047">
        <v>1375</v>
      </c>
      <c r="K3047">
        <v>358564</v>
      </c>
      <c r="L3047">
        <v>85068</v>
      </c>
      <c r="M3047">
        <v>3899</v>
      </c>
      <c r="N3047">
        <v>1380000000</v>
      </c>
    </row>
    <row r="3048" spans="1:14" x14ac:dyDescent="0.3">
      <c r="A3048" t="s">
        <v>5289</v>
      </c>
      <c r="B3048" t="s">
        <v>2206</v>
      </c>
      <c r="C3048" t="s">
        <v>2207</v>
      </c>
      <c r="D3048" t="s">
        <v>2263</v>
      </c>
      <c r="E3048" s="17">
        <v>43877</v>
      </c>
      <c r="F3048">
        <v>2266</v>
      </c>
      <c r="G3048">
        <v>11</v>
      </c>
      <c r="H3048">
        <v>4671</v>
      </c>
      <c r="I3048">
        <v>833793</v>
      </c>
      <c r="J3048">
        <v>1386</v>
      </c>
      <c r="K3048">
        <v>363235</v>
      </c>
      <c r="L3048">
        <v>24926</v>
      </c>
      <c r="M3048">
        <v>9622</v>
      </c>
      <c r="N3048">
        <v>68000000</v>
      </c>
    </row>
    <row r="3049" spans="1:14" x14ac:dyDescent="0.3">
      <c r="A3049" t="s">
        <v>5290</v>
      </c>
      <c r="B3049" t="s">
        <v>2187</v>
      </c>
      <c r="C3049" t="s">
        <v>2338</v>
      </c>
      <c r="D3049" t="s">
        <v>2339</v>
      </c>
      <c r="E3049" s="17">
        <v>44284</v>
      </c>
      <c r="F3049">
        <v>4292</v>
      </c>
      <c r="G3049">
        <v>134</v>
      </c>
      <c r="H3049">
        <v>544</v>
      </c>
      <c r="I3049">
        <v>838085</v>
      </c>
      <c r="J3049">
        <v>1520</v>
      </c>
      <c r="K3049">
        <v>363779</v>
      </c>
      <c r="L3049">
        <v>64380</v>
      </c>
      <c r="M3049">
        <v>9760</v>
      </c>
      <c r="N3049">
        <v>83000000</v>
      </c>
    </row>
    <row r="3050" spans="1:14" x14ac:dyDescent="0.3">
      <c r="A3050" t="s">
        <v>5291</v>
      </c>
      <c r="B3050" t="s">
        <v>2190</v>
      </c>
      <c r="C3050" t="s">
        <v>2269</v>
      </c>
      <c r="D3050" t="s">
        <v>2270</v>
      </c>
      <c r="E3050" s="17">
        <v>44031</v>
      </c>
      <c r="F3050">
        <v>4496</v>
      </c>
      <c r="G3050">
        <v>102</v>
      </c>
      <c r="H3050">
        <v>4153</v>
      </c>
      <c r="I3050">
        <v>842581</v>
      </c>
      <c r="J3050">
        <v>1622</v>
      </c>
      <c r="K3050">
        <v>367932</v>
      </c>
      <c r="L3050">
        <v>58448</v>
      </c>
      <c r="M3050">
        <v>6837</v>
      </c>
      <c r="N3050">
        <v>213000000</v>
      </c>
    </row>
    <row r="3051" spans="1:14" x14ac:dyDescent="0.3">
      <c r="A3051" t="s">
        <v>5292</v>
      </c>
      <c r="B3051" t="s">
        <v>2187</v>
      </c>
      <c r="C3051" t="s">
        <v>2188</v>
      </c>
      <c r="D3051" t="s">
        <v>2188</v>
      </c>
      <c r="E3051" s="17">
        <v>44490</v>
      </c>
      <c r="F3051">
        <v>3901</v>
      </c>
      <c r="G3051">
        <v>34</v>
      </c>
      <c r="H3051">
        <v>3889</v>
      </c>
      <c r="I3051">
        <v>846482</v>
      </c>
      <c r="J3051">
        <v>1656</v>
      </c>
      <c r="K3051">
        <v>371821</v>
      </c>
      <c r="L3051">
        <v>31208</v>
      </c>
      <c r="M3051">
        <v>14886</v>
      </c>
      <c r="N3051">
        <v>83000000</v>
      </c>
    </row>
    <row r="3052" spans="1:14" x14ac:dyDescent="0.3">
      <c r="A3052" t="s">
        <v>5293</v>
      </c>
      <c r="B3052" t="s">
        <v>2187</v>
      </c>
      <c r="C3052" t="s">
        <v>2255</v>
      </c>
      <c r="D3052" t="s">
        <v>2255</v>
      </c>
      <c r="E3052" s="17">
        <v>43954</v>
      </c>
      <c r="F3052">
        <v>2728</v>
      </c>
      <c r="G3052">
        <v>67</v>
      </c>
      <c r="H3052">
        <v>2111</v>
      </c>
      <c r="I3052">
        <v>849210</v>
      </c>
      <c r="J3052">
        <v>1723</v>
      </c>
      <c r="K3052">
        <v>373932</v>
      </c>
      <c r="L3052">
        <v>40920</v>
      </c>
      <c r="M3052">
        <v>9304</v>
      </c>
      <c r="N3052">
        <v>83000000</v>
      </c>
    </row>
    <row r="3053" spans="1:14" x14ac:dyDescent="0.3">
      <c r="A3053" t="s">
        <v>5294</v>
      </c>
      <c r="B3053" t="s">
        <v>2187</v>
      </c>
      <c r="C3053" t="s">
        <v>2255</v>
      </c>
      <c r="D3053" t="s">
        <v>2255</v>
      </c>
      <c r="E3053" s="17">
        <v>43831</v>
      </c>
      <c r="F3053">
        <v>4171</v>
      </c>
      <c r="G3053">
        <v>129</v>
      </c>
      <c r="H3053">
        <v>4994</v>
      </c>
      <c r="I3053">
        <v>853381</v>
      </c>
      <c r="J3053">
        <v>1852</v>
      </c>
      <c r="K3053">
        <v>378926</v>
      </c>
      <c r="L3053">
        <v>50052</v>
      </c>
      <c r="M3053">
        <v>12390</v>
      </c>
      <c r="N3053">
        <v>83000000</v>
      </c>
    </row>
    <row r="3054" spans="1:14" x14ac:dyDescent="0.3">
      <c r="A3054" t="s">
        <v>5295</v>
      </c>
      <c r="B3054" t="s">
        <v>2187</v>
      </c>
      <c r="C3054" t="s">
        <v>2201</v>
      </c>
      <c r="D3054" t="s">
        <v>2272</v>
      </c>
      <c r="E3054" s="17">
        <v>44470</v>
      </c>
      <c r="F3054">
        <v>1449</v>
      </c>
      <c r="G3054">
        <v>19</v>
      </c>
      <c r="H3054">
        <v>2172</v>
      </c>
      <c r="I3054">
        <v>854830</v>
      </c>
      <c r="J3054">
        <v>1871</v>
      </c>
      <c r="K3054">
        <v>381098</v>
      </c>
      <c r="L3054">
        <v>8694</v>
      </c>
      <c r="M3054">
        <v>18260</v>
      </c>
      <c r="N3054">
        <v>83000000</v>
      </c>
    </row>
    <row r="3055" spans="1:14" x14ac:dyDescent="0.3">
      <c r="A3055" t="s">
        <v>5296</v>
      </c>
      <c r="B3055" t="s">
        <v>2194</v>
      </c>
      <c r="C3055" t="s">
        <v>2195</v>
      </c>
      <c r="D3055" t="s">
        <v>2196</v>
      </c>
      <c r="E3055" s="17">
        <v>44021</v>
      </c>
      <c r="F3055">
        <v>4382</v>
      </c>
      <c r="G3055">
        <v>46</v>
      </c>
      <c r="H3055">
        <v>2108</v>
      </c>
      <c r="I3055">
        <v>859212</v>
      </c>
      <c r="J3055">
        <v>1917</v>
      </c>
      <c r="K3055">
        <v>383206</v>
      </c>
      <c r="L3055">
        <v>83258</v>
      </c>
      <c r="M3055">
        <v>14010</v>
      </c>
      <c r="N3055">
        <v>1380000000</v>
      </c>
    </row>
    <row r="3056" spans="1:14" x14ac:dyDescent="0.3">
      <c r="A3056" t="s">
        <v>5297</v>
      </c>
      <c r="B3056" t="s">
        <v>2190</v>
      </c>
      <c r="C3056" t="s">
        <v>2269</v>
      </c>
      <c r="D3056" t="s">
        <v>2270</v>
      </c>
      <c r="E3056" s="17">
        <v>44409</v>
      </c>
      <c r="F3056">
        <v>1568</v>
      </c>
      <c r="G3056">
        <v>83</v>
      </c>
      <c r="H3056">
        <v>379</v>
      </c>
      <c r="I3056">
        <v>860780</v>
      </c>
      <c r="J3056">
        <v>2000</v>
      </c>
      <c r="K3056">
        <v>383585</v>
      </c>
      <c r="L3056">
        <v>10976</v>
      </c>
      <c r="M3056">
        <v>16542</v>
      </c>
      <c r="N3056">
        <v>213000000</v>
      </c>
    </row>
    <row r="3057" spans="1:14" x14ac:dyDescent="0.3">
      <c r="A3057" t="s">
        <v>5298</v>
      </c>
      <c r="B3057" t="s">
        <v>2206</v>
      </c>
      <c r="C3057" t="s">
        <v>2224</v>
      </c>
      <c r="D3057" t="s">
        <v>2230</v>
      </c>
      <c r="E3057" s="17">
        <v>44346</v>
      </c>
      <c r="F3057">
        <v>1322</v>
      </c>
      <c r="G3057">
        <v>11</v>
      </c>
      <c r="H3057">
        <v>1161</v>
      </c>
      <c r="I3057">
        <v>862102</v>
      </c>
      <c r="J3057">
        <v>2011</v>
      </c>
      <c r="K3057">
        <v>384746</v>
      </c>
      <c r="L3057">
        <v>10576</v>
      </c>
      <c r="M3057">
        <v>733</v>
      </c>
      <c r="N3057">
        <v>68000000</v>
      </c>
    </row>
    <row r="3058" spans="1:14" x14ac:dyDescent="0.3">
      <c r="A3058" t="s">
        <v>5299</v>
      </c>
      <c r="B3058" t="s">
        <v>2187</v>
      </c>
      <c r="C3058" t="s">
        <v>2201</v>
      </c>
      <c r="D3058" t="s">
        <v>2202</v>
      </c>
      <c r="E3058" s="17">
        <v>44272</v>
      </c>
      <c r="F3058">
        <v>860</v>
      </c>
      <c r="G3058">
        <v>52</v>
      </c>
      <c r="H3058">
        <v>65</v>
      </c>
      <c r="I3058">
        <v>862962</v>
      </c>
      <c r="J3058">
        <v>2063</v>
      </c>
      <c r="K3058">
        <v>384811</v>
      </c>
      <c r="L3058">
        <v>11180</v>
      </c>
      <c r="M3058">
        <v>2028</v>
      </c>
      <c r="N3058">
        <v>83000000</v>
      </c>
    </row>
    <row r="3059" spans="1:14" x14ac:dyDescent="0.3">
      <c r="A3059" t="s">
        <v>5300</v>
      </c>
      <c r="B3059" t="s">
        <v>2206</v>
      </c>
      <c r="C3059" t="s">
        <v>2207</v>
      </c>
      <c r="D3059" t="s">
        <v>2263</v>
      </c>
      <c r="E3059" s="17">
        <v>43973</v>
      </c>
      <c r="F3059">
        <v>741</v>
      </c>
      <c r="G3059">
        <v>16</v>
      </c>
      <c r="H3059">
        <v>797</v>
      </c>
      <c r="I3059">
        <v>863703</v>
      </c>
      <c r="J3059">
        <v>2079</v>
      </c>
      <c r="K3059">
        <v>385608</v>
      </c>
      <c r="L3059">
        <v>3705</v>
      </c>
      <c r="M3059">
        <v>17148</v>
      </c>
      <c r="N3059">
        <v>68000000</v>
      </c>
    </row>
    <row r="3060" spans="1:14" x14ac:dyDescent="0.3">
      <c r="A3060" t="s">
        <v>5301</v>
      </c>
      <c r="B3060" t="s">
        <v>2194</v>
      </c>
      <c r="C3060" t="s">
        <v>27</v>
      </c>
      <c r="D3060" t="s">
        <v>27</v>
      </c>
      <c r="E3060" s="17">
        <v>44021</v>
      </c>
      <c r="F3060">
        <v>1730</v>
      </c>
      <c r="G3060">
        <v>17</v>
      </c>
      <c r="H3060">
        <v>1816</v>
      </c>
      <c r="I3060">
        <v>865433</v>
      </c>
      <c r="J3060">
        <v>2096</v>
      </c>
      <c r="K3060">
        <v>387424</v>
      </c>
      <c r="L3060">
        <v>19030</v>
      </c>
      <c r="M3060">
        <v>15212</v>
      </c>
      <c r="N3060">
        <v>1380000000</v>
      </c>
    </row>
    <row r="3061" spans="1:14" x14ac:dyDescent="0.3">
      <c r="A3061" t="s">
        <v>5302</v>
      </c>
      <c r="B3061" t="s">
        <v>2194</v>
      </c>
      <c r="C3061" t="s">
        <v>2204</v>
      </c>
      <c r="D3061" t="s">
        <v>25</v>
      </c>
      <c r="E3061" s="17">
        <v>44363</v>
      </c>
      <c r="F3061">
        <v>4904</v>
      </c>
      <c r="G3061">
        <v>103</v>
      </c>
      <c r="H3061">
        <v>631</v>
      </c>
      <c r="I3061">
        <v>870337</v>
      </c>
      <c r="J3061">
        <v>2199</v>
      </c>
      <c r="K3061">
        <v>388055</v>
      </c>
      <c r="L3061">
        <v>29424</v>
      </c>
      <c r="M3061">
        <v>191</v>
      </c>
      <c r="N3061">
        <v>1380000000</v>
      </c>
    </row>
    <row r="3062" spans="1:14" x14ac:dyDescent="0.3">
      <c r="A3062" t="s">
        <v>5303</v>
      </c>
      <c r="B3062" t="s">
        <v>2211</v>
      </c>
      <c r="C3062" t="s">
        <v>2212</v>
      </c>
      <c r="D3062" t="s">
        <v>2213</v>
      </c>
      <c r="E3062" s="17">
        <v>44057</v>
      </c>
      <c r="F3062">
        <v>2933</v>
      </c>
      <c r="G3062">
        <v>151</v>
      </c>
      <c r="H3062">
        <v>1367</v>
      </c>
      <c r="I3062">
        <v>873270</v>
      </c>
      <c r="J3062">
        <v>2350</v>
      </c>
      <c r="K3062">
        <v>389422</v>
      </c>
      <c r="L3062">
        <v>26397</v>
      </c>
      <c r="M3062">
        <v>7137</v>
      </c>
      <c r="N3062">
        <v>331000000</v>
      </c>
    </row>
    <row r="3063" spans="1:14" x14ac:dyDescent="0.3">
      <c r="A3063" t="s">
        <v>5304</v>
      </c>
      <c r="B3063" t="s">
        <v>2187</v>
      </c>
      <c r="C3063" t="s">
        <v>2255</v>
      </c>
      <c r="D3063" t="s">
        <v>2255</v>
      </c>
      <c r="E3063" s="17">
        <v>44143</v>
      </c>
      <c r="F3063">
        <v>3518</v>
      </c>
      <c r="G3063">
        <v>71</v>
      </c>
      <c r="H3063">
        <v>3775</v>
      </c>
      <c r="I3063">
        <v>876788</v>
      </c>
      <c r="J3063">
        <v>2421</v>
      </c>
      <c r="K3063">
        <v>393197</v>
      </c>
      <c r="L3063">
        <v>17590</v>
      </c>
      <c r="M3063">
        <v>17484</v>
      </c>
      <c r="N3063">
        <v>83000000</v>
      </c>
    </row>
    <row r="3064" spans="1:14" x14ac:dyDescent="0.3">
      <c r="A3064" t="s">
        <v>5305</v>
      </c>
      <c r="B3064" t="s">
        <v>2211</v>
      </c>
      <c r="C3064" t="s">
        <v>2212</v>
      </c>
      <c r="D3064" t="s">
        <v>2328</v>
      </c>
      <c r="E3064" s="17">
        <v>44459</v>
      </c>
      <c r="F3064">
        <v>4509</v>
      </c>
      <c r="G3064">
        <v>164</v>
      </c>
      <c r="H3064">
        <v>3258</v>
      </c>
      <c r="I3064">
        <v>881297</v>
      </c>
      <c r="J3064">
        <v>2585</v>
      </c>
      <c r="K3064">
        <v>396455</v>
      </c>
      <c r="L3064">
        <v>45090</v>
      </c>
      <c r="M3064">
        <v>16214</v>
      </c>
      <c r="N3064">
        <v>331000000</v>
      </c>
    </row>
    <row r="3065" spans="1:14" x14ac:dyDescent="0.3">
      <c r="A3065" t="s">
        <v>5306</v>
      </c>
      <c r="B3065" t="s">
        <v>2206</v>
      </c>
      <c r="C3065" t="s">
        <v>2207</v>
      </c>
      <c r="D3065" t="s">
        <v>2263</v>
      </c>
      <c r="E3065" s="17">
        <v>44132</v>
      </c>
      <c r="F3065">
        <v>4526</v>
      </c>
      <c r="G3065">
        <v>104</v>
      </c>
      <c r="H3065">
        <v>226</v>
      </c>
      <c r="I3065">
        <v>885823</v>
      </c>
      <c r="J3065">
        <v>2689</v>
      </c>
      <c r="K3065">
        <v>396681</v>
      </c>
      <c r="L3065">
        <v>76942</v>
      </c>
      <c r="M3065">
        <v>8972</v>
      </c>
      <c r="N3065">
        <v>68000000</v>
      </c>
    </row>
    <row r="3066" spans="1:14" x14ac:dyDescent="0.3">
      <c r="A3066" t="s">
        <v>5307</v>
      </c>
      <c r="B3066" t="s">
        <v>2190</v>
      </c>
      <c r="C3066" t="s">
        <v>2252</v>
      </c>
      <c r="D3066" t="s">
        <v>2301</v>
      </c>
      <c r="E3066" s="17">
        <v>44484</v>
      </c>
      <c r="F3066">
        <v>3167</v>
      </c>
      <c r="G3066">
        <v>157</v>
      </c>
      <c r="H3066">
        <v>191</v>
      </c>
      <c r="I3066">
        <v>888990</v>
      </c>
      <c r="J3066">
        <v>2846</v>
      </c>
      <c r="K3066">
        <v>396872</v>
      </c>
      <c r="L3066">
        <v>50672</v>
      </c>
      <c r="M3066">
        <v>17177</v>
      </c>
      <c r="N3066">
        <v>213000000</v>
      </c>
    </row>
    <row r="3067" spans="1:14" x14ac:dyDescent="0.3">
      <c r="A3067" t="s">
        <v>5308</v>
      </c>
      <c r="B3067" t="s">
        <v>2211</v>
      </c>
      <c r="C3067" t="s">
        <v>2237</v>
      </c>
      <c r="D3067" t="s">
        <v>2250</v>
      </c>
      <c r="E3067" s="17">
        <v>44290</v>
      </c>
      <c r="F3067">
        <v>1918</v>
      </c>
      <c r="G3067">
        <v>83</v>
      </c>
      <c r="H3067">
        <v>2799</v>
      </c>
      <c r="I3067">
        <v>890908</v>
      </c>
      <c r="J3067">
        <v>2929</v>
      </c>
      <c r="K3067">
        <v>399671</v>
      </c>
      <c r="L3067">
        <v>13426</v>
      </c>
      <c r="M3067">
        <v>10972</v>
      </c>
      <c r="N3067">
        <v>331000000</v>
      </c>
    </row>
    <row r="3068" spans="1:14" x14ac:dyDescent="0.3">
      <c r="A3068" t="s">
        <v>5309</v>
      </c>
      <c r="B3068" t="s">
        <v>2194</v>
      </c>
      <c r="C3068" t="s">
        <v>2195</v>
      </c>
      <c r="D3068" t="s">
        <v>2196</v>
      </c>
      <c r="E3068" s="17">
        <v>44231</v>
      </c>
      <c r="F3068">
        <v>2218</v>
      </c>
      <c r="G3068">
        <v>51</v>
      </c>
      <c r="H3068">
        <v>1149</v>
      </c>
      <c r="I3068">
        <v>893126</v>
      </c>
      <c r="J3068">
        <v>2980</v>
      </c>
      <c r="K3068">
        <v>400820</v>
      </c>
      <c r="L3068">
        <v>37706</v>
      </c>
      <c r="M3068">
        <v>8282</v>
      </c>
      <c r="N3068">
        <v>1380000000</v>
      </c>
    </row>
    <row r="3069" spans="1:14" x14ac:dyDescent="0.3">
      <c r="A3069" t="s">
        <v>5310</v>
      </c>
      <c r="B3069" t="s">
        <v>2187</v>
      </c>
      <c r="C3069" t="s">
        <v>2338</v>
      </c>
      <c r="D3069" t="s">
        <v>2438</v>
      </c>
      <c r="E3069" s="17">
        <v>44381</v>
      </c>
      <c r="F3069">
        <v>1340</v>
      </c>
      <c r="G3069">
        <v>150</v>
      </c>
      <c r="H3069">
        <v>3003</v>
      </c>
      <c r="I3069">
        <v>894466</v>
      </c>
      <c r="J3069">
        <v>3130</v>
      </c>
      <c r="K3069">
        <v>403823</v>
      </c>
      <c r="L3069">
        <v>13400</v>
      </c>
      <c r="M3069">
        <v>6711</v>
      </c>
      <c r="N3069">
        <v>83000000</v>
      </c>
    </row>
    <row r="3070" spans="1:14" x14ac:dyDescent="0.3">
      <c r="A3070" t="s">
        <v>5311</v>
      </c>
      <c r="B3070" t="s">
        <v>2206</v>
      </c>
      <c r="C3070" t="s">
        <v>2257</v>
      </c>
      <c r="D3070" t="s">
        <v>2258</v>
      </c>
      <c r="E3070" s="17">
        <v>44223</v>
      </c>
      <c r="F3070">
        <v>4639</v>
      </c>
      <c r="G3070">
        <v>36</v>
      </c>
      <c r="H3070">
        <v>3545</v>
      </c>
      <c r="I3070">
        <v>899105</v>
      </c>
      <c r="J3070">
        <v>3166</v>
      </c>
      <c r="K3070">
        <v>407368</v>
      </c>
      <c r="L3070">
        <v>55668</v>
      </c>
      <c r="M3070">
        <v>1641</v>
      </c>
      <c r="N3070">
        <v>68000000</v>
      </c>
    </row>
    <row r="3071" spans="1:14" x14ac:dyDescent="0.3">
      <c r="A3071" t="s">
        <v>5312</v>
      </c>
      <c r="B3071" t="s">
        <v>2194</v>
      </c>
      <c r="C3071" t="s">
        <v>2204</v>
      </c>
      <c r="D3071" t="s">
        <v>25</v>
      </c>
      <c r="E3071" s="17">
        <v>44037</v>
      </c>
      <c r="F3071">
        <v>1514</v>
      </c>
      <c r="G3071">
        <v>122</v>
      </c>
      <c r="H3071">
        <v>4194</v>
      </c>
      <c r="I3071">
        <v>900619</v>
      </c>
      <c r="J3071">
        <v>3288</v>
      </c>
      <c r="K3071">
        <v>411562</v>
      </c>
      <c r="L3071">
        <v>18168</v>
      </c>
      <c r="M3071">
        <v>3358</v>
      </c>
      <c r="N3071">
        <v>1380000000</v>
      </c>
    </row>
    <row r="3072" spans="1:14" x14ac:dyDescent="0.3">
      <c r="A3072" t="s">
        <v>5313</v>
      </c>
      <c r="B3072" t="s">
        <v>2190</v>
      </c>
      <c r="C3072" t="s">
        <v>2252</v>
      </c>
      <c r="D3072" t="s">
        <v>2253</v>
      </c>
      <c r="E3072" s="17">
        <v>44040</v>
      </c>
      <c r="F3072">
        <v>1411</v>
      </c>
      <c r="G3072">
        <v>96</v>
      </c>
      <c r="H3072">
        <v>4439</v>
      </c>
      <c r="I3072">
        <v>902030</v>
      </c>
      <c r="J3072">
        <v>3384</v>
      </c>
      <c r="K3072">
        <v>416001</v>
      </c>
      <c r="L3072">
        <v>22576</v>
      </c>
      <c r="M3072">
        <v>3856</v>
      </c>
      <c r="N3072">
        <v>213000000</v>
      </c>
    </row>
    <row r="3073" spans="1:14" x14ac:dyDescent="0.3">
      <c r="A3073" t="s">
        <v>5314</v>
      </c>
      <c r="B3073" t="s">
        <v>2187</v>
      </c>
      <c r="C3073" t="s">
        <v>2201</v>
      </c>
      <c r="D3073" t="s">
        <v>2272</v>
      </c>
      <c r="E3073" s="17">
        <v>43945</v>
      </c>
      <c r="F3073">
        <v>3036</v>
      </c>
      <c r="G3073">
        <v>151</v>
      </c>
      <c r="H3073">
        <v>19</v>
      </c>
      <c r="I3073">
        <v>905066</v>
      </c>
      <c r="J3073">
        <v>3535</v>
      </c>
      <c r="K3073">
        <v>416020</v>
      </c>
      <c r="L3073">
        <v>24288</v>
      </c>
      <c r="M3073">
        <v>8627</v>
      </c>
      <c r="N3073">
        <v>83000000</v>
      </c>
    </row>
    <row r="3074" spans="1:14" x14ac:dyDescent="0.3">
      <c r="A3074" t="s">
        <v>5315</v>
      </c>
      <c r="B3074" t="s">
        <v>2190</v>
      </c>
      <c r="C3074" t="s">
        <v>2269</v>
      </c>
      <c r="D3074" t="s">
        <v>2270</v>
      </c>
      <c r="E3074" s="17">
        <v>44476</v>
      </c>
      <c r="F3074">
        <v>4167</v>
      </c>
      <c r="G3074">
        <v>99</v>
      </c>
      <c r="H3074">
        <v>3700</v>
      </c>
      <c r="I3074">
        <v>909233</v>
      </c>
      <c r="J3074">
        <v>3634</v>
      </c>
      <c r="K3074">
        <v>419720</v>
      </c>
      <c r="L3074">
        <v>45837</v>
      </c>
      <c r="M3074">
        <v>1916</v>
      </c>
      <c r="N3074">
        <v>213000000</v>
      </c>
    </row>
    <row r="3075" spans="1:14" x14ac:dyDescent="0.3">
      <c r="A3075" t="s">
        <v>5316</v>
      </c>
      <c r="B3075" t="s">
        <v>2190</v>
      </c>
      <c r="C3075" t="s">
        <v>2191</v>
      </c>
      <c r="D3075" t="s">
        <v>2285</v>
      </c>
      <c r="E3075" s="17">
        <v>44081</v>
      </c>
      <c r="F3075">
        <v>1022</v>
      </c>
      <c r="G3075">
        <v>119</v>
      </c>
      <c r="H3075">
        <v>2406</v>
      </c>
      <c r="I3075">
        <v>910255</v>
      </c>
      <c r="J3075">
        <v>3753</v>
      </c>
      <c r="K3075">
        <v>422126</v>
      </c>
      <c r="L3075">
        <v>16352</v>
      </c>
      <c r="M3075">
        <v>15251</v>
      </c>
      <c r="N3075">
        <v>213000000</v>
      </c>
    </row>
    <row r="3076" spans="1:14" x14ac:dyDescent="0.3">
      <c r="A3076" t="s">
        <v>5317</v>
      </c>
      <c r="B3076" t="s">
        <v>2187</v>
      </c>
      <c r="C3076" t="s">
        <v>2255</v>
      </c>
      <c r="D3076" t="s">
        <v>2255</v>
      </c>
      <c r="E3076" s="17">
        <v>44049</v>
      </c>
      <c r="F3076">
        <v>4627</v>
      </c>
      <c r="G3076">
        <v>49</v>
      </c>
      <c r="H3076">
        <v>432</v>
      </c>
      <c r="I3076">
        <v>914882</v>
      </c>
      <c r="J3076">
        <v>3802</v>
      </c>
      <c r="K3076">
        <v>422558</v>
      </c>
      <c r="L3076">
        <v>46270</v>
      </c>
      <c r="M3076">
        <v>16430</v>
      </c>
      <c r="N3076">
        <v>83000000</v>
      </c>
    </row>
    <row r="3077" spans="1:14" x14ac:dyDescent="0.3">
      <c r="A3077" t="s">
        <v>5318</v>
      </c>
      <c r="B3077" t="s">
        <v>2187</v>
      </c>
      <c r="C3077" t="s">
        <v>2255</v>
      </c>
      <c r="D3077" t="s">
        <v>2255</v>
      </c>
      <c r="E3077" s="17">
        <v>44237</v>
      </c>
      <c r="F3077">
        <v>2286</v>
      </c>
      <c r="G3077">
        <v>147</v>
      </c>
      <c r="H3077">
        <v>999</v>
      </c>
      <c r="I3077">
        <v>917168</v>
      </c>
      <c r="J3077">
        <v>3949</v>
      </c>
      <c r="K3077">
        <v>423557</v>
      </c>
      <c r="L3077">
        <v>13716</v>
      </c>
      <c r="M3077">
        <v>2354</v>
      </c>
      <c r="N3077">
        <v>83000000</v>
      </c>
    </row>
    <row r="3078" spans="1:14" x14ac:dyDescent="0.3">
      <c r="A3078" t="s">
        <v>5319</v>
      </c>
      <c r="B3078" t="s">
        <v>2190</v>
      </c>
      <c r="C3078" t="s">
        <v>2191</v>
      </c>
      <c r="D3078" t="s">
        <v>2192</v>
      </c>
      <c r="E3078" s="17">
        <v>44273</v>
      </c>
      <c r="F3078">
        <v>2758</v>
      </c>
      <c r="G3078">
        <v>46</v>
      </c>
      <c r="H3078">
        <v>2658</v>
      </c>
      <c r="I3078">
        <v>919926</v>
      </c>
      <c r="J3078">
        <v>3995</v>
      </c>
      <c r="K3078">
        <v>426215</v>
      </c>
      <c r="L3078">
        <v>27580</v>
      </c>
      <c r="M3078">
        <v>16497</v>
      </c>
      <c r="N3078">
        <v>213000000</v>
      </c>
    </row>
    <row r="3079" spans="1:14" x14ac:dyDescent="0.3">
      <c r="A3079" t="s">
        <v>5320</v>
      </c>
      <c r="B3079" t="s">
        <v>2206</v>
      </c>
      <c r="C3079" t="s">
        <v>2224</v>
      </c>
      <c r="D3079" t="s">
        <v>2225</v>
      </c>
      <c r="E3079" s="17">
        <v>44433</v>
      </c>
      <c r="F3079">
        <v>4672</v>
      </c>
      <c r="G3079">
        <v>17</v>
      </c>
      <c r="H3079">
        <v>2534</v>
      </c>
      <c r="I3079">
        <v>924598</v>
      </c>
      <c r="J3079">
        <v>4012</v>
      </c>
      <c r="K3079">
        <v>428749</v>
      </c>
      <c r="L3079">
        <v>28032</v>
      </c>
      <c r="M3079">
        <v>1081</v>
      </c>
      <c r="N3079">
        <v>68000000</v>
      </c>
    </row>
    <row r="3080" spans="1:14" x14ac:dyDescent="0.3">
      <c r="A3080" t="s">
        <v>5321</v>
      </c>
      <c r="B3080" t="s">
        <v>2187</v>
      </c>
      <c r="C3080" t="s">
        <v>2255</v>
      </c>
      <c r="D3080" t="s">
        <v>2255</v>
      </c>
      <c r="E3080" s="17">
        <v>44184</v>
      </c>
      <c r="F3080">
        <v>3771</v>
      </c>
      <c r="G3080">
        <v>121</v>
      </c>
      <c r="H3080">
        <v>3962</v>
      </c>
      <c r="I3080">
        <v>928369</v>
      </c>
      <c r="J3080">
        <v>4133</v>
      </c>
      <c r="K3080">
        <v>432711</v>
      </c>
      <c r="L3080">
        <v>64107</v>
      </c>
      <c r="M3080">
        <v>11494</v>
      </c>
      <c r="N3080">
        <v>83000000</v>
      </c>
    </row>
    <row r="3081" spans="1:14" x14ac:dyDescent="0.3">
      <c r="A3081" t="s">
        <v>5322</v>
      </c>
      <c r="B3081" t="s">
        <v>2194</v>
      </c>
      <c r="C3081" t="s">
        <v>2204</v>
      </c>
      <c r="D3081" t="s">
        <v>25</v>
      </c>
      <c r="E3081" s="17">
        <v>44388</v>
      </c>
      <c r="F3081">
        <v>1112</v>
      </c>
      <c r="G3081">
        <v>25</v>
      </c>
      <c r="H3081">
        <v>4425</v>
      </c>
      <c r="I3081">
        <v>929481</v>
      </c>
      <c r="J3081">
        <v>4158</v>
      </c>
      <c r="K3081">
        <v>437136</v>
      </c>
      <c r="L3081">
        <v>8896</v>
      </c>
      <c r="M3081">
        <v>14090</v>
      </c>
      <c r="N3081">
        <v>1380000000</v>
      </c>
    </row>
    <row r="3082" spans="1:14" x14ac:dyDescent="0.3">
      <c r="A3082" t="s">
        <v>5323</v>
      </c>
      <c r="B3082" t="s">
        <v>2211</v>
      </c>
      <c r="C3082" t="s">
        <v>2241</v>
      </c>
      <c r="D3082" t="s">
        <v>2242</v>
      </c>
      <c r="E3082" s="17">
        <v>44380</v>
      </c>
      <c r="F3082">
        <v>1945</v>
      </c>
      <c r="G3082">
        <v>119</v>
      </c>
      <c r="H3082">
        <v>1690</v>
      </c>
      <c r="I3082">
        <v>931426</v>
      </c>
      <c r="J3082">
        <v>4277</v>
      </c>
      <c r="K3082">
        <v>438826</v>
      </c>
      <c r="L3082">
        <v>17505</v>
      </c>
      <c r="M3082">
        <v>13323</v>
      </c>
      <c r="N3082">
        <v>331000000</v>
      </c>
    </row>
    <row r="3083" spans="1:14" x14ac:dyDescent="0.3">
      <c r="A3083" t="s">
        <v>5324</v>
      </c>
      <c r="B3083" t="s">
        <v>2206</v>
      </c>
      <c r="C3083" t="s">
        <v>2224</v>
      </c>
      <c r="D3083" t="s">
        <v>2230</v>
      </c>
      <c r="E3083" s="17">
        <v>43972</v>
      </c>
      <c r="F3083">
        <v>4808</v>
      </c>
      <c r="G3083">
        <v>70</v>
      </c>
      <c r="H3083">
        <v>334</v>
      </c>
      <c r="I3083">
        <v>936234</v>
      </c>
      <c r="J3083">
        <v>4347</v>
      </c>
      <c r="K3083">
        <v>439160</v>
      </c>
      <c r="L3083">
        <v>62504</v>
      </c>
      <c r="M3083">
        <v>15052</v>
      </c>
      <c r="N3083">
        <v>68000000</v>
      </c>
    </row>
    <row r="3084" spans="1:14" x14ac:dyDescent="0.3">
      <c r="A3084" t="s">
        <v>5325</v>
      </c>
      <c r="B3084" t="s">
        <v>2187</v>
      </c>
      <c r="C3084" t="s">
        <v>2188</v>
      </c>
      <c r="D3084" t="s">
        <v>2188</v>
      </c>
      <c r="E3084" s="17">
        <v>44442</v>
      </c>
      <c r="F3084">
        <v>1558</v>
      </c>
      <c r="G3084">
        <v>42</v>
      </c>
      <c r="H3084">
        <v>2553</v>
      </c>
      <c r="I3084">
        <v>937792</v>
      </c>
      <c r="J3084">
        <v>4389</v>
      </c>
      <c r="K3084">
        <v>441713</v>
      </c>
      <c r="L3084">
        <v>26486</v>
      </c>
      <c r="M3084">
        <v>1589</v>
      </c>
      <c r="N3084">
        <v>83000000</v>
      </c>
    </row>
    <row r="3085" spans="1:14" x14ac:dyDescent="0.3">
      <c r="A3085" t="s">
        <v>5326</v>
      </c>
      <c r="B3085" t="s">
        <v>2187</v>
      </c>
      <c r="C3085" t="s">
        <v>2255</v>
      </c>
      <c r="D3085" t="s">
        <v>2255</v>
      </c>
      <c r="E3085" s="17">
        <v>44331</v>
      </c>
      <c r="F3085">
        <v>3879</v>
      </c>
      <c r="G3085">
        <v>46</v>
      </c>
      <c r="H3085">
        <v>2510</v>
      </c>
      <c r="I3085">
        <v>941671</v>
      </c>
      <c r="J3085">
        <v>4435</v>
      </c>
      <c r="K3085">
        <v>444223</v>
      </c>
      <c r="L3085">
        <v>27153</v>
      </c>
      <c r="M3085">
        <v>4855</v>
      </c>
      <c r="N3085">
        <v>83000000</v>
      </c>
    </row>
    <row r="3086" spans="1:14" x14ac:dyDescent="0.3">
      <c r="A3086" t="s">
        <v>5327</v>
      </c>
      <c r="B3086" t="s">
        <v>2206</v>
      </c>
      <c r="C3086" t="s">
        <v>2207</v>
      </c>
      <c r="D3086" t="s">
        <v>2263</v>
      </c>
      <c r="E3086" s="17">
        <v>44532</v>
      </c>
      <c r="F3086">
        <v>641</v>
      </c>
      <c r="G3086">
        <v>84</v>
      </c>
      <c r="H3086">
        <v>2050</v>
      </c>
      <c r="I3086">
        <v>942312</v>
      </c>
      <c r="J3086">
        <v>4519</v>
      </c>
      <c r="K3086">
        <v>446273</v>
      </c>
      <c r="L3086">
        <v>10256</v>
      </c>
      <c r="M3086">
        <v>9629</v>
      </c>
      <c r="N3086">
        <v>68000000</v>
      </c>
    </row>
    <row r="3087" spans="1:14" x14ac:dyDescent="0.3">
      <c r="A3087" t="s">
        <v>5328</v>
      </c>
      <c r="B3087" t="s">
        <v>2211</v>
      </c>
      <c r="C3087" t="s">
        <v>2212</v>
      </c>
      <c r="D3087" t="s">
        <v>2328</v>
      </c>
      <c r="E3087" s="17">
        <v>44377</v>
      </c>
      <c r="F3087">
        <v>2237</v>
      </c>
      <c r="G3087">
        <v>42</v>
      </c>
      <c r="H3087">
        <v>2716</v>
      </c>
      <c r="I3087">
        <v>944549</v>
      </c>
      <c r="J3087">
        <v>4561</v>
      </c>
      <c r="K3087">
        <v>448989</v>
      </c>
      <c r="L3087">
        <v>20133</v>
      </c>
      <c r="M3087">
        <v>6030</v>
      </c>
      <c r="N3087">
        <v>331000000</v>
      </c>
    </row>
    <row r="3088" spans="1:14" x14ac:dyDescent="0.3">
      <c r="A3088" t="s">
        <v>5329</v>
      </c>
      <c r="B3088" t="s">
        <v>2190</v>
      </c>
      <c r="C3088" t="s">
        <v>2252</v>
      </c>
      <c r="D3088" t="s">
        <v>2253</v>
      </c>
      <c r="E3088" s="17">
        <v>44489</v>
      </c>
      <c r="F3088">
        <v>4907</v>
      </c>
      <c r="G3088">
        <v>127</v>
      </c>
      <c r="H3088">
        <v>2222</v>
      </c>
      <c r="I3088">
        <v>949456</v>
      </c>
      <c r="J3088">
        <v>4688</v>
      </c>
      <c r="K3088">
        <v>451211</v>
      </c>
      <c r="L3088">
        <v>29442</v>
      </c>
      <c r="M3088">
        <v>1525</v>
      </c>
      <c r="N3088">
        <v>213000000</v>
      </c>
    </row>
    <row r="3089" spans="1:14" x14ac:dyDescent="0.3">
      <c r="A3089" t="s">
        <v>5330</v>
      </c>
      <c r="B3089" t="s">
        <v>2194</v>
      </c>
      <c r="C3089" t="s">
        <v>2221</v>
      </c>
      <c r="D3089" t="s">
        <v>2222</v>
      </c>
      <c r="E3089" s="17">
        <v>44372</v>
      </c>
      <c r="F3089">
        <v>3486</v>
      </c>
      <c r="G3089">
        <v>159</v>
      </c>
      <c r="H3089">
        <v>1871</v>
      </c>
      <c r="I3089">
        <v>952942</v>
      </c>
      <c r="J3089">
        <v>4847</v>
      </c>
      <c r="K3089">
        <v>453082</v>
      </c>
      <c r="L3089">
        <v>24402</v>
      </c>
      <c r="M3089">
        <v>13959</v>
      </c>
      <c r="N3089">
        <v>1380000000</v>
      </c>
    </row>
    <row r="3090" spans="1:14" x14ac:dyDescent="0.3">
      <c r="A3090" t="s">
        <v>5331</v>
      </c>
      <c r="B3090" t="s">
        <v>2187</v>
      </c>
      <c r="C3090" t="s">
        <v>2201</v>
      </c>
      <c r="D3090" t="s">
        <v>2272</v>
      </c>
      <c r="E3090" s="17">
        <v>44337</v>
      </c>
      <c r="F3090">
        <v>3225</v>
      </c>
      <c r="G3090">
        <v>6</v>
      </c>
      <c r="H3090">
        <v>1604</v>
      </c>
      <c r="I3090">
        <v>956167</v>
      </c>
      <c r="J3090">
        <v>4853</v>
      </c>
      <c r="K3090">
        <v>454686</v>
      </c>
      <c r="L3090">
        <v>54825</v>
      </c>
      <c r="M3090">
        <v>12643</v>
      </c>
      <c r="N3090">
        <v>83000000</v>
      </c>
    </row>
    <row r="3091" spans="1:14" x14ac:dyDescent="0.3">
      <c r="A3091" t="s">
        <v>5332</v>
      </c>
      <c r="B3091" t="s">
        <v>2211</v>
      </c>
      <c r="C3091" t="s">
        <v>2237</v>
      </c>
      <c r="D3091" t="s">
        <v>2238</v>
      </c>
      <c r="E3091" s="17">
        <v>44426</v>
      </c>
      <c r="F3091">
        <v>1014</v>
      </c>
      <c r="G3091">
        <v>31</v>
      </c>
      <c r="H3091">
        <v>1556</v>
      </c>
      <c r="I3091">
        <v>957181</v>
      </c>
      <c r="J3091">
        <v>4884</v>
      </c>
      <c r="K3091">
        <v>456242</v>
      </c>
      <c r="L3091">
        <v>9126</v>
      </c>
      <c r="M3091">
        <v>4595</v>
      </c>
      <c r="N3091">
        <v>331000000</v>
      </c>
    </row>
    <row r="3092" spans="1:14" x14ac:dyDescent="0.3">
      <c r="A3092" t="s">
        <v>5333</v>
      </c>
      <c r="B3092" t="s">
        <v>2194</v>
      </c>
      <c r="C3092" t="s">
        <v>2221</v>
      </c>
      <c r="D3092" t="s">
        <v>2281</v>
      </c>
      <c r="E3092" s="17">
        <v>44111</v>
      </c>
      <c r="F3092">
        <v>2021</v>
      </c>
      <c r="G3092">
        <v>87</v>
      </c>
      <c r="H3092">
        <v>2345</v>
      </c>
      <c r="I3092">
        <v>959202</v>
      </c>
      <c r="J3092">
        <v>4971</v>
      </c>
      <c r="K3092">
        <v>458587</v>
      </c>
      <c r="L3092">
        <v>22231</v>
      </c>
      <c r="M3092">
        <v>5599</v>
      </c>
      <c r="N3092">
        <v>1380000000</v>
      </c>
    </row>
    <row r="3093" spans="1:14" x14ac:dyDescent="0.3">
      <c r="A3093" t="s">
        <v>5334</v>
      </c>
      <c r="B3093" t="s">
        <v>2206</v>
      </c>
      <c r="C3093" t="s">
        <v>2232</v>
      </c>
      <c r="D3093" t="s">
        <v>2326</v>
      </c>
      <c r="E3093" s="17">
        <v>44254</v>
      </c>
      <c r="F3093">
        <v>2676</v>
      </c>
      <c r="G3093">
        <v>64</v>
      </c>
      <c r="H3093">
        <v>2165</v>
      </c>
      <c r="I3093">
        <v>961878</v>
      </c>
      <c r="J3093">
        <v>5035</v>
      </c>
      <c r="K3093">
        <v>460752</v>
      </c>
      <c r="L3093">
        <v>45492</v>
      </c>
      <c r="M3093">
        <v>8935</v>
      </c>
      <c r="N3093">
        <v>68000000</v>
      </c>
    </row>
    <row r="3094" spans="1:14" x14ac:dyDescent="0.3">
      <c r="A3094" t="s">
        <v>5335</v>
      </c>
      <c r="B3094" t="s">
        <v>2187</v>
      </c>
      <c r="C3094" t="s">
        <v>2255</v>
      </c>
      <c r="D3094" t="s">
        <v>2255</v>
      </c>
      <c r="E3094" s="17">
        <v>44100</v>
      </c>
      <c r="F3094">
        <v>1540</v>
      </c>
      <c r="G3094">
        <v>57</v>
      </c>
      <c r="H3094">
        <v>788</v>
      </c>
      <c r="I3094">
        <v>963418</v>
      </c>
      <c r="J3094">
        <v>5092</v>
      </c>
      <c r="K3094">
        <v>461540</v>
      </c>
      <c r="L3094">
        <v>15400</v>
      </c>
      <c r="M3094">
        <v>10733</v>
      </c>
      <c r="N3094">
        <v>83000000</v>
      </c>
    </row>
    <row r="3095" spans="1:14" x14ac:dyDescent="0.3">
      <c r="A3095" t="s">
        <v>5336</v>
      </c>
      <c r="B3095" t="s">
        <v>2190</v>
      </c>
      <c r="C3095" t="s">
        <v>2269</v>
      </c>
      <c r="D3095" t="s">
        <v>2288</v>
      </c>
      <c r="E3095" s="17">
        <v>43984</v>
      </c>
      <c r="F3095">
        <v>2936</v>
      </c>
      <c r="G3095">
        <v>180</v>
      </c>
      <c r="H3095">
        <v>641</v>
      </c>
      <c r="I3095">
        <v>966354</v>
      </c>
      <c r="J3095">
        <v>5272</v>
      </c>
      <c r="K3095">
        <v>462181</v>
      </c>
      <c r="L3095">
        <v>52848</v>
      </c>
      <c r="M3095">
        <v>2165</v>
      </c>
      <c r="N3095">
        <v>213000000</v>
      </c>
    </row>
    <row r="3096" spans="1:14" x14ac:dyDescent="0.3">
      <c r="A3096" t="s">
        <v>5337</v>
      </c>
      <c r="B3096" t="s">
        <v>2206</v>
      </c>
      <c r="C3096" t="s">
        <v>2207</v>
      </c>
      <c r="D3096" t="s">
        <v>2263</v>
      </c>
      <c r="E3096" s="17">
        <v>44444</v>
      </c>
      <c r="F3096">
        <v>3106</v>
      </c>
      <c r="G3096">
        <v>91</v>
      </c>
      <c r="H3096">
        <v>4301</v>
      </c>
      <c r="I3096">
        <v>969460</v>
      </c>
      <c r="J3096">
        <v>5363</v>
      </c>
      <c r="K3096">
        <v>466482</v>
      </c>
      <c r="L3096">
        <v>55908</v>
      </c>
      <c r="M3096">
        <v>9846</v>
      </c>
      <c r="N3096">
        <v>68000000</v>
      </c>
    </row>
    <row r="3097" spans="1:14" x14ac:dyDescent="0.3">
      <c r="A3097" t="s">
        <v>5338</v>
      </c>
      <c r="B3097" t="s">
        <v>2187</v>
      </c>
      <c r="C3097" t="s">
        <v>2188</v>
      </c>
      <c r="D3097" t="s">
        <v>2188</v>
      </c>
      <c r="E3097" s="17">
        <v>44557</v>
      </c>
      <c r="F3097">
        <v>783</v>
      </c>
      <c r="G3097">
        <v>33</v>
      </c>
      <c r="H3097">
        <v>3106</v>
      </c>
      <c r="I3097">
        <v>970243</v>
      </c>
      <c r="J3097">
        <v>5396</v>
      </c>
      <c r="K3097">
        <v>469588</v>
      </c>
      <c r="L3097">
        <v>4698</v>
      </c>
      <c r="M3097">
        <v>11699</v>
      </c>
      <c r="N3097">
        <v>83000000</v>
      </c>
    </row>
    <row r="3098" spans="1:14" x14ac:dyDescent="0.3">
      <c r="A3098" t="s">
        <v>5339</v>
      </c>
      <c r="B3098" t="s">
        <v>2211</v>
      </c>
      <c r="C3098" t="s">
        <v>2241</v>
      </c>
      <c r="D3098" t="s">
        <v>2261</v>
      </c>
      <c r="E3098" s="17">
        <v>44492</v>
      </c>
      <c r="F3098">
        <v>670</v>
      </c>
      <c r="G3098">
        <v>89</v>
      </c>
      <c r="H3098">
        <v>1451</v>
      </c>
      <c r="I3098">
        <v>970913</v>
      </c>
      <c r="J3098">
        <v>5485</v>
      </c>
      <c r="K3098">
        <v>471039</v>
      </c>
      <c r="L3098">
        <v>11390</v>
      </c>
      <c r="M3098">
        <v>5778</v>
      </c>
      <c r="N3098">
        <v>331000000</v>
      </c>
    </row>
    <row r="3099" spans="1:14" x14ac:dyDescent="0.3">
      <c r="A3099" t="s">
        <v>5340</v>
      </c>
      <c r="B3099" t="s">
        <v>2194</v>
      </c>
      <c r="C3099" t="s">
        <v>2221</v>
      </c>
      <c r="D3099" t="s">
        <v>2222</v>
      </c>
      <c r="E3099" s="17">
        <v>43913</v>
      </c>
      <c r="F3099">
        <v>2769</v>
      </c>
      <c r="G3099">
        <v>196</v>
      </c>
      <c r="H3099">
        <v>2989</v>
      </c>
      <c r="I3099">
        <v>973682</v>
      </c>
      <c r="J3099">
        <v>5681</v>
      </c>
      <c r="K3099">
        <v>474028</v>
      </c>
      <c r="L3099">
        <v>49842</v>
      </c>
      <c r="M3099">
        <v>11993</v>
      </c>
      <c r="N3099">
        <v>1380000000</v>
      </c>
    </row>
    <row r="3100" spans="1:14" x14ac:dyDescent="0.3">
      <c r="A3100" t="s">
        <v>5341</v>
      </c>
      <c r="B3100" t="s">
        <v>2194</v>
      </c>
      <c r="C3100" t="s">
        <v>27</v>
      </c>
      <c r="D3100" t="s">
        <v>27</v>
      </c>
      <c r="E3100" s="17">
        <v>44452</v>
      </c>
      <c r="F3100">
        <v>2573</v>
      </c>
      <c r="G3100">
        <v>183</v>
      </c>
      <c r="H3100">
        <v>4918</v>
      </c>
      <c r="I3100">
        <v>976255</v>
      </c>
      <c r="J3100">
        <v>5864</v>
      </c>
      <c r="K3100">
        <v>478946</v>
      </c>
      <c r="L3100">
        <v>33449</v>
      </c>
      <c r="M3100">
        <v>19853</v>
      </c>
      <c r="N3100">
        <v>1380000000</v>
      </c>
    </row>
    <row r="3101" spans="1:14" x14ac:dyDescent="0.3">
      <c r="A3101" t="s">
        <v>5342</v>
      </c>
      <c r="B3101" t="s">
        <v>2187</v>
      </c>
      <c r="C3101" t="s">
        <v>2338</v>
      </c>
      <c r="D3101" t="s">
        <v>2339</v>
      </c>
      <c r="E3101" s="17">
        <v>44256</v>
      </c>
      <c r="F3101">
        <v>2584</v>
      </c>
      <c r="G3101">
        <v>65</v>
      </c>
      <c r="H3101">
        <v>2304</v>
      </c>
      <c r="I3101">
        <v>978839</v>
      </c>
      <c r="J3101">
        <v>5929</v>
      </c>
      <c r="K3101">
        <v>481250</v>
      </c>
      <c r="L3101">
        <v>31008</v>
      </c>
      <c r="M3101">
        <v>16646</v>
      </c>
      <c r="N3101">
        <v>83000000</v>
      </c>
    </row>
    <row r="3102" spans="1:14" x14ac:dyDescent="0.3">
      <c r="A3102" t="s">
        <v>5343</v>
      </c>
      <c r="B3102" t="s">
        <v>2206</v>
      </c>
      <c r="C3102" t="s">
        <v>2232</v>
      </c>
      <c r="D3102" t="s">
        <v>2233</v>
      </c>
      <c r="E3102" s="17">
        <v>44105</v>
      </c>
      <c r="F3102">
        <v>4942</v>
      </c>
      <c r="G3102">
        <v>159</v>
      </c>
      <c r="H3102">
        <v>2229</v>
      </c>
      <c r="I3102">
        <v>983781</v>
      </c>
      <c r="J3102">
        <v>6088</v>
      </c>
      <c r="K3102">
        <v>483479</v>
      </c>
      <c r="L3102">
        <v>64246</v>
      </c>
      <c r="M3102">
        <v>14264</v>
      </c>
      <c r="N3102">
        <v>68000000</v>
      </c>
    </row>
    <row r="3103" spans="1:14" x14ac:dyDescent="0.3">
      <c r="A3103" t="s">
        <v>5344</v>
      </c>
      <c r="B3103" t="s">
        <v>2190</v>
      </c>
      <c r="C3103" t="s">
        <v>2252</v>
      </c>
      <c r="D3103" t="s">
        <v>2253</v>
      </c>
      <c r="E3103" s="17">
        <v>44543</v>
      </c>
      <c r="F3103">
        <v>1277</v>
      </c>
      <c r="G3103">
        <v>97</v>
      </c>
      <c r="H3103">
        <v>4303</v>
      </c>
      <c r="I3103">
        <v>985058</v>
      </c>
      <c r="J3103">
        <v>6185</v>
      </c>
      <c r="K3103">
        <v>487782</v>
      </c>
      <c r="L3103">
        <v>16601</v>
      </c>
      <c r="M3103">
        <v>4431</v>
      </c>
      <c r="N3103">
        <v>213000000</v>
      </c>
    </row>
    <row r="3104" spans="1:14" x14ac:dyDescent="0.3">
      <c r="A3104" t="s">
        <v>5345</v>
      </c>
      <c r="B3104" t="s">
        <v>2211</v>
      </c>
      <c r="C3104" t="s">
        <v>2237</v>
      </c>
      <c r="D3104" t="s">
        <v>2250</v>
      </c>
      <c r="E3104" s="17">
        <v>44114</v>
      </c>
      <c r="F3104">
        <v>3043</v>
      </c>
      <c r="G3104">
        <v>49</v>
      </c>
      <c r="H3104">
        <v>878</v>
      </c>
      <c r="I3104">
        <v>988101</v>
      </c>
      <c r="J3104">
        <v>6234</v>
      </c>
      <c r="K3104">
        <v>488660</v>
      </c>
      <c r="L3104">
        <v>27387</v>
      </c>
      <c r="M3104">
        <v>15210</v>
      </c>
      <c r="N3104">
        <v>331000000</v>
      </c>
    </row>
    <row r="3105" spans="1:14" x14ac:dyDescent="0.3">
      <c r="A3105" t="s">
        <v>5346</v>
      </c>
      <c r="B3105" t="s">
        <v>2187</v>
      </c>
      <c r="C3105" t="s">
        <v>2188</v>
      </c>
      <c r="D3105" t="s">
        <v>2188</v>
      </c>
      <c r="E3105" s="17">
        <v>44003</v>
      </c>
      <c r="F3105">
        <v>3172</v>
      </c>
      <c r="G3105">
        <v>23</v>
      </c>
      <c r="H3105">
        <v>3712</v>
      </c>
      <c r="I3105">
        <v>991273</v>
      </c>
      <c r="J3105">
        <v>6257</v>
      </c>
      <c r="K3105">
        <v>492372</v>
      </c>
      <c r="L3105">
        <v>47580</v>
      </c>
      <c r="M3105">
        <v>9208</v>
      </c>
      <c r="N3105">
        <v>83000000</v>
      </c>
    </row>
    <row r="3106" spans="1:14" x14ac:dyDescent="0.3">
      <c r="A3106" t="s">
        <v>5347</v>
      </c>
      <c r="B3106" t="s">
        <v>2211</v>
      </c>
      <c r="C3106" t="s">
        <v>2245</v>
      </c>
      <c r="D3106" t="s">
        <v>2246</v>
      </c>
      <c r="E3106" s="17">
        <v>44157</v>
      </c>
      <c r="F3106">
        <v>3782</v>
      </c>
      <c r="G3106">
        <v>173</v>
      </c>
      <c r="H3106">
        <v>2389</v>
      </c>
      <c r="I3106">
        <v>995055</v>
      </c>
      <c r="J3106">
        <v>6430</v>
      </c>
      <c r="K3106">
        <v>494761</v>
      </c>
      <c r="L3106">
        <v>41602</v>
      </c>
      <c r="M3106">
        <v>14539</v>
      </c>
      <c r="N3106">
        <v>331000000</v>
      </c>
    </row>
    <row r="3107" spans="1:14" x14ac:dyDescent="0.3">
      <c r="A3107" t="s">
        <v>5348</v>
      </c>
      <c r="B3107" t="s">
        <v>2194</v>
      </c>
      <c r="C3107" t="s">
        <v>27</v>
      </c>
      <c r="D3107" t="s">
        <v>27</v>
      </c>
      <c r="E3107" s="17">
        <v>44548</v>
      </c>
      <c r="F3107">
        <v>177</v>
      </c>
      <c r="G3107">
        <v>130</v>
      </c>
      <c r="H3107">
        <v>1612</v>
      </c>
      <c r="I3107">
        <v>995232</v>
      </c>
      <c r="J3107">
        <v>6560</v>
      </c>
      <c r="K3107">
        <v>496373</v>
      </c>
      <c r="L3107">
        <v>1947</v>
      </c>
      <c r="M3107">
        <v>17367</v>
      </c>
      <c r="N3107">
        <v>1380000000</v>
      </c>
    </row>
    <row r="3108" spans="1:14" x14ac:dyDescent="0.3">
      <c r="A3108" t="s">
        <v>5349</v>
      </c>
      <c r="B3108" t="s">
        <v>2190</v>
      </c>
      <c r="C3108" t="s">
        <v>2198</v>
      </c>
      <c r="D3108" t="s">
        <v>2199</v>
      </c>
      <c r="E3108" s="17">
        <v>43893</v>
      </c>
      <c r="F3108">
        <v>275</v>
      </c>
      <c r="G3108">
        <v>113</v>
      </c>
      <c r="H3108">
        <v>4473</v>
      </c>
      <c r="I3108">
        <v>995507</v>
      </c>
      <c r="J3108">
        <v>6673</v>
      </c>
      <c r="K3108">
        <v>500846</v>
      </c>
      <c r="L3108">
        <v>3850</v>
      </c>
      <c r="M3108">
        <v>7671</v>
      </c>
      <c r="N3108">
        <v>213000000</v>
      </c>
    </row>
    <row r="3109" spans="1:14" x14ac:dyDescent="0.3">
      <c r="A3109" t="s">
        <v>5350</v>
      </c>
      <c r="B3109" t="s">
        <v>2211</v>
      </c>
      <c r="C3109" t="s">
        <v>2241</v>
      </c>
      <c r="D3109" t="s">
        <v>2242</v>
      </c>
      <c r="E3109" s="17">
        <v>43903</v>
      </c>
      <c r="F3109">
        <v>2359</v>
      </c>
      <c r="G3109">
        <v>9</v>
      </c>
      <c r="H3109">
        <v>4506</v>
      </c>
      <c r="I3109">
        <v>997866</v>
      </c>
      <c r="J3109">
        <v>6682</v>
      </c>
      <c r="K3109">
        <v>505352</v>
      </c>
      <c r="L3109">
        <v>30667</v>
      </c>
      <c r="M3109">
        <v>17943</v>
      </c>
      <c r="N3109">
        <v>331000000</v>
      </c>
    </row>
    <row r="3110" spans="1:14" x14ac:dyDescent="0.3">
      <c r="A3110" t="s">
        <v>5351</v>
      </c>
      <c r="B3110" t="s">
        <v>2187</v>
      </c>
      <c r="C3110" t="s">
        <v>2255</v>
      </c>
      <c r="D3110" t="s">
        <v>2255</v>
      </c>
      <c r="E3110" s="17">
        <v>44466</v>
      </c>
      <c r="F3110">
        <v>3481</v>
      </c>
      <c r="G3110">
        <v>133</v>
      </c>
      <c r="H3110">
        <v>4478</v>
      </c>
      <c r="I3110">
        <v>1347</v>
      </c>
      <c r="J3110">
        <v>6815</v>
      </c>
      <c r="K3110">
        <v>509830</v>
      </c>
      <c r="L3110">
        <v>45253</v>
      </c>
      <c r="M3110">
        <v>2702</v>
      </c>
      <c r="N3110">
        <v>83000000</v>
      </c>
    </row>
    <row r="3111" spans="1:14" x14ac:dyDescent="0.3">
      <c r="A3111" t="s">
        <v>5352</v>
      </c>
      <c r="B3111" t="s">
        <v>2190</v>
      </c>
      <c r="C3111" t="s">
        <v>2269</v>
      </c>
      <c r="D3111" t="s">
        <v>2288</v>
      </c>
      <c r="E3111" s="17">
        <v>44205</v>
      </c>
      <c r="F3111">
        <v>4886</v>
      </c>
      <c r="G3111">
        <v>97</v>
      </c>
      <c r="H3111">
        <v>3464</v>
      </c>
      <c r="I3111">
        <v>6233</v>
      </c>
      <c r="J3111">
        <v>6912</v>
      </c>
      <c r="K3111">
        <v>513294</v>
      </c>
      <c r="L3111">
        <v>48860</v>
      </c>
      <c r="M3111">
        <v>15191</v>
      </c>
      <c r="N3111">
        <v>213000000</v>
      </c>
    </row>
    <row r="3112" spans="1:14" x14ac:dyDescent="0.3">
      <c r="A3112" t="s">
        <v>5353</v>
      </c>
      <c r="B3112" t="s">
        <v>2206</v>
      </c>
      <c r="C3112" t="s">
        <v>2207</v>
      </c>
      <c r="D3112" t="s">
        <v>2263</v>
      </c>
      <c r="E3112" s="17">
        <v>44463</v>
      </c>
      <c r="F3112">
        <v>3359</v>
      </c>
      <c r="G3112">
        <v>51</v>
      </c>
      <c r="H3112">
        <v>570</v>
      </c>
      <c r="I3112">
        <v>9592</v>
      </c>
      <c r="J3112">
        <v>6963</v>
      </c>
      <c r="K3112">
        <v>513864</v>
      </c>
      <c r="L3112">
        <v>23513</v>
      </c>
      <c r="M3112">
        <v>10455</v>
      </c>
      <c r="N3112">
        <v>68000000</v>
      </c>
    </row>
    <row r="3113" spans="1:14" x14ac:dyDescent="0.3">
      <c r="A3113" t="s">
        <v>5354</v>
      </c>
      <c r="B3113" t="s">
        <v>2187</v>
      </c>
      <c r="C3113" t="s">
        <v>2338</v>
      </c>
      <c r="D3113" t="s">
        <v>2438</v>
      </c>
      <c r="E3113" s="17">
        <v>44338</v>
      </c>
      <c r="F3113">
        <v>1424</v>
      </c>
      <c r="G3113">
        <v>49</v>
      </c>
      <c r="H3113">
        <v>1174</v>
      </c>
      <c r="I3113">
        <v>11016</v>
      </c>
      <c r="J3113">
        <v>7012</v>
      </c>
      <c r="K3113">
        <v>515038</v>
      </c>
      <c r="L3113">
        <v>17088</v>
      </c>
      <c r="M3113">
        <v>16281</v>
      </c>
      <c r="N3113">
        <v>83000000</v>
      </c>
    </row>
    <row r="3114" spans="1:14" x14ac:dyDescent="0.3">
      <c r="A3114" t="s">
        <v>5355</v>
      </c>
      <c r="B3114" t="s">
        <v>2211</v>
      </c>
      <c r="C3114" t="s">
        <v>2237</v>
      </c>
      <c r="D3114" t="s">
        <v>2250</v>
      </c>
      <c r="E3114" s="17">
        <v>44228</v>
      </c>
      <c r="F3114">
        <v>4122</v>
      </c>
      <c r="G3114">
        <v>109</v>
      </c>
      <c r="H3114">
        <v>279</v>
      </c>
      <c r="I3114">
        <v>15138</v>
      </c>
      <c r="J3114">
        <v>7121</v>
      </c>
      <c r="K3114">
        <v>515317</v>
      </c>
      <c r="L3114">
        <v>20610</v>
      </c>
      <c r="M3114">
        <v>5686</v>
      </c>
      <c r="N3114">
        <v>331000000</v>
      </c>
    </row>
    <row r="3115" spans="1:14" x14ac:dyDescent="0.3">
      <c r="A3115" t="s">
        <v>5356</v>
      </c>
      <c r="B3115" t="s">
        <v>2190</v>
      </c>
      <c r="C3115" t="s">
        <v>2269</v>
      </c>
      <c r="D3115" t="s">
        <v>2288</v>
      </c>
      <c r="E3115" s="17">
        <v>43950</v>
      </c>
      <c r="F3115">
        <v>2960</v>
      </c>
      <c r="G3115">
        <v>57</v>
      </c>
      <c r="H3115">
        <v>2670</v>
      </c>
      <c r="I3115">
        <v>18098</v>
      </c>
      <c r="J3115">
        <v>7178</v>
      </c>
      <c r="K3115">
        <v>517987</v>
      </c>
      <c r="L3115">
        <v>41440</v>
      </c>
      <c r="M3115">
        <v>4497</v>
      </c>
      <c r="N3115">
        <v>213000000</v>
      </c>
    </row>
    <row r="3116" spans="1:14" x14ac:dyDescent="0.3">
      <c r="A3116" t="s">
        <v>5357</v>
      </c>
      <c r="B3116" t="s">
        <v>2187</v>
      </c>
      <c r="C3116" t="s">
        <v>2201</v>
      </c>
      <c r="D3116" t="s">
        <v>2272</v>
      </c>
      <c r="E3116" s="17">
        <v>44267</v>
      </c>
      <c r="F3116">
        <v>2469</v>
      </c>
      <c r="G3116">
        <v>179</v>
      </c>
      <c r="H3116">
        <v>2552</v>
      </c>
      <c r="I3116">
        <v>20567</v>
      </c>
      <c r="J3116">
        <v>7357</v>
      </c>
      <c r="K3116">
        <v>520539</v>
      </c>
      <c r="L3116">
        <v>37035</v>
      </c>
      <c r="M3116">
        <v>5802</v>
      </c>
      <c r="N3116">
        <v>83000000</v>
      </c>
    </row>
    <row r="3117" spans="1:14" x14ac:dyDescent="0.3">
      <c r="A3117" t="s">
        <v>5358</v>
      </c>
      <c r="B3117" t="s">
        <v>2190</v>
      </c>
      <c r="C3117" t="s">
        <v>2198</v>
      </c>
      <c r="D3117" t="s">
        <v>2199</v>
      </c>
      <c r="E3117" s="17">
        <v>44506</v>
      </c>
      <c r="F3117">
        <v>3085</v>
      </c>
      <c r="G3117">
        <v>12</v>
      </c>
      <c r="H3117">
        <v>2153</v>
      </c>
      <c r="I3117">
        <v>23652</v>
      </c>
      <c r="J3117">
        <v>7369</v>
      </c>
      <c r="K3117">
        <v>522692</v>
      </c>
      <c r="L3117">
        <v>24680</v>
      </c>
      <c r="M3117">
        <v>4268</v>
      </c>
      <c r="N3117">
        <v>213000000</v>
      </c>
    </row>
    <row r="3118" spans="1:14" x14ac:dyDescent="0.3">
      <c r="A3118" t="s">
        <v>5359</v>
      </c>
      <c r="B3118" t="s">
        <v>2190</v>
      </c>
      <c r="C3118" t="s">
        <v>2198</v>
      </c>
      <c r="D3118" t="s">
        <v>2199</v>
      </c>
      <c r="E3118" s="17">
        <v>44295</v>
      </c>
      <c r="F3118">
        <v>2372</v>
      </c>
      <c r="G3118">
        <v>124</v>
      </c>
      <c r="H3118">
        <v>4109</v>
      </c>
      <c r="I3118">
        <v>26024</v>
      </c>
      <c r="J3118">
        <v>7493</v>
      </c>
      <c r="K3118">
        <v>526801</v>
      </c>
      <c r="L3118">
        <v>33208</v>
      </c>
      <c r="M3118">
        <v>15128</v>
      </c>
      <c r="N3118">
        <v>213000000</v>
      </c>
    </row>
    <row r="3119" spans="1:14" x14ac:dyDescent="0.3">
      <c r="A3119" t="s">
        <v>5360</v>
      </c>
      <c r="B3119" t="s">
        <v>2190</v>
      </c>
      <c r="C3119" t="s">
        <v>2191</v>
      </c>
      <c r="D3119" t="s">
        <v>2192</v>
      </c>
      <c r="E3119" s="17">
        <v>44116</v>
      </c>
      <c r="F3119">
        <v>4068</v>
      </c>
      <c r="G3119">
        <v>58</v>
      </c>
      <c r="H3119">
        <v>2052</v>
      </c>
      <c r="I3119">
        <v>30092</v>
      </c>
      <c r="J3119">
        <v>7551</v>
      </c>
      <c r="K3119">
        <v>528853</v>
      </c>
      <c r="L3119">
        <v>24408</v>
      </c>
      <c r="M3119">
        <v>4048</v>
      </c>
      <c r="N3119">
        <v>213000000</v>
      </c>
    </row>
    <row r="3120" spans="1:14" x14ac:dyDescent="0.3">
      <c r="A3120" t="s">
        <v>5361</v>
      </c>
      <c r="B3120" t="s">
        <v>2211</v>
      </c>
      <c r="C3120" t="s">
        <v>2245</v>
      </c>
      <c r="D3120" t="s">
        <v>2246</v>
      </c>
      <c r="E3120" s="17">
        <v>44095</v>
      </c>
      <c r="F3120">
        <v>1590</v>
      </c>
      <c r="G3120">
        <v>166</v>
      </c>
      <c r="H3120">
        <v>3066</v>
      </c>
      <c r="I3120">
        <v>31682</v>
      </c>
      <c r="J3120">
        <v>7717</v>
      </c>
      <c r="K3120">
        <v>531919</v>
      </c>
      <c r="L3120">
        <v>14310</v>
      </c>
      <c r="M3120">
        <v>506</v>
      </c>
      <c r="N3120">
        <v>331000000</v>
      </c>
    </row>
    <row r="3121" spans="1:14" x14ac:dyDescent="0.3">
      <c r="A3121" t="s">
        <v>5362</v>
      </c>
      <c r="B3121" t="s">
        <v>2187</v>
      </c>
      <c r="C3121" t="s">
        <v>2338</v>
      </c>
      <c r="D3121" t="s">
        <v>2339</v>
      </c>
      <c r="E3121" s="17">
        <v>44150</v>
      </c>
      <c r="F3121">
        <v>4380</v>
      </c>
      <c r="G3121">
        <v>52</v>
      </c>
      <c r="H3121">
        <v>3710</v>
      </c>
      <c r="I3121">
        <v>36062</v>
      </c>
      <c r="J3121">
        <v>7769</v>
      </c>
      <c r="K3121">
        <v>535629</v>
      </c>
      <c r="L3121">
        <v>70080</v>
      </c>
      <c r="M3121">
        <v>6287</v>
      </c>
      <c r="N3121">
        <v>83000000</v>
      </c>
    </row>
    <row r="3122" spans="1:14" x14ac:dyDescent="0.3">
      <c r="A3122" t="s">
        <v>5363</v>
      </c>
      <c r="B3122" t="s">
        <v>2194</v>
      </c>
      <c r="C3122" t="s">
        <v>2221</v>
      </c>
      <c r="D3122" t="s">
        <v>2222</v>
      </c>
      <c r="E3122" s="17">
        <v>44503</v>
      </c>
      <c r="F3122">
        <v>1112</v>
      </c>
      <c r="G3122">
        <v>185</v>
      </c>
      <c r="H3122">
        <v>857</v>
      </c>
      <c r="I3122">
        <v>37174</v>
      </c>
      <c r="J3122">
        <v>7954</v>
      </c>
      <c r="K3122">
        <v>536486</v>
      </c>
      <c r="L3122">
        <v>17792</v>
      </c>
      <c r="M3122">
        <v>12214</v>
      </c>
      <c r="N3122">
        <v>1380000000</v>
      </c>
    </row>
    <row r="3123" spans="1:14" x14ac:dyDescent="0.3">
      <c r="A3123" t="s">
        <v>5364</v>
      </c>
      <c r="B3123" t="s">
        <v>2194</v>
      </c>
      <c r="C3123" t="s">
        <v>2195</v>
      </c>
      <c r="D3123" t="s">
        <v>2196</v>
      </c>
      <c r="E3123" s="17">
        <v>44206</v>
      </c>
      <c r="F3123">
        <v>1068</v>
      </c>
      <c r="G3123">
        <v>19</v>
      </c>
      <c r="H3123">
        <v>3800</v>
      </c>
      <c r="I3123">
        <v>38242</v>
      </c>
      <c r="J3123">
        <v>7973</v>
      </c>
      <c r="K3123">
        <v>540286</v>
      </c>
      <c r="L3123">
        <v>11748</v>
      </c>
      <c r="M3123">
        <v>246</v>
      </c>
      <c r="N3123">
        <v>1380000000</v>
      </c>
    </row>
    <row r="3124" spans="1:14" x14ac:dyDescent="0.3">
      <c r="A3124" t="s">
        <v>5365</v>
      </c>
      <c r="B3124" t="s">
        <v>2211</v>
      </c>
      <c r="C3124" t="s">
        <v>2237</v>
      </c>
      <c r="D3124" t="s">
        <v>2250</v>
      </c>
      <c r="E3124" s="17">
        <v>43919</v>
      </c>
      <c r="F3124">
        <v>2545</v>
      </c>
      <c r="G3124">
        <v>190</v>
      </c>
      <c r="H3124">
        <v>4561</v>
      </c>
      <c r="I3124">
        <v>40787</v>
      </c>
      <c r="J3124">
        <v>8163</v>
      </c>
      <c r="K3124">
        <v>544847</v>
      </c>
      <c r="L3124">
        <v>38175</v>
      </c>
      <c r="M3124">
        <v>6684</v>
      </c>
      <c r="N3124">
        <v>331000000</v>
      </c>
    </row>
    <row r="3125" spans="1:14" x14ac:dyDescent="0.3">
      <c r="A3125" t="s">
        <v>5366</v>
      </c>
      <c r="B3125" t="s">
        <v>2211</v>
      </c>
      <c r="C3125" t="s">
        <v>2245</v>
      </c>
      <c r="D3125" t="s">
        <v>2308</v>
      </c>
      <c r="E3125" s="17">
        <v>44484</v>
      </c>
      <c r="F3125">
        <v>3649</v>
      </c>
      <c r="G3125">
        <v>95</v>
      </c>
      <c r="H3125">
        <v>4841</v>
      </c>
      <c r="I3125">
        <v>44436</v>
      </c>
      <c r="J3125">
        <v>8258</v>
      </c>
      <c r="K3125">
        <v>549688</v>
      </c>
      <c r="L3125">
        <v>18245</v>
      </c>
      <c r="M3125">
        <v>14655</v>
      </c>
      <c r="N3125">
        <v>331000000</v>
      </c>
    </row>
    <row r="3126" spans="1:14" x14ac:dyDescent="0.3">
      <c r="A3126" t="s">
        <v>5367</v>
      </c>
      <c r="B3126" t="s">
        <v>2190</v>
      </c>
      <c r="C3126" t="s">
        <v>2198</v>
      </c>
      <c r="D3126" t="s">
        <v>2306</v>
      </c>
      <c r="E3126" s="17">
        <v>44033</v>
      </c>
      <c r="F3126">
        <v>1814</v>
      </c>
      <c r="G3126">
        <v>9</v>
      </c>
      <c r="H3126">
        <v>1856</v>
      </c>
      <c r="I3126">
        <v>46250</v>
      </c>
      <c r="J3126">
        <v>8267</v>
      </c>
      <c r="K3126">
        <v>551544</v>
      </c>
      <c r="L3126">
        <v>14512</v>
      </c>
      <c r="M3126">
        <v>7552</v>
      </c>
      <c r="N3126">
        <v>213000000</v>
      </c>
    </row>
    <row r="3127" spans="1:14" x14ac:dyDescent="0.3">
      <c r="A3127" t="s">
        <v>5368</v>
      </c>
      <c r="B3127" t="s">
        <v>2187</v>
      </c>
      <c r="C3127" t="s">
        <v>2188</v>
      </c>
      <c r="D3127" t="s">
        <v>2188</v>
      </c>
      <c r="E3127" s="17">
        <v>44164</v>
      </c>
      <c r="F3127">
        <v>3907</v>
      </c>
      <c r="G3127">
        <v>153</v>
      </c>
      <c r="H3127">
        <v>4227</v>
      </c>
      <c r="I3127">
        <v>50157</v>
      </c>
      <c r="J3127">
        <v>8420</v>
      </c>
      <c r="K3127">
        <v>555771</v>
      </c>
      <c r="L3127">
        <v>27349</v>
      </c>
      <c r="M3127">
        <v>14569</v>
      </c>
      <c r="N3127">
        <v>83000000</v>
      </c>
    </row>
    <row r="3128" spans="1:14" x14ac:dyDescent="0.3">
      <c r="A3128" t="s">
        <v>5369</v>
      </c>
      <c r="B3128" t="s">
        <v>2187</v>
      </c>
      <c r="C3128" t="s">
        <v>2188</v>
      </c>
      <c r="D3128" t="s">
        <v>2188</v>
      </c>
      <c r="E3128" s="17">
        <v>44052</v>
      </c>
      <c r="F3128">
        <v>3731</v>
      </c>
      <c r="G3128">
        <v>146</v>
      </c>
      <c r="H3128">
        <v>776</v>
      </c>
      <c r="I3128">
        <v>53888</v>
      </c>
      <c r="J3128">
        <v>8566</v>
      </c>
      <c r="K3128">
        <v>556547</v>
      </c>
      <c r="L3128">
        <v>29848</v>
      </c>
      <c r="M3128">
        <v>11801</v>
      </c>
      <c r="N3128">
        <v>83000000</v>
      </c>
    </row>
    <row r="3129" spans="1:14" x14ac:dyDescent="0.3">
      <c r="A3129" t="s">
        <v>5370</v>
      </c>
      <c r="B3129" t="s">
        <v>2206</v>
      </c>
      <c r="C3129" t="s">
        <v>2224</v>
      </c>
      <c r="D3129" t="s">
        <v>2230</v>
      </c>
      <c r="E3129" s="17">
        <v>43871</v>
      </c>
      <c r="F3129">
        <v>2192</v>
      </c>
      <c r="G3129">
        <v>60</v>
      </c>
      <c r="H3129">
        <v>3762</v>
      </c>
      <c r="I3129">
        <v>56080</v>
      </c>
      <c r="J3129">
        <v>8626</v>
      </c>
      <c r="K3129">
        <v>560309</v>
      </c>
      <c r="L3129">
        <v>21920</v>
      </c>
      <c r="M3129">
        <v>12849</v>
      </c>
      <c r="N3129">
        <v>68000000</v>
      </c>
    </row>
    <row r="3130" spans="1:14" x14ac:dyDescent="0.3">
      <c r="A3130" t="s">
        <v>5371</v>
      </c>
      <c r="B3130" t="s">
        <v>2206</v>
      </c>
      <c r="C3130" t="s">
        <v>2207</v>
      </c>
      <c r="D3130" t="s">
        <v>2263</v>
      </c>
      <c r="E3130" s="17">
        <v>44538</v>
      </c>
      <c r="F3130">
        <v>81</v>
      </c>
      <c r="G3130">
        <v>76</v>
      </c>
      <c r="H3130">
        <v>2463</v>
      </c>
      <c r="I3130">
        <v>56161</v>
      </c>
      <c r="J3130">
        <v>8702</v>
      </c>
      <c r="K3130">
        <v>562772</v>
      </c>
      <c r="L3130">
        <v>1134</v>
      </c>
      <c r="M3130">
        <v>19098</v>
      </c>
      <c r="N3130">
        <v>68000000</v>
      </c>
    </row>
    <row r="3131" spans="1:14" x14ac:dyDescent="0.3">
      <c r="A3131" t="s">
        <v>5372</v>
      </c>
      <c r="B3131" t="s">
        <v>2194</v>
      </c>
      <c r="C3131" t="s">
        <v>2195</v>
      </c>
      <c r="D3131" t="s">
        <v>2296</v>
      </c>
      <c r="E3131" s="17">
        <v>43898</v>
      </c>
      <c r="F3131">
        <v>3706</v>
      </c>
      <c r="G3131">
        <v>117</v>
      </c>
      <c r="H3131">
        <v>4439</v>
      </c>
      <c r="I3131">
        <v>59867</v>
      </c>
      <c r="J3131">
        <v>8819</v>
      </c>
      <c r="K3131">
        <v>567211</v>
      </c>
      <c r="L3131">
        <v>37060</v>
      </c>
      <c r="M3131">
        <v>9634</v>
      </c>
      <c r="N3131">
        <v>1380000000</v>
      </c>
    </row>
    <row r="3132" spans="1:14" x14ac:dyDescent="0.3">
      <c r="A3132" t="s">
        <v>5373</v>
      </c>
      <c r="B3132" t="s">
        <v>2206</v>
      </c>
      <c r="C3132" t="s">
        <v>2207</v>
      </c>
      <c r="D3132" t="s">
        <v>2263</v>
      </c>
      <c r="E3132" s="17">
        <v>44344</v>
      </c>
      <c r="F3132">
        <v>3176</v>
      </c>
      <c r="G3132">
        <v>161</v>
      </c>
      <c r="H3132">
        <v>3448</v>
      </c>
      <c r="I3132">
        <v>63043</v>
      </c>
      <c r="J3132">
        <v>8980</v>
      </c>
      <c r="K3132">
        <v>570659</v>
      </c>
      <c r="L3132">
        <v>50816</v>
      </c>
      <c r="M3132">
        <v>2639</v>
      </c>
      <c r="N3132">
        <v>68000000</v>
      </c>
    </row>
    <row r="3133" spans="1:14" x14ac:dyDescent="0.3">
      <c r="A3133" t="s">
        <v>5374</v>
      </c>
      <c r="B3133" t="s">
        <v>2206</v>
      </c>
      <c r="C3133" t="s">
        <v>2232</v>
      </c>
      <c r="D3133" t="s">
        <v>2326</v>
      </c>
      <c r="E3133" s="17">
        <v>44467</v>
      </c>
      <c r="F3133">
        <v>1825</v>
      </c>
      <c r="G3133">
        <v>83</v>
      </c>
      <c r="H3133">
        <v>1555</v>
      </c>
      <c r="I3133">
        <v>64868</v>
      </c>
      <c r="J3133">
        <v>9063</v>
      </c>
      <c r="K3133">
        <v>572214</v>
      </c>
      <c r="L3133">
        <v>9125</v>
      </c>
      <c r="M3133">
        <v>4157</v>
      </c>
      <c r="N3133">
        <v>68000000</v>
      </c>
    </row>
    <row r="3134" spans="1:14" x14ac:dyDescent="0.3">
      <c r="A3134" t="s">
        <v>5375</v>
      </c>
      <c r="B3134" t="s">
        <v>2194</v>
      </c>
      <c r="C3134" t="s">
        <v>2204</v>
      </c>
      <c r="D3134" t="s">
        <v>25</v>
      </c>
      <c r="E3134" s="17">
        <v>44452</v>
      </c>
      <c r="F3134">
        <v>81</v>
      </c>
      <c r="G3134">
        <v>171</v>
      </c>
      <c r="H3134">
        <v>3367</v>
      </c>
      <c r="I3134">
        <v>64949</v>
      </c>
      <c r="J3134">
        <v>9234</v>
      </c>
      <c r="K3134">
        <v>575581</v>
      </c>
      <c r="L3134">
        <v>567</v>
      </c>
      <c r="M3134">
        <v>13382</v>
      </c>
      <c r="N3134">
        <v>1380000000</v>
      </c>
    </row>
    <row r="3135" spans="1:14" x14ac:dyDescent="0.3">
      <c r="A3135" t="s">
        <v>5376</v>
      </c>
      <c r="B3135" t="s">
        <v>2194</v>
      </c>
      <c r="C3135" t="s">
        <v>2195</v>
      </c>
      <c r="D3135" t="s">
        <v>2296</v>
      </c>
      <c r="E3135" s="17">
        <v>44428</v>
      </c>
      <c r="F3135">
        <v>93</v>
      </c>
      <c r="G3135">
        <v>17</v>
      </c>
      <c r="H3135">
        <v>577</v>
      </c>
      <c r="I3135">
        <v>65042</v>
      </c>
      <c r="J3135">
        <v>9251</v>
      </c>
      <c r="K3135">
        <v>576158</v>
      </c>
      <c r="L3135">
        <v>465</v>
      </c>
      <c r="M3135">
        <v>1918</v>
      </c>
      <c r="N3135">
        <v>1380000000</v>
      </c>
    </row>
    <row r="3136" spans="1:14" x14ac:dyDescent="0.3">
      <c r="A3136" t="s">
        <v>5377</v>
      </c>
      <c r="B3136" t="s">
        <v>2206</v>
      </c>
      <c r="C3136" t="s">
        <v>2232</v>
      </c>
      <c r="D3136" t="s">
        <v>2233</v>
      </c>
      <c r="E3136" s="17">
        <v>44462</v>
      </c>
      <c r="F3136">
        <v>342</v>
      </c>
      <c r="G3136">
        <v>120</v>
      </c>
      <c r="H3136">
        <v>4440</v>
      </c>
      <c r="I3136">
        <v>65384</v>
      </c>
      <c r="J3136">
        <v>9371</v>
      </c>
      <c r="K3136">
        <v>580598</v>
      </c>
      <c r="L3136">
        <v>5814</v>
      </c>
      <c r="M3136">
        <v>943</v>
      </c>
      <c r="N3136">
        <v>68000000</v>
      </c>
    </row>
    <row r="3137" spans="1:14" x14ac:dyDescent="0.3">
      <c r="A3137" t="s">
        <v>5378</v>
      </c>
      <c r="B3137" t="s">
        <v>2187</v>
      </c>
      <c r="C3137" t="s">
        <v>2338</v>
      </c>
      <c r="D3137" t="s">
        <v>2438</v>
      </c>
      <c r="E3137" s="17">
        <v>43957</v>
      </c>
      <c r="F3137">
        <v>2408</v>
      </c>
      <c r="G3137">
        <v>111</v>
      </c>
      <c r="H3137">
        <v>2522</v>
      </c>
      <c r="I3137">
        <v>67792</v>
      </c>
      <c r="J3137">
        <v>9482</v>
      </c>
      <c r="K3137">
        <v>583120</v>
      </c>
      <c r="L3137">
        <v>12040</v>
      </c>
      <c r="M3137">
        <v>18941</v>
      </c>
      <c r="N3137">
        <v>83000000</v>
      </c>
    </row>
    <row r="3138" spans="1:14" x14ac:dyDescent="0.3">
      <c r="A3138" t="s">
        <v>5379</v>
      </c>
      <c r="B3138" t="s">
        <v>2206</v>
      </c>
      <c r="C3138" t="s">
        <v>2224</v>
      </c>
      <c r="D3138" t="s">
        <v>2230</v>
      </c>
      <c r="E3138" s="17">
        <v>44085</v>
      </c>
      <c r="F3138">
        <v>1854</v>
      </c>
      <c r="G3138">
        <v>71</v>
      </c>
      <c r="H3138">
        <v>4620</v>
      </c>
      <c r="I3138">
        <v>69646</v>
      </c>
      <c r="J3138">
        <v>9553</v>
      </c>
      <c r="K3138">
        <v>587740</v>
      </c>
      <c r="L3138">
        <v>9270</v>
      </c>
      <c r="M3138">
        <v>988</v>
      </c>
      <c r="N3138">
        <v>68000000</v>
      </c>
    </row>
    <row r="3139" spans="1:14" x14ac:dyDescent="0.3">
      <c r="A3139" t="s">
        <v>5380</v>
      </c>
      <c r="B3139" t="s">
        <v>2190</v>
      </c>
      <c r="C3139" t="s">
        <v>2269</v>
      </c>
      <c r="D3139" t="s">
        <v>2270</v>
      </c>
      <c r="E3139" s="17">
        <v>44525</v>
      </c>
      <c r="F3139">
        <v>3999</v>
      </c>
      <c r="G3139">
        <v>143</v>
      </c>
      <c r="H3139">
        <v>45</v>
      </c>
      <c r="I3139">
        <v>73645</v>
      </c>
      <c r="J3139">
        <v>9696</v>
      </c>
      <c r="K3139">
        <v>587785</v>
      </c>
      <c r="L3139">
        <v>27993</v>
      </c>
      <c r="M3139">
        <v>7936</v>
      </c>
      <c r="N3139">
        <v>213000000</v>
      </c>
    </row>
    <row r="3140" spans="1:14" x14ac:dyDescent="0.3">
      <c r="A3140" t="s">
        <v>5381</v>
      </c>
      <c r="B3140" t="s">
        <v>2190</v>
      </c>
      <c r="C3140" t="s">
        <v>2198</v>
      </c>
      <c r="D3140" t="s">
        <v>2199</v>
      </c>
      <c r="E3140" s="17">
        <v>43846</v>
      </c>
      <c r="F3140">
        <v>1089</v>
      </c>
      <c r="G3140">
        <v>103</v>
      </c>
      <c r="H3140">
        <v>1934</v>
      </c>
      <c r="I3140">
        <v>74734</v>
      </c>
      <c r="J3140">
        <v>9799</v>
      </c>
      <c r="K3140">
        <v>589719</v>
      </c>
      <c r="L3140">
        <v>19602</v>
      </c>
      <c r="M3140">
        <v>6693</v>
      </c>
      <c r="N3140">
        <v>213000000</v>
      </c>
    </row>
    <row r="3141" spans="1:14" x14ac:dyDescent="0.3">
      <c r="A3141" t="s">
        <v>5382</v>
      </c>
      <c r="B3141" t="s">
        <v>2190</v>
      </c>
      <c r="C3141" t="s">
        <v>2252</v>
      </c>
      <c r="D3141" t="s">
        <v>2301</v>
      </c>
      <c r="E3141" s="17">
        <v>44307</v>
      </c>
      <c r="F3141">
        <v>623</v>
      </c>
      <c r="G3141">
        <v>76</v>
      </c>
      <c r="H3141">
        <v>980</v>
      </c>
      <c r="I3141">
        <v>75357</v>
      </c>
      <c r="J3141">
        <v>9875</v>
      </c>
      <c r="K3141">
        <v>590699</v>
      </c>
      <c r="L3141">
        <v>3738</v>
      </c>
      <c r="M3141">
        <v>14672</v>
      </c>
      <c r="N3141">
        <v>213000000</v>
      </c>
    </row>
    <row r="3142" spans="1:14" x14ac:dyDescent="0.3">
      <c r="A3142" t="s">
        <v>5383</v>
      </c>
      <c r="B3142" t="s">
        <v>2211</v>
      </c>
      <c r="C3142" t="s">
        <v>2212</v>
      </c>
      <c r="D3142" t="s">
        <v>2213</v>
      </c>
      <c r="E3142" s="17">
        <v>43892</v>
      </c>
      <c r="F3142">
        <v>867</v>
      </c>
      <c r="G3142">
        <v>25</v>
      </c>
      <c r="H3142">
        <v>3294</v>
      </c>
      <c r="I3142">
        <v>76224</v>
      </c>
      <c r="J3142">
        <v>9900</v>
      </c>
      <c r="K3142">
        <v>593993</v>
      </c>
      <c r="L3142">
        <v>15606</v>
      </c>
      <c r="M3142">
        <v>4279</v>
      </c>
      <c r="N3142">
        <v>331000000</v>
      </c>
    </row>
    <row r="3143" spans="1:14" x14ac:dyDescent="0.3">
      <c r="A3143" t="s">
        <v>5384</v>
      </c>
      <c r="B3143" t="s">
        <v>2190</v>
      </c>
      <c r="C3143" t="s">
        <v>2191</v>
      </c>
      <c r="D3143" t="s">
        <v>2285</v>
      </c>
      <c r="E3143" s="17">
        <v>44262</v>
      </c>
      <c r="F3143">
        <v>2476</v>
      </c>
      <c r="G3143">
        <v>192</v>
      </c>
      <c r="H3143">
        <v>2070</v>
      </c>
      <c r="I3143">
        <v>78700</v>
      </c>
      <c r="J3143">
        <v>10092</v>
      </c>
      <c r="K3143">
        <v>596063</v>
      </c>
      <c r="L3143">
        <v>39616</v>
      </c>
      <c r="M3143">
        <v>19951</v>
      </c>
      <c r="N3143">
        <v>213000000</v>
      </c>
    </row>
    <row r="3144" spans="1:14" x14ac:dyDescent="0.3">
      <c r="A3144" t="s">
        <v>5385</v>
      </c>
      <c r="B3144" t="s">
        <v>2187</v>
      </c>
      <c r="C3144" t="s">
        <v>2255</v>
      </c>
      <c r="D3144" t="s">
        <v>2255</v>
      </c>
      <c r="E3144" s="17">
        <v>44500</v>
      </c>
      <c r="F3144">
        <v>3472</v>
      </c>
      <c r="G3144">
        <v>193</v>
      </c>
      <c r="H3144">
        <v>2114</v>
      </c>
      <c r="I3144">
        <v>82172</v>
      </c>
      <c r="J3144">
        <v>10285</v>
      </c>
      <c r="K3144">
        <v>598177</v>
      </c>
      <c r="L3144">
        <v>27776</v>
      </c>
      <c r="M3144">
        <v>14615</v>
      </c>
      <c r="N3144">
        <v>83000000</v>
      </c>
    </row>
    <row r="3145" spans="1:14" x14ac:dyDescent="0.3">
      <c r="A3145" t="s">
        <v>5386</v>
      </c>
      <c r="B3145" t="s">
        <v>2211</v>
      </c>
      <c r="C3145" t="s">
        <v>2212</v>
      </c>
      <c r="D3145" t="s">
        <v>2213</v>
      </c>
      <c r="E3145" s="17">
        <v>44098</v>
      </c>
      <c r="F3145">
        <v>170</v>
      </c>
      <c r="G3145">
        <v>102</v>
      </c>
      <c r="H3145">
        <v>625</v>
      </c>
      <c r="I3145">
        <v>82342</v>
      </c>
      <c r="J3145">
        <v>10387</v>
      </c>
      <c r="K3145">
        <v>598802</v>
      </c>
      <c r="L3145">
        <v>1870</v>
      </c>
      <c r="M3145">
        <v>9928</v>
      </c>
      <c r="N3145">
        <v>331000000</v>
      </c>
    </row>
    <row r="3146" spans="1:14" x14ac:dyDescent="0.3">
      <c r="A3146" t="s">
        <v>5387</v>
      </c>
      <c r="B3146" t="s">
        <v>2211</v>
      </c>
      <c r="C3146" t="s">
        <v>2245</v>
      </c>
      <c r="D3146" t="s">
        <v>2246</v>
      </c>
      <c r="E3146" s="17">
        <v>43865</v>
      </c>
      <c r="F3146">
        <v>1782</v>
      </c>
      <c r="G3146">
        <v>154</v>
      </c>
      <c r="H3146">
        <v>3554</v>
      </c>
      <c r="I3146">
        <v>84124</v>
      </c>
      <c r="J3146">
        <v>10541</v>
      </c>
      <c r="K3146">
        <v>602356</v>
      </c>
      <c r="L3146">
        <v>26730</v>
      </c>
      <c r="M3146">
        <v>3113</v>
      </c>
      <c r="N3146">
        <v>331000000</v>
      </c>
    </row>
    <row r="3147" spans="1:14" x14ac:dyDescent="0.3">
      <c r="A3147" t="s">
        <v>5388</v>
      </c>
      <c r="B3147" t="s">
        <v>2190</v>
      </c>
      <c r="C3147" t="s">
        <v>2269</v>
      </c>
      <c r="D3147" t="s">
        <v>2288</v>
      </c>
      <c r="E3147" s="17">
        <v>44406</v>
      </c>
      <c r="F3147">
        <v>577</v>
      </c>
      <c r="G3147">
        <v>3</v>
      </c>
      <c r="H3147">
        <v>3649</v>
      </c>
      <c r="I3147">
        <v>84701</v>
      </c>
      <c r="J3147">
        <v>10544</v>
      </c>
      <c r="K3147">
        <v>606005</v>
      </c>
      <c r="L3147">
        <v>8655</v>
      </c>
      <c r="M3147">
        <v>9515</v>
      </c>
      <c r="N3147">
        <v>213000000</v>
      </c>
    </row>
    <row r="3148" spans="1:14" x14ac:dyDescent="0.3">
      <c r="A3148" t="s">
        <v>5389</v>
      </c>
      <c r="B3148" t="s">
        <v>2206</v>
      </c>
      <c r="C3148" t="s">
        <v>2224</v>
      </c>
      <c r="D3148" t="s">
        <v>2225</v>
      </c>
      <c r="E3148" s="17">
        <v>44324</v>
      </c>
      <c r="F3148">
        <v>67</v>
      </c>
      <c r="G3148">
        <v>50</v>
      </c>
      <c r="H3148">
        <v>3724</v>
      </c>
      <c r="I3148">
        <v>84768</v>
      </c>
      <c r="J3148">
        <v>10594</v>
      </c>
      <c r="K3148">
        <v>609729</v>
      </c>
      <c r="L3148">
        <v>1206</v>
      </c>
      <c r="M3148">
        <v>11627</v>
      </c>
      <c r="N3148">
        <v>68000000</v>
      </c>
    </row>
    <row r="3149" spans="1:14" x14ac:dyDescent="0.3">
      <c r="A3149" t="s">
        <v>5390</v>
      </c>
      <c r="B3149" t="s">
        <v>2194</v>
      </c>
      <c r="C3149" t="s">
        <v>2221</v>
      </c>
      <c r="D3149" t="s">
        <v>2281</v>
      </c>
      <c r="E3149" s="17">
        <v>44392</v>
      </c>
      <c r="F3149">
        <v>1515</v>
      </c>
      <c r="G3149">
        <v>130</v>
      </c>
      <c r="H3149">
        <v>257</v>
      </c>
      <c r="I3149">
        <v>86283</v>
      </c>
      <c r="J3149">
        <v>10724</v>
      </c>
      <c r="K3149">
        <v>609986</v>
      </c>
      <c r="L3149">
        <v>28785</v>
      </c>
      <c r="M3149">
        <v>14325</v>
      </c>
      <c r="N3149">
        <v>1380000000</v>
      </c>
    </row>
    <row r="3150" spans="1:14" x14ac:dyDescent="0.3">
      <c r="A3150" t="s">
        <v>5391</v>
      </c>
      <c r="B3150" t="s">
        <v>2206</v>
      </c>
      <c r="C3150" t="s">
        <v>2232</v>
      </c>
      <c r="D3150" t="s">
        <v>2326</v>
      </c>
      <c r="E3150" s="17">
        <v>44299</v>
      </c>
      <c r="F3150">
        <v>0</v>
      </c>
      <c r="G3150">
        <v>86</v>
      </c>
      <c r="H3150">
        <v>4043</v>
      </c>
      <c r="I3150">
        <v>86283</v>
      </c>
      <c r="J3150">
        <v>10810</v>
      </c>
      <c r="K3150">
        <v>614029</v>
      </c>
      <c r="L3150">
        <v>0</v>
      </c>
      <c r="M3150">
        <v>4214</v>
      </c>
      <c r="N3150">
        <v>68000000</v>
      </c>
    </row>
    <row r="3151" spans="1:14" x14ac:dyDescent="0.3">
      <c r="A3151" t="s">
        <v>5392</v>
      </c>
      <c r="B3151" t="s">
        <v>2206</v>
      </c>
      <c r="C3151" t="s">
        <v>2207</v>
      </c>
      <c r="D3151" t="s">
        <v>2208</v>
      </c>
      <c r="E3151" s="17">
        <v>44491</v>
      </c>
      <c r="F3151">
        <v>2198</v>
      </c>
      <c r="G3151">
        <v>65</v>
      </c>
      <c r="H3151">
        <v>2010</v>
      </c>
      <c r="I3151">
        <v>88481</v>
      </c>
      <c r="J3151">
        <v>10875</v>
      </c>
      <c r="K3151">
        <v>616039</v>
      </c>
      <c r="L3151">
        <v>13188</v>
      </c>
      <c r="M3151">
        <v>3148</v>
      </c>
      <c r="N3151">
        <v>68000000</v>
      </c>
    </row>
    <row r="3152" spans="1:14" x14ac:dyDescent="0.3">
      <c r="A3152" t="s">
        <v>5393</v>
      </c>
      <c r="B3152" t="s">
        <v>2211</v>
      </c>
      <c r="C3152" t="s">
        <v>2237</v>
      </c>
      <c r="D3152" t="s">
        <v>2250</v>
      </c>
      <c r="E3152" s="17">
        <v>44155</v>
      </c>
      <c r="F3152">
        <v>901</v>
      </c>
      <c r="G3152">
        <v>143</v>
      </c>
      <c r="H3152">
        <v>2593</v>
      </c>
      <c r="I3152">
        <v>89382</v>
      </c>
      <c r="J3152">
        <v>11018</v>
      </c>
      <c r="K3152">
        <v>618632</v>
      </c>
      <c r="L3152">
        <v>15317</v>
      </c>
      <c r="M3152">
        <v>2886</v>
      </c>
      <c r="N3152">
        <v>331000000</v>
      </c>
    </row>
    <row r="3153" spans="1:14" x14ac:dyDescent="0.3">
      <c r="A3153" t="s">
        <v>5394</v>
      </c>
      <c r="B3153" t="s">
        <v>2211</v>
      </c>
      <c r="C3153" t="s">
        <v>2212</v>
      </c>
      <c r="D3153" t="s">
        <v>2213</v>
      </c>
      <c r="E3153" s="17">
        <v>44134</v>
      </c>
      <c r="F3153">
        <v>4845</v>
      </c>
      <c r="G3153">
        <v>27</v>
      </c>
      <c r="H3153">
        <v>252</v>
      </c>
      <c r="I3153">
        <v>94227</v>
      </c>
      <c r="J3153">
        <v>11045</v>
      </c>
      <c r="K3153">
        <v>618884</v>
      </c>
      <c r="L3153">
        <v>77520</v>
      </c>
      <c r="M3153">
        <v>12178</v>
      </c>
      <c r="N3153">
        <v>331000000</v>
      </c>
    </row>
    <row r="3154" spans="1:14" x14ac:dyDescent="0.3">
      <c r="A3154" t="s">
        <v>5395</v>
      </c>
      <c r="B3154" t="s">
        <v>2211</v>
      </c>
      <c r="C3154" t="s">
        <v>2241</v>
      </c>
      <c r="D3154" t="s">
        <v>2242</v>
      </c>
      <c r="E3154" s="17">
        <v>44106</v>
      </c>
      <c r="F3154">
        <v>794</v>
      </c>
      <c r="G3154">
        <v>43</v>
      </c>
      <c r="H3154">
        <v>1212</v>
      </c>
      <c r="I3154">
        <v>95021</v>
      </c>
      <c r="J3154">
        <v>11088</v>
      </c>
      <c r="K3154">
        <v>620096</v>
      </c>
      <c r="L3154">
        <v>12704</v>
      </c>
      <c r="M3154">
        <v>2481</v>
      </c>
      <c r="N3154">
        <v>331000000</v>
      </c>
    </row>
    <row r="3155" spans="1:14" x14ac:dyDescent="0.3">
      <c r="A3155" t="s">
        <v>5396</v>
      </c>
      <c r="B3155" t="s">
        <v>2187</v>
      </c>
      <c r="C3155" t="s">
        <v>2188</v>
      </c>
      <c r="D3155" t="s">
        <v>2188</v>
      </c>
      <c r="E3155" s="17">
        <v>44514</v>
      </c>
      <c r="F3155">
        <v>2066</v>
      </c>
      <c r="G3155">
        <v>145</v>
      </c>
      <c r="H3155">
        <v>2124</v>
      </c>
      <c r="I3155">
        <v>97087</v>
      </c>
      <c r="J3155">
        <v>11233</v>
      </c>
      <c r="K3155">
        <v>622220</v>
      </c>
      <c r="L3155">
        <v>39254</v>
      </c>
      <c r="M3155">
        <v>18394</v>
      </c>
      <c r="N3155">
        <v>83000000</v>
      </c>
    </row>
    <row r="3156" spans="1:14" x14ac:dyDescent="0.3">
      <c r="A3156" t="s">
        <v>5397</v>
      </c>
      <c r="B3156" t="s">
        <v>2187</v>
      </c>
      <c r="C3156" t="s">
        <v>2338</v>
      </c>
      <c r="D3156" t="s">
        <v>2339</v>
      </c>
      <c r="E3156" s="17">
        <v>44031</v>
      </c>
      <c r="F3156">
        <v>1819</v>
      </c>
      <c r="G3156">
        <v>1</v>
      </c>
      <c r="H3156">
        <v>724</v>
      </c>
      <c r="I3156">
        <v>98906</v>
      </c>
      <c r="J3156">
        <v>11234</v>
      </c>
      <c r="K3156">
        <v>622944</v>
      </c>
      <c r="L3156">
        <v>30923</v>
      </c>
      <c r="M3156">
        <v>1425</v>
      </c>
      <c r="N3156">
        <v>83000000</v>
      </c>
    </row>
    <row r="3157" spans="1:14" x14ac:dyDescent="0.3">
      <c r="A3157" t="s">
        <v>5398</v>
      </c>
      <c r="B3157" t="s">
        <v>2194</v>
      </c>
      <c r="C3157" t="s">
        <v>2195</v>
      </c>
      <c r="D3157" t="s">
        <v>2296</v>
      </c>
      <c r="E3157" s="17">
        <v>44275</v>
      </c>
      <c r="F3157">
        <v>370</v>
      </c>
      <c r="G3157">
        <v>171</v>
      </c>
      <c r="H3157">
        <v>2416</v>
      </c>
      <c r="I3157">
        <v>99276</v>
      </c>
      <c r="J3157">
        <v>11405</v>
      </c>
      <c r="K3157">
        <v>625360</v>
      </c>
      <c r="L3157">
        <v>5550</v>
      </c>
      <c r="M3157">
        <v>667</v>
      </c>
      <c r="N3157">
        <v>1380000000</v>
      </c>
    </row>
    <row r="3158" spans="1:14" x14ac:dyDescent="0.3">
      <c r="A3158" t="s">
        <v>5399</v>
      </c>
      <c r="B3158" t="s">
        <v>2211</v>
      </c>
      <c r="C3158" t="s">
        <v>2241</v>
      </c>
      <c r="D3158" t="s">
        <v>2261</v>
      </c>
      <c r="E3158" s="17">
        <v>44154</v>
      </c>
      <c r="F3158">
        <v>2538</v>
      </c>
      <c r="G3158">
        <v>147</v>
      </c>
      <c r="H3158">
        <v>4663</v>
      </c>
      <c r="I3158">
        <v>101814</v>
      </c>
      <c r="J3158">
        <v>11552</v>
      </c>
      <c r="K3158">
        <v>630023</v>
      </c>
      <c r="L3158">
        <v>27918</v>
      </c>
      <c r="M3158">
        <v>5532</v>
      </c>
      <c r="N3158">
        <v>331000000</v>
      </c>
    </row>
    <row r="3159" spans="1:14" x14ac:dyDescent="0.3">
      <c r="A3159" t="s">
        <v>5400</v>
      </c>
      <c r="B3159" t="s">
        <v>2190</v>
      </c>
      <c r="C3159" t="s">
        <v>2252</v>
      </c>
      <c r="D3159" t="s">
        <v>2253</v>
      </c>
      <c r="E3159" s="17">
        <v>43865</v>
      </c>
      <c r="F3159">
        <v>3907</v>
      </c>
      <c r="G3159">
        <v>55</v>
      </c>
      <c r="H3159">
        <v>2671</v>
      </c>
      <c r="I3159">
        <v>105721</v>
      </c>
      <c r="J3159">
        <v>11607</v>
      </c>
      <c r="K3159">
        <v>632694</v>
      </c>
      <c r="L3159">
        <v>62512</v>
      </c>
      <c r="M3159">
        <v>16486</v>
      </c>
      <c r="N3159">
        <v>213000000</v>
      </c>
    </row>
    <row r="3160" spans="1:14" x14ac:dyDescent="0.3">
      <c r="A3160" t="s">
        <v>5401</v>
      </c>
      <c r="B3160" t="s">
        <v>2211</v>
      </c>
      <c r="C3160" t="s">
        <v>2237</v>
      </c>
      <c r="D3160" t="s">
        <v>2238</v>
      </c>
      <c r="E3160" s="17">
        <v>44312</v>
      </c>
      <c r="F3160">
        <v>2054</v>
      </c>
      <c r="G3160">
        <v>119</v>
      </c>
      <c r="H3160">
        <v>1177</v>
      </c>
      <c r="I3160">
        <v>107775</v>
      </c>
      <c r="J3160">
        <v>11726</v>
      </c>
      <c r="K3160">
        <v>633871</v>
      </c>
      <c r="L3160">
        <v>26702</v>
      </c>
      <c r="M3160">
        <v>3685</v>
      </c>
      <c r="N3160">
        <v>331000000</v>
      </c>
    </row>
    <row r="3161" spans="1:14" x14ac:dyDescent="0.3">
      <c r="A3161" t="s">
        <v>5402</v>
      </c>
      <c r="B3161" t="s">
        <v>2187</v>
      </c>
      <c r="C3161" t="s">
        <v>2255</v>
      </c>
      <c r="D3161" t="s">
        <v>2255</v>
      </c>
      <c r="E3161" s="17">
        <v>44558</v>
      </c>
      <c r="F3161">
        <v>2596</v>
      </c>
      <c r="G3161">
        <v>103</v>
      </c>
      <c r="H3161">
        <v>2202</v>
      </c>
      <c r="I3161">
        <v>110371</v>
      </c>
      <c r="J3161">
        <v>11829</v>
      </c>
      <c r="K3161">
        <v>636073</v>
      </c>
      <c r="L3161">
        <v>38940</v>
      </c>
      <c r="M3161">
        <v>48</v>
      </c>
      <c r="N3161">
        <v>83000000</v>
      </c>
    </row>
    <row r="3162" spans="1:14" x14ac:dyDescent="0.3">
      <c r="A3162" t="s">
        <v>5403</v>
      </c>
      <c r="B3162" t="s">
        <v>2211</v>
      </c>
      <c r="C3162" t="s">
        <v>2237</v>
      </c>
      <c r="D3162" t="s">
        <v>2250</v>
      </c>
      <c r="E3162" s="17">
        <v>44310</v>
      </c>
      <c r="F3162">
        <v>4466</v>
      </c>
      <c r="G3162">
        <v>150</v>
      </c>
      <c r="H3162">
        <v>2841</v>
      </c>
      <c r="I3162">
        <v>114837</v>
      </c>
      <c r="J3162">
        <v>11979</v>
      </c>
      <c r="K3162">
        <v>638914</v>
      </c>
      <c r="L3162">
        <v>84854</v>
      </c>
      <c r="M3162">
        <v>4947</v>
      </c>
      <c r="N3162">
        <v>331000000</v>
      </c>
    </row>
    <row r="3163" spans="1:14" x14ac:dyDescent="0.3">
      <c r="A3163" t="s">
        <v>5404</v>
      </c>
      <c r="B3163" t="s">
        <v>2187</v>
      </c>
      <c r="C3163" t="s">
        <v>2255</v>
      </c>
      <c r="D3163" t="s">
        <v>2255</v>
      </c>
      <c r="E3163" s="17">
        <v>43895</v>
      </c>
      <c r="F3163">
        <v>1688</v>
      </c>
      <c r="G3163">
        <v>117</v>
      </c>
      <c r="H3163">
        <v>270</v>
      </c>
      <c r="I3163">
        <v>116525</v>
      </c>
      <c r="J3163">
        <v>12096</v>
      </c>
      <c r="K3163">
        <v>639184</v>
      </c>
      <c r="L3163">
        <v>11816</v>
      </c>
      <c r="M3163">
        <v>16167</v>
      </c>
      <c r="N3163">
        <v>83000000</v>
      </c>
    </row>
    <row r="3164" spans="1:14" x14ac:dyDescent="0.3">
      <c r="A3164" t="s">
        <v>5405</v>
      </c>
      <c r="B3164" t="s">
        <v>2211</v>
      </c>
      <c r="C3164" t="s">
        <v>2241</v>
      </c>
      <c r="D3164" t="s">
        <v>2242</v>
      </c>
      <c r="E3164" s="17">
        <v>43838</v>
      </c>
      <c r="F3164">
        <v>4852</v>
      </c>
      <c r="G3164">
        <v>59</v>
      </c>
      <c r="H3164">
        <v>561</v>
      </c>
      <c r="I3164">
        <v>121377</v>
      </c>
      <c r="J3164">
        <v>12155</v>
      </c>
      <c r="K3164">
        <v>639745</v>
      </c>
      <c r="L3164">
        <v>67928</v>
      </c>
      <c r="M3164">
        <v>12288</v>
      </c>
      <c r="N3164">
        <v>331000000</v>
      </c>
    </row>
    <row r="3165" spans="1:14" x14ac:dyDescent="0.3">
      <c r="A3165" t="s">
        <v>5406</v>
      </c>
      <c r="B3165" t="s">
        <v>2190</v>
      </c>
      <c r="C3165" t="s">
        <v>2198</v>
      </c>
      <c r="D3165" t="s">
        <v>2199</v>
      </c>
      <c r="E3165" s="17">
        <v>44131</v>
      </c>
      <c r="F3165">
        <v>3321</v>
      </c>
      <c r="G3165">
        <v>198</v>
      </c>
      <c r="H3165">
        <v>3139</v>
      </c>
      <c r="I3165">
        <v>124698</v>
      </c>
      <c r="J3165">
        <v>12353</v>
      </c>
      <c r="K3165">
        <v>642884</v>
      </c>
      <c r="L3165">
        <v>39852</v>
      </c>
      <c r="M3165">
        <v>12448</v>
      </c>
      <c r="N3165">
        <v>213000000</v>
      </c>
    </row>
    <row r="3166" spans="1:14" x14ac:dyDescent="0.3">
      <c r="A3166" t="s">
        <v>5407</v>
      </c>
      <c r="B3166" t="s">
        <v>2194</v>
      </c>
      <c r="C3166" t="s">
        <v>2204</v>
      </c>
      <c r="D3166" t="s">
        <v>25</v>
      </c>
      <c r="E3166" s="17">
        <v>44173</v>
      </c>
      <c r="F3166">
        <v>1138</v>
      </c>
      <c r="G3166">
        <v>172</v>
      </c>
      <c r="H3166">
        <v>2179</v>
      </c>
      <c r="I3166">
        <v>125836</v>
      </c>
      <c r="J3166">
        <v>12525</v>
      </c>
      <c r="K3166">
        <v>645063</v>
      </c>
      <c r="L3166">
        <v>11380</v>
      </c>
      <c r="M3166">
        <v>4719</v>
      </c>
      <c r="N3166">
        <v>1380000000</v>
      </c>
    </row>
    <row r="3167" spans="1:14" x14ac:dyDescent="0.3">
      <c r="A3167" t="s">
        <v>5408</v>
      </c>
      <c r="B3167" t="s">
        <v>2190</v>
      </c>
      <c r="C3167" t="s">
        <v>2252</v>
      </c>
      <c r="D3167" t="s">
        <v>2301</v>
      </c>
      <c r="E3167" s="17">
        <v>44261</v>
      </c>
      <c r="F3167">
        <v>2621</v>
      </c>
      <c r="G3167">
        <v>46</v>
      </c>
      <c r="H3167">
        <v>1693</v>
      </c>
      <c r="I3167">
        <v>128457</v>
      </c>
      <c r="J3167">
        <v>12571</v>
      </c>
      <c r="K3167">
        <v>646756</v>
      </c>
      <c r="L3167">
        <v>49799</v>
      </c>
      <c r="M3167">
        <v>17677</v>
      </c>
      <c r="N3167">
        <v>213000000</v>
      </c>
    </row>
    <row r="3168" spans="1:14" x14ac:dyDescent="0.3">
      <c r="A3168" t="s">
        <v>5409</v>
      </c>
      <c r="B3168" t="s">
        <v>2187</v>
      </c>
      <c r="C3168" t="s">
        <v>2188</v>
      </c>
      <c r="D3168" t="s">
        <v>2188</v>
      </c>
      <c r="E3168" s="17">
        <v>44254</v>
      </c>
      <c r="F3168">
        <v>2728</v>
      </c>
      <c r="G3168">
        <v>77</v>
      </c>
      <c r="H3168">
        <v>844</v>
      </c>
      <c r="I3168">
        <v>131185</v>
      </c>
      <c r="J3168">
        <v>12648</v>
      </c>
      <c r="K3168">
        <v>647600</v>
      </c>
      <c r="L3168">
        <v>46376</v>
      </c>
      <c r="M3168">
        <v>14811</v>
      </c>
      <c r="N3168">
        <v>83000000</v>
      </c>
    </row>
    <row r="3169" spans="1:14" x14ac:dyDescent="0.3">
      <c r="A3169" t="s">
        <v>5410</v>
      </c>
      <c r="B3169" t="s">
        <v>2206</v>
      </c>
      <c r="C3169" t="s">
        <v>2232</v>
      </c>
      <c r="D3169" t="s">
        <v>2326</v>
      </c>
      <c r="E3169" s="17">
        <v>44162</v>
      </c>
      <c r="F3169">
        <v>1165</v>
      </c>
      <c r="G3169">
        <v>164</v>
      </c>
      <c r="H3169">
        <v>3753</v>
      </c>
      <c r="I3169">
        <v>132350</v>
      </c>
      <c r="J3169">
        <v>12812</v>
      </c>
      <c r="K3169">
        <v>651353</v>
      </c>
      <c r="L3169">
        <v>20970</v>
      </c>
      <c r="M3169">
        <v>6908</v>
      </c>
      <c r="N3169">
        <v>68000000</v>
      </c>
    </row>
    <row r="3170" spans="1:14" x14ac:dyDescent="0.3">
      <c r="A3170" t="s">
        <v>5411</v>
      </c>
      <c r="B3170" t="s">
        <v>2190</v>
      </c>
      <c r="C3170" t="s">
        <v>2198</v>
      </c>
      <c r="D3170" t="s">
        <v>2306</v>
      </c>
      <c r="E3170" s="17">
        <v>44268</v>
      </c>
      <c r="F3170">
        <v>1508</v>
      </c>
      <c r="G3170">
        <v>135</v>
      </c>
      <c r="H3170">
        <v>3853</v>
      </c>
      <c r="I3170">
        <v>133858</v>
      </c>
      <c r="J3170">
        <v>12947</v>
      </c>
      <c r="K3170">
        <v>655206</v>
      </c>
      <c r="L3170">
        <v>15080</v>
      </c>
      <c r="M3170">
        <v>10155</v>
      </c>
      <c r="N3170">
        <v>213000000</v>
      </c>
    </row>
    <row r="3171" spans="1:14" x14ac:dyDescent="0.3">
      <c r="A3171" t="s">
        <v>5412</v>
      </c>
      <c r="B3171" t="s">
        <v>2211</v>
      </c>
      <c r="C3171" t="s">
        <v>2237</v>
      </c>
      <c r="D3171" t="s">
        <v>2238</v>
      </c>
      <c r="E3171" s="17">
        <v>44418</v>
      </c>
      <c r="F3171">
        <v>3841</v>
      </c>
      <c r="G3171">
        <v>132</v>
      </c>
      <c r="H3171">
        <v>4315</v>
      </c>
      <c r="I3171">
        <v>137699</v>
      </c>
      <c r="J3171">
        <v>13079</v>
      </c>
      <c r="K3171">
        <v>659521</v>
      </c>
      <c r="L3171">
        <v>26887</v>
      </c>
      <c r="M3171">
        <v>17700</v>
      </c>
      <c r="N3171">
        <v>331000000</v>
      </c>
    </row>
    <row r="3172" spans="1:14" x14ac:dyDescent="0.3">
      <c r="A3172" t="s">
        <v>5413</v>
      </c>
      <c r="B3172" t="s">
        <v>2194</v>
      </c>
      <c r="C3172" t="s">
        <v>2204</v>
      </c>
      <c r="D3172" t="s">
        <v>25</v>
      </c>
      <c r="E3172" s="17">
        <v>44004</v>
      </c>
      <c r="F3172">
        <v>4558</v>
      </c>
      <c r="G3172">
        <v>22</v>
      </c>
      <c r="H3172">
        <v>3623</v>
      </c>
      <c r="I3172">
        <v>142257</v>
      </c>
      <c r="J3172">
        <v>13101</v>
      </c>
      <c r="K3172">
        <v>663144</v>
      </c>
      <c r="L3172">
        <v>63812</v>
      </c>
      <c r="M3172">
        <v>13899</v>
      </c>
      <c r="N3172">
        <v>1380000000</v>
      </c>
    </row>
    <row r="3173" spans="1:14" x14ac:dyDescent="0.3">
      <c r="A3173" t="s">
        <v>5414</v>
      </c>
      <c r="B3173" t="s">
        <v>2211</v>
      </c>
      <c r="C3173" t="s">
        <v>2212</v>
      </c>
      <c r="D3173" t="s">
        <v>2213</v>
      </c>
      <c r="E3173" s="17">
        <v>44389</v>
      </c>
      <c r="F3173">
        <v>4576</v>
      </c>
      <c r="G3173">
        <v>104</v>
      </c>
      <c r="H3173">
        <v>4994</v>
      </c>
      <c r="I3173">
        <v>146833</v>
      </c>
      <c r="J3173">
        <v>13205</v>
      </c>
      <c r="K3173">
        <v>668138</v>
      </c>
      <c r="L3173">
        <v>59488</v>
      </c>
      <c r="M3173">
        <v>498</v>
      </c>
      <c r="N3173">
        <v>331000000</v>
      </c>
    </row>
    <row r="3174" spans="1:14" x14ac:dyDescent="0.3">
      <c r="A3174" t="s">
        <v>5415</v>
      </c>
      <c r="B3174" t="s">
        <v>2211</v>
      </c>
      <c r="C3174" t="s">
        <v>2241</v>
      </c>
      <c r="D3174" t="s">
        <v>2242</v>
      </c>
      <c r="E3174" s="17">
        <v>44357</v>
      </c>
      <c r="F3174">
        <v>4918</v>
      </c>
      <c r="G3174">
        <v>9</v>
      </c>
      <c r="H3174">
        <v>1102</v>
      </c>
      <c r="I3174">
        <v>151751</v>
      </c>
      <c r="J3174">
        <v>13214</v>
      </c>
      <c r="K3174">
        <v>669240</v>
      </c>
      <c r="L3174">
        <v>63934</v>
      </c>
      <c r="M3174">
        <v>16870</v>
      </c>
      <c r="N3174">
        <v>331000000</v>
      </c>
    </row>
    <row r="3175" spans="1:14" x14ac:dyDescent="0.3">
      <c r="A3175" t="s">
        <v>5416</v>
      </c>
      <c r="B3175" t="s">
        <v>2190</v>
      </c>
      <c r="C3175" t="s">
        <v>2191</v>
      </c>
      <c r="D3175" t="s">
        <v>2285</v>
      </c>
      <c r="E3175" s="17">
        <v>44489</v>
      </c>
      <c r="F3175">
        <v>523</v>
      </c>
      <c r="G3175">
        <v>112</v>
      </c>
      <c r="H3175">
        <v>750</v>
      </c>
      <c r="I3175">
        <v>152274</v>
      </c>
      <c r="J3175">
        <v>13326</v>
      </c>
      <c r="K3175">
        <v>669990</v>
      </c>
      <c r="L3175">
        <v>4184</v>
      </c>
      <c r="M3175">
        <v>7579</v>
      </c>
      <c r="N3175">
        <v>213000000</v>
      </c>
    </row>
    <row r="3176" spans="1:14" x14ac:dyDescent="0.3">
      <c r="A3176" t="s">
        <v>5417</v>
      </c>
      <c r="B3176" t="s">
        <v>2194</v>
      </c>
      <c r="C3176" t="s">
        <v>2195</v>
      </c>
      <c r="D3176" t="s">
        <v>2296</v>
      </c>
      <c r="E3176" s="17">
        <v>43856</v>
      </c>
      <c r="F3176">
        <v>2258</v>
      </c>
      <c r="G3176">
        <v>26</v>
      </c>
      <c r="H3176">
        <v>2367</v>
      </c>
      <c r="I3176">
        <v>154532</v>
      </c>
      <c r="J3176">
        <v>13352</v>
      </c>
      <c r="K3176">
        <v>672357</v>
      </c>
      <c r="L3176">
        <v>38386</v>
      </c>
      <c r="M3176">
        <v>5740</v>
      </c>
      <c r="N3176">
        <v>1380000000</v>
      </c>
    </row>
    <row r="3177" spans="1:14" x14ac:dyDescent="0.3">
      <c r="A3177" t="s">
        <v>5418</v>
      </c>
      <c r="B3177" t="s">
        <v>2206</v>
      </c>
      <c r="C3177" t="s">
        <v>2224</v>
      </c>
      <c r="D3177" t="s">
        <v>2230</v>
      </c>
      <c r="E3177" s="17">
        <v>44435</v>
      </c>
      <c r="F3177">
        <v>4339</v>
      </c>
      <c r="G3177">
        <v>98</v>
      </c>
      <c r="H3177">
        <v>4413</v>
      </c>
      <c r="I3177">
        <v>158871</v>
      </c>
      <c r="J3177">
        <v>13450</v>
      </c>
      <c r="K3177">
        <v>676770</v>
      </c>
      <c r="L3177">
        <v>73763</v>
      </c>
      <c r="M3177">
        <v>888</v>
      </c>
      <c r="N3177">
        <v>68000000</v>
      </c>
    </row>
    <row r="3178" spans="1:14" x14ac:dyDescent="0.3">
      <c r="A3178" t="s">
        <v>5419</v>
      </c>
      <c r="B3178" t="s">
        <v>2211</v>
      </c>
      <c r="C3178" t="s">
        <v>2212</v>
      </c>
      <c r="D3178" t="s">
        <v>2328</v>
      </c>
      <c r="E3178" s="17">
        <v>44236</v>
      </c>
      <c r="F3178">
        <v>238</v>
      </c>
      <c r="G3178">
        <v>0</v>
      </c>
      <c r="H3178">
        <v>1772</v>
      </c>
      <c r="I3178">
        <v>159109</v>
      </c>
      <c r="J3178">
        <v>13450</v>
      </c>
      <c r="K3178">
        <v>678542</v>
      </c>
      <c r="L3178">
        <v>3332</v>
      </c>
      <c r="M3178">
        <v>11920</v>
      </c>
      <c r="N3178">
        <v>331000000</v>
      </c>
    </row>
    <row r="3179" spans="1:14" x14ac:dyDescent="0.3">
      <c r="A3179" t="s">
        <v>5420</v>
      </c>
      <c r="B3179" t="s">
        <v>2194</v>
      </c>
      <c r="C3179" t="s">
        <v>2221</v>
      </c>
      <c r="D3179" t="s">
        <v>2222</v>
      </c>
      <c r="E3179" s="17">
        <v>44062</v>
      </c>
      <c r="F3179">
        <v>1220</v>
      </c>
      <c r="G3179">
        <v>70</v>
      </c>
      <c r="H3179">
        <v>4683</v>
      </c>
      <c r="I3179">
        <v>160329</v>
      </c>
      <c r="J3179">
        <v>13520</v>
      </c>
      <c r="K3179">
        <v>683225</v>
      </c>
      <c r="L3179">
        <v>19520</v>
      </c>
      <c r="M3179">
        <v>10483</v>
      </c>
      <c r="N3179">
        <v>1380000000</v>
      </c>
    </row>
    <row r="3180" spans="1:14" x14ac:dyDescent="0.3">
      <c r="A3180" t="s">
        <v>5421</v>
      </c>
      <c r="B3180" t="s">
        <v>2206</v>
      </c>
      <c r="C3180" t="s">
        <v>2257</v>
      </c>
      <c r="D3180" t="s">
        <v>2290</v>
      </c>
      <c r="E3180" s="17">
        <v>44363</v>
      </c>
      <c r="F3180">
        <v>768</v>
      </c>
      <c r="G3180">
        <v>114</v>
      </c>
      <c r="H3180">
        <v>2086</v>
      </c>
      <c r="I3180">
        <v>161097</v>
      </c>
      <c r="J3180">
        <v>13634</v>
      </c>
      <c r="K3180">
        <v>685311</v>
      </c>
      <c r="L3180">
        <v>7680</v>
      </c>
      <c r="M3180">
        <v>7736</v>
      </c>
      <c r="N3180">
        <v>68000000</v>
      </c>
    </row>
    <row r="3181" spans="1:14" x14ac:dyDescent="0.3">
      <c r="A3181" t="s">
        <v>5422</v>
      </c>
      <c r="B3181" t="s">
        <v>2211</v>
      </c>
      <c r="C3181" t="s">
        <v>2212</v>
      </c>
      <c r="D3181" t="s">
        <v>2328</v>
      </c>
      <c r="E3181" s="17">
        <v>44380</v>
      </c>
      <c r="F3181">
        <v>234</v>
      </c>
      <c r="G3181">
        <v>135</v>
      </c>
      <c r="H3181">
        <v>3270</v>
      </c>
      <c r="I3181">
        <v>161331</v>
      </c>
      <c r="J3181">
        <v>13769</v>
      </c>
      <c r="K3181">
        <v>688581</v>
      </c>
      <c r="L3181">
        <v>2106</v>
      </c>
      <c r="M3181">
        <v>1104</v>
      </c>
      <c r="N3181">
        <v>331000000</v>
      </c>
    </row>
    <row r="3182" spans="1:14" x14ac:dyDescent="0.3">
      <c r="A3182" t="s">
        <v>5423</v>
      </c>
      <c r="B3182" t="s">
        <v>2194</v>
      </c>
      <c r="C3182" t="s">
        <v>27</v>
      </c>
      <c r="D3182" t="s">
        <v>27</v>
      </c>
      <c r="E3182" s="17">
        <v>44335</v>
      </c>
      <c r="F3182">
        <v>2760</v>
      </c>
      <c r="G3182">
        <v>138</v>
      </c>
      <c r="H3182">
        <v>4200</v>
      </c>
      <c r="I3182">
        <v>164091</v>
      </c>
      <c r="J3182">
        <v>13907</v>
      </c>
      <c r="K3182">
        <v>692781</v>
      </c>
      <c r="L3182">
        <v>22080</v>
      </c>
      <c r="M3182">
        <v>16564</v>
      </c>
      <c r="N3182">
        <v>1380000000</v>
      </c>
    </row>
    <row r="3183" spans="1:14" x14ac:dyDescent="0.3">
      <c r="A3183" t="s">
        <v>5424</v>
      </c>
      <c r="B3183" t="s">
        <v>2190</v>
      </c>
      <c r="C3183" t="s">
        <v>2269</v>
      </c>
      <c r="D3183" t="s">
        <v>2288</v>
      </c>
      <c r="E3183" s="17">
        <v>44499</v>
      </c>
      <c r="F3183">
        <v>4592</v>
      </c>
      <c r="G3183">
        <v>126</v>
      </c>
      <c r="H3183">
        <v>3865</v>
      </c>
      <c r="I3183">
        <v>168683</v>
      </c>
      <c r="J3183">
        <v>14033</v>
      </c>
      <c r="K3183">
        <v>696646</v>
      </c>
      <c r="L3183">
        <v>27552</v>
      </c>
      <c r="M3183">
        <v>4767</v>
      </c>
      <c r="N3183">
        <v>213000000</v>
      </c>
    </row>
    <row r="3184" spans="1:14" x14ac:dyDescent="0.3">
      <c r="A3184" t="s">
        <v>5425</v>
      </c>
      <c r="B3184" t="s">
        <v>2211</v>
      </c>
      <c r="C3184" t="s">
        <v>2212</v>
      </c>
      <c r="D3184" t="s">
        <v>2328</v>
      </c>
      <c r="E3184" s="17">
        <v>44009</v>
      </c>
      <c r="F3184">
        <v>1519</v>
      </c>
      <c r="G3184">
        <v>115</v>
      </c>
      <c r="H3184">
        <v>506</v>
      </c>
      <c r="I3184">
        <v>170202</v>
      </c>
      <c r="J3184">
        <v>14148</v>
      </c>
      <c r="K3184">
        <v>697152</v>
      </c>
      <c r="L3184">
        <v>12152</v>
      </c>
      <c r="M3184">
        <v>17253</v>
      </c>
      <c r="N3184">
        <v>331000000</v>
      </c>
    </row>
    <row r="3185" spans="1:14" x14ac:dyDescent="0.3">
      <c r="A3185" t="s">
        <v>5426</v>
      </c>
      <c r="B3185" t="s">
        <v>2211</v>
      </c>
      <c r="C3185" t="s">
        <v>2241</v>
      </c>
      <c r="D3185" t="s">
        <v>2242</v>
      </c>
      <c r="E3185" s="17">
        <v>43962</v>
      </c>
      <c r="F3185">
        <v>1903</v>
      </c>
      <c r="G3185">
        <v>155</v>
      </c>
      <c r="H3185">
        <v>4665</v>
      </c>
      <c r="I3185">
        <v>172105</v>
      </c>
      <c r="J3185">
        <v>14303</v>
      </c>
      <c r="K3185">
        <v>701817</v>
      </c>
      <c r="L3185">
        <v>20933</v>
      </c>
      <c r="M3185">
        <v>11640</v>
      </c>
      <c r="N3185">
        <v>331000000</v>
      </c>
    </row>
    <row r="3186" spans="1:14" x14ac:dyDescent="0.3">
      <c r="A3186" t="s">
        <v>5427</v>
      </c>
      <c r="B3186" t="s">
        <v>2194</v>
      </c>
      <c r="C3186" t="s">
        <v>27</v>
      </c>
      <c r="D3186" t="s">
        <v>27</v>
      </c>
      <c r="E3186" s="17">
        <v>44285</v>
      </c>
      <c r="F3186">
        <v>2234</v>
      </c>
      <c r="G3186">
        <v>33</v>
      </c>
      <c r="H3186">
        <v>328</v>
      </c>
      <c r="I3186">
        <v>174339</v>
      </c>
      <c r="J3186">
        <v>14336</v>
      </c>
      <c r="K3186">
        <v>702145</v>
      </c>
      <c r="L3186">
        <v>15638</v>
      </c>
      <c r="M3186">
        <v>8408</v>
      </c>
      <c r="N3186">
        <v>1380000000</v>
      </c>
    </row>
    <row r="3187" spans="1:14" x14ac:dyDescent="0.3">
      <c r="A3187" t="s">
        <v>5428</v>
      </c>
      <c r="B3187" t="s">
        <v>2211</v>
      </c>
      <c r="C3187" t="s">
        <v>2241</v>
      </c>
      <c r="D3187" t="s">
        <v>2261</v>
      </c>
      <c r="E3187" s="17">
        <v>44178</v>
      </c>
      <c r="F3187">
        <v>935</v>
      </c>
      <c r="G3187">
        <v>170</v>
      </c>
      <c r="H3187">
        <v>1714</v>
      </c>
      <c r="I3187">
        <v>175274</v>
      </c>
      <c r="J3187">
        <v>14506</v>
      </c>
      <c r="K3187">
        <v>703859</v>
      </c>
      <c r="L3187">
        <v>6545</v>
      </c>
      <c r="M3187">
        <v>2810</v>
      </c>
      <c r="N3187">
        <v>331000000</v>
      </c>
    </row>
    <row r="3188" spans="1:14" x14ac:dyDescent="0.3">
      <c r="A3188" t="s">
        <v>5429</v>
      </c>
      <c r="B3188" t="s">
        <v>2206</v>
      </c>
      <c r="C3188" t="s">
        <v>2224</v>
      </c>
      <c r="D3188" t="s">
        <v>2230</v>
      </c>
      <c r="E3188" s="17">
        <v>44370</v>
      </c>
      <c r="F3188">
        <v>1268</v>
      </c>
      <c r="G3188">
        <v>155</v>
      </c>
      <c r="H3188">
        <v>221</v>
      </c>
      <c r="I3188">
        <v>176542</v>
      </c>
      <c r="J3188">
        <v>14661</v>
      </c>
      <c r="K3188">
        <v>704080</v>
      </c>
      <c r="L3188">
        <v>19020</v>
      </c>
      <c r="M3188">
        <v>14337</v>
      </c>
      <c r="N3188">
        <v>68000000</v>
      </c>
    </row>
    <row r="3189" spans="1:14" x14ac:dyDescent="0.3">
      <c r="A3189" t="s">
        <v>5430</v>
      </c>
      <c r="B3189" t="s">
        <v>2211</v>
      </c>
      <c r="C3189" t="s">
        <v>2241</v>
      </c>
      <c r="D3189" t="s">
        <v>2242</v>
      </c>
      <c r="E3189" s="17">
        <v>44236</v>
      </c>
      <c r="F3189">
        <v>818</v>
      </c>
      <c r="G3189">
        <v>176</v>
      </c>
      <c r="H3189">
        <v>2703</v>
      </c>
      <c r="I3189">
        <v>177360</v>
      </c>
      <c r="J3189">
        <v>14837</v>
      </c>
      <c r="K3189">
        <v>706783</v>
      </c>
      <c r="L3189">
        <v>5726</v>
      </c>
      <c r="M3189">
        <v>13886</v>
      </c>
      <c r="N3189">
        <v>331000000</v>
      </c>
    </row>
    <row r="3190" spans="1:14" x14ac:dyDescent="0.3">
      <c r="A3190" t="s">
        <v>5431</v>
      </c>
      <c r="B3190" t="s">
        <v>2187</v>
      </c>
      <c r="C3190" t="s">
        <v>2188</v>
      </c>
      <c r="D3190" t="s">
        <v>2188</v>
      </c>
      <c r="E3190" s="17">
        <v>43906</v>
      </c>
      <c r="F3190">
        <v>3567</v>
      </c>
      <c r="G3190">
        <v>188</v>
      </c>
      <c r="H3190">
        <v>3887</v>
      </c>
      <c r="I3190">
        <v>180927</v>
      </c>
      <c r="J3190">
        <v>15025</v>
      </c>
      <c r="K3190">
        <v>710670</v>
      </c>
      <c r="L3190">
        <v>46371</v>
      </c>
      <c r="M3190">
        <v>15834</v>
      </c>
      <c r="N3190">
        <v>83000000</v>
      </c>
    </row>
    <row r="3191" spans="1:14" x14ac:dyDescent="0.3">
      <c r="A3191" t="s">
        <v>5432</v>
      </c>
      <c r="B3191" t="s">
        <v>2206</v>
      </c>
      <c r="C3191" t="s">
        <v>2224</v>
      </c>
      <c r="D3191" t="s">
        <v>2230</v>
      </c>
      <c r="E3191" s="17">
        <v>44409</v>
      </c>
      <c r="F3191">
        <v>4117</v>
      </c>
      <c r="G3191">
        <v>164</v>
      </c>
      <c r="H3191">
        <v>4246</v>
      </c>
      <c r="I3191">
        <v>185044</v>
      </c>
      <c r="J3191">
        <v>15189</v>
      </c>
      <c r="K3191">
        <v>714916</v>
      </c>
      <c r="L3191">
        <v>74106</v>
      </c>
      <c r="M3191">
        <v>12747</v>
      </c>
      <c r="N3191">
        <v>68000000</v>
      </c>
    </row>
    <row r="3192" spans="1:14" x14ac:dyDescent="0.3">
      <c r="A3192" t="s">
        <v>5433</v>
      </c>
      <c r="B3192" t="s">
        <v>2194</v>
      </c>
      <c r="C3192" t="s">
        <v>2195</v>
      </c>
      <c r="D3192" t="s">
        <v>2296</v>
      </c>
      <c r="E3192" s="17">
        <v>44322</v>
      </c>
      <c r="F3192">
        <v>2115</v>
      </c>
      <c r="G3192">
        <v>130</v>
      </c>
      <c r="H3192">
        <v>2770</v>
      </c>
      <c r="I3192">
        <v>187159</v>
      </c>
      <c r="J3192">
        <v>15319</v>
      </c>
      <c r="K3192">
        <v>717686</v>
      </c>
      <c r="L3192">
        <v>10575</v>
      </c>
      <c r="M3192">
        <v>17015</v>
      </c>
      <c r="N3192">
        <v>1380000000</v>
      </c>
    </row>
    <row r="3193" spans="1:14" x14ac:dyDescent="0.3">
      <c r="A3193" t="s">
        <v>5434</v>
      </c>
      <c r="B3193" t="s">
        <v>2206</v>
      </c>
      <c r="C3193" t="s">
        <v>2207</v>
      </c>
      <c r="D3193" t="s">
        <v>2208</v>
      </c>
      <c r="E3193" s="17">
        <v>44024</v>
      </c>
      <c r="F3193">
        <v>2439</v>
      </c>
      <c r="G3193">
        <v>8</v>
      </c>
      <c r="H3193">
        <v>3939</v>
      </c>
      <c r="I3193">
        <v>189598</v>
      </c>
      <c r="J3193">
        <v>15327</v>
      </c>
      <c r="K3193">
        <v>721625</v>
      </c>
      <c r="L3193">
        <v>21951</v>
      </c>
      <c r="M3193">
        <v>13044</v>
      </c>
      <c r="N3193">
        <v>68000000</v>
      </c>
    </row>
    <row r="3194" spans="1:14" x14ac:dyDescent="0.3">
      <c r="A3194" t="s">
        <v>5435</v>
      </c>
      <c r="B3194" t="s">
        <v>2187</v>
      </c>
      <c r="C3194" t="s">
        <v>2201</v>
      </c>
      <c r="D3194" t="s">
        <v>2272</v>
      </c>
      <c r="E3194" s="17">
        <v>43992</v>
      </c>
      <c r="F3194">
        <v>3387</v>
      </c>
      <c r="G3194">
        <v>88</v>
      </c>
      <c r="H3194">
        <v>978</v>
      </c>
      <c r="I3194">
        <v>192985</v>
      </c>
      <c r="J3194">
        <v>15415</v>
      </c>
      <c r="K3194">
        <v>722603</v>
      </c>
      <c r="L3194">
        <v>44031</v>
      </c>
      <c r="M3194">
        <v>15119</v>
      </c>
      <c r="N3194">
        <v>83000000</v>
      </c>
    </row>
    <row r="3195" spans="1:14" x14ac:dyDescent="0.3">
      <c r="A3195" t="s">
        <v>5436</v>
      </c>
      <c r="B3195" t="s">
        <v>2187</v>
      </c>
      <c r="C3195" t="s">
        <v>2255</v>
      </c>
      <c r="D3195" t="s">
        <v>2255</v>
      </c>
      <c r="E3195" s="17">
        <v>44177</v>
      </c>
      <c r="F3195">
        <v>1088</v>
      </c>
      <c r="G3195">
        <v>129</v>
      </c>
      <c r="H3195">
        <v>3093</v>
      </c>
      <c r="I3195">
        <v>194073</v>
      </c>
      <c r="J3195">
        <v>15544</v>
      </c>
      <c r="K3195">
        <v>725696</v>
      </c>
      <c r="L3195">
        <v>19584</v>
      </c>
      <c r="M3195">
        <v>16514</v>
      </c>
      <c r="N3195">
        <v>83000000</v>
      </c>
    </row>
    <row r="3196" spans="1:14" x14ac:dyDescent="0.3">
      <c r="A3196" t="s">
        <v>5437</v>
      </c>
      <c r="B3196" t="s">
        <v>2211</v>
      </c>
      <c r="C3196" t="s">
        <v>2237</v>
      </c>
      <c r="D3196" t="s">
        <v>2250</v>
      </c>
      <c r="E3196" s="17">
        <v>44191</v>
      </c>
      <c r="F3196">
        <v>1827</v>
      </c>
      <c r="G3196">
        <v>22</v>
      </c>
      <c r="H3196">
        <v>2924</v>
      </c>
      <c r="I3196">
        <v>195900</v>
      </c>
      <c r="J3196">
        <v>15566</v>
      </c>
      <c r="K3196">
        <v>728620</v>
      </c>
      <c r="L3196">
        <v>20097</v>
      </c>
      <c r="M3196">
        <v>11480</v>
      </c>
      <c r="N3196">
        <v>331000000</v>
      </c>
    </row>
    <row r="3197" spans="1:14" x14ac:dyDescent="0.3">
      <c r="A3197" t="s">
        <v>5438</v>
      </c>
      <c r="B3197" t="s">
        <v>2211</v>
      </c>
      <c r="C3197" t="s">
        <v>2245</v>
      </c>
      <c r="D3197" t="s">
        <v>2308</v>
      </c>
      <c r="E3197" s="17">
        <v>44414</v>
      </c>
      <c r="F3197">
        <v>4824</v>
      </c>
      <c r="G3197">
        <v>178</v>
      </c>
      <c r="H3197">
        <v>620</v>
      </c>
      <c r="I3197">
        <v>200724</v>
      </c>
      <c r="J3197">
        <v>15744</v>
      </c>
      <c r="K3197">
        <v>729240</v>
      </c>
      <c r="L3197">
        <v>77184</v>
      </c>
      <c r="M3197">
        <v>8721</v>
      </c>
      <c r="N3197">
        <v>331000000</v>
      </c>
    </row>
    <row r="3198" spans="1:14" x14ac:dyDescent="0.3">
      <c r="A3198" t="s">
        <v>5439</v>
      </c>
      <c r="B3198" t="s">
        <v>2190</v>
      </c>
      <c r="C3198" t="s">
        <v>2252</v>
      </c>
      <c r="D3198" t="s">
        <v>2301</v>
      </c>
      <c r="E3198" s="17">
        <v>43917</v>
      </c>
      <c r="F3198">
        <v>2588</v>
      </c>
      <c r="G3198">
        <v>144</v>
      </c>
      <c r="H3198">
        <v>3465</v>
      </c>
      <c r="I3198">
        <v>203312</v>
      </c>
      <c r="J3198">
        <v>15888</v>
      </c>
      <c r="K3198">
        <v>732705</v>
      </c>
      <c r="L3198">
        <v>41408</v>
      </c>
      <c r="M3198">
        <v>13542</v>
      </c>
      <c r="N3198">
        <v>213000000</v>
      </c>
    </row>
    <row r="3199" spans="1:14" x14ac:dyDescent="0.3">
      <c r="A3199" t="s">
        <v>5440</v>
      </c>
      <c r="B3199" t="s">
        <v>2206</v>
      </c>
      <c r="C3199" t="s">
        <v>2207</v>
      </c>
      <c r="D3199" t="s">
        <v>2263</v>
      </c>
      <c r="E3199" s="17">
        <v>44092</v>
      </c>
      <c r="F3199">
        <v>2615</v>
      </c>
      <c r="G3199">
        <v>152</v>
      </c>
      <c r="H3199">
        <v>1631</v>
      </c>
      <c r="I3199">
        <v>205927</v>
      </c>
      <c r="J3199">
        <v>16040</v>
      </c>
      <c r="K3199">
        <v>734336</v>
      </c>
      <c r="L3199">
        <v>13075</v>
      </c>
      <c r="M3199">
        <v>10025</v>
      </c>
      <c r="N3199">
        <v>68000000</v>
      </c>
    </row>
    <row r="3200" spans="1:14" x14ac:dyDescent="0.3">
      <c r="A3200" t="s">
        <v>5441</v>
      </c>
      <c r="B3200" t="s">
        <v>2190</v>
      </c>
      <c r="C3200" t="s">
        <v>2252</v>
      </c>
      <c r="D3200" t="s">
        <v>2301</v>
      </c>
      <c r="E3200" s="17">
        <v>44044</v>
      </c>
      <c r="F3200">
        <v>1873</v>
      </c>
      <c r="G3200">
        <v>154</v>
      </c>
      <c r="H3200">
        <v>3406</v>
      </c>
      <c r="I3200">
        <v>207800</v>
      </c>
      <c r="J3200">
        <v>16194</v>
      </c>
      <c r="K3200">
        <v>737742</v>
      </c>
      <c r="L3200">
        <v>14984</v>
      </c>
      <c r="M3200">
        <v>1147</v>
      </c>
      <c r="N3200">
        <v>213000000</v>
      </c>
    </row>
    <row r="3201" spans="1:14" x14ac:dyDescent="0.3">
      <c r="A3201" t="s">
        <v>5442</v>
      </c>
      <c r="B3201" t="s">
        <v>2187</v>
      </c>
      <c r="C3201" t="s">
        <v>2188</v>
      </c>
      <c r="D3201" t="s">
        <v>2188</v>
      </c>
      <c r="E3201" s="17">
        <v>44495</v>
      </c>
      <c r="F3201">
        <v>4307</v>
      </c>
      <c r="G3201">
        <v>19</v>
      </c>
      <c r="H3201">
        <v>1837</v>
      </c>
      <c r="I3201">
        <v>212107</v>
      </c>
      <c r="J3201">
        <v>16213</v>
      </c>
      <c r="K3201">
        <v>739579</v>
      </c>
      <c r="L3201">
        <v>43070</v>
      </c>
      <c r="M3201">
        <v>561</v>
      </c>
      <c r="N3201">
        <v>83000000</v>
      </c>
    </row>
    <row r="3202" spans="1:14" x14ac:dyDescent="0.3">
      <c r="A3202" t="s">
        <v>5443</v>
      </c>
      <c r="B3202" t="s">
        <v>2211</v>
      </c>
      <c r="C3202" t="s">
        <v>2245</v>
      </c>
      <c r="D3202" t="s">
        <v>2308</v>
      </c>
      <c r="E3202" s="17">
        <v>44552</v>
      </c>
      <c r="F3202">
        <v>1773</v>
      </c>
      <c r="G3202">
        <v>72</v>
      </c>
      <c r="H3202">
        <v>4935</v>
      </c>
      <c r="I3202">
        <v>213880</v>
      </c>
      <c r="J3202">
        <v>16285</v>
      </c>
      <c r="K3202">
        <v>744514</v>
      </c>
      <c r="L3202">
        <v>15957</v>
      </c>
      <c r="M3202">
        <v>19970</v>
      </c>
      <c r="N3202">
        <v>331000000</v>
      </c>
    </row>
    <row r="3203" spans="1:14" x14ac:dyDescent="0.3">
      <c r="A3203" t="s">
        <v>5444</v>
      </c>
      <c r="B3203" t="s">
        <v>2211</v>
      </c>
      <c r="C3203" t="s">
        <v>2212</v>
      </c>
      <c r="D3203" t="s">
        <v>2213</v>
      </c>
      <c r="E3203" s="17">
        <v>44403</v>
      </c>
      <c r="F3203">
        <v>199</v>
      </c>
      <c r="G3203">
        <v>163</v>
      </c>
      <c r="H3203">
        <v>1560</v>
      </c>
      <c r="I3203">
        <v>214079</v>
      </c>
      <c r="J3203">
        <v>16448</v>
      </c>
      <c r="K3203">
        <v>746074</v>
      </c>
      <c r="L3203">
        <v>1194</v>
      </c>
      <c r="M3203">
        <v>17479</v>
      </c>
      <c r="N3203">
        <v>331000000</v>
      </c>
    </row>
    <row r="3204" spans="1:14" x14ac:dyDescent="0.3">
      <c r="A3204" t="s">
        <v>5445</v>
      </c>
      <c r="B3204" t="s">
        <v>2211</v>
      </c>
      <c r="C3204" t="s">
        <v>2241</v>
      </c>
      <c r="D3204" t="s">
        <v>2242</v>
      </c>
      <c r="E3204" s="17">
        <v>44092</v>
      </c>
      <c r="F3204">
        <v>177</v>
      </c>
      <c r="G3204">
        <v>155</v>
      </c>
      <c r="H3204">
        <v>43</v>
      </c>
      <c r="I3204">
        <v>214256</v>
      </c>
      <c r="J3204">
        <v>16603</v>
      </c>
      <c r="K3204">
        <v>746117</v>
      </c>
      <c r="L3204">
        <v>885</v>
      </c>
      <c r="M3204">
        <v>15731</v>
      </c>
      <c r="N3204">
        <v>331000000</v>
      </c>
    </row>
    <row r="3205" spans="1:14" x14ac:dyDescent="0.3">
      <c r="A3205" t="s">
        <v>5446</v>
      </c>
      <c r="B3205" t="s">
        <v>2194</v>
      </c>
      <c r="C3205" t="s">
        <v>2221</v>
      </c>
      <c r="D3205" t="s">
        <v>2281</v>
      </c>
      <c r="E3205" s="17">
        <v>44560</v>
      </c>
      <c r="F3205">
        <v>930</v>
      </c>
      <c r="G3205">
        <v>28</v>
      </c>
      <c r="H3205">
        <v>4692</v>
      </c>
      <c r="I3205">
        <v>215186</v>
      </c>
      <c r="J3205">
        <v>16631</v>
      </c>
      <c r="K3205">
        <v>750809</v>
      </c>
      <c r="L3205">
        <v>13950</v>
      </c>
      <c r="M3205">
        <v>2172</v>
      </c>
      <c r="N3205">
        <v>1380000000</v>
      </c>
    </row>
    <row r="3206" spans="1:14" x14ac:dyDescent="0.3">
      <c r="A3206" t="s">
        <v>5447</v>
      </c>
      <c r="B3206" t="s">
        <v>2187</v>
      </c>
      <c r="C3206" t="s">
        <v>2255</v>
      </c>
      <c r="D3206" t="s">
        <v>2255</v>
      </c>
      <c r="E3206" s="17">
        <v>44113</v>
      </c>
      <c r="F3206">
        <v>3736</v>
      </c>
      <c r="G3206">
        <v>119</v>
      </c>
      <c r="H3206">
        <v>4117</v>
      </c>
      <c r="I3206">
        <v>218922</v>
      </c>
      <c r="J3206">
        <v>16750</v>
      </c>
      <c r="K3206">
        <v>754926</v>
      </c>
      <c r="L3206">
        <v>29888</v>
      </c>
      <c r="M3206">
        <v>10622</v>
      </c>
      <c r="N3206">
        <v>83000000</v>
      </c>
    </row>
    <row r="3207" spans="1:14" x14ac:dyDescent="0.3">
      <c r="A3207" t="s">
        <v>5448</v>
      </c>
      <c r="B3207" t="s">
        <v>2211</v>
      </c>
      <c r="C3207" t="s">
        <v>2237</v>
      </c>
      <c r="D3207" t="s">
        <v>2238</v>
      </c>
      <c r="E3207" s="17">
        <v>44478</v>
      </c>
      <c r="F3207">
        <v>2036</v>
      </c>
      <c r="G3207">
        <v>169</v>
      </c>
      <c r="H3207">
        <v>4321</v>
      </c>
      <c r="I3207">
        <v>220958</v>
      </c>
      <c r="J3207">
        <v>16919</v>
      </c>
      <c r="K3207">
        <v>759247</v>
      </c>
      <c r="L3207">
        <v>32576</v>
      </c>
      <c r="M3207">
        <v>14520</v>
      </c>
      <c r="N3207">
        <v>331000000</v>
      </c>
    </row>
    <row r="3208" spans="1:14" x14ac:dyDescent="0.3">
      <c r="A3208" t="s">
        <v>5449</v>
      </c>
      <c r="B3208" t="s">
        <v>2187</v>
      </c>
      <c r="C3208" t="s">
        <v>2188</v>
      </c>
      <c r="D3208" t="s">
        <v>2188</v>
      </c>
      <c r="E3208" s="17">
        <v>44297</v>
      </c>
      <c r="F3208">
        <v>1485</v>
      </c>
      <c r="G3208">
        <v>57</v>
      </c>
      <c r="H3208">
        <v>4644</v>
      </c>
      <c r="I3208">
        <v>222443</v>
      </c>
      <c r="J3208">
        <v>16976</v>
      </c>
      <c r="K3208">
        <v>763891</v>
      </c>
      <c r="L3208">
        <v>20790</v>
      </c>
      <c r="M3208">
        <v>83</v>
      </c>
      <c r="N3208">
        <v>83000000</v>
      </c>
    </row>
    <row r="3209" spans="1:14" x14ac:dyDescent="0.3">
      <c r="A3209" t="s">
        <v>5450</v>
      </c>
      <c r="B3209" t="s">
        <v>2211</v>
      </c>
      <c r="C3209" t="s">
        <v>2245</v>
      </c>
      <c r="D3209" t="s">
        <v>2246</v>
      </c>
      <c r="E3209" s="17">
        <v>44210</v>
      </c>
      <c r="F3209">
        <v>2091</v>
      </c>
      <c r="G3209">
        <v>117</v>
      </c>
      <c r="H3209">
        <v>4469</v>
      </c>
      <c r="I3209">
        <v>224534</v>
      </c>
      <c r="J3209">
        <v>17093</v>
      </c>
      <c r="K3209">
        <v>768360</v>
      </c>
      <c r="L3209">
        <v>18819</v>
      </c>
      <c r="M3209">
        <v>2987</v>
      </c>
      <c r="N3209">
        <v>331000000</v>
      </c>
    </row>
    <row r="3210" spans="1:14" x14ac:dyDescent="0.3">
      <c r="A3210" t="s">
        <v>5451</v>
      </c>
      <c r="B3210" t="s">
        <v>2206</v>
      </c>
      <c r="C3210" t="s">
        <v>2257</v>
      </c>
      <c r="D3210" t="s">
        <v>2290</v>
      </c>
      <c r="E3210" s="17">
        <v>44192</v>
      </c>
      <c r="F3210">
        <v>4263</v>
      </c>
      <c r="G3210">
        <v>31</v>
      </c>
      <c r="H3210">
        <v>1027</v>
      </c>
      <c r="I3210">
        <v>228797</v>
      </c>
      <c r="J3210">
        <v>17124</v>
      </c>
      <c r="K3210">
        <v>769387</v>
      </c>
      <c r="L3210">
        <v>80997</v>
      </c>
      <c r="M3210">
        <v>12952</v>
      </c>
      <c r="N3210">
        <v>68000000</v>
      </c>
    </row>
    <row r="3211" spans="1:14" x14ac:dyDescent="0.3">
      <c r="A3211" t="s">
        <v>5452</v>
      </c>
      <c r="B3211" t="s">
        <v>2187</v>
      </c>
      <c r="C3211" t="s">
        <v>2338</v>
      </c>
      <c r="D3211" t="s">
        <v>2339</v>
      </c>
      <c r="E3211" s="17">
        <v>44279</v>
      </c>
      <c r="F3211">
        <v>2384</v>
      </c>
      <c r="G3211">
        <v>139</v>
      </c>
      <c r="H3211">
        <v>1985</v>
      </c>
      <c r="I3211">
        <v>231181</v>
      </c>
      <c r="J3211">
        <v>17263</v>
      </c>
      <c r="K3211">
        <v>771372</v>
      </c>
      <c r="L3211">
        <v>19072</v>
      </c>
      <c r="M3211">
        <v>15045</v>
      </c>
      <c r="N3211">
        <v>83000000</v>
      </c>
    </row>
    <row r="3212" spans="1:14" x14ac:dyDescent="0.3">
      <c r="A3212" t="s">
        <v>5453</v>
      </c>
      <c r="B3212" t="s">
        <v>2190</v>
      </c>
      <c r="C3212" t="s">
        <v>2252</v>
      </c>
      <c r="D3212" t="s">
        <v>2301</v>
      </c>
      <c r="E3212" s="17">
        <v>44271</v>
      </c>
      <c r="F3212">
        <v>4088</v>
      </c>
      <c r="G3212">
        <v>157</v>
      </c>
      <c r="H3212">
        <v>1726</v>
      </c>
      <c r="I3212">
        <v>235269</v>
      </c>
      <c r="J3212">
        <v>17420</v>
      </c>
      <c r="K3212">
        <v>773098</v>
      </c>
      <c r="L3212">
        <v>28616</v>
      </c>
      <c r="M3212">
        <v>6875</v>
      </c>
      <c r="N3212">
        <v>213000000</v>
      </c>
    </row>
    <row r="3213" spans="1:14" x14ac:dyDescent="0.3">
      <c r="A3213" t="s">
        <v>5454</v>
      </c>
      <c r="B3213" t="s">
        <v>2194</v>
      </c>
      <c r="C3213" t="s">
        <v>2221</v>
      </c>
      <c r="D3213" t="s">
        <v>2281</v>
      </c>
      <c r="E3213" s="17">
        <v>43923</v>
      </c>
      <c r="F3213">
        <v>4681</v>
      </c>
      <c r="G3213">
        <v>59</v>
      </c>
      <c r="H3213">
        <v>832</v>
      </c>
      <c r="I3213">
        <v>239950</v>
      </c>
      <c r="J3213">
        <v>17479</v>
      </c>
      <c r="K3213">
        <v>773930</v>
      </c>
      <c r="L3213">
        <v>65534</v>
      </c>
      <c r="M3213">
        <v>5079</v>
      </c>
      <c r="N3213">
        <v>1380000000</v>
      </c>
    </row>
    <row r="3214" spans="1:14" x14ac:dyDescent="0.3">
      <c r="A3214" t="s">
        <v>5455</v>
      </c>
      <c r="B3214" t="s">
        <v>2190</v>
      </c>
      <c r="C3214" t="s">
        <v>2198</v>
      </c>
      <c r="D3214" t="s">
        <v>2306</v>
      </c>
      <c r="E3214" s="17">
        <v>44451</v>
      </c>
      <c r="F3214">
        <v>1915</v>
      </c>
      <c r="G3214">
        <v>138</v>
      </c>
      <c r="H3214">
        <v>3393</v>
      </c>
      <c r="I3214">
        <v>241865</v>
      </c>
      <c r="J3214">
        <v>17617</v>
      </c>
      <c r="K3214">
        <v>777323</v>
      </c>
      <c r="L3214">
        <v>36385</v>
      </c>
      <c r="M3214">
        <v>905</v>
      </c>
      <c r="N3214">
        <v>213000000</v>
      </c>
    </row>
    <row r="3215" spans="1:14" x14ac:dyDescent="0.3">
      <c r="A3215" t="s">
        <v>5456</v>
      </c>
      <c r="B3215" t="s">
        <v>2187</v>
      </c>
      <c r="C3215" t="s">
        <v>2338</v>
      </c>
      <c r="D3215" t="s">
        <v>2339</v>
      </c>
      <c r="E3215" s="17">
        <v>44254</v>
      </c>
      <c r="F3215">
        <v>15</v>
      </c>
      <c r="G3215">
        <v>100</v>
      </c>
      <c r="H3215">
        <v>2586</v>
      </c>
      <c r="I3215">
        <v>241880</v>
      </c>
      <c r="J3215">
        <v>17717</v>
      </c>
      <c r="K3215">
        <v>779909</v>
      </c>
      <c r="L3215">
        <v>180</v>
      </c>
      <c r="M3215">
        <v>6793</v>
      </c>
      <c r="N3215">
        <v>83000000</v>
      </c>
    </row>
    <row r="3216" spans="1:14" x14ac:dyDescent="0.3">
      <c r="A3216" t="s">
        <v>5457</v>
      </c>
      <c r="B3216" t="s">
        <v>2211</v>
      </c>
      <c r="C3216" t="s">
        <v>2241</v>
      </c>
      <c r="D3216" t="s">
        <v>2242</v>
      </c>
      <c r="E3216" s="17">
        <v>43972</v>
      </c>
      <c r="F3216">
        <v>2934</v>
      </c>
      <c r="G3216">
        <v>138</v>
      </c>
      <c r="H3216">
        <v>4467</v>
      </c>
      <c r="I3216">
        <v>244814</v>
      </c>
      <c r="J3216">
        <v>17855</v>
      </c>
      <c r="K3216">
        <v>784376</v>
      </c>
      <c r="L3216">
        <v>46944</v>
      </c>
      <c r="M3216">
        <v>19616</v>
      </c>
      <c r="N3216">
        <v>331000000</v>
      </c>
    </row>
    <row r="3217" spans="1:14" x14ac:dyDescent="0.3">
      <c r="A3217" t="s">
        <v>5458</v>
      </c>
      <c r="B3217" t="s">
        <v>2187</v>
      </c>
      <c r="C3217" t="s">
        <v>2255</v>
      </c>
      <c r="D3217" t="s">
        <v>2255</v>
      </c>
      <c r="E3217" s="17">
        <v>44121</v>
      </c>
      <c r="F3217">
        <v>836</v>
      </c>
      <c r="G3217">
        <v>111</v>
      </c>
      <c r="H3217">
        <v>1388</v>
      </c>
      <c r="I3217">
        <v>245650</v>
      </c>
      <c r="J3217">
        <v>17966</v>
      </c>
      <c r="K3217">
        <v>785764</v>
      </c>
      <c r="L3217">
        <v>15048</v>
      </c>
      <c r="M3217">
        <v>19528</v>
      </c>
      <c r="N3217">
        <v>83000000</v>
      </c>
    </row>
    <row r="3218" spans="1:14" x14ac:dyDescent="0.3">
      <c r="A3218" t="s">
        <v>5459</v>
      </c>
      <c r="B3218" t="s">
        <v>2194</v>
      </c>
      <c r="C3218" t="s">
        <v>2221</v>
      </c>
      <c r="D3218" t="s">
        <v>2281</v>
      </c>
      <c r="E3218" s="17">
        <v>44262</v>
      </c>
      <c r="F3218">
        <v>2157</v>
      </c>
      <c r="G3218">
        <v>110</v>
      </c>
      <c r="H3218">
        <v>912</v>
      </c>
      <c r="I3218">
        <v>247807</v>
      </c>
      <c r="J3218">
        <v>18076</v>
      </c>
      <c r="K3218">
        <v>786676</v>
      </c>
      <c r="L3218">
        <v>21570</v>
      </c>
      <c r="M3218">
        <v>14018</v>
      </c>
      <c r="N3218">
        <v>1380000000</v>
      </c>
    </row>
    <row r="3219" spans="1:14" x14ac:dyDescent="0.3">
      <c r="A3219" t="s">
        <v>5460</v>
      </c>
      <c r="B3219" t="s">
        <v>2187</v>
      </c>
      <c r="C3219" t="s">
        <v>2188</v>
      </c>
      <c r="D3219" t="s">
        <v>2188</v>
      </c>
      <c r="E3219" s="17">
        <v>44519</v>
      </c>
      <c r="F3219">
        <v>1576</v>
      </c>
      <c r="G3219">
        <v>79</v>
      </c>
      <c r="H3219">
        <v>1092</v>
      </c>
      <c r="I3219">
        <v>249383</v>
      </c>
      <c r="J3219">
        <v>18155</v>
      </c>
      <c r="K3219">
        <v>787768</v>
      </c>
      <c r="L3219">
        <v>23640</v>
      </c>
      <c r="M3219">
        <v>8730</v>
      </c>
      <c r="N3219">
        <v>83000000</v>
      </c>
    </row>
    <row r="3220" spans="1:14" x14ac:dyDescent="0.3">
      <c r="A3220" t="s">
        <v>5461</v>
      </c>
      <c r="B3220" t="s">
        <v>2211</v>
      </c>
      <c r="C3220" t="s">
        <v>2212</v>
      </c>
      <c r="D3220" t="s">
        <v>2213</v>
      </c>
      <c r="E3220" s="17">
        <v>44483</v>
      </c>
      <c r="F3220">
        <v>305</v>
      </c>
      <c r="G3220">
        <v>98</v>
      </c>
      <c r="H3220">
        <v>1269</v>
      </c>
      <c r="I3220">
        <v>249688</v>
      </c>
      <c r="J3220">
        <v>18253</v>
      </c>
      <c r="K3220">
        <v>789037</v>
      </c>
      <c r="L3220">
        <v>5795</v>
      </c>
      <c r="M3220">
        <v>14498</v>
      </c>
      <c r="N3220">
        <v>331000000</v>
      </c>
    </row>
    <row r="3221" spans="1:14" x14ac:dyDescent="0.3">
      <c r="A3221" t="s">
        <v>5462</v>
      </c>
      <c r="B3221" t="s">
        <v>2190</v>
      </c>
      <c r="C3221" t="s">
        <v>2252</v>
      </c>
      <c r="D3221" t="s">
        <v>2301</v>
      </c>
      <c r="E3221" s="17">
        <v>44531</v>
      </c>
      <c r="F3221">
        <v>2053</v>
      </c>
      <c r="G3221">
        <v>177</v>
      </c>
      <c r="H3221">
        <v>757</v>
      </c>
      <c r="I3221">
        <v>251741</v>
      </c>
      <c r="J3221">
        <v>18430</v>
      </c>
      <c r="K3221">
        <v>789794</v>
      </c>
      <c r="L3221">
        <v>36954</v>
      </c>
      <c r="M3221">
        <v>6205</v>
      </c>
      <c r="N3221">
        <v>213000000</v>
      </c>
    </row>
    <row r="3222" spans="1:14" x14ac:dyDescent="0.3">
      <c r="A3222" t="s">
        <v>5463</v>
      </c>
      <c r="B3222" t="s">
        <v>2206</v>
      </c>
      <c r="C3222" t="s">
        <v>2232</v>
      </c>
      <c r="D3222" t="s">
        <v>2326</v>
      </c>
      <c r="E3222" s="17">
        <v>43879</v>
      </c>
      <c r="F3222">
        <v>2890</v>
      </c>
      <c r="G3222">
        <v>0</v>
      </c>
      <c r="H3222">
        <v>1788</v>
      </c>
      <c r="I3222">
        <v>254631</v>
      </c>
      <c r="J3222">
        <v>18430</v>
      </c>
      <c r="K3222">
        <v>791582</v>
      </c>
      <c r="L3222">
        <v>46240</v>
      </c>
      <c r="M3222">
        <v>12550</v>
      </c>
      <c r="N3222">
        <v>68000000</v>
      </c>
    </row>
    <row r="3223" spans="1:14" x14ac:dyDescent="0.3">
      <c r="A3223" t="s">
        <v>5464</v>
      </c>
      <c r="B3223" t="s">
        <v>2190</v>
      </c>
      <c r="C3223" t="s">
        <v>2191</v>
      </c>
      <c r="D3223" t="s">
        <v>2285</v>
      </c>
      <c r="E3223" s="17">
        <v>44132</v>
      </c>
      <c r="F3223">
        <v>3344</v>
      </c>
      <c r="G3223">
        <v>88</v>
      </c>
      <c r="H3223">
        <v>2833</v>
      </c>
      <c r="I3223">
        <v>257975</v>
      </c>
      <c r="J3223">
        <v>18518</v>
      </c>
      <c r="K3223">
        <v>794415</v>
      </c>
      <c r="L3223">
        <v>23408</v>
      </c>
      <c r="M3223">
        <v>198</v>
      </c>
      <c r="N3223">
        <v>213000000</v>
      </c>
    </row>
    <row r="3224" spans="1:14" x14ac:dyDescent="0.3">
      <c r="A3224" t="s">
        <v>5465</v>
      </c>
      <c r="B3224" t="s">
        <v>2211</v>
      </c>
      <c r="C3224" t="s">
        <v>2212</v>
      </c>
      <c r="D3224" t="s">
        <v>2328</v>
      </c>
      <c r="E3224" s="17">
        <v>44020</v>
      </c>
      <c r="F3224">
        <v>4456</v>
      </c>
      <c r="G3224">
        <v>112</v>
      </c>
      <c r="H3224">
        <v>3762</v>
      </c>
      <c r="I3224">
        <v>262431</v>
      </c>
      <c r="J3224">
        <v>18630</v>
      </c>
      <c r="K3224">
        <v>798177</v>
      </c>
      <c r="L3224">
        <v>44560</v>
      </c>
      <c r="M3224">
        <v>9723</v>
      </c>
      <c r="N3224">
        <v>331000000</v>
      </c>
    </row>
    <row r="3225" spans="1:14" x14ac:dyDescent="0.3">
      <c r="A3225" t="s">
        <v>5466</v>
      </c>
      <c r="B3225" t="s">
        <v>2211</v>
      </c>
      <c r="C3225" t="s">
        <v>2241</v>
      </c>
      <c r="D3225" t="s">
        <v>2261</v>
      </c>
      <c r="E3225" s="17">
        <v>43966</v>
      </c>
      <c r="F3225">
        <v>1208</v>
      </c>
      <c r="G3225">
        <v>26</v>
      </c>
      <c r="H3225">
        <v>3061</v>
      </c>
      <c r="I3225">
        <v>263639</v>
      </c>
      <c r="J3225">
        <v>18656</v>
      </c>
      <c r="K3225">
        <v>801238</v>
      </c>
      <c r="L3225">
        <v>22952</v>
      </c>
      <c r="M3225">
        <v>17355</v>
      </c>
      <c r="N3225">
        <v>331000000</v>
      </c>
    </row>
    <row r="3226" spans="1:14" x14ac:dyDescent="0.3">
      <c r="A3226" t="s">
        <v>5467</v>
      </c>
      <c r="B3226" t="s">
        <v>2194</v>
      </c>
      <c r="C3226" t="s">
        <v>27</v>
      </c>
      <c r="D3226" t="s">
        <v>27</v>
      </c>
      <c r="E3226" s="17">
        <v>44385</v>
      </c>
      <c r="F3226">
        <v>1858</v>
      </c>
      <c r="G3226">
        <v>115</v>
      </c>
      <c r="H3226">
        <v>2087</v>
      </c>
      <c r="I3226">
        <v>265497</v>
      </c>
      <c r="J3226">
        <v>18771</v>
      </c>
      <c r="K3226">
        <v>803325</v>
      </c>
      <c r="L3226">
        <v>26012</v>
      </c>
      <c r="M3226">
        <v>5314</v>
      </c>
      <c r="N3226">
        <v>1380000000</v>
      </c>
    </row>
    <row r="3227" spans="1:14" x14ac:dyDescent="0.3">
      <c r="A3227" t="s">
        <v>5468</v>
      </c>
      <c r="B3227" t="s">
        <v>2187</v>
      </c>
      <c r="C3227" t="s">
        <v>2188</v>
      </c>
      <c r="D3227" t="s">
        <v>2188</v>
      </c>
      <c r="E3227" s="17">
        <v>44234</v>
      </c>
      <c r="F3227">
        <v>2703</v>
      </c>
      <c r="G3227">
        <v>31</v>
      </c>
      <c r="H3227">
        <v>3110</v>
      </c>
      <c r="I3227">
        <v>268200</v>
      </c>
      <c r="J3227">
        <v>18802</v>
      </c>
      <c r="K3227">
        <v>806435</v>
      </c>
      <c r="L3227">
        <v>32436</v>
      </c>
      <c r="M3227">
        <v>11055</v>
      </c>
      <c r="N3227">
        <v>83000000</v>
      </c>
    </row>
    <row r="3228" spans="1:14" x14ac:dyDescent="0.3">
      <c r="A3228" t="s">
        <v>5469</v>
      </c>
      <c r="B3228" t="s">
        <v>2187</v>
      </c>
      <c r="C3228" t="s">
        <v>2201</v>
      </c>
      <c r="D3228" t="s">
        <v>2272</v>
      </c>
      <c r="E3228" s="17">
        <v>44432</v>
      </c>
      <c r="F3228">
        <v>1971</v>
      </c>
      <c r="G3228">
        <v>5</v>
      </c>
      <c r="H3228">
        <v>2792</v>
      </c>
      <c r="I3228">
        <v>270171</v>
      </c>
      <c r="J3228">
        <v>18807</v>
      </c>
      <c r="K3228">
        <v>809227</v>
      </c>
      <c r="L3228">
        <v>21681</v>
      </c>
      <c r="M3228">
        <v>2370</v>
      </c>
      <c r="N3228">
        <v>83000000</v>
      </c>
    </row>
    <row r="3229" spans="1:14" x14ac:dyDescent="0.3">
      <c r="A3229" t="s">
        <v>5470</v>
      </c>
      <c r="B3229" t="s">
        <v>2190</v>
      </c>
      <c r="C3229" t="s">
        <v>2252</v>
      </c>
      <c r="D3229" t="s">
        <v>2253</v>
      </c>
      <c r="E3229" s="17">
        <v>44171</v>
      </c>
      <c r="F3229">
        <v>1113</v>
      </c>
      <c r="G3229">
        <v>40</v>
      </c>
      <c r="H3229">
        <v>4661</v>
      </c>
      <c r="I3229">
        <v>271284</v>
      </c>
      <c r="J3229">
        <v>18847</v>
      </c>
      <c r="K3229">
        <v>813888</v>
      </c>
      <c r="L3229">
        <v>21147</v>
      </c>
      <c r="M3229">
        <v>12632</v>
      </c>
      <c r="N3229">
        <v>213000000</v>
      </c>
    </row>
    <row r="3230" spans="1:14" x14ac:dyDescent="0.3">
      <c r="A3230" t="s">
        <v>5471</v>
      </c>
      <c r="B3230" t="s">
        <v>2206</v>
      </c>
      <c r="C3230" t="s">
        <v>2207</v>
      </c>
      <c r="D3230" t="s">
        <v>2263</v>
      </c>
      <c r="E3230" s="17">
        <v>44534</v>
      </c>
      <c r="F3230">
        <v>983</v>
      </c>
      <c r="G3230">
        <v>163</v>
      </c>
      <c r="H3230">
        <v>3243</v>
      </c>
      <c r="I3230">
        <v>272267</v>
      </c>
      <c r="J3230">
        <v>19010</v>
      </c>
      <c r="K3230">
        <v>817131</v>
      </c>
      <c r="L3230">
        <v>16711</v>
      </c>
      <c r="M3230">
        <v>12199</v>
      </c>
      <c r="N3230">
        <v>68000000</v>
      </c>
    </row>
    <row r="3231" spans="1:14" x14ac:dyDescent="0.3">
      <c r="A3231" t="s">
        <v>5472</v>
      </c>
      <c r="B3231" t="s">
        <v>2206</v>
      </c>
      <c r="C3231" t="s">
        <v>2224</v>
      </c>
      <c r="D3231" t="s">
        <v>2230</v>
      </c>
      <c r="E3231" s="17">
        <v>44148</v>
      </c>
      <c r="F3231">
        <v>3310</v>
      </c>
      <c r="G3231">
        <v>166</v>
      </c>
      <c r="H3231">
        <v>4397</v>
      </c>
      <c r="I3231">
        <v>275577</v>
      </c>
      <c r="J3231">
        <v>19176</v>
      </c>
      <c r="K3231">
        <v>821528</v>
      </c>
      <c r="L3231">
        <v>16550</v>
      </c>
      <c r="M3231">
        <v>9825</v>
      </c>
      <c r="N3231">
        <v>68000000</v>
      </c>
    </row>
    <row r="3232" spans="1:14" x14ac:dyDescent="0.3">
      <c r="A3232" t="s">
        <v>5473</v>
      </c>
      <c r="B3232" t="s">
        <v>2194</v>
      </c>
      <c r="C3232" t="s">
        <v>27</v>
      </c>
      <c r="D3232" t="s">
        <v>27</v>
      </c>
      <c r="E3232" s="17">
        <v>44448</v>
      </c>
      <c r="F3232">
        <v>4001</v>
      </c>
      <c r="G3232">
        <v>86</v>
      </c>
      <c r="H3232">
        <v>1724</v>
      </c>
      <c r="I3232">
        <v>279578</v>
      </c>
      <c r="J3232">
        <v>19262</v>
      </c>
      <c r="K3232">
        <v>823252</v>
      </c>
      <c r="L3232">
        <v>40010</v>
      </c>
      <c r="M3232">
        <v>5321</v>
      </c>
      <c r="N3232">
        <v>1380000000</v>
      </c>
    </row>
    <row r="3233" spans="1:14" x14ac:dyDescent="0.3">
      <c r="A3233" t="s">
        <v>5474</v>
      </c>
      <c r="B3233" t="s">
        <v>2211</v>
      </c>
      <c r="C3233" t="s">
        <v>2212</v>
      </c>
      <c r="D3233" t="s">
        <v>2213</v>
      </c>
      <c r="E3233" s="17">
        <v>44193</v>
      </c>
      <c r="F3233">
        <v>2771</v>
      </c>
      <c r="G3233">
        <v>157</v>
      </c>
      <c r="H3233">
        <v>933</v>
      </c>
      <c r="I3233">
        <v>282349</v>
      </c>
      <c r="J3233">
        <v>19419</v>
      </c>
      <c r="K3233">
        <v>824185</v>
      </c>
      <c r="L3233">
        <v>13855</v>
      </c>
      <c r="M3233">
        <v>1371</v>
      </c>
      <c r="N3233">
        <v>331000000</v>
      </c>
    </row>
    <row r="3234" spans="1:14" x14ac:dyDescent="0.3">
      <c r="A3234" t="s">
        <v>5475</v>
      </c>
      <c r="B3234" t="s">
        <v>2194</v>
      </c>
      <c r="C3234" t="s">
        <v>2195</v>
      </c>
      <c r="D3234" t="s">
        <v>2196</v>
      </c>
      <c r="E3234" s="17">
        <v>44212</v>
      </c>
      <c r="F3234">
        <v>3152</v>
      </c>
      <c r="G3234">
        <v>56</v>
      </c>
      <c r="H3234">
        <v>554</v>
      </c>
      <c r="I3234">
        <v>285501</v>
      </c>
      <c r="J3234">
        <v>19475</v>
      </c>
      <c r="K3234">
        <v>824739</v>
      </c>
      <c r="L3234">
        <v>53584</v>
      </c>
      <c r="M3234">
        <v>18442</v>
      </c>
      <c r="N3234">
        <v>1380000000</v>
      </c>
    </row>
    <row r="3235" spans="1:14" x14ac:dyDescent="0.3">
      <c r="A3235" t="s">
        <v>5476</v>
      </c>
      <c r="B3235" t="s">
        <v>2187</v>
      </c>
      <c r="C3235" t="s">
        <v>2338</v>
      </c>
      <c r="D3235" t="s">
        <v>2339</v>
      </c>
      <c r="E3235" s="17">
        <v>44063</v>
      </c>
      <c r="F3235">
        <v>2162</v>
      </c>
      <c r="G3235">
        <v>138</v>
      </c>
      <c r="H3235">
        <v>3</v>
      </c>
      <c r="I3235">
        <v>287663</v>
      </c>
      <c r="J3235">
        <v>19613</v>
      </c>
      <c r="K3235">
        <v>824742</v>
      </c>
      <c r="L3235">
        <v>17296</v>
      </c>
      <c r="M3235">
        <v>8626</v>
      </c>
      <c r="N3235">
        <v>83000000</v>
      </c>
    </row>
    <row r="3236" spans="1:14" x14ac:dyDescent="0.3">
      <c r="A3236" t="s">
        <v>5477</v>
      </c>
      <c r="B3236" t="s">
        <v>2211</v>
      </c>
      <c r="C3236" t="s">
        <v>2212</v>
      </c>
      <c r="D3236" t="s">
        <v>2213</v>
      </c>
      <c r="E3236" s="17">
        <v>44174</v>
      </c>
      <c r="F3236">
        <v>2127</v>
      </c>
      <c r="G3236">
        <v>89</v>
      </c>
      <c r="H3236">
        <v>1284</v>
      </c>
      <c r="I3236">
        <v>289790</v>
      </c>
      <c r="J3236">
        <v>19702</v>
      </c>
      <c r="K3236">
        <v>826026</v>
      </c>
      <c r="L3236">
        <v>29778</v>
      </c>
      <c r="M3236">
        <v>19487</v>
      </c>
      <c r="N3236">
        <v>331000000</v>
      </c>
    </row>
    <row r="3237" spans="1:14" x14ac:dyDescent="0.3">
      <c r="A3237" t="s">
        <v>5478</v>
      </c>
      <c r="B3237" t="s">
        <v>2194</v>
      </c>
      <c r="C3237" t="s">
        <v>2195</v>
      </c>
      <c r="D3237" t="s">
        <v>2296</v>
      </c>
      <c r="E3237" s="17">
        <v>44379</v>
      </c>
      <c r="F3237">
        <v>3639</v>
      </c>
      <c r="G3237">
        <v>130</v>
      </c>
      <c r="H3237">
        <v>4068</v>
      </c>
      <c r="I3237">
        <v>293429</v>
      </c>
      <c r="J3237">
        <v>19832</v>
      </c>
      <c r="K3237">
        <v>830094</v>
      </c>
      <c r="L3237">
        <v>25473</v>
      </c>
      <c r="M3237">
        <v>839</v>
      </c>
      <c r="N3237">
        <v>1380000000</v>
      </c>
    </row>
    <row r="3238" spans="1:14" x14ac:dyDescent="0.3">
      <c r="A3238" t="s">
        <v>5479</v>
      </c>
      <c r="B3238" t="s">
        <v>2190</v>
      </c>
      <c r="C3238" t="s">
        <v>2191</v>
      </c>
      <c r="D3238" t="s">
        <v>2285</v>
      </c>
      <c r="E3238" s="17">
        <v>44383</v>
      </c>
      <c r="F3238">
        <v>4274</v>
      </c>
      <c r="G3238">
        <v>47</v>
      </c>
      <c r="H3238">
        <v>4976</v>
      </c>
      <c r="I3238">
        <v>297703</v>
      </c>
      <c r="J3238">
        <v>19879</v>
      </c>
      <c r="K3238">
        <v>835070</v>
      </c>
      <c r="L3238">
        <v>47014</v>
      </c>
      <c r="M3238">
        <v>6291</v>
      </c>
      <c r="N3238">
        <v>213000000</v>
      </c>
    </row>
    <row r="3239" spans="1:14" x14ac:dyDescent="0.3">
      <c r="A3239" t="s">
        <v>5480</v>
      </c>
      <c r="B3239" t="s">
        <v>2187</v>
      </c>
      <c r="C3239" t="s">
        <v>2201</v>
      </c>
      <c r="D3239" t="s">
        <v>2272</v>
      </c>
      <c r="E3239" s="17">
        <v>44359</v>
      </c>
      <c r="F3239">
        <v>560</v>
      </c>
      <c r="G3239">
        <v>133</v>
      </c>
      <c r="H3239">
        <v>3620</v>
      </c>
      <c r="I3239">
        <v>298263</v>
      </c>
      <c r="J3239">
        <v>20012</v>
      </c>
      <c r="K3239">
        <v>838690</v>
      </c>
      <c r="L3239">
        <v>3360</v>
      </c>
      <c r="M3239">
        <v>11908</v>
      </c>
      <c r="N3239">
        <v>83000000</v>
      </c>
    </row>
    <row r="3240" spans="1:14" x14ac:dyDescent="0.3">
      <c r="A3240" t="s">
        <v>5481</v>
      </c>
      <c r="B3240" t="s">
        <v>2206</v>
      </c>
      <c r="C3240" t="s">
        <v>2232</v>
      </c>
      <c r="D3240" t="s">
        <v>2326</v>
      </c>
      <c r="E3240" s="17">
        <v>44401</v>
      </c>
      <c r="F3240">
        <v>1809</v>
      </c>
      <c r="G3240">
        <v>6</v>
      </c>
      <c r="H3240">
        <v>4505</v>
      </c>
      <c r="I3240">
        <v>300072</v>
      </c>
      <c r="J3240">
        <v>20018</v>
      </c>
      <c r="K3240">
        <v>843195</v>
      </c>
      <c r="L3240">
        <v>30753</v>
      </c>
      <c r="M3240">
        <v>16296</v>
      </c>
      <c r="N3240">
        <v>68000000</v>
      </c>
    </row>
    <row r="3241" spans="1:14" x14ac:dyDescent="0.3">
      <c r="A3241" t="s">
        <v>5482</v>
      </c>
      <c r="B3241" t="s">
        <v>2194</v>
      </c>
      <c r="C3241" t="s">
        <v>27</v>
      </c>
      <c r="D3241" t="s">
        <v>27</v>
      </c>
      <c r="E3241" s="17">
        <v>44013</v>
      </c>
      <c r="F3241">
        <v>4387</v>
      </c>
      <c r="G3241">
        <v>43</v>
      </c>
      <c r="H3241">
        <v>87</v>
      </c>
      <c r="I3241">
        <v>304459</v>
      </c>
      <c r="J3241">
        <v>20061</v>
      </c>
      <c r="K3241">
        <v>843282</v>
      </c>
      <c r="L3241">
        <v>70192</v>
      </c>
      <c r="M3241">
        <v>6412</v>
      </c>
      <c r="N3241">
        <v>1380000000</v>
      </c>
    </row>
    <row r="3242" spans="1:14" x14ac:dyDescent="0.3">
      <c r="A3242" t="s">
        <v>5483</v>
      </c>
      <c r="B3242" t="s">
        <v>2187</v>
      </c>
      <c r="C3242" t="s">
        <v>2255</v>
      </c>
      <c r="D3242" t="s">
        <v>2255</v>
      </c>
      <c r="E3242" s="17">
        <v>43871</v>
      </c>
      <c r="F3242">
        <v>2932</v>
      </c>
      <c r="G3242">
        <v>60</v>
      </c>
      <c r="H3242">
        <v>4194</v>
      </c>
      <c r="I3242">
        <v>307391</v>
      </c>
      <c r="J3242">
        <v>20121</v>
      </c>
      <c r="K3242">
        <v>847476</v>
      </c>
      <c r="L3242">
        <v>23456</v>
      </c>
      <c r="M3242">
        <v>15050</v>
      </c>
      <c r="N3242">
        <v>83000000</v>
      </c>
    </row>
    <row r="3243" spans="1:14" x14ac:dyDescent="0.3">
      <c r="A3243" t="s">
        <v>5484</v>
      </c>
      <c r="B3243" t="s">
        <v>2187</v>
      </c>
      <c r="C3243" t="s">
        <v>2201</v>
      </c>
      <c r="D3243" t="s">
        <v>2202</v>
      </c>
      <c r="E3243" s="17">
        <v>44381</v>
      </c>
      <c r="F3243">
        <v>290</v>
      </c>
      <c r="G3243">
        <v>181</v>
      </c>
      <c r="H3243">
        <v>1640</v>
      </c>
      <c r="I3243">
        <v>307681</v>
      </c>
      <c r="J3243">
        <v>20302</v>
      </c>
      <c r="K3243">
        <v>849116</v>
      </c>
      <c r="L3243">
        <v>5510</v>
      </c>
      <c r="M3243">
        <v>12523</v>
      </c>
      <c r="N3243">
        <v>83000000</v>
      </c>
    </row>
    <row r="3244" spans="1:14" x14ac:dyDescent="0.3">
      <c r="A3244" t="s">
        <v>5485</v>
      </c>
      <c r="B3244" t="s">
        <v>2206</v>
      </c>
      <c r="C3244" t="s">
        <v>2257</v>
      </c>
      <c r="D3244" t="s">
        <v>2258</v>
      </c>
      <c r="E3244" s="17">
        <v>44227</v>
      </c>
      <c r="F3244">
        <v>4637</v>
      </c>
      <c r="G3244">
        <v>178</v>
      </c>
      <c r="H3244">
        <v>216</v>
      </c>
      <c r="I3244">
        <v>312318</v>
      </c>
      <c r="J3244">
        <v>20480</v>
      </c>
      <c r="K3244">
        <v>849332</v>
      </c>
      <c r="L3244">
        <v>41733</v>
      </c>
      <c r="M3244">
        <v>4738</v>
      </c>
      <c r="N3244">
        <v>68000000</v>
      </c>
    </row>
    <row r="3245" spans="1:14" x14ac:dyDescent="0.3">
      <c r="A3245" t="s">
        <v>5486</v>
      </c>
      <c r="B3245" t="s">
        <v>2206</v>
      </c>
      <c r="C3245" t="s">
        <v>2224</v>
      </c>
      <c r="D3245" t="s">
        <v>2230</v>
      </c>
      <c r="E3245" s="17">
        <v>44534</v>
      </c>
      <c r="F3245">
        <v>1909</v>
      </c>
      <c r="G3245">
        <v>85</v>
      </c>
      <c r="H3245">
        <v>190</v>
      </c>
      <c r="I3245">
        <v>314227</v>
      </c>
      <c r="J3245">
        <v>20565</v>
      </c>
      <c r="K3245">
        <v>849522</v>
      </c>
      <c r="L3245">
        <v>11454</v>
      </c>
      <c r="M3245">
        <v>18683</v>
      </c>
      <c r="N3245">
        <v>68000000</v>
      </c>
    </row>
    <row r="3246" spans="1:14" x14ac:dyDescent="0.3">
      <c r="A3246" t="s">
        <v>5487</v>
      </c>
      <c r="B3246" t="s">
        <v>2206</v>
      </c>
      <c r="C3246" t="s">
        <v>2257</v>
      </c>
      <c r="D3246" t="s">
        <v>2258</v>
      </c>
      <c r="E3246" s="17">
        <v>44324</v>
      </c>
      <c r="F3246">
        <v>4689</v>
      </c>
      <c r="G3246">
        <v>47</v>
      </c>
      <c r="H3246">
        <v>1733</v>
      </c>
      <c r="I3246">
        <v>318916</v>
      </c>
      <c r="J3246">
        <v>20612</v>
      </c>
      <c r="K3246">
        <v>851255</v>
      </c>
      <c r="L3246">
        <v>60957</v>
      </c>
      <c r="M3246">
        <v>16224</v>
      </c>
      <c r="N3246">
        <v>68000000</v>
      </c>
    </row>
    <row r="3247" spans="1:14" x14ac:dyDescent="0.3">
      <c r="A3247" t="s">
        <v>5488</v>
      </c>
      <c r="B3247" t="s">
        <v>2194</v>
      </c>
      <c r="C3247" t="s">
        <v>2204</v>
      </c>
      <c r="D3247" t="s">
        <v>2235</v>
      </c>
      <c r="E3247" s="17">
        <v>44489</v>
      </c>
      <c r="F3247">
        <v>1428</v>
      </c>
      <c r="G3247">
        <v>60</v>
      </c>
      <c r="H3247">
        <v>4712</v>
      </c>
      <c r="I3247">
        <v>320344</v>
      </c>
      <c r="J3247">
        <v>20672</v>
      </c>
      <c r="K3247">
        <v>855967</v>
      </c>
      <c r="L3247">
        <v>8568</v>
      </c>
      <c r="M3247">
        <v>18999</v>
      </c>
      <c r="N3247">
        <v>1380000000</v>
      </c>
    </row>
    <row r="3248" spans="1:14" x14ac:dyDescent="0.3">
      <c r="A3248" t="s">
        <v>5489</v>
      </c>
      <c r="B3248" t="s">
        <v>2206</v>
      </c>
      <c r="C3248" t="s">
        <v>2257</v>
      </c>
      <c r="D3248" t="s">
        <v>2290</v>
      </c>
      <c r="E3248" s="17">
        <v>44163</v>
      </c>
      <c r="F3248">
        <v>947</v>
      </c>
      <c r="G3248">
        <v>96</v>
      </c>
      <c r="H3248">
        <v>1205</v>
      </c>
      <c r="I3248">
        <v>321291</v>
      </c>
      <c r="J3248">
        <v>20768</v>
      </c>
      <c r="K3248">
        <v>857172</v>
      </c>
      <c r="L3248">
        <v>9470</v>
      </c>
      <c r="M3248">
        <v>891</v>
      </c>
      <c r="N3248">
        <v>68000000</v>
      </c>
    </row>
    <row r="3249" spans="1:14" x14ac:dyDescent="0.3">
      <c r="A3249" t="s">
        <v>5490</v>
      </c>
      <c r="B3249" t="s">
        <v>2190</v>
      </c>
      <c r="C3249" t="s">
        <v>2198</v>
      </c>
      <c r="D3249" t="s">
        <v>2199</v>
      </c>
      <c r="E3249" s="17">
        <v>43957</v>
      </c>
      <c r="F3249">
        <v>2527</v>
      </c>
      <c r="G3249">
        <v>167</v>
      </c>
      <c r="H3249">
        <v>2642</v>
      </c>
      <c r="I3249">
        <v>323818</v>
      </c>
      <c r="J3249">
        <v>20935</v>
      </c>
      <c r="K3249">
        <v>859814</v>
      </c>
      <c r="L3249">
        <v>40432</v>
      </c>
      <c r="M3249">
        <v>8952</v>
      </c>
      <c r="N3249">
        <v>213000000</v>
      </c>
    </row>
    <row r="3250" spans="1:14" x14ac:dyDescent="0.3">
      <c r="A3250" t="s">
        <v>5491</v>
      </c>
      <c r="B3250" t="s">
        <v>2187</v>
      </c>
      <c r="C3250" t="s">
        <v>2255</v>
      </c>
      <c r="D3250" t="s">
        <v>2255</v>
      </c>
      <c r="E3250" s="17">
        <v>44388</v>
      </c>
      <c r="F3250">
        <v>1348</v>
      </c>
      <c r="G3250">
        <v>130</v>
      </c>
      <c r="H3250">
        <v>3230</v>
      </c>
      <c r="I3250">
        <v>325166</v>
      </c>
      <c r="J3250">
        <v>21065</v>
      </c>
      <c r="K3250">
        <v>863044</v>
      </c>
      <c r="L3250">
        <v>16176</v>
      </c>
      <c r="M3250">
        <v>1225</v>
      </c>
      <c r="N3250">
        <v>83000000</v>
      </c>
    </row>
    <row r="3251" spans="1:14" x14ac:dyDescent="0.3">
      <c r="A3251" t="s">
        <v>5492</v>
      </c>
      <c r="B3251" t="s">
        <v>2206</v>
      </c>
      <c r="C3251" t="s">
        <v>2232</v>
      </c>
      <c r="D3251" t="s">
        <v>2326</v>
      </c>
      <c r="E3251" s="17">
        <v>44387</v>
      </c>
      <c r="F3251">
        <v>380</v>
      </c>
      <c r="G3251">
        <v>157</v>
      </c>
      <c r="H3251">
        <v>3306</v>
      </c>
      <c r="I3251">
        <v>325546</v>
      </c>
      <c r="J3251">
        <v>21222</v>
      </c>
      <c r="K3251">
        <v>866350</v>
      </c>
      <c r="L3251">
        <v>6080</v>
      </c>
      <c r="M3251">
        <v>2296</v>
      </c>
      <c r="N3251">
        <v>68000000</v>
      </c>
    </row>
    <row r="3252" spans="1:14" x14ac:dyDescent="0.3">
      <c r="A3252" t="s">
        <v>5493</v>
      </c>
      <c r="B3252" t="s">
        <v>2187</v>
      </c>
      <c r="C3252" t="s">
        <v>2188</v>
      </c>
      <c r="D3252" t="s">
        <v>2188</v>
      </c>
      <c r="E3252" s="17">
        <v>43831</v>
      </c>
      <c r="F3252">
        <v>1704</v>
      </c>
      <c r="G3252">
        <v>151</v>
      </c>
      <c r="H3252">
        <v>2847</v>
      </c>
      <c r="I3252">
        <v>327250</v>
      </c>
      <c r="J3252">
        <v>21373</v>
      </c>
      <c r="K3252">
        <v>869197</v>
      </c>
      <c r="L3252">
        <v>18744</v>
      </c>
      <c r="M3252">
        <v>19560</v>
      </c>
      <c r="N3252">
        <v>83000000</v>
      </c>
    </row>
    <row r="3253" spans="1:14" x14ac:dyDescent="0.3">
      <c r="A3253" t="s">
        <v>5494</v>
      </c>
      <c r="B3253" t="s">
        <v>2211</v>
      </c>
      <c r="C3253" t="s">
        <v>2241</v>
      </c>
      <c r="D3253" t="s">
        <v>2261</v>
      </c>
      <c r="E3253" s="17">
        <v>43998</v>
      </c>
      <c r="F3253">
        <v>309</v>
      </c>
      <c r="G3253">
        <v>194</v>
      </c>
      <c r="H3253">
        <v>3457</v>
      </c>
      <c r="I3253">
        <v>327559</v>
      </c>
      <c r="J3253">
        <v>21567</v>
      </c>
      <c r="K3253">
        <v>872654</v>
      </c>
      <c r="L3253">
        <v>5562</v>
      </c>
      <c r="M3253">
        <v>16333</v>
      </c>
      <c r="N3253">
        <v>331000000</v>
      </c>
    </row>
    <row r="3254" spans="1:14" x14ac:dyDescent="0.3">
      <c r="A3254" t="s">
        <v>5495</v>
      </c>
      <c r="B3254" t="s">
        <v>2211</v>
      </c>
      <c r="C3254" t="s">
        <v>2241</v>
      </c>
      <c r="D3254" t="s">
        <v>2261</v>
      </c>
      <c r="E3254" s="17">
        <v>44450</v>
      </c>
      <c r="F3254">
        <v>3414</v>
      </c>
      <c r="G3254">
        <v>1</v>
      </c>
      <c r="H3254">
        <v>4625</v>
      </c>
      <c r="I3254">
        <v>330973</v>
      </c>
      <c r="J3254">
        <v>21568</v>
      </c>
      <c r="K3254">
        <v>877279</v>
      </c>
      <c r="L3254">
        <v>64866</v>
      </c>
      <c r="M3254">
        <v>11508</v>
      </c>
      <c r="N3254">
        <v>331000000</v>
      </c>
    </row>
    <row r="3255" spans="1:14" x14ac:dyDescent="0.3">
      <c r="A3255" t="s">
        <v>5496</v>
      </c>
      <c r="B3255" t="s">
        <v>2206</v>
      </c>
      <c r="C3255" t="s">
        <v>2232</v>
      </c>
      <c r="D3255" t="s">
        <v>2326</v>
      </c>
      <c r="E3255" s="17">
        <v>43849</v>
      </c>
      <c r="F3255">
        <v>1498</v>
      </c>
      <c r="G3255">
        <v>43</v>
      </c>
      <c r="H3255">
        <v>3355</v>
      </c>
      <c r="I3255">
        <v>332471</v>
      </c>
      <c r="J3255">
        <v>21611</v>
      </c>
      <c r="K3255">
        <v>880634</v>
      </c>
      <c r="L3255">
        <v>14980</v>
      </c>
      <c r="M3255">
        <v>13536</v>
      </c>
      <c r="N3255">
        <v>68000000</v>
      </c>
    </row>
    <row r="3256" spans="1:14" x14ac:dyDescent="0.3">
      <c r="A3256" t="s">
        <v>5497</v>
      </c>
      <c r="B3256" t="s">
        <v>2187</v>
      </c>
      <c r="C3256" t="s">
        <v>2255</v>
      </c>
      <c r="D3256" t="s">
        <v>2255</v>
      </c>
      <c r="E3256" s="17">
        <v>44162</v>
      </c>
      <c r="F3256">
        <v>2894</v>
      </c>
      <c r="G3256">
        <v>167</v>
      </c>
      <c r="H3256">
        <v>4166</v>
      </c>
      <c r="I3256">
        <v>335365</v>
      </c>
      <c r="J3256">
        <v>21778</v>
      </c>
      <c r="K3256">
        <v>884800</v>
      </c>
      <c r="L3256">
        <v>54986</v>
      </c>
      <c r="M3256">
        <v>864</v>
      </c>
      <c r="N3256">
        <v>83000000</v>
      </c>
    </row>
    <row r="3257" spans="1:14" x14ac:dyDescent="0.3">
      <c r="A3257" t="s">
        <v>5498</v>
      </c>
      <c r="B3257" t="s">
        <v>2211</v>
      </c>
      <c r="C3257" t="s">
        <v>2212</v>
      </c>
      <c r="D3257" t="s">
        <v>2328</v>
      </c>
      <c r="E3257" s="17">
        <v>44414</v>
      </c>
      <c r="F3257">
        <v>660</v>
      </c>
      <c r="G3257">
        <v>18</v>
      </c>
      <c r="H3257">
        <v>2164</v>
      </c>
      <c r="I3257">
        <v>336025</v>
      </c>
      <c r="J3257">
        <v>21796</v>
      </c>
      <c r="K3257">
        <v>886964</v>
      </c>
      <c r="L3257">
        <v>7920</v>
      </c>
      <c r="M3257">
        <v>6582</v>
      </c>
      <c r="N3257">
        <v>331000000</v>
      </c>
    </row>
    <row r="3258" spans="1:14" x14ac:dyDescent="0.3">
      <c r="A3258" t="s">
        <v>5499</v>
      </c>
      <c r="B3258" t="s">
        <v>2206</v>
      </c>
      <c r="C3258" t="s">
        <v>2232</v>
      </c>
      <c r="D3258" t="s">
        <v>2326</v>
      </c>
      <c r="E3258" s="17">
        <v>44286</v>
      </c>
      <c r="F3258">
        <v>3447</v>
      </c>
      <c r="G3258">
        <v>190</v>
      </c>
      <c r="H3258">
        <v>99</v>
      </c>
      <c r="I3258">
        <v>339472</v>
      </c>
      <c r="J3258">
        <v>21986</v>
      </c>
      <c r="K3258">
        <v>887063</v>
      </c>
      <c r="L3258">
        <v>31023</v>
      </c>
      <c r="M3258">
        <v>13622</v>
      </c>
      <c r="N3258">
        <v>68000000</v>
      </c>
    </row>
    <row r="3259" spans="1:14" x14ac:dyDescent="0.3">
      <c r="A3259" t="s">
        <v>5500</v>
      </c>
      <c r="B3259" t="s">
        <v>2187</v>
      </c>
      <c r="C3259" t="s">
        <v>2338</v>
      </c>
      <c r="D3259" t="s">
        <v>2438</v>
      </c>
      <c r="E3259" s="17">
        <v>43939</v>
      </c>
      <c r="F3259">
        <v>2273</v>
      </c>
      <c r="G3259">
        <v>151</v>
      </c>
      <c r="H3259">
        <v>599</v>
      </c>
      <c r="I3259">
        <v>341745</v>
      </c>
      <c r="J3259">
        <v>22137</v>
      </c>
      <c r="K3259">
        <v>887662</v>
      </c>
      <c r="L3259">
        <v>31822</v>
      </c>
      <c r="M3259">
        <v>11772</v>
      </c>
      <c r="N3259">
        <v>83000000</v>
      </c>
    </row>
    <row r="3260" spans="1:14" x14ac:dyDescent="0.3">
      <c r="A3260" t="s">
        <v>5501</v>
      </c>
      <c r="B3260" t="s">
        <v>2206</v>
      </c>
      <c r="C3260" t="s">
        <v>2232</v>
      </c>
      <c r="D3260" t="s">
        <v>2326</v>
      </c>
      <c r="E3260" s="17">
        <v>44098</v>
      </c>
      <c r="F3260">
        <v>1497</v>
      </c>
      <c r="G3260">
        <v>49</v>
      </c>
      <c r="H3260">
        <v>859</v>
      </c>
      <c r="I3260">
        <v>343242</v>
      </c>
      <c r="J3260">
        <v>22186</v>
      </c>
      <c r="K3260">
        <v>888521</v>
      </c>
      <c r="L3260">
        <v>19461</v>
      </c>
      <c r="M3260">
        <v>2101</v>
      </c>
      <c r="N3260">
        <v>68000000</v>
      </c>
    </row>
    <row r="3261" spans="1:14" x14ac:dyDescent="0.3">
      <c r="A3261" t="s">
        <v>5502</v>
      </c>
      <c r="B3261" t="s">
        <v>2187</v>
      </c>
      <c r="C3261" t="s">
        <v>2188</v>
      </c>
      <c r="D3261" t="s">
        <v>2188</v>
      </c>
      <c r="E3261" s="17">
        <v>44275</v>
      </c>
      <c r="F3261">
        <v>2072</v>
      </c>
      <c r="G3261">
        <v>19</v>
      </c>
      <c r="H3261">
        <v>3891</v>
      </c>
      <c r="I3261">
        <v>345314</v>
      </c>
      <c r="J3261">
        <v>22205</v>
      </c>
      <c r="K3261">
        <v>892412</v>
      </c>
      <c r="L3261">
        <v>12432</v>
      </c>
      <c r="M3261">
        <v>18752</v>
      </c>
      <c r="N3261">
        <v>83000000</v>
      </c>
    </row>
    <row r="3262" spans="1:14" x14ac:dyDescent="0.3">
      <c r="A3262" t="s">
        <v>5503</v>
      </c>
      <c r="B3262" t="s">
        <v>2211</v>
      </c>
      <c r="C3262" t="s">
        <v>2245</v>
      </c>
      <c r="D3262" t="s">
        <v>2246</v>
      </c>
      <c r="E3262" s="17">
        <v>44070</v>
      </c>
      <c r="F3262">
        <v>3436</v>
      </c>
      <c r="G3262">
        <v>56</v>
      </c>
      <c r="H3262">
        <v>2681</v>
      </c>
      <c r="I3262">
        <v>348750</v>
      </c>
      <c r="J3262">
        <v>22261</v>
      </c>
      <c r="K3262">
        <v>895093</v>
      </c>
      <c r="L3262">
        <v>34360</v>
      </c>
      <c r="M3262">
        <v>17626</v>
      </c>
      <c r="N3262">
        <v>331000000</v>
      </c>
    </row>
    <row r="3263" spans="1:14" x14ac:dyDescent="0.3">
      <c r="A3263" t="s">
        <v>5504</v>
      </c>
      <c r="B3263" t="s">
        <v>2206</v>
      </c>
      <c r="C3263" t="s">
        <v>2257</v>
      </c>
      <c r="D3263" t="s">
        <v>2290</v>
      </c>
      <c r="E3263" s="17">
        <v>44131</v>
      </c>
      <c r="F3263">
        <v>2142</v>
      </c>
      <c r="G3263">
        <v>112</v>
      </c>
      <c r="H3263">
        <v>2104</v>
      </c>
      <c r="I3263">
        <v>350892</v>
      </c>
      <c r="J3263">
        <v>22373</v>
      </c>
      <c r="K3263">
        <v>897197</v>
      </c>
      <c r="L3263">
        <v>34272</v>
      </c>
      <c r="M3263">
        <v>11058</v>
      </c>
      <c r="N3263">
        <v>68000000</v>
      </c>
    </row>
    <row r="3264" spans="1:14" x14ac:dyDescent="0.3">
      <c r="A3264" t="s">
        <v>5505</v>
      </c>
      <c r="B3264" t="s">
        <v>2211</v>
      </c>
      <c r="C3264" t="s">
        <v>2245</v>
      </c>
      <c r="D3264" t="s">
        <v>2246</v>
      </c>
      <c r="E3264" s="17">
        <v>44432</v>
      </c>
      <c r="F3264">
        <v>4660</v>
      </c>
      <c r="G3264">
        <v>49</v>
      </c>
      <c r="H3264">
        <v>2240</v>
      </c>
      <c r="I3264">
        <v>355552</v>
      </c>
      <c r="J3264">
        <v>22422</v>
      </c>
      <c r="K3264">
        <v>899437</v>
      </c>
      <c r="L3264">
        <v>65240</v>
      </c>
      <c r="M3264">
        <v>17311</v>
      </c>
      <c r="N3264">
        <v>331000000</v>
      </c>
    </row>
    <row r="3265" spans="1:14" x14ac:dyDescent="0.3">
      <c r="A3265" t="s">
        <v>5506</v>
      </c>
      <c r="B3265" t="s">
        <v>2206</v>
      </c>
      <c r="C3265" t="s">
        <v>2207</v>
      </c>
      <c r="D3265" t="s">
        <v>2208</v>
      </c>
      <c r="E3265" s="17">
        <v>43933</v>
      </c>
      <c r="F3265">
        <v>1605</v>
      </c>
      <c r="G3265">
        <v>94</v>
      </c>
      <c r="H3265">
        <v>993</v>
      </c>
      <c r="I3265">
        <v>357157</v>
      </c>
      <c r="J3265">
        <v>22516</v>
      </c>
      <c r="K3265">
        <v>900430</v>
      </c>
      <c r="L3265">
        <v>25680</v>
      </c>
      <c r="M3265">
        <v>5588</v>
      </c>
      <c r="N3265">
        <v>68000000</v>
      </c>
    </row>
    <row r="3266" spans="1:14" x14ac:dyDescent="0.3">
      <c r="A3266" t="s">
        <v>5507</v>
      </c>
      <c r="B3266" t="s">
        <v>2194</v>
      </c>
      <c r="C3266" t="s">
        <v>2195</v>
      </c>
      <c r="D3266" t="s">
        <v>2296</v>
      </c>
      <c r="E3266" s="17">
        <v>44080</v>
      </c>
      <c r="F3266">
        <v>4739</v>
      </c>
      <c r="G3266">
        <v>104</v>
      </c>
      <c r="H3266">
        <v>3910</v>
      </c>
      <c r="I3266">
        <v>361896</v>
      </c>
      <c r="J3266">
        <v>22620</v>
      </c>
      <c r="K3266">
        <v>4340</v>
      </c>
      <c r="L3266">
        <v>75824</v>
      </c>
      <c r="M3266">
        <v>19327</v>
      </c>
      <c r="N3266">
        <v>1380000000</v>
      </c>
    </row>
    <row r="3267" spans="1:14" x14ac:dyDescent="0.3">
      <c r="A3267" t="s">
        <v>5508</v>
      </c>
      <c r="B3267" t="s">
        <v>2211</v>
      </c>
      <c r="C3267" t="s">
        <v>2241</v>
      </c>
      <c r="D3267" t="s">
        <v>2242</v>
      </c>
      <c r="E3267" s="17">
        <v>44283</v>
      </c>
      <c r="F3267">
        <v>1431</v>
      </c>
      <c r="G3267">
        <v>185</v>
      </c>
      <c r="H3267">
        <v>3581</v>
      </c>
      <c r="I3267">
        <v>363327</v>
      </c>
      <c r="J3267">
        <v>22805</v>
      </c>
      <c r="K3267">
        <v>7921</v>
      </c>
      <c r="L3267">
        <v>21465</v>
      </c>
      <c r="M3267">
        <v>346</v>
      </c>
      <c r="N3267">
        <v>331000000</v>
      </c>
    </row>
    <row r="3268" spans="1:14" x14ac:dyDescent="0.3">
      <c r="A3268" t="s">
        <v>5509</v>
      </c>
      <c r="B3268" t="s">
        <v>2211</v>
      </c>
      <c r="C3268" t="s">
        <v>2237</v>
      </c>
      <c r="D3268" t="s">
        <v>2238</v>
      </c>
      <c r="E3268" s="17">
        <v>44350</v>
      </c>
      <c r="F3268">
        <v>1950</v>
      </c>
      <c r="G3268">
        <v>158</v>
      </c>
      <c r="H3268">
        <v>1176</v>
      </c>
      <c r="I3268">
        <v>365277</v>
      </c>
      <c r="J3268">
        <v>22963</v>
      </c>
      <c r="K3268">
        <v>9097</v>
      </c>
      <c r="L3268">
        <v>21450</v>
      </c>
      <c r="M3268">
        <v>6819</v>
      </c>
      <c r="N3268">
        <v>331000000</v>
      </c>
    </row>
    <row r="3269" spans="1:14" x14ac:dyDescent="0.3">
      <c r="A3269" t="s">
        <v>5510</v>
      </c>
      <c r="B3269" t="s">
        <v>2190</v>
      </c>
      <c r="C3269" t="s">
        <v>2191</v>
      </c>
      <c r="D3269" t="s">
        <v>2285</v>
      </c>
      <c r="E3269" s="17">
        <v>43983</v>
      </c>
      <c r="F3269">
        <v>3922</v>
      </c>
      <c r="G3269">
        <v>164</v>
      </c>
      <c r="H3269">
        <v>4125</v>
      </c>
      <c r="I3269">
        <v>369199</v>
      </c>
      <c r="J3269">
        <v>23127</v>
      </c>
      <c r="K3269">
        <v>13222</v>
      </c>
      <c r="L3269">
        <v>50986</v>
      </c>
      <c r="M3269">
        <v>488</v>
      </c>
      <c r="N3269">
        <v>213000000</v>
      </c>
    </row>
    <row r="3270" spans="1:14" x14ac:dyDescent="0.3">
      <c r="A3270" t="s">
        <v>5511</v>
      </c>
      <c r="B3270" t="s">
        <v>2211</v>
      </c>
      <c r="C3270" t="s">
        <v>2212</v>
      </c>
      <c r="D3270" t="s">
        <v>2328</v>
      </c>
      <c r="E3270" s="17">
        <v>44004</v>
      </c>
      <c r="F3270">
        <v>458</v>
      </c>
      <c r="G3270">
        <v>106</v>
      </c>
      <c r="H3270">
        <v>3440</v>
      </c>
      <c r="I3270">
        <v>369657</v>
      </c>
      <c r="J3270">
        <v>23233</v>
      </c>
      <c r="K3270">
        <v>16662</v>
      </c>
      <c r="L3270">
        <v>4122</v>
      </c>
      <c r="M3270">
        <v>19231</v>
      </c>
      <c r="N3270">
        <v>331000000</v>
      </c>
    </row>
    <row r="3271" spans="1:14" x14ac:dyDescent="0.3">
      <c r="A3271" t="s">
        <v>5512</v>
      </c>
      <c r="B3271" t="s">
        <v>2187</v>
      </c>
      <c r="C3271" t="s">
        <v>2255</v>
      </c>
      <c r="D3271" t="s">
        <v>2255</v>
      </c>
      <c r="E3271" s="17">
        <v>44173</v>
      </c>
      <c r="F3271">
        <v>2948</v>
      </c>
      <c r="G3271">
        <v>92</v>
      </c>
      <c r="H3271">
        <v>3462</v>
      </c>
      <c r="I3271">
        <v>372605</v>
      </c>
      <c r="J3271">
        <v>23325</v>
      </c>
      <c r="K3271">
        <v>20124</v>
      </c>
      <c r="L3271">
        <v>29480</v>
      </c>
      <c r="M3271">
        <v>18790</v>
      </c>
      <c r="N3271">
        <v>83000000</v>
      </c>
    </row>
    <row r="3272" spans="1:14" x14ac:dyDescent="0.3">
      <c r="A3272" t="s">
        <v>5513</v>
      </c>
      <c r="B3272" t="s">
        <v>2206</v>
      </c>
      <c r="C3272" t="s">
        <v>2257</v>
      </c>
      <c r="D3272" t="s">
        <v>2258</v>
      </c>
      <c r="E3272" s="17">
        <v>44500</v>
      </c>
      <c r="F3272">
        <v>337</v>
      </c>
      <c r="G3272">
        <v>3</v>
      </c>
      <c r="H3272">
        <v>1376</v>
      </c>
      <c r="I3272">
        <v>372942</v>
      </c>
      <c r="J3272">
        <v>23328</v>
      </c>
      <c r="K3272">
        <v>21500</v>
      </c>
      <c r="L3272">
        <v>4381</v>
      </c>
      <c r="M3272">
        <v>9272</v>
      </c>
      <c r="N3272">
        <v>68000000</v>
      </c>
    </row>
    <row r="3273" spans="1:14" x14ac:dyDescent="0.3">
      <c r="A3273" t="s">
        <v>5514</v>
      </c>
      <c r="B3273" t="s">
        <v>2194</v>
      </c>
      <c r="C3273" t="s">
        <v>2204</v>
      </c>
      <c r="D3273" t="s">
        <v>2235</v>
      </c>
      <c r="E3273" s="17">
        <v>44261</v>
      </c>
      <c r="F3273">
        <v>3943</v>
      </c>
      <c r="G3273">
        <v>185</v>
      </c>
      <c r="H3273">
        <v>571</v>
      </c>
      <c r="I3273">
        <v>376885</v>
      </c>
      <c r="J3273">
        <v>23513</v>
      </c>
      <c r="K3273">
        <v>22071</v>
      </c>
      <c r="L3273">
        <v>55202</v>
      </c>
      <c r="M3273">
        <v>7708</v>
      </c>
      <c r="N3273">
        <v>1380000000</v>
      </c>
    </row>
    <row r="3274" spans="1:14" x14ac:dyDescent="0.3">
      <c r="A3274" t="s">
        <v>5515</v>
      </c>
      <c r="B3274" t="s">
        <v>2187</v>
      </c>
      <c r="C3274" t="s">
        <v>2188</v>
      </c>
      <c r="D3274" t="s">
        <v>2188</v>
      </c>
      <c r="E3274" s="17">
        <v>44557</v>
      </c>
      <c r="F3274">
        <v>2013</v>
      </c>
      <c r="G3274">
        <v>137</v>
      </c>
      <c r="H3274">
        <v>4161</v>
      </c>
      <c r="I3274">
        <v>378898</v>
      </c>
      <c r="J3274">
        <v>23650</v>
      </c>
      <c r="K3274">
        <v>26232</v>
      </c>
      <c r="L3274">
        <v>20130</v>
      </c>
      <c r="M3274">
        <v>1110</v>
      </c>
      <c r="N3274">
        <v>83000000</v>
      </c>
    </row>
    <row r="3275" spans="1:14" x14ac:dyDescent="0.3">
      <c r="A3275" t="s">
        <v>5516</v>
      </c>
      <c r="B3275" t="s">
        <v>2187</v>
      </c>
      <c r="C3275" t="s">
        <v>2188</v>
      </c>
      <c r="D3275" t="s">
        <v>2188</v>
      </c>
      <c r="E3275" s="17">
        <v>44519</v>
      </c>
      <c r="F3275">
        <v>4020</v>
      </c>
      <c r="G3275">
        <v>62</v>
      </c>
      <c r="H3275">
        <v>2213</v>
      </c>
      <c r="I3275">
        <v>382918</v>
      </c>
      <c r="J3275">
        <v>23712</v>
      </c>
      <c r="K3275">
        <v>28445</v>
      </c>
      <c r="L3275">
        <v>72360</v>
      </c>
      <c r="M3275">
        <v>2425</v>
      </c>
      <c r="N3275">
        <v>83000000</v>
      </c>
    </row>
    <row r="3276" spans="1:14" x14ac:dyDescent="0.3">
      <c r="A3276" t="s">
        <v>5517</v>
      </c>
      <c r="B3276" t="s">
        <v>2187</v>
      </c>
      <c r="C3276" t="s">
        <v>2255</v>
      </c>
      <c r="D3276" t="s">
        <v>2255</v>
      </c>
      <c r="E3276" s="17">
        <v>44517</v>
      </c>
      <c r="F3276">
        <v>344</v>
      </c>
      <c r="G3276">
        <v>163</v>
      </c>
      <c r="H3276">
        <v>1515</v>
      </c>
      <c r="I3276">
        <v>383262</v>
      </c>
      <c r="J3276">
        <v>23875</v>
      </c>
      <c r="K3276">
        <v>29960</v>
      </c>
      <c r="L3276">
        <v>5160</v>
      </c>
      <c r="M3276">
        <v>9578</v>
      </c>
      <c r="N3276">
        <v>83000000</v>
      </c>
    </row>
    <row r="3277" spans="1:14" x14ac:dyDescent="0.3">
      <c r="A3277" t="s">
        <v>5518</v>
      </c>
      <c r="B3277" t="s">
        <v>2187</v>
      </c>
      <c r="C3277" t="s">
        <v>2255</v>
      </c>
      <c r="D3277" t="s">
        <v>2255</v>
      </c>
      <c r="E3277" s="17">
        <v>44488</v>
      </c>
      <c r="F3277">
        <v>4671</v>
      </c>
      <c r="G3277">
        <v>182</v>
      </c>
      <c r="H3277">
        <v>3724</v>
      </c>
      <c r="I3277">
        <v>387933</v>
      </c>
      <c r="J3277">
        <v>24057</v>
      </c>
      <c r="K3277">
        <v>33684</v>
      </c>
      <c r="L3277">
        <v>74736</v>
      </c>
      <c r="M3277">
        <v>17353</v>
      </c>
      <c r="N3277">
        <v>83000000</v>
      </c>
    </row>
    <row r="3278" spans="1:14" x14ac:dyDescent="0.3">
      <c r="A3278" t="s">
        <v>5519</v>
      </c>
      <c r="B3278" t="s">
        <v>2194</v>
      </c>
      <c r="C3278" t="s">
        <v>2221</v>
      </c>
      <c r="D3278" t="s">
        <v>2281</v>
      </c>
      <c r="E3278" s="17">
        <v>44154</v>
      </c>
      <c r="F3278">
        <v>942</v>
      </c>
      <c r="G3278">
        <v>56</v>
      </c>
      <c r="H3278">
        <v>4659</v>
      </c>
      <c r="I3278">
        <v>388875</v>
      </c>
      <c r="J3278">
        <v>24113</v>
      </c>
      <c r="K3278">
        <v>38343</v>
      </c>
      <c r="L3278">
        <v>4710</v>
      </c>
      <c r="M3278">
        <v>4403</v>
      </c>
      <c r="N3278">
        <v>1380000000</v>
      </c>
    </row>
    <row r="3279" spans="1:14" x14ac:dyDescent="0.3">
      <c r="A3279" t="s">
        <v>5520</v>
      </c>
      <c r="B3279" t="s">
        <v>2190</v>
      </c>
      <c r="C3279" t="s">
        <v>2269</v>
      </c>
      <c r="D3279" t="s">
        <v>2270</v>
      </c>
      <c r="E3279" s="17">
        <v>44503</v>
      </c>
      <c r="F3279">
        <v>345</v>
      </c>
      <c r="G3279">
        <v>170</v>
      </c>
      <c r="H3279">
        <v>179</v>
      </c>
      <c r="I3279">
        <v>389220</v>
      </c>
      <c r="J3279">
        <v>24283</v>
      </c>
      <c r="K3279">
        <v>38522</v>
      </c>
      <c r="L3279">
        <v>2760</v>
      </c>
      <c r="M3279">
        <v>1934</v>
      </c>
      <c r="N3279">
        <v>213000000</v>
      </c>
    </row>
    <row r="3280" spans="1:14" x14ac:dyDescent="0.3">
      <c r="A3280" t="s">
        <v>5521</v>
      </c>
      <c r="B3280" t="s">
        <v>2211</v>
      </c>
      <c r="C3280" t="s">
        <v>2241</v>
      </c>
      <c r="D3280" t="s">
        <v>2242</v>
      </c>
      <c r="E3280" s="17">
        <v>44469</v>
      </c>
      <c r="F3280">
        <v>3894</v>
      </c>
      <c r="G3280">
        <v>104</v>
      </c>
      <c r="H3280">
        <v>725</v>
      </c>
      <c r="I3280">
        <v>393114</v>
      </c>
      <c r="J3280">
        <v>24387</v>
      </c>
      <c r="K3280">
        <v>39247</v>
      </c>
      <c r="L3280">
        <v>31152</v>
      </c>
      <c r="M3280">
        <v>3160</v>
      </c>
      <c r="N3280">
        <v>331000000</v>
      </c>
    </row>
    <row r="3281" spans="1:14" x14ac:dyDescent="0.3">
      <c r="A3281" t="s">
        <v>5522</v>
      </c>
      <c r="B3281" t="s">
        <v>2187</v>
      </c>
      <c r="C3281" t="s">
        <v>2255</v>
      </c>
      <c r="D3281" t="s">
        <v>2255</v>
      </c>
      <c r="E3281" s="17">
        <v>44250</v>
      </c>
      <c r="F3281">
        <v>3319</v>
      </c>
      <c r="G3281">
        <v>64</v>
      </c>
      <c r="H3281">
        <v>4872</v>
      </c>
      <c r="I3281">
        <v>396433</v>
      </c>
      <c r="J3281">
        <v>24451</v>
      </c>
      <c r="K3281">
        <v>44119</v>
      </c>
      <c r="L3281">
        <v>23233</v>
      </c>
      <c r="M3281">
        <v>4786</v>
      </c>
      <c r="N3281">
        <v>83000000</v>
      </c>
    </row>
    <row r="3282" spans="1:14" x14ac:dyDescent="0.3">
      <c r="A3282" t="s">
        <v>5523</v>
      </c>
      <c r="B3282" t="s">
        <v>2211</v>
      </c>
      <c r="C3282" t="s">
        <v>2245</v>
      </c>
      <c r="D3282" t="s">
        <v>2308</v>
      </c>
      <c r="E3282" s="17">
        <v>44424</v>
      </c>
      <c r="F3282">
        <v>3695</v>
      </c>
      <c r="G3282">
        <v>139</v>
      </c>
      <c r="H3282">
        <v>1040</v>
      </c>
      <c r="I3282">
        <v>400128</v>
      </c>
      <c r="J3282">
        <v>24590</v>
      </c>
      <c r="K3282">
        <v>45159</v>
      </c>
      <c r="L3282">
        <v>66510</v>
      </c>
      <c r="M3282">
        <v>7454</v>
      </c>
      <c r="N3282">
        <v>331000000</v>
      </c>
    </row>
    <row r="3283" spans="1:14" x14ac:dyDescent="0.3">
      <c r="A3283" t="s">
        <v>5524</v>
      </c>
      <c r="B3283" t="s">
        <v>2211</v>
      </c>
      <c r="C3283" t="s">
        <v>2212</v>
      </c>
      <c r="D3283" t="s">
        <v>2328</v>
      </c>
      <c r="E3283" s="17">
        <v>44315</v>
      </c>
      <c r="F3283">
        <v>324</v>
      </c>
      <c r="G3283">
        <v>61</v>
      </c>
      <c r="H3283">
        <v>81</v>
      </c>
      <c r="I3283">
        <v>400452</v>
      </c>
      <c r="J3283">
        <v>24651</v>
      </c>
      <c r="K3283">
        <v>45240</v>
      </c>
      <c r="L3283">
        <v>3888</v>
      </c>
      <c r="M3283">
        <v>16330</v>
      </c>
      <c r="N3283">
        <v>331000000</v>
      </c>
    </row>
    <row r="3284" spans="1:14" x14ac:dyDescent="0.3">
      <c r="A3284" t="s">
        <v>5525</v>
      </c>
      <c r="B3284" t="s">
        <v>2187</v>
      </c>
      <c r="C3284" t="s">
        <v>2255</v>
      </c>
      <c r="D3284" t="s">
        <v>2255</v>
      </c>
      <c r="E3284" s="17">
        <v>44489</v>
      </c>
      <c r="F3284">
        <v>2138</v>
      </c>
      <c r="G3284">
        <v>151</v>
      </c>
      <c r="H3284">
        <v>3111</v>
      </c>
      <c r="I3284">
        <v>402590</v>
      </c>
      <c r="J3284">
        <v>24802</v>
      </c>
      <c r="K3284">
        <v>48351</v>
      </c>
      <c r="L3284">
        <v>21380</v>
      </c>
      <c r="M3284">
        <v>11859</v>
      </c>
      <c r="N3284">
        <v>83000000</v>
      </c>
    </row>
    <row r="3285" spans="1:14" x14ac:dyDescent="0.3">
      <c r="A3285" t="s">
        <v>5526</v>
      </c>
      <c r="B3285" t="s">
        <v>2190</v>
      </c>
      <c r="C3285" t="s">
        <v>2252</v>
      </c>
      <c r="D3285" t="s">
        <v>2301</v>
      </c>
      <c r="E3285" s="17">
        <v>44242</v>
      </c>
      <c r="F3285">
        <v>4389</v>
      </c>
      <c r="G3285">
        <v>129</v>
      </c>
      <c r="H3285">
        <v>3018</v>
      </c>
      <c r="I3285">
        <v>406979</v>
      </c>
      <c r="J3285">
        <v>24931</v>
      </c>
      <c r="K3285">
        <v>51369</v>
      </c>
      <c r="L3285">
        <v>48279</v>
      </c>
      <c r="M3285">
        <v>6799</v>
      </c>
      <c r="N3285">
        <v>213000000</v>
      </c>
    </row>
    <row r="3286" spans="1:14" x14ac:dyDescent="0.3">
      <c r="A3286" t="s">
        <v>5527</v>
      </c>
      <c r="B3286" t="s">
        <v>2211</v>
      </c>
      <c r="C3286" t="s">
        <v>2212</v>
      </c>
      <c r="D3286" t="s">
        <v>2328</v>
      </c>
      <c r="E3286" s="17">
        <v>43914</v>
      </c>
      <c r="F3286">
        <v>3612</v>
      </c>
      <c r="G3286">
        <v>174</v>
      </c>
      <c r="H3286">
        <v>1205</v>
      </c>
      <c r="I3286">
        <v>410591</v>
      </c>
      <c r="J3286">
        <v>25105</v>
      </c>
      <c r="K3286">
        <v>52574</v>
      </c>
      <c r="L3286">
        <v>46956</v>
      </c>
      <c r="M3286">
        <v>163</v>
      </c>
      <c r="N3286">
        <v>331000000</v>
      </c>
    </row>
    <row r="3287" spans="1:14" x14ac:dyDescent="0.3">
      <c r="A3287" t="s">
        <v>5528</v>
      </c>
      <c r="B3287" t="s">
        <v>2206</v>
      </c>
      <c r="C3287" t="s">
        <v>2207</v>
      </c>
      <c r="D3287" t="s">
        <v>2263</v>
      </c>
      <c r="E3287" s="17">
        <v>43943</v>
      </c>
      <c r="F3287">
        <v>523</v>
      </c>
      <c r="G3287">
        <v>125</v>
      </c>
      <c r="H3287">
        <v>3967</v>
      </c>
      <c r="I3287">
        <v>411114</v>
      </c>
      <c r="J3287">
        <v>25230</v>
      </c>
      <c r="K3287">
        <v>56541</v>
      </c>
      <c r="L3287">
        <v>6276</v>
      </c>
      <c r="M3287">
        <v>5414</v>
      </c>
      <c r="N3287">
        <v>68000000</v>
      </c>
    </row>
    <row r="3288" spans="1:14" x14ac:dyDescent="0.3">
      <c r="A3288" t="s">
        <v>5529</v>
      </c>
      <c r="B3288" t="s">
        <v>2211</v>
      </c>
      <c r="C3288" t="s">
        <v>2237</v>
      </c>
      <c r="D3288" t="s">
        <v>2238</v>
      </c>
      <c r="E3288" s="17">
        <v>44162</v>
      </c>
      <c r="F3288">
        <v>2897</v>
      </c>
      <c r="G3288">
        <v>183</v>
      </c>
      <c r="H3288">
        <v>3797</v>
      </c>
      <c r="I3288">
        <v>414011</v>
      </c>
      <c r="J3288">
        <v>25413</v>
      </c>
      <c r="K3288">
        <v>60338</v>
      </c>
      <c r="L3288">
        <v>20279</v>
      </c>
      <c r="M3288">
        <v>11923</v>
      </c>
      <c r="N3288">
        <v>331000000</v>
      </c>
    </row>
    <row r="3289" spans="1:14" x14ac:dyDescent="0.3">
      <c r="A3289" t="s">
        <v>5530</v>
      </c>
      <c r="B3289" t="s">
        <v>2187</v>
      </c>
      <c r="C3289" t="s">
        <v>2255</v>
      </c>
      <c r="D3289" t="s">
        <v>2255</v>
      </c>
      <c r="E3289" s="17">
        <v>44208</v>
      </c>
      <c r="F3289">
        <v>3740</v>
      </c>
      <c r="G3289">
        <v>143</v>
      </c>
      <c r="H3289">
        <v>2981</v>
      </c>
      <c r="I3289">
        <v>417751</v>
      </c>
      <c r="J3289">
        <v>25556</v>
      </c>
      <c r="K3289">
        <v>63319</v>
      </c>
      <c r="L3289">
        <v>71060</v>
      </c>
      <c r="M3289">
        <v>10551</v>
      </c>
      <c r="N3289">
        <v>83000000</v>
      </c>
    </row>
    <row r="3290" spans="1:14" x14ac:dyDescent="0.3">
      <c r="A3290" t="s">
        <v>5531</v>
      </c>
      <c r="B3290" t="s">
        <v>2194</v>
      </c>
      <c r="C3290" t="s">
        <v>2204</v>
      </c>
      <c r="D3290" t="s">
        <v>2235</v>
      </c>
      <c r="E3290" s="17">
        <v>44485</v>
      </c>
      <c r="F3290">
        <v>258</v>
      </c>
      <c r="G3290">
        <v>161</v>
      </c>
      <c r="H3290">
        <v>2781</v>
      </c>
      <c r="I3290">
        <v>418009</v>
      </c>
      <c r="J3290">
        <v>25717</v>
      </c>
      <c r="K3290">
        <v>66100</v>
      </c>
      <c r="L3290">
        <v>2064</v>
      </c>
      <c r="M3290">
        <v>7920</v>
      </c>
      <c r="N3290">
        <v>1380000000</v>
      </c>
    </row>
    <row r="3291" spans="1:14" x14ac:dyDescent="0.3">
      <c r="A3291" t="s">
        <v>5532</v>
      </c>
      <c r="B3291" t="s">
        <v>2211</v>
      </c>
      <c r="C3291" t="s">
        <v>2245</v>
      </c>
      <c r="D3291" t="s">
        <v>2246</v>
      </c>
      <c r="E3291" s="17">
        <v>43871</v>
      </c>
      <c r="F3291">
        <v>1110</v>
      </c>
      <c r="G3291">
        <v>145</v>
      </c>
      <c r="H3291">
        <v>3845</v>
      </c>
      <c r="I3291">
        <v>419119</v>
      </c>
      <c r="J3291">
        <v>25862</v>
      </c>
      <c r="K3291">
        <v>69945</v>
      </c>
      <c r="L3291">
        <v>5550</v>
      </c>
      <c r="M3291">
        <v>7641</v>
      </c>
      <c r="N3291">
        <v>331000000</v>
      </c>
    </row>
    <row r="3292" spans="1:14" x14ac:dyDescent="0.3">
      <c r="A3292" t="s">
        <v>5533</v>
      </c>
      <c r="B3292" t="s">
        <v>2190</v>
      </c>
      <c r="C3292" t="s">
        <v>2191</v>
      </c>
      <c r="D3292" t="s">
        <v>2285</v>
      </c>
      <c r="E3292" s="17">
        <v>43935</v>
      </c>
      <c r="F3292">
        <v>820</v>
      </c>
      <c r="G3292">
        <v>28</v>
      </c>
      <c r="H3292">
        <v>4652</v>
      </c>
      <c r="I3292">
        <v>419939</v>
      </c>
      <c r="J3292">
        <v>25890</v>
      </c>
      <c r="K3292">
        <v>74597</v>
      </c>
      <c r="L3292">
        <v>14760</v>
      </c>
      <c r="M3292">
        <v>18478</v>
      </c>
      <c r="N3292">
        <v>213000000</v>
      </c>
    </row>
    <row r="3293" spans="1:14" x14ac:dyDescent="0.3">
      <c r="A3293" t="s">
        <v>5534</v>
      </c>
      <c r="B3293" t="s">
        <v>2206</v>
      </c>
      <c r="C3293" t="s">
        <v>2232</v>
      </c>
      <c r="D3293" t="s">
        <v>2326</v>
      </c>
      <c r="E3293" s="17">
        <v>44032</v>
      </c>
      <c r="F3293">
        <v>2788</v>
      </c>
      <c r="G3293">
        <v>181</v>
      </c>
      <c r="H3293">
        <v>3446</v>
      </c>
      <c r="I3293">
        <v>422727</v>
      </c>
      <c r="J3293">
        <v>26071</v>
      </c>
      <c r="K3293">
        <v>78043</v>
      </c>
      <c r="L3293">
        <v>22304</v>
      </c>
      <c r="M3293">
        <v>13191</v>
      </c>
      <c r="N3293">
        <v>68000000</v>
      </c>
    </row>
    <row r="3294" spans="1:14" x14ac:dyDescent="0.3">
      <c r="A3294" t="s">
        <v>5535</v>
      </c>
      <c r="B3294" t="s">
        <v>2206</v>
      </c>
      <c r="C3294" t="s">
        <v>2224</v>
      </c>
      <c r="D3294" t="s">
        <v>2230</v>
      </c>
      <c r="E3294" s="17">
        <v>44280</v>
      </c>
      <c r="F3294">
        <v>4664</v>
      </c>
      <c r="G3294">
        <v>50</v>
      </c>
      <c r="H3294">
        <v>1490</v>
      </c>
      <c r="I3294">
        <v>427391</v>
      </c>
      <c r="J3294">
        <v>26121</v>
      </c>
      <c r="K3294">
        <v>79533</v>
      </c>
      <c r="L3294">
        <v>74624</v>
      </c>
      <c r="M3294">
        <v>11556</v>
      </c>
      <c r="N3294">
        <v>68000000</v>
      </c>
    </row>
    <row r="3295" spans="1:14" x14ac:dyDescent="0.3">
      <c r="A3295" t="s">
        <v>5536</v>
      </c>
      <c r="B3295" t="s">
        <v>2194</v>
      </c>
      <c r="C3295" t="s">
        <v>27</v>
      </c>
      <c r="D3295" t="s">
        <v>27</v>
      </c>
      <c r="E3295" s="17">
        <v>44096</v>
      </c>
      <c r="F3295">
        <v>4604</v>
      </c>
      <c r="G3295">
        <v>13</v>
      </c>
      <c r="H3295">
        <v>2288</v>
      </c>
      <c r="I3295">
        <v>431995</v>
      </c>
      <c r="J3295">
        <v>26134</v>
      </c>
      <c r="K3295">
        <v>81821</v>
      </c>
      <c r="L3295">
        <v>59852</v>
      </c>
      <c r="M3295">
        <v>9338</v>
      </c>
      <c r="N3295">
        <v>1380000000</v>
      </c>
    </row>
    <row r="3296" spans="1:14" x14ac:dyDescent="0.3">
      <c r="A3296" t="s">
        <v>5537</v>
      </c>
      <c r="B3296" t="s">
        <v>2194</v>
      </c>
      <c r="C3296" t="s">
        <v>2195</v>
      </c>
      <c r="D3296" t="s">
        <v>2196</v>
      </c>
      <c r="E3296" s="17">
        <v>44040</v>
      </c>
      <c r="F3296">
        <v>1563</v>
      </c>
      <c r="G3296">
        <v>93</v>
      </c>
      <c r="H3296">
        <v>2381</v>
      </c>
      <c r="I3296">
        <v>433558</v>
      </c>
      <c r="J3296">
        <v>26227</v>
      </c>
      <c r="K3296">
        <v>84202</v>
      </c>
      <c r="L3296">
        <v>14067</v>
      </c>
      <c r="M3296">
        <v>2568</v>
      </c>
      <c r="N3296">
        <v>1380000000</v>
      </c>
    </row>
    <row r="3297" spans="1:14" x14ac:dyDescent="0.3">
      <c r="A3297" t="s">
        <v>5538</v>
      </c>
      <c r="B3297" t="s">
        <v>2211</v>
      </c>
      <c r="C3297" t="s">
        <v>2237</v>
      </c>
      <c r="D3297" t="s">
        <v>2250</v>
      </c>
      <c r="E3297" s="17">
        <v>44393</v>
      </c>
      <c r="F3297">
        <v>4620</v>
      </c>
      <c r="G3297">
        <v>57</v>
      </c>
      <c r="H3297">
        <v>47</v>
      </c>
      <c r="I3297">
        <v>438178</v>
      </c>
      <c r="J3297">
        <v>26284</v>
      </c>
      <c r="K3297">
        <v>84249</v>
      </c>
      <c r="L3297">
        <v>32340</v>
      </c>
      <c r="M3297">
        <v>4938</v>
      </c>
      <c r="N3297">
        <v>331000000</v>
      </c>
    </row>
    <row r="3298" spans="1:14" x14ac:dyDescent="0.3">
      <c r="A3298" t="s">
        <v>5539</v>
      </c>
      <c r="B3298" t="s">
        <v>2187</v>
      </c>
      <c r="C3298" t="s">
        <v>2188</v>
      </c>
      <c r="D3298" t="s">
        <v>2188</v>
      </c>
      <c r="E3298" s="17">
        <v>43948</v>
      </c>
      <c r="F3298">
        <v>1207</v>
      </c>
      <c r="G3298">
        <v>162</v>
      </c>
      <c r="H3298">
        <v>4008</v>
      </c>
      <c r="I3298">
        <v>439385</v>
      </c>
      <c r="J3298">
        <v>26446</v>
      </c>
      <c r="K3298">
        <v>88257</v>
      </c>
      <c r="L3298">
        <v>7242</v>
      </c>
      <c r="M3298">
        <v>3796</v>
      </c>
      <c r="N3298">
        <v>83000000</v>
      </c>
    </row>
    <row r="3299" spans="1:14" x14ac:dyDescent="0.3">
      <c r="A3299" t="s">
        <v>5540</v>
      </c>
      <c r="B3299" t="s">
        <v>2190</v>
      </c>
      <c r="C3299" t="s">
        <v>2191</v>
      </c>
      <c r="D3299" t="s">
        <v>2285</v>
      </c>
      <c r="E3299" s="17">
        <v>44543</v>
      </c>
      <c r="F3299">
        <v>308</v>
      </c>
      <c r="G3299">
        <v>136</v>
      </c>
      <c r="H3299">
        <v>462</v>
      </c>
      <c r="I3299">
        <v>439693</v>
      </c>
      <c r="J3299">
        <v>26582</v>
      </c>
      <c r="K3299">
        <v>88719</v>
      </c>
      <c r="L3299">
        <v>3080</v>
      </c>
      <c r="M3299">
        <v>2374</v>
      </c>
      <c r="N3299">
        <v>213000000</v>
      </c>
    </row>
    <row r="3300" spans="1:14" x14ac:dyDescent="0.3">
      <c r="A3300" t="s">
        <v>5541</v>
      </c>
      <c r="B3300" t="s">
        <v>2206</v>
      </c>
      <c r="C3300" t="s">
        <v>2257</v>
      </c>
      <c r="D3300" t="s">
        <v>2258</v>
      </c>
      <c r="E3300" s="17">
        <v>44207</v>
      </c>
      <c r="F3300">
        <v>1839</v>
      </c>
      <c r="G3300">
        <v>127</v>
      </c>
      <c r="H3300">
        <v>2364</v>
      </c>
      <c r="I3300">
        <v>441532</v>
      </c>
      <c r="J3300">
        <v>26709</v>
      </c>
      <c r="K3300">
        <v>91083</v>
      </c>
      <c r="L3300">
        <v>14712</v>
      </c>
      <c r="M3300">
        <v>1931</v>
      </c>
      <c r="N3300">
        <v>68000000</v>
      </c>
    </row>
    <row r="3301" spans="1:14" x14ac:dyDescent="0.3">
      <c r="A3301" t="s">
        <v>5542</v>
      </c>
      <c r="B3301" t="s">
        <v>2194</v>
      </c>
      <c r="C3301" t="s">
        <v>27</v>
      </c>
      <c r="D3301" t="s">
        <v>27</v>
      </c>
      <c r="E3301" s="17">
        <v>44381</v>
      </c>
      <c r="F3301">
        <v>3352</v>
      </c>
      <c r="G3301">
        <v>36</v>
      </c>
      <c r="H3301">
        <v>2419</v>
      </c>
      <c r="I3301">
        <v>444884</v>
      </c>
      <c r="J3301">
        <v>26745</v>
      </c>
      <c r="K3301">
        <v>93502</v>
      </c>
      <c r="L3301">
        <v>33520</v>
      </c>
      <c r="M3301">
        <v>15892</v>
      </c>
      <c r="N3301">
        <v>1380000000</v>
      </c>
    </row>
    <row r="3302" spans="1:14" x14ac:dyDescent="0.3">
      <c r="A3302" t="s">
        <v>5543</v>
      </c>
      <c r="B3302" t="s">
        <v>2190</v>
      </c>
      <c r="C3302" t="s">
        <v>2269</v>
      </c>
      <c r="D3302" t="s">
        <v>2288</v>
      </c>
      <c r="E3302" s="17">
        <v>44370</v>
      </c>
      <c r="F3302">
        <v>1383</v>
      </c>
      <c r="G3302">
        <v>102</v>
      </c>
      <c r="H3302">
        <v>1793</v>
      </c>
      <c r="I3302">
        <v>446267</v>
      </c>
      <c r="J3302">
        <v>26847</v>
      </c>
      <c r="K3302">
        <v>95295</v>
      </c>
      <c r="L3302">
        <v>9681</v>
      </c>
      <c r="M3302">
        <v>7173</v>
      </c>
      <c r="N3302">
        <v>213000000</v>
      </c>
    </row>
    <row r="3303" spans="1:14" x14ac:dyDescent="0.3">
      <c r="A3303" t="s">
        <v>5544</v>
      </c>
      <c r="B3303" t="s">
        <v>2187</v>
      </c>
      <c r="C3303" t="s">
        <v>2201</v>
      </c>
      <c r="D3303" t="s">
        <v>2272</v>
      </c>
      <c r="E3303" s="17">
        <v>43914</v>
      </c>
      <c r="F3303">
        <v>2306</v>
      </c>
      <c r="G3303">
        <v>11</v>
      </c>
      <c r="H3303">
        <v>3540</v>
      </c>
      <c r="I3303">
        <v>448573</v>
      </c>
      <c r="J3303">
        <v>26858</v>
      </c>
      <c r="K3303">
        <v>98835</v>
      </c>
      <c r="L3303">
        <v>16142</v>
      </c>
      <c r="M3303">
        <v>4138</v>
      </c>
      <c r="N3303">
        <v>83000000</v>
      </c>
    </row>
    <row r="3304" spans="1:14" x14ac:dyDescent="0.3">
      <c r="A3304" t="s">
        <v>5545</v>
      </c>
      <c r="B3304" t="s">
        <v>2206</v>
      </c>
      <c r="C3304" t="s">
        <v>2224</v>
      </c>
      <c r="D3304" t="s">
        <v>2225</v>
      </c>
      <c r="E3304" s="17">
        <v>44284</v>
      </c>
      <c r="F3304">
        <v>1180</v>
      </c>
      <c r="G3304">
        <v>84</v>
      </c>
      <c r="H3304">
        <v>1033</v>
      </c>
      <c r="I3304">
        <v>449753</v>
      </c>
      <c r="J3304">
        <v>26942</v>
      </c>
      <c r="K3304">
        <v>99868</v>
      </c>
      <c r="L3304">
        <v>5900</v>
      </c>
      <c r="M3304">
        <v>15196</v>
      </c>
      <c r="N3304">
        <v>68000000</v>
      </c>
    </row>
    <row r="3305" spans="1:14" x14ac:dyDescent="0.3">
      <c r="A3305" t="s">
        <v>5546</v>
      </c>
      <c r="B3305" t="s">
        <v>2206</v>
      </c>
      <c r="C3305" t="s">
        <v>2207</v>
      </c>
      <c r="D3305" t="s">
        <v>2208</v>
      </c>
      <c r="E3305" s="17">
        <v>44497</v>
      </c>
      <c r="F3305">
        <v>2472</v>
      </c>
      <c r="G3305">
        <v>138</v>
      </c>
      <c r="H3305">
        <v>587</v>
      </c>
      <c r="I3305">
        <v>452225</v>
      </c>
      <c r="J3305">
        <v>27080</v>
      </c>
      <c r="K3305">
        <v>100455</v>
      </c>
      <c r="L3305">
        <v>32136</v>
      </c>
      <c r="M3305">
        <v>17973</v>
      </c>
      <c r="N3305">
        <v>68000000</v>
      </c>
    </row>
    <row r="3306" spans="1:14" x14ac:dyDescent="0.3">
      <c r="A3306" t="s">
        <v>5547</v>
      </c>
      <c r="B3306" t="s">
        <v>2187</v>
      </c>
      <c r="C3306" t="s">
        <v>2338</v>
      </c>
      <c r="D3306" t="s">
        <v>2438</v>
      </c>
      <c r="E3306" s="17">
        <v>44459</v>
      </c>
      <c r="F3306">
        <v>2686</v>
      </c>
      <c r="G3306">
        <v>26</v>
      </c>
      <c r="H3306">
        <v>4518</v>
      </c>
      <c r="I3306">
        <v>454911</v>
      </c>
      <c r="J3306">
        <v>27106</v>
      </c>
      <c r="K3306">
        <v>104973</v>
      </c>
      <c r="L3306">
        <v>29546</v>
      </c>
      <c r="M3306">
        <v>19327</v>
      </c>
      <c r="N3306">
        <v>83000000</v>
      </c>
    </row>
    <row r="3307" spans="1:14" x14ac:dyDescent="0.3">
      <c r="A3307" t="s">
        <v>5548</v>
      </c>
      <c r="B3307" t="s">
        <v>2206</v>
      </c>
      <c r="C3307" t="s">
        <v>2257</v>
      </c>
      <c r="D3307" t="s">
        <v>2258</v>
      </c>
      <c r="E3307" s="17">
        <v>44344</v>
      </c>
      <c r="F3307">
        <v>2967</v>
      </c>
      <c r="G3307">
        <v>87</v>
      </c>
      <c r="H3307">
        <v>3009</v>
      </c>
      <c r="I3307">
        <v>457878</v>
      </c>
      <c r="J3307">
        <v>27193</v>
      </c>
      <c r="K3307">
        <v>107982</v>
      </c>
      <c r="L3307">
        <v>38571</v>
      </c>
      <c r="M3307">
        <v>7818</v>
      </c>
      <c r="N3307">
        <v>68000000</v>
      </c>
    </row>
    <row r="3308" spans="1:14" x14ac:dyDescent="0.3">
      <c r="A3308" t="s">
        <v>5549</v>
      </c>
      <c r="B3308" t="s">
        <v>2187</v>
      </c>
      <c r="C3308" t="s">
        <v>2188</v>
      </c>
      <c r="D3308" t="s">
        <v>2188</v>
      </c>
      <c r="E3308" s="17">
        <v>44435</v>
      </c>
      <c r="F3308">
        <v>4445</v>
      </c>
      <c r="G3308">
        <v>170</v>
      </c>
      <c r="H3308">
        <v>2774</v>
      </c>
      <c r="I3308">
        <v>462323</v>
      </c>
      <c r="J3308">
        <v>27363</v>
      </c>
      <c r="K3308">
        <v>110756</v>
      </c>
      <c r="L3308">
        <v>66675</v>
      </c>
      <c r="M3308">
        <v>3096</v>
      </c>
      <c r="N3308">
        <v>83000000</v>
      </c>
    </row>
    <row r="3309" spans="1:14" x14ac:dyDescent="0.3">
      <c r="A3309" t="s">
        <v>5550</v>
      </c>
      <c r="B3309" t="s">
        <v>2206</v>
      </c>
      <c r="C3309" t="s">
        <v>2207</v>
      </c>
      <c r="D3309" t="s">
        <v>2208</v>
      </c>
      <c r="E3309" s="17">
        <v>44508</v>
      </c>
      <c r="F3309">
        <v>960</v>
      </c>
      <c r="G3309">
        <v>177</v>
      </c>
      <c r="H3309">
        <v>475</v>
      </c>
      <c r="I3309">
        <v>463283</v>
      </c>
      <c r="J3309">
        <v>27540</v>
      </c>
      <c r="K3309">
        <v>111231</v>
      </c>
      <c r="L3309">
        <v>4800</v>
      </c>
      <c r="M3309">
        <v>17291</v>
      </c>
      <c r="N3309">
        <v>68000000</v>
      </c>
    </row>
    <row r="3310" spans="1:14" x14ac:dyDescent="0.3">
      <c r="A3310" t="s">
        <v>5551</v>
      </c>
      <c r="B3310" t="s">
        <v>2211</v>
      </c>
      <c r="C3310" t="s">
        <v>2212</v>
      </c>
      <c r="D3310" t="s">
        <v>2213</v>
      </c>
      <c r="E3310" s="17">
        <v>44217</v>
      </c>
      <c r="F3310">
        <v>3456</v>
      </c>
      <c r="G3310">
        <v>97</v>
      </c>
      <c r="H3310">
        <v>4340</v>
      </c>
      <c r="I3310">
        <v>466739</v>
      </c>
      <c r="J3310">
        <v>27637</v>
      </c>
      <c r="K3310">
        <v>115571</v>
      </c>
      <c r="L3310">
        <v>41472</v>
      </c>
      <c r="M3310">
        <v>4672</v>
      </c>
      <c r="N3310">
        <v>331000000</v>
      </c>
    </row>
    <row r="3311" spans="1:14" x14ac:dyDescent="0.3">
      <c r="A3311" t="s">
        <v>5552</v>
      </c>
      <c r="B3311" t="s">
        <v>2187</v>
      </c>
      <c r="C3311" t="s">
        <v>2201</v>
      </c>
      <c r="D3311" t="s">
        <v>2272</v>
      </c>
      <c r="E3311" s="17">
        <v>44180</v>
      </c>
      <c r="F3311">
        <v>437</v>
      </c>
      <c r="G3311">
        <v>19</v>
      </c>
      <c r="H3311">
        <v>2739</v>
      </c>
      <c r="I3311">
        <v>467176</v>
      </c>
      <c r="J3311">
        <v>27656</v>
      </c>
      <c r="K3311">
        <v>118310</v>
      </c>
      <c r="L3311">
        <v>2622</v>
      </c>
      <c r="M3311">
        <v>8451</v>
      </c>
      <c r="N3311">
        <v>83000000</v>
      </c>
    </row>
    <row r="3312" spans="1:14" x14ac:dyDescent="0.3">
      <c r="A3312" t="s">
        <v>5553</v>
      </c>
      <c r="B3312" t="s">
        <v>2190</v>
      </c>
      <c r="C3312" t="s">
        <v>2198</v>
      </c>
      <c r="D3312" t="s">
        <v>2306</v>
      </c>
      <c r="E3312" s="17">
        <v>44126</v>
      </c>
      <c r="F3312">
        <v>455</v>
      </c>
      <c r="G3312">
        <v>140</v>
      </c>
      <c r="H3312">
        <v>4583</v>
      </c>
      <c r="I3312">
        <v>467631</v>
      </c>
      <c r="J3312">
        <v>27796</v>
      </c>
      <c r="K3312">
        <v>122893</v>
      </c>
      <c r="L3312">
        <v>3185</v>
      </c>
      <c r="M3312">
        <v>14718</v>
      </c>
      <c r="N3312">
        <v>213000000</v>
      </c>
    </row>
    <row r="3313" spans="1:14" x14ac:dyDescent="0.3">
      <c r="A3313" t="s">
        <v>5554</v>
      </c>
      <c r="B3313" t="s">
        <v>2211</v>
      </c>
      <c r="C3313" t="s">
        <v>2245</v>
      </c>
      <c r="D3313" t="s">
        <v>2308</v>
      </c>
      <c r="E3313" s="17">
        <v>44088</v>
      </c>
      <c r="F3313">
        <v>3817</v>
      </c>
      <c r="G3313">
        <v>46</v>
      </c>
      <c r="H3313">
        <v>2900</v>
      </c>
      <c r="I3313">
        <v>471448</v>
      </c>
      <c r="J3313">
        <v>27842</v>
      </c>
      <c r="K3313">
        <v>125793</v>
      </c>
      <c r="L3313">
        <v>19085</v>
      </c>
      <c r="M3313">
        <v>8128</v>
      </c>
      <c r="N3313">
        <v>331000000</v>
      </c>
    </row>
    <row r="3314" spans="1:14" x14ac:dyDescent="0.3">
      <c r="A3314" t="s">
        <v>5555</v>
      </c>
      <c r="B3314" t="s">
        <v>2190</v>
      </c>
      <c r="C3314" t="s">
        <v>2198</v>
      </c>
      <c r="D3314" t="s">
        <v>2306</v>
      </c>
      <c r="E3314" s="17">
        <v>43911</v>
      </c>
      <c r="F3314">
        <v>1569</v>
      </c>
      <c r="G3314">
        <v>7</v>
      </c>
      <c r="H3314">
        <v>1825</v>
      </c>
      <c r="I3314">
        <v>473017</v>
      </c>
      <c r="J3314">
        <v>27849</v>
      </c>
      <c r="K3314">
        <v>127618</v>
      </c>
      <c r="L3314">
        <v>17259</v>
      </c>
      <c r="M3314">
        <v>5537</v>
      </c>
      <c r="N3314">
        <v>213000000</v>
      </c>
    </row>
    <row r="3315" spans="1:14" x14ac:dyDescent="0.3">
      <c r="A3315" t="s">
        <v>5556</v>
      </c>
      <c r="B3315" t="s">
        <v>2206</v>
      </c>
      <c r="C3315" t="s">
        <v>2232</v>
      </c>
      <c r="D3315" t="s">
        <v>2326</v>
      </c>
      <c r="E3315" s="17">
        <v>44098</v>
      </c>
      <c r="F3315">
        <v>1103</v>
      </c>
      <c r="G3315">
        <v>196</v>
      </c>
      <c r="H3315">
        <v>4848</v>
      </c>
      <c r="I3315">
        <v>474120</v>
      </c>
      <c r="J3315">
        <v>28045</v>
      </c>
      <c r="K3315">
        <v>132466</v>
      </c>
      <c r="L3315">
        <v>17648</v>
      </c>
      <c r="M3315">
        <v>5594</v>
      </c>
      <c r="N3315">
        <v>68000000</v>
      </c>
    </row>
    <row r="3316" spans="1:14" x14ac:dyDescent="0.3">
      <c r="A3316" t="s">
        <v>5557</v>
      </c>
      <c r="B3316" t="s">
        <v>2190</v>
      </c>
      <c r="C3316" t="s">
        <v>2252</v>
      </c>
      <c r="D3316" t="s">
        <v>2301</v>
      </c>
      <c r="E3316" s="17">
        <v>44249</v>
      </c>
      <c r="F3316">
        <v>1618</v>
      </c>
      <c r="G3316">
        <v>70</v>
      </c>
      <c r="H3316">
        <v>1897</v>
      </c>
      <c r="I3316">
        <v>475738</v>
      </c>
      <c r="J3316">
        <v>28115</v>
      </c>
      <c r="K3316">
        <v>134363</v>
      </c>
      <c r="L3316">
        <v>24270</v>
      </c>
      <c r="M3316">
        <v>9324</v>
      </c>
      <c r="N3316">
        <v>213000000</v>
      </c>
    </row>
    <row r="3317" spans="1:14" x14ac:dyDescent="0.3">
      <c r="A3317" t="s">
        <v>5558</v>
      </c>
      <c r="B3317" t="s">
        <v>2211</v>
      </c>
      <c r="C3317" t="s">
        <v>2245</v>
      </c>
      <c r="D3317" t="s">
        <v>2246</v>
      </c>
      <c r="E3317" s="17">
        <v>44065</v>
      </c>
      <c r="F3317">
        <v>3612</v>
      </c>
      <c r="G3317">
        <v>63</v>
      </c>
      <c r="H3317">
        <v>3756</v>
      </c>
      <c r="I3317">
        <v>479350</v>
      </c>
      <c r="J3317">
        <v>28178</v>
      </c>
      <c r="K3317">
        <v>138119</v>
      </c>
      <c r="L3317">
        <v>32508</v>
      </c>
      <c r="M3317">
        <v>12815</v>
      </c>
      <c r="N3317">
        <v>331000000</v>
      </c>
    </row>
    <row r="3318" spans="1:14" x14ac:dyDescent="0.3">
      <c r="A3318" t="s">
        <v>5559</v>
      </c>
      <c r="B3318" t="s">
        <v>2187</v>
      </c>
      <c r="C3318" t="s">
        <v>2255</v>
      </c>
      <c r="D3318" t="s">
        <v>2255</v>
      </c>
      <c r="E3318" s="17">
        <v>44141</v>
      </c>
      <c r="F3318">
        <v>1512</v>
      </c>
      <c r="G3318">
        <v>43</v>
      </c>
      <c r="H3318">
        <v>3566</v>
      </c>
      <c r="I3318">
        <v>480862</v>
      </c>
      <c r="J3318">
        <v>28221</v>
      </c>
      <c r="K3318">
        <v>141685</v>
      </c>
      <c r="L3318">
        <v>25704</v>
      </c>
      <c r="M3318">
        <v>19146</v>
      </c>
      <c r="N3318">
        <v>83000000</v>
      </c>
    </row>
    <row r="3319" spans="1:14" x14ac:dyDescent="0.3">
      <c r="A3319" t="s">
        <v>5560</v>
      </c>
      <c r="B3319" t="s">
        <v>2194</v>
      </c>
      <c r="C3319" t="s">
        <v>2204</v>
      </c>
      <c r="D3319" t="s">
        <v>25</v>
      </c>
      <c r="E3319" s="17">
        <v>44187</v>
      </c>
      <c r="F3319">
        <v>4738</v>
      </c>
      <c r="G3319">
        <v>11</v>
      </c>
      <c r="H3319">
        <v>1348</v>
      </c>
      <c r="I3319">
        <v>485600</v>
      </c>
      <c r="J3319">
        <v>28232</v>
      </c>
      <c r="K3319">
        <v>143033</v>
      </c>
      <c r="L3319">
        <v>71070</v>
      </c>
      <c r="M3319">
        <v>9869</v>
      </c>
      <c r="N3319">
        <v>1380000000</v>
      </c>
    </row>
    <row r="3320" spans="1:14" x14ac:dyDescent="0.3">
      <c r="A3320" t="s">
        <v>5561</v>
      </c>
      <c r="B3320" t="s">
        <v>2190</v>
      </c>
      <c r="C3320" t="s">
        <v>2198</v>
      </c>
      <c r="D3320" t="s">
        <v>2306</v>
      </c>
      <c r="E3320" s="17">
        <v>44043</v>
      </c>
      <c r="F3320">
        <v>391</v>
      </c>
      <c r="G3320">
        <v>104</v>
      </c>
      <c r="H3320">
        <v>2357</v>
      </c>
      <c r="I3320">
        <v>485991</v>
      </c>
      <c r="J3320">
        <v>28336</v>
      </c>
      <c r="K3320">
        <v>145390</v>
      </c>
      <c r="L3320">
        <v>2737</v>
      </c>
      <c r="M3320">
        <v>869</v>
      </c>
      <c r="N3320">
        <v>213000000</v>
      </c>
    </row>
    <row r="3321" spans="1:14" x14ac:dyDescent="0.3">
      <c r="A3321" t="s">
        <v>5562</v>
      </c>
      <c r="B3321" t="s">
        <v>2194</v>
      </c>
      <c r="C3321" t="s">
        <v>2195</v>
      </c>
      <c r="D3321" t="s">
        <v>2196</v>
      </c>
      <c r="E3321" s="17">
        <v>44404</v>
      </c>
      <c r="F3321">
        <v>2621</v>
      </c>
      <c r="G3321">
        <v>3</v>
      </c>
      <c r="H3321">
        <v>2085</v>
      </c>
      <c r="I3321">
        <v>488612</v>
      </c>
      <c r="J3321">
        <v>28339</v>
      </c>
      <c r="K3321">
        <v>147475</v>
      </c>
      <c r="L3321">
        <v>44557</v>
      </c>
      <c r="M3321">
        <v>18415</v>
      </c>
      <c r="N3321">
        <v>1380000000</v>
      </c>
    </row>
    <row r="3322" spans="1:14" x14ac:dyDescent="0.3">
      <c r="A3322" t="s">
        <v>5563</v>
      </c>
      <c r="B3322" t="s">
        <v>2190</v>
      </c>
      <c r="C3322" t="s">
        <v>2198</v>
      </c>
      <c r="D3322" t="s">
        <v>2306</v>
      </c>
      <c r="E3322" s="17">
        <v>43879</v>
      </c>
      <c r="F3322">
        <v>920</v>
      </c>
      <c r="G3322">
        <v>39</v>
      </c>
      <c r="H3322">
        <v>4608</v>
      </c>
      <c r="I3322">
        <v>489532</v>
      </c>
      <c r="J3322">
        <v>28378</v>
      </c>
      <c r="K3322">
        <v>152083</v>
      </c>
      <c r="L3322">
        <v>7360</v>
      </c>
      <c r="M3322">
        <v>9780</v>
      </c>
      <c r="N3322">
        <v>213000000</v>
      </c>
    </row>
    <row r="3323" spans="1:14" x14ac:dyDescent="0.3">
      <c r="A3323" t="s">
        <v>5564</v>
      </c>
      <c r="B3323" t="s">
        <v>2190</v>
      </c>
      <c r="C3323" t="s">
        <v>2269</v>
      </c>
      <c r="D3323" t="s">
        <v>2270</v>
      </c>
      <c r="E3323" s="17">
        <v>43957</v>
      </c>
      <c r="F3323">
        <v>2457</v>
      </c>
      <c r="G3323">
        <v>146</v>
      </c>
      <c r="H3323">
        <v>3542</v>
      </c>
      <c r="I3323">
        <v>491989</v>
      </c>
      <c r="J3323">
        <v>28524</v>
      </c>
      <c r="K3323">
        <v>155625</v>
      </c>
      <c r="L3323">
        <v>39312</v>
      </c>
      <c r="M3323">
        <v>15545</v>
      </c>
      <c r="N3323">
        <v>213000000</v>
      </c>
    </row>
    <row r="3324" spans="1:14" x14ac:dyDescent="0.3">
      <c r="A3324" t="s">
        <v>5565</v>
      </c>
      <c r="B3324" t="s">
        <v>2187</v>
      </c>
      <c r="C3324" t="s">
        <v>2255</v>
      </c>
      <c r="D3324" t="s">
        <v>2255</v>
      </c>
      <c r="E3324" s="17">
        <v>44053</v>
      </c>
      <c r="F3324">
        <v>3600</v>
      </c>
      <c r="G3324">
        <v>181</v>
      </c>
      <c r="H3324">
        <v>2446</v>
      </c>
      <c r="I3324">
        <v>495589</v>
      </c>
      <c r="J3324">
        <v>28705</v>
      </c>
      <c r="K3324">
        <v>158071</v>
      </c>
      <c r="L3324">
        <v>57600</v>
      </c>
      <c r="M3324">
        <v>8766</v>
      </c>
      <c r="N3324">
        <v>83000000</v>
      </c>
    </row>
    <row r="3325" spans="1:14" x14ac:dyDescent="0.3">
      <c r="A3325" t="s">
        <v>5566</v>
      </c>
      <c r="B3325" t="s">
        <v>2206</v>
      </c>
      <c r="C3325" t="s">
        <v>2232</v>
      </c>
      <c r="D3325" t="s">
        <v>2233</v>
      </c>
      <c r="E3325" s="17">
        <v>44109</v>
      </c>
      <c r="F3325">
        <v>4508</v>
      </c>
      <c r="G3325">
        <v>0</v>
      </c>
      <c r="H3325">
        <v>1600</v>
      </c>
      <c r="I3325">
        <v>500097</v>
      </c>
      <c r="J3325">
        <v>28705</v>
      </c>
      <c r="K3325">
        <v>159671</v>
      </c>
      <c r="L3325">
        <v>63112</v>
      </c>
      <c r="M3325">
        <v>19756</v>
      </c>
      <c r="N3325">
        <v>68000000</v>
      </c>
    </row>
    <row r="3326" spans="1:14" x14ac:dyDescent="0.3">
      <c r="A3326" t="s">
        <v>5567</v>
      </c>
      <c r="B3326" t="s">
        <v>2211</v>
      </c>
      <c r="C3326" t="s">
        <v>2241</v>
      </c>
      <c r="D3326" t="s">
        <v>2242</v>
      </c>
      <c r="E3326" s="17">
        <v>44238</v>
      </c>
      <c r="F3326">
        <v>1788</v>
      </c>
      <c r="G3326">
        <v>118</v>
      </c>
      <c r="H3326">
        <v>3077</v>
      </c>
      <c r="I3326">
        <v>501885</v>
      </c>
      <c r="J3326">
        <v>28823</v>
      </c>
      <c r="K3326">
        <v>162748</v>
      </c>
      <c r="L3326">
        <v>17880</v>
      </c>
      <c r="M3326">
        <v>15585</v>
      </c>
      <c r="N3326">
        <v>331000000</v>
      </c>
    </row>
    <row r="3327" spans="1:14" x14ac:dyDescent="0.3">
      <c r="A3327" t="s">
        <v>5568</v>
      </c>
      <c r="B3327" t="s">
        <v>2211</v>
      </c>
      <c r="C3327" t="s">
        <v>2245</v>
      </c>
      <c r="D3327" t="s">
        <v>2308</v>
      </c>
      <c r="E3327" s="17">
        <v>44335</v>
      </c>
      <c r="F3327">
        <v>260</v>
      </c>
      <c r="G3327">
        <v>140</v>
      </c>
      <c r="H3327">
        <v>2236</v>
      </c>
      <c r="I3327">
        <v>502145</v>
      </c>
      <c r="J3327">
        <v>28963</v>
      </c>
      <c r="K3327">
        <v>164984</v>
      </c>
      <c r="L3327">
        <v>2600</v>
      </c>
      <c r="M3327">
        <v>6368</v>
      </c>
      <c r="N3327">
        <v>331000000</v>
      </c>
    </row>
    <row r="3328" spans="1:14" x14ac:dyDescent="0.3">
      <c r="A3328" t="s">
        <v>5569</v>
      </c>
      <c r="B3328" t="s">
        <v>2211</v>
      </c>
      <c r="C3328" t="s">
        <v>2241</v>
      </c>
      <c r="D3328" t="s">
        <v>2261</v>
      </c>
      <c r="E3328" s="17">
        <v>44124</v>
      </c>
      <c r="F3328">
        <v>2013</v>
      </c>
      <c r="G3328">
        <v>49</v>
      </c>
      <c r="H3328">
        <v>1686</v>
      </c>
      <c r="I3328">
        <v>504158</v>
      </c>
      <c r="J3328">
        <v>29012</v>
      </c>
      <c r="K3328">
        <v>166670</v>
      </c>
      <c r="L3328">
        <v>38247</v>
      </c>
      <c r="M3328">
        <v>9398</v>
      </c>
      <c r="N3328">
        <v>331000000</v>
      </c>
    </row>
    <row r="3329" spans="1:14" x14ac:dyDescent="0.3">
      <c r="A3329" t="s">
        <v>5570</v>
      </c>
      <c r="B3329" t="s">
        <v>2206</v>
      </c>
      <c r="C3329" t="s">
        <v>2224</v>
      </c>
      <c r="D3329" t="s">
        <v>2230</v>
      </c>
      <c r="E3329" s="17">
        <v>44107</v>
      </c>
      <c r="F3329">
        <v>1335</v>
      </c>
      <c r="G3329">
        <v>180</v>
      </c>
      <c r="H3329">
        <v>4755</v>
      </c>
      <c r="I3329">
        <v>505493</v>
      </c>
      <c r="J3329">
        <v>29192</v>
      </c>
      <c r="K3329">
        <v>171425</v>
      </c>
      <c r="L3329">
        <v>8010</v>
      </c>
      <c r="M3329">
        <v>6304</v>
      </c>
      <c r="N3329">
        <v>68000000</v>
      </c>
    </row>
    <row r="3330" spans="1:14" x14ac:dyDescent="0.3">
      <c r="A3330" t="s">
        <v>5571</v>
      </c>
      <c r="B3330" t="s">
        <v>2194</v>
      </c>
      <c r="C3330" t="s">
        <v>2195</v>
      </c>
      <c r="D3330" t="s">
        <v>2196</v>
      </c>
      <c r="E3330" s="17">
        <v>44268</v>
      </c>
      <c r="F3330">
        <v>334</v>
      </c>
      <c r="G3330">
        <v>169</v>
      </c>
      <c r="H3330">
        <v>4123</v>
      </c>
      <c r="I3330">
        <v>505827</v>
      </c>
      <c r="J3330">
        <v>29361</v>
      </c>
      <c r="K3330">
        <v>175548</v>
      </c>
      <c r="L3330">
        <v>3674</v>
      </c>
      <c r="M3330">
        <v>9277</v>
      </c>
      <c r="N3330">
        <v>1380000000</v>
      </c>
    </row>
    <row r="3331" spans="1:14" x14ac:dyDescent="0.3">
      <c r="A3331" t="s">
        <v>5572</v>
      </c>
      <c r="B3331" t="s">
        <v>2211</v>
      </c>
      <c r="C3331" t="s">
        <v>2241</v>
      </c>
      <c r="D3331" t="s">
        <v>2242</v>
      </c>
      <c r="E3331" s="17">
        <v>43937</v>
      </c>
      <c r="F3331">
        <v>2779</v>
      </c>
      <c r="G3331">
        <v>108</v>
      </c>
      <c r="H3331">
        <v>2001</v>
      </c>
      <c r="I3331">
        <v>508606</v>
      </c>
      <c r="J3331">
        <v>29469</v>
      </c>
      <c r="K3331">
        <v>177549</v>
      </c>
      <c r="L3331">
        <v>44464</v>
      </c>
      <c r="M3331">
        <v>15270</v>
      </c>
      <c r="N3331">
        <v>331000000</v>
      </c>
    </row>
    <row r="3332" spans="1:14" x14ac:dyDescent="0.3">
      <c r="A3332" t="s">
        <v>5573</v>
      </c>
      <c r="B3332" t="s">
        <v>2194</v>
      </c>
      <c r="C3332" t="s">
        <v>2195</v>
      </c>
      <c r="D3332" t="s">
        <v>2296</v>
      </c>
      <c r="E3332" s="17">
        <v>44488</v>
      </c>
      <c r="F3332">
        <v>803</v>
      </c>
      <c r="G3332">
        <v>152</v>
      </c>
      <c r="H3332">
        <v>134</v>
      </c>
      <c r="I3332">
        <v>509409</v>
      </c>
      <c r="J3332">
        <v>29621</v>
      </c>
      <c r="K3332">
        <v>177683</v>
      </c>
      <c r="L3332">
        <v>13651</v>
      </c>
      <c r="M3332">
        <v>16780</v>
      </c>
      <c r="N3332">
        <v>1380000000</v>
      </c>
    </row>
    <row r="3333" spans="1:14" x14ac:dyDescent="0.3">
      <c r="A3333" t="s">
        <v>5574</v>
      </c>
      <c r="B3333" t="s">
        <v>2206</v>
      </c>
      <c r="C3333" t="s">
        <v>2257</v>
      </c>
      <c r="D3333" t="s">
        <v>2258</v>
      </c>
      <c r="E3333" s="17">
        <v>44250</v>
      </c>
      <c r="F3333">
        <v>2437</v>
      </c>
      <c r="G3333">
        <v>43</v>
      </c>
      <c r="H3333">
        <v>1789</v>
      </c>
      <c r="I3333">
        <v>511846</v>
      </c>
      <c r="J3333">
        <v>29664</v>
      </c>
      <c r="K3333">
        <v>179472</v>
      </c>
      <c r="L3333">
        <v>14622</v>
      </c>
      <c r="M3333">
        <v>15952</v>
      </c>
      <c r="N3333">
        <v>68000000</v>
      </c>
    </row>
    <row r="3334" spans="1:14" x14ac:dyDescent="0.3">
      <c r="A3334" t="s">
        <v>5575</v>
      </c>
      <c r="B3334" t="s">
        <v>2206</v>
      </c>
      <c r="C3334" t="s">
        <v>2232</v>
      </c>
      <c r="D3334" t="s">
        <v>2233</v>
      </c>
      <c r="E3334" s="17">
        <v>44441</v>
      </c>
      <c r="F3334">
        <v>2807</v>
      </c>
      <c r="G3334">
        <v>108</v>
      </c>
      <c r="H3334">
        <v>4400</v>
      </c>
      <c r="I3334">
        <v>514653</v>
      </c>
      <c r="J3334">
        <v>29772</v>
      </c>
      <c r="K3334">
        <v>183872</v>
      </c>
      <c r="L3334">
        <v>36491</v>
      </c>
      <c r="M3334">
        <v>1864</v>
      </c>
      <c r="N3334">
        <v>68000000</v>
      </c>
    </row>
    <row r="3335" spans="1:14" x14ac:dyDescent="0.3">
      <c r="A3335" t="s">
        <v>5576</v>
      </c>
      <c r="B3335" t="s">
        <v>2187</v>
      </c>
      <c r="C3335" t="s">
        <v>2255</v>
      </c>
      <c r="D3335" t="s">
        <v>2255</v>
      </c>
      <c r="E3335" s="17">
        <v>44259</v>
      </c>
      <c r="F3335">
        <v>940</v>
      </c>
      <c r="G3335">
        <v>97</v>
      </c>
      <c r="H3335">
        <v>2542</v>
      </c>
      <c r="I3335">
        <v>515593</v>
      </c>
      <c r="J3335">
        <v>29869</v>
      </c>
      <c r="K3335">
        <v>186414</v>
      </c>
      <c r="L3335">
        <v>16920</v>
      </c>
      <c r="M3335">
        <v>13708</v>
      </c>
      <c r="N3335">
        <v>83000000</v>
      </c>
    </row>
    <row r="3336" spans="1:14" x14ac:dyDescent="0.3">
      <c r="A3336" t="s">
        <v>5577</v>
      </c>
      <c r="B3336" t="s">
        <v>2211</v>
      </c>
      <c r="C3336" t="s">
        <v>2245</v>
      </c>
      <c r="D3336" t="s">
        <v>2246</v>
      </c>
      <c r="E3336" s="17">
        <v>44205</v>
      </c>
      <c r="F3336">
        <v>3163</v>
      </c>
      <c r="G3336">
        <v>188</v>
      </c>
      <c r="H3336">
        <v>4819</v>
      </c>
      <c r="I3336">
        <v>518756</v>
      </c>
      <c r="J3336">
        <v>30057</v>
      </c>
      <c r="K3336">
        <v>191233</v>
      </c>
      <c r="L3336">
        <v>18978</v>
      </c>
      <c r="M3336">
        <v>10255</v>
      </c>
      <c r="N3336">
        <v>331000000</v>
      </c>
    </row>
    <row r="3337" spans="1:14" x14ac:dyDescent="0.3">
      <c r="A3337" t="s">
        <v>5578</v>
      </c>
      <c r="B3337" t="s">
        <v>2187</v>
      </c>
      <c r="C3337" t="s">
        <v>2201</v>
      </c>
      <c r="D3337" t="s">
        <v>2272</v>
      </c>
      <c r="E3337" s="17">
        <v>43903</v>
      </c>
      <c r="F3337">
        <v>902</v>
      </c>
      <c r="G3337">
        <v>80</v>
      </c>
      <c r="H3337">
        <v>3351</v>
      </c>
      <c r="I3337">
        <v>519658</v>
      </c>
      <c r="J3337">
        <v>30137</v>
      </c>
      <c r="K3337">
        <v>194584</v>
      </c>
      <c r="L3337">
        <v>8118</v>
      </c>
      <c r="M3337">
        <v>15270</v>
      </c>
      <c r="N3337">
        <v>83000000</v>
      </c>
    </row>
    <row r="3338" spans="1:14" x14ac:dyDescent="0.3">
      <c r="A3338" t="s">
        <v>5579</v>
      </c>
      <c r="B3338" t="s">
        <v>2211</v>
      </c>
      <c r="C3338" t="s">
        <v>2245</v>
      </c>
      <c r="D3338" t="s">
        <v>2308</v>
      </c>
      <c r="E3338" s="17">
        <v>44464</v>
      </c>
      <c r="F3338">
        <v>3432</v>
      </c>
      <c r="G3338">
        <v>148</v>
      </c>
      <c r="H3338">
        <v>2907</v>
      </c>
      <c r="I3338">
        <v>523090</v>
      </c>
      <c r="J3338">
        <v>30285</v>
      </c>
      <c r="K3338">
        <v>197491</v>
      </c>
      <c r="L3338">
        <v>41184</v>
      </c>
      <c r="M3338">
        <v>6752</v>
      </c>
      <c r="N3338">
        <v>331000000</v>
      </c>
    </row>
    <row r="3339" spans="1:14" x14ac:dyDescent="0.3">
      <c r="A3339" t="s">
        <v>5580</v>
      </c>
      <c r="B3339" t="s">
        <v>2206</v>
      </c>
      <c r="C3339" t="s">
        <v>2207</v>
      </c>
      <c r="D3339" t="s">
        <v>2208</v>
      </c>
      <c r="E3339" s="17">
        <v>43860</v>
      </c>
      <c r="F3339">
        <v>1268</v>
      </c>
      <c r="G3339">
        <v>178</v>
      </c>
      <c r="H3339">
        <v>4987</v>
      </c>
      <c r="I3339">
        <v>524358</v>
      </c>
      <c r="J3339">
        <v>30463</v>
      </c>
      <c r="K3339">
        <v>202478</v>
      </c>
      <c r="L3339">
        <v>15216</v>
      </c>
      <c r="M3339">
        <v>11623</v>
      </c>
      <c r="N3339">
        <v>68000000</v>
      </c>
    </row>
    <row r="3340" spans="1:14" x14ac:dyDescent="0.3">
      <c r="A3340" t="s">
        <v>5581</v>
      </c>
      <c r="B3340" t="s">
        <v>2206</v>
      </c>
      <c r="C3340" t="s">
        <v>2232</v>
      </c>
      <c r="D3340" t="s">
        <v>2233</v>
      </c>
      <c r="E3340" s="17">
        <v>44018</v>
      </c>
      <c r="F3340">
        <v>23</v>
      </c>
      <c r="G3340">
        <v>75</v>
      </c>
      <c r="H3340">
        <v>2270</v>
      </c>
      <c r="I3340">
        <v>524381</v>
      </c>
      <c r="J3340">
        <v>30538</v>
      </c>
      <c r="K3340">
        <v>204748</v>
      </c>
      <c r="L3340">
        <v>391</v>
      </c>
      <c r="M3340">
        <v>17035</v>
      </c>
      <c r="N3340">
        <v>68000000</v>
      </c>
    </row>
    <row r="3341" spans="1:14" x14ac:dyDescent="0.3">
      <c r="A3341" t="s">
        <v>5582</v>
      </c>
      <c r="B3341" t="s">
        <v>2190</v>
      </c>
      <c r="C3341" t="s">
        <v>2198</v>
      </c>
      <c r="D3341" t="s">
        <v>2199</v>
      </c>
      <c r="E3341" s="17">
        <v>44194</v>
      </c>
      <c r="F3341">
        <v>4652</v>
      </c>
      <c r="G3341">
        <v>79</v>
      </c>
      <c r="H3341">
        <v>3674</v>
      </c>
      <c r="I3341">
        <v>529033</v>
      </c>
      <c r="J3341">
        <v>30617</v>
      </c>
      <c r="K3341">
        <v>208422</v>
      </c>
      <c r="L3341">
        <v>69780</v>
      </c>
      <c r="M3341">
        <v>18561</v>
      </c>
      <c r="N3341">
        <v>213000000</v>
      </c>
    </row>
    <row r="3342" spans="1:14" x14ac:dyDescent="0.3">
      <c r="A3342" t="s">
        <v>5583</v>
      </c>
      <c r="B3342" t="s">
        <v>2190</v>
      </c>
      <c r="C3342" t="s">
        <v>2252</v>
      </c>
      <c r="D3342" t="s">
        <v>2253</v>
      </c>
      <c r="E3342" s="17">
        <v>44281</v>
      </c>
      <c r="F3342">
        <v>2748</v>
      </c>
      <c r="G3342">
        <v>51</v>
      </c>
      <c r="H3342">
        <v>2027</v>
      </c>
      <c r="I3342">
        <v>531781</v>
      </c>
      <c r="J3342">
        <v>30668</v>
      </c>
      <c r="K3342">
        <v>210449</v>
      </c>
      <c r="L3342">
        <v>46716</v>
      </c>
      <c r="M3342">
        <v>11168</v>
      </c>
      <c r="N3342">
        <v>213000000</v>
      </c>
    </row>
    <row r="3343" spans="1:14" x14ac:dyDescent="0.3">
      <c r="A3343" t="s">
        <v>5584</v>
      </c>
      <c r="B3343" t="s">
        <v>2206</v>
      </c>
      <c r="C3343" t="s">
        <v>2207</v>
      </c>
      <c r="D3343" t="s">
        <v>2263</v>
      </c>
      <c r="E3343" s="17">
        <v>44025</v>
      </c>
      <c r="F3343">
        <v>2450</v>
      </c>
      <c r="G3343">
        <v>62</v>
      </c>
      <c r="H3343">
        <v>827</v>
      </c>
      <c r="I3343">
        <v>534231</v>
      </c>
      <c r="J3343">
        <v>30730</v>
      </c>
      <c r="K3343">
        <v>211276</v>
      </c>
      <c r="L3343">
        <v>46550</v>
      </c>
      <c r="M3343">
        <v>8846</v>
      </c>
      <c r="N3343">
        <v>68000000</v>
      </c>
    </row>
    <row r="3344" spans="1:14" x14ac:dyDescent="0.3">
      <c r="A3344" t="s">
        <v>5585</v>
      </c>
      <c r="B3344" t="s">
        <v>2206</v>
      </c>
      <c r="C3344" t="s">
        <v>2207</v>
      </c>
      <c r="D3344" t="s">
        <v>2208</v>
      </c>
      <c r="E3344" s="17">
        <v>43986</v>
      </c>
      <c r="F3344">
        <v>1396</v>
      </c>
      <c r="G3344">
        <v>83</v>
      </c>
      <c r="H3344">
        <v>1343</v>
      </c>
      <c r="I3344">
        <v>535627</v>
      </c>
      <c r="J3344">
        <v>30813</v>
      </c>
      <c r="K3344">
        <v>212619</v>
      </c>
      <c r="L3344">
        <v>11168</v>
      </c>
      <c r="M3344">
        <v>17232</v>
      </c>
      <c r="N3344">
        <v>68000000</v>
      </c>
    </row>
    <row r="3345" spans="1:14" x14ac:dyDescent="0.3">
      <c r="A3345" t="s">
        <v>5586</v>
      </c>
      <c r="B3345" t="s">
        <v>2194</v>
      </c>
      <c r="C3345" t="s">
        <v>27</v>
      </c>
      <c r="D3345" t="s">
        <v>27</v>
      </c>
      <c r="E3345" s="17">
        <v>44002</v>
      </c>
      <c r="F3345">
        <v>3357</v>
      </c>
      <c r="G3345">
        <v>181</v>
      </c>
      <c r="H3345">
        <v>4294</v>
      </c>
      <c r="I3345">
        <v>538984</v>
      </c>
      <c r="J3345">
        <v>30994</v>
      </c>
      <c r="K3345">
        <v>216913</v>
      </c>
      <c r="L3345">
        <v>36927</v>
      </c>
      <c r="M3345">
        <v>15710</v>
      </c>
      <c r="N3345">
        <v>1380000000</v>
      </c>
    </row>
    <row r="3346" spans="1:14" x14ac:dyDescent="0.3">
      <c r="A3346" t="s">
        <v>5587</v>
      </c>
      <c r="B3346" t="s">
        <v>2194</v>
      </c>
      <c r="C3346" t="s">
        <v>2221</v>
      </c>
      <c r="D3346" t="s">
        <v>2222</v>
      </c>
      <c r="E3346" s="17">
        <v>43871</v>
      </c>
      <c r="F3346">
        <v>3904</v>
      </c>
      <c r="G3346">
        <v>137</v>
      </c>
      <c r="H3346">
        <v>3127</v>
      </c>
      <c r="I3346">
        <v>542888</v>
      </c>
      <c r="J3346">
        <v>31131</v>
      </c>
      <c r="K3346">
        <v>220040</v>
      </c>
      <c r="L3346">
        <v>46848</v>
      </c>
      <c r="M3346">
        <v>8669</v>
      </c>
      <c r="N3346">
        <v>1380000000</v>
      </c>
    </row>
    <row r="3347" spans="1:14" x14ac:dyDescent="0.3">
      <c r="A3347" t="s">
        <v>5588</v>
      </c>
      <c r="B3347" t="s">
        <v>2187</v>
      </c>
      <c r="C3347" t="s">
        <v>2201</v>
      </c>
      <c r="D3347" t="s">
        <v>2202</v>
      </c>
      <c r="E3347" s="17">
        <v>43893</v>
      </c>
      <c r="F3347">
        <v>2488</v>
      </c>
      <c r="G3347">
        <v>86</v>
      </c>
      <c r="H3347">
        <v>406</v>
      </c>
      <c r="I3347">
        <v>545376</v>
      </c>
      <c r="J3347">
        <v>31217</v>
      </c>
      <c r="K3347">
        <v>220446</v>
      </c>
      <c r="L3347">
        <v>29856</v>
      </c>
      <c r="M3347">
        <v>1061</v>
      </c>
      <c r="N3347">
        <v>83000000</v>
      </c>
    </row>
    <row r="3348" spans="1:14" x14ac:dyDescent="0.3">
      <c r="A3348" t="s">
        <v>5589</v>
      </c>
      <c r="B3348" t="s">
        <v>2190</v>
      </c>
      <c r="C3348" t="s">
        <v>2191</v>
      </c>
      <c r="D3348" t="s">
        <v>2192</v>
      </c>
      <c r="E3348" s="17">
        <v>43853</v>
      </c>
      <c r="F3348">
        <v>3666</v>
      </c>
      <c r="G3348">
        <v>110</v>
      </c>
      <c r="H3348">
        <v>1461</v>
      </c>
      <c r="I3348">
        <v>549042</v>
      </c>
      <c r="J3348">
        <v>31327</v>
      </c>
      <c r="K3348">
        <v>221907</v>
      </c>
      <c r="L3348">
        <v>32994</v>
      </c>
      <c r="M3348">
        <v>975</v>
      </c>
      <c r="N3348">
        <v>213000000</v>
      </c>
    </row>
    <row r="3349" spans="1:14" x14ac:dyDescent="0.3">
      <c r="A3349" t="s">
        <v>5590</v>
      </c>
      <c r="B3349" t="s">
        <v>2190</v>
      </c>
      <c r="C3349" t="s">
        <v>2198</v>
      </c>
      <c r="D3349" t="s">
        <v>2199</v>
      </c>
      <c r="E3349" s="17">
        <v>44190</v>
      </c>
      <c r="F3349">
        <v>1757</v>
      </c>
      <c r="G3349">
        <v>58</v>
      </c>
      <c r="H3349">
        <v>1774</v>
      </c>
      <c r="I3349">
        <v>550799</v>
      </c>
      <c r="J3349">
        <v>31385</v>
      </c>
      <c r="K3349">
        <v>223681</v>
      </c>
      <c r="L3349">
        <v>24598</v>
      </c>
      <c r="M3349">
        <v>15657</v>
      </c>
      <c r="N3349">
        <v>213000000</v>
      </c>
    </row>
    <row r="3350" spans="1:14" x14ac:dyDescent="0.3">
      <c r="A3350" t="s">
        <v>5591</v>
      </c>
      <c r="B3350" t="s">
        <v>2206</v>
      </c>
      <c r="C3350" t="s">
        <v>2232</v>
      </c>
      <c r="D3350" t="s">
        <v>2233</v>
      </c>
      <c r="E3350" s="17">
        <v>43905</v>
      </c>
      <c r="F3350">
        <v>4977</v>
      </c>
      <c r="G3350">
        <v>7</v>
      </c>
      <c r="H3350">
        <v>1370</v>
      </c>
      <c r="I3350">
        <v>555776</v>
      </c>
      <c r="J3350">
        <v>31392</v>
      </c>
      <c r="K3350">
        <v>225051</v>
      </c>
      <c r="L3350">
        <v>29862</v>
      </c>
      <c r="M3350">
        <v>12140</v>
      </c>
      <c r="N3350">
        <v>68000000</v>
      </c>
    </row>
    <row r="3351" spans="1:14" x14ac:dyDescent="0.3">
      <c r="A3351" t="s">
        <v>5592</v>
      </c>
      <c r="B3351" t="s">
        <v>2206</v>
      </c>
      <c r="C3351" t="s">
        <v>2257</v>
      </c>
      <c r="D3351" t="s">
        <v>2290</v>
      </c>
      <c r="E3351" s="17">
        <v>44390</v>
      </c>
      <c r="F3351">
        <v>1878</v>
      </c>
      <c r="G3351">
        <v>50</v>
      </c>
      <c r="H3351">
        <v>485</v>
      </c>
      <c r="I3351">
        <v>557654</v>
      </c>
      <c r="J3351">
        <v>31442</v>
      </c>
      <c r="K3351">
        <v>225536</v>
      </c>
      <c r="L3351">
        <v>11268</v>
      </c>
      <c r="M3351">
        <v>11088</v>
      </c>
      <c r="N3351">
        <v>68000000</v>
      </c>
    </row>
    <row r="3352" spans="1:14" x14ac:dyDescent="0.3">
      <c r="A3352" t="s">
        <v>5593</v>
      </c>
      <c r="B3352" t="s">
        <v>2187</v>
      </c>
      <c r="C3352" t="s">
        <v>2338</v>
      </c>
      <c r="D3352" t="s">
        <v>2339</v>
      </c>
      <c r="E3352" s="17">
        <v>44502</v>
      </c>
      <c r="F3352">
        <v>2532</v>
      </c>
      <c r="G3352">
        <v>132</v>
      </c>
      <c r="H3352">
        <v>362</v>
      </c>
      <c r="I3352">
        <v>560186</v>
      </c>
      <c r="J3352">
        <v>31574</v>
      </c>
      <c r="K3352">
        <v>225898</v>
      </c>
      <c r="L3352">
        <v>22788</v>
      </c>
      <c r="M3352">
        <v>5883</v>
      </c>
      <c r="N3352">
        <v>83000000</v>
      </c>
    </row>
    <row r="3353" spans="1:14" x14ac:dyDescent="0.3">
      <c r="A3353" t="s">
        <v>5594</v>
      </c>
      <c r="B3353" t="s">
        <v>2190</v>
      </c>
      <c r="C3353" t="s">
        <v>2252</v>
      </c>
      <c r="D3353" t="s">
        <v>2301</v>
      </c>
      <c r="E3353" s="17">
        <v>43948</v>
      </c>
      <c r="F3353">
        <v>3514</v>
      </c>
      <c r="G3353">
        <v>75</v>
      </c>
      <c r="H3353">
        <v>3801</v>
      </c>
      <c r="I3353">
        <v>563700</v>
      </c>
      <c r="J3353">
        <v>31649</v>
      </c>
      <c r="K3353">
        <v>229699</v>
      </c>
      <c r="L3353">
        <v>28112</v>
      </c>
      <c r="M3353">
        <v>16902</v>
      </c>
      <c r="N3353">
        <v>213000000</v>
      </c>
    </row>
    <row r="3354" spans="1:14" x14ac:dyDescent="0.3">
      <c r="A3354" t="s">
        <v>5595</v>
      </c>
      <c r="B3354" t="s">
        <v>2194</v>
      </c>
      <c r="C3354" t="s">
        <v>2221</v>
      </c>
      <c r="D3354" t="s">
        <v>2281</v>
      </c>
      <c r="E3354" s="17">
        <v>44442</v>
      </c>
      <c r="F3354">
        <v>3773</v>
      </c>
      <c r="G3354">
        <v>169</v>
      </c>
      <c r="H3354">
        <v>211</v>
      </c>
      <c r="I3354">
        <v>567473</v>
      </c>
      <c r="J3354">
        <v>31818</v>
      </c>
      <c r="K3354">
        <v>229910</v>
      </c>
      <c r="L3354">
        <v>67914</v>
      </c>
      <c r="M3354">
        <v>11831</v>
      </c>
      <c r="N3354">
        <v>1380000000</v>
      </c>
    </row>
    <row r="3355" spans="1:14" x14ac:dyDescent="0.3">
      <c r="A3355" t="s">
        <v>5596</v>
      </c>
      <c r="B3355" t="s">
        <v>2211</v>
      </c>
      <c r="C3355" t="s">
        <v>2237</v>
      </c>
      <c r="D3355" t="s">
        <v>2250</v>
      </c>
      <c r="E3355" s="17">
        <v>44210</v>
      </c>
      <c r="F3355">
        <v>2078</v>
      </c>
      <c r="G3355">
        <v>77</v>
      </c>
      <c r="H3355">
        <v>4796</v>
      </c>
      <c r="I3355">
        <v>569551</v>
      </c>
      <c r="J3355">
        <v>31895</v>
      </c>
      <c r="K3355">
        <v>234706</v>
      </c>
      <c r="L3355">
        <v>16624</v>
      </c>
      <c r="M3355">
        <v>2948</v>
      </c>
      <c r="N3355">
        <v>331000000</v>
      </c>
    </row>
    <row r="3356" spans="1:14" x14ac:dyDescent="0.3">
      <c r="A3356" t="s">
        <v>5597</v>
      </c>
      <c r="B3356" t="s">
        <v>2187</v>
      </c>
      <c r="C3356" t="s">
        <v>2338</v>
      </c>
      <c r="D3356" t="s">
        <v>2438</v>
      </c>
      <c r="E3356" s="17">
        <v>44509</v>
      </c>
      <c r="F3356">
        <v>4661</v>
      </c>
      <c r="G3356">
        <v>123</v>
      </c>
      <c r="H3356">
        <v>2661</v>
      </c>
      <c r="I3356">
        <v>574212</v>
      </c>
      <c r="J3356">
        <v>32018</v>
      </c>
      <c r="K3356">
        <v>237367</v>
      </c>
      <c r="L3356">
        <v>32627</v>
      </c>
      <c r="M3356">
        <v>14787</v>
      </c>
      <c r="N3356">
        <v>83000000</v>
      </c>
    </row>
    <row r="3357" spans="1:14" x14ac:dyDescent="0.3">
      <c r="A3357" t="s">
        <v>5598</v>
      </c>
      <c r="B3357" t="s">
        <v>2211</v>
      </c>
      <c r="C3357" t="s">
        <v>2237</v>
      </c>
      <c r="D3357" t="s">
        <v>2250</v>
      </c>
      <c r="E3357" s="17">
        <v>44120</v>
      </c>
      <c r="F3357">
        <v>2057</v>
      </c>
      <c r="G3357">
        <v>11</v>
      </c>
      <c r="H3357">
        <v>915</v>
      </c>
      <c r="I3357">
        <v>576269</v>
      </c>
      <c r="J3357">
        <v>32029</v>
      </c>
      <c r="K3357">
        <v>238282</v>
      </c>
      <c r="L3357">
        <v>26741</v>
      </c>
      <c r="M3357">
        <v>4032</v>
      </c>
      <c r="N3357">
        <v>331000000</v>
      </c>
    </row>
    <row r="3358" spans="1:14" x14ac:dyDescent="0.3">
      <c r="A3358" t="s">
        <v>5599</v>
      </c>
      <c r="B3358" t="s">
        <v>2194</v>
      </c>
      <c r="C3358" t="s">
        <v>2204</v>
      </c>
      <c r="D3358" t="s">
        <v>25</v>
      </c>
      <c r="E3358" s="17">
        <v>44270</v>
      </c>
      <c r="F3358">
        <v>677</v>
      </c>
      <c r="G3358">
        <v>23</v>
      </c>
      <c r="H3358">
        <v>1460</v>
      </c>
      <c r="I3358">
        <v>576946</v>
      </c>
      <c r="J3358">
        <v>32052</v>
      </c>
      <c r="K3358">
        <v>239742</v>
      </c>
      <c r="L3358">
        <v>8124</v>
      </c>
      <c r="M3358">
        <v>9044</v>
      </c>
      <c r="N3358">
        <v>1380000000</v>
      </c>
    </row>
    <row r="3359" spans="1:14" x14ac:dyDescent="0.3">
      <c r="A3359" t="s">
        <v>5600</v>
      </c>
      <c r="B3359" t="s">
        <v>2194</v>
      </c>
      <c r="C3359" t="s">
        <v>2195</v>
      </c>
      <c r="D3359" t="s">
        <v>2296</v>
      </c>
      <c r="E3359" s="17">
        <v>44498</v>
      </c>
      <c r="F3359">
        <v>4946</v>
      </c>
      <c r="G3359">
        <v>44</v>
      </c>
      <c r="H3359">
        <v>4238</v>
      </c>
      <c r="I3359">
        <v>581892</v>
      </c>
      <c r="J3359">
        <v>32096</v>
      </c>
      <c r="K3359">
        <v>243980</v>
      </c>
      <c r="L3359">
        <v>39568</v>
      </c>
      <c r="M3359">
        <v>13025</v>
      </c>
      <c r="N3359">
        <v>1380000000</v>
      </c>
    </row>
    <row r="3360" spans="1:14" x14ac:dyDescent="0.3">
      <c r="A3360" t="s">
        <v>5601</v>
      </c>
      <c r="B3360" t="s">
        <v>2211</v>
      </c>
      <c r="C3360" t="s">
        <v>2241</v>
      </c>
      <c r="D3360" t="s">
        <v>2242</v>
      </c>
      <c r="E3360" s="17">
        <v>43837</v>
      </c>
      <c r="F3360">
        <v>2974</v>
      </c>
      <c r="G3360">
        <v>52</v>
      </c>
      <c r="H3360">
        <v>3356</v>
      </c>
      <c r="I3360">
        <v>584866</v>
      </c>
      <c r="J3360">
        <v>32148</v>
      </c>
      <c r="K3360">
        <v>247336</v>
      </c>
      <c r="L3360">
        <v>32714</v>
      </c>
      <c r="M3360">
        <v>9153</v>
      </c>
      <c r="N3360">
        <v>331000000</v>
      </c>
    </row>
    <row r="3361" spans="1:14" x14ac:dyDescent="0.3">
      <c r="A3361" t="s">
        <v>5602</v>
      </c>
      <c r="B3361" t="s">
        <v>2187</v>
      </c>
      <c r="C3361" t="s">
        <v>2188</v>
      </c>
      <c r="D3361" t="s">
        <v>2188</v>
      </c>
      <c r="E3361" s="17">
        <v>44026</v>
      </c>
      <c r="F3361">
        <v>284</v>
      </c>
      <c r="G3361">
        <v>180</v>
      </c>
      <c r="H3361">
        <v>1093</v>
      </c>
      <c r="I3361">
        <v>585150</v>
      </c>
      <c r="J3361">
        <v>32328</v>
      </c>
      <c r="K3361">
        <v>248429</v>
      </c>
      <c r="L3361">
        <v>3408</v>
      </c>
      <c r="M3361">
        <v>11544</v>
      </c>
      <c r="N3361">
        <v>83000000</v>
      </c>
    </row>
    <row r="3362" spans="1:14" x14ac:dyDescent="0.3">
      <c r="A3362" t="s">
        <v>5603</v>
      </c>
      <c r="B3362" t="s">
        <v>2211</v>
      </c>
      <c r="C3362" t="s">
        <v>2237</v>
      </c>
      <c r="D3362" t="s">
        <v>2250</v>
      </c>
      <c r="E3362" s="17">
        <v>44251</v>
      </c>
      <c r="F3362">
        <v>2200</v>
      </c>
      <c r="G3362">
        <v>144</v>
      </c>
      <c r="H3362">
        <v>1733</v>
      </c>
      <c r="I3362">
        <v>587350</v>
      </c>
      <c r="J3362">
        <v>32472</v>
      </c>
      <c r="K3362">
        <v>250162</v>
      </c>
      <c r="L3362">
        <v>39600</v>
      </c>
      <c r="M3362">
        <v>4359</v>
      </c>
      <c r="N3362">
        <v>331000000</v>
      </c>
    </row>
    <row r="3363" spans="1:14" x14ac:dyDescent="0.3">
      <c r="A3363" t="s">
        <v>5604</v>
      </c>
      <c r="B3363" t="s">
        <v>2187</v>
      </c>
      <c r="C3363" t="s">
        <v>2188</v>
      </c>
      <c r="D3363" t="s">
        <v>2188</v>
      </c>
      <c r="E3363" s="17">
        <v>44398</v>
      </c>
      <c r="F3363">
        <v>4466</v>
      </c>
      <c r="G3363">
        <v>192</v>
      </c>
      <c r="H3363">
        <v>1551</v>
      </c>
      <c r="I3363">
        <v>591816</v>
      </c>
      <c r="J3363">
        <v>32664</v>
      </c>
      <c r="K3363">
        <v>251713</v>
      </c>
      <c r="L3363">
        <v>44660</v>
      </c>
      <c r="M3363">
        <v>10258</v>
      </c>
      <c r="N3363">
        <v>83000000</v>
      </c>
    </row>
    <row r="3364" spans="1:14" x14ac:dyDescent="0.3">
      <c r="A3364" t="s">
        <v>5605</v>
      </c>
      <c r="B3364" t="s">
        <v>2187</v>
      </c>
      <c r="C3364" t="s">
        <v>2201</v>
      </c>
      <c r="D3364" t="s">
        <v>2272</v>
      </c>
      <c r="E3364" s="17">
        <v>44023</v>
      </c>
      <c r="F3364">
        <v>1840</v>
      </c>
      <c r="G3364">
        <v>117</v>
      </c>
      <c r="H3364">
        <v>1333</v>
      </c>
      <c r="I3364">
        <v>593656</v>
      </c>
      <c r="J3364">
        <v>32781</v>
      </c>
      <c r="K3364">
        <v>253046</v>
      </c>
      <c r="L3364">
        <v>11040</v>
      </c>
      <c r="M3364">
        <v>18696</v>
      </c>
      <c r="N3364">
        <v>83000000</v>
      </c>
    </row>
    <row r="3365" spans="1:14" x14ac:dyDescent="0.3">
      <c r="A3365" t="s">
        <v>5606</v>
      </c>
      <c r="B3365" t="s">
        <v>2206</v>
      </c>
      <c r="C3365" t="s">
        <v>2232</v>
      </c>
      <c r="D3365" t="s">
        <v>2233</v>
      </c>
      <c r="E3365" s="17">
        <v>44389</v>
      </c>
      <c r="F3365">
        <v>1878</v>
      </c>
      <c r="G3365">
        <v>185</v>
      </c>
      <c r="H3365">
        <v>864</v>
      </c>
      <c r="I3365">
        <v>595534</v>
      </c>
      <c r="J3365">
        <v>32966</v>
      </c>
      <c r="K3365">
        <v>253910</v>
      </c>
      <c r="L3365">
        <v>22536</v>
      </c>
      <c r="M3365">
        <v>15520</v>
      </c>
      <c r="N3365">
        <v>68000000</v>
      </c>
    </row>
    <row r="3366" spans="1:14" x14ac:dyDescent="0.3">
      <c r="A3366" t="s">
        <v>5607</v>
      </c>
      <c r="B3366" t="s">
        <v>2190</v>
      </c>
      <c r="C3366" t="s">
        <v>2198</v>
      </c>
      <c r="D3366" t="s">
        <v>2306</v>
      </c>
      <c r="E3366" s="17">
        <v>43978</v>
      </c>
      <c r="F3366">
        <v>1610</v>
      </c>
      <c r="G3366">
        <v>36</v>
      </c>
      <c r="H3366">
        <v>1286</v>
      </c>
      <c r="I3366">
        <v>597144</v>
      </c>
      <c r="J3366">
        <v>33002</v>
      </c>
      <c r="K3366">
        <v>255196</v>
      </c>
      <c r="L3366">
        <v>11270</v>
      </c>
      <c r="M3366">
        <v>16135</v>
      </c>
      <c r="N3366">
        <v>213000000</v>
      </c>
    </row>
    <row r="3367" spans="1:14" x14ac:dyDescent="0.3">
      <c r="A3367" t="s">
        <v>5608</v>
      </c>
      <c r="B3367" t="s">
        <v>2190</v>
      </c>
      <c r="C3367" t="s">
        <v>2252</v>
      </c>
      <c r="D3367" t="s">
        <v>2253</v>
      </c>
      <c r="E3367" s="17">
        <v>44499</v>
      </c>
      <c r="F3367">
        <v>3962</v>
      </c>
      <c r="G3367">
        <v>74</v>
      </c>
      <c r="H3367">
        <v>4155</v>
      </c>
      <c r="I3367">
        <v>601106</v>
      </c>
      <c r="J3367">
        <v>33076</v>
      </c>
      <c r="K3367">
        <v>259351</v>
      </c>
      <c r="L3367">
        <v>71316</v>
      </c>
      <c r="M3367">
        <v>2853</v>
      </c>
      <c r="N3367">
        <v>213000000</v>
      </c>
    </row>
    <row r="3368" spans="1:14" x14ac:dyDescent="0.3">
      <c r="A3368" t="s">
        <v>5609</v>
      </c>
      <c r="B3368" t="s">
        <v>2194</v>
      </c>
      <c r="C3368" t="s">
        <v>2221</v>
      </c>
      <c r="D3368" t="s">
        <v>2281</v>
      </c>
      <c r="E3368" s="17">
        <v>44032</v>
      </c>
      <c r="F3368">
        <v>4236</v>
      </c>
      <c r="G3368">
        <v>169</v>
      </c>
      <c r="H3368">
        <v>4617</v>
      </c>
      <c r="I3368">
        <v>605342</v>
      </c>
      <c r="J3368">
        <v>33245</v>
      </c>
      <c r="K3368">
        <v>263968</v>
      </c>
      <c r="L3368">
        <v>33888</v>
      </c>
      <c r="M3368">
        <v>6303</v>
      </c>
      <c r="N3368">
        <v>1380000000</v>
      </c>
    </row>
    <row r="3369" spans="1:14" x14ac:dyDescent="0.3">
      <c r="A3369" t="s">
        <v>5610</v>
      </c>
      <c r="B3369" t="s">
        <v>2206</v>
      </c>
      <c r="C3369" t="s">
        <v>2232</v>
      </c>
      <c r="D3369" t="s">
        <v>2326</v>
      </c>
      <c r="E3369" s="17">
        <v>44274</v>
      </c>
      <c r="F3369">
        <v>3159</v>
      </c>
      <c r="G3369">
        <v>197</v>
      </c>
      <c r="H3369">
        <v>308</v>
      </c>
      <c r="I3369">
        <v>608501</v>
      </c>
      <c r="J3369">
        <v>33442</v>
      </c>
      <c r="K3369">
        <v>264276</v>
      </c>
      <c r="L3369">
        <v>25272</v>
      </c>
      <c r="M3369">
        <v>15521</v>
      </c>
      <c r="N3369">
        <v>68000000</v>
      </c>
    </row>
    <row r="3370" spans="1:14" x14ac:dyDescent="0.3">
      <c r="A3370" t="s">
        <v>5611</v>
      </c>
      <c r="B3370" t="s">
        <v>2190</v>
      </c>
      <c r="C3370" t="s">
        <v>2252</v>
      </c>
      <c r="D3370" t="s">
        <v>2253</v>
      </c>
      <c r="E3370" s="17">
        <v>44249</v>
      </c>
      <c r="F3370">
        <v>3498</v>
      </c>
      <c r="G3370">
        <v>78</v>
      </c>
      <c r="H3370">
        <v>1543</v>
      </c>
      <c r="I3370">
        <v>611999</v>
      </c>
      <c r="J3370">
        <v>33520</v>
      </c>
      <c r="K3370">
        <v>265819</v>
      </c>
      <c r="L3370">
        <v>38478</v>
      </c>
      <c r="M3370">
        <v>11606</v>
      </c>
      <c r="N3370">
        <v>213000000</v>
      </c>
    </row>
    <row r="3371" spans="1:14" x14ac:dyDescent="0.3">
      <c r="A3371" t="s">
        <v>5612</v>
      </c>
      <c r="B3371" t="s">
        <v>2187</v>
      </c>
      <c r="C3371" t="s">
        <v>2188</v>
      </c>
      <c r="D3371" t="s">
        <v>2188</v>
      </c>
      <c r="E3371" s="17">
        <v>44257</v>
      </c>
      <c r="F3371">
        <v>2131</v>
      </c>
      <c r="G3371">
        <v>167</v>
      </c>
      <c r="H3371">
        <v>1405</v>
      </c>
      <c r="I3371">
        <v>614130</v>
      </c>
      <c r="J3371">
        <v>33687</v>
      </c>
      <c r="K3371">
        <v>267224</v>
      </c>
      <c r="L3371">
        <v>25572</v>
      </c>
      <c r="M3371">
        <v>15277</v>
      </c>
      <c r="N3371">
        <v>83000000</v>
      </c>
    </row>
    <row r="3372" spans="1:14" x14ac:dyDescent="0.3">
      <c r="A3372" t="s">
        <v>5613</v>
      </c>
      <c r="B3372" t="s">
        <v>2187</v>
      </c>
      <c r="C3372" t="s">
        <v>2201</v>
      </c>
      <c r="D3372" t="s">
        <v>2272</v>
      </c>
      <c r="E3372" s="17">
        <v>44309</v>
      </c>
      <c r="F3372">
        <v>3314</v>
      </c>
      <c r="G3372">
        <v>22</v>
      </c>
      <c r="H3372">
        <v>1572</v>
      </c>
      <c r="I3372">
        <v>617444</v>
      </c>
      <c r="J3372">
        <v>33709</v>
      </c>
      <c r="K3372">
        <v>268796</v>
      </c>
      <c r="L3372">
        <v>43082</v>
      </c>
      <c r="M3372">
        <v>2432</v>
      </c>
      <c r="N3372">
        <v>83000000</v>
      </c>
    </row>
    <row r="3373" spans="1:14" x14ac:dyDescent="0.3">
      <c r="A3373" t="s">
        <v>5614</v>
      </c>
      <c r="B3373" t="s">
        <v>2211</v>
      </c>
      <c r="C3373" t="s">
        <v>2241</v>
      </c>
      <c r="D3373" t="s">
        <v>2261</v>
      </c>
      <c r="E3373" s="17">
        <v>44305</v>
      </c>
      <c r="F3373">
        <v>1378</v>
      </c>
      <c r="G3373">
        <v>150</v>
      </c>
      <c r="H3373">
        <v>2001</v>
      </c>
      <c r="I3373">
        <v>618822</v>
      </c>
      <c r="J3373">
        <v>33859</v>
      </c>
      <c r="K3373">
        <v>270797</v>
      </c>
      <c r="L3373">
        <v>6890</v>
      </c>
      <c r="M3373">
        <v>11270</v>
      </c>
      <c r="N3373">
        <v>331000000</v>
      </c>
    </row>
    <row r="3374" spans="1:14" x14ac:dyDescent="0.3">
      <c r="A3374" t="s">
        <v>5615</v>
      </c>
      <c r="B3374" t="s">
        <v>2211</v>
      </c>
      <c r="C3374" t="s">
        <v>2241</v>
      </c>
      <c r="D3374" t="s">
        <v>2242</v>
      </c>
      <c r="E3374" s="17">
        <v>43956</v>
      </c>
      <c r="F3374">
        <v>3077</v>
      </c>
      <c r="G3374">
        <v>48</v>
      </c>
      <c r="H3374">
        <v>899</v>
      </c>
      <c r="I3374">
        <v>621899</v>
      </c>
      <c r="J3374">
        <v>33907</v>
      </c>
      <c r="K3374">
        <v>271696</v>
      </c>
      <c r="L3374">
        <v>15385</v>
      </c>
      <c r="M3374">
        <v>4970</v>
      </c>
      <c r="N3374">
        <v>331000000</v>
      </c>
    </row>
    <row r="3375" spans="1:14" x14ac:dyDescent="0.3">
      <c r="A3375" t="s">
        <v>5616</v>
      </c>
      <c r="B3375" t="s">
        <v>2187</v>
      </c>
      <c r="C3375" t="s">
        <v>2201</v>
      </c>
      <c r="D3375" t="s">
        <v>2272</v>
      </c>
      <c r="E3375" s="17">
        <v>44225</v>
      </c>
      <c r="F3375">
        <v>3014</v>
      </c>
      <c r="G3375">
        <v>127</v>
      </c>
      <c r="H3375">
        <v>1107</v>
      </c>
      <c r="I3375">
        <v>624913</v>
      </c>
      <c r="J3375">
        <v>34034</v>
      </c>
      <c r="K3375">
        <v>272803</v>
      </c>
      <c r="L3375">
        <v>48224</v>
      </c>
      <c r="M3375">
        <v>11119</v>
      </c>
      <c r="N3375">
        <v>83000000</v>
      </c>
    </row>
    <row r="3376" spans="1:14" x14ac:dyDescent="0.3">
      <c r="A3376" t="s">
        <v>5617</v>
      </c>
      <c r="B3376" t="s">
        <v>2187</v>
      </c>
      <c r="C3376" t="s">
        <v>2255</v>
      </c>
      <c r="D3376" t="s">
        <v>2255</v>
      </c>
      <c r="E3376" s="17">
        <v>44406</v>
      </c>
      <c r="F3376">
        <v>3892</v>
      </c>
      <c r="G3376">
        <v>134</v>
      </c>
      <c r="H3376">
        <v>3305</v>
      </c>
      <c r="I3376">
        <v>628805</v>
      </c>
      <c r="J3376">
        <v>34168</v>
      </c>
      <c r="K3376">
        <v>276108</v>
      </c>
      <c r="L3376">
        <v>70056</v>
      </c>
      <c r="M3376">
        <v>14871</v>
      </c>
      <c r="N3376">
        <v>83000000</v>
      </c>
    </row>
    <row r="3377" spans="1:14" x14ac:dyDescent="0.3">
      <c r="A3377" t="s">
        <v>5618</v>
      </c>
      <c r="B3377" t="s">
        <v>2211</v>
      </c>
      <c r="C3377" t="s">
        <v>2212</v>
      </c>
      <c r="D3377" t="s">
        <v>2213</v>
      </c>
      <c r="E3377" s="17">
        <v>44155</v>
      </c>
      <c r="F3377">
        <v>1715</v>
      </c>
      <c r="G3377">
        <v>36</v>
      </c>
      <c r="H3377">
        <v>4857</v>
      </c>
      <c r="I3377">
        <v>630520</v>
      </c>
      <c r="J3377">
        <v>34204</v>
      </c>
      <c r="K3377">
        <v>280965</v>
      </c>
      <c r="L3377">
        <v>18865</v>
      </c>
      <c r="M3377">
        <v>12030</v>
      </c>
      <c r="N3377">
        <v>331000000</v>
      </c>
    </row>
    <row r="3378" spans="1:14" x14ac:dyDescent="0.3">
      <c r="A3378" t="s">
        <v>5619</v>
      </c>
      <c r="B3378" t="s">
        <v>2190</v>
      </c>
      <c r="C3378" t="s">
        <v>2191</v>
      </c>
      <c r="D3378" t="s">
        <v>2192</v>
      </c>
      <c r="E3378" s="17">
        <v>44222</v>
      </c>
      <c r="F3378">
        <v>452</v>
      </c>
      <c r="G3378">
        <v>143</v>
      </c>
      <c r="H3378">
        <v>4335</v>
      </c>
      <c r="I3378">
        <v>630972</v>
      </c>
      <c r="J3378">
        <v>34347</v>
      </c>
      <c r="K3378">
        <v>285300</v>
      </c>
      <c r="L3378">
        <v>3616</v>
      </c>
      <c r="M3378">
        <v>9471</v>
      </c>
      <c r="N3378">
        <v>213000000</v>
      </c>
    </row>
    <row r="3379" spans="1:14" x14ac:dyDescent="0.3">
      <c r="A3379" t="s">
        <v>5620</v>
      </c>
      <c r="B3379" t="s">
        <v>2194</v>
      </c>
      <c r="C3379" t="s">
        <v>2195</v>
      </c>
      <c r="D3379" t="s">
        <v>2196</v>
      </c>
      <c r="E3379" s="17">
        <v>44518</v>
      </c>
      <c r="F3379">
        <v>341</v>
      </c>
      <c r="G3379">
        <v>37</v>
      </c>
      <c r="H3379">
        <v>3794</v>
      </c>
      <c r="I3379">
        <v>631313</v>
      </c>
      <c r="J3379">
        <v>34384</v>
      </c>
      <c r="K3379">
        <v>289094</v>
      </c>
      <c r="L3379">
        <v>4774</v>
      </c>
      <c r="M3379">
        <v>11153</v>
      </c>
      <c r="N3379">
        <v>1380000000</v>
      </c>
    </row>
    <row r="3380" spans="1:14" x14ac:dyDescent="0.3">
      <c r="A3380" t="s">
        <v>5621</v>
      </c>
      <c r="B3380" t="s">
        <v>2211</v>
      </c>
      <c r="C3380" t="s">
        <v>2237</v>
      </c>
      <c r="D3380" t="s">
        <v>2250</v>
      </c>
      <c r="E3380" s="17">
        <v>44458</v>
      </c>
      <c r="F3380">
        <v>392</v>
      </c>
      <c r="G3380">
        <v>98</v>
      </c>
      <c r="H3380">
        <v>4320</v>
      </c>
      <c r="I3380">
        <v>631705</v>
      </c>
      <c r="J3380">
        <v>34482</v>
      </c>
      <c r="K3380">
        <v>293414</v>
      </c>
      <c r="L3380">
        <v>4704</v>
      </c>
      <c r="M3380">
        <v>617</v>
      </c>
      <c r="N3380">
        <v>331000000</v>
      </c>
    </row>
    <row r="3381" spans="1:14" x14ac:dyDescent="0.3">
      <c r="A3381" t="s">
        <v>5622</v>
      </c>
      <c r="B3381" t="s">
        <v>2190</v>
      </c>
      <c r="C3381" t="s">
        <v>2198</v>
      </c>
      <c r="D3381" t="s">
        <v>2199</v>
      </c>
      <c r="E3381" s="17">
        <v>44270</v>
      </c>
      <c r="F3381">
        <v>1269</v>
      </c>
      <c r="G3381">
        <v>167</v>
      </c>
      <c r="H3381">
        <v>4374</v>
      </c>
      <c r="I3381">
        <v>632974</v>
      </c>
      <c r="J3381">
        <v>34649</v>
      </c>
      <c r="K3381">
        <v>297788</v>
      </c>
      <c r="L3381">
        <v>11421</v>
      </c>
      <c r="M3381">
        <v>2359</v>
      </c>
      <c r="N3381">
        <v>213000000</v>
      </c>
    </row>
    <row r="3382" spans="1:14" x14ac:dyDescent="0.3">
      <c r="A3382" t="s">
        <v>5623</v>
      </c>
      <c r="B3382" t="s">
        <v>2190</v>
      </c>
      <c r="C3382" t="s">
        <v>2252</v>
      </c>
      <c r="D3382" t="s">
        <v>2253</v>
      </c>
      <c r="E3382" s="17">
        <v>44034</v>
      </c>
      <c r="F3382">
        <v>3050</v>
      </c>
      <c r="G3382">
        <v>28</v>
      </c>
      <c r="H3382">
        <v>3884</v>
      </c>
      <c r="I3382">
        <v>636024</v>
      </c>
      <c r="J3382">
        <v>34677</v>
      </c>
      <c r="K3382">
        <v>301672</v>
      </c>
      <c r="L3382">
        <v>15250</v>
      </c>
      <c r="M3382">
        <v>5602</v>
      </c>
      <c r="N3382">
        <v>213000000</v>
      </c>
    </row>
    <row r="3383" spans="1:14" x14ac:dyDescent="0.3">
      <c r="A3383" t="s">
        <v>5624</v>
      </c>
      <c r="B3383" t="s">
        <v>2190</v>
      </c>
      <c r="C3383" t="s">
        <v>2191</v>
      </c>
      <c r="D3383" t="s">
        <v>2192</v>
      </c>
      <c r="E3383" s="17">
        <v>44316</v>
      </c>
      <c r="F3383">
        <v>4059</v>
      </c>
      <c r="G3383">
        <v>102</v>
      </c>
      <c r="H3383">
        <v>2476</v>
      </c>
      <c r="I3383">
        <v>640083</v>
      </c>
      <c r="J3383">
        <v>34779</v>
      </c>
      <c r="K3383">
        <v>304148</v>
      </c>
      <c r="L3383">
        <v>24354</v>
      </c>
      <c r="M3383">
        <v>18463</v>
      </c>
      <c r="N3383">
        <v>213000000</v>
      </c>
    </row>
    <row r="3384" spans="1:14" x14ac:dyDescent="0.3">
      <c r="A3384" t="s">
        <v>5625</v>
      </c>
      <c r="B3384" t="s">
        <v>2206</v>
      </c>
      <c r="C3384" t="s">
        <v>2257</v>
      </c>
      <c r="D3384" t="s">
        <v>2258</v>
      </c>
      <c r="E3384" s="17">
        <v>43861</v>
      </c>
      <c r="F3384">
        <v>970</v>
      </c>
      <c r="G3384">
        <v>144</v>
      </c>
      <c r="H3384">
        <v>401</v>
      </c>
      <c r="I3384">
        <v>641053</v>
      </c>
      <c r="J3384">
        <v>34923</v>
      </c>
      <c r="K3384">
        <v>304549</v>
      </c>
      <c r="L3384">
        <v>13580</v>
      </c>
      <c r="M3384">
        <v>11852</v>
      </c>
      <c r="N3384">
        <v>68000000</v>
      </c>
    </row>
    <row r="3385" spans="1:14" x14ac:dyDescent="0.3">
      <c r="A3385" t="s">
        <v>5626</v>
      </c>
      <c r="B3385" t="s">
        <v>2206</v>
      </c>
      <c r="C3385" t="s">
        <v>2224</v>
      </c>
      <c r="D3385" t="s">
        <v>2225</v>
      </c>
      <c r="E3385" s="17">
        <v>44218</v>
      </c>
      <c r="F3385">
        <v>2205</v>
      </c>
      <c r="G3385">
        <v>147</v>
      </c>
      <c r="H3385">
        <v>2093</v>
      </c>
      <c r="I3385">
        <v>643258</v>
      </c>
      <c r="J3385">
        <v>35070</v>
      </c>
      <c r="K3385">
        <v>306642</v>
      </c>
      <c r="L3385">
        <v>39690</v>
      </c>
      <c r="M3385">
        <v>19269</v>
      </c>
      <c r="N3385">
        <v>68000000</v>
      </c>
    </row>
    <row r="3386" spans="1:14" x14ac:dyDescent="0.3">
      <c r="A3386" t="s">
        <v>5627</v>
      </c>
      <c r="B3386" t="s">
        <v>2190</v>
      </c>
      <c r="C3386" t="s">
        <v>2252</v>
      </c>
      <c r="D3386" t="s">
        <v>2253</v>
      </c>
      <c r="E3386" s="17">
        <v>44455</v>
      </c>
      <c r="F3386">
        <v>4794</v>
      </c>
      <c r="G3386">
        <v>109</v>
      </c>
      <c r="H3386">
        <v>3247</v>
      </c>
      <c r="I3386">
        <v>648052</v>
      </c>
      <c r="J3386">
        <v>35179</v>
      </c>
      <c r="K3386">
        <v>309889</v>
      </c>
      <c r="L3386">
        <v>33558</v>
      </c>
      <c r="M3386">
        <v>8284</v>
      </c>
      <c r="N3386">
        <v>213000000</v>
      </c>
    </row>
    <row r="3387" spans="1:14" x14ac:dyDescent="0.3">
      <c r="A3387" t="s">
        <v>5628</v>
      </c>
      <c r="B3387" t="s">
        <v>2187</v>
      </c>
      <c r="C3387" t="s">
        <v>2338</v>
      </c>
      <c r="D3387" t="s">
        <v>2438</v>
      </c>
      <c r="E3387" s="17">
        <v>44264</v>
      </c>
      <c r="F3387">
        <v>165</v>
      </c>
      <c r="G3387">
        <v>152</v>
      </c>
      <c r="H3387">
        <v>3071</v>
      </c>
      <c r="I3387">
        <v>648217</v>
      </c>
      <c r="J3387">
        <v>35331</v>
      </c>
      <c r="K3387">
        <v>312960</v>
      </c>
      <c r="L3387">
        <v>990</v>
      </c>
      <c r="M3387">
        <v>9082</v>
      </c>
      <c r="N3387">
        <v>83000000</v>
      </c>
    </row>
    <row r="3388" spans="1:14" x14ac:dyDescent="0.3">
      <c r="A3388" t="s">
        <v>5629</v>
      </c>
      <c r="B3388" t="s">
        <v>2206</v>
      </c>
      <c r="C3388" t="s">
        <v>2257</v>
      </c>
      <c r="D3388" t="s">
        <v>2290</v>
      </c>
      <c r="E3388" s="17">
        <v>44206</v>
      </c>
      <c r="F3388">
        <v>254</v>
      </c>
      <c r="G3388">
        <v>59</v>
      </c>
      <c r="H3388">
        <v>3856</v>
      </c>
      <c r="I3388">
        <v>648471</v>
      </c>
      <c r="J3388">
        <v>35390</v>
      </c>
      <c r="K3388">
        <v>316816</v>
      </c>
      <c r="L3388">
        <v>3302</v>
      </c>
      <c r="M3388">
        <v>13139</v>
      </c>
      <c r="N3388">
        <v>68000000</v>
      </c>
    </row>
    <row r="3389" spans="1:14" x14ac:dyDescent="0.3">
      <c r="A3389" t="s">
        <v>5630</v>
      </c>
      <c r="B3389" t="s">
        <v>2211</v>
      </c>
      <c r="C3389" t="s">
        <v>2245</v>
      </c>
      <c r="D3389" t="s">
        <v>2308</v>
      </c>
      <c r="E3389" s="17">
        <v>44174</v>
      </c>
      <c r="F3389">
        <v>301</v>
      </c>
      <c r="G3389">
        <v>165</v>
      </c>
      <c r="H3389">
        <v>3701</v>
      </c>
      <c r="I3389">
        <v>648772</v>
      </c>
      <c r="J3389">
        <v>35555</v>
      </c>
      <c r="K3389">
        <v>320517</v>
      </c>
      <c r="L3389">
        <v>5117</v>
      </c>
      <c r="M3389">
        <v>15982</v>
      </c>
      <c r="N3389">
        <v>331000000</v>
      </c>
    </row>
    <row r="3390" spans="1:14" x14ac:dyDescent="0.3">
      <c r="A3390" t="s">
        <v>5631</v>
      </c>
      <c r="B3390" t="s">
        <v>2206</v>
      </c>
      <c r="C3390" t="s">
        <v>2232</v>
      </c>
      <c r="D3390" t="s">
        <v>2233</v>
      </c>
      <c r="E3390" s="17">
        <v>44273</v>
      </c>
      <c r="F3390">
        <v>3103</v>
      </c>
      <c r="G3390">
        <v>62</v>
      </c>
      <c r="H3390">
        <v>1807</v>
      </c>
      <c r="I3390">
        <v>651875</v>
      </c>
      <c r="J3390">
        <v>35617</v>
      </c>
      <c r="K3390">
        <v>322324</v>
      </c>
      <c r="L3390">
        <v>34133</v>
      </c>
      <c r="M3390">
        <v>19744</v>
      </c>
      <c r="N3390">
        <v>68000000</v>
      </c>
    </row>
    <row r="3391" spans="1:14" x14ac:dyDescent="0.3">
      <c r="A3391" t="s">
        <v>5632</v>
      </c>
      <c r="B3391" t="s">
        <v>2187</v>
      </c>
      <c r="C3391" t="s">
        <v>2338</v>
      </c>
      <c r="D3391" t="s">
        <v>2438</v>
      </c>
      <c r="E3391" s="17">
        <v>44409</v>
      </c>
      <c r="F3391">
        <v>3840</v>
      </c>
      <c r="G3391">
        <v>38</v>
      </c>
      <c r="H3391">
        <v>1389</v>
      </c>
      <c r="I3391">
        <v>655715</v>
      </c>
      <c r="J3391">
        <v>35655</v>
      </c>
      <c r="K3391">
        <v>323713</v>
      </c>
      <c r="L3391">
        <v>23040</v>
      </c>
      <c r="M3391">
        <v>11210</v>
      </c>
      <c r="N3391">
        <v>83000000</v>
      </c>
    </row>
    <row r="3392" spans="1:14" x14ac:dyDescent="0.3">
      <c r="A3392" t="s">
        <v>5633</v>
      </c>
      <c r="B3392" t="s">
        <v>2194</v>
      </c>
      <c r="C3392" t="s">
        <v>27</v>
      </c>
      <c r="D3392" t="s">
        <v>27</v>
      </c>
      <c r="E3392" s="17">
        <v>43905</v>
      </c>
      <c r="F3392">
        <v>2556</v>
      </c>
      <c r="G3392">
        <v>125</v>
      </c>
      <c r="H3392">
        <v>4399</v>
      </c>
      <c r="I3392">
        <v>658271</v>
      </c>
      <c r="J3392">
        <v>35780</v>
      </c>
      <c r="K3392">
        <v>328112</v>
      </c>
      <c r="L3392">
        <v>28116</v>
      </c>
      <c r="M3392">
        <v>7829</v>
      </c>
      <c r="N3392">
        <v>1380000000</v>
      </c>
    </row>
    <row r="3393" spans="1:14" x14ac:dyDescent="0.3">
      <c r="A3393" t="s">
        <v>5634</v>
      </c>
      <c r="B3393" t="s">
        <v>2206</v>
      </c>
      <c r="C3393" t="s">
        <v>2207</v>
      </c>
      <c r="D3393" t="s">
        <v>2208</v>
      </c>
      <c r="E3393" s="17">
        <v>44387</v>
      </c>
      <c r="F3393">
        <v>1505</v>
      </c>
      <c r="G3393">
        <v>191</v>
      </c>
      <c r="H3393">
        <v>2398</v>
      </c>
      <c r="I3393">
        <v>659776</v>
      </c>
      <c r="J3393">
        <v>35971</v>
      </c>
      <c r="K3393">
        <v>330510</v>
      </c>
      <c r="L3393">
        <v>24080</v>
      </c>
      <c r="M3393">
        <v>13231</v>
      </c>
      <c r="N3393">
        <v>68000000</v>
      </c>
    </row>
    <row r="3394" spans="1:14" x14ac:dyDescent="0.3">
      <c r="A3394" t="s">
        <v>5635</v>
      </c>
      <c r="B3394" t="s">
        <v>2190</v>
      </c>
      <c r="C3394" t="s">
        <v>2269</v>
      </c>
      <c r="D3394" t="s">
        <v>2270</v>
      </c>
      <c r="E3394" s="17">
        <v>44496</v>
      </c>
      <c r="F3394">
        <v>1256</v>
      </c>
      <c r="G3394">
        <v>82</v>
      </c>
      <c r="H3394">
        <v>4800</v>
      </c>
      <c r="I3394">
        <v>661032</v>
      </c>
      <c r="J3394">
        <v>36053</v>
      </c>
      <c r="K3394">
        <v>335310</v>
      </c>
      <c r="L3394">
        <v>20096</v>
      </c>
      <c r="M3394">
        <v>15581</v>
      </c>
      <c r="N3394">
        <v>213000000</v>
      </c>
    </row>
    <row r="3395" spans="1:14" x14ac:dyDescent="0.3">
      <c r="A3395" t="s">
        <v>5636</v>
      </c>
      <c r="B3395" t="s">
        <v>2190</v>
      </c>
      <c r="C3395" t="s">
        <v>2252</v>
      </c>
      <c r="D3395" t="s">
        <v>2301</v>
      </c>
      <c r="E3395" s="17">
        <v>43985</v>
      </c>
      <c r="F3395">
        <v>2262</v>
      </c>
      <c r="G3395">
        <v>20</v>
      </c>
      <c r="H3395">
        <v>91</v>
      </c>
      <c r="I3395">
        <v>663294</v>
      </c>
      <c r="J3395">
        <v>36073</v>
      </c>
      <c r="K3395">
        <v>335401</v>
      </c>
      <c r="L3395">
        <v>31668</v>
      </c>
      <c r="M3395">
        <v>12319</v>
      </c>
      <c r="N3395">
        <v>213000000</v>
      </c>
    </row>
    <row r="3396" spans="1:14" x14ac:dyDescent="0.3">
      <c r="A3396" t="s">
        <v>5637</v>
      </c>
      <c r="B3396" t="s">
        <v>2190</v>
      </c>
      <c r="C3396" t="s">
        <v>2191</v>
      </c>
      <c r="D3396" t="s">
        <v>2192</v>
      </c>
      <c r="E3396" s="17">
        <v>44260</v>
      </c>
      <c r="F3396">
        <v>4340</v>
      </c>
      <c r="G3396">
        <v>31</v>
      </c>
      <c r="H3396">
        <v>3232</v>
      </c>
      <c r="I3396">
        <v>667634</v>
      </c>
      <c r="J3396">
        <v>36104</v>
      </c>
      <c r="K3396">
        <v>338633</v>
      </c>
      <c r="L3396">
        <v>21700</v>
      </c>
      <c r="M3396">
        <v>12924</v>
      </c>
      <c r="N3396">
        <v>213000000</v>
      </c>
    </row>
    <row r="3397" spans="1:14" x14ac:dyDescent="0.3">
      <c r="A3397" t="s">
        <v>5638</v>
      </c>
      <c r="B3397" t="s">
        <v>2194</v>
      </c>
      <c r="C3397" t="s">
        <v>27</v>
      </c>
      <c r="D3397" t="s">
        <v>27</v>
      </c>
      <c r="E3397" s="17">
        <v>44193</v>
      </c>
      <c r="F3397">
        <v>209</v>
      </c>
      <c r="G3397">
        <v>27</v>
      </c>
      <c r="H3397">
        <v>2179</v>
      </c>
      <c r="I3397">
        <v>667843</v>
      </c>
      <c r="J3397">
        <v>36131</v>
      </c>
      <c r="K3397">
        <v>340812</v>
      </c>
      <c r="L3397">
        <v>3762</v>
      </c>
      <c r="M3397">
        <v>4818</v>
      </c>
      <c r="N3397">
        <v>1380000000</v>
      </c>
    </row>
    <row r="3398" spans="1:14" x14ac:dyDescent="0.3">
      <c r="A3398" t="s">
        <v>5639</v>
      </c>
      <c r="B3398" t="s">
        <v>2187</v>
      </c>
      <c r="C3398" t="s">
        <v>2188</v>
      </c>
      <c r="D3398" t="s">
        <v>2188</v>
      </c>
      <c r="E3398" s="17">
        <v>44278</v>
      </c>
      <c r="F3398">
        <v>3793</v>
      </c>
      <c r="G3398">
        <v>102</v>
      </c>
      <c r="H3398">
        <v>2816</v>
      </c>
      <c r="I3398">
        <v>671636</v>
      </c>
      <c r="J3398">
        <v>36233</v>
      </c>
      <c r="K3398">
        <v>343628</v>
      </c>
      <c r="L3398">
        <v>68274</v>
      </c>
      <c r="M3398">
        <v>19884</v>
      </c>
      <c r="N3398">
        <v>83000000</v>
      </c>
    </row>
    <row r="3399" spans="1:14" x14ac:dyDescent="0.3">
      <c r="A3399" t="s">
        <v>5640</v>
      </c>
      <c r="B3399" t="s">
        <v>2211</v>
      </c>
      <c r="C3399" t="s">
        <v>2212</v>
      </c>
      <c r="D3399" t="s">
        <v>2213</v>
      </c>
      <c r="E3399" s="17">
        <v>44064</v>
      </c>
      <c r="F3399">
        <v>4521</v>
      </c>
      <c r="G3399">
        <v>11</v>
      </c>
      <c r="H3399">
        <v>1312</v>
      </c>
      <c r="I3399">
        <v>676157</v>
      </c>
      <c r="J3399">
        <v>36244</v>
      </c>
      <c r="K3399">
        <v>344940</v>
      </c>
      <c r="L3399">
        <v>40689</v>
      </c>
      <c r="M3399">
        <v>5095</v>
      </c>
      <c r="N3399">
        <v>331000000</v>
      </c>
    </row>
    <row r="3400" spans="1:14" x14ac:dyDescent="0.3">
      <c r="A3400" t="s">
        <v>5641</v>
      </c>
      <c r="B3400" t="s">
        <v>2187</v>
      </c>
      <c r="C3400" t="s">
        <v>2201</v>
      </c>
      <c r="D3400" t="s">
        <v>2202</v>
      </c>
      <c r="E3400" s="17">
        <v>44393</v>
      </c>
      <c r="F3400">
        <v>3047</v>
      </c>
      <c r="G3400">
        <v>120</v>
      </c>
      <c r="H3400">
        <v>4553</v>
      </c>
      <c r="I3400">
        <v>679204</v>
      </c>
      <c r="J3400">
        <v>36364</v>
      </c>
      <c r="K3400">
        <v>349493</v>
      </c>
      <c r="L3400">
        <v>27423</v>
      </c>
      <c r="M3400">
        <v>13298</v>
      </c>
      <c r="N3400">
        <v>83000000</v>
      </c>
    </row>
    <row r="3401" spans="1:14" x14ac:dyDescent="0.3">
      <c r="A3401" t="s">
        <v>5642</v>
      </c>
      <c r="B3401" t="s">
        <v>2194</v>
      </c>
      <c r="C3401" t="s">
        <v>2195</v>
      </c>
      <c r="D3401" t="s">
        <v>2296</v>
      </c>
      <c r="E3401" s="17">
        <v>44092</v>
      </c>
      <c r="F3401">
        <v>980</v>
      </c>
      <c r="G3401">
        <v>110</v>
      </c>
      <c r="H3401">
        <v>4029</v>
      </c>
      <c r="I3401">
        <v>680184</v>
      </c>
      <c r="J3401">
        <v>36474</v>
      </c>
      <c r="K3401">
        <v>353522</v>
      </c>
      <c r="L3401">
        <v>12740</v>
      </c>
      <c r="M3401">
        <v>9677</v>
      </c>
      <c r="N3401">
        <v>1380000000</v>
      </c>
    </row>
    <row r="3402" spans="1:14" x14ac:dyDescent="0.3">
      <c r="A3402" t="s">
        <v>5643</v>
      </c>
      <c r="B3402" t="s">
        <v>2190</v>
      </c>
      <c r="C3402" t="s">
        <v>2191</v>
      </c>
      <c r="D3402" t="s">
        <v>2285</v>
      </c>
      <c r="E3402" s="17">
        <v>43955</v>
      </c>
      <c r="F3402">
        <v>2119</v>
      </c>
      <c r="G3402">
        <v>78</v>
      </c>
      <c r="H3402">
        <v>898</v>
      </c>
      <c r="I3402">
        <v>682303</v>
      </c>
      <c r="J3402">
        <v>36552</v>
      </c>
      <c r="K3402">
        <v>354420</v>
      </c>
      <c r="L3402">
        <v>16952</v>
      </c>
      <c r="M3402">
        <v>6648</v>
      </c>
      <c r="N3402">
        <v>213000000</v>
      </c>
    </row>
    <row r="3403" spans="1:14" x14ac:dyDescent="0.3">
      <c r="A3403" t="s">
        <v>5644</v>
      </c>
      <c r="B3403" t="s">
        <v>2187</v>
      </c>
      <c r="C3403" t="s">
        <v>2201</v>
      </c>
      <c r="D3403" t="s">
        <v>2272</v>
      </c>
      <c r="E3403" s="17">
        <v>44075</v>
      </c>
      <c r="F3403">
        <v>3745</v>
      </c>
      <c r="G3403">
        <v>91</v>
      </c>
      <c r="H3403">
        <v>3172</v>
      </c>
      <c r="I3403">
        <v>686048</v>
      </c>
      <c r="J3403">
        <v>36643</v>
      </c>
      <c r="K3403">
        <v>357592</v>
      </c>
      <c r="L3403">
        <v>29960</v>
      </c>
      <c r="M3403">
        <v>14073</v>
      </c>
      <c r="N3403">
        <v>83000000</v>
      </c>
    </row>
    <row r="3404" spans="1:14" x14ac:dyDescent="0.3">
      <c r="A3404" t="s">
        <v>5645</v>
      </c>
      <c r="B3404" t="s">
        <v>2211</v>
      </c>
      <c r="C3404" t="s">
        <v>2212</v>
      </c>
      <c r="D3404" t="s">
        <v>2328</v>
      </c>
      <c r="E3404" s="17">
        <v>44372</v>
      </c>
      <c r="F3404">
        <v>177</v>
      </c>
      <c r="G3404">
        <v>119</v>
      </c>
      <c r="H3404">
        <v>3092</v>
      </c>
      <c r="I3404">
        <v>686225</v>
      </c>
      <c r="J3404">
        <v>36762</v>
      </c>
      <c r="K3404">
        <v>360684</v>
      </c>
      <c r="L3404">
        <v>1770</v>
      </c>
      <c r="M3404">
        <v>8402</v>
      </c>
      <c r="N3404">
        <v>331000000</v>
      </c>
    </row>
    <row r="3405" spans="1:14" x14ac:dyDescent="0.3">
      <c r="A3405" t="s">
        <v>5646</v>
      </c>
      <c r="B3405" t="s">
        <v>2190</v>
      </c>
      <c r="C3405" t="s">
        <v>2269</v>
      </c>
      <c r="D3405" t="s">
        <v>2270</v>
      </c>
      <c r="E3405" s="17">
        <v>44315</v>
      </c>
      <c r="F3405">
        <v>1546</v>
      </c>
      <c r="G3405">
        <v>84</v>
      </c>
      <c r="H3405">
        <v>248</v>
      </c>
      <c r="I3405">
        <v>687771</v>
      </c>
      <c r="J3405">
        <v>36846</v>
      </c>
      <c r="K3405">
        <v>360932</v>
      </c>
      <c r="L3405">
        <v>29374</v>
      </c>
      <c r="M3405">
        <v>7949</v>
      </c>
      <c r="N3405">
        <v>213000000</v>
      </c>
    </row>
    <row r="3406" spans="1:14" x14ac:dyDescent="0.3">
      <c r="A3406" t="s">
        <v>5647</v>
      </c>
      <c r="B3406" t="s">
        <v>2211</v>
      </c>
      <c r="C3406" t="s">
        <v>2212</v>
      </c>
      <c r="D3406" t="s">
        <v>2328</v>
      </c>
      <c r="E3406" s="17">
        <v>43952</v>
      </c>
      <c r="F3406">
        <v>2034</v>
      </c>
      <c r="G3406">
        <v>79</v>
      </c>
      <c r="H3406">
        <v>2239</v>
      </c>
      <c r="I3406">
        <v>689805</v>
      </c>
      <c r="J3406">
        <v>36925</v>
      </c>
      <c r="K3406">
        <v>363171</v>
      </c>
      <c r="L3406">
        <v>36612</v>
      </c>
      <c r="M3406">
        <v>16348</v>
      </c>
      <c r="N3406">
        <v>331000000</v>
      </c>
    </row>
    <row r="3407" spans="1:14" x14ac:dyDescent="0.3">
      <c r="A3407" t="s">
        <v>5648</v>
      </c>
      <c r="B3407" t="s">
        <v>2206</v>
      </c>
      <c r="C3407" t="s">
        <v>2207</v>
      </c>
      <c r="D3407" t="s">
        <v>2208</v>
      </c>
      <c r="E3407" s="17">
        <v>43955</v>
      </c>
      <c r="F3407">
        <v>298</v>
      </c>
      <c r="G3407">
        <v>150</v>
      </c>
      <c r="H3407">
        <v>2632</v>
      </c>
      <c r="I3407">
        <v>690103</v>
      </c>
      <c r="J3407">
        <v>37075</v>
      </c>
      <c r="K3407">
        <v>365803</v>
      </c>
      <c r="L3407">
        <v>4470</v>
      </c>
      <c r="M3407">
        <v>8974</v>
      </c>
      <c r="N3407">
        <v>68000000</v>
      </c>
    </row>
    <row r="3408" spans="1:14" x14ac:dyDescent="0.3">
      <c r="A3408" t="s">
        <v>5649</v>
      </c>
      <c r="B3408" t="s">
        <v>2211</v>
      </c>
      <c r="C3408" t="s">
        <v>2237</v>
      </c>
      <c r="D3408" t="s">
        <v>2238</v>
      </c>
      <c r="E3408" s="17">
        <v>44379</v>
      </c>
      <c r="F3408">
        <v>2567</v>
      </c>
      <c r="G3408">
        <v>14</v>
      </c>
      <c r="H3408">
        <v>3384</v>
      </c>
      <c r="I3408">
        <v>692670</v>
      </c>
      <c r="J3408">
        <v>37089</v>
      </c>
      <c r="K3408">
        <v>369187</v>
      </c>
      <c r="L3408">
        <v>15402</v>
      </c>
      <c r="M3408">
        <v>8094</v>
      </c>
      <c r="N3408">
        <v>331000000</v>
      </c>
    </row>
    <row r="3409" spans="1:14" x14ac:dyDescent="0.3">
      <c r="A3409" t="s">
        <v>5650</v>
      </c>
      <c r="B3409" t="s">
        <v>2190</v>
      </c>
      <c r="C3409" t="s">
        <v>2252</v>
      </c>
      <c r="D3409" t="s">
        <v>2301</v>
      </c>
      <c r="E3409" s="17">
        <v>44000</v>
      </c>
      <c r="F3409">
        <v>3566</v>
      </c>
      <c r="G3409">
        <v>100</v>
      </c>
      <c r="H3409">
        <v>4263</v>
      </c>
      <c r="I3409">
        <v>696236</v>
      </c>
      <c r="J3409">
        <v>37189</v>
      </c>
      <c r="K3409">
        <v>373450</v>
      </c>
      <c r="L3409">
        <v>64188</v>
      </c>
      <c r="M3409">
        <v>7136</v>
      </c>
      <c r="N3409">
        <v>213000000</v>
      </c>
    </row>
    <row r="3410" spans="1:14" x14ac:dyDescent="0.3">
      <c r="A3410" t="s">
        <v>5651</v>
      </c>
      <c r="B3410" t="s">
        <v>2206</v>
      </c>
      <c r="C3410" t="s">
        <v>2224</v>
      </c>
      <c r="D3410" t="s">
        <v>2230</v>
      </c>
      <c r="E3410" s="17">
        <v>43954</v>
      </c>
      <c r="F3410">
        <v>4039</v>
      </c>
      <c r="G3410">
        <v>11</v>
      </c>
      <c r="H3410">
        <v>3704</v>
      </c>
      <c r="I3410">
        <v>700275</v>
      </c>
      <c r="J3410">
        <v>37200</v>
      </c>
      <c r="K3410">
        <v>377154</v>
      </c>
      <c r="L3410">
        <v>56546</v>
      </c>
      <c r="M3410">
        <v>7370</v>
      </c>
      <c r="N3410">
        <v>68000000</v>
      </c>
    </row>
    <row r="3411" spans="1:14" x14ac:dyDescent="0.3">
      <c r="A3411" t="s">
        <v>5652</v>
      </c>
      <c r="B3411" t="s">
        <v>2190</v>
      </c>
      <c r="C3411" t="s">
        <v>2269</v>
      </c>
      <c r="D3411" t="s">
        <v>2270</v>
      </c>
      <c r="E3411" s="17">
        <v>43865</v>
      </c>
      <c r="F3411">
        <v>274</v>
      </c>
      <c r="G3411">
        <v>131</v>
      </c>
      <c r="H3411">
        <v>1197</v>
      </c>
      <c r="I3411">
        <v>700549</v>
      </c>
      <c r="J3411">
        <v>37331</v>
      </c>
      <c r="K3411">
        <v>378351</v>
      </c>
      <c r="L3411">
        <v>2740</v>
      </c>
      <c r="M3411">
        <v>111</v>
      </c>
      <c r="N3411">
        <v>213000000</v>
      </c>
    </row>
    <row r="3412" spans="1:14" x14ac:dyDescent="0.3">
      <c r="A3412" t="s">
        <v>5653</v>
      </c>
      <c r="B3412" t="s">
        <v>2190</v>
      </c>
      <c r="C3412" t="s">
        <v>2198</v>
      </c>
      <c r="D3412" t="s">
        <v>2306</v>
      </c>
      <c r="E3412" s="17">
        <v>43917</v>
      </c>
      <c r="F3412">
        <v>2995</v>
      </c>
      <c r="G3412">
        <v>34</v>
      </c>
      <c r="H3412">
        <v>1991</v>
      </c>
      <c r="I3412">
        <v>703544</v>
      </c>
      <c r="J3412">
        <v>37365</v>
      </c>
      <c r="K3412">
        <v>380342</v>
      </c>
      <c r="L3412">
        <v>32945</v>
      </c>
      <c r="M3412">
        <v>9580</v>
      </c>
      <c r="N3412">
        <v>213000000</v>
      </c>
    </row>
    <row r="3413" spans="1:14" x14ac:dyDescent="0.3">
      <c r="A3413" t="s">
        <v>5654</v>
      </c>
      <c r="B3413" t="s">
        <v>2206</v>
      </c>
      <c r="C3413" t="s">
        <v>2257</v>
      </c>
      <c r="D3413" t="s">
        <v>2290</v>
      </c>
      <c r="E3413" s="17">
        <v>44476</v>
      </c>
      <c r="F3413">
        <v>52</v>
      </c>
      <c r="G3413">
        <v>94</v>
      </c>
      <c r="H3413">
        <v>4503</v>
      </c>
      <c r="I3413">
        <v>703596</v>
      </c>
      <c r="J3413">
        <v>37459</v>
      </c>
      <c r="K3413">
        <v>384845</v>
      </c>
      <c r="L3413">
        <v>416</v>
      </c>
      <c r="M3413">
        <v>3784</v>
      </c>
      <c r="N3413">
        <v>68000000</v>
      </c>
    </row>
    <row r="3414" spans="1:14" x14ac:dyDescent="0.3">
      <c r="A3414" t="s">
        <v>5655</v>
      </c>
      <c r="B3414" t="s">
        <v>2211</v>
      </c>
      <c r="C3414" t="s">
        <v>2241</v>
      </c>
      <c r="D3414" t="s">
        <v>2261</v>
      </c>
      <c r="E3414" s="17">
        <v>44538</v>
      </c>
      <c r="F3414">
        <v>1423</v>
      </c>
      <c r="G3414">
        <v>188</v>
      </c>
      <c r="H3414">
        <v>500</v>
      </c>
      <c r="I3414">
        <v>705019</v>
      </c>
      <c r="J3414">
        <v>37647</v>
      </c>
      <c r="K3414">
        <v>385345</v>
      </c>
      <c r="L3414">
        <v>19922</v>
      </c>
      <c r="M3414">
        <v>696</v>
      </c>
      <c r="N3414">
        <v>331000000</v>
      </c>
    </row>
    <row r="3415" spans="1:14" x14ac:dyDescent="0.3">
      <c r="A3415" t="s">
        <v>5656</v>
      </c>
      <c r="B3415" t="s">
        <v>2194</v>
      </c>
      <c r="C3415" t="s">
        <v>2195</v>
      </c>
      <c r="D3415" t="s">
        <v>2296</v>
      </c>
      <c r="E3415" s="17">
        <v>44031</v>
      </c>
      <c r="F3415">
        <v>1627</v>
      </c>
      <c r="G3415">
        <v>26</v>
      </c>
      <c r="H3415">
        <v>1161</v>
      </c>
      <c r="I3415">
        <v>706646</v>
      </c>
      <c r="J3415">
        <v>37673</v>
      </c>
      <c r="K3415">
        <v>386506</v>
      </c>
      <c r="L3415">
        <v>21151</v>
      </c>
      <c r="M3415">
        <v>17636</v>
      </c>
      <c r="N3415">
        <v>1380000000</v>
      </c>
    </row>
    <row r="3416" spans="1:14" x14ac:dyDescent="0.3">
      <c r="A3416" t="s">
        <v>5657</v>
      </c>
      <c r="B3416" t="s">
        <v>2194</v>
      </c>
      <c r="C3416" t="s">
        <v>2204</v>
      </c>
      <c r="D3416" t="s">
        <v>25</v>
      </c>
      <c r="E3416" s="17">
        <v>44199</v>
      </c>
      <c r="F3416">
        <v>488</v>
      </c>
      <c r="G3416">
        <v>124</v>
      </c>
      <c r="H3416">
        <v>98</v>
      </c>
      <c r="I3416">
        <v>707134</v>
      </c>
      <c r="J3416">
        <v>37797</v>
      </c>
      <c r="K3416">
        <v>386604</v>
      </c>
      <c r="L3416">
        <v>4392</v>
      </c>
      <c r="M3416">
        <v>19358</v>
      </c>
      <c r="N3416">
        <v>1380000000</v>
      </c>
    </row>
    <row r="3417" spans="1:14" x14ac:dyDescent="0.3">
      <c r="A3417" t="s">
        <v>5658</v>
      </c>
      <c r="B3417" t="s">
        <v>2194</v>
      </c>
      <c r="C3417" t="s">
        <v>2195</v>
      </c>
      <c r="D3417" t="s">
        <v>2196</v>
      </c>
      <c r="E3417" s="17">
        <v>43907</v>
      </c>
      <c r="F3417">
        <v>2354</v>
      </c>
      <c r="G3417">
        <v>160</v>
      </c>
      <c r="H3417">
        <v>3128</v>
      </c>
      <c r="I3417">
        <v>709488</v>
      </c>
      <c r="J3417">
        <v>37957</v>
      </c>
      <c r="K3417">
        <v>389732</v>
      </c>
      <c r="L3417">
        <v>42372</v>
      </c>
      <c r="M3417">
        <v>3409</v>
      </c>
      <c r="N3417">
        <v>1380000000</v>
      </c>
    </row>
    <row r="3418" spans="1:14" x14ac:dyDescent="0.3">
      <c r="A3418" t="s">
        <v>5659</v>
      </c>
      <c r="B3418" t="s">
        <v>2194</v>
      </c>
      <c r="C3418" t="s">
        <v>2195</v>
      </c>
      <c r="D3418" t="s">
        <v>2296</v>
      </c>
      <c r="E3418" s="17">
        <v>43889</v>
      </c>
      <c r="F3418">
        <v>416</v>
      </c>
      <c r="G3418">
        <v>12</v>
      </c>
      <c r="H3418">
        <v>2294</v>
      </c>
      <c r="I3418">
        <v>709904</v>
      </c>
      <c r="J3418">
        <v>37969</v>
      </c>
      <c r="K3418">
        <v>392026</v>
      </c>
      <c r="L3418">
        <v>2912</v>
      </c>
      <c r="M3418">
        <v>257</v>
      </c>
      <c r="N3418">
        <v>1380000000</v>
      </c>
    </row>
    <row r="3419" spans="1:14" x14ac:dyDescent="0.3">
      <c r="A3419" t="s">
        <v>5660</v>
      </c>
      <c r="B3419" t="s">
        <v>2187</v>
      </c>
      <c r="C3419" t="s">
        <v>2338</v>
      </c>
      <c r="D3419" t="s">
        <v>2339</v>
      </c>
      <c r="E3419" s="17">
        <v>44261</v>
      </c>
      <c r="F3419">
        <v>2556</v>
      </c>
      <c r="G3419">
        <v>164</v>
      </c>
      <c r="H3419">
        <v>712</v>
      </c>
      <c r="I3419">
        <v>712460</v>
      </c>
      <c r="J3419">
        <v>38133</v>
      </c>
      <c r="K3419">
        <v>392738</v>
      </c>
      <c r="L3419">
        <v>33228</v>
      </c>
      <c r="M3419">
        <v>3131</v>
      </c>
      <c r="N3419">
        <v>83000000</v>
      </c>
    </row>
    <row r="3420" spans="1:14" x14ac:dyDescent="0.3">
      <c r="A3420" t="s">
        <v>5661</v>
      </c>
      <c r="B3420" t="s">
        <v>2194</v>
      </c>
      <c r="C3420" t="s">
        <v>27</v>
      </c>
      <c r="D3420" t="s">
        <v>27</v>
      </c>
      <c r="E3420" s="17">
        <v>44468</v>
      </c>
      <c r="F3420">
        <v>920</v>
      </c>
      <c r="G3420">
        <v>171</v>
      </c>
      <c r="H3420">
        <v>3914</v>
      </c>
      <c r="I3420">
        <v>713380</v>
      </c>
      <c r="J3420">
        <v>38304</v>
      </c>
      <c r="K3420">
        <v>396652</v>
      </c>
      <c r="L3420">
        <v>4600</v>
      </c>
      <c r="M3420">
        <v>5077</v>
      </c>
      <c r="N3420">
        <v>1380000000</v>
      </c>
    </row>
    <row r="3421" spans="1:14" x14ac:dyDescent="0.3">
      <c r="A3421" t="s">
        <v>5662</v>
      </c>
      <c r="B3421" t="s">
        <v>2206</v>
      </c>
      <c r="C3421" t="s">
        <v>2207</v>
      </c>
      <c r="D3421" t="s">
        <v>2263</v>
      </c>
      <c r="E3421" s="17">
        <v>44330</v>
      </c>
      <c r="F3421">
        <v>1553</v>
      </c>
      <c r="G3421">
        <v>1</v>
      </c>
      <c r="H3421">
        <v>106</v>
      </c>
      <c r="I3421">
        <v>714933</v>
      </c>
      <c r="J3421">
        <v>38305</v>
      </c>
      <c r="K3421">
        <v>396758</v>
      </c>
      <c r="L3421">
        <v>18636</v>
      </c>
      <c r="M3421">
        <v>10468</v>
      </c>
      <c r="N3421">
        <v>68000000</v>
      </c>
    </row>
    <row r="3422" spans="1:14" x14ac:dyDescent="0.3">
      <c r="A3422" t="s">
        <v>5663</v>
      </c>
      <c r="B3422" t="s">
        <v>2194</v>
      </c>
      <c r="C3422" t="s">
        <v>2195</v>
      </c>
      <c r="D3422" t="s">
        <v>2196</v>
      </c>
      <c r="E3422" s="17">
        <v>43939</v>
      </c>
      <c r="F3422">
        <v>2685</v>
      </c>
      <c r="G3422">
        <v>165</v>
      </c>
      <c r="H3422">
        <v>45</v>
      </c>
      <c r="I3422">
        <v>717618</v>
      </c>
      <c r="J3422">
        <v>38470</v>
      </c>
      <c r="K3422">
        <v>396803</v>
      </c>
      <c r="L3422">
        <v>13425</v>
      </c>
      <c r="M3422">
        <v>13651</v>
      </c>
      <c r="N3422">
        <v>1380000000</v>
      </c>
    </row>
    <row r="3423" spans="1:14" x14ac:dyDescent="0.3">
      <c r="A3423" t="s">
        <v>5664</v>
      </c>
      <c r="B3423" t="s">
        <v>2190</v>
      </c>
      <c r="C3423" t="s">
        <v>2252</v>
      </c>
      <c r="D3423" t="s">
        <v>2253</v>
      </c>
      <c r="E3423" s="17">
        <v>44108</v>
      </c>
      <c r="F3423">
        <v>665</v>
      </c>
      <c r="G3423">
        <v>36</v>
      </c>
      <c r="H3423">
        <v>2443</v>
      </c>
      <c r="I3423">
        <v>718283</v>
      </c>
      <c r="J3423">
        <v>38506</v>
      </c>
      <c r="K3423">
        <v>399246</v>
      </c>
      <c r="L3423">
        <v>9310</v>
      </c>
      <c r="M3423">
        <v>8623</v>
      </c>
      <c r="N3423">
        <v>213000000</v>
      </c>
    </row>
    <row r="3424" spans="1:14" x14ac:dyDescent="0.3">
      <c r="A3424" t="s">
        <v>5665</v>
      </c>
      <c r="B3424" t="s">
        <v>2194</v>
      </c>
      <c r="C3424" t="s">
        <v>2204</v>
      </c>
      <c r="D3424" t="s">
        <v>25</v>
      </c>
      <c r="E3424" s="17">
        <v>43898</v>
      </c>
      <c r="F3424">
        <v>4101</v>
      </c>
      <c r="G3424">
        <v>186</v>
      </c>
      <c r="H3424">
        <v>3131</v>
      </c>
      <c r="I3424">
        <v>722384</v>
      </c>
      <c r="J3424">
        <v>38692</v>
      </c>
      <c r="K3424">
        <v>402377</v>
      </c>
      <c r="L3424">
        <v>49212</v>
      </c>
      <c r="M3424">
        <v>117</v>
      </c>
      <c r="N3424">
        <v>1380000000</v>
      </c>
    </row>
    <row r="3425" spans="1:14" x14ac:dyDescent="0.3">
      <c r="A3425" t="s">
        <v>5666</v>
      </c>
      <c r="B3425" t="s">
        <v>2211</v>
      </c>
      <c r="C3425" t="s">
        <v>2237</v>
      </c>
      <c r="D3425" t="s">
        <v>2250</v>
      </c>
      <c r="E3425" s="17">
        <v>43899</v>
      </c>
      <c r="F3425">
        <v>2469</v>
      </c>
      <c r="G3425">
        <v>113</v>
      </c>
      <c r="H3425">
        <v>2663</v>
      </c>
      <c r="I3425">
        <v>724853</v>
      </c>
      <c r="J3425">
        <v>38805</v>
      </c>
      <c r="K3425">
        <v>405040</v>
      </c>
      <c r="L3425">
        <v>22221</v>
      </c>
      <c r="M3425">
        <v>6076</v>
      </c>
      <c r="N3425">
        <v>331000000</v>
      </c>
    </row>
    <row r="3426" spans="1:14" x14ac:dyDescent="0.3">
      <c r="A3426" t="s">
        <v>5667</v>
      </c>
      <c r="B3426" t="s">
        <v>2206</v>
      </c>
      <c r="C3426" t="s">
        <v>2224</v>
      </c>
      <c r="D3426" t="s">
        <v>2225</v>
      </c>
      <c r="E3426" s="17">
        <v>43995</v>
      </c>
      <c r="F3426">
        <v>1474</v>
      </c>
      <c r="G3426">
        <v>119</v>
      </c>
      <c r="H3426">
        <v>949</v>
      </c>
      <c r="I3426">
        <v>726327</v>
      </c>
      <c r="J3426">
        <v>38924</v>
      </c>
      <c r="K3426">
        <v>405989</v>
      </c>
      <c r="L3426">
        <v>16214</v>
      </c>
      <c r="M3426">
        <v>2947</v>
      </c>
      <c r="N3426">
        <v>68000000</v>
      </c>
    </row>
    <row r="3427" spans="1:14" x14ac:dyDescent="0.3">
      <c r="A3427" t="s">
        <v>5668</v>
      </c>
      <c r="B3427" t="s">
        <v>2206</v>
      </c>
      <c r="C3427" t="s">
        <v>2224</v>
      </c>
      <c r="D3427" t="s">
        <v>2225</v>
      </c>
      <c r="E3427" s="17">
        <v>44319</v>
      </c>
      <c r="F3427">
        <v>337</v>
      </c>
      <c r="G3427">
        <v>68</v>
      </c>
      <c r="H3427">
        <v>3568</v>
      </c>
      <c r="I3427">
        <v>726664</v>
      </c>
      <c r="J3427">
        <v>38992</v>
      </c>
      <c r="K3427">
        <v>409557</v>
      </c>
      <c r="L3427">
        <v>4044</v>
      </c>
      <c r="M3427">
        <v>6169</v>
      </c>
      <c r="N3427">
        <v>68000000</v>
      </c>
    </row>
    <row r="3428" spans="1:14" x14ac:dyDescent="0.3">
      <c r="A3428" t="s">
        <v>5669</v>
      </c>
      <c r="B3428" t="s">
        <v>2187</v>
      </c>
      <c r="C3428" t="s">
        <v>2338</v>
      </c>
      <c r="D3428" t="s">
        <v>2339</v>
      </c>
      <c r="E3428" s="17">
        <v>44135</v>
      </c>
      <c r="F3428">
        <v>3159</v>
      </c>
      <c r="G3428">
        <v>17</v>
      </c>
      <c r="H3428">
        <v>2721</v>
      </c>
      <c r="I3428">
        <v>729823</v>
      </c>
      <c r="J3428">
        <v>39009</v>
      </c>
      <c r="K3428">
        <v>412278</v>
      </c>
      <c r="L3428">
        <v>60021</v>
      </c>
      <c r="M3428">
        <v>16723</v>
      </c>
      <c r="N3428">
        <v>83000000</v>
      </c>
    </row>
    <row r="3429" spans="1:14" x14ac:dyDescent="0.3">
      <c r="A3429" t="s">
        <v>5670</v>
      </c>
      <c r="B3429" t="s">
        <v>2190</v>
      </c>
      <c r="C3429" t="s">
        <v>2198</v>
      </c>
      <c r="D3429" t="s">
        <v>2306</v>
      </c>
      <c r="E3429" s="17">
        <v>44504</v>
      </c>
      <c r="F3429">
        <v>268</v>
      </c>
      <c r="G3429">
        <v>47</v>
      </c>
      <c r="H3429">
        <v>3798</v>
      </c>
      <c r="I3429">
        <v>730091</v>
      </c>
      <c r="J3429">
        <v>39056</v>
      </c>
      <c r="K3429">
        <v>416076</v>
      </c>
      <c r="L3429">
        <v>4020</v>
      </c>
      <c r="M3429">
        <v>10410</v>
      </c>
      <c r="N3429">
        <v>213000000</v>
      </c>
    </row>
    <row r="3430" spans="1:14" x14ac:dyDescent="0.3">
      <c r="A3430" t="s">
        <v>5671</v>
      </c>
      <c r="B3430" t="s">
        <v>2206</v>
      </c>
      <c r="C3430" t="s">
        <v>2224</v>
      </c>
      <c r="D3430" t="s">
        <v>2225</v>
      </c>
      <c r="E3430" s="17">
        <v>44195</v>
      </c>
      <c r="F3430">
        <v>1087</v>
      </c>
      <c r="G3430">
        <v>80</v>
      </c>
      <c r="H3430">
        <v>3289</v>
      </c>
      <c r="I3430">
        <v>731178</v>
      </c>
      <c r="J3430">
        <v>39136</v>
      </c>
      <c r="K3430">
        <v>419365</v>
      </c>
      <c r="L3430">
        <v>17392</v>
      </c>
      <c r="M3430">
        <v>17660</v>
      </c>
      <c r="N3430">
        <v>68000000</v>
      </c>
    </row>
    <row r="3431" spans="1:14" x14ac:dyDescent="0.3">
      <c r="A3431" t="s">
        <v>5672</v>
      </c>
      <c r="B3431" t="s">
        <v>2211</v>
      </c>
      <c r="C3431" t="s">
        <v>2245</v>
      </c>
      <c r="D3431" t="s">
        <v>2246</v>
      </c>
      <c r="E3431" s="17">
        <v>44209</v>
      </c>
      <c r="F3431">
        <v>1293</v>
      </c>
      <c r="G3431">
        <v>65</v>
      </c>
      <c r="H3431">
        <v>4724</v>
      </c>
      <c r="I3431">
        <v>732471</v>
      </c>
      <c r="J3431">
        <v>39201</v>
      </c>
      <c r="K3431">
        <v>424089</v>
      </c>
      <c r="L3431">
        <v>6465</v>
      </c>
      <c r="M3431">
        <v>19759</v>
      </c>
      <c r="N3431">
        <v>331000000</v>
      </c>
    </row>
    <row r="3432" spans="1:14" x14ac:dyDescent="0.3">
      <c r="A3432" t="s">
        <v>5673</v>
      </c>
      <c r="B3432" t="s">
        <v>2194</v>
      </c>
      <c r="C3432" t="s">
        <v>2195</v>
      </c>
      <c r="D3432" t="s">
        <v>2196</v>
      </c>
      <c r="E3432" s="17">
        <v>44173</v>
      </c>
      <c r="F3432">
        <v>656</v>
      </c>
      <c r="G3432">
        <v>176</v>
      </c>
      <c r="H3432">
        <v>3334</v>
      </c>
      <c r="I3432">
        <v>733127</v>
      </c>
      <c r="J3432">
        <v>39377</v>
      </c>
      <c r="K3432">
        <v>427423</v>
      </c>
      <c r="L3432">
        <v>3280</v>
      </c>
      <c r="M3432">
        <v>6520</v>
      </c>
      <c r="N3432">
        <v>1380000000</v>
      </c>
    </row>
    <row r="3433" spans="1:14" x14ac:dyDescent="0.3">
      <c r="A3433" t="s">
        <v>5674</v>
      </c>
      <c r="B3433" t="s">
        <v>2206</v>
      </c>
      <c r="C3433" t="s">
        <v>2207</v>
      </c>
      <c r="D3433" t="s">
        <v>2263</v>
      </c>
      <c r="E3433" s="17">
        <v>44384</v>
      </c>
      <c r="F3433">
        <v>2828</v>
      </c>
      <c r="G3433">
        <v>105</v>
      </c>
      <c r="H3433">
        <v>3221</v>
      </c>
      <c r="I3433">
        <v>735955</v>
      </c>
      <c r="J3433">
        <v>39482</v>
      </c>
      <c r="K3433">
        <v>430644</v>
      </c>
      <c r="L3433">
        <v>31108</v>
      </c>
      <c r="M3433">
        <v>1596</v>
      </c>
      <c r="N3433">
        <v>68000000</v>
      </c>
    </row>
    <row r="3434" spans="1:14" x14ac:dyDescent="0.3">
      <c r="A3434" t="s">
        <v>5675</v>
      </c>
      <c r="B3434" t="s">
        <v>2211</v>
      </c>
      <c r="C3434" t="s">
        <v>2245</v>
      </c>
      <c r="D3434" t="s">
        <v>2308</v>
      </c>
      <c r="E3434" s="17">
        <v>44184</v>
      </c>
      <c r="F3434">
        <v>3973</v>
      </c>
      <c r="G3434">
        <v>57</v>
      </c>
      <c r="H3434">
        <v>3317</v>
      </c>
      <c r="I3434">
        <v>739928</v>
      </c>
      <c r="J3434">
        <v>39539</v>
      </c>
      <c r="K3434">
        <v>433961</v>
      </c>
      <c r="L3434">
        <v>19865</v>
      </c>
      <c r="M3434">
        <v>150</v>
      </c>
      <c r="N3434">
        <v>331000000</v>
      </c>
    </row>
    <row r="3435" spans="1:14" x14ac:dyDescent="0.3">
      <c r="A3435" t="s">
        <v>5676</v>
      </c>
      <c r="B3435" t="s">
        <v>2194</v>
      </c>
      <c r="C3435" t="s">
        <v>2221</v>
      </c>
      <c r="D3435" t="s">
        <v>2222</v>
      </c>
      <c r="E3435" s="17">
        <v>44246</v>
      </c>
      <c r="F3435">
        <v>4957</v>
      </c>
      <c r="G3435">
        <v>162</v>
      </c>
      <c r="H3435">
        <v>4596</v>
      </c>
      <c r="I3435">
        <v>744885</v>
      </c>
      <c r="J3435">
        <v>39701</v>
      </c>
      <c r="K3435">
        <v>438557</v>
      </c>
      <c r="L3435">
        <v>39656</v>
      </c>
      <c r="M3435">
        <v>828</v>
      </c>
      <c r="N3435">
        <v>1380000000</v>
      </c>
    </row>
    <row r="3436" spans="1:14" x14ac:dyDescent="0.3">
      <c r="A3436" t="s">
        <v>5677</v>
      </c>
      <c r="B3436" t="s">
        <v>2187</v>
      </c>
      <c r="C3436" t="s">
        <v>2338</v>
      </c>
      <c r="D3436" t="s">
        <v>2339</v>
      </c>
      <c r="E3436" s="17">
        <v>43939</v>
      </c>
      <c r="F3436">
        <v>1336</v>
      </c>
      <c r="G3436">
        <v>77</v>
      </c>
      <c r="H3436">
        <v>1817</v>
      </c>
      <c r="I3436">
        <v>746221</v>
      </c>
      <c r="J3436">
        <v>39778</v>
      </c>
      <c r="K3436">
        <v>440374</v>
      </c>
      <c r="L3436">
        <v>25384</v>
      </c>
      <c r="M3436">
        <v>8466</v>
      </c>
      <c r="N3436">
        <v>83000000</v>
      </c>
    </row>
    <row r="3437" spans="1:14" x14ac:dyDescent="0.3">
      <c r="A3437" t="s">
        <v>5678</v>
      </c>
      <c r="B3437" t="s">
        <v>2206</v>
      </c>
      <c r="C3437" t="s">
        <v>2224</v>
      </c>
      <c r="D3437" t="s">
        <v>2230</v>
      </c>
      <c r="E3437" s="17">
        <v>44393</v>
      </c>
      <c r="F3437">
        <v>2356</v>
      </c>
      <c r="G3437">
        <v>185</v>
      </c>
      <c r="H3437">
        <v>4044</v>
      </c>
      <c r="I3437">
        <v>748577</v>
      </c>
      <c r="J3437">
        <v>39963</v>
      </c>
      <c r="K3437">
        <v>444418</v>
      </c>
      <c r="L3437">
        <v>23560</v>
      </c>
      <c r="M3437">
        <v>9419</v>
      </c>
      <c r="N3437">
        <v>68000000</v>
      </c>
    </row>
    <row r="3438" spans="1:14" x14ac:dyDescent="0.3">
      <c r="A3438" t="s">
        <v>5679</v>
      </c>
      <c r="B3438" t="s">
        <v>2206</v>
      </c>
      <c r="C3438" t="s">
        <v>2207</v>
      </c>
      <c r="D3438" t="s">
        <v>2263</v>
      </c>
      <c r="E3438" s="17">
        <v>44327</v>
      </c>
      <c r="F3438">
        <v>1667</v>
      </c>
      <c r="G3438">
        <v>6</v>
      </c>
      <c r="H3438">
        <v>2221</v>
      </c>
      <c r="I3438">
        <v>750244</v>
      </c>
      <c r="J3438">
        <v>39969</v>
      </c>
      <c r="K3438">
        <v>446639</v>
      </c>
      <c r="L3438">
        <v>10002</v>
      </c>
      <c r="M3438">
        <v>11442</v>
      </c>
      <c r="N3438">
        <v>68000000</v>
      </c>
    </row>
    <row r="3439" spans="1:14" x14ac:dyDescent="0.3">
      <c r="A3439" t="s">
        <v>5680</v>
      </c>
      <c r="B3439" t="s">
        <v>2211</v>
      </c>
      <c r="C3439" t="s">
        <v>2245</v>
      </c>
      <c r="D3439" t="s">
        <v>2308</v>
      </c>
      <c r="E3439" s="17">
        <v>44171</v>
      </c>
      <c r="F3439">
        <v>1825</v>
      </c>
      <c r="G3439">
        <v>102</v>
      </c>
      <c r="H3439">
        <v>4688</v>
      </c>
      <c r="I3439">
        <v>752069</v>
      </c>
      <c r="J3439">
        <v>40071</v>
      </c>
      <c r="K3439">
        <v>451327</v>
      </c>
      <c r="L3439">
        <v>25550</v>
      </c>
      <c r="M3439">
        <v>680</v>
      </c>
      <c r="N3439">
        <v>331000000</v>
      </c>
    </row>
    <row r="3440" spans="1:14" x14ac:dyDescent="0.3">
      <c r="A3440" t="s">
        <v>5681</v>
      </c>
      <c r="B3440" t="s">
        <v>2190</v>
      </c>
      <c r="C3440" t="s">
        <v>2269</v>
      </c>
      <c r="D3440" t="s">
        <v>2288</v>
      </c>
      <c r="E3440" s="17">
        <v>44213</v>
      </c>
      <c r="F3440">
        <v>4030</v>
      </c>
      <c r="G3440">
        <v>108</v>
      </c>
      <c r="H3440">
        <v>4267</v>
      </c>
      <c r="I3440">
        <v>756099</v>
      </c>
      <c r="J3440">
        <v>40179</v>
      </c>
      <c r="K3440">
        <v>455594</v>
      </c>
      <c r="L3440">
        <v>36270</v>
      </c>
      <c r="M3440">
        <v>8073</v>
      </c>
      <c r="N3440">
        <v>213000000</v>
      </c>
    </row>
    <row r="3441" spans="1:14" x14ac:dyDescent="0.3">
      <c r="A3441" t="s">
        <v>5682</v>
      </c>
      <c r="B3441" t="s">
        <v>2187</v>
      </c>
      <c r="C3441" t="s">
        <v>2188</v>
      </c>
      <c r="D3441" t="s">
        <v>2188</v>
      </c>
      <c r="E3441" s="17">
        <v>44363</v>
      </c>
      <c r="F3441">
        <v>1212</v>
      </c>
      <c r="G3441">
        <v>8</v>
      </c>
      <c r="H3441">
        <v>957</v>
      </c>
      <c r="I3441">
        <v>757311</v>
      </c>
      <c r="J3441">
        <v>40187</v>
      </c>
      <c r="K3441">
        <v>456551</v>
      </c>
      <c r="L3441">
        <v>16968</v>
      </c>
      <c r="M3441">
        <v>15874</v>
      </c>
      <c r="N3441">
        <v>83000000</v>
      </c>
    </row>
    <row r="3442" spans="1:14" x14ac:dyDescent="0.3">
      <c r="A3442" t="s">
        <v>5683</v>
      </c>
      <c r="B3442" t="s">
        <v>2190</v>
      </c>
      <c r="C3442" t="s">
        <v>2252</v>
      </c>
      <c r="D3442" t="s">
        <v>2301</v>
      </c>
      <c r="E3442" s="17">
        <v>44130</v>
      </c>
      <c r="F3442">
        <v>2768</v>
      </c>
      <c r="G3442">
        <v>68</v>
      </c>
      <c r="H3442">
        <v>4904</v>
      </c>
      <c r="I3442">
        <v>760079</v>
      </c>
      <c r="J3442">
        <v>40255</v>
      </c>
      <c r="K3442">
        <v>461455</v>
      </c>
      <c r="L3442">
        <v>38752</v>
      </c>
      <c r="M3442">
        <v>13319</v>
      </c>
      <c r="N3442">
        <v>213000000</v>
      </c>
    </row>
    <row r="3443" spans="1:14" x14ac:dyDescent="0.3">
      <c r="A3443" t="s">
        <v>5684</v>
      </c>
      <c r="B3443" t="s">
        <v>2206</v>
      </c>
      <c r="C3443" t="s">
        <v>2257</v>
      </c>
      <c r="D3443" t="s">
        <v>2290</v>
      </c>
      <c r="E3443" s="17">
        <v>43969</v>
      </c>
      <c r="F3443">
        <v>4415</v>
      </c>
      <c r="G3443">
        <v>131</v>
      </c>
      <c r="H3443">
        <v>4718</v>
      </c>
      <c r="I3443">
        <v>764494</v>
      </c>
      <c r="J3443">
        <v>40386</v>
      </c>
      <c r="K3443">
        <v>466173</v>
      </c>
      <c r="L3443">
        <v>66225</v>
      </c>
      <c r="M3443">
        <v>9834</v>
      </c>
      <c r="N3443">
        <v>68000000</v>
      </c>
    </row>
    <row r="3444" spans="1:14" x14ac:dyDescent="0.3">
      <c r="A3444" t="s">
        <v>5685</v>
      </c>
      <c r="B3444" t="s">
        <v>2190</v>
      </c>
      <c r="C3444" t="s">
        <v>2191</v>
      </c>
      <c r="D3444" t="s">
        <v>2285</v>
      </c>
      <c r="E3444" s="17">
        <v>44189</v>
      </c>
      <c r="F3444">
        <v>3058</v>
      </c>
      <c r="G3444">
        <v>159</v>
      </c>
      <c r="H3444">
        <v>4814</v>
      </c>
      <c r="I3444">
        <v>767552</v>
      </c>
      <c r="J3444">
        <v>40545</v>
      </c>
      <c r="K3444">
        <v>470987</v>
      </c>
      <c r="L3444">
        <v>45870</v>
      </c>
      <c r="M3444">
        <v>19495</v>
      </c>
      <c r="N3444">
        <v>213000000</v>
      </c>
    </row>
    <row r="3445" spans="1:14" x14ac:dyDescent="0.3">
      <c r="A3445" t="s">
        <v>5686</v>
      </c>
      <c r="B3445" t="s">
        <v>2194</v>
      </c>
      <c r="C3445" t="s">
        <v>2221</v>
      </c>
      <c r="D3445" t="s">
        <v>2281</v>
      </c>
      <c r="E3445" s="17">
        <v>44329</v>
      </c>
      <c r="F3445">
        <v>444</v>
      </c>
      <c r="G3445">
        <v>132</v>
      </c>
      <c r="H3445">
        <v>2385</v>
      </c>
      <c r="I3445">
        <v>767996</v>
      </c>
      <c r="J3445">
        <v>40677</v>
      </c>
      <c r="K3445">
        <v>473372</v>
      </c>
      <c r="L3445">
        <v>8436</v>
      </c>
      <c r="M3445">
        <v>19366</v>
      </c>
      <c r="N3445">
        <v>1380000000</v>
      </c>
    </row>
    <row r="3446" spans="1:14" x14ac:dyDescent="0.3">
      <c r="A3446" t="s">
        <v>5687</v>
      </c>
      <c r="B3446" t="s">
        <v>2187</v>
      </c>
      <c r="C3446" t="s">
        <v>2255</v>
      </c>
      <c r="D3446" t="s">
        <v>2255</v>
      </c>
      <c r="E3446" s="17">
        <v>44215</v>
      </c>
      <c r="F3446">
        <v>1397</v>
      </c>
      <c r="G3446">
        <v>55</v>
      </c>
      <c r="H3446">
        <v>1434</v>
      </c>
      <c r="I3446">
        <v>769393</v>
      </c>
      <c r="J3446">
        <v>40732</v>
      </c>
      <c r="K3446">
        <v>474806</v>
      </c>
      <c r="L3446">
        <v>19558</v>
      </c>
      <c r="M3446">
        <v>5075</v>
      </c>
      <c r="N3446">
        <v>83000000</v>
      </c>
    </row>
    <row r="3447" spans="1:14" x14ac:dyDescent="0.3">
      <c r="A3447" t="s">
        <v>5688</v>
      </c>
      <c r="B3447" t="s">
        <v>2190</v>
      </c>
      <c r="C3447" t="s">
        <v>2252</v>
      </c>
      <c r="D3447" t="s">
        <v>2253</v>
      </c>
      <c r="E3447" s="17">
        <v>44434</v>
      </c>
      <c r="F3447">
        <v>4381</v>
      </c>
      <c r="G3447">
        <v>55</v>
      </c>
      <c r="H3447">
        <v>3169</v>
      </c>
      <c r="I3447">
        <v>773774</v>
      </c>
      <c r="J3447">
        <v>40787</v>
      </c>
      <c r="K3447">
        <v>477975</v>
      </c>
      <c r="L3447">
        <v>65715</v>
      </c>
      <c r="M3447">
        <v>15222</v>
      </c>
      <c r="N3447">
        <v>213000000</v>
      </c>
    </row>
    <row r="3448" spans="1:14" x14ac:dyDescent="0.3">
      <c r="A3448" t="s">
        <v>5689</v>
      </c>
      <c r="B3448" t="s">
        <v>2194</v>
      </c>
      <c r="C3448" t="s">
        <v>2204</v>
      </c>
      <c r="D3448" t="s">
        <v>25</v>
      </c>
      <c r="E3448" s="17">
        <v>44110</v>
      </c>
      <c r="F3448">
        <v>2218</v>
      </c>
      <c r="G3448">
        <v>43</v>
      </c>
      <c r="H3448">
        <v>2984</v>
      </c>
      <c r="I3448">
        <v>775992</v>
      </c>
      <c r="J3448">
        <v>40830</v>
      </c>
      <c r="K3448">
        <v>480959</v>
      </c>
      <c r="L3448">
        <v>22180</v>
      </c>
      <c r="M3448">
        <v>14011</v>
      </c>
      <c r="N3448">
        <v>1380000000</v>
      </c>
    </row>
    <row r="3449" spans="1:14" x14ac:dyDescent="0.3">
      <c r="A3449" t="s">
        <v>5690</v>
      </c>
      <c r="B3449" t="s">
        <v>2211</v>
      </c>
      <c r="C3449" t="s">
        <v>2245</v>
      </c>
      <c r="D3449" t="s">
        <v>2246</v>
      </c>
      <c r="E3449" s="17">
        <v>44467</v>
      </c>
      <c r="F3449">
        <v>3676</v>
      </c>
      <c r="G3449">
        <v>71</v>
      </c>
      <c r="H3449">
        <v>3256</v>
      </c>
      <c r="I3449">
        <v>779668</v>
      </c>
      <c r="J3449">
        <v>40901</v>
      </c>
      <c r="K3449">
        <v>484215</v>
      </c>
      <c r="L3449">
        <v>33084</v>
      </c>
      <c r="M3449">
        <v>242</v>
      </c>
      <c r="N3449">
        <v>331000000</v>
      </c>
    </row>
    <row r="3450" spans="1:14" x14ac:dyDescent="0.3">
      <c r="A3450" t="s">
        <v>5691</v>
      </c>
      <c r="B3450" t="s">
        <v>2190</v>
      </c>
      <c r="C3450" t="s">
        <v>2252</v>
      </c>
      <c r="D3450" t="s">
        <v>2301</v>
      </c>
      <c r="E3450" s="17">
        <v>44313</v>
      </c>
      <c r="F3450">
        <v>2310</v>
      </c>
      <c r="G3450">
        <v>140</v>
      </c>
      <c r="H3450">
        <v>1436</v>
      </c>
      <c r="I3450">
        <v>781978</v>
      </c>
      <c r="J3450">
        <v>41041</v>
      </c>
      <c r="K3450">
        <v>485651</v>
      </c>
      <c r="L3450">
        <v>32340</v>
      </c>
      <c r="M3450">
        <v>16863</v>
      </c>
      <c r="N3450">
        <v>213000000</v>
      </c>
    </row>
    <row r="3451" spans="1:14" x14ac:dyDescent="0.3">
      <c r="A3451" t="s">
        <v>5692</v>
      </c>
      <c r="B3451" t="s">
        <v>2187</v>
      </c>
      <c r="C3451" t="s">
        <v>2201</v>
      </c>
      <c r="D3451" t="s">
        <v>2202</v>
      </c>
      <c r="E3451" s="17">
        <v>43941</v>
      </c>
      <c r="F3451">
        <v>4040</v>
      </c>
      <c r="G3451">
        <v>131</v>
      </c>
      <c r="H3451">
        <v>4473</v>
      </c>
      <c r="I3451">
        <v>786018</v>
      </c>
      <c r="J3451">
        <v>41172</v>
      </c>
      <c r="K3451">
        <v>490124</v>
      </c>
      <c r="L3451">
        <v>48480</v>
      </c>
      <c r="M3451">
        <v>5214</v>
      </c>
      <c r="N3451">
        <v>83000000</v>
      </c>
    </row>
    <row r="3452" spans="1:14" x14ac:dyDescent="0.3">
      <c r="A3452" t="s">
        <v>5693</v>
      </c>
      <c r="B3452" t="s">
        <v>2194</v>
      </c>
      <c r="C3452" t="s">
        <v>27</v>
      </c>
      <c r="D3452" t="s">
        <v>27</v>
      </c>
      <c r="E3452" s="17">
        <v>43969</v>
      </c>
      <c r="F3452">
        <v>3606</v>
      </c>
      <c r="G3452">
        <v>179</v>
      </c>
      <c r="H3452">
        <v>1432</v>
      </c>
      <c r="I3452">
        <v>789624</v>
      </c>
      <c r="J3452">
        <v>41351</v>
      </c>
      <c r="K3452">
        <v>491556</v>
      </c>
      <c r="L3452">
        <v>54090</v>
      </c>
      <c r="M3452">
        <v>5030</v>
      </c>
      <c r="N3452">
        <v>1380000000</v>
      </c>
    </row>
    <row r="3453" spans="1:14" x14ac:dyDescent="0.3">
      <c r="A3453" t="s">
        <v>5694</v>
      </c>
      <c r="B3453" t="s">
        <v>2190</v>
      </c>
      <c r="C3453" t="s">
        <v>2269</v>
      </c>
      <c r="D3453" t="s">
        <v>2270</v>
      </c>
      <c r="E3453" s="17">
        <v>44265</v>
      </c>
      <c r="F3453">
        <v>1827</v>
      </c>
      <c r="G3453">
        <v>14</v>
      </c>
      <c r="H3453">
        <v>1774</v>
      </c>
      <c r="I3453">
        <v>791451</v>
      </c>
      <c r="J3453">
        <v>41365</v>
      </c>
      <c r="K3453">
        <v>493330</v>
      </c>
      <c r="L3453">
        <v>14616</v>
      </c>
      <c r="M3453">
        <v>8400</v>
      </c>
      <c r="N3453">
        <v>213000000</v>
      </c>
    </row>
    <row r="3454" spans="1:14" x14ac:dyDescent="0.3">
      <c r="A3454" t="s">
        <v>5695</v>
      </c>
      <c r="B3454" t="s">
        <v>2211</v>
      </c>
      <c r="C3454" t="s">
        <v>2241</v>
      </c>
      <c r="D3454" t="s">
        <v>2242</v>
      </c>
      <c r="E3454" s="17">
        <v>44339</v>
      </c>
      <c r="F3454">
        <v>3219</v>
      </c>
      <c r="G3454">
        <v>119</v>
      </c>
      <c r="H3454">
        <v>417</v>
      </c>
      <c r="I3454">
        <v>794670</v>
      </c>
      <c r="J3454">
        <v>41484</v>
      </c>
      <c r="K3454">
        <v>493747</v>
      </c>
      <c r="L3454">
        <v>38628</v>
      </c>
      <c r="M3454">
        <v>9737</v>
      </c>
      <c r="N3454">
        <v>331000000</v>
      </c>
    </row>
    <row r="3455" spans="1:14" x14ac:dyDescent="0.3">
      <c r="A3455" t="s">
        <v>5696</v>
      </c>
      <c r="B3455" t="s">
        <v>2190</v>
      </c>
      <c r="C3455" t="s">
        <v>2191</v>
      </c>
      <c r="D3455" t="s">
        <v>2192</v>
      </c>
      <c r="E3455" s="17">
        <v>44103</v>
      </c>
      <c r="F3455">
        <v>4688</v>
      </c>
      <c r="G3455">
        <v>109</v>
      </c>
      <c r="H3455">
        <v>982</v>
      </c>
      <c r="I3455">
        <v>799358</v>
      </c>
      <c r="J3455">
        <v>41593</v>
      </c>
      <c r="K3455">
        <v>494729</v>
      </c>
      <c r="L3455">
        <v>70320</v>
      </c>
      <c r="M3455">
        <v>12188</v>
      </c>
      <c r="N3455">
        <v>213000000</v>
      </c>
    </row>
    <row r="3456" spans="1:14" x14ac:dyDescent="0.3">
      <c r="A3456" t="s">
        <v>5697</v>
      </c>
      <c r="B3456" t="s">
        <v>2194</v>
      </c>
      <c r="C3456" t="s">
        <v>2195</v>
      </c>
      <c r="D3456" t="s">
        <v>2196</v>
      </c>
      <c r="E3456" s="17">
        <v>43929</v>
      </c>
      <c r="F3456">
        <v>4511</v>
      </c>
      <c r="G3456">
        <v>81</v>
      </c>
      <c r="H3456">
        <v>1138</v>
      </c>
      <c r="I3456">
        <v>803869</v>
      </c>
      <c r="J3456">
        <v>41674</v>
      </c>
      <c r="K3456">
        <v>495867</v>
      </c>
      <c r="L3456">
        <v>31577</v>
      </c>
      <c r="M3456">
        <v>19009</v>
      </c>
      <c r="N3456">
        <v>1380000000</v>
      </c>
    </row>
    <row r="3457" spans="1:14" x14ac:dyDescent="0.3">
      <c r="A3457" t="s">
        <v>5698</v>
      </c>
      <c r="B3457" t="s">
        <v>2190</v>
      </c>
      <c r="C3457" t="s">
        <v>2252</v>
      </c>
      <c r="D3457" t="s">
        <v>2253</v>
      </c>
      <c r="E3457" s="17">
        <v>43934</v>
      </c>
      <c r="F3457">
        <v>2072</v>
      </c>
      <c r="G3457">
        <v>83</v>
      </c>
      <c r="H3457">
        <v>2928</v>
      </c>
      <c r="I3457">
        <v>805941</v>
      </c>
      <c r="J3457">
        <v>41757</v>
      </c>
      <c r="K3457">
        <v>498795</v>
      </c>
      <c r="L3457">
        <v>22792</v>
      </c>
      <c r="M3457">
        <v>480</v>
      </c>
      <c r="N3457">
        <v>213000000</v>
      </c>
    </row>
    <row r="3458" spans="1:14" x14ac:dyDescent="0.3">
      <c r="A3458" t="s">
        <v>5699</v>
      </c>
      <c r="B3458" t="s">
        <v>2187</v>
      </c>
      <c r="C3458" t="s">
        <v>2201</v>
      </c>
      <c r="D3458" t="s">
        <v>2202</v>
      </c>
      <c r="E3458" s="17">
        <v>44044</v>
      </c>
      <c r="F3458">
        <v>4189</v>
      </c>
      <c r="G3458">
        <v>0</v>
      </c>
      <c r="H3458">
        <v>1233</v>
      </c>
      <c r="I3458">
        <v>810130</v>
      </c>
      <c r="J3458">
        <v>41757</v>
      </c>
      <c r="K3458">
        <v>500028</v>
      </c>
      <c r="L3458">
        <v>67024</v>
      </c>
      <c r="M3458">
        <v>7691</v>
      </c>
      <c r="N3458">
        <v>83000000</v>
      </c>
    </row>
    <row r="3459" spans="1:14" x14ac:dyDescent="0.3">
      <c r="A3459" t="s">
        <v>5700</v>
      </c>
      <c r="B3459" t="s">
        <v>2206</v>
      </c>
      <c r="C3459" t="s">
        <v>2207</v>
      </c>
      <c r="D3459" t="s">
        <v>2263</v>
      </c>
      <c r="E3459" s="17">
        <v>44494</v>
      </c>
      <c r="F3459">
        <v>2330</v>
      </c>
      <c r="G3459">
        <v>192</v>
      </c>
      <c r="H3459">
        <v>4542</v>
      </c>
      <c r="I3459">
        <v>812460</v>
      </c>
      <c r="J3459">
        <v>41949</v>
      </c>
      <c r="K3459">
        <v>504570</v>
      </c>
      <c r="L3459">
        <v>20970</v>
      </c>
      <c r="M3459">
        <v>17932</v>
      </c>
      <c r="N3459">
        <v>68000000</v>
      </c>
    </row>
    <row r="3460" spans="1:14" x14ac:dyDescent="0.3">
      <c r="A3460" t="s">
        <v>5701</v>
      </c>
      <c r="B3460" t="s">
        <v>2194</v>
      </c>
      <c r="C3460" t="s">
        <v>2195</v>
      </c>
      <c r="D3460" t="s">
        <v>2196</v>
      </c>
      <c r="E3460" s="17">
        <v>43995</v>
      </c>
      <c r="F3460">
        <v>685</v>
      </c>
      <c r="G3460">
        <v>138</v>
      </c>
      <c r="H3460">
        <v>830</v>
      </c>
      <c r="I3460">
        <v>813145</v>
      </c>
      <c r="J3460">
        <v>42087</v>
      </c>
      <c r="K3460">
        <v>505400</v>
      </c>
      <c r="L3460">
        <v>10960</v>
      </c>
      <c r="M3460">
        <v>1958</v>
      </c>
      <c r="N3460">
        <v>1380000000</v>
      </c>
    </row>
    <row r="3461" spans="1:14" x14ac:dyDescent="0.3">
      <c r="A3461" t="s">
        <v>5702</v>
      </c>
      <c r="B3461" t="s">
        <v>2194</v>
      </c>
      <c r="C3461" t="s">
        <v>2221</v>
      </c>
      <c r="D3461" t="s">
        <v>2222</v>
      </c>
      <c r="E3461" s="17">
        <v>44350</v>
      </c>
      <c r="F3461">
        <v>4958</v>
      </c>
      <c r="G3461">
        <v>188</v>
      </c>
      <c r="H3461">
        <v>4093</v>
      </c>
      <c r="I3461">
        <v>818103</v>
      </c>
      <c r="J3461">
        <v>42275</v>
      </c>
      <c r="K3461">
        <v>509493</v>
      </c>
      <c r="L3461">
        <v>44622</v>
      </c>
      <c r="M3461">
        <v>1637</v>
      </c>
      <c r="N3461">
        <v>1380000000</v>
      </c>
    </row>
    <row r="3462" spans="1:14" x14ac:dyDescent="0.3">
      <c r="A3462" t="s">
        <v>5703</v>
      </c>
      <c r="B3462" t="s">
        <v>2194</v>
      </c>
      <c r="C3462" t="s">
        <v>27</v>
      </c>
      <c r="D3462" t="s">
        <v>27</v>
      </c>
      <c r="E3462" s="17">
        <v>44114</v>
      </c>
      <c r="F3462">
        <v>684</v>
      </c>
      <c r="G3462">
        <v>92</v>
      </c>
      <c r="H3462">
        <v>4288</v>
      </c>
      <c r="I3462">
        <v>818787</v>
      </c>
      <c r="J3462">
        <v>42367</v>
      </c>
      <c r="K3462">
        <v>513781</v>
      </c>
      <c r="L3462">
        <v>6840</v>
      </c>
      <c r="M3462">
        <v>2260</v>
      </c>
      <c r="N3462">
        <v>1380000000</v>
      </c>
    </row>
    <row r="3463" spans="1:14" x14ac:dyDescent="0.3">
      <c r="A3463" t="s">
        <v>5704</v>
      </c>
      <c r="B3463" t="s">
        <v>2194</v>
      </c>
      <c r="C3463" t="s">
        <v>27</v>
      </c>
      <c r="D3463" t="s">
        <v>27</v>
      </c>
      <c r="E3463" s="17">
        <v>44347</v>
      </c>
      <c r="F3463">
        <v>2937</v>
      </c>
      <c r="G3463">
        <v>87</v>
      </c>
      <c r="H3463">
        <v>2860</v>
      </c>
      <c r="I3463">
        <v>821724</v>
      </c>
      <c r="J3463">
        <v>42454</v>
      </c>
      <c r="K3463">
        <v>516641</v>
      </c>
      <c r="L3463">
        <v>55803</v>
      </c>
      <c r="M3463">
        <v>17576</v>
      </c>
      <c r="N3463">
        <v>1380000000</v>
      </c>
    </row>
    <row r="3464" spans="1:14" x14ac:dyDescent="0.3">
      <c r="A3464" t="s">
        <v>5705</v>
      </c>
      <c r="B3464" t="s">
        <v>2190</v>
      </c>
      <c r="C3464" t="s">
        <v>2269</v>
      </c>
      <c r="D3464" t="s">
        <v>2270</v>
      </c>
      <c r="E3464" s="17">
        <v>44487</v>
      </c>
      <c r="F3464">
        <v>3711</v>
      </c>
      <c r="G3464">
        <v>83</v>
      </c>
      <c r="H3464">
        <v>1968</v>
      </c>
      <c r="I3464">
        <v>825435</v>
      </c>
      <c r="J3464">
        <v>42537</v>
      </c>
      <c r="K3464">
        <v>518609</v>
      </c>
      <c r="L3464">
        <v>59376</v>
      </c>
      <c r="M3464">
        <v>2017</v>
      </c>
      <c r="N3464">
        <v>213000000</v>
      </c>
    </row>
    <row r="3465" spans="1:14" x14ac:dyDescent="0.3">
      <c r="A3465" t="s">
        <v>5706</v>
      </c>
      <c r="B3465" t="s">
        <v>2187</v>
      </c>
      <c r="C3465" t="s">
        <v>2201</v>
      </c>
      <c r="D3465" t="s">
        <v>2272</v>
      </c>
      <c r="E3465" s="17">
        <v>44443</v>
      </c>
      <c r="F3465">
        <v>340</v>
      </c>
      <c r="G3465">
        <v>190</v>
      </c>
      <c r="H3465">
        <v>2471</v>
      </c>
      <c r="I3465">
        <v>825775</v>
      </c>
      <c r="J3465">
        <v>42727</v>
      </c>
      <c r="K3465">
        <v>521080</v>
      </c>
      <c r="L3465">
        <v>3060</v>
      </c>
      <c r="M3465">
        <v>13885</v>
      </c>
      <c r="N3465">
        <v>83000000</v>
      </c>
    </row>
    <row r="3466" spans="1:14" x14ac:dyDescent="0.3">
      <c r="A3466" t="s">
        <v>5707</v>
      </c>
      <c r="B3466" t="s">
        <v>2211</v>
      </c>
      <c r="C3466" t="s">
        <v>2237</v>
      </c>
      <c r="D3466" t="s">
        <v>2250</v>
      </c>
      <c r="E3466" s="17">
        <v>43994</v>
      </c>
      <c r="F3466">
        <v>4699</v>
      </c>
      <c r="G3466">
        <v>165</v>
      </c>
      <c r="H3466">
        <v>4801</v>
      </c>
      <c r="I3466">
        <v>830474</v>
      </c>
      <c r="J3466">
        <v>42892</v>
      </c>
      <c r="K3466">
        <v>525881</v>
      </c>
      <c r="L3466">
        <v>79883</v>
      </c>
      <c r="M3466">
        <v>16904</v>
      </c>
      <c r="N3466">
        <v>331000000</v>
      </c>
    </row>
    <row r="3467" spans="1:14" x14ac:dyDescent="0.3">
      <c r="A3467" t="s">
        <v>5708</v>
      </c>
      <c r="B3467" t="s">
        <v>2187</v>
      </c>
      <c r="C3467" t="s">
        <v>2188</v>
      </c>
      <c r="D3467" t="s">
        <v>2188</v>
      </c>
      <c r="E3467" s="17">
        <v>44489</v>
      </c>
      <c r="F3467">
        <v>733</v>
      </c>
      <c r="G3467">
        <v>196</v>
      </c>
      <c r="H3467">
        <v>4743</v>
      </c>
      <c r="I3467">
        <v>831207</v>
      </c>
      <c r="J3467">
        <v>43088</v>
      </c>
      <c r="K3467">
        <v>530624</v>
      </c>
      <c r="L3467">
        <v>3665</v>
      </c>
      <c r="M3467">
        <v>15996</v>
      </c>
      <c r="N3467">
        <v>83000000</v>
      </c>
    </row>
    <row r="3468" spans="1:14" x14ac:dyDescent="0.3">
      <c r="A3468" t="s">
        <v>5709</v>
      </c>
      <c r="B3468" t="s">
        <v>2194</v>
      </c>
      <c r="C3468" t="s">
        <v>2195</v>
      </c>
      <c r="D3468" t="s">
        <v>2296</v>
      </c>
      <c r="E3468" s="17">
        <v>43894</v>
      </c>
      <c r="F3468">
        <v>1496</v>
      </c>
      <c r="G3468">
        <v>44</v>
      </c>
      <c r="H3468">
        <v>4890</v>
      </c>
      <c r="I3468">
        <v>832703</v>
      </c>
      <c r="J3468">
        <v>43132</v>
      </c>
      <c r="K3468">
        <v>535514</v>
      </c>
      <c r="L3468">
        <v>28424</v>
      </c>
      <c r="M3468">
        <v>13985</v>
      </c>
      <c r="N3468">
        <v>1380000000</v>
      </c>
    </row>
    <row r="3469" spans="1:14" x14ac:dyDescent="0.3">
      <c r="A3469" t="s">
        <v>5710</v>
      </c>
      <c r="B3469" t="s">
        <v>2190</v>
      </c>
      <c r="C3469" t="s">
        <v>2252</v>
      </c>
      <c r="D3469" t="s">
        <v>2301</v>
      </c>
      <c r="E3469" s="17">
        <v>43921</v>
      </c>
      <c r="F3469">
        <v>3893</v>
      </c>
      <c r="G3469">
        <v>73</v>
      </c>
      <c r="H3469">
        <v>4836</v>
      </c>
      <c r="I3469">
        <v>836596</v>
      </c>
      <c r="J3469">
        <v>43205</v>
      </c>
      <c r="K3469">
        <v>540350</v>
      </c>
      <c r="L3469">
        <v>50609</v>
      </c>
      <c r="M3469">
        <v>8210</v>
      </c>
      <c r="N3469">
        <v>213000000</v>
      </c>
    </row>
    <row r="3470" spans="1:14" x14ac:dyDescent="0.3">
      <c r="A3470" t="s">
        <v>5711</v>
      </c>
      <c r="B3470" t="s">
        <v>2190</v>
      </c>
      <c r="C3470" t="s">
        <v>2198</v>
      </c>
      <c r="D3470" t="s">
        <v>2199</v>
      </c>
      <c r="E3470" s="17">
        <v>43947</v>
      </c>
      <c r="F3470">
        <v>2954</v>
      </c>
      <c r="G3470">
        <v>197</v>
      </c>
      <c r="H3470">
        <v>4337</v>
      </c>
      <c r="I3470">
        <v>839550</v>
      </c>
      <c r="J3470">
        <v>43402</v>
      </c>
      <c r="K3470">
        <v>544687</v>
      </c>
      <c r="L3470">
        <v>44310</v>
      </c>
      <c r="M3470">
        <v>15446</v>
      </c>
      <c r="N3470">
        <v>213000000</v>
      </c>
    </row>
    <row r="3471" spans="1:14" x14ac:dyDescent="0.3">
      <c r="A3471" t="s">
        <v>5712</v>
      </c>
      <c r="B3471" t="s">
        <v>2194</v>
      </c>
      <c r="C3471" t="s">
        <v>2204</v>
      </c>
      <c r="D3471" t="s">
        <v>25</v>
      </c>
      <c r="E3471" s="17">
        <v>44097</v>
      </c>
      <c r="F3471">
        <v>1131</v>
      </c>
      <c r="G3471">
        <v>67</v>
      </c>
      <c r="H3471">
        <v>1509</v>
      </c>
      <c r="I3471">
        <v>840681</v>
      </c>
      <c r="J3471">
        <v>43469</v>
      </c>
      <c r="K3471">
        <v>546196</v>
      </c>
      <c r="L3471">
        <v>9048</v>
      </c>
      <c r="M3471">
        <v>4625</v>
      </c>
      <c r="N3471">
        <v>1380000000</v>
      </c>
    </row>
    <row r="3472" spans="1:14" x14ac:dyDescent="0.3">
      <c r="A3472" t="s">
        <v>5713</v>
      </c>
      <c r="B3472" t="s">
        <v>2190</v>
      </c>
      <c r="C3472" t="s">
        <v>2198</v>
      </c>
      <c r="D3472" t="s">
        <v>2306</v>
      </c>
      <c r="E3472" s="17">
        <v>44515</v>
      </c>
      <c r="F3472">
        <v>4635</v>
      </c>
      <c r="G3472">
        <v>3</v>
      </c>
      <c r="H3472">
        <v>772</v>
      </c>
      <c r="I3472">
        <v>845316</v>
      </c>
      <c r="J3472">
        <v>43472</v>
      </c>
      <c r="K3472">
        <v>546968</v>
      </c>
      <c r="L3472">
        <v>41715</v>
      </c>
      <c r="M3472">
        <v>2284</v>
      </c>
      <c r="N3472">
        <v>213000000</v>
      </c>
    </row>
    <row r="3473" spans="1:14" x14ac:dyDescent="0.3">
      <c r="A3473" t="s">
        <v>5714</v>
      </c>
      <c r="B3473" t="s">
        <v>2194</v>
      </c>
      <c r="C3473" t="s">
        <v>2204</v>
      </c>
      <c r="D3473" t="s">
        <v>2235</v>
      </c>
      <c r="E3473" s="17">
        <v>44389</v>
      </c>
      <c r="F3473">
        <v>1732</v>
      </c>
      <c r="G3473">
        <v>198</v>
      </c>
      <c r="H3473">
        <v>3672</v>
      </c>
      <c r="I3473">
        <v>847048</v>
      </c>
      <c r="J3473">
        <v>43670</v>
      </c>
      <c r="K3473">
        <v>550640</v>
      </c>
      <c r="L3473">
        <v>8660</v>
      </c>
      <c r="M3473">
        <v>2151</v>
      </c>
      <c r="N3473">
        <v>1380000000</v>
      </c>
    </row>
    <row r="3474" spans="1:14" x14ac:dyDescent="0.3">
      <c r="A3474" t="s">
        <v>5715</v>
      </c>
      <c r="B3474" t="s">
        <v>2187</v>
      </c>
      <c r="C3474" t="s">
        <v>2255</v>
      </c>
      <c r="D3474" t="s">
        <v>2255</v>
      </c>
      <c r="E3474" s="17">
        <v>43970</v>
      </c>
      <c r="F3474">
        <v>3035</v>
      </c>
      <c r="G3474">
        <v>47</v>
      </c>
      <c r="H3474">
        <v>3986</v>
      </c>
      <c r="I3474">
        <v>850083</v>
      </c>
      <c r="J3474">
        <v>43717</v>
      </c>
      <c r="K3474">
        <v>554626</v>
      </c>
      <c r="L3474">
        <v>21245</v>
      </c>
      <c r="M3474">
        <v>17320</v>
      </c>
      <c r="N3474">
        <v>83000000</v>
      </c>
    </row>
    <row r="3475" spans="1:14" x14ac:dyDescent="0.3">
      <c r="A3475" t="s">
        <v>5716</v>
      </c>
      <c r="B3475" t="s">
        <v>2206</v>
      </c>
      <c r="C3475" t="s">
        <v>2257</v>
      </c>
      <c r="D3475" t="s">
        <v>2290</v>
      </c>
      <c r="E3475" s="17">
        <v>44076</v>
      </c>
      <c r="F3475">
        <v>2713</v>
      </c>
      <c r="G3475">
        <v>96</v>
      </c>
      <c r="H3475">
        <v>4196</v>
      </c>
      <c r="I3475">
        <v>852796</v>
      </c>
      <c r="J3475">
        <v>43813</v>
      </c>
      <c r="K3475">
        <v>558822</v>
      </c>
      <c r="L3475">
        <v>18991</v>
      </c>
      <c r="M3475">
        <v>16620</v>
      </c>
      <c r="N3475">
        <v>68000000</v>
      </c>
    </row>
    <row r="3476" spans="1:14" x14ac:dyDescent="0.3">
      <c r="A3476" t="s">
        <v>5717</v>
      </c>
      <c r="B3476" t="s">
        <v>2190</v>
      </c>
      <c r="C3476" t="s">
        <v>2191</v>
      </c>
      <c r="D3476" t="s">
        <v>2285</v>
      </c>
      <c r="E3476" s="17">
        <v>44491</v>
      </c>
      <c r="F3476">
        <v>2479</v>
      </c>
      <c r="G3476">
        <v>136</v>
      </c>
      <c r="H3476">
        <v>2857</v>
      </c>
      <c r="I3476">
        <v>855275</v>
      </c>
      <c r="J3476">
        <v>43949</v>
      </c>
      <c r="K3476">
        <v>561679</v>
      </c>
      <c r="L3476">
        <v>29748</v>
      </c>
      <c r="M3476">
        <v>13949</v>
      </c>
      <c r="N3476">
        <v>213000000</v>
      </c>
    </row>
    <row r="3477" spans="1:14" x14ac:dyDescent="0.3">
      <c r="A3477" t="s">
        <v>5718</v>
      </c>
      <c r="B3477" t="s">
        <v>2194</v>
      </c>
      <c r="C3477" t="s">
        <v>27</v>
      </c>
      <c r="D3477" t="s">
        <v>27</v>
      </c>
      <c r="E3477" s="17">
        <v>44225</v>
      </c>
      <c r="F3477">
        <v>1419</v>
      </c>
      <c r="G3477">
        <v>89</v>
      </c>
      <c r="H3477">
        <v>2680</v>
      </c>
      <c r="I3477">
        <v>856694</v>
      </c>
      <c r="J3477">
        <v>44038</v>
      </c>
      <c r="K3477">
        <v>564359</v>
      </c>
      <c r="L3477">
        <v>21285</v>
      </c>
      <c r="M3477">
        <v>3173</v>
      </c>
      <c r="N3477">
        <v>1380000000</v>
      </c>
    </row>
    <row r="3478" spans="1:14" x14ac:dyDescent="0.3">
      <c r="A3478" t="s">
        <v>5719</v>
      </c>
      <c r="B3478" t="s">
        <v>2194</v>
      </c>
      <c r="C3478" t="s">
        <v>2195</v>
      </c>
      <c r="D3478" t="s">
        <v>2296</v>
      </c>
      <c r="E3478" s="17">
        <v>44317</v>
      </c>
      <c r="F3478">
        <v>1989</v>
      </c>
      <c r="G3478">
        <v>174</v>
      </c>
      <c r="H3478">
        <v>1778</v>
      </c>
      <c r="I3478">
        <v>858683</v>
      </c>
      <c r="J3478">
        <v>44212</v>
      </c>
      <c r="K3478">
        <v>566137</v>
      </c>
      <c r="L3478">
        <v>23868</v>
      </c>
      <c r="M3478">
        <v>18355</v>
      </c>
      <c r="N3478">
        <v>1380000000</v>
      </c>
    </row>
    <row r="3479" spans="1:14" x14ac:dyDescent="0.3">
      <c r="A3479" t="s">
        <v>5720</v>
      </c>
      <c r="B3479" t="s">
        <v>2190</v>
      </c>
      <c r="C3479" t="s">
        <v>2252</v>
      </c>
      <c r="D3479" t="s">
        <v>2301</v>
      </c>
      <c r="E3479" s="17">
        <v>44306</v>
      </c>
      <c r="F3479">
        <v>4710</v>
      </c>
      <c r="G3479">
        <v>59</v>
      </c>
      <c r="H3479">
        <v>2019</v>
      </c>
      <c r="I3479">
        <v>863393</v>
      </c>
      <c r="J3479">
        <v>44271</v>
      </c>
      <c r="K3479">
        <v>568156</v>
      </c>
      <c r="L3479">
        <v>61230</v>
      </c>
      <c r="M3479">
        <v>15497</v>
      </c>
      <c r="N3479">
        <v>213000000</v>
      </c>
    </row>
    <row r="3480" spans="1:14" x14ac:dyDescent="0.3">
      <c r="A3480" t="s">
        <v>5721</v>
      </c>
      <c r="B3480" t="s">
        <v>2211</v>
      </c>
      <c r="C3480" t="s">
        <v>2212</v>
      </c>
      <c r="D3480" t="s">
        <v>2328</v>
      </c>
      <c r="E3480" s="17">
        <v>44347</v>
      </c>
      <c r="F3480">
        <v>487</v>
      </c>
      <c r="G3480">
        <v>51</v>
      </c>
      <c r="H3480">
        <v>2924</v>
      </c>
      <c r="I3480">
        <v>863880</v>
      </c>
      <c r="J3480">
        <v>44322</v>
      </c>
      <c r="K3480">
        <v>571080</v>
      </c>
      <c r="L3480">
        <v>8766</v>
      </c>
      <c r="M3480">
        <v>9134</v>
      </c>
      <c r="N3480">
        <v>331000000</v>
      </c>
    </row>
    <row r="3481" spans="1:14" x14ac:dyDescent="0.3">
      <c r="A3481" t="s">
        <v>5722</v>
      </c>
      <c r="B3481" t="s">
        <v>2194</v>
      </c>
      <c r="C3481" t="s">
        <v>2204</v>
      </c>
      <c r="D3481" t="s">
        <v>2235</v>
      </c>
      <c r="E3481" s="17">
        <v>44014</v>
      </c>
      <c r="F3481">
        <v>3819</v>
      </c>
      <c r="G3481">
        <v>123</v>
      </c>
      <c r="H3481">
        <v>588</v>
      </c>
      <c r="I3481">
        <v>867699</v>
      </c>
      <c r="J3481">
        <v>44445</v>
      </c>
      <c r="K3481">
        <v>571668</v>
      </c>
      <c r="L3481">
        <v>53466</v>
      </c>
      <c r="M3481">
        <v>390</v>
      </c>
      <c r="N3481">
        <v>1380000000</v>
      </c>
    </row>
    <row r="3482" spans="1:14" x14ac:dyDescent="0.3">
      <c r="A3482" t="s">
        <v>5723</v>
      </c>
      <c r="B3482" t="s">
        <v>2190</v>
      </c>
      <c r="C3482" t="s">
        <v>2198</v>
      </c>
      <c r="D3482" t="s">
        <v>2199</v>
      </c>
      <c r="E3482" s="17">
        <v>43850</v>
      </c>
      <c r="F3482">
        <v>1441</v>
      </c>
      <c r="G3482">
        <v>85</v>
      </c>
      <c r="H3482">
        <v>272</v>
      </c>
      <c r="I3482">
        <v>869140</v>
      </c>
      <c r="J3482">
        <v>44530</v>
      </c>
      <c r="K3482">
        <v>571940</v>
      </c>
      <c r="L3482">
        <v>27379</v>
      </c>
      <c r="M3482">
        <v>2808</v>
      </c>
      <c r="N3482">
        <v>213000000</v>
      </c>
    </row>
    <row r="3483" spans="1:14" x14ac:dyDescent="0.3">
      <c r="A3483" t="s">
        <v>5724</v>
      </c>
      <c r="B3483" t="s">
        <v>2194</v>
      </c>
      <c r="C3483" t="s">
        <v>2204</v>
      </c>
      <c r="D3483" t="s">
        <v>2235</v>
      </c>
      <c r="E3483" s="17">
        <v>44388</v>
      </c>
      <c r="F3483">
        <v>2390</v>
      </c>
      <c r="G3483">
        <v>160</v>
      </c>
      <c r="H3483">
        <v>2929</v>
      </c>
      <c r="I3483">
        <v>871530</v>
      </c>
      <c r="J3483">
        <v>44690</v>
      </c>
      <c r="K3483">
        <v>574869</v>
      </c>
      <c r="L3483">
        <v>26290</v>
      </c>
      <c r="M3483">
        <v>3851</v>
      </c>
      <c r="N3483">
        <v>1380000000</v>
      </c>
    </row>
    <row r="3484" spans="1:14" x14ac:dyDescent="0.3">
      <c r="A3484" t="s">
        <v>5725</v>
      </c>
      <c r="B3484" t="s">
        <v>2211</v>
      </c>
      <c r="C3484" t="s">
        <v>2241</v>
      </c>
      <c r="D3484" t="s">
        <v>2261</v>
      </c>
      <c r="E3484" s="17">
        <v>44354</v>
      </c>
      <c r="F3484">
        <v>1384</v>
      </c>
      <c r="G3484">
        <v>185</v>
      </c>
      <c r="H3484">
        <v>2034</v>
      </c>
      <c r="I3484">
        <v>872914</v>
      </c>
      <c r="J3484">
        <v>44875</v>
      </c>
      <c r="K3484">
        <v>576903</v>
      </c>
      <c r="L3484">
        <v>13840</v>
      </c>
      <c r="M3484">
        <v>12904</v>
      </c>
      <c r="N3484">
        <v>331000000</v>
      </c>
    </row>
    <row r="3485" spans="1:14" x14ac:dyDescent="0.3">
      <c r="A3485" t="s">
        <v>5726</v>
      </c>
      <c r="B3485" t="s">
        <v>2206</v>
      </c>
      <c r="C3485" t="s">
        <v>2232</v>
      </c>
      <c r="D3485" t="s">
        <v>2233</v>
      </c>
      <c r="E3485" s="17">
        <v>44412</v>
      </c>
      <c r="F3485">
        <v>2156</v>
      </c>
      <c r="G3485">
        <v>96</v>
      </c>
      <c r="H3485">
        <v>1501</v>
      </c>
      <c r="I3485">
        <v>875070</v>
      </c>
      <c r="J3485">
        <v>44971</v>
      </c>
      <c r="K3485">
        <v>578404</v>
      </c>
      <c r="L3485">
        <v>38808</v>
      </c>
      <c r="M3485">
        <v>14752</v>
      </c>
      <c r="N3485">
        <v>68000000</v>
      </c>
    </row>
    <row r="3486" spans="1:14" x14ac:dyDescent="0.3">
      <c r="A3486" t="s">
        <v>5727</v>
      </c>
      <c r="B3486" t="s">
        <v>2211</v>
      </c>
      <c r="C3486" t="s">
        <v>2212</v>
      </c>
      <c r="D3486" t="s">
        <v>2328</v>
      </c>
      <c r="E3486" s="17">
        <v>44359</v>
      </c>
      <c r="F3486">
        <v>4944</v>
      </c>
      <c r="G3486">
        <v>47</v>
      </c>
      <c r="H3486">
        <v>2105</v>
      </c>
      <c r="I3486">
        <v>880014</v>
      </c>
      <c r="J3486">
        <v>45018</v>
      </c>
      <c r="K3486">
        <v>580509</v>
      </c>
      <c r="L3486">
        <v>59328</v>
      </c>
      <c r="M3486">
        <v>12123</v>
      </c>
      <c r="N3486">
        <v>331000000</v>
      </c>
    </row>
    <row r="3487" spans="1:14" x14ac:dyDescent="0.3">
      <c r="A3487" t="s">
        <v>5728</v>
      </c>
      <c r="B3487" t="s">
        <v>2187</v>
      </c>
      <c r="C3487" t="s">
        <v>2255</v>
      </c>
      <c r="D3487" t="s">
        <v>2255</v>
      </c>
      <c r="E3487" s="17">
        <v>43977</v>
      </c>
      <c r="F3487">
        <v>4396</v>
      </c>
      <c r="G3487">
        <v>132</v>
      </c>
      <c r="H3487">
        <v>3576</v>
      </c>
      <c r="I3487">
        <v>884410</v>
      </c>
      <c r="J3487">
        <v>45150</v>
      </c>
      <c r="K3487">
        <v>584085</v>
      </c>
      <c r="L3487">
        <v>30772</v>
      </c>
      <c r="M3487">
        <v>5143</v>
      </c>
      <c r="N3487">
        <v>83000000</v>
      </c>
    </row>
    <row r="3488" spans="1:14" x14ac:dyDescent="0.3">
      <c r="A3488" t="s">
        <v>5729</v>
      </c>
      <c r="B3488" t="s">
        <v>2190</v>
      </c>
      <c r="C3488" t="s">
        <v>2191</v>
      </c>
      <c r="D3488" t="s">
        <v>2285</v>
      </c>
      <c r="E3488" s="17">
        <v>44496</v>
      </c>
      <c r="F3488">
        <v>1391</v>
      </c>
      <c r="G3488">
        <v>26</v>
      </c>
      <c r="H3488">
        <v>4482</v>
      </c>
      <c r="I3488">
        <v>885801</v>
      </c>
      <c r="J3488">
        <v>45176</v>
      </c>
      <c r="K3488">
        <v>588567</v>
      </c>
      <c r="L3488">
        <v>26429</v>
      </c>
      <c r="M3488">
        <v>19887</v>
      </c>
      <c r="N3488">
        <v>213000000</v>
      </c>
    </row>
    <row r="3489" spans="1:14" x14ac:dyDescent="0.3">
      <c r="A3489" t="s">
        <v>5730</v>
      </c>
      <c r="B3489" t="s">
        <v>2211</v>
      </c>
      <c r="C3489" t="s">
        <v>2212</v>
      </c>
      <c r="D3489" t="s">
        <v>2213</v>
      </c>
      <c r="E3489" s="17">
        <v>44134</v>
      </c>
      <c r="F3489">
        <v>4800</v>
      </c>
      <c r="G3489">
        <v>168</v>
      </c>
      <c r="H3489">
        <v>4140</v>
      </c>
      <c r="I3489">
        <v>890601</v>
      </c>
      <c r="J3489">
        <v>45344</v>
      </c>
      <c r="K3489">
        <v>592707</v>
      </c>
      <c r="L3489">
        <v>91200</v>
      </c>
      <c r="M3489">
        <v>13598</v>
      </c>
      <c r="N3489">
        <v>331000000</v>
      </c>
    </row>
    <row r="3490" spans="1:14" x14ac:dyDescent="0.3">
      <c r="A3490" t="s">
        <v>5731</v>
      </c>
      <c r="B3490" t="s">
        <v>2206</v>
      </c>
      <c r="C3490" t="s">
        <v>2232</v>
      </c>
      <c r="D3490" t="s">
        <v>2233</v>
      </c>
      <c r="E3490" s="17">
        <v>44450</v>
      </c>
      <c r="F3490">
        <v>3142</v>
      </c>
      <c r="G3490">
        <v>0</v>
      </c>
      <c r="H3490">
        <v>1281</v>
      </c>
      <c r="I3490">
        <v>893743</v>
      </c>
      <c r="J3490">
        <v>45344</v>
      </c>
      <c r="K3490">
        <v>593988</v>
      </c>
      <c r="L3490">
        <v>43988</v>
      </c>
      <c r="M3490">
        <v>15441</v>
      </c>
      <c r="N3490">
        <v>68000000</v>
      </c>
    </row>
    <row r="3491" spans="1:14" x14ac:dyDescent="0.3">
      <c r="A3491" t="s">
        <v>5732</v>
      </c>
      <c r="B3491" t="s">
        <v>2194</v>
      </c>
      <c r="C3491" t="s">
        <v>2221</v>
      </c>
      <c r="D3491" t="s">
        <v>2281</v>
      </c>
      <c r="E3491" s="17">
        <v>44412</v>
      </c>
      <c r="F3491">
        <v>268</v>
      </c>
      <c r="G3491">
        <v>50</v>
      </c>
      <c r="H3491">
        <v>814</v>
      </c>
      <c r="I3491">
        <v>894011</v>
      </c>
      <c r="J3491">
        <v>45394</v>
      </c>
      <c r="K3491">
        <v>594802</v>
      </c>
      <c r="L3491">
        <v>3752</v>
      </c>
      <c r="M3491">
        <v>10566</v>
      </c>
      <c r="N3491">
        <v>1380000000</v>
      </c>
    </row>
    <row r="3492" spans="1:14" x14ac:dyDescent="0.3">
      <c r="A3492" t="s">
        <v>5733</v>
      </c>
      <c r="B3492" t="s">
        <v>2190</v>
      </c>
      <c r="C3492" t="s">
        <v>2198</v>
      </c>
      <c r="D3492" t="s">
        <v>2199</v>
      </c>
      <c r="E3492" s="17">
        <v>44525</v>
      </c>
      <c r="F3492">
        <v>3917</v>
      </c>
      <c r="G3492">
        <v>143</v>
      </c>
      <c r="H3492">
        <v>1269</v>
      </c>
      <c r="I3492">
        <v>897928</v>
      </c>
      <c r="J3492">
        <v>45537</v>
      </c>
      <c r="K3492">
        <v>596071</v>
      </c>
      <c r="L3492">
        <v>54838</v>
      </c>
      <c r="M3492">
        <v>7665</v>
      </c>
      <c r="N3492">
        <v>213000000</v>
      </c>
    </row>
    <row r="3493" spans="1:14" x14ac:dyDescent="0.3">
      <c r="A3493" t="s">
        <v>5734</v>
      </c>
      <c r="B3493" t="s">
        <v>2211</v>
      </c>
      <c r="C3493" t="s">
        <v>2241</v>
      </c>
      <c r="D3493" t="s">
        <v>2261</v>
      </c>
      <c r="E3493" s="17">
        <v>44058</v>
      </c>
      <c r="F3493">
        <v>1524</v>
      </c>
      <c r="G3493">
        <v>98</v>
      </c>
      <c r="H3493">
        <v>4335</v>
      </c>
      <c r="I3493">
        <v>899452</v>
      </c>
      <c r="J3493">
        <v>45635</v>
      </c>
      <c r="K3493">
        <v>600406</v>
      </c>
      <c r="L3493">
        <v>18288</v>
      </c>
      <c r="M3493">
        <v>14919</v>
      </c>
      <c r="N3493">
        <v>331000000</v>
      </c>
    </row>
    <row r="3494" spans="1:14" x14ac:dyDescent="0.3">
      <c r="A3494" t="s">
        <v>5735</v>
      </c>
      <c r="B3494" t="s">
        <v>2206</v>
      </c>
      <c r="C3494" t="s">
        <v>2232</v>
      </c>
      <c r="D3494" t="s">
        <v>2326</v>
      </c>
      <c r="E3494" s="17">
        <v>43932</v>
      </c>
      <c r="F3494">
        <v>477</v>
      </c>
      <c r="G3494">
        <v>99</v>
      </c>
      <c r="H3494">
        <v>3484</v>
      </c>
      <c r="I3494">
        <v>899929</v>
      </c>
      <c r="J3494">
        <v>45734</v>
      </c>
      <c r="K3494">
        <v>603890</v>
      </c>
      <c r="L3494">
        <v>3339</v>
      </c>
      <c r="M3494">
        <v>629</v>
      </c>
      <c r="N3494">
        <v>68000000</v>
      </c>
    </row>
    <row r="3495" spans="1:14" x14ac:dyDescent="0.3">
      <c r="A3495" t="s">
        <v>5736</v>
      </c>
      <c r="B3495" t="s">
        <v>2211</v>
      </c>
      <c r="C3495" t="s">
        <v>2212</v>
      </c>
      <c r="D3495" t="s">
        <v>2213</v>
      </c>
      <c r="E3495" s="17">
        <v>44417</v>
      </c>
      <c r="F3495">
        <v>4271</v>
      </c>
      <c r="G3495">
        <v>159</v>
      </c>
      <c r="H3495">
        <v>1151</v>
      </c>
      <c r="I3495">
        <v>904200</v>
      </c>
      <c r="J3495">
        <v>45893</v>
      </c>
      <c r="K3495">
        <v>605041</v>
      </c>
      <c r="L3495">
        <v>72607</v>
      </c>
      <c r="M3495">
        <v>11813</v>
      </c>
      <c r="N3495">
        <v>331000000</v>
      </c>
    </row>
    <row r="3496" spans="1:14" x14ac:dyDescent="0.3">
      <c r="A3496" t="s">
        <v>5737</v>
      </c>
      <c r="B3496" t="s">
        <v>2187</v>
      </c>
      <c r="C3496" t="s">
        <v>2188</v>
      </c>
      <c r="D3496" t="s">
        <v>2188</v>
      </c>
      <c r="E3496" s="17">
        <v>44247</v>
      </c>
      <c r="F3496">
        <v>238</v>
      </c>
      <c r="G3496">
        <v>102</v>
      </c>
      <c r="H3496">
        <v>1737</v>
      </c>
      <c r="I3496">
        <v>904438</v>
      </c>
      <c r="J3496">
        <v>45995</v>
      </c>
      <c r="K3496">
        <v>606778</v>
      </c>
      <c r="L3496">
        <v>1428</v>
      </c>
      <c r="M3496">
        <v>5978</v>
      </c>
      <c r="N3496">
        <v>83000000</v>
      </c>
    </row>
    <row r="3497" spans="1:14" x14ac:dyDescent="0.3">
      <c r="A3497" t="s">
        <v>5738</v>
      </c>
      <c r="B3497" t="s">
        <v>2190</v>
      </c>
      <c r="C3497" t="s">
        <v>2191</v>
      </c>
      <c r="D3497" t="s">
        <v>2192</v>
      </c>
      <c r="E3497" s="17">
        <v>44046</v>
      </c>
      <c r="F3497">
        <v>609</v>
      </c>
      <c r="G3497">
        <v>46</v>
      </c>
      <c r="H3497">
        <v>4371</v>
      </c>
      <c r="I3497">
        <v>905047</v>
      </c>
      <c r="J3497">
        <v>46041</v>
      </c>
      <c r="K3497">
        <v>611149</v>
      </c>
      <c r="L3497">
        <v>7917</v>
      </c>
      <c r="M3497">
        <v>17534</v>
      </c>
      <c r="N3497">
        <v>213000000</v>
      </c>
    </row>
    <row r="3498" spans="1:14" x14ac:dyDescent="0.3">
      <c r="A3498" t="s">
        <v>5739</v>
      </c>
      <c r="B3498" t="s">
        <v>2194</v>
      </c>
      <c r="C3498" t="s">
        <v>2195</v>
      </c>
      <c r="D3498" t="s">
        <v>2296</v>
      </c>
      <c r="E3498" s="17">
        <v>44237</v>
      </c>
      <c r="F3498">
        <v>4587</v>
      </c>
      <c r="G3498">
        <v>150</v>
      </c>
      <c r="H3498">
        <v>2465</v>
      </c>
      <c r="I3498">
        <v>909634</v>
      </c>
      <c r="J3498">
        <v>46191</v>
      </c>
      <c r="K3498">
        <v>613614</v>
      </c>
      <c r="L3498">
        <v>22935</v>
      </c>
      <c r="M3498">
        <v>3051</v>
      </c>
      <c r="N3498">
        <v>1380000000</v>
      </c>
    </row>
    <row r="3499" spans="1:14" x14ac:dyDescent="0.3">
      <c r="A3499" t="s">
        <v>5740</v>
      </c>
      <c r="B3499" t="s">
        <v>2206</v>
      </c>
      <c r="C3499" t="s">
        <v>2207</v>
      </c>
      <c r="D3499" t="s">
        <v>2208</v>
      </c>
      <c r="E3499" s="17">
        <v>44229</v>
      </c>
      <c r="F3499">
        <v>4424</v>
      </c>
      <c r="G3499">
        <v>14</v>
      </c>
      <c r="H3499">
        <v>2254</v>
      </c>
      <c r="I3499">
        <v>914058</v>
      </c>
      <c r="J3499">
        <v>46205</v>
      </c>
      <c r="K3499">
        <v>615868</v>
      </c>
      <c r="L3499">
        <v>61936</v>
      </c>
      <c r="M3499">
        <v>7086</v>
      </c>
      <c r="N3499">
        <v>68000000</v>
      </c>
    </row>
    <row r="3500" spans="1:14" x14ac:dyDescent="0.3">
      <c r="A3500" t="s">
        <v>5741</v>
      </c>
      <c r="B3500" t="s">
        <v>2211</v>
      </c>
      <c r="C3500" t="s">
        <v>2241</v>
      </c>
      <c r="D3500" t="s">
        <v>2242</v>
      </c>
      <c r="E3500" s="17">
        <v>44545</v>
      </c>
      <c r="F3500">
        <v>3397</v>
      </c>
      <c r="G3500">
        <v>153</v>
      </c>
      <c r="H3500">
        <v>1575</v>
      </c>
      <c r="I3500">
        <v>917455</v>
      </c>
      <c r="J3500">
        <v>46358</v>
      </c>
      <c r="K3500">
        <v>617443</v>
      </c>
      <c r="L3500">
        <v>47558</v>
      </c>
      <c r="M3500">
        <v>7735</v>
      </c>
      <c r="N3500">
        <v>331000000</v>
      </c>
    </row>
    <row r="3501" spans="1:14" x14ac:dyDescent="0.3">
      <c r="A3501" t="s">
        <v>5742</v>
      </c>
      <c r="B3501" t="s">
        <v>2190</v>
      </c>
      <c r="C3501" t="s">
        <v>2198</v>
      </c>
      <c r="D3501" t="s">
        <v>2306</v>
      </c>
      <c r="E3501" s="17">
        <v>44534</v>
      </c>
      <c r="F3501">
        <v>4540</v>
      </c>
      <c r="G3501">
        <v>36</v>
      </c>
      <c r="H3501">
        <v>832</v>
      </c>
      <c r="I3501">
        <v>921995</v>
      </c>
      <c r="J3501">
        <v>46394</v>
      </c>
      <c r="K3501">
        <v>618275</v>
      </c>
      <c r="L3501">
        <v>27240</v>
      </c>
      <c r="M3501">
        <v>8828</v>
      </c>
      <c r="N3501">
        <v>213000000</v>
      </c>
    </row>
    <row r="3502" spans="1:14" x14ac:dyDescent="0.3">
      <c r="A3502" t="s">
        <v>5743</v>
      </c>
      <c r="B3502" t="s">
        <v>2211</v>
      </c>
      <c r="C3502" t="s">
        <v>2237</v>
      </c>
      <c r="D3502" t="s">
        <v>2250</v>
      </c>
      <c r="E3502" s="17">
        <v>44329</v>
      </c>
      <c r="F3502">
        <v>4537</v>
      </c>
      <c r="G3502">
        <v>182</v>
      </c>
      <c r="H3502">
        <v>1369</v>
      </c>
      <c r="I3502">
        <v>926532</v>
      </c>
      <c r="J3502">
        <v>46576</v>
      </c>
      <c r="K3502">
        <v>619644</v>
      </c>
      <c r="L3502">
        <v>49907</v>
      </c>
      <c r="M3502">
        <v>17257</v>
      </c>
      <c r="N3502">
        <v>331000000</v>
      </c>
    </row>
    <row r="3503" spans="1:14" x14ac:dyDescent="0.3">
      <c r="A3503" t="s">
        <v>5744</v>
      </c>
      <c r="B3503" t="s">
        <v>2190</v>
      </c>
      <c r="C3503" t="s">
        <v>2269</v>
      </c>
      <c r="D3503" t="s">
        <v>2270</v>
      </c>
      <c r="E3503" s="17">
        <v>44295</v>
      </c>
      <c r="F3503">
        <v>4890</v>
      </c>
      <c r="G3503">
        <v>129</v>
      </c>
      <c r="H3503">
        <v>3902</v>
      </c>
      <c r="I3503">
        <v>931422</v>
      </c>
      <c r="J3503">
        <v>46705</v>
      </c>
      <c r="K3503">
        <v>623546</v>
      </c>
      <c r="L3503">
        <v>24450</v>
      </c>
      <c r="M3503">
        <v>12264</v>
      </c>
      <c r="N3503">
        <v>213000000</v>
      </c>
    </row>
    <row r="3504" spans="1:14" x14ac:dyDescent="0.3">
      <c r="A3504" t="s">
        <v>5745</v>
      </c>
      <c r="B3504" t="s">
        <v>2187</v>
      </c>
      <c r="C3504" t="s">
        <v>2201</v>
      </c>
      <c r="D3504" t="s">
        <v>2272</v>
      </c>
      <c r="E3504" s="17">
        <v>44521</v>
      </c>
      <c r="F3504">
        <v>1831</v>
      </c>
      <c r="G3504">
        <v>75</v>
      </c>
      <c r="H3504">
        <v>567</v>
      </c>
      <c r="I3504">
        <v>933253</v>
      </c>
      <c r="J3504">
        <v>46780</v>
      </c>
      <c r="K3504">
        <v>624113</v>
      </c>
      <c r="L3504">
        <v>29296</v>
      </c>
      <c r="M3504">
        <v>16404</v>
      </c>
      <c r="N3504">
        <v>83000000</v>
      </c>
    </row>
    <row r="3505" spans="1:14" x14ac:dyDescent="0.3">
      <c r="A3505" t="s">
        <v>5746</v>
      </c>
      <c r="B3505" t="s">
        <v>2211</v>
      </c>
      <c r="C3505" t="s">
        <v>2237</v>
      </c>
      <c r="D3505" t="s">
        <v>2250</v>
      </c>
      <c r="E3505" s="17">
        <v>44561</v>
      </c>
      <c r="F3505">
        <v>4986</v>
      </c>
      <c r="G3505">
        <v>146</v>
      </c>
      <c r="H3505">
        <v>4255</v>
      </c>
      <c r="I3505">
        <v>938239</v>
      </c>
      <c r="J3505">
        <v>46926</v>
      </c>
      <c r="K3505">
        <v>628368</v>
      </c>
      <c r="L3505">
        <v>44874</v>
      </c>
      <c r="M3505">
        <v>5360</v>
      </c>
      <c r="N3505">
        <v>331000000</v>
      </c>
    </row>
    <row r="3506" spans="1:14" x14ac:dyDescent="0.3">
      <c r="A3506" t="s">
        <v>5747</v>
      </c>
      <c r="B3506" t="s">
        <v>2187</v>
      </c>
      <c r="C3506" t="s">
        <v>2255</v>
      </c>
      <c r="D3506" t="s">
        <v>2255</v>
      </c>
      <c r="E3506" s="17">
        <v>43912</v>
      </c>
      <c r="F3506">
        <v>1154</v>
      </c>
      <c r="G3506">
        <v>31</v>
      </c>
      <c r="H3506">
        <v>4191</v>
      </c>
      <c r="I3506">
        <v>939393</v>
      </c>
      <c r="J3506">
        <v>46957</v>
      </c>
      <c r="K3506">
        <v>632559</v>
      </c>
      <c r="L3506">
        <v>18464</v>
      </c>
      <c r="M3506">
        <v>15941</v>
      </c>
      <c r="N3506">
        <v>83000000</v>
      </c>
    </row>
    <row r="3507" spans="1:14" x14ac:dyDescent="0.3">
      <c r="A3507" t="s">
        <v>5748</v>
      </c>
      <c r="B3507" t="s">
        <v>2206</v>
      </c>
      <c r="C3507" t="s">
        <v>2207</v>
      </c>
      <c r="D3507" t="s">
        <v>2263</v>
      </c>
      <c r="E3507" s="17">
        <v>44434</v>
      </c>
      <c r="F3507">
        <v>1751</v>
      </c>
      <c r="G3507">
        <v>196</v>
      </c>
      <c r="H3507">
        <v>3996</v>
      </c>
      <c r="I3507">
        <v>941144</v>
      </c>
      <c r="J3507">
        <v>47153</v>
      </c>
      <c r="K3507">
        <v>636555</v>
      </c>
      <c r="L3507">
        <v>22763</v>
      </c>
      <c r="M3507">
        <v>13532</v>
      </c>
      <c r="N3507">
        <v>68000000</v>
      </c>
    </row>
    <row r="3508" spans="1:14" x14ac:dyDescent="0.3">
      <c r="A3508" t="s">
        <v>5749</v>
      </c>
      <c r="B3508" t="s">
        <v>2187</v>
      </c>
      <c r="C3508" t="s">
        <v>2255</v>
      </c>
      <c r="D3508" t="s">
        <v>2255</v>
      </c>
      <c r="E3508" s="17">
        <v>44517</v>
      </c>
      <c r="F3508">
        <v>3598</v>
      </c>
      <c r="G3508">
        <v>54</v>
      </c>
      <c r="H3508">
        <v>3187</v>
      </c>
      <c r="I3508">
        <v>944742</v>
      </c>
      <c r="J3508">
        <v>47207</v>
      </c>
      <c r="K3508">
        <v>639742</v>
      </c>
      <c r="L3508">
        <v>46774</v>
      </c>
      <c r="M3508">
        <v>19364</v>
      </c>
      <c r="N3508">
        <v>83000000</v>
      </c>
    </row>
    <row r="3509" spans="1:14" x14ac:dyDescent="0.3">
      <c r="A3509" t="s">
        <v>5750</v>
      </c>
      <c r="B3509" t="s">
        <v>2190</v>
      </c>
      <c r="C3509" t="s">
        <v>2269</v>
      </c>
      <c r="D3509" t="s">
        <v>2270</v>
      </c>
      <c r="E3509" s="17">
        <v>44195</v>
      </c>
      <c r="F3509">
        <v>2485</v>
      </c>
      <c r="G3509">
        <v>98</v>
      </c>
      <c r="H3509">
        <v>3283</v>
      </c>
      <c r="I3509">
        <v>947227</v>
      </c>
      <c r="J3509">
        <v>47305</v>
      </c>
      <c r="K3509">
        <v>643025</v>
      </c>
      <c r="L3509">
        <v>37275</v>
      </c>
      <c r="M3509">
        <v>5733</v>
      </c>
      <c r="N3509">
        <v>213000000</v>
      </c>
    </row>
    <row r="3510" spans="1:14" x14ac:dyDescent="0.3">
      <c r="A3510" t="s">
        <v>5751</v>
      </c>
      <c r="B3510" t="s">
        <v>2206</v>
      </c>
      <c r="C3510" t="s">
        <v>2232</v>
      </c>
      <c r="D3510" t="s">
        <v>2326</v>
      </c>
      <c r="E3510" s="17">
        <v>43993</v>
      </c>
      <c r="F3510">
        <v>3338</v>
      </c>
      <c r="G3510">
        <v>55</v>
      </c>
      <c r="H3510">
        <v>598</v>
      </c>
      <c r="I3510">
        <v>950565</v>
      </c>
      <c r="J3510">
        <v>47360</v>
      </c>
      <c r="K3510">
        <v>643623</v>
      </c>
      <c r="L3510">
        <v>26704</v>
      </c>
      <c r="M3510">
        <v>14402</v>
      </c>
      <c r="N3510">
        <v>68000000</v>
      </c>
    </row>
    <row r="3511" spans="1:14" x14ac:dyDescent="0.3">
      <c r="A3511" t="s">
        <v>5752</v>
      </c>
      <c r="B3511" t="s">
        <v>2211</v>
      </c>
      <c r="C3511" t="s">
        <v>2212</v>
      </c>
      <c r="D3511" t="s">
        <v>2213</v>
      </c>
      <c r="E3511" s="17">
        <v>43878</v>
      </c>
      <c r="F3511">
        <v>2333</v>
      </c>
      <c r="G3511">
        <v>28</v>
      </c>
      <c r="H3511">
        <v>43</v>
      </c>
      <c r="I3511">
        <v>952898</v>
      </c>
      <c r="J3511">
        <v>47388</v>
      </c>
      <c r="K3511">
        <v>643666</v>
      </c>
      <c r="L3511">
        <v>32662</v>
      </c>
      <c r="M3511">
        <v>10016</v>
      </c>
      <c r="N3511">
        <v>331000000</v>
      </c>
    </row>
    <row r="3512" spans="1:14" x14ac:dyDescent="0.3">
      <c r="A3512" t="s">
        <v>5753</v>
      </c>
      <c r="B3512" t="s">
        <v>2211</v>
      </c>
      <c r="C3512" t="s">
        <v>2245</v>
      </c>
      <c r="D3512" t="s">
        <v>2246</v>
      </c>
      <c r="E3512" s="17">
        <v>44341</v>
      </c>
      <c r="F3512">
        <v>4386</v>
      </c>
      <c r="G3512">
        <v>108</v>
      </c>
      <c r="H3512">
        <v>3529</v>
      </c>
      <c r="I3512">
        <v>957284</v>
      </c>
      <c r="J3512">
        <v>47496</v>
      </c>
      <c r="K3512">
        <v>647195</v>
      </c>
      <c r="L3512">
        <v>78948</v>
      </c>
      <c r="M3512">
        <v>241</v>
      </c>
      <c r="N3512">
        <v>331000000</v>
      </c>
    </row>
    <row r="3513" spans="1:14" x14ac:dyDescent="0.3">
      <c r="A3513" t="s">
        <v>5754</v>
      </c>
      <c r="B3513" t="s">
        <v>2190</v>
      </c>
      <c r="C3513" t="s">
        <v>2269</v>
      </c>
      <c r="D3513" t="s">
        <v>2270</v>
      </c>
      <c r="E3513" s="17">
        <v>44159</v>
      </c>
      <c r="F3513">
        <v>4463</v>
      </c>
      <c r="G3513">
        <v>83</v>
      </c>
      <c r="H3513">
        <v>1881</v>
      </c>
      <c r="I3513">
        <v>961747</v>
      </c>
      <c r="J3513">
        <v>47579</v>
      </c>
      <c r="K3513">
        <v>649076</v>
      </c>
      <c r="L3513">
        <v>84797</v>
      </c>
      <c r="M3513">
        <v>19437</v>
      </c>
      <c r="N3513">
        <v>213000000</v>
      </c>
    </row>
    <row r="3514" spans="1:14" x14ac:dyDescent="0.3">
      <c r="A3514" t="s">
        <v>5755</v>
      </c>
      <c r="B3514" t="s">
        <v>2194</v>
      </c>
      <c r="C3514" t="s">
        <v>2221</v>
      </c>
      <c r="D3514" t="s">
        <v>2222</v>
      </c>
      <c r="E3514" s="17">
        <v>43946</v>
      </c>
      <c r="F3514">
        <v>4581</v>
      </c>
      <c r="G3514">
        <v>163</v>
      </c>
      <c r="H3514">
        <v>3543</v>
      </c>
      <c r="I3514">
        <v>966328</v>
      </c>
      <c r="J3514">
        <v>47742</v>
      </c>
      <c r="K3514">
        <v>652619</v>
      </c>
      <c r="L3514">
        <v>27486</v>
      </c>
      <c r="M3514">
        <v>11787</v>
      </c>
      <c r="N3514">
        <v>1380000000</v>
      </c>
    </row>
    <row r="3515" spans="1:14" x14ac:dyDescent="0.3">
      <c r="A3515" t="s">
        <v>5756</v>
      </c>
      <c r="B3515" t="s">
        <v>2194</v>
      </c>
      <c r="C3515" t="s">
        <v>2221</v>
      </c>
      <c r="D3515" t="s">
        <v>2222</v>
      </c>
      <c r="E3515" s="17">
        <v>44167</v>
      </c>
      <c r="F3515">
        <v>167</v>
      </c>
      <c r="G3515">
        <v>115</v>
      </c>
      <c r="H3515">
        <v>1883</v>
      </c>
      <c r="I3515">
        <v>966495</v>
      </c>
      <c r="J3515">
        <v>47857</v>
      </c>
      <c r="K3515">
        <v>654502</v>
      </c>
      <c r="L3515">
        <v>2171</v>
      </c>
      <c r="M3515">
        <v>16779</v>
      </c>
      <c r="N3515">
        <v>1380000000</v>
      </c>
    </row>
    <row r="3516" spans="1:14" x14ac:dyDescent="0.3">
      <c r="A3516" t="s">
        <v>5757</v>
      </c>
      <c r="B3516" t="s">
        <v>2211</v>
      </c>
      <c r="C3516" t="s">
        <v>2237</v>
      </c>
      <c r="D3516" t="s">
        <v>2238</v>
      </c>
      <c r="E3516" s="17">
        <v>43977</v>
      </c>
      <c r="F3516">
        <v>3542</v>
      </c>
      <c r="G3516">
        <v>70</v>
      </c>
      <c r="H3516">
        <v>380</v>
      </c>
      <c r="I3516">
        <v>970037</v>
      </c>
      <c r="J3516">
        <v>47927</v>
      </c>
      <c r="K3516">
        <v>654882</v>
      </c>
      <c r="L3516">
        <v>53130</v>
      </c>
      <c r="M3516">
        <v>4315</v>
      </c>
      <c r="N3516">
        <v>331000000</v>
      </c>
    </row>
    <row r="3517" spans="1:14" x14ac:dyDescent="0.3">
      <c r="A3517" t="s">
        <v>5758</v>
      </c>
      <c r="B3517" t="s">
        <v>2190</v>
      </c>
      <c r="C3517" t="s">
        <v>2252</v>
      </c>
      <c r="D3517" t="s">
        <v>2301</v>
      </c>
      <c r="E3517" s="17">
        <v>44405</v>
      </c>
      <c r="F3517">
        <v>4009</v>
      </c>
      <c r="G3517">
        <v>81</v>
      </c>
      <c r="H3517">
        <v>2162</v>
      </c>
      <c r="I3517">
        <v>974046</v>
      </c>
      <c r="J3517">
        <v>48008</v>
      </c>
      <c r="K3517">
        <v>657044</v>
      </c>
      <c r="L3517">
        <v>32072</v>
      </c>
      <c r="M3517">
        <v>15026</v>
      </c>
      <c r="N3517">
        <v>213000000</v>
      </c>
    </row>
    <row r="3518" spans="1:14" x14ac:dyDescent="0.3">
      <c r="A3518" t="s">
        <v>5759</v>
      </c>
      <c r="B3518" t="s">
        <v>2194</v>
      </c>
      <c r="C3518" t="s">
        <v>2221</v>
      </c>
      <c r="D3518" t="s">
        <v>2281</v>
      </c>
      <c r="E3518" s="17">
        <v>44153</v>
      </c>
      <c r="F3518">
        <v>77</v>
      </c>
      <c r="G3518">
        <v>52</v>
      </c>
      <c r="H3518">
        <v>1658</v>
      </c>
      <c r="I3518">
        <v>974123</v>
      </c>
      <c r="J3518">
        <v>48060</v>
      </c>
      <c r="K3518">
        <v>658702</v>
      </c>
      <c r="L3518">
        <v>539</v>
      </c>
      <c r="M3518">
        <v>4514</v>
      </c>
      <c r="N3518">
        <v>1380000000</v>
      </c>
    </row>
    <row r="3519" spans="1:14" x14ac:dyDescent="0.3">
      <c r="A3519" t="s">
        <v>5760</v>
      </c>
      <c r="B3519" t="s">
        <v>2187</v>
      </c>
      <c r="C3519" t="s">
        <v>2255</v>
      </c>
      <c r="D3519" t="s">
        <v>2255</v>
      </c>
      <c r="E3519" s="17">
        <v>44273</v>
      </c>
      <c r="F3519">
        <v>2898</v>
      </c>
      <c r="G3519">
        <v>84</v>
      </c>
      <c r="H3519">
        <v>4483</v>
      </c>
      <c r="I3519">
        <v>977021</v>
      </c>
      <c r="J3519">
        <v>48144</v>
      </c>
      <c r="K3519">
        <v>663185</v>
      </c>
      <c r="L3519">
        <v>49266</v>
      </c>
      <c r="M3519">
        <v>3297</v>
      </c>
      <c r="N3519">
        <v>83000000</v>
      </c>
    </row>
    <row r="3520" spans="1:14" x14ac:dyDescent="0.3">
      <c r="A3520" t="s">
        <v>5761</v>
      </c>
      <c r="B3520" t="s">
        <v>2211</v>
      </c>
      <c r="C3520" t="s">
        <v>2245</v>
      </c>
      <c r="D3520" t="s">
        <v>2246</v>
      </c>
      <c r="E3520" s="17">
        <v>43843</v>
      </c>
      <c r="F3520">
        <v>1108</v>
      </c>
      <c r="G3520">
        <v>85</v>
      </c>
      <c r="H3520">
        <v>2892</v>
      </c>
      <c r="I3520">
        <v>978129</v>
      </c>
      <c r="J3520">
        <v>48229</v>
      </c>
      <c r="K3520">
        <v>666077</v>
      </c>
      <c r="L3520">
        <v>7756</v>
      </c>
      <c r="M3520">
        <v>5333</v>
      </c>
      <c r="N3520">
        <v>331000000</v>
      </c>
    </row>
    <row r="3521" spans="1:14" x14ac:dyDescent="0.3">
      <c r="A3521" t="s">
        <v>5762</v>
      </c>
      <c r="B3521" t="s">
        <v>2187</v>
      </c>
      <c r="C3521" t="s">
        <v>2188</v>
      </c>
      <c r="D3521" t="s">
        <v>2188</v>
      </c>
      <c r="E3521" s="17">
        <v>44324</v>
      </c>
      <c r="F3521">
        <v>891</v>
      </c>
      <c r="G3521">
        <v>166</v>
      </c>
      <c r="H3521">
        <v>2982</v>
      </c>
      <c r="I3521">
        <v>979020</v>
      </c>
      <c r="J3521">
        <v>48395</v>
      </c>
      <c r="K3521">
        <v>669059</v>
      </c>
      <c r="L3521">
        <v>15147</v>
      </c>
      <c r="M3521">
        <v>18790</v>
      </c>
      <c r="N3521">
        <v>83000000</v>
      </c>
    </row>
    <row r="3522" spans="1:14" x14ac:dyDescent="0.3">
      <c r="A3522" t="s">
        <v>5763</v>
      </c>
      <c r="B3522" t="s">
        <v>2190</v>
      </c>
      <c r="C3522" t="s">
        <v>2269</v>
      </c>
      <c r="D3522" t="s">
        <v>2288</v>
      </c>
      <c r="E3522" s="17">
        <v>44531</v>
      </c>
      <c r="F3522">
        <v>4756</v>
      </c>
      <c r="G3522">
        <v>75</v>
      </c>
      <c r="H3522">
        <v>875</v>
      </c>
      <c r="I3522">
        <v>983776</v>
      </c>
      <c r="J3522">
        <v>48470</v>
      </c>
      <c r="K3522">
        <v>669934</v>
      </c>
      <c r="L3522">
        <v>52316</v>
      </c>
      <c r="M3522">
        <v>8692</v>
      </c>
      <c r="N3522">
        <v>213000000</v>
      </c>
    </row>
    <row r="3523" spans="1:14" x14ac:dyDescent="0.3">
      <c r="A3523" t="s">
        <v>5764</v>
      </c>
      <c r="B3523" t="s">
        <v>2187</v>
      </c>
      <c r="C3523" t="s">
        <v>2255</v>
      </c>
      <c r="D3523" t="s">
        <v>2255</v>
      </c>
      <c r="E3523" s="17">
        <v>44117</v>
      </c>
      <c r="F3523">
        <v>1224</v>
      </c>
      <c r="G3523">
        <v>10</v>
      </c>
      <c r="H3523">
        <v>3515</v>
      </c>
      <c r="I3523">
        <v>985000</v>
      </c>
      <c r="J3523">
        <v>48480</v>
      </c>
      <c r="K3523">
        <v>673449</v>
      </c>
      <c r="L3523">
        <v>19584</v>
      </c>
      <c r="M3523">
        <v>3542</v>
      </c>
      <c r="N3523">
        <v>83000000</v>
      </c>
    </row>
    <row r="3524" spans="1:14" x14ac:dyDescent="0.3">
      <c r="A3524" t="s">
        <v>5765</v>
      </c>
      <c r="B3524" t="s">
        <v>2194</v>
      </c>
      <c r="C3524" t="s">
        <v>2195</v>
      </c>
      <c r="D3524" t="s">
        <v>2196</v>
      </c>
      <c r="E3524" s="17">
        <v>44550</v>
      </c>
      <c r="F3524">
        <v>4684</v>
      </c>
      <c r="G3524">
        <v>75</v>
      </c>
      <c r="H3524">
        <v>27</v>
      </c>
      <c r="I3524">
        <v>989684</v>
      </c>
      <c r="J3524">
        <v>48555</v>
      </c>
      <c r="K3524">
        <v>673476</v>
      </c>
      <c r="L3524">
        <v>28104</v>
      </c>
      <c r="M3524">
        <v>7947</v>
      </c>
      <c r="N3524">
        <v>1380000000</v>
      </c>
    </row>
    <row r="3525" spans="1:14" x14ac:dyDescent="0.3">
      <c r="A3525" t="s">
        <v>5766</v>
      </c>
      <c r="B3525" t="s">
        <v>2194</v>
      </c>
      <c r="C3525" t="s">
        <v>2195</v>
      </c>
      <c r="D3525" t="s">
        <v>2296</v>
      </c>
      <c r="E3525" s="17">
        <v>43944</v>
      </c>
      <c r="F3525">
        <v>564</v>
      </c>
      <c r="G3525">
        <v>29</v>
      </c>
      <c r="H3525">
        <v>635</v>
      </c>
      <c r="I3525">
        <v>990248</v>
      </c>
      <c r="J3525">
        <v>48584</v>
      </c>
      <c r="K3525">
        <v>674111</v>
      </c>
      <c r="L3525">
        <v>5076</v>
      </c>
      <c r="M3525">
        <v>13330</v>
      </c>
      <c r="N3525">
        <v>1380000000</v>
      </c>
    </row>
    <row r="3526" spans="1:14" x14ac:dyDescent="0.3">
      <c r="A3526" t="s">
        <v>5767</v>
      </c>
      <c r="B3526" t="s">
        <v>2206</v>
      </c>
      <c r="C3526" t="s">
        <v>2224</v>
      </c>
      <c r="D3526" t="s">
        <v>2225</v>
      </c>
      <c r="E3526" s="17">
        <v>44310</v>
      </c>
      <c r="F3526">
        <v>2859</v>
      </c>
      <c r="G3526">
        <v>78</v>
      </c>
      <c r="H3526">
        <v>2015</v>
      </c>
      <c r="I3526">
        <v>993107</v>
      </c>
      <c r="J3526">
        <v>48662</v>
      </c>
      <c r="K3526">
        <v>676126</v>
      </c>
      <c r="L3526">
        <v>17154</v>
      </c>
      <c r="M3526">
        <v>12148</v>
      </c>
      <c r="N3526">
        <v>68000000</v>
      </c>
    </row>
    <row r="3527" spans="1:14" x14ac:dyDescent="0.3">
      <c r="A3527" t="s">
        <v>5768</v>
      </c>
      <c r="B3527" t="s">
        <v>2211</v>
      </c>
      <c r="C3527" t="s">
        <v>2212</v>
      </c>
      <c r="D3527" t="s">
        <v>2328</v>
      </c>
      <c r="E3527" s="17">
        <v>43852</v>
      </c>
      <c r="F3527">
        <v>301</v>
      </c>
      <c r="G3527">
        <v>199</v>
      </c>
      <c r="H3527">
        <v>2124</v>
      </c>
      <c r="I3527">
        <v>993408</v>
      </c>
      <c r="J3527">
        <v>48861</v>
      </c>
      <c r="K3527">
        <v>678250</v>
      </c>
      <c r="L3527">
        <v>3311</v>
      </c>
      <c r="M3527">
        <v>11020</v>
      </c>
      <c r="N3527">
        <v>331000000</v>
      </c>
    </row>
    <row r="3528" spans="1:14" x14ac:dyDescent="0.3">
      <c r="A3528" t="s">
        <v>5769</v>
      </c>
      <c r="B3528" t="s">
        <v>2190</v>
      </c>
      <c r="C3528" t="s">
        <v>2198</v>
      </c>
      <c r="D3528" t="s">
        <v>2306</v>
      </c>
      <c r="E3528" s="17">
        <v>44179</v>
      </c>
      <c r="F3528">
        <v>4389</v>
      </c>
      <c r="G3528">
        <v>106</v>
      </c>
      <c r="H3528">
        <v>586</v>
      </c>
      <c r="I3528">
        <v>997797</v>
      </c>
      <c r="J3528">
        <v>48967</v>
      </c>
      <c r="K3528">
        <v>678836</v>
      </c>
      <c r="L3528">
        <v>48279</v>
      </c>
      <c r="M3528">
        <v>12963</v>
      </c>
      <c r="N3528">
        <v>213000000</v>
      </c>
    </row>
    <row r="3529" spans="1:14" x14ac:dyDescent="0.3">
      <c r="A3529" t="s">
        <v>5770</v>
      </c>
      <c r="B3529" t="s">
        <v>2211</v>
      </c>
      <c r="C3529" t="s">
        <v>2245</v>
      </c>
      <c r="D3529" t="s">
        <v>2308</v>
      </c>
      <c r="E3529" s="17">
        <v>44556</v>
      </c>
      <c r="F3529">
        <v>108</v>
      </c>
      <c r="G3529">
        <v>180</v>
      </c>
      <c r="H3529">
        <v>3622</v>
      </c>
      <c r="I3529">
        <v>997905</v>
      </c>
      <c r="J3529">
        <v>49147</v>
      </c>
      <c r="K3529">
        <v>682458</v>
      </c>
      <c r="L3529">
        <v>756</v>
      </c>
      <c r="M3529">
        <v>2261</v>
      </c>
      <c r="N3529">
        <v>331000000</v>
      </c>
    </row>
    <row r="3530" spans="1:14" x14ac:dyDescent="0.3">
      <c r="A3530" t="s">
        <v>5771</v>
      </c>
      <c r="B3530" t="s">
        <v>2187</v>
      </c>
      <c r="C3530" t="s">
        <v>2338</v>
      </c>
      <c r="D3530" t="s">
        <v>2339</v>
      </c>
      <c r="E3530" s="17">
        <v>44513</v>
      </c>
      <c r="F3530">
        <v>2412</v>
      </c>
      <c r="G3530">
        <v>81</v>
      </c>
      <c r="H3530">
        <v>4329</v>
      </c>
      <c r="I3530">
        <v>1000317</v>
      </c>
      <c r="J3530">
        <v>49228</v>
      </c>
      <c r="K3530">
        <v>686787</v>
      </c>
      <c r="L3530">
        <v>16884</v>
      </c>
      <c r="M3530">
        <v>2539</v>
      </c>
      <c r="N3530">
        <v>83000000</v>
      </c>
    </row>
    <row r="3531" spans="1:14" x14ac:dyDescent="0.3">
      <c r="A3531" t="s">
        <v>5772</v>
      </c>
      <c r="B3531" t="s">
        <v>2190</v>
      </c>
      <c r="C3531" t="s">
        <v>2191</v>
      </c>
      <c r="D3531" t="s">
        <v>2192</v>
      </c>
      <c r="E3531" s="17">
        <v>44396</v>
      </c>
      <c r="F3531">
        <v>2647</v>
      </c>
      <c r="G3531">
        <v>135</v>
      </c>
      <c r="H3531">
        <v>3470</v>
      </c>
      <c r="I3531">
        <v>2964</v>
      </c>
      <c r="J3531">
        <v>49363</v>
      </c>
      <c r="K3531">
        <v>690257</v>
      </c>
      <c r="L3531">
        <v>31764</v>
      </c>
      <c r="M3531">
        <v>8413</v>
      </c>
      <c r="N3531">
        <v>213000000</v>
      </c>
    </row>
    <row r="3532" spans="1:14" x14ac:dyDescent="0.3">
      <c r="A3532" t="s">
        <v>5773</v>
      </c>
      <c r="B3532" t="s">
        <v>2190</v>
      </c>
      <c r="C3532" t="s">
        <v>2269</v>
      </c>
      <c r="D3532" t="s">
        <v>2270</v>
      </c>
      <c r="E3532" s="17">
        <v>44150</v>
      </c>
      <c r="F3532">
        <v>2725</v>
      </c>
      <c r="G3532">
        <v>19</v>
      </c>
      <c r="H3532">
        <v>4424</v>
      </c>
      <c r="I3532">
        <v>5689</v>
      </c>
      <c r="J3532">
        <v>49382</v>
      </c>
      <c r="K3532">
        <v>694681</v>
      </c>
      <c r="L3532">
        <v>29975</v>
      </c>
      <c r="M3532">
        <v>1923</v>
      </c>
      <c r="N3532">
        <v>213000000</v>
      </c>
    </row>
    <row r="3533" spans="1:14" x14ac:dyDescent="0.3">
      <c r="A3533" t="s">
        <v>5774</v>
      </c>
      <c r="B3533" t="s">
        <v>2194</v>
      </c>
      <c r="C3533" t="s">
        <v>2221</v>
      </c>
      <c r="D3533" t="s">
        <v>2222</v>
      </c>
      <c r="E3533" s="17">
        <v>43956</v>
      </c>
      <c r="F3533">
        <v>3338</v>
      </c>
      <c r="G3533">
        <v>11</v>
      </c>
      <c r="H3533">
        <v>3714</v>
      </c>
      <c r="I3533">
        <v>9027</v>
      </c>
      <c r="J3533">
        <v>49393</v>
      </c>
      <c r="K3533">
        <v>698395</v>
      </c>
      <c r="L3533">
        <v>26704</v>
      </c>
      <c r="M3533">
        <v>17491</v>
      </c>
      <c r="N3533">
        <v>1380000000</v>
      </c>
    </row>
    <row r="3534" spans="1:14" x14ac:dyDescent="0.3">
      <c r="A3534" t="s">
        <v>5775</v>
      </c>
      <c r="B3534" t="s">
        <v>2187</v>
      </c>
      <c r="C3534" t="s">
        <v>2338</v>
      </c>
      <c r="D3534" t="s">
        <v>2438</v>
      </c>
      <c r="E3534" s="17">
        <v>44107</v>
      </c>
      <c r="F3534">
        <v>2140</v>
      </c>
      <c r="G3534">
        <v>66</v>
      </c>
      <c r="H3534">
        <v>3076</v>
      </c>
      <c r="I3534">
        <v>11167</v>
      </c>
      <c r="J3534">
        <v>49459</v>
      </c>
      <c r="K3534">
        <v>701471</v>
      </c>
      <c r="L3534">
        <v>12840</v>
      </c>
      <c r="M3534">
        <v>4838</v>
      </c>
      <c r="N3534">
        <v>83000000</v>
      </c>
    </row>
    <row r="3535" spans="1:14" x14ac:dyDescent="0.3">
      <c r="A3535" t="s">
        <v>5776</v>
      </c>
      <c r="B3535" t="s">
        <v>2194</v>
      </c>
      <c r="C3535" t="s">
        <v>2221</v>
      </c>
      <c r="D3535" t="s">
        <v>2281</v>
      </c>
      <c r="E3535" s="17">
        <v>44034</v>
      </c>
      <c r="F3535">
        <v>4523</v>
      </c>
      <c r="G3535">
        <v>177</v>
      </c>
      <c r="H3535">
        <v>2395</v>
      </c>
      <c r="I3535">
        <v>15690</v>
      </c>
      <c r="J3535">
        <v>49636</v>
      </c>
      <c r="K3535">
        <v>703866</v>
      </c>
      <c r="L3535">
        <v>72368</v>
      </c>
      <c r="M3535">
        <v>2091</v>
      </c>
      <c r="N3535">
        <v>1380000000</v>
      </c>
    </row>
    <row r="3536" spans="1:14" x14ac:dyDescent="0.3">
      <c r="A3536" t="s">
        <v>5777</v>
      </c>
      <c r="B3536" t="s">
        <v>2194</v>
      </c>
      <c r="C3536" t="s">
        <v>2221</v>
      </c>
      <c r="D3536" t="s">
        <v>2281</v>
      </c>
      <c r="E3536" s="17">
        <v>44024</v>
      </c>
      <c r="F3536">
        <v>4733</v>
      </c>
      <c r="G3536">
        <v>125</v>
      </c>
      <c r="H3536">
        <v>4009</v>
      </c>
      <c r="I3536">
        <v>20423</v>
      </c>
      <c r="J3536">
        <v>49761</v>
      </c>
      <c r="K3536">
        <v>707875</v>
      </c>
      <c r="L3536">
        <v>80461</v>
      </c>
      <c r="M3536">
        <v>1611</v>
      </c>
      <c r="N3536">
        <v>1380000000</v>
      </c>
    </row>
    <row r="3537" spans="1:14" x14ac:dyDescent="0.3">
      <c r="A3537" t="s">
        <v>5778</v>
      </c>
      <c r="B3537" t="s">
        <v>2206</v>
      </c>
      <c r="C3537" t="s">
        <v>2232</v>
      </c>
      <c r="D3537" t="s">
        <v>2326</v>
      </c>
      <c r="E3537" s="17">
        <v>44511</v>
      </c>
      <c r="F3537">
        <v>3813</v>
      </c>
      <c r="G3537">
        <v>139</v>
      </c>
      <c r="H3537">
        <v>3470</v>
      </c>
      <c r="I3537">
        <v>24236</v>
      </c>
      <c r="J3537">
        <v>49900</v>
      </c>
      <c r="K3537">
        <v>711345</v>
      </c>
      <c r="L3537">
        <v>26691</v>
      </c>
      <c r="M3537">
        <v>5071</v>
      </c>
      <c r="N3537">
        <v>68000000</v>
      </c>
    </row>
    <row r="3538" spans="1:14" x14ac:dyDescent="0.3">
      <c r="A3538" t="s">
        <v>5779</v>
      </c>
      <c r="B3538" t="s">
        <v>2194</v>
      </c>
      <c r="C3538" t="s">
        <v>2195</v>
      </c>
      <c r="D3538" t="s">
        <v>2196</v>
      </c>
      <c r="E3538" s="17">
        <v>44494</v>
      </c>
      <c r="F3538">
        <v>4200</v>
      </c>
      <c r="G3538">
        <v>53</v>
      </c>
      <c r="H3538">
        <v>1282</v>
      </c>
      <c r="I3538">
        <v>28436</v>
      </c>
      <c r="J3538">
        <v>49953</v>
      </c>
      <c r="K3538">
        <v>712627</v>
      </c>
      <c r="L3538">
        <v>63000</v>
      </c>
      <c r="M3538">
        <v>3948</v>
      </c>
      <c r="N3538">
        <v>1380000000</v>
      </c>
    </row>
    <row r="3539" spans="1:14" x14ac:dyDescent="0.3">
      <c r="A3539" t="s">
        <v>5780</v>
      </c>
      <c r="B3539" t="s">
        <v>2211</v>
      </c>
      <c r="C3539" t="s">
        <v>2212</v>
      </c>
      <c r="D3539" t="s">
        <v>2328</v>
      </c>
      <c r="E3539" s="17">
        <v>44377</v>
      </c>
      <c r="F3539">
        <v>2256</v>
      </c>
      <c r="G3539">
        <v>79</v>
      </c>
      <c r="H3539">
        <v>390</v>
      </c>
      <c r="I3539">
        <v>30692</v>
      </c>
      <c r="J3539">
        <v>50032</v>
      </c>
      <c r="K3539">
        <v>713017</v>
      </c>
      <c r="L3539">
        <v>33840</v>
      </c>
      <c r="M3539">
        <v>16544</v>
      </c>
      <c r="N3539">
        <v>331000000</v>
      </c>
    </row>
    <row r="3540" spans="1:14" x14ac:dyDescent="0.3">
      <c r="A3540" t="s">
        <v>5781</v>
      </c>
      <c r="B3540" t="s">
        <v>2190</v>
      </c>
      <c r="C3540" t="s">
        <v>2269</v>
      </c>
      <c r="D3540" t="s">
        <v>2270</v>
      </c>
      <c r="E3540" s="17">
        <v>44526</v>
      </c>
      <c r="F3540">
        <v>3645</v>
      </c>
      <c r="G3540">
        <v>123</v>
      </c>
      <c r="H3540">
        <v>1943</v>
      </c>
      <c r="I3540">
        <v>34337</v>
      </c>
      <c r="J3540">
        <v>155</v>
      </c>
      <c r="K3540">
        <v>714960</v>
      </c>
      <c r="L3540">
        <v>65610</v>
      </c>
      <c r="M3540">
        <v>9592</v>
      </c>
      <c r="N3540">
        <v>213000000</v>
      </c>
    </row>
    <row r="3541" spans="1:14" x14ac:dyDescent="0.3">
      <c r="A3541" t="s">
        <v>5782</v>
      </c>
      <c r="B3541" t="s">
        <v>2194</v>
      </c>
      <c r="C3541" t="s">
        <v>2204</v>
      </c>
      <c r="D3541" t="s">
        <v>2235</v>
      </c>
      <c r="E3541" s="17">
        <v>44116</v>
      </c>
      <c r="F3541">
        <v>3059</v>
      </c>
      <c r="G3541">
        <v>181</v>
      </c>
      <c r="H3541">
        <v>1950</v>
      </c>
      <c r="I3541">
        <v>37396</v>
      </c>
      <c r="J3541">
        <v>336</v>
      </c>
      <c r="K3541">
        <v>716910</v>
      </c>
      <c r="L3541">
        <v>45885</v>
      </c>
      <c r="M3541">
        <v>4403</v>
      </c>
      <c r="N3541">
        <v>1380000000</v>
      </c>
    </row>
    <row r="3542" spans="1:14" x14ac:dyDescent="0.3">
      <c r="A3542" t="s">
        <v>5783</v>
      </c>
      <c r="B3542" t="s">
        <v>2211</v>
      </c>
      <c r="C3542" t="s">
        <v>2245</v>
      </c>
      <c r="D3542" t="s">
        <v>2308</v>
      </c>
      <c r="E3542" s="17">
        <v>43887</v>
      </c>
      <c r="F3542">
        <v>2521</v>
      </c>
      <c r="G3542">
        <v>73</v>
      </c>
      <c r="H3542">
        <v>2637</v>
      </c>
      <c r="I3542">
        <v>39917</v>
      </c>
      <c r="J3542">
        <v>409</v>
      </c>
      <c r="K3542">
        <v>719547</v>
      </c>
      <c r="L3542">
        <v>47899</v>
      </c>
      <c r="M3542">
        <v>13913</v>
      </c>
      <c r="N3542">
        <v>331000000</v>
      </c>
    </row>
    <row r="3543" spans="1:14" x14ac:dyDescent="0.3">
      <c r="A3543" t="s">
        <v>5784</v>
      </c>
      <c r="B3543" t="s">
        <v>2187</v>
      </c>
      <c r="C3543" t="s">
        <v>2338</v>
      </c>
      <c r="D3543" t="s">
        <v>2339</v>
      </c>
      <c r="E3543" s="17">
        <v>44133</v>
      </c>
      <c r="F3543">
        <v>3417</v>
      </c>
      <c r="G3543">
        <v>146</v>
      </c>
      <c r="H3543">
        <v>3</v>
      </c>
      <c r="I3543">
        <v>43334</v>
      </c>
      <c r="J3543">
        <v>555</v>
      </c>
      <c r="K3543">
        <v>719550</v>
      </c>
      <c r="L3543">
        <v>23919</v>
      </c>
      <c r="M3543">
        <v>18770</v>
      </c>
      <c r="N3543">
        <v>83000000</v>
      </c>
    </row>
    <row r="3544" spans="1:14" x14ac:dyDescent="0.3">
      <c r="A3544" t="s">
        <v>5785</v>
      </c>
      <c r="B3544" t="s">
        <v>2190</v>
      </c>
      <c r="C3544" t="s">
        <v>2191</v>
      </c>
      <c r="D3544" t="s">
        <v>2192</v>
      </c>
      <c r="E3544" s="17">
        <v>43993</v>
      </c>
      <c r="F3544">
        <v>11</v>
      </c>
      <c r="G3544">
        <v>141</v>
      </c>
      <c r="H3544">
        <v>2690</v>
      </c>
      <c r="I3544">
        <v>43345</v>
      </c>
      <c r="J3544">
        <v>696</v>
      </c>
      <c r="K3544">
        <v>722240</v>
      </c>
      <c r="L3544">
        <v>99</v>
      </c>
      <c r="M3544">
        <v>887</v>
      </c>
      <c r="N3544">
        <v>213000000</v>
      </c>
    </row>
    <row r="3545" spans="1:14" x14ac:dyDescent="0.3">
      <c r="A3545" t="s">
        <v>5786</v>
      </c>
      <c r="B3545" t="s">
        <v>2187</v>
      </c>
      <c r="C3545" t="s">
        <v>2338</v>
      </c>
      <c r="D3545" t="s">
        <v>2438</v>
      </c>
      <c r="E3545" s="17">
        <v>43849</v>
      </c>
      <c r="F3545">
        <v>4744</v>
      </c>
      <c r="G3545">
        <v>179</v>
      </c>
      <c r="H3545">
        <v>4104</v>
      </c>
      <c r="I3545">
        <v>48089</v>
      </c>
      <c r="J3545">
        <v>875</v>
      </c>
      <c r="K3545">
        <v>726344</v>
      </c>
      <c r="L3545">
        <v>80648</v>
      </c>
      <c r="M3545">
        <v>5769</v>
      </c>
      <c r="N3545">
        <v>83000000</v>
      </c>
    </row>
    <row r="3546" spans="1:14" x14ac:dyDescent="0.3">
      <c r="A3546" t="s">
        <v>5787</v>
      </c>
      <c r="B3546" t="s">
        <v>2211</v>
      </c>
      <c r="C3546" t="s">
        <v>2241</v>
      </c>
      <c r="D3546" t="s">
        <v>2242</v>
      </c>
      <c r="E3546" s="17">
        <v>44200</v>
      </c>
      <c r="F3546">
        <v>3266</v>
      </c>
      <c r="G3546">
        <v>149</v>
      </c>
      <c r="H3546">
        <v>3538</v>
      </c>
      <c r="I3546">
        <v>51355</v>
      </c>
      <c r="J3546">
        <v>1024</v>
      </c>
      <c r="K3546">
        <v>729882</v>
      </c>
      <c r="L3546">
        <v>35926</v>
      </c>
      <c r="M3546">
        <v>13918</v>
      </c>
      <c r="N3546">
        <v>331000000</v>
      </c>
    </row>
    <row r="3547" spans="1:14" x14ac:dyDescent="0.3">
      <c r="A3547" t="s">
        <v>5788</v>
      </c>
      <c r="B3547" t="s">
        <v>2187</v>
      </c>
      <c r="C3547" t="s">
        <v>2255</v>
      </c>
      <c r="D3547" t="s">
        <v>2255</v>
      </c>
      <c r="E3547" s="17">
        <v>44094</v>
      </c>
      <c r="F3547">
        <v>3145</v>
      </c>
      <c r="G3547">
        <v>131</v>
      </c>
      <c r="H3547">
        <v>2747</v>
      </c>
      <c r="I3547">
        <v>54500</v>
      </c>
      <c r="J3547">
        <v>1155</v>
      </c>
      <c r="K3547">
        <v>732629</v>
      </c>
      <c r="L3547">
        <v>25160</v>
      </c>
      <c r="M3547">
        <v>10906</v>
      </c>
      <c r="N3547">
        <v>83000000</v>
      </c>
    </row>
    <row r="3548" spans="1:14" x14ac:dyDescent="0.3">
      <c r="A3548" t="s">
        <v>5789</v>
      </c>
      <c r="B3548" t="s">
        <v>2187</v>
      </c>
      <c r="C3548" t="s">
        <v>2188</v>
      </c>
      <c r="D3548" t="s">
        <v>2188</v>
      </c>
      <c r="E3548" s="17">
        <v>43943</v>
      </c>
      <c r="F3548">
        <v>874</v>
      </c>
      <c r="G3548">
        <v>115</v>
      </c>
      <c r="H3548">
        <v>1674</v>
      </c>
      <c r="I3548">
        <v>55374</v>
      </c>
      <c r="J3548">
        <v>1270</v>
      </c>
      <c r="K3548">
        <v>734303</v>
      </c>
      <c r="L3548">
        <v>4370</v>
      </c>
      <c r="M3548">
        <v>13241</v>
      </c>
      <c r="N3548">
        <v>83000000</v>
      </c>
    </row>
    <row r="3549" spans="1:14" x14ac:dyDescent="0.3">
      <c r="A3549" t="s">
        <v>5790</v>
      </c>
      <c r="B3549" t="s">
        <v>2187</v>
      </c>
      <c r="C3549" t="s">
        <v>2188</v>
      </c>
      <c r="D3549" t="s">
        <v>2188</v>
      </c>
      <c r="E3549" s="17">
        <v>44318</v>
      </c>
      <c r="F3549">
        <v>2433</v>
      </c>
      <c r="G3549">
        <v>58</v>
      </c>
      <c r="H3549">
        <v>3534</v>
      </c>
      <c r="I3549">
        <v>57807</v>
      </c>
      <c r="J3549">
        <v>1328</v>
      </c>
      <c r="K3549">
        <v>737837</v>
      </c>
      <c r="L3549">
        <v>17031</v>
      </c>
      <c r="M3549">
        <v>17323</v>
      </c>
      <c r="N3549">
        <v>83000000</v>
      </c>
    </row>
    <row r="3550" spans="1:14" x14ac:dyDescent="0.3">
      <c r="A3550" t="s">
        <v>5791</v>
      </c>
      <c r="B3550" t="s">
        <v>2194</v>
      </c>
      <c r="C3550" t="s">
        <v>27</v>
      </c>
      <c r="D3550" t="s">
        <v>27</v>
      </c>
      <c r="E3550" s="17">
        <v>44157</v>
      </c>
      <c r="F3550">
        <v>883</v>
      </c>
      <c r="G3550">
        <v>161</v>
      </c>
      <c r="H3550">
        <v>931</v>
      </c>
      <c r="I3550">
        <v>58690</v>
      </c>
      <c r="J3550">
        <v>1489</v>
      </c>
      <c r="K3550">
        <v>738768</v>
      </c>
      <c r="L3550">
        <v>6181</v>
      </c>
      <c r="M3550">
        <v>11588</v>
      </c>
      <c r="N3550">
        <v>1380000000</v>
      </c>
    </row>
    <row r="3551" spans="1:14" x14ac:dyDescent="0.3">
      <c r="A3551" t="s">
        <v>5792</v>
      </c>
      <c r="B3551" t="s">
        <v>2194</v>
      </c>
      <c r="C3551" t="s">
        <v>2221</v>
      </c>
      <c r="D3551" t="s">
        <v>2281</v>
      </c>
      <c r="E3551" s="17">
        <v>44372</v>
      </c>
      <c r="F3551">
        <v>4650</v>
      </c>
      <c r="G3551">
        <v>63</v>
      </c>
      <c r="H3551">
        <v>124</v>
      </c>
      <c r="I3551">
        <v>63340</v>
      </c>
      <c r="J3551">
        <v>1552</v>
      </c>
      <c r="K3551">
        <v>738892</v>
      </c>
      <c r="L3551">
        <v>23250</v>
      </c>
      <c r="M3551">
        <v>19876</v>
      </c>
      <c r="N3551">
        <v>1380000000</v>
      </c>
    </row>
    <row r="3552" spans="1:14" x14ac:dyDescent="0.3">
      <c r="A3552" t="s">
        <v>5793</v>
      </c>
      <c r="B3552" t="s">
        <v>2194</v>
      </c>
      <c r="C3552" t="s">
        <v>2195</v>
      </c>
      <c r="D3552" t="s">
        <v>2196</v>
      </c>
      <c r="E3552" s="17">
        <v>44477</v>
      </c>
      <c r="F3552">
        <v>3985</v>
      </c>
      <c r="G3552">
        <v>127</v>
      </c>
      <c r="H3552">
        <v>2865</v>
      </c>
      <c r="I3552">
        <v>67325</v>
      </c>
      <c r="J3552">
        <v>1679</v>
      </c>
      <c r="K3552">
        <v>741757</v>
      </c>
      <c r="L3552">
        <v>47820</v>
      </c>
      <c r="M3552">
        <v>2151</v>
      </c>
      <c r="N3552">
        <v>1380000000</v>
      </c>
    </row>
    <row r="3553" spans="1:14" x14ac:dyDescent="0.3">
      <c r="A3553" t="s">
        <v>5794</v>
      </c>
      <c r="B3553" t="s">
        <v>2190</v>
      </c>
      <c r="C3553" t="s">
        <v>2198</v>
      </c>
      <c r="D3553" t="s">
        <v>2306</v>
      </c>
      <c r="E3553" s="17">
        <v>44409</v>
      </c>
      <c r="F3553">
        <v>1579</v>
      </c>
      <c r="G3553">
        <v>17</v>
      </c>
      <c r="H3553">
        <v>258</v>
      </c>
      <c r="I3553">
        <v>68904</v>
      </c>
      <c r="J3553">
        <v>1696</v>
      </c>
      <c r="K3553">
        <v>742015</v>
      </c>
      <c r="L3553">
        <v>12632</v>
      </c>
      <c r="M3553">
        <v>9522</v>
      </c>
      <c r="N3553">
        <v>213000000</v>
      </c>
    </row>
    <row r="3554" spans="1:14" x14ac:dyDescent="0.3">
      <c r="A3554" t="s">
        <v>5795</v>
      </c>
      <c r="B3554" t="s">
        <v>2211</v>
      </c>
      <c r="C3554" t="s">
        <v>2212</v>
      </c>
      <c r="D3554" t="s">
        <v>2328</v>
      </c>
      <c r="E3554" s="17">
        <v>43895</v>
      </c>
      <c r="F3554">
        <v>3771</v>
      </c>
      <c r="G3554">
        <v>81</v>
      </c>
      <c r="H3554">
        <v>3668</v>
      </c>
      <c r="I3554">
        <v>72675</v>
      </c>
      <c r="J3554">
        <v>1777</v>
      </c>
      <c r="K3554">
        <v>745683</v>
      </c>
      <c r="L3554">
        <v>33939</v>
      </c>
      <c r="M3554">
        <v>1164</v>
      </c>
      <c r="N3554">
        <v>331000000</v>
      </c>
    </row>
    <row r="3555" spans="1:14" x14ac:dyDescent="0.3">
      <c r="A3555" t="s">
        <v>5796</v>
      </c>
      <c r="B3555" t="s">
        <v>2194</v>
      </c>
      <c r="C3555" t="s">
        <v>2221</v>
      </c>
      <c r="D3555" t="s">
        <v>2222</v>
      </c>
      <c r="E3555" s="17">
        <v>44122</v>
      </c>
      <c r="F3555">
        <v>352</v>
      </c>
      <c r="G3555">
        <v>30</v>
      </c>
      <c r="H3555">
        <v>3133</v>
      </c>
      <c r="I3555">
        <v>73027</v>
      </c>
      <c r="J3555">
        <v>1807</v>
      </c>
      <c r="K3555">
        <v>748816</v>
      </c>
      <c r="L3555">
        <v>2464</v>
      </c>
      <c r="M3555">
        <v>4129</v>
      </c>
      <c r="N3555">
        <v>1380000000</v>
      </c>
    </row>
    <row r="3556" spans="1:14" x14ac:dyDescent="0.3">
      <c r="A3556" t="s">
        <v>5797</v>
      </c>
      <c r="B3556" t="s">
        <v>2187</v>
      </c>
      <c r="C3556" t="s">
        <v>2338</v>
      </c>
      <c r="D3556" t="s">
        <v>2339</v>
      </c>
      <c r="E3556" s="17">
        <v>43855</v>
      </c>
      <c r="F3556">
        <v>1506</v>
      </c>
      <c r="G3556">
        <v>83</v>
      </c>
      <c r="H3556">
        <v>971</v>
      </c>
      <c r="I3556">
        <v>74533</v>
      </c>
      <c r="J3556">
        <v>1890</v>
      </c>
      <c r="K3556">
        <v>749787</v>
      </c>
      <c r="L3556">
        <v>12048</v>
      </c>
      <c r="M3556">
        <v>5475</v>
      </c>
      <c r="N3556">
        <v>83000000</v>
      </c>
    </row>
    <row r="3557" spans="1:14" x14ac:dyDescent="0.3">
      <c r="A3557" t="s">
        <v>5798</v>
      </c>
      <c r="B3557" t="s">
        <v>2187</v>
      </c>
      <c r="C3557" t="s">
        <v>2338</v>
      </c>
      <c r="D3557" t="s">
        <v>2438</v>
      </c>
      <c r="E3557" s="17">
        <v>44379</v>
      </c>
      <c r="F3557">
        <v>3487</v>
      </c>
      <c r="G3557">
        <v>41</v>
      </c>
      <c r="H3557">
        <v>4374</v>
      </c>
      <c r="I3557">
        <v>78020</v>
      </c>
      <c r="J3557">
        <v>1931</v>
      </c>
      <c r="K3557">
        <v>754161</v>
      </c>
      <c r="L3557">
        <v>17435</v>
      </c>
      <c r="M3557">
        <v>8244</v>
      </c>
      <c r="N3557">
        <v>83000000</v>
      </c>
    </row>
    <row r="3558" spans="1:14" x14ac:dyDescent="0.3">
      <c r="A3558" t="s">
        <v>5799</v>
      </c>
      <c r="B3558" t="s">
        <v>2187</v>
      </c>
      <c r="C3558" t="s">
        <v>2188</v>
      </c>
      <c r="D3558" t="s">
        <v>2188</v>
      </c>
      <c r="E3558" s="17">
        <v>43831</v>
      </c>
      <c r="F3558">
        <v>2851</v>
      </c>
      <c r="G3558">
        <v>130</v>
      </c>
      <c r="H3558">
        <v>1146</v>
      </c>
      <c r="I3558">
        <v>80871</v>
      </c>
      <c r="J3558">
        <v>2061</v>
      </c>
      <c r="K3558">
        <v>755307</v>
      </c>
      <c r="L3558">
        <v>48467</v>
      </c>
      <c r="M3558">
        <v>3074</v>
      </c>
      <c r="N3558">
        <v>83000000</v>
      </c>
    </row>
    <row r="3559" spans="1:14" x14ac:dyDescent="0.3">
      <c r="A3559" t="s">
        <v>5800</v>
      </c>
      <c r="B3559" t="s">
        <v>2187</v>
      </c>
      <c r="C3559" t="s">
        <v>2255</v>
      </c>
      <c r="D3559" t="s">
        <v>2255</v>
      </c>
      <c r="E3559" s="17">
        <v>44379</v>
      </c>
      <c r="F3559">
        <v>2029</v>
      </c>
      <c r="G3559">
        <v>84</v>
      </c>
      <c r="H3559">
        <v>4684</v>
      </c>
      <c r="I3559">
        <v>82900</v>
      </c>
      <c r="J3559">
        <v>2145</v>
      </c>
      <c r="K3559">
        <v>759991</v>
      </c>
      <c r="L3559">
        <v>34493</v>
      </c>
      <c r="M3559">
        <v>329</v>
      </c>
      <c r="N3559">
        <v>83000000</v>
      </c>
    </row>
    <row r="3560" spans="1:14" x14ac:dyDescent="0.3">
      <c r="A3560" t="s">
        <v>5801</v>
      </c>
      <c r="B3560" t="s">
        <v>2206</v>
      </c>
      <c r="C3560" t="s">
        <v>2207</v>
      </c>
      <c r="D3560" t="s">
        <v>2208</v>
      </c>
      <c r="E3560" s="17">
        <v>43971</v>
      </c>
      <c r="F3560">
        <v>1846</v>
      </c>
      <c r="G3560">
        <v>182</v>
      </c>
      <c r="H3560">
        <v>2319</v>
      </c>
      <c r="I3560">
        <v>84746</v>
      </c>
      <c r="J3560">
        <v>2327</v>
      </c>
      <c r="K3560">
        <v>762310</v>
      </c>
      <c r="L3560">
        <v>14768</v>
      </c>
      <c r="M3560">
        <v>7786</v>
      </c>
      <c r="N3560">
        <v>68000000</v>
      </c>
    </row>
    <row r="3561" spans="1:14" x14ac:dyDescent="0.3">
      <c r="A3561" t="s">
        <v>5802</v>
      </c>
      <c r="B3561" t="s">
        <v>2190</v>
      </c>
      <c r="C3561" t="s">
        <v>2191</v>
      </c>
      <c r="D3561" t="s">
        <v>2192</v>
      </c>
      <c r="E3561" s="17">
        <v>44478</v>
      </c>
      <c r="F3561">
        <v>2390</v>
      </c>
      <c r="G3561">
        <v>9</v>
      </c>
      <c r="H3561">
        <v>4048</v>
      </c>
      <c r="I3561">
        <v>87136</v>
      </c>
      <c r="J3561">
        <v>2336</v>
      </c>
      <c r="K3561">
        <v>766358</v>
      </c>
      <c r="L3561">
        <v>14340</v>
      </c>
      <c r="M3561">
        <v>15970</v>
      </c>
      <c r="N3561">
        <v>213000000</v>
      </c>
    </row>
    <row r="3562" spans="1:14" x14ac:dyDescent="0.3">
      <c r="A3562" t="s">
        <v>5803</v>
      </c>
      <c r="B3562" t="s">
        <v>2211</v>
      </c>
      <c r="C3562" t="s">
        <v>2237</v>
      </c>
      <c r="D3562" t="s">
        <v>2238</v>
      </c>
      <c r="E3562" s="17">
        <v>44018</v>
      </c>
      <c r="F3562">
        <v>4030</v>
      </c>
      <c r="G3562">
        <v>70</v>
      </c>
      <c r="H3562">
        <v>4597</v>
      </c>
      <c r="I3562">
        <v>91166</v>
      </c>
      <c r="J3562">
        <v>2406</v>
      </c>
      <c r="K3562">
        <v>770955</v>
      </c>
      <c r="L3562">
        <v>56420</v>
      </c>
      <c r="M3562">
        <v>13092</v>
      </c>
      <c r="N3562">
        <v>331000000</v>
      </c>
    </row>
    <row r="3563" spans="1:14" x14ac:dyDescent="0.3">
      <c r="A3563" t="s">
        <v>5804</v>
      </c>
      <c r="B3563" t="s">
        <v>2211</v>
      </c>
      <c r="C3563" t="s">
        <v>2237</v>
      </c>
      <c r="D3563" t="s">
        <v>2250</v>
      </c>
      <c r="E3563" s="17">
        <v>43958</v>
      </c>
      <c r="F3563">
        <v>3438</v>
      </c>
      <c r="G3563">
        <v>21</v>
      </c>
      <c r="H3563">
        <v>3340</v>
      </c>
      <c r="I3563">
        <v>94604</v>
      </c>
      <c r="J3563">
        <v>2427</v>
      </c>
      <c r="K3563">
        <v>774295</v>
      </c>
      <c r="L3563">
        <v>61884</v>
      </c>
      <c r="M3563">
        <v>11955</v>
      </c>
      <c r="N3563">
        <v>331000000</v>
      </c>
    </row>
    <row r="3564" spans="1:14" x14ac:dyDescent="0.3">
      <c r="A3564" t="s">
        <v>5805</v>
      </c>
      <c r="B3564" t="s">
        <v>2194</v>
      </c>
      <c r="C3564" t="s">
        <v>2221</v>
      </c>
      <c r="D3564" t="s">
        <v>2222</v>
      </c>
      <c r="E3564" s="17">
        <v>44031</v>
      </c>
      <c r="F3564">
        <v>2383</v>
      </c>
      <c r="G3564">
        <v>150</v>
      </c>
      <c r="H3564">
        <v>892</v>
      </c>
      <c r="I3564">
        <v>96987</v>
      </c>
      <c r="J3564">
        <v>2577</v>
      </c>
      <c r="K3564">
        <v>775187</v>
      </c>
      <c r="L3564">
        <v>23830</v>
      </c>
      <c r="M3564">
        <v>1669</v>
      </c>
      <c r="N3564">
        <v>1380000000</v>
      </c>
    </row>
    <row r="3565" spans="1:14" x14ac:dyDescent="0.3">
      <c r="A3565" t="s">
        <v>5806</v>
      </c>
      <c r="B3565" t="s">
        <v>2206</v>
      </c>
      <c r="C3565" t="s">
        <v>2224</v>
      </c>
      <c r="D3565" t="s">
        <v>2225</v>
      </c>
      <c r="E3565" s="17">
        <v>43957</v>
      </c>
      <c r="F3565">
        <v>3367</v>
      </c>
      <c r="G3565">
        <v>75</v>
      </c>
      <c r="H3565">
        <v>2615</v>
      </c>
      <c r="I3565">
        <v>100354</v>
      </c>
      <c r="J3565">
        <v>2652</v>
      </c>
      <c r="K3565">
        <v>777802</v>
      </c>
      <c r="L3565">
        <v>20202</v>
      </c>
      <c r="M3565">
        <v>8340</v>
      </c>
      <c r="N3565">
        <v>68000000</v>
      </c>
    </row>
    <row r="3566" spans="1:14" x14ac:dyDescent="0.3">
      <c r="A3566" t="s">
        <v>5807</v>
      </c>
      <c r="B3566" t="s">
        <v>2211</v>
      </c>
      <c r="C3566" t="s">
        <v>2245</v>
      </c>
      <c r="D3566" t="s">
        <v>2246</v>
      </c>
      <c r="E3566" s="17">
        <v>44087</v>
      </c>
      <c r="F3566">
        <v>4980</v>
      </c>
      <c r="G3566">
        <v>12</v>
      </c>
      <c r="H3566">
        <v>4313</v>
      </c>
      <c r="I3566">
        <v>105334</v>
      </c>
      <c r="J3566">
        <v>2664</v>
      </c>
      <c r="K3566">
        <v>782115</v>
      </c>
      <c r="L3566">
        <v>94620</v>
      </c>
      <c r="M3566">
        <v>19961</v>
      </c>
      <c r="N3566">
        <v>331000000</v>
      </c>
    </row>
    <row r="3567" spans="1:14" x14ac:dyDescent="0.3">
      <c r="A3567" t="s">
        <v>5808</v>
      </c>
      <c r="B3567" t="s">
        <v>2190</v>
      </c>
      <c r="C3567" t="s">
        <v>2198</v>
      </c>
      <c r="D3567" t="s">
        <v>2306</v>
      </c>
      <c r="E3567" s="17">
        <v>44506</v>
      </c>
      <c r="F3567">
        <v>1465</v>
      </c>
      <c r="G3567">
        <v>167</v>
      </c>
      <c r="H3567">
        <v>3623</v>
      </c>
      <c r="I3567">
        <v>106799</v>
      </c>
      <c r="J3567">
        <v>2831</v>
      </c>
      <c r="K3567">
        <v>785738</v>
      </c>
      <c r="L3567">
        <v>19045</v>
      </c>
      <c r="M3567">
        <v>13612</v>
      </c>
      <c r="N3567">
        <v>213000000</v>
      </c>
    </row>
    <row r="3568" spans="1:14" x14ac:dyDescent="0.3">
      <c r="A3568" t="s">
        <v>5809</v>
      </c>
      <c r="B3568" t="s">
        <v>2187</v>
      </c>
      <c r="C3568" t="s">
        <v>2201</v>
      </c>
      <c r="D3568" t="s">
        <v>2272</v>
      </c>
      <c r="E3568" s="17">
        <v>44377</v>
      </c>
      <c r="F3568">
        <v>2151</v>
      </c>
      <c r="G3568">
        <v>122</v>
      </c>
      <c r="H3568">
        <v>2206</v>
      </c>
      <c r="I3568">
        <v>108950</v>
      </c>
      <c r="J3568">
        <v>2953</v>
      </c>
      <c r="K3568">
        <v>787944</v>
      </c>
      <c r="L3568">
        <v>12906</v>
      </c>
      <c r="M3568">
        <v>2306</v>
      </c>
      <c r="N3568">
        <v>83000000</v>
      </c>
    </row>
    <row r="3569" spans="1:14" x14ac:dyDescent="0.3">
      <c r="A3569" t="s">
        <v>5810</v>
      </c>
      <c r="B3569" t="s">
        <v>2194</v>
      </c>
      <c r="C3569" t="s">
        <v>2221</v>
      </c>
      <c r="D3569" t="s">
        <v>2222</v>
      </c>
      <c r="E3569" s="17">
        <v>44024</v>
      </c>
      <c r="F3569">
        <v>3483</v>
      </c>
      <c r="G3569">
        <v>140</v>
      </c>
      <c r="H3569">
        <v>359</v>
      </c>
      <c r="I3569">
        <v>112433</v>
      </c>
      <c r="J3569">
        <v>3093</v>
      </c>
      <c r="K3569">
        <v>788303</v>
      </c>
      <c r="L3569">
        <v>27864</v>
      </c>
      <c r="M3569">
        <v>1299</v>
      </c>
      <c r="N3569">
        <v>1380000000</v>
      </c>
    </row>
    <row r="3570" spans="1:14" x14ac:dyDescent="0.3">
      <c r="A3570" t="s">
        <v>5811</v>
      </c>
      <c r="B3570" t="s">
        <v>2190</v>
      </c>
      <c r="C3570" t="s">
        <v>2198</v>
      </c>
      <c r="D3570" t="s">
        <v>2199</v>
      </c>
      <c r="E3570" s="17">
        <v>44533</v>
      </c>
      <c r="F3570">
        <v>573</v>
      </c>
      <c r="G3570">
        <v>96</v>
      </c>
      <c r="H3570">
        <v>1488</v>
      </c>
      <c r="I3570">
        <v>113006</v>
      </c>
      <c r="J3570">
        <v>3189</v>
      </c>
      <c r="K3570">
        <v>789791</v>
      </c>
      <c r="L3570">
        <v>9741</v>
      </c>
      <c r="M3570">
        <v>15051</v>
      </c>
      <c r="N3570">
        <v>213000000</v>
      </c>
    </row>
    <row r="3571" spans="1:14" x14ac:dyDescent="0.3">
      <c r="A3571" t="s">
        <v>5812</v>
      </c>
      <c r="B3571" t="s">
        <v>2211</v>
      </c>
      <c r="C3571" t="s">
        <v>2212</v>
      </c>
      <c r="D3571" t="s">
        <v>2213</v>
      </c>
      <c r="E3571" s="17">
        <v>43934</v>
      </c>
      <c r="F3571">
        <v>774</v>
      </c>
      <c r="G3571">
        <v>94</v>
      </c>
      <c r="H3571">
        <v>290</v>
      </c>
      <c r="I3571">
        <v>113780</v>
      </c>
      <c r="J3571">
        <v>3283</v>
      </c>
      <c r="K3571">
        <v>790081</v>
      </c>
      <c r="L3571">
        <v>6192</v>
      </c>
      <c r="M3571">
        <v>7228</v>
      </c>
      <c r="N3571">
        <v>331000000</v>
      </c>
    </row>
    <row r="3572" spans="1:14" x14ac:dyDescent="0.3">
      <c r="A3572" t="s">
        <v>5813</v>
      </c>
      <c r="B3572" t="s">
        <v>2206</v>
      </c>
      <c r="C3572" t="s">
        <v>2224</v>
      </c>
      <c r="D3572" t="s">
        <v>2225</v>
      </c>
      <c r="E3572" s="17">
        <v>44365</v>
      </c>
      <c r="F3572">
        <v>3365</v>
      </c>
      <c r="G3572">
        <v>50</v>
      </c>
      <c r="H3572">
        <v>3026</v>
      </c>
      <c r="I3572">
        <v>117145</v>
      </c>
      <c r="J3572">
        <v>3333</v>
      </c>
      <c r="K3572">
        <v>793107</v>
      </c>
      <c r="L3572">
        <v>53840</v>
      </c>
      <c r="M3572">
        <v>10911</v>
      </c>
      <c r="N3572">
        <v>68000000</v>
      </c>
    </row>
    <row r="3573" spans="1:14" x14ac:dyDescent="0.3">
      <c r="A3573" t="s">
        <v>5814</v>
      </c>
      <c r="B3573" t="s">
        <v>2194</v>
      </c>
      <c r="C3573" t="s">
        <v>2204</v>
      </c>
      <c r="D3573" t="s">
        <v>25</v>
      </c>
      <c r="E3573" s="17">
        <v>44095</v>
      </c>
      <c r="F3573">
        <v>4338</v>
      </c>
      <c r="G3573">
        <v>191</v>
      </c>
      <c r="H3573">
        <v>4955</v>
      </c>
      <c r="I3573">
        <v>121483</v>
      </c>
      <c r="J3573">
        <v>3524</v>
      </c>
      <c r="K3573">
        <v>798062</v>
      </c>
      <c r="L3573">
        <v>65070</v>
      </c>
      <c r="M3573">
        <v>4937</v>
      </c>
      <c r="N3573">
        <v>1380000000</v>
      </c>
    </row>
    <row r="3574" spans="1:14" x14ac:dyDescent="0.3">
      <c r="A3574" t="s">
        <v>5815</v>
      </c>
      <c r="B3574" t="s">
        <v>2211</v>
      </c>
      <c r="C3574" t="s">
        <v>2212</v>
      </c>
      <c r="D3574" t="s">
        <v>2213</v>
      </c>
      <c r="E3574" s="17">
        <v>44214</v>
      </c>
      <c r="F3574">
        <v>3930</v>
      </c>
      <c r="G3574">
        <v>82</v>
      </c>
      <c r="H3574">
        <v>2113</v>
      </c>
      <c r="I3574">
        <v>125413</v>
      </c>
      <c r="J3574">
        <v>3606</v>
      </c>
      <c r="K3574">
        <v>800175</v>
      </c>
      <c r="L3574">
        <v>19650</v>
      </c>
      <c r="M3574">
        <v>824</v>
      </c>
      <c r="N3574">
        <v>331000000</v>
      </c>
    </row>
    <row r="3575" spans="1:14" x14ac:dyDescent="0.3">
      <c r="A3575" t="s">
        <v>5816</v>
      </c>
      <c r="B3575" t="s">
        <v>2194</v>
      </c>
      <c r="C3575" t="s">
        <v>2204</v>
      </c>
      <c r="D3575" t="s">
        <v>2235</v>
      </c>
      <c r="E3575" s="17">
        <v>44090</v>
      </c>
      <c r="F3575">
        <v>2680</v>
      </c>
      <c r="G3575">
        <v>95</v>
      </c>
      <c r="H3575">
        <v>2204</v>
      </c>
      <c r="I3575">
        <v>128093</v>
      </c>
      <c r="J3575">
        <v>3701</v>
      </c>
      <c r="K3575">
        <v>802379</v>
      </c>
      <c r="L3575">
        <v>45560</v>
      </c>
      <c r="M3575">
        <v>5785</v>
      </c>
      <c r="N3575">
        <v>1380000000</v>
      </c>
    </row>
    <row r="3576" spans="1:14" x14ac:dyDescent="0.3">
      <c r="A3576" t="s">
        <v>5817</v>
      </c>
      <c r="B3576" t="s">
        <v>2211</v>
      </c>
      <c r="C3576" t="s">
        <v>2237</v>
      </c>
      <c r="D3576" t="s">
        <v>2238</v>
      </c>
      <c r="E3576" s="17">
        <v>44244</v>
      </c>
      <c r="F3576">
        <v>4960</v>
      </c>
      <c r="G3576">
        <v>89</v>
      </c>
      <c r="H3576">
        <v>3858</v>
      </c>
      <c r="I3576">
        <v>133053</v>
      </c>
      <c r="J3576">
        <v>3790</v>
      </c>
      <c r="K3576">
        <v>806237</v>
      </c>
      <c r="L3576">
        <v>74400</v>
      </c>
      <c r="M3576">
        <v>4697</v>
      </c>
      <c r="N3576">
        <v>331000000</v>
      </c>
    </row>
    <row r="3577" spans="1:14" x14ac:dyDescent="0.3">
      <c r="A3577" t="s">
        <v>5818</v>
      </c>
      <c r="B3577" t="s">
        <v>2187</v>
      </c>
      <c r="C3577" t="s">
        <v>2255</v>
      </c>
      <c r="D3577" t="s">
        <v>2255</v>
      </c>
      <c r="E3577" s="17">
        <v>44188</v>
      </c>
      <c r="F3577">
        <v>2220</v>
      </c>
      <c r="G3577">
        <v>125</v>
      </c>
      <c r="H3577">
        <v>3547</v>
      </c>
      <c r="I3577">
        <v>135273</v>
      </c>
      <c r="J3577">
        <v>3915</v>
      </c>
      <c r="K3577">
        <v>809784</v>
      </c>
      <c r="L3577">
        <v>24420</v>
      </c>
      <c r="M3577">
        <v>17823</v>
      </c>
      <c r="N3577">
        <v>83000000</v>
      </c>
    </row>
    <row r="3578" spans="1:14" x14ac:dyDescent="0.3">
      <c r="A3578" t="s">
        <v>5819</v>
      </c>
      <c r="B3578" t="s">
        <v>2206</v>
      </c>
      <c r="C3578" t="s">
        <v>2232</v>
      </c>
      <c r="D3578" t="s">
        <v>2326</v>
      </c>
      <c r="E3578" s="17">
        <v>43905</v>
      </c>
      <c r="F3578">
        <v>1439</v>
      </c>
      <c r="G3578">
        <v>12</v>
      </c>
      <c r="H3578">
        <v>1566</v>
      </c>
      <c r="I3578">
        <v>136712</v>
      </c>
      <c r="J3578">
        <v>3927</v>
      </c>
      <c r="K3578">
        <v>811350</v>
      </c>
      <c r="L3578">
        <v>7195</v>
      </c>
      <c r="M3578">
        <v>12418</v>
      </c>
      <c r="N3578">
        <v>68000000</v>
      </c>
    </row>
    <row r="3579" spans="1:14" x14ac:dyDescent="0.3">
      <c r="A3579" t="s">
        <v>5820</v>
      </c>
      <c r="B3579" t="s">
        <v>2187</v>
      </c>
      <c r="C3579" t="s">
        <v>2201</v>
      </c>
      <c r="D3579" t="s">
        <v>2202</v>
      </c>
      <c r="E3579" s="17">
        <v>44185</v>
      </c>
      <c r="F3579">
        <v>713</v>
      </c>
      <c r="G3579">
        <v>156</v>
      </c>
      <c r="H3579">
        <v>2404</v>
      </c>
      <c r="I3579">
        <v>137425</v>
      </c>
      <c r="J3579">
        <v>4083</v>
      </c>
      <c r="K3579">
        <v>813754</v>
      </c>
      <c r="L3579">
        <v>12121</v>
      </c>
      <c r="M3579">
        <v>13539</v>
      </c>
      <c r="N3579">
        <v>83000000</v>
      </c>
    </row>
    <row r="3580" spans="1:14" x14ac:dyDescent="0.3">
      <c r="A3580" t="s">
        <v>5821</v>
      </c>
      <c r="B3580" t="s">
        <v>2211</v>
      </c>
      <c r="C3580" t="s">
        <v>2241</v>
      </c>
      <c r="D3580" t="s">
        <v>2242</v>
      </c>
      <c r="E3580" s="17">
        <v>44414</v>
      </c>
      <c r="F3580">
        <v>575</v>
      </c>
      <c r="G3580">
        <v>198</v>
      </c>
      <c r="H3580">
        <v>4626</v>
      </c>
      <c r="I3580">
        <v>138000</v>
      </c>
      <c r="J3580">
        <v>4281</v>
      </c>
      <c r="K3580">
        <v>818380</v>
      </c>
      <c r="L3580">
        <v>6900</v>
      </c>
      <c r="M3580">
        <v>5213</v>
      </c>
      <c r="N3580">
        <v>331000000</v>
      </c>
    </row>
    <row r="3581" spans="1:14" x14ac:dyDescent="0.3">
      <c r="A3581" t="s">
        <v>5822</v>
      </c>
      <c r="B3581" t="s">
        <v>2190</v>
      </c>
      <c r="C3581" t="s">
        <v>2198</v>
      </c>
      <c r="D3581" t="s">
        <v>2306</v>
      </c>
      <c r="E3581" s="17">
        <v>44018</v>
      </c>
      <c r="F3581">
        <v>2981</v>
      </c>
      <c r="G3581">
        <v>174</v>
      </c>
      <c r="H3581">
        <v>479</v>
      </c>
      <c r="I3581">
        <v>140981</v>
      </c>
      <c r="J3581">
        <v>4455</v>
      </c>
      <c r="K3581">
        <v>818859</v>
      </c>
      <c r="L3581">
        <v>20867</v>
      </c>
      <c r="M3581">
        <v>2724</v>
      </c>
      <c r="N3581">
        <v>213000000</v>
      </c>
    </row>
    <row r="3582" spans="1:14" x14ac:dyDescent="0.3">
      <c r="A3582" t="s">
        <v>5823</v>
      </c>
      <c r="B3582" t="s">
        <v>2187</v>
      </c>
      <c r="C3582" t="s">
        <v>2201</v>
      </c>
      <c r="D3582" t="s">
        <v>2202</v>
      </c>
      <c r="E3582" s="17">
        <v>44515</v>
      </c>
      <c r="F3582">
        <v>69</v>
      </c>
      <c r="G3582">
        <v>153</v>
      </c>
      <c r="H3582">
        <v>4892</v>
      </c>
      <c r="I3582">
        <v>141050</v>
      </c>
      <c r="J3582">
        <v>4608</v>
      </c>
      <c r="K3582">
        <v>823751</v>
      </c>
      <c r="L3582">
        <v>1242</v>
      </c>
      <c r="M3582">
        <v>7788</v>
      </c>
      <c r="N3582">
        <v>83000000</v>
      </c>
    </row>
    <row r="3583" spans="1:14" x14ac:dyDescent="0.3">
      <c r="A3583" t="s">
        <v>5824</v>
      </c>
      <c r="B3583" t="s">
        <v>2190</v>
      </c>
      <c r="C3583" t="s">
        <v>2191</v>
      </c>
      <c r="D3583" t="s">
        <v>2192</v>
      </c>
      <c r="E3583" s="17">
        <v>44120</v>
      </c>
      <c r="F3583">
        <v>3764</v>
      </c>
      <c r="G3583">
        <v>197</v>
      </c>
      <c r="H3583">
        <v>1099</v>
      </c>
      <c r="I3583">
        <v>144814</v>
      </c>
      <c r="J3583">
        <v>4805</v>
      </c>
      <c r="K3583">
        <v>824850</v>
      </c>
      <c r="L3583">
        <v>45168</v>
      </c>
      <c r="M3583">
        <v>3987</v>
      </c>
      <c r="N3583">
        <v>213000000</v>
      </c>
    </row>
    <row r="3584" spans="1:14" x14ac:dyDescent="0.3">
      <c r="A3584" t="s">
        <v>5825</v>
      </c>
      <c r="B3584" t="s">
        <v>2211</v>
      </c>
      <c r="C3584" t="s">
        <v>2241</v>
      </c>
      <c r="D3584" t="s">
        <v>2242</v>
      </c>
      <c r="E3584" s="17">
        <v>43875</v>
      </c>
      <c r="F3584">
        <v>4938</v>
      </c>
      <c r="G3584">
        <v>117</v>
      </c>
      <c r="H3584">
        <v>2235</v>
      </c>
      <c r="I3584">
        <v>149752</v>
      </c>
      <c r="J3584">
        <v>4922</v>
      </c>
      <c r="K3584">
        <v>827085</v>
      </c>
      <c r="L3584">
        <v>59256</v>
      </c>
      <c r="M3584">
        <v>16955</v>
      </c>
      <c r="N3584">
        <v>331000000</v>
      </c>
    </row>
    <row r="3585" spans="1:14" x14ac:dyDescent="0.3">
      <c r="A3585" t="s">
        <v>5826</v>
      </c>
      <c r="B3585" t="s">
        <v>2206</v>
      </c>
      <c r="C3585" t="s">
        <v>2257</v>
      </c>
      <c r="D3585" t="s">
        <v>2258</v>
      </c>
      <c r="E3585" s="17">
        <v>44403</v>
      </c>
      <c r="F3585">
        <v>2376</v>
      </c>
      <c r="G3585">
        <v>150</v>
      </c>
      <c r="H3585">
        <v>3762</v>
      </c>
      <c r="I3585">
        <v>152128</v>
      </c>
      <c r="J3585">
        <v>5072</v>
      </c>
      <c r="K3585">
        <v>830847</v>
      </c>
      <c r="L3585">
        <v>33264</v>
      </c>
      <c r="M3585">
        <v>15546</v>
      </c>
      <c r="N3585">
        <v>68000000</v>
      </c>
    </row>
    <row r="3586" spans="1:14" x14ac:dyDescent="0.3">
      <c r="A3586" t="s">
        <v>5827</v>
      </c>
      <c r="B3586" t="s">
        <v>2190</v>
      </c>
      <c r="C3586" t="s">
        <v>2191</v>
      </c>
      <c r="D3586" t="s">
        <v>2285</v>
      </c>
      <c r="E3586" s="17">
        <v>43913</v>
      </c>
      <c r="F3586">
        <v>2205</v>
      </c>
      <c r="G3586">
        <v>74</v>
      </c>
      <c r="H3586">
        <v>475</v>
      </c>
      <c r="I3586">
        <v>154333</v>
      </c>
      <c r="J3586">
        <v>5146</v>
      </c>
      <c r="K3586">
        <v>831322</v>
      </c>
      <c r="L3586">
        <v>35280</v>
      </c>
      <c r="M3586">
        <v>9808</v>
      </c>
      <c r="N3586">
        <v>213000000</v>
      </c>
    </row>
    <row r="3587" spans="1:14" x14ac:dyDescent="0.3">
      <c r="A3587" t="s">
        <v>5828</v>
      </c>
      <c r="B3587" t="s">
        <v>2211</v>
      </c>
      <c r="C3587" t="s">
        <v>2245</v>
      </c>
      <c r="D3587" t="s">
        <v>2246</v>
      </c>
      <c r="E3587" s="17">
        <v>43953</v>
      </c>
      <c r="F3587">
        <v>917</v>
      </c>
      <c r="G3587">
        <v>183</v>
      </c>
      <c r="H3587">
        <v>3377</v>
      </c>
      <c r="I3587">
        <v>155250</v>
      </c>
      <c r="J3587">
        <v>5329</v>
      </c>
      <c r="K3587">
        <v>834699</v>
      </c>
      <c r="L3587">
        <v>16506</v>
      </c>
      <c r="M3587">
        <v>4649</v>
      </c>
      <c r="N3587">
        <v>331000000</v>
      </c>
    </row>
    <row r="3588" spans="1:14" x14ac:dyDescent="0.3">
      <c r="A3588" t="s">
        <v>5829</v>
      </c>
      <c r="B3588" t="s">
        <v>2190</v>
      </c>
      <c r="C3588" t="s">
        <v>2269</v>
      </c>
      <c r="D3588" t="s">
        <v>2270</v>
      </c>
      <c r="E3588" s="17">
        <v>44188</v>
      </c>
      <c r="F3588">
        <v>2745</v>
      </c>
      <c r="G3588">
        <v>18</v>
      </c>
      <c r="H3588">
        <v>916</v>
      </c>
      <c r="I3588">
        <v>157995</v>
      </c>
      <c r="J3588">
        <v>5347</v>
      </c>
      <c r="K3588">
        <v>835615</v>
      </c>
      <c r="L3588">
        <v>38430</v>
      </c>
      <c r="M3588">
        <v>1686</v>
      </c>
      <c r="N3588">
        <v>213000000</v>
      </c>
    </row>
    <row r="3589" spans="1:14" x14ac:dyDescent="0.3">
      <c r="A3589" t="s">
        <v>5830</v>
      </c>
      <c r="B3589" t="s">
        <v>2187</v>
      </c>
      <c r="C3589" t="s">
        <v>2201</v>
      </c>
      <c r="D3589" t="s">
        <v>2272</v>
      </c>
      <c r="E3589" s="17">
        <v>44358</v>
      </c>
      <c r="F3589">
        <v>742</v>
      </c>
      <c r="G3589">
        <v>97</v>
      </c>
      <c r="H3589">
        <v>4744</v>
      </c>
      <c r="I3589">
        <v>158737</v>
      </c>
      <c r="J3589">
        <v>5444</v>
      </c>
      <c r="K3589">
        <v>840359</v>
      </c>
      <c r="L3589">
        <v>6678</v>
      </c>
      <c r="M3589">
        <v>19016</v>
      </c>
      <c r="N3589">
        <v>83000000</v>
      </c>
    </row>
    <row r="3590" spans="1:14" x14ac:dyDescent="0.3">
      <c r="A3590" t="s">
        <v>5831</v>
      </c>
      <c r="B3590" t="s">
        <v>2211</v>
      </c>
      <c r="C3590" t="s">
        <v>2212</v>
      </c>
      <c r="D3590" t="s">
        <v>2213</v>
      </c>
      <c r="E3590" s="17">
        <v>43896</v>
      </c>
      <c r="F3590">
        <v>4150</v>
      </c>
      <c r="G3590">
        <v>110</v>
      </c>
      <c r="H3590">
        <v>2209</v>
      </c>
      <c r="I3590">
        <v>162887</v>
      </c>
      <c r="J3590">
        <v>5554</v>
      </c>
      <c r="K3590">
        <v>842568</v>
      </c>
      <c r="L3590">
        <v>74700</v>
      </c>
      <c r="M3590">
        <v>2586</v>
      </c>
      <c r="N3590">
        <v>331000000</v>
      </c>
    </row>
    <row r="3591" spans="1:14" x14ac:dyDescent="0.3">
      <c r="A3591" t="s">
        <v>5832</v>
      </c>
      <c r="B3591" t="s">
        <v>2187</v>
      </c>
      <c r="C3591" t="s">
        <v>2338</v>
      </c>
      <c r="D3591" t="s">
        <v>2339</v>
      </c>
      <c r="E3591" s="17">
        <v>44487</v>
      </c>
      <c r="F3591">
        <v>2533</v>
      </c>
      <c r="G3591">
        <v>177</v>
      </c>
      <c r="H3591">
        <v>4897</v>
      </c>
      <c r="I3591">
        <v>165420</v>
      </c>
      <c r="J3591">
        <v>5731</v>
      </c>
      <c r="K3591">
        <v>847465</v>
      </c>
      <c r="L3591">
        <v>45594</v>
      </c>
      <c r="M3591">
        <v>18605</v>
      </c>
      <c r="N3591">
        <v>83000000</v>
      </c>
    </row>
    <row r="3592" spans="1:14" x14ac:dyDescent="0.3">
      <c r="A3592" t="s">
        <v>5833</v>
      </c>
      <c r="B3592" t="s">
        <v>2194</v>
      </c>
      <c r="C3592" t="s">
        <v>2221</v>
      </c>
      <c r="D3592" t="s">
        <v>2222</v>
      </c>
      <c r="E3592" s="17">
        <v>44205</v>
      </c>
      <c r="F3592">
        <v>1837</v>
      </c>
      <c r="G3592">
        <v>107</v>
      </c>
      <c r="H3592">
        <v>2071</v>
      </c>
      <c r="I3592">
        <v>167257</v>
      </c>
      <c r="J3592">
        <v>5838</v>
      </c>
      <c r="K3592">
        <v>849536</v>
      </c>
      <c r="L3592">
        <v>12859</v>
      </c>
      <c r="M3592">
        <v>18032</v>
      </c>
      <c r="N3592">
        <v>1380000000</v>
      </c>
    </row>
    <row r="3593" spans="1:14" x14ac:dyDescent="0.3">
      <c r="A3593" t="s">
        <v>5834</v>
      </c>
      <c r="B3593" t="s">
        <v>2211</v>
      </c>
      <c r="C3593" t="s">
        <v>2212</v>
      </c>
      <c r="D3593" t="s">
        <v>2213</v>
      </c>
      <c r="E3593" s="17">
        <v>43992</v>
      </c>
      <c r="F3593">
        <v>1376</v>
      </c>
      <c r="G3593">
        <v>34</v>
      </c>
      <c r="H3593">
        <v>1359</v>
      </c>
      <c r="I3593">
        <v>168633</v>
      </c>
      <c r="J3593">
        <v>5872</v>
      </c>
      <c r="K3593">
        <v>850895</v>
      </c>
      <c r="L3593">
        <v>20640</v>
      </c>
      <c r="M3593">
        <v>16257</v>
      </c>
      <c r="N3593">
        <v>331000000</v>
      </c>
    </row>
    <row r="3594" spans="1:14" x14ac:dyDescent="0.3">
      <c r="A3594" t="s">
        <v>5835</v>
      </c>
      <c r="B3594" t="s">
        <v>2190</v>
      </c>
      <c r="C3594" t="s">
        <v>2252</v>
      </c>
      <c r="D3594" t="s">
        <v>2253</v>
      </c>
      <c r="E3594" s="17">
        <v>44210</v>
      </c>
      <c r="F3594">
        <v>409</v>
      </c>
      <c r="G3594">
        <v>176</v>
      </c>
      <c r="H3594">
        <v>1307</v>
      </c>
      <c r="I3594">
        <v>169042</v>
      </c>
      <c r="J3594">
        <v>6048</v>
      </c>
      <c r="K3594">
        <v>852202</v>
      </c>
      <c r="L3594">
        <v>6135</v>
      </c>
      <c r="M3594">
        <v>15097</v>
      </c>
      <c r="N3594">
        <v>213000000</v>
      </c>
    </row>
    <row r="3595" spans="1:14" x14ac:dyDescent="0.3">
      <c r="A3595" t="s">
        <v>5836</v>
      </c>
      <c r="B3595" t="s">
        <v>2194</v>
      </c>
      <c r="C3595" t="s">
        <v>2195</v>
      </c>
      <c r="D3595" t="s">
        <v>2296</v>
      </c>
      <c r="E3595" s="17">
        <v>44486</v>
      </c>
      <c r="F3595">
        <v>3007</v>
      </c>
      <c r="G3595">
        <v>173</v>
      </c>
      <c r="H3595">
        <v>2221</v>
      </c>
      <c r="I3595">
        <v>172049</v>
      </c>
      <c r="J3595">
        <v>6221</v>
      </c>
      <c r="K3595">
        <v>854423</v>
      </c>
      <c r="L3595">
        <v>48112</v>
      </c>
      <c r="M3595">
        <v>762</v>
      </c>
      <c r="N3595">
        <v>1380000000</v>
      </c>
    </row>
    <row r="3596" spans="1:14" x14ac:dyDescent="0.3">
      <c r="A3596" t="s">
        <v>5837</v>
      </c>
      <c r="B3596" t="s">
        <v>2187</v>
      </c>
      <c r="C3596" t="s">
        <v>2338</v>
      </c>
      <c r="D3596" t="s">
        <v>2339</v>
      </c>
      <c r="E3596" s="17">
        <v>44188</v>
      </c>
      <c r="F3596">
        <v>2952</v>
      </c>
      <c r="G3596">
        <v>92</v>
      </c>
      <c r="H3596">
        <v>4974</v>
      </c>
      <c r="I3596">
        <v>175001</v>
      </c>
      <c r="J3596">
        <v>6313</v>
      </c>
      <c r="K3596">
        <v>859397</v>
      </c>
      <c r="L3596">
        <v>44280</v>
      </c>
      <c r="M3596">
        <v>10101</v>
      </c>
      <c r="N3596">
        <v>83000000</v>
      </c>
    </row>
    <row r="3597" spans="1:14" x14ac:dyDescent="0.3">
      <c r="A3597" t="s">
        <v>5838</v>
      </c>
      <c r="B3597" t="s">
        <v>2187</v>
      </c>
      <c r="C3597" t="s">
        <v>2338</v>
      </c>
      <c r="D3597" t="s">
        <v>2339</v>
      </c>
      <c r="E3597" s="17">
        <v>44018</v>
      </c>
      <c r="F3597">
        <v>4242</v>
      </c>
      <c r="G3597">
        <v>197</v>
      </c>
      <c r="H3597">
        <v>2821</v>
      </c>
      <c r="I3597">
        <v>179243</v>
      </c>
      <c r="J3597">
        <v>6510</v>
      </c>
      <c r="K3597">
        <v>862218</v>
      </c>
      <c r="L3597">
        <v>55146</v>
      </c>
      <c r="M3597">
        <v>13240</v>
      </c>
      <c r="N3597">
        <v>83000000</v>
      </c>
    </row>
    <row r="3598" spans="1:14" x14ac:dyDescent="0.3">
      <c r="A3598" t="s">
        <v>5839</v>
      </c>
      <c r="B3598" t="s">
        <v>2190</v>
      </c>
      <c r="C3598" t="s">
        <v>2269</v>
      </c>
      <c r="D3598" t="s">
        <v>2288</v>
      </c>
      <c r="E3598" s="17">
        <v>44152</v>
      </c>
      <c r="F3598">
        <v>1679</v>
      </c>
      <c r="G3598">
        <v>99</v>
      </c>
      <c r="H3598">
        <v>4325</v>
      </c>
      <c r="I3598">
        <v>180922</v>
      </c>
      <c r="J3598">
        <v>6609</v>
      </c>
      <c r="K3598">
        <v>866543</v>
      </c>
      <c r="L3598">
        <v>8395</v>
      </c>
      <c r="M3598">
        <v>17576</v>
      </c>
      <c r="N3598">
        <v>213000000</v>
      </c>
    </row>
    <row r="3599" spans="1:14" x14ac:dyDescent="0.3">
      <c r="A3599" t="s">
        <v>5840</v>
      </c>
      <c r="B3599" t="s">
        <v>2194</v>
      </c>
      <c r="C3599" t="s">
        <v>2195</v>
      </c>
      <c r="D3599" t="s">
        <v>2296</v>
      </c>
      <c r="E3599" s="17">
        <v>44280</v>
      </c>
      <c r="F3599">
        <v>1714</v>
      </c>
      <c r="G3599">
        <v>180</v>
      </c>
      <c r="H3599">
        <v>702</v>
      </c>
      <c r="I3599">
        <v>182636</v>
      </c>
      <c r="J3599">
        <v>6789</v>
      </c>
      <c r="K3599">
        <v>867245</v>
      </c>
      <c r="L3599">
        <v>8570</v>
      </c>
      <c r="M3599">
        <v>4680</v>
      </c>
      <c r="N3599">
        <v>1380000000</v>
      </c>
    </row>
    <row r="3600" spans="1:14" x14ac:dyDescent="0.3">
      <c r="A3600" t="s">
        <v>5841</v>
      </c>
      <c r="B3600" t="s">
        <v>2206</v>
      </c>
      <c r="C3600" t="s">
        <v>2232</v>
      </c>
      <c r="D3600" t="s">
        <v>2233</v>
      </c>
      <c r="E3600" s="17">
        <v>44304</v>
      </c>
      <c r="F3600">
        <v>1197</v>
      </c>
      <c r="G3600">
        <v>158</v>
      </c>
      <c r="H3600">
        <v>117</v>
      </c>
      <c r="I3600">
        <v>183833</v>
      </c>
      <c r="J3600">
        <v>6947</v>
      </c>
      <c r="K3600">
        <v>867362</v>
      </c>
      <c r="L3600">
        <v>21546</v>
      </c>
      <c r="M3600">
        <v>17165</v>
      </c>
      <c r="N3600">
        <v>68000000</v>
      </c>
    </row>
    <row r="3601" spans="1:14" x14ac:dyDescent="0.3">
      <c r="A3601" t="s">
        <v>5842</v>
      </c>
      <c r="B3601" t="s">
        <v>2190</v>
      </c>
      <c r="C3601" t="s">
        <v>2252</v>
      </c>
      <c r="D3601" t="s">
        <v>2301</v>
      </c>
      <c r="E3601" s="17">
        <v>43843</v>
      </c>
      <c r="F3601">
        <v>2337</v>
      </c>
      <c r="G3601">
        <v>95</v>
      </c>
      <c r="H3601">
        <v>2100</v>
      </c>
      <c r="I3601">
        <v>186170</v>
      </c>
      <c r="J3601">
        <v>7042</v>
      </c>
      <c r="K3601">
        <v>869462</v>
      </c>
      <c r="L3601">
        <v>14022</v>
      </c>
      <c r="M3601">
        <v>13063</v>
      </c>
      <c r="N3601">
        <v>213000000</v>
      </c>
    </row>
    <row r="3602" spans="1:14" x14ac:dyDescent="0.3">
      <c r="A3602" t="s">
        <v>5843</v>
      </c>
      <c r="B3602" t="s">
        <v>2187</v>
      </c>
      <c r="C3602" t="s">
        <v>2338</v>
      </c>
      <c r="D3602" t="s">
        <v>2339</v>
      </c>
      <c r="E3602" s="17">
        <v>44014</v>
      </c>
      <c r="F3602">
        <v>3216</v>
      </c>
      <c r="G3602">
        <v>83</v>
      </c>
      <c r="H3602">
        <v>3263</v>
      </c>
      <c r="I3602">
        <v>189386</v>
      </c>
      <c r="J3602">
        <v>7125</v>
      </c>
      <c r="K3602">
        <v>872725</v>
      </c>
      <c r="L3602">
        <v>54672</v>
      </c>
      <c r="M3602">
        <v>18410</v>
      </c>
      <c r="N3602">
        <v>83000000</v>
      </c>
    </row>
    <row r="3603" spans="1:14" x14ac:dyDescent="0.3">
      <c r="A3603" t="s">
        <v>5844</v>
      </c>
      <c r="B3603" t="s">
        <v>2211</v>
      </c>
      <c r="C3603" t="s">
        <v>2241</v>
      </c>
      <c r="D3603" t="s">
        <v>2242</v>
      </c>
      <c r="E3603" s="17">
        <v>43941</v>
      </c>
      <c r="F3603">
        <v>2956</v>
      </c>
      <c r="G3603">
        <v>149</v>
      </c>
      <c r="H3603">
        <v>4667</v>
      </c>
      <c r="I3603">
        <v>192342</v>
      </c>
      <c r="J3603">
        <v>7274</v>
      </c>
      <c r="K3603">
        <v>877392</v>
      </c>
      <c r="L3603">
        <v>41384</v>
      </c>
      <c r="M3603">
        <v>11083</v>
      </c>
      <c r="N3603">
        <v>331000000</v>
      </c>
    </row>
    <row r="3604" spans="1:14" x14ac:dyDescent="0.3">
      <c r="A3604" t="s">
        <v>5845</v>
      </c>
      <c r="B3604" t="s">
        <v>2194</v>
      </c>
      <c r="C3604" t="s">
        <v>2221</v>
      </c>
      <c r="D3604" t="s">
        <v>2222</v>
      </c>
      <c r="E3604" s="17">
        <v>44338</v>
      </c>
      <c r="F3604">
        <v>3193</v>
      </c>
      <c r="G3604">
        <v>66</v>
      </c>
      <c r="H3604">
        <v>1960</v>
      </c>
      <c r="I3604">
        <v>195535</v>
      </c>
      <c r="J3604">
        <v>7340</v>
      </c>
      <c r="K3604">
        <v>879352</v>
      </c>
      <c r="L3604">
        <v>31930</v>
      </c>
      <c r="M3604">
        <v>12166</v>
      </c>
      <c r="N3604">
        <v>1380000000</v>
      </c>
    </row>
    <row r="3605" spans="1:14" x14ac:dyDescent="0.3">
      <c r="A3605" t="s">
        <v>5846</v>
      </c>
      <c r="B3605" t="s">
        <v>2206</v>
      </c>
      <c r="C3605" t="s">
        <v>2207</v>
      </c>
      <c r="D3605" t="s">
        <v>2208</v>
      </c>
      <c r="E3605" s="17">
        <v>44120</v>
      </c>
      <c r="F3605">
        <v>26</v>
      </c>
      <c r="G3605">
        <v>135</v>
      </c>
      <c r="H3605">
        <v>4618</v>
      </c>
      <c r="I3605">
        <v>195561</v>
      </c>
      <c r="J3605">
        <v>7475</v>
      </c>
      <c r="K3605">
        <v>883970</v>
      </c>
      <c r="L3605">
        <v>156</v>
      </c>
      <c r="M3605">
        <v>2626</v>
      </c>
      <c r="N3605">
        <v>68000000</v>
      </c>
    </row>
    <row r="3606" spans="1:14" x14ac:dyDescent="0.3">
      <c r="A3606" t="s">
        <v>5847</v>
      </c>
      <c r="B3606" t="s">
        <v>2211</v>
      </c>
      <c r="C3606" t="s">
        <v>2241</v>
      </c>
      <c r="D3606" t="s">
        <v>2261</v>
      </c>
      <c r="E3606" s="17">
        <v>44125</v>
      </c>
      <c r="F3606">
        <v>3137</v>
      </c>
      <c r="G3606">
        <v>18</v>
      </c>
      <c r="H3606">
        <v>771</v>
      </c>
      <c r="I3606">
        <v>198698</v>
      </c>
      <c r="J3606">
        <v>7493</v>
      </c>
      <c r="K3606">
        <v>884741</v>
      </c>
      <c r="L3606">
        <v>25096</v>
      </c>
      <c r="M3606">
        <v>8621</v>
      </c>
      <c r="N3606">
        <v>331000000</v>
      </c>
    </row>
    <row r="3607" spans="1:14" x14ac:dyDescent="0.3">
      <c r="A3607" t="s">
        <v>5848</v>
      </c>
      <c r="B3607" t="s">
        <v>2194</v>
      </c>
      <c r="C3607" t="s">
        <v>2195</v>
      </c>
      <c r="D3607" t="s">
        <v>2296</v>
      </c>
      <c r="E3607" s="17">
        <v>44281</v>
      </c>
      <c r="F3607">
        <v>2973</v>
      </c>
      <c r="G3607">
        <v>30</v>
      </c>
      <c r="H3607">
        <v>2829</v>
      </c>
      <c r="I3607">
        <v>201671</v>
      </c>
      <c r="J3607">
        <v>7523</v>
      </c>
      <c r="K3607">
        <v>887570</v>
      </c>
      <c r="L3607">
        <v>29730</v>
      </c>
      <c r="M3607">
        <v>17336</v>
      </c>
      <c r="N3607">
        <v>1380000000</v>
      </c>
    </row>
    <row r="3608" spans="1:14" x14ac:dyDescent="0.3">
      <c r="A3608" t="s">
        <v>5849</v>
      </c>
      <c r="B3608" t="s">
        <v>2190</v>
      </c>
      <c r="C3608" t="s">
        <v>2269</v>
      </c>
      <c r="D3608" t="s">
        <v>2288</v>
      </c>
      <c r="E3608" s="17">
        <v>44045</v>
      </c>
      <c r="F3608">
        <v>3165</v>
      </c>
      <c r="G3608">
        <v>31</v>
      </c>
      <c r="H3608">
        <v>4208</v>
      </c>
      <c r="I3608">
        <v>204836</v>
      </c>
      <c r="J3608">
        <v>7554</v>
      </c>
      <c r="K3608">
        <v>891778</v>
      </c>
      <c r="L3608">
        <v>18990</v>
      </c>
      <c r="M3608">
        <v>11387</v>
      </c>
      <c r="N3608">
        <v>213000000</v>
      </c>
    </row>
    <row r="3609" spans="1:14" x14ac:dyDescent="0.3">
      <c r="A3609" t="s">
        <v>5850</v>
      </c>
      <c r="B3609" t="s">
        <v>2190</v>
      </c>
      <c r="C3609" t="s">
        <v>2191</v>
      </c>
      <c r="D3609" t="s">
        <v>2285</v>
      </c>
      <c r="E3609" s="17">
        <v>44462</v>
      </c>
      <c r="F3609">
        <v>1090</v>
      </c>
      <c r="G3609">
        <v>54</v>
      </c>
      <c r="H3609">
        <v>1287</v>
      </c>
      <c r="I3609">
        <v>205926</v>
      </c>
      <c r="J3609">
        <v>7608</v>
      </c>
      <c r="K3609">
        <v>893065</v>
      </c>
      <c r="L3609">
        <v>8720</v>
      </c>
      <c r="M3609">
        <v>9389</v>
      </c>
      <c r="N3609">
        <v>213000000</v>
      </c>
    </row>
    <row r="3610" spans="1:14" x14ac:dyDescent="0.3">
      <c r="A3610" t="s">
        <v>5851</v>
      </c>
      <c r="B3610" t="s">
        <v>2194</v>
      </c>
      <c r="C3610" t="s">
        <v>2195</v>
      </c>
      <c r="D3610" t="s">
        <v>2296</v>
      </c>
      <c r="E3610" s="17">
        <v>44397</v>
      </c>
      <c r="F3610">
        <v>249</v>
      </c>
      <c r="G3610">
        <v>102</v>
      </c>
      <c r="H3610">
        <v>1367</v>
      </c>
      <c r="I3610">
        <v>206175</v>
      </c>
      <c r="J3610">
        <v>7710</v>
      </c>
      <c r="K3610">
        <v>894432</v>
      </c>
      <c r="L3610">
        <v>2739</v>
      </c>
      <c r="M3610">
        <v>7949</v>
      </c>
      <c r="N3610">
        <v>1380000000</v>
      </c>
    </row>
    <row r="3611" spans="1:14" x14ac:dyDescent="0.3">
      <c r="A3611" t="s">
        <v>5852</v>
      </c>
      <c r="B3611" t="s">
        <v>2206</v>
      </c>
      <c r="C3611" t="s">
        <v>2232</v>
      </c>
      <c r="D3611" t="s">
        <v>2326</v>
      </c>
      <c r="E3611" s="17">
        <v>43857</v>
      </c>
      <c r="F3611">
        <v>141</v>
      </c>
      <c r="G3611">
        <v>158</v>
      </c>
      <c r="H3611">
        <v>3594</v>
      </c>
      <c r="I3611">
        <v>206316</v>
      </c>
      <c r="J3611">
        <v>7868</v>
      </c>
      <c r="K3611">
        <v>898026</v>
      </c>
      <c r="L3611">
        <v>705</v>
      </c>
      <c r="M3611">
        <v>14722</v>
      </c>
      <c r="N3611">
        <v>68000000</v>
      </c>
    </row>
    <row r="3612" spans="1:14" x14ac:dyDescent="0.3">
      <c r="A3612" t="s">
        <v>5853</v>
      </c>
      <c r="B3612" t="s">
        <v>2194</v>
      </c>
      <c r="C3612" t="s">
        <v>27</v>
      </c>
      <c r="D3612" t="s">
        <v>27</v>
      </c>
      <c r="E3612" s="17">
        <v>44460</v>
      </c>
      <c r="F3612">
        <v>266</v>
      </c>
      <c r="G3612">
        <v>194</v>
      </c>
      <c r="H3612">
        <v>98</v>
      </c>
      <c r="I3612">
        <v>206582</v>
      </c>
      <c r="J3612">
        <v>8062</v>
      </c>
      <c r="K3612">
        <v>898124</v>
      </c>
      <c r="L3612">
        <v>3458</v>
      </c>
      <c r="M3612">
        <v>13452</v>
      </c>
      <c r="N3612">
        <v>1380000000</v>
      </c>
    </row>
    <row r="3613" spans="1:14" x14ac:dyDescent="0.3">
      <c r="A3613" t="s">
        <v>5854</v>
      </c>
      <c r="B3613" t="s">
        <v>2211</v>
      </c>
      <c r="C3613" t="s">
        <v>2245</v>
      </c>
      <c r="D3613" t="s">
        <v>2308</v>
      </c>
      <c r="E3613" s="17">
        <v>44061</v>
      </c>
      <c r="F3613">
        <v>4310</v>
      </c>
      <c r="G3613">
        <v>50</v>
      </c>
      <c r="H3613">
        <v>1046</v>
      </c>
      <c r="I3613">
        <v>210892</v>
      </c>
      <c r="J3613">
        <v>8112</v>
      </c>
      <c r="K3613">
        <v>899170</v>
      </c>
      <c r="L3613">
        <v>60340</v>
      </c>
      <c r="M3613">
        <v>2695</v>
      </c>
      <c r="N3613">
        <v>331000000</v>
      </c>
    </row>
    <row r="3614" spans="1:14" x14ac:dyDescent="0.3">
      <c r="A3614" t="s">
        <v>5855</v>
      </c>
      <c r="B3614" t="s">
        <v>2211</v>
      </c>
      <c r="C3614" t="s">
        <v>2237</v>
      </c>
      <c r="D3614" t="s">
        <v>2250</v>
      </c>
      <c r="E3614" s="17">
        <v>44395</v>
      </c>
      <c r="F3614">
        <v>488</v>
      </c>
      <c r="G3614">
        <v>121</v>
      </c>
      <c r="H3614">
        <v>4334</v>
      </c>
      <c r="I3614">
        <v>211380</v>
      </c>
      <c r="J3614">
        <v>8233</v>
      </c>
      <c r="K3614">
        <v>3504</v>
      </c>
      <c r="L3614">
        <v>6832</v>
      </c>
      <c r="M3614">
        <v>19895</v>
      </c>
      <c r="N3614">
        <v>331000000</v>
      </c>
    </row>
    <row r="3615" spans="1:14" x14ac:dyDescent="0.3">
      <c r="A3615" t="s">
        <v>5856</v>
      </c>
      <c r="B3615" t="s">
        <v>2190</v>
      </c>
      <c r="C3615" t="s">
        <v>2269</v>
      </c>
      <c r="D3615" t="s">
        <v>2288</v>
      </c>
      <c r="E3615" s="17">
        <v>44151</v>
      </c>
      <c r="F3615">
        <v>495</v>
      </c>
      <c r="G3615">
        <v>91</v>
      </c>
      <c r="H3615">
        <v>3803</v>
      </c>
      <c r="I3615">
        <v>211875</v>
      </c>
      <c r="J3615">
        <v>8324</v>
      </c>
      <c r="K3615">
        <v>7307</v>
      </c>
      <c r="L3615">
        <v>5445</v>
      </c>
      <c r="M3615">
        <v>3969</v>
      </c>
      <c r="N3615">
        <v>213000000</v>
      </c>
    </row>
    <row r="3616" spans="1:14" x14ac:dyDescent="0.3">
      <c r="A3616" t="s">
        <v>5857</v>
      </c>
      <c r="B3616" t="s">
        <v>2194</v>
      </c>
      <c r="C3616" t="s">
        <v>27</v>
      </c>
      <c r="D3616" t="s">
        <v>27</v>
      </c>
      <c r="E3616" s="17">
        <v>44063</v>
      </c>
      <c r="F3616">
        <v>479</v>
      </c>
      <c r="G3616">
        <v>154</v>
      </c>
      <c r="H3616">
        <v>3755</v>
      </c>
      <c r="I3616">
        <v>212354</v>
      </c>
      <c r="J3616">
        <v>8478</v>
      </c>
      <c r="K3616">
        <v>11062</v>
      </c>
      <c r="L3616">
        <v>6227</v>
      </c>
      <c r="M3616">
        <v>12901</v>
      </c>
      <c r="N3616">
        <v>1380000000</v>
      </c>
    </row>
    <row r="3617" spans="1:14" x14ac:dyDescent="0.3">
      <c r="A3617" t="s">
        <v>5858</v>
      </c>
      <c r="B3617" t="s">
        <v>2190</v>
      </c>
      <c r="C3617" t="s">
        <v>2269</v>
      </c>
      <c r="D3617" t="s">
        <v>2288</v>
      </c>
      <c r="E3617" s="17">
        <v>44500</v>
      </c>
      <c r="F3617">
        <v>2690</v>
      </c>
      <c r="G3617">
        <v>175</v>
      </c>
      <c r="H3617">
        <v>4482</v>
      </c>
      <c r="I3617">
        <v>215044</v>
      </c>
      <c r="J3617">
        <v>8653</v>
      </c>
      <c r="K3617">
        <v>15544</v>
      </c>
      <c r="L3617">
        <v>29590</v>
      </c>
      <c r="M3617">
        <v>4467</v>
      </c>
      <c r="N3617">
        <v>213000000</v>
      </c>
    </row>
    <row r="3618" spans="1:14" x14ac:dyDescent="0.3">
      <c r="A3618" t="s">
        <v>5859</v>
      </c>
      <c r="B3618" t="s">
        <v>2206</v>
      </c>
      <c r="C3618" t="s">
        <v>2232</v>
      </c>
      <c r="D3618" t="s">
        <v>2233</v>
      </c>
      <c r="E3618" s="17">
        <v>44267</v>
      </c>
      <c r="F3618">
        <v>4096</v>
      </c>
      <c r="G3618">
        <v>109</v>
      </c>
      <c r="H3618">
        <v>605</v>
      </c>
      <c r="I3618">
        <v>219140</v>
      </c>
      <c r="J3618">
        <v>8762</v>
      </c>
      <c r="K3618">
        <v>16149</v>
      </c>
      <c r="L3618">
        <v>61440</v>
      </c>
      <c r="M3618">
        <v>15149</v>
      </c>
      <c r="N3618">
        <v>68000000</v>
      </c>
    </row>
    <row r="3619" spans="1:14" x14ac:dyDescent="0.3">
      <c r="A3619" t="s">
        <v>5860</v>
      </c>
      <c r="B3619" t="s">
        <v>2211</v>
      </c>
      <c r="C3619" t="s">
        <v>2241</v>
      </c>
      <c r="D3619" t="s">
        <v>2261</v>
      </c>
      <c r="E3619" s="17">
        <v>44363</v>
      </c>
      <c r="F3619">
        <v>3080</v>
      </c>
      <c r="G3619">
        <v>42</v>
      </c>
      <c r="H3619">
        <v>2169</v>
      </c>
      <c r="I3619">
        <v>222220</v>
      </c>
      <c r="J3619">
        <v>8804</v>
      </c>
      <c r="K3619">
        <v>18318</v>
      </c>
      <c r="L3619">
        <v>15400</v>
      </c>
      <c r="M3619">
        <v>286</v>
      </c>
      <c r="N3619">
        <v>331000000</v>
      </c>
    </row>
    <row r="3620" spans="1:14" x14ac:dyDescent="0.3">
      <c r="A3620" t="s">
        <v>5861</v>
      </c>
      <c r="B3620" t="s">
        <v>2187</v>
      </c>
      <c r="C3620" t="s">
        <v>2338</v>
      </c>
      <c r="D3620" t="s">
        <v>2438</v>
      </c>
      <c r="E3620" s="17">
        <v>44233</v>
      </c>
      <c r="F3620">
        <v>4936</v>
      </c>
      <c r="G3620">
        <v>178</v>
      </c>
      <c r="H3620">
        <v>562</v>
      </c>
      <c r="I3620">
        <v>227156</v>
      </c>
      <c r="J3620">
        <v>8982</v>
      </c>
      <c r="K3620">
        <v>18880</v>
      </c>
      <c r="L3620">
        <v>54296</v>
      </c>
      <c r="M3620">
        <v>12262</v>
      </c>
      <c r="N3620">
        <v>83000000</v>
      </c>
    </row>
    <row r="3621" spans="1:14" x14ac:dyDescent="0.3">
      <c r="A3621" t="s">
        <v>5862</v>
      </c>
      <c r="B3621" t="s">
        <v>2187</v>
      </c>
      <c r="C3621" t="s">
        <v>2201</v>
      </c>
      <c r="D3621" t="s">
        <v>2272</v>
      </c>
      <c r="E3621" s="17">
        <v>43883</v>
      </c>
      <c r="F3621">
        <v>2427</v>
      </c>
      <c r="G3621">
        <v>196</v>
      </c>
      <c r="H3621">
        <v>4000</v>
      </c>
      <c r="I3621">
        <v>229583</v>
      </c>
      <c r="J3621">
        <v>9178</v>
      </c>
      <c r="K3621">
        <v>22880</v>
      </c>
      <c r="L3621">
        <v>36405</v>
      </c>
      <c r="M3621">
        <v>3162</v>
      </c>
      <c r="N3621">
        <v>83000000</v>
      </c>
    </row>
    <row r="3622" spans="1:14" x14ac:dyDescent="0.3">
      <c r="A3622" t="s">
        <v>5863</v>
      </c>
      <c r="B3622" t="s">
        <v>2194</v>
      </c>
      <c r="C3622" t="s">
        <v>27</v>
      </c>
      <c r="D3622" t="s">
        <v>27</v>
      </c>
      <c r="E3622" s="17">
        <v>44143</v>
      </c>
      <c r="F3622">
        <v>843</v>
      </c>
      <c r="G3622">
        <v>74</v>
      </c>
      <c r="H3622">
        <v>19</v>
      </c>
      <c r="I3622">
        <v>230426</v>
      </c>
      <c r="J3622">
        <v>9252</v>
      </c>
      <c r="K3622">
        <v>22899</v>
      </c>
      <c r="L3622">
        <v>10959</v>
      </c>
      <c r="M3622">
        <v>2594</v>
      </c>
      <c r="N3622">
        <v>1380000000</v>
      </c>
    </row>
    <row r="3623" spans="1:14" x14ac:dyDescent="0.3">
      <c r="A3623" t="s">
        <v>5864</v>
      </c>
      <c r="B3623" t="s">
        <v>2194</v>
      </c>
      <c r="C3623" t="s">
        <v>27</v>
      </c>
      <c r="D3623" t="s">
        <v>27</v>
      </c>
      <c r="E3623" s="17">
        <v>44111</v>
      </c>
      <c r="F3623">
        <v>3215</v>
      </c>
      <c r="G3623">
        <v>70</v>
      </c>
      <c r="H3623">
        <v>4637</v>
      </c>
      <c r="I3623">
        <v>233641</v>
      </c>
      <c r="J3623">
        <v>9322</v>
      </c>
      <c r="K3623">
        <v>27536</v>
      </c>
      <c r="L3623">
        <v>54655</v>
      </c>
      <c r="M3623">
        <v>5693</v>
      </c>
      <c r="N3623">
        <v>1380000000</v>
      </c>
    </row>
    <row r="3624" spans="1:14" x14ac:dyDescent="0.3">
      <c r="A3624" t="s">
        <v>5865</v>
      </c>
      <c r="B3624" t="s">
        <v>2187</v>
      </c>
      <c r="C3624" t="s">
        <v>2338</v>
      </c>
      <c r="D3624" t="s">
        <v>2339</v>
      </c>
      <c r="E3624" s="17">
        <v>44556</v>
      </c>
      <c r="F3624">
        <v>3911</v>
      </c>
      <c r="G3624">
        <v>71</v>
      </c>
      <c r="H3624">
        <v>3960</v>
      </c>
      <c r="I3624">
        <v>237552</v>
      </c>
      <c r="J3624">
        <v>9393</v>
      </c>
      <c r="K3624">
        <v>31496</v>
      </c>
      <c r="L3624">
        <v>46932</v>
      </c>
      <c r="M3624">
        <v>9133</v>
      </c>
      <c r="N3624">
        <v>83000000</v>
      </c>
    </row>
    <row r="3625" spans="1:14" x14ac:dyDescent="0.3">
      <c r="A3625" t="s">
        <v>5866</v>
      </c>
      <c r="B3625" t="s">
        <v>2194</v>
      </c>
      <c r="C3625" t="s">
        <v>2195</v>
      </c>
      <c r="D3625" t="s">
        <v>2296</v>
      </c>
      <c r="E3625" s="17">
        <v>43861</v>
      </c>
      <c r="F3625">
        <v>4077</v>
      </c>
      <c r="G3625">
        <v>177</v>
      </c>
      <c r="H3625">
        <v>1323</v>
      </c>
      <c r="I3625">
        <v>241629</v>
      </c>
      <c r="J3625">
        <v>9570</v>
      </c>
      <c r="K3625">
        <v>32819</v>
      </c>
      <c r="L3625">
        <v>65232</v>
      </c>
      <c r="M3625">
        <v>4672</v>
      </c>
      <c r="N3625">
        <v>1380000000</v>
      </c>
    </row>
    <row r="3626" spans="1:14" x14ac:dyDescent="0.3">
      <c r="A3626" t="s">
        <v>5867</v>
      </c>
      <c r="B3626" t="s">
        <v>2211</v>
      </c>
      <c r="C3626" t="s">
        <v>2245</v>
      </c>
      <c r="D3626" t="s">
        <v>2246</v>
      </c>
      <c r="E3626" s="17">
        <v>44167</v>
      </c>
      <c r="F3626">
        <v>2349</v>
      </c>
      <c r="G3626">
        <v>188</v>
      </c>
      <c r="H3626">
        <v>3541</v>
      </c>
      <c r="I3626">
        <v>243978</v>
      </c>
      <c r="J3626">
        <v>9758</v>
      </c>
      <c r="K3626">
        <v>36360</v>
      </c>
      <c r="L3626">
        <v>18792</v>
      </c>
      <c r="M3626">
        <v>10460</v>
      </c>
      <c r="N3626">
        <v>331000000</v>
      </c>
    </row>
    <row r="3627" spans="1:14" x14ac:dyDescent="0.3">
      <c r="A3627" t="s">
        <v>5868</v>
      </c>
      <c r="B3627" t="s">
        <v>2206</v>
      </c>
      <c r="C3627" t="s">
        <v>2207</v>
      </c>
      <c r="D3627" t="s">
        <v>2263</v>
      </c>
      <c r="E3627" s="17">
        <v>44013</v>
      </c>
      <c r="F3627">
        <v>649</v>
      </c>
      <c r="G3627">
        <v>102</v>
      </c>
      <c r="H3627">
        <v>3157</v>
      </c>
      <c r="I3627">
        <v>244627</v>
      </c>
      <c r="J3627">
        <v>9860</v>
      </c>
      <c r="K3627">
        <v>39517</v>
      </c>
      <c r="L3627">
        <v>5841</v>
      </c>
      <c r="M3627">
        <v>9049</v>
      </c>
      <c r="N3627">
        <v>68000000</v>
      </c>
    </row>
    <row r="3628" spans="1:14" x14ac:dyDescent="0.3">
      <c r="A3628" t="s">
        <v>5869</v>
      </c>
      <c r="B3628" t="s">
        <v>2206</v>
      </c>
      <c r="C3628" t="s">
        <v>2232</v>
      </c>
      <c r="D3628" t="s">
        <v>2233</v>
      </c>
      <c r="E3628" s="17">
        <v>43853</v>
      </c>
      <c r="F3628">
        <v>1893</v>
      </c>
      <c r="G3628">
        <v>40</v>
      </c>
      <c r="H3628">
        <v>3740</v>
      </c>
      <c r="I3628">
        <v>246520</v>
      </c>
      <c r="J3628">
        <v>9900</v>
      </c>
      <c r="K3628">
        <v>43257</v>
      </c>
      <c r="L3628">
        <v>13251</v>
      </c>
      <c r="M3628">
        <v>13611</v>
      </c>
      <c r="N3628">
        <v>68000000</v>
      </c>
    </row>
    <row r="3629" spans="1:14" x14ac:dyDescent="0.3">
      <c r="A3629" t="s">
        <v>5870</v>
      </c>
      <c r="B3629" t="s">
        <v>2190</v>
      </c>
      <c r="C3629" t="s">
        <v>2269</v>
      </c>
      <c r="D3629" t="s">
        <v>2288</v>
      </c>
      <c r="E3629" s="17">
        <v>44374</v>
      </c>
      <c r="F3629">
        <v>2856</v>
      </c>
      <c r="G3629">
        <v>178</v>
      </c>
      <c r="H3629">
        <v>2159</v>
      </c>
      <c r="I3629">
        <v>249376</v>
      </c>
      <c r="J3629">
        <v>10078</v>
      </c>
      <c r="K3629">
        <v>45416</v>
      </c>
      <c r="L3629">
        <v>39984</v>
      </c>
      <c r="M3629">
        <v>9778</v>
      </c>
      <c r="N3629">
        <v>213000000</v>
      </c>
    </row>
    <row r="3630" spans="1:14" x14ac:dyDescent="0.3">
      <c r="A3630" t="s">
        <v>5871</v>
      </c>
      <c r="B3630" t="s">
        <v>2211</v>
      </c>
      <c r="C3630" t="s">
        <v>2237</v>
      </c>
      <c r="D3630" t="s">
        <v>2238</v>
      </c>
      <c r="E3630" s="17">
        <v>44276</v>
      </c>
      <c r="F3630">
        <v>3250</v>
      </c>
      <c r="G3630">
        <v>77</v>
      </c>
      <c r="H3630">
        <v>1314</v>
      </c>
      <c r="I3630">
        <v>252626</v>
      </c>
      <c r="J3630">
        <v>10155</v>
      </c>
      <c r="K3630">
        <v>46730</v>
      </c>
      <c r="L3630">
        <v>45500</v>
      </c>
      <c r="M3630">
        <v>855</v>
      </c>
      <c r="N3630">
        <v>331000000</v>
      </c>
    </row>
    <row r="3631" spans="1:14" x14ac:dyDescent="0.3">
      <c r="A3631" t="s">
        <v>5872</v>
      </c>
      <c r="B3631" t="s">
        <v>2194</v>
      </c>
      <c r="C3631" t="s">
        <v>2195</v>
      </c>
      <c r="D3631" t="s">
        <v>2196</v>
      </c>
      <c r="E3631" s="17">
        <v>43904</v>
      </c>
      <c r="F3631">
        <v>2386</v>
      </c>
      <c r="G3631">
        <v>23</v>
      </c>
      <c r="H3631">
        <v>2426</v>
      </c>
      <c r="I3631">
        <v>255012</v>
      </c>
      <c r="J3631">
        <v>10178</v>
      </c>
      <c r="K3631">
        <v>49156</v>
      </c>
      <c r="L3631">
        <v>38176</v>
      </c>
      <c r="M3631">
        <v>15021</v>
      </c>
      <c r="N3631">
        <v>1380000000</v>
      </c>
    </row>
    <row r="3632" spans="1:14" x14ac:dyDescent="0.3">
      <c r="A3632" t="s">
        <v>5873</v>
      </c>
      <c r="B3632" t="s">
        <v>2194</v>
      </c>
      <c r="C3632" t="s">
        <v>2221</v>
      </c>
      <c r="D3632" t="s">
        <v>2222</v>
      </c>
      <c r="E3632" s="17">
        <v>43840</v>
      </c>
      <c r="F3632">
        <v>1725</v>
      </c>
      <c r="G3632">
        <v>29</v>
      </c>
      <c r="H3632">
        <v>3953</v>
      </c>
      <c r="I3632">
        <v>256737</v>
      </c>
      <c r="J3632">
        <v>10207</v>
      </c>
      <c r="K3632">
        <v>53109</v>
      </c>
      <c r="L3632">
        <v>10350</v>
      </c>
      <c r="M3632">
        <v>5920</v>
      </c>
      <c r="N3632">
        <v>1380000000</v>
      </c>
    </row>
    <row r="3633" spans="1:14" x14ac:dyDescent="0.3">
      <c r="A3633" t="s">
        <v>5874</v>
      </c>
      <c r="B3633" t="s">
        <v>2190</v>
      </c>
      <c r="C3633" t="s">
        <v>2198</v>
      </c>
      <c r="D3633" t="s">
        <v>2306</v>
      </c>
      <c r="E3633" s="17">
        <v>44314</v>
      </c>
      <c r="F3633">
        <v>1354</v>
      </c>
      <c r="G3633">
        <v>51</v>
      </c>
      <c r="H3633">
        <v>939</v>
      </c>
      <c r="I3633">
        <v>258091</v>
      </c>
      <c r="J3633">
        <v>10258</v>
      </c>
      <c r="K3633">
        <v>54048</v>
      </c>
      <c r="L3633">
        <v>9478</v>
      </c>
      <c r="M3633">
        <v>9407</v>
      </c>
      <c r="N3633">
        <v>213000000</v>
      </c>
    </row>
    <row r="3634" spans="1:14" x14ac:dyDescent="0.3">
      <c r="A3634" t="s">
        <v>5875</v>
      </c>
      <c r="B3634" t="s">
        <v>2190</v>
      </c>
      <c r="C3634" t="s">
        <v>2198</v>
      </c>
      <c r="D3634" t="s">
        <v>2199</v>
      </c>
      <c r="E3634" s="17">
        <v>44286</v>
      </c>
      <c r="F3634">
        <v>1293</v>
      </c>
      <c r="G3634">
        <v>177</v>
      </c>
      <c r="H3634">
        <v>237</v>
      </c>
      <c r="I3634">
        <v>259384</v>
      </c>
      <c r="J3634">
        <v>10435</v>
      </c>
      <c r="K3634">
        <v>54285</v>
      </c>
      <c r="L3634">
        <v>14223</v>
      </c>
      <c r="M3634">
        <v>9894</v>
      </c>
      <c r="N3634">
        <v>213000000</v>
      </c>
    </row>
    <row r="3635" spans="1:14" x14ac:dyDescent="0.3">
      <c r="A3635" t="s">
        <v>5876</v>
      </c>
      <c r="B3635" t="s">
        <v>2194</v>
      </c>
      <c r="C3635" t="s">
        <v>2221</v>
      </c>
      <c r="D3635" t="s">
        <v>2281</v>
      </c>
      <c r="E3635" s="17">
        <v>44396</v>
      </c>
      <c r="F3635">
        <v>3046</v>
      </c>
      <c r="G3635">
        <v>56</v>
      </c>
      <c r="H3635">
        <v>643</v>
      </c>
      <c r="I3635">
        <v>262430</v>
      </c>
      <c r="J3635">
        <v>10491</v>
      </c>
      <c r="K3635">
        <v>54928</v>
      </c>
      <c r="L3635">
        <v>36552</v>
      </c>
      <c r="M3635">
        <v>13054</v>
      </c>
      <c r="N3635">
        <v>1380000000</v>
      </c>
    </row>
    <row r="3636" spans="1:14" x14ac:dyDescent="0.3">
      <c r="A3636" t="s">
        <v>5877</v>
      </c>
      <c r="B3636" t="s">
        <v>2194</v>
      </c>
      <c r="C3636" t="s">
        <v>2204</v>
      </c>
      <c r="D3636" t="s">
        <v>2235</v>
      </c>
      <c r="E3636" s="17">
        <v>44394</v>
      </c>
      <c r="F3636">
        <v>3258</v>
      </c>
      <c r="G3636">
        <v>189</v>
      </c>
      <c r="H3636">
        <v>184</v>
      </c>
      <c r="I3636">
        <v>265688</v>
      </c>
      <c r="J3636">
        <v>10680</v>
      </c>
      <c r="K3636">
        <v>55112</v>
      </c>
      <c r="L3636">
        <v>19548</v>
      </c>
      <c r="M3636">
        <v>12146</v>
      </c>
      <c r="N3636">
        <v>1380000000</v>
      </c>
    </row>
    <row r="3637" spans="1:14" x14ac:dyDescent="0.3">
      <c r="A3637" t="s">
        <v>5878</v>
      </c>
      <c r="B3637" t="s">
        <v>2211</v>
      </c>
      <c r="C3637" t="s">
        <v>2212</v>
      </c>
      <c r="D3637" t="s">
        <v>2213</v>
      </c>
      <c r="E3637" s="17">
        <v>44490</v>
      </c>
      <c r="F3637">
        <v>2713</v>
      </c>
      <c r="G3637">
        <v>78</v>
      </c>
      <c r="H3637">
        <v>1830</v>
      </c>
      <c r="I3637">
        <v>268401</v>
      </c>
      <c r="J3637">
        <v>10758</v>
      </c>
      <c r="K3637">
        <v>56942</v>
      </c>
      <c r="L3637">
        <v>35269</v>
      </c>
      <c r="M3637">
        <v>17524</v>
      </c>
      <c r="N3637">
        <v>331000000</v>
      </c>
    </row>
    <row r="3638" spans="1:14" x14ac:dyDescent="0.3">
      <c r="A3638" t="s">
        <v>5879</v>
      </c>
      <c r="B3638" t="s">
        <v>2190</v>
      </c>
      <c r="C3638" t="s">
        <v>2252</v>
      </c>
      <c r="D3638" t="s">
        <v>2301</v>
      </c>
      <c r="E3638" s="17">
        <v>43990</v>
      </c>
      <c r="F3638">
        <v>403</v>
      </c>
      <c r="G3638">
        <v>116</v>
      </c>
      <c r="H3638">
        <v>1785</v>
      </c>
      <c r="I3638">
        <v>268804</v>
      </c>
      <c r="J3638">
        <v>10874</v>
      </c>
      <c r="K3638">
        <v>58727</v>
      </c>
      <c r="L3638">
        <v>6851</v>
      </c>
      <c r="M3638">
        <v>17226</v>
      </c>
      <c r="N3638">
        <v>213000000</v>
      </c>
    </row>
    <row r="3639" spans="1:14" x14ac:dyDescent="0.3">
      <c r="A3639" t="s">
        <v>5880</v>
      </c>
      <c r="B3639" t="s">
        <v>2211</v>
      </c>
      <c r="C3639" t="s">
        <v>2241</v>
      </c>
      <c r="D3639" t="s">
        <v>2261</v>
      </c>
      <c r="E3639" s="17">
        <v>43844</v>
      </c>
      <c r="F3639">
        <v>3972</v>
      </c>
      <c r="G3639">
        <v>180</v>
      </c>
      <c r="H3639">
        <v>1448</v>
      </c>
      <c r="I3639">
        <v>272776</v>
      </c>
      <c r="J3639">
        <v>11054</v>
      </c>
      <c r="K3639">
        <v>60175</v>
      </c>
      <c r="L3639">
        <v>31776</v>
      </c>
      <c r="M3639">
        <v>3836</v>
      </c>
      <c r="N3639">
        <v>331000000</v>
      </c>
    </row>
    <row r="3640" spans="1:14" x14ac:dyDescent="0.3">
      <c r="A3640" t="s">
        <v>5881</v>
      </c>
      <c r="B3640" t="s">
        <v>2194</v>
      </c>
      <c r="C3640" t="s">
        <v>2221</v>
      </c>
      <c r="D3640" t="s">
        <v>2222</v>
      </c>
      <c r="E3640" s="17">
        <v>44008</v>
      </c>
      <c r="F3640">
        <v>4032</v>
      </c>
      <c r="G3640">
        <v>195</v>
      </c>
      <c r="H3640">
        <v>4577</v>
      </c>
      <c r="I3640">
        <v>276808</v>
      </c>
      <c r="J3640">
        <v>11249</v>
      </c>
      <c r="K3640">
        <v>64752</v>
      </c>
      <c r="L3640">
        <v>76608</v>
      </c>
      <c r="M3640">
        <v>13404</v>
      </c>
      <c r="N3640">
        <v>1380000000</v>
      </c>
    </row>
    <row r="3641" spans="1:14" x14ac:dyDescent="0.3">
      <c r="A3641" t="s">
        <v>5882</v>
      </c>
      <c r="B3641" t="s">
        <v>2187</v>
      </c>
      <c r="C3641" t="s">
        <v>2255</v>
      </c>
      <c r="D3641" t="s">
        <v>2255</v>
      </c>
      <c r="E3641" s="17">
        <v>44242</v>
      </c>
      <c r="F3641">
        <v>1546</v>
      </c>
      <c r="G3641">
        <v>196</v>
      </c>
      <c r="H3641">
        <v>1381</v>
      </c>
      <c r="I3641">
        <v>278354</v>
      </c>
      <c r="J3641">
        <v>11445</v>
      </c>
      <c r="K3641">
        <v>66133</v>
      </c>
      <c r="L3641">
        <v>9276</v>
      </c>
      <c r="M3641">
        <v>11970</v>
      </c>
      <c r="N3641">
        <v>83000000</v>
      </c>
    </row>
    <row r="3642" spans="1:14" x14ac:dyDescent="0.3">
      <c r="A3642" t="s">
        <v>5883</v>
      </c>
      <c r="B3642" t="s">
        <v>2187</v>
      </c>
      <c r="C3642" t="s">
        <v>2188</v>
      </c>
      <c r="D3642" t="s">
        <v>2188</v>
      </c>
      <c r="E3642" s="17">
        <v>43883</v>
      </c>
      <c r="F3642">
        <v>2606</v>
      </c>
      <c r="G3642">
        <v>30</v>
      </c>
      <c r="H3642">
        <v>361</v>
      </c>
      <c r="I3642">
        <v>280960</v>
      </c>
      <c r="J3642">
        <v>11475</v>
      </c>
      <c r="K3642">
        <v>66494</v>
      </c>
      <c r="L3642">
        <v>28666</v>
      </c>
      <c r="M3642">
        <v>19000</v>
      </c>
      <c r="N3642">
        <v>83000000</v>
      </c>
    </row>
    <row r="3643" spans="1:14" x14ac:dyDescent="0.3">
      <c r="A3643" t="s">
        <v>5884</v>
      </c>
      <c r="B3643" t="s">
        <v>2194</v>
      </c>
      <c r="C3643" t="s">
        <v>2195</v>
      </c>
      <c r="D3643" t="s">
        <v>2296</v>
      </c>
      <c r="E3643" s="17">
        <v>44238</v>
      </c>
      <c r="F3643">
        <v>2825</v>
      </c>
      <c r="G3643">
        <v>75</v>
      </c>
      <c r="H3643">
        <v>1059</v>
      </c>
      <c r="I3643">
        <v>283785</v>
      </c>
      <c r="J3643">
        <v>11550</v>
      </c>
      <c r="K3643">
        <v>67553</v>
      </c>
      <c r="L3643">
        <v>42375</v>
      </c>
      <c r="M3643">
        <v>1605</v>
      </c>
      <c r="N3643">
        <v>1380000000</v>
      </c>
    </row>
    <row r="3644" spans="1:14" x14ac:dyDescent="0.3">
      <c r="A3644" t="s">
        <v>5885</v>
      </c>
      <c r="B3644" t="s">
        <v>2190</v>
      </c>
      <c r="C3644" t="s">
        <v>2252</v>
      </c>
      <c r="D3644" t="s">
        <v>2301</v>
      </c>
      <c r="E3644" s="17">
        <v>43852</v>
      </c>
      <c r="F3644">
        <v>1852</v>
      </c>
      <c r="G3644">
        <v>29</v>
      </c>
      <c r="H3644">
        <v>515</v>
      </c>
      <c r="I3644">
        <v>285637</v>
      </c>
      <c r="J3644">
        <v>11579</v>
      </c>
      <c r="K3644">
        <v>68068</v>
      </c>
      <c r="L3644">
        <v>11112</v>
      </c>
      <c r="M3644">
        <v>3831</v>
      </c>
      <c r="N3644">
        <v>213000000</v>
      </c>
    </row>
    <row r="3645" spans="1:14" x14ac:dyDescent="0.3">
      <c r="A3645" t="s">
        <v>5886</v>
      </c>
      <c r="B3645" t="s">
        <v>2187</v>
      </c>
      <c r="C3645" t="s">
        <v>2201</v>
      </c>
      <c r="D3645" t="s">
        <v>2272</v>
      </c>
      <c r="E3645" s="17">
        <v>43860</v>
      </c>
      <c r="F3645">
        <v>4206</v>
      </c>
      <c r="G3645">
        <v>112</v>
      </c>
      <c r="H3645">
        <v>329</v>
      </c>
      <c r="I3645">
        <v>289843</v>
      </c>
      <c r="J3645">
        <v>11691</v>
      </c>
      <c r="K3645">
        <v>68397</v>
      </c>
      <c r="L3645">
        <v>46266</v>
      </c>
      <c r="M3645">
        <v>19016</v>
      </c>
      <c r="N3645">
        <v>83000000</v>
      </c>
    </row>
    <row r="3646" spans="1:14" x14ac:dyDescent="0.3">
      <c r="A3646" t="s">
        <v>5887</v>
      </c>
      <c r="B3646" t="s">
        <v>2190</v>
      </c>
      <c r="C3646" t="s">
        <v>2198</v>
      </c>
      <c r="D3646" t="s">
        <v>2306</v>
      </c>
      <c r="E3646" s="17">
        <v>44533</v>
      </c>
      <c r="F3646">
        <v>812</v>
      </c>
      <c r="G3646">
        <v>137</v>
      </c>
      <c r="H3646">
        <v>3141</v>
      </c>
      <c r="I3646">
        <v>290655</v>
      </c>
      <c r="J3646">
        <v>11828</v>
      </c>
      <c r="K3646">
        <v>71538</v>
      </c>
      <c r="L3646">
        <v>9744</v>
      </c>
      <c r="M3646">
        <v>4871</v>
      </c>
      <c r="N3646">
        <v>213000000</v>
      </c>
    </row>
    <row r="3647" spans="1:14" x14ac:dyDescent="0.3">
      <c r="A3647" t="s">
        <v>5888</v>
      </c>
      <c r="B3647" t="s">
        <v>2187</v>
      </c>
      <c r="C3647" t="s">
        <v>2188</v>
      </c>
      <c r="D3647" t="s">
        <v>2188</v>
      </c>
      <c r="E3647" s="17">
        <v>44090</v>
      </c>
      <c r="F3647">
        <v>3374</v>
      </c>
      <c r="G3647">
        <v>171</v>
      </c>
      <c r="H3647">
        <v>3739</v>
      </c>
      <c r="I3647">
        <v>294029</v>
      </c>
      <c r="J3647">
        <v>11999</v>
      </c>
      <c r="K3647">
        <v>75277</v>
      </c>
      <c r="L3647">
        <v>57358</v>
      </c>
      <c r="M3647">
        <v>13437</v>
      </c>
      <c r="N3647">
        <v>83000000</v>
      </c>
    </row>
    <row r="3648" spans="1:14" x14ac:dyDescent="0.3">
      <c r="A3648" t="s">
        <v>5889</v>
      </c>
      <c r="B3648" t="s">
        <v>2190</v>
      </c>
      <c r="C3648" t="s">
        <v>2269</v>
      </c>
      <c r="D3648" t="s">
        <v>2270</v>
      </c>
      <c r="E3648" s="17">
        <v>44035</v>
      </c>
      <c r="F3648">
        <v>929</v>
      </c>
      <c r="G3648">
        <v>133</v>
      </c>
      <c r="H3648">
        <v>292</v>
      </c>
      <c r="I3648">
        <v>294958</v>
      </c>
      <c r="J3648">
        <v>12132</v>
      </c>
      <c r="K3648">
        <v>75569</v>
      </c>
      <c r="L3648">
        <v>12077</v>
      </c>
      <c r="M3648">
        <v>6642</v>
      </c>
      <c r="N3648">
        <v>213000000</v>
      </c>
    </row>
    <row r="3649" spans="1:14" x14ac:dyDescent="0.3">
      <c r="A3649" t="s">
        <v>5890</v>
      </c>
      <c r="B3649" t="s">
        <v>2187</v>
      </c>
      <c r="C3649" t="s">
        <v>2188</v>
      </c>
      <c r="D3649" t="s">
        <v>2188</v>
      </c>
      <c r="E3649" s="17">
        <v>43889</v>
      </c>
      <c r="F3649">
        <v>4981</v>
      </c>
      <c r="G3649">
        <v>154</v>
      </c>
      <c r="H3649">
        <v>359</v>
      </c>
      <c r="I3649">
        <v>299939</v>
      </c>
      <c r="J3649">
        <v>12286</v>
      </c>
      <c r="K3649">
        <v>75928</v>
      </c>
      <c r="L3649">
        <v>89658</v>
      </c>
      <c r="M3649">
        <v>11076</v>
      </c>
      <c r="N3649">
        <v>83000000</v>
      </c>
    </row>
    <row r="3650" spans="1:14" x14ac:dyDescent="0.3">
      <c r="A3650" t="s">
        <v>5891</v>
      </c>
      <c r="B3650" t="s">
        <v>2190</v>
      </c>
      <c r="C3650" t="s">
        <v>2191</v>
      </c>
      <c r="D3650" t="s">
        <v>2285</v>
      </c>
      <c r="E3650" s="17">
        <v>44301</v>
      </c>
      <c r="F3650">
        <v>4075</v>
      </c>
      <c r="G3650">
        <v>19</v>
      </c>
      <c r="H3650">
        <v>1609</v>
      </c>
      <c r="I3650">
        <v>304014</v>
      </c>
      <c r="J3650">
        <v>12305</v>
      </c>
      <c r="K3650">
        <v>77537</v>
      </c>
      <c r="L3650">
        <v>65200</v>
      </c>
      <c r="M3650">
        <v>15381</v>
      </c>
      <c r="N3650">
        <v>213000000</v>
      </c>
    </row>
    <row r="3651" spans="1:14" x14ac:dyDescent="0.3">
      <c r="A3651" t="s">
        <v>5892</v>
      </c>
      <c r="B3651" t="s">
        <v>2211</v>
      </c>
      <c r="C3651" t="s">
        <v>2241</v>
      </c>
      <c r="D3651" t="s">
        <v>2242</v>
      </c>
      <c r="E3651" s="17">
        <v>44296</v>
      </c>
      <c r="F3651">
        <v>3323</v>
      </c>
      <c r="G3651">
        <v>19</v>
      </c>
      <c r="H3651">
        <v>2571</v>
      </c>
      <c r="I3651">
        <v>307337</v>
      </c>
      <c r="J3651">
        <v>12324</v>
      </c>
      <c r="K3651">
        <v>80108</v>
      </c>
      <c r="L3651">
        <v>53168</v>
      </c>
      <c r="M3651">
        <v>16363</v>
      </c>
      <c r="N3651">
        <v>331000000</v>
      </c>
    </row>
    <row r="3652" spans="1:14" x14ac:dyDescent="0.3">
      <c r="A3652" t="s">
        <v>5893</v>
      </c>
      <c r="B3652" t="s">
        <v>2190</v>
      </c>
      <c r="C3652" t="s">
        <v>2269</v>
      </c>
      <c r="D3652" t="s">
        <v>2288</v>
      </c>
      <c r="E3652" s="17">
        <v>43842</v>
      </c>
      <c r="F3652">
        <v>174</v>
      </c>
      <c r="G3652">
        <v>11</v>
      </c>
      <c r="H3652">
        <v>1360</v>
      </c>
      <c r="I3652">
        <v>307511</v>
      </c>
      <c r="J3652">
        <v>12335</v>
      </c>
      <c r="K3652">
        <v>81468</v>
      </c>
      <c r="L3652">
        <v>2610</v>
      </c>
      <c r="M3652">
        <v>7324</v>
      </c>
      <c r="N3652">
        <v>213000000</v>
      </c>
    </row>
    <row r="3653" spans="1:14" x14ac:dyDescent="0.3">
      <c r="A3653" t="s">
        <v>5894</v>
      </c>
      <c r="B3653" t="s">
        <v>2211</v>
      </c>
      <c r="C3653" t="s">
        <v>2212</v>
      </c>
      <c r="D3653" t="s">
        <v>2328</v>
      </c>
      <c r="E3653" s="17">
        <v>44461</v>
      </c>
      <c r="F3653">
        <v>1363</v>
      </c>
      <c r="G3653">
        <v>84</v>
      </c>
      <c r="H3653">
        <v>623</v>
      </c>
      <c r="I3653">
        <v>308874</v>
      </c>
      <c r="J3653">
        <v>12419</v>
      </c>
      <c r="K3653">
        <v>82091</v>
      </c>
      <c r="L3653">
        <v>6815</v>
      </c>
      <c r="M3653">
        <v>8453</v>
      </c>
      <c r="N3653">
        <v>331000000</v>
      </c>
    </row>
    <row r="3654" spans="1:14" x14ac:dyDescent="0.3">
      <c r="A3654" t="s">
        <v>5895</v>
      </c>
      <c r="B3654" t="s">
        <v>2211</v>
      </c>
      <c r="C3654" t="s">
        <v>2245</v>
      </c>
      <c r="D3654" t="s">
        <v>2308</v>
      </c>
      <c r="E3654" s="17">
        <v>44120</v>
      </c>
      <c r="F3654">
        <v>2895</v>
      </c>
      <c r="G3654">
        <v>48</v>
      </c>
      <c r="H3654">
        <v>1565</v>
      </c>
      <c r="I3654">
        <v>311769</v>
      </c>
      <c r="J3654">
        <v>12467</v>
      </c>
      <c r="K3654">
        <v>83656</v>
      </c>
      <c r="L3654">
        <v>17370</v>
      </c>
      <c r="M3654">
        <v>14445</v>
      </c>
      <c r="N3654">
        <v>331000000</v>
      </c>
    </row>
    <row r="3655" spans="1:14" x14ac:dyDescent="0.3">
      <c r="A3655" t="s">
        <v>5896</v>
      </c>
      <c r="B3655" t="s">
        <v>2194</v>
      </c>
      <c r="C3655" t="s">
        <v>27</v>
      </c>
      <c r="D3655" t="s">
        <v>27</v>
      </c>
      <c r="E3655" s="17">
        <v>44184</v>
      </c>
      <c r="F3655">
        <v>1037</v>
      </c>
      <c r="G3655">
        <v>179</v>
      </c>
      <c r="H3655">
        <v>1920</v>
      </c>
      <c r="I3655">
        <v>312806</v>
      </c>
      <c r="J3655">
        <v>12646</v>
      </c>
      <c r="K3655">
        <v>85576</v>
      </c>
      <c r="L3655">
        <v>6222</v>
      </c>
      <c r="M3655">
        <v>9990</v>
      </c>
      <c r="N3655">
        <v>1380000000</v>
      </c>
    </row>
    <row r="3656" spans="1:14" x14ac:dyDescent="0.3">
      <c r="A3656" t="s">
        <v>5897</v>
      </c>
      <c r="B3656" t="s">
        <v>2211</v>
      </c>
      <c r="C3656" t="s">
        <v>2237</v>
      </c>
      <c r="D3656" t="s">
        <v>2238</v>
      </c>
      <c r="E3656" s="17">
        <v>44469</v>
      </c>
      <c r="F3656">
        <v>3011</v>
      </c>
      <c r="G3656">
        <v>9</v>
      </c>
      <c r="H3656">
        <v>1511</v>
      </c>
      <c r="I3656">
        <v>315817</v>
      </c>
      <c r="J3656">
        <v>12655</v>
      </c>
      <c r="K3656">
        <v>87087</v>
      </c>
      <c r="L3656">
        <v>54198</v>
      </c>
      <c r="M3656">
        <v>8692</v>
      </c>
      <c r="N3656">
        <v>331000000</v>
      </c>
    </row>
    <row r="3657" spans="1:14" x14ac:dyDescent="0.3">
      <c r="A3657" t="s">
        <v>5898</v>
      </c>
      <c r="B3657" t="s">
        <v>2206</v>
      </c>
      <c r="C3657" t="s">
        <v>2207</v>
      </c>
      <c r="D3657" t="s">
        <v>2208</v>
      </c>
      <c r="E3657" s="17">
        <v>43905</v>
      </c>
      <c r="F3657">
        <v>2090</v>
      </c>
      <c r="G3657">
        <v>4</v>
      </c>
      <c r="H3657">
        <v>4713</v>
      </c>
      <c r="I3657">
        <v>317907</v>
      </c>
      <c r="J3657">
        <v>12659</v>
      </c>
      <c r="K3657">
        <v>91800</v>
      </c>
      <c r="L3657">
        <v>22990</v>
      </c>
      <c r="M3657">
        <v>8032</v>
      </c>
      <c r="N3657">
        <v>68000000</v>
      </c>
    </row>
    <row r="3658" spans="1:14" x14ac:dyDescent="0.3">
      <c r="A3658" t="s">
        <v>5899</v>
      </c>
      <c r="B3658" t="s">
        <v>2211</v>
      </c>
      <c r="C3658" t="s">
        <v>2241</v>
      </c>
      <c r="D3658" t="s">
        <v>2242</v>
      </c>
      <c r="E3658" s="17">
        <v>44546</v>
      </c>
      <c r="F3658">
        <v>460</v>
      </c>
      <c r="G3658">
        <v>63</v>
      </c>
      <c r="H3658">
        <v>574</v>
      </c>
      <c r="I3658">
        <v>318367</v>
      </c>
      <c r="J3658">
        <v>12722</v>
      </c>
      <c r="K3658">
        <v>92374</v>
      </c>
      <c r="L3658">
        <v>4600</v>
      </c>
      <c r="M3658">
        <v>11214</v>
      </c>
      <c r="N3658">
        <v>331000000</v>
      </c>
    </row>
    <row r="3659" spans="1:14" x14ac:dyDescent="0.3">
      <c r="A3659" t="s">
        <v>5900</v>
      </c>
      <c r="B3659" t="s">
        <v>2190</v>
      </c>
      <c r="C3659" t="s">
        <v>2269</v>
      </c>
      <c r="D3659" t="s">
        <v>2288</v>
      </c>
      <c r="E3659" s="17">
        <v>44391</v>
      </c>
      <c r="F3659">
        <v>2752</v>
      </c>
      <c r="G3659">
        <v>185</v>
      </c>
      <c r="H3659">
        <v>2001</v>
      </c>
      <c r="I3659">
        <v>321119</v>
      </c>
      <c r="J3659">
        <v>12907</v>
      </c>
      <c r="K3659">
        <v>94375</v>
      </c>
      <c r="L3659">
        <v>52288</v>
      </c>
      <c r="M3659">
        <v>12350</v>
      </c>
      <c r="N3659">
        <v>213000000</v>
      </c>
    </row>
    <row r="3660" spans="1:14" x14ac:dyDescent="0.3">
      <c r="A3660" t="s">
        <v>5901</v>
      </c>
      <c r="B3660" t="s">
        <v>2211</v>
      </c>
      <c r="C3660" t="s">
        <v>2237</v>
      </c>
      <c r="D3660" t="s">
        <v>2250</v>
      </c>
      <c r="E3660" s="17">
        <v>44421</v>
      </c>
      <c r="F3660">
        <v>148</v>
      </c>
      <c r="G3660">
        <v>135</v>
      </c>
      <c r="H3660">
        <v>396</v>
      </c>
      <c r="I3660">
        <v>321267</v>
      </c>
      <c r="J3660">
        <v>13042</v>
      </c>
      <c r="K3660">
        <v>94771</v>
      </c>
      <c r="L3660">
        <v>2664</v>
      </c>
      <c r="M3660">
        <v>13664</v>
      </c>
      <c r="N3660">
        <v>331000000</v>
      </c>
    </row>
    <row r="3661" spans="1:14" x14ac:dyDescent="0.3">
      <c r="A3661" t="s">
        <v>5902</v>
      </c>
      <c r="B3661" t="s">
        <v>2190</v>
      </c>
      <c r="C3661" t="s">
        <v>2198</v>
      </c>
      <c r="D3661" t="s">
        <v>2199</v>
      </c>
      <c r="E3661" s="17">
        <v>44271</v>
      </c>
      <c r="F3661">
        <v>4433</v>
      </c>
      <c r="G3661">
        <v>157</v>
      </c>
      <c r="H3661">
        <v>2708</v>
      </c>
      <c r="I3661">
        <v>325700</v>
      </c>
      <c r="J3661">
        <v>13199</v>
      </c>
      <c r="K3661">
        <v>97479</v>
      </c>
      <c r="L3661">
        <v>66495</v>
      </c>
      <c r="M3661">
        <v>13330</v>
      </c>
      <c r="N3661">
        <v>213000000</v>
      </c>
    </row>
    <row r="3662" spans="1:14" x14ac:dyDescent="0.3">
      <c r="A3662" t="s">
        <v>5903</v>
      </c>
      <c r="B3662" t="s">
        <v>2190</v>
      </c>
      <c r="C3662" t="s">
        <v>2191</v>
      </c>
      <c r="D3662" t="s">
        <v>2285</v>
      </c>
      <c r="E3662" s="17">
        <v>44071</v>
      </c>
      <c r="F3662">
        <v>1133</v>
      </c>
      <c r="G3662">
        <v>16</v>
      </c>
      <c r="H3662">
        <v>4497</v>
      </c>
      <c r="I3662">
        <v>326833</v>
      </c>
      <c r="J3662">
        <v>13215</v>
      </c>
      <c r="K3662">
        <v>101976</v>
      </c>
      <c r="L3662">
        <v>14729</v>
      </c>
      <c r="M3662">
        <v>16964</v>
      </c>
      <c r="N3662">
        <v>213000000</v>
      </c>
    </row>
    <row r="3663" spans="1:14" x14ac:dyDescent="0.3">
      <c r="A3663" t="s">
        <v>5904</v>
      </c>
      <c r="B3663" t="s">
        <v>2206</v>
      </c>
      <c r="C3663" t="s">
        <v>2257</v>
      </c>
      <c r="D3663" t="s">
        <v>2258</v>
      </c>
      <c r="E3663" s="17">
        <v>43984</v>
      </c>
      <c r="F3663">
        <v>353</v>
      </c>
      <c r="G3663">
        <v>66</v>
      </c>
      <c r="H3663">
        <v>1511</v>
      </c>
      <c r="I3663">
        <v>327186</v>
      </c>
      <c r="J3663">
        <v>13281</v>
      </c>
      <c r="K3663">
        <v>103487</v>
      </c>
      <c r="L3663">
        <v>2471</v>
      </c>
      <c r="M3663">
        <v>1851</v>
      </c>
      <c r="N3663">
        <v>68000000</v>
      </c>
    </row>
    <row r="3664" spans="1:14" x14ac:dyDescent="0.3">
      <c r="A3664" t="s">
        <v>5905</v>
      </c>
      <c r="B3664" t="s">
        <v>2211</v>
      </c>
      <c r="C3664" t="s">
        <v>2245</v>
      </c>
      <c r="D3664" t="s">
        <v>2308</v>
      </c>
      <c r="E3664" s="17">
        <v>43926</v>
      </c>
      <c r="F3664">
        <v>1107</v>
      </c>
      <c r="G3664">
        <v>20</v>
      </c>
      <c r="H3664">
        <v>2093</v>
      </c>
      <c r="I3664">
        <v>328293</v>
      </c>
      <c r="J3664">
        <v>13301</v>
      </c>
      <c r="K3664">
        <v>105580</v>
      </c>
      <c r="L3664">
        <v>13284</v>
      </c>
      <c r="M3664">
        <v>18523</v>
      </c>
      <c r="N3664">
        <v>331000000</v>
      </c>
    </row>
    <row r="3665" spans="1:14" x14ac:dyDescent="0.3">
      <c r="A3665" t="s">
        <v>5906</v>
      </c>
      <c r="B3665" t="s">
        <v>2211</v>
      </c>
      <c r="C3665" t="s">
        <v>2245</v>
      </c>
      <c r="D3665" t="s">
        <v>2246</v>
      </c>
      <c r="E3665" s="17">
        <v>44556</v>
      </c>
      <c r="F3665">
        <v>2602</v>
      </c>
      <c r="G3665">
        <v>15</v>
      </c>
      <c r="H3665">
        <v>4782</v>
      </c>
      <c r="I3665">
        <v>330895</v>
      </c>
      <c r="J3665">
        <v>13316</v>
      </c>
      <c r="K3665">
        <v>110362</v>
      </c>
      <c r="L3665">
        <v>23418</v>
      </c>
      <c r="M3665">
        <v>18576</v>
      </c>
      <c r="N3665">
        <v>331000000</v>
      </c>
    </row>
    <row r="3666" spans="1:14" x14ac:dyDescent="0.3">
      <c r="A3666" t="s">
        <v>5907</v>
      </c>
      <c r="B3666" t="s">
        <v>2187</v>
      </c>
      <c r="C3666" t="s">
        <v>2338</v>
      </c>
      <c r="D3666" t="s">
        <v>2339</v>
      </c>
      <c r="E3666" s="17">
        <v>44124</v>
      </c>
      <c r="F3666">
        <v>2113</v>
      </c>
      <c r="G3666">
        <v>26</v>
      </c>
      <c r="H3666">
        <v>4249</v>
      </c>
      <c r="I3666">
        <v>333008</v>
      </c>
      <c r="J3666">
        <v>13342</v>
      </c>
      <c r="K3666">
        <v>114611</v>
      </c>
      <c r="L3666">
        <v>19017</v>
      </c>
      <c r="M3666">
        <v>18606</v>
      </c>
      <c r="N3666">
        <v>83000000</v>
      </c>
    </row>
    <row r="3667" spans="1:14" x14ac:dyDescent="0.3">
      <c r="A3667" t="s">
        <v>5908</v>
      </c>
      <c r="B3667" t="s">
        <v>2187</v>
      </c>
      <c r="C3667" t="s">
        <v>2255</v>
      </c>
      <c r="D3667" t="s">
        <v>2255</v>
      </c>
      <c r="E3667" s="17">
        <v>44039</v>
      </c>
      <c r="F3667">
        <v>4094</v>
      </c>
      <c r="G3667">
        <v>114</v>
      </c>
      <c r="H3667">
        <v>4356</v>
      </c>
      <c r="I3667">
        <v>337102</v>
      </c>
      <c r="J3667">
        <v>13456</v>
      </c>
      <c r="K3667">
        <v>118967</v>
      </c>
      <c r="L3667">
        <v>57316</v>
      </c>
      <c r="M3667">
        <v>19600</v>
      </c>
      <c r="N3667">
        <v>83000000</v>
      </c>
    </row>
    <row r="3668" spans="1:14" x14ac:dyDescent="0.3">
      <c r="A3668" t="s">
        <v>5909</v>
      </c>
      <c r="B3668" t="s">
        <v>2194</v>
      </c>
      <c r="C3668" t="s">
        <v>2195</v>
      </c>
      <c r="D3668" t="s">
        <v>2196</v>
      </c>
      <c r="E3668" s="17">
        <v>44173</v>
      </c>
      <c r="F3668">
        <v>3685</v>
      </c>
      <c r="G3668">
        <v>5</v>
      </c>
      <c r="H3668">
        <v>2692</v>
      </c>
      <c r="I3668">
        <v>340787</v>
      </c>
      <c r="J3668">
        <v>13461</v>
      </c>
      <c r="K3668">
        <v>121659</v>
      </c>
      <c r="L3668">
        <v>62645</v>
      </c>
      <c r="M3668">
        <v>6278</v>
      </c>
      <c r="N3668">
        <v>1380000000</v>
      </c>
    </row>
    <row r="3669" spans="1:14" x14ac:dyDescent="0.3">
      <c r="A3669" t="s">
        <v>5910</v>
      </c>
      <c r="B3669" t="s">
        <v>2190</v>
      </c>
      <c r="C3669" t="s">
        <v>2198</v>
      </c>
      <c r="D3669" t="s">
        <v>2199</v>
      </c>
      <c r="E3669" s="17">
        <v>43918</v>
      </c>
      <c r="F3669">
        <v>3206</v>
      </c>
      <c r="G3669">
        <v>41</v>
      </c>
      <c r="H3669">
        <v>2032</v>
      </c>
      <c r="I3669">
        <v>343993</v>
      </c>
      <c r="J3669">
        <v>13502</v>
      </c>
      <c r="K3669">
        <v>123691</v>
      </c>
      <c r="L3669">
        <v>48090</v>
      </c>
      <c r="M3669">
        <v>16924</v>
      </c>
      <c r="N3669">
        <v>213000000</v>
      </c>
    </row>
    <row r="3670" spans="1:14" x14ac:dyDescent="0.3">
      <c r="A3670" t="s">
        <v>5911</v>
      </c>
      <c r="B3670" t="s">
        <v>2206</v>
      </c>
      <c r="C3670" t="s">
        <v>2257</v>
      </c>
      <c r="D3670" t="s">
        <v>2290</v>
      </c>
      <c r="E3670" s="17">
        <v>44220</v>
      </c>
      <c r="F3670">
        <v>1109</v>
      </c>
      <c r="G3670">
        <v>143</v>
      </c>
      <c r="H3670">
        <v>1354</v>
      </c>
      <c r="I3670">
        <v>345102</v>
      </c>
      <c r="J3670">
        <v>13645</v>
      </c>
      <c r="K3670">
        <v>125045</v>
      </c>
      <c r="L3670">
        <v>17744</v>
      </c>
      <c r="M3670">
        <v>1735</v>
      </c>
      <c r="N3670">
        <v>68000000</v>
      </c>
    </row>
    <row r="3671" spans="1:14" x14ac:dyDescent="0.3">
      <c r="A3671" t="s">
        <v>5912</v>
      </c>
      <c r="B3671" t="s">
        <v>2187</v>
      </c>
      <c r="C3671" t="s">
        <v>2201</v>
      </c>
      <c r="D3671" t="s">
        <v>2272</v>
      </c>
      <c r="E3671" s="17">
        <v>44155</v>
      </c>
      <c r="F3671">
        <v>4179</v>
      </c>
      <c r="G3671">
        <v>172</v>
      </c>
      <c r="H3671">
        <v>4734</v>
      </c>
      <c r="I3671">
        <v>349281</v>
      </c>
      <c r="J3671">
        <v>13817</v>
      </c>
      <c r="K3671">
        <v>129779</v>
      </c>
      <c r="L3671">
        <v>37611</v>
      </c>
      <c r="M3671">
        <v>11011</v>
      </c>
      <c r="N3671">
        <v>83000000</v>
      </c>
    </row>
    <row r="3672" spans="1:14" x14ac:dyDescent="0.3">
      <c r="A3672" t="s">
        <v>5913</v>
      </c>
      <c r="B3672" t="s">
        <v>2211</v>
      </c>
      <c r="C3672" t="s">
        <v>2212</v>
      </c>
      <c r="D3672" t="s">
        <v>2213</v>
      </c>
      <c r="E3672" s="17">
        <v>43987</v>
      </c>
      <c r="F3672">
        <v>1977</v>
      </c>
      <c r="G3672">
        <v>2</v>
      </c>
      <c r="H3672">
        <v>2752</v>
      </c>
      <c r="I3672">
        <v>351258</v>
      </c>
      <c r="J3672">
        <v>13819</v>
      </c>
      <c r="K3672">
        <v>132531</v>
      </c>
      <c r="L3672">
        <v>23724</v>
      </c>
      <c r="M3672">
        <v>5706</v>
      </c>
      <c r="N3672">
        <v>331000000</v>
      </c>
    </row>
    <row r="3673" spans="1:14" x14ac:dyDescent="0.3">
      <c r="A3673" t="s">
        <v>5914</v>
      </c>
      <c r="B3673" t="s">
        <v>2194</v>
      </c>
      <c r="C3673" t="s">
        <v>2221</v>
      </c>
      <c r="D3673" t="s">
        <v>2222</v>
      </c>
      <c r="E3673" s="17">
        <v>44498</v>
      </c>
      <c r="F3673">
        <v>226</v>
      </c>
      <c r="G3673">
        <v>39</v>
      </c>
      <c r="H3673">
        <v>1292</v>
      </c>
      <c r="I3673">
        <v>351484</v>
      </c>
      <c r="J3673">
        <v>13858</v>
      </c>
      <c r="K3673">
        <v>133823</v>
      </c>
      <c r="L3673">
        <v>2486</v>
      </c>
      <c r="M3673">
        <v>5160</v>
      </c>
      <c r="N3673">
        <v>1380000000</v>
      </c>
    </row>
    <row r="3674" spans="1:14" x14ac:dyDescent="0.3">
      <c r="A3674" t="s">
        <v>5915</v>
      </c>
      <c r="B3674" t="s">
        <v>2206</v>
      </c>
      <c r="C3674" t="s">
        <v>2232</v>
      </c>
      <c r="D3674" t="s">
        <v>2326</v>
      </c>
      <c r="E3674" s="17">
        <v>44481</v>
      </c>
      <c r="F3674">
        <v>2939</v>
      </c>
      <c r="G3674">
        <v>19</v>
      </c>
      <c r="H3674">
        <v>3735</v>
      </c>
      <c r="I3674">
        <v>354423</v>
      </c>
      <c r="J3674">
        <v>13877</v>
      </c>
      <c r="K3674">
        <v>137558</v>
      </c>
      <c r="L3674">
        <v>44085</v>
      </c>
      <c r="M3674">
        <v>6602</v>
      </c>
      <c r="N3674">
        <v>68000000</v>
      </c>
    </row>
    <row r="3675" spans="1:14" x14ac:dyDescent="0.3">
      <c r="A3675" t="s">
        <v>5916</v>
      </c>
      <c r="B3675" t="s">
        <v>2211</v>
      </c>
      <c r="C3675" t="s">
        <v>2241</v>
      </c>
      <c r="D3675" t="s">
        <v>2261</v>
      </c>
      <c r="E3675" s="17">
        <v>44463</v>
      </c>
      <c r="F3675">
        <v>1012</v>
      </c>
      <c r="G3675">
        <v>6</v>
      </c>
      <c r="H3675">
        <v>4252</v>
      </c>
      <c r="I3675">
        <v>355435</v>
      </c>
      <c r="J3675">
        <v>13883</v>
      </c>
      <c r="K3675">
        <v>141810</v>
      </c>
      <c r="L3675">
        <v>16192</v>
      </c>
      <c r="M3675">
        <v>9156</v>
      </c>
      <c r="N3675">
        <v>331000000</v>
      </c>
    </row>
    <row r="3676" spans="1:14" x14ac:dyDescent="0.3">
      <c r="A3676" t="s">
        <v>5917</v>
      </c>
      <c r="B3676" t="s">
        <v>2211</v>
      </c>
      <c r="C3676" t="s">
        <v>2245</v>
      </c>
      <c r="D3676" t="s">
        <v>2246</v>
      </c>
      <c r="E3676" s="17">
        <v>44407</v>
      </c>
      <c r="F3676">
        <v>4115</v>
      </c>
      <c r="G3676">
        <v>58</v>
      </c>
      <c r="H3676">
        <v>3739</v>
      </c>
      <c r="I3676">
        <v>359550</v>
      </c>
      <c r="J3676">
        <v>13941</v>
      </c>
      <c r="K3676">
        <v>145549</v>
      </c>
      <c r="L3676">
        <v>45265</v>
      </c>
      <c r="M3676">
        <v>6121</v>
      </c>
      <c r="N3676">
        <v>331000000</v>
      </c>
    </row>
    <row r="3677" spans="1:14" x14ac:dyDescent="0.3">
      <c r="A3677" t="s">
        <v>5918</v>
      </c>
      <c r="B3677" t="s">
        <v>2190</v>
      </c>
      <c r="C3677" t="s">
        <v>2252</v>
      </c>
      <c r="D3677" t="s">
        <v>2253</v>
      </c>
      <c r="E3677" s="17">
        <v>44449</v>
      </c>
      <c r="F3677">
        <v>3106</v>
      </c>
      <c r="G3677">
        <v>138</v>
      </c>
      <c r="H3677">
        <v>4709</v>
      </c>
      <c r="I3677">
        <v>362656</v>
      </c>
      <c r="J3677">
        <v>14079</v>
      </c>
      <c r="K3677">
        <v>150258</v>
      </c>
      <c r="L3677">
        <v>24848</v>
      </c>
      <c r="M3677">
        <v>7909</v>
      </c>
      <c r="N3677">
        <v>213000000</v>
      </c>
    </row>
    <row r="3678" spans="1:14" x14ac:dyDescent="0.3">
      <c r="A3678" t="s">
        <v>5919</v>
      </c>
      <c r="B3678" t="s">
        <v>2190</v>
      </c>
      <c r="C3678" t="s">
        <v>2191</v>
      </c>
      <c r="D3678" t="s">
        <v>2192</v>
      </c>
      <c r="E3678" s="17">
        <v>44489</v>
      </c>
      <c r="F3678">
        <v>3936</v>
      </c>
      <c r="G3678">
        <v>92</v>
      </c>
      <c r="H3678">
        <v>2476</v>
      </c>
      <c r="I3678">
        <v>366592</v>
      </c>
      <c r="J3678">
        <v>14171</v>
      </c>
      <c r="K3678">
        <v>152734</v>
      </c>
      <c r="L3678">
        <v>70848</v>
      </c>
      <c r="M3678">
        <v>4719</v>
      </c>
      <c r="N3678">
        <v>213000000</v>
      </c>
    </row>
    <row r="3679" spans="1:14" x14ac:dyDescent="0.3">
      <c r="A3679" t="s">
        <v>5920</v>
      </c>
      <c r="B3679" t="s">
        <v>2187</v>
      </c>
      <c r="C3679" t="s">
        <v>2188</v>
      </c>
      <c r="D3679" t="s">
        <v>2188</v>
      </c>
      <c r="E3679" s="17">
        <v>43967</v>
      </c>
      <c r="F3679">
        <v>2802</v>
      </c>
      <c r="G3679">
        <v>51</v>
      </c>
      <c r="H3679">
        <v>1908</v>
      </c>
      <c r="I3679">
        <v>369394</v>
      </c>
      <c r="J3679">
        <v>14222</v>
      </c>
      <c r="K3679">
        <v>154642</v>
      </c>
      <c r="L3679">
        <v>53238</v>
      </c>
      <c r="M3679">
        <v>14539</v>
      </c>
      <c r="N3679">
        <v>83000000</v>
      </c>
    </row>
    <row r="3680" spans="1:14" x14ac:dyDescent="0.3">
      <c r="A3680" t="s">
        <v>5921</v>
      </c>
      <c r="B3680" t="s">
        <v>2187</v>
      </c>
      <c r="C3680" t="s">
        <v>2338</v>
      </c>
      <c r="D3680" t="s">
        <v>2438</v>
      </c>
      <c r="E3680" s="17">
        <v>44504</v>
      </c>
      <c r="F3680">
        <v>1466</v>
      </c>
      <c r="G3680">
        <v>130</v>
      </c>
      <c r="H3680">
        <v>2899</v>
      </c>
      <c r="I3680">
        <v>370860</v>
      </c>
      <c r="J3680">
        <v>14352</v>
      </c>
      <c r="K3680">
        <v>157541</v>
      </c>
      <c r="L3680">
        <v>14660</v>
      </c>
      <c r="M3680">
        <v>18489</v>
      </c>
      <c r="N3680">
        <v>83000000</v>
      </c>
    </row>
    <row r="3681" spans="1:14" x14ac:dyDescent="0.3">
      <c r="A3681" t="s">
        <v>5922</v>
      </c>
      <c r="B3681" t="s">
        <v>2211</v>
      </c>
      <c r="C3681" t="s">
        <v>2237</v>
      </c>
      <c r="D3681" t="s">
        <v>2238</v>
      </c>
      <c r="E3681" s="17">
        <v>44258</v>
      </c>
      <c r="F3681">
        <v>2988</v>
      </c>
      <c r="G3681">
        <v>20</v>
      </c>
      <c r="H3681">
        <v>1275</v>
      </c>
      <c r="I3681">
        <v>373848</v>
      </c>
      <c r="J3681">
        <v>14372</v>
      </c>
      <c r="K3681">
        <v>158816</v>
      </c>
      <c r="L3681">
        <v>50796</v>
      </c>
      <c r="M3681">
        <v>6828</v>
      </c>
      <c r="N3681">
        <v>331000000</v>
      </c>
    </row>
    <row r="3682" spans="1:14" x14ac:dyDescent="0.3">
      <c r="A3682" t="s">
        <v>5923</v>
      </c>
      <c r="B3682" t="s">
        <v>2211</v>
      </c>
      <c r="C3682" t="s">
        <v>2245</v>
      </c>
      <c r="D3682" t="s">
        <v>2308</v>
      </c>
      <c r="E3682" s="17">
        <v>44282</v>
      </c>
      <c r="F3682">
        <v>269</v>
      </c>
      <c r="G3682">
        <v>180</v>
      </c>
      <c r="H3682">
        <v>4362</v>
      </c>
      <c r="I3682">
        <v>374117</v>
      </c>
      <c r="J3682">
        <v>14552</v>
      </c>
      <c r="K3682">
        <v>163178</v>
      </c>
      <c r="L3682">
        <v>1345</v>
      </c>
      <c r="M3682">
        <v>14924</v>
      </c>
      <c r="N3682">
        <v>331000000</v>
      </c>
    </row>
    <row r="3683" spans="1:14" x14ac:dyDescent="0.3">
      <c r="A3683" t="s">
        <v>5924</v>
      </c>
      <c r="B3683" t="s">
        <v>2187</v>
      </c>
      <c r="C3683" t="s">
        <v>2255</v>
      </c>
      <c r="D3683" t="s">
        <v>2255</v>
      </c>
      <c r="E3683" s="17">
        <v>44442</v>
      </c>
      <c r="F3683">
        <v>3806</v>
      </c>
      <c r="G3683">
        <v>157</v>
      </c>
      <c r="H3683">
        <v>58</v>
      </c>
      <c r="I3683">
        <v>377923</v>
      </c>
      <c r="J3683">
        <v>14709</v>
      </c>
      <c r="K3683">
        <v>163236</v>
      </c>
      <c r="L3683">
        <v>38060</v>
      </c>
      <c r="M3683">
        <v>14383</v>
      </c>
      <c r="N3683">
        <v>83000000</v>
      </c>
    </row>
    <row r="3684" spans="1:14" x14ac:dyDescent="0.3">
      <c r="A3684" t="s">
        <v>5925</v>
      </c>
      <c r="B3684" t="s">
        <v>2187</v>
      </c>
      <c r="C3684" t="s">
        <v>2201</v>
      </c>
      <c r="D3684" t="s">
        <v>2202</v>
      </c>
      <c r="E3684" s="17">
        <v>43971</v>
      </c>
      <c r="F3684">
        <v>1531</v>
      </c>
      <c r="G3684">
        <v>10</v>
      </c>
      <c r="H3684">
        <v>3923</v>
      </c>
      <c r="I3684">
        <v>379454</v>
      </c>
      <c r="J3684">
        <v>14719</v>
      </c>
      <c r="K3684">
        <v>167159</v>
      </c>
      <c r="L3684">
        <v>13779</v>
      </c>
      <c r="M3684">
        <v>9738</v>
      </c>
      <c r="N3684">
        <v>83000000</v>
      </c>
    </row>
    <row r="3685" spans="1:14" x14ac:dyDescent="0.3">
      <c r="A3685" t="s">
        <v>5926</v>
      </c>
      <c r="B3685" t="s">
        <v>2211</v>
      </c>
      <c r="C3685" t="s">
        <v>2241</v>
      </c>
      <c r="D3685" t="s">
        <v>2242</v>
      </c>
      <c r="E3685" s="17">
        <v>43913</v>
      </c>
      <c r="F3685">
        <v>303</v>
      </c>
      <c r="G3685">
        <v>152</v>
      </c>
      <c r="H3685">
        <v>616</v>
      </c>
      <c r="I3685">
        <v>379757</v>
      </c>
      <c r="J3685">
        <v>14871</v>
      </c>
      <c r="K3685">
        <v>167775</v>
      </c>
      <c r="L3685">
        <v>5151</v>
      </c>
      <c r="M3685">
        <v>7655</v>
      </c>
      <c r="N3685">
        <v>331000000</v>
      </c>
    </row>
    <row r="3686" spans="1:14" x14ac:dyDescent="0.3">
      <c r="A3686" t="s">
        <v>5927</v>
      </c>
      <c r="B3686" t="s">
        <v>2206</v>
      </c>
      <c r="C3686" t="s">
        <v>2224</v>
      </c>
      <c r="D3686" t="s">
        <v>2230</v>
      </c>
      <c r="E3686" s="17">
        <v>44007</v>
      </c>
      <c r="F3686">
        <v>4905</v>
      </c>
      <c r="G3686">
        <v>49</v>
      </c>
      <c r="H3686">
        <v>3671</v>
      </c>
      <c r="I3686">
        <v>384662</v>
      </c>
      <c r="J3686">
        <v>14920</v>
      </c>
      <c r="K3686">
        <v>171446</v>
      </c>
      <c r="L3686">
        <v>24525</v>
      </c>
      <c r="M3686">
        <v>4044</v>
      </c>
      <c r="N3686">
        <v>68000000</v>
      </c>
    </row>
    <row r="3687" spans="1:14" x14ac:dyDescent="0.3">
      <c r="A3687" t="s">
        <v>5928</v>
      </c>
      <c r="B3687" t="s">
        <v>2211</v>
      </c>
      <c r="C3687" t="s">
        <v>2245</v>
      </c>
      <c r="D3687" t="s">
        <v>2308</v>
      </c>
      <c r="E3687" s="17">
        <v>44028</v>
      </c>
      <c r="F3687">
        <v>1932</v>
      </c>
      <c r="G3687">
        <v>8</v>
      </c>
      <c r="H3687">
        <v>2218</v>
      </c>
      <c r="I3687">
        <v>386594</v>
      </c>
      <c r="J3687">
        <v>14928</v>
      </c>
      <c r="K3687">
        <v>173664</v>
      </c>
      <c r="L3687">
        <v>32844</v>
      </c>
      <c r="M3687">
        <v>13427</v>
      </c>
      <c r="N3687">
        <v>331000000</v>
      </c>
    </row>
    <row r="3688" spans="1:14" x14ac:dyDescent="0.3">
      <c r="A3688" t="s">
        <v>5929</v>
      </c>
      <c r="B3688" t="s">
        <v>2206</v>
      </c>
      <c r="C3688" t="s">
        <v>2232</v>
      </c>
      <c r="D3688" t="s">
        <v>2326</v>
      </c>
      <c r="E3688" s="17">
        <v>44454</v>
      </c>
      <c r="F3688">
        <v>2040</v>
      </c>
      <c r="G3688">
        <v>44</v>
      </c>
      <c r="H3688">
        <v>1711</v>
      </c>
      <c r="I3688">
        <v>388634</v>
      </c>
      <c r="J3688">
        <v>14972</v>
      </c>
      <c r="K3688">
        <v>175375</v>
      </c>
      <c r="L3688">
        <v>30600</v>
      </c>
      <c r="M3688">
        <v>16411</v>
      </c>
      <c r="N3688">
        <v>68000000</v>
      </c>
    </row>
    <row r="3689" spans="1:14" x14ac:dyDescent="0.3">
      <c r="A3689" t="s">
        <v>5930</v>
      </c>
      <c r="B3689" t="s">
        <v>2206</v>
      </c>
      <c r="C3689" t="s">
        <v>2207</v>
      </c>
      <c r="D3689" t="s">
        <v>2263</v>
      </c>
      <c r="E3689" s="17">
        <v>44398</v>
      </c>
      <c r="F3689">
        <v>4021</v>
      </c>
      <c r="G3689">
        <v>28</v>
      </c>
      <c r="H3689">
        <v>1342</v>
      </c>
      <c r="I3689">
        <v>392655</v>
      </c>
      <c r="J3689">
        <v>15000</v>
      </c>
      <c r="K3689">
        <v>176717</v>
      </c>
      <c r="L3689">
        <v>20105</v>
      </c>
      <c r="M3689">
        <v>9330</v>
      </c>
      <c r="N3689">
        <v>68000000</v>
      </c>
    </row>
    <row r="3690" spans="1:14" x14ac:dyDescent="0.3">
      <c r="A3690" t="s">
        <v>5931</v>
      </c>
      <c r="B3690" t="s">
        <v>2211</v>
      </c>
      <c r="C3690" t="s">
        <v>2241</v>
      </c>
      <c r="D3690" t="s">
        <v>2261</v>
      </c>
      <c r="E3690" s="17">
        <v>44521</v>
      </c>
      <c r="F3690">
        <v>141</v>
      </c>
      <c r="G3690">
        <v>61</v>
      </c>
      <c r="H3690">
        <v>4752</v>
      </c>
      <c r="I3690">
        <v>392796</v>
      </c>
      <c r="J3690">
        <v>15061</v>
      </c>
      <c r="K3690">
        <v>181469</v>
      </c>
      <c r="L3690">
        <v>987</v>
      </c>
      <c r="M3690">
        <v>2947</v>
      </c>
      <c r="N3690">
        <v>331000000</v>
      </c>
    </row>
    <row r="3691" spans="1:14" x14ac:dyDescent="0.3">
      <c r="A3691" t="s">
        <v>5932</v>
      </c>
      <c r="B3691" t="s">
        <v>2194</v>
      </c>
      <c r="C3691" t="s">
        <v>2221</v>
      </c>
      <c r="D3691" t="s">
        <v>2222</v>
      </c>
      <c r="E3691" s="17">
        <v>44251</v>
      </c>
      <c r="F3691">
        <v>808</v>
      </c>
      <c r="G3691">
        <v>14</v>
      </c>
      <c r="H3691">
        <v>4932</v>
      </c>
      <c r="I3691">
        <v>393604</v>
      </c>
      <c r="J3691">
        <v>15075</v>
      </c>
      <c r="K3691">
        <v>186401</v>
      </c>
      <c r="L3691">
        <v>6464</v>
      </c>
      <c r="M3691">
        <v>12507</v>
      </c>
      <c r="N3691">
        <v>1380000000</v>
      </c>
    </row>
    <row r="3692" spans="1:14" x14ac:dyDescent="0.3">
      <c r="A3692" t="s">
        <v>5933</v>
      </c>
      <c r="B3692" t="s">
        <v>2187</v>
      </c>
      <c r="C3692" t="s">
        <v>2255</v>
      </c>
      <c r="D3692" t="s">
        <v>2255</v>
      </c>
      <c r="E3692" s="17">
        <v>44231</v>
      </c>
      <c r="F3692">
        <v>947</v>
      </c>
      <c r="G3692">
        <v>18</v>
      </c>
      <c r="H3692">
        <v>1023</v>
      </c>
      <c r="I3692">
        <v>394551</v>
      </c>
      <c r="J3692">
        <v>15093</v>
      </c>
      <c r="K3692">
        <v>187424</v>
      </c>
      <c r="L3692">
        <v>4735</v>
      </c>
      <c r="M3692">
        <v>5874</v>
      </c>
      <c r="N3692">
        <v>83000000</v>
      </c>
    </row>
    <row r="3693" spans="1:14" x14ac:dyDescent="0.3">
      <c r="A3693" t="s">
        <v>5934</v>
      </c>
      <c r="B3693" t="s">
        <v>2190</v>
      </c>
      <c r="C3693" t="s">
        <v>2191</v>
      </c>
      <c r="D3693" t="s">
        <v>2192</v>
      </c>
      <c r="E3693" s="17">
        <v>44528</v>
      </c>
      <c r="F3693">
        <v>3951</v>
      </c>
      <c r="G3693">
        <v>142</v>
      </c>
      <c r="H3693">
        <v>733</v>
      </c>
      <c r="I3693">
        <v>398502</v>
      </c>
      <c r="J3693">
        <v>15235</v>
      </c>
      <c r="K3693">
        <v>188157</v>
      </c>
      <c r="L3693">
        <v>63216</v>
      </c>
      <c r="M3693">
        <v>15538</v>
      </c>
      <c r="N3693">
        <v>213000000</v>
      </c>
    </row>
    <row r="3694" spans="1:14" x14ac:dyDescent="0.3">
      <c r="A3694" t="s">
        <v>5935</v>
      </c>
      <c r="B3694" t="s">
        <v>2211</v>
      </c>
      <c r="C3694" t="s">
        <v>2241</v>
      </c>
      <c r="D3694" t="s">
        <v>2242</v>
      </c>
      <c r="E3694" s="17">
        <v>44301</v>
      </c>
      <c r="F3694">
        <v>3412</v>
      </c>
      <c r="G3694">
        <v>166</v>
      </c>
      <c r="H3694">
        <v>397</v>
      </c>
      <c r="I3694">
        <v>401914</v>
      </c>
      <c r="J3694">
        <v>15401</v>
      </c>
      <c r="K3694">
        <v>188554</v>
      </c>
      <c r="L3694">
        <v>61416</v>
      </c>
      <c r="M3694">
        <v>10633</v>
      </c>
      <c r="N3694">
        <v>331000000</v>
      </c>
    </row>
    <row r="3695" spans="1:14" x14ac:dyDescent="0.3">
      <c r="A3695" t="s">
        <v>5936</v>
      </c>
      <c r="B3695" t="s">
        <v>2206</v>
      </c>
      <c r="C3695" t="s">
        <v>2224</v>
      </c>
      <c r="D3695" t="s">
        <v>2225</v>
      </c>
      <c r="E3695" s="17">
        <v>44048</v>
      </c>
      <c r="F3695">
        <v>2292</v>
      </c>
      <c r="G3695">
        <v>34</v>
      </c>
      <c r="H3695">
        <v>3086</v>
      </c>
      <c r="I3695">
        <v>404206</v>
      </c>
      <c r="J3695">
        <v>15435</v>
      </c>
      <c r="K3695">
        <v>191640</v>
      </c>
      <c r="L3695">
        <v>32088</v>
      </c>
      <c r="M3695">
        <v>16368</v>
      </c>
      <c r="N3695">
        <v>68000000</v>
      </c>
    </row>
    <row r="3696" spans="1:14" x14ac:dyDescent="0.3">
      <c r="A3696" t="s">
        <v>5937</v>
      </c>
      <c r="B3696" t="s">
        <v>2211</v>
      </c>
      <c r="C3696" t="s">
        <v>2245</v>
      </c>
      <c r="D3696" t="s">
        <v>2246</v>
      </c>
      <c r="E3696" s="17">
        <v>44559</v>
      </c>
      <c r="F3696">
        <v>765</v>
      </c>
      <c r="G3696">
        <v>140</v>
      </c>
      <c r="H3696">
        <v>968</v>
      </c>
      <c r="I3696">
        <v>404971</v>
      </c>
      <c r="J3696">
        <v>15575</v>
      </c>
      <c r="K3696">
        <v>192608</v>
      </c>
      <c r="L3696">
        <v>8415</v>
      </c>
      <c r="M3696">
        <v>18422</v>
      </c>
      <c r="N3696">
        <v>331000000</v>
      </c>
    </row>
    <row r="3697" spans="1:14" x14ac:dyDescent="0.3">
      <c r="A3697" t="s">
        <v>5938</v>
      </c>
      <c r="B3697" t="s">
        <v>2187</v>
      </c>
      <c r="C3697" t="s">
        <v>2255</v>
      </c>
      <c r="D3697" t="s">
        <v>2255</v>
      </c>
      <c r="E3697" s="17">
        <v>44462</v>
      </c>
      <c r="F3697">
        <v>2923</v>
      </c>
      <c r="G3697">
        <v>143</v>
      </c>
      <c r="H3697">
        <v>461</v>
      </c>
      <c r="I3697">
        <v>407894</v>
      </c>
      <c r="J3697">
        <v>15718</v>
      </c>
      <c r="K3697">
        <v>193069</v>
      </c>
      <c r="L3697">
        <v>17538</v>
      </c>
      <c r="M3697">
        <v>6963</v>
      </c>
      <c r="N3697">
        <v>83000000</v>
      </c>
    </row>
    <row r="3698" spans="1:14" x14ac:dyDescent="0.3">
      <c r="A3698" t="s">
        <v>5939</v>
      </c>
      <c r="B3698" t="s">
        <v>2206</v>
      </c>
      <c r="C3698" t="s">
        <v>2232</v>
      </c>
      <c r="D3698" t="s">
        <v>2233</v>
      </c>
      <c r="E3698" s="17">
        <v>44005</v>
      </c>
      <c r="F3698">
        <v>938</v>
      </c>
      <c r="G3698">
        <v>66</v>
      </c>
      <c r="H3698">
        <v>137</v>
      </c>
      <c r="I3698">
        <v>408832</v>
      </c>
      <c r="J3698">
        <v>15784</v>
      </c>
      <c r="K3698">
        <v>193206</v>
      </c>
      <c r="L3698">
        <v>14070</v>
      </c>
      <c r="M3698">
        <v>18193</v>
      </c>
      <c r="N3698">
        <v>68000000</v>
      </c>
    </row>
    <row r="3699" spans="1:14" x14ac:dyDescent="0.3">
      <c r="A3699" t="s">
        <v>5940</v>
      </c>
      <c r="B3699" t="s">
        <v>2190</v>
      </c>
      <c r="C3699" t="s">
        <v>2269</v>
      </c>
      <c r="D3699" t="s">
        <v>2270</v>
      </c>
      <c r="E3699" s="17">
        <v>43853</v>
      </c>
      <c r="F3699">
        <v>2496</v>
      </c>
      <c r="G3699">
        <v>94</v>
      </c>
      <c r="H3699">
        <v>761</v>
      </c>
      <c r="I3699">
        <v>411328</v>
      </c>
      <c r="J3699">
        <v>15878</v>
      </c>
      <c r="K3699">
        <v>193967</v>
      </c>
      <c r="L3699">
        <v>19968</v>
      </c>
      <c r="M3699">
        <v>8897</v>
      </c>
      <c r="N3699">
        <v>213000000</v>
      </c>
    </row>
    <row r="3700" spans="1:14" x14ac:dyDescent="0.3">
      <c r="A3700" t="s">
        <v>5941</v>
      </c>
      <c r="B3700" t="s">
        <v>2190</v>
      </c>
      <c r="C3700" t="s">
        <v>2191</v>
      </c>
      <c r="D3700" t="s">
        <v>2192</v>
      </c>
      <c r="E3700" s="17">
        <v>44555</v>
      </c>
      <c r="F3700">
        <v>3562</v>
      </c>
      <c r="G3700">
        <v>54</v>
      </c>
      <c r="H3700">
        <v>2197</v>
      </c>
      <c r="I3700">
        <v>414890</v>
      </c>
      <c r="J3700">
        <v>15932</v>
      </c>
      <c r="K3700">
        <v>196164</v>
      </c>
      <c r="L3700">
        <v>56992</v>
      </c>
      <c r="M3700">
        <v>18087</v>
      </c>
      <c r="N3700">
        <v>213000000</v>
      </c>
    </row>
    <row r="3701" spans="1:14" x14ac:dyDescent="0.3">
      <c r="A3701" t="s">
        <v>5942</v>
      </c>
      <c r="B3701" t="s">
        <v>2190</v>
      </c>
      <c r="C3701" t="s">
        <v>2198</v>
      </c>
      <c r="D3701" t="s">
        <v>2199</v>
      </c>
      <c r="E3701" s="17">
        <v>44065</v>
      </c>
      <c r="F3701">
        <v>1262</v>
      </c>
      <c r="G3701">
        <v>192</v>
      </c>
      <c r="H3701">
        <v>862</v>
      </c>
      <c r="I3701">
        <v>416152</v>
      </c>
      <c r="J3701">
        <v>16124</v>
      </c>
      <c r="K3701">
        <v>197026</v>
      </c>
      <c r="L3701">
        <v>16406</v>
      </c>
      <c r="M3701">
        <v>3093</v>
      </c>
      <c r="N3701">
        <v>213000000</v>
      </c>
    </row>
    <row r="3702" spans="1:14" x14ac:dyDescent="0.3">
      <c r="A3702" t="s">
        <v>5943</v>
      </c>
      <c r="B3702" t="s">
        <v>2194</v>
      </c>
      <c r="C3702" t="s">
        <v>2221</v>
      </c>
      <c r="D3702" t="s">
        <v>2222</v>
      </c>
      <c r="E3702" s="17">
        <v>43843</v>
      </c>
      <c r="F3702">
        <v>542</v>
      </c>
      <c r="G3702">
        <v>34</v>
      </c>
      <c r="H3702">
        <v>4876</v>
      </c>
      <c r="I3702">
        <v>416694</v>
      </c>
      <c r="J3702">
        <v>16158</v>
      </c>
      <c r="K3702">
        <v>201902</v>
      </c>
      <c r="L3702">
        <v>6504</v>
      </c>
      <c r="M3702">
        <v>7268</v>
      </c>
      <c r="N3702">
        <v>1380000000</v>
      </c>
    </row>
    <row r="3703" spans="1:14" x14ac:dyDescent="0.3">
      <c r="A3703" t="s">
        <v>5944</v>
      </c>
      <c r="B3703" t="s">
        <v>2206</v>
      </c>
      <c r="C3703" t="s">
        <v>2207</v>
      </c>
      <c r="D3703" t="s">
        <v>2263</v>
      </c>
      <c r="E3703" s="17">
        <v>43931</v>
      </c>
      <c r="F3703">
        <v>2679</v>
      </c>
      <c r="G3703">
        <v>15</v>
      </c>
      <c r="H3703">
        <v>592</v>
      </c>
      <c r="I3703">
        <v>419373</v>
      </c>
      <c r="J3703">
        <v>16173</v>
      </c>
      <c r="K3703">
        <v>202494</v>
      </c>
      <c r="L3703">
        <v>16074</v>
      </c>
      <c r="M3703">
        <v>3247</v>
      </c>
      <c r="N3703">
        <v>68000000</v>
      </c>
    </row>
    <row r="3704" spans="1:14" x14ac:dyDescent="0.3">
      <c r="A3704" t="s">
        <v>5945</v>
      </c>
      <c r="B3704" t="s">
        <v>2206</v>
      </c>
      <c r="C3704" t="s">
        <v>2224</v>
      </c>
      <c r="D3704" t="s">
        <v>2225</v>
      </c>
      <c r="E3704" s="17">
        <v>44366</v>
      </c>
      <c r="F3704">
        <v>2954</v>
      </c>
      <c r="G3704">
        <v>128</v>
      </c>
      <c r="H3704">
        <v>2347</v>
      </c>
      <c r="I3704">
        <v>422327</v>
      </c>
      <c r="J3704">
        <v>16301</v>
      </c>
      <c r="K3704">
        <v>204841</v>
      </c>
      <c r="L3704">
        <v>44310</v>
      </c>
      <c r="M3704">
        <v>16655</v>
      </c>
      <c r="N3704">
        <v>68000000</v>
      </c>
    </row>
    <row r="3705" spans="1:14" x14ac:dyDescent="0.3">
      <c r="A3705" t="s">
        <v>5946</v>
      </c>
      <c r="B3705" t="s">
        <v>2194</v>
      </c>
      <c r="C3705" t="s">
        <v>2195</v>
      </c>
      <c r="D3705" t="s">
        <v>2196</v>
      </c>
      <c r="E3705" s="17">
        <v>44353</v>
      </c>
      <c r="F3705">
        <v>2931</v>
      </c>
      <c r="G3705">
        <v>177</v>
      </c>
      <c r="H3705">
        <v>1446</v>
      </c>
      <c r="I3705">
        <v>425258</v>
      </c>
      <c r="J3705">
        <v>16478</v>
      </c>
      <c r="K3705">
        <v>206287</v>
      </c>
      <c r="L3705">
        <v>43965</v>
      </c>
      <c r="M3705">
        <v>5168</v>
      </c>
      <c r="N3705">
        <v>1380000000</v>
      </c>
    </row>
    <row r="3706" spans="1:14" x14ac:dyDescent="0.3">
      <c r="A3706" t="s">
        <v>5947</v>
      </c>
      <c r="B3706" t="s">
        <v>2206</v>
      </c>
      <c r="C3706" t="s">
        <v>2224</v>
      </c>
      <c r="D3706" t="s">
        <v>2230</v>
      </c>
      <c r="E3706" s="17">
        <v>44282</v>
      </c>
      <c r="F3706">
        <v>2781</v>
      </c>
      <c r="G3706">
        <v>13</v>
      </c>
      <c r="H3706">
        <v>1442</v>
      </c>
      <c r="I3706">
        <v>428039</v>
      </c>
      <c r="J3706">
        <v>16491</v>
      </c>
      <c r="K3706">
        <v>207729</v>
      </c>
      <c r="L3706">
        <v>36153</v>
      </c>
      <c r="M3706">
        <v>6718</v>
      </c>
      <c r="N3706">
        <v>68000000</v>
      </c>
    </row>
    <row r="3707" spans="1:14" x14ac:dyDescent="0.3">
      <c r="A3707" t="s">
        <v>5948</v>
      </c>
      <c r="B3707" t="s">
        <v>2194</v>
      </c>
      <c r="C3707" t="s">
        <v>2195</v>
      </c>
      <c r="D3707" t="s">
        <v>2296</v>
      </c>
      <c r="E3707" s="17">
        <v>44261</v>
      </c>
      <c r="F3707">
        <v>4239</v>
      </c>
      <c r="G3707">
        <v>61</v>
      </c>
      <c r="H3707">
        <v>2806</v>
      </c>
      <c r="I3707">
        <v>432278</v>
      </c>
      <c r="J3707">
        <v>16552</v>
      </c>
      <c r="K3707">
        <v>210535</v>
      </c>
      <c r="L3707">
        <v>21195</v>
      </c>
      <c r="M3707">
        <v>13223</v>
      </c>
      <c r="N3707">
        <v>1380000000</v>
      </c>
    </row>
    <row r="3708" spans="1:14" x14ac:dyDescent="0.3">
      <c r="A3708" t="s">
        <v>5949</v>
      </c>
      <c r="B3708" t="s">
        <v>2211</v>
      </c>
      <c r="C3708" t="s">
        <v>2241</v>
      </c>
      <c r="D3708" t="s">
        <v>2242</v>
      </c>
      <c r="E3708" s="17">
        <v>44436</v>
      </c>
      <c r="F3708">
        <v>2991</v>
      </c>
      <c r="G3708">
        <v>134</v>
      </c>
      <c r="H3708">
        <v>3325</v>
      </c>
      <c r="I3708">
        <v>435269</v>
      </c>
      <c r="J3708">
        <v>16686</v>
      </c>
      <c r="K3708">
        <v>213860</v>
      </c>
      <c r="L3708">
        <v>29910</v>
      </c>
      <c r="M3708">
        <v>14647</v>
      </c>
      <c r="N3708">
        <v>331000000</v>
      </c>
    </row>
    <row r="3709" spans="1:14" x14ac:dyDescent="0.3">
      <c r="A3709" t="s">
        <v>5950</v>
      </c>
      <c r="B3709" t="s">
        <v>2187</v>
      </c>
      <c r="C3709" t="s">
        <v>2338</v>
      </c>
      <c r="D3709" t="s">
        <v>2339</v>
      </c>
      <c r="E3709" s="17">
        <v>44543</v>
      </c>
      <c r="F3709">
        <v>2612</v>
      </c>
      <c r="G3709">
        <v>150</v>
      </c>
      <c r="H3709">
        <v>3756</v>
      </c>
      <c r="I3709">
        <v>437881</v>
      </c>
      <c r="J3709">
        <v>16836</v>
      </c>
      <c r="K3709">
        <v>217616</v>
      </c>
      <c r="L3709">
        <v>18284</v>
      </c>
      <c r="M3709">
        <v>9569</v>
      </c>
      <c r="N3709">
        <v>83000000</v>
      </c>
    </row>
    <row r="3710" spans="1:14" x14ac:dyDescent="0.3">
      <c r="A3710" t="s">
        <v>5951</v>
      </c>
      <c r="B3710" t="s">
        <v>2190</v>
      </c>
      <c r="C3710" t="s">
        <v>2252</v>
      </c>
      <c r="D3710" t="s">
        <v>2301</v>
      </c>
      <c r="E3710" s="17">
        <v>44363</v>
      </c>
      <c r="F3710">
        <v>3648</v>
      </c>
      <c r="G3710">
        <v>98</v>
      </c>
      <c r="H3710">
        <v>1336</v>
      </c>
      <c r="I3710">
        <v>441529</v>
      </c>
      <c r="J3710">
        <v>16934</v>
      </c>
      <c r="K3710">
        <v>218952</v>
      </c>
      <c r="L3710">
        <v>18240</v>
      </c>
      <c r="M3710">
        <v>15211</v>
      </c>
      <c r="N3710">
        <v>213000000</v>
      </c>
    </row>
    <row r="3711" spans="1:14" x14ac:dyDescent="0.3">
      <c r="A3711" t="s">
        <v>5952</v>
      </c>
      <c r="B3711" t="s">
        <v>2194</v>
      </c>
      <c r="C3711" t="s">
        <v>2221</v>
      </c>
      <c r="D3711" t="s">
        <v>2222</v>
      </c>
      <c r="E3711" s="17">
        <v>44553</v>
      </c>
      <c r="F3711">
        <v>1199</v>
      </c>
      <c r="G3711">
        <v>190</v>
      </c>
      <c r="H3711">
        <v>801</v>
      </c>
      <c r="I3711">
        <v>442728</v>
      </c>
      <c r="J3711">
        <v>17124</v>
      </c>
      <c r="K3711">
        <v>219753</v>
      </c>
      <c r="L3711">
        <v>14388</v>
      </c>
      <c r="M3711">
        <v>19276</v>
      </c>
      <c r="N3711">
        <v>1380000000</v>
      </c>
    </row>
    <row r="3712" spans="1:14" x14ac:dyDescent="0.3">
      <c r="A3712" t="s">
        <v>5953</v>
      </c>
      <c r="B3712" t="s">
        <v>2194</v>
      </c>
      <c r="C3712" t="s">
        <v>2221</v>
      </c>
      <c r="D3712" t="s">
        <v>2281</v>
      </c>
      <c r="E3712" s="17">
        <v>44482</v>
      </c>
      <c r="F3712">
        <v>2117</v>
      </c>
      <c r="G3712">
        <v>28</v>
      </c>
      <c r="H3712">
        <v>2357</v>
      </c>
      <c r="I3712">
        <v>444845</v>
      </c>
      <c r="J3712">
        <v>17152</v>
      </c>
      <c r="K3712">
        <v>222110</v>
      </c>
      <c r="L3712">
        <v>21170</v>
      </c>
      <c r="M3712">
        <v>1967</v>
      </c>
      <c r="N3712">
        <v>1380000000</v>
      </c>
    </row>
    <row r="3713" spans="1:14" x14ac:dyDescent="0.3">
      <c r="A3713" t="s">
        <v>5954</v>
      </c>
      <c r="B3713" t="s">
        <v>2194</v>
      </c>
      <c r="C3713" t="s">
        <v>2221</v>
      </c>
      <c r="D3713" t="s">
        <v>2281</v>
      </c>
      <c r="E3713" s="17">
        <v>44123</v>
      </c>
      <c r="F3713">
        <v>2680</v>
      </c>
      <c r="G3713">
        <v>149</v>
      </c>
      <c r="H3713">
        <v>3257</v>
      </c>
      <c r="I3713">
        <v>447525</v>
      </c>
      <c r="J3713">
        <v>17301</v>
      </c>
      <c r="K3713">
        <v>225367</v>
      </c>
      <c r="L3713">
        <v>21440</v>
      </c>
      <c r="M3713">
        <v>9099</v>
      </c>
      <c r="N3713">
        <v>1380000000</v>
      </c>
    </row>
    <row r="3714" spans="1:14" x14ac:dyDescent="0.3">
      <c r="A3714" t="s">
        <v>5955</v>
      </c>
      <c r="B3714" t="s">
        <v>2211</v>
      </c>
      <c r="C3714" t="s">
        <v>2212</v>
      </c>
      <c r="D3714" t="s">
        <v>2328</v>
      </c>
      <c r="E3714" s="17">
        <v>43931</v>
      </c>
      <c r="F3714">
        <v>2848</v>
      </c>
      <c r="G3714">
        <v>92</v>
      </c>
      <c r="H3714">
        <v>3939</v>
      </c>
      <c r="I3714">
        <v>450373</v>
      </c>
      <c r="J3714">
        <v>17393</v>
      </c>
      <c r="K3714">
        <v>229306</v>
      </c>
      <c r="L3714">
        <v>19936</v>
      </c>
      <c r="M3714">
        <v>4814</v>
      </c>
      <c r="N3714">
        <v>331000000</v>
      </c>
    </row>
    <row r="3715" spans="1:14" x14ac:dyDescent="0.3">
      <c r="A3715" t="s">
        <v>5956</v>
      </c>
      <c r="B3715" t="s">
        <v>2194</v>
      </c>
      <c r="C3715" t="s">
        <v>2221</v>
      </c>
      <c r="D3715" t="s">
        <v>2222</v>
      </c>
      <c r="E3715" s="17">
        <v>44332</v>
      </c>
      <c r="F3715">
        <v>4688</v>
      </c>
      <c r="G3715">
        <v>5</v>
      </c>
      <c r="H3715">
        <v>4079</v>
      </c>
      <c r="I3715">
        <v>455061</v>
      </c>
      <c r="J3715">
        <v>17398</v>
      </c>
      <c r="K3715">
        <v>233385</v>
      </c>
      <c r="L3715">
        <v>79696</v>
      </c>
      <c r="M3715">
        <v>3805</v>
      </c>
      <c r="N3715">
        <v>1380000000</v>
      </c>
    </row>
    <row r="3716" spans="1:14" x14ac:dyDescent="0.3">
      <c r="A3716" t="s">
        <v>5957</v>
      </c>
      <c r="B3716" t="s">
        <v>2187</v>
      </c>
      <c r="C3716" t="s">
        <v>2338</v>
      </c>
      <c r="D3716" t="s">
        <v>2438</v>
      </c>
      <c r="E3716" s="17">
        <v>44134</v>
      </c>
      <c r="F3716">
        <v>4662</v>
      </c>
      <c r="G3716">
        <v>156</v>
      </c>
      <c r="H3716">
        <v>3295</v>
      </c>
      <c r="I3716">
        <v>459723</v>
      </c>
      <c r="J3716">
        <v>17554</v>
      </c>
      <c r="K3716">
        <v>236680</v>
      </c>
      <c r="L3716">
        <v>65268</v>
      </c>
      <c r="M3716">
        <v>6497</v>
      </c>
      <c r="N3716">
        <v>83000000</v>
      </c>
    </row>
    <row r="3717" spans="1:14" x14ac:dyDescent="0.3">
      <c r="A3717" t="s">
        <v>5958</v>
      </c>
      <c r="B3717" t="s">
        <v>2187</v>
      </c>
      <c r="C3717" t="s">
        <v>2188</v>
      </c>
      <c r="D3717" t="s">
        <v>2188</v>
      </c>
      <c r="E3717" s="17">
        <v>44370</v>
      </c>
      <c r="F3717">
        <v>4786</v>
      </c>
      <c r="G3717">
        <v>88</v>
      </c>
      <c r="H3717">
        <v>4669</v>
      </c>
      <c r="I3717">
        <v>464509</v>
      </c>
      <c r="J3717">
        <v>17642</v>
      </c>
      <c r="K3717">
        <v>241349</v>
      </c>
      <c r="L3717">
        <v>28716</v>
      </c>
      <c r="M3717">
        <v>1567</v>
      </c>
      <c r="N3717">
        <v>83000000</v>
      </c>
    </row>
    <row r="3718" spans="1:14" x14ac:dyDescent="0.3">
      <c r="A3718" t="s">
        <v>5959</v>
      </c>
      <c r="B3718" t="s">
        <v>2190</v>
      </c>
      <c r="C3718" t="s">
        <v>2252</v>
      </c>
      <c r="D3718" t="s">
        <v>2301</v>
      </c>
      <c r="E3718" s="17">
        <v>44383</v>
      </c>
      <c r="F3718">
        <v>3681</v>
      </c>
      <c r="G3718">
        <v>1</v>
      </c>
      <c r="H3718">
        <v>595</v>
      </c>
      <c r="I3718">
        <v>468190</v>
      </c>
      <c r="J3718">
        <v>17643</v>
      </c>
      <c r="K3718">
        <v>241944</v>
      </c>
      <c r="L3718">
        <v>62577</v>
      </c>
      <c r="M3718">
        <v>5396</v>
      </c>
      <c r="N3718">
        <v>213000000</v>
      </c>
    </row>
    <row r="3719" spans="1:14" x14ac:dyDescent="0.3">
      <c r="A3719" t="s">
        <v>5960</v>
      </c>
      <c r="B3719" t="s">
        <v>2211</v>
      </c>
      <c r="C3719" t="s">
        <v>2241</v>
      </c>
      <c r="D3719" t="s">
        <v>2242</v>
      </c>
      <c r="E3719" s="17">
        <v>44185</v>
      </c>
      <c r="F3719">
        <v>3495</v>
      </c>
      <c r="G3719">
        <v>191</v>
      </c>
      <c r="H3719">
        <v>2047</v>
      </c>
      <c r="I3719">
        <v>471685</v>
      </c>
      <c r="J3719">
        <v>17834</v>
      </c>
      <c r="K3719">
        <v>243991</v>
      </c>
      <c r="L3719">
        <v>31455</v>
      </c>
      <c r="M3719">
        <v>202</v>
      </c>
      <c r="N3719">
        <v>331000000</v>
      </c>
    </row>
    <row r="3720" spans="1:14" x14ac:dyDescent="0.3">
      <c r="A3720" t="s">
        <v>5961</v>
      </c>
      <c r="B3720" t="s">
        <v>2187</v>
      </c>
      <c r="C3720" t="s">
        <v>2338</v>
      </c>
      <c r="D3720" t="s">
        <v>2438</v>
      </c>
      <c r="E3720" s="17">
        <v>44133</v>
      </c>
      <c r="F3720">
        <v>664</v>
      </c>
      <c r="G3720">
        <v>95</v>
      </c>
      <c r="H3720">
        <v>26</v>
      </c>
      <c r="I3720">
        <v>472349</v>
      </c>
      <c r="J3720">
        <v>17929</v>
      </c>
      <c r="K3720">
        <v>244017</v>
      </c>
      <c r="L3720">
        <v>12616</v>
      </c>
      <c r="M3720">
        <v>1931</v>
      </c>
      <c r="N3720">
        <v>83000000</v>
      </c>
    </row>
    <row r="3721" spans="1:14" x14ac:dyDescent="0.3">
      <c r="A3721" t="s">
        <v>5962</v>
      </c>
      <c r="B3721" t="s">
        <v>2206</v>
      </c>
      <c r="C3721" t="s">
        <v>2257</v>
      </c>
      <c r="D3721" t="s">
        <v>2258</v>
      </c>
      <c r="E3721" s="17">
        <v>44326</v>
      </c>
      <c r="F3721">
        <v>4501</v>
      </c>
      <c r="G3721">
        <v>35</v>
      </c>
      <c r="H3721">
        <v>2428</v>
      </c>
      <c r="I3721">
        <v>476850</v>
      </c>
      <c r="J3721">
        <v>17964</v>
      </c>
      <c r="K3721">
        <v>246445</v>
      </c>
      <c r="L3721">
        <v>54012</v>
      </c>
      <c r="M3721">
        <v>8806</v>
      </c>
      <c r="N3721">
        <v>68000000</v>
      </c>
    </row>
    <row r="3722" spans="1:14" x14ac:dyDescent="0.3">
      <c r="A3722" t="s">
        <v>5963</v>
      </c>
      <c r="B3722" t="s">
        <v>2206</v>
      </c>
      <c r="C3722" t="s">
        <v>2232</v>
      </c>
      <c r="D3722" t="s">
        <v>2233</v>
      </c>
      <c r="E3722" s="17">
        <v>44488</v>
      </c>
      <c r="F3722">
        <v>3162</v>
      </c>
      <c r="G3722">
        <v>95</v>
      </c>
      <c r="H3722">
        <v>130</v>
      </c>
      <c r="I3722">
        <v>480012</v>
      </c>
      <c r="J3722">
        <v>18059</v>
      </c>
      <c r="K3722">
        <v>246575</v>
      </c>
      <c r="L3722">
        <v>50592</v>
      </c>
      <c r="M3722">
        <v>4270</v>
      </c>
      <c r="N3722">
        <v>68000000</v>
      </c>
    </row>
    <row r="3723" spans="1:14" x14ac:dyDescent="0.3">
      <c r="A3723" t="s">
        <v>5964</v>
      </c>
      <c r="B3723" t="s">
        <v>2206</v>
      </c>
      <c r="C3723" t="s">
        <v>2224</v>
      </c>
      <c r="D3723" t="s">
        <v>2230</v>
      </c>
      <c r="E3723" s="17">
        <v>44057</v>
      </c>
      <c r="F3723">
        <v>3365</v>
      </c>
      <c r="G3723">
        <v>147</v>
      </c>
      <c r="H3723">
        <v>3067</v>
      </c>
      <c r="I3723">
        <v>483377</v>
      </c>
      <c r="J3723">
        <v>18206</v>
      </c>
      <c r="K3723">
        <v>249642</v>
      </c>
      <c r="L3723">
        <v>40380</v>
      </c>
      <c r="M3723">
        <v>5372</v>
      </c>
      <c r="N3723">
        <v>68000000</v>
      </c>
    </row>
    <row r="3724" spans="1:14" x14ac:dyDescent="0.3">
      <c r="A3724" t="s">
        <v>5965</v>
      </c>
      <c r="B3724" t="s">
        <v>2194</v>
      </c>
      <c r="C3724" t="s">
        <v>2221</v>
      </c>
      <c r="D3724" t="s">
        <v>2222</v>
      </c>
      <c r="E3724" s="17">
        <v>44066</v>
      </c>
      <c r="F3724">
        <v>1416</v>
      </c>
      <c r="G3724">
        <v>182</v>
      </c>
      <c r="H3724">
        <v>3351</v>
      </c>
      <c r="I3724">
        <v>484793</v>
      </c>
      <c r="J3724">
        <v>18388</v>
      </c>
      <c r="K3724">
        <v>252993</v>
      </c>
      <c r="L3724">
        <v>9912</v>
      </c>
      <c r="M3724">
        <v>13665</v>
      </c>
      <c r="N3724">
        <v>1380000000</v>
      </c>
    </row>
    <row r="3725" spans="1:14" x14ac:dyDescent="0.3">
      <c r="A3725" t="s">
        <v>5966</v>
      </c>
      <c r="B3725" t="s">
        <v>2194</v>
      </c>
      <c r="C3725" t="s">
        <v>2204</v>
      </c>
      <c r="D3725" t="s">
        <v>2235</v>
      </c>
      <c r="E3725" s="17">
        <v>44285</v>
      </c>
      <c r="F3725">
        <v>3108</v>
      </c>
      <c r="G3725">
        <v>36</v>
      </c>
      <c r="H3725">
        <v>2332</v>
      </c>
      <c r="I3725">
        <v>487901</v>
      </c>
      <c r="J3725">
        <v>18424</v>
      </c>
      <c r="K3725">
        <v>255325</v>
      </c>
      <c r="L3725">
        <v>40404</v>
      </c>
      <c r="M3725">
        <v>19821</v>
      </c>
      <c r="N3725">
        <v>1380000000</v>
      </c>
    </row>
    <row r="3726" spans="1:14" x14ac:dyDescent="0.3">
      <c r="A3726" t="s">
        <v>5967</v>
      </c>
      <c r="B3726" t="s">
        <v>2206</v>
      </c>
      <c r="C3726" t="s">
        <v>2257</v>
      </c>
      <c r="D3726" t="s">
        <v>2258</v>
      </c>
      <c r="E3726" s="17">
        <v>43843</v>
      </c>
      <c r="F3726">
        <v>516</v>
      </c>
      <c r="G3726">
        <v>101</v>
      </c>
      <c r="H3726">
        <v>736</v>
      </c>
      <c r="I3726">
        <v>488417</v>
      </c>
      <c r="J3726">
        <v>18525</v>
      </c>
      <c r="K3726">
        <v>256061</v>
      </c>
      <c r="L3726">
        <v>7224</v>
      </c>
      <c r="M3726">
        <v>1177</v>
      </c>
      <c r="N3726">
        <v>68000000</v>
      </c>
    </row>
    <row r="3727" spans="1:14" x14ac:dyDescent="0.3">
      <c r="A3727" t="s">
        <v>5968</v>
      </c>
      <c r="B3727" t="s">
        <v>2190</v>
      </c>
      <c r="C3727" t="s">
        <v>2269</v>
      </c>
      <c r="D3727" t="s">
        <v>2270</v>
      </c>
      <c r="E3727" s="17">
        <v>44040</v>
      </c>
      <c r="F3727">
        <v>849</v>
      </c>
      <c r="G3727">
        <v>179</v>
      </c>
      <c r="H3727">
        <v>3847</v>
      </c>
      <c r="I3727">
        <v>489266</v>
      </c>
      <c r="J3727">
        <v>18704</v>
      </c>
      <c r="K3727">
        <v>259908</v>
      </c>
      <c r="L3727">
        <v>7641</v>
      </c>
      <c r="M3727">
        <v>9511</v>
      </c>
      <c r="N3727">
        <v>213000000</v>
      </c>
    </row>
    <row r="3728" spans="1:14" x14ac:dyDescent="0.3">
      <c r="A3728" t="s">
        <v>5969</v>
      </c>
      <c r="B3728" t="s">
        <v>2190</v>
      </c>
      <c r="C3728" t="s">
        <v>2269</v>
      </c>
      <c r="D3728" t="s">
        <v>2270</v>
      </c>
      <c r="E3728" s="17">
        <v>44227</v>
      </c>
      <c r="F3728">
        <v>1901</v>
      </c>
      <c r="G3728">
        <v>68</v>
      </c>
      <c r="H3728">
        <v>1298</v>
      </c>
      <c r="I3728">
        <v>491167</v>
      </c>
      <c r="J3728">
        <v>18772</v>
      </c>
      <c r="K3728">
        <v>261206</v>
      </c>
      <c r="L3728">
        <v>20911</v>
      </c>
      <c r="M3728">
        <v>7823</v>
      </c>
      <c r="N3728">
        <v>213000000</v>
      </c>
    </row>
    <row r="3729" spans="1:14" x14ac:dyDescent="0.3">
      <c r="A3729" t="s">
        <v>5970</v>
      </c>
      <c r="B3729" t="s">
        <v>2194</v>
      </c>
      <c r="C3729" t="s">
        <v>27</v>
      </c>
      <c r="D3729" t="s">
        <v>27</v>
      </c>
      <c r="E3729" s="17">
        <v>43930</v>
      </c>
      <c r="F3729">
        <v>907</v>
      </c>
      <c r="G3729">
        <v>69</v>
      </c>
      <c r="H3729">
        <v>1091</v>
      </c>
      <c r="I3729">
        <v>492074</v>
      </c>
      <c r="J3729">
        <v>18841</v>
      </c>
      <c r="K3729">
        <v>262297</v>
      </c>
      <c r="L3729">
        <v>13605</v>
      </c>
      <c r="M3729">
        <v>19377</v>
      </c>
      <c r="N3729">
        <v>1380000000</v>
      </c>
    </row>
    <row r="3730" spans="1:14" x14ac:dyDescent="0.3">
      <c r="A3730" t="s">
        <v>5971</v>
      </c>
      <c r="B3730" t="s">
        <v>2206</v>
      </c>
      <c r="C3730" t="s">
        <v>2232</v>
      </c>
      <c r="D3730" t="s">
        <v>2326</v>
      </c>
      <c r="E3730" s="17">
        <v>43861</v>
      </c>
      <c r="F3730">
        <v>315</v>
      </c>
      <c r="G3730">
        <v>149</v>
      </c>
      <c r="H3730">
        <v>232</v>
      </c>
      <c r="I3730">
        <v>492389</v>
      </c>
      <c r="J3730">
        <v>18990</v>
      </c>
      <c r="K3730">
        <v>262529</v>
      </c>
      <c r="L3730">
        <v>4095</v>
      </c>
      <c r="M3730">
        <v>2412</v>
      </c>
      <c r="N3730">
        <v>68000000</v>
      </c>
    </row>
    <row r="3731" spans="1:14" x14ac:dyDescent="0.3">
      <c r="A3731" t="s">
        <v>5972</v>
      </c>
      <c r="B3731" t="s">
        <v>2190</v>
      </c>
      <c r="C3731" t="s">
        <v>2269</v>
      </c>
      <c r="D3731" t="s">
        <v>2288</v>
      </c>
      <c r="E3731" s="17">
        <v>44358</v>
      </c>
      <c r="F3731">
        <v>3243</v>
      </c>
      <c r="G3731">
        <v>106</v>
      </c>
      <c r="H3731">
        <v>221</v>
      </c>
      <c r="I3731">
        <v>495632</v>
      </c>
      <c r="J3731">
        <v>19096</v>
      </c>
      <c r="K3731">
        <v>262750</v>
      </c>
      <c r="L3731">
        <v>35673</v>
      </c>
      <c r="M3731">
        <v>8457</v>
      </c>
      <c r="N3731">
        <v>213000000</v>
      </c>
    </row>
    <row r="3732" spans="1:14" x14ac:dyDescent="0.3">
      <c r="A3732" t="s">
        <v>5973</v>
      </c>
      <c r="B3732" t="s">
        <v>2194</v>
      </c>
      <c r="C3732" t="s">
        <v>27</v>
      </c>
      <c r="D3732" t="s">
        <v>27</v>
      </c>
      <c r="E3732" s="17">
        <v>44479</v>
      </c>
      <c r="F3732">
        <v>1507</v>
      </c>
      <c r="G3732">
        <v>14</v>
      </c>
      <c r="H3732">
        <v>452</v>
      </c>
      <c r="I3732">
        <v>497139</v>
      </c>
      <c r="J3732">
        <v>19110</v>
      </c>
      <c r="K3732">
        <v>263202</v>
      </c>
      <c r="L3732">
        <v>21098</v>
      </c>
      <c r="M3732">
        <v>16891</v>
      </c>
      <c r="N3732">
        <v>1380000000</v>
      </c>
    </row>
    <row r="3733" spans="1:14" x14ac:dyDescent="0.3">
      <c r="A3733" t="s">
        <v>5974</v>
      </c>
      <c r="B3733" t="s">
        <v>2206</v>
      </c>
      <c r="C3733" t="s">
        <v>2224</v>
      </c>
      <c r="D3733" t="s">
        <v>2225</v>
      </c>
      <c r="E3733" s="17">
        <v>44159</v>
      </c>
      <c r="F3733">
        <v>4122</v>
      </c>
      <c r="G3733">
        <v>97</v>
      </c>
      <c r="H3733">
        <v>4399</v>
      </c>
      <c r="I3733">
        <v>501261</v>
      </c>
      <c r="J3733">
        <v>19207</v>
      </c>
      <c r="K3733">
        <v>267601</v>
      </c>
      <c r="L3733">
        <v>28854</v>
      </c>
      <c r="M3733">
        <v>17771</v>
      </c>
      <c r="N3733">
        <v>68000000</v>
      </c>
    </row>
    <row r="3734" spans="1:14" x14ac:dyDescent="0.3">
      <c r="A3734" t="s">
        <v>5975</v>
      </c>
      <c r="B3734" t="s">
        <v>2211</v>
      </c>
      <c r="C3734" t="s">
        <v>2241</v>
      </c>
      <c r="D3734" t="s">
        <v>2261</v>
      </c>
      <c r="E3734" s="17">
        <v>43996</v>
      </c>
      <c r="F3734">
        <v>1518</v>
      </c>
      <c r="G3734">
        <v>46</v>
      </c>
      <c r="H3734">
        <v>935</v>
      </c>
      <c r="I3734">
        <v>502779</v>
      </c>
      <c r="J3734">
        <v>19253</v>
      </c>
      <c r="K3734">
        <v>268536</v>
      </c>
      <c r="L3734">
        <v>9108</v>
      </c>
      <c r="M3734">
        <v>4029</v>
      </c>
      <c r="N3734">
        <v>331000000</v>
      </c>
    </row>
    <row r="3735" spans="1:14" x14ac:dyDescent="0.3">
      <c r="A3735" t="s">
        <v>5976</v>
      </c>
      <c r="B3735" t="s">
        <v>2206</v>
      </c>
      <c r="C3735" t="s">
        <v>2224</v>
      </c>
      <c r="D3735" t="s">
        <v>2230</v>
      </c>
      <c r="E3735" s="17">
        <v>44289</v>
      </c>
      <c r="F3735">
        <v>4150</v>
      </c>
      <c r="G3735">
        <v>198</v>
      </c>
      <c r="H3735">
        <v>1343</v>
      </c>
      <c r="I3735">
        <v>506929</v>
      </c>
      <c r="J3735">
        <v>19451</v>
      </c>
      <c r="K3735">
        <v>269879</v>
      </c>
      <c r="L3735">
        <v>66400</v>
      </c>
      <c r="M3735">
        <v>16634</v>
      </c>
      <c r="N3735">
        <v>68000000</v>
      </c>
    </row>
    <row r="3736" spans="1:14" x14ac:dyDescent="0.3">
      <c r="A3736" t="s">
        <v>5977</v>
      </c>
      <c r="B3736" t="s">
        <v>2206</v>
      </c>
      <c r="C3736" t="s">
        <v>2224</v>
      </c>
      <c r="D3736" t="s">
        <v>2230</v>
      </c>
      <c r="E3736" s="17">
        <v>43930</v>
      </c>
      <c r="F3736">
        <v>1934</v>
      </c>
      <c r="G3736">
        <v>107</v>
      </c>
      <c r="H3736">
        <v>2311</v>
      </c>
      <c r="I3736">
        <v>508863</v>
      </c>
      <c r="J3736">
        <v>19558</v>
      </c>
      <c r="K3736">
        <v>272190</v>
      </c>
      <c r="L3736">
        <v>21274</v>
      </c>
      <c r="M3736">
        <v>18950</v>
      </c>
      <c r="N3736">
        <v>68000000</v>
      </c>
    </row>
    <row r="3737" spans="1:14" x14ac:dyDescent="0.3">
      <c r="A3737" t="s">
        <v>5978</v>
      </c>
      <c r="B3737" t="s">
        <v>2187</v>
      </c>
      <c r="C3737" t="s">
        <v>2338</v>
      </c>
      <c r="D3737" t="s">
        <v>2438</v>
      </c>
      <c r="E3737" s="17">
        <v>44451</v>
      </c>
      <c r="F3737">
        <v>4344</v>
      </c>
      <c r="G3737">
        <v>107</v>
      </c>
      <c r="H3737">
        <v>364</v>
      </c>
      <c r="I3737">
        <v>513207</v>
      </c>
      <c r="J3737">
        <v>19665</v>
      </c>
      <c r="K3737">
        <v>272554</v>
      </c>
      <c r="L3737">
        <v>60816</v>
      </c>
      <c r="M3737">
        <v>8677</v>
      </c>
      <c r="N3737">
        <v>83000000</v>
      </c>
    </row>
    <row r="3738" spans="1:14" x14ac:dyDescent="0.3">
      <c r="A3738" t="s">
        <v>5979</v>
      </c>
      <c r="B3738" t="s">
        <v>2187</v>
      </c>
      <c r="C3738" t="s">
        <v>2188</v>
      </c>
      <c r="D3738" t="s">
        <v>2188</v>
      </c>
      <c r="E3738" s="17">
        <v>44003</v>
      </c>
      <c r="F3738">
        <v>1801</v>
      </c>
      <c r="G3738">
        <v>68</v>
      </c>
      <c r="H3738">
        <v>2789</v>
      </c>
      <c r="I3738">
        <v>515008</v>
      </c>
      <c r="J3738">
        <v>19733</v>
      </c>
      <c r="K3738">
        <v>275343</v>
      </c>
      <c r="L3738">
        <v>21612</v>
      </c>
      <c r="M3738">
        <v>196</v>
      </c>
      <c r="N3738">
        <v>83000000</v>
      </c>
    </row>
    <row r="3739" spans="1:14" x14ac:dyDescent="0.3">
      <c r="A3739" t="s">
        <v>5980</v>
      </c>
      <c r="B3739" t="s">
        <v>2211</v>
      </c>
      <c r="C3739" t="s">
        <v>2241</v>
      </c>
      <c r="D3739" t="s">
        <v>2261</v>
      </c>
      <c r="E3739" s="17">
        <v>43992</v>
      </c>
      <c r="F3739">
        <v>2622</v>
      </c>
      <c r="G3739">
        <v>51</v>
      </c>
      <c r="H3739">
        <v>1250</v>
      </c>
      <c r="I3739">
        <v>517630</v>
      </c>
      <c r="J3739">
        <v>19784</v>
      </c>
      <c r="K3739">
        <v>276593</v>
      </c>
      <c r="L3739">
        <v>41952</v>
      </c>
      <c r="M3739">
        <v>17682</v>
      </c>
      <c r="N3739">
        <v>331000000</v>
      </c>
    </row>
    <row r="3740" spans="1:14" x14ac:dyDescent="0.3">
      <c r="A3740" t="s">
        <v>5981</v>
      </c>
      <c r="B3740" t="s">
        <v>2211</v>
      </c>
      <c r="C3740" t="s">
        <v>2212</v>
      </c>
      <c r="D3740" t="s">
        <v>2213</v>
      </c>
      <c r="E3740" s="17">
        <v>44558</v>
      </c>
      <c r="F3740">
        <v>856</v>
      </c>
      <c r="G3740">
        <v>166</v>
      </c>
      <c r="H3740">
        <v>455</v>
      </c>
      <c r="I3740">
        <v>518486</v>
      </c>
      <c r="J3740">
        <v>19950</v>
      </c>
      <c r="K3740">
        <v>277048</v>
      </c>
      <c r="L3740">
        <v>13696</v>
      </c>
      <c r="M3740">
        <v>5485</v>
      </c>
      <c r="N3740">
        <v>331000000</v>
      </c>
    </row>
    <row r="3741" spans="1:14" x14ac:dyDescent="0.3">
      <c r="A3741" t="s">
        <v>5982</v>
      </c>
      <c r="B3741" t="s">
        <v>2206</v>
      </c>
      <c r="C3741" t="s">
        <v>2224</v>
      </c>
      <c r="D3741" t="s">
        <v>2225</v>
      </c>
      <c r="E3741" s="17">
        <v>44093</v>
      </c>
      <c r="F3741">
        <v>1876</v>
      </c>
      <c r="G3741">
        <v>1</v>
      </c>
      <c r="H3741">
        <v>1763</v>
      </c>
      <c r="I3741">
        <v>520362</v>
      </c>
      <c r="J3741">
        <v>19951</v>
      </c>
      <c r="K3741">
        <v>278811</v>
      </c>
      <c r="L3741">
        <v>15008</v>
      </c>
      <c r="M3741">
        <v>11798</v>
      </c>
      <c r="N3741">
        <v>68000000</v>
      </c>
    </row>
    <row r="3742" spans="1:14" x14ac:dyDescent="0.3">
      <c r="A3742" t="s">
        <v>5983</v>
      </c>
      <c r="B3742" t="s">
        <v>2190</v>
      </c>
      <c r="C3742" t="s">
        <v>2198</v>
      </c>
      <c r="D3742" t="s">
        <v>2306</v>
      </c>
      <c r="E3742" s="17">
        <v>44104</v>
      </c>
      <c r="F3742">
        <v>1525</v>
      </c>
      <c r="G3742">
        <v>44</v>
      </c>
      <c r="H3742">
        <v>3892</v>
      </c>
      <c r="I3742">
        <v>521887</v>
      </c>
      <c r="J3742">
        <v>19995</v>
      </c>
      <c r="K3742">
        <v>282703</v>
      </c>
      <c r="L3742">
        <v>7625</v>
      </c>
      <c r="M3742">
        <v>14590</v>
      </c>
      <c r="N3742">
        <v>213000000</v>
      </c>
    </row>
    <row r="3743" spans="1:14" x14ac:dyDescent="0.3">
      <c r="A3743" t="s">
        <v>5984</v>
      </c>
      <c r="B3743" t="s">
        <v>2211</v>
      </c>
      <c r="C3743" t="s">
        <v>2212</v>
      </c>
      <c r="D3743" t="s">
        <v>2213</v>
      </c>
      <c r="E3743" s="17">
        <v>43833</v>
      </c>
      <c r="F3743">
        <v>1416</v>
      </c>
      <c r="G3743">
        <v>151</v>
      </c>
      <c r="H3743">
        <v>4423</v>
      </c>
      <c r="I3743">
        <v>523303</v>
      </c>
      <c r="J3743">
        <v>20146</v>
      </c>
      <c r="K3743">
        <v>287126</v>
      </c>
      <c r="L3743">
        <v>14160</v>
      </c>
      <c r="M3743">
        <v>5205</v>
      </c>
      <c r="N3743">
        <v>331000000</v>
      </c>
    </row>
    <row r="3744" spans="1:14" x14ac:dyDescent="0.3">
      <c r="A3744" t="s">
        <v>5985</v>
      </c>
      <c r="B3744" t="s">
        <v>2206</v>
      </c>
      <c r="C3744" t="s">
        <v>2224</v>
      </c>
      <c r="D3744" t="s">
        <v>2225</v>
      </c>
      <c r="E3744" s="17">
        <v>43858</v>
      </c>
      <c r="F3744">
        <v>3479</v>
      </c>
      <c r="G3744">
        <v>188</v>
      </c>
      <c r="H3744">
        <v>3732</v>
      </c>
      <c r="I3744">
        <v>526782</v>
      </c>
      <c r="J3744">
        <v>20334</v>
      </c>
      <c r="K3744">
        <v>290858</v>
      </c>
      <c r="L3744">
        <v>45227</v>
      </c>
      <c r="M3744">
        <v>11107</v>
      </c>
      <c r="N3744">
        <v>68000000</v>
      </c>
    </row>
    <row r="3745" spans="1:14" x14ac:dyDescent="0.3">
      <c r="A3745" t="s">
        <v>5986</v>
      </c>
      <c r="B3745" t="s">
        <v>2194</v>
      </c>
      <c r="C3745" t="s">
        <v>27</v>
      </c>
      <c r="D3745" t="s">
        <v>27</v>
      </c>
      <c r="E3745" s="17">
        <v>44156</v>
      </c>
      <c r="F3745">
        <v>3871</v>
      </c>
      <c r="G3745">
        <v>110</v>
      </c>
      <c r="H3745">
        <v>818</v>
      </c>
      <c r="I3745">
        <v>530653</v>
      </c>
      <c r="J3745">
        <v>20444</v>
      </c>
      <c r="K3745">
        <v>291676</v>
      </c>
      <c r="L3745">
        <v>30968</v>
      </c>
      <c r="M3745">
        <v>10420</v>
      </c>
      <c r="N3745">
        <v>1380000000</v>
      </c>
    </row>
    <row r="3746" spans="1:14" x14ac:dyDescent="0.3">
      <c r="A3746" t="s">
        <v>5987</v>
      </c>
      <c r="B3746" t="s">
        <v>2187</v>
      </c>
      <c r="C3746" t="s">
        <v>2188</v>
      </c>
      <c r="D3746" t="s">
        <v>2188</v>
      </c>
      <c r="E3746" s="17">
        <v>43979</v>
      </c>
      <c r="F3746">
        <v>1794</v>
      </c>
      <c r="G3746">
        <v>91</v>
      </c>
      <c r="H3746">
        <v>4092</v>
      </c>
      <c r="I3746">
        <v>532447</v>
      </c>
      <c r="J3746">
        <v>20535</v>
      </c>
      <c r="K3746">
        <v>295768</v>
      </c>
      <c r="L3746">
        <v>12558</v>
      </c>
      <c r="M3746">
        <v>2196</v>
      </c>
      <c r="N3746">
        <v>83000000</v>
      </c>
    </row>
    <row r="3747" spans="1:14" x14ac:dyDescent="0.3">
      <c r="A3747" t="s">
        <v>5988</v>
      </c>
      <c r="B3747" t="s">
        <v>2190</v>
      </c>
      <c r="C3747" t="s">
        <v>2198</v>
      </c>
      <c r="D3747" t="s">
        <v>2199</v>
      </c>
      <c r="E3747" s="17">
        <v>44370</v>
      </c>
      <c r="F3747">
        <v>3065</v>
      </c>
      <c r="G3747">
        <v>121</v>
      </c>
      <c r="H3747">
        <v>1965</v>
      </c>
      <c r="I3747">
        <v>535512</v>
      </c>
      <c r="J3747">
        <v>20656</v>
      </c>
      <c r="K3747">
        <v>297733</v>
      </c>
      <c r="L3747">
        <v>30650</v>
      </c>
      <c r="M3747">
        <v>17745</v>
      </c>
      <c r="N3747">
        <v>213000000</v>
      </c>
    </row>
    <row r="3748" spans="1:14" x14ac:dyDescent="0.3">
      <c r="A3748" t="s">
        <v>5989</v>
      </c>
      <c r="B3748" t="s">
        <v>2206</v>
      </c>
      <c r="C3748" t="s">
        <v>2232</v>
      </c>
      <c r="D3748" t="s">
        <v>2326</v>
      </c>
      <c r="E3748" s="17">
        <v>44318</v>
      </c>
      <c r="F3748">
        <v>2720</v>
      </c>
      <c r="G3748">
        <v>64</v>
      </c>
      <c r="H3748">
        <v>3391</v>
      </c>
      <c r="I3748">
        <v>538232</v>
      </c>
      <c r="J3748">
        <v>20720</v>
      </c>
      <c r="K3748">
        <v>301124</v>
      </c>
      <c r="L3748">
        <v>27200</v>
      </c>
      <c r="M3748">
        <v>19045</v>
      </c>
      <c r="N3748">
        <v>68000000</v>
      </c>
    </row>
    <row r="3749" spans="1:14" x14ac:dyDescent="0.3">
      <c r="A3749" t="s">
        <v>5990</v>
      </c>
      <c r="B3749" t="s">
        <v>2194</v>
      </c>
      <c r="C3749" t="s">
        <v>2204</v>
      </c>
      <c r="D3749" t="s">
        <v>2235</v>
      </c>
      <c r="E3749" s="17">
        <v>44268</v>
      </c>
      <c r="F3749">
        <v>4204</v>
      </c>
      <c r="G3749">
        <v>180</v>
      </c>
      <c r="H3749">
        <v>735</v>
      </c>
      <c r="I3749">
        <v>542436</v>
      </c>
      <c r="J3749">
        <v>20900</v>
      </c>
      <c r="K3749">
        <v>301859</v>
      </c>
      <c r="L3749">
        <v>33632</v>
      </c>
      <c r="M3749">
        <v>6692</v>
      </c>
      <c r="N3749">
        <v>1380000000</v>
      </c>
    </row>
    <row r="3750" spans="1:14" x14ac:dyDescent="0.3">
      <c r="A3750" t="s">
        <v>5991</v>
      </c>
      <c r="B3750" t="s">
        <v>2187</v>
      </c>
      <c r="C3750" t="s">
        <v>2188</v>
      </c>
      <c r="D3750" t="s">
        <v>2188</v>
      </c>
      <c r="E3750" s="17">
        <v>43895</v>
      </c>
      <c r="F3750">
        <v>3676</v>
      </c>
      <c r="G3750">
        <v>115</v>
      </c>
      <c r="H3750">
        <v>3606</v>
      </c>
      <c r="I3750">
        <v>546112</v>
      </c>
      <c r="J3750">
        <v>21015</v>
      </c>
      <c r="K3750">
        <v>305465</v>
      </c>
      <c r="L3750">
        <v>40436</v>
      </c>
      <c r="M3750">
        <v>18328</v>
      </c>
      <c r="N3750">
        <v>83000000</v>
      </c>
    </row>
    <row r="3751" spans="1:14" x14ac:dyDescent="0.3">
      <c r="A3751" t="s">
        <v>5992</v>
      </c>
      <c r="B3751" t="s">
        <v>2194</v>
      </c>
      <c r="C3751" t="s">
        <v>2221</v>
      </c>
      <c r="D3751" t="s">
        <v>2222</v>
      </c>
      <c r="E3751" s="17">
        <v>44186</v>
      </c>
      <c r="F3751">
        <v>352</v>
      </c>
      <c r="G3751">
        <v>148</v>
      </c>
      <c r="H3751">
        <v>1467</v>
      </c>
      <c r="I3751">
        <v>546464</v>
      </c>
      <c r="J3751">
        <v>21163</v>
      </c>
      <c r="K3751">
        <v>306932</v>
      </c>
      <c r="L3751">
        <v>5280</v>
      </c>
      <c r="M3751">
        <v>17446</v>
      </c>
      <c r="N3751">
        <v>1380000000</v>
      </c>
    </row>
    <row r="3752" spans="1:14" x14ac:dyDescent="0.3">
      <c r="A3752" t="s">
        <v>5993</v>
      </c>
      <c r="B3752" t="s">
        <v>2206</v>
      </c>
      <c r="C3752" t="s">
        <v>2257</v>
      </c>
      <c r="D3752" t="s">
        <v>2290</v>
      </c>
      <c r="E3752" s="17">
        <v>44363</v>
      </c>
      <c r="F3752">
        <v>3231</v>
      </c>
      <c r="G3752">
        <v>126</v>
      </c>
      <c r="H3752">
        <v>3514</v>
      </c>
      <c r="I3752">
        <v>549695</v>
      </c>
      <c r="J3752">
        <v>21289</v>
      </c>
      <c r="K3752">
        <v>310446</v>
      </c>
      <c r="L3752">
        <v>19386</v>
      </c>
      <c r="M3752">
        <v>12842</v>
      </c>
      <c r="N3752">
        <v>68000000</v>
      </c>
    </row>
    <row r="3753" spans="1:14" x14ac:dyDescent="0.3">
      <c r="A3753" t="s">
        <v>5994</v>
      </c>
      <c r="B3753" t="s">
        <v>2211</v>
      </c>
      <c r="C3753" t="s">
        <v>2212</v>
      </c>
      <c r="D3753" t="s">
        <v>2328</v>
      </c>
      <c r="E3753" s="17">
        <v>44082</v>
      </c>
      <c r="F3753">
        <v>1427</v>
      </c>
      <c r="G3753">
        <v>66</v>
      </c>
      <c r="H3753">
        <v>3775</v>
      </c>
      <c r="I3753">
        <v>551122</v>
      </c>
      <c r="J3753">
        <v>21355</v>
      </c>
      <c r="K3753">
        <v>314221</v>
      </c>
      <c r="L3753">
        <v>7135</v>
      </c>
      <c r="M3753">
        <v>1229</v>
      </c>
      <c r="N3753">
        <v>331000000</v>
      </c>
    </row>
    <row r="3754" spans="1:14" x14ac:dyDescent="0.3">
      <c r="A3754" t="s">
        <v>5995</v>
      </c>
      <c r="B3754" t="s">
        <v>2187</v>
      </c>
      <c r="C3754" t="s">
        <v>2255</v>
      </c>
      <c r="D3754" t="s">
        <v>2255</v>
      </c>
      <c r="E3754" s="17">
        <v>44065</v>
      </c>
      <c r="F3754">
        <v>2192</v>
      </c>
      <c r="G3754">
        <v>93</v>
      </c>
      <c r="H3754">
        <v>4661</v>
      </c>
      <c r="I3754">
        <v>553314</v>
      </c>
      <c r="J3754">
        <v>21448</v>
      </c>
      <c r="K3754">
        <v>318882</v>
      </c>
      <c r="L3754">
        <v>32880</v>
      </c>
      <c r="M3754">
        <v>8417</v>
      </c>
      <c r="N3754">
        <v>83000000</v>
      </c>
    </row>
    <row r="3755" spans="1:14" x14ac:dyDescent="0.3">
      <c r="A3755" t="s">
        <v>5996</v>
      </c>
      <c r="B3755" t="s">
        <v>2194</v>
      </c>
      <c r="C3755" t="s">
        <v>2204</v>
      </c>
      <c r="D3755" t="s">
        <v>2235</v>
      </c>
      <c r="E3755" s="17">
        <v>44057</v>
      </c>
      <c r="F3755">
        <v>1777</v>
      </c>
      <c r="G3755">
        <v>128</v>
      </c>
      <c r="H3755">
        <v>819</v>
      </c>
      <c r="I3755">
        <v>555091</v>
      </c>
      <c r="J3755">
        <v>21576</v>
      </c>
      <c r="K3755">
        <v>319701</v>
      </c>
      <c r="L3755">
        <v>17770</v>
      </c>
      <c r="M3755">
        <v>2485</v>
      </c>
      <c r="N3755">
        <v>1380000000</v>
      </c>
    </row>
    <row r="3756" spans="1:14" x14ac:dyDescent="0.3">
      <c r="A3756" t="s">
        <v>5997</v>
      </c>
      <c r="B3756" t="s">
        <v>2211</v>
      </c>
      <c r="C3756" t="s">
        <v>2245</v>
      </c>
      <c r="D3756" t="s">
        <v>2246</v>
      </c>
      <c r="E3756" s="17">
        <v>44355</v>
      </c>
      <c r="F3756">
        <v>3536</v>
      </c>
      <c r="G3756">
        <v>58</v>
      </c>
      <c r="H3756">
        <v>1714</v>
      </c>
      <c r="I3756">
        <v>558627</v>
      </c>
      <c r="J3756">
        <v>21634</v>
      </c>
      <c r="K3756">
        <v>321415</v>
      </c>
      <c r="L3756">
        <v>24752</v>
      </c>
      <c r="M3756">
        <v>7262</v>
      </c>
      <c r="N3756">
        <v>331000000</v>
      </c>
    </row>
    <row r="3757" spans="1:14" x14ac:dyDescent="0.3">
      <c r="A3757" t="s">
        <v>5998</v>
      </c>
      <c r="B3757" t="s">
        <v>2190</v>
      </c>
      <c r="C3757" t="s">
        <v>2252</v>
      </c>
      <c r="D3757" t="s">
        <v>2253</v>
      </c>
      <c r="E3757" s="17">
        <v>44143</v>
      </c>
      <c r="F3757">
        <v>1116</v>
      </c>
      <c r="G3757">
        <v>114</v>
      </c>
      <c r="H3757">
        <v>515</v>
      </c>
      <c r="I3757">
        <v>559743</v>
      </c>
      <c r="J3757">
        <v>21748</v>
      </c>
      <c r="K3757">
        <v>321930</v>
      </c>
      <c r="L3757">
        <v>7812</v>
      </c>
      <c r="M3757">
        <v>1456</v>
      </c>
      <c r="N3757">
        <v>213000000</v>
      </c>
    </row>
    <row r="3758" spans="1:14" x14ac:dyDescent="0.3">
      <c r="A3758" t="s">
        <v>5999</v>
      </c>
      <c r="B3758" t="s">
        <v>2206</v>
      </c>
      <c r="C3758" t="s">
        <v>2207</v>
      </c>
      <c r="D3758" t="s">
        <v>2263</v>
      </c>
      <c r="E3758" s="17">
        <v>43879</v>
      </c>
      <c r="F3758">
        <v>2320</v>
      </c>
      <c r="G3758">
        <v>115</v>
      </c>
      <c r="H3758">
        <v>1428</v>
      </c>
      <c r="I3758">
        <v>562063</v>
      </c>
      <c r="J3758">
        <v>21863</v>
      </c>
      <c r="K3758">
        <v>323358</v>
      </c>
      <c r="L3758">
        <v>39440</v>
      </c>
      <c r="M3758">
        <v>1534</v>
      </c>
      <c r="N3758">
        <v>68000000</v>
      </c>
    </row>
    <row r="3759" spans="1:14" x14ac:dyDescent="0.3">
      <c r="A3759" t="s">
        <v>6000</v>
      </c>
      <c r="B3759" t="s">
        <v>2206</v>
      </c>
      <c r="C3759" t="s">
        <v>2232</v>
      </c>
      <c r="D3759" t="s">
        <v>2326</v>
      </c>
      <c r="E3759" s="17">
        <v>43948</v>
      </c>
      <c r="F3759">
        <v>533</v>
      </c>
      <c r="G3759">
        <v>46</v>
      </c>
      <c r="H3759">
        <v>3590</v>
      </c>
      <c r="I3759">
        <v>562596</v>
      </c>
      <c r="J3759">
        <v>21909</v>
      </c>
      <c r="K3759">
        <v>326948</v>
      </c>
      <c r="L3759">
        <v>2665</v>
      </c>
      <c r="M3759">
        <v>4582</v>
      </c>
      <c r="N3759">
        <v>68000000</v>
      </c>
    </row>
    <row r="3760" spans="1:14" x14ac:dyDescent="0.3">
      <c r="A3760" t="s">
        <v>6001</v>
      </c>
      <c r="B3760" t="s">
        <v>2187</v>
      </c>
      <c r="C3760" t="s">
        <v>2201</v>
      </c>
      <c r="D3760" t="s">
        <v>2202</v>
      </c>
      <c r="E3760" s="17">
        <v>43884</v>
      </c>
      <c r="F3760">
        <v>1217</v>
      </c>
      <c r="G3760">
        <v>108</v>
      </c>
      <c r="H3760">
        <v>843</v>
      </c>
      <c r="I3760">
        <v>563813</v>
      </c>
      <c r="J3760">
        <v>22017</v>
      </c>
      <c r="K3760">
        <v>327791</v>
      </c>
      <c r="L3760">
        <v>20689</v>
      </c>
      <c r="M3760">
        <v>2658</v>
      </c>
      <c r="N3760">
        <v>83000000</v>
      </c>
    </row>
    <row r="3761" spans="1:14" x14ac:dyDescent="0.3">
      <c r="A3761" t="s">
        <v>6002</v>
      </c>
      <c r="B3761" t="s">
        <v>2194</v>
      </c>
      <c r="C3761" t="s">
        <v>2204</v>
      </c>
      <c r="D3761" t="s">
        <v>25</v>
      </c>
      <c r="E3761" s="17">
        <v>44480</v>
      </c>
      <c r="F3761">
        <v>2988</v>
      </c>
      <c r="G3761">
        <v>17</v>
      </c>
      <c r="H3761">
        <v>4130</v>
      </c>
      <c r="I3761">
        <v>566801</v>
      </c>
      <c r="J3761">
        <v>22034</v>
      </c>
      <c r="K3761">
        <v>331921</v>
      </c>
      <c r="L3761">
        <v>17928</v>
      </c>
      <c r="M3761">
        <v>13846</v>
      </c>
      <c r="N3761">
        <v>1380000000</v>
      </c>
    </row>
    <row r="3762" spans="1:14" x14ac:dyDescent="0.3">
      <c r="A3762" t="s">
        <v>6003</v>
      </c>
      <c r="B3762" t="s">
        <v>2190</v>
      </c>
      <c r="C3762" t="s">
        <v>2252</v>
      </c>
      <c r="D3762" t="s">
        <v>2253</v>
      </c>
      <c r="E3762" s="17">
        <v>44395</v>
      </c>
      <c r="F3762">
        <v>2228</v>
      </c>
      <c r="G3762">
        <v>112</v>
      </c>
      <c r="H3762">
        <v>3473</v>
      </c>
      <c r="I3762">
        <v>569029</v>
      </c>
      <c r="J3762">
        <v>22146</v>
      </c>
      <c r="K3762">
        <v>335394</v>
      </c>
      <c r="L3762">
        <v>15596</v>
      </c>
      <c r="M3762">
        <v>10973</v>
      </c>
      <c r="N3762">
        <v>213000000</v>
      </c>
    </row>
    <row r="3763" spans="1:14" x14ac:dyDescent="0.3">
      <c r="A3763" t="s">
        <v>6004</v>
      </c>
      <c r="B3763" t="s">
        <v>2187</v>
      </c>
      <c r="C3763" t="s">
        <v>2338</v>
      </c>
      <c r="D3763" t="s">
        <v>2339</v>
      </c>
      <c r="E3763" s="17">
        <v>43874</v>
      </c>
      <c r="F3763">
        <v>1979</v>
      </c>
      <c r="G3763">
        <v>32</v>
      </c>
      <c r="H3763">
        <v>3135</v>
      </c>
      <c r="I3763">
        <v>571008</v>
      </c>
      <c r="J3763">
        <v>22178</v>
      </c>
      <c r="K3763">
        <v>338529</v>
      </c>
      <c r="L3763">
        <v>9895</v>
      </c>
      <c r="M3763">
        <v>2559</v>
      </c>
      <c r="N3763">
        <v>83000000</v>
      </c>
    </row>
    <row r="3764" spans="1:14" x14ac:dyDescent="0.3">
      <c r="A3764" t="s">
        <v>6005</v>
      </c>
      <c r="B3764" t="s">
        <v>2187</v>
      </c>
      <c r="C3764" t="s">
        <v>2338</v>
      </c>
      <c r="D3764" t="s">
        <v>2438</v>
      </c>
      <c r="E3764" s="17">
        <v>43883</v>
      </c>
      <c r="F3764">
        <v>2076</v>
      </c>
      <c r="G3764">
        <v>142</v>
      </c>
      <c r="H3764">
        <v>2615</v>
      </c>
      <c r="I3764">
        <v>573084</v>
      </c>
      <c r="J3764">
        <v>22320</v>
      </c>
      <c r="K3764">
        <v>341144</v>
      </c>
      <c r="L3764">
        <v>24912</v>
      </c>
      <c r="M3764">
        <v>6953</v>
      </c>
      <c r="N3764">
        <v>83000000</v>
      </c>
    </row>
    <row r="3765" spans="1:14" x14ac:dyDescent="0.3">
      <c r="A3765" t="s">
        <v>6006</v>
      </c>
      <c r="B3765" t="s">
        <v>2194</v>
      </c>
      <c r="C3765" t="s">
        <v>2195</v>
      </c>
      <c r="D3765" t="s">
        <v>2296</v>
      </c>
      <c r="E3765" s="17">
        <v>44416</v>
      </c>
      <c r="F3765">
        <v>531</v>
      </c>
      <c r="G3765">
        <v>23</v>
      </c>
      <c r="H3765">
        <v>4324</v>
      </c>
      <c r="I3765">
        <v>573615</v>
      </c>
      <c r="J3765">
        <v>22343</v>
      </c>
      <c r="K3765">
        <v>345468</v>
      </c>
      <c r="L3765">
        <v>5310</v>
      </c>
      <c r="M3765">
        <v>10228</v>
      </c>
      <c r="N3765">
        <v>1380000000</v>
      </c>
    </row>
    <row r="3766" spans="1:14" x14ac:dyDescent="0.3">
      <c r="A3766" t="s">
        <v>6007</v>
      </c>
      <c r="B3766" t="s">
        <v>2190</v>
      </c>
      <c r="C3766" t="s">
        <v>2252</v>
      </c>
      <c r="D3766" t="s">
        <v>2253</v>
      </c>
      <c r="E3766" s="17">
        <v>44388</v>
      </c>
      <c r="F3766">
        <v>3076</v>
      </c>
      <c r="G3766">
        <v>35</v>
      </c>
      <c r="H3766">
        <v>3979</v>
      </c>
      <c r="I3766">
        <v>576691</v>
      </c>
      <c r="J3766">
        <v>22378</v>
      </c>
      <c r="K3766">
        <v>349447</v>
      </c>
      <c r="L3766">
        <v>39988</v>
      </c>
      <c r="M3766">
        <v>17373</v>
      </c>
      <c r="N3766">
        <v>213000000</v>
      </c>
    </row>
    <row r="3767" spans="1:14" x14ac:dyDescent="0.3">
      <c r="A3767" t="s">
        <v>6008</v>
      </c>
      <c r="B3767" t="s">
        <v>2194</v>
      </c>
      <c r="C3767" t="s">
        <v>27</v>
      </c>
      <c r="D3767" t="s">
        <v>27</v>
      </c>
      <c r="E3767" s="17">
        <v>44355</v>
      </c>
      <c r="F3767">
        <v>1944</v>
      </c>
      <c r="G3767">
        <v>59</v>
      </c>
      <c r="H3767">
        <v>1276</v>
      </c>
      <c r="I3767">
        <v>578635</v>
      </c>
      <c r="J3767">
        <v>22437</v>
      </c>
      <c r="K3767">
        <v>350723</v>
      </c>
      <c r="L3767">
        <v>9720</v>
      </c>
      <c r="M3767">
        <v>19015</v>
      </c>
      <c r="N3767">
        <v>1380000000</v>
      </c>
    </row>
    <row r="3768" spans="1:14" x14ac:dyDescent="0.3">
      <c r="A3768" t="s">
        <v>6009</v>
      </c>
      <c r="B3768" t="s">
        <v>2206</v>
      </c>
      <c r="C3768" t="s">
        <v>2232</v>
      </c>
      <c r="D3768" t="s">
        <v>2233</v>
      </c>
      <c r="E3768" s="17">
        <v>44507</v>
      </c>
      <c r="F3768">
        <v>4235</v>
      </c>
      <c r="G3768">
        <v>161</v>
      </c>
      <c r="H3768">
        <v>1511</v>
      </c>
      <c r="I3768">
        <v>582870</v>
      </c>
      <c r="J3768">
        <v>22598</v>
      </c>
      <c r="K3768">
        <v>352234</v>
      </c>
      <c r="L3768">
        <v>63525</v>
      </c>
      <c r="M3768">
        <v>2697</v>
      </c>
      <c r="N3768">
        <v>68000000</v>
      </c>
    </row>
    <row r="3769" spans="1:14" x14ac:dyDescent="0.3">
      <c r="A3769" t="s">
        <v>6010</v>
      </c>
      <c r="B3769" t="s">
        <v>2211</v>
      </c>
      <c r="C3769" t="s">
        <v>2237</v>
      </c>
      <c r="D3769" t="s">
        <v>2250</v>
      </c>
      <c r="E3769" s="17">
        <v>43932</v>
      </c>
      <c r="F3769">
        <v>3099</v>
      </c>
      <c r="G3769">
        <v>89</v>
      </c>
      <c r="H3769">
        <v>4900</v>
      </c>
      <c r="I3769">
        <v>585969</v>
      </c>
      <c r="J3769">
        <v>22687</v>
      </c>
      <c r="K3769">
        <v>357134</v>
      </c>
      <c r="L3769">
        <v>55782</v>
      </c>
      <c r="M3769">
        <v>15569</v>
      </c>
      <c r="N3769">
        <v>331000000</v>
      </c>
    </row>
    <row r="3770" spans="1:14" x14ac:dyDescent="0.3">
      <c r="A3770" t="s">
        <v>6011</v>
      </c>
      <c r="B3770" t="s">
        <v>2206</v>
      </c>
      <c r="C3770" t="s">
        <v>2224</v>
      </c>
      <c r="D3770" t="s">
        <v>2225</v>
      </c>
      <c r="E3770" s="17">
        <v>44228</v>
      </c>
      <c r="F3770">
        <v>4357</v>
      </c>
      <c r="G3770">
        <v>50</v>
      </c>
      <c r="H3770">
        <v>4659</v>
      </c>
      <c r="I3770">
        <v>590326</v>
      </c>
      <c r="J3770">
        <v>22737</v>
      </c>
      <c r="K3770">
        <v>361793</v>
      </c>
      <c r="L3770">
        <v>69712</v>
      </c>
      <c r="M3770">
        <v>3183</v>
      </c>
      <c r="N3770">
        <v>68000000</v>
      </c>
    </row>
    <row r="3771" spans="1:14" x14ac:dyDescent="0.3">
      <c r="A3771" t="s">
        <v>6012</v>
      </c>
      <c r="B3771" t="s">
        <v>2206</v>
      </c>
      <c r="C3771" t="s">
        <v>2207</v>
      </c>
      <c r="D3771" t="s">
        <v>2263</v>
      </c>
      <c r="E3771" s="17">
        <v>43968</v>
      </c>
      <c r="F3771">
        <v>3829</v>
      </c>
      <c r="G3771">
        <v>167</v>
      </c>
      <c r="H3771">
        <v>2962</v>
      </c>
      <c r="I3771">
        <v>594155</v>
      </c>
      <c r="J3771">
        <v>22904</v>
      </c>
      <c r="K3771">
        <v>364755</v>
      </c>
      <c r="L3771">
        <v>72751</v>
      </c>
      <c r="M3771">
        <v>17123</v>
      </c>
      <c r="N3771">
        <v>68000000</v>
      </c>
    </row>
    <row r="3772" spans="1:14" x14ac:dyDescent="0.3">
      <c r="A3772" t="s">
        <v>6013</v>
      </c>
      <c r="B3772" t="s">
        <v>2187</v>
      </c>
      <c r="C3772" t="s">
        <v>2255</v>
      </c>
      <c r="D3772" t="s">
        <v>2255</v>
      </c>
      <c r="E3772" s="17">
        <v>44505</v>
      </c>
      <c r="F3772">
        <v>4114</v>
      </c>
      <c r="G3772">
        <v>149</v>
      </c>
      <c r="H3772">
        <v>894</v>
      </c>
      <c r="I3772">
        <v>598269</v>
      </c>
      <c r="J3772">
        <v>23053</v>
      </c>
      <c r="K3772">
        <v>365649</v>
      </c>
      <c r="L3772">
        <v>32912</v>
      </c>
      <c r="M3772">
        <v>7912</v>
      </c>
      <c r="N3772">
        <v>83000000</v>
      </c>
    </row>
    <row r="3773" spans="1:14" x14ac:dyDescent="0.3">
      <c r="A3773" t="s">
        <v>6014</v>
      </c>
      <c r="B3773" t="s">
        <v>2206</v>
      </c>
      <c r="C3773" t="s">
        <v>2224</v>
      </c>
      <c r="D3773" t="s">
        <v>2230</v>
      </c>
      <c r="E3773" s="17">
        <v>44217</v>
      </c>
      <c r="F3773">
        <v>2584</v>
      </c>
      <c r="G3773">
        <v>143</v>
      </c>
      <c r="H3773">
        <v>853</v>
      </c>
      <c r="I3773">
        <v>600853</v>
      </c>
      <c r="J3773">
        <v>23196</v>
      </c>
      <c r="K3773">
        <v>366502</v>
      </c>
      <c r="L3773">
        <v>20672</v>
      </c>
      <c r="M3773">
        <v>16886</v>
      </c>
      <c r="N3773">
        <v>68000000</v>
      </c>
    </row>
    <row r="3774" spans="1:14" x14ac:dyDescent="0.3">
      <c r="A3774" t="s">
        <v>6015</v>
      </c>
      <c r="B3774" t="s">
        <v>2190</v>
      </c>
      <c r="C3774" t="s">
        <v>2269</v>
      </c>
      <c r="D3774" t="s">
        <v>2288</v>
      </c>
      <c r="E3774" s="17">
        <v>43941</v>
      </c>
      <c r="F3774">
        <v>1548</v>
      </c>
      <c r="G3774">
        <v>103</v>
      </c>
      <c r="H3774">
        <v>4435</v>
      </c>
      <c r="I3774">
        <v>602401</v>
      </c>
      <c r="J3774">
        <v>23299</v>
      </c>
      <c r="K3774">
        <v>370937</v>
      </c>
      <c r="L3774">
        <v>13932</v>
      </c>
      <c r="M3774">
        <v>5681</v>
      </c>
      <c r="N3774">
        <v>213000000</v>
      </c>
    </row>
    <row r="3775" spans="1:14" x14ac:dyDescent="0.3">
      <c r="A3775" t="s">
        <v>6016</v>
      </c>
      <c r="B3775" t="s">
        <v>2206</v>
      </c>
      <c r="C3775" t="s">
        <v>2232</v>
      </c>
      <c r="D3775" t="s">
        <v>2326</v>
      </c>
      <c r="E3775" s="17">
        <v>44444</v>
      </c>
      <c r="F3775">
        <v>1488</v>
      </c>
      <c r="G3775">
        <v>169</v>
      </c>
      <c r="H3775">
        <v>2410</v>
      </c>
      <c r="I3775">
        <v>603889</v>
      </c>
      <c r="J3775">
        <v>23468</v>
      </c>
      <c r="K3775">
        <v>373347</v>
      </c>
      <c r="L3775">
        <v>22320</v>
      </c>
      <c r="M3775">
        <v>14666</v>
      </c>
      <c r="N3775">
        <v>68000000</v>
      </c>
    </row>
    <row r="3776" spans="1:14" x14ac:dyDescent="0.3">
      <c r="A3776" t="s">
        <v>6017</v>
      </c>
      <c r="B3776" t="s">
        <v>2190</v>
      </c>
      <c r="C3776" t="s">
        <v>2198</v>
      </c>
      <c r="D3776" t="s">
        <v>2306</v>
      </c>
      <c r="E3776" s="17">
        <v>43847</v>
      </c>
      <c r="F3776">
        <v>3659</v>
      </c>
      <c r="G3776">
        <v>15</v>
      </c>
      <c r="H3776">
        <v>179</v>
      </c>
      <c r="I3776">
        <v>607548</v>
      </c>
      <c r="J3776">
        <v>23483</v>
      </c>
      <c r="K3776">
        <v>373526</v>
      </c>
      <c r="L3776">
        <v>21954</v>
      </c>
      <c r="M3776">
        <v>12679</v>
      </c>
      <c r="N3776">
        <v>213000000</v>
      </c>
    </row>
    <row r="3777" spans="1:14" x14ac:dyDescent="0.3">
      <c r="A3777" t="s">
        <v>6018</v>
      </c>
      <c r="B3777" t="s">
        <v>2194</v>
      </c>
      <c r="C3777" t="s">
        <v>27</v>
      </c>
      <c r="D3777" t="s">
        <v>27</v>
      </c>
      <c r="E3777" s="17">
        <v>44012</v>
      </c>
      <c r="F3777">
        <v>227</v>
      </c>
      <c r="G3777">
        <v>132</v>
      </c>
      <c r="H3777">
        <v>588</v>
      </c>
      <c r="I3777">
        <v>607775</v>
      </c>
      <c r="J3777">
        <v>23615</v>
      </c>
      <c r="K3777">
        <v>374114</v>
      </c>
      <c r="L3777">
        <v>3859</v>
      </c>
      <c r="M3777">
        <v>6594</v>
      </c>
      <c r="N3777">
        <v>1380000000</v>
      </c>
    </row>
    <row r="3778" spans="1:14" x14ac:dyDescent="0.3">
      <c r="A3778" t="s">
        <v>6019</v>
      </c>
      <c r="B3778" t="s">
        <v>2187</v>
      </c>
      <c r="C3778" t="s">
        <v>2338</v>
      </c>
      <c r="D3778" t="s">
        <v>2438</v>
      </c>
      <c r="E3778" s="17">
        <v>44366</v>
      </c>
      <c r="F3778">
        <v>4471</v>
      </c>
      <c r="G3778">
        <v>133</v>
      </c>
      <c r="H3778">
        <v>2045</v>
      </c>
      <c r="I3778">
        <v>612246</v>
      </c>
      <c r="J3778">
        <v>23748</v>
      </c>
      <c r="K3778">
        <v>376159</v>
      </c>
      <c r="L3778">
        <v>22355</v>
      </c>
      <c r="M3778">
        <v>8474</v>
      </c>
      <c r="N3778">
        <v>83000000</v>
      </c>
    </row>
    <row r="3779" spans="1:14" x14ac:dyDescent="0.3">
      <c r="A3779" t="s">
        <v>6020</v>
      </c>
      <c r="B3779" t="s">
        <v>2190</v>
      </c>
      <c r="C3779" t="s">
        <v>2191</v>
      </c>
      <c r="D3779" t="s">
        <v>2192</v>
      </c>
      <c r="E3779" s="17">
        <v>44371</v>
      </c>
      <c r="F3779">
        <v>4831</v>
      </c>
      <c r="G3779">
        <v>169</v>
      </c>
      <c r="H3779">
        <v>3225</v>
      </c>
      <c r="I3779">
        <v>617077</v>
      </c>
      <c r="J3779">
        <v>23917</v>
      </c>
      <c r="K3779">
        <v>379384</v>
      </c>
      <c r="L3779">
        <v>77296</v>
      </c>
      <c r="M3779">
        <v>8380</v>
      </c>
      <c r="N3779">
        <v>213000000</v>
      </c>
    </row>
    <row r="3780" spans="1:14" x14ac:dyDescent="0.3">
      <c r="A3780" t="s">
        <v>6021</v>
      </c>
      <c r="B3780" t="s">
        <v>2206</v>
      </c>
      <c r="C3780" t="s">
        <v>2207</v>
      </c>
      <c r="D3780" t="s">
        <v>2263</v>
      </c>
      <c r="E3780" s="17">
        <v>44001</v>
      </c>
      <c r="F3780">
        <v>4352</v>
      </c>
      <c r="G3780">
        <v>29</v>
      </c>
      <c r="H3780">
        <v>2399</v>
      </c>
      <c r="I3780">
        <v>621429</v>
      </c>
      <c r="J3780">
        <v>23946</v>
      </c>
      <c r="K3780">
        <v>381783</v>
      </c>
      <c r="L3780">
        <v>56576</v>
      </c>
      <c r="M3780">
        <v>18198</v>
      </c>
      <c r="N3780">
        <v>68000000</v>
      </c>
    </row>
    <row r="3781" spans="1:14" x14ac:dyDescent="0.3">
      <c r="A3781" t="s">
        <v>6022</v>
      </c>
      <c r="B3781" t="s">
        <v>2187</v>
      </c>
      <c r="C3781" t="s">
        <v>2255</v>
      </c>
      <c r="D3781" t="s">
        <v>2255</v>
      </c>
      <c r="E3781" s="17">
        <v>44239</v>
      </c>
      <c r="F3781">
        <v>4928</v>
      </c>
      <c r="G3781">
        <v>159</v>
      </c>
      <c r="H3781">
        <v>3036</v>
      </c>
      <c r="I3781">
        <v>626357</v>
      </c>
      <c r="J3781">
        <v>24105</v>
      </c>
      <c r="K3781">
        <v>384819</v>
      </c>
      <c r="L3781">
        <v>44352</v>
      </c>
      <c r="M3781">
        <v>17323</v>
      </c>
      <c r="N3781">
        <v>83000000</v>
      </c>
    </row>
    <row r="3782" spans="1:14" x14ac:dyDescent="0.3">
      <c r="A3782" t="s">
        <v>6023</v>
      </c>
      <c r="B3782" t="s">
        <v>2187</v>
      </c>
      <c r="C3782" t="s">
        <v>2255</v>
      </c>
      <c r="D3782" t="s">
        <v>2255</v>
      </c>
      <c r="E3782" s="17">
        <v>44208</v>
      </c>
      <c r="F3782">
        <v>4796</v>
      </c>
      <c r="G3782">
        <v>180</v>
      </c>
      <c r="H3782">
        <v>564</v>
      </c>
      <c r="I3782">
        <v>631153</v>
      </c>
      <c r="J3782">
        <v>24285</v>
      </c>
      <c r="K3782">
        <v>385383</v>
      </c>
      <c r="L3782">
        <v>57552</v>
      </c>
      <c r="M3782">
        <v>3939</v>
      </c>
      <c r="N3782">
        <v>83000000</v>
      </c>
    </row>
    <row r="3783" spans="1:14" x14ac:dyDescent="0.3">
      <c r="A3783" t="s">
        <v>6024</v>
      </c>
      <c r="B3783" t="s">
        <v>2190</v>
      </c>
      <c r="C3783" t="s">
        <v>2252</v>
      </c>
      <c r="D3783" t="s">
        <v>2253</v>
      </c>
      <c r="E3783" s="17">
        <v>44018</v>
      </c>
      <c r="F3783">
        <v>698</v>
      </c>
      <c r="G3783">
        <v>146</v>
      </c>
      <c r="H3783">
        <v>4764</v>
      </c>
      <c r="I3783">
        <v>631851</v>
      </c>
      <c r="J3783">
        <v>24431</v>
      </c>
      <c r="K3783">
        <v>390147</v>
      </c>
      <c r="L3783">
        <v>12564</v>
      </c>
      <c r="M3783">
        <v>2661</v>
      </c>
      <c r="N3783">
        <v>213000000</v>
      </c>
    </row>
    <row r="3784" spans="1:14" x14ac:dyDescent="0.3">
      <c r="A3784" t="s">
        <v>6025</v>
      </c>
      <c r="B3784" t="s">
        <v>2190</v>
      </c>
      <c r="C3784" t="s">
        <v>2252</v>
      </c>
      <c r="D3784" t="s">
        <v>2253</v>
      </c>
      <c r="E3784" s="17">
        <v>44060</v>
      </c>
      <c r="F3784">
        <v>437</v>
      </c>
      <c r="G3784">
        <v>50</v>
      </c>
      <c r="H3784">
        <v>4053</v>
      </c>
      <c r="I3784">
        <v>632288</v>
      </c>
      <c r="J3784">
        <v>24481</v>
      </c>
      <c r="K3784">
        <v>394200</v>
      </c>
      <c r="L3784">
        <v>6992</v>
      </c>
      <c r="M3784">
        <v>10014</v>
      </c>
      <c r="N3784">
        <v>213000000</v>
      </c>
    </row>
    <row r="3785" spans="1:14" x14ac:dyDescent="0.3">
      <c r="A3785" t="s">
        <v>6026</v>
      </c>
      <c r="B3785" t="s">
        <v>2211</v>
      </c>
      <c r="C3785" t="s">
        <v>2237</v>
      </c>
      <c r="D3785" t="s">
        <v>2238</v>
      </c>
      <c r="E3785" s="17">
        <v>43949</v>
      </c>
      <c r="F3785">
        <v>1684</v>
      </c>
      <c r="G3785">
        <v>155</v>
      </c>
      <c r="H3785">
        <v>4464</v>
      </c>
      <c r="I3785">
        <v>633972</v>
      </c>
      <c r="J3785">
        <v>24636</v>
      </c>
      <c r="K3785">
        <v>398664</v>
      </c>
      <c r="L3785">
        <v>11788</v>
      </c>
      <c r="M3785">
        <v>1979</v>
      </c>
      <c r="N3785">
        <v>331000000</v>
      </c>
    </row>
    <row r="3786" spans="1:14" x14ac:dyDescent="0.3">
      <c r="A3786" t="s">
        <v>6027</v>
      </c>
      <c r="B3786" t="s">
        <v>2211</v>
      </c>
      <c r="C3786" t="s">
        <v>2245</v>
      </c>
      <c r="D3786" t="s">
        <v>2246</v>
      </c>
      <c r="E3786" s="17">
        <v>43986</v>
      </c>
      <c r="F3786">
        <v>2153</v>
      </c>
      <c r="G3786">
        <v>174</v>
      </c>
      <c r="H3786">
        <v>2706</v>
      </c>
      <c r="I3786">
        <v>636125</v>
      </c>
      <c r="J3786">
        <v>24810</v>
      </c>
      <c r="K3786">
        <v>401370</v>
      </c>
      <c r="L3786">
        <v>17224</v>
      </c>
      <c r="M3786">
        <v>19766</v>
      </c>
      <c r="N3786">
        <v>331000000</v>
      </c>
    </row>
    <row r="3787" spans="1:14" x14ac:dyDescent="0.3">
      <c r="A3787" t="s">
        <v>6028</v>
      </c>
      <c r="B3787" t="s">
        <v>2187</v>
      </c>
      <c r="C3787" t="s">
        <v>2188</v>
      </c>
      <c r="D3787" t="s">
        <v>2188</v>
      </c>
      <c r="E3787" s="17">
        <v>44517</v>
      </c>
      <c r="F3787">
        <v>4710</v>
      </c>
      <c r="G3787">
        <v>71</v>
      </c>
      <c r="H3787">
        <v>4789</v>
      </c>
      <c r="I3787">
        <v>640835</v>
      </c>
      <c r="J3787">
        <v>24881</v>
      </c>
      <c r="K3787">
        <v>406159</v>
      </c>
      <c r="L3787">
        <v>37680</v>
      </c>
      <c r="M3787">
        <v>8599</v>
      </c>
      <c r="N3787">
        <v>83000000</v>
      </c>
    </row>
    <row r="3788" spans="1:14" x14ac:dyDescent="0.3">
      <c r="A3788" t="s">
        <v>6029</v>
      </c>
      <c r="B3788" t="s">
        <v>2211</v>
      </c>
      <c r="C3788" t="s">
        <v>2212</v>
      </c>
      <c r="D3788" t="s">
        <v>2328</v>
      </c>
      <c r="E3788" s="17">
        <v>44295</v>
      </c>
      <c r="F3788">
        <v>2914</v>
      </c>
      <c r="G3788">
        <v>127</v>
      </c>
      <c r="H3788">
        <v>3966</v>
      </c>
      <c r="I3788">
        <v>643749</v>
      </c>
      <c r="J3788">
        <v>25008</v>
      </c>
      <c r="K3788">
        <v>410125</v>
      </c>
      <c r="L3788">
        <v>29140</v>
      </c>
      <c r="M3788">
        <v>9533</v>
      </c>
      <c r="N3788">
        <v>331000000</v>
      </c>
    </row>
    <row r="3789" spans="1:14" x14ac:dyDescent="0.3">
      <c r="A3789" t="s">
        <v>6030</v>
      </c>
      <c r="B3789" t="s">
        <v>2206</v>
      </c>
      <c r="C3789" t="s">
        <v>2207</v>
      </c>
      <c r="D3789" t="s">
        <v>2208</v>
      </c>
      <c r="E3789" s="17">
        <v>43934</v>
      </c>
      <c r="F3789">
        <v>3217</v>
      </c>
      <c r="G3789">
        <v>106</v>
      </c>
      <c r="H3789">
        <v>4454</v>
      </c>
      <c r="I3789">
        <v>646966</v>
      </c>
      <c r="J3789">
        <v>25114</v>
      </c>
      <c r="K3789">
        <v>414579</v>
      </c>
      <c r="L3789">
        <v>25736</v>
      </c>
      <c r="M3789">
        <v>10740</v>
      </c>
      <c r="N3789">
        <v>68000000</v>
      </c>
    </row>
    <row r="3790" spans="1:14" x14ac:dyDescent="0.3">
      <c r="A3790" t="s">
        <v>6031</v>
      </c>
      <c r="B3790" t="s">
        <v>2194</v>
      </c>
      <c r="C3790" t="s">
        <v>2204</v>
      </c>
      <c r="D3790" t="s">
        <v>25</v>
      </c>
      <c r="E3790" s="17">
        <v>44434</v>
      </c>
      <c r="F3790">
        <v>959</v>
      </c>
      <c r="G3790">
        <v>126</v>
      </c>
      <c r="H3790">
        <v>3926</v>
      </c>
      <c r="I3790">
        <v>647925</v>
      </c>
      <c r="J3790">
        <v>25240</v>
      </c>
      <c r="K3790">
        <v>418505</v>
      </c>
      <c r="L3790">
        <v>8631</v>
      </c>
      <c r="M3790">
        <v>15711</v>
      </c>
      <c r="N3790">
        <v>1380000000</v>
      </c>
    </row>
    <row r="3791" spans="1:14" x14ac:dyDescent="0.3">
      <c r="A3791" t="s">
        <v>6032</v>
      </c>
      <c r="B3791" t="s">
        <v>2187</v>
      </c>
      <c r="C3791" t="s">
        <v>2188</v>
      </c>
      <c r="D3791" t="s">
        <v>2188</v>
      </c>
      <c r="E3791" s="17">
        <v>44528</v>
      </c>
      <c r="F3791">
        <v>1839</v>
      </c>
      <c r="G3791">
        <v>128</v>
      </c>
      <c r="H3791">
        <v>1640</v>
      </c>
      <c r="I3791">
        <v>649764</v>
      </c>
      <c r="J3791">
        <v>25368</v>
      </c>
      <c r="K3791">
        <v>420145</v>
      </c>
      <c r="L3791">
        <v>29424</v>
      </c>
      <c r="M3791">
        <v>8464</v>
      </c>
      <c r="N3791">
        <v>83000000</v>
      </c>
    </row>
    <row r="3792" spans="1:14" x14ac:dyDescent="0.3">
      <c r="A3792" t="s">
        <v>6033</v>
      </c>
      <c r="B3792" t="s">
        <v>2194</v>
      </c>
      <c r="C3792" t="s">
        <v>2195</v>
      </c>
      <c r="D3792" t="s">
        <v>2196</v>
      </c>
      <c r="E3792" s="17">
        <v>44332</v>
      </c>
      <c r="F3792">
        <v>277</v>
      </c>
      <c r="G3792">
        <v>195</v>
      </c>
      <c r="H3792">
        <v>1650</v>
      </c>
      <c r="I3792">
        <v>650041</v>
      </c>
      <c r="J3792">
        <v>25563</v>
      </c>
      <c r="K3792">
        <v>421795</v>
      </c>
      <c r="L3792">
        <v>4986</v>
      </c>
      <c r="M3792">
        <v>2914</v>
      </c>
      <c r="N3792">
        <v>1380000000</v>
      </c>
    </row>
    <row r="3793" spans="1:14" x14ac:dyDescent="0.3">
      <c r="A3793" t="s">
        <v>6034</v>
      </c>
      <c r="B3793" t="s">
        <v>2211</v>
      </c>
      <c r="C3793" t="s">
        <v>2245</v>
      </c>
      <c r="D3793" t="s">
        <v>2246</v>
      </c>
      <c r="E3793" s="17">
        <v>44523</v>
      </c>
      <c r="F3793">
        <v>4220</v>
      </c>
      <c r="G3793">
        <v>184</v>
      </c>
      <c r="H3793">
        <v>502</v>
      </c>
      <c r="I3793">
        <v>654261</v>
      </c>
      <c r="J3793">
        <v>25747</v>
      </c>
      <c r="K3793">
        <v>422297</v>
      </c>
      <c r="L3793">
        <v>37980</v>
      </c>
      <c r="M3793">
        <v>1035</v>
      </c>
      <c r="N3793">
        <v>331000000</v>
      </c>
    </row>
    <row r="3794" spans="1:14" x14ac:dyDescent="0.3">
      <c r="A3794" t="s">
        <v>6035</v>
      </c>
      <c r="B3794" t="s">
        <v>2190</v>
      </c>
      <c r="C3794" t="s">
        <v>2191</v>
      </c>
      <c r="D3794" t="s">
        <v>2192</v>
      </c>
      <c r="E3794" s="17">
        <v>44512</v>
      </c>
      <c r="F3794">
        <v>3756</v>
      </c>
      <c r="G3794">
        <v>149</v>
      </c>
      <c r="H3794">
        <v>2405</v>
      </c>
      <c r="I3794">
        <v>658017</v>
      </c>
      <c r="J3794">
        <v>25896</v>
      </c>
      <c r="K3794">
        <v>424702</v>
      </c>
      <c r="L3794">
        <v>45072</v>
      </c>
      <c r="M3794">
        <v>1190</v>
      </c>
      <c r="N3794">
        <v>213000000</v>
      </c>
    </row>
    <row r="3795" spans="1:14" x14ac:dyDescent="0.3">
      <c r="A3795" t="s">
        <v>6036</v>
      </c>
      <c r="B3795" t="s">
        <v>2187</v>
      </c>
      <c r="C3795" t="s">
        <v>2188</v>
      </c>
      <c r="D3795" t="s">
        <v>2188</v>
      </c>
      <c r="E3795" s="17">
        <v>44529</v>
      </c>
      <c r="F3795">
        <v>1343</v>
      </c>
      <c r="G3795">
        <v>93</v>
      </c>
      <c r="H3795">
        <v>61</v>
      </c>
      <c r="I3795">
        <v>659360</v>
      </c>
      <c r="J3795">
        <v>25989</v>
      </c>
      <c r="K3795">
        <v>424763</v>
      </c>
      <c r="L3795">
        <v>17459</v>
      </c>
      <c r="M3795">
        <v>268</v>
      </c>
      <c r="N3795">
        <v>83000000</v>
      </c>
    </row>
    <row r="3796" spans="1:14" x14ac:dyDescent="0.3">
      <c r="A3796" t="s">
        <v>6037</v>
      </c>
      <c r="B3796" t="s">
        <v>2211</v>
      </c>
      <c r="C3796" t="s">
        <v>2245</v>
      </c>
      <c r="D3796" t="s">
        <v>2246</v>
      </c>
      <c r="E3796" s="17">
        <v>44005</v>
      </c>
      <c r="F3796">
        <v>4770</v>
      </c>
      <c r="G3796">
        <v>57</v>
      </c>
      <c r="H3796">
        <v>3449</v>
      </c>
      <c r="I3796">
        <v>664130</v>
      </c>
      <c r="J3796">
        <v>26046</v>
      </c>
      <c r="K3796">
        <v>428212</v>
      </c>
      <c r="L3796">
        <v>71550</v>
      </c>
      <c r="M3796">
        <v>18525</v>
      </c>
      <c r="N3796">
        <v>331000000</v>
      </c>
    </row>
    <row r="3797" spans="1:14" x14ac:dyDescent="0.3">
      <c r="A3797" t="s">
        <v>6038</v>
      </c>
      <c r="B3797" t="s">
        <v>2206</v>
      </c>
      <c r="C3797" t="s">
        <v>2257</v>
      </c>
      <c r="D3797" t="s">
        <v>2290</v>
      </c>
      <c r="E3797" s="17">
        <v>44504</v>
      </c>
      <c r="F3797">
        <v>714</v>
      </c>
      <c r="G3797">
        <v>12</v>
      </c>
      <c r="H3797">
        <v>4547</v>
      </c>
      <c r="I3797">
        <v>664844</v>
      </c>
      <c r="J3797">
        <v>26058</v>
      </c>
      <c r="K3797">
        <v>432759</v>
      </c>
      <c r="L3797">
        <v>8568</v>
      </c>
      <c r="M3797">
        <v>18537</v>
      </c>
      <c r="N3797">
        <v>68000000</v>
      </c>
    </row>
    <row r="3798" spans="1:14" x14ac:dyDescent="0.3">
      <c r="A3798" t="s">
        <v>6039</v>
      </c>
      <c r="B3798" t="s">
        <v>2187</v>
      </c>
      <c r="C3798" t="s">
        <v>2201</v>
      </c>
      <c r="D3798" t="s">
        <v>2202</v>
      </c>
      <c r="E3798" s="17">
        <v>44251</v>
      </c>
      <c r="F3798">
        <v>1505</v>
      </c>
      <c r="G3798">
        <v>166</v>
      </c>
      <c r="H3798">
        <v>3286</v>
      </c>
      <c r="I3798">
        <v>666349</v>
      </c>
      <c r="J3798">
        <v>26224</v>
      </c>
      <c r="K3798">
        <v>436045</v>
      </c>
      <c r="L3798">
        <v>24080</v>
      </c>
      <c r="M3798">
        <v>18120</v>
      </c>
      <c r="N3798">
        <v>83000000</v>
      </c>
    </row>
    <row r="3799" spans="1:14" x14ac:dyDescent="0.3">
      <c r="A3799" t="s">
        <v>6040</v>
      </c>
      <c r="B3799" t="s">
        <v>2187</v>
      </c>
      <c r="C3799" t="s">
        <v>2255</v>
      </c>
      <c r="D3799" t="s">
        <v>2255</v>
      </c>
      <c r="E3799" s="17">
        <v>43964</v>
      </c>
      <c r="F3799">
        <v>3921</v>
      </c>
      <c r="G3799">
        <v>26</v>
      </c>
      <c r="H3799">
        <v>1692</v>
      </c>
      <c r="I3799">
        <v>670270</v>
      </c>
      <c r="J3799">
        <v>26250</v>
      </c>
      <c r="K3799">
        <v>437737</v>
      </c>
      <c r="L3799">
        <v>35289</v>
      </c>
      <c r="M3799">
        <v>1336</v>
      </c>
      <c r="N3799">
        <v>83000000</v>
      </c>
    </row>
    <row r="3800" spans="1:14" x14ac:dyDescent="0.3">
      <c r="A3800" t="s">
        <v>6041</v>
      </c>
      <c r="B3800" t="s">
        <v>2190</v>
      </c>
      <c r="C3800" t="s">
        <v>2252</v>
      </c>
      <c r="D3800" t="s">
        <v>2301</v>
      </c>
      <c r="E3800" s="17">
        <v>44221</v>
      </c>
      <c r="F3800">
        <v>2714</v>
      </c>
      <c r="G3800">
        <v>166</v>
      </c>
      <c r="H3800">
        <v>356</v>
      </c>
      <c r="I3800">
        <v>672984</v>
      </c>
      <c r="J3800">
        <v>26416</v>
      </c>
      <c r="K3800">
        <v>438093</v>
      </c>
      <c r="L3800">
        <v>43424</v>
      </c>
      <c r="M3800">
        <v>12523</v>
      </c>
      <c r="N3800">
        <v>213000000</v>
      </c>
    </row>
    <row r="3801" spans="1:14" x14ac:dyDescent="0.3">
      <c r="A3801" t="s">
        <v>6042</v>
      </c>
      <c r="B3801" t="s">
        <v>2187</v>
      </c>
      <c r="C3801" t="s">
        <v>2255</v>
      </c>
      <c r="D3801" t="s">
        <v>2255</v>
      </c>
      <c r="E3801" s="17">
        <v>44331</v>
      </c>
      <c r="F3801">
        <v>1347</v>
      </c>
      <c r="G3801">
        <v>120</v>
      </c>
      <c r="H3801">
        <v>595</v>
      </c>
      <c r="I3801">
        <v>674331</v>
      </c>
      <c r="J3801">
        <v>26536</v>
      </c>
      <c r="K3801">
        <v>438688</v>
      </c>
      <c r="L3801">
        <v>21552</v>
      </c>
      <c r="M3801">
        <v>12010</v>
      </c>
      <c r="N3801">
        <v>83000000</v>
      </c>
    </row>
    <row r="3802" spans="1:14" x14ac:dyDescent="0.3">
      <c r="A3802" t="s">
        <v>6043</v>
      </c>
      <c r="B3802" t="s">
        <v>2190</v>
      </c>
      <c r="C3802" t="s">
        <v>2252</v>
      </c>
      <c r="D3802" t="s">
        <v>2253</v>
      </c>
      <c r="E3802" s="17">
        <v>44495</v>
      </c>
      <c r="F3802">
        <v>2442</v>
      </c>
      <c r="G3802">
        <v>199</v>
      </c>
      <c r="H3802">
        <v>1624</v>
      </c>
      <c r="I3802">
        <v>676773</v>
      </c>
      <c r="J3802">
        <v>26735</v>
      </c>
      <c r="K3802">
        <v>440312</v>
      </c>
      <c r="L3802">
        <v>24420</v>
      </c>
      <c r="M3802">
        <v>17079</v>
      </c>
      <c r="N3802">
        <v>213000000</v>
      </c>
    </row>
    <row r="3803" spans="1:14" x14ac:dyDescent="0.3">
      <c r="A3803" t="s">
        <v>6044</v>
      </c>
      <c r="B3803" t="s">
        <v>2211</v>
      </c>
      <c r="C3803" t="s">
        <v>2241</v>
      </c>
      <c r="D3803" t="s">
        <v>2242</v>
      </c>
      <c r="E3803" s="17">
        <v>43863</v>
      </c>
      <c r="F3803">
        <v>4868</v>
      </c>
      <c r="G3803">
        <v>139</v>
      </c>
      <c r="H3803">
        <v>1129</v>
      </c>
      <c r="I3803">
        <v>681641</v>
      </c>
      <c r="J3803">
        <v>26874</v>
      </c>
      <c r="K3803">
        <v>441441</v>
      </c>
      <c r="L3803">
        <v>38944</v>
      </c>
      <c r="M3803">
        <v>17816</v>
      </c>
      <c r="N3803">
        <v>331000000</v>
      </c>
    </row>
    <row r="3804" spans="1:14" x14ac:dyDescent="0.3">
      <c r="A3804" t="s">
        <v>6045</v>
      </c>
      <c r="B3804" t="s">
        <v>2206</v>
      </c>
      <c r="C3804" t="s">
        <v>2207</v>
      </c>
      <c r="D3804" t="s">
        <v>2263</v>
      </c>
      <c r="E3804" s="17">
        <v>43885</v>
      </c>
      <c r="F3804">
        <v>3960</v>
      </c>
      <c r="G3804">
        <v>151</v>
      </c>
      <c r="H3804">
        <v>2441</v>
      </c>
      <c r="I3804">
        <v>685601</v>
      </c>
      <c r="J3804">
        <v>27025</v>
      </c>
      <c r="K3804">
        <v>443882</v>
      </c>
      <c r="L3804">
        <v>23760</v>
      </c>
      <c r="M3804">
        <v>1383</v>
      </c>
      <c r="N3804">
        <v>68000000</v>
      </c>
    </row>
    <row r="3805" spans="1:14" x14ac:dyDescent="0.3">
      <c r="A3805" t="s">
        <v>6046</v>
      </c>
      <c r="B3805" t="s">
        <v>2206</v>
      </c>
      <c r="C3805" t="s">
        <v>2232</v>
      </c>
      <c r="D3805" t="s">
        <v>2326</v>
      </c>
      <c r="E3805" s="17">
        <v>44349</v>
      </c>
      <c r="F3805">
        <v>1752</v>
      </c>
      <c r="G3805">
        <v>17</v>
      </c>
      <c r="H3805">
        <v>4966</v>
      </c>
      <c r="I3805">
        <v>687353</v>
      </c>
      <c r="J3805">
        <v>27042</v>
      </c>
      <c r="K3805">
        <v>448848</v>
      </c>
      <c r="L3805">
        <v>26280</v>
      </c>
      <c r="M3805">
        <v>3971</v>
      </c>
      <c r="N3805">
        <v>68000000</v>
      </c>
    </row>
    <row r="3806" spans="1:14" x14ac:dyDescent="0.3">
      <c r="A3806" t="s">
        <v>6047</v>
      </c>
      <c r="B3806" t="s">
        <v>2187</v>
      </c>
      <c r="C3806" t="s">
        <v>2338</v>
      </c>
      <c r="D3806" t="s">
        <v>2339</v>
      </c>
      <c r="E3806" s="17">
        <v>44468</v>
      </c>
      <c r="F3806">
        <v>2505</v>
      </c>
      <c r="G3806">
        <v>118</v>
      </c>
      <c r="H3806">
        <v>2030</v>
      </c>
      <c r="I3806">
        <v>689858</v>
      </c>
      <c r="J3806">
        <v>27160</v>
      </c>
      <c r="K3806">
        <v>450878</v>
      </c>
      <c r="L3806">
        <v>37575</v>
      </c>
      <c r="M3806">
        <v>11910</v>
      </c>
      <c r="N3806">
        <v>83000000</v>
      </c>
    </row>
    <row r="3807" spans="1:14" x14ac:dyDescent="0.3">
      <c r="A3807" t="s">
        <v>6048</v>
      </c>
      <c r="B3807" t="s">
        <v>2187</v>
      </c>
      <c r="C3807" t="s">
        <v>2188</v>
      </c>
      <c r="D3807" t="s">
        <v>2188</v>
      </c>
      <c r="E3807" s="17">
        <v>43842</v>
      </c>
      <c r="F3807">
        <v>1737</v>
      </c>
      <c r="G3807">
        <v>14</v>
      </c>
      <c r="H3807">
        <v>3172</v>
      </c>
      <c r="I3807">
        <v>691595</v>
      </c>
      <c r="J3807">
        <v>27174</v>
      </c>
      <c r="K3807">
        <v>454050</v>
      </c>
      <c r="L3807">
        <v>15633</v>
      </c>
      <c r="M3807">
        <v>10326</v>
      </c>
      <c r="N3807">
        <v>83000000</v>
      </c>
    </row>
    <row r="3808" spans="1:14" x14ac:dyDescent="0.3">
      <c r="A3808" t="s">
        <v>6049</v>
      </c>
      <c r="B3808" t="s">
        <v>2211</v>
      </c>
      <c r="C3808" t="s">
        <v>2237</v>
      </c>
      <c r="D3808" t="s">
        <v>2238</v>
      </c>
      <c r="E3808" s="17">
        <v>44358</v>
      </c>
      <c r="F3808">
        <v>4169</v>
      </c>
      <c r="G3808">
        <v>187</v>
      </c>
      <c r="H3808">
        <v>1831</v>
      </c>
      <c r="I3808">
        <v>695764</v>
      </c>
      <c r="J3808">
        <v>27361</v>
      </c>
      <c r="K3808">
        <v>455881</v>
      </c>
      <c r="L3808">
        <v>20845</v>
      </c>
      <c r="M3808">
        <v>8939</v>
      </c>
      <c r="N3808">
        <v>331000000</v>
      </c>
    </row>
    <row r="3809" spans="1:14" x14ac:dyDescent="0.3">
      <c r="A3809" t="s">
        <v>6050</v>
      </c>
      <c r="B3809" t="s">
        <v>2190</v>
      </c>
      <c r="C3809" t="s">
        <v>2252</v>
      </c>
      <c r="D3809" t="s">
        <v>2253</v>
      </c>
      <c r="E3809" s="17">
        <v>44550</v>
      </c>
      <c r="F3809">
        <v>1108</v>
      </c>
      <c r="G3809">
        <v>143</v>
      </c>
      <c r="H3809">
        <v>3953</v>
      </c>
      <c r="I3809">
        <v>696872</v>
      </c>
      <c r="J3809">
        <v>27504</v>
      </c>
      <c r="K3809">
        <v>459834</v>
      </c>
      <c r="L3809">
        <v>5540</v>
      </c>
      <c r="M3809">
        <v>3179</v>
      </c>
      <c r="N3809">
        <v>213000000</v>
      </c>
    </row>
    <row r="3810" spans="1:14" x14ac:dyDescent="0.3">
      <c r="A3810" t="s">
        <v>6051</v>
      </c>
      <c r="B3810" t="s">
        <v>2206</v>
      </c>
      <c r="C3810" t="s">
        <v>2224</v>
      </c>
      <c r="D3810" t="s">
        <v>2225</v>
      </c>
      <c r="E3810" s="17">
        <v>44385</v>
      </c>
      <c r="F3810">
        <v>2679</v>
      </c>
      <c r="G3810">
        <v>96</v>
      </c>
      <c r="H3810">
        <v>3301</v>
      </c>
      <c r="I3810">
        <v>699551</v>
      </c>
      <c r="J3810">
        <v>27600</v>
      </c>
      <c r="K3810">
        <v>463135</v>
      </c>
      <c r="L3810">
        <v>13395</v>
      </c>
      <c r="M3810">
        <v>2696</v>
      </c>
      <c r="N3810">
        <v>68000000</v>
      </c>
    </row>
    <row r="3811" spans="1:14" x14ac:dyDescent="0.3">
      <c r="A3811" t="s">
        <v>6052</v>
      </c>
      <c r="B3811" t="s">
        <v>2190</v>
      </c>
      <c r="C3811" t="s">
        <v>2269</v>
      </c>
      <c r="D3811" t="s">
        <v>2288</v>
      </c>
      <c r="E3811" s="17">
        <v>44203</v>
      </c>
      <c r="F3811">
        <v>1037</v>
      </c>
      <c r="G3811">
        <v>73</v>
      </c>
      <c r="H3811">
        <v>2570</v>
      </c>
      <c r="I3811">
        <v>700588</v>
      </c>
      <c r="J3811">
        <v>27673</v>
      </c>
      <c r="K3811">
        <v>465705</v>
      </c>
      <c r="L3811">
        <v>8296</v>
      </c>
      <c r="M3811">
        <v>16760</v>
      </c>
      <c r="N3811">
        <v>213000000</v>
      </c>
    </row>
    <row r="3812" spans="1:14" x14ac:dyDescent="0.3">
      <c r="A3812" t="s">
        <v>6053</v>
      </c>
      <c r="B3812" t="s">
        <v>2211</v>
      </c>
      <c r="C3812" t="s">
        <v>2237</v>
      </c>
      <c r="D3812" t="s">
        <v>2238</v>
      </c>
      <c r="E3812" s="17">
        <v>44314</v>
      </c>
      <c r="F3812">
        <v>911</v>
      </c>
      <c r="G3812">
        <v>46</v>
      </c>
      <c r="H3812">
        <v>92</v>
      </c>
      <c r="I3812">
        <v>701499</v>
      </c>
      <c r="J3812">
        <v>27719</v>
      </c>
      <c r="K3812">
        <v>465797</v>
      </c>
      <c r="L3812">
        <v>16398</v>
      </c>
      <c r="M3812">
        <v>16136</v>
      </c>
      <c r="N3812">
        <v>331000000</v>
      </c>
    </row>
    <row r="3813" spans="1:14" x14ac:dyDescent="0.3">
      <c r="A3813" t="s">
        <v>6054</v>
      </c>
      <c r="B3813" t="s">
        <v>2206</v>
      </c>
      <c r="C3813" t="s">
        <v>2232</v>
      </c>
      <c r="D3813" t="s">
        <v>2233</v>
      </c>
      <c r="E3813" s="17">
        <v>44477</v>
      </c>
      <c r="F3813">
        <v>4889</v>
      </c>
      <c r="G3813">
        <v>151</v>
      </c>
      <c r="H3813">
        <v>4899</v>
      </c>
      <c r="I3813">
        <v>706388</v>
      </c>
      <c r="J3813">
        <v>27870</v>
      </c>
      <c r="K3813">
        <v>470696</v>
      </c>
      <c r="L3813">
        <v>44001</v>
      </c>
      <c r="M3813">
        <v>12244</v>
      </c>
      <c r="N3813">
        <v>68000000</v>
      </c>
    </row>
    <row r="3814" spans="1:14" x14ac:dyDescent="0.3">
      <c r="A3814" t="s">
        <v>6055</v>
      </c>
      <c r="B3814" t="s">
        <v>2206</v>
      </c>
      <c r="C3814" t="s">
        <v>2207</v>
      </c>
      <c r="D3814" t="s">
        <v>2208</v>
      </c>
      <c r="E3814" s="17">
        <v>44058</v>
      </c>
      <c r="F3814">
        <v>2096</v>
      </c>
      <c r="G3814">
        <v>172</v>
      </c>
      <c r="H3814">
        <v>2200</v>
      </c>
      <c r="I3814">
        <v>708484</v>
      </c>
      <c r="J3814">
        <v>28042</v>
      </c>
      <c r="K3814">
        <v>472896</v>
      </c>
      <c r="L3814">
        <v>39824</v>
      </c>
      <c r="M3814">
        <v>8578</v>
      </c>
      <c r="N3814">
        <v>68000000</v>
      </c>
    </row>
    <row r="3815" spans="1:14" x14ac:dyDescent="0.3">
      <c r="A3815" t="s">
        <v>6056</v>
      </c>
      <c r="B3815" t="s">
        <v>2194</v>
      </c>
      <c r="C3815" t="s">
        <v>27</v>
      </c>
      <c r="D3815" t="s">
        <v>27</v>
      </c>
      <c r="E3815" s="17">
        <v>44453</v>
      </c>
      <c r="F3815">
        <v>3013</v>
      </c>
      <c r="G3815">
        <v>18</v>
      </c>
      <c r="H3815">
        <v>4449</v>
      </c>
      <c r="I3815">
        <v>711497</v>
      </c>
      <c r="J3815">
        <v>28060</v>
      </c>
      <c r="K3815">
        <v>477345</v>
      </c>
      <c r="L3815">
        <v>24104</v>
      </c>
      <c r="M3815">
        <v>14156</v>
      </c>
      <c r="N3815">
        <v>1380000000</v>
      </c>
    </row>
    <row r="3816" spans="1:14" x14ac:dyDescent="0.3">
      <c r="A3816" t="s">
        <v>6057</v>
      </c>
      <c r="B3816" t="s">
        <v>2211</v>
      </c>
      <c r="C3816" t="s">
        <v>2212</v>
      </c>
      <c r="D3816" t="s">
        <v>2328</v>
      </c>
      <c r="E3816" s="17">
        <v>44137</v>
      </c>
      <c r="F3816">
        <v>358</v>
      </c>
      <c r="G3816">
        <v>90</v>
      </c>
      <c r="H3816">
        <v>878</v>
      </c>
      <c r="I3816">
        <v>711855</v>
      </c>
      <c r="J3816">
        <v>28150</v>
      </c>
      <c r="K3816">
        <v>478223</v>
      </c>
      <c r="L3816">
        <v>3580</v>
      </c>
      <c r="M3816">
        <v>4325</v>
      </c>
      <c r="N3816">
        <v>331000000</v>
      </c>
    </row>
    <row r="3817" spans="1:14" x14ac:dyDescent="0.3">
      <c r="A3817" t="s">
        <v>6058</v>
      </c>
      <c r="B3817" t="s">
        <v>2211</v>
      </c>
      <c r="C3817" t="s">
        <v>2212</v>
      </c>
      <c r="D3817" t="s">
        <v>2328</v>
      </c>
      <c r="E3817" s="17">
        <v>44287</v>
      </c>
      <c r="F3817">
        <v>1076</v>
      </c>
      <c r="G3817">
        <v>168</v>
      </c>
      <c r="H3817">
        <v>4703</v>
      </c>
      <c r="I3817">
        <v>712931</v>
      </c>
      <c r="J3817">
        <v>28318</v>
      </c>
      <c r="K3817">
        <v>482926</v>
      </c>
      <c r="L3817">
        <v>6456</v>
      </c>
      <c r="M3817">
        <v>4049</v>
      </c>
      <c r="N3817">
        <v>331000000</v>
      </c>
    </row>
    <row r="3818" spans="1:14" x14ac:dyDescent="0.3">
      <c r="A3818" t="s">
        <v>6059</v>
      </c>
      <c r="B3818" t="s">
        <v>2194</v>
      </c>
      <c r="C3818" t="s">
        <v>27</v>
      </c>
      <c r="D3818" t="s">
        <v>27</v>
      </c>
      <c r="E3818" s="17">
        <v>43990</v>
      </c>
      <c r="F3818">
        <v>2103</v>
      </c>
      <c r="G3818">
        <v>30</v>
      </c>
      <c r="H3818">
        <v>1896</v>
      </c>
      <c r="I3818">
        <v>715034</v>
      </c>
      <c r="J3818">
        <v>28348</v>
      </c>
      <c r="K3818">
        <v>484822</v>
      </c>
      <c r="L3818">
        <v>18927</v>
      </c>
      <c r="M3818">
        <v>18806</v>
      </c>
      <c r="N3818">
        <v>1380000000</v>
      </c>
    </row>
    <row r="3819" spans="1:14" x14ac:dyDescent="0.3">
      <c r="A3819" t="s">
        <v>6060</v>
      </c>
      <c r="B3819" t="s">
        <v>2190</v>
      </c>
      <c r="C3819" t="s">
        <v>2252</v>
      </c>
      <c r="D3819" t="s">
        <v>2253</v>
      </c>
      <c r="E3819" s="17">
        <v>44161</v>
      </c>
      <c r="F3819">
        <v>4974</v>
      </c>
      <c r="G3819">
        <v>15</v>
      </c>
      <c r="H3819">
        <v>982</v>
      </c>
      <c r="I3819">
        <v>720008</v>
      </c>
      <c r="J3819">
        <v>28363</v>
      </c>
      <c r="K3819">
        <v>485804</v>
      </c>
      <c r="L3819">
        <v>84558</v>
      </c>
      <c r="M3819">
        <v>2285</v>
      </c>
      <c r="N3819">
        <v>213000000</v>
      </c>
    </row>
    <row r="3820" spans="1:14" x14ac:dyDescent="0.3">
      <c r="A3820" t="s">
        <v>6061</v>
      </c>
      <c r="B3820" t="s">
        <v>2194</v>
      </c>
      <c r="C3820" t="s">
        <v>2195</v>
      </c>
      <c r="D3820" t="s">
        <v>2196</v>
      </c>
      <c r="E3820" s="17">
        <v>44055</v>
      </c>
      <c r="F3820">
        <v>3527</v>
      </c>
      <c r="G3820">
        <v>150</v>
      </c>
      <c r="H3820">
        <v>2964</v>
      </c>
      <c r="I3820">
        <v>723535</v>
      </c>
      <c r="J3820">
        <v>28513</v>
      </c>
      <c r="K3820">
        <v>488768</v>
      </c>
      <c r="L3820">
        <v>35270</v>
      </c>
      <c r="M3820">
        <v>4062</v>
      </c>
      <c r="N3820">
        <v>1380000000</v>
      </c>
    </row>
    <row r="3821" spans="1:14" x14ac:dyDescent="0.3">
      <c r="A3821" t="s">
        <v>6062</v>
      </c>
      <c r="B3821" t="s">
        <v>2211</v>
      </c>
      <c r="C3821" t="s">
        <v>2241</v>
      </c>
      <c r="D3821" t="s">
        <v>2261</v>
      </c>
      <c r="E3821" s="17">
        <v>44559</v>
      </c>
      <c r="F3821">
        <v>2302</v>
      </c>
      <c r="G3821">
        <v>77</v>
      </c>
      <c r="H3821">
        <v>2962</v>
      </c>
      <c r="I3821">
        <v>725837</v>
      </c>
      <c r="J3821">
        <v>28590</v>
      </c>
      <c r="K3821">
        <v>491730</v>
      </c>
      <c r="L3821">
        <v>43738</v>
      </c>
      <c r="M3821">
        <v>6390</v>
      </c>
      <c r="N3821">
        <v>331000000</v>
      </c>
    </row>
    <row r="3822" spans="1:14" x14ac:dyDescent="0.3">
      <c r="A3822" t="s">
        <v>6063</v>
      </c>
      <c r="B3822" t="s">
        <v>2190</v>
      </c>
      <c r="C3822" t="s">
        <v>2198</v>
      </c>
      <c r="D3822" t="s">
        <v>2199</v>
      </c>
      <c r="E3822" s="17">
        <v>44334</v>
      </c>
      <c r="F3822">
        <v>4100</v>
      </c>
      <c r="G3822">
        <v>22</v>
      </c>
      <c r="H3822">
        <v>1110</v>
      </c>
      <c r="I3822">
        <v>729937</v>
      </c>
      <c r="J3822">
        <v>28612</v>
      </c>
      <c r="K3822">
        <v>492840</v>
      </c>
      <c r="L3822">
        <v>36900</v>
      </c>
      <c r="M3822">
        <v>8577</v>
      </c>
      <c r="N3822">
        <v>213000000</v>
      </c>
    </row>
    <row r="3823" spans="1:14" x14ac:dyDescent="0.3">
      <c r="A3823" t="s">
        <v>6064</v>
      </c>
      <c r="B3823" t="s">
        <v>2206</v>
      </c>
      <c r="C3823" t="s">
        <v>2257</v>
      </c>
      <c r="D3823" t="s">
        <v>2290</v>
      </c>
      <c r="E3823" s="17">
        <v>44286</v>
      </c>
      <c r="F3823">
        <v>1604</v>
      </c>
      <c r="G3823">
        <v>40</v>
      </c>
      <c r="H3823">
        <v>382</v>
      </c>
      <c r="I3823">
        <v>731541</v>
      </c>
      <c r="J3823">
        <v>28652</v>
      </c>
      <c r="K3823">
        <v>493222</v>
      </c>
      <c r="L3823">
        <v>16040</v>
      </c>
      <c r="M3823">
        <v>16030</v>
      </c>
      <c r="N3823">
        <v>68000000</v>
      </c>
    </row>
    <row r="3824" spans="1:14" x14ac:dyDescent="0.3">
      <c r="A3824" t="s">
        <v>6065</v>
      </c>
      <c r="B3824" t="s">
        <v>2194</v>
      </c>
      <c r="C3824" t="s">
        <v>2195</v>
      </c>
      <c r="D3824" t="s">
        <v>2196</v>
      </c>
      <c r="E3824" s="17">
        <v>43875</v>
      </c>
      <c r="F3824">
        <v>1075</v>
      </c>
      <c r="G3824">
        <v>145</v>
      </c>
      <c r="H3824">
        <v>3810</v>
      </c>
      <c r="I3824">
        <v>732616</v>
      </c>
      <c r="J3824">
        <v>28797</v>
      </c>
      <c r="K3824">
        <v>497032</v>
      </c>
      <c r="L3824">
        <v>12900</v>
      </c>
      <c r="M3824">
        <v>1061</v>
      </c>
      <c r="N3824">
        <v>1380000000</v>
      </c>
    </row>
    <row r="3825" spans="1:14" x14ac:dyDescent="0.3">
      <c r="A3825" t="s">
        <v>6066</v>
      </c>
      <c r="B3825" t="s">
        <v>2190</v>
      </c>
      <c r="C3825" t="s">
        <v>2198</v>
      </c>
      <c r="D3825" t="s">
        <v>2199</v>
      </c>
      <c r="E3825" s="17">
        <v>44044</v>
      </c>
      <c r="F3825">
        <v>4048</v>
      </c>
      <c r="G3825">
        <v>163</v>
      </c>
      <c r="H3825">
        <v>1547</v>
      </c>
      <c r="I3825">
        <v>736664</v>
      </c>
      <c r="J3825">
        <v>28960</v>
      </c>
      <c r="K3825">
        <v>498579</v>
      </c>
      <c r="L3825">
        <v>24288</v>
      </c>
      <c r="M3825">
        <v>17484</v>
      </c>
      <c r="N3825">
        <v>213000000</v>
      </c>
    </row>
    <row r="3826" spans="1:14" x14ac:dyDescent="0.3">
      <c r="A3826" t="s">
        <v>6067</v>
      </c>
      <c r="B3826" t="s">
        <v>2190</v>
      </c>
      <c r="C3826" t="s">
        <v>2191</v>
      </c>
      <c r="D3826" t="s">
        <v>2285</v>
      </c>
      <c r="E3826" s="17">
        <v>43889</v>
      </c>
      <c r="F3826">
        <v>328</v>
      </c>
      <c r="G3826">
        <v>11</v>
      </c>
      <c r="H3826">
        <v>2918</v>
      </c>
      <c r="I3826">
        <v>736992</v>
      </c>
      <c r="J3826">
        <v>28971</v>
      </c>
      <c r="K3826">
        <v>501497</v>
      </c>
      <c r="L3826">
        <v>5576</v>
      </c>
      <c r="M3826">
        <v>9984</v>
      </c>
      <c r="N3826">
        <v>213000000</v>
      </c>
    </row>
    <row r="3827" spans="1:14" x14ac:dyDescent="0.3">
      <c r="A3827" t="s">
        <v>6068</v>
      </c>
      <c r="B3827" t="s">
        <v>2190</v>
      </c>
      <c r="C3827" t="s">
        <v>2191</v>
      </c>
      <c r="D3827" t="s">
        <v>2192</v>
      </c>
      <c r="E3827" s="17">
        <v>44474</v>
      </c>
      <c r="F3827">
        <v>3232</v>
      </c>
      <c r="G3827">
        <v>74</v>
      </c>
      <c r="H3827">
        <v>2458</v>
      </c>
      <c r="I3827">
        <v>740224</v>
      </c>
      <c r="J3827">
        <v>29045</v>
      </c>
      <c r="K3827">
        <v>503955</v>
      </c>
      <c r="L3827">
        <v>35552</v>
      </c>
      <c r="M3827">
        <v>4504</v>
      </c>
      <c r="N3827">
        <v>213000000</v>
      </c>
    </row>
    <row r="3828" spans="1:14" x14ac:dyDescent="0.3">
      <c r="A3828" t="s">
        <v>6069</v>
      </c>
      <c r="B3828" t="s">
        <v>2194</v>
      </c>
      <c r="C3828" t="s">
        <v>2195</v>
      </c>
      <c r="D3828" t="s">
        <v>2296</v>
      </c>
      <c r="E3828" s="17">
        <v>44446</v>
      </c>
      <c r="F3828">
        <v>3477</v>
      </c>
      <c r="G3828">
        <v>196</v>
      </c>
      <c r="H3828">
        <v>3443</v>
      </c>
      <c r="I3828">
        <v>743701</v>
      </c>
      <c r="J3828">
        <v>29241</v>
      </c>
      <c r="K3828">
        <v>507398</v>
      </c>
      <c r="L3828">
        <v>62586</v>
      </c>
      <c r="M3828">
        <v>15709</v>
      </c>
      <c r="N3828">
        <v>1380000000</v>
      </c>
    </row>
    <row r="3829" spans="1:14" x14ac:dyDescent="0.3">
      <c r="A3829" t="s">
        <v>6070</v>
      </c>
      <c r="B3829" t="s">
        <v>2206</v>
      </c>
      <c r="C3829" t="s">
        <v>2257</v>
      </c>
      <c r="D3829" t="s">
        <v>2258</v>
      </c>
      <c r="E3829" s="17">
        <v>44025</v>
      </c>
      <c r="F3829">
        <v>1002</v>
      </c>
      <c r="G3829">
        <v>178</v>
      </c>
      <c r="H3829">
        <v>1106</v>
      </c>
      <c r="I3829">
        <v>744703</v>
      </c>
      <c r="J3829">
        <v>29419</v>
      </c>
      <c r="K3829">
        <v>508504</v>
      </c>
      <c r="L3829">
        <v>10020</v>
      </c>
      <c r="M3829">
        <v>3649</v>
      </c>
      <c r="N3829">
        <v>68000000</v>
      </c>
    </row>
    <row r="3830" spans="1:14" x14ac:dyDescent="0.3">
      <c r="A3830" t="s">
        <v>6071</v>
      </c>
      <c r="B3830" t="s">
        <v>2190</v>
      </c>
      <c r="C3830" t="s">
        <v>2191</v>
      </c>
      <c r="D3830" t="s">
        <v>2192</v>
      </c>
      <c r="E3830" s="17">
        <v>44319</v>
      </c>
      <c r="F3830">
        <v>4878</v>
      </c>
      <c r="G3830">
        <v>84</v>
      </c>
      <c r="H3830">
        <v>430</v>
      </c>
      <c r="I3830">
        <v>749581</v>
      </c>
      <c r="J3830">
        <v>29503</v>
      </c>
      <c r="K3830">
        <v>508934</v>
      </c>
      <c r="L3830">
        <v>68292</v>
      </c>
      <c r="M3830">
        <v>15971</v>
      </c>
      <c r="N3830">
        <v>213000000</v>
      </c>
    </row>
    <row r="3831" spans="1:14" x14ac:dyDescent="0.3">
      <c r="A3831" t="s">
        <v>6072</v>
      </c>
      <c r="B3831" t="s">
        <v>2194</v>
      </c>
      <c r="C3831" t="s">
        <v>2221</v>
      </c>
      <c r="D3831" t="s">
        <v>2222</v>
      </c>
      <c r="E3831" s="17">
        <v>43987</v>
      </c>
      <c r="F3831">
        <v>576</v>
      </c>
      <c r="G3831">
        <v>159</v>
      </c>
      <c r="H3831">
        <v>3543</v>
      </c>
      <c r="I3831">
        <v>750157</v>
      </c>
      <c r="J3831">
        <v>29662</v>
      </c>
      <c r="K3831">
        <v>512477</v>
      </c>
      <c r="L3831">
        <v>6912</v>
      </c>
      <c r="M3831">
        <v>843</v>
      </c>
      <c r="N3831">
        <v>1380000000</v>
      </c>
    </row>
    <row r="3832" spans="1:14" x14ac:dyDescent="0.3">
      <c r="A3832" t="s">
        <v>6073</v>
      </c>
      <c r="B3832" t="s">
        <v>2211</v>
      </c>
      <c r="C3832" t="s">
        <v>2241</v>
      </c>
      <c r="D3832" t="s">
        <v>2261</v>
      </c>
      <c r="E3832" s="17">
        <v>44440</v>
      </c>
      <c r="F3832">
        <v>326</v>
      </c>
      <c r="G3832">
        <v>70</v>
      </c>
      <c r="H3832">
        <v>3433</v>
      </c>
      <c r="I3832">
        <v>750483</v>
      </c>
      <c r="J3832">
        <v>29732</v>
      </c>
      <c r="K3832">
        <v>515910</v>
      </c>
      <c r="L3832">
        <v>4238</v>
      </c>
      <c r="M3832">
        <v>5582</v>
      </c>
      <c r="N3832">
        <v>331000000</v>
      </c>
    </row>
    <row r="3833" spans="1:14" x14ac:dyDescent="0.3">
      <c r="A3833" t="s">
        <v>6074</v>
      </c>
      <c r="B3833" t="s">
        <v>2194</v>
      </c>
      <c r="C3833" t="s">
        <v>2195</v>
      </c>
      <c r="D3833" t="s">
        <v>2296</v>
      </c>
      <c r="E3833" s="17">
        <v>44056</v>
      </c>
      <c r="F3833">
        <v>1527</v>
      </c>
      <c r="G3833">
        <v>163</v>
      </c>
      <c r="H3833">
        <v>2459</v>
      </c>
      <c r="I3833">
        <v>752010</v>
      </c>
      <c r="J3833">
        <v>29895</v>
      </c>
      <c r="K3833">
        <v>518369</v>
      </c>
      <c r="L3833">
        <v>27486</v>
      </c>
      <c r="M3833">
        <v>4649</v>
      </c>
      <c r="N3833">
        <v>1380000000</v>
      </c>
    </row>
    <row r="3834" spans="1:14" x14ac:dyDescent="0.3">
      <c r="A3834" t="s">
        <v>6075</v>
      </c>
      <c r="B3834" t="s">
        <v>2194</v>
      </c>
      <c r="C3834" t="s">
        <v>27</v>
      </c>
      <c r="D3834" t="s">
        <v>27</v>
      </c>
      <c r="E3834" s="17">
        <v>44242</v>
      </c>
      <c r="F3834">
        <v>2821</v>
      </c>
      <c r="G3834">
        <v>167</v>
      </c>
      <c r="H3834">
        <v>2082</v>
      </c>
      <c r="I3834">
        <v>754831</v>
      </c>
      <c r="J3834">
        <v>30062</v>
      </c>
      <c r="K3834">
        <v>520451</v>
      </c>
      <c r="L3834">
        <v>33852</v>
      </c>
      <c r="M3834">
        <v>11711</v>
      </c>
      <c r="N3834">
        <v>1380000000</v>
      </c>
    </row>
    <row r="3835" spans="1:14" x14ac:dyDescent="0.3">
      <c r="A3835" t="s">
        <v>6076</v>
      </c>
      <c r="B3835" t="s">
        <v>2194</v>
      </c>
      <c r="C3835" t="s">
        <v>2221</v>
      </c>
      <c r="D3835" t="s">
        <v>2222</v>
      </c>
      <c r="E3835" s="17">
        <v>44035</v>
      </c>
      <c r="F3835">
        <v>1465</v>
      </c>
      <c r="G3835">
        <v>125</v>
      </c>
      <c r="H3835">
        <v>3727</v>
      </c>
      <c r="I3835">
        <v>756296</v>
      </c>
      <c r="J3835">
        <v>30187</v>
      </c>
      <c r="K3835">
        <v>524178</v>
      </c>
      <c r="L3835">
        <v>26370</v>
      </c>
      <c r="M3835">
        <v>11257</v>
      </c>
      <c r="N3835">
        <v>1380000000</v>
      </c>
    </row>
    <row r="3836" spans="1:14" x14ac:dyDescent="0.3">
      <c r="A3836" t="s">
        <v>6077</v>
      </c>
      <c r="B3836" t="s">
        <v>2190</v>
      </c>
      <c r="C3836" t="s">
        <v>2252</v>
      </c>
      <c r="D3836" t="s">
        <v>2253</v>
      </c>
      <c r="E3836" s="17">
        <v>43909</v>
      </c>
      <c r="F3836">
        <v>3225</v>
      </c>
      <c r="G3836">
        <v>69</v>
      </c>
      <c r="H3836">
        <v>2122</v>
      </c>
      <c r="I3836">
        <v>759521</v>
      </c>
      <c r="J3836">
        <v>30256</v>
      </c>
      <c r="K3836">
        <v>526300</v>
      </c>
      <c r="L3836">
        <v>29025</v>
      </c>
      <c r="M3836">
        <v>10029</v>
      </c>
      <c r="N3836">
        <v>213000000</v>
      </c>
    </row>
    <row r="3837" spans="1:14" x14ac:dyDescent="0.3">
      <c r="A3837" t="s">
        <v>6078</v>
      </c>
      <c r="B3837" t="s">
        <v>2194</v>
      </c>
      <c r="C3837" t="s">
        <v>27</v>
      </c>
      <c r="D3837" t="s">
        <v>27</v>
      </c>
      <c r="E3837" s="17">
        <v>43954</v>
      </c>
      <c r="F3837">
        <v>2281</v>
      </c>
      <c r="G3837">
        <v>165</v>
      </c>
      <c r="H3837">
        <v>2858</v>
      </c>
      <c r="I3837">
        <v>761802</v>
      </c>
      <c r="J3837">
        <v>30421</v>
      </c>
      <c r="K3837">
        <v>529158</v>
      </c>
      <c r="L3837">
        <v>18248</v>
      </c>
      <c r="M3837">
        <v>3142</v>
      </c>
      <c r="N3837">
        <v>1380000000</v>
      </c>
    </row>
    <row r="3838" spans="1:14" x14ac:dyDescent="0.3">
      <c r="A3838" t="s">
        <v>6079</v>
      </c>
      <c r="B3838" t="s">
        <v>2211</v>
      </c>
      <c r="C3838" t="s">
        <v>2212</v>
      </c>
      <c r="D3838" t="s">
        <v>2213</v>
      </c>
      <c r="E3838" s="17">
        <v>44301</v>
      </c>
      <c r="F3838">
        <v>4747</v>
      </c>
      <c r="G3838">
        <v>181</v>
      </c>
      <c r="H3838">
        <v>283</v>
      </c>
      <c r="I3838">
        <v>766549</v>
      </c>
      <c r="J3838">
        <v>30602</v>
      </c>
      <c r="K3838">
        <v>529441</v>
      </c>
      <c r="L3838">
        <v>33229</v>
      </c>
      <c r="M3838">
        <v>16629</v>
      </c>
      <c r="N3838">
        <v>331000000</v>
      </c>
    </row>
    <row r="3839" spans="1:14" x14ac:dyDescent="0.3">
      <c r="A3839" t="s">
        <v>6080</v>
      </c>
      <c r="B3839" t="s">
        <v>2190</v>
      </c>
      <c r="C3839" t="s">
        <v>2252</v>
      </c>
      <c r="D3839" t="s">
        <v>2301</v>
      </c>
      <c r="E3839" s="17">
        <v>44048</v>
      </c>
      <c r="F3839">
        <v>2380</v>
      </c>
      <c r="G3839">
        <v>3</v>
      </c>
      <c r="H3839">
        <v>726</v>
      </c>
      <c r="I3839">
        <v>768929</v>
      </c>
      <c r="J3839">
        <v>30605</v>
      </c>
      <c r="K3839">
        <v>530167</v>
      </c>
      <c r="L3839">
        <v>33320</v>
      </c>
      <c r="M3839">
        <v>5110</v>
      </c>
      <c r="N3839">
        <v>213000000</v>
      </c>
    </row>
    <row r="3840" spans="1:14" x14ac:dyDescent="0.3">
      <c r="A3840" t="s">
        <v>6081</v>
      </c>
      <c r="B3840" t="s">
        <v>2211</v>
      </c>
      <c r="C3840" t="s">
        <v>2245</v>
      </c>
      <c r="D3840" t="s">
        <v>2246</v>
      </c>
      <c r="E3840" s="17">
        <v>44346</v>
      </c>
      <c r="F3840">
        <v>494</v>
      </c>
      <c r="G3840">
        <v>173</v>
      </c>
      <c r="H3840">
        <v>1781</v>
      </c>
      <c r="I3840">
        <v>769423</v>
      </c>
      <c r="J3840">
        <v>30778</v>
      </c>
      <c r="K3840">
        <v>531948</v>
      </c>
      <c r="L3840">
        <v>6422</v>
      </c>
      <c r="M3840">
        <v>15170</v>
      </c>
      <c r="N3840">
        <v>331000000</v>
      </c>
    </row>
    <row r="3841" spans="1:14" x14ac:dyDescent="0.3">
      <c r="A3841" t="s">
        <v>6082</v>
      </c>
      <c r="B3841" t="s">
        <v>2187</v>
      </c>
      <c r="C3841" t="s">
        <v>2201</v>
      </c>
      <c r="D3841" t="s">
        <v>2272</v>
      </c>
      <c r="E3841" s="17">
        <v>44432</v>
      </c>
      <c r="F3841">
        <v>1138</v>
      </c>
      <c r="G3841">
        <v>62</v>
      </c>
      <c r="H3841">
        <v>336</v>
      </c>
      <c r="I3841">
        <v>770561</v>
      </c>
      <c r="J3841">
        <v>30840</v>
      </c>
      <c r="K3841">
        <v>532284</v>
      </c>
      <c r="L3841">
        <v>12518</v>
      </c>
      <c r="M3841">
        <v>14397</v>
      </c>
      <c r="N3841">
        <v>83000000</v>
      </c>
    </row>
    <row r="3842" spans="1:14" x14ac:dyDescent="0.3">
      <c r="A3842" t="s">
        <v>6083</v>
      </c>
      <c r="B3842" t="s">
        <v>2194</v>
      </c>
      <c r="C3842" t="s">
        <v>2221</v>
      </c>
      <c r="D3842" t="s">
        <v>2281</v>
      </c>
      <c r="E3842" s="17">
        <v>43934</v>
      </c>
      <c r="F3842">
        <v>2416</v>
      </c>
      <c r="G3842">
        <v>49</v>
      </c>
      <c r="H3842">
        <v>3602</v>
      </c>
      <c r="I3842">
        <v>772977</v>
      </c>
      <c r="J3842">
        <v>30889</v>
      </c>
      <c r="K3842">
        <v>535886</v>
      </c>
      <c r="L3842">
        <v>12080</v>
      </c>
      <c r="M3842">
        <v>14874</v>
      </c>
      <c r="N3842">
        <v>1380000000</v>
      </c>
    </row>
    <row r="3843" spans="1:14" x14ac:dyDescent="0.3">
      <c r="A3843" t="s">
        <v>6084</v>
      </c>
      <c r="B3843" t="s">
        <v>2190</v>
      </c>
      <c r="C3843" t="s">
        <v>2191</v>
      </c>
      <c r="D3843" t="s">
        <v>2285</v>
      </c>
      <c r="E3843" s="17">
        <v>44223</v>
      </c>
      <c r="F3843">
        <v>1356</v>
      </c>
      <c r="G3843">
        <v>29</v>
      </c>
      <c r="H3843">
        <v>585</v>
      </c>
      <c r="I3843">
        <v>774333</v>
      </c>
      <c r="J3843">
        <v>30918</v>
      </c>
      <c r="K3843">
        <v>536471</v>
      </c>
      <c r="L3843">
        <v>9492</v>
      </c>
      <c r="M3843">
        <v>8533</v>
      </c>
      <c r="N3843">
        <v>213000000</v>
      </c>
    </row>
    <row r="3844" spans="1:14" x14ac:dyDescent="0.3">
      <c r="A3844" t="s">
        <v>6085</v>
      </c>
      <c r="B3844" t="s">
        <v>2190</v>
      </c>
      <c r="C3844" t="s">
        <v>2198</v>
      </c>
      <c r="D3844" t="s">
        <v>2306</v>
      </c>
      <c r="E3844" s="17">
        <v>44461</v>
      </c>
      <c r="F3844">
        <v>1153</v>
      </c>
      <c r="G3844">
        <v>15</v>
      </c>
      <c r="H3844">
        <v>1914</v>
      </c>
      <c r="I3844">
        <v>775486</v>
      </c>
      <c r="J3844">
        <v>30933</v>
      </c>
      <c r="K3844">
        <v>538385</v>
      </c>
      <c r="L3844">
        <v>19601</v>
      </c>
      <c r="M3844">
        <v>13689</v>
      </c>
      <c r="N3844">
        <v>213000000</v>
      </c>
    </row>
    <row r="3845" spans="1:14" x14ac:dyDescent="0.3">
      <c r="A3845" t="s">
        <v>6086</v>
      </c>
      <c r="B3845" t="s">
        <v>2194</v>
      </c>
      <c r="C3845" t="s">
        <v>27</v>
      </c>
      <c r="D3845" t="s">
        <v>27</v>
      </c>
      <c r="E3845" s="17">
        <v>44475</v>
      </c>
      <c r="F3845">
        <v>3249</v>
      </c>
      <c r="G3845">
        <v>179</v>
      </c>
      <c r="H3845">
        <v>566</v>
      </c>
      <c r="I3845">
        <v>778735</v>
      </c>
      <c r="J3845">
        <v>31112</v>
      </c>
      <c r="K3845">
        <v>538951</v>
      </c>
      <c r="L3845">
        <v>61731</v>
      </c>
      <c r="M3845">
        <v>6067</v>
      </c>
      <c r="N3845">
        <v>1380000000</v>
      </c>
    </row>
    <row r="3846" spans="1:14" x14ac:dyDescent="0.3">
      <c r="A3846" t="s">
        <v>6087</v>
      </c>
      <c r="B3846" t="s">
        <v>2206</v>
      </c>
      <c r="C3846" t="s">
        <v>2207</v>
      </c>
      <c r="D3846" t="s">
        <v>2263</v>
      </c>
      <c r="E3846" s="17">
        <v>44438</v>
      </c>
      <c r="F3846">
        <v>2142</v>
      </c>
      <c r="G3846">
        <v>3</v>
      </c>
      <c r="H3846">
        <v>2365</v>
      </c>
      <c r="I3846">
        <v>780877</v>
      </c>
      <c r="J3846">
        <v>31115</v>
      </c>
      <c r="K3846">
        <v>541316</v>
      </c>
      <c r="L3846">
        <v>34272</v>
      </c>
      <c r="M3846">
        <v>2886</v>
      </c>
      <c r="N3846">
        <v>68000000</v>
      </c>
    </row>
    <row r="3847" spans="1:14" x14ac:dyDescent="0.3">
      <c r="A3847" t="s">
        <v>6088</v>
      </c>
      <c r="B3847" t="s">
        <v>2206</v>
      </c>
      <c r="C3847" t="s">
        <v>2232</v>
      </c>
      <c r="D3847" t="s">
        <v>2233</v>
      </c>
      <c r="E3847" s="17">
        <v>44264</v>
      </c>
      <c r="F3847">
        <v>3388</v>
      </c>
      <c r="G3847">
        <v>25</v>
      </c>
      <c r="H3847">
        <v>4970</v>
      </c>
      <c r="I3847">
        <v>784265</v>
      </c>
      <c r="J3847">
        <v>31140</v>
      </c>
      <c r="K3847">
        <v>546286</v>
      </c>
      <c r="L3847">
        <v>23716</v>
      </c>
      <c r="M3847">
        <v>17693</v>
      </c>
      <c r="N3847">
        <v>68000000</v>
      </c>
    </row>
    <row r="3848" spans="1:14" x14ac:dyDescent="0.3">
      <c r="A3848" t="s">
        <v>6089</v>
      </c>
      <c r="B3848" t="s">
        <v>2211</v>
      </c>
      <c r="C3848" t="s">
        <v>2237</v>
      </c>
      <c r="D3848" t="s">
        <v>2238</v>
      </c>
      <c r="E3848" s="17">
        <v>44161</v>
      </c>
      <c r="F3848">
        <v>1124</v>
      </c>
      <c r="G3848">
        <v>156</v>
      </c>
      <c r="H3848">
        <v>1651</v>
      </c>
      <c r="I3848">
        <v>785389</v>
      </c>
      <c r="J3848">
        <v>31296</v>
      </c>
      <c r="K3848">
        <v>547937</v>
      </c>
      <c r="L3848">
        <v>19108</v>
      </c>
      <c r="M3848">
        <v>9671</v>
      </c>
      <c r="N3848">
        <v>331000000</v>
      </c>
    </row>
    <row r="3849" spans="1:14" x14ac:dyDescent="0.3">
      <c r="A3849" t="s">
        <v>6090</v>
      </c>
      <c r="B3849" t="s">
        <v>2194</v>
      </c>
      <c r="C3849" t="s">
        <v>27</v>
      </c>
      <c r="D3849" t="s">
        <v>27</v>
      </c>
      <c r="E3849" s="17">
        <v>43973</v>
      </c>
      <c r="F3849">
        <v>801</v>
      </c>
      <c r="G3849">
        <v>138</v>
      </c>
      <c r="H3849">
        <v>1320</v>
      </c>
      <c r="I3849">
        <v>786190</v>
      </c>
      <c r="J3849">
        <v>31434</v>
      </c>
      <c r="K3849">
        <v>549257</v>
      </c>
      <c r="L3849">
        <v>8010</v>
      </c>
      <c r="M3849">
        <v>9938</v>
      </c>
      <c r="N3849">
        <v>1380000000</v>
      </c>
    </row>
    <row r="3850" spans="1:14" x14ac:dyDescent="0.3">
      <c r="A3850" t="s">
        <v>6091</v>
      </c>
      <c r="B3850" t="s">
        <v>2194</v>
      </c>
      <c r="C3850" t="s">
        <v>2221</v>
      </c>
      <c r="D3850" t="s">
        <v>2281</v>
      </c>
      <c r="E3850" s="17">
        <v>44370</v>
      </c>
      <c r="F3850">
        <v>2042</v>
      </c>
      <c r="G3850">
        <v>91</v>
      </c>
      <c r="H3850">
        <v>1790</v>
      </c>
      <c r="I3850">
        <v>788232</v>
      </c>
      <c r="J3850">
        <v>31525</v>
      </c>
      <c r="K3850">
        <v>551047</v>
      </c>
      <c r="L3850">
        <v>38798</v>
      </c>
      <c r="M3850">
        <v>7622</v>
      </c>
      <c r="N3850">
        <v>1380000000</v>
      </c>
    </row>
    <row r="3851" spans="1:14" x14ac:dyDescent="0.3">
      <c r="A3851" t="s">
        <v>6092</v>
      </c>
      <c r="B3851" t="s">
        <v>2187</v>
      </c>
      <c r="C3851" t="s">
        <v>2201</v>
      </c>
      <c r="D3851" t="s">
        <v>2272</v>
      </c>
      <c r="E3851" s="17">
        <v>44108</v>
      </c>
      <c r="F3851">
        <v>207</v>
      </c>
      <c r="G3851">
        <v>107</v>
      </c>
      <c r="H3851">
        <v>2881</v>
      </c>
      <c r="I3851">
        <v>788439</v>
      </c>
      <c r="J3851">
        <v>31632</v>
      </c>
      <c r="K3851">
        <v>553928</v>
      </c>
      <c r="L3851">
        <v>3519</v>
      </c>
      <c r="M3851">
        <v>4288</v>
      </c>
      <c r="N3851">
        <v>83000000</v>
      </c>
    </row>
    <row r="3852" spans="1:14" x14ac:dyDescent="0.3">
      <c r="A3852" t="s">
        <v>6093</v>
      </c>
      <c r="B3852" t="s">
        <v>2206</v>
      </c>
      <c r="C3852" t="s">
        <v>2207</v>
      </c>
      <c r="D3852" t="s">
        <v>2208</v>
      </c>
      <c r="E3852" s="17">
        <v>44063</v>
      </c>
      <c r="F3852">
        <v>2654</v>
      </c>
      <c r="G3852">
        <v>151</v>
      </c>
      <c r="H3852">
        <v>954</v>
      </c>
      <c r="I3852">
        <v>791093</v>
      </c>
      <c r="J3852">
        <v>31783</v>
      </c>
      <c r="K3852">
        <v>554882</v>
      </c>
      <c r="L3852">
        <v>15924</v>
      </c>
      <c r="M3852">
        <v>14223</v>
      </c>
      <c r="N3852">
        <v>68000000</v>
      </c>
    </row>
    <row r="3853" spans="1:14" x14ac:dyDescent="0.3">
      <c r="A3853" t="s">
        <v>6094</v>
      </c>
      <c r="B3853" t="s">
        <v>2206</v>
      </c>
      <c r="C3853" t="s">
        <v>2257</v>
      </c>
      <c r="D3853" t="s">
        <v>2258</v>
      </c>
      <c r="E3853" s="17">
        <v>44359</v>
      </c>
      <c r="F3853">
        <v>472</v>
      </c>
      <c r="G3853">
        <v>50</v>
      </c>
      <c r="H3853">
        <v>2066</v>
      </c>
      <c r="I3853">
        <v>791565</v>
      </c>
      <c r="J3853">
        <v>31833</v>
      </c>
      <c r="K3853">
        <v>556948</v>
      </c>
      <c r="L3853">
        <v>3776</v>
      </c>
      <c r="M3853">
        <v>15864</v>
      </c>
      <c r="N3853">
        <v>68000000</v>
      </c>
    </row>
    <row r="3854" spans="1:14" x14ac:dyDescent="0.3">
      <c r="A3854" t="s">
        <v>6095</v>
      </c>
      <c r="B3854" t="s">
        <v>2194</v>
      </c>
      <c r="C3854" t="s">
        <v>27</v>
      </c>
      <c r="D3854" t="s">
        <v>27</v>
      </c>
      <c r="E3854" s="17">
        <v>44401</v>
      </c>
      <c r="F3854">
        <v>1638</v>
      </c>
      <c r="G3854">
        <v>41</v>
      </c>
      <c r="H3854">
        <v>3951</v>
      </c>
      <c r="I3854">
        <v>793203</v>
      </c>
      <c r="J3854">
        <v>31874</v>
      </c>
      <c r="K3854">
        <v>560899</v>
      </c>
      <c r="L3854">
        <v>26208</v>
      </c>
      <c r="M3854">
        <v>10087</v>
      </c>
      <c r="N3854">
        <v>1380000000</v>
      </c>
    </row>
    <row r="3855" spans="1:14" x14ac:dyDescent="0.3">
      <c r="A3855" t="s">
        <v>6096</v>
      </c>
      <c r="B3855" t="s">
        <v>2211</v>
      </c>
      <c r="C3855" t="s">
        <v>2212</v>
      </c>
      <c r="D3855" t="s">
        <v>2213</v>
      </c>
      <c r="E3855" s="17">
        <v>43920</v>
      </c>
      <c r="F3855">
        <v>135</v>
      </c>
      <c r="G3855">
        <v>166</v>
      </c>
      <c r="H3855">
        <v>2861</v>
      </c>
      <c r="I3855">
        <v>793338</v>
      </c>
      <c r="J3855">
        <v>32040</v>
      </c>
      <c r="K3855">
        <v>563760</v>
      </c>
      <c r="L3855">
        <v>810</v>
      </c>
      <c r="M3855">
        <v>17050</v>
      </c>
      <c r="N3855">
        <v>331000000</v>
      </c>
    </row>
    <row r="3856" spans="1:14" x14ac:dyDescent="0.3">
      <c r="A3856" t="s">
        <v>6097</v>
      </c>
      <c r="B3856" t="s">
        <v>2194</v>
      </c>
      <c r="C3856" t="s">
        <v>2221</v>
      </c>
      <c r="D3856" t="s">
        <v>2281</v>
      </c>
      <c r="E3856" s="17">
        <v>44322</v>
      </c>
      <c r="F3856">
        <v>4356</v>
      </c>
      <c r="G3856">
        <v>134</v>
      </c>
      <c r="H3856">
        <v>2237</v>
      </c>
      <c r="I3856">
        <v>797694</v>
      </c>
      <c r="J3856">
        <v>32174</v>
      </c>
      <c r="K3856">
        <v>565997</v>
      </c>
      <c r="L3856">
        <v>39204</v>
      </c>
      <c r="M3856">
        <v>16969</v>
      </c>
      <c r="N3856">
        <v>1380000000</v>
      </c>
    </row>
    <row r="3857" spans="1:14" x14ac:dyDescent="0.3">
      <c r="A3857" t="s">
        <v>6098</v>
      </c>
      <c r="B3857" t="s">
        <v>2211</v>
      </c>
      <c r="C3857" t="s">
        <v>2241</v>
      </c>
      <c r="D3857" t="s">
        <v>2261</v>
      </c>
      <c r="E3857" s="17">
        <v>44029</v>
      </c>
      <c r="F3857">
        <v>1170</v>
      </c>
      <c r="G3857">
        <v>17</v>
      </c>
      <c r="H3857">
        <v>62</v>
      </c>
      <c r="I3857">
        <v>798864</v>
      </c>
      <c r="J3857">
        <v>32191</v>
      </c>
      <c r="K3857">
        <v>566059</v>
      </c>
      <c r="L3857">
        <v>19890</v>
      </c>
      <c r="M3857">
        <v>353</v>
      </c>
      <c r="N3857">
        <v>331000000</v>
      </c>
    </row>
    <row r="3858" spans="1:14" x14ac:dyDescent="0.3">
      <c r="A3858" t="s">
        <v>6099</v>
      </c>
      <c r="B3858" t="s">
        <v>2206</v>
      </c>
      <c r="C3858" t="s">
        <v>2232</v>
      </c>
      <c r="D3858" t="s">
        <v>2233</v>
      </c>
      <c r="E3858" s="17">
        <v>44192</v>
      </c>
      <c r="F3858">
        <v>457</v>
      </c>
      <c r="G3858">
        <v>2</v>
      </c>
      <c r="H3858">
        <v>1013</v>
      </c>
      <c r="I3858">
        <v>799321</v>
      </c>
      <c r="J3858">
        <v>32193</v>
      </c>
      <c r="K3858">
        <v>567072</v>
      </c>
      <c r="L3858">
        <v>8683</v>
      </c>
      <c r="M3858">
        <v>10414</v>
      </c>
      <c r="N3858">
        <v>68000000</v>
      </c>
    </row>
    <row r="3859" spans="1:14" x14ac:dyDescent="0.3">
      <c r="A3859" t="s">
        <v>6100</v>
      </c>
      <c r="B3859" t="s">
        <v>2187</v>
      </c>
      <c r="C3859" t="s">
        <v>2255</v>
      </c>
      <c r="D3859" t="s">
        <v>2255</v>
      </c>
      <c r="E3859" s="17">
        <v>44271</v>
      </c>
      <c r="F3859">
        <v>1436</v>
      </c>
      <c r="G3859">
        <v>190</v>
      </c>
      <c r="H3859">
        <v>1989</v>
      </c>
      <c r="I3859">
        <v>800757</v>
      </c>
      <c r="J3859">
        <v>32383</v>
      </c>
      <c r="K3859">
        <v>569061</v>
      </c>
      <c r="L3859">
        <v>11488</v>
      </c>
      <c r="M3859">
        <v>18998</v>
      </c>
      <c r="N3859">
        <v>83000000</v>
      </c>
    </row>
    <row r="3860" spans="1:14" x14ac:dyDescent="0.3">
      <c r="A3860" t="s">
        <v>6101</v>
      </c>
      <c r="B3860" t="s">
        <v>2190</v>
      </c>
      <c r="C3860" t="s">
        <v>2191</v>
      </c>
      <c r="D3860" t="s">
        <v>2285</v>
      </c>
      <c r="E3860" s="17">
        <v>43856</v>
      </c>
      <c r="F3860">
        <v>3571</v>
      </c>
      <c r="G3860">
        <v>19</v>
      </c>
      <c r="H3860">
        <v>1902</v>
      </c>
      <c r="I3860">
        <v>804328</v>
      </c>
      <c r="J3860">
        <v>32402</v>
      </c>
      <c r="K3860">
        <v>570963</v>
      </c>
      <c r="L3860">
        <v>28568</v>
      </c>
      <c r="M3860">
        <v>3097</v>
      </c>
      <c r="N3860">
        <v>213000000</v>
      </c>
    </row>
    <row r="3861" spans="1:14" x14ac:dyDescent="0.3">
      <c r="A3861" t="s">
        <v>6102</v>
      </c>
      <c r="B3861" t="s">
        <v>2206</v>
      </c>
      <c r="C3861" t="s">
        <v>2207</v>
      </c>
      <c r="D3861" t="s">
        <v>2263</v>
      </c>
      <c r="E3861" s="17">
        <v>43855</v>
      </c>
      <c r="F3861">
        <v>2148</v>
      </c>
      <c r="G3861">
        <v>97</v>
      </c>
      <c r="H3861">
        <v>1804</v>
      </c>
      <c r="I3861">
        <v>806476</v>
      </c>
      <c r="J3861">
        <v>32499</v>
      </c>
      <c r="K3861">
        <v>572767</v>
      </c>
      <c r="L3861">
        <v>34368</v>
      </c>
      <c r="M3861">
        <v>9796</v>
      </c>
      <c r="N3861">
        <v>68000000</v>
      </c>
    </row>
    <row r="3862" spans="1:14" x14ac:dyDescent="0.3">
      <c r="A3862" t="s">
        <v>6103</v>
      </c>
      <c r="B3862" t="s">
        <v>2211</v>
      </c>
      <c r="C3862" t="s">
        <v>2237</v>
      </c>
      <c r="D3862" t="s">
        <v>2238</v>
      </c>
      <c r="E3862" s="17">
        <v>44224</v>
      </c>
      <c r="F3862">
        <v>4242</v>
      </c>
      <c r="G3862">
        <v>72</v>
      </c>
      <c r="H3862">
        <v>3325</v>
      </c>
      <c r="I3862">
        <v>810718</v>
      </c>
      <c r="J3862">
        <v>32571</v>
      </c>
      <c r="K3862">
        <v>576092</v>
      </c>
      <c r="L3862">
        <v>33936</v>
      </c>
      <c r="M3862">
        <v>19279</v>
      </c>
      <c r="N3862">
        <v>331000000</v>
      </c>
    </row>
    <row r="3863" spans="1:14" x14ac:dyDescent="0.3">
      <c r="A3863" t="s">
        <v>6104</v>
      </c>
      <c r="B3863" t="s">
        <v>2194</v>
      </c>
      <c r="C3863" t="s">
        <v>2195</v>
      </c>
      <c r="D3863" t="s">
        <v>2196</v>
      </c>
      <c r="E3863" s="17">
        <v>44337</v>
      </c>
      <c r="F3863">
        <v>4812</v>
      </c>
      <c r="G3863">
        <v>73</v>
      </c>
      <c r="H3863">
        <v>3698</v>
      </c>
      <c r="I3863">
        <v>815530</v>
      </c>
      <c r="J3863">
        <v>32644</v>
      </c>
      <c r="K3863">
        <v>579790</v>
      </c>
      <c r="L3863">
        <v>81804</v>
      </c>
      <c r="M3863">
        <v>8715</v>
      </c>
      <c r="N3863">
        <v>1380000000</v>
      </c>
    </row>
    <row r="3864" spans="1:14" x14ac:dyDescent="0.3">
      <c r="A3864" t="s">
        <v>6105</v>
      </c>
      <c r="B3864" t="s">
        <v>2206</v>
      </c>
      <c r="C3864" t="s">
        <v>2232</v>
      </c>
      <c r="D3864" t="s">
        <v>2326</v>
      </c>
      <c r="E3864" s="17">
        <v>44131</v>
      </c>
      <c r="F3864">
        <v>506</v>
      </c>
      <c r="G3864">
        <v>122</v>
      </c>
      <c r="H3864">
        <v>1025</v>
      </c>
      <c r="I3864">
        <v>816036</v>
      </c>
      <c r="J3864">
        <v>32766</v>
      </c>
      <c r="K3864">
        <v>580815</v>
      </c>
      <c r="L3864">
        <v>4048</v>
      </c>
      <c r="M3864">
        <v>13675</v>
      </c>
      <c r="N3864">
        <v>68000000</v>
      </c>
    </row>
    <row r="3865" spans="1:14" x14ac:dyDescent="0.3">
      <c r="A3865" t="s">
        <v>6106</v>
      </c>
      <c r="B3865" t="s">
        <v>2187</v>
      </c>
      <c r="C3865" t="s">
        <v>2201</v>
      </c>
      <c r="D3865" t="s">
        <v>2272</v>
      </c>
      <c r="E3865" s="17">
        <v>44169</v>
      </c>
      <c r="F3865">
        <v>2605</v>
      </c>
      <c r="G3865">
        <v>69</v>
      </c>
      <c r="H3865">
        <v>877</v>
      </c>
      <c r="I3865">
        <v>818641</v>
      </c>
      <c r="J3865">
        <v>32835</v>
      </c>
      <c r="K3865">
        <v>581692</v>
      </c>
      <c r="L3865">
        <v>46890</v>
      </c>
      <c r="M3865">
        <v>11536</v>
      </c>
      <c r="N3865">
        <v>83000000</v>
      </c>
    </row>
    <row r="3866" spans="1:14" x14ac:dyDescent="0.3">
      <c r="A3866" t="s">
        <v>6107</v>
      </c>
      <c r="B3866" t="s">
        <v>2211</v>
      </c>
      <c r="C3866" t="s">
        <v>2212</v>
      </c>
      <c r="D3866" t="s">
        <v>2328</v>
      </c>
      <c r="E3866" s="17">
        <v>44097</v>
      </c>
      <c r="F3866">
        <v>2383</v>
      </c>
      <c r="G3866">
        <v>144</v>
      </c>
      <c r="H3866">
        <v>3357</v>
      </c>
      <c r="I3866">
        <v>821024</v>
      </c>
      <c r="J3866">
        <v>32979</v>
      </c>
      <c r="K3866">
        <v>585049</v>
      </c>
      <c r="L3866">
        <v>21447</v>
      </c>
      <c r="M3866">
        <v>16063</v>
      </c>
      <c r="N3866">
        <v>331000000</v>
      </c>
    </row>
    <row r="3867" spans="1:14" x14ac:dyDescent="0.3">
      <c r="A3867" t="s">
        <v>6108</v>
      </c>
      <c r="B3867" t="s">
        <v>2194</v>
      </c>
      <c r="C3867" t="s">
        <v>2204</v>
      </c>
      <c r="D3867" t="s">
        <v>2235</v>
      </c>
      <c r="E3867" s="17">
        <v>44291</v>
      </c>
      <c r="F3867">
        <v>445</v>
      </c>
      <c r="G3867">
        <v>78</v>
      </c>
      <c r="H3867">
        <v>131</v>
      </c>
      <c r="I3867">
        <v>821469</v>
      </c>
      <c r="J3867">
        <v>33057</v>
      </c>
      <c r="K3867">
        <v>585180</v>
      </c>
      <c r="L3867">
        <v>2670</v>
      </c>
      <c r="M3867">
        <v>6794</v>
      </c>
      <c r="N3867">
        <v>1380000000</v>
      </c>
    </row>
    <row r="3868" spans="1:14" x14ac:dyDescent="0.3">
      <c r="A3868" t="s">
        <v>6109</v>
      </c>
      <c r="B3868" t="s">
        <v>2190</v>
      </c>
      <c r="C3868" t="s">
        <v>2198</v>
      </c>
      <c r="D3868" t="s">
        <v>2306</v>
      </c>
      <c r="E3868" s="17">
        <v>44523</v>
      </c>
      <c r="F3868">
        <v>2781</v>
      </c>
      <c r="G3868">
        <v>186</v>
      </c>
      <c r="H3868">
        <v>2652</v>
      </c>
      <c r="I3868">
        <v>824250</v>
      </c>
      <c r="J3868">
        <v>33243</v>
      </c>
      <c r="K3868">
        <v>587832</v>
      </c>
      <c r="L3868">
        <v>27810</v>
      </c>
      <c r="M3868">
        <v>7843</v>
      </c>
      <c r="N3868">
        <v>213000000</v>
      </c>
    </row>
    <row r="3869" spans="1:14" x14ac:dyDescent="0.3">
      <c r="A3869" t="s">
        <v>6110</v>
      </c>
      <c r="B3869" t="s">
        <v>2211</v>
      </c>
      <c r="C3869" t="s">
        <v>2241</v>
      </c>
      <c r="D3869" t="s">
        <v>2242</v>
      </c>
      <c r="E3869" s="17">
        <v>44286</v>
      </c>
      <c r="F3869">
        <v>443</v>
      </c>
      <c r="G3869">
        <v>181</v>
      </c>
      <c r="H3869">
        <v>992</v>
      </c>
      <c r="I3869">
        <v>824693</v>
      </c>
      <c r="J3869">
        <v>33424</v>
      </c>
      <c r="K3869">
        <v>588824</v>
      </c>
      <c r="L3869">
        <v>2215</v>
      </c>
      <c r="M3869">
        <v>14082</v>
      </c>
      <c r="N3869">
        <v>331000000</v>
      </c>
    </row>
    <row r="3870" spans="1:14" x14ac:dyDescent="0.3">
      <c r="A3870" t="s">
        <v>6111</v>
      </c>
      <c r="B3870" t="s">
        <v>2194</v>
      </c>
      <c r="C3870" t="s">
        <v>2204</v>
      </c>
      <c r="D3870" t="s">
        <v>25</v>
      </c>
      <c r="E3870" s="17">
        <v>44190</v>
      </c>
      <c r="F3870">
        <v>117</v>
      </c>
      <c r="G3870">
        <v>140</v>
      </c>
      <c r="H3870">
        <v>1070</v>
      </c>
      <c r="I3870">
        <v>824810</v>
      </c>
      <c r="J3870">
        <v>33564</v>
      </c>
      <c r="K3870">
        <v>589894</v>
      </c>
      <c r="L3870">
        <v>1638</v>
      </c>
      <c r="M3870">
        <v>2386</v>
      </c>
      <c r="N3870">
        <v>1380000000</v>
      </c>
    </row>
    <row r="3871" spans="1:14" x14ac:dyDescent="0.3">
      <c r="A3871" t="s">
        <v>6112</v>
      </c>
      <c r="B3871" t="s">
        <v>2190</v>
      </c>
      <c r="C3871" t="s">
        <v>2252</v>
      </c>
      <c r="D3871" t="s">
        <v>2253</v>
      </c>
      <c r="E3871" s="17">
        <v>43898</v>
      </c>
      <c r="F3871">
        <v>1540</v>
      </c>
      <c r="G3871">
        <v>41</v>
      </c>
      <c r="H3871">
        <v>1759</v>
      </c>
      <c r="I3871">
        <v>826350</v>
      </c>
      <c r="J3871">
        <v>33605</v>
      </c>
      <c r="K3871">
        <v>591653</v>
      </c>
      <c r="L3871">
        <v>9240</v>
      </c>
      <c r="M3871">
        <v>6742</v>
      </c>
      <c r="N3871">
        <v>213000000</v>
      </c>
    </row>
    <row r="3872" spans="1:14" x14ac:dyDescent="0.3">
      <c r="A3872" t="s">
        <v>6113</v>
      </c>
      <c r="B3872" t="s">
        <v>2194</v>
      </c>
      <c r="C3872" t="s">
        <v>2195</v>
      </c>
      <c r="D3872" t="s">
        <v>2296</v>
      </c>
      <c r="E3872" s="17">
        <v>44242</v>
      </c>
      <c r="F3872">
        <v>2770</v>
      </c>
      <c r="G3872">
        <v>43</v>
      </c>
      <c r="H3872">
        <v>2596</v>
      </c>
      <c r="I3872">
        <v>829120</v>
      </c>
      <c r="J3872">
        <v>33648</v>
      </c>
      <c r="K3872">
        <v>594249</v>
      </c>
      <c r="L3872">
        <v>19390</v>
      </c>
      <c r="M3872">
        <v>18246</v>
      </c>
      <c r="N3872">
        <v>1380000000</v>
      </c>
    </row>
    <row r="3873" spans="1:14" x14ac:dyDescent="0.3">
      <c r="A3873" t="s">
        <v>6114</v>
      </c>
      <c r="B3873" t="s">
        <v>2190</v>
      </c>
      <c r="C3873" t="s">
        <v>2198</v>
      </c>
      <c r="D3873" t="s">
        <v>2306</v>
      </c>
      <c r="E3873" s="17">
        <v>44321</v>
      </c>
      <c r="F3873">
        <v>566</v>
      </c>
      <c r="G3873">
        <v>79</v>
      </c>
      <c r="H3873">
        <v>3099</v>
      </c>
      <c r="I3873">
        <v>829686</v>
      </c>
      <c r="J3873">
        <v>33727</v>
      </c>
      <c r="K3873">
        <v>597348</v>
      </c>
      <c r="L3873">
        <v>3396</v>
      </c>
      <c r="M3873">
        <v>11630</v>
      </c>
      <c r="N3873">
        <v>213000000</v>
      </c>
    </row>
    <row r="3874" spans="1:14" x14ac:dyDescent="0.3">
      <c r="A3874" t="s">
        <v>6115</v>
      </c>
      <c r="B3874" t="s">
        <v>2190</v>
      </c>
      <c r="C3874" t="s">
        <v>2191</v>
      </c>
      <c r="D3874" t="s">
        <v>2285</v>
      </c>
      <c r="E3874" s="17">
        <v>43879</v>
      </c>
      <c r="F3874">
        <v>3602</v>
      </c>
      <c r="G3874">
        <v>66</v>
      </c>
      <c r="H3874">
        <v>2949</v>
      </c>
      <c r="I3874">
        <v>833288</v>
      </c>
      <c r="J3874">
        <v>33793</v>
      </c>
      <c r="K3874">
        <v>600297</v>
      </c>
      <c r="L3874">
        <v>68438</v>
      </c>
      <c r="M3874">
        <v>7019</v>
      </c>
      <c r="N3874">
        <v>213000000</v>
      </c>
    </row>
    <row r="3875" spans="1:14" x14ac:dyDescent="0.3">
      <c r="A3875" t="s">
        <v>6116</v>
      </c>
      <c r="B3875" t="s">
        <v>2190</v>
      </c>
      <c r="C3875" t="s">
        <v>2252</v>
      </c>
      <c r="D3875" t="s">
        <v>2301</v>
      </c>
      <c r="E3875" s="17">
        <v>44517</v>
      </c>
      <c r="F3875">
        <v>1936</v>
      </c>
      <c r="G3875">
        <v>199</v>
      </c>
      <c r="H3875">
        <v>901</v>
      </c>
      <c r="I3875">
        <v>835224</v>
      </c>
      <c r="J3875">
        <v>33992</v>
      </c>
      <c r="K3875">
        <v>601198</v>
      </c>
      <c r="L3875">
        <v>13552</v>
      </c>
      <c r="M3875">
        <v>17160</v>
      </c>
      <c r="N3875">
        <v>213000000</v>
      </c>
    </row>
    <row r="3876" spans="1:14" x14ac:dyDescent="0.3">
      <c r="A3876" t="s">
        <v>6117</v>
      </c>
      <c r="B3876" t="s">
        <v>2194</v>
      </c>
      <c r="C3876" t="s">
        <v>2195</v>
      </c>
      <c r="D3876" t="s">
        <v>2296</v>
      </c>
      <c r="E3876" s="17">
        <v>44394</v>
      </c>
      <c r="F3876">
        <v>4183</v>
      </c>
      <c r="G3876">
        <v>19</v>
      </c>
      <c r="H3876">
        <v>3484</v>
      </c>
      <c r="I3876">
        <v>839407</v>
      </c>
      <c r="J3876">
        <v>34011</v>
      </c>
      <c r="K3876">
        <v>604682</v>
      </c>
      <c r="L3876">
        <v>50196</v>
      </c>
      <c r="M3876">
        <v>18047</v>
      </c>
      <c r="N3876">
        <v>1380000000</v>
      </c>
    </row>
    <row r="3877" spans="1:14" x14ac:dyDescent="0.3">
      <c r="A3877" t="s">
        <v>6118</v>
      </c>
      <c r="B3877" t="s">
        <v>2190</v>
      </c>
      <c r="C3877" t="s">
        <v>2198</v>
      </c>
      <c r="D3877" t="s">
        <v>2199</v>
      </c>
      <c r="E3877" s="17">
        <v>43932</v>
      </c>
      <c r="F3877">
        <v>1652</v>
      </c>
      <c r="G3877">
        <v>46</v>
      </c>
      <c r="H3877">
        <v>4437</v>
      </c>
      <c r="I3877">
        <v>841059</v>
      </c>
      <c r="J3877">
        <v>34057</v>
      </c>
      <c r="K3877">
        <v>609119</v>
      </c>
      <c r="L3877">
        <v>11564</v>
      </c>
      <c r="M3877">
        <v>11385</v>
      </c>
      <c r="N3877">
        <v>213000000</v>
      </c>
    </row>
    <row r="3878" spans="1:14" x14ac:dyDescent="0.3">
      <c r="A3878" t="s">
        <v>6119</v>
      </c>
      <c r="B3878" t="s">
        <v>2211</v>
      </c>
      <c r="C3878" t="s">
        <v>2241</v>
      </c>
      <c r="D3878" t="s">
        <v>2242</v>
      </c>
      <c r="E3878" s="17">
        <v>44046</v>
      </c>
      <c r="F3878">
        <v>4571</v>
      </c>
      <c r="G3878">
        <v>23</v>
      </c>
      <c r="H3878">
        <v>65</v>
      </c>
      <c r="I3878">
        <v>845630</v>
      </c>
      <c r="J3878">
        <v>34080</v>
      </c>
      <c r="K3878">
        <v>609184</v>
      </c>
      <c r="L3878">
        <v>68565</v>
      </c>
      <c r="M3878">
        <v>17139</v>
      </c>
      <c r="N3878">
        <v>331000000</v>
      </c>
    </row>
    <row r="3879" spans="1:14" x14ac:dyDescent="0.3">
      <c r="A3879" t="s">
        <v>6120</v>
      </c>
      <c r="B3879" t="s">
        <v>2187</v>
      </c>
      <c r="C3879" t="s">
        <v>2338</v>
      </c>
      <c r="D3879" t="s">
        <v>2438</v>
      </c>
      <c r="E3879" s="17">
        <v>44268</v>
      </c>
      <c r="F3879">
        <v>4390</v>
      </c>
      <c r="G3879">
        <v>178</v>
      </c>
      <c r="H3879">
        <v>4702</v>
      </c>
      <c r="I3879">
        <v>850020</v>
      </c>
      <c r="J3879">
        <v>34258</v>
      </c>
      <c r="K3879">
        <v>613886</v>
      </c>
      <c r="L3879">
        <v>79020</v>
      </c>
      <c r="M3879">
        <v>12607</v>
      </c>
      <c r="N3879">
        <v>83000000</v>
      </c>
    </row>
    <row r="3880" spans="1:14" x14ac:dyDescent="0.3">
      <c r="A3880" t="s">
        <v>6121</v>
      </c>
      <c r="B3880" t="s">
        <v>2187</v>
      </c>
      <c r="C3880" t="s">
        <v>2201</v>
      </c>
      <c r="D3880" t="s">
        <v>2272</v>
      </c>
      <c r="E3880" s="17">
        <v>44530</v>
      </c>
      <c r="F3880">
        <v>4815</v>
      </c>
      <c r="G3880">
        <v>145</v>
      </c>
      <c r="H3880">
        <v>3764</v>
      </c>
      <c r="I3880">
        <v>854835</v>
      </c>
      <c r="J3880">
        <v>34403</v>
      </c>
      <c r="K3880">
        <v>617650</v>
      </c>
      <c r="L3880">
        <v>67410</v>
      </c>
      <c r="M3880">
        <v>3695</v>
      </c>
      <c r="N3880">
        <v>83000000</v>
      </c>
    </row>
    <row r="3881" spans="1:14" x14ac:dyDescent="0.3">
      <c r="A3881" t="s">
        <v>6122</v>
      </c>
      <c r="B3881" t="s">
        <v>2190</v>
      </c>
      <c r="C3881" t="s">
        <v>2252</v>
      </c>
      <c r="D3881" t="s">
        <v>2253</v>
      </c>
      <c r="E3881" s="17">
        <v>44399</v>
      </c>
      <c r="F3881">
        <v>4781</v>
      </c>
      <c r="G3881">
        <v>22</v>
      </c>
      <c r="H3881">
        <v>3141</v>
      </c>
      <c r="I3881">
        <v>859616</v>
      </c>
      <c r="J3881">
        <v>34425</v>
      </c>
      <c r="K3881">
        <v>620791</v>
      </c>
      <c r="L3881">
        <v>23905</v>
      </c>
      <c r="M3881">
        <v>16686</v>
      </c>
      <c r="N3881">
        <v>213000000</v>
      </c>
    </row>
    <row r="3882" spans="1:14" x14ac:dyDescent="0.3">
      <c r="A3882" t="s">
        <v>6123</v>
      </c>
      <c r="B3882" t="s">
        <v>2187</v>
      </c>
      <c r="C3882" t="s">
        <v>2338</v>
      </c>
      <c r="D3882" t="s">
        <v>2339</v>
      </c>
      <c r="E3882" s="17">
        <v>44389</v>
      </c>
      <c r="F3882">
        <v>2686</v>
      </c>
      <c r="G3882">
        <v>128</v>
      </c>
      <c r="H3882">
        <v>2793</v>
      </c>
      <c r="I3882">
        <v>862302</v>
      </c>
      <c r="J3882">
        <v>34553</v>
      </c>
      <c r="K3882">
        <v>623584</v>
      </c>
      <c r="L3882">
        <v>51034</v>
      </c>
      <c r="M3882">
        <v>17482</v>
      </c>
      <c r="N3882">
        <v>83000000</v>
      </c>
    </row>
    <row r="3883" spans="1:14" x14ac:dyDescent="0.3">
      <c r="A3883" t="s">
        <v>6124</v>
      </c>
      <c r="B3883" t="s">
        <v>2187</v>
      </c>
      <c r="C3883" t="s">
        <v>2201</v>
      </c>
      <c r="D3883" t="s">
        <v>2202</v>
      </c>
      <c r="E3883" s="17">
        <v>43989</v>
      </c>
      <c r="F3883">
        <v>1203</v>
      </c>
      <c r="G3883">
        <v>122</v>
      </c>
      <c r="H3883">
        <v>3332</v>
      </c>
      <c r="I3883">
        <v>863505</v>
      </c>
      <c r="J3883">
        <v>34675</v>
      </c>
      <c r="K3883">
        <v>626916</v>
      </c>
      <c r="L3883">
        <v>21654</v>
      </c>
      <c r="M3883">
        <v>1404</v>
      </c>
      <c r="N3883">
        <v>83000000</v>
      </c>
    </row>
    <row r="3884" spans="1:14" x14ac:dyDescent="0.3">
      <c r="A3884" t="s">
        <v>6125</v>
      </c>
      <c r="B3884" t="s">
        <v>2190</v>
      </c>
      <c r="C3884" t="s">
        <v>2198</v>
      </c>
      <c r="D3884" t="s">
        <v>2306</v>
      </c>
      <c r="E3884" s="17">
        <v>44319</v>
      </c>
      <c r="F3884">
        <v>2937</v>
      </c>
      <c r="G3884">
        <v>114</v>
      </c>
      <c r="H3884">
        <v>2579</v>
      </c>
      <c r="I3884">
        <v>866442</v>
      </c>
      <c r="J3884">
        <v>34789</v>
      </c>
      <c r="K3884">
        <v>629495</v>
      </c>
      <c r="L3884">
        <v>44055</v>
      </c>
      <c r="M3884">
        <v>17705</v>
      </c>
      <c r="N3884">
        <v>213000000</v>
      </c>
    </row>
    <row r="3885" spans="1:14" x14ac:dyDescent="0.3">
      <c r="A3885" t="s">
        <v>6126</v>
      </c>
      <c r="B3885" t="s">
        <v>2190</v>
      </c>
      <c r="C3885" t="s">
        <v>2191</v>
      </c>
      <c r="D3885" t="s">
        <v>2192</v>
      </c>
      <c r="E3885" s="17">
        <v>44516</v>
      </c>
      <c r="F3885">
        <v>405</v>
      </c>
      <c r="G3885">
        <v>65</v>
      </c>
      <c r="H3885">
        <v>1419</v>
      </c>
      <c r="I3885">
        <v>866847</v>
      </c>
      <c r="J3885">
        <v>34854</v>
      </c>
      <c r="K3885">
        <v>630914</v>
      </c>
      <c r="L3885">
        <v>4860</v>
      </c>
      <c r="M3885">
        <v>304</v>
      </c>
      <c r="N3885">
        <v>213000000</v>
      </c>
    </row>
    <row r="3886" spans="1:14" x14ac:dyDescent="0.3">
      <c r="A3886" t="s">
        <v>6127</v>
      </c>
      <c r="B3886" t="s">
        <v>2211</v>
      </c>
      <c r="C3886" t="s">
        <v>2212</v>
      </c>
      <c r="D3886" t="s">
        <v>2328</v>
      </c>
      <c r="E3886" s="17">
        <v>44072</v>
      </c>
      <c r="F3886">
        <v>3907</v>
      </c>
      <c r="G3886">
        <v>132</v>
      </c>
      <c r="H3886">
        <v>4453</v>
      </c>
      <c r="I3886">
        <v>870754</v>
      </c>
      <c r="J3886">
        <v>34986</v>
      </c>
      <c r="K3886">
        <v>635367</v>
      </c>
      <c r="L3886">
        <v>46884</v>
      </c>
      <c r="M3886">
        <v>16391</v>
      </c>
      <c r="N3886">
        <v>331000000</v>
      </c>
    </row>
    <row r="3887" spans="1:14" x14ac:dyDescent="0.3">
      <c r="A3887" t="s">
        <v>6128</v>
      </c>
      <c r="B3887" t="s">
        <v>2206</v>
      </c>
      <c r="C3887" t="s">
        <v>2257</v>
      </c>
      <c r="D3887" t="s">
        <v>2258</v>
      </c>
      <c r="E3887" s="17">
        <v>43835</v>
      </c>
      <c r="F3887">
        <v>4214</v>
      </c>
      <c r="G3887">
        <v>17</v>
      </c>
      <c r="H3887">
        <v>1415</v>
      </c>
      <c r="I3887">
        <v>874968</v>
      </c>
      <c r="J3887">
        <v>35003</v>
      </c>
      <c r="K3887">
        <v>636782</v>
      </c>
      <c r="L3887">
        <v>46354</v>
      </c>
      <c r="M3887">
        <v>1214</v>
      </c>
      <c r="N3887">
        <v>68000000</v>
      </c>
    </row>
    <row r="3888" spans="1:14" x14ac:dyDescent="0.3">
      <c r="A3888" t="s">
        <v>6129</v>
      </c>
      <c r="B3888" t="s">
        <v>2194</v>
      </c>
      <c r="C3888" t="s">
        <v>2204</v>
      </c>
      <c r="D3888" t="s">
        <v>2235</v>
      </c>
      <c r="E3888" s="17">
        <v>44426</v>
      </c>
      <c r="F3888">
        <v>4079</v>
      </c>
      <c r="G3888">
        <v>116</v>
      </c>
      <c r="H3888">
        <v>375</v>
      </c>
      <c r="I3888">
        <v>879047</v>
      </c>
      <c r="J3888">
        <v>35119</v>
      </c>
      <c r="K3888">
        <v>637157</v>
      </c>
      <c r="L3888">
        <v>32632</v>
      </c>
      <c r="M3888">
        <v>12543</v>
      </c>
      <c r="N3888">
        <v>1380000000</v>
      </c>
    </row>
    <row r="3889" spans="1:14" x14ac:dyDescent="0.3">
      <c r="A3889" t="s">
        <v>6130</v>
      </c>
      <c r="B3889" t="s">
        <v>2190</v>
      </c>
      <c r="C3889" t="s">
        <v>2198</v>
      </c>
      <c r="D3889" t="s">
        <v>2306</v>
      </c>
      <c r="E3889" s="17">
        <v>44191</v>
      </c>
      <c r="F3889">
        <v>312</v>
      </c>
      <c r="G3889">
        <v>34</v>
      </c>
      <c r="H3889">
        <v>177</v>
      </c>
      <c r="I3889">
        <v>879359</v>
      </c>
      <c r="J3889">
        <v>35153</v>
      </c>
      <c r="K3889">
        <v>637334</v>
      </c>
      <c r="L3889">
        <v>4992</v>
      </c>
      <c r="M3889">
        <v>10472</v>
      </c>
      <c r="N3889">
        <v>213000000</v>
      </c>
    </row>
    <row r="3890" spans="1:14" x14ac:dyDescent="0.3">
      <c r="A3890" t="s">
        <v>6131</v>
      </c>
      <c r="B3890" t="s">
        <v>2190</v>
      </c>
      <c r="C3890" t="s">
        <v>2252</v>
      </c>
      <c r="D3890" t="s">
        <v>2301</v>
      </c>
      <c r="E3890" s="17">
        <v>44289</v>
      </c>
      <c r="F3890">
        <v>162</v>
      </c>
      <c r="G3890">
        <v>152</v>
      </c>
      <c r="H3890">
        <v>234</v>
      </c>
      <c r="I3890">
        <v>879521</v>
      </c>
      <c r="J3890">
        <v>35305</v>
      </c>
      <c r="K3890">
        <v>637568</v>
      </c>
      <c r="L3890">
        <v>1458</v>
      </c>
      <c r="M3890">
        <v>6520</v>
      </c>
      <c r="N3890">
        <v>213000000</v>
      </c>
    </row>
    <row r="3891" spans="1:14" x14ac:dyDescent="0.3">
      <c r="A3891" t="s">
        <v>6132</v>
      </c>
      <c r="B3891" t="s">
        <v>2187</v>
      </c>
      <c r="C3891" t="s">
        <v>2255</v>
      </c>
      <c r="D3891" t="s">
        <v>2255</v>
      </c>
      <c r="E3891" s="17">
        <v>44078</v>
      </c>
      <c r="F3891">
        <v>1528</v>
      </c>
      <c r="G3891">
        <v>105</v>
      </c>
      <c r="H3891">
        <v>2912</v>
      </c>
      <c r="I3891">
        <v>881049</v>
      </c>
      <c r="J3891">
        <v>35410</v>
      </c>
      <c r="K3891">
        <v>640480</v>
      </c>
      <c r="L3891">
        <v>24448</v>
      </c>
      <c r="M3891">
        <v>697</v>
      </c>
      <c r="N3891">
        <v>83000000</v>
      </c>
    </row>
    <row r="3892" spans="1:14" x14ac:dyDescent="0.3">
      <c r="A3892" t="s">
        <v>6133</v>
      </c>
      <c r="B3892" t="s">
        <v>2211</v>
      </c>
      <c r="C3892" t="s">
        <v>2241</v>
      </c>
      <c r="D3892" t="s">
        <v>2261</v>
      </c>
      <c r="E3892" s="17">
        <v>44396</v>
      </c>
      <c r="F3892">
        <v>4388</v>
      </c>
      <c r="G3892">
        <v>151</v>
      </c>
      <c r="H3892">
        <v>761</v>
      </c>
      <c r="I3892">
        <v>885437</v>
      </c>
      <c r="J3892">
        <v>35561</v>
      </c>
      <c r="K3892">
        <v>641241</v>
      </c>
      <c r="L3892">
        <v>70208</v>
      </c>
      <c r="M3892">
        <v>14968</v>
      </c>
      <c r="N3892">
        <v>331000000</v>
      </c>
    </row>
    <row r="3893" spans="1:14" x14ac:dyDescent="0.3">
      <c r="A3893" t="s">
        <v>6134</v>
      </c>
      <c r="B3893" t="s">
        <v>2187</v>
      </c>
      <c r="C3893" t="s">
        <v>2201</v>
      </c>
      <c r="D3893" t="s">
        <v>2272</v>
      </c>
      <c r="E3893" s="17">
        <v>44503</v>
      </c>
      <c r="F3893">
        <v>4785</v>
      </c>
      <c r="G3893">
        <v>140</v>
      </c>
      <c r="H3893">
        <v>3878</v>
      </c>
      <c r="I3893">
        <v>890222</v>
      </c>
      <c r="J3893">
        <v>35701</v>
      </c>
      <c r="K3893">
        <v>645119</v>
      </c>
      <c r="L3893">
        <v>71775</v>
      </c>
      <c r="M3893">
        <v>2726</v>
      </c>
      <c r="N3893">
        <v>83000000</v>
      </c>
    </row>
    <row r="3894" spans="1:14" x14ac:dyDescent="0.3">
      <c r="A3894" t="s">
        <v>6135</v>
      </c>
      <c r="B3894" t="s">
        <v>2190</v>
      </c>
      <c r="C3894" t="s">
        <v>2252</v>
      </c>
      <c r="D3894" t="s">
        <v>2301</v>
      </c>
      <c r="E3894" s="17">
        <v>44252</v>
      </c>
      <c r="F3894">
        <v>1565</v>
      </c>
      <c r="G3894">
        <v>148</v>
      </c>
      <c r="H3894">
        <v>1282</v>
      </c>
      <c r="I3894">
        <v>891787</v>
      </c>
      <c r="J3894">
        <v>35849</v>
      </c>
      <c r="K3894">
        <v>646401</v>
      </c>
      <c r="L3894">
        <v>28170</v>
      </c>
      <c r="M3894">
        <v>6799</v>
      </c>
      <c r="N3894">
        <v>213000000</v>
      </c>
    </row>
    <row r="3895" spans="1:14" x14ac:dyDescent="0.3">
      <c r="A3895" t="s">
        <v>6136</v>
      </c>
      <c r="B3895" t="s">
        <v>2190</v>
      </c>
      <c r="C3895" t="s">
        <v>2252</v>
      </c>
      <c r="D3895" t="s">
        <v>2301</v>
      </c>
      <c r="E3895" s="17">
        <v>43845</v>
      </c>
      <c r="F3895">
        <v>4768</v>
      </c>
      <c r="G3895">
        <v>38</v>
      </c>
      <c r="H3895">
        <v>1263</v>
      </c>
      <c r="I3895">
        <v>896555</v>
      </c>
      <c r="J3895">
        <v>35887</v>
      </c>
      <c r="K3895">
        <v>647664</v>
      </c>
      <c r="L3895">
        <v>66752</v>
      </c>
      <c r="M3895">
        <v>1923</v>
      </c>
      <c r="N3895">
        <v>213000000</v>
      </c>
    </row>
    <row r="3896" spans="1:14" x14ac:dyDescent="0.3">
      <c r="A3896" t="s">
        <v>6137</v>
      </c>
      <c r="B3896" t="s">
        <v>2187</v>
      </c>
      <c r="C3896" t="s">
        <v>2201</v>
      </c>
      <c r="D3896" t="s">
        <v>2272</v>
      </c>
      <c r="E3896" s="17">
        <v>44403</v>
      </c>
      <c r="F3896">
        <v>398</v>
      </c>
      <c r="G3896">
        <v>161</v>
      </c>
      <c r="H3896">
        <v>3574</v>
      </c>
      <c r="I3896">
        <v>896953</v>
      </c>
      <c r="J3896">
        <v>36048</v>
      </c>
      <c r="K3896">
        <v>651238</v>
      </c>
      <c r="L3896">
        <v>3980</v>
      </c>
      <c r="M3896">
        <v>19807</v>
      </c>
      <c r="N3896">
        <v>83000000</v>
      </c>
    </row>
    <row r="3897" spans="1:14" x14ac:dyDescent="0.3">
      <c r="A3897" t="s">
        <v>6138</v>
      </c>
      <c r="B3897" t="s">
        <v>2190</v>
      </c>
      <c r="C3897" t="s">
        <v>2198</v>
      </c>
      <c r="D3897" t="s">
        <v>2199</v>
      </c>
      <c r="E3897" s="17">
        <v>43952</v>
      </c>
      <c r="F3897">
        <v>3586</v>
      </c>
      <c r="G3897">
        <v>146</v>
      </c>
      <c r="H3897">
        <v>3613</v>
      </c>
      <c r="I3897">
        <v>900539</v>
      </c>
      <c r="J3897">
        <v>36194</v>
      </c>
      <c r="K3897">
        <v>654851</v>
      </c>
      <c r="L3897">
        <v>35860</v>
      </c>
      <c r="M3897">
        <v>9828</v>
      </c>
      <c r="N3897">
        <v>213000000</v>
      </c>
    </row>
    <row r="3898" spans="1:14" x14ac:dyDescent="0.3">
      <c r="A3898" t="s">
        <v>6139</v>
      </c>
      <c r="B3898" t="s">
        <v>2206</v>
      </c>
      <c r="C3898" t="s">
        <v>2257</v>
      </c>
      <c r="D3898" t="s">
        <v>2290</v>
      </c>
      <c r="E3898" s="17">
        <v>44107</v>
      </c>
      <c r="F3898">
        <v>1047</v>
      </c>
      <c r="G3898">
        <v>155</v>
      </c>
      <c r="H3898">
        <v>4446</v>
      </c>
      <c r="I3898">
        <v>901586</v>
      </c>
      <c r="J3898">
        <v>36349</v>
      </c>
      <c r="K3898">
        <v>659297</v>
      </c>
      <c r="L3898">
        <v>11517</v>
      </c>
      <c r="M3898">
        <v>16813</v>
      </c>
      <c r="N3898">
        <v>68000000</v>
      </c>
    </row>
    <row r="3899" spans="1:14" x14ac:dyDescent="0.3">
      <c r="A3899" t="s">
        <v>6140</v>
      </c>
      <c r="B3899" t="s">
        <v>2194</v>
      </c>
      <c r="C3899" t="s">
        <v>2195</v>
      </c>
      <c r="D3899" t="s">
        <v>2296</v>
      </c>
      <c r="E3899" s="17">
        <v>44388</v>
      </c>
      <c r="F3899">
        <v>1942</v>
      </c>
      <c r="G3899">
        <v>90</v>
      </c>
      <c r="H3899">
        <v>4636</v>
      </c>
      <c r="I3899">
        <v>903528</v>
      </c>
      <c r="J3899">
        <v>36439</v>
      </c>
      <c r="K3899">
        <v>663933</v>
      </c>
      <c r="L3899">
        <v>15536</v>
      </c>
      <c r="M3899">
        <v>13333</v>
      </c>
      <c r="N3899">
        <v>1380000000</v>
      </c>
    </row>
    <row r="3900" spans="1:14" x14ac:dyDescent="0.3">
      <c r="A3900" t="s">
        <v>6141</v>
      </c>
      <c r="B3900" t="s">
        <v>2194</v>
      </c>
      <c r="C3900" t="s">
        <v>2195</v>
      </c>
      <c r="D3900" t="s">
        <v>2196</v>
      </c>
      <c r="E3900" s="17">
        <v>44283</v>
      </c>
      <c r="F3900">
        <v>3130</v>
      </c>
      <c r="G3900">
        <v>113</v>
      </c>
      <c r="H3900">
        <v>3383</v>
      </c>
      <c r="I3900">
        <v>906658</v>
      </c>
      <c r="J3900">
        <v>36552</v>
      </c>
      <c r="K3900">
        <v>667316</v>
      </c>
      <c r="L3900">
        <v>37560</v>
      </c>
      <c r="M3900">
        <v>5388</v>
      </c>
      <c r="N3900">
        <v>1380000000</v>
      </c>
    </row>
    <row r="3901" spans="1:14" x14ac:dyDescent="0.3">
      <c r="A3901" t="s">
        <v>6142</v>
      </c>
      <c r="B3901" t="s">
        <v>2194</v>
      </c>
      <c r="C3901" t="s">
        <v>27</v>
      </c>
      <c r="D3901" t="s">
        <v>27</v>
      </c>
      <c r="E3901" s="17">
        <v>44220</v>
      </c>
      <c r="F3901">
        <v>2796</v>
      </c>
      <c r="G3901">
        <v>138</v>
      </c>
      <c r="H3901">
        <v>3009</v>
      </c>
      <c r="I3901">
        <v>909454</v>
      </c>
      <c r="J3901">
        <v>36690</v>
      </c>
      <c r="K3901">
        <v>670325</v>
      </c>
      <c r="L3901">
        <v>16776</v>
      </c>
      <c r="M3901">
        <v>19537</v>
      </c>
      <c r="N3901">
        <v>1380000000</v>
      </c>
    </row>
    <row r="3902" spans="1:14" x14ac:dyDescent="0.3">
      <c r="A3902" t="s">
        <v>6143</v>
      </c>
      <c r="B3902" t="s">
        <v>2206</v>
      </c>
      <c r="C3902" t="s">
        <v>2232</v>
      </c>
      <c r="D3902" t="s">
        <v>2233</v>
      </c>
      <c r="E3902" s="17">
        <v>44124</v>
      </c>
      <c r="F3902">
        <v>239</v>
      </c>
      <c r="G3902">
        <v>176</v>
      </c>
      <c r="H3902">
        <v>1622</v>
      </c>
      <c r="I3902">
        <v>909693</v>
      </c>
      <c r="J3902">
        <v>36866</v>
      </c>
      <c r="K3902">
        <v>671947</v>
      </c>
      <c r="L3902">
        <v>3107</v>
      </c>
      <c r="M3902">
        <v>9897</v>
      </c>
      <c r="N3902">
        <v>68000000</v>
      </c>
    </row>
    <row r="3903" spans="1:14" x14ac:dyDescent="0.3">
      <c r="A3903" t="s">
        <v>6144</v>
      </c>
      <c r="B3903" t="s">
        <v>2190</v>
      </c>
      <c r="C3903" t="s">
        <v>2191</v>
      </c>
      <c r="D3903" t="s">
        <v>2192</v>
      </c>
      <c r="E3903" s="17">
        <v>44404</v>
      </c>
      <c r="F3903">
        <v>2358</v>
      </c>
      <c r="G3903">
        <v>34</v>
      </c>
      <c r="H3903">
        <v>2878</v>
      </c>
      <c r="I3903">
        <v>912051</v>
      </c>
      <c r="J3903">
        <v>36900</v>
      </c>
      <c r="K3903">
        <v>674825</v>
      </c>
      <c r="L3903">
        <v>44802</v>
      </c>
      <c r="M3903">
        <v>6156</v>
      </c>
      <c r="N3903">
        <v>213000000</v>
      </c>
    </row>
    <row r="3904" spans="1:14" x14ac:dyDescent="0.3">
      <c r="A3904" t="s">
        <v>6145</v>
      </c>
      <c r="B3904" t="s">
        <v>2187</v>
      </c>
      <c r="C3904" t="s">
        <v>2255</v>
      </c>
      <c r="D3904" t="s">
        <v>2255</v>
      </c>
      <c r="E3904" s="17">
        <v>44428</v>
      </c>
      <c r="F3904">
        <v>671</v>
      </c>
      <c r="G3904">
        <v>83</v>
      </c>
      <c r="H3904">
        <v>29</v>
      </c>
      <c r="I3904">
        <v>912722</v>
      </c>
      <c r="J3904">
        <v>36983</v>
      </c>
      <c r="K3904">
        <v>674854</v>
      </c>
      <c r="L3904">
        <v>6710</v>
      </c>
      <c r="M3904">
        <v>13281</v>
      </c>
      <c r="N3904">
        <v>83000000</v>
      </c>
    </row>
    <row r="3905" spans="1:14" x14ac:dyDescent="0.3">
      <c r="A3905" t="s">
        <v>6146</v>
      </c>
      <c r="B3905" t="s">
        <v>2211</v>
      </c>
      <c r="C3905" t="s">
        <v>2237</v>
      </c>
      <c r="D3905" t="s">
        <v>2238</v>
      </c>
      <c r="E3905" s="17">
        <v>44276</v>
      </c>
      <c r="F3905">
        <v>2619</v>
      </c>
      <c r="G3905">
        <v>75</v>
      </c>
      <c r="H3905">
        <v>308</v>
      </c>
      <c r="I3905">
        <v>915341</v>
      </c>
      <c r="J3905">
        <v>37058</v>
      </c>
      <c r="K3905">
        <v>675162</v>
      </c>
      <c r="L3905">
        <v>47142</v>
      </c>
      <c r="M3905">
        <v>11182</v>
      </c>
      <c r="N3905">
        <v>331000000</v>
      </c>
    </row>
    <row r="3906" spans="1:14" x14ac:dyDescent="0.3">
      <c r="A3906" t="s">
        <v>6147</v>
      </c>
      <c r="B3906" t="s">
        <v>2190</v>
      </c>
      <c r="C3906" t="s">
        <v>2269</v>
      </c>
      <c r="D3906" t="s">
        <v>2288</v>
      </c>
      <c r="E3906" s="17">
        <v>44040</v>
      </c>
      <c r="F3906">
        <v>2461</v>
      </c>
      <c r="G3906">
        <v>56</v>
      </c>
      <c r="H3906">
        <v>1509</v>
      </c>
      <c r="I3906">
        <v>917802</v>
      </c>
      <c r="J3906">
        <v>37114</v>
      </c>
      <c r="K3906">
        <v>676671</v>
      </c>
      <c r="L3906">
        <v>39376</v>
      </c>
      <c r="M3906">
        <v>1220</v>
      </c>
      <c r="N3906">
        <v>213000000</v>
      </c>
    </row>
    <row r="3907" spans="1:14" x14ac:dyDescent="0.3">
      <c r="A3907" t="s">
        <v>6148</v>
      </c>
      <c r="B3907" t="s">
        <v>2206</v>
      </c>
      <c r="C3907" t="s">
        <v>2257</v>
      </c>
      <c r="D3907" t="s">
        <v>2290</v>
      </c>
      <c r="E3907" s="17">
        <v>44420</v>
      </c>
      <c r="F3907">
        <v>3393</v>
      </c>
      <c r="G3907">
        <v>27</v>
      </c>
      <c r="H3907">
        <v>2093</v>
      </c>
      <c r="I3907">
        <v>921195</v>
      </c>
      <c r="J3907">
        <v>37141</v>
      </c>
      <c r="K3907">
        <v>678764</v>
      </c>
      <c r="L3907">
        <v>16965</v>
      </c>
      <c r="M3907">
        <v>19445</v>
      </c>
      <c r="N3907">
        <v>68000000</v>
      </c>
    </row>
    <row r="3908" spans="1:14" x14ac:dyDescent="0.3">
      <c r="A3908" t="s">
        <v>6149</v>
      </c>
      <c r="B3908" t="s">
        <v>2206</v>
      </c>
      <c r="C3908" t="s">
        <v>2257</v>
      </c>
      <c r="D3908" t="s">
        <v>2258</v>
      </c>
      <c r="E3908" s="17">
        <v>44544</v>
      </c>
      <c r="F3908">
        <v>401</v>
      </c>
      <c r="G3908">
        <v>65</v>
      </c>
      <c r="H3908">
        <v>3430</v>
      </c>
      <c r="I3908">
        <v>921596</v>
      </c>
      <c r="J3908">
        <v>37206</v>
      </c>
      <c r="K3908">
        <v>682194</v>
      </c>
      <c r="L3908">
        <v>7619</v>
      </c>
      <c r="M3908">
        <v>5726</v>
      </c>
      <c r="N3908">
        <v>68000000</v>
      </c>
    </row>
    <row r="3909" spans="1:14" x14ac:dyDescent="0.3">
      <c r="A3909" t="s">
        <v>6150</v>
      </c>
      <c r="B3909" t="s">
        <v>2194</v>
      </c>
      <c r="C3909" t="s">
        <v>2195</v>
      </c>
      <c r="D3909" t="s">
        <v>2296</v>
      </c>
      <c r="E3909" s="17">
        <v>44132</v>
      </c>
      <c r="F3909">
        <v>2106</v>
      </c>
      <c r="G3909">
        <v>64</v>
      </c>
      <c r="H3909">
        <v>136</v>
      </c>
      <c r="I3909">
        <v>923702</v>
      </c>
      <c r="J3909">
        <v>37270</v>
      </c>
      <c r="K3909">
        <v>682330</v>
      </c>
      <c r="L3909">
        <v>10530</v>
      </c>
      <c r="M3909">
        <v>12554</v>
      </c>
      <c r="N3909">
        <v>1380000000</v>
      </c>
    </row>
    <row r="3910" spans="1:14" x14ac:dyDescent="0.3">
      <c r="A3910" t="s">
        <v>6151</v>
      </c>
      <c r="B3910" t="s">
        <v>2190</v>
      </c>
      <c r="C3910" t="s">
        <v>2198</v>
      </c>
      <c r="D3910" t="s">
        <v>2306</v>
      </c>
      <c r="E3910" s="17">
        <v>44053</v>
      </c>
      <c r="F3910">
        <v>4148</v>
      </c>
      <c r="G3910">
        <v>149</v>
      </c>
      <c r="H3910">
        <v>774</v>
      </c>
      <c r="I3910">
        <v>927850</v>
      </c>
      <c r="J3910">
        <v>37419</v>
      </c>
      <c r="K3910">
        <v>683104</v>
      </c>
      <c r="L3910">
        <v>70516</v>
      </c>
      <c r="M3910">
        <v>5950</v>
      </c>
      <c r="N3910">
        <v>213000000</v>
      </c>
    </row>
    <row r="3911" spans="1:14" x14ac:dyDescent="0.3">
      <c r="A3911" t="s">
        <v>6152</v>
      </c>
      <c r="B3911" t="s">
        <v>2194</v>
      </c>
      <c r="C3911" t="s">
        <v>27</v>
      </c>
      <c r="D3911" t="s">
        <v>27</v>
      </c>
      <c r="E3911" s="17">
        <v>43833</v>
      </c>
      <c r="F3911">
        <v>1087</v>
      </c>
      <c r="G3911">
        <v>50</v>
      </c>
      <c r="H3911">
        <v>1598</v>
      </c>
      <c r="I3911">
        <v>928937</v>
      </c>
      <c r="J3911">
        <v>37469</v>
      </c>
      <c r="K3911">
        <v>684702</v>
      </c>
      <c r="L3911">
        <v>13044</v>
      </c>
      <c r="M3911">
        <v>3122</v>
      </c>
      <c r="N3911">
        <v>1380000000</v>
      </c>
    </row>
    <row r="3912" spans="1:14" x14ac:dyDescent="0.3">
      <c r="A3912" t="s">
        <v>6153</v>
      </c>
      <c r="B3912" t="s">
        <v>2211</v>
      </c>
      <c r="C3912" t="s">
        <v>2237</v>
      </c>
      <c r="D3912" t="s">
        <v>2250</v>
      </c>
      <c r="E3912" s="17">
        <v>44348</v>
      </c>
      <c r="F3912">
        <v>1142</v>
      </c>
      <c r="G3912">
        <v>90</v>
      </c>
      <c r="H3912">
        <v>1454</v>
      </c>
      <c r="I3912">
        <v>930079</v>
      </c>
      <c r="J3912">
        <v>37559</v>
      </c>
      <c r="K3912">
        <v>686156</v>
      </c>
      <c r="L3912">
        <v>15988</v>
      </c>
      <c r="M3912">
        <v>13499</v>
      </c>
      <c r="N3912">
        <v>331000000</v>
      </c>
    </row>
    <row r="3913" spans="1:14" x14ac:dyDescent="0.3">
      <c r="A3913" t="s">
        <v>6154</v>
      </c>
      <c r="B3913" t="s">
        <v>2194</v>
      </c>
      <c r="C3913" t="s">
        <v>2204</v>
      </c>
      <c r="D3913" t="s">
        <v>2235</v>
      </c>
      <c r="E3913" s="17">
        <v>43923</v>
      </c>
      <c r="F3913">
        <v>4381</v>
      </c>
      <c r="G3913">
        <v>136</v>
      </c>
      <c r="H3913">
        <v>2603</v>
      </c>
      <c r="I3913">
        <v>934460</v>
      </c>
      <c r="J3913">
        <v>37695</v>
      </c>
      <c r="K3913">
        <v>688759</v>
      </c>
      <c r="L3913">
        <v>61334</v>
      </c>
      <c r="M3913">
        <v>302</v>
      </c>
      <c r="N3913">
        <v>1380000000</v>
      </c>
    </row>
    <row r="3914" spans="1:14" x14ac:dyDescent="0.3">
      <c r="A3914" t="s">
        <v>6155</v>
      </c>
      <c r="B3914" t="s">
        <v>2211</v>
      </c>
      <c r="C3914" t="s">
        <v>2241</v>
      </c>
      <c r="D3914" t="s">
        <v>2261</v>
      </c>
      <c r="E3914" s="17">
        <v>44350</v>
      </c>
      <c r="F3914">
        <v>2065</v>
      </c>
      <c r="G3914">
        <v>198</v>
      </c>
      <c r="H3914">
        <v>2480</v>
      </c>
      <c r="I3914">
        <v>936525</v>
      </c>
      <c r="J3914">
        <v>37893</v>
      </c>
      <c r="K3914">
        <v>691239</v>
      </c>
      <c r="L3914">
        <v>35105</v>
      </c>
      <c r="M3914">
        <v>14086</v>
      </c>
      <c r="N3914">
        <v>331000000</v>
      </c>
    </row>
    <row r="3915" spans="1:14" x14ac:dyDescent="0.3">
      <c r="A3915" t="s">
        <v>6156</v>
      </c>
      <c r="B3915" t="s">
        <v>2206</v>
      </c>
      <c r="C3915" t="s">
        <v>2232</v>
      </c>
      <c r="D3915" t="s">
        <v>2326</v>
      </c>
      <c r="E3915" s="17">
        <v>44258</v>
      </c>
      <c r="F3915">
        <v>3908</v>
      </c>
      <c r="G3915">
        <v>163</v>
      </c>
      <c r="H3915">
        <v>846</v>
      </c>
      <c r="I3915">
        <v>940433</v>
      </c>
      <c r="J3915">
        <v>38056</v>
      </c>
      <c r="K3915">
        <v>692085</v>
      </c>
      <c r="L3915">
        <v>42988</v>
      </c>
      <c r="M3915">
        <v>7510</v>
      </c>
      <c r="N3915">
        <v>68000000</v>
      </c>
    </row>
    <row r="3916" spans="1:14" x14ac:dyDescent="0.3">
      <c r="A3916" t="s">
        <v>6157</v>
      </c>
      <c r="B3916" t="s">
        <v>2194</v>
      </c>
      <c r="C3916" t="s">
        <v>2195</v>
      </c>
      <c r="D3916" t="s">
        <v>2296</v>
      </c>
      <c r="E3916" s="17">
        <v>44323</v>
      </c>
      <c r="F3916">
        <v>4255</v>
      </c>
      <c r="G3916">
        <v>181</v>
      </c>
      <c r="H3916">
        <v>206</v>
      </c>
      <c r="I3916">
        <v>944688</v>
      </c>
      <c r="J3916">
        <v>38237</v>
      </c>
      <c r="K3916">
        <v>692291</v>
      </c>
      <c r="L3916">
        <v>29785</v>
      </c>
      <c r="M3916">
        <v>18462</v>
      </c>
      <c r="N3916">
        <v>1380000000</v>
      </c>
    </row>
    <row r="3917" spans="1:14" x14ac:dyDescent="0.3">
      <c r="A3917" t="s">
        <v>6158</v>
      </c>
      <c r="B3917" t="s">
        <v>2194</v>
      </c>
      <c r="C3917" t="s">
        <v>2221</v>
      </c>
      <c r="D3917" t="s">
        <v>2281</v>
      </c>
      <c r="E3917" s="17">
        <v>44065</v>
      </c>
      <c r="F3917">
        <v>3959</v>
      </c>
      <c r="G3917">
        <v>165</v>
      </c>
      <c r="H3917">
        <v>2493</v>
      </c>
      <c r="I3917">
        <v>948647</v>
      </c>
      <c r="J3917">
        <v>38402</v>
      </c>
      <c r="K3917">
        <v>694784</v>
      </c>
      <c r="L3917">
        <v>47508</v>
      </c>
      <c r="M3917">
        <v>14032</v>
      </c>
      <c r="N3917">
        <v>1380000000</v>
      </c>
    </row>
    <row r="3918" spans="1:14" x14ac:dyDescent="0.3">
      <c r="A3918" t="s">
        <v>6159</v>
      </c>
      <c r="B3918" t="s">
        <v>2187</v>
      </c>
      <c r="C3918" t="s">
        <v>2201</v>
      </c>
      <c r="D3918" t="s">
        <v>2272</v>
      </c>
      <c r="E3918" s="17">
        <v>44450</v>
      </c>
      <c r="F3918">
        <v>141</v>
      </c>
      <c r="G3918">
        <v>65</v>
      </c>
      <c r="H3918">
        <v>3130</v>
      </c>
      <c r="I3918">
        <v>948788</v>
      </c>
      <c r="J3918">
        <v>38467</v>
      </c>
      <c r="K3918">
        <v>697914</v>
      </c>
      <c r="L3918">
        <v>2679</v>
      </c>
      <c r="M3918">
        <v>3669</v>
      </c>
      <c r="N3918">
        <v>83000000</v>
      </c>
    </row>
    <row r="3919" spans="1:14" x14ac:dyDescent="0.3">
      <c r="A3919" t="s">
        <v>6160</v>
      </c>
      <c r="B3919" t="s">
        <v>2206</v>
      </c>
      <c r="C3919" t="s">
        <v>2207</v>
      </c>
      <c r="D3919" t="s">
        <v>2263</v>
      </c>
      <c r="E3919" s="17">
        <v>43991</v>
      </c>
      <c r="F3919">
        <v>396</v>
      </c>
      <c r="G3919">
        <v>170</v>
      </c>
      <c r="H3919">
        <v>1229</v>
      </c>
      <c r="I3919">
        <v>949184</v>
      </c>
      <c r="J3919">
        <v>38637</v>
      </c>
      <c r="K3919">
        <v>699143</v>
      </c>
      <c r="L3919">
        <v>4752</v>
      </c>
      <c r="M3919">
        <v>14032</v>
      </c>
      <c r="N3919">
        <v>68000000</v>
      </c>
    </row>
    <row r="3920" spans="1:14" x14ac:dyDescent="0.3">
      <c r="A3920" t="s">
        <v>6161</v>
      </c>
      <c r="B3920" t="s">
        <v>2187</v>
      </c>
      <c r="C3920" t="s">
        <v>2201</v>
      </c>
      <c r="D3920" t="s">
        <v>2202</v>
      </c>
      <c r="E3920" s="17">
        <v>44551</v>
      </c>
      <c r="F3920">
        <v>2627</v>
      </c>
      <c r="G3920">
        <v>132</v>
      </c>
      <c r="H3920">
        <v>4691</v>
      </c>
      <c r="I3920">
        <v>951811</v>
      </c>
      <c r="J3920">
        <v>38769</v>
      </c>
      <c r="K3920">
        <v>703834</v>
      </c>
      <c r="L3920">
        <v>44659</v>
      </c>
      <c r="M3920">
        <v>13354</v>
      </c>
      <c r="N3920">
        <v>83000000</v>
      </c>
    </row>
    <row r="3921" spans="1:14" x14ac:dyDescent="0.3">
      <c r="A3921" t="s">
        <v>6162</v>
      </c>
      <c r="B3921" t="s">
        <v>2211</v>
      </c>
      <c r="C3921" t="s">
        <v>2245</v>
      </c>
      <c r="D3921" t="s">
        <v>2308</v>
      </c>
      <c r="E3921" s="17">
        <v>44161</v>
      </c>
      <c r="F3921">
        <v>4629</v>
      </c>
      <c r="G3921">
        <v>80</v>
      </c>
      <c r="H3921">
        <v>2796</v>
      </c>
      <c r="I3921">
        <v>956440</v>
      </c>
      <c r="J3921">
        <v>38849</v>
      </c>
      <c r="K3921">
        <v>706630</v>
      </c>
      <c r="L3921">
        <v>50919</v>
      </c>
      <c r="M3921">
        <v>6549</v>
      </c>
      <c r="N3921">
        <v>331000000</v>
      </c>
    </row>
    <row r="3922" spans="1:14" x14ac:dyDescent="0.3">
      <c r="A3922" t="s">
        <v>6163</v>
      </c>
      <c r="B3922" t="s">
        <v>2211</v>
      </c>
      <c r="C3922" t="s">
        <v>2212</v>
      </c>
      <c r="D3922" t="s">
        <v>2213</v>
      </c>
      <c r="E3922" s="17">
        <v>44163</v>
      </c>
      <c r="F3922">
        <v>1555</v>
      </c>
      <c r="G3922">
        <v>164</v>
      </c>
      <c r="H3922">
        <v>3229</v>
      </c>
      <c r="I3922">
        <v>957995</v>
      </c>
      <c r="J3922">
        <v>39013</v>
      </c>
      <c r="K3922">
        <v>709859</v>
      </c>
      <c r="L3922">
        <v>27990</v>
      </c>
      <c r="M3922">
        <v>2479</v>
      </c>
      <c r="N3922">
        <v>331000000</v>
      </c>
    </row>
    <row r="3923" spans="1:14" x14ac:dyDescent="0.3">
      <c r="A3923" t="s">
        <v>6164</v>
      </c>
      <c r="B3923" t="s">
        <v>2206</v>
      </c>
      <c r="C3923" t="s">
        <v>2257</v>
      </c>
      <c r="D3923" t="s">
        <v>2258</v>
      </c>
      <c r="E3923" s="17">
        <v>43880</v>
      </c>
      <c r="F3923">
        <v>2508</v>
      </c>
      <c r="G3923">
        <v>185</v>
      </c>
      <c r="H3923">
        <v>1127</v>
      </c>
      <c r="I3923">
        <v>960503</v>
      </c>
      <c r="J3923">
        <v>39198</v>
      </c>
      <c r="K3923">
        <v>710986</v>
      </c>
      <c r="L3923">
        <v>22572</v>
      </c>
      <c r="M3923">
        <v>10095</v>
      </c>
      <c r="N3923">
        <v>68000000</v>
      </c>
    </row>
    <row r="3924" spans="1:14" x14ac:dyDescent="0.3">
      <c r="A3924" t="s">
        <v>6165</v>
      </c>
      <c r="B3924" t="s">
        <v>2211</v>
      </c>
      <c r="C3924" t="s">
        <v>2237</v>
      </c>
      <c r="D3924" t="s">
        <v>2250</v>
      </c>
      <c r="E3924" s="17">
        <v>44353</v>
      </c>
      <c r="F3924">
        <v>4381</v>
      </c>
      <c r="G3924">
        <v>62</v>
      </c>
      <c r="H3924">
        <v>4947</v>
      </c>
      <c r="I3924">
        <v>964884</v>
      </c>
      <c r="J3924">
        <v>39260</v>
      </c>
      <c r="K3924">
        <v>715933</v>
      </c>
      <c r="L3924">
        <v>52572</v>
      </c>
      <c r="M3924">
        <v>19384</v>
      </c>
      <c r="N3924">
        <v>331000000</v>
      </c>
    </row>
    <row r="3925" spans="1:14" x14ac:dyDescent="0.3">
      <c r="A3925" t="s">
        <v>6166</v>
      </c>
      <c r="B3925" t="s">
        <v>2206</v>
      </c>
      <c r="C3925" t="s">
        <v>2224</v>
      </c>
      <c r="D3925" t="s">
        <v>2230</v>
      </c>
      <c r="E3925" s="17">
        <v>44498</v>
      </c>
      <c r="F3925">
        <v>1028</v>
      </c>
      <c r="G3925">
        <v>98</v>
      </c>
      <c r="H3925">
        <v>4650</v>
      </c>
      <c r="I3925">
        <v>965912</v>
      </c>
      <c r="J3925">
        <v>39358</v>
      </c>
      <c r="K3925">
        <v>720583</v>
      </c>
      <c r="L3925">
        <v>9252</v>
      </c>
      <c r="M3925">
        <v>11097</v>
      </c>
      <c r="N3925">
        <v>68000000</v>
      </c>
    </row>
    <row r="3926" spans="1:14" x14ac:dyDescent="0.3">
      <c r="A3926" t="s">
        <v>6167</v>
      </c>
      <c r="B3926" t="s">
        <v>2211</v>
      </c>
      <c r="C3926" t="s">
        <v>2212</v>
      </c>
      <c r="D3926" t="s">
        <v>2328</v>
      </c>
      <c r="E3926" s="17">
        <v>44322</v>
      </c>
      <c r="F3926">
        <v>2176</v>
      </c>
      <c r="G3926">
        <v>50</v>
      </c>
      <c r="H3926">
        <v>1202</v>
      </c>
      <c r="I3926">
        <v>968088</v>
      </c>
      <c r="J3926">
        <v>39408</v>
      </c>
      <c r="K3926">
        <v>721785</v>
      </c>
      <c r="L3926">
        <v>10880</v>
      </c>
      <c r="M3926">
        <v>17744</v>
      </c>
      <c r="N3926">
        <v>331000000</v>
      </c>
    </row>
    <row r="3927" spans="1:14" x14ac:dyDescent="0.3">
      <c r="A3927" t="s">
        <v>6168</v>
      </c>
      <c r="B3927" t="s">
        <v>2190</v>
      </c>
      <c r="C3927" t="s">
        <v>2252</v>
      </c>
      <c r="D3927" t="s">
        <v>2253</v>
      </c>
      <c r="E3927" s="17">
        <v>44412</v>
      </c>
      <c r="F3927">
        <v>670</v>
      </c>
      <c r="G3927">
        <v>71</v>
      </c>
      <c r="H3927">
        <v>2405</v>
      </c>
      <c r="I3927">
        <v>968758</v>
      </c>
      <c r="J3927">
        <v>39479</v>
      </c>
      <c r="K3927">
        <v>724190</v>
      </c>
      <c r="L3927">
        <v>8040</v>
      </c>
      <c r="M3927">
        <v>3818</v>
      </c>
      <c r="N3927">
        <v>213000000</v>
      </c>
    </row>
    <row r="3928" spans="1:14" x14ac:dyDescent="0.3">
      <c r="A3928" t="s">
        <v>6169</v>
      </c>
      <c r="B3928" t="s">
        <v>2194</v>
      </c>
      <c r="C3928" t="s">
        <v>2204</v>
      </c>
      <c r="D3928" t="s">
        <v>25</v>
      </c>
      <c r="E3928" s="17">
        <v>44511</v>
      </c>
      <c r="F3928">
        <v>4594</v>
      </c>
      <c r="G3928">
        <v>42</v>
      </c>
      <c r="H3928">
        <v>1287</v>
      </c>
      <c r="I3928">
        <v>973352</v>
      </c>
      <c r="J3928">
        <v>39521</v>
      </c>
      <c r="K3928">
        <v>725477</v>
      </c>
      <c r="L3928">
        <v>50534</v>
      </c>
      <c r="M3928">
        <v>2386</v>
      </c>
      <c r="N3928">
        <v>1380000000</v>
      </c>
    </row>
    <row r="3929" spans="1:14" x14ac:dyDescent="0.3">
      <c r="A3929" t="s">
        <v>6170</v>
      </c>
      <c r="B3929" t="s">
        <v>2190</v>
      </c>
      <c r="C3929" t="s">
        <v>2269</v>
      </c>
      <c r="D3929" t="s">
        <v>2270</v>
      </c>
      <c r="E3929" s="17">
        <v>44102</v>
      </c>
      <c r="F3929">
        <v>1855</v>
      </c>
      <c r="G3929">
        <v>66</v>
      </c>
      <c r="H3929">
        <v>4850</v>
      </c>
      <c r="I3929">
        <v>975207</v>
      </c>
      <c r="J3929">
        <v>39587</v>
      </c>
      <c r="K3929">
        <v>730327</v>
      </c>
      <c r="L3929">
        <v>20405</v>
      </c>
      <c r="M3929">
        <v>11857</v>
      </c>
      <c r="N3929">
        <v>213000000</v>
      </c>
    </row>
    <row r="3930" spans="1:14" x14ac:dyDescent="0.3">
      <c r="A3930" t="s">
        <v>6171</v>
      </c>
      <c r="B3930" t="s">
        <v>2206</v>
      </c>
      <c r="C3930" t="s">
        <v>2224</v>
      </c>
      <c r="D3930" t="s">
        <v>2230</v>
      </c>
      <c r="E3930" s="17">
        <v>44410</v>
      </c>
      <c r="F3930">
        <v>3429</v>
      </c>
      <c r="G3930">
        <v>194</v>
      </c>
      <c r="H3930">
        <v>548</v>
      </c>
      <c r="I3930">
        <v>978636</v>
      </c>
      <c r="J3930">
        <v>39781</v>
      </c>
      <c r="K3930">
        <v>730875</v>
      </c>
      <c r="L3930">
        <v>20574</v>
      </c>
      <c r="M3930">
        <v>16283</v>
      </c>
      <c r="N3930">
        <v>68000000</v>
      </c>
    </row>
    <row r="3931" spans="1:14" x14ac:dyDescent="0.3">
      <c r="A3931" t="s">
        <v>6172</v>
      </c>
      <c r="B3931" t="s">
        <v>2206</v>
      </c>
      <c r="C3931" t="s">
        <v>2257</v>
      </c>
      <c r="D3931" t="s">
        <v>2258</v>
      </c>
      <c r="E3931" s="17">
        <v>44082</v>
      </c>
      <c r="F3931">
        <v>2078</v>
      </c>
      <c r="G3931">
        <v>64</v>
      </c>
      <c r="H3931">
        <v>3945</v>
      </c>
      <c r="I3931">
        <v>980714</v>
      </c>
      <c r="J3931">
        <v>39845</v>
      </c>
      <c r="K3931">
        <v>734820</v>
      </c>
      <c r="L3931">
        <v>31170</v>
      </c>
      <c r="M3931">
        <v>14196</v>
      </c>
      <c r="N3931">
        <v>68000000</v>
      </c>
    </row>
    <row r="3932" spans="1:14" x14ac:dyDescent="0.3">
      <c r="A3932" t="s">
        <v>6173</v>
      </c>
      <c r="B3932" t="s">
        <v>2190</v>
      </c>
      <c r="C3932" t="s">
        <v>2252</v>
      </c>
      <c r="D3932" t="s">
        <v>2253</v>
      </c>
      <c r="E3932" s="17">
        <v>44390</v>
      </c>
      <c r="F3932">
        <v>2006</v>
      </c>
      <c r="G3932">
        <v>61</v>
      </c>
      <c r="H3932">
        <v>3929</v>
      </c>
      <c r="I3932">
        <v>982720</v>
      </c>
      <c r="J3932">
        <v>39906</v>
      </c>
      <c r="K3932">
        <v>738749</v>
      </c>
      <c r="L3932">
        <v>32096</v>
      </c>
      <c r="M3932">
        <v>13977</v>
      </c>
      <c r="N3932">
        <v>213000000</v>
      </c>
    </row>
    <row r="3933" spans="1:14" x14ac:dyDescent="0.3">
      <c r="A3933" t="s">
        <v>6174</v>
      </c>
      <c r="B3933" t="s">
        <v>2194</v>
      </c>
      <c r="C3933" t="s">
        <v>2204</v>
      </c>
      <c r="D3933" t="s">
        <v>25</v>
      </c>
      <c r="E3933" s="17">
        <v>44526</v>
      </c>
      <c r="F3933">
        <v>1688</v>
      </c>
      <c r="G3933">
        <v>190</v>
      </c>
      <c r="H3933">
        <v>1387</v>
      </c>
      <c r="I3933">
        <v>984408</v>
      </c>
      <c r="J3933">
        <v>40096</v>
      </c>
      <c r="K3933">
        <v>740136</v>
      </c>
      <c r="L3933">
        <v>27008</v>
      </c>
      <c r="M3933">
        <v>12046</v>
      </c>
      <c r="N3933">
        <v>1380000000</v>
      </c>
    </row>
    <row r="3934" spans="1:14" x14ac:dyDescent="0.3">
      <c r="A3934" t="s">
        <v>6175</v>
      </c>
      <c r="B3934" t="s">
        <v>2194</v>
      </c>
      <c r="C3934" t="s">
        <v>2195</v>
      </c>
      <c r="D3934" t="s">
        <v>2296</v>
      </c>
      <c r="E3934" s="17">
        <v>44529</v>
      </c>
      <c r="F3934">
        <v>4431</v>
      </c>
      <c r="G3934">
        <v>157</v>
      </c>
      <c r="H3934">
        <v>1273</v>
      </c>
      <c r="I3934">
        <v>988839</v>
      </c>
      <c r="J3934">
        <v>40253</v>
      </c>
      <c r="K3934">
        <v>741409</v>
      </c>
      <c r="L3934">
        <v>70896</v>
      </c>
      <c r="M3934">
        <v>4996</v>
      </c>
      <c r="N3934">
        <v>1380000000</v>
      </c>
    </row>
    <row r="3935" spans="1:14" x14ac:dyDescent="0.3">
      <c r="A3935" t="s">
        <v>6176</v>
      </c>
      <c r="B3935" t="s">
        <v>2187</v>
      </c>
      <c r="C3935" t="s">
        <v>2188</v>
      </c>
      <c r="D3935" t="s">
        <v>2188</v>
      </c>
      <c r="E3935" s="17">
        <v>43920</v>
      </c>
      <c r="F3935">
        <v>569</v>
      </c>
      <c r="G3935">
        <v>89</v>
      </c>
      <c r="H3935">
        <v>3263</v>
      </c>
      <c r="I3935">
        <v>989408</v>
      </c>
      <c r="J3935">
        <v>40342</v>
      </c>
      <c r="K3935">
        <v>744672</v>
      </c>
      <c r="L3935">
        <v>3983</v>
      </c>
      <c r="M3935">
        <v>8215</v>
      </c>
      <c r="N3935">
        <v>83000000</v>
      </c>
    </row>
    <row r="3936" spans="1:14" x14ac:dyDescent="0.3">
      <c r="A3936" t="s">
        <v>6177</v>
      </c>
      <c r="B3936" t="s">
        <v>2211</v>
      </c>
      <c r="C3936" t="s">
        <v>2212</v>
      </c>
      <c r="D3936" t="s">
        <v>2328</v>
      </c>
      <c r="E3936" s="17">
        <v>44276</v>
      </c>
      <c r="F3936">
        <v>4694</v>
      </c>
      <c r="G3936">
        <v>165</v>
      </c>
      <c r="H3936">
        <v>806</v>
      </c>
      <c r="I3936">
        <v>994102</v>
      </c>
      <c r="J3936">
        <v>40507</v>
      </c>
      <c r="K3936">
        <v>745478</v>
      </c>
      <c r="L3936">
        <v>75104</v>
      </c>
      <c r="M3936">
        <v>17409</v>
      </c>
      <c r="N3936">
        <v>331000000</v>
      </c>
    </row>
    <row r="3937" spans="1:14" x14ac:dyDescent="0.3">
      <c r="A3937" t="s">
        <v>6178</v>
      </c>
      <c r="B3937" t="s">
        <v>2187</v>
      </c>
      <c r="C3937" t="s">
        <v>2188</v>
      </c>
      <c r="D3937" t="s">
        <v>2188</v>
      </c>
      <c r="E3937" s="17">
        <v>44162</v>
      </c>
      <c r="F3937">
        <v>1146</v>
      </c>
      <c r="G3937">
        <v>103</v>
      </c>
      <c r="H3937">
        <v>1927</v>
      </c>
      <c r="I3937">
        <v>995248</v>
      </c>
      <c r="J3937">
        <v>40610</v>
      </c>
      <c r="K3937">
        <v>747405</v>
      </c>
      <c r="L3937">
        <v>8022</v>
      </c>
      <c r="M3937">
        <v>17571</v>
      </c>
      <c r="N3937">
        <v>83000000</v>
      </c>
    </row>
    <row r="3938" spans="1:14" x14ac:dyDescent="0.3">
      <c r="A3938" t="s">
        <v>6179</v>
      </c>
      <c r="B3938" t="s">
        <v>2194</v>
      </c>
      <c r="C3938" t="s">
        <v>2204</v>
      </c>
      <c r="D3938" t="s">
        <v>25</v>
      </c>
      <c r="E3938" s="17">
        <v>43969</v>
      </c>
      <c r="F3938">
        <v>3774</v>
      </c>
      <c r="G3938">
        <v>50</v>
      </c>
      <c r="H3938">
        <v>3133</v>
      </c>
      <c r="I3938">
        <v>999022</v>
      </c>
      <c r="J3938">
        <v>40660</v>
      </c>
      <c r="K3938">
        <v>750538</v>
      </c>
      <c r="L3938">
        <v>60384</v>
      </c>
      <c r="M3938">
        <v>15859</v>
      </c>
      <c r="N3938">
        <v>1380000000</v>
      </c>
    </row>
    <row r="3939" spans="1:14" x14ac:dyDescent="0.3">
      <c r="A3939" t="s">
        <v>6180</v>
      </c>
      <c r="B3939" t="s">
        <v>2190</v>
      </c>
      <c r="C3939" t="s">
        <v>2198</v>
      </c>
      <c r="D3939" t="s">
        <v>2199</v>
      </c>
      <c r="E3939" s="17">
        <v>44187</v>
      </c>
      <c r="F3939">
        <v>864</v>
      </c>
      <c r="G3939">
        <v>106</v>
      </c>
      <c r="H3939">
        <v>3981</v>
      </c>
      <c r="I3939">
        <v>999886</v>
      </c>
      <c r="J3939">
        <v>40766</v>
      </c>
      <c r="K3939">
        <v>754519</v>
      </c>
      <c r="L3939">
        <v>13824</v>
      </c>
      <c r="M3939">
        <v>17391</v>
      </c>
      <c r="N3939">
        <v>213000000</v>
      </c>
    </row>
    <row r="3940" spans="1:14" x14ac:dyDescent="0.3">
      <c r="A3940" t="s">
        <v>6181</v>
      </c>
      <c r="B3940" t="s">
        <v>2211</v>
      </c>
      <c r="C3940" t="s">
        <v>2212</v>
      </c>
      <c r="D3940" t="s">
        <v>2213</v>
      </c>
      <c r="E3940" s="17">
        <v>44431</v>
      </c>
      <c r="F3940">
        <v>4900</v>
      </c>
      <c r="G3940">
        <v>37</v>
      </c>
      <c r="H3940">
        <v>2099</v>
      </c>
      <c r="I3940">
        <v>4786</v>
      </c>
      <c r="J3940">
        <v>40803</v>
      </c>
      <c r="K3940">
        <v>756618</v>
      </c>
      <c r="L3940">
        <v>73500</v>
      </c>
      <c r="M3940">
        <v>5470</v>
      </c>
      <c r="N3940">
        <v>331000000</v>
      </c>
    </row>
    <row r="3941" spans="1:14" x14ac:dyDescent="0.3">
      <c r="A3941" t="s">
        <v>6182</v>
      </c>
      <c r="B3941" t="s">
        <v>2190</v>
      </c>
      <c r="C3941" t="s">
        <v>2252</v>
      </c>
      <c r="D3941" t="s">
        <v>2253</v>
      </c>
      <c r="E3941" s="17">
        <v>44104</v>
      </c>
      <c r="F3941">
        <v>4409</v>
      </c>
      <c r="G3941">
        <v>66</v>
      </c>
      <c r="H3941">
        <v>1745</v>
      </c>
      <c r="I3941">
        <v>9195</v>
      </c>
      <c r="J3941">
        <v>40869</v>
      </c>
      <c r="K3941">
        <v>758363</v>
      </c>
      <c r="L3941">
        <v>61726</v>
      </c>
      <c r="M3941">
        <v>1117</v>
      </c>
      <c r="N3941">
        <v>213000000</v>
      </c>
    </row>
    <row r="3942" spans="1:14" x14ac:dyDescent="0.3">
      <c r="A3942" t="s">
        <v>6183</v>
      </c>
      <c r="B3942" t="s">
        <v>2187</v>
      </c>
      <c r="C3942" t="s">
        <v>2188</v>
      </c>
      <c r="D3942" t="s">
        <v>2188</v>
      </c>
      <c r="E3942" s="17">
        <v>43849</v>
      </c>
      <c r="F3942">
        <v>27</v>
      </c>
      <c r="G3942">
        <v>76</v>
      </c>
      <c r="H3942">
        <v>4408</v>
      </c>
      <c r="I3942">
        <v>9222</v>
      </c>
      <c r="J3942">
        <v>40945</v>
      </c>
      <c r="K3942">
        <v>762771</v>
      </c>
      <c r="L3942">
        <v>270</v>
      </c>
      <c r="M3942">
        <v>7290</v>
      </c>
      <c r="N3942">
        <v>83000000</v>
      </c>
    </row>
    <row r="3943" spans="1:14" x14ac:dyDescent="0.3">
      <c r="A3943" t="s">
        <v>6184</v>
      </c>
      <c r="B3943" t="s">
        <v>2206</v>
      </c>
      <c r="C3943" t="s">
        <v>2224</v>
      </c>
      <c r="D3943" t="s">
        <v>2225</v>
      </c>
      <c r="E3943" s="17">
        <v>44141</v>
      </c>
      <c r="F3943">
        <v>1029</v>
      </c>
      <c r="G3943">
        <v>99</v>
      </c>
      <c r="H3943">
        <v>3988</v>
      </c>
      <c r="I3943">
        <v>10251</v>
      </c>
      <c r="J3943">
        <v>41044</v>
      </c>
      <c r="K3943">
        <v>766759</v>
      </c>
      <c r="L3943">
        <v>10290</v>
      </c>
      <c r="M3943">
        <v>8228</v>
      </c>
      <c r="N3943">
        <v>68000000</v>
      </c>
    </row>
    <row r="3944" spans="1:14" x14ac:dyDescent="0.3">
      <c r="A3944" t="s">
        <v>6185</v>
      </c>
      <c r="B3944" t="s">
        <v>2190</v>
      </c>
      <c r="C3944" t="s">
        <v>2191</v>
      </c>
      <c r="D3944" t="s">
        <v>2285</v>
      </c>
      <c r="E3944" s="17">
        <v>43984</v>
      </c>
      <c r="F3944">
        <v>1996</v>
      </c>
      <c r="G3944">
        <v>104</v>
      </c>
      <c r="H3944">
        <v>4483</v>
      </c>
      <c r="I3944">
        <v>12247</v>
      </c>
      <c r="J3944">
        <v>41148</v>
      </c>
      <c r="K3944">
        <v>771242</v>
      </c>
      <c r="L3944">
        <v>13972</v>
      </c>
      <c r="M3944">
        <v>15288</v>
      </c>
      <c r="N3944">
        <v>213000000</v>
      </c>
    </row>
    <row r="3945" spans="1:14" x14ac:dyDescent="0.3">
      <c r="A3945" t="s">
        <v>6186</v>
      </c>
      <c r="B3945" t="s">
        <v>2187</v>
      </c>
      <c r="C3945" t="s">
        <v>2338</v>
      </c>
      <c r="D3945" t="s">
        <v>2438</v>
      </c>
      <c r="E3945" s="17">
        <v>44220</v>
      </c>
      <c r="F3945">
        <v>1341</v>
      </c>
      <c r="G3945">
        <v>47</v>
      </c>
      <c r="H3945">
        <v>1225</v>
      </c>
      <c r="I3945">
        <v>13588</v>
      </c>
      <c r="J3945">
        <v>41195</v>
      </c>
      <c r="K3945">
        <v>772467</v>
      </c>
      <c r="L3945">
        <v>20115</v>
      </c>
      <c r="M3945">
        <v>9044</v>
      </c>
      <c r="N3945">
        <v>83000000</v>
      </c>
    </row>
    <row r="3946" spans="1:14" x14ac:dyDescent="0.3">
      <c r="A3946" t="s">
        <v>6187</v>
      </c>
      <c r="B3946" t="s">
        <v>2187</v>
      </c>
      <c r="C3946" t="s">
        <v>2201</v>
      </c>
      <c r="D3946" t="s">
        <v>2202</v>
      </c>
      <c r="E3946" s="17">
        <v>44090</v>
      </c>
      <c r="F3946">
        <v>1248</v>
      </c>
      <c r="G3946">
        <v>139</v>
      </c>
      <c r="H3946">
        <v>2066</v>
      </c>
      <c r="I3946">
        <v>14836</v>
      </c>
      <c r="J3946">
        <v>41334</v>
      </c>
      <c r="K3946">
        <v>774533</v>
      </c>
      <c r="L3946">
        <v>11232</v>
      </c>
      <c r="M3946">
        <v>633</v>
      </c>
      <c r="N3946">
        <v>83000000</v>
      </c>
    </row>
    <row r="3947" spans="1:14" x14ac:dyDescent="0.3">
      <c r="A3947" t="s">
        <v>6188</v>
      </c>
      <c r="B3947" t="s">
        <v>2187</v>
      </c>
      <c r="C3947" t="s">
        <v>2338</v>
      </c>
      <c r="D3947" t="s">
        <v>2438</v>
      </c>
      <c r="E3947" s="17">
        <v>44450</v>
      </c>
      <c r="F3947">
        <v>2136</v>
      </c>
      <c r="G3947">
        <v>19</v>
      </c>
      <c r="H3947">
        <v>94</v>
      </c>
      <c r="I3947">
        <v>16972</v>
      </c>
      <c r="J3947">
        <v>41353</v>
      </c>
      <c r="K3947">
        <v>774627</v>
      </c>
      <c r="L3947">
        <v>27768</v>
      </c>
      <c r="M3947">
        <v>9444</v>
      </c>
      <c r="N3947">
        <v>83000000</v>
      </c>
    </row>
    <row r="3948" spans="1:14" x14ac:dyDescent="0.3">
      <c r="A3948" t="s">
        <v>6189</v>
      </c>
      <c r="B3948" t="s">
        <v>2206</v>
      </c>
      <c r="C3948" t="s">
        <v>2207</v>
      </c>
      <c r="D3948" t="s">
        <v>2208</v>
      </c>
      <c r="E3948" s="17">
        <v>44401</v>
      </c>
      <c r="F3948">
        <v>2087</v>
      </c>
      <c r="G3948">
        <v>102</v>
      </c>
      <c r="H3948">
        <v>129</v>
      </c>
      <c r="I3948">
        <v>19059</v>
      </c>
      <c r="J3948">
        <v>41455</v>
      </c>
      <c r="K3948">
        <v>774756</v>
      </c>
      <c r="L3948">
        <v>22957</v>
      </c>
      <c r="M3948">
        <v>4514</v>
      </c>
      <c r="N3948">
        <v>68000000</v>
      </c>
    </row>
    <row r="3949" spans="1:14" x14ac:dyDescent="0.3">
      <c r="A3949" t="s">
        <v>6190</v>
      </c>
      <c r="B3949" t="s">
        <v>2206</v>
      </c>
      <c r="C3949" t="s">
        <v>2257</v>
      </c>
      <c r="D3949" t="s">
        <v>2258</v>
      </c>
      <c r="E3949" s="17">
        <v>43955</v>
      </c>
      <c r="F3949">
        <v>680</v>
      </c>
      <c r="G3949">
        <v>71</v>
      </c>
      <c r="H3949">
        <v>3268</v>
      </c>
      <c r="I3949">
        <v>19739</v>
      </c>
      <c r="J3949">
        <v>41526</v>
      </c>
      <c r="K3949">
        <v>778024</v>
      </c>
      <c r="L3949">
        <v>8840</v>
      </c>
      <c r="M3949">
        <v>12181</v>
      </c>
      <c r="N3949">
        <v>68000000</v>
      </c>
    </row>
    <row r="3950" spans="1:14" x14ac:dyDescent="0.3">
      <c r="A3950" t="s">
        <v>6191</v>
      </c>
      <c r="B3950" t="s">
        <v>2206</v>
      </c>
      <c r="C3950" t="s">
        <v>2224</v>
      </c>
      <c r="D3950" t="s">
        <v>2225</v>
      </c>
      <c r="E3950" s="17">
        <v>44184</v>
      </c>
      <c r="F3950">
        <v>374</v>
      </c>
      <c r="G3950">
        <v>116</v>
      </c>
      <c r="H3950">
        <v>1953</v>
      </c>
      <c r="I3950">
        <v>20113</v>
      </c>
      <c r="J3950">
        <v>41642</v>
      </c>
      <c r="K3950">
        <v>779977</v>
      </c>
      <c r="L3950">
        <v>2244</v>
      </c>
      <c r="M3950">
        <v>1030</v>
      </c>
      <c r="N3950">
        <v>68000000</v>
      </c>
    </row>
    <row r="3951" spans="1:14" x14ac:dyDescent="0.3">
      <c r="A3951" t="s">
        <v>6192</v>
      </c>
      <c r="B3951" t="s">
        <v>2211</v>
      </c>
      <c r="C3951" t="s">
        <v>2212</v>
      </c>
      <c r="D3951" t="s">
        <v>2328</v>
      </c>
      <c r="E3951" s="17">
        <v>44103</v>
      </c>
      <c r="F3951">
        <v>3369</v>
      </c>
      <c r="G3951">
        <v>110</v>
      </c>
      <c r="H3951">
        <v>2307</v>
      </c>
      <c r="I3951">
        <v>23482</v>
      </c>
      <c r="J3951">
        <v>41752</v>
      </c>
      <c r="K3951">
        <v>782284</v>
      </c>
      <c r="L3951">
        <v>47166</v>
      </c>
      <c r="M3951">
        <v>18946</v>
      </c>
      <c r="N3951">
        <v>331000000</v>
      </c>
    </row>
    <row r="3952" spans="1:14" x14ac:dyDescent="0.3">
      <c r="A3952" t="s">
        <v>6193</v>
      </c>
      <c r="B3952" t="s">
        <v>2206</v>
      </c>
      <c r="C3952" t="s">
        <v>2257</v>
      </c>
      <c r="D3952" t="s">
        <v>2258</v>
      </c>
      <c r="E3952" s="17">
        <v>44449</v>
      </c>
      <c r="F3952">
        <v>3045</v>
      </c>
      <c r="G3952">
        <v>129</v>
      </c>
      <c r="H3952">
        <v>986</v>
      </c>
      <c r="I3952">
        <v>26527</v>
      </c>
      <c r="J3952">
        <v>41881</v>
      </c>
      <c r="K3952">
        <v>783270</v>
      </c>
      <c r="L3952">
        <v>42630</v>
      </c>
      <c r="M3952">
        <v>10243</v>
      </c>
      <c r="N3952">
        <v>68000000</v>
      </c>
    </row>
    <row r="3953" spans="1:14" x14ac:dyDescent="0.3">
      <c r="A3953" t="s">
        <v>6194</v>
      </c>
      <c r="B3953" t="s">
        <v>2206</v>
      </c>
      <c r="C3953" t="s">
        <v>2257</v>
      </c>
      <c r="D3953" t="s">
        <v>2290</v>
      </c>
      <c r="E3953" s="17">
        <v>44075</v>
      </c>
      <c r="F3953">
        <v>2337</v>
      </c>
      <c r="G3953">
        <v>119</v>
      </c>
      <c r="H3953">
        <v>3110</v>
      </c>
      <c r="I3953">
        <v>28864</v>
      </c>
      <c r="J3953">
        <v>42000</v>
      </c>
      <c r="K3953">
        <v>786380</v>
      </c>
      <c r="L3953">
        <v>11685</v>
      </c>
      <c r="M3953">
        <v>9416</v>
      </c>
      <c r="N3953">
        <v>68000000</v>
      </c>
    </row>
    <row r="3954" spans="1:14" x14ac:dyDescent="0.3">
      <c r="A3954" t="s">
        <v>6195</v>
      </c>
      <c r="B3954" t="s">
        <v>2206</v>
      </c>
      <c r="C3954" t="s">
        <v>2232</v>
      </c>
      <c r="D3954" t="s">
        <v>2326</v>
      </c>
      <c r="E3954" s="17">
        <v>44280</v>
      </c>
      <c r="F3954">
        <v>805</v>
      </c>
      <c r="G3954">
        <v>182</v>
      </c>
      <c r="H3954">
        <v>3572</v>
      </c>
      <c r="I3954">
        <v>29669</v>
      </c>
      <c r="J3954">
        <v>42182</v>
      </c>
      <c r="K3954">
        <v>789952</v>
      </c>
      <c r="L3954">
        <v>4830</v>
      </c>
      <c r="M3954">
        <v>7059</v>
      </c>
      <c r="N3954">
        <v>68000000</v>
      </c>
    </row>
    <row r="3955" spans="1:14" x14ac:dyDescent="0.3">
      <c r="A3955" t="s">
        <v>6196</v>
      </c>
      <c r="B3955" t="s">
        <v>2190</v>
      </c>
      <c r="C3955" t="s">
        <v>2191</v>
      </c>
      <c r="D3955" t="s">
        <v>2192</v>
      </c>
      <c r="E3955" s="17">
        <v>44077</v>
      </c>
      <c r="F3955">
        <v>3039</v>
      </c>
      <c r="G3955">
        <v>133</v>
      </c>
      <c r="H3955">
        <v>816</v>
      </c>
      <c r="I3955">
        <v>32708</v>
      </c>
      <c r="J3955">
        <v>42315</v>
      </c>
      <c r="K3955">
        <v>790768</v>
      </c>
      <c r="L3955">
        <v>30390</v>
      </c>
      <c r="M3955">
        <v>14585</v>
      </c>
      <c r="N3955">
        <v>213000000</v>
      </c>
    </row>
    <row r="3956" spans="1:14" x14ac:dyDescent="0.3">
      <c r="A3956" t="s">
        <v>6197</v>
      </c>
      <c r="B3956" t="s">
        <v>2206</v>
      </c>
      <c r="C3956" t="s">
        <v>2224</v>
      </c>
      <c r="D3956" t="s">
        <v>2225</v>
      </c>
      <c r="E3956" s="17">
        <v>44350</v>
      </c>
      <c r="F3956">
        <v>278</v>
      </c>
      <c r="G3956">
        <v>82</v>
      </c>
      <c r="H3956">
        <v>2600</v>
      </c>
      <c r="I3956">
        <v>32986</v>
      </c>
      <c r="J3956">
        <v>42397</v>
      </c>
      <c r="K3956">
        <v>793368</v>
      </c>
      <c r="L3956">
        <v>3892</v>
      </c>
      <c r="M3956">
        <v>11396</v>
      </c>
      <c r="N3956">
        <v>68000000</v>
      </c>
    </row>
    <row r="3957" spans="1:14" x14ac:dyDescent="0.3">
      <c r="A3957" t="s">
        <v>6198</v>
      </c>
      <c r="B3957" t="s">
        <v>2211</v>
      </c>
      <c r="C3957" t="s">
        <v>2245</v>
      </c>
      <c r="D3957" t="s">
        <v>2246</v>
      </c>
      <c r="E3957" s="17">
        <v>43971</v>
      </c>
      <c r="F3957">
        <v>1405</v>
      </c>
      <c r="G3957">
        <v>127</v>
      </c>
      <c r="H3957">
        <v>2169</v>
      </c>
      <c r="I3957">
        <v>34391</v>
      </c>
      <c r="J3957">
        <v>42524</v>
      </c>
      <c r="K3957">
        <v>795537</v>
      </c>
      <c r="L3957">
        <v>15455</v>
      </c>
      <c r="M3957">
        <v>685</v>
      </c>
      <c r="N3957">
        <v>331000000</v>
      </c>
    </row>
    <row r="3958" spans="1:14" x14ac:dyDescent="0.3">
      <c r="A3958" t="s">
        <v>6199</v>
      </c>
      <c r="B3958" t="s">
        <v>2187</v>
      </c>
      <c r="C3958" t="s">
        <v>2338</v>
      </c>
      <c r="D3958" t="s">
        <v>2438</v>
      </c>
      <c r="E3958" s="17">
        <v>44192</v>
      </c>
      <c r="F3958">
        <v>787</v>
      </c>
      <c r="G3958">
        <v>107</v>
      </c>
      <c r="H3958">
        <v>1779</v>
      </c>
      <c r="I3958">
        <v>35178</v>
      </c>
      <c r="J3958">
        <v>42631</v>
      </c>
      <c r="K3958">
        <v>797316</v>
      </c>
      <c r="L3958">
        <v>9444</v>
      </c>
      <c r="M3958">
        <v>3140</v>
      </c>
      <c r="N3958">
        <v>83000000</v>
      </c>
    </row>
    <row r="3959" spans="1:14" x14ac:dyDescent="0.3">
      <c r="A3959" t="s">
        <v>6200</v>
      </c>
      <c r="B3959" t="s">
        <v>2190</v>
      </c>
      <c r="C3959" t="s">
        <v>2269</v>
      </c>
      <c r="D3959" t="s">
        <v>2270</v>
      </c>
      <c r="E3959" s="17">
        <v>43838</v>
      </c>
      <c r="F3959">
        <v>1332</v>
      </c>
      <c r="G3959">
        <v>189</v>
      </c>
      <c r="H3959">
        <v>756</v>
      </c>
      <c r="I3959">
        <v>36510</v>
      </c>
      <c r="J3959">
        <v>42820</v>
      </c>
      <c r="K3959">
        <v>798072</v>
      </c>
      <c r="L3959">
        <v>19980</v>
      </c>
      <c r="M3959">
        <v>14626</v>
      </c>
      <c r="N3959">
        <v>213000000</v>
      </c>
    </row>
    <row r="3960" spans="1:14" x14ac:dyDescent="0.3">
      <c r="A3960" t="s">
        <v>6201</v>
      </c>
      <c r="B3960" t="s">
        <v>2194</v>
      </c>
      <c r="C3960" t="s">
        <v>2204</v>
      </c>
      <c r="D3960" t="s">
        <v>25</v>
      </c>
      <c r="E3960" s="17">
        <v>44308</v>
      </c>
      <c r="F3960">
        <v>4372</v>
      </c>
      <c r="G3960">
        <v>176</v>
      </c>
      <c r="H3960">
        <v>1167</v>
      </c>
      <c r="I3960">
        <v>40882</v>
      </c>
      <c r="J3960">
        <v>42996</v>
      </c>
      <c r="K3960">
        <v>799239</v>
      </c>
      <c r="L3960">
        <v>43720</v>
      </c>
      <c r="M3960">
        <v>6080</v>
      </c>
      <c r="N3960">
        <v>1380000000</v>
      </c>
    </row>
    <row r="3961" spans="1:14" x14ac:dyDescent="0.3">
      <c r="A3961" t="s">
        <v>6202</v>
      </c>
      <c r="B3961" t="s">
        <v>2206</v>
      </c>
      <c r="C3961" t="s">
        <v>2207</v>
      </c>
      <c r="D3961" t="s">
        <v>2263</v>
      </c>
      <c r="E3961" s="17">
        <v>44182</v>
      </c>
      <c r="F3961">
        <v>3147</v>
      </c>
      <c r="G3961">
        <v>83</v>
      </c>
      <c r="H3961">
        <v>2594</v>
      </c>
      <c r="I3961">
        <v>44029</v>
      </c>
      <c r="J3961">
        <v>43079</v>
      </c>
      <c r="K3961">
        <v>801833</v>
      </c>
      <c r="L3961">
        <v>31470</v>
      </c>
      <c r="M3961">
        <v>18409</v>
      </c>
      <c r="N3961">
        <v>68000000</v>
      </c>
    </row>
    <row r="3962" spans="1:14" x14ac:dyDescent="0.3">
      <c r="A3962" t="s">
        <v>6203</v>
      </c>
      <c r="B3962" t="s">
        <v>2187</v>
      </c>
      <c r="C3962" t="s">
        <v>2188</v>
      </c>
      <c r="D3962" t="s">
        <v>2188</v>
      </c>
      <c r="E3962" s="17">
        <v>44325</v>
      </c>
      <c r="F3962">
        <v>2345</v>
      </c>
      <c r="G3962">
        <v>181</v>
      </c>
      <c r="H3962">
        <v>3104</v>
      </c>
      <c r="I3962">
        <v>46374</v>
      </c>
      <c r="J3962">
        <v>43260</v>
      </c>
      <c r="K3962">
        <v>804937</v>
      </c>
      <c r="L3962">
        <v>16415</v>
      </c>
      <c r="M3962">
        <v>10894</v>
      </c>
      <c r="N3962">
        <v>83000000</v>
      </c>
    </row>
    <row r="3963" spans="1:14" x14ac:dyDescent="0.3">
      <c r="A3963" t="s">
        <v>6204</v>
      </c>
      <c r="B3963" t="s">
        <v>2187</v>
      </c>
      <c r="C3963" t="s">
        <v>2201</v>
      </c>
      <c r="D3963" t="s">
        <v>2202</v>
      </c>
      <c r="E3963" s="17">
        <v>44436</v>
      </c>
      <c r="F3963">
        <v>3449</v>
      </c>
      <c r="G3963">
        <v>137</v>
      </c>
      <c r="H3963">
        <v>405</v>
      </c>
      <c r="I3963">
        <v>49823</v>
      </c>
      <c r="J3963">
        <v>43397</v>
      </c>
      <c r="K3963">
        <v>805342</v>
      </c>
      <c r="L3963">
        <v>65531</v>
      </c>
      <c r="M3963">
        <v>5648</v>
      </c>
      <c r="N3963">
        <v>83000000</v>
      </c>
    </row>
    <row r="3964" spans="1:14" x14ac:dyDescent="0.3">
      <c r="A3964" t="s">
        <v>6205</v>
      </c>
      <c r="B3964" t="s">
        <v>2190</v>
      </c>
      <c r="C3964" t="s">
        <v>2269</v>
      </c>
      <c r="D3964" t="s">
        <v>2288</v>
      </c>
      <c r="E3964" s="17">
        <v>44257</v>
      </c>
      <c r="F3964">
        <v>432</v>
      </c>
      <c r="G3964">
        <v>151</v>
      </c>
      <c r="H3964">
        <v>1852</v>
      </c>
      <c r="I3964">
        <v>50255</v>
      </c>
      <c r="J3964">
        <v>43548</v>
      </c>
      <c r="K3964">
        <v>807194</v>
      </c>
      <c r="L3964">
        <v>5616</v>
      </c>
      <c r="M3964">
        <v>18763</v>
      </c>
      <c r="N3964">
        <v>213000000</v>
      </c>
    </row>
    <row r="3965" spans="1:14" x14ac:dyDescent="0.3">
      <c r="A3965" t="s">
        <v>6206</v>
      </c>
      <c r="B3965" t="s">
        <v>2194</v>
      </c>
      <c r="C3965" t="s">
        <v>2195</v>
      </c>
      <c r="D3965" t="s">
        <v>2296</v>
      </c>
      <c r="E3965" s="17">
        <v>43869</v>
      </c>
      <c r="F3965">
        <v>1009</v>
      </c>
      <c r="G3965">
        <v>156</v>
      </c>
      <c r="H3965">
        <v>2411</v>
      </c>
      <c r="I3965">
        <v>51264</v>
      </c>
      <c r="J3965">
        <v>43704</v>
      </c>
      <c r="K3965">
        <v>809605</v>
      </c>
      <c r="L3965">
        <v>15135</v>
      </c>
      <c r="M3965">
        <v>429</v>
      </c>
      <c r="N3965">
        <v>1380000000</v>
      </c>
    </row>
    <row r="3966" spans="1:14" x14ac:dyDescent="0.3">
      <c r="A3966" t="s">
        <v>6207</v>
      </c>
      <c r="B3966" t="s">
        <v>2211</v>
      </c>
      <c r="C3966" t="s">
        <v>2241</v>
      </c>
      <c r="D3966" t="s">
        <v>2261</v>
      </c>
      <c r="E3966" s="17">
        <v>44423</v>
      </c>
      <c r="F3966">
        <v>3849</v>
      </c>
      <c r="G3966">
        <v>118</v>
      </c>
      <c r="H3966">
        <v>3027</v>
      </c>
      <c r="I3966">
        <v>55113</v>
      </c>
      <c r="J3966">
        <v>43822</v>
      </c>
      <c r="K3966">
        <v>812632</v>
      </c>
      <c r="L3966">
        <v>23094</v>
      </c>
      <c r="M3966">
        <v>19191</v>
      </c>
      <c r="N3966">
        <v>331000000</v>
      </c>
    </row>
    <row r="3967" spans="1:14" x14ac:dyDescent="0.3">
      <c r="A3967" t="s">
        <v>6208</v>
      </c>
      <c r="B3967" t="s">
        <v>2187</v>
      </c>
      <c r="C3967" t="s">
        <v>2201</v>
      </c>
      <c r="D3967" t="s">
        <v>2272</v>
      </c>
      <c r="E3967" s="17">
        <v>44017</v>
      </c>
      <c r="F3967">
        <v>316</v>
      </c>
      <c r="G3967">
        <v>93</v>
      </c>
      <c r="H3967">
        <v>4087</v>
      </c>
      <c r="I3967">
        <v>55429</v>
      </c>
      <c r="J3967">
        <v>43915</v>
      </c>
      <c r="K3967">
        <v>816719</v>
      </c>
      <c r="L3967">
        <v>4740</v>
      </c>
      <c r="M3967">
        <v>17578</v>
      </c>
      <c r="N3967">
        <v>83000000</v>
      </c>
    </row>
    <row r="3968" spans="1:14" x14ac:dyDescent="0.3">
      <c r="A3968" t="s">
        <v>6209</v>
      </c>
      <c r="B3968" t="s">
        <v>2187</v>
      </c>
      <c r="C3968" t="s">
        <v>2201</v>
      </c>
      <c r="D3968" t="s">
        <v>2272</v>
      </c>
      <c r="E3968" s="17">
        <v>44426</v>
      </c>
      <c r="F3968">
        <v>4216</v>
      </c>
      <c r="G3968">
        <v>108</v>
      </c>
      <c r="H3968">
        <v>162</v>
      </c>
      <c r="I3968">
        <v>59645</v>
      </c>
      <c r="J3968">
        <v>44023</v>
      </c>
      <c r="K3968">
        <v>816881</v>
      </c>
      <c r="L3968">
        <v>75888</v>
      </c>
      <c r="M3968">
        <v>12665</v>
      </c>
      <c r="N3968">
        <v>83000000</v>
      </c>
    </row>
    <row r="3969" spans="1:14" x14ac:dyDescent="0.3">
      <c r="A3969" t="s">
        <v>6210</v>
      </c>
      <c r="B3969" t="s">
        <v>2187</v>
      </c>
      <c r="C3969" t="s">
        <v>2255</v>
      </c>
      <c r="D3969" t="s">
        <v>2255</v>
      </c>
      <c r="E3969" s="17">
        <v>44430</v>
      </c>
      <c r="F3969">
        <v>1365</v>
      </c>
      <c r="G3969">
        <v>133</v>
      </c>
      <c r="H3969">
        <v>2811</v>
      </c>
      <c r="I3969">
        <v>61010</v>
      </c>
      <c r="J3969">
        <v>44156</v>
      </c>
      <c r="K3969">
        <v>819692</v>
      </c>
      <c r="L3969">
        <v>12285</v>
      </c>
      <c r="M3969">
        <v>11889</v>
      </c>
      <c r="N3969">
        <v>83000000</v>
      </c>
    </row>
    <row r="3970" spans="1:14" x14ac:dyDescent="0.3">
      <c r="A3970" t="s">
        <v>6211</v>
      </c>
      <c r="B3970" t="s">
        <v>2187</v>
      </c>
      <c r="C3970" t="s">
        <v>2188</v>
      </c>
      <c r="D3970" t="s">
        <v>2188</v>
      </c>
      <c r="E3970" s="17">
        <v>43923</v>
      </c>
      <c r="F3970">
        <v>4399</v>
      </c>
      <c r="G3970">
        <v>185</v>
      </c>
      <c r="H3970">
        <v>4646</v>
      </c>
      <c r="I3970">
        <v>65409</v>
      </c>
      <c r="J3970">
        <v>44341</v>
      </c>
      <c r="K3970">
        <v>824338</v>
      </c>
      <c r="L3970">
        <v>30793</v>
      </c>
      <c r="M3970">
        <v>17544</v>
      </c>
      <c r="N3970">
        <v>83000000</v>
      </c>
    </row>
    <row r="3971" spans="1:14" x14ac:dyDescent="0.3">
      <c r="A3971" t="s">
        <v>6212</v>
      </c>
      <c r="B3971" t="s">
        <v>2190</v>
      </c>
      <c r="C3971" t="s">
        <v>2191</v>
      </c>
      <c r="D3971" t="s">
        <v>2285</v>
      </c>
      <c r="E3971" s="17">
        <v>43916</v>
      </c>
      <c r="F3971">
        <v>935</v>
      </c>
      <c r="G3971">
        <v>77</v>
      </c>
      <c r="H3971">
        <v>130</v>
      </c>
      <c r="I3971">
        <v>66344</v>
      </c>
      <c r="J3971">
        <v>44418</v>
      </c>
      <c r="K3971">
        <v>824468</v>
      </c>
      <c r="L3971">
        <v>4675</v>
      </c>
      <c r="M3971">
        <v>11566</v>
      </c>
      <c r="N3971">
        <v>213000000</v>
      </c>
    </row>
    <row r="3972" spans="1:14" x14ac:dyDescent="0.3">
      <c r="A3972" t="s">
        <v>6213</v>
      </c>
      <c r="B3972" t="s">
        <v>2194</v>
      </c>
      <c r="C3972" t="s">
        <v>27</v>
      </c>
      <c r="D3972" t="s">
        <v>27</v>
      </c>
      <c r="E3972" s="17">
        <v>43874</v>
      </c>
      <c r="F3972">
        <v>3518</v>
      </c>
      <c r="G3972">
        <v>184</v>
      </c>
      <c r="H3972">
        <v>3167</v>
      </c>
      <c r="I3972">
        <v>69862</v>
      </c>
      <c r="J3972">
        <v>44602</v>
      </c>
      <c r="K3972">
        <v>827635</v>
      </c>
      <c r="L3972">
        <v>21108</v>
      </c>
      <c r="M3972">
        <v>14338</v>
      </c>
      <c r="N3972">
        <v>1380000000</v>
      </c>
    </row>
    <row r="3973" spans="1:14" x14ac:dyDescent="0.3">
      <c r="A3973" t="s">
        <v>6214</v>
      </c>
      <c r="B3973" t="s">
        <v>2187</v>
      </c>
      <c r="C3973" t="s">
        <v>2338</v>
      </c>
      <c r="D3973" t="s">
        <v>2339</v>
      </c>
      <c r="E3973" s="17">
        <v>43967</v>
      </c>
      <c r="F3973">
        <v>3787</v>
      </c>
      <c r="G3973">
        <v>130</v>
      </c>
      <c r="H3973">
        <v>2700</v>
      </c>
      <c r="I3973">
        <v>73649</v>
      </c>
      <c r="J3973">
        <v>44732</v>
      </c>
      <c r="K3973">
        <v>830335</v>
      </c>
      <c r="L3973">
        <v>37870</v>
      </c>
      <c r="M3973">
        <v>19230</v>
      </c>
      <c r="N3973">
        <v>83000000</v>
      </c>
    </row>
    <row r="3974" spans="1:14" x14ac:dyDescent="0.3">
      <c r="A3974" t="s">
        <v>6215</v>
      </c>
      <c r="B3974" t="s">
        <v>2211</v>
      </c>
      <c r="C3974" t="s">
        <v>2212</v>
      </c>
      <c r="D3974" t="s">
        <v>2328</v>
      </c>
      <c r="E3974" s="17">
        <v>44251</v>
      </c>
      <c r="F3974">
        <v>2768</v>
      </c>
      <c r="G3974">
        <v>23</v>
      </c>
      <c r="H3974">
        <v>3055</v>
      </c>
      <c r="I3974">
        <v>76417</v>
      </c>
      <c r="J3974">
        <v>44755</v>
      </c>
      <c r="K3974">
        <v>833390</v>
      </c>
      <c r="L3974">
        <v>49824</v>
      </c>
      <c r="M3974">
        <v>3084</v>
      </c>
      <c r="N3974">
        <v>331000000</v>
      </c>
    </row>
    <row r="3975" spans="1:14" x14ac:dyDescent="0.3">
      <c r="A3975" t="s">
        <v>6216</v>
      </c>
      <c r="B3975" t="s">
        <v>2211</v>
      </c>
      <c r="C3975" t="s">
        <v>2212</v>
      </c>
      <c r="D3975" t="s">
        <v>2328</v>
      </c>
      <c r="E3975" s="17">
        <v>43904</v>
      </c>
      <c r="F3975">
        <v>495</v>
      </c>
      <c r="G3975">
        <v>146</v>
      </c>
      <c r="H3975">
        <v>2317</v>
      </c>
      <c r="I3975">
        <v>76912</v>
      </c>
      <c r="J3975">
        <v>44901</v>
      </c>
      <c r="K3975">
        <v>835707</v>
      </c>
      <c r="L3975">
        <v>6930</v>
      </c>
      <c r="M3975">
        <v>12801</v>
      </c>
      <c r="N3975">
        <v>331000000</v>
      </c>
    </row>
    <row r="3976" spans="1:14" x14ac:dyDescent="0.3">
      <c r="A3976" t="s">
        <v>6217</v>
      </c>
      <c r="B3976" t="s">
        <v>2206</v>
      </c>
      <c r="C3976" t="s">
        <v>2224</v>
      </c>
      <c r="D3976" t="s">
        <v>2225</v>
      </c>
      <c r="E3976" s="17">
        <v>44378</v>
      </c>
      <c r="F3976">
        <v>3592</v>
      </c>
      <c r="G3976">
        <v>8</v>
      </c>
      <c r="H3976">
        <v>2951</v>
      </c>
      <c r="I3976">
        <v>80504</v>
      </c>
      <c r="J3976">
        <v>44909</v>
      </c>
      <c r="K3976">
        <v>838658</v>
      </c>
      <c r="L3976">
        <v>17960</v>
      </c>
      <c r="M3976">
        <v>9582</v>
      </c>
      <c r="N3976">
        <v>68000000</v>
      </c>
    </row>
    <row r="3977" spans="1:14" x14ac:dyDescent="0.3">
      <c r="A3977" t="s">
        <v>6218</v>
      </c>
      <c r="B3977" t="s">
        <v>2187</v>
      </c>
      <c r="C3977" t="s">
        <v>2201</v>
      </c>
      <c r="D3977" t="s">
        <v>2272</v>
      </c>
      <c r="E3977" s="17">
        <v>44443</v>
      </c>
      <c r="F3977">
        <v>2232</v>
      </c>
      <c r="G3977">
        <v>157</v>
      </c>
      <c r="H3977">
        <v>4882</v>
      </c>
      <c r="I3977">
        <v>82736</v>
      </c>
      <c r="J3977">
        <v>45066</v>
      </c>
      <c r="K3977">
        <v>843540</v>
      </c>
      <c r="L3977">
        <v>33480</v>
      </c>
      <c r="M3977">
        <v>13084</v>
      </c>
      <c r="N3977">
        <v>83000000</v>
      </c>
    </row>
    <row r="3978" spans="1:14" x14ac:dyDescent="0.3">
      <c r="A3978" t="s">
        <v>6219</v>
      </c>
      <c r="B3978" t="s">
        <v>2187</v>
      </c>
      <c r="C3978" t="s">
        <v>2255</v>
      </c>
      <c r="D3978" t="s">
        <v>2255</v>
      </c>
      <c r="E3978" s="17">
        <v>44342</v>
      </c>
      <c r="F3978">
        <v>4018</v>
      </c>
      <c r="G3978">
        <v>95</v>
      </c>
      <c r="H3978">
        <v>2412</v>
      </c>
      <c r="I3978">
        <v>86754</v>
      </c>
      <c r="J3978">
        <v>45161</v>
      </c>
      <c r="K3978">
        <v>845952</v>
      </c>
      <c r="L3978">
        <v>76342</v>
      </c>
      <c r="M3978">
        <v>13187</v>
      </c>
      <c r="N3978">
        <v>83000000</v>
      </c>
    </row>
    <row r="3979" spans="1:14" x14ac:dyDescent="0.3">
      <c r="A3979" t="s">
        <v>6220</v>
      </c>
      <c r="B3979" t="s">
        <v>2187</v>
      </c>
      <c r="C3979" t="s">
        <v>2338</v>
      </c>
      <c r="D3979" t="s">
        <v>2438</v>
      </c>
      <c r="E3979" s="17">
        <v>43986</v>
      </c>
      <c r="F3979">
        <v>2935</v>
      </c>
      <c r="G3979">
        <v>76</v>
      </c>
      <c r="H3979">
        <v>1933</v>
      </c>
      <c r="I3979">
        <v>89689</v>
      </c>
      <c r="J3979">
        <v>45237</v>
      </c>
      <c r="K3979">
        <v>847885</v>
      </c>
      <c r="L3979">
        <v>17610</v>
      </c>
      <c r="M3979">
        <v>15491</v>
      </c>
      <c r="N3979">
        <v>83000000</v>
      </c>
    </row>
    <row r="3980" spans="1:14" x14ac:dyDescent="0.3">
      <c r="A3980" t="s">
        <v>6221</v>
      </c>
      <c r="B3980" t="s">
        <v>2187</v>
      </c>
      <c r="C3980" t="s">
        <v>2255</v>
      </c>
      <c r="D3980" t="s">
        <v>2255</v>
      </c>
      <c r="E3980" s="17">
        <v>44085</v>
      </c>
      <c r="F3980">
        <v>4808</v>
      </c>
      <c r="G3980">
        <v>81</v>
      </c>
      <c r="H3980">
        <v>3505</v>
      </c>
      <c r="I3980">
        <v>94497</v>
      </c>
      <c r="J3980">
        <v>45318</v>
      </c>
      <c r="K3980">
        <v>851390</v>
      </c>
      <c r="L3980">
        <v>67312</v>
      </c>
      <c r="M3980">
        <v>11095</v>
      </c>
      <c r="N3980">
        <v>83000000</v>
      </c>
    </row>
    <row r="3981" spans="1:14" x14ac:dyDescent="0.3">
      <c r="A3981" t="s">
        <v>6222</v>
      </c>
      <c r="B3981" t="s">
        <v>2187</v>
      </c>
      <c r="C3981" t="s">
        <v>2338</v>
      </c>
      <c r="D3981" t="s">
        <v>2339</v>
      </c>
      <c r="E3981" s="17">
        <v>44001</v>
      </c>
      <c r="F3981">
        <v>4445</v>
      </c>
      <c r="G3981">
        <v>171</v>
      </c>
      <c r="H3981">
        <v>2658</v>
      </c>
      <c r="I3981">
        <v>98942</v>
      </c>
      <c r="J3981">
        <v>45489</v>
      </c>
      <c r="K3981">
        <v>854048</v>
      </c>
      <c r="L3981">
        <v>40005</v>
      </c>
      <c r="M3981">
        <v>7060</v>
      </c>
      <c r="N3981">
        <v>83000000</v>
      </c>
    </row>
    <row r="3982" spans="1:14" x14ac:dyDescent="0.3">
      <c r="A3982" t="s">
        <v>6223</v>
      </c>
      <c r="B3982" t="s">
        <v>2211</v>
      </c>
      <c r="C3982" t="s">
        <v>2237</v>
      </c>
      <c r="D3982" t="s">
        <v>2250</v>
      </c>
      <c r="E3982" s="17">
        <v>44558</v>
      </c>
      <c r="F3982">
        <v>2367</v>
      </c>
      <c r="G3982">
        <v>180</v>
      </c>
      <c r="H3982">
        <v>3132</v>
      </c>
      <c r="I3982">
        <v>101309</v>
      </c>
      <c r="J3982">
        <v>45669</v>
      </c>
      <c r="K3982">
        <v>857180</v>
      </c>
      <c r="L3982">
        <v>11835</v>
      </c>
      <c r="M3982">
        <v>18405</v>
      </c>
      <c r="N3982">
        <v>331000000</v>
      </c>
    </row>
    <row r="3983" spans="1:14" x14ac:dyDescent="0.3">
      <c r="A3983" t="s">
        <v>6224</v>
      </c>
      <c r="B3983" t="s">
        <v>2194</v>
      </c>
      <c r="C3983" t="s">
        <v>2221</v>
      </c>
      <c r="D3983" t="s">
        <v>2222</v>
      </c>
      <c r="E3983" s="17">
        <v>44000</v>
      </c>
      <c r="F3983">
        <v>2584</v>
      </c>
      <c r="G3983">
        <v>85</v>
      </c>
      <c r="H3983">
        <v>2979</v>
      </c>
      <c r="I3983">
        <v>103893</v>
      </c>
      <c r="J3983">
        <v>45754</v>
      </c>
      <c r="K3983">
        <v>860159</v>
      </c>
      <c r="L3983">
        <v>46512</v>
      </c>
      <c r="M3983">
        <v>6407</v>
      </c>
      <c r="N3983">
        <v>1380000000</v>
      </c>
    </row>
    <row r="3984" spans="1:14" x14ac:dyDescent="0.3">
      <c r="A3984" t="s">
        <v>6225</v>
      </c>
      <c r="B3984" t="s">
        <v>2194</v>
      </c>
      <c r="C3984" t="s">
        <v>2195</v>
      </c>
      <c r="D3984" t="s">
        <v>2296</v>
      </c>
      <c r="E3984" s="17">
        <v>44152</v>
      </c>
      <c r="F3984">
        <v>905</v>
      </c>
      <c r="G3984">
        <v>195</v>
      </c>
      <c r="H3984">
        <v>1346</v>
      </c>
      <c r="I3984">
        <v>104798</v>
      </c>
      <c r="J3984">
        <v>45949</v>
      </c>
      <c r="K3984">
        <v>861505</v>
      </c>
      <c r="L3984">
        <v>16290</v>
      </c>
      <c r="M3984">
        <v>12841</v>
      </c>
      <c r="N3984">
        <v>1380000000</v>
      </c>
    </row>
    <row r="3985" spans="1:14" x14ac:dyDescent="0.3">
      <c r="A3985" t="s">
        <v>6226</v>
      </c>
      <c r="B3985" t="s">
        <v>2206</v>
      </c>
      <c r="C3985" t="s">
        <v>2207</v>
      </c>
      <c r="D3985" t="s">
        <v>2208</v>
      </c>
      <c r="E3985" s="17">
        <v>44397</v>
      </c>
      <c r="F3985">
        <v>3227</v>
      </c>
      <c r="G3985">
        <v>59</v>
      </c>
      <c r="H3985">
        <v>3800</v>
      </c>
      <c r="I3985">
        <v>108025</v>
      </c>
      <c r="J3985">
        <v>46008</v>
      </c>
      <c r="K3985">
        <v>865305</v>
      </c>
      <c r="L3985">
        <v>61313</v>
      </c>
      <c r="M3985">
        <v>12781</v>
      </c>
      <c r="N3985">
        <v>68000000</v>
      </c>
    </row>
    <row r="3986" spans="1:14" x14ac:dyDescent="0.3">
      <c r="A3986" t="s">
        <v>6227</v>
      </c>
      <c r="B3986" t="s">
        <v>2211</v>
      </c>
      <c r="C3986" t="s">
        <v>2245</v>
      </c>
      <c r="D3986" t="s">
        <v>2308</v>
      </c>
      <c r="E3986" s="17">
        <v>44286</v>
      </c>
      <c r="F3986">
        <v>1827</v>
      </c>
      <c r="G3986">
        <v>150</v>
      </c>
      <c r="H3986">
        <v>2636</v>
      </c>
      <c r="I3986">
        <v>109852</v>
      </c>
      <c r="J3986">
        <v>46158</v>
      </c>
      <c r="K3986">
        <v>867941</v>
      </c>
      <c r="L3986">
        <v>27405</v>
      </c>
      <c r="M3986">
        <v>11588</v>
      </c>
      <c r="N3986">
        <v>331000000</v>
      </c>
    </row>
    <row r="3987" spans="1:14" x14ac:dyDescent="0.3">
      <c r="A3987" t="s">
        <v>6228</v>
      </c>
      <c r="B3987" t="s">
        <v>2187</v>
      </c>
      <c r="C3987" t="s">
        <v>2338</v>
      </c>
      <c r="D3987" t="s">
        <v>2438</v>
      </c>
      <c r="E3987" s="17">
        <v>44433</v>
      </c>
      <c r="F3987">
        <v>3722</v>
      </c>
      <c r="G3987">
        <v>60</v>
      </c>
      <c r="H3987">
        <v>44</v>
      </c>
      <c r="I3987">
        <v>113574</v>
      </c>
      <c r="J3987">
        <v>46218</v>
      </c>
      <c r="K3987">
        <v>867985</v>
      </c>
      <c r="L3987">
        <v>55830</v>
      </c>
      <c r="M3987">
        <v>14329</v>
      </c>
      <c r="N3987">
        <v>83000000</v>
      </c>
    </row>
    <row r="3988" spans="1:14" x14ac:dyDescent="0.3">
      <c r="A3988" t="s">
        <v>6229</v>
      </c>
      <c r="B3988" t="s">
        <v>2194</v>
      </c>
      <c r="C3988" t="s">
        <v>2221</v>
      </c>
      <c r="D3988" t="s">
        <v>2281</v>
      </c>
      <c r="E3988" s="17">
        <v>44443</v>
      </c>
      <c r="F3988">
        <v>2580</v>
      </c>
      <c r="G3988">
        <v>134</v>
      </c>
      <c r="H3988">
        <v>346</v>
      </c>
      <c r="I3988">
        <v>116154</v>
      </c>
      <c r="J3988">
        <v>46352</v>
      </c>
      <c r="K3988">
        <v>868331</v>
      </c>
      <c r="L3988">
        <v>36120</v>
      </c>
      <c r="M3988">
        <v>2914</v>
      </c>
      <c r="N3988">
        <v>1380000000</v>
      </c>
    </row>
    <row r="3989" spans="1:14" x14ac:dyDescent="0.3">
      <c r="A3989" t="s">
        <v>6230</v>
      </c>
      <c r="B3989" t="s">
        <v>2190</v>
      </c>
      <c r="C3989" t="s">
        <v>2252</v>
      </c>
      <c r="D3989" t="s">
        <v>2253</v>
      </c>
      <c r="E3989" s="17">
        <v>43985</v>
      </c>
      <c r="F3989">
        <v>4597</v>
      </c>
      <c r="G3989">
        <v>171</v>
      </c>
      <c r="H3989">
        <v>4809</v>
      </c>
      <c r="I3989">
        <v>120751</v>
      </c>
      <c r="J3989">
        <v>46523</v>
      </c>
      <c r="K3989">
        <v>873140</v>
      </c>
      <c r="L3989">
        <v>36776</v>
      </c>
      <c r="M3989">
        <v>3996</v>
      </c>
      <c r="N3989">
        <v>213000000</v>
      </c>
    </row>
    <row r="3990" spans="1:14" x14ac:dyDescent="0.3">
      <c r="A3990" t="s">
        <v>6231</v>
      </c>
      <c r="B3990" t="s">
        <v>2190</v>
      </c>
      <c r="C3990" t="s">
        <v>2252</v>
      </c>
      <c r="D3990" t="s">
        <v>2253</v>
      </c>
      <c r="E3990" s="17">
        <v>44179</v>
      </c>
      <c r="F3990">
        <v>1515</v>
      </c>
      <c r="G3990">
        <v>182</v>
      </c>
      <c r="H3990">
        <v>3793</v>
      </c>
      <c r="I3990">
        <v>122266</v>
      </c>
      <c r="J3990">
        <v>46705</v>
      </c>
      <c r="K3990">
        <v>876933</v>
      </c>
      <c r="L3990">
        <v>13635</v>
      </c>
      <c r="M3990">
        <v>5685</v>
      </c>
      <c r="N3990">
        <v>213000000</v>
      </c>
    </row>
    <row r="3991" spans="1:14" x14ac:dyDescent="0.3">
      <c r="A3991" t="s">
        <v>6232</v>
      </c>
      <c r="B3991" t="s">
        <v>2190</v>
      </c>
      <c r="C3991" t="s">
        <v>2198</v>
      </c>
      <c r="D3991" t="s">
        <v>2306</v>
      </c>
      <c r="E3991" s="17">
        <v>44281</v>
      </c>
      <c r="F3991">
        <v>4622</v>
      </c>
      <c r="G3991">
        <v>74</v>
      </c>
      <c r="H3991">
        <v>4742</v>
      </c>
      <c r="I3991">
        <v>126888</v>
      </c>
      <c r="J3991">
        <v>46779</v>
      </c>
      <c r="K3991">
        <v>881675</v>
      </c>
      <c r="L3991">
        <v>41598</v>
      </c>
      <c r="M3991">
        <v>19678</v>
      </c>
      <c r="N3991">
        <v>213000000</v>
      </c>
    </row>
    <row r="3992" spans="1:14" x14ac:dyDescent="0.3">
      <c r="A3992" t="s">
        <v>6233</v>
      </c>
      <c r="B3992" t="s">
        <v>2187</v>
      </c>
      <c r="C3992" t="s">
        <v>2188</v>
      </c>
      <c r="D3992" t="s">
        <v>2188</v>
      </c>
      <c r="E3992" s="17">
        <v>44483</v>
      </c>
      <c r="F3992">
        <v>4806</v>
      </c>
      <c r="G3992">
        <v>38</v>
      </c>
      <c r="H3992">
        <v>2416</v>
      </c>
      <c r="I3992">
        <v>131694</v>
      </c>
      <c r="J3992">
        <v>46817</v>
      </c>
      <c r="K3992">
        <v>884091</v>
      </c>
      <c r="L3992">
        <v>43254</v>
      </c>
      <c r="M3992">
        <v>1578</v>
      </c>
      <c r="N3992">
        <v>83000000</v>
      </c>
    </row>
    <row r="3993" spans="1:14" x14ac:dyDescent="0.3">
      <c r="A3993" t="s">
        <v>6234</v>
      </c>
      <c r="B3993" t="s">
        <v>2187</v>
      </c>
      <c r="C3993" t="s">
        <v>2188</v>
      </c>
      <c r="D3993" t="s">
        <v>2188</v>
      </c>
      <c r="E3993" s="17">
        <v>44003</v>
      </c>
      <c r="F3993">
        <v>3003</v>
      </c>
      <c r="G3993">
        <v>121</v>
      </c>
      <c r="H3993">
        <v>4453</v>
      </c>
      <c r="I3993">
        <v>134697</v>
      </c>
      <c r="J3993">
        <v>46938</v>
      </c>
      <c r="K3993">
        <v>888544</v>
      </c>
      <c r="L3993">
        <v>54054</v>
      </c>
      <c r="M3993">
        <v>13411</v>
      </c>
      <c r="N3993">
        <v>83000000</v>
      </c>
    </row>
    <row r="3994" spans="1:14" x14ac:dyDescent="0.3">
      <c r="A3994" t="s">
        <v>6235</v>
      </c>
      <c r="B3994" t="s">
        <v>2206</v>
      </c>
      <c r="C3994" t="s">
        <v>2224</v>
      </c>
      <c r="D3994" t="s">
        <v>2230</v>
      </c>
      <c r="E3994" s="17">
        <v>43840</v>
      </c>
      <c r="F3994">
        <v>111</v>
      </c>
      <c r="G3994">
        <v>186</v>
      </c>
      <c r="H3994">
        <v>2542</v>
      </c>
      <c r="I3994">
        <v>134808</v>
      </c>
      <c r="J3994">
        <v>47124</v>
      </c>
      <c r="K3994">
        <v>891086</v>
      </c>
      <c r="L3994">
        <v>1554</v>
      </c>
      <c r="M3994">
        <v>1295</v>
      </c>
      <c r="N3994">
        <v>68000000</v>
      </c>
    </row>
    <row r="3995" spans="1:14" x14ac:dyDescent="0.3">
      <c r="A3995" t="s">
        <v>6236</v>
      </c>
      <c r="B3995" t="s">
        <v>2206</v>
      </c>
      <c r="C3995" t="s">
        <v>2207</v>
      </c>
      <c r="D3995" t="s">
        <v>2208</v>
      </c>
      <c r="E3995" s="17">
        <v>44095</v>
      </c>
      <c r="F3995">
        <v>1672</v>
      </c>
      <c r="G3995">
        <v>105</v>
      </c>
      <c r="H3995">
        <v>59</v>
      </c>
      <c r="I3995">
        <v>136480</v>
      </c>
      <c r="J3995">
        <v>47229</v>
      </c>
      <c r="K3995">
        <v>891145</v>
      </c>
      <c r="L3995">
        <v>21736</v>
      </c>
      <c r="M3995">
        <v>10400</v>
      </c>
      <c r="N3995">
        <v>68000000</v>
      </c>
    </row>
    <row r="3996" spans="1:14" x14ac:dyDescent="0.3">
      <c r="A3996" t="s">
        <v>6237</v>
      </c>
      <c r="B3996" t="s">
        <v>2206</v>
      </c>
      <c r="C3996" t="s">
        <v>2232</v>
      </c>
      <c r="D3996" t="s">
        <v>2233</v>
      </c>
      <c r="E3996" s="17">
        <v>44268</v>
      </c>
      <c r="F3996">
        <v>2302</v>
      </c>
      <c r="G3996">
        <v>97</v>
      </c>
      <c r="H3996">
        <v>2345</v>
      </c>
      <c r="I3996">
        <v>138782</v>
      </c>
      <c r="J3996">
        <v>47326</v>
      </c>
      <c r="K3996">
        <v>893490</v>
      </c>
      <c r="L3996">
        <v>29926</v>
      </c>
      <c r="M3996">
        <v>8857</v>
      </c>
      <c r="N3996">
        <v>68000000</v>
      </c>
    </row>
    <row r="3997" spans="1:14" x14ac:dyDescent="0.3">
      <c r="A3997" t="s">
        <v>6238</v>
      </c>
      <c r="B3997" t="s">
        <v>2190</v>
      </c>
      <c r="C3997" t="s">
        <v>2252</v>
      </c>
      <c r="D3997" t="s">
        <v>2301</v>
      </c>
      <c r="E3997" s="17">
        <v>44077</v>
      </c>
      <c r="F3997">
        <v>1650</v>
      </c>
      <c r="G3997">
        <v>132</v>
      </c>
      <c r="H3997">
        <v>4326</v>
      </c>
      <c r="I3997">
        <v>140432</v>
      </c>
      <c r="J3997">
        <v>47458</v>
      </c>
      <c r="K3997">
        <v>897816</v>
      </c>
      <c r="L3997">
        <v>14850</v>
      </c>
      <c r="M3997">
        <v>3862</v>
      </c>
      <c r="N3997">
        <v>213000000</v>
      </c>
    </row>
    <row r="3998" spans="1:14" x14ac:dyDescent="0.3">
      <c r="A3998" t="s">
        <v>6239</v>
      </c>
      <c r="B3998" t="s">
        <v>2187</v>
      </c>
      <c r="C3998" t="s">
        <v>2255</v>
      </c>
      <c r="D3998" t="s">
        <v>2255</v>
      </c>
      <c r="E3998" s="17">
        <v>44497</v>
      </c>
      <c r="F3998">
        <v>4395</v>
      </c>
      <c r="G3998">
        <v>169</v>
      </c>
      <c r="H3998">
        <v>2844</v>
      </c>
      <c r="I3998">
        <v>144827</v>
      </c>
      <c r="J3998">
        <v>47627</v>
      </c>
      <c r="K3998">
        <v>660</v>
      </c>
      <c r="L3998">
        <v>43950</v>
      </c>
      <c r="M3998">
        <v>16472</v>
      </c>
      <c r="N3998">
        <v>83000000</v>
      </c>
    </row>
    <row r="3999" spans="1:14" x14ac:dyDescent="0.3">
      <c r="A3999" t="s">
        <v>6240</v>
      </c>
      <c r="B3999" t="s">
        <v>2190</v>
      </c>
      <c r="C3999" t="s">
        <v>2198</v>
      </c>
      <c r="D3999" t="s">
        <v>2306</v>
      </c>
      <c r="E3999" s="17">
        <v>44376</v>
      </c>
      <c r="F3999">
        <v>2474</v>
      </c>
      <c r="G3999">
        <v>91</v>
      </c>
      <c r="H3999">
        <v>3766</v>
      </c>
      <c r="I3999">
        <v>147301</v>
      </c>
      <c r="J3999">
        <v>47718</v>
      </c>
      <c r="K3999">
        <v>4426</v>
      </c>
      <c r="L3999">
        <v>29688</v>
      </c>
      <c r="M3999">
        <v>12627</v>
      </c>
      <c r="N3999">
        <v>213000000</v>
      </c>
    </row>
    <row r="4000" spans="1:14" x14ac:dyDescent="0.3">
      <c r="A4000" t="s">
        <v>6241</v>
      </c>
      <c r="B4000" t="s">
        <v>2206</v>
      </c>
      <c r="C4000" t="s">
        <v>2224</v>
      </c>
      <c r="D4000" t="s">
        <v>2230</v>
      </c>
      <c r="E4000" s="17">
        <v>44329</v>
      </c>
      <c r="F4000">
        <v>3995</v>
      </c>
      <c r="G4000">
        <v>13</v>
      </c>
      <c r="H4000">
        <v>447</v>
      </c>
      <c r="I4000">
        <v>151296</v>
      </c>
      <c r="J4000">
        <v>47731</v>
      </c>
      <c r="K4000">
        <v>4873</v>
      </c>
      <c r="L4000">
        <v>63920</v>
      </c>
      <c r="M4000">
        <v>11310</v>
      </c>
      <c r="N4000">
        <v>68000000</v>
      </c>
    </row>
    <row r="4001" spans="1:14" x14ac:dyDescent="0.3">
      <c r="A4001" t="s">
        <v>6242</v>
      </c>
      <c r="B4001" t="s">
        <v>2187</v>
      </c>
      <c r="C4001" t="s">
        <v>2255</v>
      </c>
      <c r="D4001" t="s">
        <v>2255</v>
      </c>
      <c r="E4001" s="17">
        <v>43959</v>
      </c>
      <c r="F4001">
        <v>1890</v>
      </c>
      <c r="G4001">
        <v>154</v>
      </c>
      <c r="H4001">
        <v>2415</v>
      </c>
      <c r="I4001">
        <v>153186</v>
      </c>
      <c r="J4001">
        <v>47885</v>
      </c>
      <c r="K4001">
        <v>7288</v>
      </c>
      <c r="L4001">
        <v>20790</v>
      </c>
      <c r="M4001">
        <v>19573</v>
      </c>
      <c r="N4001">
        <v>83000000</v>
      </c>
    </row>
    <row r="4002" spans="1:14" x14ac:dyDescent="0.3">
      <c r="A4002" t="s">
        <v>6243</v>
      </c>
      <c r="B4002" t="s">
        <v>2211</v>
      </c>
      <c r="C4002" t="s">
        <v>2212</v>
      </c>
      <c r="D4002" t="s">
        <v>2213</v>
      </c>
      <c r="E4002" s="17">
        <v>44502</v>
      </c>
      <c r="F4002">
        <v>306</v>
      </c>
      <c r="G4002">
        <v>15</v>
      </c>
      <c r="H4002">
        <v>4078</v>
      </c>
      <c r="I4002">
        <v>153492</v>
      </c>
      <c r="J4002">
        <v>47900</v>
      </c>
      <c r="K4002">
        <v>11366</v>
      </c>
      <c r="L4002">
        <v>5814</v>
      </c>
      <c r="M4002">
        <v>5795</v>
      </c>
      <c r="N4002">
        <v>331000000</v>
      </c>
    </row>
    <row r="4003" spans="1:14" x14ac:dyDescent="0.3">
      <c r="A4003" t="s">
        <v>6244</v>
      </c>
      <c r="B4003" t="s">
        <v>2194</v>
      </c>
      <c r="C4003" t="s">
        <v>2221</v>
      </c>
      <c r="D4003" t="s">
        <v>2222</v>
      </c>
      <c r="E4003" s="17">
        <v>44431</v>
      </c>
      <c r="F4003">
        <v>120</v>
      </c>
      <c r="G4003">
        <v>129</v>
      </c>
      <c r="H4003">
        <v>4649</v>
      </c>
      <c r="I4003">
        <v>153612</v>
      </c>
      <c r="J4003">
        <v>48029</v>
      </c>
      <c r="K4003">
        <v>16015</v>
      </c>
      <c r="L4003">
        <v>1200</v>
      </c>
      <c r="M4003">
        <v>3874</v>
      </c>
      <c r="N4003">
        <v>1380000000</v>
      </c>
    </row>
    <row r="4004" spans="1:14" x14ac:dyDescent="0.3">
      <c r="A4004" t="s">
        <v>6245</v>
      </c>
      <c r="B4004" t="s">
        <v>2194</v>
      </c>
      <c r="C4004" t="s">
        <v>2195</v>
      </c>
      <c r="D4004" t="s">
        <v>2196</v>
      </c>
      <c r="E4004" s="17">
        <v>44435</v>
      </c>
      <c r="F4004">
        <v>3101</v>
      </c>
      <c r="G4004">
        <v>146</v>
      </c>
      <c r="H4004">
        <v>3035</v>
      </c>
      <c r="I4004">
        <v>156713</v>
      </c>
      <c r="J4004">
        <v>48175</v>
      </c>
      <c r="K4004">
        <v>19050</v>
      </c>
      <c r="L4004">
        <v>24808</v>
      </c>
      <c r="M4004">
        <v>10410</v>
      </c>
      <c r="N4004">
        <v>1380000000</v>
      </c>
    </row>
    <row r="4005" spans="1:14" x14ac:dyDescent="0.3">
      <c r="A4005" t="s">
        <v>6246</v>
      </c>
      <c r="B4005" t="s">
        <v>2206</v>
      </c>
      <c r="C4005" t="s">
        <v>2257</v>
      </c>
      <c r="D4005" t="s">
        <v>2258</v>
      </c>
      <c r="E4005" s="17">
        <v>44157</v>
      </c>
      <c r="F4005">
        <v>1277</v>
      </c>
      <c r="G4005">
        <v>150</v>
      </c>
      <c r="H4005">
        <v>2324</v>
      </c>
      <c r="I4005">
        <v>157990</v>
      </c>
      <c r="J4005">
        <v>48325</v>
      </c>
      <c r="K4005">
        <v>21374</v>
      </c>
      <c r="L4005">
        <v>8939</v>
      </c>
      <c r="M4005">
        <v>416</v>
      </c>
      <c r="N4005">
        <v>68000000</v>
      </c>
    </row>
    <row r="4006" spans="1:14" x14ac:dyDescent="0.3">
      <c r="A4006" t="s">
        <v>6247</v>
      </c>
      <c r="B4006" t="s">
        <v>2190</v>
      </c>
      <c r="C4006" t="s">
        <v>2198</v>
      </c>
      <c r="D4006" t="s">
        <v>2306</v>
      </c>
      <c r="E4006" s="17">
        <v>44234</v>
      </c>
      <c r="F4006">
        <v>1427</v>
      </c>
      <c r="G4006">
        <v>168</v>
      </c>
      <c r="H4006">
        <v>4926</v>
      </c>
      <c r="I4006">
        <v>159417</v>
      </c>
      <c r="J4006">
        <v>48493</v>
      </c>
      <c r="K4006">
        <v>26300</v>
      </c>
      <c r="L4006">
        <v>11416</v>
      </c>
      <c r="M4006">
        <v>19001</v>
      </c>
      <c r="N4006">
        <v>213000000</v>
      </c>
    </row>
    <row r="4007" spans="1:14" x14ac:dyDescent="0.3">
      <c r="A4007" t="s">
        <v>6248</v>
      </c>
      <c r="B4007" t="s">
        <v>2211</v>
      </c>
      <c r="C4007" t="s">
        <v>2241</v>
      </c>
      <c r="D4007" t="s">
        <v>2261</v>
      </c>
      <c r="E4007" s="17">
        <v>44459</v>
      </c>
      <c r="F4007">
        <v>3102</v>
      </c>
      <c r="G4007">
        <v>13</v>
      </c>
      <c r="H4007">
        <v>4057</v>
      </c>
      <c r="I4007">
        <v>162519</v>
      </c>
      <c r="J4007">
        <v>48506</v>
      </c>
      <c r="K4007">
        <v>30357</v>
      </c>
      <c r="L4007">
        <v>52734</v>
      </c>
      <c r="M4007">
        <v>18631</v>
      </c>
      <c r="N4007">
        <v>331000000</v>
      </c>
    </row>
    <row r="4008" spans="1:14" x14ac:dyDescent="0.3">
      <c r="A4008" t="s">
        <v>6249</v>
      </c>
      <c r="B4008" t="s">
        <v>2187</v>
      </c>
      <c r="C4008" t="s">
        <v>2255</v>
      </c>
      <c r="D4008" t="s">
        <v>2255</v>
      </c>
      <c r="E4008" s="17">
        <v>44436</v>
      </c>
      <c r="F4008">
        <v>1185</v>
      </c>
      <c r="G4008">
        <v>174</v>
      </c>
      <c r="H4008">
        <v>37</v>
      </c>
      <c r="I4008">
        <v>163704</v>
      </c>
      <c r="J4008">
        <v>48680</v>
      </c>
      <c r="K4008">
        <v>30394</v>
      </c>
      <c r="L4008">
        <v>8295</v>
      </c>
      <c r="M4008">
        <v>18282</v>
      </c>
      <c r="N4008">
        <v>83000000</v>
      </c>
    </row>
    <row r="4009" spans="1:14" x14ac:dyDescent="0.3">
      <c r="A4009" t="s">
        <v>6250</v>
      </c>
      <c r="B4009" t="s">
        <v>2190</v>
      </c>
      <c r="C4009" t="s">
        <v>2198</v>
      </c>
      <c r="D4009" t="s">
        <v>2199</v>
      </c>
      <c r="E4009" s="17">
        <v>44505</v>
      </c>
      <c r="F4009">
        <v>1455</v>
      </c>
      <c r="G4009">
        <v>62</v>
      </c>
      <c r="H4009">
        <v>1230</v>
      </c>
      <c r="I4009">
        <v>165159</v>
      </c>
      <c r="J4009">
        <v>48742</v>
      </c>
      <c r="K4009">
        <v>31624</v>
      </c>
      <c r="L4009">
        <v>24735</v>
      </c>
      <c r="M4009">
        <v>10673</v>
      </c>
      <c r="N4009">
        <v>213000000</v>
      </c>
    </row>
    <row r="4010" spans="1:14" x14ac:dyDescent="0.3">
      <c r="A4010" t="s">
        <v>6251</v>
      </c>
      <c r="B4010" t="s">
        <v>2206</v>
      </c>
      <c r="C4010" t="s">
        <v>2232</v>
      </c>
      <c r="D4010" t="s">
        <v>2326</v>
      </c>
      <c r="E4010" s="17">
        <v>44441</v>
      </c>
      <c r="F4010">
        <v>1179</v>
      </c>
      <c r="G4010">
        <v>7</v>
      </c>
      <c r="H4010">
        <v>288</v>
      </c>
      <c r="I4010">
        <v>166338</v>
      </c>
      <c r="J4010">
        <v>48749</v>
      </c>
      <c r="K4010">
        <v>31912</v>
      </c>
      <c r="L4010">
        <v>14148</v>
      </c>
      <c r="M4010">
        <v>7817</v>
      </c>
      <c r="N4010">
        <v>68000000</v>
      </c>
    </row>
    <row r="4011" spans="1:14" x14ac:dyDescent="0.3">
      <c r="A4011" t="s">
        <v>6252</v>
      </c>
      <c r="B4011" t="s">
        <v>2190</v>
      </c>
      <c r="C4011" t="s">
        <v>2269</v>
      </c>
      <c r="D4011" t="s">
        <v>2270</v>
      </c>
      <c r="E4011" s="17">
        <v>44455</v>
      </c>
      <c r="F4011">
        <v>1346</v>
      </c>
      <c r="G4011">
        <v>26</v>
      </c>
      <c r="H4011">
        <v>4797</v>
      </c>
      <c r="I4011">
        <v>167684</v>
      </c>
      <c r="J4011">
        <v>48775</v>
      </c>
      <c r="K4011">
        <v>36709</v>
      </c>
      <c r="L4011">
        <v>13460</v>
      </c>
      <c r="M4011">
        <v>12666</v>
      </c>
      <c r="N4011">
        <v>213000000</v>
      </c>
    </row>
    <row r="4012" spans="1:14" x14ac:dyDescent="0.3">
      <c r="A4012" t="s">
        <v>6253</v>
      </c>
      <c r="B4012" t="s">
        <v>2206</v>
      </c>
      <c r="C4012" t="s">
        <v>2232</v>
      </c>
      <c r="D4012" t="s">
        <v>2326</v>
      </c>
      <c r="E4012" s="17">
        <v>44189</v>
      </c>
      <c r="F4012">
        <v>628</v>
      </c>
      <c r="G4012">
        <v>110</v>
      </c>
      <c r="H4012">
        <v>2381</v>
      </c>
      <c r="I4012">
        <v>168312</v>
      </c>
      <c r="J4012">
        <v>48885</v>
      </c>
      <c r="K4012">
        <v>39090</v>
      </c>
      <c r="L4012">
        <v>6280</v>
      </c>
      <c r="M4012">
        <v>15225</v>
      </c>
      <c r="N4012">
        <v>68000000</v>
      </c>
    </row>
    <row r="4013" spans="1:14" x14ac:dyDescent="0.3">
      <c r="A4013" t="s">
        <v>6254</v>
      </c>
      <c r="B4013" t="s">
        <v>2194</v>
      </c>
      <c r="C4013" t="s">
        <v>2221</v>
      </c>
      <c r="D4013" t="s">
        <v>2281</v>
      </c>
      <c r="E4013" s="17">
        <v>44433</v>
      </c>
      <c r="F4013">
        <v>1214</v>
      </c>
      <c r="G4013">
        <v>39</v>
      </c>
      <c r="H4013">
        <v>203</v>
      </c>
      <c r="I4013">
        <v>169526</v>
      </c>
      <c r="J4013">
        <v>48924</v>
      </c>
      <c r="K4013">
        <v>39293</v>
      </c>
      <c r="L4013">
        <v>6070</v>
      </c>
      <c r="M4013">
        <v>5919</v>
      </c>
      <c r="N4013">
        <v>1380000000</v>
      </c>
    </row>
    <row r="4014" spans="1:14" x14ac:dyDescent="0.3">
      <c r="A4014" t="s">
        <v>6255</v>
      </c>
      <c r="B4014" t="s">
        <v>2194</v>
      </c>
      <c r="C4014" t="s">
        <v>2195</v>
      </c>
      <c r="D4014" t="s">
        <v>2196</v>
      </c>
      <c r="E4014" s="17">
        <v>44548</v>
      </c>
      <c r="F4014">
        <v>1961</v>
      </c>
      <c r="G4014">
        <v>155</v>
      </c>
      <c r="H4014">
        <v>1043</v>
      </c>
      <c r="I4014">
        <v>171487</v>
      </c>
      <c r="J4014">
        <v>49079</v>
      </c>
      <c r="K4014">
        <v>40336</v>
      </c>
      <c r="L4014">
        <v>17649</v>
      </c>
      <c r="M4014">
        <v>1242</v>
      </c>
      <c r="N4014">
        <v>1380000000</v>
      </c>
    </row>
    <row r="4015" spans="1:14" x14ac:dyDescent="0.3">
      <c r="A4015" t="s">
        <v>6256</v>
      </c>
      <c r="B4015" t="s">
        <v>2190</v>
      </c>
      <c r="C4015" t="s">
        <v>2252</v>
      </c>
      <c r="D4015" t="s">
        <v>2253</v>
      </c>
      <c r="E4015" s="17">
        <v>43847</v>
      </c>
      <c r="F4015">
        <v>2995</v>
      </c>
      <c r="G4015">
        <v>67</v>
      </c>
      <c r="H4015">
        <v>1620</v>
      </c>
      <c r="I4015">
        <v>174482</v>
      </c>
      <c r="J4015">
        <v>49146</v>
      </c>
      <c r="K4015">
        <v>41956</v>
      </c>
      <c r="L4015">
        <v>35940</v>
      </c>
      <c r="M4015">
        <v>13081</v>
      </c>
      <c r="N4015">
        <v>213000000</v>
      </c>
    </row>
    <row r="4016" spans="1:14" x14ac:dyDescent="0.3">
      <c r="A4016" t="s">
        <v>6257</v>
      </c>
      <c r="B4016" t="s">
        <v>2211</v>
      </c>
      <c r="C4016" t="s">
        <v>2212</v>
      </c>
      <c r="D4016" t="s">
        <v>2213</v>
      </c>
      <c r="E4016" s="17">
        <v>44104</v>
      </c>
      <c r="F4016">
        <v>4612</v>
      </c>
      <c r="G4016">
        <v>122</v>
      </c>
      <c r="H4016">
        <v>2959</v>
      </c>
      <c r="I4016">
        <v>179094</v>
      </c>
      <c r="J4016">
        <v>49268</v>
      </c>
      <c r="K4016">
        <v>44915</v>
      </c>
      <c r="L4016">
        <v>69180</v>
      </c>
      <c r="M4016">
        <v>889</v>
      </c>
      <c r="N4016">
        <v>331000000</v>
      </c>
    </row>
    <row r="4017" spans="1:14" x14ac:dyDescent="0.3">
      <c r="A4017" t="s">
        <v>6258</v>
      </c>
      <c r="B4017" t="s">
        <v>2187</v>
      </c>
      <c r="C4017" t="s">
        <v>2201</v>
      </c>
      <c r="D4017" t="s">
        <v>2202</v>
      </c>
      <c r="E4017" s="17">
        <v>44515</v>
      </c>
      <c r="F4017">
        <v>4940</v>
      </c>
      <c r="G4017">
        <v>60</v>
      </c>
      <c r="H4017">
        <v>2443</v>
      </c>
      <c r="I4017">
        <v>184034</v>
      </c>
      <c r="J4017">
        <v>49328</v>
      </c>
      <c r="K4017">
        <v>47358</v>
      </c>
      <c r="L4017">
        <v>83980</v>
      </c>
      <c r="M4017">
        <v>7330</v>
      </c>
      <c r="N4017">
        <v>83000000</v>
      </c>
    </row>
    <row r="4018" spans="1:14" x14ac:dyDescent="0.3">
      <c r="A4018" t="s">
        <v>6259</v>
      </c>
      <c r="B4018" t="s">
        <v>2206</v>
      </c>
      <c r="C4018" t="s">
        <v>2207</v>
      </c>
      <c r="D4018" t="s">
        <v>2263</v>
      </c>
      <c r="E4018" s="17">
        <v>43946</v>
      </c>
      <c r="F4018">
        <v>1547</v>
      </c>
      <c r="G4018">
        <v>165</v>
      </c>
      <c r="H4018">
        <v>3836</v>
      </c>
      <c r="I4018">
        <v>185581</v>
      </c>
      <c r="J4018">
        <v>49493</v>
      </c>
      <c r="K4018">
        <v>51194</v>
      </c>
      <c r="L4018">
        <v>9282</v>
      </c>
      <c r="M4018">
        <v>10048</v>
      </c>
      <c r="N4018">
        <v>68000000</v>
      </c>
    </row>
    <row r="4019" spans="1:14" x14ac:dyDescent="0.3">
      <c r="A4019" t="s">
        <v>6260</v>
      </c>
      <c r="B4019" t="s">
        <v>2187</v>
      </c>
      <c r="C4019" t="s">
        <v>2338</v>
      </c>
      <c r="D4019" t="s">
        <v>2438</v>
      </c>
      <c r="E4019" s="17">
        <v>44523</v>
      </c>
      <c r="F4019">
        <v>4915</v>
      </c>
      <c r="G4019">
        <v>127</v>
      </c>
      <c r="H4019">
        <v>3123</v>
      </c>
      <c r="I4019">
        <v>190496</v>
      </c>
      <c r="J4019">
        <v>49620</v>
      </c>
      <c r="K4019">
        <v>54317</v>
      </c>
      <c r="L4019">
        <v>88470</v>
      </c>
      <c r="M4019">
        <v>13174</v>
      </c>
      <c r="N4019">
        <v>83000000</v>
      </c>
    </row>
    <row r="4020" spans="1:14" x14ac:dyDescent="0.3">
      <c r="A4020" t="s">
        <v>6261</v>
      </c>
      <c r="B4020" t="s">
        <v>2194</v>
      </c>
      <c r="C4020" t="s">
        <v>2204</v>
      </c>
      <c r="D4020" t="s">
        <v>2235</v>
      </c>
      <c r="E4020" s="17">
        <v>43921</v>
      </c>
      <c r="F4020">
        <v>2858</v>
      </c>
      <c r="G4020">
        <v>107</v>
      </c>
      <c r="H4020">
        <v>3731</v>
      </c>
      <c r="I4020">
        <v>193354</v>
      </c>
      <c r="J4020">
        <v>49727</v>
      </c>
      <c r="K4020">
        <v>58048</v>
      </c>
      <c r="L4020">
        <v>20006</v>
      </c>
      <c r="M4020">
        <v>10245</v>
      </c>
      <c r="N4020">
        <v>1380000000</v>
      </c>
    </row>
    <row r="4021" spans="1:14" x14ac:dyDescent="0.3">
      <c r="A4021" t="s">
        <v>6262</v>
      </c>
      <c r="B4021" t="s">
        <v>2211</v>
      </c>
      <c r="C4021" t="s">
        <v>2237</v>
      </c>
      <c r="D4021" t="s">
        <v>2238</v>
      </c>
      <c r="E4021" s="17">
        <v>43912</v>
      </c>
      <c r="F4021">
        <v>761</v>
      </c>
      <c r="G4021">
        <v>151</v>
      </c>
      <c r="H4021">
        <v>3257</v>
      </c>
      <c r="I4021">
        <v>194115</v>
      </c>
      <c r="J4021">
        <v>49878</v>
      </c>
      <c r="K4021">
        <v>61305</v>
      </c>
      <c r="L4021">
        <v>12176</v>
      </c>
      <c r="M4021">
        <v>19248</v>
      </c>
      <c r="N4021">
        <v>331000000</v>
      </c>
    </row>
    <row r="4022" spans="1:14" x14ac:dyDescent="0.3">
      <c r="A4022" t="s">
        <v>6263</v>
      </c>
      <c r="B4022" t="s">
        <v>2211</v>
      </c>
      <c r="C4022" t="s">
        <v>2237</v>
      </c>
      <c r="D4022" t="s">
        <v>2238</v>
      </c>
      <c r="E4022" s="17">
        <v>44154</v>
      </c>
      <c r="F4022">
        <v>2366</v>
      </c>
      <c r="G4022">
        <v>155</v>
      </c>
      <c r="H4022">
        <v>3756</v>
      </c>
      <c r="I4022">
        <v>196481</v>
      </c>
      <c r="J4022">
        <v>50033</v>
      </c>
      <c r="K4022">
        <v>65061</v>
      </c>
      <c r="L4022">
        <v>30758</v>
      </c>
      <c r="M4022">
        <v>8408</v>
      </c>
      <c r="N4022">
        <v>331000000</v>
      </c>
    </row>
    <row r="4023" spans="1:14" x14ac:dyDescent="0.3">
      <c r="A4023" t="s">
        <v>6264</v>
      </c>
      <c r="B4023" t="s">
        <v>2187</v>
      </c>
      <c r="C4023" t="s">
        <v>2188</v>
      </c>
      <c r="D4023" t="s">
        <v>2188</v>
      </c>
      <c r="E4023" s="17">
        <v>43944</v>
      </c>
      <c r="F4023">
        <v>4206</v>
      </c>
      <c r="G4023">
        <v>168</v>
      </c>
      <c r="H4023">
        <v>4448</v>
      </c>
      <c r="I4023">
        <v>200687</v>
      </c>
      <c r="J4023">
        <v>201</v>
      </c>
      <c r="K4023">
        <v>69509</v>
      </c>
      <c r="L4023">
        <v>67296</v>
      </c>
      <c r="M4023">
        <v>8537</v>
      </c>
      <c r="N4023">
        <v>83000000</v>
      </c>
    </row>
    <row r="4024" spans="1:14" x14ac:dyDescent="0.3">
      <c r="A4024" t="s">
        <v>6265</v>
      </c>
      <c r="B4024" t="s">
        <v>2194</v>
      </c>
      <c r="C4024" t="s">
        <v>27</v>
      </c>
      <c r="D4024" t="s">
        <v>27</v>
      </c>
      <c r="E4024" s="17">
        <v>43888</v>
      </c>
      <c r="F4024">
        <v>1841</v>
      </c>
      <c r="G4024">
        <v>145</v>
      </c>
      <c r="H4024">
        <v>1137</v>
      </c>
      <c r="I4024">
        <v>202528</v>
      </c>
      <c r="J4024">
        <v>346</v>
      </c>
      <c r="K4024">
        <v>70646</v>
      </c>
      <c r="L4024">
        <v>31297</v>
      </c>
      <c r="M4024">
        <v>1428</v>
      </c>
      <c r="N4024">
        <v>1380000000</v>
      </c>
    </row>
    <row r="4025" spans="1:14" x14ac:dyDescent="0.3">
      <c r="A4025" t="s">
        <v>6266</v>
      </c>
      <c r="B4025" t="s">
        <v>2187</v>
      </c>
      <c r="C4025" t="s">
        <v>2255</v>
      </c>
      <c r="D4025" t="s">
        <v>2255</v>
      </c>
      <c r="E4025" s="17">
        <v>43984</v>
      </c>
      <c r="F4025">
        <v>4902</v>
      </c>
      <c r="G4025">
        <v>48</v>
      </c>
      <c r="H4025">
        <v>2561</v>
      </c>
      <c r="I4025">
        <v>207430</v>
      </c>
      <c r="J4025">
        <v>394</v>
      </c>
      <c r="K4025">
        <v>73207</v>
      </c>
      <c r="L4025">
        <v>39216</v>
      </c>
      <c r="M4025">
        <v>2655</v>
      </c>
      <c r="N4025">
        <v>83000000</v>
      </c>
    </row>
    <row r="4026" spans="1:14" x14ac:dyDescent="0.3">
      <c r="A4026" t="s">
        <v>6267</v>
      </c>
      <c r="B4026" t="s">
        <v>2190</v>
      </c>
      <c r="C4026" t="s">
        <v>2252</v>
      </c>
      <c r="D4026" t="s">
        <v>2301</v>
      </c>
      <c r="E4026" s="17">
        <v>44234</v>
      </c>
      <c r="F4026">
        <v>1496</v>
      </c>
      <c r="G4026">
        <v>153</v>
      </c>
      <c r="H4026">
        <v>545</v>
      </c>
      <c r="I4026">
        <v>208926</v>
      </c>
      <c r="J4026">
        <v>547</v>
      </c>
      <c r="K4026">
        <v>73752</v>
      </c>
      <c r="L4026">
        <v>22440</v>
      </c>
      <c r="M4026">
        <v>10264</v>
      </c>
      <c r="N4026">
        <v>213000000</v>
      </c>
    </row>
    <row r="4027" spans="1:14" x14ac:dyDescent="0.3">
      <c r="A4027" t="s">
        <v>6268</v>
      </c>
      <c r="B4027" t="s">
        <v>2211</v>
      </c>
      <c r="C4027" t="s">
        <v>2245</v>
      </c>
      <c r="D4027" t="s">
        <v>2246</v>
      </c>
      <c r="E4027" s="17">
        <v>44458</v>
      </c>
      <c r="F4027">
        <v>3919</v>
      </c>
      <c r="G4027">
        <v>2</v>
      </c>
      <c r="H4027">
        <v>4377</v>
      </c>
      <c r="I4027">
        <v>212845</v>
      </c>
      <c r="J4027">
        <v>549</v>
      </c>
      <c r="K4027">
        <v>78129</v>
      </c>
      <c r="L4027">
        <v>54866</v>
      </c>
      <c r="M4027">
        <v>8040</v>
      </c>
      <c r="N4027">
        <v>331000000</v>
      </c>
    </row>
    <row r="4028" spans="1:14" x14ac:dyDescent="0.3">
      <c r="A4028" t="s">
        <v>6269</v>
      </c>
      <c r="B4028" t="s">
        <v>2211</v>
      </c>
      <c r="C4028" t="s">
        <v>2245</v>
      </c>
      <c r="D4028" t="s">
        <v>2246</v>
      </c>
      <c r="E4028" s="17">
        <v>44096</v>
      </c>
      <c r="F4028">
        <v>3088</v>
      </c>
      <c r="G4028">
        <v>76</v>
      </c>
      <c r="H4028">
        <v>672</v>
      </c>
      <c r="I4028">
        <v>215933</v>
      </c>
      <c r="J4028">
        <v>625</v>
      </c>
      <c r="K4028">
        <v>78801</v>
      </c>
      <c r="L4028">
        <v>49408</v>
      </c>
      <c r="M4028">
        <v>11765</v>
      </c>
      <c r="N4028">
        <v>331000000</v>
      </c>
    </row>
    <row r="4029" spans="1:14" x14ac:dyDescent="0.3">
      <c r="A4029" t="s">
        <v>6270</v>
      </c>
      <c r="B4029" t="s">
        <v>2190</v>
      </c>
      <c r="C4029" t="s">
        <v>2269</v>
      </c>
      <c r="D4029" t="s">
        <v>2270</v>
      </c>
      <c r="E4029" s="17">
        <v>44145</v>
      </c>
      <c r="F4029">
        <v>1243</v>
      </c>
      <c r="G4029">
        <v>165</v>
      </c>
      <c r="H4029">
        <v>759</v>
      </c>
      <c r="I4029">
        <v>217176</v>
      </c>
      <c r="J4029">
        <v>790</v>
      </c>
      <c r="K4029">
        <v>79560</v>
      </c>
      <c r="L4029">
        <v>11187</v>
      </c>
      <c r="M4029">
        <v>5182</v>
      </c>
      <c r="N4029">
        <v>213000000</v>
      </c>
    </row>
    <row r="4030" spans="1:14" x14ac:dyDescent="0.3">
      <c r="A4030" t="s">
        <v>6271</v>
      </c>
      <c r="B4030" t="s">
        <v>2194</v>
      </c>
      <c r="C4030" t="s">
        <v>2195</v>
      </c>
      <c r="D4030" t="s">
        <v>2296</v>
      </c>
      <c r="E4030" s="17">
        <v>44545</v>
      </c>
      <c r="F4030">
        <v>4582</v>
      </c>
      <c r="G4030">
        <v>141</v>
      </c>
      <c r="H4030">
        <v>1344</v>
      </c>
      <c r="I4030">
        <v>221758</v>
      </c>
      <c r="J4030">
        <v>931</v>
      </c>
      <c r="K4030">
        <v>80904</v>
      </c>
      <c r="L4030">
        <v>73312</v>
      </c>
      <c r="M4030">
        <v>16722</v>
      </c>
      <c r="N4030">
        <v>1380000000</v>
      </c>
    </row>
    <row r="4031" spans="1:14" x14ac:dyDescent="0.3">
      <c r="A4031" t="s">
        <v>6272</v>
      </c>
      <c r="B4031" t="s">
        <v>2211</v>
      </c>
      <c r="C4031" t="s">
        <v>2237</v>
      </c>
      <c r="D4031" t="s">
        <v>2250</v>
      </c>
      <c r="E4031" s="17">
        <v>43871</v>
      </c>
      <c r="F4031">
        <v>4906</v>
      </c>
      <c r="G4031">
        <v>128</v>
      </c>
      <c r="H4031">
        <v>519</v>
      </c>
      <c r="I4031">
        <v>226664</v>
      </c>
      <c r="J4031">
        <v>1059</v>
      </c>
      <c r="K4031">
        <v>81423</v>
      </c>
      <c r="L4031">
        <v>78496</v>
      </c>
      <c r="M4031">
        <v>321</v>
      </c>
      <c r="N4031">
        <v>331000000</v>
      </c>
    </row>
    <row r="4032" spans="1:14" x14ac:dyDescent="0.3">
      <c r="A4032" t="s">
        <v>6273</v>
      </c>
      <c r="B4032" t="s">
        <v>2206</v>
      </c>
      <c r="C4032" t="s">
        <v>2232</v>
      </c>
      <c r="D4032" t="s">
        <v>2233</v>
      </c>
      <c r="E4032" s="17">
        <v>43935</v>
      </c>
      <c r="F4032">
        <v>2043</v>
      </c>
      <c r="G4032">
        <v>91</v>
      </c>
      <c r="H4032">
        <v>4205</v>
      </c>
      <c r="I4032">
        <v>228707</v>
      </c>
      <c r="J4032">
        <v>1150</v>
      </c>
      <c r="K4032">
        <v>85628</v>
      </c>
      <c r="L4032">
        <v>38817</v>
      </c>
      <c r="M4032">
        <v>16719</v>
      </c>
      <c r="N4032">
        <v>68000000</v>
      </c>
    </row>
    <row r="4033" spans="1:14" x14ac:dyDescent="0.3">
      <c r="A4033" t="s">
        <v>6274</v>
      </c>
      <c r="B4033" t="s">
        <v>2206</v>
      </c>
      <c r="C4033" t="s">
        <v>2224</v>
      </c>
      <c r="D4033" t="s">
        <v>2230</v>
      </c>
      <c r="E4033" s="17">
        <v>44023</v>
      </c>
      <c r="F4033">
        <v>3376</v>
      </c>
      <c r="G4033">
        <v>122</v>
      </c>
      <c r="H4033">
        <v>3615</v>
      </c>
      <c r="I4033">
        <v>232083</v>
      </c>
      <c r="J4033">
        <v>1272</v>
      </c>
      <c r="K4033">
        <v>89243</v>
      </c>
      <c r="L4033">
        <v>50640</v>
      </c>
      <c r="M4033">
        <v>5271</v>
      </c>
      <c r="N4033">
        <v>68000000</v>
      </c>
    </row>
    <row r="4034" spans="1:14" x14ac:dyDescent="0.3">
      <c r="A4034" t="s">
        <v>6275</v>
      </c>
      <c r="B4034" t="s">
        <v>2194</v>
      </c>
      <c r="C4034" t="s">
        <v>2221</v>
      </c>
      <c r="D4034" t="s">
        <v>2222</v>
      </c>
      <c r="E4034" s="17">
        <v>44231</v>
      </c>
      <c r="F4034">
        <v>516</v>
      </c>
      <c r="G4034">
        <v>117</v>
      </c>
      <c r="H4034">
        <v>4775</v>
      </c>
      <c r="I4034">
        <v>232599</v>
      </c>
      <c r="J4034">
        <v>1389</v>
      </c>
      <c r="K4034">
        <v>94018</v>
      </c>
      <c r="L4034">
        <v>9804</v>
      </c>
      <c r="M4034">
        <v>5214</v>
      </c>
      <c r="N4034">
        <v>1380000000</v>
      </c>
    </row>
    <row r="4035" spans="1:14" x14ac:dyDescent="0.3">
      <c r="A4035" t="s">
        <v>6276</v>
      </c>
      <c r="B4035" t="s">
        <v>2190</v>
      </c>
      <c r="C4035" t="s">
        <v>2191</v>
      </c>
      <c r="D4035" t="s">
        <v>2192</v>
      </c>
      <c r="E4035" s="17">
        <v>44108</v>
      </c>
      <c r="F4035">
        <v>834</v>
      </c>
      <c r="G4035">
        <v>10</v>
      </c>
      <c r="H4035">
        <v>1601</v>
      </c>
      <c r="I4035">
        <v>233433</v>
      </c>
      <c r="J4035">
        <v>1399</v>
      </c>
      <c r="K4035">
        <v>95619</v>
      </c>
      <c r="L4035">
        <v>9174</v>
      </c>
      <c r="M4035">
        <v>18409</v>
      </c>
      <c r="N4035">
        <v>213000000</v>
      </c>
    </row>
    <row r="4036" spans="1:14" x14ac:dyDescent="0.3">
      <c r="A4036" t="s">
        <v>6277</v>
      </c>
      <c r="B4036" t="s">
        <v>2187</v>
      </c>
      <c r="C4036" t="s">
        <v>2338</v>
      </c>
      <c r="D4036" t="s">
        <v>2438</v>
      </c>
      <c r="E4036" s="17">
        <v>44184</v>
      </c>
      <c r="F4036">
        <v>623</v>
      </c>
      <c r="G4036">
        <v>167</v>
      </c>
      <c r="H4036">
        <v>3614</v>
      </c>
      <c r="I4036">
        <v>234056</v>
      </c>
      <c r="J4036">
        <v>1566</v>
      </c>
      <c r="K4036">
        <v>99233</v>
      </c>
      <c r="L4036">
        <v>10591</v>
      </c>
      <c r="M4036">
        <v>8598</v>
      </c>
      <c r="N4036">
        <v>83000000</v>
      </c>
    </row>
    <row r="4037" spans="1:14" x14ac:dyDescent="0.3">
      <c r="A4037" t="s">
        <v>6278</v>
      </c>
      <c r="B4037" t="s">
        <v>2194</v>
      </c>
      <c r="C4037" t="s">
        <v>27</v>
      </c>
      <c r="D4037" t="s">
        <v>27</v>
      </c>
      <c r="E4037" s="17">
        <v>44410</v>
      </c>
      <c r="F4037">
        <v>1047</v>
      </c>
      <c r="G4037">
        <v>3</v>
      </c>
      <c r="H4037">
        <v>1822</v>
      </c>
      <c r="I4037">
        <v>235103</v>
      </c>
      <c r="J4037">
        <v>1569</v>
      </c>
      <c r="K4037">
        <v>101055</v>
      </c>
      <c r="L4037">
        <v>19893</v>
      </c>
      <c r="M4037">
        <v>16480</v>
      </c>
      <c r="N4037">
        <v>1380000000</v>
      </c>
    </row>
    <row r="4038" spans="1:14" x14ac:dyDescent="0.3">
      <c r="A4038" t="s">
        <v>6279</v>
      </c>
      <c r="B4038" t="s">
        <v>2187</v>
      </c>
      <c r="C4038" t="s">
        <v>2188</v>
      </c>
      <c r="D4038" t="s">
        <v>2188</v>
      </c>
      <c r="E4038" s="17">
        <v>44539</v>
      </c>
      <c r="F4038">
        <v>1564</v>
      </c>
      <c r="G4038">
        <v>161</v>
      </c>
      <c r="H4038">
        <v>2024</v>
      </c>
      <c r="I4038">
        <v>236667</v>
      </c>
      <c r="J4038">
        <v>1730</v>
      </c>
      <c r="K4038">
        <v>103079</v>
      </c>
      <c r="L4038">
        <v>14076</v>
      </c>
      <c r="M4038">
        <v>19236</v>
      </c>
      <c r="N4038">
        <v>83000000</v>
      </c>
    </row>
    <row r="4039" spans="1:14" x14ac:dyDescent="0.3">
      <c r="A4039" t="s">
        <v>6280</v>
      </c>
      <c r="B4039" t="s">
        <v>2194</v>
      </c>
      <c r="C4039" t="s">
        <v>2221</v>
      </c>
      <c r="D4039" t="s">
        <v>2281</v>
      </c>
      <c r="E4039" s="17">
        <v>44086</v>
      </c>
      <c r="F4039">
        <v>3982</v>
      </c>
      <c r="G4039">
        <v>192</v>
      </c>
      <c r="H4039">
        <v>1184</v>
      </c>
      <c r="I4039">
        <v>240649</v>
      </c>
      <c r="J4039">
        <v>1922</v>
      </c>
      <c r="K4039">
        <v>104263</v>
      </c>
      <c r="L4039">
        <v>23892</v>
      </c>
      <c r="M4039">
        <v>18787</v>
      </c>
      <c r="N4039">
        <v>1380000000</v>
      </c>
    </row>
    <row r="4040" spans="1:14" x14ac:dyDescent="0.3">
      <c r="A4040" t="s">
        <v>6281</v>
      </c>
      <c r="B4040" t="s">
        <v>2206</v>
      </c>
      <c r="C4040" t="s">
        <v>2257</v>
      </c>
      <c r="D4040" t="s">
        <v>2290</v>
      </c>
      <c r="E4040" s="17">
        <v>44481</v>
      </c>
      <c r="F4040">
        <v>496</v>
      </c>
      <c r="G4040">
        <v>183</v>
      </c>
      <c r="H4040">
        <v>3773</v>
      </c>
      <c r="I4040">
        <v>241145</v>
      </c>
      <c r="J4040">
        <v>2105</v>
      </c>
      <c r="K4040">
        <v>108036</v>
      </c>
      <c r="L4040">
        <v>5456</v>
      </c>
      <c r="M4040">
        <v>3134</v>
      </c>
      <c r="N4040">
        <v>68000000</v>
      </c>
    </row>
    <row r="4041" spans="1:14" x14ac:dyDescent="0.3">
      <c r="A4041" t="s">
        <v>6282</v>
      </c>
      <c r="B4041" t="s">
        <v>2190</v>
      </c>
      <c r="C4041" t="s">
        <v>2252</v>
      </c>
      <c r="D4041" t="s">
        <v>2253</v>
      </c>
      <c r="E4041" s="17">
        <v>44491</v>
      </c>
      <c r="F4041">
        <v>2429</v>
      </c>
      <c r="G4041">
        <v>9</v>
      </c>
      <c r="H4041">
        <v>379</v>
      </c>
      <c r="I4041">
        <v>243574</v>
      </c>
      <c r="J4041">
        <v>2114</v>
      </c>
      <c r="K4041">
        <v>108415</v>
      </c>
      <c r="L4041">
        <v>36435</v>
      </c>
      <c r="M4041">
        <v>3831</v>
      </c>
      <c r="N4041">
        <v>213000000</v>
      </c>
    </row>
    <row r="4042" spans="1:14" x14ac:dyDescent="0.3">
      <c r="A4042" t="s">
        <v>6283</v>
      </c>
      <c r="B4042" t="s">
        <v>2206</v>
      </c>
      <c r="C4042" t="s">
        <v>2232</v>
      </c>
      <c r="D4042" t="s">
        <v>2233</v>
      </c>
      <c r="E4042" s="17">
        <v>43929</v>
      </c>
      <c r="F4042">
        <v>2263</v>
      </c>
      <c r="G4042">
        <v>80</v>
      </c>
      <c r="H4042">
        <v>2127</v>
      </c>
      <c r="I4042">
        <v>245837</v>
      </c>
      <c r="J4042">
        <v>2194</v>
      </c>
      <c r="K4042">
        <v>110542</v>
      </c>
      <c r="L4042">
        <v>22630</v>
      </c>
      <c r="M4042">
        <v>10679</v>
      </c>
      <c r="N4042">
        <v>68000000</v>
      </c>
    </row>
    <row r="4043" spans="1:14" x14ac:dyDescent="0.3">
      <c r="A4043" t="s">
        <v>6284</v>
      </c>
      <c r="B4043" t="s">
        <v>2190</v>
      </c>
      <c r="C4043" t="s">
        <v>2191</v>
      </c>
      <c r="D4043" t="s">
        <v>2285</v>
      </c>
      <c r="E4043" s="17">
        <v>44418</v>
      </c>
      <c r="F4043">
        <v>542</v>
      </c>
      <c r="G4043">
        <v>70</v>
      </c>
      <c r="H4043">
        <v>1294</v>
      </c>
      <c r="I4043">
        <v>246379</v>
      </c>
      <c r="J4043">
        <v>2264</v>
      </c>
      <c r="K4043">
        <v>111836</v>
      </c>
      <c r="L4043">
        <v>8130</v>
      </c>
      <c r="M4043">
        <v>6930</v>
      </c>
      <c r="N4043">
        <v>213000000</v>
      </c>
    </row>
    <row r="4044" spans="1:14" x14ac:dyDescent="0.3">
      <c r="A4044" t="s">
        <v>6285</v>
      </c>
      <c r="B4044" t="s">
        <v>2187</v>
      </c>
      <c r="C4044" t="s">
        <v>2201</v>
      </c>
      <c r="D4044" t="s">
        <v>2202</v>
      </c>
      <c r="E4044" s="17">
        <v>44112</v>
      </c>
      <c r="F4044">
        <v>915</v>
      </c>
      <c r="G4044">
        <v>102</v>
      </c>
      <c r="H4044">
        <v>615</v>
      </c>
      <c r="I4044">
        <v>247294</v>
      </c>
      <c r="J4044">
        <v>2366</v>
      </c>
      <c r="K4044">
        <v>112451</v>
      </c>
      <c r="L4044">
        <v>11895</v>
      </c>
      <c r="M4044">
        <v>916</v>
      </c>
      <c r="N4044">
        <v>83000000</v>
      </c>
    </row>
    <row r="4045" spans="1:14" x14ac:dyDescent="0.3">
      <c r="A4045" t="s">
        <v>6286</v>
      </c>
      <c r="B4045" t="s">
        <v>2194</v>
      </c>
      <c r="C4045" t="s">
        <v>2195</v>
      </c>
      <c r="D4045" t="s">
        <v>2196</v>
      </c>
      <c r="E4045" s="17">
        <v>44233</v>
      </c>
      <c r="F4045">
        <v>1801</v>
      </c>
      <c r="G4045">
        <v>191</v>
      </c>
      <c r="H4045">
        <v>435</v>
      </c>
      <c r="I4045">
        <v>249095</v>
      </c>
      <c r="J4045">
        <v>2557</v>
      </c>
      <c r="K4045">
        <v>112886</v>
      </c>
      <c r="L4045">
        <v>10806</v>
      </c>
      <c r="M4045">
        <v>2130</v>
      </c>
      <c r="N4045">
        <v>1380000000</v>
      </c>
    </row>
    <row r="4046" spans="1:14" x14ac:dyDescent="0.3">
      <c r="A4046" t="s">
        <v>6287</v>
      </c>
      <c r="B4046" t="s">
        <v>2211</v>
      </c>
      <c r="C4046" t="s">
        <v>2241</v>
      </c>
      <c r="D4046" t="s">
        <v>2242</v>
      </c>
      <c r="E4046" s="17">
        <v>43939</v>
      </c>
      <c r="F4046">
        <v>3082</v>
      </c>
      <c r="G4046">
        <v>140</v>
      </c>
      <c r="H4046">
        <v>3149</v>
      </c>
      <c r="I4046">
        <v>252177</v>
      </c>
      <c r="J4046">
        <v>2697</v>
      </c>
      <c r="K4046">
        <v>116035</v>
      </c>
      <c r="L4046">
        <v>18492</v>
      </c>
      <c r="M4046">
        <v>5691</v>
      </c>
      <c r="N4046">
        <v>331000000</v>
      </c>
    </row>
    <row r="4047" spans="1:14" x14ac:dyDescent="0.3">
      <c r="A4047" t="s">
        <v>6288</v>
      </c>
      <c r="B4047" t="s">
        <v>2211</v>
      </c>
      <c r="C4047" t="s">
        <v>2241</v>
      </c>
      <c r="D4047" t="s">
        <v>2261</v>
      </c>
      <c r="E4047" s="17">
        <v>44530</v>
      </c>
      <c r="F4047">
        <v>81</v>
      </c>
      <c r="G4047">
        <v>21</v>
      </c>
      <c r="H4047">
        <v>1547</v>
      </c>
      <c r="I4047">
        <v>252258</v>
      </c>
      <c r="J4047">
        <v>2718</v>
      </c>
      <c r="K4047">
        <v>117582</v>
      </c>
      <c r="L4047">
        <v>1377</v>
      </c>
      <c r="M4047">
        <v>14673</v>
      </c>
      <c r="N4047">
        <v>331000000</v>
      </c>
    </row>
    <row r="4048" spans="1:14" x14ac:dyDescent="0.3">
      <c r="A4048" t="s">
        <v>6289</v>
      </c>
      <c r="B4048" t="s">
        <v>2190</v>
      </c>
      <c r="C4048" t="s">
        <v>2191</v>
      </c>
      <c r="D4048" t="s">
        <v>2285</v>
      </c>
      <c r="E4048" s="17">
        <v>44029</v>
      </c>
      <c r="F4048">
        <v>1179</v>
      </c>
      <c r="G4048">
        <v>55</v>
      </c>
      <c r="H4048">
        <v>4890</v>
      </c>
      <c r="I4048">
        <v>253437</v>
      </c>
      <c r="J4048">
        <v>2773</v>
      </c>
      <c r="K4048">
        <v>122472</v>
      </c>
      <c r="L4048">
        <v>20043</v>
      </c>
      <c r="M4048">
        <v>4301</v>
      </c>
      <c r="N4048">
        <v>213000000</v>
      </c>
    </row>
    <row r="4049" spans="1:14" x14ac:dyDescent="0.3">
      <c r="A4049" t="s">
        <v>6290</v>
      </c>
      <c r="B4049" t="s">
        <v>2190</v>
      </c>
      <c r="C4049" t="s">
        <v>2198</v>
      </c>
      <c r="D4049" t="s">
        <v>2199</v>
      </c>
      <c r="E4049" s="17">
        <v>44133</v>
      </c>
      <c r="F4049">
        <v>165</v>
      </c>
      <c r="G4049">
        <v>121</v>
      </c>
      <c r="H4049">
        <v>1134</v>
      </c>
      <c r="I4049">
        <v>253602</v>
      </c>
      <c r="J4049">
        <v>2894</v>
      </c>
      <c r="K4049">
        <v>123606</v>
      </c>
      <c r="L4049">
        <v>1980</v>
      </c>
      <c r="M4049">
        <v>6353</v>
      </c>
      <c r="N4049">
        <v>213000000</v>
      </c>
    </row>
    <row r="4050" spans="1:14" x14ac:dyDescent="0.3">
      <c r="A4050" t="s">
        <v>6291</v>
      </c>
      <c r="B4050" t="s">
        <v>2206</v>
      </c>
      <c r="C4050" t="s">
        <v>2257</v>
      </c>
      <c r="D4050" t="s">
        <v>2258</v>
      </c>
      <c r="E4050" s="17">
        <v>44157</v>
      </c>
      <c r="F4050">
        <v>2255</v>
      </c>
      <c r="G4050">
        <v>192</v>
      </c>
      <c r="H4050">
        <v>451</v>
      </c>
      <c r="I4050">
        <v>255857</v>
      </c>
      <c r="J4050">
        <v>3086</v>
      </c>
      <c r="K4050">
        <v>124057</v>
      </c>
      <c r="L4050">
        <v>31570</v>
      </c>
      <c r="M4050">
        <v>13147</v>
      </c>
      <c r="N4050">
        <v>68000000</v>
      </c>
    </row>
    <row r="4051" spans="1:14" x14ac:dyDescent="0.3">
      <c r="A4051" t="s">
        <v>6292</v>
      </c>
      <c r="B4051" t="s">
        <v>2211</v>
      </c>
      <c r="C4051" t="s">
        <v>2212</v>
      </c>
      <c r="D4051" t="s">
        <v>2328</v>
      </c>
      <c r="E4051" s="17">
        <v>43984</v>
      </c>
      <c r="F4051">
        <v>2071</v>
      </c>
      <c r="G4051">
        <v>91</v>
      </c>
      <c r="H4051">
        <v>4355</v>
      </c>
      <c r="I4051">
        <v>257928</v>
      </c>
      <c r="J4051">
        <v>3177</v>
      </c>
      <c r="K4051">
        <v>128412</v>
      </c>
      <c r="L4051">
        <v>31065</v>
      </c>
      <c r="M4051">
        <v>633</v>
      </c>
      <c r="N4051">
        <v>331000000</v>
      </c>
    </row>
    <row r="4052" spans="1:14" x14ac:dyDescent="0.3">
      <c r="A4052" t="s">
        <v>6293</v>
      </c>
      <c r="B4052" t="s">
        <v>2206</v>
      </c>
      <c r="C4052" t="s">
        <v>2257</v>
      </c>
      <c r="D4052" t="s">
        <v>2290</v>
      </c>
      <c r="E4052" s="17">
        <v>44382</v>
      </c>
      <c r="F4052">
        <v>806</v>
      </c>
      <c r="G4052">
        <v>96</v>
      </c>
      <c r="H4052">
        <v>2705</v>
      </c>
      <c r="I4052">
        <v>258734</v>
      </c>
      <c r="J4052">
        <v>3273</v>
      </c>
      <c r="K4052">
        <v>131117</v>
      </c>
      <c r="L4052">
        <v>4030</v>
      </c>
      <c r="M4052">
        <v>4448</v>
      </c>
      <c r="N4052">
        <v>68000000</v>
      </c>
    </row>
    <row r="4053" spans="1:14" x14ac:dyDescent="0.3">
      <c r="A4053" t="s">
        <v>6294</v>
      </c>
      <c r="B4053" t="s">
        <v>2187</v>
      </c>
      <c r="C4053" t="s">
        <v>2188</v>
      </c>
      <c r="D4053" t="s">
        <v>2188</v>
      </c>
      <c r="E4053" s="17">
        <v>44475</v>
      </c>
      <c r="F4053">
        <v>2738</v>
      </c>
      <c r="G4053">
        <v>140</v>
      </c>
      <c r="H4053">
        <v>711</v>
      </c>
      <c r="I4053">
        <v>261472</v>
      </c>
      <c r="J4053">
        <v>3413</v>
      </c>
      <c r="K4053">
        <v>131828</v>
      </c>
      <c r="L4053">
        <v>32856</v>
      </c>
      <c r="M4053">
        <v>12934</v>
      </c>
      <c r="N4053">
        <v>83000000</v>
      </c>
    </row>
    <row r="4054" spans="1:14" x14ac:dyDescent="0.3">
      <c r="A4054" t="s">
        <v>6295</v>
      </c>
      <c r="B4054" t="s">
        <v>2211</v>
      </c>
      <c r="C4054" t="s">
        <v>2245</v>
      </c>
      <c r="D4054" t="s">
        <v>2308</v>
      </c>
      <c r="E4054" s="17">
        <v>44235</v>
      </c>
      <c r="F4054">
        <v>331</v>
      </c>
      <c r="G4054">
        <v>0</v>
      </c>
      <c r="H4054">
        <v>3689</v>
      </c>
      <c r="I4054">
        <v>261803</v>
      </c>
      <c r="J4054">
        <v>3413</v>
      </c>
      <c r="K4054">
        <v>135517</v>
      </c>
      <c r="L4054">
        <v>2979</v>
      </c>
      <c r="M4054">
        <v>1723</v>
      </c>
      <c r="N4054">
        <v>331000000</v>
      </c>
    </row>
    <row r="4055" spans="1:14" x14ac:dyDescent="0.3">
      <c r="A4055" t="s">
        <v>6296</v>
      </c>
      <c r="B4055" t="s">
        <v>2187</v>
      </c>
      <c r="C4055" t="s">
        <v>2188</v>
      </c>
      <c r="D4055" t="s">
        <v>2188</v>
      </c>
      <c r="E4055" s="17">
        <v>44292</v>
      </c>
      <c r="F4055">
        <v>3590</v>
      </c>
      <c r="G4055">
        <v>37</v>
      </c>
      <c r="H4055">
        <v>1978</v>
      </c>
      <c r="I4055">
        <v>265393</v>
      </c>
      <c r="J4055">
        <v>3450</v>
      </c>
      <c r="K4055">
        <v>137495</v>
      </c>
      <c r="L4055">
        <v>17950</v>
      </c>
      <c r="M4055">
        <v>1125</v>
      </c>
      <c r="N4055">
        <v>83000000</v>
      </c>
    </row>
    <row r="4056" spans="1:14" x14ac:dyDescent="0.3">
      <c r="A4056" t="s">
        <v>6297</v>
      </c>
      <c r="B4056" t="s">
        <v>2194</v>
      </c>
      <c r="C4056" t="s">
        <v>2221</v>
      </c>
      <c r="D4056" t="s">
        <v>2222</v>
      </c>
      <c r="E4056" s="17">
        <v>43962</v>
      </c>
      <c r="F4056">
        <v>1534</v>
      </c>
      <c r="G4056">
        <v>185</v>
      </c>
      <c r="H4056">
        <v>3960</v>
      </c>
      <c r="I4056">
        <v>266927</v>
      </c>
      <c r="J4056">
        <v>3635</v>
      </c>
      <c r="K4056">
        <v>141455</v>
      </c>
      <c r="L4056">
        <v>21476</v>
      </c>
      <c r="M4056">
        <v>12216</v>
      </c>
      <c r="N4056">
        <v>1380000000</v>
      </c>
    </row>
    <row r="4057" spans="1:14" x14ac:dyDescent="0.3">
      <c r="A4057" t="s">
        <v>6298</v>
      </c>
      <c r="B4057" t="s">
        <v>2206</v>
      </c>
      <c r="C4057" t="s">
        <v>2207</v>
      </c>
      <c r="D4057" t="s">
        <v>2263</v>
      </c>
      <c r="E4057" s="17">
        <v>43914</v>
      </c>
      <c r="F4057">
        <v>180</v>
      </c>
      <c r="G4057">
        <v>152</v>
      </c>
      <c r="H4057">
        <v>3797</v>
      </c>
      <c r="I4057">
        <v>267107</v>
      </c>
      <c r="J4057">
        <v>3787</v>
      </c>
      <c r="K4057">
        <v>145252</v>
      </c>
      <c r="L4057">
        <v>2700</v>
      </c>
      <c r="M4057">
        <v>16526</v>
      </c>
      <c r="N4057">
        <v>68000000</v>
      </c>
    </row>
    <row r="4058" spans="1:14" x14ac:dyDescent="0.3">
      <c r="A4058" t="s">
        <v>6299</v>
      </c>
      <c r="B4058" t="s">
        <v>2190</v>
      </c>
      <c r="C4058" t="s">
        <v>2252</v>
      </c>
      <c r="D4058" t="s">
        <v>2253</v>
      </c>
      <c r="E4058" s="17">
        <v>44229</v>
      </c>
      <c r="F4058">
        <v>1316</v>
      </c>
      <c r="G4058">
        <v>41</v>
      </c>
      <c r="H4058">
        <v>2699</v>
      </c>
      <c r="I4058">
        <v>268423</v>
      </c>
      <c r="J4058">
        <v>3828</v>
      </c>
      <c r="K4058">
        <v>147951</v>
      </c>
      <c r="L4058">
        <v>6580</v>
      </c>
      <c r="M4058">
        <v>12048</v>
      </c>
      <c r="N4058">
        <v>213000000</v>
      </c>
    </row>
    <row r="4059" spans="1:14" x14ac:dyDescent="0.3">
      <c r="A4059" t="s">
        <v>6300</v>
      </c>
      <c r="B4059" t="s">
        <v>2211</v>
      </c>
      <c r="C4059" t="s">
        <v>2237</v>
      </c>
      <c r="D4059" t="s">
        <v>2238</v>
      </c>
      <c r="E4059" s="17">
        <v>44458</v>
      </c>
      <c r="F4059">
        <v>1106</v>
      </c>
      <c r="G4059">
        <v>84</v>
      </c>
      <c r="H4059">
        <v>166</v>
      </c>
      <c r="I4059">
        <v>269529</v>
      </c>
      <c r="J4059">
        <v>3912</v>
      </c>
      <c r="K4059">
        <v>148117</v>
      </c>
      <c r="L4059">
        <v>11060</v>
      </c>
      <c r="M4059">
        <v>19433</v>
      </c>
      <c r="N4059">
        <v>331000000</v>
      </c>
    </row>
    <row r="4060" spans="1:14" x14ac:dyDescent="0.3">
      <c r="A4060" t="s">
        <v>6301</v>
      </c>
      <c r="B4060" t="s">
        <v>2206</v>
      </c>
      <c r="C4060" t="s">
        <v>2207</v>
      </c>
      <c r="D4060" t="s">
        <v>2263</v>
      </c>
      <c r="E4060" s="17">
        <v>43939</v>
      </c>
      <c r="F4060">
        <v>1589</v>
      </c>
      <c r="G4060">
        <v>160</v>
      </c>
      <c r="H4060">
        <v>4588</v>
      </c>
      <c r="I4060">
        <v>271118</v>
      </c>
      <c r="J4060">
        <v>4072</v>
      </c>
      <c r="K4060">
        <v>152705</v>
      </c>
      <c r="L4060">
        <v>25424</v>
      </c>
      <c r="M4060">
        <v>12234</v>
      </c>
      <c r="N4060">
        <v>68000000</v>
      </c>
    </row>
    <row r="4061" spans="1:14" x14ac:dyDescent="0.3">
      <c r="A4061" t="s">
        <v>6302</v>
      </c>
      <c r="B4061" t="s">
        <v>2190</v>
      </c>
      <c r="C4061" t="s">
        <v>2252</v>
      </c>
      <c r="D4061" t="s">
        <v>2253</v>
      </c>
      <c r="E4061" s="17">
        <v>44051</v>
      </c>
      <c r="F4061">
        <v>2486</v>
      </c>
      <c r="G4061">
        <v>184</v>
      </c>
      <c r="H4061">
        <v>2119</v>
      </c>
      <c r="I4061">
        <v>273604</v>
      </c>
      <c r="J4061">
        <v>4256</v>
      </c>
      <c r="K4061">
        <v>154824</v>
      </c>
      <c r="L4061">
        <v>34804</v>
      </c>
      <c r="M4061">
        <v>19097</v>
      </c>
      <c r="N4061">
        <v>213000000</v>
      </c>
    </row>
    <row r="4062" spans="1:14" x14ac:dyDescent="0.3">
      <c r="A4062" t="s">
        <v>6303</v>
      </c>
      <c r="B4062" t="s">
        <v>2194</v>
      </c>
      <c r="C4062" t="s">
        <v>2195</v>
      </c>
      <c r="D4062" t="s">
        <v>2196</v>
      </c>
      <c r="E4062" s="17">
        <v>44383</v>
      </c>
      <c r="F4062">
        <v>2590</v>
      </c>
      <c r="G4062">
        <v>36</v>
      </c>
      <c r="H4062">
        <v>2546</v>
      </c>
      <c r="I4062">
        <v>276194</v>
      </c>
      <c r="J4062">
        <v>4292</v>
      </c>
      <c r="K4062">
        <v>157370</v>
      </c>
      <c r="L4062">
        <v>38850</v>
      </c>
      <c r="M4062">
        <v>1639</v>
      </c>
      <c r="N4062">
        <v>1380000000</v>
      </c>
    </row>
    <row r="4063" spans="1:14" x14ac:dyDescent="0.3">
      <c r="A4063" t="s">
        <v>6304</v>
      </c>
      <c r="B4063" t="s">
        <v>2211</v>
      </c>
      <c r="C4063" t="s">
        <v>2237</v>
      </c>
      <c r="D4063" t="s">
        <v>2238</v>
      </c>
      <c r="E4063" s="17">
        <v>44198</v>
      </c>
      <c r="F4063">
        <v>2240</v>
      </c>
      <c r="G4063">
        <v>184</v>
      </c>
      <c r="H4063">
        <v>1108</v>
      </c>
      <c r="I4063">
        <v>278434</v>
      </c>
      <c r="J4063">
        <v>4476</v>
      </c>
      <c r="K4063">
        <v>158478</v>
      </c>
      <c r="L4063">
        <v>13440</v>
      </c>
      <c r="M4063">
        <v>4908</v>
      </c>
      <c r="N4063">
        <v>331000000</v>
      </c>
    </row>
    <row r="4064" spans="1:14" x14ac:dyDescent="0.3">
      <c r="A4064" t="s">
        <v>6305</v>
      </c>
      <c r="B4064" t="s">
        <v>2187</v>
      </c>
      <c r="C4064" t="s">
        <v>2338</v>
      </c>
      <c r="D4064" t="s">
        <v>2339</v>
      </c>
      <c r="E4064" s="17">
        <v>43977</v>
      </c>
      <c r="F4064">
        <v>487</v>
      </c>
      <c r="G4064">
        <v>97</v>
      </c>
      <c r="H4064">
        <v>1840</v>
      </c>
      <c r="I4064">
        <v>278921</v>
      </c>
      <c r="J4064">
        <v>4573</v>
      </c>
      <c r="K4064">
        <v>160318</v>
      </c>
      <c r="L4064">
        <v>2922</v>
      </c>
      <c r="M4064">
        <v>19077</v>
      </c>
      <c r="N4064">
        <v>83000000</v>
      </c>
    </row>
    <row r="4065" spans="1:14" x14ac:dyDescent="0.3">
      <c r="A4065" t="s">
        <v>6306</v>
      </c>
      <c r="B4065" t="s">
        <v>2194</v>
      </c>
      <c r="C4065" t="s">
        <v>2221</v>
      </c>
      <c r="D4065" t="s">
        <v>2222</v>
      </c>
      <c r="E4065" s="17">
        <v>43942</v>
      </c>
      <c r="F4065">
        <v>611</v>
      </c>
      <c r="G4065">
        <v>61</v>
      </c>
      <c r="H4065">
        <v>2938</v>
      </c>
      <c r="I4065">
        <v>279532</v>
      </c>
      <c r="J4065">
        <v>4634</v>
      </c>
      <c r="K4065">
        <v>163256</v>
      </c>
      <c r="L4065">
        <v>3055</v>
      </c>
      <c r="M4065">
        <v>98</v>
      </c>
      <c r="N4065">
        <v>1380000000</v>
      </c>
    </row>
    <row r="4066" spans="1:14" x14ac:dyDescent="0.3">
      <c r="A4066" t="s">
        <v>6307</v>
      </c>
      <c r="B4066" t="s">
        <v>2190</v>
      </c>
      <c r="C4066" t="s">
        <v>2191</v>
      </c>
      <c r="D4066" t="s">
        <v>2192</v>
      </c>
      <c r="E4066" s="17">
        <v>44445</v>
      </c>
      <c r="F4066">
        <v>3420</v>
      </c>
      <c r="G4066">
        <v>130</v>
      </c>
      <c r="H4066">
        <v>2854</v>
      </c>
      <c r="I4066">
        <v>282952</v>
      </c>
      <c r="J4066">
        <v>4764</v>
      </c>
      <c r="K4066">
        <v>166110</v>
      </c>
      <c r="L4066">
        <v>17100</v>
      </c>
      <c r="M4066">
        <v>16599</v>
      </c>
      <c r="N4066">
        <v>213000000</v>
      </c>
    </row>
    <row r="4067" spans="1:14" x14ac:dyDescent="0.3">
      <c r="A4067" t="s">
        <v>6308</v>
      </c>
      <c r="B4067" t="s">
        <v>2211</v>
      </c>
      <c r="C4067" t="s">
        <v>2245</v>
      </c>
      <c r="D4067" t="s">
        <v>2308</v>
      </c>
      <c r="E4067" s="17">
        <v>44388</v>
      </c>
      <c r="F4067">
        <v>3194</v>
      </c>
      <c r="G4067">
        <v>29</v>
      </c>
      <c r="H4067">
        <v>3214</v>
      </c>
      <c r="I4067">
        <v>286146</v>
      </c>
      <c r="J4067">
        <v>4793</v>
      </c>
      <c r="K4067">
        <v>169324</v>
      </c>
      <c r="L4067">
        <v>25552</v>
      </c>
      <c r="M4067">
        <v>18162</v>
      </c>
      <c r="N4067">
        <v>331000000</v>
      </c>
    </row>
    <row r="4068" spans="1:14" x14ac:dyDescent="0.3">
      <c r="A4068" t="s">
        <v>6309</v>
      </c>
      <c r="B4068" t="s">
        <v>2211</v>
      </c>
      <c r="C4068" t="s">
        <v>2212</v>
      </c>
      <c r="D4068" t="s">
        <v>2328</v>
      </c>
      <c r="E4068" s="17">
        <v>44324</v>
      </c>
      <c r="F4068">
        <v>1397</v>
      </c>
      <c r="G4068">
        <v>194</v>
      </c>
      <c r="H4068">
        <v>890</v>
      </c>
      <c r="I4068">
        <v>287543</v>
      </c>
      <c r="J4068">
        <v>4987</v>
      </c>
      <c r="K4068">
        <v>170214</v>
      </c>
      <c r="L4068">
        <v>12573</v>
      </c>
      <c r="M4068">
        <v>12006</v>
      </c>
      <c r="N4068">
        <v>331000000</v>
      </c>
    </row>
    <row r="4069" spans="1:14" x14ac:dyDescent="0.3">
      <c r="A4069" t="s">
        <v>6310</v>
      </c>
      <c r="B4069" t="s">
        <v>2194</v>
      </c>
      <c r="C4069" t="s">
        <v>2204</v>
      </c>
      <c r="D4069" t="s">
        <v>2235</v>
      </c>
      <c r="E4069" s="17">
        <v>44335</v>
      </c>
      <c r="F4069">
        <v>1456</v>
      </c>
      <c r="G4069">
        <v>190</v>
      </c>
      <c r="H4069">
        <v>1334</v>
      </c>
      <c r="I4069">
        <v>288999</v>
      </c>
      <c r="J4069">
        <v>5177</v>
      </c>
      <c r="K4069">
        <v>171548</v>
      </c>
      <c r="L4069">
        <v>11648</v>
      </c>
      <c r="M4069">
        <v>6581</v>
      </c>
      <c r="N4069">
        <v>1380000000</v>
      </c>
    </row>
    <row r="4070" spans="1:14" x14ac:dyDescent="0.3">
      <c r="A4070" t="s">
        <v>6311</v>
      </c>
      <c r="B4070" t="s">
        <v>2211</v>
      </c>
      <c r="C4070" t="s">
        <v>2241</v>
      </c>
      <c r="D4070" t="s">
        <v>2242</v>
      </c>
      <c r="E4070" s="17">
        <v>44305</v>
      </c>
      <c r="F4070">
        <v>2193</v>
      </c>
      <c r="G4070">
        <v>81</v>
      </c>
      <c r="H4070">
        <v>3440</v>
      </c>
      <c r="I4070">
        <v>291192</v>
      </c>
      <c r="J4070">
        <v>5258</v>
      </c>
      <c r="K4070">
        <v>174988</v>
      </c>
      <c r="L4070">
        <v>21930</v>
      </c>
      <c r="M4070">
        <v>10711</v>
      </c>
      <c r="N4070">
        <v>331000000</v>
      </c>
    </row>
    <row r="4071" spans="1:14" x14ac:dyDescent="0.3">
      <c r="A4071" t="s">
        <v>6312</v>
      </c>
      <c r="B4071" t="s">
        <v>2190</v>
      </c>
      <c r="C4071" t="s">
        <v>2198</v>
      </c>
      <c r="D4071" t="s">
        <v>2306</v>
      </c>
      <c r="E4071" s="17">
        <v>44101</v>
      </c>
      <c r="F4071">
        <v>3074</v>
      </c>
      <c r="G4071">
        <v>22</v>
      </c>
      <c r="H4071">
        <v>1719</v>
      </c>
      <c r="I4071">
        <v>294266</v>
      </c>
      <c r="J4071">
        <v>5280</v>
      </c>
      <c r="K4071">
        <v>176707</v>
      </c>
      <c r="L4071">
        <v>36888</v>
      </c>
      <c r="M4071">
        <v>10252</v>
      </c>
      <c r="N4071">
        <v>213000000</v>
      </c>
    </row>
    <row r="4072" spans="1:14" x14ac:dyDescent="0.3">
      <c r="A4072" t="s">
        <v>6313</v>
      </c>
      <c r="B4072" t="s">
        <v>2194</v>
      </c>
      <c r="C4072" t="s">
        <v>27</v>
      </c>
      <c r="D4072" t="s">
        <v>27</v>
      </c>
      <c r="E4072" s="17">
        <v>44251</v>
      </c>
      <c r="F4072">
        <v>1337</v>
      </c>
      <c r="G4072">
        <v>199</v>
      </c>
      <c r="H4072">
        <v>2860</v>
      </c>
      <c r="I4072">
        <v>295603</v>
      </c>
      <c r="J4072">
        <v>5479</v>
      </c>
      <c r="K4072">
        <v>179567</v>
      </c>
      <c r="L4072">
        <v>20055</v>
      </c>
      <c r="M4072">
        <v>4330</v>
      </c>
      <c r="N4072">
        <v>1380000000</v>
      </c>
    </row>
    <row r="4073" spans="1:14" x14ac:dyDescent="0.3">
      <c r="A4073" t="s">
        <v>6314</v>
      </c>
      <c r="B4073" t="s">
        <v>2187</v>
      </c>
      <c r="C4073" t="s">
        <v>2188</v>
      </c>
      <c r="D4073" t="s">
        <v>2188</v>
      </c>
      <c r="E4073" s="17">
        <v>44537</v>
      </c>
      <c r="F4073">
        <v>4422</v>
      </c>
      <c r="G4073">
        <v>65</v>
      </c>
      <c r="H4073">
        <v>970</v>
      </c>
      <c r="I4073">
        <v>300025</v>
      </c>
      <c r="J4073">
        <v>5544</v>
      </c>
      <c r="K4073">
        <v>180537</v>
      </c>
      <c r="L4073">
        <v>84018</v>
      </c>
      <c r="M4073">
        <v>7250</v>
      </c>
      <c r="N4073">
        <v>83000000</v>
      </c>
    </row>
    <row r="4074" spans="1:14" x14ac:dyDescent="0.3">
      <c r="A4074" t="s">
        <v>6315</v>
      </c>
      <c r="B4074" t="s">
        <v>2194</v>
      </c>
      <c r="C4074" t="s">
        <v>27</v>
      </c>
      <c r="D4074" t="s">
        <v>27</v>
      </c>
      <c r="E4074" s="17">
        <v>44197</v>
      </c>
      <c r="F4074">
        <v>2200</v>
      </c>
      <c r="G4074">
        <v>188</v>
      </c>
      <c r="H4074">
        <v>3512</v>
      </c>
      <c r="I4074">
        <v>302225</v>
      </c>
      <c r="J4074">
        <v>5732</v>
      </c>
      <c r="K4074">
        <v>184049</v>
      </c>
      <c r="L4074">
        <v>33000</v>
      </c>
      <c r="M4074">
        <v>4338</v>
      </c>
      <c r="N4074">
        <v>1380000000</v>
      </c>
    </row>
    <row r="4075" spans="1:14" x14ac:dyDescent="0.3">
      <c r="A4075" t="s">
        <v>6316</v>
      </c>
      <c r="B4075" t="s">
        <v>2194</v>
      </c>
      <c r="C4075" t="s">
        <v>2221</v>
      </c>
      <c r="D4075" t="s">
        <v>2222</v>
      </c>
      <c r="E4075" s="17">
        <v>44110</v>
      </c>
      <c r="F4075">
        <v>4497</v>
      </c>
      <c r="G4075">
        <v>1</v>
      </c>
      <c r="H4075">
        <v>66</v>
      </c>
      <c r="I4075">
        <v>306722</v>
      </c>
      <c r="J4075">
        <v>5733</v>
      </c>
      <c r="K4075">
        <v>184115</v>
      </c>
      <c r="L4075">
        <v>26982</v>
      </c>
      <c r="M4075">
        <v>1759</v>
      </c>
      <c r="N4075">
        <v>1380000000</v>
      </c>
    </row>
    <row r="4076" spans="1:14" x14ac:dyDescent="0.3">
      <c r="A4076" t="s">
        <v>6317</v>
      </c>
      <c r="B4076" t="s">
        <v>2187</v>
      </c>
      <c r="C4076" t="s">
        <v>2255</v>
      </c>
      <c r="D4076" t="s">
        <v>2255</v>
      </c>
      <c r="E4076" s="17">
        <v>44113</v>
      </c>
      <c r="F4076">
        <v>2867</v>
      </c>
      <c r="G4076">
        <v>154</v>
      </c>
      <c r="H4076">
        <v>3845</v>
      </c>
      <c r="I4076">
        <v>309589</v>
      </c>
      <c r="J4076">
        <v>5887</v>
      </c>
      <c r="K4076">
        <v>187960</v>
      </c>
      <c r="L4076">
        <v>14335</v>
      </c>
      <c r="M4076">
        <v>17631</v>
      </c>
      <c r="N4076">
        <v>83000000</v>
      </c>
    </row>
    <row r="4077" spans="1:14" x14ac:dyDescent="0.3">
      <c r="A4077" t="s">
        <v>6318</v>
      </c>
      <c r="B4077" t="s">
        <v>2190</v>
      </c>
      <c r="C4077" t="s">
        <v>2252</v>
      </c>
      <c r="D4077" t="s">
        <v>2301</v>
      </c>
      <c r="E4077" s="17">
        <v>43870</v>
      </c>
      <c r="F4077">
        <v>4583</v>
      </c>
      <c r="G4077">
        <v>175</v>
      </c>
      <c r="H4077">
        <v>837</v>
      </c>
      <c r="I4077">
        <v>314172</v>
      </c>
      <c r="J4077">
        <v>6062</v>
      </c>
      <c r="K4077">
        <v>188797</v>
      </c>
      <c r="L4077">
        <v>27498</v>
      </c>
      <c r="M4077">
        <v>14520</v>
      </c>
      <c r="N4077">
        <v>213000000</v>
      </c>
    </row>
    <row r="4078" spans="1:14" x14ac:dyDescent="0.3">
      <c r="A4078" t="s">
        <v>6319</v>
      </c>
      <c r="B4078" t="s">
        <v>2206</v>
      </c>
      <c r="C4078" t="s">
        <v>2232</v>
      </c>
      <c r="D4078" t="s">
        <v>2233</v>
      </c>
      <c r="E4078" s="17">
        <v>44019</v>
      </c>
      <c r="F4078">
        <v>3882</v>
      </c>
      <c r="G4078">
        <v>62</v>
      </c>
      <c r="H4078">
        <v>926</v>
      </c>
      <c r="I4078">
        <v>318054</v>
      </c>
      <c r="J4078">
        <v>6124</v>
      </c>
      <c r="K4078">
        <v>189723</v>
      </c>
      <c r="L4078">
        <v>65994</v>
      </c>
      <c r="M4078">
        <v>12973</v>
      </c>
      <c r="N4078">
        <v>68000000</v>
      </c>
    </row>
    <row r="4079" spans="1:14" x14ac:dyDescent="0.3">
      <c r="A4079" t="s">
        <v>6320</v>
      </c>
      <c r="B4079" t="s">
        <v>2206</v>
      </c>
      <c r="C4079" t="s">
        <v>2232</v>
      </c>
      <c r="D4079" t="s">
        <v>2326</v>
      </c>
      <c r="E4079" s="17">
        <v>43994</v>
      </c>
      <c r="F4079">
        <v>2114</v>
      </c>
      <c r="G4079">
        <v>4</v>
      </c>
      <c r="H4079">
        <v>3605</v>
      </c>
      <c r="I4079">
        <v>320168</v>
      </c>
      <c r="J4079">
        <v>6128</v>
      </c>
      <c r="K4079">
        <v>193328</v>
      </c>
      <c r="L4079">
        <v>29596</v>
      </c>
      <c r="M4079">
        <v>15115</v>
      </c>
      <c r="N4079">
        <v>68000000</v>
      </c>
    </row>
    <row r="4080" spans="1:14" x14ac:dyDescent="0.3">
      <c r="A4080" t="s">
        <v>6321</v>
      </c>
      <c r="B4080" t="s">
        <v>2187</v>
      </c>
      <c r="C4080" t="s">
        <v>2188</v>
      </c>
      <c r="D4080" t="s">
        <v>2188</v>
      </c>
      <c r="E4080" s="17">
        <v>44366</v>
      </c>
      <c r="F4080">
        <v>2136</v>
      </c>
      <c r="G4080">
        <v>128</v>
      </c>
      <c r="H4080">
        <v>340</v>
      </c>
      <c r="I4080">
        <v>322304</v>
      </c>
      <c r="J4080">
        <v>6256</v>
      </c>
      <c r="K4080">
        <v>193668</v>
      </c>
      <c r="L4080">
        <v>38448</v>
      </c>
      <c r="M4080">
        <v>17504</v>
      </c>
      <c r="N4080">
        <v>83000000</v>
      </c>
    </row>
    <row r="4081" spans="1:14" x14ac:dyDescent="0.3">
      <c r="A4081" t="s">
        <v>6322</v>
      </c>
      <c r="B4081" t="s">
        <v>2190</v>
      </c>
      <c r="C4081" t="s">
        <v>2252</v>
      </c>
      <c r="D4081" t="s">
        <v>2301</v>
      </c>
      <c r="E4081" s="17">
        <v>44366</v>
      </c>
      <c r="F4081">
        <v>78</v>
      </c>
      <c r="G4081">
        <v>149</v>
      </c>
      <c r="H4081">
        <v>3749</v>
      </c>
      <c r="I4081">
        <v>322382</v>
      </c>
      <c r="J4081">
        <v>6405</v>
      </c>
      <c r="K4081">
        <v>197417</v>
      </c>
      <c r="L4081">
        <v>1170</v>
      </c>
      <c r="M4081">
        <v>16704</v>
      </c>
      <c r="N4081">
        <v>213000000</v>
      </c>
    </row>
    <row r="4082" spans="1:14" x14ac:dyDescent="0.3">
      <c r="A4082" t="s">
        <v>6323</v>
      </c>
      <c r="B4082" t="s">
        <v>2211</v>
      </c>
      <c r="C4082" t="s">
        <v>2245</v>
      </c>
      <c r="D4082" t="s">
        <v>2308</v>
      </c>
      <c r="E4082" s="17">
        <v>43834</v>
      </c>
      <c r="F4082">
        <v>377</v>
      </c>
      <c r="G4082">
        <v>73</v>
      </c>
      <c r="H4082">
        <v>101</v>
      </c>
      <c r="I4082">
        <v>322759</v>
      </c>
      <c r="J4082">
        <v>6478</v>
      </c>
      <c r="K4082">
        <v>197518</v>
      </c>
      <c r="L4082">
        <v>3770</v>
      </c>
      <c r="M4082">
        <v>18224</v>
      </c>
      <c r="N4082">
        <v>331000000</v>
      </c>
    </row>
    <row r="4083" spans="1:14" x14ac:dyDescent="0.3">
      <c r="A4083" t="s">
        <v>6324</v>
      </c>
      <c r="B4083" t="s">
        <v>2187</v>
      </c>
      <c r="C4083" t="s">
        <v>2255</v>
      </c>
      <c r="D4083" t="s">
        <v>2255</v>
      </c>
      <c r="E4083" s="17">
        <v>44120</v>
      </c>
      <c r="F4083">
        <v>164</v>
      </c>
      <c r="G4083">
        <v>108</v>
      </c>
      <c r="H4083">
        <v>3385</v>
      </c>
      <c r="I4083">
        <v>322923</v>
      </c>
      <c r="J4083">
        <v>6586</v>
      </c>
      <c r="K4083">
        <v>200903</v>
      </c>
      <c r="L4083">
        <v>2460</v>
      </c>
      <c r="M4083">
        <v>4995</v>
      </c>
      <c r="N4083">
        <v>83000000</v>
      </c>
    </row>
    <row r="4084" spans="1:14" x14ac:dyDescent="0.3">
      <c r="A4084" t="s">
        <v>6325</v>
      </c>
      <c r="B4084" t="s">
        <v>2206</v>
      </c>
      <c r="C4084" t="s">
        <v>2224</v>
      </c>
      <c r="D4084" t="s">
        <v>2230</v>
      </c>
      <c r="E4084" s="17">
        <v>44263</v>
      </c>
      <c r="F4084">
        <v>4844</v>
      </c>
      <c r="G4084">
        <v>23</v>
      </c>
      <c r="H4084">
        <v>1133</v>
      </c>
      <c r="I4084">
        <v>327767</v>
      </c>
      <c r="J4084">
        <v>6609</v>
      </c>
      <c r="K4084">
        <v>202036</v>
      </c>
      <c r="L4084">
        <v>87192</v>
      </c>
      <c r="M4084">
        <v>10454</v>
      </c>
      <c r="N4084">
        <v>68000000</v>
      </c>
    </row>
    <row r="4085" spans="1:14" x14ac:dyDescent="0.3">
      <c r="A4085" t="s">
        <v>6326</v>
      </c>
      <c r="B4085" t="s">
        <v>2190</v>
      </c>
      <c r="C4085" t="s">
        <v>2191</v>
      </c>
      <c r="D4085" t="s">
        <v>2192</v>
      </c>
      <c r="E4085" s="17">
        <v>44301</v>
      </c>
      <c r="F4085">
        <v>1720</v>
      </c>
      <c r="G4085">
        <v>58</v>
      </c>
      <c r="H4085">
        <v>2389</v>
      </c>
      <c r="I4085">
        <v>329487</v>
      </c>
      <c r="J4085">
        <v>6667</v>
      </c>
      <c r="K4085">
        <v>204425</v>
      </c>
      <c r="L4085">
        <v>13760</v>
      </c>
      <c r="M4085">
        <v>18971</v>
      </c>
      <c r="N4085">
        <v>213000000</v>
      </c>
    </row>
    <row r="4086" spans="1:14" x14ac:dyDescent="0.3">
      <c r="A4086" t="s">
        <v>6327</v>
      </c>
      <c r="B4086" t="s">
        <v>2194</v>
      </c>
      <c r="C4086" t="s">
        <v>27</v>
      </c>
      <c r="D4086" t="s">
        <v>27</v>
      </c>
      <c r="E4086" s="17">
        <v>44011</v>
      </c>
      <c r="F4086">
        <v>2984</v>
      </c>
      <c r="G4086">
        <v>177</v>
      </c>
      <c r="H4086">
        <v>827</v>
      </c>
      <c r="I4086">
        <v>332471</v>
      </c>
      <c r="J4086">
        <v>6844</v>
      </c>
      <c r="K4086">
        <v>205252</v>
      </c>
      <c r="L4086">
        <v>32824</v>
      </c>
      <c r="M4086">
        <v>19946</v>
      </c>
      <c r="N4086">
        <v>1380000000</v>
      </c>
    </row>
    <row r="4087" spans="1:14" x14ac:dyDescent="0.3">
      <c r="A4087" t="s">
        <v>6328</v>
      </c>
      <c r="B4087" t="s">
        <v>2190</v>
      </c>
      <c r="C4087" t="s">
        <v>2269</v>
      </c>
      <c r="D4087" t="s">
        <v>2288</v>
      </c>
      <c r="E4087" s="17">
        <v>44078</v>
      </c>
      <c r="F4087">
        <v>154</v>
      </c>
      <c r="G4087">
        <v>22</v>
      </c>
      <c r="H4087">
        <v>2726</v>
      </c>
      <c r="I4087">
        <v>332625</v>
      </c>
      <c r="J4087">
        <v>6866</v>
      </c>
      <c r="K4087">
        <v>207978</v>
      </c>
      <c r="L4087">
        <v>2772</v>
      </c>
      <c r="M4087">
        <v>1073</v>
      </c>
      <c r="N4087">
        <v>213000000</v>
      </c>
    </row>
    <row r="4088" spans="1:14" x14ac:dyDescent="0.3">
      <c r="A4088" t="s">
        <v>6329</v>
      </c>
      <c r="B4088" t="s">
        <v>2190</v>
      </c>
      <c r="C4088" t="s">
        <v>2269</v>
      </c>
      <c r="D4088" t="s">
        <v>2270</v>
      </c>
      <c r="E4088" s="17">
        <v>44458</v>
      </c>
      <c r="F4088">
        <v>1146</v>
      </c>
      <c r="G4088">
        <v>145</v>
      </c>
      <c r="H4088">
        <v>2181</v>
      </c>
      <c r="I4088">
        <v>333771</v>
      </c>
      <c r="J4088">
        <v>7011</v>
      </c>
      <c r="K4088">
        <v>210159</v>
      </c>
      <c r="L4088">
        <v>6876</v>
      </c>
      <c r="M4088">
        <v>4178</v>
      </c>
      <c r="N4088">
        <v>213000000</v>
      </c>
    </row>
    <row r="4089" spans="1:14" x14ac:dyDescent="0.3">
      <c r="A4089" t="s">
        <v>6330</v>
      </c>
      <c r="B4089" t="s">
        <v>2206</v>
      </c>
      <c r="C4089" t="s">
        <v>2224</v>
      </c>
      <c r="D4089" t="s">
        <v>2230</v>
      </c>
      <c r="E4089" s="17">
        <v>44109</v>
      </c>
      <c r="F4089">
        <v>1063</v>
      </c>
      <c r="G4089">
        <v>88</v>
      </c>
      <c r="H4089">
        <v>384</v>
      </c>
      <c r="I4089">
        <v>334834</v>
      </c>
      <c r="J4089">
        <v>7099</v>
      </c>
      <c r="K4089">
        <v>210543</v>
      </c>
      <c r="L4089">
        <v>5315</v>
      </c>
      <c r="M4089">
        <v>6387</v>
      </c>
      <c r="N4089">
        <v>68000000</v>
      </c>
    </row>
    <row r="4090" spans="1:14" x14ac:dyDescent="0.3">
      <c r="A4090" t="s">
        <v>6331</v>
      </c>
      <c r="B4090" t="s">
        <v>2206</v>
      </c>
      <c r="C4090" t="s">
        <v>2232</v>
      </c>
      <c r="D4090" t="s">
        <v>2326</v>
      </c>
      <c r="E4090" s="17">
        <v>44411</v>
      </c>
      <c r="F4090">
        <v>2216</v>
      </c>
      <c r="G4090">
        <v>21</v>
      </c>
      <c r="H4090">
        <v>597</v>
      </c>
      <c r="I4090">
        <v>337050</v>
      </c>
      <c r="J4090">
        <v>7120</v>
      </c>
      <c r="K4090">
        <v>211140</v>
      </c>
      <c r="L4090">
        <v>37672</v>
      </c>
      <c r="M4090">
        <v>8416</v>
      </c>
      <c r="N4090">
        <v>68000000</v>
      </c>
    </row>
    <row r="4091" spans="1:14" x14ac:dyDescent="0.3">
      <c r="A4091" t="s">
        <v>6332</v>
      </c>
      <c r="B4091" t="s">
        <v>2211</v>
      </c>
      <c r="C4091" t="s">
        <v>2241</v>
      </c>
      <c r="D4091" t="s">
        <v>2261</v>
      </c>
      <c r="E4091" s="17">
        <v>44084</v>
      </c>
      <c r="F4091">
        <v>2839</v>
      </c>
      <c r="G4091">
        <v>43</v>
      </c>
      <c r="H4091">
        <v>8</v>
      </c>
      <c r="I4091">
        <v>339889</v>
      </c>
      <c r="J4091">
        <v>7163</v>
      </c>
      <c r="K4091">
        <v>211148</v>
      </c>
      <c r="L4091">
        <v>25551</v>
      </c>
      <c r="M4091">
        <v>3037</v>
      </c>
      <c r="N4091">
        <v>331000000</v>
      </c>
    </row>
    <row r="4092" spans="1:14" x14ac:dyDescent="0.3">
      <c r="A4092" t="s">
        <v>6333</v>
      </c>
      <c r="B4092" t="s">
        <v>2211</v>
      </c>
      <c r="C4092" t="s">
        <v>2245</v>
      </c>
      <c r="D4092" t="s">
        <v>2246</v>
      </c>
      <c r="E4092" s="17">
        <v>44011</v>
      </c>
      <c r="F4092">
        <v>1463</v>
      </c>
      <c r="G4092">
        <v>43</v>
      </c>
      <c r="H4092">
        <v>4231</v>
      </c>
      <c r="I4092">
        <v>341352</v>
      </c>
      <c r="J4092">
        <v>7206</v>
      </c>
      <c r="K4092">
        <v>215379</v>
      </c>
      <c r="L4092">
        <v>26334</v>
      </c>
      <c r="M4092">
        <v>15722</v>
      </c>
      <c r="N4092">
        <v>331000000</v>
      </c>
    </row>
    <row r="4093" spans="1:14" x14ac:dyDescent="0.3">
      <c r="A4093" t="s">
        <v>6334</v>
      </c>
      <c r="B4093" t="s">
        <v>2187</v>
      </c>
      <c r="C4093" t="s">
        <v>2201</v>
      </c>
      <c r="D4093" t="s">
        <v>2272</v>
      </c>
      <c r="E4093" s="17">
        <v>44511</v>
      </c>
      <c r="F4093">
        <v>3470</v>
      </c>
      <c r="G4093">
        <v>36</v>
      </c>
      <c r="H4093">
        <v>1313</v>
      </c>
      <c r="I4093">
        <v>344822</v>
      </c>
      <c r="J4093">
        <v>7242</v>
      </c>
      <c r="K4093">
        <v>216692</v>
      </c>
      <c r="L4093">
        <v>45110</v>
      </c>
      <c r="M4093">
        <v>14446</v>
      </c>
      <c r="N4093">
        <v>83000000</v>
      </c>
    </row>
    <row r="4094" spans="1:14" x14ac:dyDescent="0.3">
      <c r="A4094" t="s">
        <v>6335</v>
      </c>
      <c r="B4094" t="s">
        <v>2194</v>
      </c>
      <c r="C4094" t="s">
        <v>27</v>
      </c>
      <c r="D4094" t="s">
        <v>27</v>
      </c>
      <c r="E4094" s="17">
        <v>44339</v>
      </c>
      <c r="F4094">
        <v>1516</v>
      </c>
      <c r="G4094">
        <v>6</v>
      </c>
      <c r="H4094">
        <v>978</v>
      </c>
      <c r="I4094">
        <v>346338</v>
      </c>
      <c r="J4094">
        <v>7248</v>
      </c>
      <c r="K4094">
        <v>217670</v>
      </c>
      <c r="L4094">
        <v>25772</v>
      </c>
      <c r="M4094">
        <v>19019</v>
      </c>
      <c r="N4094">
        <v>1380000000</v>
      </c>
    </row>
    <row r="4095" spans="1:14" x14ac:dyDescent="0.3">
      <c r="A4095" t="s">
        <v>6336</v>
      </c>
      <c r="B4095" t="s">
        <v>2211</v>
      </c>
      <c r="C4095" t="s">
        <v>2212</v>
      </c>
      <c r="D4095" t="s">
        <v>2213</v>
      </c>
      <c r="E4095" s="17">
        <v>44530</v>
      </c>
      <c r="F4095">
        <v>3050</v>
      </c>
      <c r="G4095">
        <v>23</v>
      </c>
      <c r="H4095">
        <v>3723</v>
      </c>
      <c r="I4095">
        <v>349388</v>
      </c>
      <c r="J4095">
        <v>7271</v>
      </c>
      <c r="K4095">
        <v>221393</v>
      </c>
      <c r="L4095">
        <v>30500</v>
      </c>
      <c r="M4095">
        <v>16539</v>
      </c>
      <c r="N4095">
        <v>331000000</v>
      </c>
    </row>
    <row r="4096" spans="1:14" x14ac:dyDescent="0.3">
      <c r="A4096" t="s">
        <v>6337</v>
      </c>
      <c r="B4096" t="s">
        <v>2206</v>
      </c>
      <c r="C4096" t="s">
        <v>2224</v>
      </c>
      <c r="D4096" t="s">
        <v>2230</v>
      </c>
      <c r="E4096" s="17">
        <v>44396</v>
      </c>
      <c r="F4096">
        <v>4423</v>
      </c>
      <c r="G4096">
        <v>168</v>
      </c>
      <c r="H4096">
        <v>2090</v>
      </c>
      <c r="I4096">
        <v>353811</v>
      </c>
      <c r="J4096">
        <v>7439</v>
      </c>
      <c r="K4096">
        <v>223483</v>
      </c>
      <c r="L4096">
        <v>44230</v>
      </c>
      <c r="M4096">
        <v>3274</v>
      </c>
      <c r="N4096">
        <v>68000000</v>
      </c>
    </row>
    <row r="4097" spans="1:14" x14ac:dyDescent="0.3">
      <c r="A4097" t="s">
        <v>6338</v>
      </c>
      <c r="B4097" t="s">
        <v>2190</v>
      </c>
      <c r="C4097" t="s">
        <v>2198</v>
      </c>
      <c r="D4097" t="s">
        <v>2306</v>
      </c>
      <c r="E4097" s="17">
        <v>44156</v>
      </c>
      <c r="F4097">
        <v>1526</v>
      </c>
      <c r="G4097">
        <v>69</v>
      </c>
      <c r="H4097">
        <v>3176</v>
      </c>
      <c r="I4097">
        <v>355337</v>
      </c>
      <c r="J4097">
        <v>7508</v>
      </c>
      <c r="K4097">
        <v>226659</v>
      </c>
      <c r="L4097">
        <v>7630</v>
      </c>
      <c r="M4097">
        <v>16481</v>
      </c>
      <c r="N4097">
        <v>213000000</v>
      </c>
    </row>
    <row r="4098" spans="1:14" x14ac:dyDescent="0.3">
      <c r="A4098" t="s">
        <v>6339</v>
      </c>
      <c r="B4098" t="s">
        <v>2187</v>
      </c>
      <c r="C4098" t="s">
        <v>2255</v>
      </c>
      <c r="D4098" t="s">
        <v>2255</v>
      </c>
      <c r="E4098" s="17">
        <v>44187</v>
      </c>
      <c r="F4098">
        <v>3610</v>
      </c>
      <c r="G4098">
        <v>70</v>
      </c>
      <c r="H4098">
        <v>1847</v>
      </c>
      <c r="I4098">
        <v>358947</v>
      </c>
      <c r="J4098">
        <v>7578</v>
      </c>
      <c r="K4098">
        <v>228506</v>
      </c>
      <c r="L4098">
        <v>18050</v>
      </c>
      <c r="M4098">
        <v>16084</v>
      </c>
      <c r="N4098">
        <v>83000000</v>
      </c>
    </row>
    <row r="4099" spans="1:14" x14ac:dyDescent="0.3">
      <c r="A4099" t="s">
        <v>6340</v>
      </c>
      <c r="B4099" t="s">
        <v>2211</v>
      </c>
      <c r="C4099" t="s">
        <v>2241</v>
      </c>
      <c r="D4099" t="s">
        <v>2261</v>
      </c>
      <c r="E4099" s="17">
        <v>44480</v>
      </c>
      <c r="F4099">
        <v>2392</v>
      </c>
      <c r="G4099">
        <v>145</v>
      </c>
      <c r="H4099">
        <v>3102</v>
      </c>
      <c r="I4099">
        <v>361339</v>
      </c>
      <c r="J4099">
        <v>7723</v>
      </c>
      <c r="K4099">
        <v>231608</v>
      </c>
      <c r="L4099">
        <v>19136</v>
      </c>
      <c r="M4099">
        <v>14307</v>
      </c>
      <c r="N4099">
        <v>331000000</v>
      </c>
    </row>
    <row r="4100" spans="1:14" x14ac:dyDescent="0.3">
      <c r="A4100" t="s">
        <v>6341</v>
      </c>
      <c r="B4100" t="s">
        <v>2190</v>
      </c>
      <c r="C4100" t="s">
        <v>2198</v>
      </c>
      <c r="D4100" t="s">
        <v>2306</v>
      </c>
      <c r="E4100" s="17">
        <v>44510</v>
      </c>
      <c r="F4100">
        <v>788</v>
      </c>
      <c r="G4100">
        <v>71</v>
      </c>
      <c r="H4100">
        <v>3753</v>
      </c>
      <c r="I4100">
        <v>362127</v>
      </c>
      <c r="J4100">
        <v>7794</v>
      </c>
      <c r="K4100">
        <v>235361</v>
      </c>
      <c r="L4100">
        <v>14184</v>
      </c>
      <c r="M4100">
        <v>12891</v>
      </c>
      <c r="N4100">
        <v>213000000</v>
      </c>
    </row>
    <row r="4101" spans="1:14" x14ac:dyDescent="0.3">
      <c r="A4101" t="s">
        <v>6342</v>
      </c>
      <c r="B4101" t="s">
        <v>2190</v>
      </c>
      <c r="C4101" t="s">
        <v>2198</v>
      </c>
      <c r="D4101" t="s">
        <v>2306</v>
      </c>
      <c r="E4101" s="17">
        <v>44221</v>
      </c>
      <c r="F4101">
        <v>2548</v>
      </c>
      <c r="G4101">
        <v>59</v>
      </c>
      <c r="H4101">
        <v>3744</v>
      </c>
      <c r="I4101">
        <v>364675</v>
      </c>
      <c r="J4101">
        <v>7853</v>
      </c>
      <c r="K4101">
        <v>239105</v>
      </c>
      <c r="L4101">
        <v>15288</v>
      </c>
      <c r="M4101">
        <v>9657</v>
      </c>
      <c r="N4101">
        <v>213000000</v>
      </c>
    </row>
    <row r="4102" spans="1:14" x14ac:dyDescent="0.3">
      <c r="A4102" t="s">
        <v>6343</v>
      </c>
      <c r="B4102" t="s">
        <v>2211</v>
      </c>
      <c r="C4102" t="s">
        <v>2212</v>
      </c>
      <c r="D4102" t="s">
        <v>2328</v>
      </c>
      <c r="E4102" s="17">
        <v>44445</v>
      </c>
      <c r="F4102">
        <v>4657</v>
      </c>
      <c r="G4102">
        <v>179</v>
      </c>
      <c r="H4102">
        <v>1788</v>
      </c>
      <c r="I4102">
        <v>369332</v>
      </c>
      <c r="J4102">
        <v>8032</v>
      </c>
      <c r="K4102">
        <v>240893</v>
      </c>
      <c r="L4102">
        <v>32599</v>
      </c>
      <c r="M4102">
        <v>13368</v>
      </c>
      <c r="N4102">
        <v>331000000</v>
      </c>
    </row>
    <row r="4103" spans="1:14" x14ac:dyDescent="0.3">
      <c r="A4103" t="s">
        <v>6344</v>
      </c>
      <c r="B4103" t="s">
        <v>2194</v>
      </c>
      <c r="C4103" t="s">
        <v>2195</v>
      </c>
      <c r="D4103" t="s">
        <v>2296</v>
      </c>
      <c r="E4103" s="17">
        <v>43915</v>
      </c>
      <c r="F4103">
        <v>4608</v>
      </c>
      <c r="G4103">
        <v>176</v>
      </c>
      <c r="H4103">
        <v>1242</v>
      </c>
      <c r="I4103">
        <v>373940</v>
      </c>
      <c r="J4103">
        <v>8208</v>
      </c>
      <c r="K4103">
        <v>242135</v>
      </c>
      <c r="L4103">
        <v>69120</v>
      </c>
      <c r="M4103">
        <v>19176</v>
      </c>
      <c r="N4103">
        <v>1380000000</v>
      </c>
    </row>
    <row r="4104" spans="1:14" x14ac:dyDescent="0.3">
      <c r="A4104" t="s">
        <v>6345</v>
      </c>
      <c r="B4104" t="s">
        <v>2194</v>
      </c>
      <c r="C4104" t="s">
        <v>27</v>
      </c>
      <c r="D4104" t="s">
        <v>27</v>
      </c>
      <c r="E4104" s="17">
        <v>44147</v>
      </c>
      <c r="F4104">
        <v>515</v>
      </c>
      <c r="G4104">
        <v>194</v>
      </c>
      <c r="H4104">
        <v>2007</v>
      </c>
      <c r="I4104">
        <v>374455</v>
      </c>
      <c r="J4104">
        <v>8402</v>
      </c>
      <c r="K4104">
        <v>244142</v>
      </c>
      <c r="L4104">
        <v>5150</v>
      </c>
      <c r="M4104">
        <v>15193</v>
      </c>
      <c r="N4104">
        <v>1380000000</v>
      </c>
    </row>
    <row r="4105" spans="1:14" x14ac:dyDescent="0.3">
      <c r="A4105" t="s">
        <v>6346</v>
      </c>
      <c r="B4105" t="s">
        <v>2187</v>
      </c>
      <c r="C4105" t="s">
        <v>2255</v>
      </c>
      <c r="D4105" t="s">
        <v>2255</v>
      </c>
      <c r="E4105" s="17">
        <v>44042</v>
      </c>
      <c r="F4105">
        <v>3062</v>
      </c>
      <c r="G4105">
        <v>44</v>
      </c>
      <c r="H4105">
        <v>112</v>
      </c>
      <c r="I4105">
        <v>377517</v>
      </c>
      <c r="J4105">
        <v>8446</v>
      </c>
      <c r="K4105">
        <v>244254</v>
      </c>
      <c r="L4105">
        <v>42868</v>
      </c>
      <c r="M4105">
        <v>6579</v>
      </c>
      <c r="N4105">
        <v>83000000</v>
      </c>
    </row>
    <row r="4106" spans="1:14" x14ac:dyDescent="0.3">
      <c r="A4106" t="s">
        <v>6347</v>
      </c>
      <c r="B4106" t="s">
        <v>2194</v>
      </c>
      <c r="C4106" t="s">
        <v>27</v>
      </c>
      <c r="D4106" t="s">
        <v>27</v>
      </c>
      <c r="E4106" s="17">
        <v>44345</v>
      </c>
      <c r="F4106">
        <v>4762</v>
      </c>
      <c r="G4106">
        <v>136</v>
      </c>
      <c r="H4106">
        <v>3766</v>
      </c>
      <c r="I4106">
        <v>382279</v>
      </c>
      <c r="J4106">
        <v>8582</v>
      </c>
      <c r="K4106">
        <v>248020</v>
      </c>
      <c r="L4106">
        <v>80954</v>
      </c>
      <c r="M4106">
        <v>6497</v>
      </c>
      <c r="N4106">
        <v>1380000000</v>
      </c>
    </row>
    <row r="4107" spans="1:14" x14ac:dyDescent="0.3">
      <c r="A4107" t="s">
        <v>6348</v>
      </c>
      <c r="B4107" t="s">
        <v>2187</v>
      </c>
      <c r="C4107" t="s">
        <v>2188</v>
      </c>
      <c r="D4107" t="s">
        <v>2188</v>
      </c>
      <c r="E4107" s="17">
        <v>44214</v>
      </c>
      <c r="F4107">
        <v>1567</v>
      </c>
      <c r="G4107">
        <v>115</v>
      </c>
      <c r="H4107">
        <v>3331</v>
      </c>
      <c r="I4107">
        <v>383846</v>
      </c>
      <c r="J4107">
        <v>8697</v>
      </c>
      <c r="K4107">
        <v>251351</v>
      </c>
      <c r="L4107">
        <v>29773</v>
      </c>
      <c r="M4107">
        <v>5586</v>
      </c>
      <c r="N4107">
        <v>83000000</v>
      </c>
    </row>
    <row r="4108" spans="1:14" x14ac:dyDescent="0.3">
      <c r="A4108" t="s">
        <v>6349</v>
      </c>
      <c r="B4108" t="s">
        <v>2206</v>
      </c>
      <c r="C4108" t="s">
        <v>2224</v>
      </c>
      <c r="D4108" t="s">
        <v>2225</v>
      </c>
      <c r="E4108" s="17">
        <v>44521</v>
      </c>
      <c r="F4108">
        <v>1448</v>
      </c>
      <c r="G4108">
        <v>153</v>
      </c>
      <c r="H4108">
        <v>3542</v>
      </c>
      <c r="I4108">
        <v>385294</v>
      </c>
      <c r="J4108">
        <v>8850</v>
      </c>
      <c r="K4108">
        <v>254893</v>
      </c>
      <c r="L4108">
        <v>7240</v>
      </c>
      <c r="M4108">
        <v>7004</v>
      </c>
      <c r="N4108">
        <v>68000000</v>
      </c>
    </row>
    <row r="4109" spans="1:14" x14ac:dyDescent="0.3">
      <c r="A4109" t="s">
        <v>6350</v>
      </c>
      <c r="B4109" t="s">
        <v>2211</v>
      </c>
      <c r="C4109" t="s">
        <v>2245</v>
      </c>
      <c r="D4109" t="s">
        <v>2246</v>
      </c>
      <c r="E4109" s="17">
        <v>44172</v>
      </c>
      <c r="F4109">
        <v>966</v>
      </c>
      <c r="G4109">
        <v>153</v>
      </c>
      <c r="H4109">
        <v>1363</v>
      </c>
      <c r="I4109">
        <v>386260</v>
      </c>
      <c r="J4109">
        <v>9003</v>
      </c>
      <c r="K4109">
        <v>256256</v>
      </c>
      <c r="L4109">
        <v>14490</v>
      </c>
      <c r="M4109">
        <v>8861</v>
      </c>
      <c r="N4109">
        <v>331000000</v>
      </c>
    </row>
    <row r="4110" spans="1:14" x14ac:dyDescent="0.3">
      <c r="A4110" t="s">
        <v>6351</v>
      </c>
      <c r="B4110" t="s">
        <v>2190</v>
      </c>
      <c r="C4110" t="s">
        <v>2269</v>
      </c>
      <c r="D4110" t="s">
        <v>2288</v>
      </c>
      <c r="E4110" s="17">
        <v>43868</v>
      </c>
      <c r="F4110">
        <v>363</v>
      </c>
      <c r="G4110">
        <v>29</v>
      </c>
      <c r="H4110">
        <v>2919</v>
      </c>
      <c r="I4110">
        <v>386623</v>
      </c>
      <c r="J4110">
        <v>9032</v>
      </c>
      <c r="K4110">
        <v>259175</v>
      </c>
      <c r="L4110">
        <v>5808</v>
      </c>
      <c r="M4110">
        <v>18841</v>
      </c>
      <c r="N4110">
        <v>213000000</v>
      </c>
    </row>
    <row r="4111" spans="1:14" x14ac:dyDescent="0.3">
      <c r="A4111" t="s">
        <v>6352</v>
      </c>
      <c r="B4111" t="s">
        <v>2187</v>
      </c>
      <c r="C4111" t="s">
        <v>2201</v>
      </c>
      <c r="D4111" t="s">
        <v>2202</v>
      </c>
      <c r="E4111" s="17">
        <v>44341</v>
      </c>
      <c r="F4111">
        <v>107</v>
      </c>
      <c r="G4111">
        <v>26</v>
      </c>
      <c r="H4111">
        <v>3995</v>
      </c>
      <c r="I4111">
        <v>386730</v>
      </c>
      <c r="J4111">
        <v>9058</v>
      </c>
      <c r="K4111">
        <v>263170</v>
      </c>
      <c r="L4111">
        <v>1819</v>
      </c>
      <c r="M4111">
        <v>6072</v>
      </c>
      <c r="N4111">
        <v>83000000</v>
      </c>
    </row>
    <row r="4112" spans="1:14" x14ac:dyDescent="0.3">
      <c r="A4112" t="s">
        <v>6353</v>
      </c>
      <c r="B4112" t="s">
        <v>2194</v>
      </c>
      <c r="C4112" t="s">
        <v>2221</v>
      </c>
      <c r="D4112" t="s">
        <v>2222</v>
      </c>
      <c r="E4112" s="17">
        <v>44250</v>
      </c>
      <c r="F4112">
        <v>3094</v>
      </c>
      <c r="G4112">
        <v>131</v>
      </c>
      <c r="H4112">
        <v>2293</v>
      </c>
      <c r="I4112">
        <v>389824</v>
      </c>
      <c r="J4112">
        <v>9189</v>
      </c>
      <c r="K4112">
        <v>265463</v>
      </c>
      <c r="L4112">
        <v>49504</v>
      </c>
      <c r="M4112">
        <v>7206</v>
      </c>
      <c r="N4112">
        <v>1380000000</v>
      </c>
    </row>
    <row r="4113" spans="1:14" x14ac:dyDescent="0.3">
      <c r="A4113" t="s">
        <v>6354</v>
      </c>
      <c r="B4113" t="s">
        <v>2187</v>
      </c>
      <c r="C4113" t="s">
        <v>2255</v>
      </c>
      <c r="D4113" t="s">
        <v>2255</v>
      </c>
      <c r="E4113" s="17">
        <v>43999</v>
      </c>
      <c r="F4113">
        <v>622</v>
      </c>
      <c r="G4113">
        <v>178</v>
      </c>
      <c r="H4113">
        <v>3375</v>
      </c>
      <c r="I4113">
        <v>390446</v>
      </c>
      <c r="J4113">
        <v>9367</v>
      </c>
      <c r="K4113">
        <v>268838</v>
      </c>
      <c r="L4113">
        <v>9330</v>
      </c>
      <c r="M4113">
        <v>4092</v>
      </c>
      <c r="N4113">
        <v>83000000</v>
      </c>
    </row>
    <row r="4114" spans="1:14" x14ac:dyDescent="0.3">
      <c r="A4114" t="s">
        <v>6355</v>
      </c>
      <c r="B4114" t="s">
        <v>2187</v>
      </c>
      <c r="C4114" t="s">
        <v>2255</v>
      </c>
      <c r="D4114" t="s">
        <v>2255</v>
      </c>
      <c r="E4114" s="17">
        <v>44173</v>
      </c>
      <c r="F4114">
        <v>4416</v>
      </c>
      <c r="G4114">
        <v>82</v>
      </c>
      <c r="H4114">
        <v>3959</v>
      </c>
      <c r="I4114">
        <v>394862</v>
      </c>
      <c r="J4114">
        <v>9449</v>
      </c>
      <c r="K4114">
        <v>272797</v>
      </c>
      <c r="L4114">
        <v>61824</v>
      </c>
      <c r="M4114">
        <v>2080</v>
      </c>
      <c r="N4114">
        <v>83000000</v>
      </c>
    </row>
    <row r="4115" spans="1:14" x14ac:dyDescent="0.3">
      <c r="A4115" t="s">
        <v>6356</v>
      </c>
      <c r="B4115" t="s">
        <v>2194</v>
      </c>
      <c r="C4115" t="s">
        <v>27</v>
      </c>
      <c r="D4115" t="s">
        <v>27</v>
      </c>
      <c r="E4115" s="17">
        <v>44136</v>
      </c>
      <c r="F4115">
        <v>509</v>
      </c>
      <c r="G4115">
        <v>97</v>
      </c>
      <c r="H4115">
        <v>3432</v>
      </c>
      <c r="I4115">
        <v>395371</v>
      </c>
      <c r="J4115">
        <v>9546</v>
      </c>
      <c r="K4115">
        <v>276229</v>
      </c>
      <c r="L4115">
        <v>3054</v>
      </c>
      <c r="M4115">
        <v>14157</v>
      </c>
      <c r="N4115">
        <v>1380000000</v>
      </c>
    </row>
    <row r="4116" spans="1:14" x14ac:dyDescent="0.3">
      <c r="A4116" t="s">
        <v>6357</v>
      </c>
      <c r="B4116" t="s">
        <v>2194</v>
      </c>
      <c r="C4116" t="s">
        <v>2204</v>
      </c>
      <c r="D4116" t="s">
        <v>25</v>
      </c>
      <c r="E4116" s="17">
        <v>44372</v>
      </c>
      <c r="F4116">
        <v>1064</v>
      </c>
      <c r="G4116">
        <v>69</v>
      </c>
      <c r="H4116">
        <v>1349</v>
      </c>
      <c r="I4116">
        <v>396435</v>
      </c>
      <c r="J4116">
        <v>9615</v>
      </c>
      <c r="K4116">
        <v>277578</v>
      </c>
      <c r="L4116">
        <v>8512</v>
      </c>
      <c r="M4116">
        <v>12062</v>
      </c>
      <c r="N4116">
        <v>1380000000</v>
      </c>
    </row>
    <row r="4117" spans="1:14" x14ac:dyDescent="0.3">
      <c r="A4117" t="s">
        <v>6358</v>
      </c>
      <c r="B4117" t="s">
        <v>2211</v>
      </c>
      <c r="C4117" t="s">
        <v>2245</v>
      </c>
      <c r="D4117" t="s">
        <v>2308</v>
      </c>
      <c r="E4117" s="17">
        <v>44532</v>
      </c>
      <c r="F4117">
        <v>3865</v>
      </c>
      <c r="G4117">
        <v>78</v>
      </c>
      <c r="H4117">
        <v>307</v>
      </c>
      <c r="I4117">
        <v>400300</v>
      </c>
      <c r="J4117">
        <v>9693</v>
      </c>
      <c r="K4117">
        <v>277885</v>
      </c>
      <c r="L4117">
        <v>38650</v>
      </c>
      <c r="M4117">
        <v>1743</v>
      </c>
      <c r="N4117">
        <v>331000000</v>
      </c>
    </row>
    <row r="4118" spans="1:14" x14ac:dyDescent="0.3">
      <c r="A4118" t="s">
        <v>6359</v>
      </c>
      <c r="B4118" t="s">
        <v>2190</v>
      </c>
      <c r="C4118" t="s">
        <v>2269</v>
      </c>
      <c r="D4118" t="s">
        <v>2270</v>
      </c>
      <c r="E4118" s="17">
        <v>44367</v>
      </c>
      <c r="F4118">
        <v>303</v>
      </c>
      <c r="G4118">
        <v>137</v>
      </c>
      <c r="H4118">
        <v>1346</v>
      </c>
      <c r="I4118">
        <v>400603</v>
      </c>
      <c r="J4118">
        <v>9830</v>
      </c>
      <c r="K4118">
        <v>279231</v>
      </c>
      <c r="L4118">
        <v>5151</v>
      </c>
      <c r="M4118">
        <v>3249</v>
      </c>
      <c r="N4118">
        <v>213000000</v>
      </c>
    </row>
    <row r="4119" spans="1:14" x14ac:dyDescent="0.3">
      <c r="A4119" t="s">
        <v>6360</v>
      </c>
      <c r="B4119" t="s">
        <v>2211</v>
      </c>
      <c r="C4119" t="s">
        <v>2245</v>
      </c>
      <c r="D4119" t="s">
        <v>2246</v>
      </c>
      <c r="E4119" s="17">
        <v>43942</v>
      </c>
      <c r="F4119">
        <v>968</v>
      </c>
      <c r="G4119">
        <v>117</v>
      </c>
      <c r="H4119">
        <v>866</v>
      </c>
      <c r="I4119">
        <v>401571</v>
      </c>
      <c r="J4119">
        <v>9947</v>
      </c>
      <c r="K4119">
        <v>280097</v>
      </c>
      <c r="L4119">
        <v>6776</v>
      </c>
      <c r="M4119">
        <v>4479</v>
      </c>
      <c r="N4119">
        <v>331000000</v>
      </c>
    </row>
    <row r="4120" spans="1:14" x14ac:dyDescent="0.3">
      <c r="A4120" t="s">
        <v>6361</v>
      </c>
      <c r="B4120" t="s">
        <v>2211</v>
      </c>
      <c r="C4120" t="s">
        <v>2241</v>
      </c>
      <c r="D4120" t="s">
        <v>2261</v>
      </c>
      <c r="E4120" s="17">
        <v>44241</v>
      </c>
      <c r="F4120">
        <v>1438</v>
      </c>
      <c r="G4120">
        <v>105</v>
      </c>
      <c r="H4120">
        <v>4806</v>
      </c>
      <c r="I4120">
        <v>403009</v>
      </c>
      <c r="J4120">
        <v>10052</v>
      </c>
      <c r="K4120">
        <v>284903</v>
      </c>
      <c r="L4120">
        <v>18694</v>
      </c>
      <c r="M4120">
        <v>7867</v>
      </c>
      <c r="N4120">
        <v>331000000</v>
      </c>
    </row>
    <row r="4121" spans="1:14" x14ac:dyDescent="0.3">
      <c r="A4121" t="s">
        <v>6362</v>
      </c>
      <c r="B4121" t="s">
        <v>2194</v>
      </c>
      <c r="C4121" t="s">
        <v>27</v>
      </c>
      <c r="D4121" t="s">
        <v>27</v>
      </c>
      <c r="E4121" s="17">
        <v>44036</v>
      </c>
      <c r="F4121">
        <v>3521</v>
      </c>
      <c r="G4121">
        <v>35</v>
      </c>
      <c r="H4121">
        <v>1512</v>
      </c>
      <c r="I4121">
        <v>406530</v>
      </c>
      <c r="J4121">
        <v>10087</v>
      </c>
      <c r="K4121">
        <v>286415</v>
      </c>
      <c r="L4121">
        <v>49294</v>
      </c>
      <c r="M4121">
        <v>8406</v>
      </c>
      <c r="N4121">
        <v>1380000000</v>
      </c>
    </row>
    <row r="4122" spans="1:14" x14ac:dyDescent="0.3">
      <c r="A4122" t="s">
        <v>6363</v>
      </c>
      <c r="B4122" t="s">
        <v>2194</v>
      </c>
      <c r="C4122" t="s">
        <v>2204</v>
      </c>
      <c r="D4122" t="s">
        <v>2235</v>
      </c>
      <c r="E4122" s="17">
        <v>44015</v>
      </c>
      <c r="F4122">
        <v>3871</v>
      </c>
      <c r="G4122">
        <v>45</v>
      </c>
      <c r="H4122">
        <v>2283</v>
      </c>
      <c r="I4122">
        <v>410401</v>
      </c>
      <c r="J4122">
        <v>10132</v>
      </c>
      <c r="K4122">
        <v>288698</v>
      </c>
      <c r="L4122">
        <v>30968</v>
      </c>
      <c r="M4122">
        <v>13512</v>
      </c>
      <c r="N4122">
        <v>1380000000</v>
      </c>
    </row>
    <row r="4123" spans="1:14" x14ac:dyDescent="0.3">
      <c r="A4123" t="s">
        <v>6364</v>
      </c>
      <c r="B4123" t="s">
        <v>2190</v>
      </c>
      <c r="C4123" t="s">
        <v>2252</v>
      </c>
      <c r="D4123" t="s">
        <v>2301</v>
      </c>
      <c r="E4123" s="17">
        <v>44212</v>
      </c>
      <c r="F4123">
        <v>3500</v>
      </c>
      <c r="G4123">
        <v>103</v>
      </c>
      <c r="H4123">
        <v>4024</v>
      </c>
      <c r="I4123">
        <v>413901</v>
      </c>
      <c r="J4123">
        <v>10235</v>
      </c>
      <c r="K4123">
        <v>292722</v>
      </c>
      <c r="L4123">
        <v>38500</v>
      </c>
      <c r="M4123">
        <v>10636</v>
      </c>
      <c r="N4123">
        <v>213000000</v>
      </c>
    </row>
    <row r="4124" spans="1:14" x14ac:dyDescent="0.3">
      <c r="A4124" t="s">
        <v>6365</v>
      </c>
      <c r="B4124" t="s">
        <v>2187</v>
      </c>
      <c r="C4124" t="s">
        <v>2201</v>
      </c>
      <c r="D4124" t="s">
        <v>2202</v>
      </c>
      <c r="E4124" s="17">
        <v>44326</v>
      </c>
      <c r="F4124">
        <v>2199</v>
      </c>
      <c r="G4124">
        <v>133</v>
      </c>
      <c r="H4124">
        <v>3778</v>
      </c>
      <c r="I4124">
        <v>416100</v>
      </c>
      <c r="J4124">
        <v>10368</v>
      </c>
      <c r="K4124">
        <v>296500</v>
      </c>
      <c r="L4124">
        <v>32985</v>
      </c>
      <c r="M4124">
        <v>8875</v>
      </c>
      <c r="N4124">
        <v>83000000</v>
      </c>
    </row>
    <row r="4125" spans="1:14" x14ac:dyDescent="0.3">
      <c r="A4125" t="s">
        <v>6366</v>
      </c>
      <c r="B4125" t="s">
        <v>2211</v>
      </c>
      <c r="C4125" t="s">
        <v>2241</v>
      </c>
      <c r="D4125" t="s">
        <v>2242</v>
      </c>
      <c r="E4125" s="17">
        <v>44209</v>
      </c>
      <c r="F4125">
        <v>4354</v>
      </c>
      <c r="G4125">
        <v>107</v>
      </c>
      <c r="H4125">
        <v>867</v>
      </c>
      <c r="I4125">
        <v>420454</v>
      </c>
      <c r="J4125">
        <v>10475</v>
      </c>
      <c r="K4125">
        <v>297367</v>
      </c>
      <c r="L4125">
        <v>39186</v>
      </c>
      <c r="M4125">
        <v>6350</v>
      </c>
      <c r="N4125">
        <v>331000000</v>
      </c>
    </row>
    <row r="4126" spans="1:14" x14ac:dyDescent="0.3">
      <c r="A4126" t="s">
        <v>6367</v>
      </c>
      <c r="B4126" t="s">
        <v>2190</v>
      </c>
      <c r="C4126" t="s">
        <v>2269</v>
      </c>
      <c r="D4126" t="s">
        <v>2270</v>
      </c>
      <c r="E4126" s="17">
        <v>43877</v>
      </c>
      <c r="F4126">
        <v>3901</v>
      </c>
      <c r="G4126">
        <v>103</v>
      </c>
      <c r="H4126">
        <v>1382</v>
      </c>
      <c r="I4126">
        <v>424355</v>
      </c>
      <c r="J4126">
        <v>10578</v>
      </c>
      <c r="K4126">
        <v>298749</v>
      </c>
      <c r="L4126">
        <v>39010</v>
      </c>
      <c r="M4126">
        <v>16954</v>
      </c>
      <c r="N4126">
        <v>213000000</v>
      </c>
    </row>
    <row r="4127" spans="1:14" x14ac:dyDescent="0.3">
      <c r="A4127" t="s">
        <v>6368</v>
      </c>
      <c r="B4127" t="s">
        <v>2211</v>
      </c>
      <c r="C4127" t="s">
        <v>2245</v>
      </c>
      <c r="D4127" t="s">
        <v>2308</v>
      </c>
      <c r="E4127" s="17">
        <v>44381</v>
      </c>
      <c r="F4127">
        <v>2270</v>
      </c>
      <c r="G4127">
        <v>69</v>
      </c>
      <c r="H4127">
        <v>3614</v>
      </c>
      <c r="I4127">
        <v>426625</v>
      </c>
      <c r="J4127">
        <v>10647</v>
      </c>
      <c r="K4127">
        <v>302363</v>
      </c>
      <c r="L4127">
        <v>29510</v>
      </c>
      <c r="M4127">
        <v>8038</v>
      </c>
      <c r="N4127">
        <v>331000000</v>
      </c>
    </row>
    <row r="4128" spans="1:14" x14ac:dyDescent="0.3">
      <c r="A4128" t="s">
        <v>6369</v>
      </c>
      <c r="B4128" t="s">
        <v>2187</v>
      </c>
      <c r="C4128" t="s">
        <v>2201</v>
      </c>
      <c r="D4128" t="s">
        <v>2272</v>
      </c>
      <c r="E4128" s="17">
        <v>44358</v>
      </c>
      <c r="F4128">
        <v>229</v>
      </c>
      <c r="G4128">
        <v>88</v>
      </c>
      <c r="H4128">
        <v>2072</v>
      </c>
      <c r="I4128">
        <v>426854</v>
      </c>
      <c r="J4128">
        <v>10735</v>
      </c>
      <c r="K4128">
        <v>304435</v>
      </c>
      <c r="L4128">
        <v>2977</v>
      </c>
      <c r="M4128">
        <v>19691</v>
      </c>
      <c r="N4128">
        <v>83000000</v>
      </c>
    </row>
    <row r="4129" spans="1:14" x14ac:dyDescent="0.3">
      <c r="A4129" t="s">
        <v>6370</v>
      </c>
      <c r="B4129" t="s">
        <v>2211</v>
      </c>
      <c r="C4129" t="s">
        <v>2245</v>
      </c>
      <c r="D4129" t="s">
        <v>2246</v>
      </c>
      <c r="E4129" s="17">
        <v>44334</v>
      </c>
      <c r="F4129">
        <v>2486</v>
      </c>
      <c r="G4129">
        <v>2</v>
      </c>
      <c r="H4129">
        <v>2862</v>
      </c>
      <c r="I4129">
        <v>429340</v>
      </c>
      <c r="J4129">
        <v>10737</v>
      </c>
      <c r="K4129">
        <v>307297</v>
      </c>
      <c r="L4129">
        <v>24860</v>
      </c>
      <c r="M4129">
        <v>5712</v>
      </c>
      <c r="N4129">
        <v>331000000</v>
      </c>
    </row>
    <row r="4130" spans="1:14" x14ac:dyDescent="0.3">
      <c r="A4130" t="s">
        <v>6371</v>
      </c>
      <c r="B4130" t="s">
        <v>2206</v>
      </c>
      <c r="C4130" t="s">
        <v>2207</v>
      </c>
      <c r="D4130" t="s">
        <v>2208</v>
      </c>
      <c r="E4130" s="17">
        <v>43852</v>
      </c>
      <c r="F4130">
        <v>149</v>
      </c>
      <c r="G4130">
        <v>177</v>
      </c>
      <c r="H4130">
        <v>983</v>
      </c>
      <c r="I4130">
        <v>429489</v>
      </c>
      <c r="J4130">
        <v>10914</v>
      </c>
      <c r="K4130">
        <v>308280</v>
      </c>
      <c r="L4130">
        <v>894</v>
      </c>
      <c r="M4130">
        <v>2476</v>
      </c>
      <c r="N4130">
        <v>68000000</v>
      </c>
    </row>
    <row r="4131" spans="1:14" x14ac:dyDescent="0.3">
      <c r="A4131" t="s">
        <v>6372</v>
      </c>
      <c r="B4131" t="s">
        <v>2190</v>
      </c>
      <c r="C4131" t="s">
        <v>2191</v>
      </c>
      <c r="D4131" t="s">
        <v>2192</v>
      </c>
      <c r="E4131" s="17">
        <v>44043</v>
      </c>
      <c r="F4131">
        <v>909</v>
      </c>
      <c r="G4131">
        <v>41</v>
      </c>
      <c r="H4131">
        <v>1024</v>
      </c>
      <c r="I4131">
        <v>430398</v>
      </c>
      <c r="J4131">
        <v>10955</v>
      </c>
      <c r="K4131">
        <v>309304</v>
      </c>
      <c r="L4131">
        <v>11817</v>
      </c>
      <c r="M4131">
        <v>14140</v>
      </c>
      <c r="N4131">
        <v>213000000</v>
      </c>
    </row>
    <row r="4132" spans="1:14" x14ac:dyDescent="0.3">
      <c r="A4132" t="s">
        <v>6373</v>
      </c>
      <c r="B4132" t="s">
        <v>2194</v>
      </c>
      <c r="C4132" t="s">
        <v>2195</v>
      </c>
      <c r="D4132" t="s">
        <v>2296</v>
      </c>
      <c r="E4132" s="17">
        <v>44140</v>
      </c>
      <c r="F4132">
        <v>3528</v>
      </c>
      <c r="G4132">
        <v>109</v>
      </c>
      <c r="H4132">
        <v>2405</v>
      </c>
      <c r="I4132">
        <v>433926</v>
      </c>
      <c r="J4132">
        <v>11064</v>
      </c>
      <c r="K4132">
        <v>311709</v>
      </c>
      <c r="L4132">
        <v>52920</v>
      </c>
      <c r="M4132">
        <v>551</v>
      </c>
      <c r="N4132">
        <v>1380000000</v>
      </c>
    </row>
    <row r="4133" spans="1:14" x14ac:dyDescent="0.3">
      <c r="A4133" t="s">
        <v>6374</v>
      </c>
      <c r="B4133" t="s">
        <v>2211</v>
      </c>
      <c r="C4133" t="s">
        <v>2241</v>
      </c>
      <c r="D4133" t="s">
        <v>2261</v>
      </c>
      <c r="E4133" s="17">
        <v>44491</v>
      </c>
      <c r="F4133">
        <v>977</v>
      </c>
      <c r="G4133">
        <v>181</v>
      </c>
      <c r="H4133">
        <v>117</v>
      </c>
      <c r="I4133">
        <v>434903</v>
      </c>
      <c r="J4133">
        <v>11245</v>
      </c>
      <c r="K4133">
        <v>311826</v>
      </c>
      <c r="L4133">
        <v>5862</v>
      </c>
      <c r="M4133">
        <v>12369</v>
      </c>
      <c r="N4133">
        <v>331000000</v>
      </c>
    </row>
    <row r="4134" spans="1:14" x14ac:dyDescent="0.3">
      <c r="A4134" t="s">
        <v>6375</v>
      </c>
      <c r="B4134" t="s">
        <v>2190</v>
      </c>
      <c r="C4134" t="s">
        <v>2198</v>
      </c>
      <c r="D4134" t="s">
        <v>2306</v>
      </c>
      <c r="E4134" s="17">
        <v>44102</v>
      </c>
      <c r="F4134">
        <v>634</v>
      </c>
      <c r="G4134">
        <v>166</v>
      </c>
      <c r="H4134">
        <v>2526</v>
      </c>
      <c r="I4134">
        <v>435537</v>
      </c>
      <c r="J4134">
        <v>11411</v>
      </c>
      <c r="K4134">
        <v>314352</v>
      </c>
      <c r="L4134">
        <v>3804</v>
      </c>
      <c r="M4134">
        <v>9739</v>
      </c>
      <c r="N4134">
        <v>213000000</v>
      </c>
    </row>
    <row r="4135" spans="1:14" x14ac:dyDescent="0.3">
      <c r="A4135" t="s">
        <v>6376</v>
      </c>
      <c r="B4135" t="s">
        <v>2190</v>
      </c>
      <c r="C4135" t="s">
        <v>2269</v>
      </c>
      <c r="D4135" t="s">
        <v>2288</v>
      </c>
      <c r="E4135" s="17">
        <v>44401</v>
      </c>
      <c r="F4135">
        <v>4717</v>
      </c>
      <c r="G4135">
        <v>117</v>
      </c>
      <c r="H4135">
        <v>2160</v>
      </c>
      <c r="I4135">
        <v>440254</v>
      </c>
      <c r="J4135">
        <v>11528</v>
      </c>
      <c r="K4135">
        <v>316512</v>
      </c>
      <c r="L4135">
        <v>28302</v>
      </c>
      <c r="M4135">
        <v>15758</v>
      </c>
      <c r="N4135">
        <v>213000000</v>
      </c>
    </row>
    <row r="4136" spans="1:14" x14ac:dyDescent="0.3">
      <c r="A4136" t="s">
        <v>6377</v>
      </c>
      <c r="B4136" t="s">
        <v>2211</v>
      </c>
      <c r="C4136" t="s">
        <v>2241</v>
      </c>
      <c r="D4136" t="s">
        <v>2242</v>
      </c>
      <c r="E4136" s="17">
        <v>44032</v>
      </c>
      <c r="F4136">
        <v>2190</v>
      </c>
      <c r="G4136">
        <v>54</v>
      </c>
      <c r="H4136">
        <v>1218</v>
      </c>
      <c r="I4136">
        <v>442444</v>
      </c>
      <c r="J4136">
        <v>11582</v>
      </c>
      <c r="K4136">
        <v>317730</v>
      </c>
      <c r="L4136">
        <v>39420</v>
      </c>
      <c r="M4136">
        <v>2045</v>
      </c>
      <c r="N4136">
        <v>331000000</v>
      </c>
    </row>
    <row r="4137" spans="1:14" x14ac:dyDescent="0.3">
      <c r="A4137" t="s">
        <v>6378</v>
      </c>
      <c r="B4137" t="s">
        <v>2194</v>
      </c>
      <c r="C4137" t="s">
        <v>27</v>
      </c>
      <c r="D4137" t="s">
        <v>27</v>
      </c>
      <c r="E4137" s="17">
        <v>43862</v>
      </c>
      <c r="F4137">
        <v>4149</v>
      </c>
      <c r="G4137">
        <v>138</v>
      </c>
      <c r="H4137">
        <v>1043</v>
      </c>
      <c r="I4137">
        <v>446593</v>
      </c>
      <c r="J4137">
        <v>11720</v>
      </c>
      <c r="K4137">
        <v>318773</v>
      </c>
      <c r="L4137">
        <v>45639</v>
      </c>
      <c r="M4137">
        <v>12138</v>
      </c>
      <c r="N4137">
        <v>1380000000</v>
      </c>
    </row>
    <row r="4138" spans="1:14" x14ac:dyDescent="0.3">
      <c r="A4138" t="s">
        <v>6379</v>
      </c>
      <c r="B4138" t="s">
        <v>2194</v>
      </c>
      <c r="C4138" t="s">
        <v>2195</v>
      </c>
      <c r="D4138" t="s">
        <v>2296</v>
      </c>
      <c r="E4138" s="17">
        <v>44273</v>
      </c>
      <c r="F4138">
        <v>4939</v>
      </c>
      <c r="G4138">
        <v>113</v>
      </c>
      <c r="H4138">
        <v>2505</v>
      </c>
      <c r="I4138">
        <v>451532</v>
      </c>
      <c r="J4138">
        <v>11833</v>
      </c>
      <c r="K4138">
        <v>321278</v>
      </c>
      <c r="L4138">
        <v>74085</v>
      </c>
      <c r="M4138">
        <v>6615</v>
      </c>
      <c r="N4138">
        <v>1380000000</v>
      </c>
    </row>
    <row r="4139" spans="1:14" x14ac:dyDescent="0.3">
      <c r="A4139" t="s">
        <v>6380</v>
      </c>
      <c r="B4139" t="s">
        <v>2211</v>
      </c>
      <c r="C4139" t="s">
        <v>2245</v>
      </c>
      <c r="D4139" t="s">
        <v>2246</v>
      </c>
      <c r="E4139" s="17">
        <v>43992</v>
      </c>
      <c r="F4139">
        <v>3474</v>
      </c>
      <c r="G4139">
        <v>29</v>
      </c>
      <c r="H4139">
        <v>3814</v>
      </c>
      <c r="I4139">
        <v>455006</v>
      </c>
      <c r="J4139">
        <v>11862</v>
      </c>
      <c r="K4139">
        <v>325092</v>
      </c>
      <c r="L4139">
        <v>27792</v>
      </c>
      <c r="M4139">
        <v>19720</v>
      </c>
      <c r="N4139">
        <v>331000000</v>
      </c>
    </row>
    <row r="4140" spans="1:14" x14ac:dyDescent="0.3">
      <c r="A4140" t="s">
        <v>6381</v>
      </c>
      <c r="B4140" t="s">
        <v>2190</v>
      </c>
      <c r="C4140" t="s">
        <v>2198</v>
      </c>
      <c r="D4140" t="s">
        <v>2306</v>
      </c>
      <c r="E4140" s="17">
        <v>44084</v>
      </c>
      <c r="F4140">
        <v>3780</v>
      </c>
      <c r="G4140">
        <v>107</v>
      </c>
      <c r="H4140">
        <v>3519</v>
      </c>
      <c r="I4140">
        <v>458786</v>
      </c>
      <c r="J4140">
        <v>11969</v>
      </c>
      <c r="K4140">
        <v>328611</v>
      </c>
      <c r="L4140">
        <v>45360</v>
      </c>
      <c r="M4140">
        <v>12007</v>
      </c>
      <c r="N4140">
        <v>213000000</v>
      </c>
    </row>
    <row r="4141" spans="1:14" x14ac:dyDescent="0.3">
      <c r="A4141" t="s">
        <v>6382</v>
      </c>
      <c r="B4141" t="s">
        <v>2194</v>
      </c>
      <c r="C4141" t="s">
        <v>2221</v>
      </c>
      <c r="D4141" t="s">
        <v>2281</v>
      </c>
      <c r="E4141" s="17">
        <v>44351</v>
      </c>
      <c r="F4141">
        <v>1865</v>
      </c>
      <c r="G4141">
        <v>80</v>
      </c>
      <c r="H4141">
        <v>2687</v>
      </c>
      <c r="I4141">
        <v>460651</v>
      </c>
      <c r="J4141">
        <v>12049</v>
      </c>
      <c r="K4141">
        <v>331298</v>
      </c>
      <c r="L4141">
        <v>22380</v>
      </c>
      <c r="M4141">
        <v>5208</v>
      </c>
      <c r="N4141">
        <v>1380000000</v>
      </c>
    </row>
    <row r="4142" spans="1:14" x14ac:dyDescent="0.3">
      <c r="A4142" t="s">
        <v>6383</v>
      </c>
      <c r="B4142" t="s">
        <v>2211</v>
      </c>
      <c r="C4142" t="s">
        <v>2241</v>
      </c>
      <c r="D4142" t="s">
        <v>2261</v>
      </c>
      <c r="E4142" s="17">
        <v>44481</v>
      </c>
      <c r="F4142">
        <v>298</v>
      </c>
      <c r="G4142">
        <v>183</v>
      </c>
      <c r="H4142">
        <v>3156</v>
      </c>
      <c r="I4142">
        <v>460949</v>
      </c>
      <c r="J4142">
        <v>12232</v>
      </c>
      <c r="K4142">
        <v>334454</v>
      </c>
      <c r="L4142">
        <v>1490</v>
      </c>
      <c r="M4142">
        <v>215</v>
      </c>
      <c r="N4142">
        <v>331000000</v>
      </c>
    </row>
    <row r="4143" spans="1:14" x14ac:dyDescent="0.3">
      <c r="A4143" t="s">
        <v>6384</v>
      </c>
      <c r="B4143" t="s">
        <v>2211</v>
      </c>
      <c r="C4143" t="s">
        <v>2237</v>
      </c>
      <c r="D4143" t="s">
        <v>2250</v>
      </c>
      <c r="E4143" s="17">
        <v>44310</v>
      </c>
      <c r="F4143">
        <v>2739</v>
      </c>
      <c r="G4143">
        <v>156</v>
      </c>
      <c r="H4143">
        <v>575</v>
      </c>
      <c r="I4143">
        <v>463688</v>
      </c>
      <c r="J4143">
        <v>12388</v>
      </c>
      <c r="K4143">
        <v>335029</v>
      </c>
      <c r="L4143">
        <v>13695</v>
      </c>
      <c r="M4143">
        <v>16345</v>
      </c>
      <c r="N4143">
        <v>331000000</v>
      </c>
    </row>
    <row r="4144" spans="1:14" x14ac:dyDescent="0.3">
      <c r="A4144" t="s">
        <v>6385</v>
      </c>
      <c r="B4144" t="s">
        <v>2211</v>
      </c>
      <c r="C4144" t="s">
        <v>2245</v>
      </c>
      <c r="D4144" t="s">
        <v>2246</v>
      </c>
      <c r="E4144" s="17">
        <v>43840</v>
      </c>
      <c r="F4144">
        <v>3725</v>
      </c>
      <c r="G4144">
        <v>16</v>
      </c>
      <c r="H4144">
        <v>3345</v>
      </c>
      <c r="I4144">
        <v>467413</v>
      </c>
      <c r="J4144">
        <v>12404</v>
      </c>
      <c r="K4144">
        <v>338374</v>
      </c>
      <c r="L4144">
        <v>29800</v>
      </c>
      <c r="M4144">
        <v>11055</v>
      </c>
      <c r="N4144">
        <v>331000000</v>
      </c>
    </row>
    <row r="4145" spans="1:14" x14ac:dyDescent="0.3">
      <c r="A4145" t="s">
        <v>6386</v>
      </c>
      <c r="B4145" t="s">
        <v>2190</v>
      </c>
      <c r="C4145" t="s">
        <v>2269</v>
      </c>
      <c r="D4145" t="s">
        <v>2288</v>
      </c>
      <c r="E4145" s="17">
        <v>44556</v>
      </c>
      <c r="F4145">
        <v>3391</v>
      </c>
      <c r="G4145">
        <v>32</v>
      </c>
      <c r="H4145">
        <v>2847</v>
      </c>
      <c r="I4145">
        <v>470804</v>
      </c>
      <c r="J4145">
        <v>12436</v>
      </c>
      <c r="K4145">
        <v>341221</v>
      </c>
      <c r="L4145">
        <v>20346</v>
      </c>
      <c r="M4145">
        <v>9016</v>
      </c>
      <c r="N4145">
        <v>213000000</v>
      </c>
    </row>
    <row r="4146" spans="1:14" x14ac:dyDescent="0.3">
      <c r="A4146" t="s">
        <v>6387</v>
      </c>
      <c r="B4146" t="s">
        <v>2194</v>
      </c>
      <c r="C4146" t="s">
        <v>2195</v>
      </c>
      <c r="D4146" t="s">
        <v>2296</v>
      </c>
      <c r="E4146" s="17">
        <v>44335</v>
      </c>
      <c r="F4146">
        <v>4540</v>
      </c>
      <c r="G4146">
        <v>101</v>
      </c>
      <c r="H4146">
        <v>402</v>
      </c>
      <c r="I4146">
        <v>475344</v>
      </c>
      <c r="J4146">
        <v>12537</v>
      </c>
      <c r="K4146">
        <v>341623</v>
      </c>
      <c r="L4146">
        <v>77180</v>
      </c>
      <c r="M4146">
        <v>16220</v>
      </c>
      <c r="N4146">
        <v>1380000000</v>
      </c>
    </row>
    <row r="4147" spans="1:14" x14ac:dyDescent="0.3">
      <c r="A4147" t="s">
        <v>6388</v>
      </c>
      <c r="B4147" t="s">
        <v>2190</v>
      </c>
      <c r="C4147" t="s">
        <v>2191</v>
      </c>
      <c r="D4147" t="s">
        <v>2192</v>
      </c>
      <c r="E4147" s="17">
        <v>44390</v>
      </c>
      <c r="F4147">
        <v>97</v>
      </c>
      <c r="G4147">
        <v>20</v>
      </c>
      <c r="H4147">
        <v>252</v>
      </c>
      <c r="I4147">
        <v>475441</v>
      </c>
      <c r="J4147">
        <v>12557</v>
      </c>
      <c r="K4147">
        <v>341875</v>
      </c>
      <c r="L4147">
        <v>679</v>
      </c>
      <c r="M4147">
        <v>12859</v>
      </c>
      <c r="N4147">
        <v>213000000</v>
      </c>
    </row>
    <row r="4148" spans="1:14" x14ac:dyDescent="0.3">
      <c r="A4148" t="s">
        <v>6389</v>
      </c>
      <c r="B4148" t="s">
        <v>2206</v>
      </c>
      <c r="C4148" t="s">
        <v>2207</v>
      </c>
      <c r="D4148" t="s">
        <v>2208</v>
      </c>
      <c r="E4148" s="17">
        <v>44266</v>
      </c>
      <c r="F4148">
        <v>3197</v>
      </c>
      <c r="G4148">
        <v>110</v>
      </c>
      <c r="H4148">
        <v>1629</v>
      </c>
      <c r="I4148">
        <v>478638</v>
      </c>
      <c r="J4148">
        <v>12667</v>
      </c>
      <c r="K4148">
        <v>343504</v>
      </c>
      <c r="L4148">
        <v>44758</v>
      </c>
      <c r="M4148">
        <v>14672</v>
      </c>
      <c r="N4148">
        <v>68000000</v>
      </c>
    </row>
    <row r="4149" spans="1:14" x14ac:dyDescent="0.3">
      <c r="A4149" t="s">
        <v>6390</v>
      </c>
      <c r="B4149" t="s">
        <v>2194</v>
      </c>
      <c r="C4149" t="s">
        <v>27</v>
      </c>
      <c r="D4149" t="s">
        <v>27</v>
      </c>
      <c r="E4149" s="17">
        <v>43941</v>
      </c>
      <c r="F4149">
        <v>2105</v>
      </c>
      <c r="G4149">
        <v>9</v>
      </c>
      <c r="H4149">
        <v>2709</v>
      </c>
      <c r="I4149">
        <v>480743</v>
      </c>
      <c r="J4149">
        <v>12676</v>
      </c>
      <c r="K4149">
        <v>346213</v>
      </c>
      <c r="L4149">
        <v>12630</v>
      </c>
      <c r="M4149">
        <v>6901</v>
      </c>
      <c r="N4149">
        <v>1380000000</v>
      </c>
    </row>
    <row r="4150" spans="1:14" x14ac:dyDescent="0.3">
      <c r="A4150" t="s">
        <v>6391</v>
      </c>
      <c r="B4150" t="s">
        <v>2190</v>
      </c>
      <c r="C4150" t="s">
        <v>2191</v>
      </c>
      <c r="D4150" t="s">
        <v>2285</v>
      </c>
      <c r="E4150" s="17">
        <v>43983</v>
      </c>
      <c r="F4150">
        <v>4272</v>
      </c>
      <c r="G4150">
        <v>102</v>
      </c>
      <c r="H4150">
        <v>4764</v>
      </c>
      <c r="I4150">
        <v>485015</v>
      </c>
      <c r="J4150">
        <v>12778</v>
      </c>
      <c r="K4150">
        <v>350977</v>
      </c>
      <c r="L4150">
        <v>59808</v>
      </c>
      <c r="M4150">
        <v>8490</v>
      </c>
      <c r="N4150">
        <v>213000000</v>
      </c>
    </row>
    <row r="4151" spans="1:14" x14ac:dyDescent="0.3">
      <c r="A4151" t="s">
        <v>6392</v>
      </c>
      <c r="B4151" t="s">
        <v>2194</v>
      </c>
      <c r="C4151" t="s">
        <v>2221</v>
      </c>
      <c r="D4151" t="s">
        <v>2222</v>
      </c>
      <c r="E4151" s="17">
        <v>44465</v>
      </c>
      <c r="F4151">
        <v>4814</v>
      </c>
      <c r="G4151">
        <v>38</v>
      </c>
      <c r="H4151">
        <v>4823</v>
      </c>
      <c r="I4151">
        <v>489829</v>
      </c>
      <c r="J4151">
        <v>12816</v>
      </c>
      <c r="K4151">
        <v>355800</v>
      </c>
      <c r="L4151">
        <v>62582</v>
      </c>
      <c r="M4151">
        <v>1237</v>
      </c>
      <c r="N4151">
        <v>1380000000</v>
      </c>
    </row>
    <row r="4152" spans="1:14" x14ac:dyDescent="0.3">
      <c r="A4152" t="s">
        <v>6393</v>
      </c>
      <c r="B4152" t="s">
        <v>2206</v>
      </c>
      <c r="C4152" t="s">
        <v>2232</v>
      </c>
      <c r="D4152" t="s">
        <v>2326</v>
      </c>
      <c r="E4152" s="17">
        <v>43932</v>
      </c>
      <c r="F4152">
        <v>3522</v>
      </c>
      <c r="G4152">
        <v>77</v>
      </c>
      <c r="H4152">
        <v>3331</v>
      </c>
      <c r="I4152">
        <v>493351</v>
      </c>
      <c r="J4152">
        <v>12893</v>
      </c>
      <c r="K4152">
        <v>359131</v>
      </c>
      <c r="L4152">
        <v>63396</v>
      </c>
      <c r="M4152">
        <v>10833</v>
      </c>
      <c r="N4152">
        <v>68000000</v>
      </c>
    </row>
    <row r="4153" spans="1:14" x14ac:dyDescent="0.3">
      <c r="A4153" t="s">
        <v>6394</v>
      </c>
      <c r="B4153" t="s">
        <v>2187</v>
      </c>
      <c r="C4153" t="s">
        <v>2338</v>
      </c>
      <c r="D4153" t="s">
        <v>2438</v>
      </c>
      <c r="E4153" s="17">
        <v>44021</v>
      </c>
      <c r="F4153">
        <v>4418</v>
      </c>
      <c r="G4153">
        <v>174</v>
      </c>
      <c r="H4153">
        <v>4043</v>
      </c>
      <c r="I4153">
        <v>497769</v>
      </c>
      <c r="J4153">
        <v>13067</v>
      </c>
      <c r="K4153">
        <v>363174</v>
      </c>
      <c r="L4153">
        <v>44180</v>
      </c>
      <c r="M4153">
        <v>7002</v>
      </c>
      <c r="N4153">
        <v>83000000</v>
      </c>
    </row>
    <row r="4154" spans="1:14" x14ac:dyDescent="0.3">
      <c r="A4154" t="s">
        <v>6395</v>
      </c>
      <c r="B4154" t="s">
        <v>2211</v>
      </c>
      <c r="C4154" t="s">
        <v>2237</v>
      </c>
      <c r="D4154" t="s">
        <v>2250</v>
      </c>
      <c r="E4154" s="17">
        <v>44559</v>
      </c>
      <c r="F4154">
        <v>845</v>
      </c>
      <c r="G4154">
        <v>85</v>
      </c>
      <c r="H4154">
        <v>2659</v>
      </c>
      <c r="I4154">
        <v>498614</v>
      </c>
      <c r="J4154">
        <v>13152</v>
      </c>
      <c r="K4154">
        <v>365833</v>
      </c>
      <c r="L4154">
        <v>9295</v>
      </c>
      <c r="M4154">
        <v>6207</v>
      </c>
      <c r="N4154">
        <v>331000000</v>
      </c>
    </row>
    <row r="4155" spans="1:14" x14ac:dyDescent="0.3">
      <c r="A4155" t="s">
        <v>6396</v>
      </c>
      <c r="B4155" t="s">
        <v>2190</v>
      </c>
      <c r="C4155" t="s">
        <v>2252</v>
      </c>
      <c r="D4155" t="s">
        <v>2301</v>
      </c>
      <c r="E4155" s="17">
        <v>44393</v>
      </c>
      <c r="F4155">
        <v>4185</v>
      </c>
      <c r="G4155">
        <v>51</v>
      </c>
      <c r="H4155">
        <v>978</v>
      </c>
      <c r="I4155">
        <v>502799</v>
      </c>
      <c r="J4155">
        <v>13203</v>
      </c>
      <c r="K4155">
        <v>366811</v>
      </c>
      <c r="L4155">
        <v>41850</v>
      </c>
      <c r="M4155">
        <v>17153</v>
      </c>
      <c r="N4155">
        <v>213000000</v>
      </c>
    </row>
    <row r="4156" spans="1:14" x14ac:dyDescent="0.3">
      <c r="A4156" t="s">
        <v>6397</v>
      </c>
      <c r="B4156" t="s">
        <v>2206</v>
      </c>
      <c r="C4156" t="s">
        <v>2257</v>
      </c>
      <c r="D4156" t="s">
        <v>2258</v>
      </c>
      <c r="E4156" s="17">
        <v>43911</v>
      </c>
      <c r="F4156">
        <v>4226</v>
      </c>
      <c r="G4156">
        <v>40</v>
      </c>
      <c r="H4156">
        <v>3816</v>
      </c>
      <c r="I4156">
        <v>507025</v>
      </c>
      <c r="J4156">
        <v>13243</v>
      </c>
      <c r="K4156">
        <v>370627</v>
      </c>
      <c r="L4156">
        <v>21130</v>
      </c>
      <c r="M4156">
        <v>6773</v>
      </c>
      <c r="N4156">
        <v>68000000</v>
      </c>
    </row>
    <row r="4157" spans="1:14" x14ac:dyDescent="0.3">
      <c r="A4157" t="s">
        <v>6398</v>
      </c>
      <c r="B4157" t="s">
        <v>2206</v>
      </c>
      <c r="C4157" t="s">
        <v>2257</v>
      </c>
      <c r="D4157" t="s">
        <v>2290</v>
      </c>
      <c r="E4157" s="17">
        <v>44319</v>
      </c>
      <c r="F4157">
        <v>3881</v>
      </c>
      <c r="G4157">
        <v>174</v>
      </c>
      <c r="H4157">
        <v>2726</v>
      </c>
      <c r="I4157">
        <v>510906</v>
      </c>
      <c r="J4157">
        <v>13417</v>
      </c>
      <c r="K4157">
        <v>373353</v>
      </c>
      <c r="L4157">
        <v>69858</v>
      </c>
      <c r="M4157">
        <v>6975</v>
      </c>
      <c r="N4157">
        <v>68000000</v>
      </c>
    </row>
    <row r="4158" spans="1:14" x14ac:dyDescent="0.3">
      <c r="A4158" t="s">
        <v>6399</v>
      </c>
      <c r="B4158" t="s">
        <v>2194</v>
      </c>
      <c r="C4158" t="s">
        <v>2221</v>
      </c>
      <c r="D4158" t="s">
        <v>2222</v>
      </c>
      <c r="E4158" s="17">
        <v>43918</v>
      </c>
      <c r="F4158">
        <v>1052</v>
      </c>
      <c r="G4158">
        <v>86</v>
      </c>
      <c r="H4158">
        <v>568</v>
      </c>
      <c r="I4158">
        <v>511958</v>
      </c>
      <c r="J4158">
        <v>13503</v>
      </c>
      <c r="K4158">
        <v>373921</v>
      </c>
      <c r="L4158">
        <v>9468</v>
      </c>
      <c r="M4158">
        <v>9704</v>
      </c>
      <c r="N4158">
        <v>1380000000</v>
      </c>
    </row>
    <row r="4159" spans="1:14" x14ac:dyDescent="0.3">
      <c r="A4159" t="s">
        <v>6400</v>
      </c>
      <c r="B4159" t="s">
        <v>2194</v>
      </c>
      <c r="C4159" t="s">
        <v>2195</v>
      </c>
      <c r="D4159" t="s">
        <v>2196</v>
      </c>
      <c r="E4159" s="17">
        <v>44024</v>
      </c>
      <c r="F4159">
        <v>3848</v>
      </c>
      <c r="G4159">
        <v>198</v>
      </c>
      <c r="H4159">
        <v>4638</v>
      </c>
      <c r="I4159">
        <v>515806</v>
      </c>
      <c r="J4159">
        <v>13701</v>
      </c>
      <c r="K4159">
        <v>378559</v>
      </c>
      <c r="L4159">
        <v>26936</v>
      </c>
      <c r="M4159">
        <v>8519</v>
      </c>
      <c r="N4159">
        <v>1380000000</v>
      </c>
    </row>
    <row r="4160" spans="1:14" x14ac:dyDescent="0.3">
      <c r="A4160" t="s">
        <v>6401</v>
      </c>
      <c r="B4160" t="s">
        <v>2211</v>
      </c>
      <c r="C4160" t="s">
        <v>2245</v>
      </c>
      <c r="D4160" t="s">
        <v>2308</v>
      </c>
      <c r="E4160" s="17">
        <v>43934</v>
      </c>
      <c r="F4160">
        <v>3615</v>
      </c>
      <c r="G4160">
        <v>87</v>
      </c>
      <c r="H4160">
        <v>4614</v>
      </c>
      <c r="I4160">
        <v>519421</v>
      </c>
      <c r="J4160">
        <v>13788</v>
      </c>
      <c r="K4160">
        <v>383173</v>
      </c>
      <c r="L4160">
        <v>68685</v>
      </c>
      <c r="M4160">
        <v>15188</v>
      </c>
      <c r="N4160">
        <v>331000000</v>
      </c>
    </row>
    <row r="4161" spans="1:14" x14ac:dyDescent="0.3">
      <c r="A4161" t="s">
        <v>6402</v>
      </c>
      <c r="B4161" t="s">
        <v>2194</v>
      </c>
      <c r="C4161" t="s">
        <v>2204</v>
      </c>
      <c r="D4161" t="s">
        <v>25</v>
      </c>
      <c r="E4161" s="17">
        <v>43926</v>
      </c>
      <c r="F4161">
        <v>3157</v>
      </c>
      <c r="G4161">
        <v>170</v>
      </c>
      <c r="H4161">
        <v>4105</v>
      </c>
      <c r="I4161">
        <v>522578</v>
      </c>
      <c r="J4161">
        <v>13958</v>
      </c>
      <c r="K4161">
        <v>387278</v>
      </c>
      <c r="L4161">
        <v>44198</v>
      </c>
      <c r="M4161">
        <v>6679</v>
      </c>
      <c r="N4161">
        <v>1380000000</v>
      </c>
    </row>
    <row r="4162" spans="1:14" x14ac:dyDescent="0.3">
      <c r="A4162" t="s">
        <v>6403</v>
      </c>
      <c r="B4162" t="s">
        <v>2190</v>
      </c>
      <c r="C4162" t="s">
        <v>2198</v>
      </c>
      <c r="D4162" t="s">
        <v>2306</v>
      </c>
      <c r="E4162" s="17">
        <v>44253</v>
      </c>
      <c r="F4162">
        <v>2105</v>
      </c>
      <c r="G4162">
        <v>36</v>
      </c>
      <c r="H4162">
        <v>4252</v>
      </c>
      <c r="I4162">
        <v>524683</v>
      </c>
      <c r="J4162">
        <v>13994</v>
      </c>
      <c r="K4162">
        <v>391530</v>
      </c>
      <c r="L4162">
        <v>25260</v>
      </c>
      <c r="M4162">
        <v>1409</v>
      </c>
      <c r="N4162">
        <v>213000000</v>
      </c>
    </row>
    <row r="4163" spans="1:14" x14ac:dyDescent="0.3">
      <c r="A4163" t="s">
        <v>6404</v>
      </c>
      <c r="B4163" t="s">
        <v>2190</v>
      </c>
      <c r="C4163" t="s">
        <v>2269</v>
      </c>
      <c r="D4163" t="s">
        <v>2288</v>
      </c>
      <c r="E4163" s="17">
        <v>44028</v>
      </c>
      <c r="F4163">
        <v>993</v>
      </c>
      <c r="G4163">
        <v>122</v>
      </c>
      <c r="H4163">
        <v>2772</v>
      </c>
      <c r="I4163">
        <v>525676</v>
      </c>
      <c r="J4163">
        <v>14116</v>
      </c>
      <c r="K4163">
        <v>394302</v>
      </c>
      <c r="L4163">
        <v>18867</v>
      </c>
      <c r="M4163">
        <v>19770</v>
      </c>
      <c r="N4163">
        <v>213000000</v>
      </c>
    </row>
    <row r="4164" spans="1:14" x14ac:dyDescent="0.3">
      <c r="A4164" t="s">
        <v>6405</v>
      </c>
      <c r="B4164" t="s">
        <v>2190</v>
      </c>
      <c r="C4164" t="s">
        <v>2191</v>
      </c>
      <c r="D4164" t="s">
        <v>2192</v>
      </c>
      <c r="E4164" s="17">
        <v>43831</v>
      </c>
      <c r="F4164">
        <v>3096</v>
      </c>
      <c r="G4164">
        <v>63</v>
      </c>
      <c r="H4164">
        <v>4236</v>
      </c>
      <c r="I4164">
        <v>528772</v>
      </c>
      <c r="J4164">
        <v>14179</v>
      </c>
      <c r="K4164">
        <v>398538</v>
      </c>
      <c r="L4164">
        <v>55728</v>
      </c>
      <c r="M4164">
        <v>4709</v>
      </c>
      <c r="N4164">
        <v>213000000</v>
      </c>
    </row>
    <row r="4165" spans="1:14" x14ac:dyDescent="0.3">
      <c r="A4165" t="s">
        <v>6406</v>
      </c>
      <c r="B4165" t="s">
        <v>2187</v>
      </c>
      <c r="C4165" t="s">
        <v>2338</v>
      </c>
      <c r="D4165" t="s">
        <v>2339</v>
      </c>
      <c r="E4165" s="17">
        <v>44237</v>
      </c>
      <c r="F4165">
        <v>189</v>
      </c>
      <c r="G4165">
        <v>198</v>
      </c>
      <c r="H4165">
        <v>4054</v>
      </c>
      <c r="I4165">
        <v>528961</v>
      </c>
      <c r="J4165">
        <v>14377</v>
      </c>
      <c r="K4165">
        <v>402592</v>
      </c>
      <c r="L4165">
        <v>3591</v>
      </c>
      <c r="M4165">
        <v>417</v>
      </c>
      <c r="N4165">
        <v>83000000</v>
      </c>
    </row>
    <row r="4166" spans="1:14" x14ac:dyDescent="0.3">
      <c r="A4166" t="s">
        <v>6407</v>
      </c>
      <c r="B4166" t="s">
        <v>2190</v>
      </c>
      <c r="C4166" t="s">
        <v>2198</v>
      </c>
      <c r="D4166" t="s">
        <v>2199</v>
      </c>
      <c r="E4166" s="17">
        <v>44208</v>
      </c>
      <c r="F4166">
        <v>2123</v>
      </c>
      <c r="G4166">
        <v>187</v>
      </c>
      <c r="H4166">
        <v>2686</v>
      </c>
      <c r="I4166">
        <v>531084</v>
      </c>
      <c r="J4166">
        <v>14564</v>
      </c>
      <c r="K4166">
        <v>405278</v>
      </c>
      <c r="L4166">
        <v>23353</v>
      </c>
      <c r="M4166">
        <v>9675</v>
      </c>
      <c r="N4166">
        <v>213000000</v>
      </c>
    </row>
    <row r="4167" spans="1:14" x14ac:dyDescent="0.3">
      <c r="A4167" t="s">
        <v>6408</v>
      </c>
      <c r="B4167" t="s">
        <v>2194</v>
      </c>
      <c r="C4167" t="s">
        <v>27</v>
      </c>
      <c r="D4167" t="s">
        <v>27</v>
      </c>
      <c r="E4167" s="17">
        <v>43997</v>
      </c>
      <c r="F4167">
        <v>2418</v>
      </c>
      <c r="G4167">
        <v>152</v>
      </c>
      <c r="H4167">
        <v>3998</v>
      </c>
      <c r="I4167">
        <v>533502</v>
      </c>
      <c r="J4167">
        <v>14716</v>
      </c>
      <c r="K4167">
        <v>409276</v>
      </c>
      <c r="L4167">
        <v>31434</v>
      </c>
      <c r="M4167">
        <v>16753</v>
      </c>
      <c r="N4167">
        <v>1380000000</v>
      </c>
    </row>
    <row r="4168" spans="1:14" x14ac:dyDescent="0.3">
      <c r="A4168" t="s">
        <v>6409</v>
      </c>
      <c r="B4168" t="s">
        <v>2194</v>
      </c>
      <c r="C4168" t="s">
        <v>27</v>
      </c>
      <c r="D4168" t="s">
        <v>27</v>
      </c>
      <c r="E4168" s="17">
        <v>44339</v>
      </c>
      <c r="F4168">
        <v>4994</v>
      </c>
      <c r="G4168">
        <v>118</v>
      </c>
      <c r="H4168">
        <v>136</v>
      </c>
      <c r="I4168">
        <v>538496</v>
      </c>
      <c r="J4168">
        <v>14834</v>
      </c>
      <c r="K4168">
        <v>409412</v>
      </c>
      <c r="L4168">
        <v>79904</v>
      </c>
      <c r="M4168">
        <v>18436</v>
      </c>
      <c r="N4168">
        <v>1380000000</v>
      </c>
    </row>
    <row r="4169" spans="1:14" x14ac:dyDescent="0.3">
      <c r="A4169" t="s">
        <v>6410</v>
      </c>
      <c r="B4169" t="s">
        <v>2190</v>
      </c>
      <c r="C4169" t="s">
        <v>2252</v>
      </c>
      <c r="D4169" t="s">
        <v>2301</v>
      </c>
      <c r="E4169" s="17">
        <v>44468</v>
      </c>
      <c r="F4169">
        <v>2898</v>
      </c>
      <c r="G4169">
        <v>149</v>
      </c>
      <c r="H4169">
        <v>4786</v>
      </c>
      <c r="I4169">
        <v>541394</v>
      </c>
      <c r="J4169">
        <v>14983</v>
      </c>
      <c r="K4169">
        <v>414198</v>
      </c>
      <c r="L4169">
        <v>14490</v>
      </c>
      <c r="M4169">
        <v>16492</v>
      </c>
      <c r="N4169">
        <v>213000000</v>
      </c>
    </row>
    <row r="4170" spans="1:14" x14ac:dyDescent="0.3">
      <c r="A4170" t="s">
        <v>6411</v>
      </c>
      <c r="B4170" t="s">
        <v>2206</v>
      </c>
      <c r="C4170" t="s">
        <v>2207</v>
      </c>
      <c r="D4170" t="s">
        <v>2208</v>
      </c>
      <c r="E4170" s="17">
        <v>44143</v>
      </c>
      <c r="F4170">
        <v>4601</v>
      </c>
      <c r="G4170">
        <v>170</v>
      </c>
      <c r="H4170">
        <v>1423</v>
      </c>
      <c r="I4170">
        <v>545995</v>
      </c>
      <c r="J4170">
        <v>15153</v>
      </c>
      <c r="K4170">
        <v>415621</v>
      </c>
      <c r="L4170">
        <v>27606</v>
      </c>
      <c r="M4170">
        <v>1915</v>
      </c>
      <c r="N4170">
        <v>68000000</v>
      </c>
    </row>
    <row r="4171" spans="1:14" x14ac:dyDescent="0.3">
      <c r="A4171" t="s">
        <v>6412</v>
      </c>
      <c r="B4171" t="s">
        <v>2206</v>
      </c>
      <c r="C4171" t="s">
        <v>2257</v>
      </c>
      <c r="D4171" t="s">
        <v>2290</v>
      </c>
      <c r="E4171" s="17">
        <v>44423</v>
      </c>
      <c r="F4171">
        <v>1966</v>
      </c>
      <c r="G4171">
        <v>123</v>
      </c>
      <c r="H4171">
        <v>1465</v>
      </c>
      <c r="I4171">
        <v>547961</v>
      </c>
      <c r="J4171">
        <v>15276</v>
      </c>
      <c r="K4171">
        <v>417086</v>
      </c>
      <c r="L4171">
        <v>11796</v>
      </c>
      <c r="M4171">
        <v>16566</v>
      </c>
      <c r="N4171">
        <v>68000000</v>
      </c>
    </row>
    <row r="4172" spans="1:14" x14ac:dyDescent="0.3">
      <c r="A4172" t="s">
        <v>6413</v>
      </c>
      <c r="B4172" t="s">
        <v>2206</v>
      </c>
      <c r="C4172" t="s">
        <v>2232</v>
      </c>
      <c r="D4172" t="s">
        <v>2326</v>
      </c>
      <c r="E4172" s="17">
        <v>44248</v>
      </c>
      <c r="F4172">
        <v>4278</v>
      </c>
      <c r="G4172">
        <v>198</v>
      </c>
      <c r="H4172">
        <v>3338</v>
      </c>
      <c r="I4172">
        <v>552239</v>
      </c>
      <c r="J4172">
        <v>15474</v>
      </c>
      <c r="K4172">
        <v>420424</v>
      </c>
      <c r="L4172">
        <v>21390</v>
      </c>
      <c r="M4172">
        <v>13942</v>
      </c>
      <c r="N4172">
        <v>68000000</v>
      </c>
    </row>
    <row r="4173" spans="1:14" x14ac:dyDescent="0.3">
      <c r="A4173" t="s">
        <v>6414</v>
      </c>
      <c r="B4173" t="s">
        <v>2211</v>
      </c>
      <c r="C4173" t="s">
        <v>2241</v>
      </c>
      <c r="D4173" t="s">
        <v>2261</v>
      </c>
      <c r="E4173" s="17">
        <v>44511</v>
      </c>
      <c r="F4173">
        <v>4249</v>
      </c>
      <c r="G4173">
        <v>197</v>
      </c>
      <c r="H4173">
        <v>4771</v>
      </c>
      <c r="I4173">
        <v>556488</v>
      </c>
      <c r="J4173">
        <v>15671</v>
      </c>
      <c r="K4173">
        <v>425195</v>
      </c>
      <c r="L4173">
        <v>50988</v>
      </c>
      <c r="M4173">
        <v>19747</v>
      </c>
      <c r="N4173">
        <v>331000000</v>
      </c>
    </row>
    <row r="4174" spans="1:14" x14ac:dyDescent="0.3">
      <c r="A4174" t="s">
        <v>6415</v>
      </c>
      <c r="B4174" t="s">
        <v>2187</v>
      </c>
      <c r="C4174" t="s">
        <v>2188</v>
      </c>
      <c r="D4174" t="s">
        <v>2188</v>
      </c>
      <c r="E4174" s="17">
        <v>44307</v>
      </c>
      <c r="F4174">
        <v>3411</v>
      </c>
      <c r="G4174">
        <v>35</v>
      </c>
      <c r="H4174">
        <v>3832</v>
      </c>
      <c r="I4174">
        <v>559899</v>
      </c>
      <c r="J4174">
        <v>15706</v>
      </c>
      <c r="K4174">
        <v>429027</v>
      </c>
      <c r="L4174">
        <v>54576</v>
      </c>
      <c r="M4174">
        <v>2887</v>
      </c>
      <c r="N4174">
        <v>83000000</v>
      </c>
    </row>
    <row r="4175" spans="1:14" x14ac:dyDescent="0.3">
      <c r="A4175" t="s">
        <v>6416</v>
      </c>
      <c r="B4175" t="s">
        <v>2190</v>
      </c>
      <c r="C4175" t="s">
        <v>2191</v>
      </c>
      <c r="D4175" t="s">
        <v>2285</v>
      </c>
      <c r="E4175" s="17">
        <v>43903</v>
      </c>
      <c r="F4175">
        <v>3946</v>
      </c>
      <c r="G4175">
        <v>45</v>
      </c>
      <c r="H4175">
        <v>1536</v>
      </c>
      <c r="I4175">
        <v>563845</v>
      </c>
      <c r="J4175">
        <v>15751</v>
      </c>
      <c r="K4175">
        <v>430563</v>
      </c>
      <c r="L4175">
        <v>31568</v>
      </c>
      <c r="M4175">
        <v>9389</v>
      </c>
      <c r="N4175">
        <v>213000000</v>
      </c>
    </row>
    <row r="4176" spans="1:14" x14ac:dyDescent="0.3">
      <c r="A4176" t="s">
        <v>6417</v>
      </c>
      <c r="B4176" t="s">
        <v>2211</v>
      </c>
      <c r="C4176" t="s">
        <v>2237</v>
      </c>
      <c r="D4176" t="s">
        <v>2250</v>
      </c>
      <c r="E4176" s="17">
        <v>43971</v>
      </c>
      <c r="F4176">
        <v>1046</v>
      </c>
      <c r="G4176">
        <v>21</v>
      </c>
      <c r="H4176">
        <v>2324</v>
      </c>
      <c r="I4176">
        <v>564891</v>
      </c>
      <c r="J4176">
        <v>15772</v>
      </c>
      <c r="K4176">
        <v>432887</v>
      </c>
      <c r="L4176">
        <v>11506</v>
      </c>
      <c r="M4176">
        <v>8755</v>
      </c>
      <c r="N4176">
        <v>331000000</v>
      </c>
    </row>
    <row r="4177" spans="1:14" x14ac:dyDescent="0.3">
      <c r="A4177" t="s">
        <v>6418</v>
      </c>
      <c r="B4177" t="s">
        <v>2206</v>
      </c>
      <c r="C4177" t="s">
        <v>2207</v>
      </c>
      <c r="D4177" t="s">
        <v>2208</v>
      </c>
      <c r="E4177" s="17">
        <v>44412</v>
      </c>
      <c r="F4177">
        <v>2573</v>
      </c>
      <c r="G4177">
        <v>34</v>
      </c>
      <c r="H4177">
        <v>3755</v>
      </c>
      <c r="I4177">
        <v>567464</v>
      </c>
      <c r="J4177">
        <v>15806</v>
      </c>
      <c r="K4177">
        <v>436642</v>
      </c>
      <c r="L4177">
        <v>36022</v>
      </c>
      <c r="M4177">
        <v>12001</v>
      </c>
      <c r="N4177">
        <v>68000000</v>
      </c>
    </row>
    <row r="4178" spans="1:14" x14ac:dyDescent="0.3">
      <c r="A4178" t="s">
        <v>6419</v>
      </c>
      <c r="B4178" t="s">
        <v>2190</v>
      </c>
      <c r="C4178" t="s">
        <v>2191</v>
      </c>
      <c r="D4178" t="s">
        <v>2192</v>
      </c>
      <c r="E4178" s="17">
        <v>44092</v>
      </c>
      <c r="F4178">
        <v>605</v>
      </c>
      <c r="G4178">
        <v>112</v>
      </c>
      <c r="H4178">
        <v>1379</v>
      </c>
      <c r="I4178">
        <v>568069</v>
      </c>
      <c r="J4178">
        <v>15918</v>
      </c>
      <c r="K4178">
        <v>438021</v>
      </c>
      <c r="L4178">
        <v>11495</v>
      </c>
      <c r="M4178">
        <v>643</v>
      </c>
      <c r="N4178">
        <v>213000000</v>
      </c>
    </row>
    <row r="4179" spans="1:14" x14ac:dyDescent="0.3">
      <c r="A4179" t="s">
        <v>6420</v>
      </c>
      <c r="B4179" t="s">
        <v>2211</v>
      </c>
      <c r="C4179" t="s">
        <v>2212</v>
      </c>
      <c r="D4179" t="s">
        <v>2328</v>
      </c>
      <c r="E4179" s="17">
        <v>44170</v>
      </c>
      <c r="F4179">
        <v>1366</v>
      </c>
      <c r="G4179">
        <v>174</v>
      </c>
      <c r="H4179">
        <v>932</v>
      </c>
      <c r="I4179">
        <v>569435</v>
      </c>
      <c r="J4179">
        <v>16092</v>
      </c>
      <c r="K4179">
        <v>438953</v>
      </c>
      <c r="L4179">
        <v>6830</v>
      </c>
      <c r="M4179">
        <v>1290</v>
      </c>
      <c r="N4179">
        <v>331000000</v>
      </c>
    </row>
    <row r="4180" spans="1:14" x14ac:dyDescent="0.3">
      <c r="A4180" t="s">
        <v>6421</v>
      </c>
      <c r="B4180" t="s">
        <v>2194</v>
      </c>
      <c r="C4180" t="s">
        <v>2195</v>
      </c>
      <c r="D4180" t="s">
        <v>2196</v>
      </c>
      <c r="E4180" s="17">
        <v>44138</v>
      </c>
      <c r="F4180">
        <v>2926</v>
      </c>
      <c r="G4180">
        <v>32</v>
      </c>
      <c r="H4180">
        <v>3845</v>
      </c>
      <c r="I4180">
        <v>572361</v>
      </c>
      <c r="J4180">
        <v>16124</v>
      </c>
      <c r="K4180">
        <v>442798</v>
      </c>
      <c r="L4180">
        <v>35112</v>
      </c>
      <c r="M4180">
        <v>18901</v>
      </c>
      <c r="N4180">
        <v>1380000000</v>
      </c>
    </row>
    <row r="4181" spans="1:14" x14ac:dyDescent="0.3">
      <c r="A4181" t="s">
        <v>6422</v>
      </c>
      <c r="B4181" t="s">
        <v>2206</v>
      </c>
      <c r="C4181" t="s">
        <v>2224</v>
      </c>
      <c r="D4181" t="s">
        <v>2230</v>
      </c>
      <c r="E4181" s="17">
        <v>44075</v>
      </c>
      <c r="F4181">
        <v>1958</v>
      </c>
      <c r="G4181">
        <v>140</v>
      </c>
      <c r="H4181">
        <v>1067</v>
      </c>
      <c r="I4181">
        <v>574319</v>
      </c>
      <c r="J4181">
        <v>16264</v>
      </c>
      <c r="K4181">
        <v>443865</v>
      </c>
      <c r="L4181">
        <v>29370</v>
      </c>
      <c r="M4181">
        <v>3176</v>
      </c>
      <c r="N4181">
        <v>68000000</v>
      </c>
    </row>
    <row r="4182" spans="1:14" x14ac:dyDescent="0.3">
      <c r="A4182" t="s">
        <v>6423</v>
      </c>
      <c r="B4182" t="s">
        <v>2211</v>
      </c>
      <c r="C4182" t="s">
        <v>2245</v>
      </c>
      <c r="D4182" t="s">
        <v>2246</v>
      </c>
      <c r="E4182" s="17">
        <v>44345</v>
      </c>
      <c r="F4182">
        <v>1064</v>
      </c>
      <c r="G4182">
        <v>55</v>
      </c>
      <c r="H4182">
        <v>2938</v>
      </c>
      <c r="I4182">
        <v>575383</v>
      </c>
      <c r="J4182">
        <v>16319</v>
      </c>
      <c r="K4182">
        <v>446803</v>
      </c>
      <c r="L4182">
        <v>12768</v>
      </c>
      <c r="M4182">
        <v>14513</v>
      </c>
      <c r="N4182">
        <v>331000000</v>
      </c>
    </row>
    <row r="4183" spans="1:14" x14ac:dyDescent="0.3">
      <c r="A4183" t="s">
        <v>6424</v>
      </c>
      <c r="B4183" t="s">
        <v>2194</v>
      </c>
      <c r="C4183" t="s">
        <v>27</v>
      </c>
      <c r="D4183" t="s">
        <v>27</v>
      </c>
      <c r="E4183" s="17">
        <v>44167</v>
      </c>
      <c r="F4183">
        <v>517</v>
      </c>
      <c r="G4183">
        <v>66</v>
      </c>
      <c r="H4183">
        <v>210</v>
      </c>
      <c r="I4183">
        <v>575900</v>
      </c>
      <c r="J4183">
        <v>16385</v>
      </c>
      <c r="K4183">
        <v>447013</v>
      </c>
      <c r="L4183">
        <v>7755</v>
      </c>
      <c r="M4183">
        <v>7549</v>
      </c>
      <c r="N4183">
        <v>1380000000</v>
      </c>
    </row>
    <row r="4184" spans="1:14" x14ac:dyDescent="0.3">
      <c r="A4184" t="s">
        <v>6425</v>
      </c>
      <c r="B4184" t="s">
        <v>2206</v>
      </c>
      <c r="C4184" t="s">
        <v>2232</v>
      </c>
      <c r="D4184" t="s">
        <v>2233</v>
      </c>
      <c r="E4184" s="17">
        <v>44405</v>
      </c>
      <c r="F4184">
        <v>2454</v>
      </c>
      <c r="G4184">
        <v>12</v>
      </c>
      <c r="H4184">
        <v>2390</v>
      </c>
      <c r="I4184">
        <v>578354</v>
      </c>
      <c r="J4184">
        <v>16397</v>
      </c>
      <c r="K4184">
        <v>449403</v>
      </c>
      <c r="L4184">
        <v>34356</v>
      </c>
      <c r="M4184">
        <v>3184</v>
      </c>
      <c r="N4184">
        <v>68000000</v>
      </c>
    </row>
    <row r="4185" spans="1:14" x14ac:dyDescent="0.3">
      <c r="A4185" t="s">
        <v>6426</v>
      </c>
      <c r="B4185" t="s">
        <v>2187</v>
      </c>
      <c r="C4185" t="s">
        <v>2201</v>
      </c>
      <c r="D4185" t="s">
        <v>2202</v>
      </c>
      <c r="E4185" s="17">
        <v>44391</v>
      </c>
      <c r="F4185">
        <v>4233</v>
      </c>
      <c r="G4185">
        <v>49</v>
      </c>
      <c r="H4185">
        <v>2806</v>
      </c>
      <c r="I4185">
        <v>582587</v>
      </c>
      <c r="J4185">
        <v>16446</v>
      </c>
      <c r="K4185">
        <v>452209</v>
      </c>
      <c r="L4185">
        <v>67728</v>
      </c>
      <c r="M4185">
        <v>12257</v>
      </c>
      <c r="N4185">
        <v>83000000</v>
      </c>
    </row>
    <row r="4186" spans="1:14" x14ac:dyDescent="0.3">
      <c r="A4186" t="s">
        <v>6427</v>
      </c>
      <c r="B4186" t="s">
        <v>2206</v>
      </c>
      <c r="C4186" t="s">
        <v>2207</v>
      </c>
      <c r="D4186" t="s">
        <v>2208</v>
      </c>
      <c r="E4186" s="17">
        <v>43906</v>
      </c>
      <c r="F4186">
        <v>3807</v>
      </c>
      <c r="G4186">
        <v>184</v>
      </c>
      <c r="H4186">
        <v>4603</v>
      </c>
      <c r="I4186">
        <v>586394</v>
      </c>
      <c r="J4186">
        <v>16630</v>
      </c>
      <c r="K4186">
        <v>456812</v>
      </c>
      <c r="L4186">
        <v>26649</v>
      </c>
      <c r="M4186">
        <v>122</v>
      </c>
      <c r="N4186">
        <v>68000000</v>
      </c>
    </row>
    <row r="4187" spans="1:14" x14ac:dyDescent="0.3">
      <c r="A4187" t="s">
        <v>6428</v>
      </c>
      <c r="B4187" t="s">
        <v>2187</v>
      </c>
      <c r="C4187" t="s">
        <v>2201</v>
      </c>
      <c r="D4187" t="s">
        <v>2202</v>
      </c>
      <c r="E4187" s="17">
        <v>44005</v>
      </c>
      <c r="F4187">
        <v>2589</v>
      </c>
      <c r="G4187">
        <v>27</v>
      </c>
      <c r="H4187">
        <v>231</v>
      </c>
      <c r="I4187">
        <v>588983</v>
      </c>
      <c r="J4187">
        <v>16657</v>
      </c>
      <c r="K4187">
        <v>457043</v>
      </c>
      <c r="L4187">
        <v>33657</v>
      </c>
      <c r="M4187">
        <v>16471</v>
      </c>
      <c r="N4187">
        <v>83000000</v>
      </c>
    </row>
    <row r="4188" spans="1:14" x14ac:dyDescent="0.3">
      <c r="A4188" t="s">
        <v>6429</v>
      </c>
      <c r="B4188" t="s">
        <v>2187</v>
      </c>
      <c r="C4188" t="s">
        <v>2201</v>
      </c>
      <c r="D4188" t="s">
        <v>2202</v>
      </c>
      <c r="E4188" s="17">
        <v>43939</v>
      </c>
      <c r="F4188">
        <v>2272</v>
      </c>
      <c r="G4188">
        <v>103</v>
      </c>
      <c r="H4188">
        <v>803</v>
      </c>
      <c r="I4188">
        <v>591255</v>
      </c>
      <c r="J4188">
        <v>16760</v>
      </c>
      <c r="K4188">
        <v>457846</v>
      </c>
      <c r="L4188">
        <v>43168</v>
      </c>
      <c r="M4188">
        <v>12824</v>
      </c>
      <c r="N4188">
        <v>83000000</v>
      </c>
    </row>
    <row r="4189" spans="1:14" x14ac:dyDescent="0.3">
      <c r="A4189" t="s">
        <v>6430</v>
      </c>
      <c r="B4189" t="s">
        <v>2187</v>
      </c>
      <c r="C4189" t="s">
        <v>2201</v>
      </c>
      <c r="D4189" t="s">
        <v>2202</v>
      </c>
      <c r="E4189" s="17">
        <v>44013</v>
      </c>
      <c r="F4189">
        <v>2308</v>
      </c>
      <c r="G4189">
        <v>97</v>
      </c>
      <c r="H4189">
        <v>1193</v>
      </c>
      <c r="I4189">
        <v>593563</v>
      </c>
      <c r="J4189">
        <v>16857</v>
      </c>
      <c r="K4189">
        <v>459039</v>
      </c>
      <c r="L4189">
        <v>20772</v>
      </c>
      <c r="M4189">
        <v>541</v>
      </c>
      <c r="N4189">
        <v>83000000</v>
      </c>
    </row>
    <row r="4190" spans="1:14" x14ac:dyDescent="0.3">
      <c r="A4190" t="s">
        <v>6431</v>
      </c>
      <c r="B4190" t="s">
        <v>2190</v>
      </c>
      <c r="C4190" t="s">
        <v>2252</v>
      </c>
      <c r="D4190" t="s">
        <v>2253</v>
      </c>
      <c r="E4190" s="17">
        <v>44022</v>
      </c>
      <c r="F4190">
        <v>1102</v>
      </c>
      <c r="G4190">
        <v>95</v>
      </c>
      <c r="H4190">
        <v>3475</v>
      </c>
      <c r="I4190">
        <v>594665</v>
      </c>
      <c r="J4190">
        <v>16952</v>
      </c>
      <c r="K4190">
        <v>462514</v>
      </c>
      <c r="L4190">
        <v>9918</v>
      </c>
      <c r="M4190">
        <v>8171</v>
      </c>
      <c r="N4190">
        <v>213000000</v>
      </c>
    </row>
    <row r="4191" spans="1:14" x14ac:dyDescent="0.3">
      <c r="A4191" t="s">
        <v>6432</v>
      </c>
      <c r="B4191" t="s">
        <v>2190</v>
      </c>
      <c r="C4191" t="s">
        <v>2252</v>
      </c>
      <c r="D4191" t="s">
        <v>2301</v>
      </c>
      <c r="E4191" s="17">
        <v>43895</v>
      </c>
      <c r="F4191">
        <v>4792</v>
      </c>
      <c r="G4191">
        <v>86</v>
      </c>
      <c r="H4191">
        <v>233</v>
      </c>
      <c r="I4191">
        <v>599457</v>
      </c>
      <c r="J4191">
        <v>17038</v>
      </c>
      <c r="K4191">
        <v>462747</v>
      </c>
      <c r="L4191">
        <v>76672</v>
      </c>
      <c r="M4191">
        <v>4047</v>
      </c>
      <c r="N4191">
        <v>213000000</v>
      </c>
    </row>
    <row r="4192" spans="1:14" x14ac:dyDescent="0.3">
      <c r="A4192" t="s">
        <v>6433</v>
      </c>
      <c r="B4192" t="s">
        <v>2187</v>
      </c>
      <c r="C4192" t="s">
        <v>2188</v>
      </c>
      <c r="D4192" t="s">
        <v>2188</v>
      </c>
      <c r="E4192" s="17">
        <v>44304</v>
      </c>
      <c r="F4192">
        <v>810</v>
      </c>
      <c r="G4192">
        <v>87</v>
      </c>
      <c r="H4192">
        <v>2567</v>
      </c>
      <c r="I4192">
        <v>600267</v>
      </c>
      <c r="J4192">
        <v>17125</v>
      </c>
      <c r="K4192">
        <v>465314</v>
      </c>
      <c r="L4192">
        <v>14580</v>
      </c>
      <c r="M4192">
        <v>11849</v>
      </c>
      <c r="N4192">
        <v>83000000</v>
      </c>
    </row>
    <row r="4193" spans="1:14" x14ac:dyDescent="0.3">
      <c r="A4193" t="s">
        <v>6434</v>
      </c>
      <c r="B4193" t="s">
        <v>2194</v>
      </c>
      <c r="C4193" t="s">
        <v>2204</v>
      </c>
      <c r="D4193" t="s">
        <v>2235</v>
      </c>
      <c r="E4193" s="17">
        <v>43930</v>
      </c>
      <c r="F4193">
        <v>3763</v>
      </c>
      <c r="G4193">
        <v>192</v>
      </c>
      <c r="H4193">
        <v>2147</v>
      </c>
      <c r="I4193">
        <v>604030</v>
      </c>
      <c r="J4193">
        <v>17317</v>
      </c>
      <c r="K4193">
        <v>467461</v>
      </c>
      <c r="L4193">
        <v>33867</v>
      </c>
      <c r="M4193">
        <v>12254</v>
      </c>
      <c r="N4193">
        <v>1380000000</v>
      </c>
    </row>
    <row r="4194" spans="1:14" x14ac:dyDescent="0.3">
      <c r="A4194" t="s">
        <v>6435</v>
      </c>
      <c r="B4194" t="s">
        <v>2187</v>
      </c>
      <c r="C4194" t="s">
        <v>2201</v>
      </c>
      <c r="D4194" t="s">
        <v>2272</v>
      </c>
      <c r="E4194" s="17">
        <v>44374</v>
      </c>
      <c r="F4194">
        <v>4568</v>
      </c>
      <c r="G4194">
        <v>151</v>
      </c>
      <c r="H4194">
        <v>2355</v>
      </c>
      <c r="I4194">
        <v>608598</v>
      </c>
      <c r="J4194">
        <v>17468</v>
      </c>
      <c r="K4194">
        <v>469816</v>
      </c>
      <c r="L4194">
        <v>22840</v>
      </c>
      <c r="M4194">
        <v>9083</v>
      </c>
      <c r="N4194">
        <v>83000000</v>
      </c>
    </row>
    <row r="4195" spans="1:14" x14ac:dyDescent="0.3">
      <c r="A4195" t="s">
        <v>6436</v>
      </c>
      <c r="B4195" t="s">
        <v>2211</v>
      </c>
      <c r="C4195" t="s">
        <v>2241</v>
      </c>
      <c r="D4195" t="s">
        <v>2261</v>
      </c>
      <c r="E4195" s="17">
        <v>43958</v>
      </c>
      <c r="F4195">
        <v>76</v>
      </c>
      <c r="G4195">
        <v>194</v>
      </c>
      <c r="H4195">
        <v>2850</v>
      </c>
      <c r="I4195">
        <v>608674</v>
      </c>
      <c r="J4195">
        <v>17662</v>
      </c>
      <c r="K4195">
        <v>472666</v>
      </c>
      <c r="L4195">
        <v>1368</v>
      </c>
      <c r="M4195">
        <v>6026</v>
      </c>
      <c r="N4195">
        <v>331000000</v>
      </c>
    </row>
    <row r="4196" spans="1:14" x14ac:dyDescent="0.3">
      <c r="A4196" t="s">
        <v>6437</v>
      </c>
      <c r="B4196" t="s">
        <v>2187</v>
      </c>
      <c r="C4196" t="s">
        <v>2255</v>
      </c>
      <c r="D4196" t="s">
        <v>2255</v>
      </c>
      <c r="E4196" s="17">
        <v>44282</v>
      </c>
      <c r="F4196">
        <v>2309</v>
      </c>
      <c r="G4196">
        <v>124</v>
      </c>
      <c r="H4196">
        <v>1723</v>
      </c>
      <c r="I4196">
        <v>610983</v>
      </c>
      <c r="J4196">
        <v>17786</v>
      </c>
      <c r="K4196">
        <v>474389</v>
      </c>
      <c r="L4196">
        <v>32326</v>
      </c>
      <c r="M4196">
        <v>9800</v>
      </c>
      <c r="N4196">
        <v>83000000</v>
      </c>
    </row>
    <row r="4197" spans="1:14" x14ac:dyDescent="0.3">
      <c r="A4197" t="s">
        <v>6438</v>
      </c>
      <c r="B4197" t="s">
        <v>2190</v>
      </c>
      <c r="C4197" t="s">
        <v>2191</v>
      </c>
      <c r="D4197" t="s">
        <v>2192</v>
      </c>
      <c r="E4197" s="17">
        <v>44199</v>
      </c>
      <c r="F4197">
        <v>1025</v>
      </c>
      <c r="G4197">
        <v>80</v>
      </c>
      <c r="H4197">
        <v>4482</v>
      </c>
      <c r="I4197">
        <v>612008</v>
      </c>
      <c r="J4197">
        <v>17866</v>
      </c>
      <c r="K4197">
        <v>478871</v>
      </c>
      <c r="L4197">
        <v>6150</v>
      </c>
      <c r="M4197">
        <v>4515</v>
      </c>
      <c r="N4197">
        <v>213000000</v>
      </c>
    </row>
    <row r="4198" spans="1:14" x14ac:dyDescent="0.3">
      <c r="A4198" t="s">
        <v>6439</v>
      </c>
      <c r="B4198" t="s">
        <v>2190</v>
      </c>
      <c r="C4198" t="s">
        <v>2252</v>
      </c>
      <c r="D4198" t="s">
        <v>2253</v>
      </c>
      <c r="E4198" s="17">
        <v>43873</v>
      </c>
      <c r="F4198">
        <v>2064</v>
      </c>
      <c r="G4198">
        <v>6</v>
      </c>
      <c r="H4198">
        <v>1146</v>
      </c>
      <c r="I4198">
        <v>614072</v>
      </c>
      <c r="J4198">
        <v>17872</v>
      </c>
      <c r="K4198">
        <v>480017</v>
      </c>
      <c r="L4198">
        <v>10320</v>
      </c>
      <c r="M4198">
        <v>14034</v>
      </c>
      <c r="N4198">
        <v>213000000</v>
      </c>
    </row>
    <row r="4199" spans="1:14" x14ac:dyDescent="0.3">
      <c r="A4199" t="s">
        <v>6440</v>
      </c>
      <c r="B4199" t="s">
        <v>2211</v>
      </c>
      <c r="C4199" t="s">
        <v>2245</v>
      </c>
      <c r="D4199" t="s">
        <v>2308</v>
      </c>
      <c r="E4199" s="17">
        <v>44249</v>
      </c>
      <c r="F4199">
        <v>4439</v>
      </c>
      <c r="G4199">
        <v>73</v>
      </c>
      <c r="H4199">
        <v>131</v>
      </c>
      <c r="I4199">
        <v>618511</v>
      </c>
      <c r="J4199">
        <v>17945</v>
      </c>
      <c r="K4199">
        <v>480148</v>
      </c>
      <c r="L4199">
        <v>26634</v>
      </c>
      <c r="M4199">
        <v>17075</v>
      </c>
      <c r="N4199">
        <v>331000000</v>
      </c>
    </row>
    <row r="4200" spans="1:14" x14ac:dyDescent="0.3">
      <c r="A4200" t="s">
        <v>6441</v>
      </c>
      <c r="B4200" t="s">
        <v>2211</v>
      </c>
      <c r="C4200" t="s">
        <v>2245</v>
      </c>
      <c r="D4200" t="s">
        <v>2308</v>
      </c>
      <c r="E4200" s="17">
        <v>44318</v>
      </c>
      <c r="F4200">
        <v>2741</v>
      </c>
      <c r="G4200">
        <v>82</v>
      </c>
      <c r="H4200">
        <v>2109</v>
      </c>
      <c r="I4200">
        <v>621252</v>
      </c>
      <c r="J4200">
        <v>18027</v>
      </c>
      <c r="K4200">
        <v>482257</v>
      </c>
      <c r="L4200">
        <v>35633</v>
      </c>
      <c r="M4200">
        <v>4612</v>
      </c>
      <c r="N4200">
        <v>331000000</v>
      </c>
    </row>
    <row r="4201" spans="1:14" x14ac:dyDescent="0.3">
      <c r="A4201" t="s">
        <v>6442</v>
      </c>
      <c r="B4201" t="s">
        <v>2206</v>
      </c>
      <c r="C4201" t="s">
        <v>2232</v>
      </c>
      <c r="D4201" t="s">
        <v>2233</v>
      </c>
      <c r="E4201" s="17">
        <v>43908</v>
      </c>
      <c r="F4201">
        <v>4941</v>
      </c>
      <c r="G4201">
        <v>23</v>
      </c>
      <c r="H4201">
        <v>831</v>
      </c>
      <c r="I4201">
        <v>626193</v>
      </c>
      <c r="J4201">
        <v>18050</v>
      </c>
      <c r="K4201">
        <v>483088</v>
      </c>
      <c r="L4201">
        <v>64233</v>
      </c>
      <c r="M4201">
        <v>12107</v>
      </c>
      <c r="N4201">
        <v>68000000</v>
      </c>
    </row>
    <row r="4202" spans="1:14" x14ac:dyDescent="0.3">
      <c r="A4202" t="s">
        <v>6443</v>
      </c>
      <c r="B4202" t="s">
        <v>2194</v>
      </c>
      <c r="C4202" t="s">
        <v>2221</v>
      </c>
      <c r="D4202" t="s">
        <v>2222</v>
      </c>
      <c r="E4202" s="17">
        <v>44100</v>
      </c>
      <c r="F4202">
        <v>3999</v>
      </c>
      <c r="G4202">
        <v>136</v>
      </c>
      <c r="H4202">
        <v>3761</v>
      </c>
      <c r="I4202">
        <v>630192</v>
      </c>
      <c r="J4202">
        <v>18186</v>
      </c>
      <c r="K4202">
        <v>486849</v>
      </c>
      <c r="L4202">
        <v>67983</v>
      </c>
      <c r="M4202">
        <v>1279</v>
      </c>
      <c r="N4202">
        <v>1380000000</v>
      </c>
    </row>
    <row r="4203" spans="1:14" x14ac:dyDescent="0.3">
      <c r="A4203" t="s">
        <v>6444</v>
      </c>
      <c r="B4203" t="s">
        <v>2194</v>
      </c>
      <c r="C4203" t="s">
        <v>2221</v>
      </c>
      <c r="D4203" t="s">
        <v>2222</v>
      </c>
      <c r="E4203" s="17">
        <v>44504</v>
      </c>
      <c r="F4203">
        <v>3228</v>
      </c>
      <c r="G4203">
        <v>113</v>
      </c>
      <c r="H4203">
        <v>731</v>
      </c>
      <c r="I4203">
        <v>633420</v>
      </c>
      <c r="J4203">
        <v>18299</v>
      </c>
      <c r="K4203">
        <v>487580</v>
      </c>
      <c r="L4203">
        <v>58104</v>
      </c>
      <c r="M4203">
        <v>12941</v>
      </c>
      <c r="N4203">
        <v>1380000000</v>
      </c>
    </row>
    <row r="4204" spans="1:14" x14ac:dyDescent="0.3">
      <c r="A4204" t="s">
        <v>6445</v>
      </c>
      <c r="B4204" t="s">
        <v>2194</v>
      </c>
      <c r="C4204" t="s">
        <v>2221</v>
      </c>
      <c r="D4204" t="s">
        <v>2222</v>
      </c>
      <c r="E4204" s="17">
        <v>44531</v>
      </c>
      <c r="F4204">
        <v>4269</v>
      </c>
      <c r="G4204">
        <v>14</v>
      </c>
      <c r="H4204">
        <v>402</v>
      </c>
      <c r="I4204">
        <v>637689</v>
      </c>
      <c r="J4204">
        <v>18313</v>
      </c>
      <c r="K4204">
        <v>487982</v>
      </c>
      <c r="L4204">
        <v>38421</v>
      </c>
      <c r="M4204">
        <v>915</v>
      </c>
      <c r="N4204">
        <v>1380000000</v>
      </c>
    </row>
    <row r="4205" spans="1:14" x14ac:dyDescent="0.3">
      <c r="A4205" t="s">
        <v>6446</v>
      </c>
      <c r="B4205" t="s">
        <v>2190</v>
      </c>
      <c r="C4205" t="s">
        <v>2198</v>
      </c>
      <c r="D4205" t="s">
        <v>2199</v>
      </c>
      <c r="E4205" s="17">
        <v>44558</v>
      </c>
      <c r="F4205">
        <v>3558</v>
      </c>
      <c r="G4205">
        <v>112</v>
      </c>
      <c r="H4205">
        <v>1617</v>
      </c>
      <c r="I4205">
        <v>641247</v>
      </c>
      <c r="J4205">
        <v>18425</v>
      </c>
      <c r="K4205">
        <v>489599</v>
      </c>
      <c r="L4205">
        <v>28464</v>
      </c>
      <c r="M4205">
        <v>11795</v>
      </c>
      <c r="N4205">
        <v>213000000</v>
      </c>
    </row>
    <row r="4206" spans="1:14" x14ac:dyDescent="0.3">
      <c r="A4206" t="s">
        <v>6447</v>
      </c>
      <c r="B4206" t="s">
        <v>2194</v>
      </c>
      <c r="C4206" t="s">
        <v>27</v>
      </c>
      <c r="D4206" t="s">
        <v>27</v>
      </c>
      <c r="E4206" s="17">
        <v>44145</v>
      </c>
      <c r="F4206">
        <v>845</v>
      </c>
      <c r="G4206">
        <v>183</v>
      </c>
      <c r="H4206">
        <v>4109</v>
      </c>
      <c r="I4206">
        <v>642092</v>
      </c>
      <c r="J4206">
        <v>18608</v>
      </c>
      <c r="K4206">
        <v>493708</v>
      </c>
      <c r="L4206">
        <v>14365</v>
      </c>
      <c r="M4206">
        <v>10155</v>
      </c>
      <c r="N4206">
        <v>1380000000</v>
      </c>
    </row>
    <row r="4207" spans="1:14" x14ac:dyDescent="0.3">
      <c r="A4207" t="s">
        <v>6448</v>
      </c>
      <c r="B4207" t="s">
        <v>2206</v>
      </c>
      <c r="C4207" t="s">
        <v>2232</v>
      </c>
      <c r="D4207" t="s">
        <v>2233</v>
      </c>
      <c r="E4207" s="17">
        <v>43998</v>
      </c>
      <c r="F4207">
        <v>692</v>
      </c>
      <c r="G4207">
        <v>121</v>
      </c>
      <c r="H4207">
        <v>269</v>
      </c>
      <c r="I4207">
        <v>642784</v>
      </c>
      <c r="J4207">
        <v>18729</v>
      </c>
      <c r="K4207">
        <v>493977</v>
      </c>
      <c r="L4207">
        <v>4152</v>
      </c>
      <c r="M4207">
        <v>7155</v>
      </c>
      <c r="N4207">
        <v>68000000</v>
      </c>
    </row>
    <row r="4208" spans="1:14" x14ac:dyDescent="0.3">
      <c r="A4208" t="s">
        <v>6449</v>
      </c>
      <c r="B4208" t="s">
        <v>2206</v>
      </c>
      <c r="C4208" t="s">
        <v>2224</v>
      </c>
      <c r="D4208" t="s">
        <v>2230</v>
      </c>
      <c r="E4208" s="17">
        <v>44169</v>
      </c>
      <c r="F4208">
        <v>4048</v>
      </c>
      <c r="G4208">
        <v>85</v>
      </c>
      <c r="H4208">
        <v>1154</v>
      </c>
      <c r="I4208">
        <v>646832</v>
      </c>
      <c r="J4208">
        <v>18814</v>
      </c>
      <c r="K4208">
        <v>495131</v>
      </c>
      <c r="L4208">
        <v>40480</v>
      </c>
      <c r="M4208">
        <v>17688</v>
      </c>
      <c r="N4208">
        <v>68000000</v>
      </c>
    </row>
    <row r="4209" spans="1:14" x14ac:dyDescent="0.3">
      <c r="A4209" t="s">
        <v>6450</v>
      </c>
      <c r="B4209" t="s">
        <v>2194</v>
      </c>
      <c r="C4209" t="s">
        <v>27</v>
      </c>
      <c r="D4209" t="s">
        <v>27</v>
      </c>
      <c r="E4209" s="17">
        <v>44023</v>
      </c>
      <c r="F4209">
        <v>1332</v>
      </c>
      <c r="G4209">
        <v>144</v>
      </c>
      <c r="H4209">
        <v>2348</v>
      </c>
      <c r="I4209">
        <v>648164</v>
      </c>
      <c r="J4209">
        <v>18958</v>
      </c>
      <c r="K4209">
        <v>497479</v>
      </c>
      <c r="L4209">
        <v>22644</v>
      </c>
      <c r="M4209">
        <v>14504</v>
      </c>
      <c r="N4209">
        <v>1380000000</v>
      </c>
    </row>
    <row r="4210" spans="1:14" x14ac:dyDescent="0.3">
      <c r="A4210" t="s">
        <v>6451</v>
      </c>
      <c r="B4210" t="s">
        <v>2211</v>
      </c>
      <c r="C4210" t="s">
        <v>2241</v>
      </c>
      <c r="D4210" t="s">
        <v>2261</v>
      </c>
      <c r="E4210" s="17">
        <v>44283</v>
      </c>
      <c r="F4210">
        <v>3037</v>
      </c>
      <c r="G4210">
        <v>18</v>
      </c>
      <c r="H4210">
        <v>2751</v>
      </c>
      <c r="I4210">
        <v>651201</v>
      </c>
      <c r="J4210">
        <v>18976</v>
      </c>
      <c r="K4210">
        <v>500230</v>
      </c>
      <c r="L4210">
        <v>39481</v>
      </c>
      <c r="M4210">
        <v>15725</v>
      </c>
      <c r="N4210">
        <v>331000000</v>
      </c>
    </row>
    <row r="4211" spans="1:14" x14ac:dyDescent="0.3">
      <c r="A4211" t="s">
        <v>6452</v>
      </c>
      <c r="B4211" t="s">
        <v>2206</v>
      </c>
      <c r="C4211" t="s">
        <v>2232</v>
      </c>
      <c r="D4211" t="s">
        <v>2326</v>
      </c>
      <c r="E4211" s="17">
        <v>44113</v>
      </c>
      <c r="F4211">
        <v>4332</v>
      </c>
      <c r="G4211">
        <v>8</v>
      </c>
      <c r="H4211">
        <v>1983</v>
      </c>
      <c r="I4211">
        <v>655533</v>
      </c>
      <c r="J4211">
        <v>18984</v>
      </c>
      <c r="K4211">
        <v>502213</v>
      </c>
      <c r="L4211">
        <v>73644</v>
      </c>
      <c r="M4211">
        <v>11646</v>
      </c>
      <c r="N4211">
        <v>68000000</v>
      </c>
    </row>
    <row r="4212" spans="1:14" x14ac:dyDescent="0.3">
      <c r="A4212" t="s">
        <v>6453</v>
      </c>
      <c r="B4212" t="s">
        <v>2211</v>
      </c>
      <c r="C4212" t="s">
        <v>2237</v>
      </c>
      <c r="D4212" t="s">
        <v>2250</v>
      </c>
      <c r="E4212" s="17">
        <v>44166</v>
      </c>
      <c r="F4212">
        <v>1274</v>
      </c>
      <c r="G4212">
        <v>63</v>
      </c>
      <c r="H4212">
        <v>4522</v>
      </c>
      <c r="I4212">
        <v>656807</v>
      </c>
      <c r="J4212">
        <v>19047</v>
      </c>
      <c r="K4212">
        <v>506735</v>
      </c>
      <c r="L4212">
        <v>15288</v>
      </c>
      <c r="M4212">
        <v>12612</v>
      </c>
      <c r="N4212">
        <v>331000000</v>
      </c>
    </row>
    <row r="4213" spans="1:14" x14ac:dyDescent="0.3">
      <c r="A4213" t="s">
        <v>6454</v>
      </c>
      <c r="B4213" t="s">
        <v>2190</v>
      </c>
      <c r="C4213" t="s">
        <v>2269</v>
      </c>
      <c r="D4213" t="s">
        <v>2288</v>
      </c>
      <c r="E4213" s="17">
        <v>44220</v>
      </c>
      <c r="F4213">
        <v>1244</v>
      </c>
      <c r="G4213">
        <v>184</v>
      </c>
      <c r="H4213">
        <v>2163</v>
      </c>
      <c r="I4213">
        <v>658051</v>
      </c>
      <c r="J4213">
        <v>19231</v>
      </c>
      <c r="K4213">
        <v>508898</v>
      </c>
      <c r="L4213">
        <v>17416</v>
      </c>
      <c r="M4213">
        <v>17640</v>
      </c>
      <c r="N4213">
        <v>213000000</v>
      </c>
    </row>
    <row r="4214" spans="1:14" x14ac:dyDescent="0.3">
      <c r="A4214" t="s">
        <v>6455</v>
      </c>
      <c r="B4214" t="s">
        <v>2206</v>
      </c>
      <c r="C4214" t="s">
        <v>2224</v>
      </c>
      <c r="D4214" t="s">
        <v>2230</v>
      </c>
      <c r="E4214" s="17">
        <v>44355</v>
      </c>
      <c r="F4214">
        <v>337</v>
      </c>
      <c r="G4214">
        <v>37</v>
      </c>
      <c r="H4214">
        <v>2283</v>
      </c>
      <c r="I4214">
        <v>658388</v>
      </c>
      <c r="J4214">
        <v>19268</v>
      </c>
      <c r="K4214">
        <v>511181</v>
      </c>
      <c r="L4214">
        <v>2696</v>
      </c>
      <c r="M4214">
        <v>19201</v>
      </c>
      <c r="N4214">
        <v>68000000</v>
      </c>
    </row>
    <row r="4215" spans="1:14" x14ac:dyDescent="0.3">
      <c r="A4215" t="s">
        <v>6456</v>
      </c>
      <c r="B4215" t="s">
        <v>2211</v>
      </c>
      <c r="C4215" t="s">
        <v>2237</v>
      </c>
      <c r="D4215" t="s">
        <v>2250</v>
      </c>
      <c r="E4215" s="17">
        <v>44070</v>
      </c>
      <c r="F4215">
        <v>3294</v>
      </c>
      <c r="G4215">
        <v>135</v>
      </c>
      <c r="H4215">
        <v>4163</v>
      </c>
      <c r="I4215">
        <v>661682</v>
      </c>
      <c r="J4215">
        <v>19403</v>
      </c>
      <c r="K4215">
        <v>515344</v>
      </c>
      <c r="L4215">
        <v>32940</v>
      </c>
      <c r="M4215">
        <v>16411</v>
      </c>
      <c r="N4215">
        <v>331000000</v>
      </c>
    </row>
    <row r="4216" spans="1:14" x14ac:dyDescent="0.3">
      <c r="A4216" t="s">
        <v>6457</v>
      </c>
      <c r="B4216" t="s">
        <v>2194</v>
      </c>
      <c r="C4216" t="s">
        <v>2204</v>
      </c>
      <c r="D4216" t="s">
        <v>2235</v>
      </c>
      <c r="E4216" s="17">
        <v>44313</v>
      </c>
      <c r="F4216">
        <v>336</v>
      </c>
      <c r="G4216">
        <v>133</v>
      </c>
      <c r="H4216">
        <v>2790</v>
      </c>
      <c r="I4216">
        <v>662018</v>
      </c>
      <c r="J4216">
        <v>19536</v>
      </c>
      <c r="K4216">
        <v>518134</v>
      </c>
      <c r="L4216">
        <v>5040</v>
      </c>
      <c r="M4216">
        <v>6454</v>
      </c>
      <c r="N4216">
        <v>1380000000</v>
      </c>
    </row>
    <row r="4217" spans="1:14" x14ac:dyDescent="0.3">
      <c r="A4217" t="s">
        <v>6458</v>
      </c>
      <c r="B4217" t="s">
        <v>2190</v>
      </c>
      <c r="C4217" t="s">
        <v>2198</v>
      </c>
      <c r="D4217" t="s">
        <v>2199</v>
      </c>
      <c r="E4217" s="17">
        <v>44489</v>
      </c>
      <c r="F4217">
        <v>1867</v>
      </c>
      <c r="G4217">
        <v>176</v>
      </c>
      <c r="H4217">
        <v>4062</v>
      </c>
      <c r="I4217">
        <v>663885</v>
      </c>
      <c r="J4217">
        <v>19712</v>
      </c>
      <c r="K4217">
        <v>522196</v>
      </c>
      <c r="L4217">
        <v>33606</v>
      </c>
      <c r="M4217">
        <v>6011</v>
      </c>
      <c r="N4217">
        <v>213000000</v>
      </c>
    </row>
    <row r="4218" spans="1:14" x14ac:dyDescent="0.3">
      <c r="A4218" t="s">
        <v>6459</v>
      </c>
      <c r="B4218" t="s">
        <v>2187</v>
      </c>
      <c r="C4218" t="s">
        <v>2255</v>
      </c>
      <c r="D4218" t="s">
        <v>2255</v>
      </c>
      <c r="E4218" s="17">
        <v>44546</v>
      </c>
      <c r="F4218">
        <v>4005</v>
      </c>
      <c r="G4218">
        <v>101</v>
      </c>
      <c r="H4218">
        <v>4486</v>
      </c>
      <c r="I4218">
        <v>667890</v>
      </c>
      <c r="J4218">
        <v>19813</v>
      </c>
      <c r="K4218">
        <v>526682</v>
      </c>
      <c r="L4218">
        <v>52065</v>
      </c>
      <c r="M4218">
        <v>1396</v>
      </c>
      <c r="N4218">
        <v>83000000</v>
      </c>
    </row>
    <row r="4219" spans="1:14" x14ac:dyDescent="0.3">
      <c r="A4219" t="s">
        <v>6460</v>
      </c>
      <c r="B4219" t="s">
        <v>2187</v>
      </c>
      <c r="C4219" t="s">
        <v>2188</v>
      </c>
      <c r="D4219" t="s">
        <v>2188</v>
      </c>
      <c r="E4219" s="17">
        <v>44422</v>
      </c>
      <c r="F4219">
        <v>494</v>
      </c>
      <c r="G4219">
        <v>172</v>
      </c>
      <c r="H4219">
        <v>2151</v>
      </c>
      <c r="I4219">
        <v>668384</v>
      </c>
      <c r="J4219">
        <v>19985</v>
      </c>
      <c r="K4219">
        <v>528833</v>
      </c>
      <c r="L4219">
        <v>6916</v>
      </c>
      <c r="M4219">
        <v>12043</v>
      </c>
      <c r="N4219">
        <v>83000000</v>
      </c>
    </row>
    <row r="4220" spans="1:14" x14ac:dyDescent="0.3">
      <c r="A4220" t="s">
        <v>6461</v>
      </c>
      <c r="B4220" t="s">
        <v>2194</v>
      </c>
      <c r="C4220" t="s">
        <v>27</v>
      </c>
      <c r="D4220" t="s">
        <v>27</v>
      </c>
      <c r="E4220" s="17">
        <v>44385</v>
      </c>
      <c r="F4220">
        <v>4642</v>
      </c>
      <c r="G4220">
        <v>148</v>
      </c>
      <c r="H4220">
        <v>2661</v>
      </c>
      <c r="I4220">
        <v>673026</v>
      </c>
      <c r="J4220">
        <v>20133</v>
      </c>
      <c r="K4220">
        <v>531494</v>
      </c>
      <c r="L4220">
        <v>64988</v>
      </c>
      <c r="M4220">
        <v>1067</v>
      </c>
      <c r="N4220">
        <v>1380000000</v>
      </c>
    </row>
    <row r="4221" spans="1:14" x14ac:dyDescent="0.3">
      <c r="A4221" t="s">
        <v>6462</v>
      </c>
      <c r="B4221" t="s">
        <v>2190</v>
      </c>
      <c r="C4221" t="s">
        <v>2252</v>
      </c>
      <c r="D4221" t="s">
        <v>2253</v>
      </c>
      <c r="E4221" s="17">
        <v>44288</v>
      </c>
      <c r="F4221">
        <v>3886</v>
      </c>
      <c r="G4221">
        <v>92</v>
      </c>
      <c r="H4221">
        <v>772</v>
      </c>
      <c r="I4221">
        <v>676912</v>
      </c>
      <c r="J4221">
        <v>20225</v>
      </c>
      <c r="K4221">
        <v>532266</v>
      </c>
      <c r="L4221">
        <v>73834</v>
      </c>
      <c r="M4221">
        <v>8202</v>
      </c>
      <c r="N4221">
        <v>213000000</v>
      </c>
    </row>
    <row r="4222" spans="1:14" x14ac:dyDescent="0.3">
      <c r="A4222" t="s">
        <v>6463</v>
      </c>
      <c r="B4222" t="s">
        <v>2190</v>
      </c>
      <c r="C4222" t="s">
        <v>2198</v>
      </c>
      <c r="D4222" t="s">
        <v>2306</v>
      </c>
      <c r="E4222" s="17">
        <v>43919</v>
      </c>
      <c r="F4222">
        <v>160</v>
      </c>
      <c r="G4222">
        <v>33</v>
      </c>
      <c r="H4222">
        <v>1966</v>
      </c>
      <c r="I4222">
        <v>677072</v>
      </c>
      <c r="J4222">
        <v>20258</v>
      </c>
      <c r="K4222">
        <v>534232</v>
      </c>
      <c r="L4222">
        <v>2400</v>
      </c>
      <c r="M4222">
        <v>13074</v>
      </c>
      <c r="N4222">
        <v>213000000</v>
      </c>
    </row>
    <row r="4223" spans="1:14" x14ac:dyDescent="0.3">
      <c r="A4223" t="s">
        <v>6464</v>
      </c>
      <c r="B4223" t="s">
        <v>2190</v>
      </c>
      <c r="C4223" t="s">
        <v>2191</v>
      </c>
      <c r="D4223" t="s">
        <v>2285</v>
      </c>
      <c r="E4223" s="17">
        <v>44490</v>
      </c>
      <c r="F4223">
        <v>2036</v>
      </c>
      <c r="G4223">
        <v>139</v>
      </c>
      <c r="H4223">
        <v>2351</v>
      </c>
      <c r="I4223">
        <v>679108</v>
      </c>
      <c r="J4223">
        <v>20397</v>
      </c>
      <c r="K4223">
        <v>536583</v>
      </c>
      <c r="L4223">
        <v>16288</v>
      </c>
      <c r="M4223">
        <v>14139</v>
      </c>
      <c r="N4223">
        <v>213000000</v>
      </c>
    </row>
    <row r="4224" spans="1:14" x14ac:dyDescent="0.3">
      <c r="A4224" t="s">
        <v>6465</v>
      </c>
      <c r="B4224" t="s">
        <v>2190</v>
      </c>
      <c r="C4224" t="s">
        <v>2269</v>
      </c>
      <c r="D4224" t="s">
        <v>2288</v>
      </c>
      <c r="E4224" s="17">
        <v>43925</v>
      </c>
      <c r="F4224">
        <v>1741</v>
      </c>
      <c r="G4224">
        <v>38</v>
      </c>
      <c r="H4224">
        <v>2426</v>
      </c>
      <c r="I4224">
        <v>680849</v>
      </c>
      <c r="J4224">
        <v>20435</v>
      </c>
      <c r="K4224">
        <v>539009</v>
      </c>
      <c r="L4224">
        <v>22633</v>
      </c>
      <c r="M4224">
        <v>3783</v>
      </c>
      <c r="N4224">
        <v>213000000</v>
      </c>
    </row>
    <row r="4225" spans="1:14" x14ac:dyDescent="0.3">
      <c r="A4225" t="s">
        <v>6466</v>
      </c>
      <c r="B4225" t="s">
        <v>2187</v>
      </c>
      <c r="C4225" t="s">
        <v>2188</v>
      </c>
      <c r="D4225" t="s">
        <v>2188</v>
      </c>
      <c r="E4225" s="17">
        <v>44282</v>
      </c>
      <c r="F4225">
        <v>1507</v>
      </c>
      <c r="G4225">
        <v>95</v>
      </c>
      <c r="H4225">
        <v>3246</v>
      </c>
      <c r="I4225">
        <v>682356</v>
      </c>
      <c r="J4225">
        <v>20530</v>
      </c>
      <c r="K4225">
        <v>542255</v>
      </c>
      <c r="L4225">
        <v>24112</v>
      </c>
      <c r="M4225">
        <v>12486</v>
      </c>
      <c r="N4225">
        <v>83000000</v>
      </c>
    </row>
    <row r="4226" spans="1:14" x14ac:dyDescent="0.3">
      <c r="A4226" t="s">
        <v>6467</v>
      </c>
      <c r="B4226" t="s">
        <v>2211</v>
      </c>
      <c r="C4226" t="s">
        <v>2245</v>
      </c>
      <c r="D4226" t="s">
        <v>2246</v>
      </c>
      <c r="E4226" s="17">
        <v>44258</v>
      </c>
      <c r="F4226">
        <v>3560</v>
      </c>
      <c r="G4226">
        <v>5</v>
      </c>
      <c r="H4226">
        <v>3476</v>
      </c>
      <c r="I4226">
        <v>685916</v>
      </c>
      <c r="J4226">
        <v>20535</v>
      </c>
      <c r="K4226">
        <v>545731</v>
      </c>
      <c r="L4226">
        <v>42720</v>
      </c>
      <c r="M4226">
        <v>8090</v>
      </c>
      <c r="N4226">
        <v>331000000</v>
      </c>
    </row>
    <row r="4227" spans="1:14" x14ac:dyDescent="0.3">
      <c r="A4227" t="s">
        <v>6468</v>
      </c>
      <c r="B4227" t="s">
        <v>2190</v>
      </c>
      <c r="C4227" t="s">
        <v>2198</v>
      </c>
      <c r="D4227" t="s">
        <v>2306</v>
      </c>
      <c r="E4227" s="17">
        <v>43981</v>
      </c>
      <c r="F4227">
        <v>1375</v>
      </c>
      <c r="G4227">
        <v>80</v>
      </c>
      <c r="H4227">
        <v>4183</v>
      </c>
      <c r="I4227">
        <v>687291</v>
      </c>
      <c r="J4227">
        <v>20615</v>
      </c>
      <c r="K4227">
        <v>549914</v>
      </c>
      <c r="L4227">
        <v>9625</v>
      </c>
      <c r="M4227">
        <v>7181</v>
      </c>
      <c r="N4227">
        <v>213000000</v>
      </c>
    </row>
    <row r="4228" spans="1:14" x14ac:dyDescent="0.3">
      <c r="A4228" t="s">
        <v>6469</v>
      </c>
      <c r="B4228" t="s">
        <v>2211</v>
      </c>
      <c r="C4228" t="s">
        <v>2245</v>
      </c>
      <c r="D4228" t="s">
        <v>2246</v>
      </c>
      <c r="E4228" s="17">
        <v>44344</v>
      </c>
      <c r="F4228">
        <v>1553</v>
      </c>
      <c r="G4228">
        <v>31</v>
      </c>
      <c r="H4228">
        <v>2677</v>
      </c>
      <c r="I4228">
        <v>688844</v>
      </c>
      <c r="J4228">
        <v>20646</v>
      </c>
      <c r="K4228">
        <v>552591</v>
      </c>
      <c r="L4228">
        <v>20189</v>
      </c>
      <c r="M4228">
        <v>16351</v>
      </c>
      <c r="N4228">
        <v>331000000</v>
      </c>
    </row>
    <row r="4229" spans="1:14" x14ac:dyDescent="0.3">
      <c r="A4229" t="s">
        <v>6470</v>
      </c>
      <c r="B4229" t="s">
        <v>2190</v>
      </c>
      <c r="C4229" t="s">
        <v>2269</v>
      </c>
      <c r="D4229" t="s">
        <v>2288</v>
      </c>
      <c r="E4229" s="17">
        <v>44206</v>
      </c>
      <c r="F4229">
        <v>2281</v>
      </c>
      <c r="G4229">
        <v>187</v>
      </c>
      <c r="H4229">
        <v>4720</v>
      </c>
      <c r="I4229">
        <v>691125</v>
      </c>
      <c r="J4229">
        <v>20833</v>
      </c>
      <c r="K4229">
        <v>557311</v>
      </c>
      <c r="L4229">
        <v>38777</v>
      </c>
      <c r="M4229">
        <v>6620</v>
      </c>
      <c r="N4229">
        <v>213000000</v>
      </c>
    </row>
    <row r="4230" spans="1:14" x14ac:dyDescent="0.3">
      <c r="A4230" t="s">
        <v>6471</v>
      </c>
      <c r="B4230" t="s">
        <v>2206</v>
      </c>
      <c r="C4230" t="s">
        <v>2232</v>
      </c>
      <c r="D4230" t="s">
        <v>2233</v>
      </c>
      <c r="E4230" s="17">
        <v>43852</v>
      </c>
      <c r="F4230">
        <v>1868</v>
      </c>
      <c r="G4230">
        <v>135</v>
      </c>
      <c r="H4230">
        <v>2924</v>
      </c>
      <c r="I4230">
        <v>692993</v>
      </c>
      <c r="J4230">
        <v>20968</v>
      </c>
      <c r="K4230">
        <v>560235</v>
      </c>
      <c r="L4230">
        <v>29888</v>
      </c>
      <c r="M4230">
        <v>13019</v>
      </c>
      <c r="N4230">
        <v>68000000</v>
      </c>
    </row>
    <row r="4231" spans="1:14" x14ac:dyDescent="0.3">
      <c r="A4231" t="s">
        <v>6472</v>
      </c>
      <c r="B4231" t="s">
        <v>2206</v>
      </c>
      <c r="C4231" t="s">
        <v>2207</v>
      </c>
      <c r="D4231" t="s">
        <v>2208</v>
      </c>
      <c r="E4231" s="17">
        <v>44143</v>
      </c>
      <c r="F4231">
        <v>1601</v>
      </c>
      <c r="G4231">
        <v>165</v>
      </c>
      <c r="H4231">
        <v>3892</v>
      </c>
      <c r="I4231">
        <v>694594</v>
      </c>
      <c r="J4231">
        <v>21133</v>
      </c>
      <c r="K4231">
        <v>564127</v>
      </c>
      <c r="L4231">
        <v>14409</v>
      </c>
      <c r="M4231">
        <v>5877</v>
      </c>
      <c r="N4231">
        <v>68000000</v>
      </c>
    </row>
    <row r="4232" spans="1:14" x14ac:dyDescent="0.3">
      <c r="A4232" t="s">
        <v>6473</v>
      </c>
      <c r="B4232" t="s">
        <v>2206</v>
      </c>
      <c r="C4232" t="s">
        <v>2257</v>
      </c>
      <c r="D4232" t="s">
        <v>2258</v>
      </c>
      <c r="E4232" s="17">
        <v>44349</v>
      </c>
      <c r="F4232">
        <v>3827</v>
      </c>
      <c r="G4232">
        <v>146</v>
      </c>
      <c r="H4232">
        <v>2779</v>
      </c>
      <c r="I4232">
        <v>698421</v>
      </c>
      <c r="J4232">
        <v>21279</v>
      </c>
      <c r="K4232">
        <v>566906</v>
      </c>
      <c r="L4232">
        <v>19135</v>
      </c>
      <c r="M4232">
        <v>1921</v>
      </c>
      <c r="N4232">
        <v>68000000</v>
      </c>
    </row>
    <row r="4233" spans="1:14" x14ac:dyDescent="0.3">
      <c r="A4233" t="s">
        <v>6474</v>
      </c>
      <c r="B4233" t="s">
        <v>2190</v>
      </c>
      <c r="C4233" t="s">
        <v>2269</v>
      </c>
      <c r="D4233" t="s">
        <v>2270</v>
      </c>
      <c r="E4233" s="17">
        <v>44036</v>
      </c>
      <c r="F4233">
        <v>3480</v>
      </c>
      <c r="G4233">
        <v>182</v>
      </c>
      <c r="H4233">
        <v>2462</v>
      </c>
      <c r="I4233">
        <v>701901</v>
      </c>
      <c r="J4233">
        <v>21461</v>
      </c>
      <c r="K4233">
        <v>569368</v>
      </c>
      <c r="L4233">
        <v>52200</v>
      </c>
      <c r="M4233">
        <v>4019</v>
      </c>
      <c r="N4233">
        <v>213000000</v>
      </c>
    </row>
    <row r="4234" spans="1:14" x14ac:dyDescent="0.3">
      <c r="A4234" t="s">
        <v>6475</v>
      </c>
      <c r="B4234" t="s">
        <v>2211</v>
      </c>
      <c r="C4234" t="s">
        <v>2237</v>
      </c>
      <c r="D4234" t="s">
        <v>2250</v>
      </c>
      <c r="E4234" s="17">
        <v>44205</v>
      </c>
      <c r="F4234">
        <v>1299</v>
      </c>
      <c r="G4234">
        <v>8</v>
      </c>
      <c r="H4234">
        <v>454</v>
      </c>
      <c r="I4234">
        <v>703200</v>
      </c>
      <c r="J4234">
        <v>21469</v>
      </c>
      <c r="K4234">
        <v>569822</v>
      </c>
      <c r="L4234">
        <v>15588</v>
      </c>
      <c r="M4234">
        <v>10334</v>
      </c>
      <c r="N4234">
        <v>331000000</v>
      </c>
    </row>
    <row r="4235" spans="1:14" x14ac:dyDescent="0.3">
      <c r="A4235" t="s">
        <v>6476</v>
      </c>
      <c r="B4235" t="s">
        <v>2187</v>
      </c>
      <c r="C4235" t="s">
        <v>2338</v>
      </c>
      <c r="D4235" t="s">
        <v>2438</v>
      </c>
      <c r="E4235" s="17">
        <v>44281</v>
      </c>
      <c r="F4235">
        <v>710</v>
      </c>
      <c r="G4235">
        <v>179</v>
      </c>
      <c r="H4235">
        <v>3634</v>
      </c>
      <c r="I4235">
        <v>703910</v>
      </c>
      <c r="J4235">
        <v>21648</v>
      </c>
      <c r="K4235">
        <v>573456</v>
      </c>
      <c r="L4235">
        <v>6390</v>
      </c>
      <c r="M4235">
        <v>8459</v>
      </c>
      <c r="N4235">
        <v>83000000</v>
      </c>
    </row>
    <row r="4236" spans="1:14" x14ac:dyDescent="0.3">
      <c r="A4236" t="s">
        <v>6477</v>
      </c>
      <c r="B4236" t="s">
        <v>2194</v>
      </c>
      <c r="C4236" t="s">
        <v>2195</v>
      </c>
      <c r="D4236" t="s">
        <v>2196</v>
      </c>
      <c r="E4236" s="17">
        <v>44456</v>
      </c>
      <c r="F4236">
        <v>4167</v>
      </c>
      <c r="G4236">
        <v>155</v>
      </c>
      <c r="H4236">
        <v>3246</v>
      </c>
      <c r="I4236">
        <v>708077</v>
      </c>
      <c r="J4236">
        <v>21803</v>
      </c>
      <c r="K4236">
        <v>576702</v>
      </c>
      <c r="L4236">
        <v>37503</v>
      </c>
      <c r="M4236">
        <v>5084</v>
      </c>
      <c r="N4236">
        <v>1380000000</v>
      </c>
    </row>
    <row r="4237" spans="1:14" x14ac:dyDescent="0.3">
      <c r="A4237" t="s">
        <v>6478</v>
      </c>
      <c r="B4237" t="s">
        <v>2187</v>
      </c>
      <c r="C4237" t="s">
        <v>2201</v>
      </c>
      <c r="D4237" t="s">
        <v>2272</v>
      </c>
      <c r="E4237" s="17">
        <v>44425</v>
      </c>
      <c r="F4237">
        <v>2046</v>
      </c>
      <c r="G4237">
        <v>61</v>
      </c>
      <c r="H4237">
        <v>4304</v>
      </c>
      <c r="I4237">
        <v>710123</v>
      </c>
      <c r="J4237">
        <v>21864</v>
      </c>
      <c r="K4237">
        <v>581006</v>
      </c>
      <c r="L4237">
        <v>12276</v>
      </c>
      <c r="M4237">
        <v>16477</v>
      </c>
      <c r="N4237">
        <v>83000000</v>
      </c>
    </row>
    <row r="4238" spans="1:14" x14ac:dyDescent="0.3">
      <c r="A4238" t="s">
        <v>6479</v>
      </c>
      <c r="B4238" t="s">
        <v>2190</v>
      </c>
      <c r="C4238" t="s">
        <v>2269</v>
      </c>
      <c r="D4238" t="s">
        <v>2270</v>
      </c>
      <c r="E4238" s="17">
        <v>44009</v>
      </c>
      <c r="F4238">
        <v>2881</v>
      </c>
      <c r="G4238">
        <v>175</v>
      </c>
      <c r="H4238">
        <v>3384</v>
      </c>
      <c r="I4238">
        <v>713004</v>
      </c>
      <c r="J4238">
        <v>22039</v>
      </c>
      <c r="K4238">
        <v>584390</v>
      </c>
      <c r="L4238">
        <v>37453</v>
      </c>
      <c r="M4238">
        <v>8489</v>
      </c>
      <c r="N4238">
        <v>213000000</v>
      </c>
    </row>
    <row r="4239" spans="1:14" x14ac:dyDescent="0.3">
      <c r="A4239" t="s">
        <v>6480</v>
      </c>
      <c r="B4239" t="s">
        <v>2206</v>
      </c>
      <c r="C4239" t="s">
        <v>2257</v>
      </c>
      <c r="D4239" t="s">
        <v>2258</v>
      </c>
      <c r="E4239" s="17">
        <v>44040</v>
      </c>
      <c r="F4239">
        <v>1817</v>
      </c>
      <c r="G4239">
        <v>113</v>
      </c>
      <c r="H4239">
        <v>2418</v>
      </c>
      <c r="I4239">
        <v>714821</v>
      </c>
      <c r="J4239">
        <v>22152</v>
      </c>
      <c r="K4239">
        <v>586808</v>
      </c>
      <c r="L4239">
        <v>18170</v>
      </c>
      <c r="M4239">
        <v>8704</v>
      </c>
      <c r="N4239">
        <v>68000000</v>
      </c>
    </row>
    <row r="4240" spans="1:14" x14ac:dyDescent="0.3">
      <c r="A4240" t="s">
        <v>6481</v>
      </c>
      <c r="B4240" t="s">
        <v>2206</v>
      </c>
      <c r="C4240" t="s">
        <v>2232</v>
      </c>
      <c r="D4240" t="s">
        <v>2233</v>
      </c>
      <c r="E4240" s="17">
        <v>44330</v>
      </c>
      <c r="F4240">
        <v>2198</v>
      </c>
      <c r="G4240">
        <v>166</v>
      </c>
      <c r="H4240">
        <v>2850</v>
      </c>
      <c r="I4240">
        <v>717019</v>
      </c>
      <c r="J4240">
        <v>22318</v>
      </c>
      <c r="K4240">
        <v>589658</v>
      </c>
      <c r="L4240">
        <v>32970</v>
      </c>
      <c r="M4240">
        <v>15721</v>
      </c>
      <c r="N4240">
        <v>68000000</v>
      </c>
    </row>
    <row r="4241" spans="1:14" x14ac:dyDescent="0.3">
      <c r="A4241" t="s">
        <v>6482</v>
      </c>
      <c r="B4241" t="s">
        <v>2211</v>
      </c>
      <c r="C4241" t="s">
        <v>2212</v>
      </c>
      <c r="D4241" t="s">
        <v>2213</v>
      </c>
      <c r="E4241" s="17">
        <v>44294</v>
      </c>
      <c r="F4241">
        <v>3332</v>
      </c>
      <c r="G4241">
        <v>180</v>
      </c>
      <c r="H4241">
        <v>2133</v>
      </c>
      <c r="I4241">
        <v>720351</v>
      </c>
      <c r="J4241">
        <v>22498</v>
      </c>
      <c r="K4241">
        <v>591791</v>
      </c>
      <c r="L4241">
        <v>46648</v>
      </c>
      <c r="M4241">
        <v>17292</v>
      </c>
      <c r="N4241">
        <v>331000000</v>
      </c>
    </row>
    <row r="4242" spans="1:14" x14ac:dyDescent="0.3">
      <c r="A4242" t="s">
        <v>6483</v>
      </c>
      <c r="B4242" t="s">
        <v>2190</v>
      </c>
      <c r="C4242" t="s">
        <v>2269</v>
      </c>
      <c r="D4242" t="s">
        <v>2270</v>
      </c>
      <c r="E4242" s="17">
        <v>43954</v>
      </c>
      <c r="F4242">
        <v>1103</v>
      </c>
      <c r="G4242">
        <v>190</v>
      </c>
      <c r="H4242">
        <v>4742</v>
      </c>
      <c r="I4242">
        <v>721454</v>
      </c>
      <c r="J4242">
        <v>22688</v>
      </c>
      <c r="K4242">
        <v>596533</v>
      </c>
      <c r="L4242">
        <v>17648</v>
      </c>
      <c r="M4242">
        <v>2253</v>
      </c>
      <c r="N4242">
        <v>213000000</v>
      </c>
    </row>
    <row r="4243" spans="1:14" x14ac:dyDescent="0.3">
      <c r="A4243" t="s">
        <v>6484</v>
      </c>
      <c r="B4243" t="s">
        <v>2187</v>
      </c>
      <c r="C4243" t="s">
        <v>2338</v>
      </c>
      <c r="D4243" t="s">
        <v>2339</v>
      </c>
      <c r="E4243" s="17">
        <v>43943</v>
      </c>
      <c r="F4243">
        <v>3177</v>
      </c>
      <c r="G4243">
        <v>18</v>
      </c>
      <c r="H4243">
        <v>2868</v>
      </c>
      <c r="I4243">
        <v>724631</v>
      </c>
      <c r="J4243">
        <v>22706</v>
      </c>
      <c r="K4243">
        <v>599401</v>
      </c>
      <c r="L4243">
        <v>22239</v>
      </c>
      <c r="M4243">
        <v>18409</v>
      </c>
      <c r="N4243">
        <v>83000000</v>
      </c>
    </row>
    <row r="4244" spans="1:14" x14ac:dyDescent="0.3">
      <c r="A4244" t="s">
        <v>6485</v>
      </c>
      <c r="B4244" t="s">
        <v>2190</v>
      </c>
      <c r="C4244" t="s">
        <v>2269</v>
      </c>
      <c r="D4244" t="s">
        <v>2270</v>
      </c>
      <c r="E4244" s="17">
        <v>43842</v>
      </c>
      <c r="F4244">
        <v>3594</v>
      </c>
      <c r="G4244">
        <v>32</v>
      </c>
      <c r="H4244">
        <v>3337</v>
      </c>
      <c r="I4244">
        <v>728225</v>
      </c>
      <c r="J4244">
        <v>22738</v>
      </c>
      <c r="K4244">
        <v>602738</v>
      </c>
      <c r="L4244">
        <v>39534</v>
      </c>
      <c r="M4244">
        <v>13504</v>
      </c>
      <c r="N4244">
        <v>213000000</v>
      </c>
    </row>
    <row r="4245" spans="1:14" x14ac:dyDescent="0.3">
      <c r="A4245" t="s">
        <v>6486</v>
      </c>
      <c r="B4245" t="s">
        <v>2190</v>
      </c>
      <c r="C4245" t="s">
        <v>2191</v>
      </c>
      <c r="D4245" t="s">
        <v>2285</v>
      </c>
      <c r="E4245" s="17">
        <v>43956</v>
      </c>
      <c r="F4245">
        <v>3474</v>
      </c>
      <c r="G4245">
        <v>63</v>
      </c>
      <c r="H4245">
        <v>1721</v>
      </c>
      <c r="I4245">
        <v>731699</v>
      </c>
      <c r="J4245">
        <v>22801</v>
      </c>
      <c r="K4245">
        <v>604459</v>
      </c>
      <c r="L4245">
        <v>20844</v>
      </c>
      <c r="M4245">
        <v>6181</v>
      </c>
      <c r="N4245">
        <v>213000000</v>
      </c>
    </row>
    <row r="4246" spans="1:14" x14ac:dyDescent="0.3">
      <c r="A4246" t="s">
        <v>6487</v>
      </c>
      <c r="B4246" t="s">
        <v>2206</v>
      </c>
      <c r="C4246" t="s">
        <v>2232</v>
      </c>
      <c r="D4246" t="s">
        <v>2233</v>
      </c>
      <c r="E4246" s="17">
        <v>44395</v>
      </c>
      <c r="F4246">
        <v>4815</v>
      </c>
      <c r="G4246">
        <v>25</v>
      </c>
      <c r="H4246">
        <v>2026</v>
      </c>
      <c r="I4246">
        <v>736514</v>
      </c>
      <c r="J4246">
        <v>22826</v>
      </c>
      <c r="K4246">
        <v>606485</v>
      </c>
      <c r="L4246">
        <v>52965</v>
      </c>
      <c r="M4246">
        <v>12735</v>
      </c>
      <c r="N4246">
        <v>68000000</v>
      </c>
    </row>
    <row r="4247" spans="1:14" x14ac:dyDescent="0.3">
      <c r="A4247" t="s">
        <v>6488</v>
      </c>
      <c r="B4247" t="s">
        <v>2187</v>
      </c>
      <c r="C4247" t="s">
        <v>2188</v>
      </c>
      <c r="D4247" t="s">
        <v>2188</v>
      </c>
      <c r="E4247" s="17">
        <v>44161</v>
      </c>
      <c r="F4247">
        <v>2177</v>
      </c>
      <c r="G4247">
        <v>172</v>
      </c>
      <c r="H4247">
        <v>1186</v>
      </c>
      <c r="I4247">
        <v>738691</v>
      </c>
      <c r="J4247">
        <v>22998</v>
      </c>
      <c r="K4247">
        <v>607671</v>
      </c>
      <c r="L4247">
        <v>34832</v>
      </c>
      <c r="M4247">
        <v>819</v>
      </c>
      <c r="N4247">
        <v>83000000</v>
      </c>
    </row>
    <row r="4248" spans="1:14" x14ac:dyDescent="0.3">
      <c r="A4248" t="s">
        <v>6489</v>
      </c>
      <c r="B4248" t="s">
        <v>2194</v>
      </c>
      <c r="C4248" t="s">
        <v>2221</v>
      </c>
      <c r="D4248" t="s">
        <v>2222</v>
      </c>
      <c r="E4248" s="17">
        <v>44113</v>
      </c>
      <c r="F4248">
        <v>1194</v>
      </c>
      <c r="G4248">
        <v>0</v>
      </c>
      <c r="H4248">
        <v>1150</v>
      </c>
      <c r="I4248">
        <v>739885</v>
      </c>
      <c r="J4248">
        <v>22998</v>
      </c>
      <c r="K4248">
        <v>608821</v>
      </c>
      <c r="L4248">
        <v>22686</v>
      </c>
      <c r="M4248">
        <v>19948</v>
      </c>
      <c r="N4248">
        <v>1380000000</v>
      </c>
    </row>
    <row r="4249" spans="1:14" x14ac:dyDescent="0.3">
      <c r="A4249" t="s">
        <v>6490</v>
      </c>
      <c r="B4249" t="s">
        <v>2206</v>
      </c>
      <c r="C4249" t="s">
        <v>2224</v>
      </c>
      <c r="D4249" t="s">
        <v>2225</v>
      </c>
      <c r="E4249" s="17">
        <v>43970</v>
      </c>
      <c r="F4249">
        <v>4501</v>
      </c>
      <c r="G4249">
        <v>193</v>
      </c>
      <c r="H4249">
        <v>2874</v>
      </c>
      <c r="I4249">
        <v>744386</v>
      </c>
      <c r="J4249">
        <v>23191</v>
      </c>
      <c r="K4249">
        <v>611695</v>
      </c>
      <c r="L4249">
        <v>67515</v>
      </c>
      <c r="M4249">
        <v>14587</v>
      </c>
      <c r="N4249">
        <v>68000000</v>
      </c>
    </row>
    <row r="4250" spans="1:14" x14ac:dyDescent="0.3">
      <c r="A4250" t="s">
        <v>6491</v>
      </c>
      <c r="B4250" t="s">
        <v>2187</v>
      </c>
      <c r="C4250" t="s">
        <v>2255</v>
      </c>
      <c r="D4250" t="s">
        <v>2255</v>
      </c>
      <c r="E4250" s="17">
        <v>44231</v>
      </c>
      <c r="F4250">
        <v>535</v>
      </c>
      <c r="G4250">
        <v>162</v>
      </c>
      <c r="H4250">
        <v>4212</v>
      </c>
      <c r="I4250">
        <v>744921</v>
      </c>
      <c r="J4250">
        <v>23353</v>
      </c>
      <c r="K4250">
        <v>615907</v>
      </c>
      <c r="L4250">
        <v>3210</v>
      </c>
      <c r="M4250">
        <v>16207</v>
      </c>
      <c r="N4250">
        <v>83000000</v>
      </c>
    </row>
    <row r="4251" spans="1:14" x14ac:dyDescent="0.3">
      <c r="A4251" t="s">
        <v>6492</v>
      </c>
      <c r="B4251" t="s">
        <v>2211</v>
      </c>
      <c r="C4251" t="s">
        <v>2241</v>
      </c>
      <c r="D4251" t="s">
        <v>2261</v>
      </c>
      <c r="E4251" s="17">
        <v>43927</v>
      </c>
      <c r="F4251">
        <v>1069</v>
      </c>
      <c r="G4251">
        <v>76</v>
      </c>
      <c r="H4251">
        <v>1429</v>
      </c>
      <c r="I4251">
        <v>745990</v>
      </c>
      <c r="J4251">
        <v>23429</v>
      </c>
      <c r="K4251">
        <v>617336</v>
      </c>
      <c r="L4251">
        <v>16035</v>
      </c>
      <c r="M4251">
        <v>3543</v>
      </c>
      <c r="N4251">
        <v>331000000</v>
      </c>
    </row>
    <row r="4252" spans="1:14" x14ac:dyDescent="0.3">
      <c r="A4252" t="s">
        <v>6493</v>
      </c>
      <c r="B4252" t="s">
        <v>2206</v>
      </c>
      <c r="C4252" t="s">
        <v>2207</v>
      </c>
      <c r="D4252" t="s">
        <v>2263</v>
      </c>
      <c r="E4252" s="17">
        <v>44347</v>
      </c>
      <c r="F4252">
        <v>4369</v>
      </c>
      <c r="G4252">
        <v>102</v>
      </c>
      <c r="H4252">
        <v>648</v>
      </c>
      <c r="I4252">
        <v>750359</v>
      </c>
      <c r="J4252">
        <v>23531</v>
      </c>
      <c r="K4252">
        <v>617984</v>
      </c>
      <c r="L4252">
        <v>39321</v>
      </c>
      <c r="M4252">
        <v>6635</v>
      </c>
      <c r="N4252">
        <v>68000000</v>
      </c>
    </row>
    <row r="4253" spans="1:14" x14ac:dyDescent="0.3">
      <c r="A4253" t="s">
        <v>6494</v>
      </c>
      <c r="B4253" t="s">
        <v>2211</v>
      </c>
      <c r="C4253" t="s">
        <v>2241</v>
      </c>
      <c r="D4253" t="s">
        <v>2261</v>
      </c>
      <c r="E4253" s="17">
        <v>44399</v>
      </c>
      <c r="F4253">
        <v>132</v>
      </c>
      <c r="G4253">
        <v>95</v>
      </c>
      <c r="H4253">
        <v>355</v>
      </c>
      <c r="I4253">
        <v>750491</v>
      </c>
      <c r="J4253">
        <v>23626</v>
      </c>
      <c r="K4253">
        <v>618339</v>
      </c>
      <c r="L4253">
        <v>1848</v>
      </c>
      <c r="M4253">
        <v>11754</v>
      </c>
      <c r="N4253">
        <v>331000000</v>
      </c>
    </row>
    <row r="4254" spans="1:14" x14ac:dyDescent="0.3">
      <c r="A4254" t="s">
        <v>6495</v>
      </c>
      <c r="B4254" t="s">
        <v>2206</v>
      </c>
      <c r="C4254" t="s">
        <v>2257</v>
      </c>
      <c r="D4254" t="s">
        <v>2290</v>
      </c>
      <c r="E4254" s="17">
        <v>43899</v>
      </c>
      <c r="F4254">
        <v>263</v>
      </c>
      <c r="G4254">
        <v>172</v>
      </c>
      <c r="H4254">
        <v>2823</v>
      </c>
      <c r="I4254">
        <v>750754</v>
      </c>
      <c r="J4254">
        <v>23798</v>
      </c>
      <c r="K4254">
        <v>621162</v>
      </c>
      <c r="L4254">
        <v>4471</v>
      </c>
      <c r="M4254">
        <v>666</v>
      </c>
      <c r="N4254">
        <v>68000000</v>
      </c>
    </row>
    <row r="4255" spans="1:14" x14ac:dyDescent="0.3">
      <c r="A4255" t="s">
        <v>6496</v>
      </c>
      <c r="B4255" t="s">
        <v>2190</v>
      </c>
      <c r="C4255" t="s">
        <v>2198</v>
      </c>
      <c r="D4255" t="s">
        <v>2306</v>
      </c>
      <c r="E4255" s="17">
        <v>43948</v>
      </c>
      <c r="F4255">
        <v>4462</v>
      </c>
      <c r="G4255">
        <v>75</v>
      </c>
      <c r="H4255">
        <v>3385</v>
      </c>
      <c r="I4255">
        <v>755216</v>
      </c>
      <c r="J4255">
        <v>23873</v>
      </c>
      <c r="K4255">
        <v>624547</v>
      </c>
      <c r="L4255">
        <v>62468</v>
      </c>
      <c r="M4255">
        <v>2145</v>
      </c>
      <c r="N4255">
        <v>213000000</v>
      </c>
    </row>
    <row r="4256" spans="1:14" x14ac:dyDescent="0.3">
      <c r="A4256" t="s">
        <v>6497</v>
      </c>
      <c r="B4256" t="s">
        <v>2187</v>
      </c>
      <c r="C4256" t="s">
        <v>2201</v>
      </c>
      <c r="D4256" t="s">
        <v>2272</v>
      </c>
      <c r="E4256" s="17">
        <v>43889</v>
      </c>
      <c r="F4256">
        <v>2052</v>
      </c>
      <c r="G4256">
        <v>32</v>
      </c>
      <c r="H4256">
        <v>3966</v>
      </c>
      <c r="I4256">
        <v>757268</v>
      </c>
      <c r="J4256">
        <v>23905</v>
      </c>
      <c r="K4256">
        <v>628513</v>
      </c>
      <c r="L4256">
        <v>34884</v>
      </c>
      <c r="M4256">
        <v>5820</v>
      </c>
      <c r="N4256">
        <v>83000000</v>
      </c>
    </row>
    <row r="4257" spans="1:14" x14ac:dyDescent="0.3">
      <c r="A4257" t="s">
        <v>6498</v>
      </c>
      <c r="B4257" t="s">
        <v>2211</v>
      </c>
      <c r="C4257" t="s">
        <v>2241</v>
      </c>
      <c r="D4257" t="s">
        <v>2261</v>
      </c>
      <c r="E4257" s="17">
        <v>43863</v>
      </c>
      <c r="F4257">
        <v>4946</v>
      </c>
      <c r="G4257">
        <v>81</v>
      </c>
      <c r="H4257">
        <v>3934</v>
      </c>
      <c r="I4257">
        <v>762214</v>
      </c>
      <c r="J4257">
        <v>23986</v>
      </c>
      <c r="K4257">
        <v>632447</v>
      </c>
      <c r="L4257">
        <v>93974</v>
      </c>
      <c r="M4257">
        <v>258</v>
      </c>
      <c r="N4257">
        <v>331000000</v>
      </c>
    </row>
    <row r="4258" spans="1:14" x14ac:dyDescent="0.3">
      <c r="A4258" t="s">
        <v>6499</v>
      </c>
      <c r="B4258" t="s">
        <v>2206</v>
      </c>
      <c r="C4258" t="s">
        <v>2257</v>
      </c>
      <c r="D4258" t="s">
        <v>2258</v>
      </c>
      <c r="E4258" s="17">
        <v>44148</v>
      </c>
      <c r="F4258">
        <v>4089</v>
      </c>
      <c r="G4258">
        <v>68</v>
      </c>
      <c r="H4258">
        <v>3934</v>
      </c>
      <c r="I4258">
        <v>766303</v>
      </c>
      <c r="J4258">
        <v>24054</v>
      </c>
      <c r="K4258">
        <v>636381</v>
      </c>
      <c r="L4258">
        <v>53157</v>
      </c>
      <c r="M4258">
        <v>10320</v>
      </c>
      <c r="N4258">
        <v>68000000</v>
      </c>
    </row>
    <row r="4259" spans="1:14" x14ac:dyDescent="0.3">
      <c r="A4259" t="s">
        <v>6500</v>
      </c>
      <c r="B4259" t="s">
        <v>2211</v>
      </c>
      <c r="C4259" t="s">
        <v>2241</v>
      </c>
      <c r="D4259" t="s">
        <v>2242</v>
      </c>
      <c r="E4259" s="17">
        <v>43880</v>
      </c>
      <c r="F4259">
        <v>2847</v>
      </c>
      <c r="G4259">
        <v>82</v>
      </c>
      <c r="H4259">
        <v>1191</v>
      </c>
      <c r="I4259">
        <v>769150</v>
      </c>
      <c r="J4259">
        <v>24136</v>
      </c>
      <c r="K4259">
        <v>637572</v>
      </c>
      <c r="L4259">
        <v>48399</v>
      </c>
      <c r="M4259">
        <v>12157</v>
      </c>
      <c r="N4259">
        <v>331000000</v>
      </c>
    </row>
    <row r="4260" spans="1:14" x14ac:dyDescent="0.3">
      <c r="A4260" t="s">
        <v>6501</v>
      </c>
      <c r="B4260" t="s">
        <v>2206</v>
      </c>
      <c r="C4260" t="s">
        <v>2207</v>
      </c>
      <c r="D4260" t="s">
        <v>2208</v>
      </c>
      <c r="E4260" s="17">
        <v>44319</v>
      </c>
      <c r="F4260">
        <v>357</v>
      </c>
      <c r="G4260">
        <v>158</v>
      </c>
      <c r="H4260">
        <v>3483</v>
      </c>
      <c r="I4260">
        <v>769507</v>
      </c>
      <c r="J4260">
        <v>24294</v>
      </c>
      <c r="K4260">
        <v>641055</v>
      </c>
      <c r="L4260">
        <v>4641</v>
      </c>
      <c r="M4260">
        <v>3533</v>
      </c>
      <c r="N4260">
        <v>68000000</v>
      </c>
    </row>
    <row r="4261" spans="1:14" x14ac:dyDescent="0.3">
      <c r="A4261" t="s">
        <v>6502</v>
      </c>
      <c r="B4261" t="s">
        <v>2206</v>
      </c>
      <c r="C4261" t="s">
        <v>2232</v>
      </c>
      <c r="D4261" t="s">
        <v>2326</v>
      </c>
      <c r="E4261" s="17">
        <v>43849</v>
      </c>
      <c r="F4261">
        <v>4420</v>
      </c>
      <c r="G4261">
        <v>191</v>
      </c>
      <c r="H4261">
        <v>4164</v>
      </c>
      <c r="I4261">
        <v>773927</v>
      </c>
      <c r="J4261">
        <v>24485</v>
      </c>
      <c r="K4261">
        <v>645219</v>
      </c>
      <c r="L4261">
        <v>44200</v>
      </c>
      <c r="M4261">
        <v>13146</v>
      </c>
      <c r="N4261">
        <v>68000000</v>
      </c>
    </row>
    <row r="4262" spans="1:14" x14ac:dyDescent="0.3">
      <c r="A4262" t="s">
        <v>6503</v>
      </c>
      <c r="B4262" t="s">
        <v>2194</v>
      </c>
      <c r="C4262" t="s">
        <v>27</v>
      </c>
      <c r="D4262" t="s">
        <v>27</v>
      </c>
      <c r="E4262" s="17">
        <v>44556</v>
      </c>
      <c r="F4262">
        <v>750</v>
      </c>
      <c r="G4262">
        <v>105</v>
      </c>
      <c r="H4262">
        <v>266</v>
      </c>
      <c r="I4262">
        <v>774677</v>
      </c>
      <c r="J4262">
        <v>24590</v>
      </c>
      <c r="K4262">
        <v>645485</v>
      </c>
      <c r="L4262">
        <v>5250</v>
      </c>
      <c r="M4262">
        <v>6502</v>
      </c>
      <c r="N4262">
        <v>1380000000</v>
      </c>
    </row>
    <row r="4263" spans="1:14" x14ac:dyDescent="0.3">
      <c r="A4263" t="s">
        <v>6504</v>
      </c>
      <c r="B4263" t="s">
        <v>2194</v>
      </c>
      <c r="C4263" t="s">
        <v>2221</v>
      </c>
      <c r="D4263" t="s">
        <v>2222</v>
      </c>
      <c r="E4263" s="17">
        <v>44027</v>
      </c>
      <c r="F4263">
        <v>3250</v>
      </c>
      <c r="G4263">
        <v>101</v>
      </c>
      <c r="H4263">
        <v>4910</v>
      </c>
      <c r="I4263">
        <v>777927</v>
      </c>
      <c r="J4263">
        <v>24691</v>
      </c>
      <c r="K4263">
        <v>650395</v>
      </c>
      <c r="L4263">
        <v>61750</v>
      </c>
      <c r="M4263">
        <v>13406</v>
      </c>
      <c r="N4263">
        <v>1380000000</v>
      </c>
    </row>
    <row r="4264" spans="1:14" x14ac:dyDescent="0.3">
      <c r="A4264" t="s">
        <v>6505</v>
      </c>
      <c r="B4264" t="s">
        <v>2194</v>
      </c>
      <c r="C4264" t="s">
        <v>27</v>
      </c>
      <c r="D4264" t="s">
        <v>27</v>
      </c>
      <c r="E4264" s="17">
        <v>44280</v>
      </c>
      <c r="F4264">
        <v>4351</v>
      </c>
      <c r="G4264">
        <v>113</v>
      </c>
      <c r="H4264">
        <v>1880</v>
      </c>
      <c r="I4264">
        <v>782278</v>
      </c>
      <c r="J4264">
        <v>24804</v>
      </c>
      <c r="K4264">
        <v>652275</v>
      </c>
      <c r="L4264">
        <v>69616</v>
      </c>
      <c r="M4264">
        <v>15646</v>
      </c>
      <c r="N4264">
        <v>1380000000</v>
      </c>
    </row>
    <row r="4265" spans="1:14" x14ac:dyDescent="0.3">
      <c r="A4265" t="s">
        <v>6506</v>
      </c>
      <c r="B4265" t="s">
        <v>2211</v>
      </c>
      <c r="C4265" t="s">
        <v>2241</v>
      </c>
      <c r="D4265" t="s">
        <v>2261</v>
      </c>
      <c r="E4265" s="17">
        <v>44389</v>
      </c>
      <c r="F4265">
        <v>2258</v>
      </c>
      <c r="G4265">
        <v>142</v>
      </c>
      <c r="H4265">
        <v>1548</v>
      </c>
      <c r="I4265">
        <v>784536</v>
      </c>
      <c r="J4265">
        <v>24946</v>
      </c>
      <c r="K4265">
        <v>653823</v>
      </c>
      <c r="L4265">
        <v>18064</v>
      </c>
      <c r="M4265">
        <v>5689</v>
      </c>
      <c r="N4265">
        <v>331000000</v>
      </c>
    </row>
    <row r="4266" spans="1:14" x14ac:dyDescent="0.3">
      <c r="A4266" t="s">
        <v>6507</v>
      </c>
      <c r="B4266" t="s">
        <v>2190</v>
      </c>
      <c r="C4266" t="s">
        <v>2269</v>
      </c>
      <c r="D4266" t="s">
        <v>2270</v>
      </c>
      <c r="E4266" s="17">
        <v>44509</v>
      </c>
      <c r="F4266">
        <v>910</v>
      </c>
      <c r="G4266">
        <v>45</v>
      </c>
      <c r="H4266">
        <v>381</v>
      </c>
      <c r="I4266">
        <v>785446</v>
      </c>
      <c r="J4266">
        <v>24991</v>
      </c>
      <c r="K4266">
        <v>654204</v>
      </c>
      <c r="L4266">
        <v>7280</v>
      </c>
      <c r="M4266">
        <v>9373</v>
      </c>
      <c r="N4266">
        <v>213000000</v>
      </c>
    </row>
    <row r="4267" spans="1:14" x14ac:dyDescent="0.3">
      <c r="A4267" t="s">
        <v>6508</v>
      </c>
      <c r="B4267" t="s">
        <v>2206</v>
      </c>
      <c r="C4267" t="s">
        <v>2232</v>
      </c>
      <c r="D4267" t="s">
        <v>2233</v>
      </c>
      <c r="E4267" s="17">
        <v>44282</v>
      </c>
      <c r="F4267">
        <v>3810</v>
      </c>
      <c r="G4267">
        <v>119</v>
      </c>
      <c r="H4267">
        <v>1635</v>
      </c>
      <c r="I4267">
        <v>789256</v>
      </c>
      <c r="J4267">
        <v>25110</v>
      </c>
      <c r="K4267">
        <v>655839</v>
      </c>
      <c r="L4267">
        <v>49530</v>
      </c>
      <c r="M4267">
        <v>18666</v>
      </c>
      <c r="N4267">
        <v>68000000</v>
      </c>
    </row>
    <row r="4268" spans="1:14" x14ac:dyDescent="0.3">
      <c r="A4268" t="s">
        <v>6509</v>
      </c>
      <c r="B4268" t="s">
        <v>2187</v>
      </c>
      <c r="C4268" t="s">
        <v>2201</v>
      </c>
      <c r="D4268" t="s">
        <v>2272</v>
      </c>
      <c r="E4268" s="17">
        <v>44119</v>
      </c>
      <c r="F4268">
        <v>583</v>
      </c>
      <c r="G4268">
        <v>47</v>
      </c>
      <c r="H4268">
        <v>4469</v>
      </c>
      <c r="I4268">
        <v>789839</v>
      </c>
      <c r="J4268">
        <v>25157</v>
      </c>
      <c r="K4268">
        <v>660308</v>
      </c>
      <c r="L4268">
        <v>4664</v>
      </c>
      <c r="M4268">
        <v>1874</v>
      </c>
      <c r="N4268">
        <v>83000000</v>
      </c>
    </row>
    <row r="4269" spans="1:14" x14ac:dyDescent="0.3">
      <c r="A4269" t="s">
        <v>6510</v>
      </c>
      <c r="B4269" t="s">
        <v>2194</v>
      </c>
      <c r="C4269" t="s">
        <v>2195</v>
      </c>
      <c r="D4269" t="s">
        <v>2296</v>
      </c>
      <c r="E4269" s="17">
        <v>43971</v>
      </c>
      <c r="F4269">
        <v>3438</v>
      </c>
      <c r="G4269">
        <v>67</v>
      </c>
      <c r="H4269">
        <v>684</v>
      </c>
      <c r="I4269">
        <v>793277</v>
      </c>
      <c r="J4269">
        <v>25224</v>
      </c>
      <c r="K4269">
        <v>660992</v>
      </c>
      <c r="L4269">
        <v>27504</v>
      </c>
      <c r="M4269">
        <v>956</v>
      </c>
      <c r="N4269">
        <v>1380000000</v>
      </c>
    </row>
    <row r="4270" spans="1:14" x14ac:dyDescent="0.3">
      <c r="A4270" t="s">
        <v>6511</v>
      </c>
      <c r="B4270" t="s">
        <v>2211</v>
      </c>
      <c r="C4270" t="s">
        <v>2245</v>
      </c>
      <c r="D4270" t="s">
        <v>2308</v>
      </c>
      <c r="E4270" s="17">
        <v>43914</v>
      </c>
      <c r="F4270">
        <v>576</v>
      </c>
      <c r="G4270">
        <v>82</v>
      </c>
      <c r="H4270">
        <v>4601</v>
      </c>
      <c r="I4270">
        <v>793853</v>
      </c>
      <c r="J4270">
        <v>25306</v>
      </c>
      <c r="K4270">
        <v>665593</v>
      </c>
      <c r="L4270">
        <v>5184</v>
      </c>
      <c r="M4270">
        <v>5531</v>
      </c>
      <c r="N4270">
        <v>331000000</v>
      </c>
    </row>
    <row r="4271" spans="1:14" x14ac:dyDescent="0.3">
      <c r="A4271" t="s">
        <v>6512</v>
      </c>
      <c r="B4271" t="s">
        <v>2211</v>
      </c>
      <c r="C4271" t="s">
        <v>2212</v>
      </c>
      <c r="D4271" t="s">
        <v>2213</v>
      </c>
      <c r="E4271" s="17">
        <v>44524</v>
      </c>
      <c r="F4271">
        <v>2576</v>
      </c>
      <c r="G4271">
        <v>84</v>
      </c>
      <c r="H4271">
        <v>2284</v>
      </c>
      <c r="I4271">
        <v>796429</v>
      </c>
      <c r="J4271">
        <v>25390</v>
      </c>
      <c r="K4271">
        <v>667877</v>
      </c>
      <c r="L4271">
        <v>25760</v>
      </c>
      <c r="M4271">
        <v>16172</v>
      </c>
      <c r="N4271">
        <v>331000000</v>
      </c>
    </row>
    <row r="4272" spans="1:14" x14ac:dyDescent="0.3">
      <c r="A4272" t="s">
        <v>6513</v>
      </c>
      <c r="B4272" t="s">
        <v>2211</v>
      </c>
      <c r="C4272" t="s">
        <v>2241</v>
      </c>
      <c r="D4272" t="s">
        <v>2261</v>
      </c>
      <c r="E4272" s="17">
        <v>44221</v>
      </c>
      <c r="F4272">
        <v>1871</v>
      </c>
      <c r="G4272">
        <v>125</v>
      </c>
      <c r="H4272">
        <v>3658</v>
      </c>
      <c r="I4272">
        <v>798300</v>
      </c>
      <c r="J4272">
        <v>25515</v>
      </c>
      <c r="K4272">
        <v>671535</v>
      </c>
      <c r="L4272">
        <v>22452</v>
      </c>
      <c r="M4272">
        <v>4489</v>
      </c>
      <c r="N4272">
        <v>331000000</v>
      </c>
    </row>
    <row r="4273" spans="1:14" x14ac:dyDescent="0.3">
      <c r="A4273" t="s">
        <v>6514</v>
      </c>
      <c r="B4273" t="s">
        <v>2187</v>
      </c>
      <c r="C4273" t="s">
        <v>2255</v>
      </c>
      <c r="D4273" t="s">
        <v>2255</v>
      </c>
      <c r="E4273" s="17">
        <v>44421</v>
      </c>
      <c r="F4273">
        <v>1152</v>
      </c>
      <c r="G4273">
        <v>167</v>
      </c>
      <c r="H4273">
        <v>2372</v>
      </c>
      <c r="I4273">
        <v>799452</v>
      </c>
      <c r="J4273">
        <v>25682</v>
      </c>
      <c r="K4273">
        <v>673907</v>
      </c>
      <c r="L4273">
        <v>18432</v>
      </c>
      <c r="M4273">
        <v>2057</v>
      </c>
      <c r="N4273">
        <v>83000000</v>
      </c>
    </row>
    <row r="4274" spans="1:14" x14ac:dyDescent="0.3">
      <c r="A4274" t="s">
        <v>6515</v>
      </c>
      <c r="B4274" t="s">
        <v>2187</v>
      </c>
      <c r="C4274" t="s">
        <v>2255</v>
      </c>
      <c r="D4274" t="s">
        <v>2255</v>
      </c>
      <c r="E4274" s="17">
        <v>44045</v>
      </c>
      <c r="F4274">
        <v>4990</v>
      </c>
      <c r="G4274">
        <v>120</v>
      </c>
      <c r="H4274">
        <v>2637</v>
      </c>
      <c r="I4274">
        <v>804442</v>
      </c>
      <c r="J4274">
        <v>25802</v>
      </c>
      <c r="K4274">
        <v>676544</v>
      </c>
      <c r="L4274">
        <v>24950</v>
      </c>
      <c r="M4274">
        <v>15870</v>
      </c>
      <c r="N4274">
        <v>83000000</v>
      </c>
    </row>
    <row r="4275" spans="1:14" x14ac:dyDescent="0.3">
      <c r="A4275" t="s">
        <v>6516</v>
      </c>
      <c r="B4275" t="s">
        <v>2194</v>
      </c>
      <c r="C4275" t="s">
        <v>27</v>
      </c>
      <c r="D4275" t="s">
        <v>27</v>
      </c>
      <c r="E4275" s="17">
        <v>44356</v>
      </c>
      <c r="F4275">
        <v>1783</v>
      </c>
      <c r="G4275">
        <v>128</v>
      </c>
      <c r="H4275">
        <v>4849</v>
      </c>
      <c r="I4275">
        <v>806225</v>
      </c>
      <c r="J4275">
        <v>25930</v>
      </c>
      <c r="K4275">
        <v>681393</v>
      </c>
      <c r="L4275">
        <v>16047</v>
      </c>
      <c r="M4275">
        <v>18761</v>
      </c>
      <c r="N4275">
        <v>1380000000</v>
      </c>
    </row>
    <row r="4276" spans="1:14" x14ac:dyDescent="0.3">
      <c r="A4276" t="s">
        <v>6517</v>
      </c>
      <c r="B4276" t="s">
        <v>2187</v>
      </c>
      <c r="C4276" t="s">
        <v>2188</v>
      </c>
      <c r="D4276" t="s">
        <v>2188</v>
      </c>
      <c r="E4276" s="17">
        <v>44045</v>
      </c>
      <c r="F4276">
        <v>1093</v>
      </c>
      <c r="G4276">
        <v>19</v>
      </c>
      <c r="H4276">
        <v>1951</v>
      </c>
      <c r="I4276">
        <v>807318</v>
      </c>
      <c r="J4276">
        <v>25949</v>
      </c>
      <c r="K4276">
        <v>683344</v>
      </c>
      <c r="L4276">
        <v>14209</v>
      </c>
      <c r="M4276">
        <v>12123</v>
      </c>
      <c r="N4276">
        <v>83000000</v>
      </c>
    </row>
    <row r="4277" spans="1:14" x14ac:dyDescent="0.3">
      <c r="A4277" t="s">
        <v>6518</v>
      </c>
      <c r="B4277" t="s">
        <v>2194</v>
      </c>
      <c r="C4277" t="s">
        <v>27</v>
      </c>
      <c r="D4277" t="s">
        <v>27</v>
      </c>
      <c r="E4277" s="17">
        <v>44233</v>
      </c>
      <c r="F4277">
        <v>2099</v>
      </c>
      <c r="G4277">
        <v>149</v>
      </c>
      <c r="H4277">
        <v>1445</v>
      </c>
      <c r="I4277">
        <v>809417</v>
      </c>
      <c r="J4277">
        <v>26098</v>
      </c>
      <c r="K4277">
        <v>684789</v>
      </c>
      <c r="L4277">
        <v>29386</v>
      </c>
      <c r="M4277">
        <v>11531</v>
      </c>
      <c r="N4277">
        <v>1380000000</v>
      </c>
    </row>
    <row r="4278" spans="1:14" x14ac:dyDescent="0.3">
      <c r="A4278" t="s">
        <v>6519</v>
      </c>
      <c r="B4278" t="s">
        <v>2187</v>
      </c>
      <c r="C4278" t="s">
        <v>2188</v>
      </c>
      <c r="D4278" t="s">
        <v>2188</v>
      </c>
      <c r="E4278" s="17">
        <v>43958</v>
      </c>
      <c r="F4278">
        <v>4532</v>
      </c>
      <c r="G4278">
        <v>181</v>
      </c>
      <c r="H4278">
        <v>4827</v>
      </c>
      <c r="I4278">
        <v>813949</v>
      </c>
      <c r="J4278">
        <v>26279</v>
      </c>
      <c r="K4278">
        <v>689616</v>
      </c>
      <c r="L4278">
        <v>36256</v>
      </c>
      <c r="M4278">
        <v>16913</v>
      </c>
      <c r="N4278">
        <v>83000000</v>
      </c>
    </row>
    <row r="4279" spans="1:14" x14ac:dyDescent="0.3">
      <c r="A4279" t="s">
        <v>6520</v>
      </c>
      <c r="B4279" t="s">
        <v>2187</v>
      </c>
      <c r="C4279" t="s">
        <v>2338</v>
      </c>
      <c r="D4279" t="s">
        <v>2438</v>
      </c>
      <c r="E4279" s="17">
        <v>44307</v>
      </c>
      <c r="F4279">
        <v>2141</v>
      </c>
      <c r="G4279">
        <v>64</v>
      </c>
      <c r="H4279">
        <v>20</v>
      </c>
      <c r="I4279">
        <v>816090</v>
      </c>
      <c r="J4279">
        <v>26343</v>
      </c>
      <c r="K4279">
        <v>689636</v>
      </c>
      <c r="L4279">
        <v>25692</v>
      </c>
      <c r="M4279">
        <v>15259</v>
      </c>
      <c r="N4279">
        <v>83000000</v>
      </c>
    </row>
    <row r="4280" spans="1:14" x14ac:dyDescent="0.3">
      <c r="A4280" t="s">
        <v>6521</v>
      </c>
      <c r="B4280" t="s">
        <v>2187</v>
      </c>
      <c r="C4280" t="s">
        <v>2255</v>
      </c>
      <c r="D4280" t="s">
        <v>2255</v>
      </c>
      <c r="E4280" s="17">
        <v>44234</v>
      </c>
      <c r="F4280">
        <v>2133</v>
      </c>
      <c r="G4280">
        <v>142</v>
      </c>
      <c r="H4280">
        <v>4400</v>
      </c>
      <c r="I4280">
        <v>818223</v>
      </c>
      <c r="J4280">
        <v>26485</v>
      </c>
      <c r="K4280">
        <v>694036</v>
      </c>
      <c r="L4280">
        <v>27729</v>
      </c>
      <c r="M4280">
        <v>19946</v>
      </c>
      <c r="N4280">
        <v>83000000</v>
      </c>
    </row>
    <row r="4281" spans="1:14" x14ac:dyDescent="0.3">
      <c r="A4281" t="s">
        <v>6522</v>
      </c>
      <c r="B4281" t="s">
        <v>2194</v>
      </c>
      <c r="C4281" t="s">
        <v>27</v>
      </c>
      <c r="D4281" t="s">
        <v>27</v>
      </c>
      <c r="E4281" s="17">
        <v>43859</v>
      </c>
      <c r="F4281">
        <v>517</v>
      </c>
      <c r="G4281">
        <v>60</v>
      </c>
      <c r="H4281">
        <v>3424</v>
      </c>
      <c r="I4281">
        <v>818740</v>
      </c>
      <c r="J4281">
        <v>26545</v>
      </c>
      <c r="K4281">
        <v>697460</v>
      </c>
      <c r="L4281">
        <v>2585</v>
      </c>
      <c r="M4281">
        <v>10982</v>
      </c>
      <c r="N4281">
        <v>1380000000</v>
      </c>
    </row>
    <row r="4282" spans="1:14" x14ac:dyDescent="0.3">
      <c r="A4282" t="s">
        <v>6523</v>
      </c>
      <c r="B4282" t="s">
        <v>2206</v>
      </c>
      <c r="C4282" t="s">
        <v>2207</v>
      </c>
      <c r="D4282" t="s">
        <v>2263</v>
      </c>
      <c r="E4282" s="17">
        <v>44168</v>
      </c>
      <c r="F4282">
        <v>741</v>
      </c>
      <c r="G4282">
        <v>78</v>
      </c>
      <c r="H4282">
        <v>4699</v>
      </c>
      <c r="I4282">
        <v>819481</v>
      </c>
      <c r="J4282">
        <v>26623</v>
      </c>
      <c r="K4282">
        <v>702159</v>
      </c>
      <c r="L4282">
        <v>8892</v>
      </c>
      <c r="M4282">
        <v>16647</v>
      </c>
      <c r="N4282">
        <v>68000000</v>
      </c>
    </row>
    <row r="4283" spans="1:14" x14ac:dyDescent="0.3">
      <c r="A4283" t="s">
        <v>6524</v>
      </c>
      <c r="B4283" t="s">
        <v>2194</v>
      </c>
      <c r="C4283" t="s">
        <v>2195</v>
      </c>
      <c r="D4283" t="s">
        <v>2296</v>
      </c>
      <c r="E4283" s="17">
        <v>44544</v>
      </c>
      <c r="F4283">
        <v>2477</v>
      </c>
      <c r="G4283">
        <v>13</v>
      </c>
      <c r="H4283">
        <v>1009</v>
      </c>
      <c r="I4283">
        <v>821958</v>
      </c>
      <c r="J4283">
        <v>26636</v>
      </c>
      <c r="K4283">
        <v>703168</v>
      </c>
      <c r="L4283">
        <v>29724</v>
      </c>
      <c r="M4283">
        <v>477</v>
      </c>
      <c r="N4283">
        <v>1380000000</v>
      </c>
    </row>
    <row r="4284" spans="1:14" x14ac:dyDescent="0.3">
      <c r="A4284" t="s">
        <v>6525</v>
      </c>
      <c r="B4284" t="s">
        <v>2206</v>
      </c>
      <c r="C4284" t="s">
        <v>2232</v>
      </c>
      <c r="D4284" t="s">
        <v>2233</v>
      </c>
      <c r="E4284" s="17">
        <v>44191</v>
      </c>
      <c r="F4284">
        <v>4958</v>
      </c>
      <c r="G4284">
        <v>68</v>
      </c>
      <c r="H4284">
        <v>4540</v>
      </c>
      <c r="I4284">
        <v>826916</v>
      </c>
      <c r="J4284">
        <v>26704</v>
      </c>
      <c r="K4284">
        <v>707708</v>
      </c>
      <c r="L4284">
        <v>44622</v>
      </c>
      <c r="M4284">
        <v>8547</v>
      </c>
      <c r="N4284">
        <v>68000000</v>
      </c>
    </row>
    <row r="4285" spans="1:14" x14ac:dyDescent="0.3">
      <c r="A4285" t="s">
        <v>6526</v>
      </c>
      <c r="B4285" t="s">
        <v>2211</v>
      </c>
      <c r="C4285" t="s">
        <v>2212</v>
      </c>
      <c r="D4285" t="s">
        <v>2328</v>
      </c>
      <c r="E4285" s="17">
        <v>44399</v>
      </c>
      <c r="F4285">
        <v>2876</v>
      </c>
      <c r="G4285">
        <v>121</v>
      </c>
      <c r="H4285">
        <v>1081</v>
      </c>
      <c r="I4285">
        <v>829792</v>
      </c>
      <c r="J4285">
        <v>26825</v>
      </c>
      <c r="K4285">
        <v>708789</v>
      </c>
      <c r="L4285">
        <v>40264</v>
      </c>
      <c r="M4285">
        <v>11522</v>
      </c>
      <c r="N4285">
        <v>331000000</v>
      </c>
    </row>
    <row r="4286" spans="1:14" x14ac:dyDescent="0.3">
      <c r="A4286" t="s">
        <v>6527</v>
      </c>
      <c r="B4286" t="s">
        <v>2211</v>
      </c>
      <c r="C4286" t="s">
        <v>2245</v>
      </c>
      <c r="D4286" t="s">
        <v>2246</v>
      </c>
      <c r="E4286" s="17">
        <v>44222</v>
      </c>
      <c r="F4286">
        <v>42</v>
      </c>
      <c r="G4286">
        <v>48</v>
      </c>
      <c r="H4286">
        <v>2648</v>
      </c>
      <c r="I4286">
        <v>829834</v>
      </c>
      <c r="J4286">
        <v>26873</v>
      </c>
      <c r="K4286">
        <v>711437</v>
      </c>
      <c r="L4286">
        <v>252</v>
      </c>
      <c r="M4286">
        <v>4172</v>
      </c>
      <c r="N4286">
        <v>331000000</v>
      </c>
    </row>
    <row r="4287" spans="1:14" x14ac:dyDescent="0.3">
      <c r="A4287" t="s">
        <v>6528</v>
      </c>
      <c r="B4287" t="s">
        <v>2194</v>
      </c>
      <c r="C4287" t="s">
        <v>2204</v>
      </c>
      <c r="D4287" t="s">
        <v>2235</v>
      </c>
      <c r="E4287" s="17">
        <v>44048</v>
      </c>
      <c r="F4287">
        <v>3441</v>
      </c>
      <c r="G4287">
        <v>133</v>
      </c>
      <c r="H4287">
        <v>4852</v>
      </c>
      <c r="I4287">
        <v>833275</v>
      </c>
      <c r="J4287">
        <v>27006</v>
      </c>
      <c r="K4287">
        <v>716289</v>
      </c>
      <c r="L4287">
        <v>55056</v>
      </c>
      <c r="M4287">
        <v>13141</v>
      </c>
      <c r="N4287">
        <v>1380000000</v>
      </c>
    </row>
    <row r="4288" spans="1:14" x14ac:dyDescent="0.3">
      <c r="A4288" t="s">
        <v>6529</v>
      </c>
      <c r="B4288" t="s">
        <v>2206</v>
      </c>
      <c r="C4288" t="s">
        <v>2224</v>
      </c>
      <c r="D4288" t="s">
        <v>2225</v>
      </c>
      <c r="E4288" s="17">
        <v>44404</v>
      </c>
      <c r="F4288">
        <v>403</v>
      </c>
      <c r="G4288">
        <v>168</v>
      </c>
      <c r="H4288">
        <v>4419</v>
      </c>
      <c r="I4288">
        <v>833678</v>
      </c>
      <c r="J4288">
        <v>27174</v>
      </c>
      <c r="K4288">
        <v>720708</v>
      </c>
      <c r="L4288">
        <v>4433</v>
      </c>
      <c r="M4288">
        <v>18327</v>
      </c>
      <c r="N4288">
        <v>68000000</v>
      </c>
    </row>
    <row r="4289" spans="1:14" x14ac:dyDescent="0.3">
      <c r="A4289" t="s">
        <v>6530</v>
      </c>
      <c r="B4289" t="s">
        <v>2206</v>
      </c>
      <c r="C4289" t="s">
        <v>2207</v>
      </c>
      <c r="D4289" t="s">
        <v>2208</v>
      </c>
      <c r="E4289" s="17">
        <v>44499</v>
      </c>
      <c r="F4289">
        <v>1326</v>
      </c>
      <c r="G4289">
        <v>158</v>
      </c>
      <c r="H4289">
        <v>2463</v>
      </c>
      <c r="I4289">
        <v>835004</v>
      </c>
      <c r="J4289">
        <v>27332</v>
      </c>
      <c r="K4289">
        <v>723171</v>
      </c>
      <c r="L4289">
        <v>23868</v>
      </c>
      <c r="M4289">
        <v>18444</v>
      </c>
      <c r="N4289">
        <v>68000000</v>
      </c>
    </row>
    <row r="4290" spans="1:14" x14ac:dyDescent="0.3">
      <c r="A4290" t="s">
        <v>6531</v>
      </c>
      <c r="B4290" t="s">
        <v>2206</v>
      </c>
      <c r="C4290" t="s">
        <v>2224</v>
      </c>
      <c r="D4290" t="s">
        <v>2225</v>
      </c>
      <c r="E4290" s="17">
        <v>44032</v>
      </c>
      <c r="F4290">
        <v>2216</v>
      </c>
      <c r="G4290">
        <v>115</v>
      </c>
      <c r="H4290">
        <v>3756</v>
      </c>
      <c r="I4290">
        <v>837220</v>
      </c>
      <c r="J4290">
        <v>27447</v>
      </c>
      <c r="K4290">
        <v>726927</v>
      </c>
      <c r="L4290">
        <v>33240</v>
      </c>
      <c r="M4290">
        <v>18098</v>
      </c>
      <c r="N4290">
        <v>68000000</v>
      </c>
    </row>
    <row r="4291" spans="1:14" x14ac:dyDescent="0.3">
      <c r="A4291" t="s">
        <v>6532</v>
      </c>
      <c r="B4291" t="s">
        <v>2211</v>
      </c>
      <c r="C4291" t="s">
        <v>2245</v>
      </c>
      <c r="D4291" t="s">
        <v>2246</v>
      </c>
      <c r="E4291" s="17">
        <v>43847</v>
      </c>
      <c r="F4291">
        <v>2149</v>
      </c>
      <c r="G4291">
        <v>89</v>
      </c>
      <c r="H4291">
        <v>2452</v>
      </c>
      <c r="I4291">
        <v>839369</v>
      </c>
      <c r="J4291">
        <v>27536</v>
      </c>
      <c r="K4291">
        <v>729379</v>
      </c>
      <c r="L4291">
        <v>32235</v>
      </c>
      <c r="M4291">
        <v>14139</v>
      </c>
      <c r="N4291">
        <v>331000000</v>
      </c>
    </row>
    <row r="4292" spans="1:14" x14ac:dyDescent="0.3">
      <c r="A4292" t="s">
        <v>6533</v>
      </c>
      <c r="B4292" t="s">
        <v>2194</v>
      </c>
      <c r="C4292" t="s">
        <v>27</v>
      </c>
      <c r="D4292" t="s">
        <v>27</v>
      </c>
      <c r="E4292" s="17">
        <v>44152</v>
      </c>
      <c r="F4292">
        <v>2393</v>
      </c>
      <c r="G4292">
        <v>191</v>
      </c>
      <c r="H4292">
        <v>3994</v>
      </c>
      <c r="I4292">
        <v>841762</v>
      </c>
      <c r="J4292">
        <v>27727</v>
      </c>
      <c r="K4292">
        <v>733373</v>
      </c>
      <c r="L4292">
        <v>21537</v>
      </c>
      <c r="M4292">
        <v>8860</v>
      </c>
      <c r="N4292">
        <v>1380000000</v>
      </c>
    </row>
    <row r="4293" spans="1:14" x14ac:dyDescent="0.3">
      <c r="A4293" t="s">
        <v>6534</v>
      </c>
      <c r="B4293" t="s">
        <v>2190</v>
      </c>
      <c r="C4293" t="s">
        <v>2269</v>
      </c>
      <c r="D4293" t="s">
        <v>2288</v>
      </c>
      <c r="E4293" s="17">
        <v>44348</v>
      </c>
      <c r="F4293">
        <v>2650</v>
      </c>
      <c r="G4293">
        <v>88</v>
      </c>
      <c r="H4293">
        <v>3967</v>
      </c>
      <c r="I4293">
        <v>844412</v>
      </c>
      <c r="J4293">
        <v>27815</v>
      </c>
      <c r="K4293">
        <v>737340</v>
      </c>
      <c r="L4293">
        <v>50350</v>
      </c>
      <c r="M4293">
        <v>19983</v>
      </c>
      <c r="N4293">
        <v>213000000</v>
      </c>
    </row>
    <row r="4294" spans="1:14" x14ac:dyDescent="0.3">
      <c r="A4294" t="s">
        <v>6535</v>
      </c>
      <c r="B4294" t="s">
        <v>2206</v>
      </c>
      <c r="C4294" t="s">
        <v>2257</v>
      </c>
      <c r="D4294" t="s">
        <v>2258</v>
      </c>
      <c r="E4294" s="17">
        <v>44400</v>
      </c>
      <c r="F4294">
        <v>4537</v>
      </c>
      <c r="G4294">
        <v>178</v>
      </c>
      <c r="H4294">
        <v>3741</v>
      </c>
      <c r="I4294">
        <v>848949</v>
      </c>
      <c r="J4294">
        <v>27993</v>
      </c>
      <c r="K4294">
        <v>741081</v>
      </c>
      <c r="L4294">
        <v>72592</v>
      </c>
      <c r="M4294">
        <v>19510</v>
      </c>
      <c r="N4294">
        <v>68000000</v>
      </c>
    </row>
    <row r="4295" spans="1:14" x14ac:dyDescent="0.3">
      <c r="A4295" t="s">
        <v>6536</v>
      </c>
      <c r="B4295" t="s">
        <v>2206</v>
      </c>
      <c r="C4295" t="s">
        <v>2232</v>
      </c>
      <c r="D4295" t="s">
        <v>2326</v>
      </c>
      <c r="E4295" s="17">
        <v>44155</v>
      </c>
      <c r="F4295">
        <v>4345</v>
      </c>
      <c r="G4295">
        <v>186</v>
      </c>
      <c r="H4295">
        <v>3913</v>
      </c>
      <c r="I4295">
        <v>853294</v>
      </c>
      <c r="J4295">
        <v>28179</v>
      </c>
      <c r="K4295">
        <v>744994</v>
      </c>
      <c r="L4295">
        <v>39105</v>
      </c>
      <c r="M4295">
        <v>7501</v>
      </c>
      <c r="N4295">
        <v>68000000</v>
      </c>
    </row>
    <row r="4296" spans="1:14" x14ac:dyDescent="0.3">
      <c r="A4296" t="s">
        <v>6537</v>
      </c>
      <c r="B4296" t="s">
        <v>2190</v>
      </c>
      <c r="C4296" t="s">
        <v>2252</v>
      </c>
      <c r="D4296" t="s">
        <v>2253</v>
      </c>
      <c r="E4296" s="17">
        <v>44242</v>
      </c>
      <c r="F4296">
        <v>877</v>
      </c>
      <c r="G4296">
        <v>182</v>
      </c>
      <c r="H4296">
        <v>3796</v>
      </c>
      <c r="I4296">
        <v>854171</v>
      </c>
      <c r="J4296">
        <v>28361</v>
      </c>
      <c r="K4296">
        <v>748790</v>
      </c>
      <c r="L4296">
        <v>8770</v>
      </c>
      <c r="M4296">
        <v>14523</v>
      </c>
      <c r="N4296">
        <v>213000000</v>
      </c>
    </row>
    <row r="4297" spans="1:14" x14ac:dyDescent="0.3">
      <c r="A4297" t="s">
        <v>6538</v>
      </c>
      <c r="B4297" t="s">
        <v>2194</v>
      </c>
      <c r="C4297" t="s">
        <v>2195</v>
      </c>
      <c r="D4297" t="s">
        <v>2296</v>
      </c>
      <c r="E4297" s="17">
        <v>44148</v>
      </c>
      <c r="F4297">
        <v>1886</v>
      </c>
      <c r="G4297">
        <v>116</v>
      </c>
      <c r="H4297">
        <v>384</v>
      </c>
      <c r="I4297">
        <v>856057</v>
      </c>
      <c r="J4297">
        <v>28477</v>
      </c>
      <c r="K4297">
        <v>749174</v>
      </c>
      <c r="L4297">
        <v>30176</v>
      </c>
      <c r="M4297">
        <v>4776</v>
      </c>
      <c r="N4297">
        <v>1380000000</v>
      </c>
    </row>
    <row r="4298" spans="1:14" x14ac:dyDescent="0.3">
      <c r="A4298" t="s">
        <v>6539</v>
      </c>
      <c r="B4298" t="s">
        <v>2206</v>
      </c>
      <c r="C4298" t="s">
        <v>2224</v>
      </c>
      <c r="D4298" t="s">
        <v>2230</v>
      </c>
      <c r="E4298" s="17">
        <v>44511</v>
      </c>
      <c r="F4298">
        <v>1303</v>
      </c>
      <c r="G4298">
        <v>121</v>
      </c>
      <c r="H4298">
        <v>4104</v>
      </c>
      <c r="I4298">
        <v>857360</v>
      </c>
      <c r="J4298">
        <v>28598</v>
      </c>
      <c r="K4298">
        <v>753278</v>
      </c>
      <c r="L4298">
        <v>18242</v>
      </c>
      <c r="M4298">
        <v>1743</v>
      </c>
      <c r="N4298">
        <v>68000000</v>
      </c>
    </row>
    <row r="4299" spans="1:14" x14ac:dyDescent="0.3">
      <c r="A4299" t="s">
        <v>6540</v>
      </c>
      <c r="B4299" t="s">
        <v>2194</v>
      </c>
      <c r="C4299" t="s">
        <v>27</v>
      </c>
      <c r="D4299" t="s">
        <v>27</v>
      </c>
      <c r="E4299" s="17">
        <v>43912</v>
      </c>
      <c r="F4299">
        <v>1740</v>
      </c>
      <c r="G4299">
        <v>176</v>
      </c>
      <c r="H4299">
        <v>2562</v>
      </c>
      <c r="I4299">
        <v>859100</v>
      </c>
      <c r="J4299">
        <v>28774</v>
      </c>
      <c r="K4299">
        <v>755840</v>
      </c>
      <c r="L4299">
        <v>20880</v>
      </c>
      <c r="M4299">
        <v>5532</v>
      </c>
      <c r="N4299">
        <v>1380000000</v>
      </c>
    </row>
    <row r="4300" spans="1:14" x14ac:dyDescent="0.3">
      <c r="A4300" t="s">
        <v>6541</v>
      </c>
      <c r="B4300" t="s">
        <v>2206</v>
      </c>
      <c r="C4300" t="s">
        <v>2232</v>
      </c>
      <c r="D4300" t="s">
        <v>2233</v>
      </c>
      <c r="E4300" s="17">
        <v>44304</v>
      </c>
      <c r="F4300">
        <v>1112</v>
      </c>
      <c r="G4300">
        <v>167</v>
      </c>
      <c r="H4300">
        <v>2217</v>
      </c>
      <c r="I4300">
        <v>860212</v>
      </c>
      <c r="J4300">
        <v>28941</v>
      </c>
      <c r="K4300">
        <v>758057</v>
      </c>
      <c r="L4300">
        <v>16680</v>
      </c>
      <c r="M4300">
        <v>11921</v>
      </c>
      <c r="N4300">
        <v>68000000</v>
      </c>
    </row>
    <row r="4301" spans="1:14" x14ac:dyDescent="0.3">
      <c r="A4301" t="s">
        <v>6542</v>
      </c>
      <c r="B4301" t="s">
        <v>2187</v>
      </c>
      <c r="C4301" t="s">
        <v>2188</v>
      </c>
      <c r="D4301" t="s">
        <v>2188</v>
      </c>
      <c r="E4301" s="17">
        <v>44298</v>
      </c>
      <c r="F4301">
        <v>3876</v>
      </c>
      <c r="G4301">
        <v>14</v>
      </c>
      <c r="H4301">
        <v>146</v>
      </c>
      <c r="I4301">
        <v>864088</v>
      </c>
      <c r="J4301">
        <v>28955</v>
      </c>
      <c r="K4301">
        <v>758203</v>
      </c>
      <c r="L4301">
        <v>19380</v>
      </c>
      <c r="M4301">
        <v>16663</v>
      </c>
      <c r="N4301">
        <v>83000000</v>
      </c>
    </row>
    <row r="4302" spans="1:14" x14ac:dyDescent="0.3">
      <c r="A4302" t="s">
        <v>6543</v>
      </c>
      <c r="B4302" t="s">
        <v>2206</v>
      </c>
      <c r="C4302" t="s">
        <v>2232</v>
      </c>
      <c r="D4302" t="s">
        <v>2233</v>
      </c>
      <c r="E4302" s="17">
        <v>44255</v>
      </c>
      <c r="F4302">
        <v>1898</v>
      </c>
      <c r="G4302">
        <v>197</v>
      </c>
      <c r="H4302">
        <v>3589</v>
      </c>
      <c r="I4302">
        <v>865986</v>
      </c>
      <c r="J4302">
        <v>29152</v>
      </c>
      <c r="K4302">
        <v>761792</v>
      </c>
      <c r="L4302">
        <v>13286</v>
      </c>
      <c r="M4302">
        <v>13072</v>
      </c>
      <c r="N4302">
        <v>68000000</v>
      </c>
    </row>
    <row r="4303" spans="1:14" x14ac:dyDescent="0.3">
      <c r="A4303" t="s">
        <v>6544</v>
      </c>
      <c r="B4303" t="s">
        <v>2187</v>
      </c>
      <c r="C4303" t="s">
        <v>2201</v>
      </c>
      <c r="D4303" t="s">
        <v>2272</v>
      </c>
      <c r="E4303" s="17">
        <v>44561</v>
      </c>
      <c r="F4303">
        <v>247</v>
      </c>
      <c r="G4303">
        <v>192</v>
      </c>
      <c r="H4303">
        <v>1926</v>
      </c>
      <c r="I4303">
        <v>866233</v>
      </c>
      <c r="J4303">
        <v>29344</v>
      </c>
      <c r="K4303">
        <v>763718</v>
      </c>
      <c r="L4303">
        <v>3952</v>
      </c>
      <c r="M4303">
        <v>19414</v>
      </c>
      <c r="N4303">
        <v>83000000</v>
      </c>
    </row>
    <row r="4304" spans="1:14" x14ac:dyDescent="0.3">
      <c r="A4304" t="s">
        <v>6545</v>
      </c>
      <c r="B4304" t="s">
        <v>2194</v>
      </c>
      <c r="C4304" t="s">
        <v>2221</v>
      </c>
      <c r="D4304" t="s">
        <v>2281</v>
      </c>
      <c r="E4304" s="17">
        <v>44519</v>
      </c>
      <c r="F4304">
        <v>3260</v>
      </c>
      <c r="G4304">
        <v>6</v>
      </c>
      <c r="H4304">
        <v>3754</v>
      </c>
      <c r="I4304">
        <v>869493</v>
      </c>
      <c r="J4304">
        <v>29350</v>
      </c>
      <c r="K4304">
        <v>767472</v>
      </c>
      <c r="L4304">
        <v>35860</v>
      </c>
      <c r="M4304">
        <v>12404</v>
      </c>
      <c r="N4304">
        <v>1380000000</v>
      </c>
    </row>
    <row r="4305" spans="1:14" x14ac:dyDescent="0.3">
      <c r="A4305" t="s">
        <v>6546</v>
      </c>
      <c r="B4305" t="s">
        <v>2206</v>
      </c>
      <c r="C4305" t="s">
        <v>2232</v>
      </c>
      <c r="D4305" t="s">
        <v>2233</v>
      </c>
      <c r="E4305" s="17">
        <v>44034</v>
      </c>
      <c r="F4305">
        <v>567</v>
      </c>
      <c r="G4305">
        <v>189</v>
      </c>
      <c r="H4305">
        <v>79</v>
      </c>
      <c r="I4305">
        <v>870060</v>
      </c>
      <c r="J4305">
        <v>29539</v>
      </c>
      <c r="K4305">
        <v>767551</v>
      </c>
      <c r="L4305">
        <v>10206</v>
      </c>
      <c r="M4305">
        <v>17780</v>
      </c>
      <c r="N4305">
        <v>68000000</v>
      </c>
    </row>
    <row r="4306" spans="1:14" x14ac:dyDescent="0.3">
      <c r="A4306" t="s">
        <v>6547</v>
      </c>
      <c r="B4306" t="s">
        <v>2211</v>
      </c>
      <c r="C4306" t="s">
        <v>2245</v>
      </c>
      <c r="D4306" t="s">
        <v>2246</v>
      </c>
      <c r="E4306" s="17">
        <v>44413</v>
      </c>
      <c r="F4306">
        <v>3809</v>
      </c>
      <c r="G4306">
        <v>53</v>
      </c>
      <c r="H4306">
        <v>4899</v>
      </c>
      <c r="I4306">
        <v>873869</v>
      </c>
      <c r="J4306">
        <v>29592</v>
      </c>
      <c r="K4306">
        <v>772450</v>
      </c>
      <c r="L4306">
        <v>57135</v>
      </c>
      <c r="M4306">
        <v>11573</v>
      </c>
      <c r="N4306">
        <v>331000000</v>
      </c>
    </row>
    <row r="4307" spans="1:14" x14ac:dyDescent="0.3">
      <c r="A4307" t="s">
        <v>6548</v>
      </c>
      <c r="B4307" t="s">
        <v>2211</v>
      </c>
      <c r="C4307" t="s">
        <v>2245</v>
      </c>
      <c r="D4307" t="s">
        <v>2246</v>
      </c>
      <c r="E4307" s="17">
        <v>44217</v>
      </c>
      <c r="F4307">
        <v>1188</v>
      </c>
      <c r="G4307">
        <v>179</v>
      </c>
      <c r="H4307">
        <v>3537</v>
      </c>
      <c r="I4307">
        <v>875057</v>
      </c>
      <c r="J4307">
        <v>29771</v>
      </c>
      <c r="K4307">
        <v>775987</v>
      </c>
      <c r="L4307">
        <v>15444</v>
      </c>
      <c r="M4307">
        <v>12458</v>
      </c>
      <c r="N4307">
        <v>331000000</v>
      </c>
    </row>
    <row r="4308" spans="1:14" x14ac:dyDescent="0.3">
      <c r="A4308" t="s">
        <v>6549</v>
      </c>
      <c r="B4308" t="s">
        <v>2190</v>
      </c>
      <c r="C4308" t="s">
        <v>2191</v>
      </c>
      <c r="D4308" t="s">
        <v>2192</v>
      </c>
      <c r="E4308" s="17">
        <v>43928</v>
      </c>
      <c r="F4308">
        <v>2595</v>
      </c>
      <c r="G4308">
        <v>178</v>
      </c>
      <c r="H4308">
        <v>1759</v>
      </c>
      <c r="I4308">
        <v>877652</v>
      </c>
      <c r="J4308">
        <v>29949</v>
      </c>
      <c r="K4308">
        <v>777746</v>
      </c>
      <c r="L4308">
        <v>36330</v>
      </c>
      <c r="M4308">
        <v>2773</v>
      </c>
      <c r="N4308">
        <v>213000000</v>
      </c>
    </row>
    <row r="4309" spans="1:14" x14ac:dyDescent="0.3">
      <c r="A4309" t="s">
        <v>6550</v>
      </c>
      <c r="B4309" t="s">
        <v>2211</v>
      </c>
      <c r="C4309" t="s">
        <v>2241</v>
      </c>
      <c r="D4309" t="s">
        <v>2261</v>
      </c>
      <c r="E4309" s="17">
        <v>44175</v>
      </c>
      <c r="F4309">
        <v>1353</v>
      </c>
      <c r="G4309">
        <v>3</v>
      </c>
      <c r="H4309">
        <v>977</v>
      </c>
      <c r="I4309">
        <v>879005</v>
      </c>
      <c r="J4309">
        <v>29952</v>
      </c>
      <c r="K4309">
        <v>778723</v>
      </c>
      <c r="L4309">
        <v>8118</v>
      </c>
      <c r="M4309">
        <v>2770</v>
      </c>
      <c r="N4309">
        <v>331000000</v>
      </c>
    </row>
    <row r="4310" spans="1:14" x14ac:dyDescent="0.3">
      <c r="A4310" t="s">
        <v>6551</v>
      </c>
      <c r="B4310" t="s">
        <v>2187</v>
      </c>
      <c r="C4310" t="s">
        <v>2338</v>
      </c>
      <c r="D4310" t="s">
        <v>2339</v>
      </c>
      <c r="E4310" s="17">
        <v>44038</v>
      </c>
      <c r="F4310">
        <v>3612</v>
      </c>
      <c r="G4310">
        <v>0</v>
      </c>
      <c r="H4310">
        <v>4902</v>
      </c>
      <c r="I4310">
        <v>882617</v>
      </c>
      <c r="J4310">
        <v>29952</v>
      </c>
      <c r="K4310">
        <v>783625</v>
      </c>
      <c r="L4310">
        <v>28896</v>
      </c>
      <c r="M4310">
        <v>3734</v>
      </c>
      <c r="N4310">
        <v>83000000</v>
      </c>
    </row>
    <row r="4311" spans="1:14" x14ac:dyDescent="0.3">
      <c r="A4311" t="s">
        <v>6552</v>
      </c>
      <c r="B4311" t="s">
        <v>2211</v>
      </c>
      <c r="C4311" t="s">
        <v>2245</v>
      </c>
      <c r="D4311" t="s">
        <v>2246</v>
      </c>
      <c r="E4311" s="17">
        <v>44344</v>
      </c>
      <c r="F4311">
        <v>980</v>
      </c>
      <c r="G4311">
        <v>104</v>
      </c>
      <c r="H4311">
        <v>2804</v>
      </c>
      <c r="I4311">
        <v>883597</v>
      </c>
      <c r="J4311">
        <v>30056</v>
      </c>
      <c r="K4311">
        <v>786429</v>
      </c>
      <c r="L4311">
        <v>14700</v>
      </c>
      <c r="M4311">
        <v>10479</v>
      </c>
      <c r="N4311">
        <v>331000000</v>
      </c>
    </row>
    <row r="4312" spans="1:14" x14ac:dyDescent="0.3">
      <c r="A4312" t="s">
        <v>6553</v>
      </c>
      <c r="B4312" t="s">
        <v>2211</v>
      </c>
      <c r="C4312" t="s">
        <v>2237</v>
      </c>
      <c r="D4312" t="s">
        <v>2238</v>
      </c>
      <c r="E4312" s="17">
        <v>44466</v>
      </c>
      <c r="F4312">
        <v>4965</v>
      </c>
      <c r="G4312">
        <v>65</v>
      </c>
      <c r="H4312">
        <v>1585</v>
      </c>
      <c r="I4312">
        <v>888562</v>
      </c>
      <c r="J4312">
        <v>30121</v>
      </c>
      <c r="K4312">
        <v>788014</v>
      </c>
      <c r="L4312">
        <v>39720</v>
      </c>
      <c r="M4312">
        <v>11896</v>
      </c>
      <c r="N4312">
        <v>331000000</v>
      </c>
    </row>
    <row r="4313" spans="1:14" x14ac:dyDescent="0.3">
      <c r="A4313" t="s">
        <v>6554</v>
      </c>
      <c r="B4313" t="s">
        <v>2211</v>
      </c>
      <c r="C4313" t="s">
        <v>2237</v>
      </c>
      <c r="D4313" t="s">
        <v>2238</v>
      </c>
      <c r="E4313" s="17">
        <v>44416</v>
      </c>
      <c r="F4313">
        <v>168</v>
      </c>
      <c r="G4313">
        <v>162</v>
      </c>
      <c r="H4313">
        <v>4390</v>
      </c>
      <c r="I4313">
        <v>888730</v>
      </c>
      <c r="J4313">
        <v>30283</v>
      </c>
      <c r="K4313">
        <v>792404</v>
      </c>
      <c r="L4313">
        <v>2520</v>
      </c>
      <c r="M4313">
        <v>16086</v>
      </c>
      <c r="N4313">
        <v>331000000</v>
      </c>
    </row>
    <row r="4314" spans="1:14" x14ac:dyDescent="0.3">
      <c r="A4314" t="s">
        <v>6555</v>
      </c>
      <c r="B4314" t="s">
        <v>2206</v>
      </c>
      <c r="C4314" t="s">
        <v>2224</v>
      </c>
      <c r="D4314" t="s">
        <v>2230</v>
      </c>
      <c r="E4314" s="17">
        <v>43996</v>
      </c>
      <c r="F4314">
        <v>3164</v>
      </c>
      <c r="G4314">
        <v>80</v>
      </c>
      <c r="H4314">
        <v>1153</v>
      </c>
      <c r="I4314">
        <v>891894</v>
      </c>
      <c r="J4314">
        <v>30363</v>
      </c>
      <c r="K4314">
        <v>793557</v>
      </c>
      <c r="L4314">
        <v>34804</v>
      </c>
      <c r="M4314">
        <v>17191</v>
      </c>
      <c r="N4314">
        <v>68000000</v>
      </c>
    </row>
    <row r="4315" spans="1:14" x14ac:dyDescent="0.3">
      <c r="A4315" t="s">
        <v>6556</v>
      </c>
      <c r="B4315" t="s">
        <v>2190</v>
      </c>
      <c r="C4315" t="s">
        <v>2252</v>
      </c>
      <c r="D4315" t="s">
        <v>2253</v>
      </c>
      <c r="E4315" s="17">
        <v>43852</v>
      </c>
      <c r="F4315">
        <v>2671</v>
      </c>
      <c r="G4315">
        <v>137</v>
      </c>
      <c r="H4315">
        <v>612</v>
      </c>
      <c r="I4315">
        <v>894565</v>
      </c>
      <c r="J4315">
        <v>30500</v>
      </c>
      <c r="K4315">
        <v>794169</v>
      </c>
      <c r="L4315">
        <v>24039</v>
      </c>
      <c r="M4315">
        <v>18184</v>
      </c>
      <c r="N4315">
        <v>213000000</v>
      </c>
    </row>
    <row r="4316" spans="1:14" x14ac:dyDescent="0.3">
      <c r="A4316" t="s">
        <v>6557</v>
      </c>
      <c r="B4316" t="s">
        <v>2194</v>
      </c>
      <c r="C4316" t="s">
        <v>2221</v>
      </c>
      <c r="D4316" t="s">
        <v>2222</v>
      </c>
      <c r="E4316" s="17">
        <v>43984</v>
      </c>
      <c r="F4316">
        <v>378</v>
      </c>
      <c r="G4316">
        <v>194</v>
      </c>
      <c r="H4316">
        <v>2930</v>
      </c>
      <c r="I4316">
        <v>894943</v>
      </c>
      <c r="J4316">
        <v>30694</v>
      </c>
      <c r="K4316">
        <v>797099</v>
      </c>
      <c r="L4316">
        <v>6048</v>
      </c>
      <c r="M4316">
        <v>9367</v>
      </c>
      <c r="N4316">
        <v>1380000000</v>
      </c>
    </row>
    <row r="4317" spans="1:14" x14ac:dyDescent="0.3">
      <c r="A4317" t="s">
        <v>6558</v>
      </c>
      <c r="B4317" t="s">
        <v>2190</v>
      </c>
      <c r="C4317" t="s">
        <v>2252</v>
      </c>
      <c r="D4317" t="s">
        <v>2253</v>
      </c>
      <c r="E4317" s="17">
        <v>44269</v>
      </c>
      <c r="F4317">
        <v>1932</v>
      </c>
      <c r="G4317">
        <v>67</v>
      </c>
      <c r="H4317">
        <v>1810</v>
      </c>
      <c r="I4317">
        <v>896875</v>
      </c>
      <c r="J4317">
        <v>30761</v>
      </c>
      <c r="K4317">
        <v>798909</v>
      </c>
      <c r="L4317">
        <v>28980</v>
      </c>
      <c r="M4317">
        <v>16203</v>
      </c>
      <c r="N4317">
        <v>213000000</v>
      </c>
    </row>
    <row r="4318" spans="1:14" x14ac:dyDescent="0.3">
      <c r="A4318" t="s">
        <v>6559</v>
      </c>
      <c r="B4318" t="s">
        <v>2187</v>
      </c>
      <c r="C4318" t="s">
        <v>2255</v>
      </c>
      <c r="D4318" t="s">
        <v>2255</v>
      </c>
      <c r="E4318" s="17">
        <v>44125</v>
      </c>
      <c r="F4318">
        <v>193</v>
      </c>
      <c r="G4318">
        <v>101</v>
      </c>
      <c r="H4318">
        <v>3578</v>
      </c>
      <c r="I4318">
        <v>897068</v>
      </c>
      <c r="J4318">
        <v>30862</v>
      </c>
      <c r="K4318">
        <v>802487</v>
      </c>
      <c r="L4318">
        <v>1737</v>
      </c>
      <c r="M4318">
        <v>8267</v>
      </c>
      <c r="N4318">
        <v>83000000</v>
      </c>
    </row>
    <row r="4319" spans="1:14" x14ac:dyDescent="0.3">
      <c r="A4319" t="s">
        <v>6560</v>
      </c>
      <c r="B4319" t="s">
        <v>2206</v>
      </c>
      <c r="C4319" t="s">
        <v>2257</v>
      </c>
      <c r="D4319" t="s">
        <v>2258</v>
      </c>
      <c r="E4319" s="17">
        <v>44049</v>
      </c>
      <c r="F4319">
        <v>263</v>
      </c>
      <c r="G4319">
        <v>192</v>
      </c>
      <c r="H4319">
        <v>4164</v>
      </c>
      <c r="I4319">
        <v>897331</v>
      </c>
      <c r="J4319">
        <v>31054</v>
      </c>
      <c r="K4319">
        <v>806651</v>
      </c>
      <c r="L4319">
        <v>2893</v>
      </c>
      <c r="M4319">
        <v>17119</v>
      </c>
      <c r="N4319">
        <v>68000000</v>
      </c>
    </row>
    <row r="4320" spans="1:14" x14ac:dyDescent="0.3">
      <c r="A4320" t="s">
        <v>6561</v>
      </c>
      <c r="B4320" t="s">
        <v>2206</v>
      </c>
      <c r="C4320" t="s">
        <v>2207</v>
      </c>
      <c r="D4320" t="s">
        <v>2208</v>
      </c>
      <c r="E4320" s="17">
        <v>44499</v>
      </c>
      <c r="F4320">
        <v>1471</v>
      </c>
      <c r="G4320">
        <v>50</v>
      </c>
      <c r="H4320">
        <v>4651</v>
      </c>
      <c r="I4320">
        <v>898802</v>
      </c>
      <c r="J4320">
        <v>31104</v>
      </c>
      <c r="K4320">
        <v>811302</v>
      </c>
      <c r="L4320">
        <v>23536</v>
      </c>
      <c r="M4320">
        <v>2689</v>
      </c>
      <c r="N4320">
        <v>68000000</v>
      </c>
    </row>
    <row r="4321" spans="1:14" x14ac:dyDescent="0.3">
      <c r="A4321" t="s">
        <v>6562</v>
      </c>
      <c r="B4321" t="s">
        <v>2211</v>
      </c>
      <c r="C4321" t="s">
        <v>2241</v>
      </c>
      <c r="D4321" t="s">
        <v>2242</v>
      </c>
      <c r="E4321" s="17">
        <v>44325</v>
      </c>
      <c r="F4321">
        <v>2015</v>
      </c>
      <c r="G4321">
        <v>29</v>
      </c>
      <c r="H4321">
        <v>2956</v>
      </c>
      <c r="I4321">
        <v>900817</v>
      </c>
      <c r="J4321">
        <v>31133</v>
      </c>
      <c r="K4321">
        <v>814258</v>
      </c>
      <c r="L4321">
        <v>38285</v>
      </c>
      <c r="M4321">
        <v>11077</v>
      </c>
      <c r="N4321">
        <v>331000000</v>
      </c>
    </row>
    <row r="4322" spans="1:14" x14ac:dyDescent="0.3">
      <c r="A4322" t="s">
        <v>6563</v>
      </c>
      <c r="B4322" t="s">
        <v>2211</v>
      </c>
      <c r="C4322" t="s">
        <v>2245</v>
      </c>
      <c r="D4322" t="s">
        <v>2246</v>
      </c>
      <c r="E4322" s="17">
        <v>44060</v>
      </c>
      <c r="F4322">
        <v>4616</v>
      </c>
      <c r="G4322">
        <v>38</v>
      </c>
      <c r="H4322">
        <v>4595</v>
      </c>
      <c r="I4322">
        <v>905433</v>
      </c>
      <c r="J4322">
        <v>31171</v>
      </c>
      <c r="K4322">
        <v>818853</v>
      </c>
      <c r="L4322">
        <v>27696</v>
      </c>
      <c r="M4322">
        <v>2307</v>
      </c>
      <c r="N4322">
        <v>331000000</v>
      </c>
    </row>
    <row r="4323" spans="1:14" x14ac:dyDescent="0.3">
      <c r="A4323" t="s">
        <v>6564</v>
      </c>
      <c r="B4323" t="s">
        <v>2187</v>
      </c>
      <c r="C4323" t="s">
        <v>2255</v>
      </c>
      <c r="D4323" t="s">
        <v>2255</v>
      </c>
      <c r="E4323" s="17">
        <v>43850</v>
      </c>
      <c r="F4323">
        <v>1300</v>
      </c>
      <c r="G4323">
        <v>137</v>
      </c>
      <c r="H4323">
        <v>3206</v>
      </c>
      <c r="I4323">
        <v>906733</v>
      </c>
      <c r="J4323">
        <v>31308</v>
      </c>
      <c r="K4323">
        <v>822059</v>
      </c>
      <c r="L4323">
        <v>15600</v>
      </c>
      <c r="M4323">
        <v>15052</v>
      </c>
      <c r="N4323">
        <v>83000000</v>
      </c>
    </row>
    <row r="4324" spans="1:14" x14ac:dyDescent="0.3">
      <c r="A4324" t="s">
        <v>6565</v>
      </c>
      <c r="B4324" t="s">
        <v>2206</v>
      </c>
      <c r="C4324" t="s">
        <v>2207</v>
      </c>
      <c r="D4324" t="s">
        <v>2263</v>
      </c>
      <c r="E4324" s="17">
        <v>44383</v>
      </c>
      <c r="F4324">
        <v>3200</v>
      </c>
      <c r="G4324">
        <v>171</v>
      </c>
      <c r="H4324">
        <v>829</v>
      </c>
      <c r="I4324">
        <v>909933</v>
      </c>
      <c r="J4324">
        <v>31479</v>
      </c>
      <c r="K4324">
        <v>822888</v>
      </c>
      <c r="L4324">
        <v>32000</v>
      </c>
      <c r="M4324">
        <v>17533</v>
      </c>
      <c r="N4324">
        <v>68000000</v>
      </c>
    </row>
    <row r="4325" spans="1:14" x14ac:dyDescent="0.3">
      <c r="A4325" t="s">
        <v>6566</v>
      </c>
      <c r="B4325" t="s">
        <v>2194</v>
      </c>
      <c r="C4325" t="s">
        <v>2195</v>
      </c>
      <c r="D4325" t="s">
        <v>2296</v>
      </c>
      <c r="E4325" s="17">
        <v>43978</v>
      </c>
      <c r="F4325">
        <v>3373</v>
      </c>
      <c r="G4325">
        <v>159</v>
      </c>
      <c r="H4325">
        <v>4597</v>
      </c>
      <c r="I4325">
        <v>913306</v>
      </c>
      <c r="J4325">
        <v>31638</v>
      </c>
      <c r="K4325">
        <v>827485</v>
      </c>
      <c r="L4325">
        <v>30357</v>
      </c>
      <c r="M4325">
        <v>16931</v>
      </c>
      <c r="N4325">
        <v>1380000000</v>
      </c>
    </row>
    <row r="4326" spans="1:14" x14ac:dyDescent="0.3">
      <c r="A4326" t="s">
        <v>6567</v>
      </c>
      <c r="B4326" t="s">
        <v>2190</v>
      </c>
      <c r="C4326" t="s">
        <v>2269</v>
      </c>
      <c r="D4326" t="s">
        <v>2288</v>
      </c>
      <c r="E4326" s="17">
        <v>43938</v>
      </c>
      <c r="F4326">
        <v>573</v>
      </c>
      <c r="G4326">
        <v>171</v>
      </c>
      <c r="H4326">
        <v>973</v>
      </c>
      <c r="I4326">
        <v>913879</v>
      </c>
      <c r="J4326">
        <v>31809</v>
      </c>
      <c r="K4326">
        <v>828458</v>
      </c>
      <c r="L4326">
        <v>10887</v>
      </c>
      <c r="M4326">
        <v>11816</v>
      </c>
      <c r="N4326">
        <v>213000000</v>
      </c>
    </row>
    <row r="4327" spans="1:14" x14ac:dyDescent="0.3">
      <c r="A4327" t="s">
        <v>6568</v>
      </c>
      <c r="B4327" t="s">
        <v>2206</v>
      </c>
      <c r="C4327" t="s">
        <v>2224</v>
      </c>
      <c r="D4327" t="s">
        <v>2230</v>
      </c>
      <c r="E4327" s="17">
        <v>44233</v>
      </c>
      <c r="F4327">
        <v>1537</v>
      </c>
      <c r="G4327">
        <v>62</v>
      </c>
      <c r="H4327">
        <v>3416</v>
      </c>
      <c r="I4327">
        <v>915416</v>
      </c>
      <c r="J4327">
        <v>31871</v>
      </c>
      <c r="K4327">
        <v>831874</v>
      </c>
      <c r="L4327">
        <v>24592</v>
      </c>
      <c r="M4327">
        <v>13966</v>
      </c>
      <c r="N4327">
        <v>68000000</v>
      </c>
    </row>
    <row r="4328" spans="1:14" x14ac:dyDescent="0.3">
      <c r="A4328" t="s">
        <v>6569</v>
      </c>
      <c r="B4328" t="s">
        <v>2194</v>
      </c>
      <c r="C4328" t="s">
        <v>2221</v>
      </c>
      <c r="D4328" t="s">
        <v>2281</v>
      </c>
      <c r="E4328" s="17">
        <v>44426</v>
      </c>
      <c r="F4328">
        <v>1383</v>
      </c>
      <c r="G4328">
        <v>60</v>
      </c>
      <c r="H4328">
        <v>729</v>
      </c>
      <c r="I4328">
        <v>916799</v>
      </c>
      <c r="J4328">
        <v>31931</v>
      </c>
      <c r="K4328">
        <v>832603</v>
      </c>
      <c r="L4328">
        <v>6915</v>
      </c>
      <c r="M4328">
        <v>3817</v>
      </c>
      <c r="N4328">
        <v>1380000000</v>
      </c>
    </row>
    <row r="4329" spans="1:14" x14ac:dyDescent="0.3">
      <c r="A4329" t="s">
        <v>6570</v>
      </c>
      <c r="B4329" t="s">
        <v>2194</v>
      </c>
      <c r="C4329" t="s">
        <v>2221</v>
      </c>
      <c r="D4329" t="s">
        <v>2222</v>
      </c>
      <c r="E4329" s="17">
        <v>44313</v>
      </c>
      <c r="F4329">
        <v>1380</v>
      </c>
      <c r="G4329">
        <v>64</v>
      </c>
      <c r="H4329">
        <v>900</v>
      </c>
      <c r="I4329">
        <v>918179</v>
      </c>
      <c r="J4329">
        <v>31995</v>
      </c>
      <c r="K4329">
        <v>833503</v>
      </c>
      <c r="L4329">
        <v>24840</v>
      </c>
      <c r="M4329">
        <v>16797</v>
      </c>
      <c r="N4329">
        <v>1380000000</v>
      </c>
    </row>
    <row r="4330" spans="1:14" x14ac:dyDescent="0.3">
      <c r="A4330" t="s">
        <v>6571</v>
      </c>
      <c r="B4330" t="s">
        <v>2190</v>
      </c>
      <c r="C4330" t="s">
        <v>2191</v>
      </c>
      <c r="D4330" t="s">
        <v>2285</v>
      </c>
      <c r="E4330" s="17">
        <v>44197</v>
      </c>
      <c r="F4330">
        <v>3537</v>
      </c>
      <c r="G4330">
        <v>168</v>
      </c>
      <c r="H4330">
        <v>659</v>
      </c>
      <c r="I4330">
        <v>921716</v>
      </c>
      <c r="J4330">
        <v>32163</v>
      </c>
      <c r="K4330">
        <v>834162</v>
      </c>
      <c r="L4330">
        <v>21222</v>
      </c>
      <c r="M4330">
        <v>3811</v>
      </c>
      <c r="N4330">
        <v>213000000</v>
      </c>
    </row>
    <row r="4331" spans="1:14" x14ac:dyDescent="0.3">
      <c r="A4331" t="s">
        <v>6572</v>
      </c>
      <c r="B4331" t="s">
        <v>2194</v>
      </c>
      <c r="C4331" t="s">
        <v>2204</v>
      </c>
      <c r="D4331" t="s">
        <v>25</v>
      </c>
      <c r="E4331" s="17">
        <v>44244</v>
      </c>
      <c r="F4331">
        <v>3159</v>
      </c>
      <c r="G4331">
        <v>80</v>
      </c>
      <c r="H4331">
        <v>760</v>
      </c>
      <c r="I4331">
        <v>924875</v>
      </c>
      <c r="J4331">
        <v>32243</v>
      </c>
      <c r="K4331">
        <v>834922</v>
      </c>
      <c r="L4331">
        <v>31590</v>
      </c>
      <c r="M4331">
        <v>702</v>
      </c>
      <c r="N4331">
        <v>1380000000</v>
      </c>
    </row>
    <row r="4332" spans="1:14" x14ac:dyDescent="0.3">
      <c r="A4332" t="s">
        <v>6573</v>
      </c>
      <c r="B4332" t="s">
        <v>2187</v>
      </c>
      <c r="C4332" t="s">
        <v>2188</v>
      </c>
      <c r="D4332" t="s">
        <v>2188</v>
      </c>
      <c r="E4332" s="17">
        <v>44139</v>
      </c>
      <c r="F4332">
        <v>1523</v>
      </c>
      <c r="G4332">
        <v>11</v>
      </c>
      <c r="H4332">
        <v>331</v>
      </c>
      <c r="I4332">
        <v>926398</v>
      </c>
      <c r="J4332">
        <v>32254</v>
      </c>
      <c r="K4332">
        <v>835253</v>
      </c>
      <c r="L4332">
        <v>15230</v>
      </c>
      <c r="M4332">
        <v>8963</v>
      </c>
      <c r="N4332">
        <v>83000000</v>
      </c>
    </row>
    <row r="4333" spans="1:14" x14ac:dyDescent="0.3">
      <c r="A4333" t="s">
        <v>6574</v>
      </c>
      <c r="B4333" t="s">
        <v>2194</v>
      </c>
      <c r="C4333" t="s">
        <v>2204</v>
      </c>
      <c r="D4333" t="s">
        <v>25</v>
      </c>
      <c r="E4333" s="17">
        <v>43964</v>
      </c>
      <c r="F4333">
        <v>4991</v>
      </c>
      <c r="G4333">
        <v>123</v>
      </c>
      <c r="H4333">
        <v>958</v>
      </c>
      <c r="I4333">
        <v>931389</v>
      </c>
      <c r="J4333">
        <v>32377</v>
      </c>
      <c r="K4333">
        <v>836211</v>
      </c>
      <c r="L4333">
        <v>84847</v>
      </c>
      <c r="M4333">
        <v>17909</v>
      </c>
      <c r="N4333">
        <v>1380000000</v>
      </c>
    </row>
    <row r="4334" spans="1:14" x14ac:dyDescent="0.3">
      <c r="A4334" t="s">
        <v>6575</v>
      </c>
      <c r="B4334" t="s">
        <v>2187</v>
      </c>
      <c r="C4334" t="s">
        <v>2201</v>
      </c>
      <c r="D4334" t="s">
        <v>2272</v>
      </c>
      <c r="E4334" s="17">
        <v>44549</v>
      </c>
      <c r="F4334">
        <v>4612</v>
      </c>
      <c r="G4334">
        <v>1</v>
      </c>
      <c r="H4334">
        <v>3491</v>
      </c>
      <c r="I4334">
        <v>936001</v>
      </c>
      <c r="J4334">
        <v>32378</v>
      </c>
      <c r="K4334">
        <v>839702</v>
      </c>
      <c r="L4334">
        <v>69180</v>
      </c>
      <c r="M4334">
        <v>19808</v>
      </c>
      <c r="N4334">
        <v>83000000</v>
      </c>
    </row>
    <row r="4335" spans="1:14" x14ac:dyDescent="0.3">
      <c r="A4335" t="s">
        <v>6576</v>
      </c>
      <c r="B4335" t="s">
        <v>2194</v>
      </c>
      <c r="C4335" t="s">
        <v>27</v>
      </c>
      <c r="D4335" t="s">
        <v>27</v>
      </c>
      <c r="E4335" s="17">
        <v>44113</v>
      </c>
      <c r="F4335">
        <v>3932</v>
      </c>
      <c r="G4335">
        <v>72</v>
      </c>
      <c r="H4335">
        <v>1758</v>
      </c>
      <c r="I4335">
        <v>939933</v>
      </c>
      <c r="J4335">
        <v>32450</v>
      </c>
      <c r="K4335">
        <v>841460</v>
      </c>
      <c r="L4335">
        <v>51116</v>
      </c>
      <c r="M4335">
        <v>13793</v>
      </c>
      <c r="N4335">
        <v>1380000000</v>
      </c>
    </row>
    <row r="4336" spans="1:14" x14ac:dyDescent="0.3">
      <c r="A4336" t="s">
        <v>6577</v>
      </c>
      <c r="B4336" t="s">
        <v>2211</v>
      </c>
      <c r="C4336" t="s">
        <v>2237</v>
      </c>
      <c r="D4336" t="s">
        <v>2238</v>
      </c>
      <c r="E4336" s="17">
        <v>43903</v>
      </c>
      <c r="F4336">
        <v>3622</v>
      </c>
      <c r="G4336">
        <v>75</v>
      </c>
      <c r="H4336">
        <v>4408</v>
      </c>
      <c r="I4336">
        <v>943555</v>
      </c>
      <c r="J4336">
        <v>32525</v>
      </c>
      <c r="K4336">
        <v>845868</v>
      </c>
      <c r="L4336">
        <v>54330</v>
      </c>
      <c r="M4336">
        <v>19008</v>
      </c>
      <c r="N4336">
        <v>331000000</v>
      </c>
    </row>
    <row r="4337" spans="1:14" x14ac:dyDescent="0.3">
      <c r="A4337" t="s">
        <v>6578</v>
      </c>
      <c r="B4337" t="s">
        <v>2194</v>
      </c>
      <c r="C4337" t="s">
        <v>2204</v>
      </c>
      <c r="D4337" t="s">
        <v>2235</v>
      </c>
      <c r="E4337" s="17">
        <v>44311</v>
      </c>
      <c r="F4337">
        <v>895</v>
      </c>
      <c r="G4337">
        <v>187</v>
      </c>
      <c r="H4337">
        <v>1855</v>
      </c>
      <c r="I4337">
        <v>944450</v>
      </c>
      <c r="J4337">
        <v>32712</v>
      </c>
      <c r="K4337">
        <v>847723</v>
      </c>
      <c r="L4337">
        <v>8950</v>
      </c>
      <c r="M4337">
        <v>1562</v>
      </c>
      <c r="N4337">
        <v>1380000000</v>
      </c>
    </row>
    <row r="4338" spans="1:14" x14ac:dyDescent="0.3">
      <c r="A4338" t="s">
        <v>6579</v>
      </c>
      <c r="B4338" t="s">
        <v>2187</v>
      </c>
      <c r="C4338" t="s">
        <v>2338</v>
      </c>
      <c r="D4338" t="s">
        <v>2438</v>
      </c>
      <c r="E4338" s="17">
        <v>44182</v>
      </c>
      <c r="F4338">
        <v>3393</v>
      </c>
      <c r="G4338">
        <v>24</v>
      </c>
      <c r="H4338">
        <v>3209</v>
      </c>
      <c r="I4338">
        <v>947843</v>
      </c>
      <c r="J4338">
        <v>32736</v>
      </c>
      <c r="K4338">
        <v>850932</v>
      </c>
      <c r="L4338">
        <v>16965</v>
      </c>
      <c r="M4338">
        <v>19387</v>
      </c>
      <c r="N4338">
        <v>83000000</v>
      </c>
    </row>
    <row r="4339" spans="1:14" x14ac:dyDescent="0.3">
      <c r="A4339" t="s">
        <v>6580</v>
      </c>
      <c r="B4339" t="s">
        <v>2194</v>
      </c>
      <c r="C4339" t="s">
        <v>27</v>
      </c>
      <c r="D4339" t="s">
        <v>27</v>
      </c>
      <c r="E4339" s="17">
        <v>44390</v>
      </c>
      <c r="F4339">
        <v>464</v>
      </c>
      <c r="G4339">
        <v>117</v>
      </c>
      <c r="H4339">
        <v>354</v>
      </c>
      <c r="I4339">
        <v>948307</v>
      </c>
      <c r="J4339">
        <v>32853</v>
      </c>
      <c r="K4339">
        <v>851286</v>
      </c>
      <c r="L4339">
        <v>7424</v>
      </c>
      <c r="M4339">
        <v>11194</v>
      </c>
      <c r="N4339">
        <v>1380000000</v>
      </c>
    </row>
    <row r="4340" spans="1:14" x14ac:dyDescent="0.3">
      <c r="A4340" t="s">
        <v>6581</v>
      </c>
      <c r="B4340" t="s">
        <v>2194</v>
      </c>
      <c r="C4340" t="s">
        <v>2221</v>
      </c>
      <c r="D4340" t="s">
        <v>2281</v>
      </c>
      <c r="E4340" s="17">
        <v>44156</v>
      </c>
      <c r="F4340">
        <v>1610</v>
      </c>
      <c r="G4340">
        <v>188</v>
      </c>
      <c r="H4340">
        <v>2272</v>
      </c>
      <c r="I4340">
        <v>949917</v>
      </c>
      <c r="J4340">
        <v>33041</v>
      </c>
      <c r="K4340">
        <v>853558</v>
      </c>
      <c r="L4340">
        <v>17710</v>
      </c>
      <c r="M4340">
        <v>3307</v>
      </c>
      <c r="N4340">
        <v>1380000000</v>
      </c>
    </row>
    <row r="4341" spans="1:14" x14ac:dyDescent="0.3">
      <c r="A4341" t="s">
        <v>6582</v>
      </c>
      <c r="B4341" t="s">
        <v>2194</v>
      </c>
      <c r="C4341" t="s">
        <v>2195</v>
      </c>
      <c r="D4341" t="s">
        <v>2296</v>
      </c>
      <c r="E4341" s="17">
        <v>44273</v>
      </c>
      <c r="F4341">
        <v>612</v>
      </c>
      <c r="G4341">
        <v>107</v>
      </c>
      <c r="H4341">
        <v>4709</v>
      </c>
      <c r="I4341">
        <v>950529</v>
      </c>
      <c r="J4341">
        <v>33148</v>
      </c>
      <c r="K4341">
        <v>858267</v>
      </c>
      <c r="L4341">
        <v>9792</v>
      </c>
      <c r="M4341">
        <v>8374</v>
      </c>
      <c r="N4341">
        <v>1380000000</v>
      </c>
    </row>
    <row r="4342" spans="1:14" x14ac:dyDescent="0.3">
      <c r="A4342" t="s">
        <v>6583</v>
      </c>
      <c r="B4342" t="s">
        <v>2187</v>
      </c>
      <c r="C4342" t="s">
        <v>2188</v>
      </c>
      <c r="D4342" t="s">
        <v>2188</v>
      </c>
      <c r="E4342" s="17">
        <v>43930</v>
      </c>
      <c r="F4342">
        <v>3212</v>
      </c>
      <c r="G4342">
        <v>98</v>
      </c>
      <c r="H4342">
        <v>4194</v>
      </c>
      <c r="I4342">
        <v>953741</v>
      </c>
      <c r="J4342">
        <v>33246</v>
      </c>
      <c r="K4342">
        <v>862461</v>
      </c>
      <c r="L4342">
        <v>22484</v>
      </c>
      <c r="M4342">
        <v>16777</v>
      </c>
      <c r="N4342">
        <v>83000000</v>
      </c>
    </row>
    <row r="4343" spans="1:14" x14ac:dyDescent="0.3">
      <c r="A4343" t="s">
        <v>6584</v>
      </c>
      <c r="B4343" t="s">
        <v>2194</v>
      </c>
      <c r="C4343" t="s">
        <v>2195</v>
      </c>
      <c r="D4343" t="s">
        <v>2296</v>
      </c>
      <c r="E4343" s="17">
        <v>43889</v>
      </c>
      <c r="F4343">
        <v>604</v>
      </c>
      <c r="G4343">
        <v>21</v>
      </c>
      <c r="H4343">
        <v>4890</v>
      </c>
      <c r="I4343">
        <v>954345</v>
      </c>
      <c r="J4343">
        <v>33267</v>
      </c>
      <c r="K4343">
        <v>867351</v>
      </c>
      <c r="L4343">
        <v>7248</v>
      </c>
      <c r="M4343">
        <v>15325</v>
      </c>
      <c r="N4343">
        <v>1380000000</v>
      </c>
    </row>
    <row r="4344" spans="1:14" x14ac:dyDescent="0.3">
      <c r="A4344" t="s">
        <v>6585</v>
      </c>
      <c r="B4344" t="s">
        <v>2190</v>
      </c>
      <c r="C4344" t="s">
        <v>2198</v>
      </c>
      <c r="D4344" t="s">
        <v>2199</v>
      </c>
      <c r="E4344" s="17">
        <v>44338</v>
      </c>
      <c r="F4344">
        <v>620</v>
      </c>
      <c r="G4344">
        <v>55</v>
      </c>
      <c r="H4344">
        <v>2438</v>
      </c>
      <c r="I4344">
        <v>954965</v>
      </c>
      <c r="J4344">
        <v>33322</v>
      </c>
      <c r="K4344">
        <v>869789</v>
      </c>
      <c r="L4344">
        <v>6200</v>
      </c>
      <c r="M4344">
        <v>2924</v>
      </c>
      <c r="N4344">
        <v>213000000</v>
      </c>
    </row>
    <row r="4345" spans="1:14" x14ac:dyDescent="0.3">
      <c r="A4345" t="s">
        <v>6586</v>
      </c>
      <c r="B4345" t="s">
        <v>2190</v>
      </c>
      <c r="C4345" t="s">
        <v>2198</v>
      </c>
      <c r="D4345" t="s">
        <v>2306</v>
      </c>
      <c r="E4345" s="17">
        <v>44088</v>
      </c>
      <c r="F4345">
        <v>2602</v>
      </c>
      <c r="G4345">
        <v>148</v>
      </c>
      <c r="H4345">
        <v>3162</v>
      </c>
      <c r="I4345">
        <v>957567</v>
      </c>
      <c r="J4345">
        <v>33470</v>
      </c>
      <c r="K4345">
        <v>872951</v>
      </c>
      <c r="L4345">
        <v>18214</v>
      </c>
      <c r="M4345">
        <v>18152</v>
      </c>
      <c r="N4345">
        <v>213000000</v>
      </c>
    </row>
    <row r="4346" spans="1:14" x14ac:dyDescent="0.3">
      <c r="A4346" t="s">
        <v>6587</v>
      </c>
      <c r="B4346" t="s">
        <v>2187</v>
      </c>
      <c r="C4346" t="s">
        <v>2255</v>
      </c>
      <c r="D4346" t="s">
        <v>2255</v>
      </c>
      <c r="E4346" s="17">
        <v>44243</v>
      </c>
      <c r="F4346">
        <v>2183</v>
      </c>
      <c r="G4346">
        <v>54</v>
      </c>
      <c r="H4346">
        <v>3880</v>
      </c>
      <c r="I4346">
        <v>959750</v>
      </c>
      <c r="J4346">
        <v>33524</v>
      </c>
      <c r="K4346">
        <v>876831</v>
      </c>
      <c r="L4346">
        <v>15281</v>
      </c>
      <c r="M4346">
        <v>4281</v>
      </c>
      <c r="N4346">
        <v>83000000</v>
      </c>
    </row>
    <row r="4347" spans="1:14" x14ac:dyDescent="0.3">
      <c r="A4347" t="s">
        <v>6588</v>
      </c>
      <c r="B4347" t="s">
        <v>2211</v>
      </c>
      <c r="C4347" t="s">
        <v>2237</v>
      </c>
      <c r="D4347" t="s">
        <v>2250</v>
      </c>
      <c r="E4347" s="17">
        <v>44282</v>
      </c>
      <c r="F4347">
        <v>3800</v>
      </c>
      <c r="G4347">
        <v>39</v>
      </c>
      <c r="H4347">
        <v>203</v>
      </c>
      <c r="I4347">
        <v>963550</v>
      </c>
      <c r="J4347">
        <v>33563</v>
      </c>
      <c r="K4347">
        <v>877034</v>
      </c>
      <c r="L4347">
        <v>64600</v>
      </c>
      <c r="M4347">
        <v>8280</v>
      </c>
      <c r="N4347">
        <v>331000000</v>
      </c>
    </row>
    <row r="4348" spans="1:14" x14ac:dyDescent="0.3">
      <c r="A4348" t="s">
        <v>6589</v>
      </c>
      <c r="B4348" t="s">
        <v>2190</v>
      </c>
      <c r="C4348" t="s">
        <v>2269</v>
      </c>
      <c r="D4348" t="s">
        <v>2270</v>
      </c>
      <c r="E4348" s="17">
        <v>43895</v>
      </c>
      <c r="F4348">
        <v>155</v>
      </c>
      <c r="G4348">
        <v>178</v>
      </c>
      <c r="H4348">
        <v>3965</v>
      </c>
      <c r="I4348">
        <v>963705</v>
      </c>
      <c r="J4348">
        <v>33741</v>
      </c>
      <c r="K4348">
        <v>880999</v>
      </c>
      <c r="L4348">
        <v>1860</v>
      </c>
      <c r="M4348">
        <v>16469</v>
      </c>
      <c r="N4348">
        <v>213000000</v>
      </c>
    </row>
    <row r="4349" spans="1:14" x14ac:dyDescent="0.3">
      <c r="A4349" t="s">
        <v>6590</v>
      </c>
      <c r="B4349" t="s">
        <v>2206</v>
      </c>
      <c r="C4349" t="s">
        <v>2232</v>
      </c>
      <c r="D4349" t="s">
        <v>2233</v>
      </c>
      <c r="E4349" s="17">
        <v>44425</v>
      </c>
      <c r="F4349">
        <v>3353</v>
      </c>
      <c r="G4349">
        <v>149</v>
      </c>
      <c r="H4349">
        <v>1773</v>
      </c>
      <c r="I4349">
        <v>967058</v>
      </c>
      <c r="J4349">
        <v>33890</v>
      </c>
      <c r="K4349">
        <v>882772</v>
      </c>
      <c r="L4349">
        <v>33530</v>
      </c>
      <c r="M4349">
        <v>3687</v>
      </c>
      <c r="N4349">
        <v>68000000</v>
      </c>
    </row>
    <row r="4350" spans="1:14" x14ac:dyDescent="0.3">
      <c r="A4350" t="s">
        <v>6591</v>
      </c>
      <c r="B4350" t="s">
        <v>2190</v>
      </c>
      <c r="C4350" t="s">
        <v>2252</v>
      </c>
      <c r="D4350" t="s">
        <v>2301</v>
      </c>
      <c r="E4350" s="17">
        <v>43984</v>
      </c>
      <c r="F4350">
        <v>3911</v>
      </c>
      <c r="G4350">
        <v>155</v>
      </c>
      <c r="H4350">
        <v>608</v>
      </c>
      <c r="I4350">
        <v>970969</v>
      </c>
      <c r="J4350">
        <v>34045</v>
      </c>
      <c r="K4350">
        <v>883380</v>
      </c>
      <c r="L4350">
        <v>23466</v>
      </c>
      <c r="M4350">
        <v>15981</v>
      </c>
      <c r="N4350">
        <v>213000000</v>
      </c>
    </row>
    <row r="4351" spans="1:14" x14ac:dyDescent="0.3">
      <c r="A4351" t="s">
        <v>6592</v>
      </c>
      <c r="B4351" t="s">
        <v>2206</v>
      </c>
      <c r="C4351" t="s">
        <v>2224</v>
      </c>
      <c r="D4351" t="s">
        <v>2230</v>
      </c>
      <c r="E4351" s="17">
        <v>44096</v>
      </c>
      <c r="F4351">
        <v>2917</v>
      </c>
      <c r="G4351">
        <v>120</v>
      </c>
      <c r="H4351">
        <v>2680</v>
      </c>
      <c r="I4351">
        <v>973886</v>
      </c>
      <c r="J4351">
        <v>34165</v>
      </c>
      <c r="K4351">
        <v>886060</v>
      </c>
      <c r="L4351">
        <v>20419</v>
      </c>
      <c r="M4351">
        <v>119</v>
      </c>
      <c r="N4351">
        <v>68000000</v>
      </c>
    </row>
    <row r="4352" spans="1:14" x14ac:dyDescent="0.3">
      <c r="A4352" t="s">
        <v>6593</v>
      </c>
      <c r="B4352" t="s">
        <v>2187</v>
      </c>
      <c r="C4352" t="s">
        <v>2188</v>
      </c>
      <c r="D4352" t="s">
        <v>2188</v>
      </c>
      <c r="E4352" s="17">
        <v>43909</v>
      </c>
      <c r="F4352">
        <v>3117</v>
      </c>
      <c r="G4352">
        <v>3</v>
      </c>
      <c r="H4352">
        <v>1140</v>
      </c>
      <c r="I4352">
        <v>977003</v>
      </c>
      <c r="J4352">
        <v>34168</v>
      </c>
      <c r="K4352">
        <v>887200</v>
      </c>
      <c r="L4352">
        <v>49872</v>
      </c>
      <c r="M4352">
        <v>8279</v>
      </c>
      <c r="N4352">
        <v>83000000</v>
      </c>
    </row>
    <row r="4353" spans="1:14" x14ac:dyDescent="0.3">
      <c r="A4353" t="s">
        <v>6594</v>
      </c>
      <c r="B4353" t="s">
        <v>2211</v>
      </c>
      <c r="C4353" t="s">
        <v>2237</v>
      </c>
      <c r="D4353" t="s">
        <v>2250</v>
      </c>
      <c r="E4353" s="17">
        <v>44145</v>
      </c>
      <c r="F4353">
        <v>2715</v>
      </c>
      <c r="G4353">
        <v>25</v>
      </c>
      <c r="H4353">
        <v>4161</v>
      </c>
      <c r="I4353">
        <v>979718</v>
      </c>
      <c r="J4353">
        <v>34193</v>
      </c>
      <c r="K4353">
        <v>891361</v>
      </c>
      <c r="L4353">
        <v>51585</v>
      </c>
      <c r="M4353">
        <v>9370</v>
      </c>
      <c r="N4353">
        <v>331000000</v>
      </c>
    </row>
    <row r="4354" spans="1:14" x14ac:dyDescent="0.3">
      <c r="A4354" t="s">
        <v>6595</v>
      </c>
      <c r="B4354" t="s">
        <v>2206</v>
      </c>
      <c r="C4354" t="s">
        <v>2207</v>
      </c>
      <c r="D4354" t="s">
        <v>2263</v>
      </c>
      <c r="E4354" s="17">
        <v>44492</v>
      </c>
      <c r="F4354">
        <v>4339</v>
      </c>
      <c r="G4354">
        <v>111</v>
      </c>
      <c r="H4354">
        <v>2178</v>
      </c>
      <c r="I4354">
        <v>984057</v>
      </c>
      <c r="J4354">
        <v>34304</v>
      </c>
      <c r="K4354">
        <v>893539</v>
      </c>
      <c r="L4354">
        <v>43390</v>
      </c>
      <c r="M4354">
        <v>17295</v>
      </c>
      <c r="N4354">
        <v>68000000</v>
      </c>
    </row>
    <row r="4355" spans="1:14" x14ac:dyDescent="0.3">
      <c r="A4355" t="s">
        <v>6596</v>
      </c>
      <c r="B4355" t="s">
        <v>2206</v>
      </c>
      <c r="C4355" t="s">
        <v>2207</v>
      </c>
      <c r="D4355" t="s">
        <v>2263</v>
      </c>
      <c r="E4355" s="17">
        <v>44390</v>
      </c>
      <c r="F4355">
        <v>449</v>
      </c>
      <c r="G4355">
        <v>112</v>
      </c>
      <c r="H4355">
        <v>4874</v>
      </c>
      <c r="I4355">
        <v>984506</v>
      </c>
      <c r="J4355">
        <v>34416</v>
      </c>
      <c r="K4355">
        <v>898413</v>
      </c>
      <c r="L4355">
        <v>8082</v>
      </c>
      <c r="M4355">
        <v>3365</v>
      </c>
      <c r="N4355">
        <v>68000000</v>
      </c>
    </row>
    <row r="4356" spans="1:14" x14ac:dyDescent="0.3">
      <c r="A4356" t="s">
        <v>6597</v>
      </c>
      <c r="B4356" t="s">
        <v>2190</v>
      </c>
      <c r="C4356" t="s">
        <v>2198</v>
      </c>
      <c r="D4356" t="s">
        <v>2199</v>
      </c>
      <c r="E4356" s="17">
        <v>44078</v>
      </c>
      <c r="F4356">
        <v>4849</v>
      </c>
      <c r="G4356">
        <v>187</v>
      </c>
      <c r="H4356">
        <v>4996</v>
      </c>
      <c r="I4356">
        <v>989355</v>
      </c>
      <c r="J4356">
        <v>34603</v>
      </c>
      <c r="K4356">
        <v>3409</v>
      </c>
      <c r="L4356">
        <v>87282</v>
      </c>
      <c r="M4356">
        <v>12648</v>
      </c>
      <c r="N4356">
        <v>213000000</v>
      </c>
    </row>
    <row r="4357" spans="1:14" x14ac:dyDescent="0.3">
      <c r="A4357" t="s">
        <v>6598</v>
      </c>
      <c r="B4357" t="s">
        <v>2206</v>
      </c>
      <c r="C4357" t="s">
        <v>2207</v>
      </c>
      <c r="D4357" t="s">
        <v>2208</v>
      </c>
      <c r="E4357" s="17">
        <v>44440</v>
      </c>
      <c r="F4357">
        <v>4501</v>
      </c>
      <c r="G4357">
        <v>22</v>
      </c>
      <c r="H4357">
        <v>4923</v>
      </c>
      <c r="I4357">
        <v>993856</v>
      </c>
      <c r="J4357">
        <v>34625</v>
      </c>
      <c r="K4357">
        <v>8332</v>
      </c>
      <c r="L4357">
        <v>49511</v>
      </c>
      <c r="M4357">
        <v>8116</v>
      </c>
      <c r="N4357">
        <v>68000000</v>
      </c>
    </row>
    <row r="4358" spans="1:14" x14ac:dyDescent="0.3">
      <c r="A4358" t="s">
        <v>6599</v>
      </c>
      <c r="B4358" t="s">
        <v>2187</v>
      </c>
      <c r="C4358" t="s">
        <v>2188</v>
      </c>
      <c r="D4358" t="s">
        <v>2188</v>
      </c>
      <c r="E4358" s="17">
        <v>44244</v>
      </c>
      <c r="F4358">
        <v>3961</v>
      </c>
      <c r="G4358">
        <v>168</v>
      </c>
      <c r="H4358">
        <v>738</v>
      </c>
      <c r="I4358">
        <v>997817</v>
      </c>
      <c r="J4358">
        <v>34793</v>
      </c>
      <c r="K4358">
        <v>9070</v>
      </c>
      <c r="L4358">
        <v>31688</v>
      </c>
      <c r="M4358">
        <v>18966</v>
      </c>
      <c r="N4358">
        <v>83000000</v>
      </c>
    </row>
    <row r="4359" spans="1:14" x14ac:dyDescent="0.3">
      <c r="A4359" t="s">
        <v>6600</v>
      </c>
      <c r="B4359" t="s">
        <v>2187</v>
      </c>
      <c r="C4359" t="s">
        <v>2188</v>
      </c>
      <c r="D4359" t="s">
        <v>2188</v>
      </c>
      <c r="E4359" s="17">
        <v>43855</v>
      </c>
      <c r="F4359">
        <v>1069</v>
      </c>
      <c r="G4359">
        <v>57</v>
      </c>
      <c r="H4359">
        <v>2700</v>
      </c>
      <c r="I4359">
        <v>998886</v>
      </c>
      <c r="J4359">
        <v>34850</v>
      </c>
      <c r="K4359">
        <v>11770</v>
      </c>
      <c r="L4359">
        <v>12828</v>
      </c>
      <c r="M4359">
        <v>4791</v>
      </c>
      <c r="N4359">
        <v>83000000</v>
      </c>
    </row>
    <row r="4360" spans="1:14" x14ac:dyDescent="0.3">
      <c r="A4360" t="s">
        <v>6601</v>
      </c>
      <c r="B4360" t="s">
        <v>2187</v>
      </c>
      <c r="C4360" t="s">
        <v>2338</v>
      </c>
      <c r="D4360" t="s">
        <v>2339</v>
      </c>
      <c r="E4360" s="17">
        <v>44114</v>
      </c>
      <c r="F4360">
        <v>4017</v>
      </c>
      <c r="G4360">
        <v>7</v>
      </c>
      <c r="H4360">
        <v>3723</v>
      </c>
      <c r="I4360">
        <v>2903</v>
      </c>
      <c r="J4360">
        <v>34857</v>
      </c>
      <c r="K4360">
        <v>15493</v>
      </c>
      <c r="L4360">
        <v>28119</v>
      </c>
      <c r="M4360">
        <v>18126</v>
      </c>
      <c r="N4360">
        <v>83000000</v>
      </c>
    </row>
    <row r="4361" spans="1:14" x14ac:dyDescent="0.3">
      <c r="A4361" t="s">
        <v>6602</v>
      </c>
      <c r="B4361" t="s">
        <v>2190</v>
      </c>
      <c r="C4361" t="s">
        <v>2252</v>
      </c>
      <c r="D4361" t="s">
        <v>2253</v>
      </c>
      <c r="E4361" s="17">
        <v>44279</v>
      </c>
      <c r="F4361">
        <v>4844</v>
      </c>
      <c r="G4361">
        <v>115</v>
      </c>
      <c r="H4361">
        <v>657</v>
      </c>
      <c r="I4361">
        <v>7747</v>
      </c>
      <c r="J4361">
        <v>34972</v>
      </c>
      <c r="K4361">
        <v>16150</v>
      </c>
      <c r="L4361">
        <v>87192</v>
      </c>
      <c r="M4361">
        <v>734</v>
      </c>
      <c r="N4361">
        <v>213000000</v>
      </c>
    </row>
    <row r="4362" spans="1:14" x14ac:dyDescent="0.3">
      <c r="A4362" t="s">
        <v>6603</v>
      </c>
      <c r="B4362" t="s">
        <v>2211</v>
      </c>
      <c r="C4362" t="s">
        <v>2212</v>
      </c>
      <c r="D4362" t="s">
        <v>2213</v>
      </c>
      <c r="E4362" s="17">
        <v>44131</v>
      </c>
      <c r="F4362">
        <v>3591</v>
      </c>
      <c r="G4362">
        <v>50</v>
      </c>
      <c r="H4362">
        <v>2726</v>
      </c>
      <c r="I4362">
        <v>11338</v>
      </c>
      <c r="J4362">
        <v>35022</v>
      </c>
      <c r="K4362">
        <v>18876</v>
      </c>
      <c r="L4362">
        <v>35910</v>
      </c>
      <c r="M4362">
        <v>11351</v>
      </c>
      <c r="N4362">
        <v>331000000</v>
      </c>
    </row>
    <row r="4363" spans="1:14" x14ac:dyDescent="0.3">
      <c r="A4363" t="s">
        <v>6604</v>
      </c>
      <c r="B4363" t="s">
        <v>2190</v>
      </c>
      <c r="C4363" t="s">
        <v>2252</v>
      </c>
      <c r="D4363" t="s">
        <v>2253</v>
      </c>
      <c r="E4363" s="17">
        <v>43898</v>
      </c>
      <c r="F4363">
        <v>2819</v>
      </c>
      <c r="G4363">
        <v>188</v>
      </c>
      <c r="H4363">
        <v>1109</v>
      </c>
      <c r="I4363">
        <v>14157</v>
      </c>
      <c r="J4363">
        <v>35210</v>
      </c>
      <c r="K4363">
        <v>19985</v>
      </c>
      <c r="L4363">
        <v>31009</v>
      </c>
      <c r="M4363">
        <v>52</v>
      </c>
      <c r="N4363">
        <v>213000000</v>
      </c>
    </row>
    <row r="4364" spans="1:14" x14ac:dyDescent="0.3">
      <c r="A4364" t="s">
        <v>6605</v>
      </c>
      <c r="B4364" t="s">
        <v>2187</v>
      </c>
      <c r="C4364" t="s">
        <v>2255</v>
      </c>
      <c r="D4364" t="s">
        <v>2255</v>
      </c>
      <c r="E4364" s="17">
        <v>43837</v>
      </c>
      <c r="F4364">
        <v>2285</v>
      </c>
      <c r="G4364">
        <v>0</v>
      </c>
      <c r="H4364">
        <v>3212</v>
      </c>
      <c r="I4364">
        <v>16442</v>
      </c>
      <c r="J4364">
        <v>35210</v>
      </c>
      <c r="K4364">
        <v>23197</v>
      </c>
      <c r="L4364">
        <v>27420</v>
      </c>
      <c r="M4364">
        <v>18121</v>
      </c>
      <c r="N4364">
        <v>83000000</v>
      </c>
    </row>
    <row r="4365" spans="1:14" x14ac:dyDescent="0.3">
      <c r="A4365" t="s">
        <v>6606</v>
      </c>
      <c r="B4365" t="s">
        <v>2190</v>
      </c>
      <c r="C4365" t="s">
        <v>2191</v>
      </c>
      <c r="D4365" t="s">
        <v>2285</v>
      </c>
      <c r="E4365" s="17">
        <v>43967</v>
      </c>
      <c r="F4365">
        <v>2035</v>
      </c>
      <c r="G4365">
        <v>119</v>
      </c>
      <c r="H4365">
        <v>2164</v>
      </c>
      <c r="I4365">
        <v>18477</v>
      </c>
      <c r="J4365">
        <v>35329</v>
      </c>
      <c r="K4365">
        <v>25361</v>
      </c>
      <c r="L4365">
        <v>30525</v>
      </c>
      <c r="M4365">
        <v>14018</v>
      </c>
      <c r="N4365">
        <v>213000000</v>
      </c>
    </row>
    <row r="4366" spans="1:14" x14ac:dyDescent="0.3">
      <c r="A4366" t="s">
        <v>6607</v>
      </c>
      <c r="B4366" t="s">
        <v>2187</v>
      </c>
      <c r="C4366" t="s">
        <v>2338</v>
      </c>
      <c r="D4366" t="s">
        <v>2438</v>
      </c>
      <c r="E4366" s="17">
        <v>43994</v>
      </c>
      <c r="F4366">
        <v>1190</v>
      </c>
      <c r="G4366">
        <v>29</v>
      </c>
      <c r="H4366">
        <v>146</v>
      </c>
      <c r="I4366">
        <v>19667</v>
      </c>
      <c r="J4366">
        <v>35358</v>
      </c>
      <c r="K4366">
        <v>25507</v>
      </c>
      <c r="L4366">
        <v>22610</v>
      </c>
      <c r="M4366">
        <v>3996</v>
      </c>
      <c r="N4366">
        <v>83000000</v>
      </c>
    </row>
    <row r="4367" spans="1:14" x14ac:dyDescent="0.3">
      <c r="A4367" t="s">
        <v>6608</v>
      </c>
      <c r="B4367" t="s">
        <v>2194</v>
      </c>
      <c r="C4367" t="s">
        <v>2221</v>
      </c>
      <c r="D4367" t="s">
        <v>2281</v>
      </c>
      <c r="E4367" s="17">
        <v>43913</v>
      </c>
      <c r="F4367">
        <v>1399</v>
      </c>
      <c r="G4367">
        <v>16</v>
      </c>
      <c r="H4367">
        <v>4055</v>
      </c>
      <c r="I4367">
        <v>21066</v>
      </c>
      <c r="J4367">
        <v>35374</v>
      </c>
      <c r="K4367">
        <v>29562</v>
      </c>
      <c r="L4367">
        <v>11192</v>
      </c>
      <c r="M4367">
        <v>18348</v>
      </c>
      <c r="N4367">
        <v>1380000000</v>
      </c>
    </row>
    <row r="4368" spans="1:14" x14ac:dyDescent="0.3">
      <c r="A4368" t="s">
        <v>6609</v>
      </c>
      <c r="B4368" t="s">
        <v>2194</v>
      </c>
      <c r="C4368" t="s">
        <v>2195</v>
      </c>
      <c r="D4368" t="s">
        <v>2196</v>
      </c>
      <c r="E4368" s="17">
        <v>44480</v>
      </c>
      <c r="F4368">
        <v>3740</v>
      </c>
      <c r="G4368">
        <v>150</v>
      </c>
      <c r="H4368">
        <v>4631</v>
      </c>
      <c r="I4368">
        <v>24806</v>
      </c>
      <c r="J4368">
        <v>35524</v>
      </c>
      <c r="K4368">
        <v>34193</v>
      </c>
      <c r="L4368">
        <v>33660</v>
      </c>
      <c r="M4368">
        <v>4968</v>
      </c>
      <c r="N4368">
        <v>1380000000</v>
      </c>
    </row>
    <row r="4369" spans="1:14" x14ac:dyDescent="0.3">
      <c r="A4369" t="s">
        <v>6610</v>
      </c>
      <c r="B4369" t="s">
        <v>2206</v>
      </c>
      <c r="C4369" t="s">
        <v>2207</v>
      </c>
      <c r="D4369" t="s">
        <v>2208</v>
      </c>
      <c r="E4369" s="17">
        <v>44250</v>
      </c>
      <c r="F4369">
        <v>2248</v>
      </c>
      <c r="G4369">
        <v>101</v>
      </c>
      <c r="H4369">
        <v>3229</v>
      </c>
      <c r="I4369">
        <v>27054</v>
      </c>
      <c r="J4369">
        <v>35625</v>
      </c>
      <c r="K4369">
        <v>37422</v>
      </c>
      <c r="L4369">
        <v>22480</v>
      </c>
      <c r="M4369">
        <v>11061</v>
      </c>
      <c r="N4369">
        <v>68000000</v>
      </c>
    </row>
    <row r="4370" spans="1:14" x14ac:dyDescent="0.3">
      <c r="A4370" t="s">
        <v>6611</v>
      </c>
      <c r="B4370" t="s">
        <v>2211</v>
      </c>
      <c r="C4370" t="s">
        <v>2212</v>
      </c>
      <c r="D4370" t="s">
        <v>2213</v>
      </c>
      <c r="E4370" s="17">
        <v>43903</v>
      </c>
      <c r="F4370">
        <v>2793</v>
      </c>
      <c r="G4370">
        <v>121</v>
      </c>
      <c r="H4370">
        <v>4514</v>
      </c>
      <c r="I4370">
        <v>29847</v>
      </c>
      <c r="J4370">
        <v>35746</v>
      </c>
      <c r="K4370">
        <v>41936</v>
      </c>
      <c r="L4370">
        <v>13965</v>
      </c>
      <c r="M4370">
        <v>13555</v>
      </c>
      <c r="N4370">
        <v>331000000</v>
      </c>
    </row>
    <row r="4371" spans="1:14" x14ac:dyDescent="0.3">
      <c r="A4371" t="s">
        <v>6612</v>
      </c>
      <c r="B4371" t="s">
        <v>2194</v>
      </c>
      <c r="C4371" t="s">
        <v>27</v>
      </c>
      <c r="D4371" t="s">
        <v>27</v>
      </c>
      <c r="E4371" s="17">
        <v>44067</v>
      </c>
      <c r="F4371">
        <v>723</v>
      </c>
      <c r="G4371">
        <v>151</v>
      </c>
      <c r="H4371">
        <v>2618</v>
      </c>
      <c r="I4371">
        <v>30570</v>
      </c>
      <c r="J4371">
        <v>35897</v>
      </c>
      <c r="K4371">
        <v>44554</v>
      </c>
      <c r="L4371">
        <v>11568</v>
      </c>
      <c r="M4371">
        <v>4733</v>
      </c>
      <c r="N4371">
        <v>1380000000</v>
      </c>
    </row>
    <row r="4372" spans="1:14" x14ac:dyDescent="0.3">
      <c r="A4372" t="s">
        <v>6613</v>
      </c>
      <c r="B4372" t="s">
        <v>2187</v>
      </c>
      <c r="C4372" t="s">
        <v>2201</v>
      </c>
      <c r="D4372" t="s">
        <v>2272</v>
      </c>
      <c r="E4372" s="17">
        <v>43876</v>
      </c>
      <c r="F4372">
        <v>1441</v>
      </c>
      <c r="G4372">
        <v>85</v>
      </c>
      <c r="H4372">
        <v>3600</v>
      </c>
      <c r="I4372">
        <v>32011</v>
      </c>
      <c r="J4372">
        <v>35982</v>
      </c>
      <c r="K4372">
        <v>48154</v>
      </c>
      <c r="L4372">
        <v>18733</v>
      </c>
      <c r="M4372">
        <v>8904</v>
      </c>
      <c r="N4372">
        <v>83000000</v>
      </c>
    </row>
    <row r="4373" spans="1:14" x14ac:dyDescent="0.3">
      <c r="A4373" t="s">
        <v>6614</v>
      </c>
      <c r="B4373" t="s">
        <v>2190</v>
      </c>
      <c r="C4373" t="s">
        <v>2191</v>
      </c>
      <c r="D4373" t="s">
        <v>2192</v>
      </c>
      <c r="E4373" s="17">
        <v>44448</v>
      </c>
      <c r="F4373">
        <v>4820</v>
      </c>
      <c r="G4373">
        <v>68</v>
      </c>
      <c r="H4373">
        <v>3375</v>
      </c>
      <c r="I4373">
        <v>36831</v>
      </c>
      <c r="J4373">
        <v>36050</v>
      </c>
      <c r="K4373">
        <v>51529</v>
      </c>
      <c r="L4373">
        <v>33740</v>
      </c>
      <c r="M4373">
        <v>12339</v>
      </c>
      <c r="N4373">
        <v>213000000</v>
      </c>
    </row>
    <row r="4374" spans="1:14" x14ac:dyDescent="0.3">
      <c r="A4374" t="s">
        <v>6615</v>
      </c>
      <c r="B4374" t="s">
        <v>2190</v>
      </c>
      <c r="C4374" t="s">
        <v>2198</v>
      </c>
      <c r="D4374" t="s">
        <v>2199</v>
      </c>
      <c r="E4374" s="17">
        <v>44092</v>
      </c>
      <c r="F4374">
        <v>86</v>
      </c>
      <c r="G4374">
        <v>88</v>
      </c>
      <c r="H4374">
        <v>3638</v>
      </c>
      <c r="I4374">
        <v>36917</v>
      </c>
      <c r="J4374">
        <v>36138</v>
      </c>
      <c r="K4374">
        <v>55167</v>
      </c>
      <c r="L4374">
        <v>516</v>
      </c>
      <c r="M4374">
        <v>6127</v>
      </c>
      <c r="N4374">
        <v>213000000</v>
      </c>
    </row>
    <row r="4375" spans="1:14" x14ac:dyDescent="0.3">
      <c r="A4375" t="s">
        <v>6616</v>
      </c>
      <c r="B4375" t="s">
        <v>2206</v>
      </c>
      <c r="C4375" t="s">
        <v>2257</v>
      </c>
      <c r="D4375" t="s">
        <v>2290</v>
      </c>
      <c r="E4375" s="17">
        <v>44006</v>
      </c>
      <c r="F4375">
        <v>4149</v>
      </c>
      <c r="G4375">
        <v>179</v>
      </c>
      <c r="H4375">
        <v>2317</v>
      </c>
      <c r="I4375">
        <v>41066</v>
      </c>
      <c r="J4375">
        <v>36317</v>
      </c>
      <c r="K4375">
        <v>57484</v>
      </c>
      <c r="L4375">
        <v>62235</v>
      </c>
      <c r="M4375">
        <v>12689</v>
      </c>
      <c r="N4375">
        <v>68000000</v>
      </c>
    </row>
    <row r="4376" spans="1:14" x14ac:dyDescent="0.3">
      <c r="A4376" t="s">
        <v>6617</v>
      </c>
      <c r="B4376" t="s">
        <v>2190</v>
      </c>
      <c r="C4376" t="s">
        <v>2191</v>
      </c>
      <c r="D4376" t="s">
        <v>2192</v>
      </c>
      <c r="E4376" s="17">
        <v>43996</v>
      </c>
      <c r="F4376">
        <v>1751</v>
      </c>
      <c r="G4376">
        <v>70</v>
      </c>
      <c r="H4376">
        <v>921</v>
      </c>
      <c r="I4376">
        <v>42817</v>
      </c>
      <c r="J4376">
        <v>36387</v>
      </c>
      <c r="K4376">
        <v>58405</v>
      </c>
      <c r="L4376">
        <v>19261</v>
      </c>
      <c r="M4376">
        <v>5842</v>
      </c>
      <c r="N4376">
        <v>213000000</v>
      </c>
    </row>
    <row r="4377" spans="1:14" x14ac:dyDescent="0.3">
      <c r="A4377" t="s">
        <v>6618</v>
      </c>
      <c r="B4377" t="s">
        <v>2194</v>
      </c>
      <c r="C4377" t="s">
        <v>2195</v>
      </c>
      <c r="D4377" t="s">
        <v>2296</v>
      </c>
      <c r="E4377" s="17">
        <v>44487</v>
      </c>
      <c r="F4377">
        <v>3420</v>
      </c>
      <c r="G4377">
        <v>57</v>
      </c>
      <c r="H4377">
        <v>4787</v>
      </c>
      <c r="I4377">
        <v>46237</v>
      </c>
      <c r="J4377">
        <v>36444</v>
      </c>
      <c r="K4377">
        <v>63192</v>
      </c>
      <c r="L4377">
        <v>51300</v>
      </c>
      <c r="M4377">
        <v>7280</v>
      </c>
      <c r="N4377">
        <v>1380000000</v>
      </c>
    </row>
    <row r="4378" spans="1:14" x14ac:dyDescent="0.3">
      <c r="A4378" t="s">
        <v>6619</v>
      </c>
      <c r="B4378" t="s">
        <v>2190</v>
      </c>
      <c r="C4378" t="s">
        <v>2269</v>
      </c>
      <c r="D4378" t="s">
        <v>2270</v>
      </c>
      <c r="E4378" s="17">
        <v>44200</v>
      </c>
      <c r="F4378">
        <v>4837</v>
      </c>
      <c r="G4378">
        <v>149</v>
      </c>
      <c r="H4378">
        <v>4907</v>
      </c>
      <c r="I4378">
        <v>51074</v>
      </c>
      <c r="J4378">
        <v>36593</v>
      </c>
      <c r="K4378">
        <v>68099</v>
      </c>
      <c r="L4378">
        <v>72555</v>
      </c>
      <c r="M4378">
        <v>14558</v>
      </c>
      <c r="N4378">
        <v>213000000</v>
      </c>
    </row>
    <row r="4379" spans="1:14" x14ac:dyDescent="0.3">
      <c r="A4379" t="s">
        <v>6620</v>
      </c>
      <c r="B4379" t="s">
        <v>2194</v>
      </c>
      <c r="C4379" t="s">
        <v>27</v>
      </c>
      <c r="D4379" t="s">
        <v>27</v>
      </c>
      <c r="E4379" s="17">
        <v>43884</v>
      </c>
      <c r="F4379">
        <v>2483</v>
      </c>
      <c r="G4379">
        <v>58</v>
      </c>
      <c r="H4379">
        <v>3539</v>
      </c>
      <c r="I4379">
        <v>53557</v>
      </c>
      <c r="J4379">
        <v>36651</v>
      </c>
      <c r="K4379">
        <v>71638</v>
      </c>
      <c r="L4379">
        <v>44694</v>
      </c>
      <c r="M4379">
        <v>10209</v>
      </c>
      <c r="N4379">
        <v>1380000000</v>
      </c>
    </row>
    <row r="4380" spans="1:14" x14ac:dyDescent="0.3">
      <c r="A4380" t="s">
        <v>6621</v>
      </c>
      <c r="B4380" t="s">
        <v>2194</v>
      </c>
      <c r="C4380" t="s">
        <v>2195</v>
      </c>
      <c r="D4380" t="s">
        <v>2196</v>
      </c>
      <c r="E4380" s="17">
        <v>44520</v>
      </c>
      <c r="F4380">
        <v>3212</v>
      </c>
      <c r="G4380">
        <v>171</v>
      </c>
      <c r="H4380">
        <v>3890</v>
      </c>
      <c r="I4380">
        <v>56769</v>
      </c>
      <c r="J4380">
        <v>36822</v>
      </c>
      <c r="K4380">
        <v>75528</v>
      </c>
      <c r="L4380">
        <v>25696</v>
      </c>
      <c r="M4380">
        <v>6328</v>
      </c>
      <c r="N4380">
        <v>1380000000</v>
      </c>
    </row>
    <row r="4381" spans="1:14" x14ac:dyDescent="0.3">
      <c r="A4381" t="s">
        <v>6622</v>
      </c>
      <c r="B4381" t="s">
        <v>2211</v>
      </c>
      <c r="C4381" t="s">
        <v>2237</v>
      </c>
      <c r="D4381" t="s">
        <v>2250</v>
      </c>
      <c r="E4381" s="17">
        <v>44249</v>
      </c>
      <c r="F4381">
        <v>3922</v>
      </c>
      <c r="G4381">
        <v>36</v>
      </c>
      <c r="H4381">
        <v>4337</v>
      </c>
      <c r="I4381">
        <v>60691</v>
      </c>
      <c r="J4381">
        <v>36858</v>
      </c>
      <c r="K4381">
        <v>79865</v>
      </c>
      <c r="L4381">
        <v>31376</v>
      </c>
      <c r="M4381">
        <v>4491</v>
      </c>
      <c r="N4381">
        <v>331000000</v>
      </c>
    </row>
    <row r="4382" spans="1:14" x14ac:dyDescent="0.3">
      <c r="A4382" t="s">
        <v>6623</v>
      </c>
      <c r="B4382" t="s">
        <v>2206</v>
      </c>
      <c r="C4382" t="s">
        <v>2207</v>
      </c>
      <c r="D4382" t="s">
        <v>2208</v>
      </c>
      <c r="E4382" s="17">
        <v>44337</v>
      </c>
      <c r="F4382">
        <v>2489</v>
      </c>
      <c r="G4382">
        <v>161</v>
      </c>
      <c r="H4382">
        <v>4029</v>
      </c>
      <c r="I4382">
        <v>63180</v>
      </c>
      <c r="J4382">
        <v>37019</v>
      </c>
      <c r="K4382">
        <v>83894</v>
      </c>
      <c r="L4382">
        <v>34846</v>
      </c>
      <c r="M4382">
        <v>10552</v>
      </c>
      <c r="N4382">
        <v>68000000</v>
      </c>
    </row>
    <row r="4383" spans="1:14" x14ac:dyDescent="0.3">
      <c r="A4383" t="s">
        <v>6624</v>
      </c>
      <c r="B4383" t="s">
        <v>2187</v>
      </c>
      <c r="C4383" t="s">
        <v>2201</v>
      </c>
      <c r="D4383" t="s">
        <v>2202</v>
      </c>
      <c r="E4383" s="17">
        <v>44171</v>
      </c>
      <c r="F4383">
        <v>1486</v>
      </c>
      <c r="G4383">
        <v>99</v>
      </c>
      <c r="H4383">
        <v>2978</v>
      </c>
      <c r="I4383">
        <v>64666</v>
      </c>
      <c r="J4383">
        <v>37118</v>
      </c>
      <c r="K4383">
        <v>86872</v>
      </c>
      <c r="L4383">
        <v>28234</v>
      </c>
      <c r="M4383">
        <v>17605</v>
      </c>
      <c r="N4383">
        <v>83000000</v>
      </c>
    </row>
    <row r="4384" spans="1:14" x14ac:dyDescent="0.3">
      <c r="A4384" t="s">
        <v>6625</v>
      </c>
      <c r="B4384" t="s">
        <v>2194</v>
      </c>
      <c r="C4384" t="s">
        <v>27</v>
      </c>
      <c r="D4384" t="s">
        <v>27</v>
      </c>
      <c r="E4384" s="17">
        <v>43957</v>
      </c>
      <c r="F4384">
        <v>3527</v>
      </c>
      <c r="G4384">
        <v>112</v>
      </c>
      <c r="H4384">
        <v>1087</v>
      </c>
      <c r="I4384">
        <v>68193</v>
      </c>
      <c r="J4384">
        <v>37230</v>
      </c>
      <c r="K4384">
        <v>87959</v>
      </c>
      <c r="L4384">
        <v>45851</v>
      </c>
      <c r="M4384">
        <v>8100</v>
      </c>
      <c r="N4384">
        <v>1380000000</v>
      </c>
    </row>
    <row r="4385" spans="1:14" x14ac:dyDescent="0.3">
      <c r="A4385" t="s">
        <v>6626</v>
      </c>
      <c r="B4385" t="s">
        <v>2206</v>
      </c>
      <c r="C4385" t="s">
        <v>2232</v>
      </c>
      <c r="D4385" t="s">
        <v>2233</v>
      </c>
      <c r="E4385" s="17">
        <v>44239</v>
      </c>
      <c r="F4385">
        <v>72</v>
      </c>
      <c r="G4385">
        <v>184</v>
      </c>
      <c r="H4385">
        <v>3166</v>
      </c>
      <c r="I4385">
        <v>68265</v>
      </c>
      <c r="J4385">
        <v>37414</v>
      </c>
      <c r="K4385">
        <v>91125</v>
      </c>
      <c r="L4385">
        <v>792</v>
      </c>
      <c r="M4385">
        <v>15430</v>
      </c>
      <c r="N4385">
        <v>68000000</v>
      </c>
    </row>
    <row r="4386" spans="1:14" x14ac:dyDescent="0.3">
      <c r="A4386" t="s">
        <v>6627</v>
      </c>
      <c r="B4386" t="s">
        <v>2187</v>
      </c>
      <c r="C4386" t="s">
        <v>2255</v>
      </c>
      <c r="D4386" t="s">
        <v>2255</v>
      </c>
      <c r="E4386" s="17">
        <v>44197</v>
      </c>
      <c r="F4386">
        <v>724</v>
      </c>
      <c r="G4386">
        <v>184</v>
      </c>
      <c r="H4386">
        <v>2096</v>
      </c>
      <c r="I4386">
        <v>68989</v>
      </c>
      <c r="J4386">
        <v>37598</v>
      </c>
      <c r="K4386">
        <v>93221</v>
      </c>
      <c r="L4386">
        <v>9412</v>
      </c>
      <c r="M4386">
        <v>4805</v>
      </c>
      <c r="N4386">
        <v>83000000</v>
      </c>
    </row>
    <row r="4387" spans="1:14" x14ac:dyDescent="0.3">
      <c r="A4387" t="s">
        <v>6628</v>
      </c>
      <c r="B4387" t="s">
        <v>2190</v>
      </c>
      <c r="C4387" t="s">
        <v>2198</v>
      </c>
      <c r="D4387" t="s">
        <v>2306</v>
      </c>
      <c r="E4387" s="17">
        <v>44101</v>
      </c>
      <c r="F4387">
        <v>3754</v>
      </c>
      <c r="G4387">
        <v>167</v>
      </c>
      <c r="H4387">
        <v>2192</v>
      </c>
      <c r="I4387">
        <v>72743</v>
      </c>
      <c r="J4387">
        <v>37765</v>
      </c>
      <c r="K4387">
        <v>95413</v>
      </c>
      <c r="L4387">
        <v>18770</v>
      </c>
      <c r="M4387">
        <v>18996</v>
      </c>
      <c r="N4387">
        <v>213000000</v>
      </c>
    </row>
    <row r="4388" spans="1:14" x14ac:dyDescent="0.3">
      <c r="A4388" t="s">
        <v>6629</v>
      </c>
      <c r="B4388" t="s">
        <v>2206</v>
      </c>
      <c r="C4388" t="s">
        <v>2224</v>
      </c>
      <c r="D4388" t="s">
        <v>2225</v>
      </c>
      <c r="E4388" s="17">
        <v>44474</v>
      </c>
      <c r="F4388">
        <v>2995</v>
      </c>
      <c r="G4388">
        <v>19</v>
      </c>
      <c r="H4388">
        <v>916</v>
      </c>
      <c r="I4388">
        <v>75738</v>
      </c>
      <c r="J4388">
        <v>37784</v>
      </c>
      <c r="K4388">
        <v>96329</v>
      </c>
      <c r="L4388">
        <v>20965</v>
      </c>
      <c r="M4388">
        <v>9748</v>
      </c>
      <c r="N4388">
        <v>68000000</v>
      </c>
    </row>
    <row r="4389" spans="1:14" x14ac:dyDescent="0.3">
      <c r="A4389" t="s">
        <v>6630</v>
      </c>
      <c r="B4389" t="s">
        <v>2206</v>
      </c>
      <c r="C4389" t="s">
        <v>2207</v>
      </c>
      <c r="D4389" t="s">
        <v>2208</v>
      </c>
      <c r="E4389" s="17">
        <v>44435</v>
      </c>
      <c r="F4389">
        <v>4365</v>
      </c>
      <c r="G4389">
        <v>16</v>
      </c>
      <c r="H4389">
        <v>4493</v>
      </c>
      <c r="I4389">
        <v>80103</v>
      </c>
      <c r="J4389">
        <v>37800</v>
      </c>
      <c r="K4389">
        <v>100822</v>
      </c>
      <c r="L4389">
        <v>61110</v>
      </c>
      <c r="M4389">
        <v>13151</v>
      </c>
      <c r="N4389">
        <v>68000000</v>
      </c>
    </row>
    <row r="4390" spans="1:14" x14ac:dyDescent="0.3">
      <c r="A4390" t="s">
        <v>6631</v>
      </c>
      <c r="B4390" t="s">
        <v>2206</v>
      </c>
      <c r="C4390" t="s">
        <v>2232</v>
      </c>
      <c r="D4390" t="s">
        <v>2326</v>
      </c>
      <c r="E4390" s="17">
        <v>44209</v>
      </c>
      <c r="F4390">
        <v>218</v>
      </c>
      <c r="G4390">
        <v>179</v>
      </c>
      <c r="H4390">
        <v>4866</v>
      </c>
      <c r="I4390">
        <v>80321</v>
      </c>
      <c r="J4390">
        <v>37979</v>
      </c>
      <c r="K4390">
        <v>105688</v>
      </c>
      <c r="L4390">
        <v>3270</v>
      </c>
      <c r="M4390">
        <v>3801</v>
      </c>
      <c r="N4390">
        <v>68000000</v>
      </c>
    </row>
    <row r="4391" spans="1:14" x14ac:dyDescent="0.3">
      <c r="A4391" t="s">
        <v>6632</v>
      </c>
      <c r="B4391" t="s">
        <v>2190</v>
      </c>
      <c r="C4391" t="s">
        <v>2198</v>
      </c>
      <c r="D4391" t="s">
        <v>2306</v>
      </c>
      <c r="E4391" s="17">
        <v>43903</v>
      </c>
      <c r="F4391">
        <v>546</v>
      </c>
      <c r="G4391">
        <v>3</v>
      </c>
      <c r="H4391">
        <v>4766</v>
      </c>
      <c r="I4391">
        <v>80867</v>
      </c>
      <c r="J4391">
        <v>37982</v>
      </c>
      <c r="K4391">
        <v>110454</v>
      </c>
      <c r="L4391">
        <v>7644</v>
      </c>
      <c r="M4391">
        <v>6526</v>
      </c>
      <c r="N4391">
        <v>213000000</v>
      </c>
    </row>
    <row r="4392" spans="1:14" x14ac:dyDescent="0.3">
      <c r="A4392" t="s">
        <v>6633</v>
      </c>
      <c r="B4392" t="s">
        <v>2190</v>
      </c>
      <c r="C4392" t="s">
        <v>2191</v>
      </c>
      <c r="D4392" t="s">
        <v>2192</v>
      </c>
      <c r="E4392" s="17">
        <v>44078</v>
      </c>
      <c r="F4392">
        <v>3729</v>
      </c>
      <c r="G4392">
        <v>190</v>
      </c>
      <c r="H4392">
        <v>427</v>
      </c>
      <c r="I4392">
        <v>84596</v>
      </c>
      <c r="J4392">
        <v>38172</v>
      </c>
      <c r="K4392">
        <v>110881</v>
      </c>
      <c r="L4392">
        <v>63393</v>
      </c>
      <c r="M4392">
        <v>17614</v>
      </c>
      <c r="N4392">
        <v>213000000</v>
      </c>
    </row>
    <row r="4393" spans="1:14" x14ac:dyDescent="0.3">
      <c r="A4393" t="s">
        <v>6634</v>
      </c>
      <c r="B4393" t="s">
        <v>2206</v>
      </c>
      <c r="C4393" t="s">
        <v>2207</v>
      </c>
      <c r="D4393" t="s">
        <v>2263</v>
      </c>
      <c r="E4393" s="17">
        <v>43873</v>
      </c>
      <c r="F4393">
        <v>1968</v>
      </c>
      <c r="G4393">
        <v>49</v>
      </c>
      <c r="H4393">
        <v>3088</v>
      </c>
      <c r="I4393">
        <v>86564</v>
      </c>
      <c r="J4393">
        <v>38221</v>
      </c>
      <c r="K4393">
        <v>113969</v>
      </c>
      <c r="L4393">
        <v>31488</v>
      </c>
      <c r="M4393">
        <v>18269</v>
      </c>
      <c r="N4393">
        <v>68000000</v>
      </c>
    </row>
    <row r="4394" spans="1:14" x14ac:dyDescent="0.3">
      <c r="A4394" t="s">
        <v>6635</v>
      </c>
      <c r="B4394" t="s">
        <v>2211</v>
      </c>
      <c r="C4394" t="s">
        <v>2237</v>
      </c>
      <c r="D4394" t="s">
        <v>2238</v>
      </c>
      <c r="E4394" s="17">
        <v>44207</v>
      </c>
      <c r="F4394">
        <v>4516</v>
      </c>
      <c r="G4394">
        <v>81</v>
      </c>
      <c r="H4394">
        <v>4176</v>
      </c>
      <c r="I4394">
        <v>91080</v>
      </c>
      <c r="J4394">
        <v>38302</v>
      </c>
      <c r="K4394">
        <v>118145</v>
      </c>
      <c r="L4394">
        <v>81288</v>
      </c>
      <c r="M4394">
        <v>3503</v>
      </c>
      <c r="N4394">
        <v>331000000</v>
      </c>
    </row>
    <row r="4395" spans="1:14" x14ac:dyDescent="0.3">
      <c r="A4395" t="s">
        <v>6636</v>
      </c>
      <c r="B4395" t="s">
        <v>2194</v>
      </c>
      <c r="C4395" t="s">
        <v>2204</v>
      </c>
      <c r="D4395" t="s">
        <v>2235</v>
      </c>
      <c r="E4395" s="17">
        <v>43871</v>
      </c>
      <c r="F4395">
        <v>1259</v>
      </c>
      <c r="G4395">
        <v>49</v>
      </c>
      <c r="H4395">
        <v>2231</v>
      </c>
      <c r="I4395">
        <v>92339</v>
      </c>
      <c r="J4395">
        <v>38351</v>
      </c>
      <c r="K4395">
        <v>120376</v>
      </c>
      <c r="L4395">
        <v>12590</v>
      </c>
      <c r="M4395">
        <v>7672</v>
      </c>
      <c r="N4395">
        <v>1380000000</v>
      </c>
    </row>
    <row r="4396" spans="1:14" x14ac:dyDescent="0.3">
      <c r="A4396" t="s">
        <v>6637</v>
      </c>
      <c r="B4396" t="s">
        <v>2190</v>
      </c>
      <c r="C4396" t="s">
        <v>2269</v>
      </c>
      <c r="D4396" t="s">
        <v>2270</v>
      </c>
      <c r="E4396" s="17">
        <v>44000</v>
      </c>
      <c r="F4396">
        <v>2933</v>
      </c>
      <c r="G4396">
        <v>15</v>
      </c>
      <c r="H4396">
        <v>708</v>
      </c>
      <c r="I4396">
        <v>95272</v>
      </c>
      <c r="J4396">
        <v>38366</v>
      </c>
      <c r="K4396">
        <v>121084</v>
      </c>
      <c r="L4396">
        <v>52794</v>
      </c>
      <c r="M4396">
        <v>5559</v>
      </c>
      <c r="N4396">
        <v>213000000</v>
      </c>
    </row>
    <row r="4397" spans="1:14" x14ac:dyDescent="0.3">
      <c r="A4397" t="s">
        <v>6638</v>
      </c>
      <c r="B4397" t="s">
        <v>2211</v>
      </c>
      <c r="C4397" t="s">
        <v>2241</v>
      </c>
      <c r="D4397" t="s">
        <v>2261</v>
      </c>
      <c r="E4397" s="17">
        <v>44042</v>
      </c>
      <c r="F4397">
        <v>2509</v>
      </c>
      <c r="G4397">
        <v>71</v>
      </c>
      <c r="H4397">
        <v>3663</v>
      </c>
      <c r="I4397">
        <v>97781</v>
      </c>
      <c r="J4397">
        <v>38437</v>
      </c>
      <c r="K4397">
        <v>124747</v>
      </c>
      <c r="L4397">
        <v>37635</v>
      </c>
      <c r="M4397">
        <v>2479</v>
      </c>
      <c r="N4397">
        <v>331000000</v>
      </c>
    </row>
    <row r="4398" spans="1:14" x14ac:dyDescent="0.3">
      <c r="A4398" t="s">
        <v>6639</v>
      </c>
      <c r="B4398" t="s">
        <v>2190</v>
      </c>
      <c r="C4398" t="s">
        <v>2252</v>
      </c>
      <c r="D4398" t="s">
        <v>2253</v>
      </c>
      <c r="E4398" s="17">
        <v>44323</v>
      </c>
      <c r="F4398">
        <v>4008</v>
      </c>
      <c r="G4398">
        <v>60</v>
      </c>
      <c r="H4398">
        <v>1981</v>
      </c>
      <c r="I4398">
        <v>101789</v>
      </c>
      <c r="J4398">
        <v>38497</v>
      </c>
      <c r="K4398">
        <v>126728</v>
      </c>
      <c r="L4398">
        <v>68136</v>
      </c>
      <c r="M4398">
        <v>5787</v>
      </c>
      <c r="N4398">
        <v>213000000</v>
      </c>
    </row>
    <row r="4399" spans="1:14" x14ac:dyDescent="0.3">
      <c r="A4399" t="s">
        <v>6640</v>
      </c>
      <c r="B4399" t="s">
        <v>2206</v>
      </c>
      <c r="C4399" t="s">
        <v>2224</v>
      </c>
      <c r="D4399" t="s">
        <v>2225</v>
      </c>
      <c r="E4399" s="17">
        <v>44510</v>
      </c>
      <c r="F4399">
        <v>4072</v>
      </c>
      <c r="G4399">
        <v>43</v>
      </c>
      <c r="H4399">
        <v>1388</v>
      </c>
      <c r="I4399">
        <v>105861</v>
      </c>
      <c r="J4399">
        <v>38540</v>
      </c>
      <c r="K4399">
        <v>128116</v>
      </c>
      <c r="L4399">
        <v>20360</v>
      </c>
      <c r="M4399">
        <v>11029</v>
      </c>
      <c r="N4399">
        <v>68000000</v>
      </c>
    </row>
    <row r="4400" spans="1:14" x14ac:dyDescent="0.3">
      <c r="A4400" t="s">
        <v>6641</v>
      </c>
      <c r="B4400" t="s">
        <v>2211</v>
      </c>
      <c r="C4400" t="s">
        <v>2245</v>
      </c>
      <c r="D4400" t="s">
        <v>2246</v>
      </c>
      <c r="E4400" s="17">
        <v>43869</v>
      </c>
      <c r="F4400">
        <v>4680</v>
      </c>
      <c r="G4400">
        <v>145</v>
      </c>
      <c r="H4400">
        <v>202</v>
      </c>
      <c r="I4400">
        <v>110541</v>
      </c>
      <c r="J4400">
        <v>38685</v>
      </c>
      <c r="K4400">
        <v>128318</v>
      </c>
      <c r="L4400">
        <v>84240</v>
      </c>
      <c r="M4400">
        <v>10230</v>
      </c>
      <c r="N4400">
        <v>331000000</v>
      </c>
    </row>
    <row r="4401" spans="1:14" x14ac:dyDescent="0.3">
      <c r="A4401" t="s">
        <v>6642</v>
      </c>
      <c r="B4401" t="s">
        <v>2187</v>
      </c>
      <c r="C4401" t="s">
        <v>2188</v>
      </c>
      <c r="D4401" t="s">
        <v>2188</v>
      </c>
      <c r="E4401" s="17">
        <v>44199</v>
      </c>
      <c r="F4401">
        <v>1562</v>
      </c>
      <c r="G4401">
        <v>49</v>
      </c>
      <c r="H4401">
        <v>3302</v>
      </c>
      <c r="I4401">
        <v>112103</v>
      </c>
      <c r="J4401">
        <v>38734</v>
      </c>
      <c r="K4401">
        <v>131620</v>
      </c>
      <c r="L4401">
        <v>14058</v>
      </c>
      <c r="M4401">
        <v>15814</v>
      </c>
      <c r="N4401">
        <v>83000000</v>
      </c>
    </row>
    <row r="4402" spans="1:14" x14ac:dyDescent="0.3">
      <c r="A4402" t="s">
        <v>6643</v>
      </c>
      <c r="B4402" t="s">
        <v>2194</v>
      </c>
      <c r="C4402" t="s">
        <v>2195</v>
      </c>
      <c r="D4402" t="s">
        <v>2196</v>
      </c>
      <c r="E4402" s="17">
        <v>43981</v>
      </c>
      <c r="F4402">
        <v>2085</v>
      </c>
      <c r="G4402">
        <v>79</v>
      </c>
      <c r="H4402">
        <v>4694</v>
      </c>
      <c r="I4402">
        <v>114188</v>
      </c>
      <c r="J4402">
        <v>38813</v>
      </c>
      <c r="K4402">
        <v>136314</v>
      </c>
      <c r="L4402">
        <v>37530</v>
      </c>
      <c r="M4402">
        <v>9963</v>
      </c>
      <c r="N4402">
        <v>1380000000</v>
      </c>
    </row>
    <row r="4403" spans="1:14" x14ac:dyDescent="0.3">
      <c r="A4403" t="s">
        <v>6644</v>
      </c>
      <c r="B4403" t="s">
        <v>2194</v>
      </c>
      <c r="C4403" t="s">
        <v>2204</v>
      </c>
      <c r="D4403" t="s">
        <v>2235</v>
      </c>
      <c r="E4403" s="17">
        <v>43941</v>
      </c>
      <c r="F4403">
        <v>1789</v>
      </c>
      <c r="G4403">
        <v>29</v>
      </c>
      <c r="H4403">
        <v>4101</v>
      </c>
      <c r="I4403">
        <v>115977</v>
      </c>
      <c r="J4403">
        <v>38842</v>
      </c>
      <c r="K4403">
        <v>140415</v>
      </c>
      <c r="L4403">
        <v>14312</v>
      </c>
      <c r="M4403">
        <v>14458</v>
      </c>
      <c r="N4403">
        <v>1380000000</v>
      </c>
    </row>
    <row r="4404" spans="1:14" x14ac:dyDescent="0.3">
      <c r="A4404" t="s">
        <v>6645</v>
      </c>
      <c r="B4404" t="s">
        <v>2190</v>
      </c>
      <c r="C4404" t="s">
        <v>2198</v>
      </c>
      <c r="D4404" t="s">
        <v>2306</v>
      </c>
      <c r="E4404" s="17">
        <v>44310</v>
      </c>
      <c r="F4404">
        <v>3669</v>
      </c>
      <c r="G4404">
        <v>48</v>
      </c>
      <c r="H4404">
        <v>2404</v>
      </c>
      <c r="I4404">
        <v>119646</v>
      </c>
      <c r="J4404">
        <v>38890</v>
      </c>
      <c r="K4404">
        <v>142819</v>
      </c>
      <c r="L4404">
        <v>66042</v>
      </c>
      <c r="M4404">
        <v>700</v>
      </c>
      <c r="N4404">
        <v>213000000</v>
      </c>
    </row>
    <row r="4405" spans="1:14" x14ac:dyDescent="0.3">
      <c r="A4405" t="s">
        <v>6646</v>
      </c>
      <c r="B4405" t="s">
        <v>2194</v>
      </c>
      <c r="C4405" t="s">
        <v>2221</v>
      </c>
      <c r="D4405" t="s">
        <v>2222</v>
      </c>
      <c r="E4405" s="17">
        <v>44266</v>
      </c>
      <c r="F4405">
        <v>2481</v>
      </c>
      <c r="G4405">
        <v>97</v>
      </c>
      <c r="H4405">
        <v>3520</v>
      </c>
      <c r="I4405">
        <v>122127</v>
      </c>
      <c r="J4405">
        <v>38987</v>
      </c>
      <c r="K4405">
        <v>146339</v>
      </c>
      <c r="L4405">
        <v>19848</v>
      </c>
      <c r="M4405">
        <v>6991</v>
      </c>
      <c r="N4405">
        <v>1380000000</v>
      </c>
    </row>
    <row r="4406" spans="1:14" x14ac:dyDescent="0.3">
      <c r="A4406" t="s">
        <v>6647</v>
      </c>
      <c r="B4406" t="s">
        <v>2187</v>
      </c>
      <c r="C4406" t="s">
        <v>2201</v>
      </c>
      <c r="D4406" t="s">
        <v>2272</v>
      </c>
      <c r="E4406" s="17">
        <v>43877</v>
      </c>
      <c r="F4406">
        <v>3430</v>
      </c>
      <c r="G4406">
        <v>148</v>
      </c>
      <c r="H4406">
        <v>3217</v>
      </c>
      <c r="I4406">
        <v>125557</v>
      </c>
      <c r="J4406">
        <v>39135</v>
      </c>
      <c r="K4406">
        <v>149556</v>
      </c>
      <c r="L4406">
        <v>61740</v>
      </c>
      <c r="M4406">
        <v>11555</v>
      </c>
      <c r="N4406">
        <v>83000000</v>
      </c>
    </row>
    <row r="4407" spans="1:14" x14ac:dyDescent="0.3">
      <c r="A4407" t="s">
        <v>6648</v>
      </c>
      <c r="B4407" t="s">
        <v>2211</v>
      </c>
      <c r="C4407" t="s">
        <v>2241</v>
      </c>
      <c r="D4407" t="s">
        <v>2242</v>
      </c>
      <c r="E4407" s="17">
        <v>44405</v>
      </c>
      <c r="F4407">
        <v>204</v>
      </c>
      <c r="G4407">
        <v>149</v>
      </c>
      <c r="H4407">
        <v>2102</v>
      </c>
      <c r="I4407">
        <v>125761</v>
      </c>
      <c r="J4407">
        <v>39284</v>
      </c>
      <c r="K4407">
        <v>151658</v>
      </c>
      <c r="L4407">
        <v>3672</v>
      </c>
      <c r="M4407">
        <v>9153</v>
      </c>
      <c r="N4407">
        <v>331000000</v>
      </c>
    </row>
    <row r="4408" spans="1:14" x14ac:dyDescent="0.3">
      <c r="A4408" t="s">
        <v>6649</v>
      </c>
      <c r="B4408" t="s">
        <v>2211</v>
      </c>
      <c r="C4408" t="s">
        <v>2237</v>
      </c>
      <c r="D4408" t="s">
        <v>2238</v>
      </c>
      <c r="E4408" s="17">
        <v>44196</v>
      </c>
      <c r="F4408">
        <v>741</v>
      </c>
      <c r="G4408">
        <v>174</v>
      </c>
      <c r="H4408">
        <v>146</v>
      </c>
      <c r="I4408">
        <v>126502</v>
      </c>
      <c r="J4408">
        <v>39458</v>
      </c>
      <c r="K4408">
        <v>151804</v>
      </c>
      <c r="L4408">
        <v>11856</v>
      </c>
      <c r="M4408">
        <v>18362</v>
      </c>
      <c r="N4408">
        <v>331000000</v>
      </c>
    </row>
    <row r="4409" spans="1:14" x14ac:dyDescent="0.3">
      <c r="A4409" t="s">
        <v>6650</v>
      </c>
      <c r="B4409" t="s">
        <v>2206</v>
      </c>
      <c r="C4409" t="s">
        <v>2232</v>
      </c>
      <c r="D4409" t="s">
        <v>2326</v>
      </c>
      <c r="E4409" s="17">
        <v>43899</v>
      </c>
      <c r="F4409">
        <v>2888</v>
      </c>
      <c r="G4409">
        <v>24</v>
      </c>
      <c r="H4409">
        <v>4681</v>
      </c>
      <c r="I4409">
        <v>129390</v>
      </c>
      <c r="J4409">
        <v>39482</v>
      </c>
      <c r="K4409">
        <v>156485</v>
      </c>
      <c r="L4409">
        <v>31768</v>
      </c>
      <c r="M4409">
        <v>13979</v>
      </c>
      <c r="N4409">
        <v>68000000</v>
      </c>
    </row>
    <row r="4410" spans="1:14" x14ac:dyDescent="0.3">
      <c r="A4410" t="s">
        <v>6651</v>
      </c>
      <c r="B4410" t="s">
        <v>2211</v>
      </c>
      <c r="C4410" t="s">
        <v>2245</v>
      </c>
      <c r="D4410" t="s">
        <v>2308</v>
      </c>
      <c r="E4410" s="17">
        <v>44129</v>
      </c>
      <c r="F4410">
        <v>3494</v>
      </c>
      <c r="G4410">
        <v>55</v>
      </c>
      <c r="H4410">
        <v>979</v>
      </c>
      <c r="I4410">
        <v>132884</v>
      </c>
      <c r="J4410">
        <v>39537</v>
      </c>
      <c r="K4410">
        <v>157464</v>
      </c>
      <c r="L4410">
        <v>62892</v>
      </c>
      <c r="M4410">
        <v>4204</v>
      </c>
      <c r="N4410">
        <v>331000000</v>
      </c>
    </row>
    <row r="4411" spans="1:14" x14ac:dyDescent="0.3">
      <c r="A4411" t="s">
        <v>6652</v>
      </c>
      <c r="B4411" t="s">
        <v>2190</v>
      </c>
      <c r="C4411" t="s">
        <v>2198</v>
      </c>
      <c r="D4411" t="s">
        <v>2306</v>
      </c>
      <c r="E4411" s="17">
        <v>44126</v>
      </c>
      <c r="F4411">
        <v>4263</v>
      </c>
      <c r="G4411">
        <v>191</v>
      </c>
      <c r="H4411">
        <v>735</v>
      </c>
      <c r="I4411">
        <v>137147</v>
      </c>
      <c r="J4411">
        <v>39728</v>
      </c>
      <c r="K4411">
        <v>158199</v>
      </c>
      <c r="L4411">
        <v>38367</v>
      </c>
      <c r="M4411">
        <v>1896</v>
      </c>
      <c r="N4411">
        <v>213000000</v>
      </c>
    </row>
    <row r="4412" spans="1:14" x14ac:dyDescent="0.3">
      <c r="A4412" t="s">
        <v>6653</v>
      </c>
      <c r="B4412" t="s">
        <v>2187</v>
      </c>
      <c r="C4412" t="s">
        <v>2255</v>
      </c>
      <c r="D4412" t="s">
        <v>2255</v>
      </c>
      <c r="E4412" s="17">
        <v>44033</v>
      </c>
      <c r="F4412">
        <v>4737</v>
      </c>
      <c r="G4412">
        <v>155</v>
      </c>
      <c r="H4412">
        <v>694</v>
      </c>
      <c r="I4412">
        <v>141884</v>
      </c>
      <c r="J4412">
        <v>39883</v>
      </c>
      <c r="K4412">
        <v>158893</v>
      </c>
      <c r="L4412">
        <v>52107</v>
      </c>
      <c r="M4412">
        <v>11079</v>
      </c>
      <c r="N4412">
        <v>83000000</v>
      </c>
    </row>
    <row r="4413" spans="1:14" x14ac:dyDescent="0.3">
      <c r="A4413" t="s">
        <v>6654</v>
      </c>
      <c r="B4413" t="s">
        <v>2206</v>
      </c>
      <c r="C4413" t="s">
        <v>2257</v>
      </c>
      <c r="D4413" t="s">
        <v>2290</v>
      </c>
      <c r="E4413" s="17">
        <v>43891</v>
      </c>
      <c r="F4413">
        <v>1105</v>
      </c>
      <c r="G4413">
        <v>160</v>
      </c>
      <c r="H4413">
        <v>853</v>
      </c>
      <c r="I4413">
        <v>142989</v>
      </c>
      <c r="J4413">
        <v>40043</v>
      </c>
      <c r="K4413">
        <v>159746</v>
      </c>
      <c r="L4413">
        <v>5525</v>
      </c>
      <c r="M4413">
        <v>1149</v>
      </c>
      <c r="N4413">
        <v>68000000</v>
      </c>
    </row>
    <row r="4414" spans="1:14" x14ac:dyDescent="0.3">
      <c r="A4414" t="s">
        <v>6655</v>
      </c>
      <c r="B4414" t="s">
        <v>2190</v>
      </c>
      <c r="C4414" t="s">
        <v>2198</v>
      </c>
      <c r="D4414" t="s">
        <v>2199</v>
      </c>
      <c r="E4414" s="17">
        <v>44144</v>
      </c>
      <c r="F4414">
        <v>1823</v>
      </c>
      <c r="G4414">
        <v>193</v>
      </c>
      <c r="H4414">
        <v>247</v>
      </c>
      <c r="I4414">
        <v>144812</v>
      </c>
      <c r="J4414">
        <v>40236</v>
      </c>
      <c r="K4414">
        <v>159993</v>
      </c>
      <c r="L4414">
        <v>27345</v>
      </c>
      <c r="M4414">
        <v>3828</v>
      </c>
      <c r="N4414">
        <v>213000000</v>
      </c>
    </row>
    <row r="4415" spans="1:14" x14ac:dyDescent="0.3">
      <c r="A4415" t="s">
        <v>6656</v>
      </c>
      <c r="B4415" t="s">
        <v>2190</v>
      </c>
      <c r="C4415" t="s">
        <v>2191</v>
      </c>
      <c r="D4415" t="s">
        <v>2285</v>
      </c>
      <c r="E4415" s="17">
        <v>43991</v>
      </c>
      <c r="F4415">
        <v>2647</v>
      </c>
      <c r="G4415">
        <v>3</v>
      </c>
      <c r="H4415">
        <v>2179</v>
      </c>
      <c r="I4415">
        <v>147459</v>
      </c>
      <c r="J4415">
        <v>40239</v>
      </c>
      <c r="K4415">
        <v>162172</v>
      </c>
      <c r="L4415">
        <v>47646</v>
      </c>
      <c r="M4415">
        <v>6470</v>
      </c>
      <c r="N4415">
        <v>213000000</v>
      </c>
    </row>
    <row r="4416" spans="1:14" x14ac:dyDescent="0.3">
      <c r="A4416" t="s">
        <v>6657</v>
      </c>
      <c r="B4416" t="s">
        <v>2190</v>
      </c>
      <c r="C4416" t="s">
        <v>2269</v>
      </c>
      <c r="D4416" t="s">
        <v>2288</v>
      </c>
      <c r="E4416" s="17">
        <v>44161</v>
      </c>
      <c r="F4416">
        <v>4197</v>
      </c>
      <c r="G4416">
        <v>11</v>
      </c>
      <c r="H4416">
        <v>4537</v>
      </c>
      <c r="I4416">
        <v>151656</v>
      </c>
      <c r="J4416">
        <v>40250</v>
      </c>
      <c r="K4416">
        <v>166709</v>
      </c>
      <c r="L4416">
        <v>79743</v>
      </c>
      <c r="M4416">
        <v>6791</v>
      </c>
      <c r="N4416">
        <v>213000000</v>
      </c>
    </row>
    <row r="4417" spans="1:14" x14ac:dyDescent="0.3">
      <c r="A4417" t="s">
        <v>6658</v>
      </c>
      <c r="B4417" t="s">
        <v>2194</v>
      </c>
      <c r="C4417" t="s">
        <v>2221</v>
      </c>
      <c r="D4417" t="s">
        <v>2222</v>
      </c>
      <c r="E4417" s="17">
        <v>44358</v>
      </c>
      <c r="F4417">
        <v>88</v>
      </c>
      <c r="G4417">
        <v>144</v>
      </c>
      <c r="H4417">
        <v>2303</v>
      </c>
      <c r="I4417">
        <v>151744</v>
      </c>
      <c r="J4417">
        <v>40394</v>
      </c>
      <c r="K4417">
        <v>169012</v>
      </c>
      <c r="L4417">
        <v>1144</v>
      </c>
      <c r="M4417">
        <v>3347</v>
      </c>
      <c r="N4417">
        <v>1380000000</v>
      </c>
    </row>
    <row r="4418" spans="1:14" x14ac:dyDescent="0.3">
      <c r="A4418" t="s">
        <v>6659</v>
      </c>
      <c r="B4418" t="s">
        <v>2190</v>
      </c>
      <c r="C4418" t="s">
        <v>2269</v>
      </c>
      <c r="D4418" t="s">
        <v>2288</v>
      </c>
      <c r="E4418" s="17">
        <v>44168</v>
      </c>
      <c r="F4418">
        <v>3381</v>
      </c>
      <c r="G4418">
        <v>35</v>
      </c>
      <c r="H4418">
        <v>1409</v>
      </c>
      <c r="I4418">
        <v>155125</v>
      </c>
      <c r="J4418">
        <v>40429</v>
      </c>
      <c r="K4418">
        <v>170421</v>
      </c>
      <c r="L4418">
        <v>40572</v>
      </c>
      <c r="M4418">
        <v>12349</v>
      </c>
      <c r="N4418">
        <v>213000000</v>
      </c>
    </row>
    <row r="4419" spans="1:14" x14ac:dyDescent="0.3">
      <c r="A4419" t="s">
        <v>6660</v>
      </c>
      <c r="B4419" t="s">
        <v>2194</v>
      </c>
      <c r="C4419" t="s">
        <v>2204</v>
      </c>
      <c r="D4419" t="s">
        <v>2235</v>
      </c>
      <c r="E4419" s="17">
        <v>44436</v>
      </c>
      <c r="F4419">
        <v>4703</v>
      </c>
      <c r="G4419">
        <v>15</v>
      </c>
      <c r="H4419">
        <v>2552</v>
      </c>
      <c r="I4419">
        <v>159828</v>
      </c>
      <c r="J4419">
        <v>40444</v>
      </c>
      <c r="K4419">
        <v>172973</v>
      </c>
      <c r="L4419">
        <v>51733</v>
      </c>
      <c r="M4419">
        <v>3146</v>
      </c>
      <c r="N4419">
        <v>1380000000</v>
      </c>
    </row>
    <row r="4420" spans="1:14" x14ac:dyDescent="0.3">
      <c r="A4420" t="s">
        <v>6661</v>
      </c>
      <c r="B4420" t="s">
        <v>2211</v>
      </c>
      <c r="C4420" t="s">
        <v>2245</v>
      </c>
      <c r="D4420" t="s">
        <v>2308</v>
      </c>
      <c r="E4420" s="17">
        <v>44134</v>
      </c>
      <c r="F4420">
        <v>3511</v>
      </c>
      <c r="G4420">
        <v>150</v>
      </c>
      <c r="H4420">
        <v>3771</v>
      </c>
      <c r="I4420">
        <v>163339</v>
      </c>
      <c r="J4420">
        <v>40594</v>
      </c>
      <c r="K4420">
        <v>176744</v>
      </c>
      <c r="L4420">
        <v>66709</v>
      </c>
      <c r="M4420">
        <v>11889</v>
      </c>
      <c r="N4420">
        <v>331000000</v>
      </c>
    </row>
    <row r="4421" spans="1:14" x14ac:dyDescent="0.3">
      <c r="A4421" t="s">
        <v>6662</v>
      </c>
      <c r="B4421" t="s">
        <v>2194</v>
      </c>
      <c r="C4421" t="s">
        <v>27</v>
      </c>
      <c r="D4421" t="s">
        <v>27</v>
      </c>
      <c r="E4421" s="17">
        <v>44333</v>
      </c>
      <c r="F4421">
        <v>2206</v>
      </c>
      <c r="G4421">
        <v>199</v>
      </c>
      <c r="H4421">
        <v>2463</v>
      </c>
      <c r="I4421">
        <v>165545</v>
      </c>
      <c r="J4421">
        <v>40793</v>
      </c>
      <c r="K4421">
        <v>179207</v>
      </c>
      <c r="L4421">
        <v>30884</v>
      </c>
      <c r="M4421">
        <v>6281</v>
      </c>
      <c r="N4421">
        <v>1380000000</v>
      </c>
    </row>
    <row r="4422" spans="1:14" x14ac:dyDescent="0.3">
      <c r="A4422" t="s">
        <v>6663</v>
      </c>
      <c r="B4422" t="s">
        <v>2190</v>
      </c>
      <c r="C4422" t="s">
        <v>2252</v>
      </c>
      <c r="D4422" t="s">
        <v>2253</v>
      </c>
      <c r="E4422" s="17">
        <v>44480</v>
      </c>
      <c r="F4422">
        <v>3185</v>
      </c>
      <c r="G4422">
        <v>120</v>
      </c>
      <c r="H4422">
        <v>3737</v>
      </c>
      <c r="I4422">
        <v>168730</v>
      </c>
      <c r="J4422">
        <v>40913</v>
      </c>
      <c r="K4422">
        <v>182944</v>
      </c>
      <c r="L4422">
        <v>19110</v>
      </c>
      <c r="M4422">
        <v>5287</v>
      </c>
      <c r="N4422">
        <v>213000000</v>
      </c>
    </row>
    <row r="4423" spans="1:14" x14ac:dyDescent="0.3">
      <c r="A4423" t="s">
        <v>6664</v>
      </c>
      <c r="B4423" t="s">
        <v>2187</v>
      </c>
      <c r="C4423" t="s">
        <v>2188</v>
      </c>
      <c r="D4423" t="s">
        <v>2188</v>
      </c>
      <c r="E4423" s="17">
        <v>44168</v>
      </c>
      <c r="F4423">
        <v>4381</v>
      </c>
      <c r="G4423">
        <v>136</v>
      </c>
      <c r="H4423">
        <v>985</v>
      </c>
      <c r="I4423">
        <v>173111</v>
      </c>
      <c r="J4423">
        <v>41049</v>
      </c>
      <c r="K4423">
        <v>183929</v>
      </c>
      <c r="L4423">
        <v>65715</v>
      </c>
      <c r="M4423">
        <v>6659</v>
      </c>
      <c r="N4423">
        <v>83000000</v>
      </c>
    </row>
    <row r="4424" spans="1:14" x14ac:dyDescent="0.3">
      <c r="A4424" t="s">
        <v>6665</v>
      </c>
      <c r="B4424" t="s">
        <v>2187</v>
      </c>
      <c r="C4424" t="s">
        <v>2338</v>
      </c>
      <c r="D4424" t="s">
        <v>2438</v>
      </c>
      <c r="E4424" s="17">
        <v>44380</v>
      </c>
      <c r="F4424">
        <v>864</v>
      </c>
      <c r="G4424">
        <v>77</v>
      </c>
      <c r="H4424">
        <v>4054</v>
      </c>
      <c r="I4424">
        <v>173975</v>
      </c>
      <c r="J4424">
        <v>41126</v>
      </c>
      <c r="K4424">
        <v>187983</v>
      </c>
      <c r="L4424">
        <v>8640</v>
      </c>
      <c r="M4424">
        <v>2248</v>
      </c>
      <c r="N4424">
        <v>83000000</v>
      </c>
    </row>
    <row r="4425" spans="1:14" x14ac:dyDescent="0.3">
      <c r="A4425" t="s">
        <v>6666</v>
      </c>
      <c r="B4425" t="s">
        <v>2211</v>
      </c>
      <c r="C4425" t="s">
        <v>2245</v>
      </c>
      <c r="D4425" t="s">
        <v>2246</v>
      </c>
      <c r="E4425" s="17">
        <v>44469</v>
      </c>
      <c r="F4425">
        <v>54</v>
      </c>
      <c r="G4425">
        <v>54</v>
      </c>
      <c r="H4425">
        <v>3134</v>
      </c>
      <c r="I4425">
        <v>174029</v>
      </c>
      <c r="J4425">
        <v>41180</v>
      </c>
      <c r="K4425">
        <v>191117</v>
      </c>
      <c r="L4425">
        <v>972</v>
      </c>
      <c r="M4425">
        <v>2149</v>
      </c>
      <c r="N4425">
        <v>331000000</v>
      </c>
    </row>
    <row r="4426" spans="1:14" x14ac:dyDescent="0.3">
      <c r="A4426" t="s">
        <v>6667</v>
      </c>
      <c r="B4426" t="s">
        <v>2190</v>
      </c>
      <c r="C4426" t="s">
        <v>2198</v>
      </c>
      <c r="D4426" t="s">
        <v>2199</v>
      </c>
      <c r="E4426" s="17">
        <v>44105</v>
      </c>
      <c r="F4426">
        <v>4671</v>
      </c>
      <c r="G4426">
        <v>72</v>
      </c>
      <c r="H4426">
        <v>4000</v>
      </c>
      <c r="I4426">
        <v>178700</v>
      </c>
      <c r="J4426">
        <v>41252</v>
      </c>
      <c r="K4426">
        <v>195117</v>
      </c>
      <c r="L4426">
        <v>37368</v>
      </c>
      <c r="M4426">
        <v>19440</v>
      </c>
      <c r="N4426">
        <v>213000000</v>
      </c>
    </row>
    <row r="4427" spans="1:14" x14ac:dyDescent="0.3">
      <c r="A4427" t="s">
        <v>6668</v>
      </c>
      <c r="B4427" t="s">
        <v>2194</v>
      </c>
      <c r="C4427" t="s">
        <v>2204</v>
      </c>
      <c r="D4427" t="s">
        <v>25</v>
      </c>
      <c r="E4427" s="17">
        <v>43994</v>
      </c>
      <c r="F4427">
        <v>2080</v>
      </c>
      <c r="G4427">
        <v>63</v>
      </c>
      <c r="H4427">
        <v>1932</v>
      </c>
      <c r="I4427">
        <v>180780</v>
      </c>
      <c r="J4427">
        <v>41315</v>
      </c>
      <c r="K4427">
        <v>197049</v>
      </c>
      <c r="L4427">
        <v>14560</v>
      </c>
      <c r="M4427">
        <v>14354</v>
      </c>
      <c r="N4427">
        <v>1380000000</v>
      </c>
    </row>
    <row r="4428" spans="1:14" x14ac:dyDescent="0.3">
      <c r="A4428" t="s">
        <v>6669</v>
      </c>
      <c r="B4428" t="s">
        <v>2187</v>
      </c>
      <c r="C4428" t="s">
        <v>2338</v>
      </c>
      <c r="D4428" t="s">
        <v>2339</v>
      </c>
      <c r="E4428" s="17">
        <v>44273</v>
      </c>
      <c r="F4428">
        <v>557</v>
      </c>
      <c r="G4428">
        <v>174</v>
      </c>
      <c r="H4428">
        <v>1420</v>
      </c>
      <c r="I4428">
        <v>181337</v>
      </c>
      <c r="J4428">
        <v>41489</v>
      </c>
      <c r="K4428">
        <v>198469</v>
      </c>
      <c r="L4428">
        <v>9469</v>
      </c>
      <c r="M4428">
        <v>13733</v>
      </c>
      <c r="N4428">
        <v>83000000</v>
      </c>
    </row>
    <row r="4429" spans="1:14" x14ac:dyDescent="0.3">
      <c r="A4429" t="s">
        <v>6670</v>
      </c>
      <c r="B4429" t="s">
        <v>2206</v>
      </c>
      <c r="C4429" t="s">
        <v>2257</v>
      </c>
      <c r="D4429" t="s">
        <v>2258</v>
      </c>
      <c r="E4429" s="17">
        <v>44149</v>
      </c>
      <c r="F4429">
        <v>4826</v>
      </c>
      <c r="G4429">
        <v>89</v>
      </c>
      <c r="H4429">
        <v>4896</v>
      </c>
      <c r="I4429">
        <v>186163</v>
      </c>
      <c r="J4429">
        <v>41578</v>
      </c>
      <c r="K4429">
        <v>203365</v>
      </c>
      <c r="L4429">
        <v>57912</v>
      </c>
      <c r="M4429">
        <v>15718</v>
      </c>
      <c r="N4429">
        <v>68000000</v>
      </c>
    </row>
    <row r="4430" spans="1:14" x14ac:dyDescent="0.3">
      <c r="A4430" t="s">
        <v>6671</v>
      </c>
      <c r="B4430" t="s">
        <v>2190</v>
      </c>
      <c r="C4430" t="s">
        <v>2252</v>
      </c>
      <c r="D4430" t="s">
        <v>2301</v>
      </c>
      <c r="E4430" s="17">
        <v>44419</v>
      </c>
      <c r="F4430">
        <v>992</v>
      </c>
      <c r="G4430">
        <v>194</v>
      </c>
      <c r="H4430">
        <v>122</v>
      </c>
      <c r="I4430">
        <v>187155</v>
      </c>
      <c r="J4430">
        <v>41772</v>
      </c>
      <c r="K4430">
        <v>203487</v>
      </c>
      <c r="L4430">
        <v>17856</v>
      </c>
      <c r="M4430">
        <v>10880</v>
      </c>
      <c r="N4430">
        <v>213000000</v>
      </c>
    </row>
    <row r="4431" spans="1:14" x14ac:dyDescent="0.3">
      <c r="A4431" t="s">
        <v>6672</v>
      </c>
      <c r="B4431" t="s">
        <v>2190</v>
      </c>
      <c r="C4431" t="s">
        <v>2269</v>
      </c>
      <c r="D4431" t="s">
        <v>2288</v>
      </c>
      <c r="E4431" s="17">
        <v>44334</v>
      </c>
      <c r="F4431">
        <v>4896</v>
      </c>
      <c r="G4431">
        <v>137</v>
      </c>
      <c r="H4431">
        <v>2317</v>
      </c>
      <c r="I4431">
        <v>192051</v>
      </c>
      <c r="J4431">
        <v>41909</v>
      </c>
      <c r="K4431">
        <v>205804</v>
      </c>
      <c r="L4431">
        <v>39168</v>
      </c>
      <c r="M4431">
        <v>13168</v>
      </c>
      <c r="N4431">
        <v>213000000</v>
      </c>
    </row>
    <row r="4432" spans="1:14" x14ac:dyDescent="0.3">
      <c r="A4432" t="s">
        <v>6673</v>
      </c>
      <c r="B4432" t="s">
        <v>2206</v>
      </c>
      <c r="C4432" t="s">
        <v>2207</v>
      </c>
      <c r="D4432" t="s">
        <v>2208</v>
      </c>
      <c r="E4432" s="17">
        <v>44516</v>
      </c>
      <c r="F4432">
        <v>4291</v>
      </c>
      <c r="G4432">
        <v>88</v>
      </c>
      <c r="H4432">
        <v>685</v>
      </c>
      <c r="I4432">
        <v>196342</v>
      </c>
      <c r="J4432">
        <v>41997</v>
      </c>
      <c r="K4432">
        <v>206489</v>
      </c>
      <c r="L4432">
        <v>30037</v>
      </c>
      <c r="M4432">
        <v>2196</v>
      </c>
      <c r="N4432">
        <v>68000000</v>
      </c>
    </row>
    <row r="4433" spans="1:14" x14ac:dyDescent="0.3">
      <c r="A4433" t="s">
        <v>6674</v>
      </c>
      <c r="B4433" t="s">
        <v>2187</v>
      </c>
      <c r="C4433" t="s">
        <v>2338</v>
      </c>
      <c r="D4433" t="s">
        <v>2438</v>
      </c>
      <c r="E4433" s="17">
        <v>44217</v>
      </c>
      <c r="F4433">
        <v>447</v>
      </c>
      <c r="G4433">
        <v>3</v>
      </c>
      <c r="H4433">
        <v>1661</v>
      </c>
      <c r="I4433">
        <v>196789</v>
      </c>
      <c r="J4433">
        <v>42000</v>
      </c>
      <c r="K4433">
        <v>208150</v>
      </c>
      <c r="L4433">
        <v>6705</v>
      </c>
      <c r="M4433">
        <v>11654</v>
      </c>
      <c r="N4433">
        <v>83000000</v>
      </c>
    </row>
    <row r="4434" spans="1:14" x14ac:dyDescent="0.3">
      <c r="A4434" t="s">
        <v>6675</v>
      </c>
      <c r="B4434" t="s">
        <v>2206</v>
      </c>
      <c r="C4434" t="s">
        <v>2207</v>
      </c>
      <c r="D4434" t="s">
        <v>2263</v>
      </c>
      <c r="E4434" s="17">
        <v>44433</v>
      </c>
      <c r="F4434">
        <v>1821</v>
      </c>
      <c r="G4434">
        <v>29</v>
      </c>
      <c r="H4434">
        <v>1920</v>
      </c>
      <c r="I4434">
        <v>198610</v>
      </c>
      <c r="J4434">
        <v>42029</v>
      </c>
      <c r="K4434">
        <v>210070</v>
      </c>
      <c r="L4434">
        <v>34599</v>
      </c>
      <c r="M4434">
        <v>17133</v>
      </c>
      <c r="N4434">
        <v>68000000</v>
      </c>
    </row>
    <row r="4435" spans="1:14" x14ac:dyDescent="0.3">
      <c r="A4435" t="s">
        <v>6676</v>
      </c>
      <c r="B4435" t="s">
        <v>2211</v>
      </c>
      <c r="C4435" t="s">
        <v>2237</v>
      </c>
      <c r="D4435" t="s">
        <v>2250</v>
      </c>
      <c r="E4435" s="17">
        <v>44521</v>
      </c>
      <c r="F4435">
        <v>3819</v>
      </c>
      <c r="G4435">
        <v>138</v>
      </c>
      <c r="H4435">
        <v>2875</v>
      </c>
      <c r="I4435">
        <v>202429</v>
      </c>
      <c r="J4435">
        <v>42167</v>
      </c>
      <c r="K4435">
        <v>212945</v>
      </c>
      <c r="L4435">
        <v>34371</v>
      </c>
      <c r="M4435">
        <v>1046</v>
      </c>
      <c r="N4435">
        <v>331000000</v>
      </c>
    </row>
    <row r="4436" spans="1:14" x14ac:dyDescent="0.3">
      <c r="A4436" t="s">
        <v>6677</v>
      </c>
      <c r="B4436" t="s">
        <v>2194</v>
      </c>
      <c r="C4436" t="s">
        <v>2195</v>
      </c>
      <c r="D4436" t="s">
        <v>2196</v>
      </c>
      <c r="E4436" s="17">
        <v>44324</v>
      </c>
      <c r="F4436">
        <v>2972</v>
      </c>
      <c r="G4436">
        <v>50</v>
      </c>
      <c r="H4436">
        <v>3632</v>
      </c>
      <c r="I4436">
        <v>205401</v>
      </c>
      <c r="J4436">
        <v>42217</v>
      </c>
      <c r="K4436">
        <v>216577</v>
      </c>
      <c r="L4436">
        <v>50524</v>
      </c>
      <c r="M4436">
        <v>1979</v>
      </c>
      <c r="N4436">
        <v>1380000000</v>
      </c>
    </row>
    <row r="4437" spans="1:14" x14ac:dyDescent="0.3">
      <c r="A4437" t="s">
        <v>6678</v>
      </c>
      <c r="B4437" t="s">
        <v>2194</v>
      </c>
      <c r="C4437" t="s">
        <v>2221</v>
      </c>
      <c r="D4437" t="s">
        <v>2281</v>
      </c>
      <c r="E4437" s="17">
        <v>44320</v>
      </c>
      <c r="F4437">
        <v>91</v>
      </c>
      <c r="G4437">
        <v>146</v>
      </c>
      <c r="H4437">
        <v>4431</v>
      </c>
      <c r="I4437">
        <v>205492</v>
      </c>
      <c r="J4437">
        <v>42363</v>
      </c>
      <c r="K4437">
        <v>221008</v>
      </c>
      <c r="L4437">
        <v>1183</v>
      </c>
      <c r="M4437">
        <v>11221</v>
      </c>
      <c r="N4437">
        <v>1380000000</v>
      </c>
    </row>
    <row r="4438" spans="1:14" x14ac:dyDescent="0.3">
      <c r="A4438" t="s">
        <v>6679</v>
      </c>
      <c r="B4438" t="s">
        <v>2187</v>
      </c>
      <c r="C4438" t="s">
        <v>2338</v>
      </c>
      <c r="D4438" t="s">
        <v>2438</v>
      </c>
      <c r="E4438" s="17">
        <v>44551</v>
      </c>
      <c r="F4438">
        <v>607</v>
      </c>
      <c r="G4438">
        <v>140</v>
      </c>
      <c r="H4438">
        <v>4956</v>
      </c>
      <c r="I4438">
        <v>206099</v>
      </c>
      <c r="J4438">
        <v>42503</v>
      </c>
      <c r="K4438">
        <v>225964</v>
      </c>
      <c r="L4438">
        <v>8498</v>
      </c>
      <c r="M4438">
        <v>3601</v>
      </c>
      <c r="N4438">
        <v>83000000</v>
      </c>
    </row>
    <row r="4439" spans="1:14" x14ac:dyDescent="0.3">
      <c r="A4439" t="s">
        <v>6680</v>
      </c>
      <c r="B4439" t="s">
        <v>2206</v>
      </c>
      <c r="C4439" t="s">
        <v>2257</v>
      </c>
      <c r="D4439" t="s">
        <v>2258</v>
      </c>
      <c r="E4439" s="17">
        <v>43903</v>
      </c>
      <c r="F4439">
        <v>1251</v>
      </c>
      <c r="G4439">
        <v>184</v>
      </c>
      <c r="H4439">
        <v>3900</v>
      </c>
      <c r="I4439">
        <v>207350</v>
      </c>
      <c r="J4439">
        <v>42687</v>
      </c>
      <c r="K4439">
        <v>229864</v>
      </c>
      <c r="L4439">
        <v>8757</v>
      </c>
      <c r="M4439">
        <v>10292</v>
      </c>
      <c r="N4439">
        <v>68000000</v>
      </c>
    </row>
    <row r="4440" spans="1:14" x14ac:dyDescent="0.3">
      <c r="A4440" t="s">
        <v>6681</v>
      </c>
      <c r="B4440" t="s">
        <v>2190</v>
      </c>
      <c r="C4440" t="s">
        <v>2252</v>
      </c>
      <c r="D4440" t="s">
        <v>2253</v>
      </c>
      <c r="E4440" s="17">
        <v>44339</v>
      </c>
      <c r="F4440">
        <v>285</v>
      </c>
      <c r="G4440">
        <v>130</v>
      </c>
      <c r="H4440">
        <v>2163</v>
      </c>
      <c r="I4440">
        <v>207635</v>
      </c>
      <c r="J4440">
        <v>42817</v>
      </c>
      <c r="K4440">
        <v>232027</v>
      </c>
      <c r="L4440">
        <v>5415</v>
      </c>
      <c r="M4440">
        <v>12690</v>
      </c>
      <c r="N4440">
        <v>213000000</v>
      </c>
    </row>
    <row r="4441" spans="1:14" x14ac:dyDescent="0.3">
      <c r="A4441" t="s">
        <v>6682</v>
      </c>
      <c r="B4441" t="s">
        <v>2190</v>
      </c>
      <c r="C4441" t="s">
        <v>2252</v>
      </c>
      <c r="D4441" t="s">
        <v>2253</v>
      </c>
      <c r="E4441" s="17">
        <v>44220</v>
      </c>
      <c r="F4441">
        <v>2921</v>
      </c>
      <c r="G4441">
        <v>111</v>
      </c>
      <c r="H4441">
        <v>2838</v>
      </c>
      <c r="I4441">
        <v>210556</v>
      </c>
      <c r="J4441">
        <v>42928</v>
      </c>
      <c r="K4441">
        <v>234865</v>
      </c>
      <c r="L4441">
        <v>37973</v>
      </c>
      <c r="M4441">
        <v>4799</v>
      </c>
      <c r="N4441">
        <v>213000000</v>
      </c>
    </row>
    <row r="4442" spans="1:14" x14ac:dyDescent="0.3">
      <c r="A4442" t="s">
        <v>6683</v>
      </c>
      <c r="B4442" t="s">
        <v>2190</v>
      </c>
      <c r="C4442" t="s">
        <v>2252</v>
      </c>
      <c r="D4442" t="s">
        <v>2253</v>
      </c>
      <c r="E4442" s="17">
        <v>44449</v>
      </c>
      <c r="F4442">
        <v>3306</v>
      </c>
      <c r="G4442">
        <v>77</v>
      </c>
      <c r="H4442">
        <v>3460</v>
      </c>
      <c r="I4442">
        <v>213862</v>
      </c>
      <c r="J4442">
        <v>43005</v>
      </c>
      <c r="K4442">
        <v>238325</v>
      </c>
      <c r="L4442">
        <v>26448</v>
      </c>
      <c r="M4442">
        <v>17432</v>
      </c>
      <c r="N4442">
        <v>213000000</v>
      </c>
    </row>
    <row r="4443" spans="1:14" x14ac:dyDescent="0.3">
      <c r="A4443" t="s">
        <v>6684</v>
      </c>
      <c r="B4443" t="s">
        <v>2211</v>
      </c>
      <c r="C4443" t="s">
        <v>2245</v>
      </c>
      <c r="D4443" t="s">
        <v>2308</v>
      </c>
      <c r="E4443" s="17">
        <v>44125</v>
      </c>
      <c r="F4443">
        <v>101</v>
      </c>
      <c r="G4443">
        <v>165</v>
      </c>
      <c r="H4443">
        <v>1919</v>
      </c>
      <c r="I4443">
        <v>213963</v>
      </c>
      <c r="J4443">
        <v>43170</v>
      </c>
      <c r="K4443">
        <v>240244</v>
      </c>
      <c r="L4443">
        <v>1616</v>
      </c>
      <c r="M4443">
        <v>17145</v>
      </c>
      <c r="N4443">
        <v>331000000</v>
      </c>
    </row>
    <row r="4444" spans="1:14" x14ac:dyDescent="0.3">
      <c r="A4444" t="s">
        <v>6685</v>
      </c>
      <c r="B4444" t="s">
        <v>2211</v>
      </c>
      <c r="C4444" t="s">
        <v>2241</v>
      </c>
      <c r="D4444" t="s">
        <v>2261</v>
      </c>
      <c r="E4444" s="17">
        <v>44199</v>
      </c>
      <c r="F4444">
        <v>3835</v>
      </c>
      <c r="G4444">
        <v>26</v>
      </c>
      <c r="H4444">
        <v>2097</v>
      </c>
      <c r="I4444">
        <v>217798</v>
      </c>
      <c r="J4444">
        <v>43196</v>
      </c>
      <c r="K4444">
        <v>242341</v>
      </c>
      <c r="L4444">
        <v>53690</v>
      </c>
      <c r="M4444">
        <v>2735</v>
      </c>
      <c r="N4444">
        <v>331000000</v>
      </c>
    </row>
    <row r="4445" spans="1:14" x14ac:dyDescent="0.3">
      <c r="A4445" t="s">
        <v>6686</v>
      </c>
      <c r="B4445" t="s">
        <v>2190</v>
      </c>
      <c r="C4445" t="s">
        <v>2198</v>
      </c>
      <c r="D4445" t="s">
        <v>2306</v>
      </c>
      <c r="E4445" s="17">
        <v>44524</v>
      </c>
      <c r="F4445">
        <v>4235</v>
      </c>
      <c r="G4445">
        <v>87</v>
      </c>
      <c r="H4445">
        <v>1171</v>
      </c>
      <c r="I4445">
        <v>222033</v>
      </c>
      <c r="J4445">
        <v>43283</v>
      </c>
      <c r="K4445">
        <v>243512</v>
      </c>
      <c r="L4445">
        <v>33880</v>
      </c>
      <c r="M4445">
        <v>1401</v>
      </c>
      <c r="N4445">
        <v>213000000</v>
      </c>
    </row>
    <row r="4446" spans="1:14" x14ac:dyDescent="0.3">
      <c r="A4446" t="s">
        <v>6687</v>
      </c>
      <c r="B4446" t="s">
        <v>2187</v>
      </c>
      <c r="C4446" t="s">
        <v>2255</v>
      </c>
      <c r="D4446" t="s">
        <v>2255</v>
      </c>
      <c r="E4446" s="17">
        <v>44379</v>
      </c>
      <c r="F4446">
        <v>4930</v>
      </c>
      <c r="G4446">
        <v>137</v>
      </c>
      <c r="H4446">
        <v>554</v>
      </c>
      <c r="I4446">
        <v>226963</v>
      </c>
      <c r="J4446">
        <v>43420</v>
      </c>
      <c r="K4446">
        <v>244066</v>
      </c>
      <c r="L4446">
        <v>29580</v>
      </c>
      <c r="M4446">
        <v>7379</v>
      </c>
      <c r="N4446">
        <v>83000000</v>
      </c>
    </row>
    <row r="4447" spans="1:14" x14ac:dyDescent="0.3">
      <c r="A4447" t="s">
        <v>6688</v>
      </c>
      <c r="B4447" t="s">
        <v>2211</v>
      </c>
      <c r="C4447" t="s">
        <v>2212</v>
      </c>
      <c r="D4447" t="s">
        <v>2328</v>
      </c>
      <c r="E4447" s="17">
        <v>44479</v>
      </c>
      <c r="F4447">
        <v>1678</v>
      </c>
      <c r="G4447">
        <v>117</v>
      </c>
      <c r="H4447">
        <v>3207</v>
      </c>
      <c r="I4447">
        <v>228641</v>
      </c>
      <c r="J4447">
        <v>43537</v>
      </c>
      <c r="K4447">
        <v>247273</v>
      </c>
      <c r="L4447">
        <v>26848</v>
      </c>
      <c r="M4447">
        <v>15211</v>
      </c>
      <c r="N4447">
        <v>331000000</v>
      </c>
    </row>
    <row r="4448" spans="1:14" x14ac:dyDescent="0.3">
      <c r="A4448" t="s">
        <v>6689</v>
      </c>
      <c r="B4448" t="s">
        <v>2211</v>
      </c>
      <c r="C4448" t="s">
        <v>2212</v>
      </c>
      <c r="D4448" t="s">
        <v>2213</v>
      </c>
      <c r="E4448" s="17">
        <v>44398</v>
      </c>
      <c r="F4448">
        <v>3823</v>
      </c>
      <c r="G4448">
        <v>180</v>
      </c>
      <c r="H4448">
        <v>3289</v>
      </c>
      <c r="I4448">
        <v>232464</v>
      </c>
      <c r="J4448">
        <v>43717</v>
      </c>
      <c r="K4448">
        <v>250562</v>
      </c>
      <c r="L4448">
        <v>45876</v>
      </c>
      <c r="M4448">
        <v>7792</v>
      </c>
      <c r="N4448">
        <v>331000000</v>
      </c>
    </row>
    <row r="4449" spans="1:14" x14ac:dyDescent="0.3">
      <c r="A4449" t="s">
        <v>6690</v>
      </c>
      <c r="B4449" t="s">
        <v>2194</v>
      </c>
      <c r="C4449" t="s">
        <v>2221</v>
      </c>
      <c r="D4449" t="s">
        <v>2222</v>
      </c>
      <c r="E4449" s="17">
        <v>44017</v>
      </c>
      <c r="F4449">
        <v>534</v>
      </c>
      <c r="G4449">
        <v>154</v>
      </c>
      <c r="H4449">
        <v>4008</v>
      </c>
      <c r="I4449">
        <v>232998</v>
      </c>
      <c r="J4449">
        <v>43871</v>
      </c>
      <c r="K4449">
        <v>254570</v>
      </c>
      <c r="L4449">
        <v>4272</v>
      </c>
      <c r="M4449">
        <v>10388</v>
      </c>
      <c r="N4449">
        <v>1380000000</v>
      </c>
    </row>
    <row r="4450" spans="1:14" x14ac:dyDescent="0.3">
      <c r="A4450" t="s">
        <v>6691</v>
      </c>
      <c r="B4450" t="s">
        <v>2194</v>
      </c>
      <c r="C4450" t="s">
        <v>27</v>
      </c>
      <c r="D4450" t="s">
        <v>27</v>
      </c>
      <c r="E4450" s="17">
        <v>44275</v>
      </c>
      <c r="F4450">
        <v>15</v>
      </c>
      <c r="G4450">
        <v>6</v>
      </c>
      <c r="H4450">
        <v>4601</v>
      </c>
      <c r="I4450">
        <v>233013</v>
      </c>
      <c r="J4450">
        <v>43877</v>
      </c>
      <c r="K4450">
        <v>259171</v>
      </c>
      <c r="L4450">
        <v>105</v>
      </c>
      <c r="M4450">
        <v>13114</v>
      </c>
      <c r="N4450">
        <v>1380000000</v>
      </c>
    </row>
    <row r="4451" spans="1:14" x14ac:dyDescent="0.3">
      <c r="A4451" t="s">
        <v>6692</v>
      </c>
      <c r="B4451" t="s">
        <v>2187</v>
      </c>
      <c r="C4451" t="s">
        <v>2201</v>
      </c>
      <c r="D4451" t="s">
        <v>2202</v>
      </c>
      <c r="E4451" s="17">
        <v>44400</v>
      </c>
      <c r="F4451">
        <v>560</v>
      </c>
      <c r="G4451">
        <v>114</v>
      </c>
      <c r="H4451">
        <v>1816</v>
      </c>
      <c r="I4451">
        <v>233573</v>
      </c>
      <c r="J4451">
        <v>43991</v>
      </c>
      <c r="K4451">
        <v>260987</v>
      </c>
      <c r="L4451">
        <v>9520</v>
      </c>
      <c r="M4451">
        <v>15735</v>
      </c>
      <c r="N4451">
        <v>83000000</v>
      </c>
    </row>
    <row r="4452" spans="1:14" x14ac:dyDescent="0.3">
      <c r="A4452" t="s">
        <v>6693</v>
      </c>
      <c r="B4452" t="s">
        <v>2211</v>
      </c>
      <c r="C4452" t="s">
        <v>2245</v>
      </c>
      <c r="D4452" t="s">
        <v>2308</v>
      </c>
      <c r="E4452" s="17">
        <v>44193</v>
      </c>
      <c r="F4452">
        <v>2925</v>
      </c>
      <c r="G4452">
        <v>91</v>
      </c>
      <c r="H4452">
        <v>1877</v>
      </c>
      <c r="I4452">
        <v>236498</v>
      </c>
      <c r="J4452">
        <v>44082</v>
      </c>
      <c r="K4452">
        <v>262864</v>
      </c>
      <c r="L4452">
        <v>20475</v>
      </c>
      <c r="M4452">
        <v>3148</v>
      </c>
      <c r="N4452">
        <v>331000000</v>
      </c>
    </row>
    <row r="4453" spans="1:14" x14ac:dyDescent="0.3">
      <c r="A4453" t="s">
        <v>6694</v>
      </c>
      <c r="B4453" t="s">
        <v>2211</v>
      </c>
      <c r="C4453" t="s">
        <v>2241</v>
      </c>
      <c r="D4453" t="s">
        <v>2242</v>
      </c>
      <c r="E4453" s="17">
        <v>43953</v>
      </c>
      <c r="F4453">
        <v>2383</v>
      </c>
      <c r="G4453">
        <v>89</v>
      </c>
      <c r="H4453">
        <v>188</v>
      </c>
      <c r="I4453">
        <v>238881</v>
      </c>
      <c r="J4453">
        <v>44171</v>
      </c>
      <c r="K4453">
        <v>263052</v>
      </c>
      <c r="L4453">
        <v>11915</v>
      </c>
      <c r="M4453">
        <v>4621</v>
      </c>
      <c r="N4453">
        <v>331000000</v>
      </c>
    </row>
    <row r="4454" spans="1:14" x14ac:dyDescent="0.3">
      <c r="A4454" t="s">
        <v>6695</v>
      </c>
      <c r="B4454" t="s">
        <v>2206</v>
      </c>
      <c r="C4454" t="s">
        <v>2257</v>
      </c>
      <c r="D4454" t="s">
        <v>2258</v>
      </c>
      <c r="E4454" s="17">
        <v>44018</v>
      </c>
      <c r="F4454">
        <v>909</v>
      </c>
      <c r="G4454">
        <v>81</v>
      </c>
      <c r="H4454">
        <v>1440</v>
      </c>
      <c r="I4454">
        <v>239790</v>
      </c>
      <c r="J4454">
        <v>44252</v>
      </c>
      <c r="K4454">
        <v>264492</v>
      </c>
      <c r="L4454">
        <v>10908</v>
      </c>
      <c r="M4454">
        <v>3006</v>
      </c>
      <c r="N4454">
        <v>68000000</v>
      </c>
    </row>
    <row r="4455" spans="1:14" x14ac:dyDescent="0.3">
      <c r="A4455" t="s">
        <v>6696</v>
      </c>
      <c r="B4455" t="s">
        <v>2187</v>
      </c>
      <c r="C4455" t="s">
        <v>2201</v>
      </c>
      <c r="D4455" t="s">
        <v>2272</v>
      </c>
      <c r="E4455" s="17">
        <v>44510</v>
      </c>
      <c r="F4455">
        <v>1413</v>
      </c>
      <c r="G4455">
        <v>12</v>
      </c>
      <c r="H4455">
        <v>1220</v>
      </c>
      <c r="I4455">
        <v>241203</v>
      </c>
      <c r="J4455">
        <v>44264</v>
      </c>
      <c r="K4455">
        <v>265712</v>
      </c>
      <c r="L4455">
        <v>24021</v>
      </c>
      <c r="M4455">
        <v>8757</v>
      </c>
      <c r="N4455">
        <v>83000000</v>
      </c>
    </row>
    <row r="4456" spans="1:14" x14ac:dyDescent="0.3">
      <c r="A4456" t="s">
        <v>6697</v>
      </c>
      <c r="B4456" t="s">
        <v>2187</v>
      </c>
      <c r="C4456" t="s">
        <v>2255</v>
      </c>
      <c r="D4456" t="s">
        <v>2255</v>
      </c>
      <c r="E4456" s="17">
        <v>44250</v>
      </c>
      <c r="F4456">
        <v>118</v>
      </c>
      <c r="G4456">
        <v>71</v>
      </c>
      <c r="H4456">
        <v>2597</v>
      </c>
      <c r="I4456">
        <v>241321</v>
      </c>
      <c r="J4456">
        <v>44335</v>
      </c>
      <c r="K4456">
        <v>268309</v>
      </c>
      <c r="L4456">
        <v>1770</v>
      </c>
      <c r="M4456">
        <v>1788</v>
      </c>
      <c r="N4456">
        <v>83000000</v>
      </c>
    </row>
    <row r="4457" spans="1:14" x14ac:dyDescent="0.3">
      <c r="A4457" t="s">
        <v>6698</v>
      </c>
      <c r="B4457" t="s">
        <v>2206</v>
      </c>
      <c r="C4457" t="s">
        <v>2207</v>
      </c>
      <c r="D4457" t="s">
        <v>2263</v>
      </c>
      <c r="E4457" s="17">
        <v>44456</v>
      </c>
      <c r="F4457">
        <v>4062</v>
      </c>
      <c r="G4457">
        <v>90</v>
      </c>
      <c r="H4457">
        <v>2868</v>
      </c>
      <c r="I4457">
        <v>245383</v>
      </c>
      <c r="J4457">
        <v>44425</v>
      </c>
      <c r="K4457">
        <v>271177</v>
      </c>
      <c r="L4457">
        <v>36558</v>
      </c>
      <c r="M4457">
        <v>10191</v>
      </c>
      <c r="N4457">
        <v>68000000</v>
      </c>
    </row>
    <row r="4458" spans="1:14" x14ac:dyDescent="0.3">
      <c r="A4458" t="s">
        <v>6699</v>
      </c>
      <c r="B4458" t="s">
        <v>2206</v>
      </c>
      <c r="C4458" t="s">
        <v>2257</v>
      </c>
      <c r="D4458" t="s">
        <v>2258</v>
      </c>
      <c r="E4458" s="17">
        <v>44082</v>
      </c>
      <c r="F4458">
        <v>3113</v>
      </c>
      <c r="G4458">
        <v>187</v>
      </c>
      <c r="H4458">
        <v>2061</v>
      </c>
      <c r="I4458">
        <v>248496</v>
      </c>
      <c r="J4458">
        <v>44612</v>
      </c>
      <c r="K4458">
        <v>273238</v>
      </c>
      <c r="L4458">
        <v>28017</v>
      </c>
      <c r="M4458">
        <v>6828</v>
      </c>
      <c r="N4458">
        <v>68000000</v>
      </c>
    </row>
    <row r="4459" spans="1:14" x14ac:dyDescent="0.3">
      <c r="A4459" t="s">
        <v>6700</v>
      </c>
      <c r="B4459" t="s">
        <v>2194</v>
      </c>
      <c r="C4459" t="s">
        <v>2221</v>
      </c>
      <c r="D4459" t="s">
        <v>2222</v>
      </c>
      <c r="E4459" s="17">
        <v>44449</v>
      </c>
      <c r="F4459">
        <v>3060</v>
      </c>
      <c r="G4459">
        <v>141</v>
      </c>
      <c r="H4459">
        <v>2907</v>
      </c>
      <c r="I4459">
        <v>251556</v>
      </c>
      <c r="J4459">
        <v>44753</v>
      </c>
      <c r="K4459">
        <v>276145</v>
      </c>
      <c r="L4459">
        <v>52020</v>
      </c>
      <c r="M4459">
        <v>945</v>
      </c>
      <c r="N4459">
        <v>1380000000</v>
      </c>
    </row>
    <row r="4460" spans="1:14" x14ac:dyDescent="0.3">
      <c r="A4460" t="s">
        <v>6701</v>
      </c>
      <c r="B4460" t="s">
        <v>2187</v>
      </c>
      <c r="C4460" t="s">
        <v>2201</v>
      </c>
      <c r="D4460" t="s">
        <v>2202</v>
      </c>
      <c r="E4460" s="17">
        <v>44379</v>
      </c>
      <c r="F4460">
        <v>1491</v>
      </c>
      <c r="G4460">
        <v>104</v>
      </c>
      <c r="H4460">
        <v>1715</v>
      </c>
      <c r="I4460">
        <v>253047</v>
      </c>
      <c r="J4460">
        <v>44857</v>
      </c>
      <c r="K4460">
        <v>277860</v>
      </c>
      <c r="L4460">
        <v>11928</v>
      </c>
      <c r="M4460">
        <v>18426</v>
      </c>
      <c r="N4460">
        <v>83000000</v>
      </c>
    </row>
    <row r="4461" spans="1:14" x14ac:dyDescent="0.3">
      <c r="A4461" t="s">
        <v>6702</v>
      </c>
      <c r="B4461" t="s">
        <v>2187</v>
      </c>
      <c r="C4461" t="s">
        <v>2188</v>
      </c>
      <c r="D4461" t="s">
        <v>2188</v>
      </c>
      <c r="E4461" s="17">
        <v>44165</v>
      </c>
      <c r="F4461">
        <v>2096</v>
      </c>
      <c r="G4461">
        <v>43</v>
      </c>
      <c r="H4461">
        <v>3535</v>
      </c>
      <c r="I4461">
        <v>255143</v>
      </c>
      <c r="J4461">
        <v>44900</v>
      </c>
      <c r="K4461">
        <v>281395</v>
      </c>
      <c r="L4461">
        <v>35632</v>
      </c>
      <c r="M4461">
        <v>7848</v>
      </c>
      <c r="N4461">
        <v>83000000</v>
      </c>
    </row>
    <row r="4462" spans="1:14" x14ac:dyDescent="0.3">
      <c r="A4462" t="s">
        <v>6703</v>
      </c>
      <c r="B4462" t="s">
        <v>2206</v>
      </c>
      <c r="C4462" t="s">
        <v>2224</v>
      </c>
      <c r="D4462" t="s">
        <v>2230</v>
      </c>
      <c r="E4462" s="17">
        <v>43922</v>
      </c>
      <c r="F4462">
        <v>2254</v>
      </c>
      <c r="G4462">
        <v>197</v>
      </c>
      <c r="H4462">
        <v>611</v>
      </c>
      <c r="I4462">
        <v>257397</v>
      </c>
      <c r="J4462">
        <v>45097</v>
      </c>
      <c r="K4462">
        <v>282006</v>
      </c>
      <c r="L4462">
        <v>36064</v>
      </c>
      <c r="M4462">
        <v>8699</v>
      </c>
      <c r="N4462">
        <v>68000000</v>
      </c>
    </row>
    <row r="4463" spans="1:14" x14ac:dyDescent="0.3">
      <c r="A4463" t="s">
        <v>6704</v>
      </c>
      <c r="B4463" t="s">
        <v>2190</v>
      </c>
      <c r="C4463" t="s">
        <v>2191</v>
      </c>
      <c r="D4463" t="s">
        <v>2285</v>
      </c>
      <c r="E4463" s="17">
        <v>44360</v>
      </c>
      <c r="F4463">
        <v>513</v>
      </c>
      <c r="G4463">
        <v>83</v>
      </c>
      <c r="H4463">
        <v>2509</v>
      </c>
      <c r="I4463">
        <v>257910</v>
      </c>
      <c r="J4463">
        <v>45180</v>
      </c>
      <c r="K4463">
        <v>284515</v>
      </c>
      <c r="L4463">
        <v>9234</v>
      </c>
      <c r="M4463">
        <v>15102</v>
      </c>
      <c r="N4463">
        <v>213000000</v>
      </c>
    </row>
    <row r="4464" spans="1:14" x14ac:dyDescent="0.3">
      <c r="A4464" t="s">
        <v>6705</v>
      </c>
      <c r="B4464" t="s">
        <v>2190</v>
      </c>
      <c r="C4464" t="s">
        <v>2198</v>
      </c>
      <c r="D4464" t="s">
        <v>2306</v>
      </c>
      <c r="E4464" s="17">
        <v>43893</v>
      </c>
      <c r="F4464">
        <v>1233</v>
      </c>
      <c r="G4464">
        <v>27</v>
      </c>
      <c r="H4464">
        <v>2925</v>
      </c>
      <c r="I4464">
        <v>259143</v>
      </c>
      <c r="J4464">
        <v>45207</v>
      </c>
      <c r="K4464">
        <v>287440</v>
      </c>
      <c r="L4464">
        <v>11097</v>
      </c>
      <c r="M4464">
        <v>4748</v>
      </c>
      <c r="N4464">
        <v>213000000</v>
      </c>
    </row>
    <row r="4465" spans="1:14" x14ac:dyDescent="0.3">
      <c r="A4465" t="s">
        <v>6706</v>
      </c>
      <c r="B4465" t="s">
        <v>2194</v>
      </c>
      <c r="C4465" t="s">
        <v>2204</v>
      </c>
      <c r="D4465" t="s">
        <v>25</v>
      </c>
      <c r="E4465" s="17">
        <v>44492</v>
      </c>
      <c r="F4465">
        <v>4132</v>
      </c>
      <c r="G4465">
        <v>22</v>
      </c>
      <c r="H4465">
        <v>283</v>
      </c>
      <c r="I4465">
        <v>263275</v>
      </c>
      <c r="J4465">
        <v>45229</v>
      </c>
      <c r="K4465">
        <v>287723</v>
      </c>
      <c r="L4465">
        <v>66112</v>
      </c>
      <c r="M4465">
        <v>11237</v>
      </c>
      <c r="N4465">
        <v>1380000000</v>
      </c>
    </row>
    <row r="4466" spans="1:14" x14ac:dyDescent="0.3">
      <c r="A4466" t="s">
        <v>6707</v>
      </c>
      <c r="B4466" t="s">
        <v>2190</v>
      </c>
      <c r="C4466" t="s">
        <v>2252</v>
      </c>
      <c r="D4466" t="s">
        <v>2301</v>
      </c>
      <c r="E4466" s="17">
        <v>44342</v>
      </c>
      <c r="F4466">
        <v>1479</v>
      </c>
      <c r="G4466">
        <v>11</v>
      </c>
      <c r="H4466">
        <v>2670</v>
      </c>
      <c r="I4466">
        <v>264754</v>
      </c>
      <c r="J4466">
        <v>45240</v>
      </c>
      <c r="K4466">
        <v>290393</v>
      </c>
      <c r="L4466">
        <v>13311</v>
      </c>
      <c r="M4466">
        <v>5245</v>
      </c>
      <c r="N4466">
        <v>213000000</v>
      </c>
    </row>
    <row r="4467" spans="1:14" x14ac:dyDescent="0.3">
      <c r="A4467" t="s">
        <v>6708</v>
      </c>
      <c r="B4467" t="s">
        <v>2190</v>
      </c>
      <c r="C4467" t="s">
        <v>2252</v>
      </c>
      <c r="D4467" t="s">
        <v>2253</v>
      </c>
      <c r="E4467" s="17">
        <v>43969</v>
      </c>
      <c r="F4467">
        <v>3349</v>
      </c>
      <c r="G4467">
        <v>151</v>
      </c>
      <c r="H4467">
        <v>4094</v>
      </c>
      <c r="I4467">
        <v>268103</v>
      </c>
      <c r="J4467">
        <v>45391</v>
      </c>
      <c r="K4467">
        <v>294487</v>
      </c>
      <c r="L4467">
        <v>43537</v>
      </c>
      <c r="M4467">
        <v>5882</v>
      </c>
      <c r="N4467">
        <v>213000000</v>
      </c>
    </row>
    <row r="4468" spans="1:14" x14ac:dyDescent="0.3">
      <c r="A4468" t="s">
        <v>6709</v>
      </c>
      <c r="B4468" t="s">
        <v>2190</v>
      </c>
      <c r="C4468" t="s">
        <v>2191</v>
      </c>
      <c r="D4468" t="s">
        <v>2192</v>
      </c>
      <c r="E4468" s="17">
        <v>44528</v>
      </c>
      <c r="F4468">
        <v>1540</v>
      </c>
      <c r="G4468">
        <v>50</v>
      </c>
      <c r="H4468">
        <v>1627</v>
      </c>
      <c r="I4468">
        <v>269643</v>
      </c>
      <c r="J4468">
        <v>45441</v>
      </c>
      <c r="K4468">
        <v>296114</v>
      </c>
      <c r="L4468">
        <v>23100</v>
      </c>
      <c r="M4468">
        <v>9720</v>
      </c>
      <c r="N4468">
        <v>213000000</v>
      </c>
    </row>
    <row r="4469" spans="1:14" x14ac:dyDescent="0.3">
      <c r="A4469" t="s">
        <v>6710</v>
      </c>
      <c r="B4469" t="s">
        <v>2211</v>
      </c>
      <c r="C4469" t="s">
        <v>2245</v>
      </c>
      <c r="D4469" t="s">
        <v>2308</v>
      </c>
      <c r="E4469" s="17">
        <v>44015</v>
      </c>
      <c r="F4469">
        <v>129</v>
      </c>
      <c r="G4469">
        <v>107</v>
      </c>
      <c r="H4469">
        <v>1611</v>
      </c>
      <c r="I4469">
        <v>269772</v>
      </c>
      <c r="J4469">
        <v>45548</v>
      </c>
      <c r="K4469">
        <v>297725</v>
      </c>
      <c r="L4469">
        <v>1290</v>
      </c>
      <c r="M4469">
        <v>4609</v>
      </c>
      <c r="N4469">
        <v>331000000</v>
      </c>
    </row>
    <row r="4470" spans="1:14" x14ac:dyDescent="0.3">
      <c r="A4470" t="s">
        <v>6711</v>
      </c>
      <c r="B4470" t="s">
        <v>2194</v>
      </c>
      <c r="C4470" t="s">
        <v>2204</v>
      </c>
      <c r="D4470" t="s">
        <v>25</v>
      </c>
      <c r="E4470" s="17">
        <v>44035</v>
      </c>
      <c r="F4470">
        <v>3716</v>
      </c>
      <c r="G4470">
        <v>149</v>
      </c>
      <c r="H4470">
        <v>716</v>
      </c>
      <c r="I4470">
        <v>273488</v>
      </c>
      <c r="J4470">
        <v>45697</v>
      </c>
      <c r="K4470">
        <v>298441</v>
      </c>
      <c r="L4470">
        <v>63172</v>
      </c>
      <c r="M4470">
        <v>1033</v>
      </c>
      <c r="N4470">
        <v>1380000000</v>
      </c>
    </row>
    <row r="4471" spans="1:14" x14ac:dyDescent="0.3">
      <c r="A4471" t="s">
        <v>6712</v>
      </c>
      <c r="B4471" t="s">
        <v>2206</v>
      </c>
      <c r="C4471" t="s">
        <v>2207</v>
      </c>
      <c r="D4471" t="s">
        <v>2263</v>
      </c>
      <c r="E4471" s="17">
        <v>44044</v>
      </c>
      <c r="F4471">
        <v>3743</v>
      </c>
      <c r="G4471">
        <v>61</v>
      </c>
      <c r="H4471">
        <v>4629</v>
      </c>
      <c r="I4471">
        <v>277231</v>
      </c>
      <c r="J4471">
        <v>45758</v>
      </c>
      <c r="K4471">
        <v>303070</v>
      </c>
      <c r="L4471">
        <v>48659</v>
      </c>
      <c r="M4471">
        <v>4566</v>
      </c>
      <c r="N4471">
        <v>68000000</v>
      </c>
    </row>
    <row r="4472" spans="1:14" x14ac:dyDescent="0.3">
      <c r="A4472" t="s">
        <v>6713</v>
      </c>
      <c r="B4472" t="s">
        <v>2190</v>
      </c>
      <c r="C4472" t="s">
        <v>2269</v>
      </c>
      <c r="D4472" t="s">
        <v>2270</v>
      </c>
      <c r="E4472" s="17">
        <v>44086</v>
      </c>
      <c r="F4472">
        <v>1771</v>
      </c>
      <c r="G4472">
        <v>25</v>
      </c>
      <c r="H4472">
        <v>681</v>
      </c>
      <c r="I4472">
        <v>279002</v>
      </c>
      <c r="J4472">
        <v>45783</v>
      </c>
      <c r="K4472">
        <v>303751</v>
      </c>
      <c r="L4472">
        <v>21252</v>
      </c>
      <c r="M4472">
        <v>7541</v>
      </c>
      <c r="N4472">
        <v>213000000</v>
      </c>
    </row>
    <row r="4473" spans="1:14" x14ac:dyDescent="0.3">
      <c r="A4473" t="s">
        <v>6714</v>
      </c>
      <c r="B4473" t="s">
        <v>2211</v>
      </c>
      <c r="C4473" t="s">
        <v>2241</v>
      </c>
      <c r="D4473" t="s">
        <v>2242</v>
      </c>
      <c r="E4473" s="17">
        <v>43965</v>
      </c>
      <c r="F4473">
        <v>4454</v>
      </c>
      <c r="G4473">
        <v>57</v>
      </c>
      <c r="H4473">
        <v>3439</v>
      </c>
      <c r="I4473">
        <v>283456</v>
      </c>
      <c r="J4473">
        <v>45840</v>
      </c>
      <c r="K4473">
        <v>307190</v>
      </c>
      <c r="L4473">
        <v>31178</v>
      </c>
      <c r="M4473">
        <v>11037</v>
      </c>
      <c r="N4473">
        <v>331000000</v>
      </c>
    </row>
    <row r="4474" spans="1:14" x14ac:dyDescent="0.3">
      <c r="A4474" t="s">
        <v>6715</v>
      </c>
      <c r="B4474" t="s">
        <v>2190</v>
      </c>
      <c r="C4474" t="s">
        <v>2198</v>
      </c>
      <c r="D4474" t="s">
        <v>2199</v>
      </c>
      <c r="E4474" s="17">
        <v>44403</v>
      </c>
      <c r="F4474">
        <v>3075</v>
      </c>
      <c r="G4474">
        <v>198</v>
      </c>
      <c r="H4474">
        <v>4256</v>
      </c>
      <c r="I4474">
        <v>286531</v>
      </c>
      <c r="J4474">
        <v>46038</v>
      </c>
      <c r="K4474">
        <v>311446</v>
      </c>
      <c r="L4474">
        <v>18450</v>
      </c>
      <c r="M4474">
        <v>8927</v>
      </c>
      <c r="N4474">
        <v>213000000</v>
      </c>
    </row>
    <row r="4475" spans="1:14" x14ac:dyDescent="0.3">
      <c r="A4475" t="s">
        <v>6716</v>
      </c>
      <c r="B4475" t="s">
        <v>2211</v>
      </c>
      <c r="C4475" t="s">
        <v>2245</v>
      </c>
      <c r="D4475" t="s">
        <v>2246</v>
      </c>
      <c r="E4475" s="17">
        <v>43918</v>
      </c>
      <c r="F4475">
        <v>505</v>
      </c>
      <c r="G4475">
        <v>142</v>
      </c>
      <c r="H4475">
        <v>4269</v>
      </c>
      <c r="I4475">
        <v>287036</v>
      </c>
      <c r="J4475">
        <v>46180</v>
      </c>
      <c r="K4475">
        <v>315715</v>
      </c>
      <c r="L4475">
        <v>5050</v>
      </c>
      <c r="M4475">
        <v>7232</v>
      </c>
      <c r="N4475">
        <v>331000000</v>
      </c>
    </row>
    <row r="4476" spans="1:14" x14ac:dyDescent="0.3">
      <c r="A4476" t="s">
        <v>6717</v>
      </c>
      <c r="B4476" t="s">
        <v>2194</v>
      </c>
      <c r="C4476" t="s">
        <v>2195</v>
      </c>
      <c r="D4476" t="s">
        <v>2296</v>
      </c>
      <c r="E4476" s="17">
        <v>44037</v>
      </c>
      <c r="F4476">
        <v>4913</v>
      </c>
      <c r="G4476">
        <v>67</v>
      </c>
      <c r="H4476">
        <v>1522</v>
      </c>
      <c r="I4476">
        <v>291949</v>
      </c>
      <c r="J4476">
        <v>46247</v>
      </c>
      <c r="K4476">
        <v>317237</v>
      </c>
      <c r="L4476">
        <v>88434</v>
      </c>
      <c r="M4476">
        <v>2156</v>
      </c>
      <c r="N4476">
        <v>1380000000</v>
      </c>
    </row>
    <row r="4477" spans="1:14" x14ac:dyDescent="0.3">
      <c r="A4477" t="s">
        <v>6718</v>
      </c>
      <c r="B4477" t="s">
        <v>2190</v>
      </c>
      <c r="C4477" t="s">
        <v>2198</v>
      </c>
      <c r="D4477" t="s">
        <v>2199</v>
      </c>
      <c r="E4477" s="17">
        <v>43959</v>
      </c>
      <c r="F4477">
        <v>4889</v>
      </c>
      <c r="G4477">
        <v>5</v>
      </c>
      <c r="H4477">
        <v>1359</v>
      </c>
      <c r="I4477">
        <v>296838</v>
      </c>
      <c r="J4477">
        <v>46252</v>
      </c>
      <c r="K4477">
        <v>318596</v>
      </c>
      <c r="L4477">
        <v>83113</v>
      </c>
      <c r="M4477">
        <v>13353</v>
      </c>
      <c r="N4477">
        <v>213000000</v>
      </c>
    </row>
    <row r="4478" spans="1:14" x14ac:dyDescent="0.3">
      <c r="A4478" t="s">
        <v>6719</v>
      </c>
      <c r="B4478" t="s">
        <v>2211</v>
      </c>
      <c r="C4478" t="s">
        <v>2212</v>
      </c>
      <c r="D4478" t="s">
        <v>2213</v>
      </c>
      <c r="E4478" s="17">
        <v>43833</v>
      </c>
      <c r="F4478">
        <v>838</v>
      </c>
      <c r="G4478">
        <v>110</v>
      </c>
      <c r="H4478">
        <v>2073</v>
      </c>
      <c r="I4478">
        <v>297676</v>
      </c>
      <c r="J4478">
        <v>46362</v>
      </c>
      <c r="K4478">
        <v>320669</v>
      </c>
      <c r="L4478">
        <v>5028</v>
      </c>
      <c r="M4478">
        <v>6766</v>
      </c>
      <c r="N4478">
        <v>331000000</v>
      </c>
    </row>
    <row r="4479" spans="1:14" x14ac:dyDescent="0.3">
      <c r="A4479" t="s">
        <v>6720</v>
      </c>
      <c r="B4479" t="s">
        <v>2187</v>
      </c>
      <c r="C4479" t="s">
        <v>2338</v>
      </c>
      <c r="D4479" t="s">
        <v>2438</v>
      </c>
      <c r="E4479" s="17">
        <v>43951</v>
      </c>
      <c r="F4479">
        <v>3871</v>
      </c>
      <c r="G4479">
        <v>129</v>
      </c>
      <c r="H4479">
        <v>1789</v>
      </c>
      <c r="I4479">
        <v>301547</v>
      </c>
      <c r="J4479">
        <v>46491</v>
      </c>
      <c r="K4479">
        <v>322458</v>
      </c>
      <c r="L4479">
        <v>27097</v>
      </c>
      <c r="M4479">
        <v>4123</v>
      </c>
      <c r="N4479">
        <v>83000000</v>
      </c>
    </row>
    <row r="4480" spans="1:14" x14ac:dyDescent="0.3">
      <c r="A4480" t="s">
        <v>6721</v>
      </c>
      <c r="B4480" t="s">
        <v>2187</v>
      </c>
      <c r="C4480" t="s">
        <v>2338</v>
      </c>
      <c r="D4480" t="s">
        <v>2339</v>
      </c>
      <c r="E4480" s="17">
        <v>44215</v>
      </c>
      <c r="F4480">
        <v>4718</v>
      </c>
      <c r="G4480">
        <v>158</v>
      </c>
      <c r="H4480">
        <v>3575</v>
      </c>
      <c r="I4480">
        <v>306265</v>
      </c>
      <c r="J4480">
        <v>46649</v>
      </c>
      <c r="K4480">
        <v>326033</v>
      </c>
      <c r="L4480">
        <v>33026</v>
      </c>
      <c r="M4480">
        <v>2610</v>
      </c>
      <c r="N4480">
        <v>83000000</v>
      </c>
    </row>
    <row r="4481" spans="1:14" x14ac:dyDescent="0.3">
      <c r="A4481" t="s">
        <v>6722</v>
      </c>
      <c r="B4481" t="s">
        <v>2211</v>
      </c>
      <c r="C4481" t="s">
        <v>2245</v>
      </c>
      <c r="D4481" t="s">
        <v>2246</v>
      </c>
      <c r="E4481" s="17">
        <v>44444</v>
      </c>
      <c r="F4481">
        <v>2676</v>
      </c>
      <c r="G4481">
        <v>23</v>
      </c>
      <c r="H4481">
        <v>3370</v>
      </c>
      <c r="I4481">
        <v>308941</v>
      </c>
      <c r="J4481">
        <v>46672</v>
      </c>
      <c r="K4481">
        <v>329403</v>
      </c>
      <c r="L4481">
        <v>45492</v>
      </c>
      <c r="M4481">
        <v>12500</v>
      </c>
      <c r="N4481">
        <v>331000000</v>
      </c>
    </row>
    <row r="4482" spans="1:14" x14ac:dyDescent="0.3">
      <c r="A4482" t="s">
        <v>6723</v>
      </c>
      <c r="B4482" t="s">
        <v>2190</v>
      </c>
      <c r="C4482" t="s">
        <v>2191</v>
      </c>
      <c r="D4482" t="s">
        <v>2285</v>
      </c>
      <c r="E4482" s="17">
        <v>43868</v>
      </c>
      <c r="F4482">
        <v>96</v>
      </c>
      <c r="G4482">
        <v>34</v>
      </c>
      <c r="H4482">
        <v>2484</v>
      </c>
      <c r="I4482">
        <v>309037</v>
      </c>
      <c r="J4482">
        <v>46706</v>
      </c>
      <c r="K4482">
        <v>331887</v>
      </c>
      <c r="L4482">
        <v>480</v>
      </c>
      <c r="M4482">
        <v>3708</v>
      </c>
      <c r="N4482">
        <v>213000000</v>
      </c>
    </row>
    <row r="4483" spans="1:14" x14ac:dyDescent="0.3">
      <c r="A4483" t="s">
        <v>6724</v>
      </c>
      <c r="B4483" t="s">
        <v>2190</v>
      </c>
      <c r="C4483" t="s">
        <v>2191</v>
      </c>
      <c r="D4483" t="s">
        <v>2285</v>
      </c>
      <c r="E4483" s="17">
        <v>44171</v>
      </c>
      <c r="F4483">
        <v>1963</v>
      </c>
      <c r="G4483">
        <v>46</v>
      </c>
      <c r="H4483">
        <v>1818</v>
      </c>
      <c r="I4483">
        <v>311000</v>
      </c>
      <c r="J4483">
        <v>46752</v>
      </c>
      <c r="K4483">
        <v>333705</v>
      </c>
      <c r="L4483">
        <v>17667</v>
      </c>
      <c r="M4483">
        <v>12441</v>
      </c>
      <c r="N4483">
        <v>213000000</v>
      </c>
    </row>
    <row r="4484" spans="1:14" x14ac:dyDescent="0.3">
      <c r="A4484" t="s">
        <v>6725</v>
      </c>
      <c r="B4484" t="s">
        <v>2194</v>
      </c>
      <c r="C4484" t="s">
        <v>2195</v>
      </c>
      <c r="D4484" t="s">
        <v>2196</v>
      </c>
      <c r="E4484" s="17">
        <v>44475</v>
      </c>
      <c r="F4484">
        <v>2866</v>
      </c>
      <c r="G4484">
        <v>30</v>
      </c>
      <c r="H4484">
        <v>2058</v>
      </c>
      <c r="I4484">
        <v>313866</v>
      </c>
      <c r="J4484">
        <v>46782</v>
      </c>
      <c r="K4484">
        <v>335763</v>
      </c>
      <c r="L4484">
        <v>34392</v>
      </c>
      <c r="M4484">
        <v>19303</v>
      </c>
      <c r="N4484">
        <v>1380000000</v>
      </c>
    </row>
    <row r="4485" spans="1:14" x14ac:dyDescent="0.3">
      <c r="A4485" t="s">
        <v>6726</v>
      </c>
      <c r="B4485" t="s">
        <v>2194</v>
      </c>
      <c r="C4485" t="s">
        <v>27</v>
      </c>
      <c r="D4485" t="s">
        <v>27</v>
      </c>
      <c r="E4485" s="17">
        <v>44544</v>
      </c>
      <c r="F4485">
        <v>4026</v>
      </c>
      <c r="G4485">
        <v>88</v>
      </c>
      <c r="H4485">
        <v>2666</v>
      </c>
      <c r="I4485">
        <v>317892</v>
      </c>
      <c r="J4485">
        <v>46870</v>
      </c>
      <c r="K4485">
        <v>338429</v>
      </c>
      <c r="L4485">
        <v>52338</v>
      </c>
      <c r="M4485">
        <v>157</v>
      </c>
      <c r="N4485">
        <v>1380000000</v>
      </c>
    </row>
    <row r="4486" spans="1:14" x14ac:dyDescent="0.3">
      <c r="A4486" t="s">
        <v>6727</v>
      </c>
      <c r="B4486" t="s">
        <v>2206</v>
      </c>
      <c r="C4486" t="s">
        <v>2207</v>
      </c>
      <c r="D4486" t="s">
        <v>2208</v>
      </c>
      <c r="E4486" s="17">
        <v>43851</v>
      </c>
      <c r="F4486">
        <v>598</v>
      </c>
      <c r="G4486">
        <v>199</v>
      </c>
      <c r="H4486">
        <v>1433</v>
      </c>
      <c r="I4486">
        <v>318490</v>
      </c>
      <c r="J4486">
        <v>47069</v>
      </c>
      <c r="K4486">
        <v>339862</v>
      </c>
      <c r="L4486">
        <v>6578</v>
      </c>
      <c r="M4486">
        <v>15255</v>
      </c>
      <c r="N4486">
        <v>68000000</v>
      </c>
    </row>
    <row r="4487" spans="1:14" x14ac:dyDescent="0.3">
      <c r="A4487" t="s">
        <v>6728</v>
      </c>
      <c r="B4487" t="s">
        <v>2194</v>
      </c>
      <c r="C4487" t="s">
        <v>2204</v>
      </c>
      <c r="D4487" t="s">
        <v>25</v>
      </c>
      <c r="E4487" s="17">
        <v>44072</v>
      </c>
      <c r="F4487">
        <v>2981</v>
      </c>
      <c r="G4487">
        <v>75</v>
      </c>
      <c r="H4487">
        <v>3405</v>
      </c>
      <c r="I4487">
        <v>321471</v>
      </c>
      <c r="J4487">
        <v>47144</v>
      </c>
      <c r="K4487">
        <v>343267</v>
      </c>
      <c r="L4487">
        <v>26829</v>
      </c>
      <c r="M4487">
        <v>10533</v>
      </c>
      <c r="N4487">
        <v>1380000000</v>
      </c>
    </row>
    <row r="4488" spans="1:14" x14ac:dyDescent="0.3">
      <c r="A4488" t="s">
        <v>6729</v>
      </c>
      <c r="B4488" t="s">
        <v>2190</v>
      </c>
      <c r="C4488" t="s">
        <v>2252</v>
      </c>
      <c r="D4488" t="s">
        <v>2253</v>
      </c>
      <c r="E4488" s="17">
        <v>44285</v>
      </c>
      <c r="F4488">
        <v>3963</v>
      </c>
      <c r="G4488">
        <v>117</v>
      </c>
      <c r="H4488">
        <v>3384</v>
      </c>
      <c r="I4488">
        <v>325434</v>
      </c>
      <c r="J4488">
        <v>47261</v>
      </c>
      <c r="K4488">
        <v>346651</v>
      </c>
      <c r="L4488">
        <v>47556</v>
      </c>
      <c r="M4488">
        <v>3437</v>
      </c>
      <c r="N4488">
        <v>213000000</v>
      </c>
    </row>
    <row r="4489" spans="1:14" x14ac:dyDescent="0.3">
      <c r="A4489" t="s">
        <v>6730</v>
      </c>
      <c r="B4489" t="s">
        <v>2206</v>
      </c>
      <c r="C4489" t="s">
        <v>2224</v>
      </c>
      <c r="D4489" t="s">
        <v>2230</v>
      </c>
      <c r="E4489" s="17">
        <v>44451</v>
      </c>
      <c r="F4489">
        <v>428</v>
      </c>
      <c r="G4489">
        <v>129</v>
      </c>
      <c r="H4489">
        <v>3072</v>
      </c>
      <c r="I4489">
        <v>325862</v>
      </c>
      <c r="J4489">
        <v>47390</v>
      </c>
      <c r="K4489">
        <v>349723</v>
      </c>
      <c r="L4489">
        <v>5564</v>
      </c>
      <c r="M4489">
        <v>11023</v>
      </c>
      <c r="N4489">
        <v>68000000</v>
      </c>
    </row>
    <row r="4490" spans="1:14" x14ac:dyDescent="0.3">
      <c r="A4490" t="s">
        <v>6731</v>
      </c>
      <c r="B4490" t="s">
        <v>2194</v>
      </c>
      <c r="C4490" t="s">
        <v>2195</v>
      </c>
      <c r="D4490" t="s">
        <v>2196</v>
      </c>
      <c r="E4490" s="17">
        <v>44133</v>
      </c>
      <c r="F4490">
        <v>3781</v>
      </c>
      <c r="G4490">
        <v>103</v>
      </c>
      <c r="H4490">
        <v>522</v>
      </c>
      <c r="I4490">
        <v>329643</v>
      </c>
      <c r="J4490">
        <v>47493</v>
      </c>
      <c r="K4490">
        <v>350245</v>
      </c>
      <c r="L4490">
        <v>60496</v>
      </c>
      <c r="M4490">
        <v>10473</v>
      </c>
      <c r="N4490">
        <v>1380000000</v>
      </c>
    </row>
    <row r="4491" spans="1:14" x14ac:dyDescent="0.3">
      <c r="A4491" t="s">
        <v>6732</v>
      </c>
      <c r="B4491" t="s">
        <v>2211</v>
      </c>
      <c r="C4491" t="s">
        <v>2245</v>
      </c>
      <c r="D4491" t="s">
        <v>2308</v>
      </c>
      <c r="E4491" s="17">
        <v>44426</v>
      </c>
      <c r="F4491">
        <v>1324</v>
      </c>
      <c r="G4491">
        <v>58</v>
      </c>
      <c r="H4491">
        <v>1693</v>
      </c>
      <c r="I4491">
        <v>330967</v>
      </c>
      <c r="J4491">
        <v>47551</v>
      </c>
      <c r="K4491">
        <v>351938</v>
      </c>
      <c r="L4491">
        <v>17212</v>
      </c>
      <c r="M4491">
        <v>10416</v>
      </c>
      <c r="N4491">
        <v>331000000</v>
      </c>
    </row>
    <row r="4492" spans="1:14" x14ac:dyDescent="0.3">
      <c r="A4492" t="s">
        <v>6733</v>
      </c>
      <c r="B4492" t="s">
        <v>2187</v>
      </c>
      <c r="C4492" t="s">
        <v>2201</v>
      </c>
      <c r="D4492" t="s">
        <v>2272</v>
      </c>
      <c r="E4492" s="17">
        <v>44425</v>
      </c>
      <c r="F4492">
        <v>2590</v>
      </c>
      <c r="G4492">
        <v>95</v>
      </c>
      <c r="H4492">
        <v>4183</v>
      </c>
      <c r="I4492">
        <v>333557</v>
      </c>
      <c r="J4492">
        <v>47646</v>
      </c>
      <c r="K4492">
        <v>356121</v>
      </c>
      <c r="L4492">
        <v>33670</v>
      </c>
      <c r="M4492">
        <v>638</v>
      </c>
      <c r="N4492">
        <v>83000000</v>
      </c>
    </row>
    <row r="4493" spans="1:14" x14ac:dyDescent="0.3">
      <c r="A4493" t="s">
        <v>6734</v>
      </c>
      <c r="B4493" t="s">
        <v>2194</v>
      </c>
      <c r="C4493" t="s">
        <v>2204</v>
      </c>
      <c r="D4493" t="s">
        <v>2235</v>
      </c>
      <c r="E4493" s="17">
        <v>43899</v>
      </c>
      <c r="F4493">
        <v>2414</v>
      </c>
      <c r="G4493">
        <v>62</v>
      </c>
      <c r="H4493">
        <v>2289</v>
      </c>
      <c r="I4493">
        <v>335971</v>
      </c>
      <c r="J4493">
        <v>47708</v>
      </c>
      <c r="K4493">
        <v>358410</v>
      </c>
      <c r="L4493">
        <v>36210</v>
      </c>
      <c r="M4493">
        <v>19023</v>
      </c>
      <c r="N4493">
        <v>1380000000</v>
      </c>
    </row>
    <row r="4494" spans="1:14" x14ac:dyDescent="0.3">
      <c r="A4494" t="s">
        <v>6735</v>
      </c>
      <c r="B4494" t="s">
        <v>2194</v>
      </c>
      <c r="C4494" t="s">
        <v>27</v>
      </c>
      <c r="D4494" t="s">
        <v>27</v>
      </c>
      <c r="E4494" s="17">
        <v>43959</v>
      </c>
      <c r="F4494">
        <v>1767</v>
      </c>
      <c r="G4494">
        <v>144</v>
      </c>
      <c r="H4494">
        <v>1155</v>
      </c>
      <c r="I4494">
        <v>337738</v>
      </c>
      <c r="J4494">
        <v>47852</v>
      </c>
      <c r="K4494">
        <v>359565</v>
      </c>
      <c r="L4494">
        <v>10602</v>
      </c>
      <c r="M4494">
        <v>51</v>
      </c>
      <c r="N4494">
        <v>1380000000</v>
      </c>
    </row>
    <row r="4495" spans="1:14" x14ac:dyDescent="0.3">
      <c r="A4495" t="s">
        <v>6736</v>
      </c>
      <c r="B4495" t="s">
        <v>2211</v>
      </c>
      <c r="C4495" t="s">
        <v>2241</v>
      </c>
      <c r="D4495" t="s">
        <v>2242</v>
      </c>
      <c r="E4495" s="17">
        <v>44026</v>
      </c>
      <c r="F4495">
        <v>1516</v>
      </c>
      <c r="G4495">
        <v>53</v>
      </c>
      <c r="H4495">
        <v>597</v>
      </c>
      <c r="I4495">
        <v>339254</v>
      </c>
      <c r="J4495">
        <v>47905</v>
      </c>
      <c r="K4495">
        <v>360162</v>
      </c>
      <c r="L4495">
        <v>25772</v>
      </c>
      <c r="M4495">
        <v>17855</v>
      </c>
      <c r="N4495">
        <v>331000000</v>
      </c>
    </row>
    <row r="4496" spans="1:14" x14ac:dyDescent="0.3">
      <c r="A4496" t="s">
        <v>6737</v>
      </c>
      <c r="B4496" t="s">
        <v>2190</v>
      </c>
      <c r="C4496" t="s">
        <v>2191</v>
      </c>
      <c r="D4496" t="s">
        <v>2192</v>
      </c>
      <c r="E4496" s="17">
        <v>43970</v>
      </c>
      <c r="F4496">
        <v>1339</v>
      </c>
      <c r="G4496">
        <v>124</v>
      </c>
      <c r="H4496">
        <v>1645</v>
      </c>
      <c r="I4496">
        <v>340593</v>
      </c>
      <c r="J4496">
        <v>48029</v>
      </c>
      <c r="K4496">
        <v>361807</v>
      </c>
      <c r="L4496">
        <v>9373</v>
      </c>
      <c r="M4496">
        <v>7983</v>
      </c>
      <c r="N4496">
        <v>213000000</v>
      </c>
    </row>
    <row r="4497" spans="1:14" x14ac:dyDescent="0.3">
      <c r="A4497" t="s">
        <v>6738</v>
      </c>
      <c r="B4497" t="s">
        <v>2211</v>
      </c>
      <c r="C4497" t="s">
        <v>2212</v>
      </c>
      <c r="D4497" t="s">
        <v>2328</v>
      </c>
      <c r="E4497" s="17">
        <v>44274</v>
      </c>
      <c r="F4497">
        <v>4094</v>
      </c>
      <c r="G4497">
        <v>148</v>
      </c>
      <c r="H4497">
        <v>2158</v>
      </c>
      <c r="I4497">
        <v>344687</v>
      </c>
      <c r="J4497">
        <v>48177</v>
      </c>
      <c r="K4497">
        <v>363965</v>
      </c>
      <c r="L4497">
        <v>24564</v>
      </c>
      <c r="M4497">
        <v>329</v>
      </c>
      <c r="N4497">
        <v>331000000</v>
      </c>
    </row>
    <row r="4498" spans="1:14" x14ac:dyDescent="0.3">
      <c r="A4498" t="s">
        <v>6739</v>
      </c>
      <c r="B4498" t="s">
        <v>2194</v>
      </c>
      <c r="C4498" t="s">
        <v>27</v>
      </c>
      <c r="D4498" t="s">
        <v>27</v>
      </c>
      <c r="E4498" s="17">
        <v>44113</v>
      </c>
      <c r="F4498">
        <v>4659</v>
      </c>
      <c r="G4498">
        <v>21</v>
      </c>
      <c r="H4498">
        <v>2336</v>
      </c>
      <c r="I4498">
        <v>349346</v>
      </c>
      <c r="J4498">
        <v>48198</v>
      </c>
      <c r="K4498">
        <v>366301</v>
      </c>
      <c r="L4498">
        <v>69885</v>
      </c>
      <c r="M4498">
        <v>11857</v>
      </c>
      <c r="N4498">
        <v>1380000000</v>
      </c>
    </row>
    <row r="4499" spans="1:14" x14ac:dyDescent="0.3">
      <c r="A4499" t="s">
        <v>6740</v>
      </c>
      <c r="B4499" t="s">
        <v>2190</v>
      </c>
      <c r="C4499" t="s">
        <v>2191</v>
      </c>
      <c r="D4499" t="s">
        <v>2192</v>
      </c>
      <c r="E4499" s="17">
        <v>44142</v>
      </c>
      <c r="F4499">
        <v>3403</v>
      </c>
      <c r="G4499">
        <v>124</v>
      </c>
      <c r="H4499">
        <v>1857</v>
      </c>
      <c r="I4499">
        <v>352749</v>
      </c>
      <c r="J4499">
        <v>48322</v>
      </c>
      <c r="K4499">
        <v>368158</v>
      </c>
      <c r="L4499">
        <v>61254</v>
      </c>
      <c r="M4499">
        <v>8976</v>
      </c>
      <c r="N4499">
        <v>213000000</v>
      </c>
    </row>
    <row r="4500" spans="1:14" x14ac:dyDescent="0.3">
      <c r="A4500" t="s">
        <v>6741</v>
      </c>
      <c r="B4500" t="s">
        <v>2206</v>
      </c>
      <c r="C4500" t="s">
        <v>2207</v>
      </c>
      <c r="D4500" t="s">
        <v>2208</v>
      </c>
      <c r="E4500" s="17">
        <v>44365</v>
      </c>
      <c r="F4500">
        <v>2546</v>
      </c>
      <c r="G4500">
        <v>96</v>
      </c>
      <c r="H4500">
        <v>1714</v>
      </c>
      <c r="I4500">
        <v>355295</v>
      </c>
      <c r="J4500">
        <v>48418</v>
      </c>
      <c r="K4500">
        <v>369872</v>
      </c>
      <c r="L4500">
        <v>38190</v>
      </c>
      <c r="M4500">
        <v>15912</v>
      </c>
      <c r="N4500">
        <v>68000000</v>
      </c>
    </row>
    <row r="4501" spans="1:14" x14ac:dyDescent="0.3">
      <c r="A4501" t="s">
        <v>6742</v>
      </c>
      <c r="B4501" t="s">
        <v>2194</v>
      </c>
      <c r="C4501" t="s">
        <v>2204</v>
      </c>
      <c r="D4501" t="s">
        <v>25</v>
      </c>
      <c r="E4501" s="17">
        <v>44495</v>
      </c>
      <c r="F4501">
        <v>976</v>
      </c>
      <c r="G4501">
        <v>115</v>
      </c>
      <c r="H4501">
        <v>3738</v>
      </c>
      <c r="I4501">
        <v>356271</v>
      </c>
      <c r="J4501">
        <v>48533</v>
      </c>
      <c r="K4501">
        <v>373610</v>
      </c>
      <c r="L4501">
        <v>8784</v>
      </c>
      <c r="M4501">
        <v>15157</v>
      </c>
      <c r="N4501">
        <v>1380000000</v>
      </c>
    </row>
    <row r="4502" spans="1:14" x14ac:dyDescent="0.3">
      <c r="A4502" t="s">
        <v>6743</v>
      </c>
      <c r="B4502" t="s">
        <v>2211</v>
      </c>
      <c r="C4502" t="s">
        <v>2245</v>
      </c>
      <c r="D4502" t="s">
        <v>2308</v>
      </c>
      <c r="E4502" s="17">
        <v>44107</v>
      </c>
      <c r="F4502">
        <v>1614</v>
      </c>
      <c r="G4502">
        <v>182</v>
      </c>
      <c r="H4502">
        <v>4896</v>
      </c>
      <c r="I4502">
        <v>357885</v>
      </c>
      <c r="J4502">
        <v>48715</v>
      </c>
      <c r="K4502">
        <v>378506</v>
      </c>
      <c r="L4502">
        <v>29052</v>
      </c>
      <c r="M4502">
        <v>16729</v>
      </c>
      <c r="N4502">
        <v>331000000</v>
      </c>
    </row>
    <row r="4503" spans="1:14" x14ac:dyDescent="0.3">
      <c r="A4503" t="s">
        <v>6744</v>
      </c>
      <c r="B4503" t="s">
        <v>2206</v>
      </c>
      <c r="C4503" t="s">
        <v>2232</v>
      </c>
      <c r="D4503" t="s">
        <v>2233</v>
      </c>
      <c r="E4503" s="17">
        <v>43891</v>
      </c>
      <c r="F4503">
        <v>1584</v>
      </c>
      <c r="G4503">
        <v>28</v>
      </c>
      <c r="H4503">
        <v>2784</v>
      </c>
      <c r="I4503">
        <v>359469</v>
      </c>
      <c r="J4503">
        <v>48743</v>
      </c>
      <c r="K4503">
        <v>381290</v>
      </c>
      <c r="L4503">
        <v>25344</v>
      </c>
      <c r="M4503">
        <v>2201</v>
      </c>
      <c r="N4503">
        <v>68000000</v>
      </c>
    </row>
    <row r="4504" spans="1:14" x14ac:dyDescent="0.3">
      <c r="A4504" t="s">
        <v>6745</v>
      </c>
      <c r="B4504" t="s">
        <v>2187</v>
      </c>
      <c r="C4504" t="s">
        <v>2338</v>
      </c>
      <c r="D4504" t="s">
        <v>2438</v>
      </c>
      <c r="E4504" s="17">
        <v>44149</v>
      </c>
      <c r="F4504">
        <v>4061</v>
      </c>
      <c r="G4504">
        <v>148</v>
      </c>
      <c r="H4504">
        <v>3176</v>
      </c>
      <c r="I4504">
        <v>363530</v>
      </c>
      <c r="J4504">
        <v>48891</v>
      </c>
      <c r="K4504">
        <v>384466</v>
      </c>
      <c r="L4504">
        <v>28427</v>
      </c>
      <c r="M4504">
        <v>7313</v>
      </c>
      <c r="N4504">
        <v>83000000</v>
      </c>
    </row>
    <row r="4505" spans="1:14" x14ac:dyDescent="0.3">
      <c r="A4505" t="s">
        <v>6746</v>
      </c>
      <c r="B4505" t="s">
        <v>2206</v>
      </c>
      <c r="C4505" t="s">
        <v>2257</v>
      </c>
      <c r="D4505" t="s">
        <v>2258</v>
      </c>
      <c r="E4505" s="17">
        <v>43882</v>
      </c>
      <c r="F4505">
        <v>4651</v>
      </c>
      <c r="G4505">
        <v>1</v>
      </c>
      <c r="H4505">
        <v>202</v>
      </c>
      <c r="I4505">
        <v>368181</v>
      </c>
      <c r="J4505">
        <v>48892</v>
      </c>
      <c r="K4505">
        <v>384668</v>
      </c>
      <c r="L4505">
        <v>79067</v>
      </c>
      <c r="M4505">
        <v>17889</v>
      </c>
      <c r="N4505">
        <v>68000000</v>
      </c>
    </row>
    <row r="4506" spans="1:14" x14ac:dyDescent="0.3">
      <c r="A4506" t="s">
        <v>6747</v>
      </c>
      <c r="B4506" t="s">
        <v>2211</v>
      </c>
      <c r="C4506" t="s">
        <v>2241</v>
      </c>
      <c r="D4506" t="s">
        <v>2242</v>
      </c>
      <c r="E4506" s="17">
        <v>43983</v>
      </c>
      <c r="F4506">
        <v>1270</v>
      </c>
      <c r="G4506">
        <v>41</v>
      </c>
      <c r="H4506">
        <v>2898</v>
      </c>
      <c r="I4506">
        <v>369451</v>
      </c>
      <c r="J4506">
        <v>48933</v>
      </c>
      <c r="K4506">
        <v>387566</v>
      </c>
      <c r="L4506">
        <v>16510</v>
      </c>
      <c r="M4506">
        <v>3874</v>
      </c>
      <c r="N4506">
        <v>331000000</v>
      </c>
    </row>
    <row r="4507" spans="1:14" x14ac:dyDescent="0.3">
      <c r="A4507" t="s">
        <v>6748</v>
      </c>
      <c r="B4507" t="s">
        <v>2206</v>
      </c>
      <c r="C4507" t="s">
        <v>2257</v>
      </c>
      <c r="D4507" t="s">
        <v>2258</v>
      </c>
      <c r="E4507" s="17">
        <v>44141</v>
      </c>
      <c r="F4507">
        <v>218</v>
      </c>
      <c r="G4507">
        <v>51</v>
      </c>
      <c r="H4507">
        <v>3572</v>
      </c>
      <c r="I4507">
        <v>369669</v>
      </c>
      <c r="J4507">
        <v>48984</v>
      </c>
      <c r="K4507">
        <v>391138</v>
      </c>
      <c r="L4507">
        <v>1308</v>
      </c>
      <c r="M4507">
        <v>19831</v>
      </c>
      <c r="N4507">
        <v>68000000</v>
      </c>
    </row>
    <row r="4508" spans="1:14" x14ac:dyDescent="0.3">
      <c r="A4508" t="s">
        <v>6749</v>
      </c>
      <c r="B4508" t="s">
        <v>2211</v>
      </c>
      <c r="C4508" t="s">
        <v>2212</v>
      </c>
      <c r="D4508" t="s">
        <v>2213</v>
      </c>
      <c r="E4508" s="17">
        <v>44374</v>
      </c>
      <c r="F4508">
        <v>533</v>
      </c>
      <c r="G4508">
        <v>37</v>
      </c>
      <c r="H4508">
        <v>1264</v>
      </c>
      <c r="I4508">
        <v>370202</v>
      </c>
      <c r="J4508">
        <v>49021</v>
      </c>
      <c r="K4508">
        <v>392402</v>
      </c>
      <c r="L4508">
        <v>10127</v>
      </c>
      <c r="M4508">
        <v>10186</v>
      </c>
      <c r="N4508">
        <v>331000000</v>
      </c>
    </row>
    <row r="4509" spans="1:14" x14ac:dyDescent="0.3">
      <c r="A4509" t="s">
        <v>6750</v>
      </c>
      <c r="B4509" t="s">
        <v>2194</v>
      </c>
      <c r="C4509" t="s">
        <v>2195</v>
      </c>
      <c r="D4509" t="s">
        <v>2196</v>
      </c>
      <c r="E4509" s="17">
        <v>44397</v>
      </c>
      <c r="F4509">
        <v>1495</v>
      </c>
      <c r="G4509">
        <v>130</v>
      </c>
      <c r="H4509">
        <v>2459</v>
      </c>
      <c r="I4509">
        <v>371697</v>
      </c>
      <c r="J4509">
        <v>49151</v>
      </c>
      <c r="K4509">
        <v>394861</v>
      </c>
      <c r="L4509">
        <v>13455</v>
      </c>
      <c r="M4509">
        <v>3956</v>
      </c>
      <c r="N4509">
        <v>1380000000</v>
      </c>
    </row>
    <row r="4510" spans="1:14" x14ac:dyDescent="0.3">
      <c r="A4510" t="s">
        <v>6751</v>
      </c>
      <c r="B4510" t="s">
        <v>2190</v>
      </c>
      <c r="C4510" t="s">
        <v>2198</v>
      </c>
      <c r="D4510" t="s">
        <v>2199</v>
      </c>
      <c r="E4510" s="17">
        <v>44219</v>
      </c>
      <c r="F4510">
        <v>1373</v>
      </c>
      <c r="G4510">
        <v>152</v>
      </c>
      <c r="H4510">
        <v>1237</v>
      </c>
      <c r="I4510">
        <v>373070</v>
      </c>
      <c r="J4510">
        <v>49303</v>
      </c>
      <c r="K4510">
        <v>396098</v>
      </c>
      <c r="L4510">
        <v>21968</v>
      </c>
      <c r="M4510">
        <v>8221</v>
      </c>
      <c r="N4510">
        <v>213000000</v>
      </c>
    </row>
    <row r="4511" spans="1:14" x14ac:dyDescent="0.3">
      <c r="A4511" t="s">
        <v>6752</v>
      </c>
      <c r="B4511" t="s">
        <v>2187</v>
      </c>
      <c r="C4511" t="s">
        <v>2201</v>
      </c>
      <c r="D4511" t="s">
        <v>2272</v>
      </c>
      <c r="E4511" s="17">
        <v>44378</v>
      </c>
      <c r="F4511">
        <v>4139</v>
      </c>
      <c r="G4511">
        <v>76</v>
      </c>
      <c r="H4511">
        <v>1554</v>
      </c>
      <c r="I4511">
        <v>377209</v>
      </c>
      <c r="J4511">
        <v>49379</v>
      </c>
      <c r="K4511">
        <v>397652</v>
      </c>
      <c r="L4511">
        <v>78641</v>
      </c>
      <c r="M4511">
        <v>6641</v>
      </c>
      <c r="N4511">
        <v>83000000</v>
      </c>
    </row>
    <row r="4512" spans="1:14" x14ac:dyDescent="0.3">
      <c r="A4512" t="s">
        <v>6753</v>
      </c>
      <c r="B4512" t="s">
        <v>2190</v>
      </c>
      <c r="C4512" t="s">
        <v>2198</v>
      </c>
      <c r="D4512" t="s">
        <v>2306</v>
      </c>
      <c r="E4512" s="17">
        <v>44452</v>
      </c>
      <c r="F4512">
        <v>3823</v>
      </c>
      <c r="G4512">
        <v>189</v>
      </c>
      <c r="H4512">
        <v>3742</v>
      </c>
      <c r="I4512">
        <v>381032</v>
      </c>
      <c r="J4512">
        <v>49568</v>
      </c>
      <c r="K4512">
        <v>401394</v>
      </c>
      <c r="L4512">
        <v>34407</v>
      </c>
      <c r="M4512">
        <v>18925</v>
      </c>
      <c r="N4512">
        <v>213000000</v>
      </c>
    </row>
    <row r="4513" spans="1:14" x14ac:dyDescent="0.3">
      <c r="A4513" t="s">
        <v>6754</v>
      </c>
      <c r="B4513" t="s">
        <v>2190</v>
      </c>
      <c r="C4513" t="s">
        <v>2191</v>
      </c>
      <c r="D4513" t="s">
        <v>2285</v>
      </c>
      <c r="E4513" s="17">
        <v>44007</v>
      </c>
      <c r="F4513">
        <v>3949</v>
      </c>
      <c r="G4513">
        <v>142</v>
      </c>
      <c r="H4513">
        <v>52</v>
      </c>
      <c r="I4513">
        <v>384981</v>
      </c>
      <c r="J4513">
        <v>49710</v>
      </c>
      <c r="K4513">
        <v>401446</v>
      </c>
      <c r="L4513">
        <v>35541</v>
      </c>
      <c r="M4513">
        <v>10803</v>
      </c>
      <c r="N4513">
        <v>213000000</v>
      </c>
    </row>
    <row r="4514" spans="1:14" x14ac:dyDescent="0.3">
      <c r="A4514" t="s">
        <v>6755</v>
      </c>
      <c r="B4514" t="s">
        <v>2190</v>
      </c>
      <c r="C4514" t="s">
        <v>2252</v>
      </c>
      <c r="D4514" t="s">
        <v>2301</v>
      </c>
      <c r="E4514" s="17">
        <v>44192</v>
      </c>
      <c r="F4514">
        <v>64</v>
      </c>
      <c r="G4514">
        <v>197</v>
      </c>
      <c r="H4514">
        <v>3582</v>
      </c>
      <c r="I4514">
        <v>385045</v>
      </c>
      <c r="J4514">
        <v>49907</v>
      </c>
      <c r="K4514">
        <v>405028</v>
      </c>
      <c r="L4514">
        <v>320</v>
      </c>
      <c r="M4514">
        <v>11459</v>
      </c>
      <c r="N4514">
        <v>213000000</v>
      </c>
    </row>
    <row r="4515" spans="1:14" x14ac:dyDescent="0.3">
      <c r="A4515" t="s">
        <v>6756</v>
      </c>
      <c r="B4515" t="s">
        <v>2211</v>
      </c>
      <c r="C4515" t="s">
        <v>2241</v>
      </c>
      <c r="D4515" t="s">
        <v>2261</v>
      </c>
      <c r="E4515" s="17">
        <v>44144</v>
      </c>
      <c r="F4515">
        <v>4341</v>
      </c>
      <c r="G4515">
        <v>104</v>
      </c>
      <c r="H4515">
        <v>3159</v>
      </c>
      <c r="I4515">
        <v>389386</v>
      </c>
      <c r="J4515">
        <v>50011</v>
      </c>
      <c r="K4515">
        <v>408187</v>
      </c>
      <c r="L4515">
        <v>60774</v>
      </c>
      <c r="M4515">
        <v>6883</v>
      </c>
      <c r="N4515">
        <v>331000000</v>
      </c>
    </row>
    <row r="4516" spans="1:14" x14ac:dyDescent="0.3">
      <c r="A4516" t="s">
        <v>6757</v>
      </c>
      <c r="B4516" t="s">
        <v>2211</v>
      </c>
      <c r="C4516" t="s">
        <v>2212</v>
      </c>
      <c r="D4516" t="s">
        <v>2213</v>
      </c>
      <c r="E4516" s="17">
        <v>43927</v>
      </c>
      <c r="F4516">
        <v>3142</v>
      </c>
      <c r="G4516">
        <v>9</v>
      </c>
      <c r="H4516">
        <v>671</v>
      </c>
      <c r="I4516">
        <v>392528</v>
      </c>
      <c r="J4516">
        <v>50020</v>
      </c>
      <c r="K4516">
        <v>408858</v>
      </c>
      <c r="L4516">
        <v>34562</v>
      </c>
      <c r="M4516">
        <v>19593</v>
      </c>
      <c r="N4516">
        <v>331000000</v>
      </c>
    </row>
    <row r="4517" spans="1:14" x14ac:dyDescent="0.3">
      <c r="A4517" t="s">
        <v>6758</v>
      </c>
      <c r="B4517" t="s">
        <v>2187</v>
      </c>
      <c r="C4517" t="s">
        <v>2255</v>
      </c>
      <c r="D4517" t="s">
        <v>2255</v>
      </c>
      <c r="E4517" s="17">
        <v>44043</v>
      </c>
      <c r="F4517">
        <v>1724</v>
      </c>
      <c r="G4517">
        <v>119</v>
      </c>
      <c r="H4517">
        <v>4104</v>
      </c>
      <c r="I4517">
        <v>394252</v>
      </c>
      <c r="J4517">
        <v>139</v>
      </c>
      <c r="K4517">
        <v>412962</v>
      </c>
      <c r="L4517">
        <v>31032</v>
      </c>
      <c r="M4517">
        <v>17077</v>
      </c>
      <c r="N4517">
        <v>83000000</v>
      </c>
    </row>
    <row r="4518" spans="1:14" x14ac:dyDescent="0.3">
      <c r="A4518" t="s">
        <v>6759</v>
      </c>
      <c r="B4518" t="s">
        <v>2211</v>
      </c>
      <c r="C4518" t="s">
        <v>2241</v>
      </c>
      <c r="D4518" t="s">
        <v>2242</v>
      </c>
      <c r="E4518" s="17">
        <v>43967</v>
      </c>
      <c r="F4518">
        <v>2205</v>
      </c>
      <c r="G4518">
        <v>126</v>
      </c>
      <c r="H4518">
        <v>690</v>
      </c>
      <c r="I4518">
        <v>396457</v>
      </c>
      <c r="J4518">
        <v>265</v>
      </c>
      <c r="K4518">
        <v>413652</v>
      </c>
      <c r="L4518">
        <v>13230</v>
      </c>
      <c r="M4518">
        <v>10234</v>
      </c>
      <c r="N4518">
        <v>331000000</v>
      </c>
    </row>
    <row r="4519" spans="1:14" x14ac:dyDescent="0.3">
      <c r="A4519" t="s">
        <v>6760</v>
      </c>
      <c r="B4519" t="s">
        <v>2211</v>
      </c>
      <c r="C4519" t="s">
        <v>2237</v>
      </c>
      <c r="D4519" t="s">
        <v>2250</v>
      </c>
      <c r="E4519" s="17">
        <v>43836</v>
      </c>
      <c r="F4519">
        <v>2985</v>
      </c>
      <c r="G4519">
        <v>113</v>
      </c>
      <c r="H4519">
        <v>82</v>
      </c>
      <c r="I4519">
        <v>399442</v>
      </c>
      <c r="J4519">
        <v>378</v>
      </c>
      <c r="K4519">
        <v>413734</v>
      </c>
      <c r="L4519">
        <v>47760</v>
      </c>
      <c r="M4519">
        <v>1503</v>
      </c>
      <c r="N4519">
        <v>331000000</v>
      </c>
    </row>
    <row r="4520" spans="1:14" x14ac:dyDescent="0.3">
      <c r="A4520" t="s">
        <v>6761</v>
      </c>
      <c r="B4520" t="s">
        <v>2211</v>
      </c>
      <c r="C4520" t="s">
        <v>2245</v>
      </c>
      <c r="D4520" t="s">
        <v>2246</v>
      </c>
      <c r="E4520" s="17">
        <v>43939</v>
      </c>
      <c r="F4520">
        <v>3913</v>
      </c>
      <c r="G4520">
        <v>68</v>
      </c>
      <c r="H4520">
        <v>4320</v>
      </c>
      <c r="I4520">
        <v>403355</v>
      </c>
      <c r="J4520">
        <v>446</v>
      </c>
      <c r="K4520">
        <v>418054</v>
      </c>
      <c r="L4520">
        <v>70434</v>
      </c>
      <c r="M4520">
        <v>177</v>
      </c>
      <c r="N4520">
        <v>331000000</v>
      </c>
    </row>
    <row r="4521" spans="1:14" x14ac:dyDescent="0.3">
      <c r="A4521" t="s">
        <v>6762</v>
      </c>
      <c r="B4521" t="s">
        <v>2211</v>
      </c>
      <c r="C4521" t="s">
        <v>2241</v>
      </c>
      <c r="D4521" t="s">
        <v>2242</v>
      </c>
      <c r="E4521" s="17">
        <v>44377</v>
      </c>
      <c r="F4521">
        <v>1048</v>
      </c>
      <c r="G4521">
        <v>108</v>
      </c>
      <c r="H4521">
        <v>3568</v>
      </c>
      <c r="I4521">
        <v>404403</v>
      </c>
      <c r="J4521">
        <v>554</v>
      </c>
      <c r="K4521">
        <v>421622</v>
      </c>
      <c r="L4521">
        <v>18864</v>
      </c>
      <c r="M4521">
        <v>14747</v>
      </c>
      <c r="N4521">
        <v>331000000</v>
      </c>
    </row>
    <row r="4522" spans="1:14" x14ac:dyDescent="0.3">
      <c r="A4522" t="s">
        <v>6763</v>
      </c>
      <c r="B4522" t="s">
        <v>2194</v>
      </c>
      <c r="C4522" t="s">
        <v>27</v>
      </c>
      <c r="D4522" t="s">
        <v>27</v>
      </c>
      <c r="E4522" s="17">
        <v>43869</v>
      </c>
      <c r="F4522">
        <v>3654</v>
      </c>
      <c r="G4522">
        <v>43</v>
      </c>
      <c r="H4522">
        <v>2477</v>
      </c>
      <c r="I4522">
        <v>408057</v>
      </c>
      <c r="J4522">
        <v>597</v>
      </c>
      <c r="K4522">
        <v>424099</v>
      </c>
      <c r="L4522">
        <v>21924</v>
      </c>
      <c r="M4522">
        <v>15908</v>
      </c>
      <c r="N4522">
        <v>1380000000</v>
      </c>
    </row>
    <row r="4523" spans="1:14" x14ac:dyDescent="0.3">
      <c r="A4523" t="s">
        <v>6764</v>
      </c>
      <c r="B4523" t="s">
        <v>2187</v>
      </c>
      <c r="C4523" t="s">
        <v>2188</v>
      </c>
      <c r="D4523" t="s">
        <v>2188</v>
      </c>
      <c r="E4523" s="17">
        <v>44492</v>
      </c>
      <c r="F4523">
        <v>2872</v>
      </c>
      <c r="G4523">
        <v>168</v>
      </c>
      <c r="H4523">
        <v>1451</v>
      </c>
      <c r="I4523">
        <v>410929</v>
      </c>
      <c r="J4523">
        <v>765</v>
      </c>
      <c r="K4523">
        <v>425550</v>
      </c>
      <c r="L4523">
        <v>37336</v>
      </c>
      <c r="M4523">
        <v>9936</v>
      </c>
      <c r="N4523">
        <v>83000000</v>
      </c>
    </row>
    <row r="4524" spans="1:14" x14ac:dyDescent="0.3">
      <c r="A4524" t="s">
        <v>6765</v>
      </c>
      <c r="B4524" t="s">
        <v>2211</v>
      </c>
      <c r="C4524" t="s">
        <v>2241</v>
      </c>
      <c r="D4524" t="s">
        <v>2242</v>
      </c>
      <c r="E4524" s="17">
        <v>44255</v>
      </c>
      <c r="F4524">
        <v>4255</v>
      </c>
      <c r="G4524">
        <v>19</v>
      </c>
      <c r="H4524">
        <v>2020</v>
      </c>
      <c r="I4524">
        <v>415184</v>
      </c>
      <c r="J4524">
        <v>784</v>
      </c>
      <c r="K4524">
        <v>427570</v>
      </c>
      <c r="L4524">
        <v>68080</v>
      </c>
      <c r="M4524">
        <v>17377</v>
      </c>
      <c r="N4524">
        <v>331000000</v>
      </c>
    </row>
    <row r="4525" spans="1:14" x14ac:dyDescent="0.3">
      <c r="A4525" t="s">
        <v>6766</v>
      </c>
      <c r="B4525" t="s">
        <v>2187</v>
      </c>
      <c r="C4525" t="s">
        <v>2201</v>
      </c>
      <c r="D4525" t="s">
        <v>2202</v>
      </c>
      <c r="E4525" s="17">
        <v>44460</v>
      </c>
      <c r="F4525">
        <v>1004</v>
      </c>
      <c r="G4525">
        <v>106</v>
      </c>
      <c r="H4525">
        <v>2125</v>
      </c>
      <c r="I4525">
        <v>416188</v>
      </c>
      <c r="J4525">
        <v>890</v>
      </c>
      <c r="K4525">
        <v>429695</v>
      </c>
      <c r="L4525">
        <v>5020</v>
      </c>
      <c r="M4525">
        <v>4898</v>
      </c>
      <c r="N4525">
        <v>83000000</v>
      </c>
    </row>
    <row r="4526" spans="1:14" x14ac:dyDescent="0.3">
      <c r="A4526" t="s">
        <v>6767</v>
      </c>
      <c r="B4526" t="s">
        <v>2206</v>
      </c>
      <c r="C4526" t="s">
        <v>2257</v>
      </c>
      <c r="D4526" t="s">
        <v>2258</v>
      </c>
      <c r="E4526" s="17">
        <v>44091</v>
      </c>
      <c r="F4526">
        <v>2122</v>
      </c>
      <c r="G4526">
        <v>164</v>
      </c>
      <c r="H4526">
        <v>1175</v>
      </c>
      <c r="I4526">
        <v>418310</v>
      </c>
      <c r="J4526">
        <v>1054</v>
      </c>
      <c r="K4526">
        <v>430870</v>
      </c>
      <c r="L4526">
        <v>27586</v>
      </c>
      <c r="M4526">
        <v>19430</v>
      </c>
      <c r="N4526">
        <v>68000000</v>
      </c>
    </row>
    <row r="4527" spans="1:14" x14ac:dyDescent="0.3">
      <c r="A4527" t="s">
        <v>6768</v>
      </c>
      <c r="B4527" t="s">
        <v>2194</v>
      </c>
      <c r="C4527" t="s">
        <v>27</v>
      </c>
      <c r="D4527" t="s">
        <v>27</v>
      </c>
      <c r="E4527" s="17">
        <v>44256</v>
      </c>
      <c r="F4527">
        <v>4574</v>
      </c>
      <c r="G4527">
        <v>166</v>
      </c>
      <c r="H4527">
        <v>1079</v>
      </c>
      <c r="I4527">
        <v>422884</v>
      </c>
      <c r="J4527">
        <v>1220</v>
      </c>
      <c r="K4527">
        <v>431949</v>
      </c>
      <c r="L4527">
        <v>45740</v>
      </c>
      <c r="M4527">
        <v>5345</v>
      </c>
      <c r="N4527">
        <v>1380000000</v>
      </c>
    </row>
    <row r="4528" spans="1:14" x14ac:dyDescent="0.3">
      <c r="A4528" t="s">
        <v>6769</v>
      </c>
      <c r="B4528" t="s">
        <v>2211</v>
      </c>
      <c r="C4528" t="s">
        <v>2237</v>
      </c>
      <c r="D4528" t="s">
        <v>2250</v>
      </c>
      <c r="E4528" s="17">
        <v>43917</v>
      </c>
      <c r="F4528">
        <v>3981</v>
      </c>
      <c r="G4528">
        <v>118</v>
      </c>
      <c r="H4528">
        <v>2404</v>
      </c>
      <c r="I4528">
        <v>426865</v>
      </c>
      <c r="J4528">
        <v>1338</v>
      </c>
      <c r="K4528">
        <v>434353</v>
      </c>
      <c r="L4528">
        <v>35829</v>
      </c>
      <c r="M4528">
        <v>13319</v>
      </c>
      <c r="N4528">
        <v>331000000</v>
      </c>
    </row>
    <row r="4529" spans="1:14" x14ac:dyDescent="0.3">
      <c r="A4529" t="s">
        <v>6770</v>
      </c>
      <c r="B4529" t="s">
        <v>2194</v>
      </c>
      <c r="C4529" t="s">
        <v>2204</v>
      </c>
      <c r="D4529" t="s">
        <v>2235</v>
      </c>
      <c r="E4529" s="17">
        <v>44295</v>
      </c>
      <c r="F4529">
        <v>4482</v>
      </c>
      <c r="G4529">
        <v>108</v>
      </c>
      <c r="H4529">
        <v>1282</v>
      </c>
      <c r="I4529">
        <v>431347</v>
      </c>
      <c r="J4529">
        <v>1446</v>
      </c>
      <c r="K4529">
        <v>435635</v>
      </c>
      <c r="L4529">
        <v>40338</v>
      </c>
      <c r="M4529">
        <v>6050</v>
      </c>
      <c r="N4529">
        <v>1380000000</v>
      </c>
    </row>
    <row r="4530" spans="1:14" x14ac:dyDescent="0.3">
      <c r="A4530" t="s">
        <v>6771</v>
      </c>
      <c r="B4530" t="s">
        <v>2194</v>
      </c>
      <c r="C4530" t="s">
        <v>27</v>
      </c>
      <c r="D4530" t="s">
        <v>27</v>
      </c>
      <c r="E4530" s="17">
        <v>43906</v>
      </c>
      <c r="F4530">
        <v>471</v>
      </c>
      <c r="G4530">
        <v>197</v>
      </c>
      <c r="H4530">
        <v>534</v>
      </c>
      <c r="I4530">
        <v>431818</v>
      </c>
      <c r="J4530">
        <v>1643</v>
      </c>
      <c r="K4530">
        <v>436169</v>
      </c>
      <c r="L4530">
        <v>4239</v>
      </c>
      <c r="M4530">
        <v>8188</v>
      </c>
      <c r="N4530">
        <v>1380000000</v>
      </c>
    </row>
    <row r="4531" spans="1:14" x14ac:dyDescent="0.3">
      <c r="A4531" t="s">
        <v>6772</v>
      </c>
      <c r="B4531" t="s">
        <v>2206</v>
      </c>
      <c r="C4531" t="s">
        <v>2207</v>
      </c>
      <c r="D4531" t="s">
        <v>2263</v>
      </c>
      <c r="E4531" s="17">
        <v>44301</v>
      </c>
      <c r="F4531">
        <v>3405</v>
      </c>
      <c r="G4531">
        <v>7</v>
      </c>
      <c r="H4531">
        <v>3848</v>
      </c>
      <c r="I4531">
        <v>435223</v>
      </c>
      <c r="J4531">
        <v>1650</v>
      </c>
      <c r="K4531">
        <v>440017</v>
      </c>
      <c r="L4531">
        <v>34050</v>
      </c>
      <c r="M4531">
        <v>19413</v>
      </c>
      <c r="N4531">
        <v>68000000</v>
      </c>
    </row>
    <row r="4532" spans="1:14" x14ac:dyDescent="0.3">
      <c r="A4532" t="s">
        <v>6773</v>
      </c>
      <c r="B4532" t="s">
        <v>2187</v>
      </c>
      <c r="C4532" t="s">
        <v>2338</v>
      </c>
      <c r="D4532" t="s">
        <v>2339</v>
      </c>
      <c r="E4532" s="17">
        <v>44244</v>
      </c>
      <c r="F4532">
        <v>308</v>
      </c>
      <c r="G4532">
        <v>42</v>
      </c>
      <c r="H4532">
        <v>4666</v>
      </c>
      <c r="I4532">
        <v>435531</v>
      </c>
      <c r="J4532">
        <v>1692</v>
      </c>
      <c r="K4532">
        <v>444683</v>
      </c>
      <c r="L4532">
        <v>3388</v>
      </c>
      <c r="M4532">
        <v>734</v>
      </c>
      <c r="N4532">
        <v>83000000</v>
      </c>
    </row>
    <row r="4533" spans="1:14" x14ac:dyDescent="0.3">
      <c r="A4533" t="s">
        <v>6774</v>
      </c>
      <c r="B4533" t="s">
        <v>2194</v>
      </c>
      <c r="C4533" t="s">
        <v>2195</v>
      </c>
      <c r="D4533" t="s">
        <v>2296</v>
      </c>
      <c r="E4533" s="17">
        <v>44556</v>
      </c>
      <c r="F4533">
        <v>2934</v>
      </c>
      <c r="G4533">
        <v>137</v>
      </c>
      <c r="H4533">
        <v>4673</v>
      </c>
      <c r="I4533">
        <v>438465</v>
      </c>
      <c r="J4533">
        <v>1829</v>
      </c>
      <c r="K4533">
        <v>449356</v>
      </c>
      <c r="L4533">
        <v>44010</v>
      </c>
      <c r="M4533">
        <v>5468</v>
      </c>
      <c r="N4533">
        <v>1380000000</v>
      </c>
    </row>
    <row r="4534" spans="1:14" x14ac:dyDescent="0.3">
      <c r="A4534" t="s">
        <v>6775</v>
      </c>
      <c r="B4534" t="s">
        <v>2190</v>
      </c>
      <c r="C4534" t="s">
        <v>2252</v>
      </c>
      <c r="D4534" t="s">
        <v>2253</v>
      </c>
      <c r="E4534" s="17">
        <v>44287</v>
      </c>
      <c r="F4534">
        <v>4796</v>
      </c>
      <c r="G4534">
        <v>40</v>
      </c>
      <c r="H4534">
        <v>2453</v>
      </c>
      <c r="I4534">
        <v>443261</v>
      </c>
      <c r="J4534">
        <v>1869</v>
      </c>
      <c r="K4534">
        <v>451809</v>
      </c>
      <c r="L4534">
        <v>62348</v>
      </c>
      <c r="M4534">
        <v>7442</v>
      </c>
      <c r="N4534">
        <v>213000000</v>
      </c>
    </row>
    <row r="4535" spans="1:14" x14ac:dyDescent="0.3">
      <c r="A4535" t="s">
        <v>6776</v>
      </c>
      <c r="B4535" t="s">
        <v>2206</v>
      </c>
      <c r="C4535" t="s">
        <v>2232</v>
      </c>
      <c r="D4535" t="s">
        <v>2233</v>
      </c>
      <c r="E4535" s="17">
        <v>44115</v>
      </c>
      <c r="F4535">
        <v>3047</v>
      </c>
      <c r="G4535">
        <v>131</v>
      </c>
      <c r="H4535">
        <v>2162</v>
      </c>
      <c r="I4535">
        <v>446308</v>
      </c>
      <c r="J4535">
        <v>2000</v>
      </c>
      <c r="K4535">
        <v>453971</v>
      </c>
      <c r="L4535">
        <v>18282</v>
      </c>
      <c r="M4535">
        <v>17333</v>
      </c>
      <c r="N4535">
        <v>68000000</v>
      </c>
    </row>
    <row r="4536" spans="1:14" x14ac:dyDescent="0.3">
      <c r="A4536" t="s">
        <v>6777</v>
      </c>
      <c r="B4536" t="s">
        <v>2190</v>
      </c>
      <c r="C4536" t="s">
        <v>2198</v>
      </c>
      <c r="D4536" t="s">
        <v>2306</v>
      </c>
      <c r="E4536" s="17">
        <v>44069</v>
      </c>
      <c r="F4536">
        <v>1921</v>
      </c>
      <c r="G4536">
        <v>131</v>
      </c>
      <c r="H4536">
        <v>1826</v>
      </c>
      <c r="I4536">
        <v>448229</v>
      </c>
      <c r="J4536">
        <v>2131</v>
      </c>
      <c r="K4536">
        <v>455797</v>
      </c>
      <c r="L4536">
        <v>15368</v>
      </c>
      <c r="M4536">
        <v>14124</v>
      </c>
      <c r="N4536">
        <v>213000000</v>
      </c>
    </row>
    <row r="4537" spans="1:14" x14ac:dyDescent="0.3">
      <c r="A4537" t="s">
        <v>6778</v>
      </c>
      <c r="B4537" t="s">
        <v>2206</v>
      </c>
      <c r="C4537" t="s">
        <v>2224</v>
      </c>
      <c r="D4537" t="s">
        <v>2225</v>
      </c>
      <c r="E4537" s="17">
        <v>44507</v>
      </c>
      <c r="F4537">
        <v>2999</v>
      </c>
      <c r="G4537">
        <v>23</v>
      </c>
      <c r="H4537">
        <v>3998</v>
      </c>
      <c r="I4537">
        <v>451228</v>
      </c>
      <c r="J4537">
        <v>2154</v>
      </c>
      <c r="K4537">
        <v>459795</v>
      </c>
      <c r="L4537">
        <v>44985</v>
      </c>
      <c r="M4537">
        <v>8739</v>
      </c>
      <c r="N4537">
        <v>68000000</v>
      </c>
    </row>
    <row r="4538" spans="1:14" x14ac:dyDescent="0.3">
      <c r="A4538" t="s">
        <v>6779</v>
      </c>
      <c r="B4538" t="s">
        <v>2190</v>
      </c>
      <c r="C4538" t="s">
        <v>2198</v>
      </c>
      <c r="D4538" t="s">
        <v>2199</v>
      </c>
      <c r="E4538" s="17">
        <v>44429</v>
      </c>
      <c r="F4538">
        <v>2017</v>
      </c>
      <c r="G4538">
        <v>20</v>
      </c>
      <c r="H4538">
        <v>3692</v>
      </c>
      <c r="I4538">
        <v>453245</v>
      </c>
      <c r="J4538">
        <v>2174</v>
      </c>
      <c r="K4538">
        <v>463487</v>
      </c>
      <c r="L4538">
        <v>18153</v>
      </c>
      <c r="M4538">
        <v>16048</v>
      </c>
      <c r="N4538">
        <v>213000000</v>
      </c>
    </row>
    <row r="4539" spans="1:14" x14ac:dyDescent="0.3">
      <c r="A4539" t="s">
        <v>6780</v>
      </c>
      <c r="B4539" t="s">
        <v>2190</v>
      </c>
      <c r="C4539" t="s">
        <v>2191</v>
      </c>
      <c r="D4539" t="s">
        <v>2285</v>
      </c>
      <c r="E4539" s="17">
        <v>44483</v>
      </c>
      <c r="F4539">
        <v>4881</v>
      </c>
      <c r="G4539">
        <v>137</v>
      </c>
      <c r="H4539">
        <v>1839</v>
      </c>
      <c r="I4539">
        <v>458126</v>
      </c>
      <c r="J4539">
        <v>2311</v>
      </c>
      <c r="K4539">
        <v>465326</v>
      </c>
      <c r="L4539">
        <v>48810</v>
      </c>
      <c r="M4539">
        <v>16059</v>
      </c>
      <c r="N4539">
        <v>213000000</v>
      </c>
    </row>
    <row r="4540" spans="1:14" x14ac:dyDescent="0.3">
      <c r="A4540" t="s">
        <v>6781</v>
      </c>
      <c r="B4540" t="s">
        <v>2194</v>
      </c>
      <c r="C4540" t="s">
        <v>27</v>
      </c>
      <c r="D4540" t="s">
        <v>27</v>
      </c>
      <c r="E4540" s="17">
        <v>44502</v>
      </c>
      <c r="F4540">
        <v>1478</v>
      </c>
      <c r="G4540">
        <v>45</v>
      </c>
      <c r="H4540">
        <v>4059</v>
      </c>
      <c r="I4540">
        <v>459604</v>
      </c>
      <c r="J4540">
        <v>2356</v>
      </c>
      <c r="K4540">
        <v>469385</v>
      </c>
      <c r="L4540">
        <v>16258</v>
      </c>
      <c r="M4540">
        <v>311</v>
      </c>
      <c r="N4540">
        <v>1380000000</v>
      </c>
    </row>
    <row r="4541" spans="1:14" x14ac:dyDescent="0.3">
      <c r="A4541" t="s">
        <v>6782</v>
      </c>
      <c r="B4541" t="s">
        <v>2194</v>
      </c>
      <c r="C4541" t="s">
        <v>27</v>
      </c>
      <c r="D4541" t="s">
        <v>27</v>
      </c>
      <c r="E4541" s="17">
        <v>44388</v>
      </c>
      <c r="F4541">
        <v>2352</v>
      </c>
      <c r="G4541">
        <v>197</v>
      </c>
      <c r="H4541">
        <v>330</v>
      </c>
      <c r="I4541">
        <v>461956</v>
      </c>
      <c r="J4541">
        <v>2553</v>
      </c>
      <c r="K4541">
        <v>469715</v>
      </c>
      <c r="L4541">
        <v>16464</v>
      </c>
      <c r="M4541">
        <v>9160</v>
      </c>
      <c r="N4541">
        <v>1380000000</v>
      </c>
    </row>
    <row r="4542" spans="1:14" x14ac:dyDescent="0.3">
      <c r="A4542" t="s">
        <v>6783</v>
      </c>
      <c r="B4542" t="s">
        <v>2206</v>
      </c>
      <c r="C4542" t="s">
        <v>2232</v>
      </c>
      <c r="D4542" t="s">
        <v>2233</v>
      </c>
      <c r="E4542" s="17">
        <v>44202</v>
      </c>
      <c r="F4542">
        <v>4197</v>
      </c>
      <c r="G4542">
        <v>120</v>
      </c>
      <c r="H4542">
        <v>2772</v>
      </c>
      <c r="I4542">
        <v>466153</v>
      </c>
      <c r="J4542">
        <v>2673</v>
      </c>
      <c r="K4542">
        <v>472487</v>
      </c>
      <c r="L4542">
        <v>75546</v>
      </c>
      <c r="M4542">
        <v>2274</v>
      </c>
      <c r="N4542">
        <v>68000000</v>
      </c>
    </row>
    <row r="4543" spans="1:14" x14ac:dyDescent="0.3">
      <c r="A4543" t="s">
        <v>6784</v>
      </c>
      <c r="B4543" t="s">
        <v>2187</v>
      </c>
      <c r="C4543" t="s">
        <v>2201</v>
      </c>
      <c r="D4543" t="s">
        <v>2202</v>
      </c>
      <c r="E4543" s="17">
        <v>44325</v>
      </c>
      <c r="F4543">
        <v>4870</v>
      </c>
      <c r="G4543">
        <v>43</v>
      </c>
      <c r="H4543">
        <v>1527</v>
      </c>
      <c r="I4543">
        <v>471023</v>
      </c>
      <c r="J4543">
        <v>2716</v>
      </c>
      <c r="K4543">
        <v>474014</v>
      </c>
      <c r="L4543">
        <v>34090</v>
      </c>
      <c r="M4543">
        <v>17466</v>
      </c>
      <c r="N4543">
        <v>83000000</v>
      </c>
    </row>
    <row r="4544" spans="1:14" x14ac:dyDescent="0.3">
      <c r="A4544" t="s">
        <v>6785</v>
      </c>
      <c r="B4544" t="s">
        <v>2194</v>
      </c>
      <c r="C4544" t="s">
        <v>2204</v>
      </c>
      <c r="D4544" t="s">
        <v>2235</v>
      </c>
      <c r="E4544" s="17">
        <v>44454</v>
      </c>
      <c r="F4544">
        <v>3459</v>
      </c>
      <c r="G4544">
        <v>99</v>
      </c>
      <c r="H4544">
        <v>4183</v>
      </c>
      <c r="I4544">
        <v>474482</v>
      </c>
      <c r="J4544">
        <v>2815</v>
      </c>
      <c r="K4544">
        <v>478197</v>
      </c>
      <c r="L4544">
        <v>44967</v>
      </c>
      <c r="M4544">
        <v>11008</v>
      </c>
      <c r="N4544">
        <v>1380000000</v>
      </c>
    </row>
    <row r="4545" spans="1:14" x14ac:dyDescent="0.3">
      <c r="A4545" t="s">
        <v>6786</v>
      </c>
      <c r="B4545" t="s">
        <v>2194</v>
      </c>
      <c r="C4545" t="s">
        <v>2221</v>
      </c>
      <c r="D4545" t="s">
        <v>2222</v>
      </c>
      <c r="E4545" s="17">
        <v>43875</v>
      </c>
      <c r="F4545">
        <v>3754</v>
      </c>
      <c r="G4545">
        <v>32</v>
      </c>
      <c r="H4545">
        <v>573</v>
      </c>
      <c r="I4545">
        <v>478236</v>
      </c>
      <c r="J4545">
        <v>2847</v>
      </c>
      <c r="K4545">
        <v>478770</v>
      </c>
      <c r="L4545">
        <v>48802</v>
      </c>
      <c r="M4545">
        <v>5216</v>
      </c>
      <c r="N4545">
        <v>1380000000</v>
      </c>
    </row>
    <row r="4546" spans="1:14" x14ac:dyDescent="0.3">
      <c r="A4546" t="s">
        <v>6787</v>
      </c>
      <c r="B4546" t="s">
        <v>2211</v>
      </c>
      <c r="C4546" t="s">
        <v>2237</v>
      </c>
      <c r="D4546" t="s">
        <v>2238</v>
      </c>
      <c r="E4546" s="17">
        <v>44231</v>
      </c>
      <c r="F4546">
        <v>1231</v>
      </c>
      <c r="G4546">
        <v>93</v>
      </c>
      <c r="H4546">
        <v>3695</v>
      </c>
      <c r="I4546">
        <v>479467</v>
      </c>
      <c r="J4546">
        <v>2940</v>
      </c>
      <c r="K4546">
        <v>482465</v>
      </c>
      <c r="L4546">
        <v>22158</v>
      </c>
      <c r="M4546">
        <v>720</v>
      </c>
      <c r="N4546">
        <v>331000000</v>
      </c>
    </row>
    <row r="4547" spans="1:14" x14ac:dyDescent="0.3">
      <c r="A4547" t="s">
        <v>6788</v>
      </c>
      <c r="B4547" t="s">
        <v>2194</v>
      </c>
      <c r="C4547" t="s">
        <v>2195</v>
      </c>
      <c r="D4547" t="s">
        <v>2196</v>
      </c>
      <c r="E4547" s="17">
        <v>44077</v>
      </c>
      <c r="F4547">
        <v>3120</v>
      </c>
      <c r="G4547">
        <v>35</v>
      </c>
      <c r="H4547">
        <v>523</v>
      </c>
      <c r="I4547">
        <v>482587</v>
      </c>
      <c r="J4547">
        <v>2975</v>
      </c>
      <c r="K4547">
        <v>482988</v>
      </c>
      <c r="L4547">
        <v>18720</v>
      </c>
      <c r="M4547">
        <v>8012</v>
      </c>
      <c r="N4547">
        <v>1380000000</v>
      </c>
    </row>
    <row r="4548" spans="1:14" x14ac:dyDescent="0.3">
      <c r="A4548" t="s">
        <v>6789</v>
      </c>
      <c r="B4548" t="s">
        <v>2187</v>
      </c>
      <c r="C4548" t="s">
        <v>2188</v>
      </c>
      <c r="D4548" t="s">
        <v>2188</v>
      </c>
      <c r="E4548" s="17">
        <v>44446</v>
      </c>
      <c r="F4548">
        <v>571</v>
      </c>
      <c r="G4548">
        <v>152</v>
      </c>
      <c r="H4548">
        <v>1171</v>
      </c>
      <c r="I4548">
        <v>483158</v>
      </c>
      <c r="J4548">
        <v>3127</v>
      </c>
      <c r="K4548">
        <v>484159</v>
      </c>
      <c r="L4548">
        <v>4568</v>
      </c>
      <c r="M4548">
        <v>18692</v>
      </c>
      <c r="N4548">
        <v>83000000</v>
      </c>
    </row>
    <row r="4549" spans="1:14" x14ac:dyDescent="0.3">
      <c r="A4549" t="s">
        <v>6790</v>
      </c>
      <c r="B4549" t="s">
        <v>2211</v>
      </c>
      <c r="C4549" t="s">
        <v>2245</v>
      </c>
      <c r="D4549" t="s">
        <v>2246</v>
      </c>
      <c r="E4549" s="17">
        <v>44427</v>
      </c>
      <c r="F4549">
        <v>3589</v>
      </c>
      <c r="G4549">
        <v>12</v>
      </c>
      <c r="H4549">
        <v>2553</v>
      </c>
      <c r="I4549">
        <v>486747</v>
      </c>
      <c r="J4549">
        <v>3139</v>
      </c>
      <c r="K4549">
        <v>486712</v>
      </c>
      <c r="L4549">
        <v>28712</v>
      </c>
      <c r="M4549">
        <v>17810</v>
      </c>
      <c r="N4549">
        <v>331000000</v>
      </c>
    </row>
    <row r="4550" spans="1:14" x14ac:dyDescent="0.3">
      <c r="A4550" t="s">
        <v>6791</v>
      </c>
      <c r="B4550" t="s">
        <v>2190</v>
      </c>
      <c r="C4550" t="s">
        <v>2252</v>
      </c>
      <c r="D4550" t="s">
        <v>2253</v>
      </c>
      <c r="E4550" s="17">
        <v>44280</v>
      </c>
      <c r="F4550">
        <v>147</v>
      </c>
      <c r="G4550">
        <v>166</v>
      </c>
      <c r="H4550">
        <v>4179</v>
      </c>
      <c r="I4550">
        <v>486894</v>
      </c>
      <c r="J4550">
        <v>3305</v>
      </c>
      <c r="K4550">
        <v>490891</v>
      </c>
      <c r="L4550">
        <v>1323</v>
      </c>
      <c r="M4550">
        <v>11320</v>
      </c>
      <c r="N4550">
        <v>213000000</v>
      </c>
    </row>
    <row r="4551" spans="1:14" x14ac:dyDescent="0.3">
      <c r="A4551" t="s">
        <v>6792</v>
      </c>
      <c r="B4551" t="s">
        <v>2190</v>
      </c>
      <c r="C4551" t="s">
        <v>2191</v>
      </c>
      <c r="D4551" t="s">
        <v>2285</v>
      </c>
      <c r="E4551" s="17">
        <v>44315</v>
      </c>
      <c r="F4551">
        <v>3443</v>
      </c>
      <c r="G4551">
        <v>165</v>
      </c>
      <c r="H4551">
        <v>1421</v>
      </c>
      <c r="I4551">
        <v>490337</v>
      </c>
      <c r="J4551">
        <v>3470</v>
      </c>
      <c r="K4551">
        <v>492312</v>
      </c>
      <c r="L4551">
        <v>20658</v>
      </c>
      <c r="M4551">
        <v>11945</v>
      </c>
      <c r="N4551">
        <v>213000000</v>
      </c>
    </row>
    <row r="4552" spans="1:14" x14ac:dyDescent="0.3">
      <c r="A4552" t="s">
        <v>6793</v>
      </c>
      <c r="B4552" t="s">
        <v>2211</v>
      </c>
      <c r="C4552" t="s">
        <v>2245</v>
      </c>
      <c r="D4552" t="s">
        <v>2246</v>
      </c>
      <c r="E4552" s="17">
        <v>44476</v>
      </c>
      <c r="F4552">
        <v>596</v>
      </c>
      <c r="G4552">
        <v>157</v>
      </c>
      <c r="H4552">
        <v>2231</v>
      </c>
      <c r="I4552">
        <v>490933</v>
      </c>
      <c r="J4552">
        <v>3627</v>
      </c>
      <c r="K4552">
        <v>494543</v>
      </c>
      <c r="L4552">
        <v>9536</v>
      </c>
      <c r="M4552">
        <v>16456</v>
      </c>
      <c r="N4552">
        <v>331000000</v>
      </c>
    </row>
    <row r="4553" spans="1:14" x14ac:dyDescent="0.3">
      <c r="A4553" t="s">
        <v>6794</v>
      </c>
      <c r="B4553" t="s">
        <v>2211</v>
      </c>
      <c r="C4553" t="s">
        <v>2237</v>
      </c>
      <c r="D4553" t="s">
        <v>2238</v>
      </c>
      <c r="E4553" s="17">
        <v>44450</v>
      </c>
      <c r="F4553">
        <v>1070</v>
      </c>
      <c r="G4553">
        <v>13</v>
      </c>
      <c r="H4553">
        <v>2216</v>
      </c>
      <c r="I4553">
        <v>492003</v>
      </c>
      <c r="J4553">
        <v>3640</v>
      </c>
      <c r="K4553">
        <v>496759</v>
      </c>
      <c r="L4553">
        <v>20330</v>
      </c>
      <c r="M4553">
        <v>15749</v>
      </c>
      <c r="N4553">
        <v>331000000</v>
      </c>
    </row>
    <row r="4554" spans="1:14" x14ac:dyDescent="0.3">
      <c r="A4554" t="s">
        <v>6795</v>
      </c>
      <c r="B4554" t="s">
        <v>2211</v>
      </c>
      <c r="C4554" t="s">
        <v>2212</v>
      </c>
      <c r="D4554" t="s">
        <v>2213</v>
      </c>
      <c r="E4554" s="17">
        <v>43848</v>
      </c>
      <c r="F4554">
        <v>3745</v>
      </c>
      <c r="G4554">
        <v>49</v>
      </c>
      <c r="H4554">
        <v>2155</v>
      </c>
      <c r="I4554">
        <v>495748</v>
      </c>
      <c r="J4554">
        <v>3689</v>
      </c>
      <c r="K4554">
        <v>498914</v>
      </c>
      <c r="L4554">
        <v>56175</v>
      </c>
      <c r="M4554">
        <v>15188</v>
      </c>
      <c r="N4554">
        <v>331000000</v>
      </c>
    </row>
    <row r="4555" spans="1:14" x14ac:dyDescent="0.3">
      <c r="A4555" t="s">
        <v>6796</v>
      </c>
      <c r="B4555" t="s">
        <v>2206</v>
      </c>
      <c r="C4555" t="s">
        <v>2232</v>
      </c>
      <c r="D4555" t="s">
        <v>2233</v>
      </c>
      <c r="E4555" s="17">
        <v>44436</v>
      </c>
      <c r="F4555">
        <v>4250</v>
      </c>
      <c r="G4555">
        <v>67</v>
      </c>
      <c r="H4555">
        <v>851</v>
      </c>
      <c r="I4555">
        <v>499998</v>
      </c>
      <c r="J4555">
        <v>3756</v>
      </c>
      <c r="K4555">
        <v>499765</v>
      </c>
      <c r="L4555">
        <v>63750</v>
      </c>
      <c r="M4555">
        <v>10808</v>
      </c>
      <c r="N4555">
        <v>68000000</v>
      </c>
    </row>
    <row r="4556" spans="1:14" x14ac:dyDescent="0.3">
      <c r="A4556" t="s">
        <v>6797</v>
      </c>
      <c r="B4556" t="s">
        <v>2187</v>
      </c>
      <c r="C4556" t="s">
        <v>2188</v>
      </c>
      <c r="D4556" t="s">
        <v>2188</v>
      </c>
      <c r="E4556" s="17">
        <v>44492</v>
      </c>
      <c r="F4556">
        <v>4325</v>
      </c>
      <c r="G4556">
        <v>0</v>
      </c>
      <c r="H4556">
        <v>1179</v>
      </c>
      <c r="I4556">
        <v>504323</v>
      </c>
      <c r="J4556">
        <v>3756</v>
      </c>
      <c r="K4556">
        <v>500944</v>
      </c>
      <c r="L4556">
        <v>34600</v>
      </c>
      <c r="M4556">
        <v>4198</v>
      </c>
      <c r="N4556">
        <v>83000000</v>
      </c>
    </row>
    <row r="4557" spans="1:14" x14ac:dyDescent="0.3">
      <c r="A4557" t="s">
        <v>6798</v>
      </c>
      <c r="B4557" t="s">
        <v>2187</v>
      </c>
      <c r="C4557" t="s">
        <v>2188</v>
      </c>
      <c r="D4557" t="s">
        <v>2188</v>
      </c>
      <c r="E4557" s="17">
        <v>44119</v>
      </c>
      <c r="F4557">
        <v>3371</v>
      </c>
      <c r="G4557">
        <v>188</v>
      </c>
      <c r="H4557">
        <v>3595</v>
      </c>
      <c r="I4557">
        <v>507694</v>
      </c>
      <c r="J4557">
        <v>3944</v>
      </c>
      <c r="K4557">
        <v>504539</v>
      </c>
      <c r="L4557">
        <v>50565</v>
      </c>
      <c r="M4557">
        <v>9327</v>
      </c>
      <c r="N4557">
        <v>83000000</v>
      </c>
    </row>
    <row r="4558" spans="1:14" x14ac:dyDescent="0.3">
      <c r="A4558" t="s">
        <v>6799</v>
      </c>
      <c r="B4558" t="s">
        <v>2190</v>
      </c>
      <c r="C4558" t="s">
        <v>2191</v>
      </c>
      <c r="D4558" t="s">
        <v>2285</v>
      </c>
      <c r="E4558" s="17">
        <v>44244</v>
      </c>
      <c r="F4558">
        <v>157</v>
      </c>
      <c r="G4558">
        <v>2</v>
      </c>
      <c r="H4558">
        <v>4367</v>
      </c>
      <c r="I4558">
        <v>507851</v>
      </c>
      <c r="J4558">
        <v>3946</v>
      </c>
      <c r="K4558">
        <v>508906</v>
      </c>
      <c r="L4558">
        <v>2826</v>
      </c>
      <c r="M4558">
        <v>17202</v>
      </c>
      <c r="N4558">
        <v>213000000</v>
      </c>
    </row>
    <row r="4559" spans="1:14" x14ac:dyDescent="0.3">
      <c r="A4559" t="s">
        <v>6800</v>
      </c>
      <c r="B4559" t="s">
        <v>2190</v>
      </c>
      <c r="C4559" t="s">
        <v>2252</v>
      </c>
      <c r="D4559" t="s">
        <v>2253</v>
      </c>
      <c r="E4559" s="17">
        <v>44551</v>
      </c>
      <c r="F4559">
        <v>922</v>
      </c>
      <c r="G4559">
        <v>177</v>
      </c>
      <c r="H4559">
        <v>1859</v>
      </c>
      <c r="I4559">
        <v>508773</v>
      </c>
      <c r="J4559">
        <v>4123</v>
      </c>
      <c r="K4559">
        <v>510765</v>
      </c>
      <c r="L4559">
        <v>6454</v>
      </c>
      <c r="M4559">
        <v>14084</v>
      </c>
      <c r="N4559">
        <v>213000000</v>
      </c>
    </row>
    <row r="4560" spans="1:14" x14ac:dyDescent="0.3">
      <c r="A4560" t="s">
        <v>6801</v>
      </c>
      <c r="B4560" t="s">
        <v>2190</v>
      </c>
      <c r="C4560" t="s">
        <v>2252</v>
      </c>
      <c r="D4560" t="s">
        <v>2301</v>
      </c>
      <c r="E4560" s="17">
        <v>44468</v>
      </c>
      <c r="F4560">
        <v>3318</v>
      </c>
      <c r="G4560">
        <v>188</v>
      </c>
      <c r="H4560">
        <v>737</v>
      </c>
      <c r="I4560">
        <v>512091</v>
      </c>
      <c r="J4560">
        <v>4311</v>
      </c>
      <c r="K4560">
        <v>511502</v>
      </c>
      <c r="L4560">
        <v>59724</v>
      </c>
      <c r="M4560">
        <v>17301</v>
      </c>
      <c r="N4560">
        <v>213000000</v>
      </c>
    </row>
    <row r="4561" spans="1:14" x14ac:dyDescent="0.3">
      <c r="A4561" t="s">
        <v>6802</v>
      </c>
      <c r="B4561" t="s">
        <v>2194</v>
      </c>
      <c r="C4561" t="s">
        <v>2221</v>
      </c>
      <c r="D4561" t="s">
        <v>2222</v>
      </c>
      <c r="E4561" s="17">
        <v>44065</v>
      </c>
      <c r="F4561">
        <v>2346</v>
      </c>
      <c r="G4561">
        <v>163</v>
      </c>
      <c r="H4561">
        <v>2812</v>
      </c>
      <c r="I4561">
        <v>514437</v>
      </c>
      <c r="J4561">
        <v>4474</v>
      </c>
      <c r="K4561">
        <v>514314</v>
      </c>
      <c r="L4561">
        <v>39882</v>
      </c>
      <c r="M4561">
        <v>17914</v>
      </c>
      <c r="N4561">
        <v>1380000000</v>
      </c>
    </row>
    <row r="4562" spans="1:14" x14ac:dyDescent="0.3">
      <c r="A4562" t="s">
        <v>6803</v>
      </c>
      <c r="B4562" t="s">
        <v>2190</v>
      </c>
      <c r="C4562" t="s">
        <v>2191</v>
      </c>
      <c r="D4562" t="s">
        <v>2285</v>
      </c>
      <c r="E4562" s="17">
        <v>44246</v>
      </c>
      <c r="F4562">
        <v>4050</v>
      </c>
      <c r="G4562">
        <v>131</v>
      </c>
      <c r="H4562">
        <v>2792</v>
      </c>
      <c r="I4562">
        <v>518487</v>
      </c>
      <c r="J4562">
        <v>4605</v>
      </c>
      <c r="K4562">
        <v>517106</v>
      </c>
      <c r="L4562">
        <v>60750</v>
      </c>
      <c r="M4562">
        <v>6975</v>
      </c>
      <c r="N4562">
        <v>213000000</v>
      </c>
    </row>
    <row r="4563" spans="1:14" x14ac:dyDescent="0.3">
      <c r="A4563" t="s">
        <v>6804</v>
      </c>
      <c r="B4563" t="s">
        <v>2211</v>
      </c>
      <c r="C4563" t="s">
        <v>2237</v>
      </c>
      <c r="D4563" t="s">
        <v>2250</v>
      </c>
      <c r="E4563" s="17">
        <v>44329</v>
      </c>
      <c r="F4563">
        <v>1246</v>
      </c>
      <c r="G4563">
        <v>170</v>
      </c>
      <c r="H4563">
        <v>2818</v>
      </c>
      <c r="I4563">
        <v>519733</v>
      </c>
      <c r="J4563">
        <v>4775</v>
      </c>
      <c r="K4563">
        <v>519924</v>
      </c>
      <c r="L4563">
        <v>12460</v>
      </c>
      <c r="M4563">
        <v>17433</v>
      </c>
      <c r="N4563">
        <v>331000000</v>
      </c>
    </row>
    <row r="4564" spans="1:14" x14ac:dyDescent="0.3">
      <c r="A4564" t="s">
        <v>6805</v>
      </c>
      <c r="B4564" t="s">
        <v>2190</v>
      </c>
      <c r="C4564" t="s">
        <v>2198</v>
      </c>
      <c r="D4564" t="s">
        <v>2199</v>
      </c>
      <c r="E4564" s="17">
        <v>44464</v>
      </c>
      <c r="F4564">
        <v>765</v>
      </c>
      <c r="G4564">
        <v>13</v>
      </c>
      <c r="H4564">
        <v>4894</v>
      </c>
      <c r="I4564">
        <v>520498</v>
      </c>
      <c r="J4564">
        <v>4788</v>
      </c>
      <c r="K4564">
        <v>524818</v>
      </c>
      <c r="L4564">
        <v>6120</v>
      </c>
      <c r="M4564">
        <v>13124</v>
      </c>
      <c r="N4564">
        <v>213000000</v>
      </c>
    </row>
    <row r="4565" spans="1:14" x14ac:dyDescent="0.3">
      <c r="A4565" t="s">
        <v>6806</v>
      </c>
      <c r="B4565" t="s">
        <v>2211</v>
      </c>
      <c r="C4565" t="s">
        <v>2212</v>
      </c>
      <c r="D4565" t="s">
        <v>2213</v>
      </c>
      <c r="E4565" s="17">
        <v>44480</v>
      </c>
      <c r="F4565">
        <v>3651</v>
      </c>
      <c r="G4565">
        <v>88</v>
      </c>
      <c r="H4565">
        <v>2163</v>
      </c>
      <c r="I4565">
        <v>524149</v>
      </c>
      <c r="J4565">
        <v>4876</v>
      </c>
      <c r="K4565">
        <v>526981</v>
      </c>
      <c r="L4565">
        <v>18255</v>
      </c>
      <c r="M4565">
        <v>927</v>
      </c>
      <c r="N4565">
        <v>331000000</v>
      </c>
    </row>
    <row r="4566" spans="1:14" x14ac:dyDescent="0.3">
      <c r="A4566" t="s">
        <v>6807</v>
      </c>
      <c r="B4566" t="s">
        <v>2206</v>
      </c>
      <c r="C4566" t="s">
        <v>2207</v>
      </c>
      <c r="D4566" t="s">
        <v>2208</v>
      </c>
      <c r="E4566" s="17">
        <v>43945</v>
      </c>
      <c r="F4566">
        <v>2612</v>
      </c>
      <c r="G4566">
        <v>102</v>
      </c>
      <c r="H4566">
        <v>3076</v>
      </c>
      <c r="I4566">
        <v>526761</v>
      </c>
      <c r="J4566">
        <v>4978</v>
      </c>
      <c r="K4566">
        <v>530057</v>
      </c>
      <c r="L4566">
        <v>18284</v>
      </c>
      <c r="M4566">
        <v>11784</v>
      </c>
      <c r="N4566">
        <v>68000000</v>
      </c>
    </row>
    <row r="4567" spans="1:14" x14ac:dyDescent="0.3">
      <c r="A4567" t="s">
        <v>6808</v>
      </c>
      <c r="B4567" t="s">
        <v>2194</v>
      </c>
      <c r="C4567" t="s">
        <v>2204</v>
      </c>
      <c r="D4567" t="s">
        <v>2235</v>
      </c>
      <c r="E4567" s="17">
        <v>44504</v>
      </c>
      <c r="F4567">
        <v>4562</v>
      </c>
      <c r="G4567">
        <v>124</v>
      </c>
      <c r="H4567">
        <v>4161</v>
      </c>
      <c r="I4567">
        <v>531323</v>
      </c>
      <c r="J4567">
        <v>5102</v>
      </c>
      <c r="K4567">
        <v>534218</v>
      </c>
      <c r="L4567">
        <v>54744</v>
      </c>
      <c r="M4567">
        <v>1845</v>
      </c>
      <c r="N4567">
        <v>1380000000</v>
      </c>
    </row>
    <row r="4568" spans="1:14" x14ac:dyDescent="0.3">
      <c r="A4568" t="s">
        <v>6809</v>
      </c>
      <c r="B4568" t="s">
        <v>2194</v>
      </c>
      <c r="C4568" t="s">
        <v>2221</v>
      </c>
      <c r="D4568" t="s">
        <v>2281</v>
      </c>
      <c r="E4568" s="17">
        <v>44543</v>
      </c>
      <c r="F4568">
        <v>3828</v>
      </c>
      <c r="G4568">
        <v>66</v>
      </c>
      <c r="H4568">
        <v>526</v>
      </c>
      <c r="I4568">
        <v>535151</v>
      </c>
      <c r="J4568">
        <v>5168</v>
      </c>
      <c r="K4568">
        <v>534744</v>
      </c>
      <c r="L4568">
        <v>61248</v>
      </c>
      <c r="M4568">
        <v>15579</v>
      </c>
      <c r="N4568">
        <v>1380000000</v>
      </c>
    </row>
    <row r="4569" spans="1:14" x14ac:dyDescent="0.3">
      <c r="A4569" t="s">
        <v>6810</v>
      </c>
      <c r="B4569" t="s">
        <v>2187</v>
      </c>
      <c r="C4569" t="s">
        <v>2338</v>
      </c>
      <c r="D4569" t="s">
        <v>2339</v>
      </c>
      <c r="E4569" s="17">
        <v>44064</v>
      </c>
      <c r="F4569">
        <v>4581</v>
      </c>
      <c r="G4569">
        <v>6</v>
      </c>
      <c r="H4569">
        <v>448</v>
      </c>
      <c r="I4569">
        <v>539732</v>
      </c>
      <c r="J4569">
        <v>5174</v>
      </c>
      <c r="K4569">
        <v>535192</v>
      </c>
      <c r="L4569">
        <v>32067</v>
      </c>
      <c r="M4569">
        <v>12994</v>
      </c>
      <c r="N4569">
        <v>83000000</v>
      </c>
    </row>
    <row r="4570" spans="1:14" x14ac:dyDescent="0.3">
      <c r="A4570" t="s">
        <v>6811</v>
      </c>
      <c r="B4570" t="s">
        <v>2206</v>
      </c>
      <c r="C4570" t="s">
        <v>2224</v>
      </c>
      <c r="D4570" t="s">
        <v>2225</v>
      </c>
      <c r="E4570" s="17">
        <v>44370</v>
      </c>
      <c r="F4570">
        <v>443</v>
      </c>
      <c r="G4570">
        <v>7</v>
      </c>
      <c r="H4570">
        <v>3220</v>
      </c>
      <c r="I4570">
        <v>540175</v>
      </c>
      <c r="J4570">
        <v>5181</v>
      </c>
      <c r="K4570">
        <v>538412</v>
      </c>
      <c r="L4570">
        <v>4873</v>
      </c>
      <c r="M4570">
        <v>13481</v>
      </c>
      <c r="N4570">
        <v>68000000</v>
      </c>
    </row>
    <row r="4571" spans="1:14" x14ac:dyDescent="0.3">
      <c r="A4571" t="s">
        <v>6812</v>
      </c>
      <c r="B4571" t="s">
        <v>2211</v>
      </c>
      <c r="C4571" t="s">
        <v>2237</v>
      </c>
      <c r="D4571" t="s">
        <v>2238</v>
      </c>
      <c r="E4571" s="17">
        <v>43841</v>
      </c>
      <c r="F4571">
        <v>904</v>
      </c>
      <c r="G4571">
        <v>43</v>
      </c>
      <c r="H4571">
        <v>4161</v>
      </c>
      <c r="I4571">
        <v>541079</v>
      </c>
      <c r="J4571">
        <v>5224</v>
      </c>
      <c r="K4571">
        <v>542573</v>
      </c>
      <c r="L4571">
        <v>5424</v>
      </c>
      <c r="M4571">
        <v>8156</v>
      </c>
      <c r="N4571">
        <v>331000000</v>
      </c>
    </row>
    <row r="4572" spans="1:14" x14ac:dyDescent="0.3">
      <c r="A4572" t="s">
        <v>6813</v>
      </c>
      <c r="B4572" t="s">
        <v>2206</v>
      </c>
      <c r="C4572" t="s">
        <v>2207</v>
      </c>
      <c r="D4572" t="s">
        <v>2263</v>
      </c>
      <c r="E4572" s="17">
        <v>44036</v>
      </c>
      <c r="F4572">
        <v>2910</v>
      </c>
      <c r="G4572">
        <v>191</v>
      </c>
      <c r="H4572">
        <v>1851</v>
      </c>
      <c r="I4572">
        <v>543989</v>
      </c>
      <c r="J4572">
        <v>5415</v>
      </c>
      <c r="K4572">
        <v>544424</v>
      </c>
      <c r="L4572">
        <v>52380</v>
      </c>
      <c r="M4572">
        <v>18311</v>
      </c>
      <c r="N4572">
        <v>68000000</v>
      </c>
    </row>
    <row r="4573" spans="1:14" x14ac:dyDescent="0.3">
      <c r="A4573" t="s">
        <v>6814</v>
      </c>
      <c r="B4573" t="s">
        <v>2194</v>
      </c>
      <c r="C4573" t="s">
        <v>2195</v>
      </c>
      <c r="D4573" t="s">
        <v>2296</v>
      </c>
      <c r="E4573" s="17">
        <v>44509</v>
      </c>
      <c r="F4573">
        <v>3209</v>
      </c>
      <c r="G4573">
        <v>134</v>
      </c>
      <c r="H4573">
        <v>119</v>
      </c>
      <c r="I4573">
        <v>547198</v>
      </c>
      <c r="J4573">
        <v>5549</v>
      </c>
      <c r="K4573">
        <v>544543</v>
      </c>
      <c r="L4573">
        <v>28881</v>
      </c>
      <c r="M4573">
        <v>17069</v>
      </c>
      <c r="N4573">
        <v>1380000000</v>
      </c>
    </row>
    <row r="4574" spans="1:14" x14ac:dyDescent="0.3">
      <c r="A4574" t="s">
        <v>6815</v>
      </c>
      <c r="B4574" t="s">
        <v>2211</v>
      </c>
      <c r="C4574" t="s">
        <v>2212</v>
      </c>
      <c r="D4574" t="s">
        <v>2213</v>
      </c>
      <c r="E4574" s="17">
        <v>44077</v>
      </c>
      <c r="F4574">
        <v>1801</v>
      </c>
      <c r="G4574">
        <v>47</v>
      </c>
      <c r="H4574">
        <v>4484</v>
      </c>
      <c r="I4574">
        <v>548999</v>
      </c>
      <c r="J4574">
        <v>5596</v>
      </c>
      <c r="K4574">
        <v>549027</v>
      </c>
      <c r="L4574">
        <v>19811</v>
      </c>
      <c r="M4574">
        <v>6723</v>
      </c>
      <c r="N4574">
        <v>331000000</v>
      </c>
    </row>
    <row r="4575" spans="1:14" x14ac:dyDescent="0.3">
      <c r="A4575" t="s">
        <v>6816</v>
      </c>
      <c r="B4575" t="s">
        <v>2206</v>
      </c>
      <c r="C4575" t="s">
        <v>2207</v>
      </c>
      <c r="D4575" t="s">
        <v>2208</v>
      </c>
      <c r="E4575" s="17">
        <v>44389</v>
      </c>
      <c r="F4575">
        <v>925</v>
      </c>
      <c r="G4575">
        <v>61</v>
      </c>
      <c r="H4575">
        <v>4382</v>
      </c>
      <c r="I4575">
        <v>549924</v>
      </c>
      <c r="J4575">
        <v>5657</v>
      </c>
      <c r="K4575">
        <v>553409</v>
      </c>
      <c r="L4575">
        <v>4625</v>
      </c>
      <c r="M4575">
        <v>138</v>
      </c>
      <c r="N4575">
        <v>68000000</v>
      </c>
    </row>
    <row r="4576" spans="1:14" x14ac:dyDescent="0.3">
      <c r="A4576" t="s">
        <v>6817</v>
      </c>
      <c r="B4576" t="s">
        <v>2194</v>
      </c>
      <c r="C4576" t="s">
        <v>2221</v>
      </c>
      <c r="D4576" t="s">
        <v>2222</v>
      </c>
      <c r="E4576" s="17">
        <v>43957</v>
      </c>
      <c r="F4576">
        <v>3721</v>
      </c>
      <c r="G4576">
        <v>24</v>
      </c>
      <c r="H4576">
        <v>2847</v>
      </c>
      <c r="I4576">
        <v>553645</v>
      </c>
      <c r="J4576">
        <v>5681</v>
      </c>
      <c r="K4576">
        <v>556256</v>
      </c>
      <c r="L4576">
        <v>66978</v>
      </c>
      <c r="M4576">
        <v>5338</v>
      </c>
      <c r="N4576">
        <v>1380000000</v>
      </c>
    </row>
    <row r="4577" spans="1:14" x14ac:dyDescent="0.3">
      <c r="A4577" t="s">
        <v>6818</v>
      </c>
      <c r="B4577" t="s">
        <v>2211</v>
      </c>
      <c r="C4577" t="s">
        <v>2241</v>
      </c>
      <c r="D4577" t="s">
        <v>2242</v>
      </c>
      <c r="E4577" s="17">
        <v>43977</v>
      </c>
      <c r="F4577">
        <v>4387</v>
      </c>
      <c r="G4577">
        <v>117</v>
      </c>
      <c r="H4577">
        <v>1790</v>
      </c>
      <c r="I4577">
        <v>558032</v>
      </c>
      <c r="J4577">
        <v>5798</v>
      </c>
      <c r="K4577">
        <v>558046</v>
      </c>
      <c r="L4577">
        <v>65805</v>
      </c>
      <c r="M4577">
        <v>15762</v>
      </c>
      <c r="N4577">
        <v>331000000</v>
      </c>
    </row>
    <row r="4578" spans="1:14" x14ac:dyDescent="0.3">
      <c r="A4578" t="s">
        <v>6819</v>
      </c>
      <c r="B4578" t="s">
        <v>2211</v>
      </c>
      <c r="C4578" t="s">
        <v>2245</v>
      </c>
      <c r="D4578" t="s">
        <v>2308</v>
      </c>
      <c r="E4578" s="17">
        <v>43948</v>
      </c>
      <c r="F4578">
        <v>751</v>
      </c>
      <c r="G4578">
        <v>195</v>
      </c>
      <c r="H4578">
        <v>4513</v>
      </c>
      <c r="I4578">
        <v>558783</v>
      </c>
      <c r="J4578">
        <v>5993</v>
      </c>
      <c r="K4578">
        <v>562559</v>
      </c>
      <c r="L4578">
        <v>12016</v>
      </c>
      <c r="M4578">
        <v>8689</v>
      </c>
      <c r="N4578">
        <v>331000000</v>
      </c>
    </row>
    <row r="4579" spans="1:14" x14ac:dyDescent="0.3">
      <c r="A4579" t="s">
        <v>6820</v>
      </c>
      <c r="B4579" t="s">
        <v>2194</v>
      </c>
      <c r="C4579" t="s">
        <v>27</v>
      </c>
      <c r="D4579" t="s">
        <v>27</v>
      </c>
      <c r="E4579" s="17">
        <v>44212</v>
      </c>
      <c r="F4579">
        <v>1234</v>
      </c>
      <c r="G4579">
        <v>191</v>
      </c>
      <c r="H4579">
        <v>3017</v>
      </c>
      <c r="I4579">
        <v>560017</v>
      </c>
      <c r="J4579">
        <v>6184</v>
      </c>
      <c r="K4579">
        <v>565576</v>
      </c>
      <c r="L4579">
        <v>6170</v>
      </c>
      <c r="M4579">
        <v>1048</v>
      </c>
      <c r="N4579">
        <v>1380000000</v>
      </c>
    </row>
    <row r="4580" spans="1:14" x14ac:dyDescent="0.3">
      <c r="A4580" t="s">
        <v>6821</v>
      </c>
      <c r="B4580" t="s">
        <v>2211</v>
      </c>
      <c r="C4580" t="s">
        <v>2237</v>
      </c>
      <c r="D4580" t="s">
        <v>2238</v>
      </c>
      <c r="E4580" s="17">
        <v>44242</v>
      </c>
      <c r="F4580">
        <v>2922</v>
      </c>
      <c r="G4580">
        <v>112</v>
      </c>
      <c r="H4580">
        <v>350</v>
      </c>
      <c r="I4580">
        <v>562939</v>
      </c>
      <c r="J4580">
        <v>6296</v>
      </c>
      <c r="K4580">
        <v>565926</v>
      </c>
      <c r="L4580">
        <v>43830</v>
      </c>
      <c r="M4580">
        <v>8597</v>
      </c>
      <c r="N4580">
        <v>331000000</v>
      </c>
    </row>
    <row r="4581" spans="1:14" x14ac:dyDescent="0.3">
      <c r="A4581" t="s">
        <v>6822</v>
      </c>
      <c r="B4581" t="s">
        <v>2194</v>
      </c>
      <c r="C4581" t="s">
        <v>2221</v>
      </c>
      <c r="D4581" t="s">
        <v>2281</v>
      </c>
      <c r="E4581" s="17">
        <v>44494</v>
      </c>
      <c r="F4581">
        <v>662</v>
      </c>
      <c r="G4581">
        <v>145</v>
      </c>
      <c r="H4581">
        <v>2202</v>
      </c>
      <c r="I4581">
        <v>563601</v>
      </c>
      <c r="J4581">
        <v>6441</v>
      </c>
      <c r="K4581">
        <v>568128</v>
      </c>
      <c r="L4581">
        <v>7944</v>
      </c>
      <c r="M4581">
        <v>5371</v>
      </c>
      <c r="N4581">
        <v>1380000000</v>
      </c>
    </row>
    <row r="4582" spans="1:14" x14ac:dyDescent="0.3">
      <c r="A4582" t="s">
        <v>6823</v>
      </c>
      <c r="B4582" t="s">
        <v>2190</v>
      </c>
      <c r="C4582" t="s">
        <v>2252</v>
      </c>
      <c r="D4582" t="s">
        <v>2253</v>
      </c>
      <c r="E4582" s="17">
        <v>44414</v>
      </c>
      <c r="F4582">
        <v>3195</v>
      </c>
      <c r="G4582">
        <v>121</v>
      </c>
      <c r="H4582">
        <v>3332</v>
      </c>
      <c r="I4582">
        <v>566796</v>
      </c>
      <c r="J4582">
        <v>6562</v>
      </c>
      <c r="K4582">
        <v>571460</v>
      </c>
      <c r="L4582">
        <v>19170</v>
      </c>
      <c r="M4582">
        <v>18134</v>
      </c>
      <c r="N4582">
        <v>213000000</v>
      </c>
    </row>
    <row r="4583" spans="1:14" x14ac:dyDescent="0.3">
      <c r="A4583" t="s">
        <v>6824</v>
      </c>
      <c r="B4583" t="s">
        <v>2190</v>
      </c>
      <c r="C4583" t="s">
        <v>2198</v>
      </c>
      <c r="D4583" t="s">
        <v>2199</v>
      </c>
      <c r="E4583" s="17">
        <v>44193</v>
      </c>
      <c r="F4583">
        <v>1584</v>
      </c>
      <c r="G4583">
        <v>3</v>
      </c>
      <c r="H4583">
        <v>1552</v>
      </c>
      <c r="I4583">
        <v>568380</v>
      </c>
      <c r="J4583">
        <v>6565</v>
      </c>
      <c r="K4583">
        <v>573012</v>
      </c>
      <c r="L4583">
        <v>25344</v>
      </c>
      <c r="M4583">
        <v>10685</v>
      </c>
      <c r="N4583">
        <v>213000000</v>
      </c>
    </row>
    <row r="4584" spans="1:14" x14ac:dyDescent="0.3">
      <c r="A4584" t="s">
        <v>6825</v>
      </c>
      <c r="B4584" t="s">
        <v>2211</v>
      </c>
      <c r="C4584" t="s">
        <v>2245</v>
      </c>
      <c r="D4584" t="s">
        <v>2246</v>
      </c>
      <c r="E4584" s="17">
        <v>44339</v>
      </c>
      <c r="F4584">
        <v>919</v>
      </c>
      <c r="G4584">
        <v>144</v>
      </c>
      <c r="H4584">
        <v>2250</v>
      </c>
      <c r="I4584">
        <v>569299</v>
      </c>
      <c r="J4584">
        <v>6709</v>
      </c>
      <c r="K4584">
        <v>575262</v>
      </c>
      <c r="L4584">
        <v>15623</v>
      </c>
      <c r="M4584">
        <v>7049</v>
      </c>
      <c r="N4584">
        <v>331000000</v>
      </c>
    </row>
    <row r="4585" spans="1:14" x14ac:dyDescent="0.3">
      <c r="A4585" t="s">
        <v>6826</v>
      </c>
      <c r="B4585" t="s">
        <v>2211</v>
      </c>
      <c r="C4585" t="s">
        <v>2212</v>
      </c>
      <c r="D4585" t="s">
        <v>2328</v>
      </c>
      <c r="E4585" s="17">
        <v>43967</v>
      </c>
      <c r="F4585">
        <v>4219</v>
      </c>
      <c r="G4585">
        <v>46</v>
      </c>
      <c r="H4585">
        <v>3237</v>
      </c>
      <c r="I4585">
        <v>573518</v>
      </c>
      <c r="J4585">
        <v>6755</v>
      </c>
      <c r="K4585">
        <v>578499</v>
      </c>
      <c r="L4585">
        <v>63285</v>
      </c>
      <c r="M4585">
        <v>18000</v>
      </c>
      <c r="N4585">
        <v>331000000</v>
      </c>
    </row>
    <row r="4586" spans="1:14" x14ac:dyDescent="0.3">
      <c r="A4586" t="s">
        <v>6827</v>
      </c>
      <c r="B4586" t="s">
        <v>2194</v>
      </c>
      <c r="C4586" t="s">
        <v>2204</v>
      </c>
      <c r="D4586" t="s">
        <v>25</v>
      </c>
      <c r="E4586" s="17">
        <v>44005</v>
      </c>
      <c r="F4586">
        <v>67</v>
      </c>
      <c r="G4586">
        <v>117</v>
      </c>
      <c r="H4586">
        <v>3509</v>
      </c>
      <c r="I4586">
        <v>573585</v>
      </c>
      <c r="J4586">
        <v>6872</v>
      </c>
      <c r="K4586">
        <v>582008</v>
      </c>
      <c r="L4586">
        <v>536</v>
      </c>
      <c r="M4586">
        <v>9292</v>
      </c>
      <c r="N4586">
        <v>1380000000</v>
      </c>
    </row>
    <row r="4587" spans="1:14" x14ac:dyDescent="0.3">
      <c r="A4587" t="s">
        <v>6828</v>
      </c>
      <c r="B4587" t="s">
        <v>2211</v>
      </c>
      <c r="C4587" t="s">
        <v>2241</v>
      </c>
      <c r="D4587" t="s">
        <v>2242</v>
      </c>
      <c r="E4587" s="17">
        <v>44119</v>
      </c>
      <c r="F4587">
        <v>4570</v>
      </c>
      <c r="G4587">
        <v>44</v>
      </c>
      <c r="H4587">
        <v>47</v>
      </c>
      <c r="I4587">
        <v>578155</v>
      </c>
      <c r="J4587">
        <v>6916</v>
      </c>
      <c r="K4587">
        <v>582055</v>
      </c>
      <c r="L4587">
        <v>86830</v>
      </c>
      <c r="M4587">
        <v>16863</v>
      </c>
      <c r="N4587">
        <v>331000000</v>
      </c>
    </row>
    <row r="4588" spans="1:14" x14ac:dyDescent="0.3">
      <c r="A4588" t="s">
        <v>6829</v>
      </c>
      <c r="B4588" t="s">
        <v>2187</v>
      </c>
      <c r="C4588" t="s">
        <v>2255</v>
      </c>
      <c r="D4588" t="s">
        <v>2255</v>
      </c>
      <c r="E4588" s="17">
        <v>44311</v>
      </c>
      <c r="F4588">
        <v>4453</v>
      </c>
      <c r="G4588">
        <v>88</v>
      </c>
      <c r="H4588">
        <v>2276</v>
      </c>
      <c r="I4588">
        <v>582608</v>
      </c>
      <c r="J4588">
        <v>7004</v>
      </c>
      <c r="K4588">
        <v>584331</v>
      </c>
      <c r="L4588">
        <v>31171</v>
      </c>
      <c r="M4588">
        <v>1709</v>
      </c>
      <c r="N4588">
        <v>83000000</v>
      </c>
    </row>
    <row r="4589" spans="1:14" x14ac:dyDescent="0.3">
      <c r="A4589" t="s">
        <v>6830</v>
      </c>
      <c r="B4589" t="s">
        <v>2190</v>
      </c>
      <c r="C4589" t="s">
        <v>2191</v>
      </c>
      <c r="D4589" t="s">
        <v>2192</v>
      </c>
      <c r="E4589" s="17">
        <v>43849</v>
      </c>
      <c r="F4589">
        <v>1766</v>
      </c>
      <c r="G4589">
        <v>185</v>
      </c>
      <c r="H4589">
        <v>3796</v>
      </c>
      <c r="I4589">
        <v>584374</v>
      </c>
      <c r="J4589">
        <v>7189</v>
      </c>
      <c r="K4589">
        <v>588127</v>
      </c>
      <c r="L4589">
        <v>15894</v>
      </c>
      <c r="M4589">
        <v>5262</v>
      </c>
      <c r="N4589">
        <v>213000000</v>
      </c>
    </row>
    <row r="4590" spans="1:14" x14ac:dyDescent="0.3">
      <c r="A4590" t="s">
        <v>6831</v>
      </c>
      <c r="B4590" t="s">
        <v>2211</v>
      </c>
      <c r="C4590" t="s">
        <v>2237</v>
      </c>
      <c r="D4590" t="s">
        <v>2250</v>
      </c>
      <c r="E4590" s="17">
        <v>44025</v>
      </c>
      <c r="F4590">
        <v>1953</v>
      </c>
      <c r="G4590">
        <v>2</v>
      </c>
      <c r="H4590">
        <v>4024</v>
      </c>
      <c r="I4590">
        <v>586327</v>
      </c>
      <c r="J4590">
        <v>7191</v>
      </c>
      <c r="K4590">
        <v>592151</v>
      </c>
      <c r="L4590">
        <v>11718</v>
      </c>
      <c r="M4590">
        <v>14978</v>
      </c>
      <c r="N4590">
        <v>331000000</v>
      </c>
    </row>
    <row r="4591" spans="1:14" x14ac:dyDescent="0.3">
      <c r="A4591" t="s">
        <v>6832</v>
      </c>
      <c r="B4591" t="s">
        <v>2211</v>
      </c>
      <c r="C4591" t="s">
        <v>2237</v>
      </c>
      <c r="D4591" t="s">
        <v>2250</v>
      </c>
      <c r="E4591" s="17">
        <v>44160</v>
      </c>
      <c r="F4591">
        <v>2568</v>
      </c>
      <c r="G4591">
        <v>139</v>
      </c>
      <c r="H4591">
        <v>3184</v>
      </c>
      <c r="I4591">
        <v>588895</v>
      </c>
      <c r="J4591">
        <v>7330</v>
      </c>
      <c r="K4591">
        <v>595335</v>
      </c>
      <c r="L4591">
        <v>25680</v>
      </c>
      <c r="M4591">
        <v>5456</v>
      </c>
      <c r="N4591">
        <v>331000000</v>
      </c>
    </row>
    <row r="4592" spans="1:14" x14ac:dyDescent="0.3">
      <c r="A4592" t="s">
        <v>6833</v>
      </c>
      <c r="B4592" t="s">
        <v>2206</v>
      </c>
      <c r="C4592" t="s">
        <v>2207</v>
      </c>
      <c r="D4592" t="s">
        <v>2263</v>
      </c>
      <c r="E4592" s="17">
        <v>44005</v>
      </c>
      <c r="F4592">
        <v>3708</v>
      </c>
      <c r="G4592">
        <v>144</v>
      </c>
      <c r="H4592">
        <v>1892</v>
      </c>
      <c r="I4592">
        <v>592603</v>
      </c>
      <c r="J4592">
        <v>7474</v>
      </c>
      <c r="K4592">
        <v>597227</v>
      </c>
      <c r="L4592">
        <v>44496</v>
      </c>
      <c r="M4592">
        <v>16836</v>
      </c>
      <c r="N4592">
        <v>68000000</v>
      </c>
    </row>
    <row r="4593" spans="1:14" x14ac:dyDescent="0.3">
      <c r="A4593" t="s">
        <v>6834</v>
      </c>
      <c r="B4593" t="s">
        <v>2211</v>
      </c>
      <c r="C4593" t="s">
        <v>2237</v>
      </c>
      <c r="D4593" t="s">
        <v>2250</v>
      </c>
      <c r="E4593" s="17">
        <v>44279</v>
      </c>
      <c r="F4593">
        <v>4928</v>
      </c>
      <c r="G4593">
        <v>117</v>
      </c>
      <c r="H4593">
        <v>897</v>
      </c>
      <c r="I4593">
        <v>597531</v>
      </c>
      <c r="J4593">
        <v>7591</v>
      </c>
      <c r="K4593">
        <v>598124</v>
      </c>
      <c r="L4593">
        <v>44352</v>
      </c>
      <c r="M4593">
        <v>15623</v>
      </c>
      <c r="N4593">
        <v>331000000</v>
      </c>
    </row>
    <row r="4594" spans="1:14" x14ac:dyDescent="0.3">
      <c r="A4594" t="s">
        <v>6835</v>
      </c>
      <c r="B4594" t="s">
        <v>2187</v>
      </c>
      <c r="C4594" t="s">
        <v>2338</v>
      </c>
      <c r="D4594" t="s">
        <v>2339</v>
      </c>
      <c r="E4594" s="17">
        <v>44184</v>
      </c>
      <c r="F4594">
        <v>2671</v>
      </c>
      <c r="G4594">
        <v>21</v>
      </c>
      <c r="H4594">
        <v>1738</v>
      </c>
      <c r="I4594">
        <v>600202</v>
      </c>
      <c r="J4594">
        <v>7612</v>
      </c>
      <c r="K4594">
        <v>599862</v>
      </c>
      <c r="L4594">
        <v>29381</v>
      </c>
      <c r="M4594">
        <v>1369</v>
      </c>
      <c r="N4594">
        <v>83000000</v>
      </c>
    </row>
    <row r="4595" spans="1:14" x14ac:dyDescent="0.3">
      <c r="A4595" t="s">
        <v>6836</v>
      </c>
      <c r="B4595" t="s">
        <v>2190</v>
      </c>
      <c r="C4595" t="s">
        <v>2252</v>
      </c>
      <c r="D4595" t="s">
        <v>2253</v>
      </c>
      <c r="E4595" s="17">
        <v>44329</v>
      </c>
      <c r="F4595">
        <v>3399</v>
      </c>
      <c r="G4595">
        <v>38</v>
      </c>
      <c r="H4595">
        <v>968</v>
      </c>
      <c r="I4595">
        <v>603601</v>
      </c>
      <c r="J4595">
        <v>7650</v>
      </c>
      <c r="K4595">
        <v>600830</v>
      </c>
      <c r="L4595">
        <v>30591</v>
      </c>
      <c r="M4595">
        <v>10625</v>
      </c>
      <c r="N4595">
        <v>213000000</v>
      </c>
    </row>
    <row r="4596" spans="1:14" x14ac:dyDescent="0.3">
      <c r="A4596" t="s">
        <v>6837</v>
      </c>
      <c r="B4596" t="s">
        <v>2206</v>
      </c>
      <c r="C4596" t="s">
        <v>2257</v>
      </c>
      <c r="D4596" t="s">
        <v>2290</v>
      </c>
      <c r="E4596" s="17">
        <v>43971</v>
      </c>
      <c r="F4596">
        <v>1353</v>
      </c>
      <c r="G4596">
        <v>38</v>
      </c>
      <c r="H4596">
        <v>3002</v>
      </c>
      <c r="I4596">
        <v>604954</v>
      </c>
      <c r="J4596">
        <v>7688</v>
      </c>
      <c r="K4596">
        <v>603832</v>
      </c>
      <c r="L4596">
        <v>23001</v>
      </c>
      <c r="M4596">
        <v>6308</v>
      </c>
      <c r="N4596">
        <v>68000000</v>
      </c>
    </row>
    <row r="4597" spans="1:14" x14ac:dyDescent="0.3">
      <c r="A4597" t="s">
        <v>6838</v>
      </c>
      <c r="B4597" t="s">
        <v>2194</v>
      </c>
      <c r="C4597" t="s">
        <v>2221</v>
      </c>
      <c r="D4597" t="s">
        <v>2222</v>
      </c>
      <c r="E4597" s="17">
        <v>43923</v>
      </c>
      <c r="F4597">
        <v>442</v>
      </c>
      <c r="G4597">
        <v>106</v>
      </c>
      <c r="H4597">
        <v>3160</v>
      </c>
      <c r="I4597">
        <v>605396</v>
      </c>
      <c r="J4597">
        <v>7794</v>
      </c>
      <c r="K4597">
        <v>606992</v>
      </c>
      <c r="L4597">
        <v>4420</v>
      </c>
      <c r="M4597">
        <v>7563</v>
      </c>
      <c r="N4597">
        <v>1380000000</v>
      </c>
    </row>
    <row r="4598" spans="1:14" x14ac:dyDescent="0.3">
      <c r="A4598" t="s">
        <v>6839</v>
      </c>
      <c r="B4598" t="s">
        <v>2194</v>
      </c>
      <c r="C4598" t="s">
        <v>27</v>
      </c>
      <c r="D4598" t="s">
        <v>27</v>
      </c>
      <c r="E4598" s="17">
        <v>44069</v>
      </c>
      <c r="F4598">
        <v>600</v>
      </c>
      <c r="G4598">
        <v>99</v>
      </c>
      <c r="H4598">
        <v>4741</v>
      </c>
      <c r="I4598">
        <v>605996</v>
      </c>
      <c r="J4598">
        <v>7893</v>
      </c>
      <c r="K4598">
        <v>611733</v>
      </c>
      <c r="L4598">
        <v>7800</v>
      </c>
      <c r="M4598">
        <v>530</v>
      </c>
      <c r="N4598">
        <v>1380000000</v>
      </c>
    </row>
    <row r="4599" spans="1:14" x14ac:dyDescent="0.3">
      <c r="A4599" t="s">
        <v>6840</v>
      </c>
      <c r="B4599" t="s">
        <v>2190</v>
      </c>
      <c r="C4599" t="s">
        <v>2269</v>
      </c>
      <c r="D4599" t="s">
        <v>2288</v>
      </c>
      <c r="E4599" s="17">
        <v>44035</v>
      </c>
      <c r="F4599">
        <v>3166</v>
      </c>
      <c r="G4599">
        <v>15</v>
      </c>
      <c r="H4599">
        <v>4106</v>
      </c>
      <c r="I4599">
        <v>609162</v>
      </c>
      <c r="J4599">
        <v>7908</v>
      </c>
      <c r="K4599">
        <v>615839</v>
      </c>
      <c r="L4599">
        <v>50656</v>
      </c>
      <c r="M4599">
        <v>6938</v>
      </c>
      <c r="N4599">
        <v>213000000</v>
      </c>
    </row>
    <row r="4600" spans="1:14" x14ac:dyDescent="0.3">
      <c r="A4600" t="s">
        <v>6841</v>
      </c>
      <c r="B4600" t="s">
        <v>2194</v>
      </c>
      <c r="C4600" t="s">
        <v>2221</v>
      </c>
      <c r="D4600" t="s">
        <v>2281</v>
      </c>
      <c r="E4600" s="17">
        <v>44390</v>
      </c>
      <c r="F4600">
        <v>3942</v>
      </c>
      <c r="G4600">
        <v>178</v>
      </c>
      <c r="H4600">
        <v>3098</v>
      </c>
      <c r="I4600">
        <v>613104</v>
      </c>
      <c r="J4600">
        <v>8086</v>
      </c>
      <c r="K4600">
        <v>618937</v>
      </c>
      <c r="L4600">
        <v>59130</v>
      </c>
      <c r="M4600">
        <v>10689</v>
      </c>
      <c r="N4600">
        <v>1380000000</v>
      </c>
    </row>
    <row r="4601" spans="1:14" x14ac:dyDescent="0.3">
      <c r="A4601" t="s">
        <v>6842</v>
      </c>
      <c r="B4601" t="s">
        <v>2187</v>
      </c>
      <c r="C4601" t="s">
        <v>2255</v>
      </c>
      <c r="D4601" t="s">
        <v>2255</v>
      </c>
      <c r="E4601" s="17">
        <v>44263</v>
      </c>
      <c r="F4601">
        <v>2809</v>
      </c>
      <c r="G4601">
        <v>117</v>
      </c>
      <c r="H4601">
        <v>2503</v>
      </c>
      <c r="I4601">
        <v>615913</v>
      </c>
      <c r="J4601">
        <v>8203</v>
      </c>
      <c r="K4601">
        <v>621440</v>
      </c>
      <c r="L4601">
        <v>50562</v>
      </c>
      <c r="M4601">
        <v>1551</v>
      </c>
      <c r="N4601">
        <v>83000000</v>
      </c>
    </row>
    <row r="4602" spans="1:14" x14ac:dyDescent="0.3">
      <c r="A4602" t="s">
        <v>6843</v>
      </c>
      <c r="B4602" t="s">
        <v>2211</v>
      </c>
      <c r="C4602" t="s">
        <v>2212</v>
      </c>
      <c r="D4602" t="s">
        <v>2328</v>
      </c>
      <c r="E4602" s="17">
        <v>44075</v>
      </c>
      <c r="F4602">
        <v>3388</v>
      </c>
      <c r="G4602">
        <v>28</v>
      </c>
      <c r="H4602">
        <v>1470</v>
      </c>
      <c r="I4602">
        <v>619301</v>
      </c>
      <c r="J4602">
        <v>8231</v>
      </c>
      <c r="K4602">
        <v>622910</v>
      </c>
      <c r="L4602">
        <v>47432</v>
      </c>
      <c r="M4602">
        <v>6657</v>
      </c>
      <c r="N4602">
        <v>331000000</v>
      </c>
    </row>
    <row r="4603" spans="1:14" x14ac:dyDescent="0.3">
      <c r="A4603" t="s">
        <v>6844</v>
      </c>
      <c r="B4603" t="s">
        <v>2190</v>
      </c>
      <c r="C4603" t="s">
        <v>2252</v>
      </c>
      <c r="D4603" t="s">
        <v>2253</v>
      </c>
      <c r="E4603" s="17">
        <v>44147</v>
      </c>
      <c r="F4603">
        <v>4582</v>
      </c>
      <c r="G4603">
        <v>70</v>
      </c>
      <c r="H4603">
        <v>3499</v>
      </c>
      <c r="I4603">
        <v>623883</v>
      </c>
      <c r="J4603">
        <v>8301</v>
      </c>
      <c r="K4603">
        <v>626409</v>
      </c>
      <c r="L4603">
        <v>68730</v>
      </c>
      <c r="M4603">
        <v>16788</v>
      </c>
      <c r="N4603">
        <v>213000000</v>
      </c>
    </row>
    <row r="4604" spans="1:14" x14ac:dyDescent="0.3">
      <c r="A4604" t="s">
        <v>6845</v>
      </c>
      <c r="B4604" t="s">
        <v>2206</v>
      </c>
      <c r="C4604" t="s">
        <v>2207</v>
      </c>
      <c r="D4604" t="s">
        <v>2263</v>
      </c>
      <c r="E4604" s="17">
        <v>44125</v>
      </c>
      <c r="F4604">
        <v>2786</v>
      </c>
      <c r="G4604">
        <v>168</v>
      </c>
      <c r="H4604">
        <v>3752</v>
      </c>
      <c r="I4604">
        <v>626669</v>
      </c>
      <c r="J4604">
        <v>8469</v>
      </c>
      <c r="K4604">
        <v>630161</v>
      </c>
      <c r="L4604">
        <v>13930</v>
      </c>
      <c r="M4604">
        <v>617</v>
      </c>
      <c r="N4604">
        <v>68000000</v>
      </c>
    </row>
    <row r="4605" spans="1:14" x14ac:dyDescent="0.3">
      <c r="A4605" t="s">
        <v>6846</v>
      </c>
      <c r="B4605" t="s">
        <v>2211</v>
      </c>
      <c r="C4605" t="s">
        <v>2245</v>
      </c>
      <c r="D4605" t="s">
        <v>2308</v>
      </c>
      <c r="E4605" s="17">
        <v>44470</v>
      </c>
      <c r="F4605">
        <v>2695</v>
      </c>
      <c r="G4605">
        <v>184</v>
      </c>
      <c r="H4605">
        <v>3630</v>
      </c>
      <c r="I4605">
        <v>629364</v>
      </c>
      <c r="J4605">
        <v>8653</v>
      </c>
      <c r="K4605">
        <v>633791</v>
      </c>
      <c r="L4605">
        <v>37730</v>
      </c>
      <c r="M4605">
        <v>18448</v>
      </c>
      <c r="N4605">
        <v>331000000</v>
      </c>
    </row>
    <row r="4606" spans="1:14" x14ac:dyDescent="0.3">
      <c r="A4606" t="s">
        <v>6847</v>
      </c>
      <c r="B4606" t="s">
        <v>2194</v>
      </c>
      <c r="C4606" t="s">
        <v>2195</v>
      </c>
      <c r="D4606" t="s">
        <v>2196</v>
      </c>
      <c r="E4606" s="17">
        <v>44112</v>
      </c>
      <c r="F4606">
        <v>3648</v>
      </c>
      <c r="G4606">
        <v>155</v>
      </c>
      <c r="H4606">
        <v>2638</v>
      </c>
      <c r="I4606">
        <v>633012</v>
      </c>
      <c r="J4606">
        <v>8808</v>
      </c>
      <c r="K4606">
        <v>636429</v>
      </c>
      <c r="L4606">
        <v>47424</v>
      </c>
      <c r="M4606">
        <v>12491</v>
      </c>
      <c r="N4606">
        <v>1380000000</v>
      </c>
    </row>
    <row r="4607" spans="1:14" x14ac:dyDescent="0.3">
      <c r="A4607" t="s">
        <v>6848</v>
      </c>
      <c r="B4607" t="s">
        <v>2194</v>
      </c>
      <c r="C4607" t="s">
        <v>2204</v>
      </c>
      <c r="D4607" t="s">
        <v>25</v>
      </c>
      <c r="E4607" s="17">
        <v>43847</v>
      </c>
      <c r="F4607">
        <v>2052</v>
      </c>
      <c r="G4607">
        <v>76</v>
      </c>
      <c r="H4607">
        <v>2561</v>
      </c>
      <c r="I4607">
        <v>635064</v>
      </c>
      <c r="J4607">
        <v>8884</v>
      </c>
      <c r="K4607">
        <v>638990</v>
      </c>
      <c r="L4607">
        <v>14364</v>
      </c>
      <c r="M4607">
        <v>15366</v>
      </c>
      <c r="N4607">
        <v>1380000000</v>
      </c>
    </row>
    <row r="4608" spans="1:14" x14ac:dyDescent="0.3">
      <c r="A4608" t="s">
        <v>6849</v>
      </c>
      <c r="B4608" t="s">
        <v>2206</v>
      </c>
      <c r="C4608" t="s">
        <v>2232</v>
      </c>
      <c r="D4608" t="s">
        <v>2233</v>
      </c>
      <c r="E4608" s="17">
        <v>43901</v>
      </c>
      <c r="F4608">
        <v>631</v>
      </c>
      <c r="G4608">
        <v>148</v>
      </c>
      <c r="H4608">
        <v>4494</v>
      </c>
      <c r="I4608">
        <v>635695</v>
      </c>
      <c r="J4608">
        <v>9032</v>
      </c>
      <c r="K4608">
        <v>643484</v>
      </c>
      <c r="L4608">
        <v>8834</v>
      </c>
      <c r="M4608">
        <v>9928</v>
      </c>
      <c r="N4608">
        <v>68000000</v>
      </c>
    </row>
    <row r="4609" spans="1:14" x14ac:dyDescent="0.3">
      <c r="A4609" t="s">
        <v>6850</v>
      </c>
      <c r="B4609" t="s">
        <v>2187</v>
      </c>
      <c r="C4609" t="s">
        <v>2338</v>
      </c>
      <c r="D4609" t="s">
        <v>2438</v>
      </c>
      <c r="E4609" s="17">
        <v>44099</v>
      </c>
      <c r="F4609">
        <v>3442</v>
      </c>
      <c r="G4609">
        <v>131</v>
      </c>
      <c r="H4609">
        <v>3603</v>
      </c>
      <c r="I4609">
        <v>639137</v>
      </c>
      <c r="J4609">
        <v>9163</v>
      </c>
      <c r="K4609">
        <v>647087</v>
      </c>
      <c r="L4609">
        <v>65398</v>
      </c>
      <c r="M4609">
        <v>9225</v>
      </c>
      <c r="N4609">
        <v>83000000</v>
      </c>
    </row>
    <row r="4610" spans="1:14" x14ac:dyDescent="0.3">
      <c r="A4610" t="s">
        <v>6851</v>
      </c>
      <c r="B4610" t="s">
        <v>2206</v>
      </c>
      <c r="C4610" t="s">
        <v>2257</v>
      </c>
      <c r="D4610" t="s">
        <v>2290</v>
      </c>
      <c r="E4610" s="17">
        <v>44155</v>
      </c>
      <c r="F4610">
        <v>1754</v>
      </c>
      <c r="G4610">
        <v>125</v>
      </c>
      <c r="H4610">
        <v>386</v>
      </c>
      <c r="I4610">
        <v>640891</v>
      </c>
      <c r="J4610">
        <v>9288</v>
      </c>
      <c r="K4610">
        <v>647473</v>
      </c>
      <c r="L4610">
        <v>31572</v>
      </c>
      <c r="M4610">
        <v>1792</v>
      </c>
      <c r="N4610">
        <v>68000000</v>
      </c>
    </row>
    <row r="4611" spans="1:14" x14ac:dyDescent="0.3">
      <c r="A4611" t="s">
        <v>6852</v>
      </c>
      <c r="B4611" t="s">
        <v>2190</v>
      </c>
      <c r="C4611" t="s">
        <v>2252</v>
      </c>
      <c r="D4611" t="s">
        <v>2301</v>
      </c>
      <c r="E4611" s="17">
        <v>44135</v>
      </c>
      <c r="F4611">
        <v>3033</v>
      </c>
      <c r="G4611">
        <v>98</v>
      </c>
      <c r="H4611">
        <v>3673</v>
      </c>
      <c r="I4611">
        <v>643924</v>
      </c>
      <c r="J4611">
        <v>9386</v>
      </c>
      <c r="K4611">
        <v>651146</v>
      </c>
      <c r="L4611">
        <v>21231</v>
      </c>
      <c r="M4611">
        <v>2236</v>
      </c>
      <c r="N4611">
        <v>213000000</v>
      </c>
    </row>
    <row r="4612" spans="1:14" x14ac:dyDescent="0.3">
      <c r="A4612" t="s">
        <v>6853</v>
      </c>
      <c r="B4612" t="s">
        <v>2206</v>
      </c>
      <c r="C4612" t="s">
        <v>2207</v>
      </c>
      <c r="D4612" t="s">
        <v>2208</v>
      </c>
      <c r="E4612" s="17">
        <v>44281</v>
      </c>
      <c r="F4612">
        <v>1578</v>
      </c>
      <c r="G4612">
        <v>115</v>
      </c>
      <c r="H4612">
        <v>137</v>
      </c>
      <c r="I4612">
        <v>645502</v>
      </c>
      <c r="J4612">
        <v>9501</v>
      </c>
      <c r="K4612">
        <v>651283</v>
      </c>
      <c r="L4612">
        <v>12624</v>
      </c>
      <c r="M4612">
        <v>7599</v>
      </c>
      <c r="N4612">
        <v>68000000</v>
      </c>
    </row>
    <row r="4613" spans="1:14" x14ac:dyDescent="0.3">
      <c r="A4613" t="s">
        <v>6854</v>
      </c>
      <c r="B4613" t="s">
        <v>2194</v>
      </c>
      <c r="C4613" t="s">
        <v>2195</v>
      </c>
      <c r="D4613" t="s">
        <v>2196</v>
      </c>
      <c r="E4613" s="17">
        <v>43837</v>
      </c>
      <c r="F4613">
        <v>25</v>
      </c>
      <c r="G4613">
        <v>14</v>
      </c>
      <c r="H4613">
        <v>3751</v>
      </c>
      <c r="I4613">
        <v>645527</v>
      </c>
      <c r="J4613">
        <v>9515</v>
      </c>
      <c r="K4613">
        <v>655034</v>
      </c>
      <c r="L4613">
        <v>300</v>
      </c>
      <c r="M4613">
        <v>10525</v>
      </c>
      <c r="N4613">
        <v>1380000000</v>
      </c>
    </row>
    <row r="4614" spans="1:14" x14ac:dyDescent="0.3">
      <c r="A4614" t="s">
        <v>6855</v>
      </c>
      <c r="B4614" t="s">
        <v>2187</v>
      </c>
      <c r="C4614" t="s">
        <v>2338</v>
      </c>
      <c r="D4614" t="s">
        <v>2438</v>
      </c>
      <c r="E4614" s="17">
        <v>44144</v>
      </c>
      <c r="F4614">
        <v>2209</v>
      </c>
      <c r="G4614">
        <v>180</v>
      </c>
      <c r="H4614">
        <v>2700</v>
      </c>
      <c r="I4614">
        <v>647736</v>
      </c>
      <c r="J4614">
        <v>9695</v>
      </c>
      <c r="K4614">
        <v>657734</v>
      </c>
      <c r="L4614">
        <v>11045</v>
      </c>
      <c r="M4614">
        <v>18124</v>
      </c>
      <c r="N4614">
        <v>83000000</v>
      </c>
    </row>
    <row r="4615" spans="1:14" x14ac:dyDescent="0.3">
      <c r="A4615" t="s">
        <v>6856</v>
      </c>
      <c r="B4615" t="s">
        <v>2187</v>
      </c>
      <c r="C4615" t="s">
        <v>2188</v>
      </c>
      <c r="D4615" t="s">
        <v>2188</v>
      </c>
      <c r="E4615" s="17">
        <v>43933</v>
      </c>
      <c r="F4615">
        <v>2902</v>
      </c>
      <c r="G4615">
        <v>89</v>
      </c>
      <c r="H4615">
        <v>4577</v>
      </c>
      <c r="I4615">
        <v>650638</v>
      </c>
      <c r="J4615">
        <v>9784</v>
      </c>
      <c r="K4615">
        <v>662311</v>
      </c>
      <c r="L4615">
        <v>23216</v>
      </c>
      <c r="M4615">
        <v>694</v>
      </c>
      <c r="N4615">
        <v>83000000</v>
      </c>
    </row>
    <row r="4616" spans="1:14" x14ac:dyDescent="0.3">
      <c r="A4616" t="s">
        <v>6857</v>
      </c>
      <c r="B4616" t="s">
        <v>2206</v>
      </c>
      <c r="C4616" t="s">
        <v>2207</v>
      </c>
      <c r="D4616" t="s">
        <v>2263</v>
      </c>
      <c r="E4616" s="17">
        <v>44023</v>
      </c>
      <c r="F4616">
        <v>1129</v>
      </c>
      <c r="G4616">
        <v>173</v>
      </c>
      <c r="H4616">
        <v>299</v>
      </c>
      <c r="I4616">
        <v>651767</v>
      </c>
      <c r="J4616">
        <v>9957</v>
      </c>
      <c r="K4616">
        <v>662610</v>
      </c>
      <c r="L4616">
        <v>21451</v>
      </c>
      <c r="M4616">
        <v>15882</v>
      </c>
      <c r="N4616">
        <v>68000000</v>
      </c>
    </row>
    <row r="4617" spans="1:14" x14ac:dyDescent="0.3">
      <c r="A4617" t="s">
        <v>6858</v>
      </c>
      <c r="B4617" t="s">
        <v>2190</v>
      </c>
      <c r="C4617" t="s">
        <v>2252</v>
      </c>
      <c r="D4617" t="s">
        <v>2301</v>
      </c>
      <c r="E4617" s="17">
        <v>44404</v>
      </c>
      <c r="F4617">
        <v>4996</v>
      </c>
      <c r="G4617">
        <v>134</v>
      </c>
      <c r="H4617">
        <v>31</v>
      </c>
      <c r="I4617">
        <v>656763</v>
      </c>
      <c r="J4617">
        <v>10091</v>
      </c>
      <c r="K4617">
        <v>662641</v>
      </c>
      <c r="L4617">
        <v>54956</v>
      </c>
      <c r="M4617">
        <v>2928</v>
      </c>
      <c r="N4617">
        <v>213000000</v>
      </c>
    </row>
    <row r="4618" spans="1:14" x14ac:dyDescent="0.3">
      <c r="A4618" t="s">
        <v>6859</v>
      </c>
      <c r="B4618" t="s">
        <v>2194</v>
      </c>
      <c r="C4618" t="s">
        <v>27</v>
      </c>
      <c r="D4618" t="s">
        <v>27</v>
      </c>
      <c r="E4618" s="17">
        <v>44359</v>
      </c>
      <c r="F4618">
        <v>4104</v>
      </c>
      <c r="G4618">
        <v>145</v>
      </c>
      <c r="H4618">
        <v>2504</v>
      </c>
      <c r="I4618">
        <v>660867</v>
      </c>
      <c r="J4618">
        <v>10236</v>
      </c>
      <c r="K4618">
        <v>665145</v>
      </c>
      <c r="L4618">
        <v>65664</v>
      </c>
      <c r="M4618">
        <v>10675</v>
      </c>
      <c r="N4618">
        <v>1380000000</v>
      </c>
    </row>
    <row r="4619" spans="1:14" x14ac:dyDescent="0.3">
      <c r="A4619" t="s">
        <v>6860</v>
      </c>
      <c r="B4619" t="s">
        <v>2211</v>
      </c>
      <c r="C4619" t="s">
        <v>2237</v>
      </c>
      <c r="D4619" t="s">
        <v>2250</v>
      </c>
      <c r="E4619" s="17">
        <v>44001</v>
      </c>
      <c r="F4619">
        <v>4145</v>
      </c>
      <c r="G4619">
        <v>88</v>
      </c>
      <c r="H4619">
        <v>541</v>
      </c>
      <c r="I4619">
        <v>665012</v>
      </c>
      <c r="J4619">
        <v>10324</v>
      </c>
      <c r="K4619">
        <v>665686</v>
      </c>
      <c r="L4619">
        <v>29015</v>
      </c>
      <c r="M4619">
        <v>5086</v>
      </c>
      <c r="N4619">
        <v>331000000</v>
      </c>
    </row>
    <row r="4620" spans="1:14" x14ac:dyDescent="0.3">
      <c r="A4620" t="s">
        <v>6861</v>
      </c>
      <c r="B4620" t="s">
        <v>2187</v>
      </c>
      <c r="C4620" t="s">
        <v>2255</v>
      </c>
      <c r="D4620" t="s">
        <v>2255</v>
      </c>
      <c r="E4620" s="17">
        <v>44367</v>
      </c>
      <c r="F4620">
        <v>441</v>
      </c>
      <c r="G4620">
        <v>148</v>
      </c>
      <c r="H4620">
        <v>3456</v>
      </c>
      <c r="I4620">
        <v>665453</v>
      </c>
      <c r="J4620">
        <v>10472</v>
      </c>
      <c r="K4620">
        <v>669142</v>
      </c>
      <c r="L4620">
        <v>4851</v>
      </c>
      <c r="M4620">
        <v>13802</v>
      </c>
      <c r="N4620">
        <v>83000000</v>
      </c>
    </row>
    <row r="4621" spans="1:14" x14ac:dyDescent="0.3">
      <c r="A4621" t="s">
        <v>6862</v>
      </c>
      <c r="B4621" t="s">
        <v>2206</v>
      </c>
      <c r="C4621" t="s">
        <v>2224</v>
      </c>
      <c r="D4621" t="s">
        <v>2230</v>
      </c>
      <c r="E4621" s="17">
        <v>44081</v>
      </c>
      <c r="F4621">
        <v>3895</v>
      </c>
      <c r="G4621">
        <v>115</v>
      </c>
      <c r="H4621">
        <v>3403</v>
      </c>
      <c r="I4621">
        <v>669348</v>
      </c>
      <c r="J4621">
        <v>10587</v>
      </c>
      <c r="K4621">
        <v>672545</v>
      </c>
      <c r="L4621">
        <v>58425</v>
      </c>
      <c r="M4621">
        <v>8522</v>
      </c>
      <c r="N4621">
        <v>68000000</v>
      </c>
    </row>
    <row r="4622" spans="1:14" x14ac:dyDescent="0.3">
      <c r="A4622" t="s">
        <v>6863</v>
      </c>
      <c r="B4622" t="s">
        <v>2190</v>
      </c>
      <c r="C4622" t="s">
        <v>2191</v>
      </c>
      <c r="D4622" t="s">
        <v>2192</v>
      </c>
      <c r="E4622" s="17">
        <v>44217</v>
      </c>
      <c r="F4622">
        <v>4797</v>
      </c>
      <c r="G4622">
        <v>135</v>
      </c>
      <c r="H4622">
        <v>2091</v>
      </c>
      <c r="I4622">
        <v>674145</v>
      </c>
      <c r="J4622">
        <v>10722</v>
      </c>
      <c r="K4622">
        <v>674636</v>
      </c>
      <c r="L4622">
        <v>43173</v>
      </c>
      <c r="M4622">
        <v>1055</v>
      </c>
      <c r="N4622">
        <v>213000000</v>
      </c>
    </row>
    <row r="4623" spans="1:14" x14ac:dyDescent="0.3">
      <c r="A4623" t="s">
        <v>6864</v>
      </c>
      <c r="B4623" t="s">
        <v>2190</v>
      </c>
      <c r="C4623" t="s">
        <v>2198</v>
      </c>
      <c r="D4623" t="s">
        <v>2306</v>
      </c>
      <c r="E4623" s="17">
        <v>44037</v>
      </c>
      <c r="F4623">
        <v>4849</v>
      </c>
      <c r="G4623">
        <v>186</v>
      </c>
      <c r="H4623">
        <v>546</v>
      </c>
      <c r="I4623">
        <v>678994</v>
      </c>
      <c r="J4623">
        <v>10908</v>
      </c>
      <c r="K4623">
        <v>675182</v>
      </c>
      <c r="L4623">
        <v>82433</v>
      </c>
      <c r="M4623">
        <v>19409</v>
      </c>
      <c r="N4623">
        <v>213000000</v>
      </c>
    </row>
    <row r="4624" spans="1:14" x14ac:dyDescent="0.3">
      <c r="A4624" t="s">
        <v>6865</v>
      </c>
      <c r="B4624" t="s">
        <v>2194</v>
      </c>
      <c r="C4624" t="s">
        <v>2221</v>
      </c>
      <c r="D4624" t="s">
        <v>2222</v>
      </c>
      <c r="E4624" s="17">
        <v>44371</v>
      </c>
      <c r="F4624">
        <v>1828</v>
      </c>
      <c r="G4624">
        <v>19</v>
      </c>
      <c r="H4624">
        <v>983</v>
      </c>
      <c r="I4624">
        <v>680822</v>
      </c>
      <c r="J4624">
        <v>10927</v>
      </c>
      <c r="K4624">
        <v>676165</v>
      </c>
      <c r="L4624">
        <v>25592</v>
      </c>
      <c r="M4624">
        <v>9307</v>
      </c>
      <c r="N4624">
        <v>1380000000</v>
      </c>
    </row>
    <row r="4625" spans="1:14" x14ac:dyDescent="0.3">
      <c r="A4625" t="s">
        <v>6866</v>
      </c>
      <c r="B4625" t="s">
        <v>2187</v>
      </c>
      <c r="C4625" t="s">
        <v>2188</v>
      </c>
      <c r="D4625" t="s">
        <v>2188</v>
      </c>
      <c r="E4625" s="17">
        <v>44459</v>
      </c>
      <c r="F4625">
        <v>1535</v>
      </c>
      <c r="G4625">
        <v>81</v>
      </c>
      <c r="H4625">
        <v>4140</v>
      </c>
      <c r="I4625">
        <v>682357</v>
      </c>
      <c r="J4625">
        <v>11008</v>
      </c>
      <c r="K4625">
        <v>680305</v>
      </c>
      <c r="L4625">
        <v>23025</v>
      </c>
      <c r="M4625">
        <v>4284</v>
      </c>
      <c r="N4625">
        <v>83000000</v>
      </c>
    </row>
    <row r="4626" spans="1:14" x14ac:dyDescent="0.3">
      <c r="A4626" t="s">
        <v>6867</v>
      </c>
      <c r="B4626" t="s">
        <v>2194</v>
      </c>
      <c r="C4626" t="s">
        <v>27</v>
      </c>
      <c r="D4626" t="s">
        <v>27</v>
      </c>
      <c r="E4626" s="17">
        <v>44246</v>
      </c>
      <c r="F4626">
        <v>4325</v>
      </c>
      <c r="G4626">
        <v>116</v>
      </c>
      <c r="H4626">
        <v>379</v>
      </c>
      <c r="I4626">
        <v>686682</v>
      </c>
      <c r="J4626">
        <v>11124</v>
      </c>
      <c r="K4626">
        <v>680684</v>
      </c>
      <c r="L4626">
        <v>56225</v>
      </c>
      <c r="M4626">
        <v>5197</v>
      </c>
      <c r="N4626">
        <v>1380000000</v>
      </c>
    </row>
    <row r="4627" spans="1:14" x14ac:dyDescent="0.3">
      <c r="A4627" t="s">
        <v>6868</v>
      </c>
      <c r="B4627" t="s">
        <v>2211</v>
      </c>
      <c r="C4627" t="s">
        <v>2241</v>
      </c>
      <c r="D4627" t="s">
        <v>2261</v>
      </c>
      <c r="E4627" s="17">
        <v>44210</v>
      </c>
      <c r="F4627">
        <v>559</v>
      </c>
      <c r="G4627">
        <v>66</v>
      </c>
      <c r="H4627">
        <v>496</v>
      </c>
      <c r="I4627">
        <v>687241</v>
      </c>
      <c r="J4627">
        <v>11190</v>
      </c>
      <c r="K4627">
        <v>681180</v>
      </c>
      <c r="L4627">
        <v>6708</v>
      </c>
      <c r="M4627">
        <v>6583</v>
      </c>
      <c r="N4627">
        <v>331000000</v>
      </c>
    </row>
    <row r="4628" spans="1:14" x14ac:dyDescent="0.3">
      <c r="A4628" t="s">
        <v>6869</v>
      </c>
      <c r="B4628" t="s">
        <v>2211</v>
      </c>
      <c r="C4628" t="s">
        <v>2212</v>
      </c>
      <c r="D4628" t="s">
        <v>2213</v>
      </c>
      <c r="E4628" s="17">
        <v>43974</v>
      </c>
      <c r="F4628">
        <v>1173</v>
      </c>
      <c r="G4628">
        <v>182</v>
      </c>
      <c r="H4628">
        <v>1915</v>
      </c>
      <c r="I4628">
        <v>688414</v>
      </c>
      <c r="J4628">
        <v>11372</v>
      </c>
      <c r="K4628">
        <v>683095</v>
      </c>
      <c r="L4628">
        <v>17595</v>
      </c>
      <c r="M4628">
        <v>117</v>
      </c>
      <c r="N4628">
        <v>331000000</v>
      </c>
    </row>
    <row r="4629" spans="1:14" x14ac:dyDescent="0.3">
      <c r="A4629" t="s">
        <v>6870</v>
      </c>
      <c r="B4629" t="s">
        <v>2211</v>
      </c>
      <c r="C4629" t="s">
        <v>2212</v>
      </c>
      <c r="D4629" t="s">
        <v>2328</v>
      </c>
      <c r="E4629" s="17">
        <v>43855</v>
      </c>
      <c r="F4629">
        <v>1878</v>
      </c>
      <c r="G4629">
        <v>61</v>
      </c>
      <c r="H4629">
        <v>2185</v>
      </c>
      <c r="I4629">
        <v>690292</v>
      </c>
      <c r="J4629">
        <v>11433</v>
      </c>
      <c r="K4629">
        <v>685280</v>
      </c>
      <c r="L4629">
        <v>13146</v>
      </c>
      <c r="M4629">
        <v>14359</v>
      </c>
      <c r="N4629">
        <v>331000000</v>
      </c>
    </row>
    <row r="4630" spans="1:14" x14ac:dyDescent="0.3">
      <c r="A4630" t="s">
        <v>6871</v>
      </c>
      <c r="B4630" t="s">
        <v>2190</v>
      </c>
      <c r="C4630" t="s">
        <v>2252</v>
      </c>
      <c r="D4630" t="s">
        <v>2301</v>
      </c>
      <c r="E4630" s="17">
        <v>44498</v>
      </c>
      <c r="F4630">
        <v>2255</v>
      </c>
      <c r="G4630">
        <v>17</v>
      </c>
      <c r="H4630">
        <v>4503</v>
      </c>
      <c r="I4630">
        <v>692547</v>
      </c>
      <c r="J4630">
        <v>11450</v>
      </c>
      <c r="K4630">
        <v>689783</v>
      </c>
      <c r="L4630">
        <v>40590</v>
      </c>
      <c r="M4630">
        <v>7707</v>
      </c>
      <c r="N4630">
        <v>213000000</v>
      </c>
    </row>
    <row r="4631" spans="1:14" x14ac:dyDescent="0.3">
      <c r="A4631" t="s">
        <v>6872</v>
      </c>
      <c r="B4631" t="s">
        <v>2187</v>
      </c>
      <c r="C4631" t="s">
        <v>2201</v>
      </c>
      <c r="D4631" t="s">
        <v>2272</v>
      </c>
      <c r="E4631" s="17">
        <v>43903</v>
      </c>
      <c r="F4631">
        <v>1084</v>
      </c>
      <c r="G4631">
        <v>90</v>
      </c>
      <c r="H4631">
        <v>184</v>
      </c>
      <c r="I4631">
        <v>693631</v>
      </c>
      <c r="J4631">
        <v>11540</v>
      </c>
      <c r="K4631">
        <v>689967</v>
      </c>
      <c r="L4631">
        <v>17344</v>
      </c>
      <c r="M4631">
        <v>13066</v>
      </c>
      <c r="N4631">
        <v>83000000</v>
      </c>
    </row>
    <row r="4632" spans="1:14" x14ac:dyDescent="0.3">
      <c r="A4632" t="s">
        <v>6873</v>
      </c>
      <c r="B4632" t="s">
        <v>2194</v>
      </c>
      <c r="C4632" t="s">
        <v>27</v>
      </c>
      <c r="D4632" t="s">
        <v>27</v>
      </c>
      <c r="E4632" s="17">
        <v>44462</v>
      </c>
      <c r="F4632">
        <v>3914</v>
      </c>
      <c r="G4632">
        <v>109</v>
      </c>
      <c r="H4632">
        <v>488</v>
      </c>
      <c r="I4632">
        <v>697545</v>
      </c>
      <c r="J4632">
        <v>11649</v>
      </c>
      <c r="K4632">
        <v>690455</v>
      </c>
      <c r="L4632">
        <v>31312</v>
      </c>
      <c r="M4632">
        <v>14066</v>
      </c>
      <c r="N4632">
        <v>1380000000</v>
      </c>
    </row>
    <row r="4633" spans="1:14" x14ac:dyDescent="0.3">
      <c r="A4633" t="s">
        <v>6874</v>
      </c>
      <c r="B4633" t="s">
        <v>2194</v>
      </c>
      <c r="C4633" t="s">
        <v>2221</v>
      </c>
      <c r="D4633" t="s">
        <v>2281</v>
      </c>
      <c r="E4633" s="17">
        <v>43923</v>
      </c>
      <c r="F4633">
        <v>238</v>
      </c>
      <c r="G4633">
        <v>55</v>
      </c>
      <c r="H4633">
        <v>2065</v>
      </c>
      <c r="I4633">
        <v>697783</v>
      </c>
      <c r="J4633">
        <v>11704</v>
      </c>
      <c r="K4633">
        <v>692520</v>
      </c>
      <c r="L4633">
        <v>2618</v>
      </c>
      <c r="M4633">
        <v>11227</v>
      </c>
      <c r="N4633">
        <v>1380000000</v>
      </c>
    </row>
    <row r="4634" spans="1:14" x14ac:dyDescent="0.3">
      <c r="A4634" t="s">
        <v>6875</v>
      </c>
      <c r="B4634" t="s">
        <v>2211</v>
      </c>
      <c r="C4634" t="s">
        <v>2245</v>
      </c>
      <c r="D4634" t="s">
        <v>2308</v>
      </c>
      <c r="E4634" s="17">
        <v>44335</v>
      </c>
      <c r="F4634">
        <v>2914</v>
      </c>
      <c r="G4634">
        <v>84</v>
      </c>
      <c r="H4634">
        <v>1720</v>
      </c>
      <c r="I4634">
        <v>700697</v>
      </c>
      <c r="J4634">
        <v>11788</v>
      </c>
      <c r="K4634">
        <v>694240</v>
      </c>
      <c r="L4634">
        <v>49538</v>
      </c>
      <c r="M4634">
        <v>14037</v>
      </c>
      <c r="N4634">
        <v>331000000</v>
      </c>
    </row>
    <row r="4635" spans="1:14" x14ac:dyDescent="0.3">
      <c r="A4635" t="s">
        <v>6876</v>
      </c>
      <c r="B4635" t="s">
        <v>2187</v>
      </c>
      <c r="C4635" t="s">
        <v>2255</v>
      </c>
      <c r="D4635" t="s">
        <v>2255</v>
      </c>
      <c r="E4635" s="17">
        <v>44428</v>
      </c>
      <c r="F4635">
        <v>2095</v>
      </c>
      <c r="G4635">
        <v>149</v>
      </c>
      <c r="H4635">
        <v>170</v>
      </c>
      <c r="I4635">
        <v>702792</v>
      </c>
      <c r="J4635">
        <v>11937</v>
      </c>
      <c r="K4635">
        <v>694410</v>
      </c>
      <c r="L4635">
        <v>37710</v>
      </c>
      <c r="M4635">
        <v>14032</v>
      </c>
      <c r="N4635">
        <v>83000000</v>
      </c>
    </row>
    <row r="4636" spans="1:14" x14ac:dyDescent="0.3">
      <c r="A4636" t="s">
        <v>6877</v>
      </c>
      <c r="B4636" t="s">
        <v>2187</v>
      </c>
      <c r="C4636" t="s">
        <v>2188</v>
      </c>
      <c r="D4636" t="s">
        <v>2188</v>
      </c>
      <c r="E4636" s="17">
        <v>44166</v>
      </c>
      <c r="F4636">
        <v>1471</v>
      </c>
      <c r="G4636">
        <v>7</v>
      </c>
      <c r="H4636">
        <v>399</v>
      </c>
      <c r="I4636">
        <v>704263</v>
      </c>
      <c r="J4636">
        <v>11944</v>
      </c>
      <c r="K4636">
        <v>694809</v>
      </c>
      <c r="L4636">
        <v>8826</v>
      </c>
      <c r="M4636">
        <v>7800</v>
      </c>
      <c r="N4636">
        <v>83000000</v>
      </c>
    </row>
    <row r="4637" spans="1:14" x14ac:dyDescent="0.3">
      <c r="A4637" t="s">
        <v>6878</v>
      </c>
      <c r="B4637" t="s">
        <v>2206</v>
      </c>
      <c r="C4637" t="s">
        <v>2257</v>
      </c>
      <c r="D4637" t="s">
        <v>2290</v>
      </c>
      <c r="E4637" s="17">
        <v>44255</v>
      </c>
      <c r="F4637">
        <v>2045</v>
      </c>
      <c r="G4637">
        <v>138</v>
      </c>
      <c r="H4637">
        <v>3592</v>
      </c>
      <c r="I4637">
        <v>706308</v>
      </c>
      <c r="J4637">
        <v>12082</v>
      </c>
      <c r="K4637">
        <v>698401</v>
      </c>
      <c r="L4637">
        <v>28630</v>
      </c>
      <c r="M4637">
        <v>8403</v>
      </c>
      <c r="N4637">
        <v>68000000</v>
      </c>
    </row>
    <row r="4638" spans="1:14" x14ac:dyDescent="0.3">
      <c r="A4638" t="s">
        <v>6879</v>
      </c>
      <c r="B4638" t="s">
        <v>2187</v>
      </c>
      <c r="C4638" t="s">
        <v>2255</v>
      </c>
      <c r="D4638" t="s">
        <v>2255</v>
      </c>
      <c r="E4638" s="17">
        <v>44329</v>
      </c>
      <c r="F4638">
        <v>4612</v>
      </c>
      <c r="G4638">
        <v>106</v>
      </c>
      <c r="H4638">
        <v>3652</v>
      </c>
      <c r="I4638">
        <v>710920</v>
      </c>
      <c r="J4638">
        <v>12188</v>
      </c>
      <c r="K4638">
        <v>702053</v>
      </c>
      <c r="L4638">
        <v>69180</v>
      </c>
      <c r="M4638">
        <v>1600</v>
      </c>
      <c r="N4638">
        <v>83000000</v>
      </c>
    </row>
    <row r="4639" spans="1:14" x14ac:dyDescent="0.3">
      <c r="A4639" t="s">
        <v>6880</v>
      </c>
      <c r="B4639" t="s">
        <v>2187</v>
      </c>
      <c r="C4639" t="s">
        <v>2188</v>
      </c>
      <c r="D4639" t="s">
        <v>2188</v>
      </c>
      <c r="E4639" s="17">
        <v>44194</v>
      </c>
      <c r="F4639">
        <v>3683</v>
      </c>
      <c r="G4639">
        <v>11</v>
      </c>
      <c r="H4639">
        <v>238</v>
      </c>
      <c r="I4639">
        <v>714603</v>
      </c>
      <c r="J4639">
        <v>12199</v>
      </c>
      <c r="K4639">
        <v>702291</v>
      </c>
      <c r="L4639">
        <v>36830</v>
      </c>
      <c r="M4639">
        <v>13739</v>
      </c>
      <c r="N4639">
        <v>83000000</v>
      </c>
    </row>
    <row r="4640" spans="1:14" x14ac:dyDescent="0.3">
      <c r="A4640" t="s">
        <v>6881</v>
      </c>
      <c r="B4640" t="s">
        <v>2194</v>
      </c>
      <c r="C4640" t="s">
        <v>27</v>
      </c>
      <c r="D4640" t="s">
        <v>27</v>
      </c>
      <c r="E4640" s="17">
        <v>44460</v>
      </c>
      <c r="F4640">
        <v>204</v>
      </c>
      <c r="G4640">
        <v>175</v>
      </c>
      <c r="H4640">
        <v>1340</v>
      </c>
      <c r="I4640">
        <v>714807</v>
      </c>
      <c r="J4640">
        <v>12374</v>
      </c>
      <c r="K4640">
        <v>703631</v>
      </c>
      <c r="L4640">
        <v>2652</v>
      </c>
      <c r="M4640">
        <v>8223</v>
      </c>
      <c r="N4640">
        <v>1380000000</v>
      </c>
    </row>
    <row r="4641" spans="1:14" x14ac:dyDescent="0.3">
      <c r="A4641" t="s">
        <v>6882</v>
      </c>
      <c r="B4641" t="s">
        <v>2187</v>
      </c>
      <c r="C4641" t="s">
        <v>2255</v>
      </c>
      <c r="D4641" t="s">
        <v>2255</v>
      </c>
      <c r="E4641" s="17">
        <v>44029</v>
      </c>
      <c r="F4641">
        <v>3600</v>
      </c>
      <c r="G4641">
        <v>102</v>
      </c>
      <c r="H4641">
        <v>4415</v>
      </c>
      <c r="I4641">
        <v>718407</v>
      </c>
      <c r="J4641">
        <v>12476</v>
      </c>
      <c r="K4641">
        <v>708046</v>
      </c>
      <c r="L4641">
        <v>57600</v>
      </c>
      <c r="M4641">
        <v>13593</v>
      </c>
      <c r="N4641">
        <v>83000000</v>
      </c>
    </row>
    <row r="4642" spans="1:14" x14ac:dyDescent="0.3">
      <c r="A4642" t="s">
        <v>6883</v>
      </c>
      <c r="B4642" t="s">
        <v>2187</v>
      </c>
      <c r="C4642" t="s">
        <v>2255</v>
      </c>
      <c r="D4642" t="s">
        <v>2255</v>
      </c>
      <c r="E4642" s="17">
        <v>44548</v>
      </c>
      <c r="F4642">
        <v>2137</v>
      </c>
      <c r="G4642">
        <v>62</v>
      </c>
      <c r="H4642">
        <v>3621</v>
      </c>
      <c r="I4642">
        <v>720544</v>
      </c>
      <c r="J4642">
        <v>12538</v>
      </c>
      <c r="K4642">
        <v>711667</v>
      </c>
      <c r="L4642">
        <v>27781</v>
      </c>
      <c r="M4642">
        <v>5949</v>
      </c>
      <c r="N4642">
        <v>83000000</v>
      </c>
    </row>
    <row r="4643" spans="1:14" x14ac:dyDescent="0.3">
      <c r="A4643" t="s">
        <v>6884</v>
      </c>
      <c r="B4643" t="s">
        <v>2194</v>
      </c>
      <c r="C4643" t="s">
        <v>2195</v>
      </c>
      <c r="D4643" t="s">
        <v>2196</v>
      </c>
      <c r="E4643" s="17">
        <v>44243</v>
      </c>
      <c r="F4643">
        <v>1213</v>
      </c>
      <c r="G4643">
        <v>26</v>
      </c>
      <c r="H4643">
        <v>2569</v>
      </c>
      <c r="I4643">
        <v>721757</v>
      </c>
      <c r="J4643">
        <v>12564</v>
      </c>
      <c r="K4643">
        <v>714236</v>
      </c>
      <c r="L4643">
        <v>12130</v>
      </c>
      <c r="M4643">
        <v>4716</v>
      </c>
      <c r="N4643">
        <v>1380000000</v>
      </c>
    </row>
    <row r="4644" spans="1:14" x14ac:dyDescent="0.3">
      <c r="A4644" t="s">
        <v>6885</v>
      </c>
      <c r="B4644" t="s">
        <v>2187</v>
      </c>
      <c r="C4644" t="s">
        <v>2338</v>
      </c>
      <c r="D4644" t="s">
        <v>2339</v>
      </c>
      <c r="E4644" s="17">
        <v>44169</v>
      </c>
      <c r="F4644">
        <v>3834</v>
      </c>
      <c r="G4644">
        <v>34</v>
      </c>
      <c r="H4644">
        <v>2575</v>
      </c>
      <c r="I4644">
        <v>725591</v>
      </c>
      <c r="J4644">
        <v>12598</v>
      </c>
      <c r="K4644">
        <v>716811</v>
      </c>
      <c r="L4644">
        <v>61344</v>
      </c>
      <c r="M4644">
        <v>15535</v>
      </c>
      <c r="N4644">
        <v>83000000</v>
      </c>
    </row>
    <row r="4645" spans="1:14" x14ac:dyDescent="0.3">
      <c r="A4645" t="s">
        <v>6886</v>
      </c>
      <c r="B4645" t="s">
        <v>2194</v>
      </c>
      <c r="C4645" t="s">
        <v>27</v>
      </c>
      <c r="D4645" t="s">
        <v>27</v>
      </c>
      <c r="E4645" s="17">
        <v>44489</v>
      </c>
      <c r="F4645">
        <v>3091</v>
      </c>
      <c r="G4645">
        <v>129</v>
      </c>
      <c r="H4645">
        <v>1348</v>
      </c>
      <c r="I4645">
        <v>728682</v>
      </c>
      <c r="J4645">
        <v>12727</v>
      </c>
      <c r="K4645">
        <v>718159</v>
      </c>
      <c r="L4645">
        <v>30910</v>
      </c>
      <c r="M4645">
        <v>901</v>
      </c>
      <c r="N4645">
        <v>1380000000</v>
      </c>
    </row>
    <row r="4646" spans="1:14" x14ac:dyDescent="0.3">
      <c r="A4646" t="s">
        <v>6887</v>
      </c>
      <c r="B4646" t="s">
        <v>2206</v>
      </c>
      <c r="C4646" t="s">
        <v>2224</v>
      </c>
      <c r="D4646" t="s">
        <v>2230</v>
      </c>
      <c r="E4646" s="17">
        <v>44259</v>
      </c>
      <c r="F4646">
        <v>1382</v>
      </c>
      <c r="G4646">
        <v>135</v>
      </c>
      <c r="H4646">
        <v>4854</v>
      </c>
      <c r="I4646">
        <v>730064</v>
      </c>
      <c r="J4646">
        <v>12862</v>
      </c>
      <c r="K4646">
        <v>723013</v>
      </c>
      <c r="L4646">
        <v>13820</v>
      </c>
      <c r="M4646">
        <v>6005</v>
      </c>
      <c r="N4646">
        <v>68000000</v>
      </c>
    </row>
    <row r="4647" spans="1:14" x14ac:dyDescent="0.3">
      <c r="A4647" t="s">
        <v>6888</v>
      </c>
      <c r="B4647" t="s">
        <v>2190</v>
      </c>
      <c r="C4647" t="s">
        <v>2252</v>
      </c>
      <c r="D4647" t="s">
        <v>2301</v>
      </c>
      <c r="E4647" s="17">
        <v>43969</v>
      </c>
      <c r="F4647">
        <v>3680</v>
      </c>
      <c r="G4647">
        <v>19</v>
      </c>
      <c r="H4647">
        <v>2089</v>
      </c>
      <c r="I4647">
        <v>733744</v>
      </c>
      <c r="J4647">
        <v>12881</v>
      </c>
      <c r="K4647">
        <v>725102</v>
      </c>
      <c r="L4647">
        <v>55200</v>
      </c>
      <c r="M4647">
        <v>12061</v>
      </c>
      <c r="N4647">
        <v>213000000</v>
      </c>
    </row>
    <row r="4648" spans="1:14" x14ac:dyDescent="0.3">
      <c r="A4648" t="s">
        <v>6889</v>
      </c>
      <c r="B4648" t="s">
        <v>2194</v>
      </c>
      <c r="C4648" t="s">
        <v>2221</v>
      </c>
      <c r="D4648" t="s">
        <v>2222</v>
      </c>
      <c r="E4648" s="17">
        <v>44523</v>
      </c>
      <c r="F4648">
        <v>1679</v>
      </c>
      <c r="G4648">
        <v>7</v>
      </c>
      <c r="H4648">
        <v>233</v>
      </c>
      <c r="I4648">
        <v>735423</v>
      </c>
      <c r="J4648">
        <v>12888</v>
      </c>
      <c r="K4648">
        <v>725335</v>
      </c>
      <c r="L4648">
        <v>23506</v>
      </c>
      <c r="M4648">
        <v>7318</v>
      </c>
      <c r="N4648">
        <v>1380000000</v>
      </c>
    </row>
    <row r="4649" spans="1:14" x14ac:dyDescent="0.3">
      <c r="A4649" t="s">
        <v>6890</v>
      </c>
      <c r="B4649" t="s">
        <v>2194</v>
      </c>
      <c r="C4649" t="s">
        <v>2195</v>
      </c>
      <c r="D4649" t="s">
        <v>2196</v>
      </c>
      <c r="E4649" s="17">
        <v>44372</v>
      </c>
      <c r="F4649">
        <v>6</v>
      </c>
      <c r="G4649">
        <v>190</v>
      </c>
      <c r="H4649">
        <v>555</v>
      </c>
      <c r="I4649">
        <v>735429</v>
      </c>
      <c r="J4649">
        <v>13078</v>
      </c>
      <c r="K4649">
        <v>725890</v>
      </c>
      <c r="L4649">
        <v>60</v>
      </c>
      <c r="M4649">
        <v>11224</v>
      </c>
      <c r="N4649">
        <v>1380000000</v>
      </c>
    </row>
    <row r="4650" spans="1:14" x14ac:dyDescent="0.3">
      <c r="A4650" t="s">
        <v>6891</v>
      </c>
      <c r="B4650" t="s">
        <v>2187</v>
      </c>
      <c r="C4650" t="s">
        <v>2188</v>
      </c>
      <c r="D4650" t="s">
        <v>2188</v>
      </c>
      <c r="E4650" s="17">
        <v>43887</v>
      </c>
      <c r="F4650">
        <v>1885</v>
      </c>
      <c r="G4650">
        <v>67</v>
      </c>
      <c r="H4650">
        <v>2484</v>
      </c>
      <c r="I4650">
        <v>737314</v>
      </c>
      <c r="J4650">
        <v>13145</v>
      </c>
      <c r="K4650">
        <v>728374</v>
      </c>
      <c r="L4650">
        <v>13195</v>
      </c>
      <c r="M4650">
        <v>16024</v>
      </c>
      <c r="N4650">
        <v>83000000</v>
      </c>
    </row>
    <row r="4651" spans="1:14" x14ac:dyDescent="0.3">
      <c r="A4651" t="s">
        <v>6892</v>
      </c>
      <c r="B4651" t="s">
        <v>2194</v>
      </c>
      <c r="C4651" t="s">
        <v>2221</v>
      </c>
      <c r="D4651" t="s">
        <v>2281</v>
      </c>
      <c r="E4651" s="17">
        <v>44062</v>
      </c>
      <c r="F4651">
        <v>3498</v>
      </c>
      <c r="G4651">
        <v>158</v>
      </c>
      <c r="H4651">
        <v>1954</v>
      </c>
      <c r="I4651">
        <v>740812</v>
      </c>
      <c r="J4651">
        <v>13303</v>
      </c>
      <c r="K4651">
        <v>730328</v>
      </c>
      <c r="L4651">
        <v>27984</v>
      </c>
      <c r="M4651">
        <v>3344</v>
      </c>
      <c r="N4651">
        <v>1380000000</v>
      </c>
    </row>
    <row r="4652" spans="1:14" x14ac:dyDescent="0.3">
      <c r="A4652" t="s">
        <v>6893</v>
      </c>
      <c r="B4652" t="s">
        <v>2211</v>
      </c>
      <c r="C4652" t="s">
        <v>2237</v>
      </c>
      <c r="D4652" t="s">
        <v>2250</v>
      </c>
      <c r="E4652" s="17">
        <v>44488</v>
      </c>
      <c r="F4652">
        <v>295</v>
      </c>
      <c r="G4652">
        <v>159</v>
      </c>
      <c r="H4652">
        <v>4771</v>
      </c>
      <c r="I4652">
        <v>741107</v>
      </c>
      <c r="J4652">
        <v>13462</v>
      </c>
      <c r="K4652">
        <v>735099</v>
      </c>
      <c r="L4652">
        <v>2950</v>
      </c>
      <c r="M4652">
        <v>10859</v>
      </c>
      <c r="N4652">
        <v>331000000</v>
      </c>
    </row>
    <row r="4653" spans="1:14" x14ac:dyDescent="0.3">
      <c r="A4653" t="s">
        <v>6894</v>
      </c>
      <c r="B4653" t="s">
        <v>2211</v>
      </c>
      <c r="C4653" t="s">
        <v>2237</v>
      </c>
      <c r="D4653" t="s">
        <v>2250</v>
      </c>
      <c r="E4653" s="17">
        <v>44265</v>
      </c>
      <c r="F4653">
        <v>263</v>
      </c>
      <c r="G4653">
        <v>140</v>
      </c>
      <c r="H4653">
        <v>3733</v>
      </c>
      <c r="I4653">
        <v>741370</v>
      </c>
      <c r="J4653">
        <v>13602</v>
      </c>
      <c r="K4653">
        <v>738832</v>
      </c>
      <c r="L4653">
        <v>3682</v>
      </c>
      <c r="M4653">
        <v>12421</v>
      </c>
      <c r="N4653">
        <v>331000000</v>
      </c>
    </row>
    <row r="4654" spans="1:14" x14ac:dyDescent="0.3">
      <c r="A4654" t="s">
        <v>6895</v>
      </c>
      <c r="B4654" t="s">
        <v>2206</v>
      </c>
      <c r="C4654" t="s">
        <v>2224</v>
      </c>
      <c r="D4654" t="s">
        <v>2225</v>
      </c>
      <c r="E4654" s="17">
        <v>44214</v>
      </c>
      <c r="F4654">
        <v>2137</v>
      </c>
      <c r="G4654">
        <v>85</v>
      </c>
      <c r="H4654">
        <v>3275</v>
      </c>
      <c r="I4654">
        <v>743507</v>
      </c>
      <c r="J4654">
        <v>13687</v>
      </c>
      <c r="K4654">
        <v>742107</v>
      </c>
      <c r="L4654">
        <v>10685</v>
      </c>
      <c r="M4654">
        <v>9806</v>
      </c>
      <c r="N4654">
        <v>68000000</v>
      </c>
    </row>
    <row r="4655" spans="1:14" x14ac:dyDescent="0.3">
      <c r="A4655" t="s">
        <v>6896</v>
      </c>
      <c r="B4655" t="s">
        <v>2194</v>
      </c>
      <c r="C4655" t="s">
        <v>2204</v>
      </c>
      <c r="D4655" t="s">
        <v>2235</v>
      </c>
      <c r="E4655" s="17">
        <v>44390</v>
      </c>
      <c r="F4655">
        <v>4948</v>
      </c>
      <c r="G4655">
        <v>25</v>
      </c>
      <c r="H4655">
        <v>802</v>
      </c>
      <c r="I4655">
        <v>748455</v>
      </c>
      <c r="J4655">
        <v>13712</v>
      </c>
      <c r="K4655">
        <v>742909</v>
      </c>
      <c r="L4655">
        <v>24740</v>
      </c>
      <c r="M4655">
        <v>15727</v>
      </c>
      <c r="N4655">
        <v>1380000000</v>
      </c>
    </row>
    <row r="4656" spans="1:14" x14ac:dyDescent="0.3">
      <c r="A4656" t="s">
        <v>6897</v>
      </c>
      <c r="B4656" t="s">
        <v>2187</v>
      </c>
      <c r="C4656" t="s">
        <v>2338</v>
      </c>
      <c r="D4656" t="s">
        <v>2438</v>
      </c>
      <c r="E4656" s="17">
        <v>44024</v>
      </c>
      <c r="F4656">
        <v>3865</v>
      </c>
      <c r="G4656">
        <v>80</v>
      </c>
      <c r="H4656">
        <v>4946</v>
      </c>
      <c r="I4656">
        <v>752320</v>
      </c>
      <c r="J4656">
        <v>13792</v>
      </c>
      <c r="K4656">
        <v>747855</v>
      </c>
      <c r="L4656">
        <v>65705</v>
      </c>
      <c r="M4656">
        <v>4810</v>
      </c>
      <c r="N4656">
        <v>83000000</v>
      </c>
    </row>
    <row r="4657" spans="1:14" x14ac:dyDescent="0.3">
      <c r="A4657" t="s">
        <v>6898</v>
      </c>
      <c r="B4657" t="s">
        <v>2187</v>
      </c>
      <c r="C4657" t="s">
        <v>2338</v>
      </c>
      <c r="D4657" t="s">
        <v>2339</v>
      </c>
      <c r="E4657" s="17">
        <v>44478</v>
      </c>
      <c r="F4657">
        <v>4496</v>
      </c>
      <c r="G4657">
        <v>156</v>
      </c>
      <c r="H4657">
        <v>996</v>
      </c>
      <c r="I4657">
        <v>756816</v>
      </c>
      <c r="J4657">
        <v>13948</v>
      </c>
      <c r="K4657">
        <v>748851</v>
      </c>
      <c r="L4657">
        <v>49456</v>
      </c>
      <c r="M4657">
        <v>18537</v>
      </c>
      <c r="N4657">
        <v>83000000</v>
      </c>
    </row>
    <row r="4658" spans="1:14" x14ac:dyDescent="0.3">
      <c r="A4658" t="s">
        <v>6899</v>
      </c>
      <c r="B4658" t="s">
        <v>2190</v>
      </c>
      <c r="C4658" t="s">
        <v>2198</v>
      </c>
      <c r="D4658" t="s">
        <v>2199</v>
      </c>
      <c r="E4658" s="17">
        <v>44364</v>
      </c>
      <c r="F4658">
        <v>4452</v>
      </c>
      <c r="G4658">
        <v>119</v>
      </c>
      <c r="H4658">
        <v>845</v>
      </c>
      <c r="I4658">
        <v>761268</v>
      </c>
      <c r="J4658">
        <v>14067</v>
      </c>
      <c r="K4658">
        <v>749696</v>
      </c>
      <c r="L4658">
        <v>22260</v>
      </c>
      <c r="M4658">
        <v>8668</v>
      </c>
      <c r="N4658">
        <v>213000000</v>
      </c>
    </row>
    <row r="4659" spans="1:14" x14ac:dyDescent="0.3">
      <c r="A4659" t="s">
        <v>6900</v>
      </c>
      <c r="B4659" t="s">
        <v>2206</v>
      </c>
      <c r="C4659" t="s">
        <v>2224</v>
      </c>
      <c r="D4659" t="s">
        <v>2230</v>
      </c>
      <c r="E4659" s="17">
        <v>44348</v>
      </c>
      <c r="F4659">
        <v>2546</v>
      </c>
      <c r="G4659">
        <v>17</v>
      </c>
      <c r="H4659">
        <v>1319</v>
      </c>
      <c r="I4659">
        <v>763814</v>
      </c>
      <c r="J4659">
        <v>14084</v>
      </c>
      <c r="K4659">
        <v>751015</v>
      </c>
      <c r="L4659">
        <v>22914</v>
      </c>
      <c r="M4659">
        <v>3015</v>
      </c>
      <c r="N4659">
        <v>68000000</v>
      </c>
    </row>
    <row r="4660" spans="1:14" x14ac:dyDescent="0.3">
      <c r="A4660" t="s">
        <v>6901</v>
      </c>
      <c r="B4660" t="s">
        <v>2187</v>
      </c>
      <c r="C4660" t="s">
        <v>2201</v>
      </c>
      <c r="D4660" t="s">
        <v>2202</v>
      </c>
      <c r="E4660" s="17">
        <v>44546</v>
      </c>
      <c r="F4660">
        <v>4929</v>
      </c>
      <c r="G4660">
        <v>68</v>
      </c>
      <c r="H4660">
        <v>4117</v>
      </c>
      <c r="I4660">
        <v>768743</v>
      </c>
      <c r="J4660">
        <v>14152</v>
      </c>
      <c r="K4660">
        <v>755132</v>
      </c>
      <c r="L4660">
        <v>69006</v>
      </c>
      <c r="M4660">
        <v>11578</v>
      </c>
      <c r="N4660">
        <v>83000000</v>
      </c>
    </row>
    <row r="4661" spans="1:14" x14ac:dyDescent="0.3">
      <c r="A4661" t="s">
        <v>6902</v>
      </c>
      <c r="B4661" t="s">
        <v>2190</v>
      </c>
      <c r="C4661" t="s">
        <v>2269</v>
      </c>
      <c r="D4661" t="s">
        <v>2288</v>
      </c>
      <c r="E4661" s="17">
        <v>44015</v>
      </c>
      <c r="F4661">
        <v>4530</v>
      </c>
      <c r="G4661">
        <v>139</v>
      </c>
      <c r="H4661">
        <v>1710</v>
      </c>
      <c r="I4661">
        <v>773273</v>
      </c>
      <c r="J4661">
        <v>14291</v>
      </c>
      <c r="K4661">
        <v>756842</v>
      </c>
      <c r="L4661">
        <v>67950</v>
      </c>
      <c r="M4661">
        <v>3081</v>
      </c>
      <c r="N4661">
        <v>213000000</v>
      </c>
    </row>
    <row r="4662" spans="1:14" x14ac:dyDescent="0.3">
      <c r="A4662" t="s">
        <v>6903</v>
      </c>
      <c r="B4662" t="s">
        <v>2187</v>
      </c>
      <c r="C4662" t="s">
        <v>2338</v>
      </c>
      <c r="D4662" t="s">
        <v>2339</v>
      </c>
      <c r="E4662" s="17">
        <v>44122</v>
      </c>
      <c r="F4662">
        <v>118</v>
      </c>
      <c r="G4662">
        <v>129</v>
      </c>
      <c r="H4662">
        <v>241</v>
      </c>
      <c r="I4662">
        <v>773391</v>
      </c>
      <c r="J4662">
        <v>14420</v>
      </c>
      <c r="K4662">
        <v>757083</v>
      </c>
      <c r="L4662">
        <v>1416</v>
      </c>
      <c r="M4662">
        <v>7424</v>
      </c>
      <c r="N4662">
        <v>83000000</v>
      </c>
    </row>
    <row r="4663" spans="1:14" x14ac:dyDescent="0.3">
      <c r="A4663" t="s">
        <v>6904</v>
      </c>
      <c r="B4663" t="s">
        <v>2190</v>
      </c>
      <c r="C4663" t="s">
        <v>2252</v>
      </c>
      <c r="D4663" t="s">
        <v>2301</v>
      </c>
      <c r="E4663" s="17">
        <v>44165</v>
      </c>
      <c r="F4663">
        <v>2395</v>
      </c>
      <c r="G4663">
        <v>169</v>
      </c>
      <c r="H4663">
        <v>2890</v>
      </c>
      <c r="I4663">
        <v>775786</v>
      </c>
      <c r="J4663">
        <v>14589</v>
      </c>
      <c r="K4663">
        <v>759973</v>
      </c>
      <c r="L4663">
        <v>23950</v>
      </c>
      <c r="M4663">
        <v>14060</v>
      </c>
      <c r="N4663">
        <v>213000000</v>
      </c>
    </row>
    <row r="4664" spans="1:14" x14ac:dyDescent="0.3">
      <c r="A4664" t="s">
        <v>6905</v>
      </c>
      <c r="B4664" t="s">
        <v>2211</v>
      </c>
      <c r="C4664" t="s">
        <v>2241</v>
      </c>
      <c r="D4664" t="s">
        <v>2242</v>
      </c>
      <c r="E4664" s="17">
        <v>43946</v>
      </c>
      <c r="F4664">
        <v>3367</v>
      </c>
      <c r="G4664">
        <v>134</v>
      </c>
      <c r="H4664">
        <v>2625</v>
      </c>
      <c r="I4664">
        <v>779153</v>
      </c>
      <c r="J4664">
        <v>14723</v>
      </c>
      <c r="K4664">
        <v>762598</v>
      </c>
      <c r="L4664">
        <v>60606</v>
      </c>
      <c r="M4664">
        <v>10966</v>
      </c>
      <c r="N4664">
        <v>331000000</v>
      </c>
    </row>
    <row r="4665" spans="1:14" x14ac:dyDescent="0.3">
      <c r="A4665" t="s">
        <v>6906</v>
      </c>
      <c r="B4665" t="s">
        <v>2211</v>
      </c>
      <c r="C4665" t="s">
        <v>2237</v>
      </c>
      <c r="D4665" t="s">
        <v>2250</v>
      </c>
      <c r="E4665" s="17">
        <v>43879</v>
      </c>
      <c r="F4665">
        <v>1702</v>
      </c>
      <c r="G4665">
        <v>46</v>
      </c>
      <c r="H4665">
        <v>3498</v>
      </c>
      <c r="I4665">
        <v>780855</v>
      </c>
      <c r="J4665">
        <v>14769</v>
      </c>
      <c r="K4665">
        <v>766096</v>
      </c>
      <c r="L4665">
        <v>32338</v>
      </c>
      <c r="M4665">
        <v>16214</v>
      </c>
      <c r="N4665">
        <v>331000000</v>
      </c>
    </row>
    <row r="4666" spans="1:14" x14ac:dyDescent="0.3">
      <c r="A4666" t="s">
        <v>6907</v>
      </c>
      <c r="B4666" t="s">
        <v>2187</v>
      </c>
      <c r="C4666" t="s">
        <v>2338</v>
      </c>
      <c r="D4666" t="s">
        <v>2339</v>
      </c>
      <c r="E4666" s="17">
        <v>44515</v>
      </c>
      <c r="F4666">
        <v>529</v>
      </c>
      <c r="G4666">
        <v>122</v>
      </c>
      <c r="H4666">
        <v>452</v>
      </c>
      <c r="I4666">
        <v>781384</v>
      </c>
      <c r="J4666">
        <v>14891</v>
      </c>
      <c r="K4666">
        <v>766548</v>
      </c>
      <c r="L4666">
        <v>3703</v>
      </c>
      <c r="M4666">
        <v>16132</v>
      </c>
      <c r="N4666">
        <v>83000000</v>
      </c>
    </row>
    <row r="4667" spans="1:14" x14ac:dyDescent="0.3">
      <c r="A4667" t="s">
        <v>6908</v>
      </c>
      <c r="B4667" t="s">
        <v>2206</v>
      </c>
      <c r="C4667" t="s">
        <v>2224</v>
      </c>
      <c r="D4667" t="s">
        <v>2230</v>
      </c>
      <c r="E4667" s="17">
        <v>43912</v>
      </c>
      <c r="F4667">
        <v>3674</v>
      </c>
      <c r="G4667">
        <v>53</v>
      </c>
      <c r="H4667">
        <v>1629</v>
      </c>
      <c r="I4667">
        <v>785058</v>
      </c>
      <c r="J4667">
        <v>14944</v>
      </c>
      <c r="K4667">
        <v>768177</v>
      </c>
      <c r="L4667">
        <v>66132</v>
      </c>
      <c r="M4667">
        <v>12159</v>
      </c>
      <c r="N4667">
        <v>68000000</v>
      </c>
    </row>
    <row r="4668" spans="1:14" x14ac:dyDescent="0.3">
      <c r="A4668" t="s">
        <v>6909</v>
      </c>
      <c r="B4668" t="s">
        <v>2194</v>
      </c>
      <c r="C4668" t="s">
        <v>2195</v>
      </c>
      <c r="D4668" t="s">
        <v>2296</v>
      </c>
      <c r="E4668" s="17">
        <v>44163</v>
      </c>
      <c r="F4668">
        <v>302</v>
      </c>
      <c r="G4668">
        <v>14</v>
      </c>
      <c r="H4668">
        <v>2260</v>
      </c>
      <c r="I4668">
        <v>785360</v>
      </c>
      <c r="J4668">
        <v>14958</v>
      </c>
      <c r="K4668">
        <v>770437</v>
      </c>
      <c r="L4668">
        <v>1812</v>
      </c>
      <c r="M4668">
        <v>19813</v>
      </c>
      <c r="N4668">
        <v>1380000000</v>
      </c>
    </row>
    <row r="4669" spans="1:14" x14ac:dyDescent="0.3">
      <c r="A4669" t="s">
        <v>6910</v>
      </c>
      <c r="B4669" t="s">
        <v>2206</v>
      </c>
      <c r="C4669" t="s">
        <v>2232</v>
      </c>
      <c r="D4669" t="s">
        <v>2233</v>
      </c>
      <c r="E4669" s="17">
        <v>44387</v>
      </c>
      <c r="F4669">
        <v>4067</v>
      </c>
      <c r="G4669">
        <v>185</v>
      </c>
      <c r="H4669">
        <v>3312</v>
      </c>
      <c r="I4669">
        <v>789427</v>
      </c>
      <c r="J4669">
        <v>15143</v>
      </c>
      <c r="K4669">
        <v>773749</v>
      </c>
      <c r="L4669">
        <v>73206</v>
      </c>
      <c r="M4669">
        <v>15221</v>
      </c>
      <c r="N4669">
        <v>68000000</v>
      </c>
    </row>
    <row r="4670" spans="1:14" x14ac:dyDescent="0.3">
      <c r="A4670" t="s">
        <v>6911</v>
      </c>
      <c r="B4670" t="s">
        <v>2206</v>
      </c>
      <c r="C4670" t="s">
        <v>2207</v>
      </c>
      <c r="D4670" t="s">
        <v>2208</v>
      </c>
      <c r="E4670" s="17">
        <v>44165</v>
      </c>
      <c r="F4670">
        <v>4251</v>
      </c>
      <c r="G4670">
        <v>160</v>
      </c>
      <c r="H4670">
        <v>4717</v>
      </c>
      <c r="I4670">
        <v>793678</v>
      </c>
      <c r="J4670">
        <v>15303</v>
      </c>
      <c r="K4670">
        <v>778466</v>
      </c>
      <c r="L4670">
        <v>80769</v>
      </c>
      <c r="M4670">
        <v>15732</v>
      </c>
      <c r="N4670">
        <v>68000000</v>
      </c>
    </row>
    <row r="4671" spans="1:14" x14ac:dyDescent="0.3">
      <c r="A4671" t="s">
        <v>6912</v>
      </c>
      <c r="B4671" t="s">
        <v>2194</v>
      </c>
      <c r="C4671" t="s">
        <v>2221</v>
      </c>
      <c r="D4671" t="s">
        <v>2281</v>
      </c>
      <c r="E4671" s="17">
        <v>44362</v>
      </c>
      <c r="F4671">
        <v>3968</v>
      </c>
      <c r="G4671">
        <v>194</v>
      </c>
      <c r="H4671">
        <v>558</v>
      </c>
      <c r="I4671">
        <v>797646</v>
      </c>
      <c r="J4671">
        <v>15497</v>
      </c>
      <c r="K4671">
        <v>779024</v>
      </c>
      <c r="L4671">
        <v>71424</v>
      </c>
      <c r="M4671">
        <v>16220</v>
      </c>
      <c r="N4671">
        <v>1380000000</v>
      </c>
    </row>
    <row r="4672" spans="1:14" x14ac:dyDescent="0.3">
      <c r="A4672" t="s">
        <v>6913</v>
      </c>
      <c r="B4672" t="s">
        <v>2211</v>
      </c>
      <c r="C4672" t="s">
        <v>2212</v>
      </c>
      <c r="D4672" t="s">
        <v>2328</v>
      </c>
      <c r="E4672" s="17">
        <v>44051</v>
      </c>
      <c r="F4672">
        <v>13</v>
      </c>
      <c r="G4672">
        <v>190</v>
      </c>
      <c r="H4672">
        <v>4967</v>
      </c>
      <c r="I4672">
        <v>797659</v>
      </c>
      <c r="J4672">
        <v>15687</v>
      </c>
      <c r="K4672">
        <v>783991</v>
      </c>
      <c r="L4672">
        <v>78</v>
      </c>
      <c r="M4672">
        <v>4143</v>
      </c>
      <c r="N4672">
        <v>331000000</v>
      </c>
    </row>
    <row r="4673" spans="1:14" x14ac:dyDescent="0.3">
      <c r="A4673" t="s">
        <v>6914</v>
      </c>
      <c r="B4673" t="s">
        <v>2211</v>
      </c>
      <c r="C4673" t="s">
        <v>2237</v>
      </c>
      <c r="D4673" t="s">
        <v>2238</v>
      </c>
      <c r="E4673" s="17">
        <v>44465</v>
      </c>
      <c r="F4673">
        <v>2803</v>
      </c>
      <c r="G4673">
        <v>175</v>
      </c>
      <c r="H4673">
        <v>2715</v>
      </c>
      <c r="I4673">
        <v>800462</v>
      </c>
      <c r="J4673">
        <v>15862</v>
      </c>
      <c r="K4673">
        <v>786706</v>
      </c>
      <c r="L4673">
        <v>22424</v>
      </c>
      <c r="M4673">
        <v>17592</v>
      </c>
      <c r="N4673">
        <v>331000000</v>
      </c>
    </row>
    <row r="4674" spans="1:14" x14ac:dyDescent="0.3">
      <c r="A4674" t="s">
        <v>6915</v>
      </c>
      <c r="B4674" t="s">
        <v>2194</v>
      </c>
      <c r="C4674" t="s">
        <v>2204</v>
      </c>
      <c r="D4674" t="s">
        <v>25</v>
      </c>
      <c r="E4674" s="17">
        <v>44153</v>
      </c>
      <c r="F4674">
        <v>888</v>
      </c>
      <c r="G4674">
        <v>65</v>
      </c>
      <c r="H4674">
        <v>1068</v>
      </c>
      <c r="I4674">
        <v>801350</v>
      </c>
      <c r="J4674">
        <v>15927</v>
      </c>
      <c r="K4674">
        <v>787774</v>
      </c>
      <c r="L4674">
        <v>11544</v>
      </c>
      <c r="M4674">
        <v>10342</v>
      </c>
      <c r="N4674">
        <v>1380000000</v>
      </c>
    </row>
    <row r="4675" spans="1:14" x14ac:dyDescent="0.3">
      <c r="A4675" t="s">
        <v>6916</v>
      </c>
      <c r="B4675" t="s">
        <v>2190</v>
      </c>
      <c r="C4675" t="s">
        <v>2269</v>
      </c>
      <c r="D4675" t="s">
        <v>2270</v>
      </c>
      <c r="E4675" s="17">
        <v>43833</v>
      </c>
      <c r="F4675">
        <v>3528</v>
      </c>
      <c r="G4675">
        <v>80</v>
      </c>
      <c r="H4675">
        <v>2754</v>
      </c>
      <c r="I4675">
        <v>804878</v>
      </c>
      <c r="J4675">
        <v>16007</v>
      </c>
      <c r="K4675">
        <v>790528</v>
      </c>
      <c r="L4675">
        <v>45864</v>
      </c>
      <c r="M4675">
        <v>1247</v>
      </c>
      <c r="N4675">
        <v>213000000</v>
      </c>
    </row>
    <row r="4676" spans="1:14" x14ac:dyDescent="0.3">
      <c r="A4676" t="s">
        <v>6917</v>
      </c>
      <c r="B4676" t="s">
        <v>2206</v>
      </c>
      <c r="C4676" t="s">
        <v>2257</v>
      </c>
      <c r="D4676" t="s">
        <v>2290</v>
      </c>
      <c r="E4676" s="17">
        <v>44524</v>
      </c>
      <c r="F4676">
        <v>1196</v>
      </c>
      <c r="G4676">
        <v>192</v>
      </c>
      <c r="H4676">
        <v>1260</v>
      </c>
      <c r="I4676">
        <v>806074</v>
      </c>
      <c r="J4676">
        <v>16199</v>
      </c>
      <c r="K4676">
        <v>791788</v>
      </c>
      <c r="L4676">
        <v>5980</v>
      </c>
      <c r="M4676">
        <v>7979</v>
      </c>
      <c r="N4676">
        <v>68000000</v>
      </c>
    </row>
    <row r="4677" spans="1:14" x14ac:dyDescent="0.3">
      <c r="A4677" t="s">
        <v>6918</v>
      </c>
      <c r="B4677" t="s">
        <v>2187</v>
      </c>
      <c r="C4677" t="s">
        <v>2338</v>
      </c>
      <c r="D4677" t="s">
        <v>2438</v>
      </c>
      <c r="E4677" s="17">
        <v>44036</v>
      </c>
      <c r="F4677">
        <v>4540</v>
      </c>
      <c r="G4677">
        <v>35</v>
      </c>
      <c r="H4677">
        <v>2770</v>
      </c>
      <c r="I4677">
        <v>810614</v>
      </c>
      <c r="J4677">
        <v>16234</v>
      </c>
      <c r="K4677">
        <v>794558</v>
      </c>
      <c r="L4677">
        <v>40860</v>
      </c>
      <c r="M4677">
        <v>17784</v>
      </c>
      <c r="N4677">
        <v>83000000</v>
      </c>
    </row>
    <row r="4678" spans="1:14" x14ac:dyDescent="0.3">
      <c r="A4678" t="s">
        <v>6919</v>
      </c>
      <c r="B4678" t="s">
        <v>2211</v>
      </c>
      <c r="C4678" t="s">
        <v>2212</v>
      </c>
      <c r="D4678" t="s">
        <v>2328</v>
      </c>
      <c r="E4678" s="17">
        <v>43870</v>
      </c>
      <c r="F4678">
        <v>2169</v>
      </c>
      <c r="G4678">
        <v>16</v>
      </c>
      <c r="H4678">
        <v>4602</v>
      </c>
      <c r="I4678">
        <v>812783</v>
      </c>
      <c r="J4678">
        <v>16250</v>
      </c>
      <c r="K4678">
        <v>799160</v>
      </c>
      <c r="L4678">
        <v>28197</v>
      </c>
      <c r="M4678">
        <v>19414</v>
      </c>
      <c r="N4678">
        <v>331000000</v>
      </c>
    </row>
    <row r="4679" spans="1:14" x14ac:dyDescent="0.3">
      <c r="A4679" t="s">
        <v>6920</v>
      </c>
      <c r="B4679" t="s">
        <v>2187</v>
      </c>
      <c r="C4679" t="s">
        <v>2255</v>
      </c>
      <c r="D4679" t="s">
        <v>2255</v>
      </c>
      <c r="E4679" s="17">
        <v>43889</v>
      </c>
      <c r="F4679">
        <v>3568</v>
      </c>
      <c r="G4679">
        <v>1</v>
      </c>
      <c r="H4679">
        <v>449</v>
      </c>
      <c r="I4679">
        <v>816351</v>
      </c>
      <c r="J4679">
        <v>16251</v>
      </c>
      <c r="K4679">
        <v>799609</v>
      </c>
      <c r="L4679">
        <v>64224</v>
      </c>
      <c r="M4679">
        <v>4206</v>
      </c>
      <c r="N4679">
        <v>83000000</v>
      </c>
    </row>
    <row r="4680" spans="1:14" x14ac:dyDescent="0.3">
      <c r="A4680" t="s">
        <v>6921</v>
      </c>
      <c r="B4680" t="s">
        <v>2194</v>
      </c>
      <c r="C4680" t="s">
        <v>2195</v>
      </c>
      <c r="D4680" t="s">
        <v>2296</v>
      </c>
      <c r="E4680" s="17">
        <v>44404</v>
      </c>
      <c r="F4680">
        <v>2231</v>
      </c>
      <c r="G4680">
        <v>32</v>
      </c>
      <c r="H4680">
        <v>3639</v>
      </c>
      <c r="I4680">
        <v>818582</v>
      </c>
      <c r="J4680">
        <v>16283</v>
      </c>
      <c r="K4680">
        <v>803248</v>
      </c>
      <c r="L4680">
        <v>40158</v>
      </c>
      <c r="M4680">
        <v>8513</v>
      </c>
      <c r="N4680">
        <v>1380000000</v>
      </c>
    </row>
    <row r="4681" spans="1:14" x14ac:dyDescent="0.3">
      <c r="A4681" t="s">
        <v>6922</v>
      </c>
      <c r="B4681" t="s">
        <v>2187</v>
      </c>
      <c r="C4681" t="s">
        <v>2188</v>
      </c>
      <c r="D4681" t="s">
        <v>2188</v>
      </c>
      <c r="E4681" s="17">
        <v>44474</v>
      </c>
      <c r="F4681">
        <v>1843</v>
      </c>
      <c r="G4681">
        <v>92</v>
      </c>
      <c r="H4681">
        <v>1913</v>
      </c>
      <c r="I4681">
        <v>820425</v>
      </c>
      <c r="J4681">
        <v>16375</v>
      </c>
      <c r="K4681">
        <v>805161</v>
      </c>
      <c r="L4681">
        <v>14744</v>
      </c>
      <c r="M4681">
        <v>11903</v>
      </c>
      <c r="N4681">
        <v>83000000</v>
      </c>
    </row>
    <row r="4682" spans="1:14" x14ac:dyDescent="0.3">
      <c r="A4682" t="s">
        <v>6923</v>
      </c>
      <c r="B4682" t="s">
        <v>2187</v>
      </c>
      <c r="C4682" t="s">
        <v>2255</v>
      </c>
      <c r="D4682" t="s">
        <v>2255</v>
      </c>
      <c r="E4682" s="17">
        <v>44337</v>
      </c>
      <c r="F4682">
        <v>3651</v>
      </c>
      <c r="G4682">
        <v>123</v>
      </c>
      <c r="H4682">
        <v>2797</v>
      </c>
      <c r="I4682">
        <v>824076</v>
      </c>
      <c r="J4682">
        <v>16498</v>
      </c>
      <c r="K4682">
        <v>807958</v>
      </c>
      <c r="L4682">
        <v>54765</v>
      </c>
      <c r="M4682">
        <v>4858</v>
      </c>
      <c r="N4682">
        <v>83000000</v>
      </c>
    </row>
    <row r="4683" spans="1:14" x14ac:dyDescent="0.3">
      <c r="A4683" t="s">
        <v>6924</v>
      </c>
      <c r="B4683" t="s">
        <v>2206</v>
      </c>
      <c r="C4683" t="s">
        <v>2224</v>
      </c>
      <c r="D4683" t="s">
        <v>2225</v>
      </c>
      <c r="E4683" s="17">
        <v>44402</v>
      </c>
      <c r="F4683">
        <v>3876</v>
      </c>
      <c r="G4683">
        <v>133</v>
      </c>
      <c r="H4683">
        <v>4633</v>
      </c>
      <c r="I4683">
        <v>827952</v>
      </c>
      <c r="J4683">
        <v>16631</v>
      </c>
      <c r="K4683">
        <v>812591</v>
      </c>
      <c r="L4683">
        <v>42636</v>
      </c>
      <c r="M4683">
        <v>7153</v>
      </c>
      <c r="N4683">
        <v>68000000</v>
      </c>
    </row>
    <row r="4684" spans="1:14" x14ac:dyDescent="0.3">
      <c r="A4684" t="s">
        <v>6925</v>
      </c>
      <c r="B4684" t="s">
        <v>2194</v>
      </c>
      <c r="C4684" t="s">
        <v>27</v>
      </c>
      <c r="D4684" t="s">
        <v>27</v>
      </c>
      <c r="E4684" s="17">
        <v>43952</v>
      </c>
      <c r="F4684">
        <v>2718</v>
      </c>
      <c r="G4684">
        <v>170</v>
      </c>
      <c r="H4684">
        <v>2545</v>
      </c>
      <c r="I4684">
        <v>830670</v>
      </c>
      <c r="J4684">
        <v>16801</v>
      </c>
      <c r="K4684">
        <v>815136</v>
      </c>
      <c r="L4684">
        <v>40770</v>
      </c>
      <c r="M4684">
        <v>3224</v>
      </c>
      <c r="N4684">
        <v>1380000000</v>
      </c>
    </row>
    <row r="4685" spans="1:14" x14ac:dyDescent="0.3">
      <c r="A4685" t="s">
        <v>6926</v>
      </c>
      <c r="B4685" t="s">
        <v>2187</v>
      </c>
      <c r="C4685" t="s">
        <v>2201</v>
      </c>
      <c r="D4685" t="s">
        <v>2272</v>
      </c>
      <c r="E4685" s="17">
        <v>44309</v>
      </c>
      <c r="F4685">
        <v>48</v>
      </c>
      <c r="G4685">
        <v>99</v>
      </c>
      <c r="H4685">
        <v>3254</v>
      </c>
      <c r="I4685">
        <v>830718</v>
      </c>
      <c r="J4685">
        <v>16900</v>
      </c>
      <c r="K4685">
        <v>818390</v>
      </c>
      <c r="L4685">
        <v>480</v>
      </c>
      <c r="M4685">
        <v>10006</v>
      </c>
      <c r="N4685">
        <v>83000000</v>
      </c>
    </row>
    <row r="4686" spans="1:14" x14ac:dyDescent="0.3">
      <c r="A4686" t="s">
        <v>6927</v>
      </c>
      <c r="B4686" t="s">
        <v>2211</v>
      </c>
      <c r="C4686" t="s">
        <v>2212</v>
      </c>
      <c r="D4686" t="s">
        <v>2213</v>
      </c>
      <c r="E4686" s="17">
        <v>44449</v>
      </c>
      <c r="F4686">
        <v>180</v>
      </c>
      <c r="G4686">
        <v>87</v>
      </c>
      <c r="H4686">
        <v>4811</v>
      </c>
      <c r="I4686">
        <v>830898</v>
      </c>
      <c r="J4686">
        <v>16987</v>
      </c>
      <c r="K4686">
        <v>823201</v>
      </c>
      <c r="L4686">
        <v>3060</v>
      </c>
      <c r="M4686">
        <v>7080</v>
      </c>
      <c r="N4686">
        <v>331000000</v>
      </c>
    </row>
    <row r="4687" spans="1:14" x14ac:dyDescent="0.3">
      <c r="A4687" t="s">
        <v>6928</v>
      </c>
      <c r="B4687" t="s">
        <v>2194</v>
      </c>
      <c r="C4687" t="s">
        <v>2204</v>
      </c>
      <c r="D4687" t="s">
        <v>2235</v>
      </c>
      <c r="E4687" s="17">
        <v>43926</v>
      </c>
      <c r="F4687">
        <v>3878</v>
      </c>
      <c r="G4687">
        <v>10</v>
      </c>
      <c r="H4687">
        <v>4495</v>
      </c>
      <c r="I4687">
        <v>834776</v>
      </c>
      <c r="J4687">
        <v>16997</v>
      </c>
      <c r="K4687">
        <v>827696</v>
      </c>
      <c r="L4687">
        <v>31024</v>
      </c>
      <c r="M4687">
        <v>9632</v>
      </c>
      <c r="N4687">
        <v>1380000000</v>
      </c>
    </row>
    <row r="4688" spans="1:14" x14ac:dyDescent="0.3">
      <c r="A4688" t="s">
        <v>6929</v>
      </c>
      <c r="B4688" t="s">
        <v>2211</v>
      </c>
      <c r="C4688" t="s">
        <v>2237</v>
      </c>
      <c r="D4688" t="s">
        <v>2250</v>
      </c>
      <c r="E4688" s="17">
        <v>44244</v>
      </c>
      <c r="F4688">
        <v>1417</v>
      </c>
      <c r="G4688">
        <v>4</v>
      </c>
      <c r="H4688">
        <v>3461</v>
      </c>
      <c r="I4688">
        <v>836193</v>
      </c>
      <c r="J4688">
        <v>17001</v>
      </c>
      <c r="K4688">
        <v>831157</v>
      </c>
      <c r="L4688">
        <v>19838</v>
      </c>
      <c r="M4688">
        <v>8056</v>
      </c>
      <c r="N4688">
        <v>331000000</v>
      </c>
    </row>
    <row r="4689" spans="1:14" x14ac:dyDescent="0.3">
      <c r="A4689" t="s">
        <v>6930</v>
      </c>
      <c r="B4689" t="s">
        <v>2190</v>
      </c>
      <c r="C4689" t="s">
        <v>2191</v>
      </c>
      <c r="D4689" t="s">
        <v>2192</v>
      </c>
      <c r="E4689" s="17">
        <v>44065</v>
      </c>
      <c r="F4689">
        <v>3464</v>
      </c>
      <c r="G4689">
        <v>29</v>
      </c>
      <c r="H4689">
        <v>1459</v>
      </c>
      <c r="I4689">
        <v>839657</v>
      </c>
      <c r="J4689">
        <v>17030</v>
      </c>
      <c r="K4689">
        <v>832616</v>
      </c>
      <c r="L4689">
        <v>62352</v>
      </c>
      <c r="M4689">
        <v>1180</v>
      </c>
      <c r="N4689">
        <v>213000000</v>
      </c>
    </row>
    <row r="4690" spans="1:14" x14ac:dyDescent="0.3">
      <c r="A4690" t="s">
        <v>6931</v>
      </c>
      <c r="B4690" t="s">
        <v>2187</v>
      </c>
      <c r="C4690" t="s">
        <v>2201</v>
      </c>
      <c r="D4690" t="s">
        <v>2202</v>
      </c>
      <c r="E4690" s="17">
        <v>43892</v>
      </c>
      <c r="F4690">
        <v>3419</v>
      </c>
      <c r="G4690">
        <v>137</v>
      </c>
      <c r="H4690">
        <v>920</v>
      </c>
      <c r="I4690">
        <v>843076</v>
      </c>
      <c r="J4690">
        <v>17167</v>
      </c>
      <c r="K4690">
        <v>833536</v>
      </c>
      <c r="L4690">
        <v>51285</v>
      </c>
      <c r="M4690">
        <v>17263</v>
      </c>
      <c r="N4690">
        <v>83000000</v>
      </c>
    </row>
    <row r="4691" spans="1:14" x14ac:dyDescent="0.3">
      <c r="A4691" t="s">
        <v>6932</v>
      </c>
      <c r="B4691" t="s">
        <v>2194</v>
      </c>
      <c r="C4691" t="s">
        <v>27</v>
      </c>
      <c r="D4691" t="s">
        <v>27</v>
      </c>
      <c r="E4691" s="17">
        <v>44086</v>
      </c>
      <c r="F4691">
        <v>529</v>
      </c>
      <c r="G4691">
        <v>90</v>
      </c>
      <c r="H4691">
        <v>3218</v>
      </c>
      <c r="I4691">
        <v>843605</v>
      </c>
      <c r="J4691">
        <v>17257</v>
      </c>
      <c r="K4691">
        <v>836754</v>
      </c>
      <c r="L4691">
        <v>10051</v>
      </c>
      <c r="M4691">
        <v>6839</v>
      </c>
      <c r="N4691">
        <v>1380000000</v>
      </c>
    </row>
    <row r="4692" spans="1:14" x14ac:dyDescent="0.3">
      <c r="A4692" t="s">
        <v>6933</v>
      </c>
      <c r="B4692" t="s">
        <v>2211</v>
      </c>
      <c r="C4692" t="s">
        <v>2241</v>
      </c>
      <c r="D4692" t="s">
        <v>2261</v>
      </c>
      <c r="E4692" s="17">
        <v>44391</v>
      </c>
      <c r="F4692">
        <v>4679</v>
      </c>
      <c r="G4692">
        <v>90</v>
      </c>
      <c r="H4692">
        <v>456</v>
      </c>
      <c r="I4692">
        <v>848284</v>
      </c>
      <c r="J4692">
        <v>17347</v>
      </c>
      <c r="K4692">
        <v>837210</v>
      </c>
      <c r="L4692">
        <v>74864</v>
      </c>
      <c r="M4692">
        <v>17806</v>
      </c>
      <c r="N4692">
        <v>331000000</v>
      </c>
    </row>
    <row r="4693" spans="1:14" x14ac:dyDescent="0.3">
      <c r="A4693" t="s">
        <v>6934</v>
      </c>
      <c r="B4693" t="s">
        <v>2187</v>
      </c>
      <c r="C4693" t="s">
        <v>2188</v>
      </c>
      <c r="D4693" t="s">
        <v>2188</v>
      </c>
      <c r="E4693" s="17">
        <v>44178</v>
      </c>
      <c r="F4693">
        <v>1286</v>
      </c>
      <c r="G4693">
        <v>151</v>
      </c>
      <c r="H4693">
        <v>1884</v>
      </c>
      <c r="I4693">
        <v>849570</v>
      </c>
      <c r="J4693">
        <v>17498</v>
      </c>
      <c r="K4693">
        <v>839094</v>
      </c>
      <c r="L4693">
        <v>14146</v>
      </c>
      <c r="M4693">
        <v>19236</v>
      </c>
      <c r="N4693">
        <v>83000000</v>
      </c>
    </row>
    <row r="4694" spans="1:14" x14ac:dyDescent="0.3">
      <c r="A4694" t="s">
        <v>6935</v>
      </c>
      <c r="B4694" t="s">
        <v>2206</v>
      </c>
      <c r="C4694" t="s">
        <v>2224</v>
      </c>
      <c r="D4694" t="s">
        <v>2230</v>
      </c>
      <c r="E4694" s="17">
        <v>44501</v>
      </c>
      <c r="F4694">
        <v>2190</v>
      </c>
      <c r="G4694">
        <v>186</v>
      </c>
      <c r="H4694">
        <v>644</v>
      </c>
      <c r="I4694">
        <v>851760</v>
      </c>
      <c r="J4694">
        <v>17684</v>
      </c>
      <c r="K4694">
        <v>839738</v>
      </c>
      <c r="L4694">
        <v>24090</v>
      </c>
      <c r="M4694">
        <v>2962</v>
      </c>
      <c r="N4694">
        <v>68000000</v>
      </c>
    </row>
    <row r="4695" spans="1:14" x14ac:dyDescent="0.3">
      <c r="A4695" t="s">
        <v>6936</v>
      </c>
      <c r="B4695" t="s">
        <v>2211</v>
      </c>
      <c r="C4695" t="s">
        <v>2245</v>
      </c>
      <c r="D4695" t="s">
        <v>2308</v>
      </c>
      <c r="E4695" s="17">
        <v>43954</v>
      </c>
      <c r="F4695">
        <v>706</v>
      </c>
      <c r="G4695">
        <v>121</v>
      </c>
      <c r="H4695">
        <v>2329</v>
      </c>
      <c r="I4695">
        <v>852466</v>
      </c>
      <c r="J4695">
        <v>17805</v>
      </c>
      <c r="K4695">
        <v>842067</v>
      </c>
      <c r="L4695">
        <v>4236</v>
      </c>
      <c r="M4695">
        <v>12279</v>
      </c>
      <c r="N4695">
        <v>331000000</v>
      </c>
    </row>
    <row r="4696" spans="1:14" x14ac:dyDescent="0.3">
      <c r="A4696" t="s">
        <v>6937</v>
      </c>
      <c r="B4696" t="s">
        <v>2211</v>
      </c>
      <c r="C4696" t="s">
        <v>2212</v>
      </c>
      <c r="D4696" t="s">
        <v>2213</v>
      </c>
      <c r="E4696" s="17">
        <v>44312</v>
      </c>
      <c r="F4696">
        <v>3217</v>
      </c>
      <c r="G4696">
        <v>117</v>
      </c>
      <c r="H4696">
        <v>4509</v>
      </c>
      <c r="I4696">
        <v>855683</v>
      </c>
      <c r="J4696">
        <v>17922</v>
      </c>
      <c r="K4696">
        <v>846576</v>
      </c>
      <c r="L4696">
        <v>35387</v>
      </c>
      <c r="M4696">
        <v>3506</v>
      </c>
      <c r="N4696">
        <v>331000000</v>
      </c>
    </row>
    <row r="4697" spans="1:14" x14ac:dyDescent="0.3">
      <c r="A4697" t="s">
        <v>6938</v>
      </c>
      <c r="B4697" t="s">
        <v>2190</v>
      </c>
      <c r="C4697" t="s">
        <v>2191</v>
      </c>
      <c r="D4697" t="s">
        <v>2285</v>
      </c>
      <c r="E4697" s="17">
        <v>44147</v>
      </c>
      <c r="F4697">
        <v>293</v>
      </c>
      <c r="G4697">
        <v>194</v>
      </c>
      <c r="H4697">
        <v>2210</v>
      </c>
      <c r="I4697">
        <v>855976</v>
      </c>
      <c r="J4697">
        <v>18116</v>
      </c>
      <c r="K4697">
        <v>848786</v>
      </c>
      <c r="L4697">
        <v>4981</v>
      </c>
      <c r="M4697">
        <v>8439</v>
      </c>
      <c r="N4697">
        <v>213000000</v>
      </c>
    </row>
    <row r="4698" spans="1:14" x14ac:dyDescent="0.3">
      <c r="A4698" t="s">
        <v>6939</v>
      </c>
      <c r="B4698" t="s">
        <v>2206</v>
      </c>
      <c r="C4698" t="s">
        <v>2224</v>
      </c>
      <c r="D4698" t="s">
        <v>2225</v>
      </c>
      <c r="E4698" s="17">
        <v>44334</v>
      </c>
      <c r="F4698">
        <v>1561</v>
      </c>
      <c r="G4698">
        <v>60</v>
      </c>
      <c r="H4698">
        <v>4938</v>
      </c>
      <c r="I4698">
        <v>857537</v>
      </c>
      <c r="J4698">
        <v>18176</v>
      </c>
      <c r="K4698">
        <v>853724</v>
      </c>
      <c r="L4698">
        <v>28098</v>
      </c>
      <c r="M4698">
        <v>19362</v>
      </c>
      <c r="N4698">
        <v>68000000</v>
      </c>
    </row>
    <row r="4699" spans="1:14" x14ac:dyDescent="0.3">
      <c r="A4699" t="s">
        <v>6940</v>
      </c>
      <c r="B4699" t="s">
        <v>2190</v>
      </c>
      <c r="C4699" t="s">
        <v>2191</v>
      </c>
      <c r="D4699" t="s">
        <v>2285</v>
      </c>
      <c r="E4699" s="17">
        <v>44549</v>
      </c>
      <c r="F4699">
        <v>4517</v>
      </c>
      <c r="G4699">
        <v>101</v>
      </c>
      <c r="H4699">
        <v>4256</v>
      </c>
      <c r="I4699">
        <v>862054</v>
      </c>
      <c r="J4699">
        <v>18277</v>
      </c>
      <c r="K4699">
        <v>857980</v>
      </c>
      <c r="L4699">
        <v>58721</v>
      </c>
      <c r="M4699">
        <v>1497</v>
      </c>
      <c r="N4699">
        <v>213000000</v>
      </c>
    </row>
    <row r="4700" spans="1:14" x14ac:dyDescent="0.3">
      <c r="A4700" t="s">
        <v>6941</v>
      </c>
      <c r="B4700" t="s">
        <v>2206</v>
      </c>
      <c r="C4700" t="s">
        <v>2224</v>
      </c>
      <c r="D4700" t="s">
        <v>2225</v>
      </c>
      <c r="E4700" s="17">
        <v>43878</v>
      </c>
      <c r="F4700">
        <v>2611</v>
      </c>
      <c r="G4700">
        <v>25</v>
      </c>
      <c r="H4700">
        <v>4350</v>
      </c>
      <c r="I4700">
        <v>864665</v>
      </c>
      <c r="J4700">
        <v>18302</v>
      </c>
      <c r="K4700">
        <v>862330</v>
      </c>
      <c r="L4700">
        <v>26110</v>
      </c>
      <c r="M4700">
        <v>12245</v>
      </c>
      <c r="N4700">
        <v>68000000</v>
      </c>
    </row>
    <row r="4701" spans="1:14" x14ac:dyDescent="0.3">
      <c r="A4701" t="s">
        <v>6942</v>
      </c>
      <c r="B4701" t="s">
        <v>2211</v>
      </c>
      <c r="C4701" t="s">
        <v>2237</v>
      </c>
      <c r="D4701" t="s">
        <v>2238</v>
      </c>
      <c r="E4701" s="17">
        <v>44239</v>
      </c>
      <c r="F4701">
        <v>660</v>
      </c>
      <c r="G4701">
        <v>108</v>
      </c>
      <c r="H4701">
        <v>1093</v>
      </c>
      <c r="I4701">
        <v>865325</v>
      </c>
      <c r="J4701">
        <v>18410</v>
      </c>
      <c r="K4701">
        <v>863423</v>
      </c>
      <c r="L4701">
        <v>10560</v>
      </c>
      <c r="M4701">
        <v>17931</v>
      </c>
      <c r="N4701">
        <v>331000000</v>
      </c>
    </row>
    <row r="4702" spans="1:14" x14ac:dyDescent="0.3">
      <c r="A4702" t="s">
        <v>6943</v>
      </c>
      <c r="B4702" t="s">
        <v>2190</v>
      </c>
      <c r="C4702" t="s">
        <v>2252</v>
      </c>
      <c r="D4702" t="s">
        <v>2253</v>
      </c>
      <c r="E4702" s="17">
        <v>43966</v>
      </c>
      <c r="F4702">
        <v>3178</v>
      </c>
      <c r="G4702">
        <v>111</v>
      </c>
      <c r="H4702">
        <v>2459</v>
      </c>
      <c r="I4702">
        <v>868503</v>
      </c>
      <c r="J4702">
        <v>18521</v>
      </c>
      <c r="K4702">
        <v>865882</v>
      </c>
      <c r="L4702">
        <v>31780</v>
      </c>
      <c r="M4702">
        <v>18374</v>
      </c>
      <c r="N4702">
        <v>213000000</v>
      </c>
    </row>
    <row r="4703" spans="1:14" x14ac:dyDescent="0.3">
      <c r="A4703" t="s">
        <v>6944</v>
      </c>
      <c r="B4703" t="s">
        <v>2187</v>
      </c>
      <c r="C4703" t="s">
        <v>2255</v>
      </c>
      <c r="D4703" t="s">
        <v>2255</v>
      </c>
      <c r="E4703" s="17">
        <v>44031</v>
      </c>
      <c r="F4703">
        <v>3389</v>
      </c>
      <c r="G4703">
        <v>38</v>
      </c>
      <c r="H4703">
        <v>2761</v>
      </c>
      <c r="I4703">
        <v>871892</v>
      </c>
      <c r="J4703">
        <v>18559</v>
      </c>
      <c r="K4703">
        <v>868643</v>
      </c>
      <c r="L4703">
        <v>50835</v>
      </c>
      <c r="M4703">
        <v>3146</v>
      </c>
      <c r="N4703">
        <v>83000000</v>
      </c>
    </row>
    <row r="4704" spans="1:14" x14ac:dyDescent="0.3">
      <c r="A4704" t="s">
        <v>6945</v>
      </c>
      <c r="B4704" t="s">
        <v>2206</v>
      </c>
      <c r="C4704" t="s">
        <v>2224</v>
      </c>
      <c r="D4704" t="s">
        <v>2225</v>
      </c>
      <c r="E4704" s="17">
        <v>44080</v>
      </c>
      <c r="F4704">
        <v>2106</v>
      </c>
      <c r="G4704">
        <v>2</v>
      </c>
      <c r="H4704">
        <v>2042</v>
      </c>
      <c r="I4704">
        <v>873998</v>
      </c>
      <c r="J4704">
        <v>18561</v>
      </c>
      <c r="K4704">
        <v>870685</v>
      </c>
      <c r="L4704">
        <v>35802</v>
      </c>
      <c r="M4704">
        <v>14414</v>
      </c>
      <c r="N4704">
        <v>68000000</v>
      </c>
    </row>
    <row r="4705" spans="1:14" x14ac:dyDescent="0.3">
      <c r="A4705" t="s">
        <v>6946</v>
      </c>
      <c r="B4705" t="s">
        <v>2211</v>
      </c>
      <c r="C4705" t="s">
        <v>2245</v>
      </c>
      <c r="D4705" t="s">
        <v>2246</v>
      </c>
      <c r="E4705" s="17">
        <v>44144</v>
      </c>
      <c r="F4705">
        <v>3063</v>
      </c>
      <c r="G4705">
        <v>37</v>
      </c>
      <c r="H4705">
        <v>35</v>
      </c>
      <c r="I4705">
        <v>877061</v>
      </c>
      <c r="J4705">
        <v>18598</v>
      </c>
      <c r="K4705">
        <v>870720</v>
      </c>
      <c r="L4705">
        <v>30630</v>
      </c>
      <c r="M4705">
        <v>1746</v>
      </c>
      <c r="N4705">
        <v>331000000</v>
      </c>
    </row>
    <row r="4706" spans="1:14" x14ac:dyDescent="0.3">
      <c r="A4706" t="s">
        <v>6947</v>
      </c>
      <c r="B4706" t="s">
        <v>2194</v>
      </c>
      <c r="C4706" t="s">
        <v>2221</v>
      </c>
      <c r="D4706" t="s">
        <v>2222</v>
      </c>
      <c r="E4706" s="17">
        <v>44198</v>
      </c>
      <c r="F4706">
        <v>2840</v>
      </c>
      <c r="G4706">
        <v>41</v>
      </c>
      <c r="H4706">
        <v>469</v>
      </c>
      <c r="I4706">
        <v>879901</v>
      </c>
      <c r="J4706">
        <v>18639</v>
      </c>
      <c r="K4706">
        <v>871189</v>
      </c>
      <c r="L4706">
        <v>45440</v>
      </c>
      <c r="M4706">
        <v>15438</v>
      </c>
      <c r="N4706">
        <v>1380000000</v>
      </c>
    </row>
    <row r="4707" spans="1:14" x14ac:dyDescent="0.3">
      <c r="A4707" t="s">
        <v>6948</v>
      </c>
      <c r="B4707" t="s">
        <v>2206</v>
      </c>
      <c r="C4707" t="s">
        <v>2257</v>
      </c>
      <c r="D4707" t="s">
        <v>2258</v>
      </c>
      <c r="E4707" s="17">
        <v>44259</v>
      </c>
      <c r="F4707">
        <v>3496</v>
      </c>
      <c r="G4707">
        <v>47</v>
      </c>
      <c r="H4707">
        <v>308</v>
      </c>
      <c r="I4707">
        <v>883397</v>
      </c>
      <c r="J4707">
        <v>18686</v>
      </c>
      <c r="K4707">
        <v>871497</v>
      </c>
      <c r="L4707">
        <v>59432</v>
      </c>
      <c r="M4707">
        <v>19144</v>
      </c>
      <c r="N4707">
        <v>68000000</v>
      </c>
    </row>
    <row r="4708" spans="1:14" x14ac:dyDescent="0.3">
      <c r="A4708" t="s">
        <v>6949</v>
      </c>
      <c r="B4708" t="s">
        <v>2206</v>
      </c>
      <c r="C4708" t="s">
        <v>2207</v>
      </c>
      <c r="D4708" t="s">
        <v>2208</v>
      </c>
      <c r="E4708" s="17">
        <v>44310</v>
      </c>
      <c r="F4708">
        <v>2578</v>
      </c>
      <c r="G4708">
        <v>12</v>
      </c>
      <c r="H4708">
        <v>3268</v>
      </c>
      <c r="I4708">
        <v>885975</v>
      </c>
      <c r="J4708">
        <v>18698</v>
      </c>
      <c r="K4708">
        <v>874765</v>
      </c>
      <c r="L4708">
        <v>15468</v>
      </c>
      <c r="M4708">
        <v>6961</v>
      </c>
      <c r="N4708">
        <v>68000000</v>
      </c>
    </row>
    <row r="4709" spans="1:14" x14ac:dyDescent="0.3">
      <c r="A4709" t="s">
        <v>6950</v>
      </c>
      <c r="B4709" t="s">
        <v>2187</v>
      </c>
      <c r="C4709" t="s">
        <v>2255</v>
      </c>
      <c r="D4709" t="s">
        <v>2255</v>
      </c>
      <c r="E4709" s="17">
        <v>44144</v>
      </c>
      <c r="F4709">
        <v>2051</v>
      </c>
      <c r="G4709">
        <v>88</v>
      </c>
      <c r="H4709">
        <v>480</v>
      </c>
      <c r="I4709">
        <v>888026</v>
      </c>
      <c r="J4709">
        <v>18786</v>
      </c>
      <c r="K4709">
        <v>875245</v>
      </c>
      <c r="L4709">
        <v>32816</v>
      </c>
      <c r="M4709">
        <v>4636</v>
      </c>
      <c r="N4709">
        <v>83000000</v>
      </c>
    </row>
    <row r="4710" spans="1:14" x14ac:dyDescent="0.3">
      <c r="A4710" t="s">
        <v>6951</v>
      </c>
      <c r="B4710" t="s">
        <v>2206</v>
      </c>
      <c r="C4710" t="s">
        <v>2232</v>
      </c>
      <c r="D4710" t="s">
        <v>2326</v>
      </c>
      <c r="E4710" s="17">
        <v>44330</v>
      </c>
      <c r="F4710">
        <v>2409</v>
      </c>
      <c r="G4710">
        <v>87</v>
      </c>
      <c r="H4710">
        <v>788</v>
      </c>
      <c r="I4710">
        <v>890435</v>
      </c>
      <c r="J4710">
        <v>18873</v>
      </c>
      <c r="K4710">
        <v>876033</v>
      </c>
      <c r="L4710">
        <v>24090</v>
      </c>
      <c r="M4710">
        <v>16406</v>
      </c>
      <c r="N4710">
        <v>68000000</v>
      </c>
    </row>
    <row r="4711" spans="1:14" x14ac:dyDescent="0.3">
      <c r="A4711" t="s">
        <v>6952</v>
      </c>
      <c r="B4711" t="s">
        <v>2206</v>
      </c>
      <c r="C4711" t="s">
        <v>2207</v>
      </c>
      <c r="D4711" t="s">
        <v>2263</v>
      </c>
      <c r="E4711" s="17">
        <v>44551</v>
      </c>
      <c r="F4711">
        <v>2953</v>
      </c>
      <c r="G4711">
        <v>55</v>
      </c>
      <c r="H4711">
        <v>290</v>
      </c>
      <c r="I4711">
        <v>893388</v>
      </c>
      <c r="J4711">
        <v>18928</v>
      </c>
      <c r="K4711">
        <v>876323</v>
      </c>
      <c r="L4711">
        <v>29530</v>
      </c>
      <c r="M4711">
        <v>1679</v>
      </c>
      <c r="N4711">
        <v>68000000</v>
      </c>
    </row>
    <row r="4712" spans="1:14" x14ac:dyDescent="0.3">
      <c r="A4712" t="s">
        <v>6953</v>
      </c>
      <c r="B4712" t="s">
        <v>2187</v>
      </c>
      <c r="C4712" t="s">
        <v>2255</v>
      </c>
      <c r="D4712" t="s">
        <v>2255</v>
      </c>
      <c r="E4712" s="17">
        <v>44185</v>
      </c>
      <c r="F4712">
        <v>368</v>
      </c>
      <c r="G4712">
        <v>186</v>
      </c>
      <c r="H4712">
        <v>429</v>
      </c>
      <c r="I4712">
        <v>893756</v>
      </c>
      <c r="J4712">
        <v>19114</v>
      </c>
      <c r="K4712">
        <v>876752</v>
      </c>
      <c r="L4712">
        <v>4784</v>
      </c>
      <c r="M4712">
        <v>7782</v>
      </c>
      <c r="N4712">
        <v>83000000</v>
      </c>
    </row>
    <row r="4713" spans="1:14" x14ac:dyDescent="0.3">
      <c r="A4713" t="s">
        <v>6954</v>
      </c>
      <c r="B4713" t="s">
        <v>2187</v>
      </c>
      <c r="C4713" t="s">
        <v>2188</v>
      </c>
      <c r="D4713" t="s">
        <v>2188</v>
      </c>
      <c r="E4713" s="17">
        <v>44315</v>
      </c>
      <c r="F4713">
        <v>538</v>
      </c>
      <c r="G4713">
        <v>62</v>
      </c>
      <c r="H4713">
        <v>597</v>
      </c>
      <c r="I4713">
        <v>894294</v>
      </c>
      <c r="J4713">
        <v>19176</v>
      </c>
      <c r="K4713">
        <v>877349</v>
      </c>
      <c r="L4713">
        <v>3228</v>
      </c>
      <c r="M4713">
        <v>1629</v>
      </c>
      <c r="N4713">
        <v>83000000</v>
      </c>
    </row>
    <row r="4714" spans="1:14" x14ac:dyDescent="0.3">
      <c r="A4714" t="s">
        <v>6955</v>
      </c>
      <c r="B4714" t="s">
        <v>2190</v>
      </c>
      <c r="C4714" t="s">
        <v>2191</v>
      </c>
      <c r="D4714" t="s">
        <v>2285</v>
      </c>
      <c r="E4714" s="17">
        <v>44041</v>
      </c>
      <c r="F4714">
        <v>2927</v>
      </c>
      <c r="G4714">
        <v>79</v>
      </c>
      <c r="H4714">
        <v>4527</v>
      </c>
      <c r="I4714">
        <v>897221</v>
      </c>
      <c r="J4714">
        <v>19255</v>
      </c>
      <c r="K4714">
        <v>881876</v>
      </c>
      <c r="L4714">
        <v>38051</v>
      </c>
      <c r="M4714">
        <v>10132</v>
      </c>
      <c r="N4714">
        <v>213000000</v>
      </c>
    </row>
    <row r="4715" spans="1:14" x14ac:dyDescent="0.3">
      <c r="A4715" t="s">
        <v>6956</v>
      </c>
      <c r="B4715" t="s">
        <v>2211</v>
      </c>
      <c r="C4715" t="s">
        <v>2237</v>
      </c>
      <c r="D4715" t="s">
        <v>2250</v>
      </c>
      <c r="E4715" s="17">
        <v>44534</v>
      </c>
      <c r="F4715">
        <v>2393</v>
      </c>
      <c r="G4715">
        <v>42</v>
      </c>
      <c r="H4715">
        <v>1557</v>
      </c>
      <c r="I4715">
        <v>899614</v>
      </c>
      <c r="J4715">
        <v>19297</v>
      </c>
      <c r="K4715">
        <v>883433</v>
      </c>
      <c r="L4715">
        <v>21537</v>
      </c>
      <c r="M4715">
        <v>17909</v>
      </c>
      <c r="N4715">
        <v>331000000</v>
      </c>
    </row>
    <row r="4716" spans="1:14" x14ac:dyDescent="0.3">
      <c r="A4716" t="s">
        <v>6957</v>
      </c>
      <c r="B4716" t="s">
        <v>2211</v>
      </c>
      <c r="C4716" t="s">
        <v>2241</v>
      </c>
      <c r="D4716" t="s">
        <v>2261</v>
      </c>
      <c r="E4716" s="17">
        <v>43874</v>
      </c>
      <c r="F4716">
        <v>730</v>
      </c>
      <c r="G4716">
        <v>74</v>
      </c>
      <c r="H4716">
        <v>4600</v>
      </c>
      <c r="I4716">
        <v>900344</v>
      </c>
      <c r="J4716">
        <v>19371</v>
      </c>
      <c r="K4716">
        <v>888033</v>
      </c>
      <c r="L4716">
        <v>13870</v>
      </c>
      <c r="M4716">
        <v>6585</v>
      </c>
      <c r="N4716">
        <v>331000000</v>
      </c>
    </row>
    <row r="4717" spans="1:14" x14ac:dyDescent="0.3">
      <c r="A4717" t="s">
        <v>6958</v>
      </c>
      <c r="B4717" t="s">
        <v>2190</v>
      </c>
      <c r="C4717" t="s">
        <v>2252</v>
      </c>
      <c r="D4717" t="s">
        <v>2253</v>
      </c>
      <c r="E4717" s="17">
        <v>44371</v>
      </c>
      <c r="F4717">
        <v>896</v>
      </c>
      <c r="G4717">
        <v>56</v>
      </c>
      <c r="H4717">
        <v>672</v>
      </c>
      <c r="I4717">
        <v>901240</v>
      </c>
      <c r="J4717">
        <v>19427</v>
      </c>
      <c r="K4717">
        <v>888705</v>
      </c>
      <c r="L4717">
        <v>11648</v>
      </c>
      <c r="M4717">
        <v>14617</v>
      </c>
      <c r="N4717">
        <v>213000000</v>
      </c>
    </row>
    <row r="4718" spans="1:14" x14ac:dyDescent="0.3">
      <c r="A4718" t="s">
        <v>6959</v>
      </c>
      <c r="B4718" t="s">
        <v>2211</v>
      </c>
      <c r="C4718" t="s">
        <v>2241</v>
      </c>
      <c r="D4718" t="s">
        <v>2261</v>
      </c>
      <c r="E4718" s="17">
        <v>44401</v>
      </c>
      <c r="F4718">
        <v>4659</v>
      </c>
      <c r="G4718">
        <v>148</v>
      </c>
      <c r="H4718">
        <v>2854</v>
      </c>
      <c r="I4718">
        <v>905899</v>
      </c>
      <c r="J4718">
        <v>19575</v>
      </c>
      <c r="K4718">
        <v>891559</v>
      </c>
      <c r="L4718">
        <v>65226</v>
      </c>
      <c r="M4718">
        <v>14191</v>
      </c>
      <c r="N4718">
        <v>331000000</v>
      </c>
    </row>
    <row r="4719" spans="1:14" x14ac:dyDescent="0.3">
      <c r="A4719" t="s">
        <v>6960</v>
      </c>
      <c r="B4719" t="s">
        <v>2206</v>
      </c>
      <c r="C4719" t="s">
        <v>2224</v>
      </c>
      <c r="D4719" t="s">
        <v>2230</v>
      </c>
      <c r="E4719" s="17">
        <v>44413</v>
      </c>
      <c r="F4719">
        <v>2368</v>
      </c>
      <c r="G4719">
        <v>181</v>
      </c>
      <c r="H4719">
        <v>1578</v>
      </c>
      <c r="I4719">
        <v>908267</v>
      </c>
      <c r="J4719">
        <v>19756</v>
      </c>
      <c r="K4719">
        <v>893137</v>
      </c>
      <c r="L4719">
        <v>33152</v>
      </c>
      <c r="M4719">
        <v>12253</v>
      </c>
      <c r="N4719">
        <v>68000000</v>
      </c>
    </row>
    <row r="4720" spans="1:14" x14ac:dyDescent="0.3">
      <c r="A4720" t="s">
        <v>6961</v>
      </c>
      <c r="B4720" t="s">
        <v>2190</v>
      </c>
      <c r="C4720" t="s">
        <v>2191</v>
      </c>
      <c r="D4720" t="s">
        <v>2285</v>
      </c>
      <c r="E4720" s="17">
        <v>43922</v>
      </c>
      <c r="F4720">
        <v>4559</v>
      </c>
      <c r="G4720">
        <v>180</v>
      </c>
      <c r="H4720">
        <v>1432</v>
      </c>
      <c r="I4720">
        <v>912826</v>
      </c>
      <c r="J4720">
        <v>19936</v>
      </c>
      <c r="K4720">
        <v>894569</v>
      </c>
      <c r="L4720">
        <v>27354</v>
      </c>
      <c r="M4720">
        <v>15290</v>
      </c>
      <c r="N4720">
        <v>213000000</v>
      </c>
    </row>
    <row r="4721" spans="1:14" x14ac:dyDescent="0.3">
      <c r="A4721" t="s">
        <v>6962</v>
      </c>
      <c r="B4721" t="s">
        <v>2190</v>
      </c>
      <c r="C4721" t="s">
        <v>2269</v>
      </c>
      <c r="D4721" t="s">
        <v>2270</v>
      </c>
      <c r="E4721" s="17">
        <v>44095</v>
      </c>
      <c r="F4721">
        <v>2680</v>
      </c>
      <c r="G4721">
        <v>172</v>
      </c>
      <c r="H4721">
        <v>40</v>
      </c>
      <c r="I4721">
        <v>915506</v>
      </c>
      <c r="J4721">
        <v>20108</v>
      </c>
      <c r="K4721">
        <v>894609</v>
      </c>
      <c r="L4721">
        <v>48240</v>
      </c>
      <c r="M4721">
        <v>19541</v>
      </c>
      <c r="N4721">
        <v>213000000</v>
      </c>
    </row>
    <row r="4722" spans="1:14" x14ac:dyDescent="0.3">
      <c r="A4722" t="s">
        <v>6963</v>
      </c>
      <c r="B4722" t="s">
        <v>2211</v>
      </c>
      <c r="C4722" t="s">
        <v>2212</v>
      </c>
      <c r="D4722" t="s">
        <v>2328</v>
      </c>
      <c r="E4722" s="17">
        <v>44050</v>
      </c>
      <c r="F4722">
        <v>2380</v>
      </c>
      <c r="G4722">
        <v>163</v>
      </c>
      <c r="H4722">
        <v>4479</v>
      </c>
      <c r="I4722">
        <v>917886</v>
      </c>
      <c r="J4722">
        <v>20271</v>
      </c>
      <c r="K4722">
        <v>899088</v>
      </c>
      <c r="L4722">
        <v>21420</v>
      </c>
      <c r="M4722">
        <v>5817</v>
      </c>
      <c r="N4722">
        <v>331000000</v>
      </c>
    </row>
    <row r="4723" spans="1:14" x14ac:dyDescent="0.3">
      <c r="A4723" t="s">
        <v>6964</v>
      </c>
      <c r="B4723" t="s">
        <v>2194</v>
      </c>
      <c r="C4723" t="s">
        <v>2221</v>
      </c>
      <c r="D4723" t="s">
        <v>2281</v>
      </c>
      <c r="E4723" s="17">
        <v>44272</v>
      </c>
      <c r="F4723">
        <v>14</v>
      </c>
      <c r="G4723">
        <v>62</v>
      </c>
      <c r="H4723">
        <v>2933</v>
      </c>
      <c r="I4723">
        <v>917900</v>
      </c>
      <c r="J4723">
        <v>20333</v>
      </c>
      <c r="K4723">
        <v>2021</v>
      </c>
      <c r="L4723">
        <v>210</v>
      </c>
      <c r="M4723">
        <v>17004</v>
      </c>
      <c r="N4723">
        <v>1380000000</v>
      </c>
    </row>
    <row r="4724" spans="1:14" x14ac:dyDescent="0.3">
      <c r="A4724" t="s">
        <v>6965</v>
      </c>
      <c r="B4724" t="s">
        <v>2211</v>
      </c>
      <c r="C4724" t="s">
        <v>2237</v>
      </c>
      <c r="D4724" t="s">
        <v>2238</v>
      </c>
      <c r="E4724" s="17">
        <v>44231</v>
      </c>
      <c r="F4724">
        <v>3128</v>
      </c>
      <c r="G4724">
        <v>125</v>
      </c>
      <c r="H4724">
        <v>1314</v>
      </c>
      <c r="I4724">
        <v>921028</v>
      </c>
      <c r="J4724">
        <v>20458</v>
      </c>
      <c r="K4724">
        <v>3335</v>
      </c>
      <c r="L4724">
        <v>53176</v>
      </c>
      <c r="M4724">
        <v>19969</v>
      </c>
      <c r="N4724">
        <v>331000000</v>
      </c>
    </row>
    <row r="4725" spans="1:14" x14ac:dyDescent="0.3">
      <c r="A4725" t="s">
        <v>6966</v>
      </c>
      <c r="B4725" t="s">
        <v>2194</v>
      </c>
      <c r="C4725" t="s">
        <v>2195</v>
      </c>
      <c r="D4725" t="s">
        <v>2296</v>
      </c>
      <c r="E4725" s="17">
        <v>44230</v>
      </c>
      <c r="F4725">
        <v>1353</v>
      </c>
      <c r="G4725">
        <v>124</v>
      </c>
      <c r="H4725">
        <v>1815</v>
      </c>
      <c r="I4725">
        <v>922381</v>
      </c>
      <c r="J4725">
        <v>20582</v>
      </c>
      <c r="K4725">
        <v>5150</v>
      </c>
      <c r="L4725">
        <v>8118</v>
      </c>
      <c r="M4725">
        <v>4651</v>
      </c>
      <c r="N4725">
        <v>1380000000</v>
      </c>
    </row>
    <row r="4726" spans="1:14" x14ac:dyDescent="0.3">
      <c r="A4726" t="s">
        <v>6967</v>
      </c>
      <c r="B4726" t="s">
        <v>2190</v>
      </c>
      <c r="C4726" t="s">
        <v>2269</v>
      </c>
      <c r="D4726" t="s">
        <v>2270</v>
      </c>
      <c r="E4726" s="17">
        <v>44557</v>
      </c>
      <c r="F4726">
        <v>3135</v>
      </c>
      <c r="G4726">
        <v>0</v>
      </c>
      <c r="H4726">
        <v>4278</v>
      </c>
      <c r="I4726">
        <v>925516</v>
      </c>
      <c r="J4726">
        <v>20582</v>
      </c>
      <c r="K4726">
        <v>9428</v>
      </c>
      <c r="L4726">
        <v>28215</v>
      </c>
      <c r="M4726">
        <v>715</v>
      </c>
      <c r="N4726">
        <v>213000000</v>
      </c>
    </row>
    <row r="4727" spans="1:14" x14ac:dyDescent="0.3">
      <c r="A4727" t="s">
        <v>6968</v>
      </c>
      <c r="B4727" t="s">
        <v>2194</v>
      </c>
      <c r="C4727" t="s">
        <v>27</v>
      </c>
      <c r="D4727" t="s">
        <v>27</v>
      </c>
      <c r="E4727" s="17">
        <v>44406</v>
      </c>
      <c r="F4727">
        <v>2277</v>
      </c>
      <c r="G4727">
        <v>91</v>
      </c>
      <c r="H4727">
        <v>1895</v>
      </c>
      <c r="I4727">
        <v>927793</v>
      </c>
      <c r="J4727">
        <v>20673</v>
      </c>
      <c r="K4727">
        <v>11323</v>
      </c>
      <c r="L4727">
        <v>25047</v>
      </c>
      <c r="M4727">
        <v>8297</v>
      </c>
      <c r="N4727">
        <v>1380000000</v>
      </c>
    </row>
    <row r="4728" spans="1:14" x14ac:dyDescent="0.3">
      <c r="A4728" t="s">
        <v>6969</v>
      </c>
      <c r="B4728" t="s">
        <v>2206</v>
      </c>
      <c r="C4728" t="s">
        <v>2257</v>
      </c>
      <c r="D4728" t="s">
        <v>2290</v>
      </c>
      <c r="E4728" s="17">
        <v>44320</v>
      </c>
      <c r="F4728">
        <v>10</v>
      </c>
      <c r="G4728">
        <v>194</v>
      </c>
      <c r="H4728">
        <v>1063</v>
      </c>
      <c r="I4728">
        <v>927803</v>
      </c>
      <c r="J4728">
        <v>20867</v>
      </c>
      <c r="K4728">
        <v>12386</v>
      </c>
      <c r="L4728">
        <v>160</v>
      </c>
      <c r="M4728">
        <v>14554</v>
      </c>
      <c r="N4728">
        <v>68000000</v>
      </c>
    </row>
    <row r="4729" spans="1:14" x14ac:dyDescent="0.3">
      <c r="A4729" t="s">
        <v>6970</v>
      </c>
      <c r="B4729" t="s">
        <v>2187</v>
      </c>
      <c r="C4729" t="s">
        <v>2188</v>
      </c>
      <c r="D4729" t="s">
        <v>2188</v>
      </c>
      <c r="E4729" s="17">
        <v>44315</v>
      </c>
      <c r="F4729">
        <v>1656</v>
      </c>
      <c r="G4729">
        <v>118</v>
      </c>
      <c r="H4729">
        <v>3296</v>
      </c>
      <c r="I4729">
        <v>929459</v>
      </c>
      <c r="J4729">
        <v>20985</v>
      </c>
      <c r="K4729">
        <v>15682</v>
      </c>
      <c r="L4729">
        <v>31464</v>
      </c>
      <c r="M4729">
        <v>6699</v>
      </c>
      <c r="N4729">
        <v>83000000</v>
      </c>
    </row>
    <row r="4730" spans="1:14" x14ac:dyDescent="0.3">
      <c r="A4730" t="s">
        <v>6971</v>
      </c>
      <c r="B4730" t="s">
        <v>2194</v>
      </c>
      <c r="C4730" t="s">
        <v>2195</v>
      </c>
      <c r="D4730" t="s">
        <v>2196</v>
      </c>
      <c r="E4730" s="17">
        <v>44300</v>
      </c>
      <c r="F4730">
        <v>1247</v>
      </c>
      <c r="G4730">
        <v>160</v>
      </c>
      <c r="H4730">
        <v>137</v>
      </c>
      <c r="I4730">
        <v>930706</v>
      </c>
      <c r="J4730">
        <v>21145</v>
      </c>
      <c r="K4730">
        <v>15819</v>
      </c>
      <c r="L4730">
        <v>13717</v>
      </c>
      <c r="M4730">
        <v>17112</v>
      </c>
      <c r="N4730">
        <v>1380000000</v>
      </c>
    </row>
    <row r="4731" spans="1:14" x14ac:dyDescent="0.3">
      <c r="A4731" t="s">
        <v>6972</v>
      </c>
      <c r="B4731" t="s">
        <v>2187</v>
      </c>
      <c r="C4731" t="s">
        <v>2201</v>
      </c>
      <c r="D4731" t="s">
        <v>2272</v>
      </c>
      <c r="E4731" s="17">
        <v>44404</v>
      </c>
      <c r="F4731">
        <v>1660</v>
      </c>
      <c r="G4731">
        <v>31</v>
      </c>
      <c r="H4731">
        <v>334</v>
      </c>
      <c r="I4731">
        <v>932366</v>
      </c>
      <c r="J4731">
        <v>21176</v>
      </c>
      <c r="K4731">
        <v>16153</v>
      </c>
      <c r="L4731">
        <v>26560</v>
      </c>
      <c r="M4731">
        <v>12592</v>
      </c>
      <c r="N4731">
        <v>83000000</v>
      </c>
    </row>
    <row r="4732" spans="1:14" x14ac:dyDescent="0.3">
      <c r="A4732" t="s">
        <v>6973</v>
      </c>
      <c r="B4732" t="s">
        <v>2206</v>
      </c>
      <c r="C4732" t="s">
        <v>2257</v>
      </c>
      <c r="D4732" t="s">
        <v>2290</v>
      </c>
      <c r="E4732" s="17">
        <v>44512</v>
      </c>
      <c r="F4732">
        <v>1763</v>
      </c>
      <c r="G4732">
        <v>185</v>
      </c>
      <c r="H4732">
        <v>4233</v>
      </c>
      <c r="I4732">
        <v>934129</v>
      </c>
      <c r="J4732">
        <v>21361</v>
      </c>
      <c r="K4732">
        <v>20386</v>
      </c>
      <c r="L4732">
        <v>26445</v>
      </c>
      <c r="M4732">
        <v>10330</v>
      </c>
      <c r="N4732">
        <v>68000000</v>
      </c>
    </row>
    <row r="4733" spans="1:14" x14ac:dyDescent="0.3">
      <c r="A4733" t="s">
        <v>6974</v>
      </c>
      <c r="B4733" t="s">
        <v>2187</v>
      </c>
      <c r="C4733" t="s">
        <v>2188</v>
      </c>
      <c r="D4733" t="s">
        <v>2188</v>
      </c>
      <c r="E4733" s="17">
        <v>44275</v>
      </c>
      <c r="F4733">
        <v>541</v>
      </c>
      <c r="G4733">
        <v>125</v>
      </c>
      <c r="H4733">
        <v>4583</v>
      </c>
      <c r="I4733">
        <v>934670</v>
      </c>
      <c r="J4733">
        <v>21486</v>
      </c>
      <c r="K4733">
        <v>24969</v>
      </c>
      <c r="L4733">
        <v>5951</v>
      </c>
      <c r="M4733">
        <v>2543</v>
      </c>
      <c r="N4733">
        <v>83000000</v>
      </c>
    </row>
    <row r="4734" spans="1:14" x14ac:dyDescent="0.3">
      <c r="A4734" t="s">
        <v>6975</v>
      </c>
      <c r="B4734" t="s">
        <v>2206</v>
      </c>
      <c r="C4734" t="s">
        <v>2232</v>
      </c>
      <c r="D4734" t="s">
        <v>2233</v>
      </c>
      <c r="E4734" s="17">
        <v>44099</v>
      </c>
      <c r="F4734">
        <v>1529</v>
      </c>
      <c r="G4734">
        <v>25</v>
      </c>
      <c r="H4734">
        <v>4671</v>
      </c>
      <c r="I4734">
        <v>936199</v>
      </c>
      <c r="J4734">
        <v>21511</v>
      </c>
      <c r="K4734">
        <v>29640</v>
      </c>
      <c r="L4734">
        <v>13761</v>
      </c>
      <c r="M4734">
        <v>3152</v>
      </c>
      <c r="N4734">
        <v>68000000</v>
      </c>
    </row>
    <row r="4735" spans="1:14" x14ac:dyDescent="0.3">
      <c r="A4735" t="s">
        <v>6976</v>
      </c>
      <c r="B4735" t="s">
        <v>2187</v>
      </c>
      <c r="C4735" t="s">
        <v>2255</v>
      </c>
      <c r="D4735" t="s">
        <v>2255</v>
      </c>
      <c r="E4735" s="17">
        <v>44097</v>
      </c>
      <c r="F4735">
        <v>1180</v>
      </c>
      <c r="G4735">
        <v>60</v>
      </c>
      <c r="H4735">
        <v>2676</v>
      </c>
      <c r="I4735">
        <v>937379</v>
      </c>
      <c r="J4735">
        <v>21571</v>
      </c>
      <c r="K4735">
        <v>32316</v>
      </c>
      <c r="L4735">
        <v>22420</v>
      </c>
      <c r="M4735">
        <v>17080</v>
      </c>
      <c r="N4735">
        <v>83000000</v>
      </c>
    </row>
    <row r="4736" spans="1:14" x14ac:dyDescent="0.3">
      <c r="A4736" t="s">
        <v>6977</v>
      </c>
      <c r="B4736" t="s">
        <v>2187</v>
      </c>
      <c r="C4736" t="s">
        <v>2201</v>
      </c>
      <c r="D4736" t="s">
        <v>2202</v>
      </c>
      <c r="E4736" s="17">
        <v>43884</v>
      </c>
      <c r="F4736">
        <v>2688</v>
      </c>
      <c r="G4736">
        <v>111</v>
      </c>
      <c r="H4736">
        <v>1633</v>
      </c>
      <c r="I4736">
        <v>940067</v>
      </c>
      <c r="J4736">
        <v>21682</v>
      </c>
      <c r="K4736">
        <v>33949</v>
      </c>
      <c r="L4736">
        <v>29568</v>
      </c>
      <c r="M4736">
        <v>8598</v>
      </c>
      <c r="N4736">
        <v>83000000</v>
      </c>
    </row>
    <row r="4737" spans="1:14" x14ac:dyDescent="0.3">
      <c r="A4737" t="s">
        <v>6978</v>
      </c>
      <c r="B4737" t="s">
        <v>2211</v>
      </c>
      <c r="C4737" t="s">
        <v>2245</v>
      </c>
      <c r="D4737" t="s">
        <v>2246</v>
      </c>
      <c r="E4737" s="17">
        <v>44358</v>
      </c>
      <c r="F4737">
        <v>2617</v>
      </c>
      <c r="G4737">
        <v>144</v>
      </c>
      <c r="H4737">
        <v>4993</v>
      </c>
      <c r="I4737">
        <v>942684</v>
      </c>
      <c r="J4737">
        <v>21826</v>
      </c>
      <c r="K4737">
        <v>38942</v>
      </c>
      <c r="L4737">
        <v>26170</v>
      </c>
      <c r="M4737">
        <v>9771</v>
      </c>
      <c r="N4737">
        <v>331000000</v>
      </c>
    </row>
    <row r="4738" spans="1:14" x14ac:dyDescent="0.3">
      <c r="A4738" t="s">
        <v>6979</v>
      </c>
      <c r="B4738" t="s">
        <v>2194</v>
      </c>
      <c r="C4738" t="s">
        <v>2195</v>
      </c>
      <c r="D4738" t="s">
        <v>2196</v>
      </c>
      <c r="E4738" s="17">
        <v>44350</v>
      </c>
      <c r="F4738">
        <v>2754</v>
      </c>
      <c r="G4738">
        <v>68</v>
      </c>
      <c r="H4738">
        <v>1533</v>
      </c>
      <c r="I4738">
        <v>945438</v>
      </c>
      <c r="J4738">
        <v>21894</v>
      </c>
      <c r="K4738">
        <v>40475</v>
      </c>
      <c r="L4738">
        <v>30294</v>
      </c>
      <c r="M4738">
        <v>11760</v>
      </c>
      <c r="N4738">
        <v>1380000000</v>
      </c>
    </row>
    <row r="4739" spans="1:14" x14ac:dyDescent="0.3">
      <c r="A4739" t="s">
        <v>6980</v>
      </c>
      <c r="B4739" t="s">
        <v>2187</v>
      </c>
      <c r="C4739" t="s">
        <v>2188</v>
      </c>
      <c r="D4739" t="s">
        <v>2188</v>
      </c>
      <c r="E4739" s="17">
        <v>44446</v>
      </c>
      <c r="F4739">
        <v>928</v>
      </c>
      <c r="G4739">
        <v>28</v>
      </c>
      <c r="H4739">
        <v>1108</v>
      </c>
      <c r="I4739">
        <v>946366</v>
      </c>
      <c r="J4739">
        <v>21922</v>
      </c>
      <c r="K4739">
        <v>41583</v>
      </c>
      <c r="L4739">
        <v>8352</v>
      </c>
      <c r="M4739">
        <v>5185</v>
      </c>
      <c r="N4739">
        <v>83000000</v>
      </c>
    </row>
    <row r="4740" spans="1:14" x14ac:dyDescent="0.3">
      <c r="A4740" t="s">
        <v>6981</v>
      </c>
      <c r="B4740" t="s">
        <v>2190</v>
      </c>
      <c r="C4740" t="s">
        <v>2198</v>
      </c>
      <c r="D4740" t="s">
        <v>2199</v>
      </c>
      <c r="E4740" s="17">
        <v>43889</v>
      </c>
      <c r="F4740">
        <v>1426</v>
      </c>
      <c r="G4740">
        <v>62</v>
      </c>
      <c r="H4740">
        <v>1586</v>
      </c>
      <c r="I4740">
        <v>947792</v>
      </c>
      <c r="J4740">
        <v>21984</v>
      </c>
      <c r="K4740">
        <v>43169</v>
      </c>
      <c r="L4740">
        <v>22816</v>
      </c>
      <c r="M4740">
        <v>2348</v>
      </c>
      <c r="N4740">
        <v>213000000</v>
      </c>
    </row>
    <row r="4741" spans="1:14" x14ac:dyDescent="0.3">
      <c r="A4741" t="s">
        <v>6982</v>
      </c>
      <c r="B4741" t="s">
        <v>2211</v>
      </c>
      <c r="C4741" t="s">
        <v>2241</v>
      </c>
      <c r="D4741" t="s">
        <v>2242</v>
      </c>
      <c r="E4741" s="17">
        <v>43870</v>
      </c>
      <c r="F4741">
        <v>3659</v>
      </c>
      <c r="G4741">
        <v>133</v>
      </c>
      <c r="H4741">
        <v>3861</v>
      </c>
      <c r="I4741">
        <v>951451</v>
      </c>
      <c r="J4741">
        <v>22117</v>
      </c>
      <c r="K4741">
        <v>47030</v>
      </c>
      <c r="L4741">
        <v>21954</v>
      </c>
      <c r="M4741">
        <v>13842</v>
      </c>
      <c r="N4741">
        <v>331000000</v>
      </c>
    </row>
    <row r="4742" spans="1:14" x14ac:dyDescent="0.3">
      <c r="A4742" t="s">
        <v>6983</v>
      </c>
      <c r="B4742" t="s">
        <v>2194</v>
      </c>
      <c r="C4742" t="s">
        <v>2204</v>
      </c>
      <c r="D4742" t="s">
        <v>25</v>
      </c>
      <c r="E4742" s="17">
        <v>44067</v>
      </c>
      <c r="F4742">
        <v>2233</v>
      </c>
      <c r="G4742">
        <v>104</v>
      </c>
      <c r="H4742">
        <v>4954</v>
      </c>
      <c r="I4742">
        <v>953684</v>
      </c>
      <c r="J4742">
        <v>22221</v>
      </c>
      <c r="K4742">
        <v>51984</v>
      </c>
      <c r="L4742">
        <v>29029</v>
      </c>
      <c r="M4742">
        <v>19698</v>
      </c>
      <c r="N4742">
        <v>1380000000</v>
      </c>
    </row>
    <row r="4743" spans="1:14" x14ac:dyDescent="0.3">
      <c r="A4743" t="s">
        <v>6984</v>
      </c>
      <c r="B4743" t="s">
        <v>2211</v>
      </c>
      <c r="C4743" t="s">
        <v>2212</v>
      </c>
      <c r="D4743" t="s">
        <v>2328</v>
      </c>
      <c r="E4743" s="17">
        <v>44216</v>
      </c>
      <c r="F4743">
        <v>3909</v>
      </c>
      <c r="G4743">
        <v>186</v>
      </c>
      <c r="H4743">
        <v>1112</v>
      </c>
      <c r="I4743">
        <v>957593</v>
      </c>
      <c r="J4743">
        <v>22407</v>
      </c>
      <c r="K4743">
        <v>53096</v>
      </c>
      <c r="L4743">
        <v>23454</v>
      </c>
      <c r="M4743">
        <v>11511</v>
      </c>
      <c r="N4743">
        <v>331000000</v>
      </c>
    </row>
    <row r="4744" spans="1:14" x14ac:dyDescent="0.3">
      <c r="A4744" t="s">
        <v>6985</v>
      </c>
      <c r="B4744" t="s">
        <v>2194</v>
      </c>
      <c r="C4744" t="s">
        <v>2221</v>
      </c>
      <c r="D4744" t="s">
        <v>2281</v>
      </c>
      <c r="E4744" s="17">
        <v>44436</v>
      </c>
      <c r="F4744">
        <v>4990</v>
      </c>
      <c r="G4744">
        <v>114</v>
      </c>
      <c r="H4744">
        <v>1112</v>
      </c>
      <c r="I4744">
        <v>962583</v>
      </c>
      <c r="J4744">
        <v>22521</v>
      </c>
      <c r="K4744">
        <v>54208</v>
      </c>
      <c r="L4744">
        <v>34930</v>
      </c>
      <c r="M4744">
        <v>515</v>
      </c>
      <c r="N4744">
        <v>1380000000</v>
      </c>
    </row>
    <row r="4745" spans="1:14" x14ac:dyDescent="0.3">
      <c r="A4745" t="s">
        <v>6986</v>
      </c>
      <c r="B4745" t="s">
        <v>2206</v>
      </c>
      <c r="C4745" t="s">
        <v>2207</v>
      </c>
      <c r="D4745" t="s">
        <v>2263</v>
      </c>
      <c r="E4745" s="17">
        <v>44546</v>
      </c>
      <c r="F4745">
        <v>2061</v>
      </c>
      <c r="G4745">
        <v>20</v>
      </c>
      <c r="H4745">
        <v>2266</v>
      </c>
      <c r="I4745">
        <v>964644</v>
      </c>
      <c r="J4745">
        <v>22541</v>
      </c>
      <c r="K4745">
        <v>56474</v>
      </c>
      <c r="L4745">
        <v>26793</v>
      </c>
      <c r="M4745">
        <v>18528</v>
      </c>
      <c r="N4745">
        <v>68000000</v>
      </c>
    </row>
    <row r="4746" spans="1:14" x14ac:dyDescent="0.3">
      <c r="A4746" t="s">
        <v>6987</v>
      </c>
      <c r="B4746" t="s">
        <v>2187</v>
      </c>
      <c r="C4746" t="s">
        <v>2338</v>
      </c>
      <c r="D4746" t="s">
        <v>2339</v>
      </c>
      <c r="E4746" s="17">
        <v>44480</v>
      </c>
      <c r="F4746">
        <v>4097</v>
      </c>
      <c r="G4746">
        <v>172</v>
      </c>
      <c r="H4746">
        <v>2889</v>
      </c>
      <c r="I4746">
        <v>968741</v>
      </c>
      <c r="J4746">
        <v>22713</v>
      </c>
      <c r="K4746">
        <v>59363</v>
      </c>
      <c r="L4746">
        <v>24582</v>
      </c>
      <c r="M4746">
        <v>3425</v>
      </c>
      <c r="N4746">
        <v>83000000</v>
      </c>
    </row>
    <row r="4747" spans="1:14" x14ac:dyDescent="0.3">
      <c r="A4747" t="s">
        <v>6988</v>
      </c>
      <c r="B4747" t="s">
        <v>2190</v>
      </c>
      <c r="C4747" t="s">
        <v>2252</v>
      </c>
      <c r="D4747" t="s">
        <v>2301</v>
      </c>
      <c r="E4747" s="17">
        <v>44130</v>
      </c>
      <c r="F4747">
        <v>2563</v>
      </c>
      <c r="G4747">
        <v>172</v>
      </c>
      <c r="H4747">
        <v>349</v>
      </c>
      <c r="I4747">
        <v>971304</v>
      </c>
      <c r="J4747">
        <v>22885</v>
      </c>
      <c r="K4747">
        <v>59712</v>
      </c>
      <c r="L4747">
        <v>43571</v>
      </c>
      <c r="M4747">
        <v>1745</v>
      </c>
      <c r="N4747">
        <v>213000000</v>
      </c>
    </row>
    <row r="4748" spans="1:14" x14ac:dyDescent="0.3">
      <c r="A4748" t="s">
        <v>6989</v>
      </c>
      <c r="B4748" t="s">
        <v>2211</v>
      </c>
      <c r="C4748" t="s">
        <v>2241</v>
      </c>
      <c r="D4748" t="s">
        <v>2242</v>
      </c>
      <c r="E4748" s="17">
        <v>44225</v>
      </c>
      <c r="F4748">
        <v>2803</v>
      </c>
      <c r="G4748">
        <v>86</v>
      </c>
      <c r="H4748">
        <v>3962</v>
      </c>
      <c r="I4748">
        <v>974107</v>
      </c>
      <c r="J4748">
        <v>22971</v>
      </c>
      <c r="K4748">
        <v>63674</v>
      </c>
      <c r="L4748">
        <v>50454</v>
      </c>
      <c r="M4748">
        <v>2184</v>
      </c>
      <c r="N4748">
        <v>331000000</v>
      </c>
    </row>
    <row r="4749" spans="1:14" x14ac:dyDescent="0.3">
      <c r="A4749" t="s">
        <v>6990</v>
      </c>
      <c r="B4749" t="s">
        <v>2211</v>
      </c>
      <c r="C4749" t="s">
        <v>2212</v>
      </c>
      <c r="D4749" t="s">
        <v>2328</v>
      </c>
      <c r="E4749" s="17">
        <v>44037</v>
      </c>
      <c r="F4749">
        <v>2293</v>
      </c>
      <c r="G4749">
        <v>34</v>
      </c>
      <c r="H4749">
        <v>1923</v>
      </c>
      <c r="I4749">
        <v>976400</v>
      </c>
      <c r="J4749">
        <v>23005</v>
      </c>
      <c r="K4749">
        <v>65597</v>
      </c>
      <c r="L4749">
        <v>43567</v>
      </c>
      <c r="M4749">
        <v>3428</v>
      </c>
      <c r="N4749">
        <v>331000000</v>
      </c>
    </row>
    <row r="4750" spans="1:14" x14ac:dyDescent="0.3">
      <c r="A4750" t="s">
        <v>6991</v>
      </c>
      <c r="B4750" t="s">
        <v>2211</v>
      </c>
      <c r="C4750" t="s">
        <v>2212</v>
      </c>
      <c r="D4750" t="s">
        <v>2328</v>
      </c>
      <c r="E4750" s="17">
        <v>44166</v>
      </c>
      <c r="F4750">
        <v>1625</v>
      </c>
      <c r="G4750">
        <v>51</v>
      </c>
      <c r="H4750">
        <v>4500</v>
      </c>
      <c r="I4750">
        <v>978025</v>
      </c>
      <c r="J4750">
        <v>23056</v>
      </c>
      <c r="K4750">
        <v>70097</v>
      </c>
      <c r="L4750">
        <v>19500</v>
      </c>
      <c r="M4750">
        <v>1071</v>
      </c>
      <c r="N4750">
        <v>331000000</v>
      </c>
    </row>
    <row r="4751" spans="1:14" x14ac:dyDescent="0.3">
      <c r="A4751" t="s">
        <v>6992</v>
      </c>
      <c r="B4751" t="s">
        <v>2211</v>
      </c>
      <c r="C4751" t="s">
        <v>2212</v>
      </c>
      <c r="D4751" t="s">
        <v>2328</v>
      </c>
      <c r="E4751" s="17">
        <v>44423</v>
      </c>
      <c r="F4751">
        <v>571</v>
      </c>
      <c r="G4751">
        <v>45</v>
      </c>
      <c r="H4751">
        <v>42</v>
      </c>
      <c r="I4751">
        <v>978596</v>
      </c>
      <c r="J4751">
        <v>23101</v>
      </c>
      <c r="K4751">
        <v>70139</v>
      </c>
      <c r="L4751">
        <v>9707</v>
      </c>
      <c r="M4751">
        <v>1187</v>
      </c>
      <c r="N4751">
        <v>331000000</v>
      </c>
    </row>
    <row r="4752" spans="1:14" x14ac:dyDescent="0.3">
      <c r="A4752" t="s">
        <v>6993</v>
      </c>
      <c r="B4752" t="s">
        <v>2187</v>
      </c>
      <c r="C4752" t="s">
        <v>2338</v>
      </c>
      <c r="D4752" t="s">
        <v>2339</v>
      </c>
      <c r="E4752" s="17">
        <v>44560</v>
      </c>
      <c r="F4752">
        <v>4531</v>
      </c>
      <c r="G4752">
        <v>193</v>
      </c>
      <c r="H4752">
        <v>3545</v>
      </c>
      <c r="I4752">
        <v>983127</v>
      </c>
      <c r="J4752">
        <v>23294</v>
      </c>
      <c r="K4752">
        <v>73684</v>
      </c>
      <c r="L4752">
        <v>72496</v>
      </c>
      <c r="M4752">
        <v>16883</v>
      </c>
      <c r="N4752">
        <v>83000000</v>
      </c>
    </row>
    <row r="4753" spans="1:14" x14ac:dyDescent="0.3">
      <c r="A4753" t="s">
        <v>6994</v>
      </c>
      <c r="B4753" t="s">
        <v>2194</v>
      </c>
      <c r="C4753" t="s">
        <v>27</v>
      </c>
      <c r="D4753" t="s">
        <v>27</v>
      </c>
      <c r="E4753" s="17">
        <v>44344</v>
      </c>
      <c r="F4753">
        <v>2400</v>
      </c>
      <c r="G4753">
        <v>56</v>
      </c>
      <c r="H4753">
        <v>2305</v>
      </c>
      <c r="I4753">
        <v>985527</v>
      </c>
      <c r="J4753">
        <v>23350</v>
      </c>
      <c r="K4753">
        <v>75989</v>
      </c>
      <c r="L4753">
        <v>40800</v>
      </c>
      <c r="M4753">
        <v>10434</v>
      </c>
      <c r="N4753">
        <v>1380000000</v>
      </c>
    </row>
    <row r="4754" spans="1:14" x14ac:dyDescent="0.3">
      <c r="A4754" t="s">
        <v>6995</v>
      </c>
      <c r="B4754" t="s">
        <v>2187</v>
      </c>
      <c r="C4754" t="s">
        <v>2338</v>
      </c>
      <c r="D4754" t="s">
        <v>2438</v>
      </c>
      <c r="E4754" s="17">
        <v>44008</v>
      </c>
      <c r="F4754">
        <v>1711</v>
      </c>
      <c r="G4754">
        <v>41</v>
      </c>
      <c r="H4754">
        <v>851</v>
      </c>
      <c r="I4754">
        <v>987238</v>
      </c>
      <c r="J4754">
        <v>23391</v>
      </c>
      <c r="K4754">
        <v>76840</v>
      </c>
      <c r="L4754">
        <v>29087</v>
      </c>
      <c r="M4754">
        <v>12561</v>
      </c>
      <c r="N4754">
        <v>83000000</v>
      </c>
    </row>
    <row r="4755" spans="1:14" x14ac:dyDescent="0.3">
      <c r="A4755" t="s">
        <v>6996</v>
      </c>
      <c r="B4755" t="s">
        <v>2206</v>
      </c>
      <c r="C4755" t="s">
        <v>2207</v>
      </c>
      <c r="D4755" t="s">
        <v>2263</v>
      </c>
      <c r="E4755" s="17">
        <v>44226</v>
      </c>
      <c r="F4755">
        <v>382</v>
      </c>
      <c r="G4755">
        <v>76</v>
      </c>
      <c r="H4755">
        <v>3392</v>
      </c>
      <c r="I4755">
        <v>987620</v>
      </c>
      <c r="J4755">
        <v>23467</v>
      </c>
      <c r="K4755">
        <v>80232</v>
      </c>
      <c r="L4755">
        <v>2674</v>
      </c>
      <c r="M4755">
        <v>2549</v>
      </c>
      <c r="N4755">
        <v>68000000</v>
      </c>
    </row>
    <row r="4756" spans="1:14" x14ac:dyDescent="0.3">
      <c r="A4756" t="s">
        <v>6997</v>
      </c>
      <c r="B4756" t="s">
        <v>2187</v>
      </c>
      <c r="C4756" t="s">
        <v>2338</v>
      </c>
      <c r="D4756" t="s">
        <v>2339</v>
      </c>
      <c r="E4756" s="17">
        <v>44201</v>
      </c>
      <c r="F4756">
        <v>1083</v>
      </c>
      <c r="G4756">
        <v>97</v>
      </c>
      <c r="H4756">
        <v>1286</v>
      </c>
      <c r="I4756">
        <v>988703</v>
      </c>
      <c r="J4756">
        <v>23564</v>
      </c>
      <c r="K4756">
        <v>81518</v>
      </c>
      <c r="L4756">
        <v>20577</v>
      </c>
      <c r="M4756">
        <v>6081</v>
      </c>
      <c r="N4756">
        <v>83000000</v>
      </c>
    </row>
    <row r="4757" spans="1:14" x14ac:dyDescent="0.3">
      <c r="A4757" t="s">
        <v>6998</v>
      </c>
      <c r="B4757" t="s">
        <v>2187</v>
      </c>
      <c r="C4757" t="s">
        <v>2338</v>
      </c>
      <c r="D4757" t="s">
        <v>2339</v>
      </c>
      <c r="E4757" s="17">
        <v>44488</v>
      </c>
      <c r="F4757">
        <v>1949</v>
      </c>
      <c r="G4757">
        <v>15</v>
      </c>
      <c r="H4757">
        <v>2482</v>
      </c>
      <c r="I4757">
        <v>990652</v>
      </c>
      <c r="J4757">
        <v>23579</v>
      </c>
      <c r="K4757">
        <v>84000</v>
      </c>
      <c r="L4757">
        <v>19490</v>
      </c>
      <c r="M4757">
        <v>7147</v>
      </c>
      <c r="N4757">
        <v>83000000</v>
      </c>
    </row>
    <row r="4758" spans="1:14" x14ac:dyDescent="0.3">
      <c r="A4758" t="s">
        <v>6999</v>
      </c>
      <c r="B4758" t="s">
        <v>2206</v>
      </c>
      <c r="C4758" t="s">
        <v>2232</v>
      </c>
      <c r="D4758" t="s">
        <v>2233</v>
      </c>
      <c r="E4758" s="17">
        <v>44148</v>
      </c>
      <c r="F4758">
        <v>2517</v>
      </c>
      <c r="G4758">
        <v>132</v>
      </c>
      <c r="H4758">
        <v>3779</v>
      </c>
      <c r="I4758">
        <v>993169</v>
      </c>
      <c r="J4758">
        <v>23711</v>
      </c>
      <c r="K4758">
        <v>87779</v>
      </c>
      <c r="L4758">
        <v>32721</v>
      </c>
      <c r="M4758">
        <v>14656</v>
      </c>
      <c r="N4758">
        <v>68000000</v>
      </c>
    </row>
    <row r="4759" spans="1:14" x14ac:dyDescent="0.3">
      <c r="A4759" t="s">
        <v>7000</v>
      </c>
      <c r="B4759" t="s">
        <v>2187</v>
      </c>
      <c r="C4759" t="s">
        <v>2338</v>
      </c>
      <c r="D4759" t="s">
        <v>2339</v>
      </c>
      <c r="E4759" s="17">
        <v>44199</v>
      </c>
      <c r="F4759">
        <v>4169</v>
      </c>
      <c r="G4759">
        <v>0</v>
      </c>
      <c r="H4759">
        <v>4625</v>
      </c>
      <c r="I4759">
        <v>997338</v>
      </c>
      <c r="J4759">
        <v>23711</v>
      </c>
      <c r="K4759">
        <v>92404</v>
      </c>
      <c r="L4759">
        <v>58366</v>
      </c>
      <c r="M4759">
        <v>16343</v>
      </c>
      <c r="N4759">
        <v>83000000</v>
      </c>
    </row>
    <row r="4760" spans="1:14" x14ac:dyDescent="0.3">
      <c r="A4760" t="s">
        <v>7001</v>
      </c>
      <c r="B4760" t="s">
        <v>2194</v>
      </c>
      <c r="C4760" t="s">
        <v>27</v>
      </c>
      <c r="D4760" t="s">
        <v>27</v>
      </c>
      <c r="E4760" s="17">
        <v>44214</v>
      </c>
      <c r="F4760">
        <v>3497</v>
      </c>
      <c r="G4760">
        <v>149</v>
      </c>
      <c r="H4760">
        <v>3368</v>
      </c>
      <c r="I4760">
        <v>1000835</v>
      </c>
      <c r="J4760">
        <v>23860</v>
      </c>
      <c r="K4760">
        <v>95772</v>
      </c>
      <c r="L4760">
        <v>48958</v>
      </c>
      <c r="M4760">
        <v>14516</v>
      </c>
      <c r="N4760">
        <v>1380000000</v>
      </c>
    </row>
    <row r="4761" spans="1:14" x14ac:dyDescent="0.3">
      <c r="A4761" t="s">
        <v>7002</v>
      </c>
      <c r="B4761" t="s">
        <v>2190</v>
      </c>
      <c r="C4761" t="s">
        <v>2252</v>
      </c>
      <c r="D4761" t="s">
        <v>2301</v>
      </c>
      <c r="E4761" s="17">
        <v>43892</v>
      </c>
      <c r="F4761">
        <v>3314</v>
      </c>
      <c r="G4761">
        <v>47</v>
      </c>
      <c r="H4761">
        <v>3690</v>
      </c>
      <c r="I4761">
        <v>4149</v>
      </c>
      <c r="J4761">
        <v>23907</v>
      </c>
      <c r="K4761">
        <v>99462</v>
      </c>
      <c r="L4761">
        <v>23198</v>
      </c>
      <c r="M4761">
        <v>5745</v>
      </c>
      <c r="N4761">
        <v>213000000</v>
      </c>
    </row>
    <row r="4762" spans="1:14" x14ac:dyDescent="0.3">
      <c r="A4762" t="s">
        <v>7003</v>
      </c>
      <c r="B4762" t="s">
        <v>2206</v>
      </c>
      <c r="C4762" t="s">
        <v>2232</v>
      </c>
      <c r="D4762" t="s">
        <v>2233</v>
      </c>
      <c r="E4762" s="17">
        <v>44335</v>
      </c>
      <c r="F4762">
        <v>4930</v>
      </c>
      <c r="G4762">
        <v>121</v>
      </c>
      <c r="H4762">
        <v>2116</v>
      </c>
      <c r="I4762">
        <v>9079</v>
      </c>
      <c r="J4762">
        <v>24028</v>
      </c>
      <c r="K4762">
        <v>101578</v>
      </c>
      <c r="L4762">
        <v>64090</v>
      </c>
      <c r="M4762">
        <v>17204</v>
      </c>
      <c r="N4762">
        <v>68000000</v>
      </c>
    </row>
    <row r="4763" spans="1:14" x14ac:dyDescent="0.3">
      <c r="A4763" t="s">
        <v>7004</v>
      </c>
      <c r="B4763" t="s">
        <v>2211</v>
      </c>
      <c r="C4763" t="s">
        <v>2245</v>
      </c>
      <c r="D4763" t="s">
        <v>2308</v>
      </c>
      <c r="E4763" s="17">
        <v>44069</v>
      </c>
      <c r="F4763">
        <v>2675</v>
      </c>
      <c r="G4763">
        <v>25</v>
      </c>
      <c r="H4763">
        <v>1048</v>
      </c>
      <c r="I4763">
        <v>11754</v>
      </c>
      <c r="J4763">
        <v>24053</v>
      </c>
      <c r="K4763">
        <v>102626</v>
      </c>
      <c r="L4763">
        <v>29425</v>
      </c>
      <c r="M4763">
        <v>9191</v>
      </c>
      <c r="N4763">
        <v>331000000</v>
      </c>
    </row>
    <row r="4764" spans="1:14" x14ac:dyDescent="0.3">
      <c r="A4764" t="s">
        <v>7005</v>
      </c>
      <c r="B4764" t="s">
        <v>2194</v>
      </c>
      <c r="C4764" t="s">
        <v>27</v>
      </c>
      <c r="D4764" t="s">
        <v>27</v>
      </c>
      <c r="E4764" s="17">
        <v>44025</v>
      </c>
      <c r="F4764">
        <v>3394</v>
      </c>
      <c r="G4764">
        <v>33</v>
      </c>
      <c r="H4764">
        <v>2615</v>
      </c>
      <c r="I4764">
        <v>15148</v>
      </c>
      <c r="J4764">
        <v>24086</v>
      </c>
      <c r="K4764">
        <v>105241</v>
      </c>
      <c r="L4764">
        <v>30546</v>
      </c>
      <c r="M4764">
        <v>8765</v>
      </c>
      <c r="N4764">
        <v>1380000000</v>
      </c>
    </row>
    <row r="4765" spans="1:14" x14ac:dyDescent="0.3">
      <c r="A4765" t="s">
        <v>7006</v>
      </c>
      <c r="B4765" t="s">
        <v>2190</v>
      </c>
      <c r="C4765" t="s">
        <v>2269</v>
      </c>
      <c r="D4765" t="s">
        <v>2270</v>
      </c>
      <c r="E4765" s="17">
        <v>44508</v>
      </c>
      <c r="F4765">
        <v>1203</v>
      </c>
      <c r="G4765">
        <v>113</v>
      </c>
      <c r="H4765">
        <v>512</v>
      </c>
      <c r="I4765">
        <v>16351</v>
      </c>
      <c r="J4765">
        <v>24199</v>
      </c>
      <c r="K4765">
        <v>105753</v>
      </c>
      <c r="L4765">
        <v>14436</v>
      </c>
      <c r="M4765">
        <v>1698</v>
      </c>
      <c r="N4765">
        <v>213000000</v>
      </c>
    </row>
    <row r="4766" spans="1:14" x14ac:dyDescent="0.3">
      <c r="A4766" t="s">
        <v>7007</v>
      </c>
      <c r="B4766" t="s">
        <v>2194</v>
      </c>
      <c r="C4766" t="s">
        <v>2221</v>
      </c>
      <c r="D4766" t="s">
        <v>2281</v>
      </c>
      <c r="E4766" s="17">
        <v>44052</v>
      </c>
      <c r="F4766">
        <v>773</v>
      </c>
      <c r="G4766">
        <v>57</v>
      </c>
      <c r="H4766">
        <v>182</v>
      </c>
      <c r="I4766">
        <v>17124</v>
      </c>
      <c r="J4766">
        <v>24256</v>
      </c>
      <c r="K4766">
        <v>105935</v>
      </c>
      <c r="L4766">
        <v>7730</v>
      </c>
      <c r="M4766">
        <v>19426</v>
      </c>
      <c r="N4766">
        <v>1380000000</v>
      </c>
    </row>
    <row r="4767" spans="1:14" x14ac:dyDescent="0.3">
      <c r="A4767" t="s">
        <v>7008</v>
      </c>
      <c r="B4767" t="s">
        <v>2194</v>
      </c>
      <c r="C4767" t="s">
        <v>2204</v>
      </c>
      <c r="D4767" t="s">
        <v>2235</v>
      </c>
      <c r="E4767" s="17">
        <v>43891</v>
      </c>
      <c r="F4767">
        <v>3056</v>
      </c>
      <c r="G4767">
        <v>134</v>
      </c>
      <c r="H4767">
        <v>2101</v>
      </c>
      <c r="I4767">
        <v>20180</v>
      </c>
      <c r="J4767">
        <v>24390</v>
      </c>
      <c r="K4767">
        <v>108036</v>
      </c>
      <c r="L4767">
        <v>33616</v>
      </c>
      <c r="M4767">
        <v>3256</v>
      </c>
      <c r="N4767">
        <v>1380000000</v>
      </c>
    </row>
    <row r="4768" spans="1:14" x14ac:dyDescent="0.3">
      <c r="A4768" t="s">
        <v>7009</v>
      </c>
      <c r="B4768" t="s">
        <v>2211</v>
      </c>
      <c r="C4768" t="s">
        <v>2241</v>
      </c>
      <c r="D4768" t="s">
        <v>2242</v>
      </c>
      <c r="E4768" s="17">
        <v>43959</v>
      </c>
      <c r="F4768">
        <v>2313</v>
      </c>
      <c r="G4768">
        <v>24</v>
      </c>
      <c r="H4768">
        <v>1104</v>
      </c>
      <c r="I4768">
        <v>22493</v>
      </c>
      <c r="J4768">
        <v>24414</v>
      </c>
      <c r="K4768">
        <v>109140</v>
      </c>
      <c r="L4768">
        <v>16191</v>
      </c>
      <c r="M4768">
        <v>2187</v>
      </c>
      <c r="N4768">
        <v>331000000</v>
      </c>
    </row>
    <row r="4769" spans="1:14" x14ac:dyDescent="0.3">
      <c r="A4769" t="s">
        <v>7010</v>
      </c>
      <c r="B4769" t="s">
        <v>2190</v>
      </c>
      <c r="C4769" t="s">
        <v>2269</v>
      </c>
      <c r="D4769" t="s">
        <v>2270</v>
      </c>
      <c r="E4769" s="17">
        <v>44515</v>
      </c>
      <c r="F4769">
        <v>2597</v>
      </c>
      <c r="G4769">
        <v>184</v>
      </c>
      <c r="H4769">
        <v>159</v>
      </c>
      <c r="I4769">
        <v>25090</v>
      </c>
      <c r="J4769">
        <v>24598</v>
      </c>
      <c r="K4769">
        <v>109299</v>
      </c>
      <c r="L4769">
        <v>44149</v>
      </c>
      <c r="M4769">
        <v>1778</v>
      </c>
      <c r="N4769">
        <v>213000000</v>
      </c>
    </row>
    <row r="4770" spans="1:14" x14ac:dyDescent="0.3">
      <c r="A4770" t="s">
        <v>7011</v>
      </c>
      <c r="B4770" t="s">
        <v>2194</v>
      </c>
      <c r="C4770" t="s">
        <v>2221</v>
      </c>
      <c r="D4770" t="s">
        <v>2281</v>
      </c>
      <c r="E4770" s="17">
        <v>43986</v>
      </c>
      <c r="F4770">
        <v>1403</v>
      </c>
      <c r="G4770">
        <v>139</v>
      </c>
      <c r="H4770">
        <v>3457</v>
      </c>
      <c r="I4770">
        <v>26493</v>
      </c>
      <c r="J4770">
        <v>24737</v>
      </c>
      <c r="K4770">
        <v>112756</v>
      </c>
      <c r="L4770">
        <v>19642</v>
      </c>
      <c r="M4770">
        <v>48</v>
      </c>
      <c r="N4770">
        <v>1380000000</v>
      </c>
    </row>
    <row r="4771" spans="1:14" x14ac:dyDescent="0.3">
      <c r="A4771" t="s">
        <v>7012</v>
      </c>
      <c r="B4771" t="s">
        <v>2211</v>
      </c>
      <c r="C4771" t="s">
        <v>2245</v>
      </c>
      <c r="D4771" t="s">
        <v>2246</v>
      </c>
      <c r="E4771" s="17">
        <v>44208</v>
      </c>
      <c r="F4771">
        <v>4172</v>
      </c>
      <c r="G4771">
        <v>158</v>
      </c>
      <c r="H4771">
        <v>737</v>
      </c>
      <c r="I4771">
        <v>30665</v>
      </c>
      <c r="J4771">
        <v>24895</v>
      </c>
      <c r="K4771">
        <v>113493</v>
      </c>
      <c r="L4771">
        <v>62580</v>
      </c>
      <c r="M4771">
        <v>1494</v>
      </c>
      <c r="N4771">
        <v>331000000</v>
      </c>
    </row>
    <row r="4772" spans="1:14" x14ac:dyDescent="0.3">
      <c r="A4772" t="s">
        <v>7013</v>
      </c>
      <c r="B4772" t="s">
        <v>2206</v>
      </c>
      <c r="C4772" t="s">
        <v>2207</v>
      </c>
      <c r="D4772" t="s">
        <v>2208</v>
      </c>
      <c r="E4772" s="17">
        <v>44452</v>
      </c>
      <c r="F4772">
        <v>3061</v>
      </c>
      <c r="G4772">
        <v>26</v>
      </c>
      <c r="H4772">
        <v>2311</v>
      </c>
      <c r="I4772">
        <v>33726</v>
      </c>
      <c r="J4772">
        <v>24921</v>
      </c>
      <c r="K4772">
        <v>115804</v>
      </c>
      <c r="L4772">
        <v>30610</v>
      </c>
      <c r="M4772">
        <v>14832</v>
      </c>
      <c r="N4772">
        <v>68000000</v>
      </c>
    </row>
    <row r="4773" spans="1:14" x14ac:dyDescent="0.3">
      <c r="A4773" t="s">
        <v>7014</v>
      </c>
      <c r="B4773" t="s">
        <v>2211</v>
      </c>
      <c r="C4773" t="s">
        <v>2212</v>
      </c>
      <c r="D4773" t="s">
        <v>2328</v>
      </c>
      <c r="E4773" s="17">
        <v>44416</v>
      </c>
      <c r="F4773">
        <v>3325</v>
      </c>
      <c r="G4773">
        <v>85</v>
      </c>
      <c r="H4773">
        <v>2668</v>
      </c>
      <c r="I4773">
        <v>37051</v>
      </c>
      <c r="J4773">
        <v>25006</v>
      </c>
      <c r="K4773">
        <v>118472</v>
      </c>
      <c r="L4773">
        <v>49875</v>
      </c>
      <c r="M4773">
        <v>9365</v>
      </c>
      <c r="N4773">
        <v>331000000</v>
      </c>
    </row>
    <row r="4774" spans="1:14" x14ac:dyDescent="0.3">
      <c r="A4774" t="s">
        <v>7015</v>
      </c>
      <c r="B4774" t="s">
        <v>2187</v>
      </c>
      <c r="C4774" t="s">
        <v>2338</v>
      </c>
      <c r="D4774" t="s">
        <v>2339</v>
      </c>
      <c r="E4774" s="17">
        <v>44267</v>
      </c>
      <c r="F4774">
        <v>1403</v>
      </c>
      <c r="G4774">
        <v>161</v>
      </c>
      <c r="H4774">
        <v>3053</v>
      </c>
      <c r="I4774">
        <v>38454</v>
      </c>
      <c r="J4774">
        <v>25167</v>
      </c>
      <c r="K4774">
        <v>121525</v>
      </c>
      <c r="L4774">
        <v>9821</v>
      </c>
      <c r="M4774">
        <v>13913</v>
      </c>
      <c r="N4774">
        <v>83000000</v>
      </c>
    </row>
    <row r="4775" spans="1:14" x14ac:dyDescent="0.3">
      <c r="A4775" t="s">
        <v>7016</v>
      </c>
      <c r="B4775" t="s">
        <v>2211</v>
      </c>
      <c r="C4775" t="s">
        <v>2212</v>
      </c>
      <c r="D4775" t="s">
        <v>2328</v>
      </c>
      <c r="E4775" s="17">
        <v>44037</v>
      </c>
      <c r="F4775">
        <v>3320</v>
      </c>
      <c r="G4775">
        <v>117</v>
      </c>
      <c r="H4775">
        <v>3380</v>
      </c>
      <c r="I4775">
        <v>41774</v>
      </c>
      <c r="J4775">
        <v>25284</v>
      </c>
      <c r="K4775">
        <v>124905</v>
      </c>
      <c r="L4775">
        <v>36520</v>
      </c>
      <c r="M4775">
        <v>6467</v>
      </c>
      <c r="N4775">
        <v>331000000</v>
      </c>
    </row>
    <row r="4776" spans="1:14" x14ac:dyDescent="0.3">
      <c r="A4776" t="s">
        <v>7017</v>
      </c>
      <c r="B4776" t="s">
        <v>2211</v>
      </c>
      <c r="C4776" t="s">
        <v>2241</v>
      </c>
      <c r="D4776" t="s">
        <v>2242</v>
      </c>
      <c r="E4776" s="17">
        <v>44218</v>
      </c>
      <c r="F4776">
        <v>869</v>
      </c>
      <c r="G4776">
        <v>80</v>
      </c>
      <c r="H4776">
        <v>3115</v>
      </c>
      <c r="I4776">
        <v>42643</v>
      </c>
      <c r="J4776">
        <v>25364</v>
      </c>
      <c r="K4776">
        <v>128020</v>
      </c>
      <c r="L4776">
        <v>12166</v>
      </c>
      <c r="M4776">
        <v>17302</v>
      </c>
      <c r="N4776">
        <v>331000000</v>
      </c>
    </row>
    <row r="4777" spans="1:14" x14ac:dyDescent="0.3">
      <c r="A4777" t="s">
        <v>7018</v>
      </c>
      <c r="B4777" t="s">
        <v>2211</v>
      </c>
      <c r="C4777" t="s">
        <v>2241</v>
      </c>
      <c r="D4777" t="s">
        <v>2242</v>
      </c>
      <c r="E4777" s="17">
        <v>44310</v>
      </c>
      <c r="F4777">
        <v>1083</v>
      </c>
      <c r="G4777">
        <v>74</v>
      </c>
      <c r="H4777">
        <v>200</v>
      </c>
      <c r="I4777">
        <v>43726</v>
      </c>
      <c r="J4777">
        <v>25438</v>
      </c>
      <c r="K4777">
        <v>128220</v>
      </c>
      <c r="L4777">
        <v>10830</v>
      </c>
      <c r="M4777">
        <v>350</v>
      </c>
      <c r="N4777">
        <v>331000000</v>
      </c>
    </row>
    <row r="4778" spans="1:14" x14ac:dyDescent="0.3">
      <c r="A4778" t="s">
        <v>7019</v>
      </c>
      <c r="B4778" t="s">
        <v>2194</v>
      </c>
      <c r="C4778" t="s">
        <v>27</v>
      </c>
      <c r="D4778" t="s">
        <v>27</v>
      </c>
      <c r="E4778" s="17">
        <v>44170</v>
      </c>
      <c r="F4778">
        <v>973</v>
      </c>
      <c r="G4778">
        <v>92</v>
      </c>
      <c r="H4778">
        <v>1307</v>
      </c>
      <c r="I4778">
        <v>44699</v>
      </c>
      <c r="J4778">
        <v>25530</v>
      </c>
      <c r="K4778">
        <v>129527</v>
      </c>
      <c r="L4778">
        <v>13622</v>
      </c>
      <c r="M4778">
        <v>1926</v>
      </c>
      <c r="N4778">
        <v>1380000000</v>
      </c>
    </row>
    <row r="4779" spans="1:14" x14ac:dyDescent="0.3">
      <c r="A4779" t="s">
        <v>7020</v>
      </c>
      <c r="B4779" t="s">
        <v>2190</v>
      </c>
      <c r="C4779" t="s">
        <v>2252</v>
      </c>
      <c r="D4779" t="s">
        <v>2301</v>
      </c>
      <c r="E4779" s="17">
        <v>44170</v>
      </c>
      <c r="F4779">
        <v>1225</v>
      </c>
      <c r="G4779">
        <v>33</v>
      </c>
      <c r="H4779">
        <v>2194</v>
      </c>
      <c r="I4779">
        <v>45924</v>
      </c>
      <c r="J4779">
        <v>25563</v>
      </c>
      <c r="K4779">
        <v>131721</v>
      </c>
      <c r="L4779">
        <v>19600</v>
      </c>
      <c r="M4779">
        <v>1917</v>
      </c>
      <c r="N4779">
        <v>213000000</v>
      </c>
    </row>
    <row r="4780" spans="1:14" x14ac:dyDescent="0.3">
      <c r="A4780" t="s">
        <v>7021</v>
      </c>
      <c r="B4780" t="s">
        <v>2211</v>
      </c>
      <c r="C4780" t="s">
        <v>2241</v>
      </c>
      <c r="D4780" t="s">
        <v>2242</v>
      </c>
      <c r="E4780" s="17">
        <v>44034</v>
      </c>
      <c r="F4780">
        <v>1802</v>
      </c>
      <c r="G4780">
        <v>114</v>
      </c>
      <c r="H4780">
        <v>3475</v>
      </c>
      <c r="I4780">
        <v>47726</v>
      </c>
      <c r="J4780">
        <v>25677</v>
      </c>
      <c r="K4780">
        <v>135196</v>
      </c>
      <c r="L4780">
        <v>21624</v>
      </c>
      <c r="M4780">
        <v>12441</v>
      </c>
      <c r="N4780">
        <v>331000000</v>
      </c>
    </row>
    <row r="4781" spans="1:14" x14ac:dyDescent="0.3">
      <c r="A4781" t="s">
        <v>7022</v>
      </c>
      <c r="B4781" t="s">
        <v>2211</v>
      </c>
      <c r="C4781" t="s">
        <v>2212</v>
      </c>
      <c r="D4781" t="s">
        <v>2328</v>
      </c>
      <c r="E4781" s="17">
        <v>43991</v>
      </c>
      <c r="F4781">
        <v>2964</v>
      </c>
      <c r="G4781">
        <v>164</v>
      </c>
      <c r="H4781">
        <v>4806</v>
      </c>
      <c r="I4781">
        <v>50690</v>
      </c>
      <c r="J4781">
        <v>25841</v>
      </c>
      <c r="K4781">
        <v>140002</v>
      </c>
      <c r="L4781">
        <v>35568</v>
      </c>
      <c r="M4781">
        <v>6010</v>
      </c>
      <c r="N4781">
        <v>331000000</v>
      </c>
    </row>
    <row r="4782" spans="1:14" x14ac:dyDescent="0.3">
      <c r="A4782" t="s">
        <v>7023</v>
      </c>
      <c r="B4782" t="s">
        <v>2187</v>
      </c>
      <c r="C4782" t="s">
        <v>2255</v>
      </c>
      <c r="D4782" t="s">
        <v>2255</v>
      </c>
      <c r="E4782" s="17">
        <v>44370</v>
      </c>
      <c r="F4782">
        <v>1188</v>
      </c>
      <c r="G4782">
        <v>185</v>
      </c>
      <c r="H4782">
        <v>4089</v>
      </c>
      <c r="I4782">
        <v>51878</v>
      </c>
      <c r="J4782">
        <v>26026</v>
      </c>
      <c r="K4782">
        <v>144091</v>
      </c>
      <c r="L4782">
        <v>11880</v>
      </c>
      <c r="M4782">
        <v>12712</v>
      </c>
      <c r="N4782">
        <v>83000000</v>
      </c>
    </row>
    <row r="4783" spans="1:14" x14ac:dyDescent="0.3">
      <c r="A4783" t="s">
        <v>7024</v>
      </c>
      <c r="B4783" t="s">
        <v>2187</v>
      </c>
      <c r="C4783" t="s">
        <v>2255</v>
      </c>
      <c r="D4783" t="s">
        <v>2255</v>
      </c>
      <c r="E4783" s="17">
        <v>44222</v>
      </c>
      <c r="F4783">
        <v>3443</v>
      </c>
      <c r="G4783">
        <v>112</v>
      </c>
      <c r="H4783">
        <v>1769</v>
      </c>
      <c r="I4783">
        <v>55321</v>
      </c>
      <c r="J4783">
        <v>26138</v>
      </c>
      <c r="K4783">
        <v>145860</v>
      </c>
      <c r="L4783">
        <v>20658</v>
      </c>
      <c r="M4783">
        <v>5269</v>
      </c>
      <c r="N4783">
        <v>83000000</v>
      </c>
    </row>
    <row r="4784" spans="1:14" x14ac:dyDescent="0.3">
      <c r="A4784" t="s">
        <v>7025</v>
      </c>
      <c r="B4784" t="s">
        <v>2206</v>
      </c>
      <c r="C4784" t="s">
        <v>2207</v>
      </c>
      <c r="D4784" t="s">
        <v>2208</v>
      </c>
      <c r="E4784" s="17">
        <v>44507</v>
      </c>
      <c r="F4784">
        <v>3934</v>
      </c>
      <c r="G4784">
        <v>111</v>
      </c>
      <c r="H4784">
        <v>3255</v>
      </c>
      <c r="I4784">
        <v>59255</v>
      </c>
      <c r="J4784">
        <v>26249</v>
      </c>
      <c r="K4784">
        <v>149115</v>
      </c>
      <c r="L4784">
        <v>70812</v>
      </c>
      <c r="M4784">
        <v>10541</v>
      </c>
      <c r="N4784">
        <v>68000000</v>
      </c>
    </row>
    <row r="4785" spans="1:14" x14ac:dyDescent="0.3">
      <c r="A4785" t="s">
        <v>7026</v>
      </c>
      <c r="B4785" t="s">
        <v>2206</v>
      </c>
      <c r="C4785" t="s">
        <v>2207</v>
      </c>
      <c r="D4785" t="s">
        <v>2263</v>
      </c>
      <c r="E4785" s="17">
        <v>44405</v>
      </c>
      <c r="F4785">
        <v>4409</v>
      </c>
      <c r="G4785">
        <v>59</v>
      </c>
      <c r="H4785">
        <v>2594</v>
      </c>
      <c r="I4785">
        <v>63664</v>
      </c>
      <c r="J4785">
        <v>26308</v>
      </c>
      <c r="K4785">
        <v>151709</v>
      </c>
      <c r="L4785">
        <v>61726</v>
      </c>
      <c r="M4785">
        <v>15924</v>
      </c>
      <c r="N4785">
        <v>68000000</v>
      </c>
    </row>
    <row r="4786" spans="1:14" x14ac:dyDescent="0.3">
      <c r="A4786" t="s">
        <v>7027</v>
      </c>
      <c r="B4786" t="s">
        <v>2187</v>
      </c>
      <c r="C4786" t="s">
        <v>2338</v>
      </c>
      <c r="D4786" t="s">
        <v>2438</v>
      </c>
      <c r="E4786" s="17">
        <v>44364</v>
      </c>
      <c r="F4786">
        <v>1321</v>
      </c>
      <c r="G4786">
        <v>25</v>
      </c>
      <c r="H4786">
        <v>1938</v>
      </c>
      <c r="I4786">
        <v>64985</v>
      </c>
      <c r="J4786">
        <v>26333</v>
      </c>
      <c r="K4786">
        <v>153647</v>
      </c>
      <c r="L4786">
        <v>22457</v>
      </c>
      <c r="M4786">
        <v>11153</v>
      </c>
      <c r="N4786">
        <v>83000000</v>
      </c>
    </row>
    <row r="4787" spans="1:14" x14ac:dyDescent="0.3">
      <c r="A4787" t="s">
        <v>7028</v>
      </c>
      <c r="B4787" t="s">
        <v>2190</v>
      </c>
      <c r="C4787" t="s">
        <v>2269</v>
      </c>
      <c r="D4787" t="s">
        <v>2288</v>
      </c>
      <c r="E4787" s="17">
        <v>43900</v>
      </c>
      <c r="F4787">
        <v>2023</v>
      </c>
      <c r="G4787">
        <v>125</v>
      </c>
      <c r="H4787">
        <v>1232</v>
      </c>
      <c r="I4787">
        <v>67008</v>
      </c>
      <c r="J4787">
        <v>26458</v>
      </c>
      <c r="K4787">
        <v>154879</v>
      </c>
      <c r="L4787">
        <v>28322</v>
      </c>
      <c r="M4787">
        <v>4104</v>
      </c>
      <c r="N4787">
        <v>213000000</v>
      </c>
    </row>
    <row r="4788" spans="1:14" x14ac:dyDescent="0.3">
      <c r="A4788" t="s">
        <v>7029</v>
      </c>
      <c r="B4788" t="s">
        <v>2206</v>
      </c>
      <c r="C4788" t="s">
        <v>2224</v>
      </c>
      <c r="D4788" t="s">
        <v>2230</v>
      </c>
      <c r="E4788" s="17">
        <v>44235</v>
      </c>
      <c r="F4788">
        <v>4731</v>
      </c>
      <c r="G4788">
        <v>172</v>
      </c>
      <c r="H4788">
        <v>4967</v>
      </c>
      <c r="I4788">
        <v>71739</v>
      </c>
      <c r="J4788">
        <v>26630</v>
      </c>
      <c r="K4788">
        <v>159846</v>
      </c>
      <c r="L4788">
        <v>47310</v>
      </c>
      <c r="M4788">
        <v>1501</v>
      </c>
      <c r="N4788">
        <v>68000000</v>
      </c>
    </row>
    <row r="4789" spans="1:14" x14ac:dyDescent="0.3">
      <c r="A4789" t="s">
        <v>7030</v>
      </c>
      <c r="B4789" t="s">
        <v>2190</v>
      </c>
      <c r="C4789" t="s">
        <v>2252</v>
      </c>
      <c r="D4789" t="s">
        <v>2301</v>
      </c>
      <c r="E4789" s="17">
        <v>44438</v>
      </c>
      <c r="F4789">
        <v>4512</v>
      </c>
      <c r="G4789">
        <v>44</v>
      </c>
      <c r="H4789">
        <v>574</v>
      </c>
      <c r="I4789">
        <v>76251</v>
      </c>
      <c r="J4789">
        <v>26674</v>
      </c>
      <c r="K4789">
        <v>160420</v>
      </c>
      <c r="L4789">
        <v>22560</v>
      </c>
      <c r="M4789">
        <v>2823</v>
      </c>
      <c r="N4789">
        <v>213000000</v>
      </c>
    </row>
    <row r="4790" spans="1:14" x14ac:dyDescent="0.3">
      <c r="A4790" t="s">
        <v>7031</v>
      </c>
      <c r="B4790" t="s">
        <v>2187</v>
      </c>
      <c r="C4790" t="s">
        <v>2338</v>
      </c>
      <c r="D4790" t="s">
        <v>2438</v>
      </c>
      <c r="E4790" s="17">
        <v>44505</v>
      </c>
      <c r="F4790">
        <v>438</v>
      </c>
      <c r="G4790">
        <v>31</v>
      </c>
      <c r="H4790">
        <v>81</v>
      </c>
      <c r="I4790">
        <v>76689</v>
      </c>
      <c r="J4790">
        <v>26705</v>
      </c>
      <c r="K4790">
        <v>160501</v>
      </c>
      <c r="L4790">
        <v>7446</v>
      </c>
      <c r="M4790">
        <v>13719</v>
      </c>
      <c r="N4790">
        <v>83000000</v>
      </c>
    </row>
    <row r="4791" spans="1:14" x14ac:dyDescent="0.3">
      <c r="A4791" t="s">
        <v>7032</v>
      </c>
      <c r="B4791" t="s">
        <v>2206</v>
      </c>
      <c r="C4791" t="s">
        <v>2224</v>
      </c>
      <c r="D4791" t="s">
        <v>2225</v>
      </c>
      <c r="E4791" s="17">
        <v>44421</v>
      </c>
      <c r="F4791">
        <v>164</v>
      </c>
      <c r="G4791">
        <v>196</v>
      </c>
      <c r="H4791">
        <v>262</v>
      </c>
      <c r="I4791">
        <v>76853</v>
      </c>
      <c r="J4791">
        <v>26901</v>
      </c>
      <c r="K4791">
        <v>160763</v>
      </c>
      <c r="L4791">
        <v>1640</v>
      </c>
      <c r="M4791">
        <v>67</v>
      </c>
      <c r="N4791">
        <v>68000000</v>
      </c>
    </row>
    <row r="4792" spans="1:14" x14ac:dyDescent="0.3">
      <c r="A4792" t="s">
        <v>7033</v>
      </c>
      <c r="B4792" t="s">
        <v>2211</v>
      </c>
      <c r="C4792" t="s">
        <v>2212</v>
      </c>
      <c r="D4792" t="s">
        <v>2328</v>
      </c>
      <c r="E4792" s="17">
        <v>44347</v>
      </c>
      <c r="F4792">
        <v>3337</v>
      </c>
      <c r="G4792">
        <v>70</v>
      </c>
      <c r="H4792">
        <v>3838</v>
      </c>
      <c r="I4792">
        <v>80190</v>
      </c>
      <c r="J4792">
        <v>26971</v>
      </c>
      <c r="K4792">
        <v>164601</v>
      </c>
      <c r="L4792">
        <v>33370</v>
      </c>
      <c r="M4792">
        <v>12589</v>
      </c>
      <c r="N4792">
        <v>331000000</v>
      </c>
    </row>
    <row r="4793" spans="1:14" x14ac:dyDescent="0.3">
      <c r="A4793" t="s">
        <v>7034</v>
      </c>
      <c r="B4793" t="s">
        <v>2187</v>
      </c>
      <c r="C4793" t="s">
        <v>2188</v>
      </c>
      <c r="D4793" t="s">
        <v>2188</v>
      </c>
      <c r="E4793" s="17">
        <v>43950</v>
      </c>
      <c r="F4793">
        <v>3350</v>
      </c>
      <c r="G4793">
        <v>22</v>
      </c>
      <c r="H4793">
        <v>2970</v>
      </c>
      <c r="I4793">
        <v>83540</v>
      </c>
      <c r="J4793">
        <v>26993</v>
      </c>
      <c r="K4793">
        <v>167571</v>
      </c>
      <c r="L4793">
        <v>33500</v>
      </c>
      <c r="M4793">
        <v>10512</v>
      </c>
      <c r="N4793">
        <v>83000000</v>
      </c>
    </row>
    <row r="4794" spans="1:14" x14ac:dyDescent="0.3">
      <c r="A4794" t="s">
        <v>7035</v>
      </c>
      <c r="B4794" t="s">
        <v>2206</v>
      </c>
      <c r="C4794" t="s">
        <v>2207</v>
      </c>
      <c r="D4794" t="s">
        <v>2263</v>
      </c>
      <c r="E4794" s="17">
        <v>44520</v>
      </c>
      <c r="F4794">
        <v>987</v>
      </c>
      <c r="G4794">
        <v>192</v>
      </c>
      <c r="H4794">
        <v>285</v>
      </c>
      <c r="I4794">
        <v>84527</v>
      </c>
      <c r="J4794">
        <v>27185</v>
      </c>
      <c r="K4794">
        <v>167856</v>
      </c>
      <c r="L4794">
        <v>15792</v>
      </c>
      <c r="M4794">
        <v>17147</v>
      </c>
      <c r="N4794">
        <v>68000000</v>
      </c>
    </row>
    <row r="4795" spans="1:14" x14ac:dyDescent="0.3">
      <c r="A4795" t="s">
        <v>7036</v>
      </c>
      <c r="B4795" t="s">
        <v>2190</v>
      </c>
      <c r="C4795" t="s">
        <v>2252</v>
      </c>
      <c r="D4795" t="s">
        <v>2301</v>
      </c>
      <c r="E4795" s="17">
        <v>44518</v>
      </c>
      <c r="F4795">
        <v>2529</v>
      </c>
      <c r="G4795">
        <v>166</v>
      </c>
      <c r="H4795">
        <v>22</v>
      </c>
      <c r="I4795">
        <v>87056</v>
      </c>
      <c r="J4795">
        <v>27351</v>
      </c>
      <c r="K4795">
        <v>167878</v>
      </c>
      <c r="L4795">
        <v>32877</v>
      </c>
      <c r="M4795">
        <v>5572</v>
      </c>
      <c r="N4795">
        <v>213000000</v>
      </c>
    </row>
    <row r="4796" spans="1:14" x14ac:dyDescent="0.3">
      <c r="A4796" t="s">
        <v>7037</v>
      </c>
      <c r="B4796" t="s">
        <v>2190</v>
      </c>
      <c r="C4796" t="s">
        <v>2252</v>
      </c>
      <c r="D4796" t="s">
        <v>2253</v>
      </c>
      <c r="E4796" s="17">
        <v>44047</v>
      </c>
      <c r="F4796">
        <v>4612</v>
      </c>
      <c r="G4796">
        <v>194</v>
      </c>
      <c r="H4796">
        <v>3667</v>
      </c>
      <c r="I4796">
        <v>91668</v>
      </c>
      <c r="J4796">
        <v>27545</v>
      </c>
      <c r="K4796">
        <v>171545</v>
      </c>
      <c r="L4796">
        <v>36896</v>
      </c>
      <c r="M4796">
        <v>8669</v>
      </c>
      <c r="N4796">
        <v>213000000</v>
      </c>
    </row>
    <row r="4797" spans="1:14" x14ac:dyDescent="0.3">
      <c r="A4797" t="s">
        <v>7038</v>
      </c>
      <c r="B4797" t="s">
        <v>2206</v>
      </c>
      <c r="C4797" t="s">
        <v>2257</v>
      </c>
      <c r="D4797" t="s">
        <v>2290</v>
      </c>
      <c r="E4797" s="17">
        <v>43886</v>
      </c>
      <c r="F4797">
        <v>4177</v>
      </c>
      <c r="G4797">
        <v>172</v>
      </c>
      <c r="H4797">
        <v>3990</v>
      </c>
      <c r="I4797">
        <v>95845</v>
      </c>
      <c r="J4797">
        <v>27717</v>
      </c>
      <c r="K4797">
        <v>175535</v>
      </c>
      <c r="L4797">
        <v>62655</v>
      </c>
      <c r="M4797">
        <v>13255</v>
      </c>
      <c r="N4797">
        <v>68000000</v>
      </c>
    </row>
    <row r="4798" spans="1:14" x14ac:dyDescent="0.3">
      <c r="A4798" t="s">
        <v>7039</v>
      </c>
      <c r="B4798" t="s">
        <v>2190</v>
      </c>
      <c r="C4798" t="s">
        <v>2252</v>
      </c>
      <c r="D4798" t="s">
        <v>2301</v>
      </c>
      <c r="E4798" s="17">
        <v>44196</v>
      </c>
      <c r="F4798">
        <v>4214</v>
      </c>
      <c r="G4798">
        <v>194</v>
      </c>
      <c r="H4798">
        <v>3545</v>
      </c>
      <c r="I4798">
        <v>100059</v>
      </c>
      <c r="J4798">
        <v>27911</v>
      </c>
      <c r="K4798">
        <v>179080</v>
      </c>
      <c r="L4798">
        <v>46354</v>
      </c>
      <c r="M4798">
        <v>5039</v>
      </c>
      <c r="N4798">
        <v>213000000</v>
      </c>
    </row>
    <row r="4799" spans="1:14" x14ac:dyDescent="0.3">
      <c r="A4799" t="s">
        <v>7040</v>
      </c>
      <c r="B4799" t="s">
        <v>2206</v>
      </c>
      <c r="C4799" t="s">
        <v>2257</v>
      </c>
      <c r="D4799" t="s">
        <v>2290</v>
      </c>
      <c r="E4799" s="17">
        <v>44529</v>
      </c>
      <c r="F4799">
        <v>3845</v>
      </c>
      <c r="G4799">
        <v>62</v>
      </c>
      <c r="H4799">
        <v>4301</v>
      </c>
      <c r="I4799">
        <v>103904</v>
      </c>
      <c r="J4799">
        <v>27973</v>
      </c>
      <c r="K4799">
        <v>183381</v>
      </c>
      <c r="L4799">
        <v>57675</v>
      </c>
      <c r="M4799">
        <v>12333</v>
      </c>
      <c r="N4799">
        <v>68000000</v>
      </c>
    </row>
    <row r="4800" spans="1:14" x14ac:dyDescent="0.3">
      <c r="A4800" t="s">
        <v>7041</v>
      </c>
      <c r="B4800" t="s">
        <v>2206</v>
      </c>
      <c r="C4800" t="s">
        <v>2257</v>
      </c>
      <c r="D4800" t="s">
        <v>2290</v>
      </c>
      <c r="E4800" s="17">
        <v>44334</v>
      </c>
      <c r="F4800">
        <v>1326</v>
      </c>
      <c r="G4800">
        <v>69</v>
      </c>
      <c r="H4800">
        <v>1455</v>
      </c>
      <c r="I4800">
        <v>105230</v>
      </c>
      <c r="J4800">
        <v>28042</v>
      </c>
      <c r="K4800">
        <v>184836</v>
      </c>
      <c r="L4800">
        <v>9282</v>
      </c>
      <c r="M4800">
        <v>13920</v>
      </c>
      <c r="N4800">
        <v>68000000</v>
      </c>
    </row>
    <row r="4801" spans="1:14" x14ac:dyDescent="0.3">
      <c r="A4801" t="s">
        <v>7042</v>
      </c>
      <c r="B4801" t="s">
        <v>2190</v>
      </c>
      <c r="C4801" t="s">
        <v>2252</v>
      </c>
      <c r="D4801" t="s">
        <v>2253</v>
      </c>
      <c r="E4801" s="17">
        <v>44285</v>
      </c>
      <c r="F4801">
        <v>3286</v>
      </c>
      <c r="G4801">
        <v>53</v>
      </c>
      <c r="H4801">
        <v>94</v>
      </c>
      <c r="I4801">
        <v>108516</v>
      </c>
      <c r="J4801">
        <v>28095</v>
      </c>
      <c r="K4801">
        <v>184930</v>
      </c>
      <c r="L4801">
        <v>39432</v>
      </c>
      <c r="M4801">
        <v>17407</v>
      </c>
      <c r="N4801">
        <v>213000000</v>
      </c>
    </row>
    <row r="4802" spans="1:14" x14ac:dyDescent="0.3">
      <c r="A4802" t="s">
        <v>7043</v>
      </c>
      <c r="B4802" t="s">
        <v>2194</v>
      </c>
      <c r="C4802" t="s">
        <v>27</v>
      </c>
      <c r="D4802" t="s">
        <v>27</v>
      </c>
      <c r="E4802" s="17">
        <v>43934</v>
      </c>
      <c r="F4802">
        <v>27</v>
      </c>
      <c r="G4802">
        <v>26</v>
      </c>
      <c r="H4802">
        <v>2522</v>
      </c>
      <c r="I4802">
        <v>108543</v>
      </c>
      <c r="J4802">
        <v>28121</v>
      </c>
      <c r="K4802">
        <v>187452</v>
      </c>
      <c r="L4802">
        <v>513</v>
      </c>
      <c r="M4802">
        <v>14959</v>
      </c>
      <c r="N4802">
        <v>1380000000</v>
      </c>
    </row>
    <row r="4803" spans="1:14" x14ac:dyDescent="0.3">
      <c r="A4803" t="s">
        <v>7044</v>
      </c>
      <c r="B4803" t="s">
        <v>2211</v>
      </c>
      <c r="C4803" t="s">
        <v>2212</v>
      </c>
      <c r="D4803" t="s">
        <v>2213</v>
      </c>
      <c r="E4803" s="17">
        <v>43907</v>
      </c>
      <c r="F4803">
        <v>2024</v>
      </c>
      <c r="G4803">
        <v>92</v>
      </c>
      <c r="H4803">
        <v>136</v>
      </c>
      <c r="I4803">
        <v>110567</v>
      </c>
      <c r="J4803">
        <v>28213</v>
      </c>
      <c r="K4803">
        <v>187588</v>
      </c>
      <c r="L4803">
        <v>12144</v>
      </c>
      <c r="M4803">
        <v>10084</v>
      </c>
      <c r="N4803">
        <v>331000000</v>
      </c>
    </row>
    <row r="4804" spans="1:14" x14ac:dyDescent="0.3">
      <c r="A4804" t="s">
        <v>7045</v>
      </c>
      <c r="B4804" t="s">
        <v>2187</v>
      </c>
      <c r="C4804" t="s">
        <v>2188</v>
      </c>
      <c r="D4804" t="s">
        <v>2188</v>
      </c>
      <c r="E4804" s="17">
        <v>44060</v>
      </c>
      <c r="F4804">
        <v>4593</v>
      </c>
      <c r="G4804">
        <v>78</v>
      </c>
      <c r="H4804">
        <v>2037</v>
      </c>
      <c r="I4804">
        <v>115160</v>
      </c>
      <c r="J4804">
        <v>28291</v>
      </c>
      <c r="K4804">
        <v>189625</v>
      </c>
      <c r="L4804">
        <v>87267</v>
      </c>
      <c r="M4804">
        <v>4738</v>
      </c>
      <c r="N4804">
        <v>83000000</v>
      </c>
    </row>
    <row r="4805" spans="1:14" x14ac:dyDescent="0.3">
      <c r="A4805" t="s">
        <v>7046</v>
      </c>
      <c r="B4805" t="s">
        <v>2211</v>
      </c>
      <c r="C4805" t="s">
        <v>2241</v>
      </c>
      <c r="D4805" t="s">
        <v>2261</v>
      </c>
      <c r="E4805" s="17">
        <v>44088</v>
      </c>
      <c r="F4805">
        <v>193</v>
      </c>
      <c r="G4805">
        <v>35</v>
      </c>
      <c r="H4805">
        <v>2249</v>
      </c>
      <c r="I4805">
        <v>115353</v>
      </c>
      <c r="J4805">
        <v>28326</v>
      </c>
      <c r="K4805">
        <v>191874</v>
      </c>
      <c r="L4805">
        <v>1158</v>
      </c>
      <c r="M4805">
        <v>6814</v>
      </c>
      <c r="N4805">
        <v>331000000</v>
      </c>
    </row>
    <row r="4806" spans="1:14" x14ac:dyDescent="0.3">
      <c r="A4806" t="s">
        <v>7047</v>
      </c>
      <c r="B4806" t="s">
        <v>2187</v>
      </c>
      <c r="C4806" t="s">
        <v>2201</v>
      </c>
      <c r="D4806" t="s">
        <v>2272</v>
      </c>
      <c r="E4806" s="17">
        <v>44094</v>
      </c>
      <c r="F4806">
        <v>591</v>
      </c>
      <c r="G4806">
        <v>132</v>
      </c>
      <c r="H4806">
        <v>3670</v>
      </c>
      <c r="I4806">
        <v>115944</v>
      </c>
      <c r="J4806">
        <v>28458</v>
      </c>
      <c r="K4806">
        <v>195544</v>
      </c>
      <c r="L4806">
        <v>5319</v>
      </c>
      <c r="M4806">
        <v>18810</v>
      </c>
      <c r="N4806">
        <v>83000000</v>
      </c>
    </row>
    <row r="4807" spans="1:14" x14ac:dyDescent="0.3">
      <c r="A4807" t="s">
        <v>7048</v>
      </c>
      <c r="B4807" t="s">
        <v>2187</v>
      </c>
      <c r="C4807" t="s">
        <v>2255</v>
      </c>
      <c r="D4807" t="s">
        <v>2255</v>
      </c>
      <c r="E4807" s="17">
        <v>44161</v>
      </c>
      <c r="F4807">
        <v>2489</v>
      </c>
      <c r="G4807">
        <v>194</v>
      </c>
      <c r="H4807">
        <v>4169</v>
      </c>
      <c r="I4807">
        <v>118433</v>
      </c>
      <c r="J4807">
        <v>28652</v>
      </c>
      <c r="K4807">
        <v>199713</v>
      </c>
      <c r="L4807">
        <v>12445</v>
      </c>
      <c r="M4807">
        <v>6758</v>
      </c>
      <c r="N4807">
        <v>83000000</v>
      </c>
    </row>
    <row r="4808" spans="1:14" x14ac:dyDescent="0.3">
      <c r="A4808" t="s">
        <v>7049</v>
      </c>
      <c r="B4808" t="s">
        <v>2211</v>
      </c>
      <c r="C4808" t="s">
        <v>2212</v>
      </c>
      <c r="D4808" t="s">
        <v>2213</v>
      </c>
      <c r="E4808" s="17">
        <v>44012</v>
      </c>
      <c r="F4808">
        <v>1857</v>
      </c>
      <c r="G4808">
        <v>178</v>
      </c>
      <c r="H4808">
        <v>1345</v>
      </c>
      <c r="I4808">
        <v>120290</v>
      </c>
      <c r="J4808">
        <v>28830</v>
      </c>
      <c r="K4808">
        <v>201058</v>
      </c>
      <c r="L4808">
        <v>35283</v>
      </c>
      <c r="M4808">
        <v>1531</v>
      </c>
      <c r="N4808">
        <v>331000000</v>
      </c>
    </row>
    <row r="4809" spans="1:14" x14ac:dyDescent="0.3">
      <c r="A4809" t="s">
        <v>7050</v>
      </c>
      <c r="B4809" t="s">
        <v>2206</v>
      </c>
      <c r="C4809" t="s">
        <v>2232</v>
      </c>
      <c r="D4809" t="s">
        <v>2326</v>
      </c>
      <c r="E4809" s="17">
        <v>44380</v>
      </c>
      <c r="F4809">
        <v>112</v>
      </c>
      <c r="G4809">
        <v>31</v>
      </c>
      <c r="H4809">
        <v>4644</v>
      </c>
      <c r="I4809">
        <v>120402</v>
      </c>
      <c r="J4809">
        <v>28861</v>
      </c>
      <c r="K4809">
        <v>205702</v>
      </c>
      <c r="L4809">
        <v>560</v>
      </c>
      <c r="M4809">
        <v>17785</v>
      </c>
      <c r="N4809">
        <v>68000000</v>
      </c>
    </row>
    <row r="4810" spans="1:14" x14ac:dyDescent="0.3">
      <c r="A4810" t="s">
        <v>7051</v>
      </c>
      <c r="B4810" t="s">
        <v>2190</v>
      </c>
      <c r="C4810" t="s">
        <v>2191</v>
      </c>
      <c r="D4810" t="s">
        <v>2285</v>
      </c>
      <c r="E4810" s="17">
        <v>44518</v>
      </c>
      <c r="F4810">
        <v>1317</v>
      </c>
      <c r="G4810">
        <v>148</v>
      </c>
      <c r="H4810">
        <v>2684</v>
      </c>
      <c r="I4810">
        <v>121719</v>
      </c>
      <c r="J4810">
        <v>29009</v>
      </c>
      <c r="K4810">
        <v>208386</v>
      </c>
      <c r="L4810">
        <v>23706</v>
      </c>
      <c r="M4810">
        <v>5858</v>
      </c>
      <c r="N4810">
        <v>213000000</v>
      </c>
    </row>
    <row r="4811" spans="1:14" x14ac:dyDescent="0.3">
      <c r="A4811" t="s">
        <v>7052</v>
      </c>
      <c r="B4811" t="s">
        <v>2194</v>
      </c>
      <c r="C4811" t="s">
        <v>2204</v>
      </c>
      <c r="D4811" t="s">
        <v>25</v>
      </c>
      <c r="E4811" s="17">
        <v>43857</v>
      </c>
      <c r="F4811">
        <v>1737</v>
      </c>
      <c r="G4811">
        <v>16</v>
      </c>
      <c r="H4811">
        <v>999</v>
      </c>
      <c r="I4811">
        <v>123456</v>
      </c>
      <c r="J4811">
        <v>29025</v>
      </c>
      <c r="K4811">
        <v>209385</v>
      </c>
      <c r="L4811">
        <v>26055</v>
      </c>
      <c r="M4811">
        <v>17038</v>
      </c>
      <c r="N4811">
        <v>1380000000</v>
      </c>
    </row>
    <row r="4812" spans="1:14" x14ac:dyDescent="0.3">
      <c r="A4812" t="s">
        <v>7053</v>
      </c>
      <c r="B4812" t="s">
        <v>2194</v>
      </c>
      <c r="C4812" t="s">
        <v>27</v>
      </c>
      <c r="D4812" t="s">
        <v>27</v>
      </c>
      <c r="E4812" s="17">
        <v>44106</v>
      </c>
      <c r="F4812">
        <v>2061</v>
      </c>
      <c r="G4812">
        <v>153</v>
      </c>
      <c r="H4812">
        <v>3237</v>
      </c>
      <c r="I4812">
        <v>125517</v>
      </c>
      <c r="J4812">
        <v>29178</v>
      </c>
      <c r="K4812">
        <v>212622</v>
      </c>
      <c r="L4812">
        <v>14427</v>
      </c>
      <c r="M4812">
        <v>8966</v>
      </c>
      <c r="N4812">
        <v>1380000000</v>
      </c>
    </row>
    <row r="4813" spans="1:14" x14ac:dyDescent="0.3">
      <c r="A4813" t="s">
        <v>7054</v>
      </c>
      <c r="B4813" t="s">
        <v>2194</v>
      </c>
      <c r="C4813" t="s">
        <v>27</v>
      </c>
      <c r="D4813" t="s">
        <v>27</v>
      </c>
      <c r="E4813" s="17">
        <v>44482</v>
      </c>
      <c r="F4813">
        <v>1690</v>
      </c>
      <c r="G4813">
        <v>21</v>
      </c>
      <c r="H4813">
        <v>1024</v>
      </c>
      <c r="I4813">
        <v>127207</v>
      </c>
      <c r="J4813">
        <v>29199</v>
      </c>
      <c r="K4813">
        <v>213646</v>
      </c>
      <c r="L4813">
        <v>16900</v>
      </c>
      <c r="M4813">
        <v>14690</v>
      </c>
      <c r="N4813">
        <v>1380000000</v>
      </c>
    </row>
    <row r="4814" spans="1:14" x14ac:dyDescent="0.3">
      <c r="A4814" t="s">
        <v>7055</v>
      </c>
      <c r="B4814" t="s">
        <v>2211</v>
      </c>
      <c r="C4814" t="s">
        <v>2237</v>
      </c>
      <c r="D4814" t="s">
        <v>2238</v>
      </c>
      <c r="E4814" s="17">
        <v>44129</v>
      </c>
      <c r="F4814">
        <v>3668</v>
      </c>
      <c r="G4814">
        <v>40</v>
      </c>
      <c r="H4814">
        <v>4386</v>
      </c>
      <c r="I4814">
        <v>130875</v>
      </c>
      <c r="J4814">
        <v>29239</v>
      </c>
      <c r="K4814">
        <v>218032</v>
      </c>
      <c r="L4814">
        <v>51352</v>
      </c>
      <c r="M4814">
        <v>6622</v>
      </c>
      <c r="N4814">
        <v>331000000</v>
      </c>
    </row>
    <row r="4815" spans="1:14" x14ac:dyDescent="0.3">
      <c r="A4815" t="s">
        <v>7056</v>
      </c>
      <c r="B4815" t="s">
        <v>2211</v>
      </c>
      <c r="C4815" t="s">
        <v>2241</v>
      </c>
      <c r="D4815" t="s">
        <v>2261</v>
      </c>
      <c r="E4815" s="17">
        <v>43921</v>
      </c>
      <c r="F4815">
        <v>1394</v>
      </c>
      <c r="G4815">
        <v>58</v>
      </c>
      <c r="H4815">
        <v>4166</v>
      </c>
      <c r="I4815">
        <v>132269</v>
      </c>
      <c r="J4815">
        <v>29297</v>
      </c>
      <c r="K4815">
        <v>222198</v>
      </c>
      <c r="L4815">
        <v>22304</v>
      </c>
      <c r="M4815">
        <v>6053</v>
      </c>
      <c r="N4815">
        <v>331000000</v>
      </c>
    </row>
    <row r="4816" spans="1:14" x14ac:dyDescent="0.3">
      <c r="A4816" t="s">
        <v>7057</v>
      </c>
      <c r="B4816" t="s">
        <v>2206</v>
      </c>
      <c r="C4816" t="s">
        <v>2207</v>
      </c>
      <c r="D4816" t="s">
        <v>2208</v>
      </c>
      <c r="E4816" s="17">
        <v>44310</v>
      </c>
      <c r="F4816">
        <v>3168</v>
      </c>
      <c r="G4816">
        <v>74</v>
      </c>
      <c r="H4816">
        <v>4203</v>
      </c>
      <c r="I4816">
        <v>135437</v>
      </c>
      <c r="J4816">
        <v>29371</v>
      </c>
      <c r="K4816">
        <v>226401</v>
      </c>
      <c r="L4816">
        <v>31680</v>
      </c>
      <c r="M4816">
        <v>5511</v>
      </c>
      <c r="N4816">
        <v>68000000</v>
      </c>
    </row>
    <row r="4817" spans="1:14" x14ac:dyDescent="0.3">
      <c r="A4817" t="s">
        <v>7058</v>
      </c>
      <c r="B4817" t="s">
        <v>2194</v>
      </c>
      <c r="C4817" t="s">
        <v>27</v>
      </c>
      <c r="D4817" t="s">
        <v>27</v>
      </c>
      <c r="E4817" s="17">
        <v>44403</v>
      </c>
      <c r="F4817">
        <v>3559</v>
      </c>
      <c r="G4817">
        <v>121</v>
      </c>
      <c r="H4817">
        <v>2645</v>
      </c>
      <c r="I4817">
        <v>138996</v>
      </c>
      <c r="J4817">
        <v>29492</v>
      </c>
      <c r="K4817">
        <v>229046</v>
      </c>
      <c r="L4817">
        <v>42708</v>
      </c>
      <c r="M4817">
        <v>11447</v>
      </c>
      <c r="N4817">
        <v>1380000000</v>
      </c>
    </row>
    <row r="4818" spans="1:14" x14ac:dyDescent="0.3">
      <c r="A4818" t="s">
        <v>7059</v>
      </c>
      <c r="B4818" t="s">
        <v>2206</v>
      </c>
      <c r="C4818" t="s">
        <v>2207</v>
      </c>
      <c r="D4818" t="s">
        <v>2263</v>
      </c>
      <c r="E4818" s="17">
        <v>44288</v>
      </c>
      <c r="F4818">
        <v>2236</v>
      </c>
      <c r="G4818">
        <v>9</v>
      </c>
      <c r="H4818">
        <v>3096</v>
      </c>
      <c r="I4818">
        <v>141232</v>
      </c>
      <c r="J4818">
        <v>29501</v>
      </c>
      <c r="K4818">
        <v>232142</v>
      </c>
      <c r="L4818">
        <v>24596</v>
      </c>
      <c r="M4818">
        <v>12261</v>
      </c>
      <c r="N4818">
        <v>68000000</v>
      </c>
    </row>
    <row r="4819" spans="1:14" x14ac:dyDescent="0.3">
      <c r="A4819" t="s">
        <v>7060</v>
      </c>
      <c r="B4819" t="s">
        <v>2194</v>
      </c>
      <c r="C4819" t="s">
        <v>2195</v>
      </c>
      <c r="D4819" t="s">
        <v>2196</v>
      </c>
      <c r="E4819" s="17">
        <v>44281</v>
      </c>
      <c r="F4819">
        <v>3883</v>
      </c>
      <c r="G4819">
        <v>86</v>
      </c>
      <c r="H4819">
        <v>1833</v>
      </c>
      <c r="I4819">
        <v>145115</v>
      </c>
      <c r="J4819">
        <v>29587</v>
      </c>
      <c r="K4819">
        <v>233975</v>
      </c>
      <c r="L4819">
        <v>19415</v>
      </c>
      <c r="M4819">
        <v>7631</v>
      </c>
      <c r="N4819">
        <v>1380000000</v>
      </c>
    </row>
    <row r="4820" spans="1:14" x14ac:dyDescent="0.3">
      <c r="A4820" t="s">
        <v>7061</v>
      </c>
      <c r="B4820" t="s">
        <v>2211</v>
      </c>
      <c r="C4820" t="s">
        <v>2241</v>
      </c>
      <c r="D4820" t="s">
        <v>2261</v>
      </c>
      <c r="E4820" s="17">
        <v>44195</v>
      </c>
      <c r="F4820">
        <v>3251</v>
      </c>
      <c r="G4820">
        <v>4</v>
      </c>
      <c r="H4820">
        <v>2250</v>
      </c>
      <c r="I4820">
        <v>148366</v>
      </c>
      <c r="J4820">
        <v>29591</v>
      </c>
      <c r="K4820">
        <v>236225</v>
      </c>
      <c r="L4820">
        <v>16255</v>
      </c>
      <c r="M4820">
        <v>8801</v>
      </c>
      <c r="N4820">
        <v>331000000</v>
      </c>
    </row>
    <row r="4821" spans="1:14" x14ac:dyDescent="0.3">
      <c r="A4821" t="s">
        <v>7062</v>
      </c>
      <c r="B4821" t="s">
        <v>2190</v>
      </c>
      <c r="C4821" t="s">
        <v>2269</v>
      </c>
      <c r="D4821" t="s">
        <v>2288</v>
      </c>
      <c r="E4821" s="17">
        <v>44505</v>
      </c>
      <c r="F4821">
        <v>3932</v>
      </c>
      <c r="G4821">
        <v>54</v>
      </c>
      <c r="H4821">
        <v>3634</v>
      </c>
      <c r="I4821">
        <v>152298</v>
      </c>
      <c r="J4821">
        <v>29645</v>
      </c>
      <c r="K4821">
        <v>239859</v>
      </c>
      <c r="L4821">
        <v>31456</v>
      </c>
      <c r="M4821">
        <v>16768</v>
      </c>
      <c r="N4821">
        <v>213000000</v>
      </c>
    </row>
    <row r="4822" spans="1:14" x14ac:dyDescent="0.3">
      <c r="A4822" t="s">
        <v>7063</v>
      </c>
      <c r="B4822" t="s">
        <v>2190</v>
      </c>
      <c r="C4822" t="s">
        <v>2269</v>
      </c>
      <c r="D4822" t="s">
        <v>2270</v>
      </c>
      <c r="E4822" s="17">
        <v>44181</v>
      </c>
      <c r="F4822">
        <v>3014</v>
      </c>
      <c r="G4822">
        <v>25</v>
      </c>
      <c r="H4822">
        <v>1498</v>
      </c>
      <c r="I4822">
        <v>155312</v>
      </c>
      <c r="J4822">
        <v>29670</v>
      </c>
      <c r="K4822">
        <v>241357</v>
      </c>
      <c r="L4822">
        <v>15070</v>
      </c>
      <c r="M4822">
        <v>14866</v>
      </c>
      <c r="N4822">
        <v>213000000</v>
      </c>
    </row>
    <row r="4823" spans="1:14" x14ac:dyDescent="0.3">
      <c r="A4823" t="s">
        <v>7064</v>
      </c>
      <c r="B4823" t="s">
        <v>2190</v>
      </c>
      <c r="C4823" t="s">
        <v>2252</v>
      </c>
      <c r="D4823" t="s">
        <v>2253</v>
      </c>
      <c r="E4823" s="17">
        <v>44485</v>
      </c>
      <c r="F4823">
        <v>3486</v>
      </c>
      <c r="G4823">
        <v>3</v>
      </c>
      <c r="H4823">
        <v>568</v>
      </c>
      <c r="I4823">
        <v>158798</v>
      </c>
      <c r="J4823">
        <v>29673</v>
      </c>
      <c r="K4823">
        <v>241925</v>
      </c>
      <c r="L4823">
        <v>17430</v>
      </c>
      <c r="M4823">
        <v>19542</v>
      </c>
      <c r="N4823">
        <v>213000000</v>
      </c>
    </row>
    <row r="4824" spans="1:14" x14ac:dyDescent="0.3">
      <c r="A4824" t="s">
        <v>7065</v>
      </c>
      <c r="B4824" t="s">
        <v>2190</v>
      </c>
      <c r="C4824" t="s">
        <v>2198</v>
      </c>
      <c r="D4824" t="s">
        <v>2306</v>
      </c>
      <c r="E4824" s="17">
        <v>44230</v>
      </c>
      <c r="F4824">
        <v>1128</v>
      </c>
      <c r="G4824">
        <v>106</v>
      </c>
      <c r="H4824">
        <v>4259</v>
      </c>
      <c r="I4824">
        <v>159926</v>
      </c>
      <c r="J4824">
        <v>29779</v>
      </c>
      <c r="K4824">
        <v>246184</v>
      </c>
      <c r="L4824">
        <v>21432</v>
      </c>
      <c r="M4824">
        <v>14083</v>
      </c>
      <c r="N4824">
        <v>213000000</v>
      </c>
    </row>
    <row r="4825" spans="1:14" x14ac:dyDescent="0.3">
      <c r="A4825" t="s">
        <v>7066</v>
      </c>
      <c r="B4825" t="s">
        <v>2187</v>
      </c>
      <c r="C4825" t="s">
        <v>2255</v>
      </c>
      <c r="D4825" t="s">
        <v>2255</v>
      </c>
      <c r="E4825" s="17">
        <v>44083</v>
      </c>
      <c r="F4825">
        <v>1696</v>
      </c>
      <c r="G4825">
        <v>26</v>
      </c>
      <c r="H4825">
        <v>1292</v>
      </c>
      <c r="I4825">
        <v>161622</v>
      </c>
      <c r="J4825">
        <v>29805</v>
      </c>
      <c r="K4825">
        <v>247476</v>
      </c>
      <c r="L4825">
        <v>23744</v>
      </c>
      <c r="M4825">
        <v>191</v>
      </c>
      <c r="N4825">
        <v>83000000</v>
      </c>
    </row>
    <row r="4826" spans="1:14" x14ac:dyDescent="0.3">
      <c r="A4826" t="s">
        <v>7067</v>
      </c>
      <c r="B4826" t="s">
        <v>2194</v>
      </c>
      <c r="C4826" t="s">
        <v>2204</v>
      </c>
      <c r="D4826" t="s">
        <v>2235</v>
      </c>
      <c r="E4826" s="17">
        <v>44289</v>
      </c>
      <c r="F4826">
        <v>132</v>
      </c>
      <c r="G4826">
        <v>125</v>
      </c>
      <c r="H4826">
        <v>4275</v>
      </c>
      <c r="I4826">
        <v>161754</v>
      </c>
      <c r="J4826">
        <v>29930</v>
      </c>
      <c r="K4826">
        <v>251751</v>
      </c>
      <c r="L4826">
        <v>660</v>
      </c>
      <c r="M4826">
        <v>8161</v>
      </c>
      <c r="N4826">
        <v>1380000000</v>
      </c>
    </row>
    <row r="4827" spans="1:14" x14ac:dyDescent="0.3">
      <c r="A4827" t="s">
        <v>7068</v>
      </c>
      <c r="B4827" t="s">
        <v>2190</v>
      </c>
      <c r="C4827" t="s">
        <v>2269</v>
      </c>
      <c r="D4827" t="s">
        <v>2288</v>
      </c>
      <c r="E4827" s="17">
        <v>44529</v>
      </c>
      <c r="F4827">
        <v>4665</v>
      </c>
      <c r="G4827">
        <v>185</v>
      </c>
      <c r="H4827">
        <v>2645</v>
      </c>
      <c r="I4827">
        <v>166419</v>
      </c>
      <c r="J4827">
        <v>30115</v>
      </c>
      <c r="K4827">
        <v>254396</v>
      </c>
      <c r="L4827">
        <v>69975</v>
      </c>
      <c r="M4827">
        <v>6785</v>
      </c>
      <c r="N4827">
        <v>213000000</v>
      </c>
    </row>
    <row r="4828" spans="1:14" x14ac:dyDescent="0.3">
      <c r="A4828" t="s">
        <v>7069</v>
      </c>
      <c r="B4828" t="s">
        <v>2187</v>
      </c>
      <c r="C4828" t="s">
        <v>2188</v>
      </c>
      <c r="D4828" t="s">
        <v>2188</v>
      </c>
      <c r="E4828" s="17">
        <v>44329</v>
      </c>
      <c r="F4828">
        <v>4220</v>
      </c>
      <c r="G4828">
        <v>2</v>
      </c>
      <c r="H4828">
        <v>471</v>
      </c>
      <c r="I4828">
        <v>170639</v>
      </c>
      <c r="J4828">
        <v>30117</v>
      </c>
      <c r="K4828">
        <v>254867</v>
      </c>
      <c r="L4828">
        <v>29540</v>
      </c>
      <c r="M4828">
        <v>11467</v>
      </c>
      <c r="N4828">
        <v>83000000</v>
      </c>
    </row>
    <row r="4829" spans="1:14" x14ac:dyDescent="0.3">
      <c r="A4829" t="s">
        <v>7070</v>
      </c>
      <c r="B4829" t="s">
        <v>2187</v>
      </c>
      <c r="C4829" t="s">
        <v>2255</v>
      </c>
      <c r="D4829" t="s">
        <v>2255</v>
      </c>
      <c r="E4829" s="17">
        <v>44338</v>
      </c>
      <c r="F4829">
        <v>3539</v>
      </c>
      <c r="G4829">
        <v>49</v>
      </c>
      <c r="H4829">
        <v>3621</v>
      </c>
      <c r="I4829">
        <v>174178</v>
      </c>
      <c r="J4829">
        <v>30166</v>
      </c>
      <c r="K4829">
        <v>258488</v>
      </c>
      <c r="L4829">
        <v>60163</v>
      </c>
      <c r="M4829">
        <v>2743</v>
      </c>
      <c r="N4829">
        <v>83000000</v>
      </c>
    </row>
    <row r="4830" spans="1:14" x14ac:dyDescent="0.3">
      <c r="A4830" t="s">
        <v>7071</v>
      </c>
      <c r="B4830" t="s">
        <v>2187</v>
      </c>
      <c r="C4830" t="s">
        <v>2201</v>
      </c>
      <c r="D4830" t="s">
        <v>2272</v>
      </c>
      <c r="E4830" s="17">
        <v>44134</v>
      </c>
      <c r="F4830">
        <v>2988</v>
      </c>
      <c r="G4830">
        <v>124</v>
      </c>
      <c r="H4830">
        <v>531</v>
      </c>
      <c r="I4830">
        <v>177166</v>
      </c>
      <c r="J4830">
        <v>30290</v>
      </c>
      <c r="K4830">
        <v>259019</v>
      </c>
      <c r="L4830">
        <v>41832</v>
      </c>
      <c r="M4830">
        <v>11764</v>
      </c>
      <c r="N4830">
        <v>83000000</v>
      </c>
    </row>
    <row r="4831" spans="1:14" x14ac:dyDescent="0.3">
      <c r="A4831" t="s">
        <v>7072</v>
      </c>
      <c r="B4831" t="s">
        <v>2206</v>
      </c>
      <c r="C4831" t="s">
        <v>2232</v>
      </c>
      <c r="D4831" t="s">
        <v>2326</v>
      </c>
      <c r="E4831" s="17">
        <v>44331</v>
      </c>
      <c r="F4831">
        <v>4302</v>
      </c>
      <c r="G4831">
        <v>25</v>
      </c>
      <c r="H4831">
        <v>1989</v>
      </c>
      <c r="I4831">
        <v>181468</v>
      </c>
      <c r="J4831">
        <v>30315</v>
      </c>
      <c r="K4831">
        <v>261008</v>
      </c>
      <c r="L4831">
        <v>25812</v>
      </c>
      <c r="M4831">
        <v>15839</v>
      </c>
      <c r="N4831">
        <v>68000000</v>
      </c>
    </row>
    <row r="4832" spans="1:14" x14ac:dyDescent="0.3">
      <c r="A4832" t="s">
        <v>7073</v>
      </c>
      <c r="B4832" t="s">
        <v>2206</v>
      </c>
      <c r="C4832" t="s">
        <v>2207</v>
      </c>
      <c r="D4832" t="s">
        <v>2263</v>
      </c>
      <c r="E4832" s="17">
        <v>44428</v>
      </c>
      <c r="F4832">
        <v>3293</v>
      </c>
      <c r="G4832">
        <v>145</v>
      </c>
      <c r="H4832">
        <v>608</v>
      </c>
      <c r="I4832">
        <v>184761</v>
      </c>
      <c r="J4832">
        <v>30460</v>
      </c>
      <c r="K4832">
        <v>261616</v>
      </c>
      <c r="L4832">
        <v>49395</v>
      </c>
      <c r="M4832">
        <v>12210</v>
      </c>
      <c r="N4832">
        <v>68000000</v>
      </c>
    </row>
    <row r="4833" spans="1:14" x14ac:dyDescent="0.3">
      <c r="A4833" t="s">
        <v>7074</v>
      </c>
      <c r="B4833" t="s">
        <v>2187</v>
      </c>
      <c r="C4833" t="s">
        <v>2201</v>
      </c>
      <c r="D4833" t="s">
        <v>2202</v>
      </c>
      <c r="E4833" s="17">
        <v>43996</v>
      </c>
      <c r="F4833">
        <v>311</v>
      </c>
      <c r="G4833">
        <v>134</v>
      </c>
      <c r="H4833">
        <v>1082</v>
      </c>
      <c r="I4833">
        <v>185072</v>
      </c>
      <c r="J4833">
        <v>30594</v>
      </c>
      <c r="K4833">
        <v>262698</v>
      </c>
      <c r="L4833">
        <v>4354</v>
      </c>
      <c r="M4833">
        <v>8350</v>
      </c>
      <c r="N4833">
        <v>83000000</v>
      </c>
    </row>
    <row r="4834" spans="1:14" x14ac:dyDescent="0.3">
      <c r="A4834" t="s">
        <v>7075</v>
      </c>
      <c r="B4834" t="s">
        <v>2190</v>
      </c>
      <c r="C4834" t="s">
        <v>2252</v>
      </c>
      <c r="D4834" t="s">
        <v>2253</v>
      </c>
      <c r="E4834" s="17">
        <v>44245</v>
      </c>
      <c r="F4834">
        <v>2429</v>
      </c>
      <c r="G4834">
        <v>116</v>
      </c>
      <c r="H4834">
        <v>974</v>
      </c>
      <c r="I4834">
        <v>187501</v>
      </c>
      <c r="J4834">
        <v>30710</v>
      </c>
      <c r="K4834">
        <v>263672</v>
      </c>
      <c r="L4834">
        <v>29148</v>
      </c>
      <c r="M4834">
        <v>19769</v>
      </c>
      <c r="N4834">
        <v>213000000</v>
      </c>
    </row>
    <row r="4835" spans="1:14" x14ac:dyDescent="0.3">
      <c r="A4835" t="s">
        <v>7076</v>
      </c>
      <c r="B4835" t="s">
        <v>2194</v>
      </c>
      <c r="C4835" t="s">
        <v>2204</v>
      </c>
      <c r="D4835" t="s">
        <v>2235</v>
      </c>
      <c r="E4835" s="17">
        <v>44292</v>
      </c>
      <c r="F4835">
        <v>1785</v>
      </c>
      <c r="G4835">
        <v>44</v>
      </c>
      <c r="H4835">
        <v>974</v>
      </c>
      <c r="I4835">
        <v>189286</v>
      </c>
      <c r="J4835">
        <v>30754</v>
      </c>
      <c r="K4835">
        <v>264646</v>
      </c>
      <c r="L4835">
        <v>19635</v>
      </c>
      <c r="M4835">
        <v>14243</v>
      </c>
      <c r="N4835">
        <v>1380000000</v>
      </c>
    </row>
    <row r="4836" spans="1:14" x14ac:dyDescent="0.3">
      <c r="A4836" t="s">
        <v>7077</v>
      </c>
      <c r="B4836" t="s">
        <v>2211</v>
      </c>
      <c r="C4836" t="s">
        <v>2245</v>
      </c>
      <c r="D4836" t="s">
        <v>2308</v>
      </c>
      <c r="E4836" s="17">
        <v>43944</v>
      </c>
      <c r="F4836">
        <v>4391</v>
      </c>
      <c r="G4836">
        <v>140</v>
      </c>
      <c r="H4836">
        <v>4319</v>
      </c>
      <c r="I4836">
        <v>193677</v>
      </c>
      <c r="J4836">
        <v>30894</v>
      </c>
      <c r="K4836">
        <v>268965</v>
      </c>
      <c r="L4836">
        <v>61474</v>
      </c>
      <c r="M4836">
        <v>7158</v>
      </c>
      <c r="N4836">
        <v>331000000</v>
      </c>
    </row>
    <row r="4837" spans="1:14" x14ac:dyDescent="0.3">
      <c r="A4837" t="s">
        <v>7078</v>
      </c>
      <c r="B4837" t="s">
        <v>2206</v>
      </c>
      <c r="C4837" t="s">
        <v>2224</v>
      </c>
      <c r="D4837" t="s">
        <v>2230</v>
      </c>
      <c r="E4837" s="17">
        <v>44263</v>
      </c>
      <c r="F4837">
        <v>401</v>
      </c>
      <c r="G4837">
        <v>5</v>
      </c>
      <c r="H4837">
        <v>3981</v>
      </c>
      <c r="I4837">
        <v>194078</v>
      </c>
      <c r="J4837">
        <v>30899</v>
      </c>
      <c r="K4837">
        <v>272946</v>
      </c>
      <c r="L4837">
        <v>6817</v>
      </c>
      <c r="M4837">
        <v>18393</v>
      </c>
      <c r="N4837">
        <v>68000000</v>
      </c>
    </row>
    <row r="4838" spans="1:14" x14ac:dyDescent="0.3">
      <c r="A4838" t="s">
        <v>7079</v>
      </c>
      <c r="B4838" t="s">
        <v>2190</v>
      </c>
      <c r="C4838" t="s">
        <v>2191</v>
      </c>
      <c r="D4838" t="s">
        <v>2192</v>
      </c>
      <c r="E4838" s="17">
        <v>44186</v>
      </c>
      <c r="F4838">
        <v>1596</v>
      </c>
      <c r="G4838">
        <v>162</v>
      </c>
      <c r="H4838">
        <v>4284</v>
      </c>
      <c r="I4838">
        <v>195674</v>
      </c>
      <c r="J4838">
        <v>31061</v>
      </c>
      <c r="K4838">
        <v>277230</v>
      </c>
      <c r="L4838">
        <v>19152</v>
      </c>
      <c r="M4838">
        <v>19106</v>
      </c>
      <c r="N4838">
        <v>213000000</v>
      </c>
    </row>
    <row r="4839" spans="1:14" x14ac:dyDescent="0.3">
      <c r="A4839" t="s">
        <v>7080</v>
      </c>
      <c r="B4839" t="s">
        <v>2190</v>
      </c>
      <c r="C4839" t="s">
        <v>2191</v>
      </c>
      <c r="D4839" t="s">
        <v>2192</v>
      </c>
      <c r="E4839" s="17">
        <v>44525</v>
      </c>
      <c r="F4839">
        <v>121</v>
      </c>
      <c r="G4839">
        <v>52</v>
      </c>
      <c r="H4839">
        <v>4154</v>
      </c>
      <c r="I4839">
        <v>195795</v>
      </c>
      <c r="J4839">
        <v>31113</v>
      </c>
      <c r="K4839">
        <v>281384</v>
      </c>
      <c r="L4839">
        <v>968</v>
      </c>
      <c r="M4839">
        <v>5123</v>
      </c>
      <c r="N4839">
        <v>213000000</v>
      </c>
    </row>
    <row r="4840" spans="1:14" x14ac:dyDescent="0.3">
      <c r="A4840" t="s">
        <v>7081</v>
      </c>
      <c r="B4840" t="s">
        <v>2211</v>
      </c>
      <c r="C4840" t="s">
        <v>2212</v>
      </c>
      <c r="D4840" t="s">
        <v>2328</v>
      </c>
      <c r="E4840" s="17">
        <v>44037</v>
      </c>
      <c r="F4840">
        <v>750</v>
      </c>
      <c r="G4840">
        <v>195</v>
      </c>
      <c r="H4840">
        <v>1507</v>
      </c>
      <c r="I4840">
        <v>196545</v>
      </c>
      <c r="J4840">
        <v>31308</v>
      </c>
      <c r="K4840">
        <v>282891</v>
      </c>
      <c r="L4840">
        <v>13500</v>
      </c>
      <c r="M4840">
        <v>13641</v>
      </c>
      <c r="N4840">
        <v>331000000</v>
      </c>
    </row>
    <row r="4841" spans="1:14" x14ac:dyDescent="0.3">
      <c r="A4841" t="s">
        <v>7082</v>
      </c>
      <c r="B4841" t="s">
        <v>2211</v>
      </c>
      <c r="C4841" t="s">
        <v>2241</v>
      </c>
      <c r="D4841" t="s">
        <v>2261</v>
      </c>
      <c r="E4841" s="17">
        <v>44065</v>
      </c>
      <c r="F4841">
        <v>105</v>
      </c>
      <c r="G4841">
        <v>169</v>
      </c>
      <c r="H4841">
        <v>4920</v>
      </c>
      <c r="I4841">
        <v>196650</v>
      </c>
      <c r="J4841">
        <v>31477</v>
      </c>
      <c r="K4841">
        <v>287811</v>
      </c>
      <c r="L4841">
        <v>1365</v>
      </c>
      <c r="M4841">
        <v>9421</v>
      </c>
      <c r="N4841">
        <v>331000000</v>
      </c>
    </row>
    <row r="4842" spans="1:14" x14ac:dyDescent="0.3">
      <c r="A4842" t="s">
        <v>7083</v>
      </c>
      <c r="B4842" t="s">
        <v>2190</v>
      </c>
      <c r="C4842" t="s">
        <v>2252</v>
      </c>
      <c r="D4842" t="s">
        <v>2253</v>
      </c>
      <c r="E4842" s="17">
        <v>44272</v>
      </c>
      <c r="F4842">
        <v>1059</v>
      </c>
      <c r="G4842">
        <v>3</v>
      </c>
      <c r="H4842">
        <v>4501</v>
      </c>
      <c r="I4842">
        <v>197709</v>
      </c>
      <c r="J4842">
        <v>31480</v>
      </c>
      <c r="K4842">
        <v>292312</v>
      </c>
      <c r="L4842">
        <v>9531</v>
      </c>
      <c r="M4842">
        <v>15364</v>
      </c>
      <c r="N4842">
        <v>213000000</v>
      </c>
    </row>
    <row r="4843" spans="1:14" x14ac:dyDescent="0.3">
      <c r="A4843" t="s">
        <v>7084</v>
      </c>
      <c r="B4843" t="s">
        <v>2211</v>
      </c>
      <c r="C4843" t="s">
        <v>2237</v>
      </c>
      <c r="D4843" t="s">
        <v>2238</v>
      </c>
      <c r="E4843" s="17">
        <v>44185</v>
      </c>
      <c r="F4843">
        <v>4167</v>
      </c>
      <c r="G4843">
        <v>59</v>
      </c>
      <c r="H4843">
        <v>613</v>
      </c>
      <c r="I4843">
        <v>201876</v>
      </c>
      <c r="J4843">
        <v>31539</v>
      </c>
      <c r="K4843">
        <v>292925</v>
      </c>
      <c r="L4843">
        <v>45837</v>
      </c>
      <c r="M4843">
        <v>3849</v>
      </c>
      <c r="N4843">
        <v>331000000</v>
      </c>
    </row>
    <row r="4844" spans="1:14" x14ac:dyDescent="0.3">
      <c r="A4844" t="s">
        <v>7085</v>
      </c>
      <c r="B4844" t="s">
        <v>2190</v>
      </c>
      <c r="C4844" t="s">
        <v>2191</v>
      </c>
      <c r="D4844" t="s">
        <v>2192</v>
      </c>
      <c r="E4844" s="17">
        <v>44345</v>
      </c>
      <c r="F4844">
        <v>4663</v>
      </c>
      <c r="G4844">
        <v>172</v>
      </c>
      <c r="H4844">
        <v>3543</v>
      </c>
      <c r="I4844">
        <v>206539</v>
      </c>
      <c r="J4844">
        <v>31711</v>
      </c>
      <c r="K4844">
        <v>296468</v>
      </c>
      <c r="L4844">
        <v>37304</v>
      </c>
      <c r="M4844">
        <v>11416</v>
      </c>
      <c r="N4844">
        <v>213000000</v>
      </c>
    </row>
    <row r="4845" spans="1:14" x14ac:dyDescent="0.3">
      <c r="A4845" t="s">
        <v>7086</v>
      </c>
      <c r="B4845" t="s">
        <v>2211</v>
      </c>
      <c r="C4845" t="s">
        <v>2237</v>
      </c>
      <c r="D4845" t="s">
        <v>2250</v>
      </c>
      <c r="E4845" s="17">
        <v>44038</v>
      </c>
      <c r="F4845">
        <v>3238</v>
      </c>
      <c r="G4845">
        <v>71</v>
      </c>
      <c r="H4845">
        <v>383</v>
      </c>
      <c r="I4845">
        <v>209777</v>
      </c>
      <c r="J4845">
        <v>31782</v>
      </c>
      <c r="K4845">
        <v>296851</v>
      </c>
      <c r="L4845">
        <v>16190</v>
      </c>
      <c r="M4845">
        <v>1448</v>
      </c>
      <c r="N4845">
        <v>331000000</v>
      </c>
    </row>
    <row r="4846" spans="1:14" x14ac:dyDescent="0.3">
      <c r="A4846" t="s">
        <v>7087</v>
      </c>
      <c r="B4846" t="s">
        <v>2211</v>
      </c>
      <c r="C4846" t="s">
        <v>2245</v>
      </c>
      <c r="D4846" t="s">
        <v>2246</v>
      </c>
      <c r="E4846" s="17">
        <v>44539</v>
      </c>
      <c r="F4846">
        <v>1244</v>
      </c>
      <c r="G4846">
        <v>74</v>
      </c>
      <c r="H4846">
        <v>411</v>
      </c>
      <c r="I4846">
        <v>211021</v>
      </c>
      <c r="J4846">
        <v>31856</v>
      </c>
      <c r="K4846">
        <v>297262</v>
      </c>
      <c r="L4846">
        <v>18660</v>
      </c>
      <c r="M4846">
        <v>1004</v>
      </c>
      <c r="N4846">
        <v>331000000</v>
      </c>
    </row>
    <row r="4847" spans="1:14" x14ac:dyDescent="0.3">
      <c r="A4847" t="s">
        <v>7088</v>
      </c>
      <c r="B4847" t="s">
        <v>2190</v>
      </c>
      <c r="C4847" t="s">
        <v>2269</v>
      </c>
      <c r="D4847" t="s">
        <v>2288</v>
      </c>
      <c r="E4847" s="17">
        <v>43955</v>
      </c>
      <c r="F4847">
        <v>75</v>
      </c>
      <c r="G4847">
        <v>65</v>
      </c>
      <c r="H4847">
        <v>3376</v>
      </c>
      <c r="I4847">
        <v>211096</v>
      </c>
      <c r="J4847">
        <v>31921</v>
      </c>
      <c r="K4847">
        <v>300638</v>
      </c>
      <c r="L4847">
        <v>1200</v>
      </c>
      <c r="M4847">
        <v>9970</v>
      </c>
      <c r="N4847">
        <v>213000000</v>
      </c>
    </row>
    <row r="4848" spans="1:14" x14ac:dyDescent="0.3">
      <c r="A4848" t="s">
        <v>7089</v>
      </c>
      <c r="B4848" t="s">
        <v>2187</v>
      </c>
      <c r="C4848" t="s">
        <v>2201</v>
      </c>
      <c r="D4848" t="s">
        <v>2272</v>
      </c>
      <c r="E4848" s="17">
        <v>43968</v>
      </c>
      <c r="F4848">
        <v>1009</v>
      </c>
      <c r="G4848">
        <v>21</v>
      </c>
      <c r="H4848">
        <v>2775</v>
      </c>
      <c r="I4848">
        <v>212105</v>
      </c>
      <c r="J4848">
        <v>31942</v>
      </c>
      <c r="K4848">
        <v>303413</v>
      </c>
      <c r="L4848">
        <v>12108</v>
      </c>
      <c r="M4848">
        <v>16595</v>
      </c>
      <c r="N4848">
        <v>83000000</v>
      </c>
    </row>
    <row r="4849" spans="1:14" x14ac:dyDescent="0.3">
      <c r="A4849" t="s">
        <v>7090</v>
      </c>
      <c r="B4849" t="s">
        <v>2190</v>
      </c>
      <c r="C4849" t="s">
        <v>2269</v>
      </c>
      <c r="D4849" t="s">
        <v>2288</v>
      </c>
      <c r="E4849" s="17">
        <v>44169</v>
      </c>
      <c r="F4849">
        <v>3282</v>
      </c>
      <c r="G4849">
        <v>139</v>
      </c>
      <c r="H4849">
        <v>2283</v>
      </c>
      <c r="I4849">
        <v>215387</v>
      </c>
      <c r="J4849">
        <v>32081</v>
      </c>
      <c r="K4849">
        <v>305696</v>
      </c>
      <c r="L4849">
        <v>42666</v>
      </c>
      <c r="M4849">
        <v>8369</v>
      </c>
      <c r="N4849">
        <v>213000000</v>
      </c>
    </row>
    <row r="4850" spans="1:14" x14ac:dyDescent="0.3">
      <c r="A4850" t="s">
        <v>7091</v>
      </c>
      <c r="B4850" t="s">
        <v>2194</v>
      </c>
      <c r="C4850" t="s">
        <v>2204</v>
      </c>
      <c r="D4850" t="s">
        <v>2235</v>
      </c>
      <c r="E4850" s="17">
        <v>44367</v>
      </c>
      <c r="F4850">
        <v>2275</v>
      </c>
      <c r="G4850">
        <v>50</v>
      </c>
      <c r="H4850">
        <v>662</v>
      </c>
      <c r="I4850">
        <v>217662</v>
      </c>
      <c r="J4850">
        <v>32131</v>
      </c>
      <c r="K4850">
        <v>306358</v>
      </c>
      <c r="L4850">
        <v>38675</v>
      </c>
      <c r="M4850">
        <v>11934</v>
      </c>
      <c r="N4850">
        <v>1380000000</v>
      </c>
    </row>
    <row r="4851" spans="1:14" x14ac:dyDescent="0.3">
      <c r="A4851" t="s">
        <v>7092</v>
      </c>
      <c r="B4851" t="s">
        <v>2211</v>
      </c>
      <c r="C4851" t="s">
        <v>2245</v>
      </c>
      <c r="D4851" t="s">
        <v>2246</v>
      </c>
      <c r="E4851" s="17">
        <v>43898</v>
      </c>
      <c r="F4851">
        <v>3808</v>
      </c>
      <c r="G4851">
        <v>144</v>
      </c>
      <c r="H4851">
        <v>4141</v>
      </c>
      <c r="I4851">
        <v>221470</v>
      </c>
      <c r="J4851">
        <v>32275</v>
      </c>
      <c r="K4851">
        <v>310499</v>
      </c>
      <c r="L4851">
        <v>49504</v>
      </c>
      <c r="M4851">
        <v>12461</v>
      </c>
      <c r="N4851">
        <v>331000000</v>
      </c>
    </row>
    <row r="4852" spans="1:14" x14ac:dyDescent="0.3">
      <c r="A4852" t="s">
        <v>7093</v>
      </c>
      <c r="B4852" t="s">
        <v>2206</v>
      </c>
      <c r="C4852" t="s">
        <v>2257</v>
      </c>
      <c r="D4852" t="s">
        <v>2258</v>
      </c>
      <c r="E4852" s="17">
        <v>44403</v>
      </c>
      <c r="F4852">
        <v>452</v>
      </c>
      <c r="G4852">
        <v>163</v>
      </c>
      <c r="H4852">
        <v>4035</v>
      </c>
      <c r="I4852">
        <v>221922</v>
      </c>
      <c r="J4852">
        <v>32438</v>
      </c>
      <c r="K4852">
        <v>314534</v>
      </c>
      <c r="L4852">
        <v>6328</v>
      </c>
      <c r="M4852">
        <v>13042</v>
      </c>
      <c r="N4852">
        <v>68000000</v>
      </c>
    </row>
    <row r="4853" spans="1:14" x14ac:dyDescent="0.3">
      <c r="A4853" t="s">
        <v>7094</v>
      </c>
      <c r="B4853" t="s">
        <v>2211</v>
      </c>
      <c r="C4853" t="s">
        <v>2212</v>
      </c>
      <c r="D4853" t="s">
        <v>2213</v>
      </c>
      <c r="E4853" s="17">
        <v>44371</v>
      </c>
      <c r="F4853">
        <v>765</v>
      </c>
      <c r="G4853">
        <v>92</v>
      </c>
      <c r="H4853">
        <v>221</v>
      </c>
      <c r="I4853">
        <v>222687</v>
      </c>
      <c r="J4853">
        <v>32530</v>
      </c>
      <c r="K4853">
        <v>314755</v>
      </c>
      <c r="L4853">
        <v>13770</v>
      </c>
      <c r="M4853">
        <v>8814</v>
      </c>
      <c r="N4853">
        <v>331000000</v>
      </c>
    </row>
    <row r="4854" spans="1:14" x14ac:dyDescent="0.3">
      <c r="A4854" t="s">
        <v>7095</v>
      </c>
      <c r="B4854" t="s">
        <v>2194</v>
      </c>
      <c r="C4854" t="s">
        <v>2195</v>
      </c>
      <c r="D4854" t="s">
        <v>2296</v>
      </c>
      <c r="E4854" s="17">
        <v>44213</v>
      </c>
      <c r="F4854">
        <v>4582</v>
      </c>
      <c r="G4854">
        <v>48</v>
      </c>
      <c r="H4854">
        <v>751</v>
      </c>
      <c r="I4854">
        <v>227269</v>
      </c>
      <c r="J4854">
        <v>32578</v>
      </c>
      <c r="K4854">
        <v>315506</v>
      </c>
      <c r="L4854">
        <v>54984</v>
      </c>
      <c r="M4854">
        <v>17027</v>
      </c>
      <c r="N4854">
        <v>1380000000</v>
      </c>
    </row>
    <row r="4855" spans="1:14" x14ac:dyDescent="0.3">
      <c r="A4855" t="s">
        <v>7096</v>
      </c>
      <c r="B4855" t="s">
        <v>2206</v>
      </c>
      <c r="C4855" t="s">
        <v>2224</v>
      </c>
      <c r="D4855" t="s">
        <v>2230</v>
      </c>
      <c r="E4855" s="17">
        <v>43849</v>
      </c>
      <c r="F4855">
        <v>2715</v>
      </c>
      <c r="G4855">
        <v>15</v>
      </c>
      <c r="H4855">
        <v>3166</v>
      </c>
      <c r="I4855">
        <v>229984</v>
      </c>
      <c r="J4855">
        <v>32593</v>
      </c>
      <c r="K4855">
        <v>318672</v>
      </c>
      <c r="L4855">
        <v>13575</v>
      </c>
      <c r="M4855">
        <v>30</v>
      </c>
      <c r="N4855">
        <v>68000000</v>
      </c>
    </row>
    <row r="4856" spans="1:14" x14ac:dyDescent="0.3">
      <c r="A4856" t="s">
        <v>7097</v>
      </c>
      <c r="B4856" t="s">
        <v>2206</v>
      </c>
      <c r="C4856" t="s">
        <v>2257</v>
      </c>
      <c r="D4856" t="s">
        <v>2258</v>
      </c>
      <c r="E4856" s="17">
        <v>44513</v>
      </c>
      <c r="F4856">
        <v>1497</v>
      </c>
      <c r="G4856">
        <v>43</v>
      </c>
      <c r="H4856">
        <v>4913</v>
      </c>
      <c r="I4856">
        <v>231481</v>
      </c>
      <c r="J4856">
        <v>32636</v>
      </c>
      <c r="K4856">
        <v>323585</v>
      </c>
      <c r="L4856">
        <v>10479</v>
      </c>
      <c r="M4856">
        <v>8195</v>
      </c>
      <c r="N4856">
        <v>68000000</v>
      </c>
    </row>
    <row r="4857" spans="1:14" x14ac:dyDescent="0.3">
      <c r="A4857" t="s">
        <v>7098</v>
      </c>
      <c r="B4857" t="s">
        <v>2190</v>
      </c>
      <c r="C4857" t="s">
        <v>2252</v>
      </c>
      <c r="D4857" t="s">
        <v>2253</v>
      </c>
      <c r="E4857" s="17">
        <v>44280</v>
      </c>
      <c r="F4857">
        <v>3946</v>
      </c>
      <c r="G4857">
        <v>106</v>
      </c>
      <c r="H4857">
        <v>3154</v>
      </c>
      <c r="I4857">
        <v>235427</v>
      </c>
      <c r="J4857">
        <v>32742</v>
      </c>
      <c r="K4857">
        <v>326739</v>
      </c>
      <c r="L4857">
        <v>35514</v>
      </c>
      <c r="M4857">
        <v>13178</v>
      </c>
      <c r="N4857">
        <v>213000000</v>
      </c>
    </row>
    <row r="4858" spans="1:14" x14ac:dyDescent="0.3">
      <c r="A4858" t="s">
        <v>7099</v>
      </c>
      <c r="B4858" t="s">
        <v>2187</v>
      </c>
      <c r="C4858" t="s">
        <v>2338</v>
      </c>
      <c r="D4858" t="s">
        <v>2339</v>
      </c>
      <c r="E4858" s="17">
        <v>43904</v>
      </c>
      <c r="F4858">
        <v>3732</v>
      </c>
      <c r="G4858">
        <v>149</v>
      </c>
      <c r="H4858">
        <v>1268</v>
      </c>
      <c r="I4858">
        <v>239159</v>
      </c>
      <c r="J4858">
        <v>32891</v>
      </c>
      <c r="K4858">
        <v>328007</v>
      </c>
      <c r="L4858">
        <v>41052</v>
      </c>
      <c r="M4858">
        <v>17</v>
      </c>
      <c r="N4858">
        <v>83000000</v>
      </c>
    </row>
    <row r="4859" spans="1:14" x14ac:dyDescent="0.3">
      <c r="A4859" t="s">
        <v>7100</v>
      </c>
      <c r="B4859" t="s">
        <v>2190</v>
      </c>
      <c r="C4859" t="s">
        <v>2198</v>
      </c>
      <c r="D4859" t="s">
        <v>2306</v>
      </c>
      <c r="E4859" s="17">
        <v>44403</v>
      </c>
      <c r="F4859">
        <v>4925</v>
      </c>
      <c r="G4859">
        <v>93</v>
      </c>
      <c r="H4859">
        <v>4105</v>
      </c>
      <c r="I4859">
        <v>244084</v>
      </c>
      <c r="J4859">
        <v>32984</v>
      </c>
      <c r="K4859">
        <v>332112</v>
      </c>
      <c r="L4859">
        <v>78800</v>
      </c>
      <c r="M4859">
        <v>4327</v>
      </c>
      <c r="N4859">
        <v>213000000</v>
      </c>
    </row>
    <row r="4860" spans="1:14" x14ac:dyDescent="0.3">
      <c r="A4860" t="s">
        <v>7101</v>
      </c>
      <c r="B4860" t="s">
        <v>2206</v>
      </c>
      <c r="C4860" t="s">
        <v>2232</v>
      </c>
      <c r="D4860" t="s">
        <v>2326</v>
      </c>
      <c r="E4860" s="17">
        <v>44495</v>
      </c>
      <c r="F4860">
        <v>2838</v>
      </c>
      <c r="G4860">
        <v>7</v>
      </c>
      <c r="H4860">
        <v>2136</v>
      </c>
      <c r="I4860">
        <v>246922</v>
      </c>
      <c r="J4860">
        <v>32991</v>
      </c>
      <c r="K4860">
        <v>334248</v>
      </c>
      <c r="L4860">
        <v>34056</v>
      </c>
      <c r="M4860">
        <v>1825</v>
      </c>
      <c r="N4860">
        <v>68000000</v>
      </c>
    </row>
    <row r="4861" spans="1:14" x14ac:dyDescent="0.3">
      <c r="A4861" t="s">
        <v>7102</v>
      </c>
      <c r="B4861" t="s">
        <v>2206</v>
      </c>
      <c r="C4861" t="s">
        <v>2224</v>
      </c>
      <c r="D4861" t="s">
        <v>2230</v>
      </c>
      <c r="E4861" s="17">
        <v>44106</v>
      </c>
      <c r="F4861">
        <v>489</v>
      </c>
      <c r="G4861">
        <v>109</v>
      </c>
      <c r="H4861">
        <v>2373</v>
      </c>
      <c r="I4861">
        <v>247411</v>
      </c>
      <c r="J4861">
        <v>33100</v>
      </c>
      <c r="K4861">
        <v>336621</v>
      </c>
      <c r="L4861">
        <v>2445</v>
      </c>
      <c r="M4861">
        <v>6206</v>
      </c>
      <c r="N4861">
        <v>68000000</v>
      </c>
    </row>
    <row r="4862" spans="1:14" x14ac:dyDescent="0.3">
      <c r="A4862" t="s">
        <v>7103</v>
      </c>
      <c r="B4862" t="s">
        <v>2187</v>
      </c>
      <c r="C4862" t="s">
        <v>2201</v>
      </c>
      <c r="D4862" t="s">
        <v>2202</v>
      </c>
      <c r="E4862" s="17">
        <v>43878</v>
      </c>
      <c r="F4862">
        <v>2423</v>
      </c>
      <c r="G4862">
        <v>17</v>
      </c>
      <c r="H4862">
        <v>2333</v>
      </c>
      <c r="I4862">
        <v>249834</v>
      </c>
      <c r="J4862">
        <v>33117</v>
      </c>
      <c r="K4862">
        <v>338954</v>
      </c>
      <c r="L4862">
        <v>21807</v>
      </c>
      <c r="M4862">
        <v>19545</v>
      </c>
      <c r="N4862">
        <v>83000000</v>
      </c>
    </row>
    <row r="4863" spans="1:14" x14ac:dyDescent="0.3">
      <c r="A4863" t="s">
        <v>7104</v>
      </c>
      <c r="B4863" t="s">
        <v>2211</v>
      </c>
      <c r="C4863" t="s">
        <v>2241</v>
      </c>
      <c r="D4863" t="s">
        <v>2242</v>
      </c>
      <c r="E4863" s="17">
        <v>44041</v>
      </c>
      <c r="F4863">
        <v>1935</v>
      </c>
      <c r="G4863">
        <v>79</v>
      </c>
      <c r="H4863">
        <v>214</v>
      </c>
      <c r="I4863">
        <v>251769</v>
      </c>
      <c r="J4863">
        <v>33196</v>
      </c>
      <c r="K4863">
        <v>339168</v>
      </c>
      <c r="L4863">
        <v>13545</v>
      </c>
      <c r="M4863">
        <v>2047</v>
      </c>
      <c r="N4863">
        <v>331000000</v>
      </c>
    </row>
    <row r="4864" spans="1:14" x14ac:dyDescent="0.3">
      <c r="A4864" t="s">
        <v>7105</v>
      </c>
      <c r="B4864" t="s">
        <v>2187</v>
      </c>
      <c r="C4864" t="s">
        <v>2188</v>
      </c>
      <c r="D4864" t="s">
        <v>2188</v>
      </c>
      <c r="E4864" s="17">
        <v>44481</v>
      </c>
      <c r="F4864">
        <v>2749</v>
      </c>
      <c r="G4864">
        <v>117</v>
      </c>
      <c r="H4864">
        <v>995</v>
      </c>
      <c r="I4864">
        <v>254518</v>
      </c>
      <c r="J4864">
        <v>33313</v>
      </c>
      <c r="K4864">
        <v>340163</v>
      </c>
      <c r="L4864">
        <v>30239</v>
      </c>
      <c r="M4864">
        <v>7766</v>
      </c>
      <c r="N4864">
        <v>83000000</v>
      </c>
    </row>
    <row r="4865" spans="1:14" x14ac:dyDescent="0.3">
      <c r="A4865" t="s">
        <v>7106</v>
      </c>
      <c r="B4865" t="s">
        <v>2190</v>
      </c>
      <c r="C4865" t="s">
        <v>2252</v>
      </c>
      <c r="D4865" t="s">
        <v>2301</v>
      </c>
      <c r="E4865" s="17">
        <v>44452</v>
      </c>
      <c r="F4865">
        <v>3296</v>
      </c>
      <c r="G4865">
        <v>71</v>
      </c>
      <c r="H4865">
        <v>1871</v>
      </c>
      <c r="I4865">
        <v>257814</v>
      </c>
      <c r="J4865">
        <v>33384</v>
      </c>
      <c r="K4865">
        <v>342034</v>
      </c>
      <c r="L4865">
        <v>32960</v>
      </c>
      <c r="M4865">
        <v>7248</v>
      </c>
      <c r="N4865">
        <v>213000000</v>
      </c>
    </row>
    <row r="4866" spans="1:14" x14ac:dyDescent="0.3">
      <c r="A4866" t="s">
        <v>7107</v>
      </c>
      <c r="B4866" t="s">
        <v>2211</v>
      </c>
      <c r="C4866" t="s">
        <v>2212</v>
      </c>
      <c r="D4866" t="s">
        <v>2328</v>
      </c>
      <c r="E4866" s="17">
        <v>44525</v>
      </c>
      <c r="F4866">
        <v>4570</v>
      </c>
      <c r="G4866">
        <v>93</v>
      </c>
      <c r="H4866">
        <v>3210</v>
      </c>
      <c r="I4866">
        <v>262384</v>
      </c>
      <c r="J4866">
        <v>33477</v>
      </c>
      <c r="K4866">
        <v>345244</v>
      </c>
      <c r="L4866">
        <v>73120</v>
      </c>
      <c r="M4866">
        <v>19327</v>
      </c>
      <c r="N4866">
        <v>331000000</v>
      </c>
    </row>
    <row r="4867" spans="1:14" x14ac:dyDescent="0.3">
      <c r="A4867" t="s">
        <v>7108</v>
      </c>
      <c r="B4867" t="s">
        <v>2190</v>
      </c>
      <c r="C4867" t="s">
        <v>2191</v>
      </c>
      <c r="D4867" t="s">
        <v>2192</v>
      </c>
      <c r="E4867" s="17">
        <v>44370</v>
      </c>
      <c r="F4867">
        <v>3691</v>
      </c>
      <c r="G4867">
        <v>37</v>
      </c>
      <c r="H4867">
        <v>3450</v>
      </c>
      <c r="I4867">
        <v>266075</v>
      </c>
      <c r="J4867">
        <v>33514</v>
      </c>
      <c r="K4867">
        <v>348694</v>
      </c>
      <c r="L4867">
        <v>70129</v>
      </c>
      <c r="M4867">
        <v>16031</v>
      </c>
      <c r="N4867">
        <v>213000000</v>
      </c>
    </row>
    <row r="4868" spans="1:14" x14ac:dyDescent="0.3">
      <c r="A4868" t="s">
        <v>7109</v>
      </c>
      <c r="B4868" t="s">
        <v>2187</v>
      </c>
      <c r="C4868" t="s">
        <v>2201</v>
      </c>
      <c r="D4868" t="s">
        <v>2272</v>
      </c>
      <c r="E4868" s="17">
        <v>44539</v>
      </c>
      <c r="F4868">
        <v>1103</v>
      </c>
      <c r="G4868">
        <v>156</v>
      </c>
      <c r="H4868">
        <v>1664</v>
      </c>
      <c r="I4868">
        <v>267178</v>
      </c>
      <c r="J4868">
        <v>33670</v>
      </c>
      <c r="K4868">
        <v>350358</v>
      </c>
      <c r="L4868">
        <v>5515</v>
      </c>
      <c r="M4868">
        <v>7645</v>
      </c>
      <c r="N4868">
        <v>83000000</v>
      </c>
    </row>
    <row r="4869" spans="1:14" x14ac:dyDescent="0.3">
      <c r="A4869" t="s">
        <v>7110</v>
      </c>
      <c r="B4869" t="s">
        <v>2211</v>
      </c>
      <c r="C4869" t="s">
        <v>2212</v>
      </c>
      <c r="D4869" t="s">
        <v>2213</v>
      </c>
      <c r="E4869" s="17">
        <v>44021</v>
      </c>
      <c r="F4869">
        <v>1599</v>
      </c>
      <c r="G4869">
        <v>80</v>
      </c>
      <c r="H4869">
        <v>981</v>
      </c>
      <c r="I4869">
        <v>268777</v>
      </c>
      <c r="J4869">
        <v>33750</v>
      </c>
      <c r="K4869">
        <v>351339</v>
      </c>
      <c r="L4869">
        <v>23985</v>
      </c>
      <c r="M4869">
        <v>18574</v>
      </c>
      <c r="N4869">
        <v>331000000</v>
      </c>
    </row>
    <row r="4870" spans="1:14" x14ac:dyDescent="0.3">
      <c r="A4870" t="s">
        <v>7111</v>
      </c>
      <c r="B4870" t="s">
        <v>2187</v>
      </c>
      <c r="C4870" t="s">
        <v>2201</v>
      </c>
      <c r="D4870" t="s">
        <v>2272</v>
      </c>
      <c r="E4870" s="17">
        <v>44145</v>
      </c>
      <c r="F4870">
        <v>3281</v>
      </c>
      <c r="G4870">
        <v>106</v>
      </c>
      <c r="H4870">
        <v>401</v>
      </c>
      <c r="I4870">
        <v>272058</v>
      </c>
      <c r="J4870">
        <v>33856</v>
      </c>
      <c r="K4870">
        <v>351740</v>
      </c>
      <c r="L4870">
        <v>19686</v>
      </c>
      <c r="M4870">
        <v>6515</v>
      </c>
      <c r="N4870">
        <v>83000000</v>
      </c>
    </row>
    <row r="4871" spans="1:14" x14ac:dyDescent="0.3">
      <c r="A4871" t="s">
        <v>7112</v>
      </c>
      <c r="B4871" t="s">
        <v>2194</v>
      </c>
      <c r="C4871" t="s">
        <v>2221</v>
      </c>
      <c r="D4871" t="s">
        <v>2281</v>
      </c>
      <c r="E4871" s="17">
        <v>44393</v>
      </c>
      <c r="F4871">
        <v>3160</v>
      </c>
      <c r="G4871">
        <v>129</v>
      </c>
      <c r="H4871">
        <v>611</v>
      </c>
      <c r="I4871">
        <v>275218</v>
      </c>
      <c r="J4871">
        <v>33985</v>
      </c>
      <c r="K4871">
        <v>352351</v>
      </c>
      <c r="L4871">
        <v>28440</v>
      </c>
      <c r="M4871">
        <v>12018</v>
      </c>
      <c r="N4871">
        <v>1380000000</v>
      </c>
    </row>
    <row r="4872" spans="1:14" x14ac:dyDescent="0.3">
      <c r="A4872" t="s">
        <v>7113</v>
      </c>
      <c r="B4872" t="s">
        <v>2206</v>
      </c>
      <c r="C4872" t="s">
        <v>2257</v>
      </c>
      <c r="D4872" t="s">
        <v>2258</v>
      </c>
      <c r="E4872" s="17">
        <v>44491</v>
      </c>
      <c r="F4872">
        <v>3945</v>
      </c>
      <c r="G4872">
        <v>186</v>
      </c>
      <c r="H4872">
        <v>4924</v>
      </c>
      <c r="I4872">
        <v>279163</v>
      </c>
      <c r="J4872">
        <v>34171</v>
      </c>
      <c r="K4872">
        <v>357275</v>
      </c>
      <c r="L4872">
        <v>35505</v>
      </c>
      <c r="M4872">
        <v>13894</v>
      </c>
      <c r="N4872">
        <v>68000000</v>
      </c>
    </row>
    <row r="4873" spans="1:14" x14ac:dyDescent="0.3">
      <c r="A4873" t="s">
        <v>7114</v>
      </c>
      <c r="B4873" t="s">
        <v>2211</v>
      </c>
      <c r="C4873" t="s">
        <v>2212</v>
      </c>
      <c r="D4873" t="s">
        <v>2213</v>
      </c>
      <c r="E4873" s="17">
        <v>44392</v>
      </c>
      <c r="F4873">
        <v>225</v>
      </c>
      <c r="G4873">
        <v>41</v>
      </c>
      <c r="H4873">
        <v>905</v>
      </c>
      <c r="I4873">
        <v>279388</v>
      </c>
      <c r="J4873">
        <v>34212</v>
      </c>
      <c r="K4873">
        <v>358180</v>
      </c>
      <c r="L4873">
        <v>1125</v>
      </c>
      <c r="M4873">
        <v>14728</v>
      </c>
      <c r="N4873">
        <v>331000000</v>
      </c>
    </row>
    <row r="4874" spans="1:14" x14ac:dyDescent="0.3">
      <c r="A4874" t="s">
        <v>7115</v>
      </c>
      <c r="B4874" t="s">
        <v>2206</v>
      </c>
      <c r="C4874" t="s">
        <v>2232</v>
      </c>
      <c r="D4874" t="s">
        <v>2326</v>
      </c>
      <c r="E4874" s="17">
        <v>43943</v>
      </c>
      <c r="F4874">
        <v>4803</v>
      </c>
      <c r="G4874">
        <v>117</v>
      </c>
      <c r="H4874">
        <v>4452</v>
      </c>
      <c r="I4874">
        <v>284191</v>
      </c>
      <c r="J4874">
        <v>34329</v>
      </c>
      <c r="K4874">
        <v>362632</v>
      </c>
      <c r="L4874">
        <v>72045</v>
      </c>
      <c r="M4874">
        <v>9361</v>
      </c>
      <c r="N4874">
        <v>68000000</v>
      </c>
    </row>
    <row r="4875" spans="1:14" x14ac:dyDescent="0.3">
      <c r="A4875" t="s">
        <v>7116</v>
      </c>
      <c r="B4875" t="s">
        <v>2194</v>
      </c>
      <c r="C4875" t="s">
        <v>2195</v>
      </c>
      <c r="D4875" t="s">
        <v>2296</v>
      </c>
      <c r="E4875" s="17">
        <v>44000</v>
      </c>
      <c r="F4875">
        <v>1714</v>
      </c>
      <c r="G4875">
        <v>20</v>
      </c>
      <c r="H4875">
        <v>1905</v>
      </c>
      <c r="I4875">
        <v>285905</v>
      </c>
      <c r="J4875">
        <v>34349</v>
      </c>
      <c r="K4875">
        <v>364537</v>
      </c>
      <c r="L4875">
        <v>27424</v>
      </c>
      <c r="M4875">
        <v>11938</v>
      </c>
      <c r="N4875">
        <v>1380000000</v>
      </c>
    </row>
    <row r="4876" spans="1:14" x14ac:dyDescent="0.3">
      <c r="A4876" t="s">
        <v>7117</v>
      </c>
      <c r="B4876" t="s">
        <v>2211</v>
      </c>
      <c r="C4876" t="s">
        <v>2241</v>
      </c>
      <c r="D4876" t="s">
        <v>2242</v>
      </c>
      <c r="E4876" s="17">
        <v>44298</v>
      </c>
      <c r="F4876">
        <v>4149</v>
      </c>
      <c r="G4876">
        <v>129</v>
      </c>
      <c r="H4876">
        <v>4360</v>
      </c>
      <c r="I4876">
        <v>290054</v>
      </c>
      <c r="J4876">
        <v>34478</v>
      </c>
      <c r="K4876">
        <v>368897</v>
      </c>
      <c r="L4876">
        <v>66384</v>
      </c>
      <c r="M4876">
        <v>0</v>
      </c>
      <c r="N4876">
        <v>331000000</v>
      </c>
    </row>
    <row r="4877" spans="1:14" x14ac:dyDescent="0.3">
      <c r="A4877" t="s">
        <v>7118</v>
      </c>
      <c r="B4877" t="s">
        <v>2206</v>
      </c>
      <c r="C4877" t="s">
        <v>2232</v>
      </c>
      <c r="D4877" t="s">
        <v>2233</v>
      </c>
      <c r="E4877" s="17">
        <v>44508</v>
      </c>
      <c r="F4877">
        <v>2243</v>
      </c>
      <c r="G4877">
        <v>4</v>
      </c>
      <c r="H4877">
        <v>4095</v>
      </c>
      <c r="I4877">
        <v>292297</v>
      </c>
      <c r="J4877">
        <v>34482</v>
      </c>
      <c r="K4877">
        <v>372992</v>
      </c>
      <c r="L4877">
        <v>17944</v>
      </c>
      <c r="M4877">
        <v>6871</v>
      </c>
      <c r="N4877">
        <v>68000000</v>
      </c>
    </row>
    <row r="4878" spans="1:14" x14ac:dyDescent="0.3">
      <c r="A4878" t="s">
        <v>7119</v>
      </c>
      <c r="B4878" t="s">
        <v>2206</v>
      </c>
      <c r="C4878" t="s">
        <v>2207</v>
      </c>
      <c r="D4878" t="s">
        <v>2208</v>
      </c>
      <c r="E4878" s="17">
        <v>43844</v>
      </c>
      <c r="F4878">
        <v>2892</v>
      </c>
      <c r="G4878">
        <v>16</v>
      </c>
      <c r="H4878">
        <v>1106</v>
      </c>
      <c r="I4878">
        <v>295189</v>
      </c>
      <c r="J4878">
        <v>34498</v>
      </c>
      <c r="K4878">
        <v>374098</v>
      </c>
      <c r="L4878">
        <v>46272</v>
      </c>
      <c r="M4878">
        <v>5244</v>
      </c>
      <c r="N4878">
        <v>68000000</v>
      </c>
    </row>
    <row r="4879" spans="1:14" x14ac:dyDescent="0.3">
      <c r="A4879" t="s">
        <v>7120</v>
      </c>
      <c r="B4879" t="s">
        <v>2211</v>
      </c>
      <c r="C4879" t="s">
        <v>2241</v>
      </c>
      <c r="D4879" t="s">
        <v>2242</v>
      </c>
      <c r="E4879" s="17">
        <v>44545</v>
      </c>
      <c r="F4879">
        <v>2345</v>
      </c>
      <c r="G4879">
        <v>23</v>
      </c>
      <c r="H4879">
        <v>227</v>
      </c>
      <c r="I4879">
        <v>297534</v>
      </c>
      <c r="J4879">
        <v>34521</v>
      </c>
      <c r="K4879">
        <v>374325</v>
      </c>
      <c r="L4879">
        <v>30485</v>
      </c>
      <c r="M4879">
        <v>7203</v>
      </c>
      <c r="N4879">
        <v>331000000</v>
      </c>
    </row>
    <row r="4880" spans="1:14" x14ac:dyDescent="0.3">
      <c r="A4880" t="s">
        <v>7121</v>
      </c>
      <c r="B4880" t="s">
        <v>2206</v>
      </c>
      <c r="C4880" t="s">
        <v>2232</v>
      </c>
      <c r="D4880" t="s">
        <v>2233</v>
      </c>
      <c r="E4880" s="17">
        <v>44118</v>
      </c>
      <c r="F4880">
        <v>578</v>
      </c>
      <c r="G4880">
        <v>135</v>
      </c>
      <c r="H4880">
        <v>1988</v>
      </c>
      <c r="I4880">
        <v>298112</v>
      </c>
      <c r="J4880">
        <v>34656</v>
      </c>
      <c r="K4880">
        <v>376313</v>
      </c>
      <c r="L4880">
        <v>7514</v>
      </c>
      <c r="M4880">
        <v>16625</v>
      </c>
      <c r="N4880">
        <v>68000000</v>
      </c>
    </row>
    <row r="4881" spans="1:14" x14ac:dyDescent="0.3">
      <c r="A4881" t="s">
        <v>7122</v>
      </c>
      <c r="B4881" t="s">
        <v>2206</v>
      </c>
      <c r="C4881" t="s">
        <v>2257</v>
      </c>
      <c r="D4881" t="s">
        <v>2258</v>
      </c>
      <c r="E4881" s="17">
        <v>44019</v>
      </c>
      <c r="F4881">
        <v>1698</v>
      </c>
      <c r="G4881">
        <v>157</v>
      </c>
      <c r="H4881">
        <v>2178</v>
      </c>
      <c r="I4881">
        <v>299810</v>
      </c>
      <c r="J4881">
        <v>34813</v>
      </c>
      <c r="K4881">
        <v>378491</v>
      </c>
      <c r="L4881">
        <v>32262</v>
      </c>
      <c r="M4881">
        <v>12030</v>
      </c>
      <c r="N4881">
        <v>68000000</v>
      </c>
    </row>
    <row r="4882" spans="1:14" x14ac:dyDescent="0.3">
      <c r="A4882" t="s">
        <v>7123</v>
      </c>
      <c r="B4882" t="s">
        <v>2211</v>
      </c>
      <c r="C4882" t="s">
        <v>2241</v>
      </c>
      <c r="D4882" t="s">
        <v>2261</v>
      </c>
      <c r="E4882" s="17">
        <v>43985</v>
      </c>
      <c r="F4882">
        <v>4595</v>
      </c>
      <c r="G4882">
        <v>177</v>
      </c>
      <c r="H4882">
        <v>4007</v>
      </c>
      <c r="I4882">
        <v>304405</v>
      </c>
      <c r="J4882">
        <v>34990</v>
      </c>
      <c r="K4882">
        <v>382498</v>
      </c>
      <c r="L4882">
        <v>41355</v>
      </c>
      <c r="M4882">
        <v>11202</v>
      </c>
      <c r="N4882">
        <v>331000000</v>
      </c>
    </row>
    <row r="4883" spans="1:14" x14ac:dyDescent="0.3">
      <c r="A4883" t="s">
        <v>7124</v>
      </c>
      <c r="B4883" t="s">
        <v>2206</v>
      </c>
      <c r="C4883" t="s">
        <v>2257</v>
      </c>
      <c r="D4883" t="s">
        <v>2258</v>
      </c>
      <c r="E4883" s="17">
        <v>44397</v>
      </c>
      <c r="F4883">
        <v>2671</v>
      </c>
      <c r="G4883">
        <v>149</v>
      </c>
      <c r="H4883">
        <v>4640</v>
      </c>
      <c r="I4883">
        <v>307076</v>
      </c>
      <c r="J4883">
        <v>35139</v>
      </c>
      <c r="K4883">
        <v>387138</v>
      </c>
      <c r="L4883">
        <v>29381</v>
      </c>
      <c r="M4883">
        <v>16173</v>
      </c>
      <c r="N4883">
        <v>68000000</v>
      </c>
    </row>
    <row r="4884" spans="1:14" x14ac:dyDescent="0.3">
      <c r="A4884" t="s">
        <v>7125</v>
      </c>
      <c r="B4884" t="s">
        <v>2206</v>
      </c>
      <c r="C4884" t="s">
        <v>2224</v>
      </c>
      <c r="D4884" t="s">
        <v>2225</v>
      </c>
      <c r="E4884" s="17">
        <v>44524</v>
      </c>
      <c r="F4884">
        <v>4301</v>
      </c>
      <c r="G4884">
        <v>58</v>
      </c>
      <c r="H4884">
        <v>243</v>
      </c>
      <c r="I4884">
        <v>311377</v>
      </c>
      <c r="J4884">
        <v>35197</v>
      </c>
      <c r="K4884">
        <v>387381</v>
      </c>
      <c r="L4884">
        <v>64515</v>
      </c>
      <c r="M4884">
        <v>18921</v>
      </c>
      <c r="N4884">
        <v>68000000</v>
      </c>
    </row>
    <row r="4885" spans="1:14" x14ac:dyDescent="0.3">
      <c r="A4885" t="s">
        <v>7126</v>
      </c>
      <c r="B4885" t="s">
        <v>2190</v>
      </c>
      <c r="C4885" t="s">
        <v>2269</v>
      </c>
      <c r="D4885" t="s">
        <v>2270</v>
      </c>
      <c r="E4885" s="17">
        <v>44552</v>
      </c>
      <c r="F4885">
        <v>2927</v>
      </c>
      <c r="G4885">
        <v>151</v>
      </c>
      <c r="H4885">
        <v>1249</v>
      </c>
      <c r="I4885">
        <v>314304</v>
      </c>
      <c r="J4885">
        <v>35348</v>
      </c>
      <c r="K4885">
        <v>388630</v>
      </c>
      <c r="L4885">
        <v>17562</v>
      </c>
      <c r="M4885">
        <v>19025</v>
      </c>
      <c r="N4885">
        <v>213000000</v>
      </c>
    </row>
    <row r="4886" spans="1:14" x14ac:dyDescent="0.3">
      <c r="A4886" t="s">
        <v>7127</v>
      </c>
      <c r="B4886" t="s">
        <v>2190</v>
      </c>
      <c r="C4886" t="s">
        <v>2198</v>
      </c>
      <c r="D4886" t="s">
        <v>2199</v>
      </c>
      <c r="E4886" s="17">
        <v>44301</v>
      </c>
      <c r="F4886">
        <v>278</v>
      </c>
      <c r="G4886">
        <v>25</v>
      </c>
      <c r="H4886">
        <v>443</v>
      </c>
      <c r="I4886">
        <v>314582</v>
      </c>
      <c r="J4886">
        <v>35373</v>
      </c>
      <c r="K4886">
        <v>389073</v>
      </c>
      <c r="L4886">
        <v>1390</v>
      </c>
      <c r="M4886">
        <v>12285</v>
      </c>
      <c r="N4886">
        <v>213000000</v>
      </c>
    </row>
    <row r="4887" spans="1:14" x14ac:dyDescent="0.3">
      <c r="A4887" t="s">
        <v>7128</v>
      </c>
      <c r="B4887" t="s">
        <v>2194</v>
      </c>
      <c r="C4887" t="s">
        <v>2204</v>
      </c>
      <c r="D4887" t="s">
        <v>2235</v>
      </c>
      <c r="E4887" s="17">
        <v>43905</v>
      </c>
      <c r="F4887">
        <v>1468</v>
      </c>
      <c r="G4887">
        <v>60</v>
      </c>
      <c r="H4887">
        <v>614</v>
      </c>
      <c r="I4887">
        <v>316050</v>
      </c>
      <c r="J4887">
        <v>35433</v>
      </c>
      <c r="K4887">
        <v>389687</v>
      </c>
      <c r="L4887">
        <v>27892</v>
      </c>
      <c r="M4887">
        <v>16346</v>
      </c>
      <c r="N4887">
        <v>1380000000</v>
      </c>
    </row>
    <row r="4888" spans="1:14" x14ac:dyDescent="0.3">
      <c r="A4888" t="s">
        <v>7129</v>
      </c>
      <c r="B4888" t="s">
        <v>2190</v>
      </c>
      <c r="C4888" t="s">
        <v>2198</v>
      </c>
      <c r="D4888" t="s">
        <v>2306</v>
      </c>
      <c r="E4888" s="17">
        <v>44107</v>
      </c>
      <c r="F4888">
        <v>4772</v>
      </c>
      <c r="G4888">
        <v>135</v>
      </c>
      <c r="H4888">
        <v>3780</v>
      </c>
      <c r="I4888">
        <v>320822</v>
      </c>
      <c r="J4888">
        <v>35568</v>
      </c>
      <c r="K4888">
        <v>393467</v>
      </c>
      <c r="L4888">
        <v>76352</v>
      </c>
      <c r="M4888">
        <v>18219</v>
      </c>
      <c r="N4888">
        <v>213000000</v>
      </c>
    </row>
    <row r="4889" spans="1:14" x14ac:dyDescent="0.3">
      <c r="A4889" t="s">
        <v>7130</v>
      </c>
      <c r="B4889" t="s">
        <v>2190</v>
      </c>
      <c r="C4889" t="s">
        <v>2252</v>
      </c>
      <c r="D4889" t="s">
        <v>2253</v>
      </c>
      <c r="E4889" s="17">
        <v>44475</v>
      </c>
      <c r="F4889">
        <v>940</v>
      </c>
      <c r="G4889">
        <v>11</v>
      </c>
      <c r="H4889">
        <v>824</v>
      </c>
      <c r="I4889">
        <v>321762</v>
      </c>
      <c r="J4889">
        <v>35579</v>
      </c>
      <c r="K4889">
        <v>394291</v>
      </c>
      <c r="L4889">
        <v>5640</v>
      </c>
      <c r="M4889">
        <v>16195</v>
      </c>
      <c r="N4889">
        <v>213000000</v>
      </c>
    </row>
    <row r="4890" spans="1:14" x14ac:dyDescent="0.3">
      <c r="A4890" t="s">
        <v>7131</v>
      </c>
      <c r="B4890" t="s">
        <v>2194</v>
      </c>
      <c r="C4890" t="s">
        <v>2195</v>
      </c>
      <c r="D4890" t="s">
        <v>2296</v>
      </c>
      <c r="E4890" s="17">
        <v>44173</v>
      </c>
      <c r="F4890">
        <v>2318</v>
      </c>
      <c r="G4890">
        <v>13</v>
      </c>
      <c r="H4890">
        <v>3532</v>
      </c>
      <c r="I4890">
        <v>324080</v>
      </c>
      <c r="J4890">
        <v>35592</v>
      </c>
      <c r="K4890">
        <v>397823</v>
      </c>
      <c r="L4890">
        <v>44042</v>
      </c>
      <c r="M4890">
        <v>5195</v>
      </c>
      <c r="N4890">
        <v>1380000000</v>
      </c>
    </row>
    <row r="4891" spans="1:14" x14ac:dyDescent="0.3">
      <c r="A4891" t="s">
        <v>7132</v>
      </c>
      <c r="B4891" t="s">
        <v>2206</v>
      </c>
      <c r="C4891" t="s">
        <v>2207</v>
      </c>
      <c r="D4891" t="s">
        <v>2208</v>
      </c>
      <c r="E4891" s="17">
        <v>44255</v>
      </c>
      <c r="F4891">
        <v>4536</v>
      </c>
      <c r="G4891">
        <v>29</v>
      </c>
      <c r="H4891">
        <v>935</v>
      </c>
      <c r="I4891">
        <v>328616</v>
      </c>
      <c r="J4891">
        <v>35621</v>
      </c>
      <c r="K4891">
        <v>398758</v>
      </c>
      <c r="L4891">
        <v>77112</v>
      </c>
      <c r="M4891">
        <v>3762</v>
      </c>
      <c r="N4891">
        <v>68000000</v>
      </c>
    </row>
    <row r="4892" spans="1:14" x14ac:dyDescent="0.3">
      <c r="A4892" t="s">
        <v>7133</v>
      </c>
      <c r="B4892" t="s">
        <v>2206</v>
      </c>
      <c r="C4892" t="s">
        <v>2232</v>
      </c>
      <c r="D4892" t="s">
        <v>2233</v>
      </c>
      <c r="E4892" s="17">
        <v>44401</v>
      </c>
      <c r="F4892">
        <v>1783</v>
      </c>
      <c r="G4892">
        <v>182</v>
      </c>
      <c r="H4892">
        <v>1744</v>
      </c>
      <c r="I4892">
        <v>330399</v>
      </c>
      <c r="J4892">
        <v>35803</v>
      </c>
      <c r="K4892">
        <v>400502</v>
      </c>
      <c r="L4892">
        <v>14264</v>
      </c>
      <c r="M4892">
        <v>15049</v>
      </c>
      <c r="N4892">
        <v>68000000</v>
      </c>
    </row>
    <row r="4893" spans="1:14" x14ac:dyDescent="0.3">
      <c r="A4893" t="s">
        <v>7134</v>
      </c>
      <c r="B4893" t="s">
        <v>2190</v>
      </c>
      <c r="C4893" t="s">
        <v>2252</v>
      </c>
      <c r="D4893" t="s">
        <v>2301</v>
      </c>
      <c r="E4893" s="17">
        <v>44341</v>
      </c>
      <c r="F4893">
        <v>1875</v>
      </c>
      <c r="G4893">
        <v>98</v>
      </c>
      <c r="H4893">
        <v>4477</v>
      </c>
      <c r="I4893">
        <v>332274</v>
      </c>
      <c r="J4893">
        <v>35901</v>
      </c>
      <c r="K4893">
        <v>404979</v>
      </c>
      <c r="L4893">
        <v>18750</v>
      </c>
      <c r="M4893">
        <v>8968</v>
      </c>
      <c r="N4893">
        <v>213000000</v>
      </c>
    </row>
    <row r="4894" spans="1:14" x14ac:dyDescent="0.3">
      <c r="A4894" t="s">
        <v>7135</v>
      </c>
      <c r="B4894" t="s">
        <v>2194</v>
      </c>
      <c r="C4894" t="s">
        <v>2204</v>
      </c>
      <c r="D4894" t="s">
        <v>2235</v>
      </c>
      <c r="E4894" s="17">
        <v>44012</v>
      </c>
      <c r="F4894">
        <v>4643</v>
      </c>
      <c r="G4894">
        <v>188</v>
      </c>
      <c r="H4894">
        <v>2686</v>
      </c>
      <c r="I4894">
        <v>336917</v>
      </c>
      <c r="J4894">
        <v>36089</v>
      </c>
      <c r="K4894">
        <v>407665</v>
      </c>
      <c r="L4894">
        <v>32501</v>
      </c>
      <c r="M4894">
        <v>16753</v>
      </c>
      <c r="N4894">
        <v>1380000000</v>
      </c>
    </row>
    <row r="4895" spans="1:14" x14ac:dyDescent="0.3">
      <c r="A4895" t="s">
        <v>7136</v>
      </c>
      <c r="B4895" t="s">
        <v>2206</v>
      </c>
      <c r="C4895" t="s">
        <v>2224</v>
      </c>
      <c r="D4895" t="s">
        <v>2230</v>
      </c>
      <c r="E4895" s="17">
        <v>44288</v>
      </c>
      <c r="F4895">
        <v>3226</v>
      </c>
      <c r="G4895">
        <v>61</v>
      </c>
      <c r="H4895">
        <v>521</v>
      </c>
      <c r="I4895">
        <v>340143</v>
      </c>
      <c r="J4895">
        <v>36150</v>
      </c>
      <c r="K4895">
        <v>408186</v>
      </c>
      <c r="L4895">
        <v>19356</v>
      </c>
      <c r="M4895">
        <v>16964</v>
      </c>
      <c r="N4895">
        <v>68000000</v>
      </c>
    </row>
    <row r="4896" spans="1:14" x14ac:dyDescent="0.3">
      <c r="A4896" t="s">
        <v>7137</v>
      </c>
      <c r="B4896" t="s">
        <v>2187</v>
      </c>
      <c r="C4896" t="s">
        <v>2201</v>
      </c>
      <c r="D4896" t="s">
        <v>2202</v>
      </c>
      <c r="E4896" s="17">
        <v>43894</v>
      </c>
      <c r="F4896">
        <v>3728</v>
      </c>
      <c r="G4896">
        <v>30</v>
      </c>
      <c r="H4896">
        <v>4937</v>
      </c>
      <c r="I4896">
        <v>343871</v>
      </c>
      <c r="J4896">
        <v>36180</v>
      </c>
      <c r="K4896">
        <v>413123</v>
      </c>
      <c r="L4896">
        <v>63376</v>
      </c>
      <c r="M4896">
        <v>13376</v>
      </c>
      <c r="N4896">
        <v>83000000</v>
      </c>
    </row>
    <row r="4897" spans="1:14" x14ac:dyDescent="0.3">
      <c r="A4897" t="s">
        <v>7138</v>
      </c>
      <c r="B4897" t="s">
        <v>2211</v>
      </c>
      <c r="C4897" t="s">
        <v>2241</v>
      </c>
      <c r="D4897" t="s">
        <v>2261</v>
      </c>
      <c r="E4897" s="17">
        <v>44090</v>
      </c>
      <c r="F4897">
        <v>985</v>
      </c>
      <c r="G4897">
        <v>26</v>
      </c>
      <c r="H4897">
        <v>1876</v>
      </c>
      <c r="I4897">
        <v>344856</v>
      </c>
      <c r="J4897">
        <v>36206</v>
      </c>
      <c r="K4897">
        <v>414999</v>
      </c>
      <c r="L4897">
        <v>10835</v>
      </c>
      <c r="M4897">
        <v>1562</v>
      </c>
      <c r="N4897">
        <v>331000000</v>
      </c>
    </row>
    <row r="4898" spans="1:14" x14ac:dyDescent="0.3">
      <c r="A4898" t="s">
        <v>7139</v>
      </c>
      <c r="B4898" t="s">
        <v>2211</v>
      </c>
      <c r="C4898" t="s">
        <v>2212</v>
      </c>
      <c r="D4898" t="s">
        <v>2213</v>
      </c>
      <c r="E4898" s="17">
        <v>44023</v>
      </c>
      <c r="F4898">
        <v>2819</v>
      </c>
      <c r="G4898">
        <v>0</v>
      </c>
      <c r="H4898">
        <v>4032</v>
      </c>
      <c r="I4898">
        <v>347675</v>
      </c>
      <c r="J4898">
        <v>36206</v>
      </c>
      <c r="K4898">
        <v>419031</v>
      </c>
      <c r="L4898">
        <v>33828</v>
      </c>
      <c r="M4898">
        <v>13223</v>
      </c>
      <c r="N4898">
        <v>331000000</v>
      </c>
    </row>
    <row r="4899" spans="1:14" x14ac:dyDescent="0.3">
      <c r="A4899" t="s">
        <v>7140</v>
      </c>
      <c r="B4899" t="s">
        <v>2211</v>
      </c>
      <c r="C4899" t="s">
        <v>2241</v>
      </c>
      <c r="D4899" t="s">
        <v>2261</v>
      </c>
      <c r="E4899" s="17">
        <v>44485</v>
      </c>
      <c r="F4899">
        <v>3970</v>
      </c>
      <c r="G4899">
        <v>40</v>
      </c>
      <c r="H4899">
        <v>2205</v>
      </c>
      <c r="I4899">
        <v>351645</v>
      </c>
      <c r="J4899">
        <v>36246</v>
      </c>
      <c r="K4899">
        <v>421236</v>
      </c>
      <c r="L4899">
        <v>51610</v>
      </c>
      <c r="M4899">
        <v>2053</v>
      </c>
      <c r="N4899">
        <v>331000000</v>
      </c>
    </row>
    <row r="4900" spans="1:14" x14ac:dyDescent="0.3">
      <c r="A4900" t="s">
        <v>7141</v>
      </c>
      <c r="B4900" t="s">
        <v>2190</v>
      </c>
      <c r="C4900" t="s">
        <v>2252</v>
      </c>
      <c r="D4900" t="s">
        <v>2301</v>
      </c>
      <c r="E4900" s="17">
        <v>44446</v>
      </c>
      <c r="F4900">
        <v>2066</v>
      </c>
      <c r="G4900">
        <v>141</v>
      </c>
      <c r="H4900">
        <v>546</v>
      </c>
      <c r="I4900">
        <v>353711</v>
      </c>
      <c r="J4900">
        <v>36387</v>
      </c>
      <c r="K4900">
        <v>421782</v>
      </c>
      <c r="L4900">
        <v>30990</v>
      </c>
      <c r="M4900">
        <v>10036</v>
      </c>
      <c r="N4900">
        <v>213000000</v>
      </c>
    </row>
    <row r="4901" spans="1:14" x14ac:dyDescent="0.3">
      <c r="A4901" t="s">
        <v>7142</v>
      </c>
      <c r="B4901" t="s">
        <v>2211</v>
      </c>
      <c r="C4901" t="s">
        <v>2245</v>
      </c>
      <c r="D4901" t="s">
        <v>2246</v>
      </c>
      <c r="E4901" s="17">
        <v>44236</v>
      </c>
      <c r="F4901">
        <v>424</v>
      </c>
      <c r="G4901">
        <v>73</v>
      </c>
      <c r="H4901">
        <v>2553</v>
      </c>
      <c r="I4901">
        <v>354135</v>
      </c>
      <c r="J4901">
        <v>36460</v>
      </c>
      <c r="K4901">
        <v>424335</v>
      </c>
      <c r="L4901">
        <v>6784</v>
      </c>
      <c r="M4901">
        <v>8629</v>
      </c>
      <c r="N4901">
        <v>331000000</v>
      </c>
    </row>
    <row r="4902" spans="1:14" x14ac:dyDescent="0.3">
      <c r="A4902" t="s">
        <v>7143</v>
      </c>
      <c r="B4902" t="s">
        <v>2211</v>
      </c>
      <c r="C4902" t="s">
        <v>2237</v>
      </c>
      <c r="D4902" t="s">
        <v>2250</v>
      </c>
      <c r="E4902" s="17">
        <v>44556</v>
      </c>
      <c r="F4902">
        <v>2105</v>
      </c>
      <c r="G4902">
        <v>177</v>
      </c>
      <c r="H4902">
        <v>2868</v>
      </c>
      <c r="I4902">
        <v>356240</v>
      </c>
      <c r="J4902">
        <v>36637</v>
      </c>
      <c r="K4902">
        <v>427203</v>
      </c>
      <c r="L4902">
        <v>29470</v>
      </c>
      <c r="M4902">
        <v>19572</v>
      </c>
      <c r="N4902">
        <v>331000000</v>
      </c>
    </row>
    <row r="4903" spans="1:14" x14ac:dyDescent="0.3">
      <c r="A4903" t="s">
        <v>7144</v>
      </c>
      <c r="B4903" t="s">
        <v>2187</v>
      </c>
      <c r="C4903" t="s">
        <v>2338</v>
      </c>
      <c r="D4903" t="s">
        <v>2438</v>
      </c>
      <c r="E4903" s="17">
        <v>44551</v>
      </c>
      <c r="F4903">
        <v>2470</v>
      </c>
      <c r="G4903">
        <v>41</v>
      </c>
      <c r="H4903">
        <v>166</v>
      </c>
      <c r="I4903">
        <v>358710</v>
      </c>
      <c r="J4903">
        <v>36678</v>
      </c>
      <c r="K4903">
        <v>427369</v>
      </c>
      <c r="L4903">
        <v>41990</v>
      </c>
      <c r="M4903">
        <v>1990</v>
      </c>
      <c r="N4903">
        <v>83000000</v>
      </c>
    </row>
    <row r="4904" spans="1:14" x14ac:dyDescent="0.3">
      <c r="A4904" t="s">
        <v>7145</v>
      </c>
      <c r="B4904" t="s">
        <v>2206</v>
      </c>
      <c r="C4904" t="s">
        <v>2224</v>
      </c>
      <c r="D4904" t="s">
        <v>2230</v>
      </c>
      <c r="E4904" s="17">
        <v>43923</v>
      </c>
      <c r="F4904">
        <v>3794</v>
      </c>
      <c r="G4904">
        <v>198</v>
      </c>
      <c r="H4904">
        <v>2069</v>
      </c>
      <c r="I4904">
        <v>362504</v>
      </c>
      <c r="J4904">
        <v>36876</v>
      </c>
      <c r="K4904">
        <v>429438</v>
      </c>
      <c r="L4904">
        <v>45528</v>
      </c>
      <c r="M4904">
        <v>19446</v>
      </c>
      <c r="N4904">
        <v>68000000</v>
      </c>
    </row>
    <row r="4905" spans="1:14" x14ac:dyDescent="0.3">
      <c r="A4905" t="s">
        <v>7146</v>
      </c>
      <c r="B4905" t="s">
        <v>2187</v>
      </c>
      <c r="C4905" t="s">
        <v>2338</v>
      </c>
      <c r="D4905" t="s">
        <v>2339</v>
      </c>
      <c r="E4905" s="17">
        <v>44260</v>
      </c>
      <c r="F4905">
        <v>2891</v>
      </c>
      <c r="G4905">
        <v>39</v>
      </c>
      <c r="H4905">
        <v>4943</v>
      </c>
      <c r="I4905">
        <v>365395</v>
      </c>
      <c r="J4905">
        <v>36915</v>
      </c>
      <c r="K4905">
        <v>434381</v>
      </c>
      <c r="L4905">
        <v>17346</v>
      </c>
      <c r="M4905">
        <v>3967</v>
      </c>
      <c r="N4905">
        <v>83000000</v>
      </c>
    </row>
    <row r="4906" spans="1:14" x14ac:dyDescent="0.3">
      <c r="A4906" t="s">
        <v>7147</v>
      </c>
      <c r="B4906" t="s">
        <v>2190</v>
      </c>
      <c r="C4906" t="s">
        <v>2269</v>
      </c>
      <c r="D4906" t="s">
        <v>2270</v>
      </c>
      <c r="E4906" s="17">
        <v>44484</v>
      </c>
      <c r="F4906">
        <v>1683</v>
      </c>
      <c r="G4906">
        <v>13</v>
      </c>
      <c r="H4906">
        <v>2935</v>
      </c>
      <c r="I4906">
        <v>367078</v>
      </c>
      <c r="J4906">
        <v>36928</v>
      </c>
      <c r="K4906">
        <v>437316</v>
      </c>
      <c r="L4906">
        <v>11781</v>
      </c>
      <c r="M4906">
        <v>3381</v>
      </c>
      <c r="N4906">
        <v>213000000</v>
      </c>
    </row>
    <row r="4907" spans="1:14" x14ac:dyDescent="0.3">
      <c r="A4907" t="s">
        <v>7148</v>
      </c>
      <c r="B4907" t="s">
        <v>2211</v>
      </c>
      <c r="C4907" t="s">
        <v>2237</v>
      </c>
      <c r="D4907" t="s">
        <v>2238</v>
      </c>
      <c r="E4907" s="17">
        <v>44264</v>
      </c>
      <c r="F4907">
        <v>3173</v>
      </c>
      <c r="G4907">
        <v>99</v>
      </c>
      <c r="H4907">
        <v>16</v>
      </c>
      <c r="I4907">
        <v>370251</v>
      </c>
      <c r="J4907">
        <v>37027</v>
      </c>
      <c r="K4907">
        <v>437332</v>
      </c>
      <c r="L4907">
        <v>60287</v>
      </c>
      <c r="M4907">
        <v>6305</v>
      </c>
      <c r="N4907">
        <v>331000000</v>
      </c>
    </row>
    <row r="4908" spans="1:14" x14ac:dyDescent="0.3">
      <c r="A4908" t="s">
        <v>7149</v>
      </c>
      <c r="B4908" t="s">
        <v>2206</v>
      </c>
      <c r="C4908" t="s">
        <v>2257</v>
      </c>
      <c r="D4908" t="s">
        <v>2290</v>
      </c>
      <c r="E4908" s="17">
        <v>44234</v>
      </c>
      <c r="F4908">
        <v>3147</v>
      </c>
      <c r="G4908">
        <v>90</v>
      </c>
      <c r="H4908">
        <v>2706</v>
      </c>
      <c r="I4908">
        <v>373398</v>
      </c>
      <c r="J4908">
        <v>37117</v>
      </c>
      <c r="K4908">
        <v>440038</v>
      </c>
      <c r="L4908">
        <v>15735</v>
      </c>
      <c r="M4908">
        <v>7455</v>
      </c>
      <c r="N4908">
        <v>68000000</v>
      </c>
    </row>
    <row r="4909" spans="1:14" x14ac:dyDescent="0.3">
      <c r="A4909" t="s">
        <v>7150</v>
      </c>
      <c r="B4909" t="s">
        <v>2211</v>
      </c>
      <c r="C4909" t="s">
        <v>2245</v>
      </c>
      <c r="D4909" t="s">
        <v>2246</v>
      </c>
      <c r="E4909" s="17">
        <v>44264</v>
      </c>
      <c r="F4909">
        <v>4061</v>
      </c>
      <c r="G4909">
        <v>138</v>
      </c>
      <c r="H4909">
        <v>2809</v>
      </c>
      <c r="I4909">
        <v>377459</v>
      </c>
      <c r="J4909">
        <v>37255</v>
      </c>
      <c r="K4909">
        <v>442847</v>
      </c>
      <c r="L4909">
        <v>20305</v>
      </c>
      <c r="M4909">
        <v>18050</v>
      </c>
      <c r="N4909">
        <v>331000000</v>
      </c>
    </row>
    <row r="4910" spans="1:14" x14ac:dyDescent="0.3">
      <c r="A4910" t="s">
        <v>7151</v>
      </c>
      <c r="B4910" t="s">
        <v>2211</v>
      </c>
      <c r="C4910" t="s">
        <v>2245</v>
      </c>
      <c r="D4910" t="s">
        <v>2246</v>
      </c>
      <c r="E4910" s="17">
        <v>43942</v>
      </c>
      <c r="F4910">
        <v>4051</v>
      </c>
      <c r="G4910">
        <v>190</v>
      </c>
      <c r="H4910">
        <v>4350</v>
      </c>
      <c r="I4910">
        <v>381510</v>
      </c>
      <c r="J4910">
        <v>37445</v>
      </c>
      <c r="K4910">
        <v>447197</v>
      </c>
      <c r="L4910">
        <v>76969</v>
      </c>
      <c r="M4910">
        <v>16192</v>
      </c>
      <c r="N4910">
        <v>331000000</v>
      </c>
    </row>
    <row r="4911" spans="1:14" x14ac:dyDescent="0.3">
      <c r="A4911" t="s">
        <v>7152</v>
      </c>
      <c r="B4911" t="s">
        <v>2190</v>
      </c>
      <c r="C4911" t="s">
        <v>2191</v>
      </c>
      <c r="D4911" t="s">
        <v>2285</v>
      </c>
      <c r="E4911" s="17">
        <v>44205</v>
      </c>
      <c r="F4911">
        <v>3651</v>
      </c>
      <c r="G4911">
        <v>105</v>
      </c>
      <c r="H4911">
        <v>3259</v>
      </c>
      <c r="I4911">
        <v>385161</v>
      </c>
      <c r="J4911">
        <v>37550</v>
      </c>
      <c r="K4911">
        <v>450456</v>
      </c>
      <c r="L4911">
        <v>36510</v>
      </c>
      <c r="M4911">
        <v>13836</v>
      </c>
      <c r="N4911">
        <v>213000000</v>
      </c>
    </row>
    <row r="4912" spans="1:14" x14ac:dyDescent="0.3">
      <c r="A4912" t="s">
        <v>7153</v>
      </c>
      <c r="B4912" t="s">
        <v>2211</v>
      </c>
      <c r="C4912" t="s">
        <v>2241</v>
      </c>
      <c r="D4912" t="s">
        <v>2242</v>
      </c>
      <c r="E4912" s="17">
        <v>43889</v>
      </c>
      <c r="F4912">
        <v>4161</v>
      </c>
      <c r="G4912">
        <v>48</v>
      </c>
      <c r="H4912">
        <v>327</v>
      </c>
      <c r="I4912">
        <v>389322</v>
      </c>
      <c r="J4912">
        <v>37598</v>
      </c>
      <c r="K4912">
        <v>450783</v>
      </c>
      <c r="L4912">
        <v>29127</v>
      </c>
      <c r="M4912">
        <v>12807</v>
      </c>
      <c r="N4912">
        <v>331000000</v>
      </c>
    </row>
    <row r="4913" spans="1:14" x14ac:dyDescent="0.3">
      <c r="A4913" t="s">
        <v>7154</v>
      </c>
      <c r="B4913" t="s">
        <v>2194</v>
      </c>
      <c r="C4913" t="s">
        <v>2195</v>
      </c>
      <c r="D4913" t="s">
        <v>2296</v>
      </c>
      <c r="E4913" s="17">
        <v>43873</v>
      </c>
      <c r="F4913">
        <v>4910</v>
      </c>
      <c r="G4913">
        <v>164</v>
      </c>
      <c r="H4913">
        <v>3451</v>
      </c>
      <c r="I4913">
        <v>394232</v>
      </c>
      <c r="J4913">
        <v>37762</v>
      </c>
      <c r="K4913">
        <v>454234</v>
      </c>
      <c r="L4913">
        <v>39280</v>
      </c>
      <c r="M4913">
        <v>19883</v>
      </c>
      <c r="N4913">
        <v>1380000000</v>
      </c>
    </row>
    <row r="4914" spans="1:14" x14ac:dyDescent="0.3">
      <c r="A4914" t="s">
        <v>7155</v>
      </c>
      <c r="B4914" t="s">
        <v>2206</v>
      </c>
      <c r="C4914" t="s">
        <v>2232</v>
      </c>
      <c r="D4914" t="s">
        <v>2233</v>
      </c>
      <c r="E4914" s="17">
        <v>44037</v>
      </c>
      <c r="F4914">
        <v>1174</v>
      </c>
      <c r="G4914">
        <v>105</v>
      </c>
      <c r="H4914">
        <v>1997</v>
      </c>
      <c r="I4914">
        <v>395406</v>
      </c>
      <c r="J4914">
        <v>37867</v>
      </c>
      <c r="K4914">
        <v>456231</v>
      </c>
      <c r="L4914">
        <v>16436</v>
      </c>
      <c r="M4914">
        <v>5383</v>
      </c>
      <c r="N4914">
        <v>68000000</v>
      </c>
    </row>
    <row r="4915" spans="1:14" x14ac:dyDescent="0.3">
      <c r="A4915" t="s">
        <v>7156</v>
      </c>
      <c r="B4915" t="s">
        <v>2206</v>
      </c>
      <c r="C4915" t="s">
        <v>2224</v>
      </c>
      <c r="D4915" t="s">
        <v>2230</v>
      </c>
      <c r="E4915" s="17">
        <v>44126</v>
      </c>
      <c r="F4915">
        <v>2949</v>
      </c>
      <c r="G4915">
        <v>137</v>
      </c>
      <c r="H4915">
        <v>345</v>
      </c>
      <c r="I4915">
        <v>398355</v>
      </c>
      <c r="J4915">
        <v>38004</v>
      </c>
      <c r="K4915">
        <v>456576</v>
      </c>
      <c r="L4915">
        <v>47184</v>
      </c>
      <c r="M4915">
        <v>17209</v>
      </c>
      <c r="N4915">
        <v>68000000</v>
      </c>
    </row>
    <row r="4916" spans="1:14" x14ac:dyDescent="0.3">
      <c r="A4916" t="s">
        <v>7157</v>
      </c>
      <c r="B4916" t="s">
        <v>2194</v>
      </c>
      <c r="C4916" t="s">
        <v>2195</v>
      </c>
      <c r="D4916" t="s">
        <v>2196</v>
      </c>
      <c r="E4916" s="17">
        <v>43948</v>
      </c>
      <c r="F4916">
        <v>1809</v>
      </c>
      <c r="G4916">
        <v>181</v>
      </c>
      <c r="H4916">
        <v>2354</v>
      </c>
      <c r="I4916">
        <v>400164</v>
      </c>
      <c r="J4916">
        <v>38185</v>
      </c>
      <c r="K4916">
        <v>458930</v>
      </c>
      <c r="L4916">
        <v>21708</v>
      </c>
      <c r="M4916">
        <v>17275</v>
      </c>
      <c r="N4916">
        <v>1380000000</v>
      </c>
    </row>
    <row r="4917" spans="1:14" x14ac:dyDescent="0.3">
      <c r="A4917" t="s">
        <v>7158</v>
      </c>
      <c r="B4917" t="s">
        <v>2190</v>
      </c>
      <c r="C4917" t="s">
        <v>2191</v>
      </c>
      <c r="D4917" t="s">
        <v>2192</v>
      </c>
      <c r="E4917" s="17">
        <v>44362</v>
      </c>
      <c r="F4917">
        <v>436</v>
      </c>
      <c r="G4917">
        <v>6</v>
      </c>
      <c r="H4917">
        <v>4271</v>
      </c>
      <c r="I4917">
        <v>400600</v>
      </c>
      <c r="J4917">
        <v>38191</v>
      </c>
      <c r="K4917">
        <v>463201</v>
      </c>
      <c r="L4917">
        <v>3924</v>
      </c>
      <c r="M4917">
        <v>3418</v>
      </c>
      <c r="N4917">
        <v>213000000</v>
      </c>
    </row>
    <row r="4918" spans="1:14" x14ac:dyDescent="0.3">
      <c r="A4918" t="s">
        <v>7159</v>
      </c>
      <c r="B4918" t="s">
        <v>2211</v>
      </c>
      <c r="C4918" t="s">
        <v>2212</v>
      </c>
      <c r="D4918" t="s">
        <v>2328</v>
      </c>
      <c r="E4918" s="17">
        <v>44052</v>
      </c>
      <c r="F4918">
        <v>4885</v>
      </c>
      <c r="G4918">
        <v>80</v>
      </c>
      <c r="H4918">
        <v>543</v>
      </c>
      <c r="I4918">
        <v>405485</v>
      </c>
      <c r="J4918">
        <v>38271</v>
      </c>
      <c r="K4918">
        <v>463744</v>
      </c>
      <c r="L4918">
        <v>78160</v>
      </c>
      <c r="M4918">
        <v>13447</v>
      </c>
      <c r="N4918">
        <v>331000000</v>
      </c>
    </row>
    <row r="4919" spans="1:14" x14ac:dyDescent="0.3">
      <c r="A4919" t="s">
        <v>7160</v>
      </c>
      <c r="B4919" t="s">
        <v>2211</v>
      </c>
      <c r="C4919" t="s">
        <v>2212</v>
      </c>
      <c r="D4919" t="s">
        <v>2328</v>
      </c>
      <c r="E4919" s="17">
        <v>43996</v>
      </c>
      <c r="F4919">
        <v>234</v>
      </c>
      <c r="G4919">
        <v>139</v>
      </c>
      <c r="H4919">
        <v>2382</v>
      </c>
      <c r="I4919">
        <v>405719</v>
      </c>
      <c r="J4919">
        <v>38410</v>
      </c>
      <c r="K4919">
        <v>466126</v>
      </c>
      <c r="L4919">
        <v>4212</v>
      </c>
      <c r="M4919">
        <v>316</v>
      </c>
      <c r="N4919">
        <v>331000000</v>
      </c>
    </row>
    <row r="4920" spans="1:14" x14ac:dyDescent="0.3">
      <c r="A4920" t="s">
        <v>7161</v>
      </c>
      <c r="B4920" t="s">
        <v>2206</v>
      </c>
      <c r="C4920" t="s">
        <v>2224</v>
      </c>
      <c r="D4920" t="s">
        <v>2225</v>
      </c>
      <c r="E4920" s="17">
        <v>44473</v>
      </c>
      <c r="F4920">
        <v>4770</v>
      </c>
      <c r="G4920">
        <v>100</v>
      </c>
      <c r="H4920">
        <v>3450</v>
      </c>
      <c r="I4920">
        <v>410489</v>
      </c>
      <c r="J4920">
        <v>38510</v>
      </c>
      <c r="K4920">
        <v>469576</v>
      </c>
      <c r="L4920">
        <v>71550</v>
      </c>
      <c r="M4920">
        <v>14798</v>
      </c>
      <c r="N4920">
        <v>68000000</v>
      </c>
    </row>
    <row r="4921" spans="1:14" x14ac:dyDescent="0.3">
      <c r="A4921" t="s">
        <v>7162</v>
      </c>
      <c r="B4921" t="s">
        <v>2190</v>
      </c>
      <c r="C4921" t="s">
        <v>2269</v>
      </c>
      <c r="D4921" t="s">
        <v>2270</v>
      </c>
      <c r="E4921" s="17">
        <v>43986</v>
      </c>
      <c r="F4921">
        <v>2145</v>
      </c>
      <c r="G4921">
        <v>54</v>
      </c>
      <c r="H4921">
        <v>3705</v>
      </c>
      <c r="I4921">
        <v>412634</v>
      </c>
      <c r="J4921">
        <v>38564</v>
      </c>
      <c r="K4921">
        <v>473281</v>
      </c>
      <c r="L4921">
        <v>21450</v>
      </c>
      <c r="M4921">
        <v>9213</v>
      </c>
      <c r="N4921">
        <v>213000000</v>
      </c>
    </row>
    <row r="4922" spans="1:14" x14ac:dyDescent="0.3">
      <c r="A4922" t="s">
        <v>7163</v>
      </c>
      <c r="B4922" t="s">
        <v>2190</v>
      </c>
      <c r="C4922" t="s">
        <v>2269</v>
      </c>
      <c r="D4922" t="s">
        <v>2270</v>
      </c>
      <c r="E4922" s="17">
        <v>44014</v>
      </c>
      <c r="F4922">
        <v>3575</v>
      </c>
      <c r="G4922">
        <v>163</v>
      </c>
      <c r="H4922">
        <v>2748</v>
      </c>
      <c r="I4922">
        <v>416209</v>
      </c>
      <c r="J4922">
        <v>38727</v>
      </c>
      <c r="K4922">
        <v>476029</v>
      </c>
      <c r="L4922">
        <v>46475</v>
      </c>
      <c r="M4922">
        <v>17483</v>
      </c>
      <c r="N4922">
        <v>213000000</v>
      </c>
    </row>
    <row r="4923" spans="1:14" x14ac:dyDescent="0.3">
      <c r="A4923" t="s">
        <v>7164</v>
      </c>
      <c r="B4923" t="s">
        <v>2190</v>
      </c>
      <c r="C4923" t="s">
        <v>2198</v>
      </c>
      <c r="D4923" t="s">
        <v>2199</v>
      </c>
      <c r="E4923" s="17">
        <v>43920</v>
      </c>
      <c r="F4923">
        <v>4856</v>
      </c>
      <c r="G4923">
        <v>6</v>
      </c>
      <c r="H4923">
        <v>1356</v>
      </c>
      <c r="I4923">
        <v>421065</v>
      </c>
      <c r="J4923">
        <v>38733</v>
      </c>
      <c r="K4923">
        <v>477385</v>
      </c>
      <c r="L4923">
        <v>87408</v>
      </c>
      <c r="M4923">
        <v>18851</v>
      </c>
      <c r="N4923">
        <v>213000000</v>
      </c>
    </row>
    <row r="4924" spans="1:14" x14ac:dyDescent="0.3">
      <c r="A4924" t="s">
        <v>7165</v>
      </c>
      <c r="B4924" t="s">
        <v>2211</v>
      </c>
      <c r="C4924" t="s">
        <v>2237</v>
      </c>
      <c r="D4924" t="s">
        <v>2250</v>
      </c>
      <c r="E4924" s="17">
        <v>43924</v>
      </c>
      <c r="F4924">
        <v>3561</v>
      </c>
      <c r="G4924">
        <v>151</v>
      </c>
      <c r="H4924">
        <v>1806</v>
      </c>
      <c r="I4924">
        <v>424626</v>
      </c>
      <c r="J4924">
        <v>38884</v>
      </c>
      <c r="K4924">
        <v>479191</v>
      </c>
      <c r="L4924">
        <v>53415</v>
      </c>
      <c r="M4924">
        <v>11709</v>
      </c>
      <c r="N4924">
        <v>331000000</v>
      </c>
    </row>
    <row r="4925" spans="1:14" x14ac:dyDescent="0.3">
      <c r="A4925" t="s">
        <v>7166</v>
      </c>
      <c r="B4925" t="s">
        <v>2190</v>
      </c>
      <c r="C4925" t="s">
        <v>2198</v>
      </c>
      <c r="D4925" t="s">
        <v>2306</v>
      </c>
      <c r="E4925" s="17">
        <v>43843</v>
      </c>
      <c r="F4925">
        <v>2474</v>
      </c>
      <c r="G4925">
        <v>33</v>
      </c>
      <c r="H4925">
        <v>1366</v>
      </c>
      <c r="I4925">
        <v>427100</v>
      </c>
      <c r="J4925">
        <v>38917</v>
      </c>
      <c r="K4925">
        <v>480557</v>
      </c>
      <c r="L4925">
        <v>37110</v>
      </c>
      <c r="M4925">
        <v>18834</v>
      </c>
      <c r="N4925">
        <v>213000000</v>
      </c>
    </row>
    <row r="4926" spans="1:14" x14ac:dyDescent="0.3">
      <c r="A4926" t="s">
        <v>7167</v>
      </c>
      <c r="B4926" t="s">
        <v>2194</v>
      </c>
      <c r="C4926" t="s">
        <v>27</v>
      </c>
      <c r="D4926" t="s">
        <v>27</v>
      </c>
      <c r="E4926" s="17">
        <v>44268</v>
      </c>
      <c r="F4926">
        <v>226</v>
      </c>
      <c r="G4926">
        <v>125</v>
      </c>
      <c r="H4926">
        <v>2853</v>
      </c>
      <c r="I4926">
        <v>427326</v>
      </c>
      <c r="J4926">
        <v>39042</v>
      </c>
      <c r="K4926">
        <v>483410</v>
      </c>
      <c r="L4926">
        <v>1356</v>
      </c>
      <c r="M4926">
        <v>9899</v>
      </c>
      <c r="N4926">
        <v>1380000000</v>
      </c>
    </row>
    <row r="4927" spans="1:14" x14ac:dyDescent="0.3">
      <c r="A4927" t="s">
        <v>7168</v>
      </c>
      <c r="B4927" t="s">
        <v>2187</v>
      </c>
      <c r="C4927" t="s">
        <v>2188</v>
      </c>
      <c r="D4927" t="s">
        <v>2188</v>
      </c>
      <c r="E4927" s="17">
        <v>44368</v>
      </c>
      <c r="F4927">
        <v>2610</v>
      </c>
      <c r="G4927">
        <v>192</v>
      </c>
      <c r="H4927">
        <v>185</v>
      </c>
      <c r="I4927">
        <v>429936</v>
      </c>
      <c r="J4927">
        <v>39234</v>
      </c>
      <c r="K4927">
        <v>483595</v>
      </c>
      <c r="L4927">
        <v>18270</v>
      </c>
      <c r="M4927">
        <v>10608</v>
      </c>
      <c r="N4927">
        <v>83000000</v>
      </c>
    </row>
    <row r="4928" spans="1:14" x14ac:dyDescent="0.3">
      <c r="A4928" t="s">
        <v>7169</v>
      </c>
      <c r="B4928" t="s">
        <v>2190</v>
      </c>
      <c r="C4928" t="s">
        <v>2198</v>
      </c>
      <c r="D4928" t="s">
        <v>2306</v>
      </c>
      <c r="E4928" s="17">
        <v>44417</v>
      </c>
      <c r="F4928">
        <v>2275</v>
      </c>
      <c r="G4928">
        <v>28</v>
      </c>
      <c r="H4928">
        <v>4205</v>
      </c>
      <c r="I4928">
        <v>432211</v>
      </c>
      <c r="J4928">
        <v>39262</v>
      </c>
      <c r="K4928">
        <v>487800</v>
      </c>
      <c r="L4928">
        <v>20475</v>
      </c>
      <c r="M4928">
        <v>2707</v>
      </c>
      <c r="N4928">
        <v>213000000</v>
      </c>
    </row>
    <row r="4929" spans="1:14" x14ac:dyDescent="0.3">
      <c r="A4929" t="s">
        <v>7170</v>
      </c>
      <c r="B4929" t="s">
        <v>2187</v>
      </c>
      <c r="C4929" t="s">
        <v>2188</v>
      </c>
      <c r="D4929" t="s">
        <v>2188</v>
      </c>
      <c r="E4929" s="17">
        <v>43980</v>
      </c>
      <c r="F4929">
        <v>4801</v>
      </c>
      <c r="G4929">
        <v>25</v>
      </c>
      <c r="H4929">
        <v>766</v>
      </c>
      <c r="I4929">
        <v>437012</v>
      </c>
      <c r="J4929">
        <v>39287</v>
      </c>
      <c r="K4929">
        <v>488566</v>
      </c>
      <c r="L4929">
        <v>28806</v>
      </c>
      <c r="M4929">
        <v>18945</v>
      </c>
      <c r="N4929">
        <v>83000000</v>
      </c>
    </row>
    <row r="4930" spans="1:14" x14ac:dyDescent="0.3">
      <c r="A4930" t="s">
        <v>7171</v>
      </c>
      <c r="B4930" t="s">
        <v>2211</v>
      </c>
      <c r="C4930" t="s">
        <v>2237</v>
      </c>
      <c r="D4930" t="s">
        <v>2250</v>
      </c>
      <c r="E4930" s="17">
        <v>44490</v>
      </c>
      <c r="F4930">
        <v>1815</v>
      </c>
      <c r="G4930">
        <v>73</v>
      </c>
      <c r="H4930">
        <v>34</v>
      </c>
      <c r="I4930">
        <v>438827</v>
      </c>
      <c r="J4930">
        <v>39360</v>
      </c>
      <c r="K4930">
        <v>488600</v>
      </c>
      <c r="L4930">
        <v>21780</v>
      </c>
      <c r="M4930">
        <v>29</v>
      </c>
      <c r="N4930">
        <v>331000000</v>
      </c>
    </row>
    <row r="4931" spans="1:14" x14ac:dyDescent="0.3">
      <c r="A4931" t="s">
        <v>7172</v>
      </c>
      <c r="B4931" t="s">
        <v>2190</v>
      </c>
      <c r="C4931" t="s">
        <v>2191</v>
      </c>
      <c r="D4931" t="s">
        <v>2192</v>
      </c>
      <c r="E4931" s="17">
        <v>43838</v>
      </c>
      <c r="F4931">
        <v>3854</v>
      </c>
      <c r="G4931">
        <v>192</v>
      </c>
      <c r="H4931">
        <v>3915</v>
      </c>
      <c r="I4931">
        <v>442681</v>
      </c>
      <c r="J4931">
        <v>39552</v>
      </c>
      <c r="K4931">
        <v>492515</v>
      </c>
      <c r="L4931">
        <v>23124</v>
      </c>
      <c r="M4931">
        <v>434</v>
      </c>
      <c r="N4931">
        <v>213000000</v>
      </c>
    </row>
    <row r="4932" spans="1:14" x14ac:dyDescent="0.3">
      <c r="A4932" t="s">
        <v>7173</v>
      </c>
      <c r="B4932" t="s">
        <v>2206</v>
      </c>
      <c r="C4932" t="s">
        <v>2207</v>
      </c>
      <c r="D4932" t="s">
        <v>2263</v>
      </c>
      <c r="E4932" s="17">
        <v>43859</v>
      </c>
      <c r="F4932">
        <v>3995</v>
      </c>
      <c r="G4932">
        <v>44</v>
      </c>
      <c r="H4932">
        <v>1645</v>
      </c>
      <c r="I4932">
        <v>446676</v>
      </c>
      <c r="J4932">
        <v>39596</v>
      </c>
      <c r="K4932">
        <v>494160</v>
      </c>
      <c r="L4932">
        <v>31960</v>
      </c>
      <c r="M4932">
        <v>11513</v>
      </c>
      <c r="N4932">
        <v>68000000</v>
      </c>
    </row>
    <row r="4933" spans="1:14" x14ac:dyDescent="0.3">
      <c r="A4933" t="s">
        <v>7174</v>
      </c>
      <c r="B4933" t="s">
        <v>2211</v>
      </c>
      <c r="C4933" t="s">
        <v>2245</v>
      </c>
      <c r="D4933" t="s">
        <v>2308</v>
      </c>
      <c r="E4933" s="17">
        <v>44126</v>
      </c>
      <c r="F4933">
        <v>1410</v>
      </c>
      <c r="G4933">
        <v>16</v>
      </c>
      <c r="H4933">
        <v>3585</v>
      </c>
      <c r="I4933">
        <v>448086</v>
      </c>
      <c r="J4933">
        <v>39612</v>
      </c>
      <c r="K4933">
        <v>497745</v>
      </c>
      <c r="L4933">
        <v>25380</v>
      </c>
      <c r="M4933">
        <v>13802</v>
      </c>
      <c r="N4933">
        <v>331000000</v>
      </c>
    </row>
    <row r="4934" spans="1:14" x14ac:dyDescent="0.3">
      <c r="A4934" t="s">
        <v>7175</v>
      </c>
      <c r="B4934" t="s">
        <v>2194</v>
      </c>
      <c r="C4934" t="s">
        <v>2195</v>
      </c>
      <c r="D4934" t="s">
        <v>2296</v>
      </c>
      <c r="E4934" s="17">
        <v>44551</v>
      </c>
      <c r="F4934">
        <v>4764</v>
      </c>
      <c r="G4934">
        <v>163</v>
      </c>
      <c r="H4934">
        <v>797</v>
      </c>
      <c r="I4934">
        <v>452850</v>
      </c>
      <c r="J4934">
        <v>39775</v>
      </c>
      <c r="K4934">
        <v>498542</v>
      </c>
      <c r="L4934">
        <v>33348</v>
      </c>
      <c r="M4934">
        <v>16430</v>
      </c>
      <c r="N4934">
        <v>1380000000</v>
      </c>
    </row>
    <row r="4935" spans="1:14" x14ac:dyDescent="0.3">
      <c r="A4935" t="s">
        <v>7176</v>
      </c>
      <c r="B4935" t="s">
        <v>2194</v>
      </c>
      <c r="C4935" t="s">
        <v>27</v>
      </c>
      <c r="D4935" t="s">
        <v>27</v>
      </c>
      <c r="E4935" s="17">
        <v>44470</v>
      </c>
      <c r="F4935">
        <v>3379</v>
      </c>
      <c r="G4935">
        <v>62</v>
      </c>
      <c r="H4935">
        <v>4105</v>
      </c>
      <c r="I4935">
        <v>456229</v>
      </c>
      <c r="J4935">
        <v>39837</v>
      </c>
      <c r="K4935">
        <v>502647</v>
      </c>
      <c r="L4935">
        <v>27032</v>
      </c>
      <c r="M4935">
        <v>9738</v>
      </c>
      <c r="N4935">
        <v>1380000000</v>
      </c>
    </row>
    <row r="4936" spans="1:14" x14ac:dyDescent="0.3">
      <c r="A4936" t="s">
        <v>7177</v>
      </c>
      <c r="B4936" t="s">
        <v>2187</v>
      </c>
      <c r="C4936" t="s">
        <v>2255</v>
      </c>
      <c r="D4936" t="s">
        <v>2255</v>
      </c>
      <c r="E4936" s="17">
        <v>44170</v>
      </c>
      <c r="F4936">
        <v>1845</v>
      </c>
      <c r="G4936">
        <v>150</v>
      </c>
      <c r="H4936">
        <v>3656</v>
      </c>
      <c r="I4936">
        <v>458074</v>
      </c>
      <c r="J4936">
        <v>39987</v>
      </c>
      <c r="K4936">
        <v>506303</v>
      </c>
      <c r="L4936">
        <v>14760</v>
      </c>
      <c r="M4936">
        <v>19925</v>
      </c>
      <c r="N4936">
        <v>83000000</v>
      </c>
    </row>
    <row r="4937" spans="1:14" x14ac:dyDescent="0.3">
      <c r="A4937" t="s">
        <v>7178</v>
      </c>
      <c r="B4937" t="s">
        <v>2187</v>
      </c>
      <c r="C4937" t="s">
        <v>2188</v>
      </c>
      <c r="D4937" t="s">
        <v>2188</v>
      </c>
      <c r="E4937" s="17">
        <v>44458</v>
      </c>
      <c r="F4937">
        <v>1337</v>
      </c>
      <c r="G4937">
        <v>92</v>
      </c>
      <c r="H4937">
        <v>1659</v>
      </c>
      <c r="I4937">
        <v>459411</v>
      </c>
      <c r="J4937">
        <v>40079</v>
      </c>
      <c r="K4937">
        <v>507962</v>
      </c>
      <c r="L4937">
        <v>13370</v>
      </c>
      <c r="M4937">
        <v>13827</v>
      </c>
      <c r="N4937">
        <v>83000000</v>
      </c>
    </row>
    <row r="4938" spans="1:14" x14ac:dyDescent="0.3">
      <c r="A4938" t="s">
        <v>7179</v>
      </c>
      <c r="B4938" t="s">
        <v>2206</v>
      </c>
      <c r="C4938" t="s">
        <v>2257</v>
      </c>
      <c r="D4938" t="s">
        <v>2258</v>
      </c>
      <c r="E4938" s="17">
        <v>44269</v>
      </c>
      <c r="F4938">
        <v>117</v>
      </c>
      <c r="G4938">
        <v>65</v>
      </c>
      <c r="H4938">
        <v>37</v>
      </c>
      <c r="I4938">
        <v>459528</v>
      </c>
      <c r="J4938">
        <v>40144</v>
      </c>
      <c r="K4938">
        <v>507999</v>
      </c>
      <c r="L4938">
        <v>1638</v>
      </c>
      <c r="M4938">
        <v>3554</v>
      </c>
      <c r="N4938">
        <v>68000000</v>
      </c>
    </row>
    <row r="4939" spans="1:14" x14ac:dyDescent="0.3">
      <c r="A4939" t="s">
        <v>7180</v>
      </c>
      <c r="B4939" t="s">
        <v>2206</v>
      </c>
      <c r="C4939" t="s">
        <v>2224</v>
      </c>
      <c r="D4939" t="s">
        <v>2230</v>
      </c>
      <c r="E4939" s="17">
        <v>43974</v>
      </c>
      <c r="F4939">
        <v>1868</v>
      </c>
      <c r="G4939">
        <v>91</v>
      </c>
      <c r="H4939">
        <v>1978</v>
      </c>
      <c r="I4939">
        <v>461396</v>
      </c>
      <c r="J4939">
        <v>40235</v>
      </c>
      <c r="K4939">
        <v>509977</v>
      </c>
      <c r="L4939">
        <v>29888</v>
      </c>
      <c r="M4939">
        <v>10952</v>
      </c>
      <c r="N4939">
        <v>68000000</v>
      </c>
    </row>
    <row r="4940" spans="1:14" x14ac:dyDescent="0.3">
      <c r="A4940" t="s">
        <v>7181</v>
      </c>
      <c r="B4940" t="s">
        <v>2194</v>
      </c>
      <c r="C4940" t="s">
        <v>2204</v>
      </c>
      <c r="D4940" t="s">
        <v>2235</v>
      </c>
      <c r="E4940" s="17">
        <v>44349</v>
      </c>
      <c r="F4940">
        <v>2097</v>
      </c>
      <c r="G4940">
        <v>116</v>
      </c>
      <c r="H4940">
        <v>886</v>
      </c>
      <c r="I4940">
        <v>463493</v>
      </c>
      <c r="J4940">
        <v>40351</v>
      </c>
      <c r="K4940">
        <v>510863</v>
      </c>
      <c r="L4940">
        <v>33552</v>
      </c>
      <c r="M4940">
        <v>10695</v>
      </c>
      <c r="N4940">
        <v>1380000000</v>
      </c>
    </row>
    <row r="4941" spans="1:14" x14ac:dyDescent="0.3">
      <c r="A4941" t="s">
        <v>7182</v>
      </c>
      <c r="B4941" t="s">
        <v>2190</v>
      </c>
      <c r="C4941" t="s">
        <v>2269</v>
      </c>
      <c r="D4941" t="s">
        <v>2270</v>
      </c>
      <c r="E4941" s="17">
        <v>43875</v>
      </c>
      <c r="F4941">
        <v>1813</v>
      </c>
      <c r="G4941">
        <v>41</v>
      </c>
      <c r="H4941">
        <v>2729</v>
      </c>
      <c r="I4941">
        <v>465306</v>
      </c>
      <c r="J4941">
        <v>40392</v>
      </c>
      <c r="K4941">
        <v>513592</v>
      </c>
      <c r="L4941">
        <v>25382</v>
      </c>
      <c r="M4941">
        <v>4257</v>
      </c>
      <c r="N4941">
        <v>213000000</v>
      </c>
    </row>
    <row r="4942" spans="1:14" x14ac:dyDescent="0.3">
      <c r="A4942" t="s">
        <v>7183</v>
      </c>
      <c r="B4942" t="s">
        <v>2194</v>
      </c>
      <c r="C4942" t="s">
        <v>27</v>
      </c>
      <c r="D4942" t="s">
        <v>27</v>
      </c>
      <c r="E4942" s="17">
        <v>44069</v>
      </c>
      <c r="F4942">
        <v>1587</v>
      </c>
      <c r="G4942">
        <v>70</v>
      </c>
      <c r="H4942">
        <v>3454</v>
      </c>
      <c r="I4942">
        <v>466893</v>
      </c>
      <c r="J4942">
        <v>40462</v>
      </c>
      <c r="K4942">
        <v>517046</v>
      </c>
      <c r="L4942">
        <v>22218</v>
      </c>
      <c r="M4942">
        <v>19762</v>
      </c>
      <c r="N4942">
        <v>1380000000</v>
      </c>
    </row>
    <row r="4943" spans="1:14" x14ac:dyDescent="0.3">
      <c r="A4943" t="s">
        <v>7184</v>
      </c>
      <c r="B4943" t="s">
        <v>2194</v>
      </c>
      <c r="C4943" t="s">
        <v>2204</v>
      </c>
      <c r="D4943" t="s">
        <v>25</v>
      </c>
      <c r="E4943" s="17">
        <v>43985</v>
      </c>
      <c r="F4943">
        <v>3252</v>
      </c>
      <c r="G4943">
        <v>74</v>
      </c>
      <c r="H4943">
        <v>4674</v>
      </c>
      <c r="I4943">
        <v>470145</v>
      </c>
      <c r="J4943">
        <v>40536</v>
      </c>
      <c r="K4943">
        <v>521720</v>
      </c>
      <c r="L4943">
        <v>42276</v>
      </c>
      <c r="M4943">
        <v>338</v>
      </c>
      <c r="N4943">
        <v>1380000000</v>
      </c>
    </row>
    <row r="4944" spans="1:14" x14ac:dyDescent="0.3">
      <c r="A4944" t="s">
        <v>7185</v>
      </c>
      <c r="B4944" t="s">
        <v>2206</v>
      </c>
      <c r="C4944" t="s">
        <v>2257</v>
      </c>
      <c r="D4944" t="s">
        <v>2290</v>
      </c>
      <c r="E4944" s="17">
        <v>44011</v>
      </c>
      <c r="F4944">
        <v>542</v>
      </c>
      <c r="G4944">
        <v>70</v>
      </c>
      <c r="H4944">
        <v>3360</v>
      </c>
      <c r="I4944">
        <v>470687</v>
      </c>
      <c r="J4944">
        <v>40606</v>
      </c>
      <c r="K4944">
        <v>525080</v>
      </c>
      <c r="L4944">
        <v>3794</v>
      </c>
      <c r="M4944">
        <v>13348</v>
      </c>
      <c r="N4944">
        <v>68000000</v>
      </c>
    </row>
    <row r="4945" spans="1:14" x14ac:dyDescent="0.3">
      <c r="A4945" t="s">
        <v>7186</v>
      </c>
      <c r="B4945" t="s">
        <v>2187</v>
      </c>
      <c r="C4945" t="s">
        <v>2188</v>
      </c>
      <c r="D4945" t="s">
        <v>2188</v>
      </c>
      <c r="E4945" s="17">
        <v>44045</v>
      </c>
      <c r="F4945">
        <v>2374</v>
      </c>
      <c r="G4945">
        <v>42</v>
      </c>
      <c r="H4945">
        <v>2663</v>
      </c>
      <c r="I4945">
        <v>473061</v>
      </c>
      <c r="J4945">
        <v>40648</v>
      </c>
      <c r="K4945">
        <v>527743</v>
      </c>
      <c r="L4945">
        <v>11870</v>
      </c>
      <c r="M4945">
        <v>6202</v>
      </c>
      <c r="N4945">
        <v>83000000</v>
      </c>
    </row>
    <row r="4946" spans="1:14" x14ac:dyDescent="0.3">
      <c r="A4946" t="s">
        <v>7187</v>
      </c>
      <c r="B4946" t="s">
        <v>2206</v>
      </c>
      <c r="C4946" t="s">
        <v>2224</v>
      </c>
      <c r="D4946" t="s">
        <v>2230</v>
      </c>
      <c r="E4946" s="17">
        <v>43918</v>
      </c>
      <c r="F4946">
        <v>1526</v>
      </c>
      <c r="G4946">
        <v>54</v>
      </c>
      <c r="H4946">
        <v>4236</v>
      </c>
      <c r="I4946">
        <v>474587</v>
      </c>
      <c r="J4946">
        <v>40702</v>
      </c>
      <c r="K4946">
        <v>531979</v>
      </c>
      <c r="L4946">
        <v>27468</v>
      </c>
      <c r="M4946">
        <v>11115</v>
      </c>
      <c r="N4946">
        <v>68000000</v>
      </c>
    </row>
    <row r="4947" spans="1:14" x14ac:dyDescent="0.3">
      <c r="A4947" t="s">
        <v>7188</v>
      </c>
      <c r="B4947" t="s">
        <v>2206</v>
      </c>
      <c r="C4947" t="s">
        <v>2232</v>
      </c>
      <c r="D4947" t="s">
        <v>2326</v>
      </c>
      <c r="E4947" s="17">
        <v>44086</v>
      </c>
      <c r="F4947">
        <v>3567</v>
      </c>
      <c r="G4947">
        <v>55</v>
      </c>
      <c r="H4947">
        <v>4298</v>
      </c>
      <c r="I4947">
        <v>478154</v>
      </c>
      <c r="J4947">
        <v>40757</v>
      </c>
      <c r="K4947">
        <v>536277</v>
      </c>
      <c r="L4947">
        <v>42804</v>
      </c>
      <c r="M4947">
        <v>5339</v>
      </c>
      <c r="N4947">
        <v>68000000</v>
      </c>
    </row>
    <row r="4948" spans="1:14" x14ac:dyDescent="0.3">
      <c r="A4948" t="s">
        <v>7189</v>
      </c>
      <c r="B4948" t="s">
        <v>2206</v>
      </c>
      <c r="C4948" t="s">
        <v>2224</v>
      </c>
      <c r="D4948" t="s">
        <v>2225</v>
      </c>
      <c r="E4948" s="17">
        <v>44341</v>
      </c>
      <c r="F4948">
        <v>1269</v>
      </c>
      <c r="G4948">
        <v>78</v>
      </c>
      <c r="H4948">
        <v>3475</v>
      </c>
      <c r="I4948">
        <v>479423</v>
      </c>
      <c r="J4948">
        <v>40835</v>
      </c>
      <c r="K4948">
        <v>539752</v>
      </c>
      <c r="L4948">
        <v>13959</v>
      </c>
      <c r="M4948">
        <v>2408</v>
      </c>
      <c r="N4948">
        <v>68000000</v>
      </c>
    </row>
    <row r="4949" spans="1:14" x14ac:dyDescent="0.3">
      <c r="A4949" t="s">
        <v>7190</v>
      </c>
      <c r="B4949" t="s">
        <v>2194</v>
      </c>
      <c r="C4949" t="s">
        <v>2221</v>
      </c>
      <c r="D4949" t="s">
        <v>2222</v>
      </c>
      <c r="E4949" s="17">
        <v>43903</v>
      </c>
      <c r="F4949">
        <v>601</v>
      </c>
      <c r="G4949">
        <v>158</v>
      </c>
      <c r="H4949">
        <v>2849</v>
      </c>
      <c r="I4949">
        <v>480024</v>
      </c>
      <c r="J4949">
        <v>40993</v>
      </c>
      <c r="K4949">
        <v>542601</v>
      </c>
      <c r="L4949">
        <v>3606</v>
      </c>
      <c r="M4949">
        <v>11025</v>
      </c>
      <c r="N4949">
        <v>1380000000</v>
      </c>
    </row>
    <row r="4950" spans="1:14" x14ac:dyDescent="0.3">
      <c r="A4950" t="s">
        <v>7191</v>
      </c>
      <c r="B4950" t="s">
        <v>2190</v>
      </c>
      <c r="C4950" t="s">
        <v>2269</v>
      </c>
      <c r="D4950" t="s">
        <v>2270</v>
      </c>
      <c r="E4950" s="17">
        <v>44009</v>
      </c>
      <c r="F4950">
        <v>3614</v>
      </c>
      <c r="G4950">
        <v>82</v>
      </c>
      <c r="H4950">
        <v>3377</v>
      </c>
      <c r="I4950">
        <v>483638</v>
      </c>
      <c r="J4950">
        <v>41075</v>
      </c>
      <c r="K4950">
        <v>545978</v>
      </c>
      <c r="L4950">
        <v>32526</v>
      </c>
      <c r="M4950">
        <v>6168</v>
      </c>
      <c r="N4950">
        <v>213000000</v>
      </c>
    </row>
    <row r="4951" spans="1:14" x14ac:dyDescent="0.3">
      <c r="A4951" t="s">
        <v>7192</v>
      </c>
      <c r="B4951" t="s">
        <v>2194</v>
      </c>
      <c r="C4951" t="s">
        <v>2204</v>
      </c>
      <c r="D4951" t="s">
        <v>2235</v>
      </c>
      <c r="E4951" s="17">
        <v>44042</v>
      </c>
      <c r="F4951">
        <v>2149</v>
      </c>
      <c r="G4951">
        <v>183</v>
      </c>
      <c r="H4951">
        <v>2184</v>
      </c>
      <c r="I4951">
        <v>485787</v>
      </c>
      <c r="J4951">
        <v>41258</v>
      </c>
      <c r="K4951">
        <v>548162</v>
      </c>
      <c r="L4951">
        <v>34384</v>
      </c>
      <c r="M4951">
        <v>18313</v>
      </c>
      <c r="N4951">
        <v>1380000000</v>
      </c>
    </row>
    <row r="4952" spans="1:14" x14ac:dyDescent="0.3">
      <c r="A4952" t="s">
        <v>7193</v>
      </c>
      <c r="B4952" t="s">
        <v>2211</v>
      </c>
      <c r="C4952" t="s">
        <v>2241</v>
      </c>
      <c r="D4952" t="s">
        <v>2242</v>
      </c>
      <c r="E4952" s="17">
        <v>44064</v>
      </c>
      <c r="F4952">
        <v>3301</v>
      </c>
      <c r="G4952">
        <v>120</v>
      </c>
      <c r="H4952">
        <v>4870</v>
      </c>
      <c r="I4952">
        <v>489088</v>
      </c>
      <c r="J4952">
        <v>41378</v>
      </c>
      <c r="K4952">
        <v>553032</v>
      </c>
      <c r="L4952">
        <v>52816</v>
      </c>
      <c r="M4952">
        <v>18884</v>
      </c>
      <c r="N4952">
        <v>331000000</v>
      </c>
    </row>
    <row r="4953" spans="1:14" x14ac:dyDescent="0.3">
      <c r="A4953" t="s">
        <v>7194</v>
      </c>
      <c r="B4953" t="s">
        <v>2206</v>
      </c>
      <c r="C4953" t="s">
        <v>2224</v>
      </c>
      <c r="D4953" t="s">
        <v>2225</v>
      </c>
      <c r="E4953" s="17">
        <v>44295</v>
      </c>
      <c r="F4953">
        <v>387</v>
      </c>
      <c r="G4953">
        <v>175</v>
      </c>
      <c r="H4953">
        <v>4713</v>
      </c>
      <c r="I4953">
        <v>489475</v>
      </c>
      <c r="J4953">
        <v>41553</v>
      </c>
      <c r="K4953">
        <v>557745</v>
      </c>
      <c r="L4953">
        <v>5418</v>
      </c>
      <c r="M4953">
        <v>9299</v>
      </c>
      <c r="N4953">
        <v>68000000</v>
      </c>
    </row>
    <row r="4954" spans="1:14" x14ac:dyDescent="0.3">
      <c r="A4954" t="s">
        <v>7195</v>
      </c>
      <c r="B4954" t="s">
        <v>2206</v>
      </c>
      <c r="C4954" t="s">
        <v>2257</v>
      </c>
      <c r="D4954" t="s">
        <v>2258</v>
      </c>
      <c r="E4954" s="17">
        <v>44053</v>
      </c>
      <c r="F4954">
        <v>3680</v>
      </c>
      <c r="G4954">
        <v>179</v>
      </c>
      <c r="H4954">
        <v>2672</v>
      </c>
      <c r="I4954">
        <v>493155</v>
      </c>
      <c r="J4954">
        <v>41732</v>
      </c>
      <c r="K4954">
        <v>560417</v>
      </c>
      <c r="L4954">
        <v>29440</v>
      </c>
      <c r="M4954">
        <v>18679</v>
      </c>
      <c r="N4954">
        <v>68000000</v>
      </c>
    </row>
    <row r="4955" spans="1:14" x14ac:dyDescent="0.3">
      <c r="A4955" t="s">
        <v>7196</v>
      </c>
      <c r="B4955" t="s">
        <v>2211</v>
      </c>
      <c r="C4955" t="s">
        <v>2212</v>
      </c>
      <c r="D4955" t="s">
        <v>2328</v>
      </c>
      <c r="E4955" s="17">
        <v>44461</v>
      </c>
      <c r="F4955">
        <v>1602</v>
      </c>
      <c r="G4955">
        <v>71</v>
      </c>
      <c r="H4955">
        <v>1139</v>
      </c>
      <c r="I4955">
        <v>494757</v>
      </c>
      <c r="J4955">
        <v>41803</v>
      </c>
      <c r="K4955">
        <v>561556</v>
      </c>
      <c r="L4955">
        <v>20826</v>
      </c>
      <c r="M4955">
        <v>7415</v>
      </c>
      <c r="N4955">
        <v>331000000</v>
      </c>
    </row>
    <row r="4956" spans="1:14" x14ac:dyDescent="0.3">
      <c r="A4956" t="s">
        <v>7197</v>
      </c>
      <c r="B4956" t="s">
        <v>2206</v>
      </c>
      <c r="C4956" t="s">
        <v>2257</v>
      </c>
      <c r="D4956" t="s">
        <v>2258</v>
      </c>
      <c r="E4956" s="17">
        <v>44094</v>
      </c>
      <c r="F4956">
        <v>3282</v>
      </c>
      <c r="G4956">
        <v>0</v>
      </c>
      <c r="H4956">
        <v>4233</v>
      </c>
      <c r="I4956">
        <v>498039</v>
      </c>
      <c r="J4956">
        <v>41803</v>
      </c>
      <c r="K4956">
        <v>565789</v>
      </c>
      <c r="L4956">
        <v>26256</v>
      </c>
      <c r="M4956">
        <v>7218</v>
      </c>
      <c r="N4956">
        <v>68000000</v>
      </c>
    </row>
    <row r="4957" spans="1:14" x14ac:dyDescent="0.3">
      <c r="A4957" t="s">
        <v>7198</v>
      </c>
      <c r="B4957" t="s">
        <v>2206</v>
      </c>
      <c r="C4957" t="s">
        <v>2224</v>
      </c>
      <c r="D4957" t="s">
        <v>2225</v>
      </c>
      <c r="E4957" s="17">
        <v>44037</v>
      </c>
      <c r="F4957">
        <v>2696</v>
      </c>
      <c r="G4957">
        <v>129</v>
      </c>
      <c r="H4957">
        <v>2462</v>
      </c>
      <c r="I4957">
        <v>500735</v>
      </c>
      <c r="J4957">
        <v>41932</v>
      </c>
      <c r="K4957">
        <v>568251</v>
      </c>
      <c r="L4957">
        <v>24264</v>
      </c>
      <c r="M4957">
        <v>7092</v>
      </c>
      <c r="N4957">
        <v>68000000</v>
      </c>
    </row>
    <row r="4958" spans="1:14" x14ac:dyDescent="0.3">
      <c r="A4958" t="s">
        <v>7199</v>
      </c>
      <c r="B4958" t="s">
        <v>2206</v>
      </c>
      <c r="C4958" t="s">
        <v>2257</v>
      </c>
      <c r="D4958" t="s">
        <v>2290</v>
      </c>
      <c r="E4958" s="17">
        <v>44437</v>
      </c>
      <c r="F4958">
        <v>4434</v>
      </c>
      <c r="G4958">
        <v>92</v>
      </c>
      <c r="H4958">
        <v>3232</v>
      </c>
      <c r="I4958">
        <v>505169</v>
      </c>
      <c r="J4958">
        <v>42024</v>
      </c>
      <c r="K4958">
        <v>571483</v>
      </c>
      <c r="L4958">
        <v>53208</v>
      </c>
      <c r="M4958">
        <v>9737</v>
      </c>
      <c r="N4958">
        <v>68000000</v>
      </c>
    </row>
    <row r="4959" spans="1:14" x14ac:dyDescent="0.3">
      <c r="A4959" t="s">
        <v>7200</v>
      </c>
      <c r="B4959" t="s">
        <v>2211</v>
      </c>
      <c r="C4959" t="s">
        <v>2241</v>
      </c>
      <c r="D4959" t="s">
        <v>2261</v>
      </c>
      <c r="E4959" s="17">
        <v>44196</v>
      </c>
      <c r="F4959">
        <v>4151</v>
      </c>
      <c r="G4959">
        <v>41</v>
      </c>
      <c r="H4959">
        <v>2667</v>
      </c>
      <c r="I4959">
        <v>509320</v>
      </c>
      <c r="J4959">
        <v>42065</v>
      </c>
      <c r="K4959">
        <v>574150</v>
      </c>
      <c r="L4959">
        <v>29057</v>
      </c>
      <c r="M4959">
        <v>18608</v>
      </c>
      <c r="N4959">
        <v>331000000</v>
      </c>
    </row>
    <row r="4960" spans="1:14" x14ac:dyDescent="0.3">
      <c r="A4960" t="s">
        <v>7201</v>
      </c>
      <c r="B4960" t="s">
        <v>2194</v>
      </c>
      <c r="C4960" t="s">
        <v>2204</v>
      </c>
      <c r="D4960" t="s">
        <v>25</v>
      </c>
      <c r="E4960" s="17">
        <v>44106</v>
      </c>
      <c r="F4960">
        <v>3833</v>
      </c>
      <c r="G4960">
        <v>73</v>
      </c>
      <c r="H4960">
        <v>247</v>
      </c>
      <c r="I4960">
        <v>513153</v>
      </c>
      <c r="J4960">
        <v>42138</v>
      </c>
      <c r="K4960">
        <v>574397</v>
      </c>
      <c r="L4960">
        <v>38330</v>
      </c>
      <c r="M4960">
        <v>6268</v>
      </c>
      <c r="N4960">
        <v>1380000000</v>
      </c>
    </row>
    <row r="4961" spans="1:14" x14ac:dyDescent="0.3">
      <c r="A4961" t="s">
        <v>7202</v>
      </c>
      <c r="B4961" t="s">
        <v>2206</v>
      </c>
      <c r="C4961" t="s">
        <v>2257</v>
      </c>
      <c r="D4961" t="s">
        <v>2258</v>
      </c>
      <c r="E4961" s="17">
        <v>44210</v>
      </c>
      <c r="F4961">
        <v>1305</v>
      </c>
      <c r="G4961">
        <v>8</v>
      </c>
      <c r="H4961">
        <v>525</v>
      </c>
      <c r="I4961">
        <v>514458</v>
      </c>
      <c r="J4961">
        <v>42146</v>
      </c>
      <c r="K4961">
        <v>574922</v>
      </c>
      <c r="L4961">
        <v>13050</v>
      </c>
      <c r="M4961">
        <v>11611</v>
      </c>
      <c r="N4961">
        <v>68000000</v>
      </c>
    </row>
    <row r="4962" spans="1:14" x14ac:dyDescent="0.3">
      <c r="A4962" t="s">
        <v>7203</v>
      </c>
      <c r="B4962" t="s">
        <v>2190</v>
      </c>
      <c r="C4962" t="s">
        <v>2269</v>
      </c>
      <c r="D4962" t="s">
        <v>2288</v>
      </c>
      <c r="E4962" s="17">
        <v>44139</v>
      </c>
      <c r="F4962">
        <v>716</v>
      </c>
      <c r="G4962">
        <v>113</v>
      </c>
      <c r="H4962">
        <v>4320</v>
      </c>
      <c r="I4962">
        <v>515174</v>
      </c>
      <c r="J4962">
        <v>42259</v>
      </c>
      <c r="K4962">
        <v>579242</v>
      </c>
      <c r="L4962">
        <v>12888</v>
      </c>
      <c r="M4962">
        <v>3440</v>
      </c>
      <c r="N4962">
        <v>213000000</v>
      </c>
    </row>
    <row r="4963" spans="1:14" x14ac:dyDescent="0.3">
      <c r="A4963" t="s">
        <v>7204</v>
      </c>
      <c r="B4963" t="s">
        <v>2211</v>
      </c>
      <c r="C4963" t="s">
        <v>2212</v>
      </c>
      <c r="D4963" t="s">
        <v>2328</v>
      </c>
      <c r="E4963" s="17">
        <v>44461</v>
      </c>
      <c r="F4963">
        <v>3655</v>
      </c>
      <c r="G4963">
        <v>30</v>
      </c>
      <c r="H4963">
        <v>1144</v>
      </c>
      <c r="I4963">
        <v>518829</v>
      </c>
      <c r="J4963">
        <v>42289</v>
      </c>
      <c r="K4963">
        <v>580386</v>
      </c>
      <c r="L4963">
        <v>40205</v>
      </c>
      <c r="M4963">
        <v>17265</v>
      </c>
      <c r="N4963">
        <v>331000000</v>
      </c>
    </row>
    <row r="4964" spans="1:14" x14ac:dyDescent="0.3">
      <c r="A4964" t="s">
        <v>7205</v>
      </c>
      <c r="B4964" t="s">
        <v>2187</v>
      </c>
      <c r="C4964" t="s">
        <v>2338</v>
      </c>
      <c r="D4964" t="s">
        <v>2339</v>
      </c>
      <c r="E4964" s="17">
        <v>44098</v>
      </c>
      <c r="F4964">
        <v>2991</v>
      </c>
      <c r="G4964">
        <v>95</v>
      </c>
      <c r="H4964">
        <v>4830</v>
      </c>
      <c r="I4964">
        <v>521820</v>
      </c>
      <c r="J4964">
        <v>42384</v>
      </c>
      <c r="K4964">
        <v>585216</v>
      </c>
      <c r="L4964">
        <v>38883</v>
      </c>
      <c r="M4964">
        <v>5933</v>
      </c>
      <c r="N4964">
        <v>83000000</v>
      </c>
    </row>
    <row r="4965" spans="1:14" x14ac:dyDescent="0.3">
      <c r="A4965" t="s">
        <v>7206</v>
      </c>
      <c r="B4965" t="s">
        <v>2211</v>
      </c>
      <c r="C4965" t="s">
        <v>2237</v>
      </c>
      <c r="D4965" t="s">
        <v>2250</v>
      </c>
      <c r="E4965" s="17">
        <v>43894</v>
      </c>
      <c r="F4965">
        <v>313</v>
      </c>
      <c r="G4965">
        <v>1</v>
      </c>
      <c r="H4965">
        <v>4816</v>
      </c>
      <c r="I4965">
        <v>522133</v>
      </c>
      <c r="J4965">
        <v>42385</v>
      </c>
      <c r="K4965">
        <v>590032</v>
      </c>
      <c r="L4965">
        <v>4695</v>
      </c>
      <c r="M4965">
        <v>7414</v>
      </c>
      <c r="N4965">
        <v>331000000</v>
      </c>
    </row>
    <row r="4966" spans="1:14" x14ac:dyDescent="0.3">
      <c r="A4966" t="s">
        <v>7207</v>
      </c>
      <c r="B4966" t="s">
        <v>2194</v>
      </c>
      <c r="C4966" t="s">
        <v>27</v>
      </c>
      <c r="D4966" t="s">
        <v>27</v>
      </c>
      <c r="E4966" s="17">
        <v>44180</v>
      </c>
      <c r="F4966">
        <v>2280</v>
      </c>
      <c r="G4966">
        <v>23</v>
      </c>
      <c r="H4966">
        <v>462</v>
      </c>
      <c r="I4966">
        <v>524413</v>
      </c>
      <c r="J4966">
        <v>42408</v>
      </c>
      <c r="K4966">
        <v>590494</v>
      </c>
      <c r="L4966">
        <v>15960</v>
      </c>
      <c r="M4966">
        <v>4165</v>
      </c>
      <c r="N4966">
        <v>1380000000</v>
      </c>
    </row>
    <row r="4967" spans="1:14" x14ac:dyDescent="0.3">
      <c r="A4967" t="s">
        <v>7208</v>
      </c>
      <c r="B4967" t="s">
        <v>2211</v>
      </c>
      <c r="C4967" t="s">
        <v>2237</v>
      </c>
      <c r="D4967" t="s">
        <v>2250</v>
      </c>
      <c r="E4967" s="17">
        <v>44324</v>
      </c>
      <c r="F4967">
        <v>2622</v>
      </c>
      <c r="G4967">
        <v>170</v>
      </c>
      <c r="H4967">
        <v>2963</v>
      </c>
      <c r="I4967">
        <v>527035</v>
      </c>
      <c r="J4967">
        <v>42578</v>
      </c>
      <c r="K4967">
        <v>593457</v>
      </c>
      <c r="L4967">
        <v>44574</v>
      </c>
      <c r="M4967">
        <v>6137</v>
      </c>
      <c r="N4967">
        <v>331000000</v>
      </c>
    </row>
    <row r="4968" spans="1:14" x14ac:dyDescent="0.3">
      <c r="A4968" t="s">
        <v>7209</v>
      </c>
      <c r="B4968" t="s">
        <v>2187</v>
      </c>
      <c r="C4968" t="s">
        <v>2338</v>
      </c>
      <c r="D4968" t="s">
        <v>2339</v>
      </c>
      <c r="E4968" s="17">
        <v>44353</v>
      </c>
      <c r="F4968">
        <v>887</v>
      </c>
      <c r="G4968">
        <v>197</v>
      </c>
      <c r="H4968">
        <v>4116</v>
      </c>
      <c r="I4968">
        <v>527922</v>
      </c>
      <c r="J4968">
        <v>42775</v>
      </c>
      <c r="K4968">
        <v>597573</v>
      </c>
      <c r="L4968">
        <v>15966</v>
      </c>
      <c r="M4968">
        <v>522</v>
      </c>
      <c r="N4968">
        <v>83000000</v>
      </c>
    </row>
    <row r="4969" spans="1:14" x14ac:dyDescent="0.3">
      <c r="A4969" t="s">
        <v>7210</v>
      </c>
      <c r="B4969" t="s">
        <v>2190</v>
      </c>
      <c r="C4969" t="s">
        <v>2191</v>
      </c>
      <c r="D4969" t="s">
        <v>2285</v>
      </c>
      <c r="E4969" s="17">
        <v>43928</v>
      </c>
      <c r="F4969">
        <v>4342</v>
      </c>
      <c r="G4969">
        <v>199</v>
      </c>
      <c r="H4969">
        <v>1978</v>
      </c>
      <c r="I4969">
        <v>532264</v>
      </c>
      <c r="J4969">
        <v>42974</v>
      </c>
      <c r="K4969">
        <v>599551</v>
      </c>
      <c r="L4969">
        <v>39078</v>
      </c>
      <c r="M4969">
        <v>9615</v>
      </c>
      <c r="N4969">
        <v>213000000</v>
      </c>
    </row>
    <row r="4970" spans="1:14" x14ac:dyDescent="0.3">
      <c r="A4970" t="s">
        <v>7211</v>
      </c>
      <c r="B4970" t="s">
        <v>2187</v>
      </c>
      <c r="C4970" t="s">
        <v>2188</v>
      </c>
      <c r="D4970" t="s">
        <v>2188</v>
      </c>
      <c r="E4970" s="17">
        <v>43901</v>
      </c>
      <c r="F4970">
        <v>2489</v>
      </c>
      <c r="G4970">
        <v>42</v>
      </c>
      <c r="H4970">
        <v>3400</v>
      </c>
      <c r="I4970">
        <v>534753</v>
      </c>
      <c r="J4970">
        <v>43016</v>
      </c>
      <c r="K4970">
        <v>602951</v>
      </c>
      <c r="L4970">
        <v>22401</v>
      </c>
      <c r="M4970">
        <v>10911</v>
      </c>
      <c r="N4970">
        <v>83000000</v>
      </c>
    </row>
    <row r="4971" spans="1:14" x14ac:dyDescent="0.3">
      <c r="A4971" t="s">
        <v>7212</v>
      </c>
      <c r="B4971" t="s">
        <v>2211</v>
      </c>
      <c r="C4971" t="s">
        <v>2237</v>
      </c>
      <c r="D4971" t="s">
        <v>2238</v>
      </c>
      <c r="E4971" s="17">
        <v>44194</v>
      </c>
      <c r="F4971">
        <v>1922</v>
      </c>
      <c r="G4971">
        <v>50</v>
      </c>
      <c r="H4971">
        <v>4543</v>
      </c>
      <c r="I4971">
        <v>536675</v>
      </c>
      <c r="J4971">
        <v>43066</v>
      </c>
      <c r="K4971">
        <v>607494</v>
      </c>
      <c r="L4971">
        <v>17298</v>
      </c>
      <c r="M4971">
        <v>9601</v>
      </c>
      <c r="N4971">
        <v>331000000</v>
      </c>
    </row>
    <row r="4972" spans="1:14" x14ac:dyDescent="0.3">
      <c r="A4972" t="s">
        <v>7213</v>
      </c>
      <c r="B4972" t="s">
        <v>2187</v>
      </c>
      <c r="C4972" t="s">
        <v>2188</v>
      </c>
      <c r="D4972" t="s">
        <v>2188</v>
      </c>
      <c r="E4972" s="17">
        <v>44400</v>
      </c>
      <c r="F4972">
        <v>4029</v>
      </c>
      <c r="G4972">
        <v>173</v>
      </c>
      <c r="H4972">
        <v>1963</v>
      </c>
      <c r="I4972">
        <v>540704</v>
      </c>
      <c r="J4972">
        <v>43239</v>
      </c>
      <c r="K4972">
        <v>609457</v>
      </c>
      <c r="L4972">
        <v>40290</v>
      </c>
      <c r="M4972">
        <v>14310</v>
      </c>
      <c r="N4972">
        <v>83000000</v>
      </c>
    </row>
    <row r="4973" spans="1:14" x14ac:dyDescent="0.3">
      <c r="A4973" t="s">
        <v>7214</v>
      </c>
      <c r="B4973" t="s">
        <v>2211</v>
      </c>
      <c r="C4973" t="s">
        <v>2241</v>
      </c>
      <c r="D4973" t="s">
        <v>2242</v>
      </c>
      <c r="E4973" s="17">
        <v>44106</v>
      </c>
      <c r="F4973">
        <v>3063</v>
      </c>
      <c r="G4973">
        <v>74</v>
      </c>
      <c r="H4973">
        <v>4350</v>
      </c>
      <c r="I4973">
        <v>543767</v>
      </c>
      <c r="J4973">
        <v>43313</v>
      </c>
      <c r="K4973">
        <v>613807</v>
      </c>
      <c r="L4973">
        <v>15315</v>
      </c>
      <c r="M4973">
        <v>3129</v>
      </c>
      <c r="N4973">
        <v>331000000</v>
      </c>
    </row>
    <row r="4974" spans="1:14" x14ac:dyDescent="0.3">
      <c r="A4974" t="s">
        <v>7215</v>
      </c>
      <c r="B4974" t="s">
        <v>2190</v>
      </c>
      <c r="C4974" t="s">
        <v>2269</v>
      </c>
      <c r="D4974" t="s">
        <v>2270</v>
      </c>
      <c r="E4974" s="17">
        <v>43880</v>
      </c>
      <c r="F4974">
        <v>160</v>
      </c>
      <c r="G4974">
        <v>98</v>
      </c>
      <c r="H4974">
        <v>1185</v>
      </c>
      <c r="I4974">
        <v>543927</v>
      </c>
      <c r="J4974">
        <v>43411</v>
      </c>
      <c r="K4974">
        <v>614992</v>
      </c>
      <c r="L4974">
        <v>3040</v>
      </c>
      <c r="M4974">
        <v>19929</v>
      </c>
      <c r="N4974">
        <v>213000000</v>
      </c>
    </row>
    <row r="4975" spans="1:14" x14ac:dyDescent="0.3">
      <c r="A4975" t="s">
        <v>7216</v>
      </c>
      <c r="B4975" t="s">
        <v>2190</v>
      </c>
      <c r="C4975" t="s">
        <v>2269</v>
      </c>
      <c r="D4975" t="s">
        <v>2270</v>
      </c>
      <c r="E4975" s="17">
        <v>44188</v>
      </c>
      <c r="F4975">
        <v>2187</v>
      </c>
      <c r="G4975">
        <v>0</v>
      </c>
      <c r="H4975">
        <v>302</v>
      </c>
      <c r="I4975">
        <v>546114</v>
      </c>
      <c r="J4975">
        <v>43411</v>
      </c>
      <c r="K4975">
        <v>615294</v>
      </c>
      <c r="L4975">
        <v>37179</v>
      </c>
      <c r="M4975">
        <v>19365</v>
      </c>
      <c r="N4975">
        <v>213000000</v>
      </c>
    </row>
    <row r="4976" spans="1:14" x14ac:dyDescent="0.3">
      <c r="A4976" t="s">
        <v>7217</v>
      </c>
      <c r="B4976" t="s">
        <v>2194</v>
      </c>
      <c r="C4976" t="s">
        <v>2204</v>
      </c>
      <c r="D4976" t="s">
        <v>2235</v>
      </c>
      <c r="E4976" s="17">
        <v>44558</v>
      </c>
      <c r="F4976">
        <v>2351</v>
      </c>
      <c r="G4976">
        <v>123</v>
      </c>
      <c r="H4976">
        <v>776</v>
      </c>
      <c r="I4976">
        <v>548465</v>
      </c>
      <c r="J4976">
        <v>43534</v>
      </c>
      <c r="K4976">
        <v>616070</v>
      </c>
      <c r="L4976">
        <v>30563</v>
      </c>
      <c r="M4976">
        <v>3150</v>
      </c>
      <c r="N4976">
        <v>1380000000</v>
      </c>
    </row>
    <row r="4977" spans="1:14" x14ac:dyDescent="0.3">
      <c r="A4977" t="s">
        <v>7218</v>
      </c>
      <c r="B4977" t="s">
        <v>2190</v>
      </c>
      <c r="C4977" t="s">
        <v>2252</v>
      </c>
      <c r="D4977" t="s">
        <v>2253</v>
      </c>
      <c r="E4977" s="17">
        <v>44394</v>
      </c>
      <c r="F4977">
        <v>1483</v>
      </c>
      <c r="G4977">
        <v>116</v>
      </c>
      <c r="H4977">
        <v>3259</v>
      </c>
      <c r="I4977">
        <v>549948</v>
      </c>
      <c r="J4977">
        <v>43650</v>
      </c>
      <c r="K4977">
        <v>619329</v>
      </c>
      <c r="L4977">
        <v>23728</v>
      </c>
      <c r="M4977">
        <v>13388</v>
      </c>
      <c r="N4977">
        <v>213000000</v>
      </c>
    </row>
    <row r="4978" spans="1:14" x14ac:dyDescent="0.3">
      <c r="A4978" t="s">
        <v>7219</v>
      </c>
      <c r="B4978" t="s">
        <v>2206</v>
      </c>
      <c r="C4978" t="s">
        <v>2257</v>
      </c>
      <c r="D4978" t="s">
        <v>2258</v>
      </c>
      <c r="E4978" s="17">
        <v>44315</v>
      </c>
      <c r="F4978">
        <v>3892</v>
      </c>
      <c r="G4978">
        <v>86</v>
      </c>
      <c r="H4978">
        <v>623</v>
      </c>
      <c r="I4978">
        <v>553840</v>
      </c>
      <c r="J4978">
        <v>43736</v>
      </c>
      <c r="K4978">
        <v>619952</v>
      </c>
      <c r="L4978">
        <v>27244</v>
      </c>
      <c r="M4978">
        <v>1094</v>
      </c>
      <c r="N4978">
        <v>68000000</v>
      </c>
    </row>
    <row r="4979" spans="1:14" x14ac:dyDescent="0.3">
      <c r="A4979" t="s">
        <v>7220</v>
      </c>
      <c r="B4979" t="s">
        <v>2187</v>
      </c>
      <c r="C4979" t="s">
        <v>2201</v>
      </c>
      <c r="D4979" t="s">
        <v>2272</v>
      </c>
      <c r="E4979" s="17">
        <v>43914</v>
      </c>
      <c r="F4979">
        <v>1737</v>
      </c>
      <c r="G4979">
        <v>194</v>
      </c>
      <c r="H4979">
        <v>3856</v>
      </c>
      <c r="I4979">
        <v>555577</v>
      </c>
      <c r="J4979">
        <v>43930</v>
      </c>
      <c r="K4979">
        <v>623808</v>
      </c>
      <c r="L4979">
        <v>17370</v>
      </c>
      <c r="M4979">
        <v>17523</v>
      </c>
      <c r="N4979">
        <v>83000000</v>
      </c>
    </row>
    <row r="4980" spans="1:14" x14ac:dyDescent="0.3">
      <c r="A4980" t="s">
        <v>7221</v>
      </c>
      <c r="B4980" t="s">
        <v>2187</v>
      </c>
      <c r="C4980" t="s">
        <v>2188</v>
      </c>
      <c r="D4980" t="s">
        <v>2188</v>
      </c>
      <c r="E4980" s="17">
        <v>44468</v>
      </c>
      <c r="F4980">
        <v>4220</v>
      </c>
      <c r="G4980">
        <v>128</v>
      </c>
      <c r="H4980">
        <v>1459</v>
      </c>
      <c r="I4980">
        <v>559797</v>
      </c>
      <c r="J4980">
        <v>44058</v>
      </c>
      <c r="K4980">
        <v>625267</v>
      </c>
      <c r="L4980">
        <v>33760</v>
      </c>
      <c r="M4980">
        <v>6466</v>
      </c>
      <c r="N4980">
        <v>83000000</v>
      </c>
    </row>
    <row r="4981" spans="1:14" x14ac:dyDescent="0.3">
      <c r="A4981" t="s">
        <v>7222</v>
      </c>
      <c r="B4981" t="s">
        <v>2211</v>
      </c>
      <c r="C4981" t="s">
        <v>2241</v>
      </c>
      <c r="D4981" t="s">
        <v>2261</v>
      </c>
      <c r="E4981" s="17">
        <v>44414</v>
      </c>
      <c r="F4981">
        <v>1908</v>
      </c>
      <c r="G4981">
        <v>117</v>
      </c>
      <c r="H4981">
        <v>3386</v>
      </c>
      <c r="I4981">
        <v>561705</v>
      </c>
      <c r="J4981">
        <v>44175</v>
      </c>
      <c r="K4981">
        <v>628653</v>
      </c>
      <c r="L4981">
        <v>20988</v>
      </c>
      <c r="M4981">
        <v>8206</v>
      </c>
      <c r="N4981">
        <v>331000000</v>
      </c>
    </row>
    <row r="4982" spans="1:14" x14ac:dyDescent="0.3">
      <c r="A4982" t="s">
        <v>7223</v>
      </c>
      <c r="B4982" t="s">
        <v>2190</v>
      </c>
      <c r="C4982" t="s">
        <v>2198</v>
      </c>
      <c r="D4982" t="s">
        <v>2306</v>
      </c>
      <c r="E4982" s="17">
        <v>44126</v>
      </c>
      <c r="F4982">
        <v>1370</v>
      </c>
      <c r="G4982">
        <v>62</v>
      </c>
      <c r="H4982">
        <v>4775</v>
      </c>
      <c r="I4982">
        <v>563075</v>
      </c>
      <c r="J4982">
        <v>44237</v>
      </c>
      <c r="K4982">
        <v>633428</v>
      </c>
      <c r="L4982">
        <v>16440</v>
      </c>
      <c r="M4982">
        <v>15187</v>
      </c>
      <c r="N4982">
        <v>213000000</v>
      </c>
    </row>
    <row r="4983" spans="1:14" x14ac:dyDescent="0.3">
      <c r="A4983" t="s">
        <v>7224</v>
      </c>
      <c r="B4983" t="s">
        <v>2194</v>
      </c>
      <c r="C4983" t="s">
        <v>2204</v>
      </c>
      <c r="D4983" t="s">
        <v>25</v>
      </c>
      <c r="E4983" s="17">
        <v>44066</v>
      </c>
      <c r="F4983">
        <v>1977</v>
      </c>
      <c r="G4983">
        <v>75</v>
      </c>
      <c r="H4983">
        <v>479</v>
      </c>
      <c r="I4983">
        <v>565052</v>
      </c>
      <c r="J4983">
        <v>44312</v>
      </c>
      <c r="K4983">
        <v>633907</v>
      </c>
      <c r="L4983">
        <v>15816</v>
      </c>
      <c r="M4983">
        <v>6585</v>
      </c>
      <c r="N4983">
        <v>1380000000</v>
      </c>
    </row>
    <row r="4984" spans="1:14" x14ac:dyDescent="0.3">
      <c r="A4984" t="s">
        <v>7225</v>
      </c>
      <c r="B4984" t="s">
        <v>2194</v>
      </c>
      <c r="C4984" t="s">
        <v>2195</v>
      </c>
      <c r="D4984" t="s">
        <v>2196</v>
      </c>
      <c r="E4984" s="17">
        <v>43886</v>
      </c>
      <c r="F4984">
        <v>3395</v>
      </c>
      <c r="G4984">
        <v>189</v>
      </c>
      <c r="H4984">
        <v>4230</v>
      </c>
      <c r="I4984">
        <v>568447</v>
      </c>
      <c r="J4984">
        <v>44501</v>
      </c>
      <c r="K4984">
        <v>638137</v>
      </c>
      <c r="L4984">
        <v>47530</v>
      </c>
      <c r="M4984">
        <v>1538</v>
      </c>
      <c r="N4984">
        <v>1380000000</v>
      </c>
    </row>
    <row r="4985" spans="1:14" x14ac:dyDescent="0.3">
      <c r="A4985" t="s">
        <v>7226</v>
      </c>
      <c r="B4985" t="s">
        <v>2194</v>
      </c>
      <c r="C4985" t="s">
        <v>2204</v>
      </c>
      <c r="D4985" t="s">
        <v>2235</v>
      </c>
      <c r="E4985" s="17">
        <v>44190</v>
      </c>
      <c r="F4985">
        <v>2454</v>
      </c>
      <c r="G4985">
        <v>188</v>
      </c>
      <c r="H4985">
        <v>1061</v>
      </c>
      <c r="I4985">
        <v>570901</v>
      </c>
      <c r="J4985">
        <v>44689</v>
      </c>
      <c r="K4985">
        <v>639198</v>
      </c>
      <c r="L4985">
        <v>24540</v>
      </c>
      <c r="M4985">
        <v>5177</v>
      </c>
      <c r="N4985">
        <v>1380000000</v>
      </c>
    </row>
    <row r="4986" spans="1:14" x14ac:dyDescent="0.3">
      <c r="A4986" t="s">
        <v>7227</v>
      </c>
      <c r="B4986" t="s">
        <v>2206</v>
      </c>
      <c r="C4986" t="s">
        <v>2257</v>
      </c>
      <c r="D4986" t="s">
        <v>2290</v>
      </c>
      <c r="E4986" s="17">
        <v>43940</v>
      </c>
      <c r="F4986">
        <v>4259</v>
      </c>
      <c r="G4986">
        <v>167</v>
      </c>
      <c r="H4986">
        <v>287</v>
      </c>
      <c r="I4986">
        <v>575160</v>
      </c>
      <c r="J4986">
        <v>44856</v>
      </c>
      <c r="K4986">
        <v>639485</v>
      </c>
      <c r="L4986">
        <v>68144</v>
      </c>
      <c r="M4986">
        <v>6542</v>
      </c>
      <c r="N4986">
        <v>68000000</v>
      </c>
    </row>
    <row r="4987" spans="1:14" x14ac:dyDescent="0.3">
      <c r="A4987" t="s">
        <v>7228</v>
      </c>
      <c r="B4987" t="s">
        <v>2190</v>
      </c>
      <c r="C4987" t="s">
        <v>2191</v>
      </c>
      <c r="D4987" t="s">
        <v>2192</v>
      </c>
      <c r="E4987" s="17">
        <v>44022</v>
      </c>
      <c r="F4987">
        <v>4957</v>
      </c>
      <c r="G4987">
        <v>94</v>
      </c>
      <c r="H4987">
        <v>3639</v>
      </c>
      <c r="I4987">
        <v>580117</v>
      </c>
      <c r="J4987">
        <v>44950</v>
      </c>
      <c r="K4987">
        <v>643124</v>
      </c>
      <c r="L4987">
        <v>79312</v>
      </c>
      <c r="M4987">
        <v>13058</v>
      </c>
      <c r="N4987">
        <v>213000000</v>
      </c>
    </row>
    <row r="4988" spans="1:14" x14ac:dyDescent="0.3">
      <c r="A4988" t="s">
        <v>7229</v>
      </c>
      <c r="B4988" t="s">
        <v>2194</v>
      </c>
      <c r="C4988" t="s">
        <v>2221</v>
      </c>
      <c r="D4988" t="s">
        <v>2281</v>
      </c>
      <c r="E4988" s="17">
        <v>43923</v>
      </c>
      <c r="F4988">
        <v>2287</v>
      </c>
      <c r="G4988">
        <v>156</v>
      </c>
      <c r="H4988">
        <v>1143</v>
      </c>
      <c r="I4988">
        <v>582404</v>
      </c>
      <c r="J4988">
        <v>45106</v>
      </c>
      <c r="K4988">
        <v>644267</v>
      </c>
      <c r="L4988">
        <v>32018</v>
      </c>
      <c r="M4988">
        <v>7579</v>
      </c>
      <c r="N4988">
        <v>1380000000</v>
      </c>
    </row>
    <row r="4989" spans="1:14" x14ac:dyDescent="0.3">
      <c r="A4989" t="s">
        <v>7230</v>
      </c>
      <c r="B4989" t="s">
        <v>2206</v>
      </c>
      <c r="C4989" t="s">
        <v>2232</v>
      </c>
      <c r="D4989" t="s">
        <v>2326</v>
      </c>
      <c r="E4989" s="17">
        <v>44398</v>
      </c>
      <c r="F4989">
        <v>1236</v>
      </c>
      <c r="G4989">
        <v>34</v>
      </c>
      <c r="H4989">
        <v>1423</v>
      </c>
      <c r="I4989">
        <v>583640</v>
      </c>
      <c r="J4989">
        <v>45140</v>
      </c>
      <c r="K4989">
        <v>645690</v>
      </c>
      <c r="L4989">
        <v>22248</v>
      </c>
      <c r="M4989">
        <v>10816</v>
      </c>
      <c r="N4989">
        <v>68000000</v>
      </c>
    </row>
    <row r="4990" spans="1:14" x14ac:dyDescent="0.3">
      <c r="A4990" t="s">
        <v>7231</v>
      </c>
      <c r="B4990" t="s">
        <v>2187</v>
      </c>
      <c r="C4990" t="s">
        <v>2338</v>
      </c>
      <c r="D4990" t="s">
        <v>2339</v>
      </c>
      <c r="E4990" s="17">
        <v>43890</v>
      </c>
      <c r="F4990">
        <v>3174</v>
      </c>
      <c r="G4990">
        <v>91</v>
      </c>
      <c r="H4990">
        <v>657</v>
      </c>
      <c r="I4990">
        <v>586814</v>
      </c>
      <c r="J4990">
        <v>45231</v>
      </c>
      <c r="K4990">
        <v>646347</v>
      </c>
      <c r="L4990">
        <v>34914</v>
      </c>
      <c r="M4990">
        <v>9652</v>
      </c>
      <c r="N4990">
        <v>83000000</v>
      </c>
    </row>
    <row r="4991" spans="1:14" x14ac:dyDescent="0.3">
      <c r="A4991" t="s">
        <v>7232</v>
      </c>
      <c r="B4991" t="s">
        <v>2211</v>
      </c>
      <c r="C4991" t="s">
        <v>2245</v>
      </c>
      <c r="D4991" t="s">
        <v>2246</v>
      </c>
      <c r="E4991" s="17">
        <v>44480</v>
      </c>
      <c r="F4991">
        <v>1206</v>
      </c>
      <c r="G4991">
        <v>84</v>
      </c>
      <c r="H4991">
        <v>3085</v>
      </c>
      <c r="I4991">
        <v>588020</v>
      </c>
      <c r="J4991">
        <v>45315</v>
      </c>
      <c r="K4991">
        <v>649432</v>
      </c>
      <c r="L4991">
        <v>19296</v>
      </c>
      <c r="M4991">
        <v>5011</v>
      </c>
      <c r="N4991">
        <v>331000000</v>
      </c>
    </row>
    <row r="4992" spans="1:14" x14ac:dyDescent="0.3">
      <c r="A4992" t="s">
        <v>7233</v>
      </c>
      <c r="B4992" t="s">
        <v>2190</v>
      </c>
      <c r="C4992" t="s">
        <v>2191</v>
      </c>
      <c r="D4992" t="s">
        <v>2192</v>
      </c>
      <c r="E4992" s="17">
        <v>43869</v>
      </c>
      <c r="F4992">
        <v>504</v>
      </c>
      <c r="G4992">
        <v>138</v>
      </c>
      <c r="H4992">
        <v>1739</v>
      </c>
      <c r="I4992">
        <v>588524</v>
      </c>
      <c r="J4992">
        <v>45453</v>
      </c>
      <c r="K4992">
        <v>651171</v>
      </c>
      <c r="L4992">
        <v>7056</v>
      </c>
      <c r="M4992">
        <v>13322</v>
      </c>
      <c r="N4992">
        <v>213000000</v>
      </c>
    </row>
    <row r="4993" spans="1:14" x14ac:dyDescent="0.3">
      <c r="A4993" t="s">
        <v>7234</v>
      </c>
      <c r="B4993" t="s">
        <v>2190</v>
      </c>
      <c r="C4993" t="s">
        <v>2269</v>
      </c>
      <c r="D4993" t="s">
        <v>2270</v>
      </c>
      <c r="E4993" s="17">
        <v>44370</v>
      </c>
      <c r="F4993">
        <v>3767</v>
      </c>
      <c r="G4993">
        <v>138</v>
      </c>
      <c r="H4993">
        <v>2516</v>
      </c>
      <c r="I4993">
        <v>592291</v>
      </c>
      <c r="J4993">
        <v>45591</v>
      </c>
      <c r="K4993">
        <v>653687</v>
      </c>
      <c r="L4993">
        <v>41437</v>
      </c>
      <c r="M4993">
        <v>1816</v>
      </c>
      <c r="N4993">
        <v>213000000</v>
      </c>
    </row>
    <row r="4994" spans="1:14" x14ac:dyDescent="0.3">
      <c r="A4994" t="s">
        <v>7235</v>
      </c>
      <c r="B4994" t="s">
        <v>2187</v>
      </c>
      <c r="C4994" t="s">
        <v>2255</v>
      </c>
      <c r="D4994" t="s">
        <v>2255</v>
      </c>
      <c r="E4994" s="17">
        <v>43879</v>
      </c>
      <c r="F4994">
        <v>4620</v>
      </c>
      <c r="G4994">
        <v>190</v>
      </c>
      <c r="H4994">
        <v>4988</v>
      </c>
      <c r="I4994">
        <v>596911</v>
      </c>
      <c r="J4994">
        <v>45781</v>
      </c>
      <c r="K4994">
        <v>658675</v>
      </c>
      <c r="L4994">
        <v>60060</v>
      </c>
      <c r="M4994">
        <v>5635</v>
      </c>
      <c r="N4994">
        <v>83000000</v>
      </c>
    </row>
    <row r="4995" spans="1:14" x14ac:dyDescent="0.3">
      <c r="A4995" t="s">
        <v>7236</v>
      </c>
      <c r="B4995" t="s">
        <v>2190</v>
      </c>
      <c r="C4995" t="s">
        <v>2191</v>
      </c>
      <c r="D4995" t="s">
        <v>2285</v>
      </c>
      <c r="E4995" s="17">
        <v>44250</v>
      </c>
      <c r="F4995">
        <v>1403</v>
      </c>
      <c r="G4995">
        <v>196</v>
      </c>
      <c r="H4995">
        <v>2201</v>
      </c>
      <c r="I4995">
        <v>598314</v>
      </c>
      <c r="J4995">
        <v>45977</v>
      </c>
      <c r="K4995">
        <v>660876</v>
      </c>
      <c r="L4995">
        <v>16836</v>
      </c>
      <c r="M4995">
        <v>6994</v>
      </c>
      <c r="N4995">
        <v>213000000</v>
      </c>
    </row>
    <row r="4996" spans="1:14" x14ac:dyDescent="0.3">
      <c r="A4996" t="s">
        <v>7237</v>
      </c>
      <c r="B4996" t="s">
        <v>2190</v>
      </c>
      <c r="C4996" t="s">
        <v>2252</v>
      </c>
      <c r="D4996" t="s">
        <v>2301</v>
      </c>
      <c r="E4996" s="17">
        <v>44467</v>
      </c>
      <c r="F4996">
        <v>1767</v>
      </c>
      <c r="G4996">
        <v>55</v>
      </c>
      <c r="H4996">
        <v>678</v>
      </c>
      <c r="I4996">
        <v>600081</v>
      </c>
      <c r="J4996">
        <v>46032</v>
      </c>
      <c r="K4996">
        <v>661554</v>
      </c>
      <c r="L4996">
        <v>12369</v>
      </c>
      <c r="M4996">
        <v>6203</v>
      </c>
      <c r="N4996">
        <v>213000000</v>
      </c>
    </row>
    <row r="4997" spans="1:14" x14ac:dyDescent="0.3">
      <c r="A4997" t="s">
        <v>7238</v>
      </c>
      <c r="B4997" t="s">
        <v>2190</v>
      </c>
      <c r="C4997" t="s">
        <v>2269</v>
      </c>
      <c r="D4997" t="s">
        <v>2288</v>
      </c>
      <c r="E4997" s="17">
        <v>43843</v>
      </c>
      <c r="F4997">
        <v>3733</v>
      </c>
      <c r="G4997">
        <v>6</v>
      </c>
      <c r="H4997">
        <v>3457</v>
      </c>
      <c r="I4997">
        <v>603814</v>
      </c>
      <c r="J4997">
        <v>46038</v>
      </c>
      <c r="K4997">
        <v>665011</v>
      </c>
      <c r="L4997">
        <v>63461</v>
      </c>
      <c r="M4997">
        <v>4251</v>
      </c>
      <c r="N4997">
        <v>213000000</v>
      </c>
    </row>
    <row r="4998" spans="1:14" x14ac:dyDescent="0.3">
      <c r="A4998" t="s">
        <v>7239</v>
      </c>
      <c r="B4998" t="s">
        <v>2190</v>
      </c>
      <c r="C4998" t="s">
        <v>2191</v>
      </c>
      <c r="D4998" t="s">
        <v>2192</v>
      </c>
      <c r="E4998" s="17">
        <v>43866</v>
      </c>
      <c r="F4998">
        <v>700</v>
      </c>
      <c r="G4998">
        <v>50</v>
      </c>
      <c r="H4998">
        <v>2744</v>
      </c>
      <c r="I4998">
        <v>604514</v>
      </c>
      <c r="J4998">
        <v>46088</v>
      </c>
      <c r="K4998">
        <v>667755</v>
      </c>
      <c r="L4998">
        <v>5600</v>
      </c>
      <c r="M4998">
        <v>11401</v>
      </c>
      <c r="N4998">
        <v>213000000</v>
      </c>
    </row>
    <row r="4999" spans="1:14" x14ac:dyDescent="0.3">
      <c r="A4999" t="s">
        <v>7240</v>
      </c>
      <c r="B4999" t="s">
        <v>2206</v>
      </c>
      <c r="C4999" t="s">
        <v>2257</v>
      </c>
      <c r="D4999" t="s">
        <v>2258</v>
      </c>
      <c r="E4999" s="17">
        <v>43931</v>
      </c>
      <c r="F4999">
        <v>3204</v>
      </c>
      <c r="G4999">
        <v>38</v>
      </c>
      <c r="H4999">
        <v>2353</v>
      </c>
      <c r="I4999">
        <v>607718</v>
      </c>
      <c r="J4999">
        <v>46126</v>
      </c>
      <c r="K4999">
        <v>670108</v>
      </c>
      <c r="L4999">
        <v>60876</v>
      </c>
      <c r="M4999">
        <v>13306</v>
      </c>
      <c r="N4999">
        <v>68000000</v>
      </c>
    </row>
    <row r="5000" spans="1:14" x14ac:dyDescent="0.3">
      <c r="A5000" t="s">
        <v>7241</v>
      </c>
      <c r="B5000" t="s">
        <v>2206</v>
      </c>
      <c r="C5000" t="s">
        <v>2257</v>
      </c>
      <c r="D5000" t="s">
        <v>2258</v>
      </c>
      <c r="E5000" s="17">
        <v>43916</v>
      </c>
      <c r="F5000">
        <v>4145</v>
      </c>
      <c r="G5000">
        <v>41</v>
      </c>
      <c r="H5000">
        <v>1648</v>
      </c>
      <c r="I5000">
        <v>611863</v>
      </c>
      <c r="J5000">
        <v>46167</v>
      </c>
      <c r="K5000">
        <v>671756</v>
      </c>
      <c r="L5000">
        <v>53885</v>
      </c>
      <c r="M5000">
        <v>6612</v>
      </c>
      <c r="N5000">
        <v>68000000</v>
      </c>
    </row>
    <row r="5001" spans="1:14" x14ac:dyDescent="0.3">
      <c r="A5001" t="s">
        <v>7242</v>
      </c>
      <c r="B5001" t="s">
        <v>2211</v>
      </c>
      <c r="C5001" t="s">
        <v>2241</v>
      </c>
      <c r="D5001" t="s">
        <v>2242</v>
      </c>
      <c r="E5001" s="17">
        <v>44346</v>
      </c>
      <c r="F5001">
        <v>3005</v>
      </c>
      <c r="G5001">
        <v>71</v>
      </c>
      <c r="H5001">
        <v>1679</v>
      </c>
      <c r="I5001">
        <v>614868</v>
      </c>
      <c r="J5001">
        <v>46238</v>
      </c>
      <c r="K5001">
        <v>673435</v>
      </c>
      <c r="L5001">
        <v>45075</v>
      </c>
      <c r="M5001">
        <v>9891</v>
      </c>
      <c r="N5001">
        <v>331000000</v>
      </c>
    </row>
    <row r="5002" spans="1:14" x14ac:dyDescent="0.3">
      <c r="A5002" t="s">
        <v>7243</v>
      </c>
      <c r="B5002" t="s">
        <v>2190</v>
      </c>
      <c r="C5002" t="s">
        <v>2191</v>
      </c>
      <c r="D5002" t="s">
        <v>2192</v>
      </c>
      <c r="E5002" s="17">
        <v>44053</v>
      </c>
      <c r="F5002">
        <v>4790</v>
      </c>
      <c r="G5002">
        <v>52</v>
      </c>
      <c r="H5002">
        <v>3966</v>
      </c>
      <c r="I5002">
        <v>619658</v>
      </c>
      <c r="J5002">
        <v>46290</v>
      </c>
      <c r="K5002">
        <v>677401</v>
      </c>
      <c r="L5002">
        <v>52690</v>
      </c>
      <c r="M5002">
        <v>13903</v>
      </c>
      <c r="N5002">
        <v>213000000</v>
      </c>
    </row>
    <row r="5003" spans="1:14" x14ac:dyDescent="0.3">
      <c r="A5003" t="s">
        <v>7244</v>
      </c>
      <c r="B5003" t="s">
        <v>2187</v>
      </c>
      <c r="C5003" t="s">
        <v>2255</v>
      </c>
      <c r="D5003" t="s">
        <v>2255</v>
      </c>
      <c r="E5003" s="17">
        <v>44168</v>
      </c>
      <c r="F5003">
        <v>4121</v>
      </c>
      <c r="G5003">
        <v>90</v>
      </c>
      <c r="H5003">
        <v>2741</v>
      </c>
      <c r="I5003">
        <v>623779</v>
      </c>
      <c r="J5003">
        <v>46380</v>
      </c>
      <c r="K5003">
        <v>680142</v>
      </c>
      <c r="L5003">
        <v>45331</v>
      </c>
      <c r="M5003">
        <v>19360</v>
      </c>
      <c r="N5003">
        <v>83000000</v>
      </c>
    </row>
    <row r="5004" spans="1:14" x14ac:dyDescent="0.3">
      <c r="A5004" t="s">
        <v>7245</v>
      </c>
      <c r="B5004" t="s">
        <v>2194</v>
      </c>
      <c r="C5004" t="s">
        <v>2221</v>
      </c>
      <c r="D5004" t="s">
        <v>2281</v>
      </c>
      <c r="E5004" s="17">
        <v>43996</v>
      </c>
      <c r="F5004">
        <v>4082</v>
      </c>
      <c r="G5004">
        <v>148</v>
      </c>
      <c r="H5004">
        <v>853</v>
      </c>
      <c r="I5004">
        <v>627861</v>
      </c>
      <c r="J5004">
        <v>46528</v>
      </c>
      <c r="K5004">
        <v>680995</v>
      </c>
      <c r="L5004">
        <v>77558</v>
      </c>
      <c r="M5004">
        <v>13357</v>
      </c>
      <c r="N5004">
        <v>1380000000</v>
      </c>
    </row>
    <row r="5005" spans="1:14" x14ac:dyDescent="0.3">
      <c r="A5005" t="s">
        <v>7246</v>
      </c>
      <c r="B5005" t="s">
        <v>2211</v>
      </c>
      <c r="C5005" t="s">
        <v>2212</v>
      </c>
      <c r="D5005" t="s">
        <v>2213</v>
      </c>
      <c r="E5005" s="17">
        <v>44213</v>
      </c>
      <c r="F5005">
        <v>10</v>
      </c>
      <c r="G5005">
        <v>29</v>
      </c>
      <c r="H5005">
        <v>592</v>
      </c>
      <c r="I5005">
        <v>627871</v>
      </c>
      <c r="J5005">
        <v>46557</v>
      </c>
      <c r="K5005">
        <v>681587</v>
      </c>
      <c r="L5005">
        <v>50</v>
      </c>
      <c r="M5005">
        <v>11660</v>
      </c>
      <c r="N5005">
        <v>331000000</v>
      </c>
    </row>
    <row r="5006" spans="1:14" x14ac:dyDescent="0.3">
      <c r="A5006" t="s">
        <v>7247</v>
      </c>
      <c r="B5006" t="s">
        <v>2194</v>
      </c>
      <c r="C5006" t="s">
        <v>27</v>
      </c>
      <c r="D5006" t="s">
        <v>27</v>
      </c>
      <c r="E5006" s="17">
        <v>44206</v>
      </c>
      <c r="F5006">
        <v>4903</v>
      </c>
      <c r="G5006">
        <v>122</v>
      </c>
      <c r="H5006">
        <v>3406</v>
      </c>
      <c r="I5006">
        <v>632774</v>
      </c>
      <c r="J5006">
        <v>46679</v>
      </c>
      <c r="K5006">
        <v>684993</v>
      </c>
      <c r="L5006">
        <v>29418</v>
      </c>
      <c r="M5006">
        <v>2458</v>
      </c>
      <c r="N5006">
        <v>1380000000</v>
      </c>
    </row>
    <row r="5007" spans="1:14" x14ac:dyDescent="0.3">
      <c r="A5007" t="s">
        <v>7248</v>
      </c>
      <c r="B5007" t="s">
        <v>2194</v>
      </c>
      <c r="C5007" t="s">
        <v>27</v>
      </c>
      <c r="D5007" t="s">
        <v>27</v>
      </c>
      <c r="E5007" s="17">
        <v>44301</v>
      </c>
      <c r="F5007">
        <v>2058</v>
      </c>
      <c r="G5007">
        <v>128</v>
      </c>
      <c r="H5007">
        <v>2952</v>
      </c>
      <c r="I5007">
        <v>634832</v>
      </c>
      <c r="J5007">
        <v>46807</v>
      </c>
      <c r="K5007">
        <v>687945</v>
      </c>
      <c r="L5007">
        <v>39102</v>
      </c>
      <c r="M5007">
        <v>16519</v>
      </c>
      <c r="N5007">
        <v>1380000000</v>
      </c>
    </row>
    <row r="5008" spans="1:14" x14ac:dyDescent="0.3">
      <c r="A5008" t="s">
        <v>7249</v>
      </c>
      <c r="B5008" t="s">
        <v>2190</v>
      </c>
      <c r="C5008" t="s">
        <v>2198</v>
      </c>
      <c r="D5008" t="s">
        <v>2306</v>
      </c>
      <c r="E5008" s="17">
        <v>44472</v>
      </c>
      <c r="F5008">
        <v>3677</v>
      </c>
      <c r="G5008">
        <v>23</v>
      </c>
      <c r="H5008">
        <v>1019</v>
      </c>
      <c r="I5008">
        <v>638509</v>
      </c>
      <c r="J5008">
        <v>46830</v>
      </c>
      <c r="K5008">
        <v>688964</v>
      </c>
      <c r="L5008">
        <v>18385</v>
      </c>
      <c r="M5008">
        <v>17197</v>
      </c>
      <c r="N5008">
        <v>213000000</v>
      </c>
    </row>
    <row r="5009" spans="1:14" x14ac:dyDescent="0.3">
      <c r="A5009" t="s">
        <v>7250</v>
      </c>
      <c r="B5009" t="s">
        <v>2187</v>
      </c>
      <c r="C5009" t="s">
        <v>2255</v>
      </c>
      <c r="D5009" t="s">
        <v>2255</v>
      </c>
      <c r="E5009" s="17">
        <v>43861</v>
      </c>
      <c r="F5009">
        <v>2819</v>
      </c>
      <c r="G5009">
        <v>124</v>
      </c>
      <c r="H5009">
        <v>4993</v>
      </c>
      <c r="I5009">
        <v>641328</v>
      </c>
      <c r="J5009">
        <v>46954</v>
      </c>
      <c r="K5009">
        <v>693957</v>
      </c>
      <c r="L5009">
        <v>53561</v>
      </c>
      <c r="M5009">
        <v>11143</v>
      </c>
      <c r="N5009">
        <v>83000000</v>
      </c>
    </row>
    <row r="5010" spans="1:14" x14ac:dyDescent="0.3">
      <c r="A5010" t="s">
        <v>7251</v>
      </c>
      <c r="B5010" t="s">
        <v>2194</v>
      </c>
      <c r="C5010" t="s">
        <v>27</v>
      </c>
      <c r="D5010" t="s">
        <v>27</v>
      </c>
      <c r="E5010" s="17">
        <v>44205</v>
      </c>
      <c r="F5010">
        <v>972</v>
      </c>
      <c r="G5010">
        <v>133</v>
      </c>
      <c r="H5010">
        <v>1584</v>
      </c>
      <c r="I5010">
        <v>642300</v>
      </c>
      <c r="J5010">
        <v>47087</v>
      </c>
      <c r="K5010">
        <v>695541</v>
      </c>
      <c r="L5010">
        <v>7776</v>
      </c>
      <c r="M5010">
        <v>18392</v>
      </c>
      <c r="N5010">
        <v>1380000000</v>
      </c>
    </row>
    <row r="5011" spans="1:14" x14ac:dyDescent="0.3">
      <c r="A5011" t="s">
        <v>7252</v>
      </c>
      <c r="B5011" t="s">
        <v>2194</v>
      </c>
      <c r="C5011" t="s">
        <v>2195</v>
      </c>
      <c r="D5011" t="s">
        <v>2296</v>
      </c>
      <c r="E5011" s="17">
        <v>43841</v>
      </c>
      <c r="F5011">
        <v>3792</v>
      </c>
      <c r="G5011">
        <v>5</v>
      </c>
      <c r="H5011">
        <v>4911</v>
      </c>
      <c r="I5011">
        <v>646092</v>
      </c>
      <c r="J5011">
        <v>47092</v>
      </c>
      <c r="K5011">
        <v>700452</v>
      </c>
      <c r="L5011">
        <v>30336</v>
      </c>
      <c r="M5011">
        <v>18457</v>
      </c>
      <c r="N5011">
        <v>1380000000</v>
      </c>
    </row>
    <row r="5012" spans="1:14" x14ac:dyDescent="0.3">
      <c r="A5012" t="s">
        <v>7253</v>
      </c>
      <c r="B5012" t="s">
        <v>2211</v>
      </c>
      <c r="C5012" t="s">
        <v>2237</v>
      </c>
      <c r="D5012" t="s">
        <v>2250</v>
      </c>
      <c r="E5012" s="17">
        <v>44132</v>
      </c>
      <c r="F5012">
        <v>2454</v>
      </c>
      <c r="G5012">
        <v>126</v>
      </c>
      <c r="H5012">
        <v>2614</v>
      </c>
      <c r="I5012">
        <v>648546</v>
      </c>
      <c r="J5012">
        <v>47218</v>
      </c>
      <c r="K5012">
        <v>703066</v>
      </c>
      <c r="L5012">
        <v>44172</v>
      </c>
      <c r="M5012">
        <v>6656</v>
      </c>
      <c r="N5012">
        <v>331000000</v>
      </c>
    </row>
    <row r="5013" spans="1:14" x14ac:dyDescent="0.3">
      <c r="A5013" t="s">
        <v>7254</v>
      </c>
      <c r="B5013" t="s">
        <v>2187</v>
      </c>
      <c r="C5013" t="s">
        <v>2188</v>
      </c>
      <c r="D5013" t="s">
        <v>2188</v>
      </c>
      <c r="E5013" s="17">
        <v>43926</v>
      </c>
      <c r="F5013">
        <v>841</v>
      </c>
      <c r="G5013">
        <v>116</v>
      </c>
      <c r="H5013">
        <v>1871</v>
      </c>
      <c r="I5013">
        <v>649387</v>
      </c>
      <c r="J5013">
        <v>47334</v>
      </c>
      <c r="K5013">
        <v>704937</v>
      </c>
      <c r="L5013">
        <v>7569</v>
      </c>
      <c r="M5013">
        <v>6076</v>
      </c>
      <c r="N5013">
        <v>83000000</v>
      </c>
    </row>
    <row r="5014" spans="1:14" x14ac:dyDescent="0.3">
      <c r="A5014" t="s">
        <v>7255</v>
      </c>
      <c r="B5014" t="s">
        <v>2187</v>
      </c>
      <c r="C5014" t="s">
        <v>2338</v>
      </c>
      <c r="D5014" t="s">
        <v>2438</v>
      </c>
      <c r="E5014" s="17">
        <v>44020</v>
      </c>
      <c r="F5014">
        <v>4454</v>
      </c>
      <c r="G5014">
        <v>196</v>
      </c>
      <c r="H5014">
        <v>1090</v>
      </c>
      <c r="I5014">
        <v>653841</v>
      </c>
      <c r="J5014">
        <v>47530</v>
      </c>
      <c r="K5014">
        <v>706027</v>
      </c>
      <c r="L5014">
        <v>40086</v>
      </c>
      <c r="M5014">
        <v>12755</v>
      </c>
      <c r="N5014">
        <v>83000000</v>
      </c>
    </row>
    <row r="5015" spans="1:14" x14ac:dyDescent="0.3">
      <c r="A5015" t="s">
        <v>7256</v>
      </c>
      <c r="B5015" t="s">
        <v>2194</v>
      </c>
      <c r="C5015" t="s">
        <v>2204</v>
      </c>
      <c r="D5015" t="s">
        <v>2235</v>
      </c>
      <c r="E5015" s="17">
        <v>44283</v>
      </c>
      <c r="F5015">
        <v>284</v>
      </c>
      <c r="G5015">
        <v>189</v>
      </c>
      <c r="H5015">
        <v>626</v>
      </c>
      <c r="I5015">
        <v>654125</v>
      </c>
      <c r="J5015">
        <v>47719</v>
      </c>
      <c r="K5015">
        <v>706653</v>
      </c>
      <c r="L5015">
        <v>4544</v>
      </c>
      <c r="M5015">
        <v>2769</v>
      </c>
      <c r="N5015">
        <v>1380000000</v>
      </c>
    </row>
    <row r="5016" spans="1:14" x14ac:dyDescent="0.3">
      <c r="A5016" t="s">
        <v>7257</v>
      </c>
      <c r="B5016" t="s">
        <v>2187</v>
      </c>
      <c r="C5016" t="s">
        <v>2188</v>
      </c>
      <c r="D5016" t="s">
        <v>2188</v>
      </c>
      <c r="E5016" s="17">
        <v>44022</v>
      </c>
      <c r="F5016">
        <v>2435</v>
      </c>
      <c r="G5016">
        <v>34</v>
      </c>
      <c r="H5016">
        <v>4207</v>
      </c>
      <c r="I5016">
        <v>656560</v>
      </c>
      <c r="J5016">
        <v>47753</v>
      </c>
      <c r="K5016">
        <v>710860</v>
      </c>
      <c r="L5016">
        <v>12175</v>
      </c>
      <c r="M5016">
        <v>3673</v>
      </c>
      <c r="N5016">
        <v>83000000</v>
      </c>
    </row>
    <row r="5017" spans="1:14" x14ac:dyDescent="0.3">
      <c r="A5017" t="s">
        <v>7258</v>
      </c>
      <c r="B5017" t="s">
        <v>2211</v>
      </c>
      <c r="C5017" t="s">
        <v>2241</v>
      </c>
      <c r="D5017" t="s">
        <v>2261</v>
      </c>
      <c r="E5017" s="17">
        <v>44316</v>
      </c>
      <c r="F5017">
        <v>2831</v>
      </c>
      <c r="G5017">
        <v>127</v>
      </c>
      <c r="H5017">
        <v>4766</v>
      </c>
      <c r="I5017">
        <v>659391</v>
      </c>
      <c r="J5017">
        <v>47880</v>
      </c>
      <c r="K5017">
        <v>715626</v>
      </c>
      <c r="L5017">
        <v>53789</v>
      </c>
      <c r="M5017">
        <v>8389</v>
      </c>
      <c r="N5017">
        <v>331000000</v>
      </c>
    </row>
    <row r="5018" spans="1:14" x14ac:dyDescent="0.3">
      <c r="A5018" t="s">
        <v>7259</v>
      </c>
      <c r="B5018" t="s">
        <v>2211</v>
      </c>
      <c r="C5018" t="s">
        <v>2241</v>
      </c>
      <c r="D5018" t="s">
        <v>2261</v>
      </c>
      <c r="E5018" s="17">
        <v>44096</v>
      </c>
      <c r="F5018">
        <v>4520</v>
      </c>
      <c r="G5018">
        <v>78</v>
      </c>
      <c r="H5018">
        <v>3178</v>
      </c>
      <c r="I5018">
        <v>663911</v>
      </c>
      <c r="J5018">
        <v>47958</v>
      </c>
      <c r="K5018">
        <v>718804</v>
      </c>
      <c r="L5018">
        <v>49720</v>
      </c>
      <c r="M5018">
        <v>15251</v>
      </c>
      <c r="N5018">
        <v>331000000</v>
      </c>
    </row>
    <row r="5019" spans="1:14" x14ac:dyDescent="0.3">
      <c r="A5019" t="s">
        <v>7260</v>
      </c>
      <c r="B5019" t="s">
        <v>2211</v>
      </c>
      <c r="C5019" t="s">
        <v>2212</v>
      </c>
      <c r="D5019" t="s">
        <v>2213</v>
      </c>
      <c r="E5019" s="17">
        <v>44254</v>
      </c>
      <c r="F5019">
        <v>1029</v>
      </c>
      <c r="G5019">
        <v>34</v>
      </c>
      <c r="H5019">
        <v>25</v>
      </c>
      <c r="I5019">
        <v>664940</v>
      </c>
      <c r="J5019">
        <v>47992</v>
      </c>
      <c r="K5019">
        <v>718829</v>
      </c>
      <c r="L5019">
        <v>10290</v>
      </c>
      <c r="M5019">
        <v>9189</v>
      </c>
      <c r="N5019">
        <v>331000000</v>
      </c>
    </row>
    <row r="5020" spans="1:14" x14ac:dyDescent="0.3">
      <c r="A5020" t="s">
        <v>7261</v>
      </c>
      <c r="B5020" t="s">
        <v>2190</v>
      </c>
      <c r="C5020" t="s">
        <v>2191</v>
      </c>
      <c r="D5020" t="s">
        <v>2285</v>
      </c>
      <c r="E5020" s="17">
        <v>43958</v>
      </c>
      <c r="F5020">
        <v>4451</v>
      </c>
      <c r="G5020">
        <v>47</v>
      </c>
      <c r="H5020">
        <v>3048</v>
      </c>
      <c r="I5020">
        <v>669391</v>
      </c>
      <c r="J5020">
        <v>48039</v>
      </c>
      <c r="K5020">
        <v>721877</v>
      </c>
      <c r="L5020">
        <v>53412</v>
      </c>
      <c r="M5020">
        <v>15077</v>
      </c>
      <c r="N5020">
        <v>213000000</v>
      </c>
    </row>
    <row r="5021" spans="1:14" x14ac:dyDescent="0.3">
      <c r="A5021" t="s">
        <v>7262</v>
      </c>
      <c r="B5021" t="s">
        <v>2194</v>
      </c>
      <c r="C5021" t="s">
        <v>27</v>
      </c>
      <c r="D5021" t="s">
        <v>27</v>
      </c>
      <c r="E5021" s="17">
        <v>44068</v>
      </c>
      <c r="F5021">
        <v>2966</v>
      </c>
      <c r="G5021">
        <v>113</v>
      </c>
      <c r="H5021">
        <v>621</v>
      </c>
      <c r="I5021">
        <v>672357</v>
      </c>
      <c r="J5021">
        <v>48152</v>
      </c>
      <c r="K5021">
        <v>722498</v>
      </c>
      <c r="L5021">
        <v>53388</v>
      </c>
      <c r="M5021">
        <v>15887</v>
      </c>
      <c r="N5021">
        <v>1380000000</v>
      </c>
    </row>
    <row r="5022" spans="1:14" x14ac:dyDescent="0.3">
      <c r="A5022" t="s">
        <v>7263</v>
      </c>
      <c r="B5022" t="s">
        <v>2187</v>
      </c>
      <c r="C5022" t="s">
        <v>2255</v>
      </c>
      <c r="D5022" t="s">
        <v>2255</v>
      </c>
      <c r="E5022" s="17">
        <v>44185</v>
      </c>
      <c r="F5022">
        <v>553</v>
      </c>
      <c r="G5022">
        <v>104</v>
      </c>
      <c r="H5022">
        <v>3485</v>
      </c>
      <c r="I5022">
        <v>672910</v>
      </c>
      <c r="J5022">
        <v>48256</v>
      </c>
      <c r="K5022">
        <v>725983</v>
      </c>
      <c r="L5022">
        <v>10507</v>
      </c>
      <c r="M5022">
        <v>14275</v>
      </c>
      <c r="N5022">
        <v>83000000</v>
      </c>
    </row>
    <row r="5023" spans="1:14" x14ac:dyDescent="0.3">
      <c r="A5023" t="s">
        <v>7264</v>
      </c>
      <c r="B5023" t="s">
        <v>2211</v>
      </c>
      <c r="C5023" t="s">
        <v>2245</v>
      </c>
      <c r="D5023" t="s">
        <v>2308</v>
      </c>
      <c r="E5023" s="17">
        <v>43942</v>
      </c>
      <c r="F5023">
        <v>267</v>
      </c>
      <c r="G5023">
        <v>71</v>
      </c>
      <c r="H5023">
        <v>716</v>
      </c>
      <c r="I5023">
        <v>673177</v>
      </c>
      <c r="J5023">
        <v>48327</v>
      </c>
      <c r="K5023">
        <v>726699</v>
      </c>
      <c r="L5023">
        <v>5073</v>
      </c>
      <c r="M5023">
        <v>17730</v>
      </c>
      <c r="N5023">
        <v>331000000</v>
      </c>
    </row>
    <row r="5024" spans="1:14" x14ac:dyDescent="0.3">
      <c r="A5024" t="s">
        <v>7265</v>
      </c>
      <c r="B5024" t="s">
        <v>2194</v>
      </c>
      <c r="C5024" t="s">
        <v>2195</v>
      </c>
      <c r="D5024" t="s">
        <v>2296</v>
      </c>
      <c r="E5024" s="17">
        <v>44276</v>
      </c>
      <c r="F5024">
        <v>1240</v>
      </c>
      <c r="G5024">
        <v>42</v>
      </c>
      <c r="H5024">
        <v>2660</v>
      </c>
      <c r="I5024">
        <v>674417</v>
      </c>
      <c r="J5024">
        <v>48369</v>
      </c>
      <c r="K5024">
        <v>729359</v>
      </c>
      <c r="L5024">
        <v>9920</v>
      </c>
      <c r="M5024">
        <v>14357</v>
      </c>
      <c r="N5024">
        <v>1380000000</v>
      </c>
    </row>
    <row r="5025" spans="1:14" x14ac:dyDescent="0.3">
      <c r="A5025" t="s">
        <v>7266</v>
      </c>
      <c r="B5025" t="s">
        <v>2194</v>
      </c>
      <c r="C5025" t="s">
        <v>2204</v>
      </c>
      <c r="D5025" t="s">
        <v>2235</v>
      </c>
      <c r="E5025" s="17">
        <v>44173</v>
      </c>
      <c r="F5025">
        <v>4159</v>
      </c>
      <c r="G5025">
        <v>34</v>
      </c>
      <c r="H5025">
        <v>1741</v>
      </c>
      <c r="I5025">
        <v>678576</v>
      </c>
      <c r="J5025">
        <v>48403</v>
      </c>
      <c r="K5025">
        <v>731100</v>
      </c>
      <c r="L5025">
        <v>20795</v>
      </c>
      <c r="M5025">
        <v>13384</v>
      </c>
      <c r="N5025">
        <v>1380000000</v>
      </c>
    </row>
    <row r="5026" spans="1:14" x14ac:dyDescent="0.3">
      <c r="A5026" t="s">
        <v>7267</v>
      </c>
      <c r="B5026" t="s">
        <v>2190</v>
      </c>
      <c r="C5026" t="s">
        <v>2252</v>
      </c>
      <c r="D5026" t="s">
        <v>2253</v>
      </c>
      <c r="E5026" s="17">
        <v>43975</v>
      </c>
      <c r="F5026">
        <v>2489</v>
      </c>
      <c r="G5026">
        <v>132</v>
      </c>
      <c r="H5026">
        <v>3072</v>
      </c>
      <c r="I5026">
        <v>681065</v>
      </c>
      <c r="J5026">
        <v>48535</v>
      </c>
      <c r="K5026">
        <v>734172</v>
      </c>
      <c r="L5026">
        <v>39824</v>
      </c>
      <c r="M5026">
        <v>1719</v>
      </c>
      <c r="N5026">
        <v>213000000</v>
      </c>
    </row>
    <row r="5027" spans="1:14" x14ac:dyDescent="0.3">
      <c r="A5027" t="s">
        <v>7268</v>
      </c>
      <c r="B5027" t="s">
        <v>2187</v>
      </c>
      <c r="C5027" t="s">
        <v>2338</v>
      </c>
      <c r="D5027" t="s">
        <v>2438</v>
      </c>
      <c r="E5027" s="17">
        <v>43895</v>
      </c>
      <c r="F5027">
        <v>2588</v>
      </c>
      <c r="G5027">
        <v>30</v>
      </c>
      <c r="H5027">
        <v>3733</v>
      </c>
      <c r="I5027">
        <v>683653</v>
      </c>
      <c r="J5027">
        <v>48565</v>
      </c>
      <c r="K5027">
        <v>737905</v>
      </c>
      <c r="L5027">
        <v>18116</v>
      </c>
      <c r="M5027">
        <v>8583</v>
      </c>
      <c r="N5027">
        <v>83000000</v>
      </c>
    </row>
    <row r="5028" spans="1:14" x14ac:dyDescent="0.3">
      <c r="A5028" t="s">
        <v>7269</v>
      </c>
      <c r="B5028" t="s">
        <v>2187</v>
      </c>
      <c r="C5028" t="s">
        <v>2188</v>
      </c>
      <c r="D5028" t="s">
        <v>2188</v>
      </c>
      <c r="E5028" s="17">
        <v>44077</v>
      </c>
      <c r="F5028">
        <v>469</v>
      </c>
      <c r="G5028">
        <v>105</v>
      </c>
      <c r="H5028">
        <v>4464</v>
      </c>
      <c r="I5028">
        <v>684122</v>
      </c>
      <c r="J5028">
        <v>48670</v>
      </c>
      <c r="K5028">
        <v>742369</v>
      </c>
      <c r="L5028">
        <v>6097</v>
      </c>
      <c r="M5028">
        <v>9547</v>
      </c>
      <c r="N5028">
        <v>83000000</v>
      </c>
    </row>
    <row r="5029" spans="1:14" x14ac:dyDescent="0.3">
      <c r="A5029" t="s">
        <v>7270</v>
      </c>
      <c r="B5029" t="s">
        <v>2211</v>
      </c>
      <c r="C5029" t="s">
        <v>2245</v>
      </c>
      <c r="D5029" t="s">
        <v>2246</v>
      </c>
      <c r="E5029" s="17">
        <v>44320</v>
      </c>
      <c r="F5029">
        <v>3287</v>
      </c>
      <c r="G5029">
        <v>158</v>
      </c>
      <c r="H5029">
        <v>2774</v>
      </c>
      <c r="I5029">
        <v>687409</v>
      </c>
      <c r="J5029">
        <v>48828</v>
      </c>
      <c r="K5029">
        <v>745143</v>
      </c>
      <c r="L5029">
        <v>46018</v>
      </c>
      <c r="M5029">
        <v>2255</v>
      </c>
      <c r="N5029">
        <v>331000000</v>
      </c>
    </row>
    <row r="5030" spans="1:14" x14ac:dyDescent="0.3">
      <c r="A5030" t="s">
        <v>7271</v>
      </c>
      <c r="B5030" t="s">
        <v>2211</v>
      </c>
      <c r="C5030" t="s">
        <v>2237</v>
      </c>
      <c r="D5030" t="s">
        <v>2250</v>
      </c>
      <c r="E5030" s="17">
        <v>44269</v>
      </c>
      <c r="F5030">
        <v>3936</v>
      </c>
      <c r="G5030">
        <v>100</v>
      </c>
      <c r="H5030">
        <v>1845</v>
      </c>
      <c r="I5030">
        <v>691345</v>
      </c>
      <c r="J5030">
        <v>48928</v>
      </c>
      <c r="K5030">
        <v>746988</v>
      </c>
      <c r="L5030">
        <v>43296</v>
      </c>
      <c r="M5030">
        <v>12301</v>
      </c>
      <c r="N5030">
        <v>331000000</v>
      </c>
    </row>
    <row r="5031" spans="1:14" x14ac:dyDescent="0.3">
      <c r="A5031" t="s">
        <v>7272</v>
      </c>
      <c r="B5031" t="s">
        <v>2194</v>
      </c>
      <c r="C5031" t="s">
        <v>27</v>
      </c>
      <c r="D5031" t="s">
        <v>27</v>
      </c>
      <c r="E5031" s="17">
        <v>43936</v>
      </c>
      <c r="F5031">
        <v>2019</v>
      </c>
      <c r="G5031">
        <v>7</v>
      </c>
      <c r="H5031">
        <v>4237</v>
      </c>
      <c r="I5031">
        <v>693364</v>
      </c>
      <c r="J5031">
        <v>48935</v>
      </c>
      <c r="K5031">
        <v>751225</v>
      </c>
      <c r="L5031">
        <v>12114</v>
      </c>
      <c r="M5031">
        <v>5341</v>
      </c>
      <c r="N5031">
        <v>1380000000</v>
      </c>
    </row>
    <row r="5032" spans="1:14" x14ac:dyDescent="0.3">
      <c r="A5032" t="s">
        <v>7273</v>
      </c>
      <c r="B5032" t="s">
        <v>2187</v>
      </c>
      <c r="C5032" t="s">
        <v>2201</v>
      </c>
      <c r="D5032" t="s">
        <v>2202</v>
      </c>
      <c r="E5032" s="17">
        <v>44011</v>
      </c>
      <c r="F5032">
        <v>2023</v>
      </c>
      <c r="G5032">
        <v>5</v>
      </c>
      <c r="H5032">
        <v>13</v>
      </c>
      <c r="I5032">
        <v>695387</v>
      </c>
      <c r="J5032">
        <v>48940</v>
      </c>
      <c r="K5032">
        <v>751238</v>
      </c>
      <c r="L5032">
        <v>38437</v>
      </c>
      <c r="M5032">
        <v>2026</v>
      </c>
      <c r="N5032">
        <v>83000000</v>
      </c>
    </row>
    <row r="5033" spans="1:14" x14ac:dyDescent="0.3">
      <c r="A5033" t="s">
        <v>7274</v>
      </c>
      <c r="B5033" t="s">
        <v>2187</v>
      </c>
      <c r="C5033" t="s">
        <v>2338</v>
      </c>
      <c r="D5033" t="s">
        <v>2339</v>
      </c>
      <c r="E5033" s="17">
        <v>44014</v>
      </c>
      <c r="F5033">
        <v>1589</v>
      </c>
      <c r="G5033">
        <v>86</v>
      </c>
      <c r="H5033">
        <v>2758</v>
      </c>
      <c r="I5033">
        <v>696976</v>
      </c>
      <c r="J5033">
        <v>49026</v>
      </c>
      <c r="K5033">
        <v>753996</v>
      </c>
      <c r="L5033">
        <v>30191</v>
      </c>
      <c r="M5033">
        <v>4339</v>
      </c>
      <c r="N5033">
        <v>83000000</v>
      </c>
    </row>
    <row r="5034" spans="1:14" x14ac:dyDescent="0.3">
      <c r="A5034" t="s">
        <v>7275</v>
      </c>
      <c r="B5034" t="s">
        <v>2211</v>
      </c>
      <c r="C5034" t="s">
        <v>2245</v>
      </c>
      <c r="D5034" t="s">
        <v>2308</v>
      </c>
      <c r="E5034" s="17">
        <v>44056</v>
      </c>
      <c r="F5034">
        <v>4973</v>
      </c>
      <c r="G5034">
        <v>180</v>
      </c>
      <c r="H5034">
        <v>530</v>
      </c>
      <c r="I5034">
        <v>701949</v>
      </c>
      <c r="J5034">
        <v>49206</v>
      </c>
      <c r="K5034">
        <v>754526</v>
      </c>
      <c r="L5034">
        <v>84541</v>
      </c>
      <c r="M5034">
        <v>1298</v>
      </c>
      <c r="N5034">
        <v>331000000</v>
      </c>
    </row>
    <row r="5035" spans="1:14" x14ac:dyDescent="0.3">
      <c r="A5035" t="s">
        <v>7276</v>
      </c>
      <c r="B5035" t="s">
        <v>2206</v>
      </c>
      <c r="C5035" t="s">
        <v>2257</v>
      </c>
      <c r="D5035" t="s">
        <v>2290</v>
      </c>
      <c r="E5035" s="17">
        <v>43919</v>
      </c>
      <c r="F5035">
        <v>2060</v>
      </c>
      <c r="G5035">
        <v>79</v>
      </c>
      <c r="H5035">
        <v>2878</v>
      </c>
      <c r="I5035">
        <v>704009</v>
      </c>
      <c r="J5035">
        <v>49285</v>
      </c>
      <c r="K5035">
        <v>757404</v>
      </c>
      <c r="L5035">
        <v>14420</v>
      </c>
      <c r="M5035">
        <v>1612</v>
      </c>
      <c r="N5035">
        <v>68000000</v>
      </c>
    </row>
    <row r="5036" spans="1:14" x14ac:dyDescent="0.3">
      <c r="A5036" t="s">
        <v>7277</v>
      </c>
      <c r="B5036" t="s">
        <v>2194</v>
      </c>
      <c r="C5036" t="s">
        <v>27</v>
      </c>
      <c r="D5036" t="s">
        <v>27</v>
      </c>
      <c r="E5036" s="17">
        <v>44518</v>
      </c>
      <c r="F5036">
        <v>4317</v>
      </c>
      <c r="G5036">
        <v>43</v>
      </c>
      <c r="H5036">
        <v>3404</v>
      </c>
      <c r="I5036">
        <v>708326</v>
      </c>
      <c r="J5036">
        <v>49328</v>
      </c>
      <c r="K5036">
        <v>760808</v>
      </c>
      <c r="L5036">
        <v>25902</v>
      </c>
      <c r="M5036">
        <v>107</v>
      </c>
      <c r="N5036">
        <v>1380000000</v>
      </c>
    </row>
    <row r="5037" spans="1:14" x14ac:dyDescent="0.3">
      <c r="A5037" t="s">
        <v>7278</v>
      </c>
      <c r="B5037" t="s">
        <v>2187</v>
      </c>
      <c r="C5037" t="s">
        <v>2201</v>
      </c>
      <c r="D5037" t="s">
        <v>2202</v>
      </c>
      <c r="E5037" s="17">
        <v>44360</v>
      </c>
      <c r="F5037">
        <v>1419</v>
      </c>
      <c r="G5037">
        <v>176</v>
      </c>
      <c r="H5037">
        <v>437</v>
      </c>
      <c r="I5037">
        <v>709745</v>
      </c>
      <c r="J5037">
        <v>49504</v>
      </c>
      <c r="K5037">
        <v>761245</v>
      </c>
      <c r="L5037">
        <v>26961</v>
      </c>
      <c r="M5037">
        <v>1353</v>
      </c>
      <c r="N5037">
        <v>83000000</v>
      </c>
    </row>
    <row r="5038" spans="1:14" x14ac:dyDescent="0.3">
      <c r="A5038" t="s">
        <v>7279</v>
      </c>
      <c r="B5038" t="s">
        <v>2190</v>
      </c>
      <c r="C5038" t="s">
        <v>2252</v>
      </c>
      <c r="D5038" t="s">
        <v>2253</v>
      </c>
      <c r="E5038" s="17">
        <v>44201</v>
      </c>
      <c r="F5038">
        <v>880</v>
      </c>
      <c r="G5038">
        <v>135</v>
      </c>
      <c r="H5038">
        <v>382</v>
      </c>
      <c r="I5038">
        <v>710625</v>
      </c>
      <c r="J5038">
        <v>49639</v>
      </c>
      <c r="K5038">
        <v>761627</v>
      </c>
      <c r="L5038">
        <v>7040</v>
      </c>
      <c r="M5038">
        <v>1646</v>
      </c>
      <c r="N5038">
        <v>213000000</v>
      </c>
    </row>
    <row r="5039" spans="1:14" x14ac:dyDescent="0.3">
      <c r="A5039" t="s">
        <v>7280</v>
      </c>
      <c r="B5039" t="s">
        <v>2190</v>
      </c>
      <c r="C5039" t="s">
        <v>2191</v>
      </c>
      <c r="D5039" t="s">
        <v>2285</v>
      </c>
      <c r="E5039" s="17">
        <v>44229</v>
      </c>
      <c r="F5039">
        <v>838</v>
      </c>
      <c r="G5039">
        <v>63</v>
      </c>
      <c r="H5039">
        <v>1289</v>
      </c>
      <c r="I5039">
        <v>711463</v>
      </c>
      <c r="J5039">
        <v>49702</v>
      </c>
      <c r="K5039">
        <v>762916</v>
      </c>
      <c r="L5039">
        <v>5028</v>
      </c>
      <c r="M5039">
        <v>4220</v>
      </c>
      <c r="N5039">
        <v>213000000</v>
      </c>
    </row>
    <row r="5040" spans="1:14" x14ac:dyDescent="0.3">
      <c r="A5040" t="s">
        <v>7281</v>
      </c>
      <c r="B5040" t="s">
        <v>2206</v>
      </c>
      <c r="C5040" t="s">
        <v>2257</v>
      </c>
      <c r="D5040" t="s">
        <v>2258</v>
      </c>
      <c r="E5040" s="17">
        <v>43936</v>
      </c>
      <c r="F5040">
        <v>751</v>
      </c>
      <c r="G5040">
        <v>131</v>
      </c>
      <c r="H5040">
        <v>2852</v>
      </c>
      <c r="I5040">
        <v>712214</v>
      </c>
      <c r="J5040">
        <v>49833</v>
      </c>
      <c r="K5040">
        <v>765768</v>
      </c>
      <c r="L5040">
        <v>6008</v>
      </c>
      <c r="M5040">
        <v>17500</v>
      </c>
      <c r="N5040">
        <v>68000000</v>
      </c>
    </row>
    <row r="5041" spans="1:14" x14ac:dyDescent="0.3">
      <c r="A5041" t="s">
        <v>7282</v>
      </c>
      <c r="B5041" t="s">
        <v>2211</v>
      </c>
      <c r="C5041" t="s">
        <v>2212</v>
      </c>
      <c r="D5041" t="s">
        <v>2328</v>
      </c>
      <c r="E5041" s="17">
        <v>44101</v>
      </c>
      <c r="F5041">
        <v>269</v>
      </c>
      <c r="G5041">
        <v>31</v>
      </c>
      <c r="H5041">
        <v>2037</v>
      </c>
      <c r="I5041">
        <v>712483</v>
      </c>
      <c r="J5041">
        <v>49864</v>
      </c>
      <c r="K5041">
        <v>767805</v>
      </c>
      <c r="L5041">
        <v>4035</v>
      </c>
      <c r="M5041">
        <v>8603</v>
      </c>
      <c r="N5041">
        <v>331000000</v>
      </c>
    </row>
    <row r="5042" spans="1:14" x14ac:dyDescent="0.3">
      <c r="A5042" t="s">
        <v>7283</v>
      </c>
      <c r="B5042" t="s">
        <v>2211</v>
      </c>
      <c r="C5042" t="s">
        <v>2245</v>
      </c>
      <c r="D5042" t="s">
        <v>2246</v>
      </c>
      <c r="E5042" s="17">
        <v>44333</v>
      </c>
      <c r="F5042">
        <v>3369</v>
      </c>
      <c r="G5042">
        <v>52</v>
      </c>
      <c r="H5042">
        <v>3716</v>
      </c>
      <c r="I5042">
        <v>715852</v>
      </c>
      <c r="J5042">
        <v>49916</v>
      </c>
      <c r="K5042">
        <v>771521</v>
      </c>
      <c r="L5042">
        <v>60642</v>
      </c>
      <c r="M5042">
        <v>3020</v>
      </c>
      <c r="N5042">
        <v>331000000</v>
      </c>
    </row>
    <row r="5043" spans="1:14" x14ac:dyDescent="0.3">
      <c r="A5043" t="s">
        <v>7284</v>
      </c>
      <c r="B5043" t="s">
        <v>2211</v>
      </c>
      <c r="C5043" t="s">
        <v>2237</v>
      </c>
      <c r="D5043" t="s">
        <v>2250</v>
      </c>
      <c r="E5043" s="17">
        <v>44509</v>
      </c>
      <c r="F5043">
        <v>4827</v>
      </c>
      <c r="G5043">
        <v>112</v>
      </c>
      <c r="H5043">
        <v>2452</v>
      </c>
      <c r="I5043">
        <v>720679</v>
      </c>
      <c r="J5043">
        <v>50028</v>
      </c>
      <c r="K5043">
        <v>773973</v>
      </c>
      <c r="L5043">
        <v>86886</v>
      </c>
      <c r="M5043">
        <v>236</v>
      </c>
      <c r="N5043">
        <v>331000000</v>
      </c>
    </row>
    <row r="5044" spans="1:14" x14ac:dyDescent="0.3">
      <c r="A5044" t="s">
        <v>7285</v>
      </c>
      <c r="B5044" t="s">
        <v>2190</v>
      </c>
      <c r="C5044" t="s">
        <v>2198</v>
      </c>
      <c r="D5044" t="s">
        <v>2306</v>
      </c>
      <c r="E5044" s="17">
        <v>44355</v>
      </c>
      <c r="F5044">
        <v>4711</v>
      </c>
      <c r="G5044">
        <v>194</v>
      </c>
      <c r="H5044">
        <v>885</v>
      </c>
      <c r="I5044">
        <v>725390</v>
      </c>
      <c r="J5044">
        <v>222</v>
      </c>
      <c r="K5044">
        <v>774858</v>
      </c>
      <c r="L5044">
        <v>84798</v>
      </c>
      <c r="M5044">
        <v>2702</v>
      </c>
      <c r="N5044">
        <v>213000000</v>
      </c>
    </row>
    <row r="5045" spans="1:14" x14ac:dyDescent="0.3">
      <c r="A5045" t="s">
        <v>7286</v>
      </c>
      <c r="B5045" t="s">
        <v>2211</v>
      </c>
      <c r="C5045" t="s">
        <v>2245</v>
      </c>
      <c r="D5045" t="s">
        <v>2308</v>
      </c>
      <c r="E5045" s="17">
        <v>43862</v>
      </c>
      <c r="F5045">
        <v>3503</v>
      </c>
      <c r="G5045">
        <v>62</v>
      </c>
      <c r="H5045">
        <v>3494</v>
      </c>
      <c r="I5045">
        <v>728893</v>
      </c>
      <c r="J5045">
        <v>284</v>
      </c>
      <c r="K5045">
        <v>778352</v>
      </c>
      <c r="L5045">
        <v>38533</v>
      </c>
      <c r="M5045">
        <v>8400</v>
      </c>
      <c r="N5045">
        <v>331000000</v>
      </c>
    </row>
    <row r="5046" spans="1:14" x14ac:dyDescent="0.3">
      <c r="A5046" t="s">
        <v>7287</v>
      </c>
      <c r="B5046" t="s">
        <v>2190</v>
      </c>
      <c r="C5046" t="s">
        <v>2252</v>
      </c>
      <c r="D5046" t="s">
        <v>2301</v>
      </c>
      <c r="E5046" s="17">
        <v>44223</v>
      </c>
      <c r="F5046">
        <v>3960</v>
      </c>
      <c r="G5046">
        <v>113</v>
      </c>
      <c r="H5046">
        <v>3014</v>
      </c>
      <c r="I5046">
        <v>732853</v>
      </c>
      <c r="J5046">
        <v>397</v>
      </c>
      <c r="K5046">
        <v>781366</v>
      </c>
      <c r="L5046">
        <v>67320</v>
      </c>
      <c r="M5046">
        <v>13630</v>
      </c>
      <c r="N5046">
        <v>213000000</v>
      </c>
    </row>
    <row r="5047" spans="1:14" x14ac:dyDescent="0.3">
      <c r="A5047" t="s">
        <v>7288</v>
      </c>
      <c r="B5047" t="s">
        <v>2206</v>
      </c>
      <c r="C5047" t="s">
        <v>2207</v>
      </c>
      <c r="D5047" t="s">
        <v>2208</v>
      </c>
      <c r="E5047" s="17">
        <v>43870</v>
      </c>
      <c r="F5047">
        <v>2075</v>
      </c>
      <c r="G5047">
        <v>187</v>
      </c>
      <c r="H5047">
        <v>3982</v>
      </c>
      <c r="I5047">
        <v>734928</v>
      </c>
      <c r="J5047">
        <v>584</v>
      </c>
      <c r="K5047">
        <v>785348</v>
      </c>
      <c r="L5047">
        <v>24900</v>
      </c>
      <c r="M5047">
        <v>12297</v>
      </c>
      <c r="N5047">
        <v>68000000</v>
      </c>
    </row>
    <row r="5048" spans="1:14" x14ac:dyDescent="0.3">
      <c r="A5048" t="s">
        <v>7289</v>
      </c>
      <c r="B5048" t="s">
        <v>2194</v>
      </c>
      <c r="C5048" t="s">
        <v>27</v>
      </c>
      <c r="D5048" t="s">
        <v>27</v>
      </c>
      <c r="E5048" s="17">
        <v>44490</v>
      </c>
      <c r="F5048">
        <v>1312</v>
      </c>
      <c r="G5048">
        <v>76</v>
      </c>
      <c r="H5048">
        <v>4174</v>
      </c>
      <c r="I5048">
        <v>736240</v>
      </c>
      <c r="J5048">
        <v>660</v>
      </c>
      <c r="K5048">
        <v>789522</v>
      </c>
      <c r="L5048">
        <v>23616</v>
      </c>
      <c r="M5048">
        <v>15103</v>
      </c>
      <c r="N5048">
        <v>1380000000</v>
      </c>
    </row>
    <row r="5049" spans="1:14" x14ac:dyDescent="0.3">
      <c r="A5049" t="s">
        <v>7290</v>
      </c>
      <c r="B5049" t="s">
        <v>2187</v>
      </c>
      <c r="C5049" t="s">
        <v>2188</v>
      </c>
      <c r="D5049" t="s">
        <v>2188</v>
      </c>
      <c r="E5049" s="17">
        <v>44048</v>
      </c>
      <c r="F5049">
        <v>2284</v>
      </c>
      <c r="G5049">
        <v>160</v>
      </c>
      <c r="H5049">
        <v>308</v>
      </c>
      <c r="I5049">
        <v>738524</v>
      </c>
      <c r="J5049">
        <v>820</v>
      </c>
      <c r="K5049">
        <v>789830</v>
      </c>
      <c r="L5049">
        <v>31976</v>
      </c>
      <c r="M5049">
        <v>19632</v>
      </c>
      <c r="N5049">
        <v>83000000</v>
      </c>
    </row>
    <row r="5050" spans="1:14" x14ac:dyDescent="0.3">
      <c r="A5050" t="s">
        <v>7291</v>
      </c>
      <c r="B5050" t="s">
        <v>2206</v>
      </c>
      <c r="C5050" t="s">
        <v>2224</v>
      </c>
      <c r="D5050" t="s">
        <v>2230</v>
      </c>
      <c r="E5050" s="17">
        <v>44561</v>
      </c>
      <c r="F5050">
        <v>383</v>
      </c>
      <c r="G5050">
        <v>21</v>
      </c>
      <c r="H5050">
        <v>726</v>
      </c>
      <c r="I5050">
        <v>738907</v>
      </c>
      <c r="J5050">
        <v>841</v>
      </c>
      <c r="K5050">
        <v>790556</v>
      </c>
      <c r="L5050">
        <v>6511</v>
      </c>
      <c r="M5050">
        <v>16269</v>
      </c>
      <c r="N5050">
        <v>68000000</v>
      </c>
    </row>
    <row r="5051" spans="1:14" x14ac:dyDescent="0.3">
      <c r="A5051" t="s">
        <v>7292</v>
      </c>
      <c r="B5051" t="s">
        <v>2190</v>
      </c>
      <c r="C5051" t="s">
        <v>2198</v>
      </c>
      <c r="D5051" t="s">
        <v>2306</v>
      </c>
      <c r="E5051" s="17">
        <v>43912</v>
      </c>
      <c r="F5051">
        <v>4180</v>
      </c>
      <c r="G5051">
        <v>126</v>
      </c>
      <c r="H5051">
        <v>3104</v>
      </c>
      <c r="I5051">
        <v>743087</v>
      </c>
      <c r="J5051">
        <v>967</v>
      </c>
      <c r="K5051">
        <v>793660</v>
      </c>
      <c r="L5051">
        <v>41800</v>
      </c>
      <c r="M5051">
        <v>19197</v>
      </c>
      <c r="N5051">
        <v>213000000</v>
      </c>
    </row>
    <row r="5052" spans="1:14" x14ac:dyDescent="0.3">
      <c r="A5052" t="s">
        <v>7293</v>
      </c>
      <c r="B5052" t="s">
        <v>2206</v>
      </c>
      <c r="C5052" t="s">
        <v>2207</v>
      </c>
      <c r="D5052" t="s">
        <v>2208</v>
      </c>
      <c r="E5052" s="17">
        <v>44550</v>
      </c>
      <c r="F5052">
        <v>4341</v>
      </c>
      <c r="G5052">
        <v>30</v>
      </c>
      <c r="H5052">
        <v>2937</v>
      </c>
      <c r="I5052">
        <v>747428</v>
      </c>
      <c r="J5052">
        <v>997</v>
      </c>
      <c r="K5052">
        <v>796597</v>
      </c>
      <c r="L5052">
        <v>78138</v>
      </c>
      <c r="M5052">
        <v>2337</v>
      </c>
      <c r="N5052">
        <v>68000000</v>
      </c>
    </row>
    <row r="5053" spans="1:14" x14ac:dyDescent="0.3">
      <c r="A5053" t="s">
        <v>7294</v>
      </c>
      <c r="B5053" t="s">
        <v>2187</v>
      </c>
      <c r="C5053" t="s">
        <v>2255</v>
      </c>
      <c r="D5053" t="s">
        <v>2255</v>
      </c>
      <c r="E5053" s="17">
        <v>44031</v>
      </c>
      <c r="F5053">
        <v>2808</v>
      </c>
      <c r="G5053">
        <v>23</v>
      </c>
      <c r="H5053">
        <v>1713</v>
      </c>
      <c r="I5053">
        <v>750236</v>
      </c>
      <c r="J5053">
        <v>1020</v>
      </c>
      <c r="K5053">
        <v>798310</v>
      </c>
      <c r="L5053">
        <v>42120</v>
      </c>
      <c r="M5053">
        <v>5726</v>
      </c>
      <c r="N5053">
        <v>83000000</v>
      </c>
    </row>
    <row r="5054" spans="1:14" x14ac:dyDescent="0.3">
      <c r="A5054" t="s">
        <v>7295</v>
      </c>
      <c r="B5054" t="s">
        <v>2194</v>
      </c>
      <c r="C5054" t="s">
        <v>27</v>
      </c>
      <c r="D5054" t="s">
        <v>27</v>
      </c>
      <c r="E5054" s="17">
        <v>44277</v>
      </c>
      <c r="F5054">
        <v>803</v>
      </c>
      <c r="G5054">
        <v>2</v>
      </c>
      <c r="H5054">
        <v>3871</v>
      </c>
      <c r="I5054">
        <v>751039</v>
      </c>
      <c r="J5054">
        <v>1022</v>
      </c>
      <c r="K5054">
        <v>802181</v>
      </c>
      <c r="L5054">
        <v>10439</v>
      </c>
      <c r="M5054">
        <v>10022</v>
      </c>
      <c r="N5054">
        <v>1380000000</v>
      </c>
    </row>
    <row r="5055" spans="1:14" x14ac:dyDescent="0.3">
      <c r="A5055" t="s">
        <v>7296</v>
      </c>
      <c r="B5055" t="s">
        <v>2187</v>
      </c>
      <c r="C5055" t="s">
        <v>2201</v>
      </c>
      <c r="D5055" t="s">
        <v>2272</v>
      </c>
      <c r="E5055" s="17">
        <v>44258</v>
      </c>
      <c r="F5055">
        <v>4335</v>
      </c>
      <c r="G5055">
        <v>32</v>
      </c>
      <c r="H5055">
        <v>712</v>
      </c>
      <c r="I5055">
        <v>755374</v>
      </c>
      <c r="J5055">
        <v>1054</v>
      </c>
      <c r="K5055">
        <v>802893</v>
      </c>
      <c r="L5055">
        <v>43350</v>
      </c>
      <c r="M5055">
        <v>18335</v>
      </c>
      <c r="N5055">
        <v>83000000</v>
      </c>
    </row>
    <row r="5056" spans="1:14" x14ac:dyDescent="0.3">
      <c r="A5056" t="s">
        <v>7297</v>
      </c>
      <c r="B5056" t="s">
        <v>2190</v>
      </c>
      <c r="C5056" t="s">
        <v>2269</v>
      </c>
      <c r="D5056" t="s">
        <v>2270</v>
      </c>
      <c r="E5056" s="17">
        <v>43868</v>
      </c>
      <c r="F5056">
        <v>1096</v>
      </c>
      <c r="G5056">
        <v>153</v>
      </c>
      <c r="H5056">
        <v>950</v>
      </c>
      <c r="I5056">
        <v>756470</v>
      </c>
      <c r="J5056">
        <v>1207</v>
      </c>
      <c r="K5056">
        <v>803843</v>
      </c>
      <c r="L5056">
        <v>16440</v>
      </c>
      <c r="M5056">
        <v>10319</v>
      </c>
      <c r="N5056">
        <v>213000000</v>
      </c>
    </row>
    <row r="5057" spans="1:14" x14ac:dyDescent="0.3">
      <c r="A5057" t="s">
        <v>7298</v>
      </c>
      <c r="B5057" t="s">
        <v>2187</v>
      </c>
      <c r="C5057" t="s">
        <v>2255</v>
      </c>
      <c r="D5057" t="s">
        <v>2255</v>
      </c>
      <c r="E5057" s="17">
        <v>44041</v>
      </c>
      <c r="F5057">
        <v>3742</v>
      </c>
      <c r="G5057">
        <v>50</v>
      </c>
      <c r="H5057">
        <v>1435</v>
      </c>
      <c r="I5057">
        <v>760212</v>
      </c>
      <c r="J5057">
        <v>1257</v>
      </c>
      <c r="K5057">
        <v>805278</v>
      </c>
      <c r="L5057">
        <v>56130</v>
      </c>
      <c r="M5057">
        <v>7888</v>
      </c>
      <c r="N5057">
        <v>83000000</v>
      </c>
    </row>
    <row r="5058" spans="1:14" x14ac:dyDescent="0.3">
      <c r="A5058" t="s">
        <v>7299</v>
      </c>
      <c r="B5058" t="s">
        <v>2206</v>
      </c>
      <c r="C5058" t="s">
        <v>2224</v>
      </c>
      <c r="D5058" t="s">
        <v>2225</v>
      </c>
      <c r="E5058" s="17">
        <v>44274</v>
      </c>
      <c r="F5058">
        <v>4483</v>
      </c>
      <c r="G5058">
        <v>29</v>
      </c>
      <c r="H5058">
        <v>4565</v>
      </c>
      <c r="I5058">
        <v>764695</v>
      </c>
      <c r="J5058">
        <v>1286</v>
      </c>
      <c r="K5058">
        <v>809843</v>
      </c>
      <c r="L5058">
        <v>85177</v>
      </c>
      <c r="M5058">
        <v>18837</v>
      </c>
      <c r="N5058">
        <v>68000000</v>
      </c>
    </row>
    <row r="5059" spans="1:14" x14ac:dyDescent="0.3">
      <c r="A5059" t="s">
        <v>7300</v>
      </c>
      <c r="B5059" t="s">
        <v>2211</v>
      </c>
      <c r="C5059" t="s">
        <v>2241</v>
      </c>
      <c r="D5059" t="s">
        <v>2261</v>
      </c>
      <c r="E5059" s="17">
        <v>44157</v>
      </c>
      <c r="F5059">
        <v>3719</v>
      </c>
      <c r="G5059">
        <v>162</v>
      </c>
      <c r="H5059">
        <v>1538</v>
      </c>
      <c r="I5059">
        <v>768414</v>
      </c>
      <c r="J5059">
        <v>1448</v>
      </c>
      <c r="K5059">
        <v>811381</v>
      </c>
      <c r="L5059">
        <v>26033</v>
      </c>
      <c r="M5059">
        <v>6562</v>
      </c>
      <c r="N5059">
        <v>331000000</v>
      </c>
    </row>
    <row r="5060" spans="1:14" x14ac:dyDescent="0.3">
      <c r="A5060" t="s">
        <v>7301</v>
      </c>
      <c r="B5060" t="s">
        <v>2206</v>
      </c>
      <c r="C5060" t="s">
        <v>2257</v>
      </c>
      <c r="D5060" t="s">
        <v>2258</v>
      </c>
      <c r="E5060" s="17">
        <v>44057</v>
      </c>
      <c r="F5060">
        <v>4771</v>
      </c>
      <c r="G5060">
        <v>24</v>
      </c>
      <c r="H5060">
        <v>2612</v>
      </c>
      <c r="I5060">
        <v>773185</v>
      </c>
      <c r="J5060">
        <v>1472</v>
      </c>
      <c r="K5060">
        <v>813993</v>
      </c>
      <c r="L5060">
        <v>23855</v>
      </c>
      <c r="M5060">
        <v>16152</v>
      </c>
      <c r="N5060">
        <v>68000000</v>
      </c>
    </row>
    <row r="5061" spans="1:14" x14ac:dyDescent="0.3">
      <c r="A5061" t="s">
        <v>7302</v>
      </c>
      <c r="B5061" t="s">
        <v>2190</v>
      </c>
      <c r="C5061" t="s">
        <v>2191</v>
      </c>
      <c r="D5061" t="s">
        <v>2192</v>
      </c>
      <c r="E5061" s="17">
        <v>43878</v>
      </c>
      <c r="F5061">
        <v>2696</v>
      </c>
      <c r="G5061">
        <v>27</v>
      </c>
      <c r="H5061">
        <v>2168</v>
      </c>
      <c r="I5061">
        <v>775881</v>
      </c>
      <c r="J5061">
        <v>1499</v>
      </c>
      <c r="K5061">
        <v>816161</v>
      </c>
      <c r="L5061">
        <v>35048</v>
      </c>
      <c r="M5061">
        <v>8438</v>
      </c>
      <c r="N5061">
        <v>213000000</v>
      </c>
    </row>
    <row r="5062" spans="1:14" x14ac:dyDescent="0.3">
      <c r="A5062" t="s">
        <v>7303</v>
      </c>
      <c r="B5062" t="s">
        <v>2194</v>
      </c>
      <c r="C5062" t="s">
        <v>27</v>
      </c>
      <c r="D5062" t="s">
        <v>27</v>
      </c>
      <c r="E5062" s="17">
        <v>43848</v>
      </c>
      <c r="F5062">
        <v>4266</v>
      </c>
      <c r="G5062">
        <v>96</v>
      </c>
      <c r="H5062">
        <v>2197</v>
      </c>
      <c r="I5062">
        <v>780147</v>
      </c>
      <c r="J5062">
        <v>1595</v>
      </c>
      <c r="K5062">
        <v>818358</v>
      </c>
      <c r="L5062">
        <v>29862</v>
      </c>
      <c r="M5062">
        <v>14267</v>
      </c>
      <c r="N5062">
        <v>1380000000</v>
      </c>
    </row>
    <row r="5063" spans="1:14" x14ac:dyDescent="0.3">
      <c r="A5063" t="s">
        <v>7304</v>
      </c>
      <c r="B5063" t="s">
        <v>2187</v>
      </c>
      <c r="C5063" t="s">
        <v>2188</v>
      </c>
      <c r="D5063" t="s">
        <v>2188</v>
      </c>
      <c r="E5063" s="17">
        <v>44269</v>
      </c>
      <c r="F5063">
        <v>808</v>
      </c>
      <c r="G5063">
        <v>86</v>
      </c>
      <c r="H5063">
        <v>2200</v>
      </c>
      <c r="I5063">
        <v>780955</v>
      </c>
      <c r="J5063">
        <v>1681</v>
      </c>
      <c r="K5063">
        <v>820558</v>
      </c>
      <c r="L5063">
        <v>4040</v>
      </c>
      <c r="M5063">
        <v>18917</v>
      </c>
      <c r="N5063">
        <v>83000000</v>
      </c>
    </row>
    <row r="5064" spans="1:14" x14ac:dyDescent="0.3">
      <c r="A5064" t="s">
        <v>7305</v>
      </c>
      <c r="B5064" t="s">
        <v>2194</v>
      </c>
      <c r="C5064" t="s">
        <v>2195</v>
      </c>
      <c r="D5064" t="s">
        <v>2296</v>
      </c>
      <c r="E5064" s="17">
        <v>44538</v>
      </c>
      <c r="F5064">
        <v>2151</v>
      </c>
      <c r="G5064">
        <v>25</v>
      </c>
      <c r="H5064">
        <v>3051</v>
      </c>
      <c r="I5064">
        <v>783106</v>
      </c>
      <c r="J5064">
        <v>1706</v>
      </c>
      <c r="K5064">
        <v>823609</v>
      </c>
      <c r="L5064">
        <v>34416</v>
      </c>
      <c r="M5064">
        <v>13330</v>
      </c>
      <c r="N5064">
        <v>1380000000</v>
      </c>
    </row>
    <row r="5065" spans="1:14" x14ac:dyDescent="0.3">
      <c r="A5065" t="s">
        <v>7306</v>
      </c>
      <c r="B5065" t="s">
        <v>2190</v>
      </c>
      <c r="C5065" t="s">
        <v>2191</v>
      </c>
      <c r="D5065" t="s">
        <v>2192</v>
      </c>
      <c r="E5065" s="17">
        <v>44017</v>
      </c>
      <c r="F5065">
        <v>3293</v>
      </c>
      <c r="G5065">
        <v>119</v>
      </c>
      <c r="H5065">
        <v>1670</v>
      </c>
      <c r="I5065">
        <v>786399</v>
      </c>
      <c r="J5065">
        <v>1825</v>
      </c>
      <c r="K5065">
        <v>825279</v>
      </c>
      <c r="L5065">
        <v>49395</v>
      </c>
      <c r="M5065">
        <v>8978</v>
      </c>
      <c r="N5065">
        <v>213000000</v>
      </c>
    </row>
    <row r="5066" spans="1:14" x14ac:dyDescent="0.3">
      <c r="A5066" t="s">
        <v>7307</v>
      </c>
      <c r="B5066" t="s">
        <v>2187</v>
      </c>
      <c r="C5066" t="s">
        <v>2255</v>
      </c>
      <c r="D5066" t="s">
        <v>2255</v>
      </c>
      <c r="E5066" s="17">
        <v>44175</v>
      </c>
      <c r="F5066">
        <v>1305</v>
      </c>
      <c r="G5066">
        <v>135</v>
      </c>
      <c r="H5066">
        <v>4669</v>
      </c>
      <c r="I5066">
        <v>787704</v>
      </c>
      <c r="J5066">
        <v>1960</v>
      </c>
      <c r="K5066">
        <v>829948</v>
      </c>
      <c r="L5066">
        <v>23490</v>
      </c>
      <c r="M5066">
        <v>15214</v>
      </c>
      <c r="N5066">
        <v>83000000</v>
      </c>
    </row>
    <row r="5067" spans="1:14" x14ac:dyDescent="0.3">
      <c r="A5067" t="s">
        <v>7308</v>
      </c>
      <c r="B5067" t="s">
        <v>2206</v>
      </c>
      <c r="C5067" t="s">
        <v>2224</v>
      </c>
      <c r="D5067" t="s">
        <v>2230</v>
      </c>
      <c r="E5067" s="17">
        <v>44054</v>
      </c>
      <c r="F5067">
        <v>3459</v>
      </c>
      <c r="G5067">
        <v>100</v>
      </c>
      <c r="H5067">
        <v>3134</v>
      </c>
      <c r="I5067">
        <v>791163</v>
      </c>
      <c r="J5067">
        <v>2060</v>
      </c>
      <c r="K5067">
        <v>833082</v>
      </c>
      <c r="L5067">
        <v>20754</v>
      </c>
      <c r="M5067">
        <v>5726</v>
      </c>
      <c r="N5067">
        <v>68000000</v>
      </c>
    </row>
    <row r="5068" spans="1:14" x14ac:dyDescent="0.3">
      <c r="A5068" t="s">
        <v>7309</v>
      </c>
      <c r="B5068" t="s">
        <v>2206</v>
      </c>
      <c r="C5068" t="s">
        <v>2224</v>
      </c>
      <c r="D5068" t="s">
        <v>2230</v>
      </c>
      <c r="E5068" s="17">
        <v>44318</v>
      </c>
      <c r="F5068">
        <v>2419</v>
      </c>
      <c r="G5068">
        <v>96</v>
      </c>
      <c r="H5068">
        <v>3364</v>
      </c>
      <c r="I5068">
        <v>793582</v>
      </c>
      <c r="J5068">
        <v>2156</v>
      </c>
      <c r="K5068">
        <v>836446</v>
      </c>
      <c r="L5068">
        <v>38704</v>
      </c>
      <c r="M5068">
        <v>10635</v>
      </c>
      <c r="N5068">
        <v>68000000</v>
      </c>
    </row>
    <row r="5069" spans="1:14" x14ac:dyDescent="0.3">
      <c r="A5069" t="s">
        <v>7310</v>
      </c>
      <c r="B5069" t="s">
        <v>2190</v>
      </c>
      <c r="C5069" t="s">
        <v>2269</v>
      </c>
      <c r="D5069" t="s">
        <v>2270</v>
      </c>
      <c r="E5069" s="17">
        <v>44059</v>
      </c>
      <c r="F5069">
        <v>4224</v>
      </c>
      <c r="G5069">
        <v>14</v>
      </c>
      <c r="H5069">
        <v>2115</v>
      </c>
      <c r="I5069">
        <v>797806</v>
      </c>
      <c r="J5069">
        <v>2170</v>
      </c>
      <c r="K5069">
        <v>838561</v>
      </c>
      <c r="L5069">
        <v>29568</v>
      </c>
      <c r="M5069">
        <v>341</v>
      </c>
      <c r="N5069">
        <v>213000000</v>
      </c>
    </row>
    <row r="5070" spans="1:14" x14ac:dyDescent="0.3">
      <c r="A5070" t="s">
        <v>7311</v>
      </c>
      <c r="B5070" t="s">
        <v>2187</v>
      </c>
      <c r="C5070" t="s">
        <v>2338</v>
      </c>
      <c r="D5070" t="s">
        <v>2339</v>
      </c>
      <c r="E5070" s="17">
        <v>44220</v>
      </c>
      <c r="F5070">
        <v>1196</v>
      </c>
      <c r="G5070">
        <v>48</v>
      </c>
      <c r="H5070">
        <v>224</v>
      </c>
      <c r="I5070">
        <v>799002</v>
      </c>
      <c r="J5070">
        <v>2218</v>
      </c>
      <c r="K5070">
        <v>838785</v>
      </c>
      <c r="L5070">
        <v>14352</v>
      </c>
      <c r="M5070">
        <v>6731</v>
      </c>
      <c r="N5070">
        <v>83000000</v>
      </c>
    </row>
    <row r="5071" spans="1:14" x14ac:dyDescent="0.3">
      <c r="A5071" t="s">
        <v>7312</v>
      </c>
      <c r="B5071" t="s">
        <v>2206</v>
      </c>
      <c r="C5071" t="s">
        <v>2207</v>
      </c>
      <c r="D5071" t="s">
        <v>2208</v>
      </c>
      <c r="E5071" s="17">
        <v>44419</v>
      </c>
      <c r="F5071">
        <v>4567</v>
      </c>
      <c r="G5071">
        <v>110</v>
      </c>
      <c r="H5071">
        <v>846</v>
      </c>
      <c r="I5071">
        <v>803569</v>
      </c>
      <c r="J5071">
        <v>2328</v>
      </c>
      <c r="K5071">
        <v>839631</v>
      </c>
      <c r="L5071">
        <v>54804</v>
      </c>
      <c r="M5071">
        <v>9374</v>
      </c>
      <c r="N5071">
        <v>68000000</v>
      </c>
    </row>
    <row r="5072" spans="1:14" x14ac:dyDescent="0.3">
      <c r="A5072" t="s">
        <v>7313</v>
      </c>
      <c r="B5072" t="s">
        <v>2190</v>
      </c>
      <c r="C5072" t="s">
        <v>2269</v>
      </c>
      <c r="D5072" t="s">
        <v>2288</v>
      </c>
      <c r="E5072" s="17">
        <v>44018</v>
      </c>
      <c r="F5072">
        <v>3524</v>
      </c>
      <c r="G5072">
        <v>7</v>
      </c>
      <c r="H5072">
        <v>4069</v>
      </c>
      <c r="I5072">
        <v>807093</v>
      </c>
      <c r="J5072">
        <v>2335</v>
      </c>
      <c r="K5072">
        <v>843700</v>
      </c>
      <c r="L5072">
        <v>21144</v>
      </c>
      <c r="M5072">
        <v>17430</v>
      </c>
      <c r="N5072">
        <v>213000000</v>
      </c>
    </row>
    <row r="5073" spans="1:14" x14ac:dyDescent="0.3">
      <c r="A5073" t="s">
        <v>7314</v>
      </c>
      <c r="B5073" t="s">
        <v>2190</v>
      </c>
      <c r="C5073" t="s">
        <v>2269</v>
      </c>
      <c r="D5073" t="s">
        <v>2270</v>
      </c>
      <c r="E5073" s="17">
        <v>44100</v>
      </c>
      <c r="F5073">
        <v>1525</v>
      </c>
      <c r="G5073">
        <v>182</v>
      </c>
      <c r="H5073">
        <v>2956</v>
      </c>
      <c r="I5073">
        <v>808618</v>
      </c>
      <c r="J5073">
        <v>2517</v>
      </c>
      <c r="K5073">
        <v>846656</v>
      </c>
      <c r="L5073">
        <v>28975</v>
      </c>
      <c r="M5073">
        <v>1020</v>
      </c>
      <c r="N5073">
        <v>213000000</v>
      </c>
    </row>
    <row r="5074" spans="1:14" x14ac:dyDescent="0.3">
      <c r="A5074" t="s">
        <v>7315</v>
      </c>
      <c r="B5074" t="s">
        <v>2194</v>
      </c>
      <c r="C5074" t="s">
        <v>2204</v>
      </c>
      <c r="D5074" t="s">
        <v>25</v>
      </c>
      <c r="E5074" s="17">
        <v>44437</v>
      </c>
      <c r="F5074">
        <v>1599</v>
      </c>
      <c r="G5074">
        <v>84</v>
      </c>
      <c r="H5074">
        <v>4387</v>
      </c>
      <c r="I5074">
        <v>810217</v>
      </c>
      <c r="J5074">
        <v>2601</v>
      </c>
      <c r="K5074">
        <v>851043</v>
      </c>
      <c r="L5074">
        <v>15990</v>
      </c>
      <c r="M5074">
        <v>14028</v>
      </c>
      <c r="N5074">
        <v>1380000000</v>
      </c>
    </row>
    <row r="5075" spans="1:14" x14ac:dyDescent="0.3">
      <c r="A5075" t="s">
        <v>7316</v>
      </c>
      <c r="B5075" t="s">
        <v>2206</v>
      </c>
      <c r="C5075" t="s">
        <v>2232</v>
      </c>
      <c r="D5075" t="s">
        <v>2233</v>
      </c>
      <c r="E5075" s="17">
        <v>44140</v>
      </c>
      <c r="F5075">
        <v>1044</v>
      </c>
      <c r="G5075">
        <v>127</v>
      </c>
      <c r="H5075">
        <v>2261</v>
      </c>
      <c r="I5075">
        <v>811261</v>
      </c>
      <c r="J5075">
        <v>2728</v>
      </c>
      <c r="K5075">
        <v>853304</v>
      </c>
      <c r="L5075">
        <v>6264</v>
      </c>
      <c r="M5075">
        <v>16252</v>
      </c>
      <c r="N5075">
        <v>68000000</v>
      </c>
    </row>
    <row r="5076" spans="1:14" x14ac:dyDescent="0.3">
      <c r="A5076" t="s">
        <v>7317</v>
      </c>
      <c r="B5076" t="s">
        <v>2187</v>
      </c>
      <c r="C5076" t="s">
        <v>2338</v>
      </c>
      <c r="D5076" t="s">
        <v>2438</v>
      </c>
      <c r="E5076" s="17">
        <v>43962</v>
      </c>
      <c r="F5076">
        <v>2153</v>
      </c>
      <c r="G5076">
        <v>185</v>
      </c>
      <c r="H5076">
        <v>1583</v>
      </c>
      <c r="I5076">
        <v>813414</v>
      </c>
      <c r="J5076">
        <v>2913</v>
      </c>
      <c r="K5076">
        <v>854887</v>
      </c>
      <c r="L5076">
        <v>36601</v>
      </c>
      <c r="M5076">
        <v>2242</v>
      </c>
      <c r="N5076">
        <v>83000000</v>
      </c>
    </row>
    <row r="5077" spans="1:14" x14ac:dyDescent="0.3">
      <c r="A5077" t="s">
        <v>7318</v>
      </c>
      <c r="B5077" t="s">
        <v>2206</v>
      </c>
      <c r="C5077" t="s">
        <v>2257</v>
      </c>
      <c r="D5077" t="s">
        <v>2258</v>
      </c>
      <c r="E5077" s="17">
        <v>44381</v>
      </c>
      <c r="F5077">
        <v>1867</v>
      </c>
      <c r="G5077">
        <v>130</v>
      </c>
      <c r="H5077">
        <v>970</v>
      </c>
      <c r="I5077">
        <v>815281</v>
      </c>
      <c r="J5077">
        <v>3043</v>
      </c>
      <c r="K5077">
        <v>855857</v>
      </c>
      <c r="L5077">
        <v>20537</v>
      </c>
      <c r="M5077">
        <v>8902</v>
      </c>
      <c r="N5077">
        <v>68000000</v>
      </c>
    </row>
    <row r="5078" spans="1:14" x14ac:dyDescent="0.3">
      <c r="A5078" t="s">
        <v>7319</v>
      </c>
      <c r="B5078" t="s">
        <v>2206</v>
      </c>
      <c r="C5078" t="s">
        <v>2224</v>
      </c>
      <c r="D5078" t="s">
        <v>2225</v>
      </c>
      <c r="E5078" s="17">
        <v>43902</v>
      </c>
      <c r="F5078">
        <v>1375</v>
      </c>
      <c r="G5078">
        <v>136</v>
      </c>
      <c r="H5078">
        <v>3972</v>
      </c>
      <c r="I5078">
        <v>816656</v>
      </c>
      <c r="J5078">
        <v>3179</v>
      </c>
      <c r="K5078">
        <v>859829</v>
      </c>
      <c r="L5078">
        <v>23375</v>
      </c>
      <c r="M5078">
        <v>17545</v>
      </c>
      <c r="N5078">
        <v>68000000</v>
      </c>
    </row>
    <row r="5079" spans="1:14" x14ac:dyDescent="0.3">
      <c r="A5079" t="s">
        <v>7320</v>
      </c>
      <c r="B5079" t="s">
        <v>2206</v>
      </c>
      <c r="C5079" t="s">
        <v>2207</v>
      </c>
      <c r="D5079" t="s">
        <v>2263</v>
      </c>
      <c r="E5079" s="17">
        <v>44502</v>
      </c>
      <c r="F5079">
        <v>611</v>
      </c>
      <c r="G5079">
        <v>13</v>
      </c>
      <c r="H5079">
        <v>1216</v>
      </c>
      <c r="I5079">
        <v>817267</v>
      </c>
      <c r="J5079">
        <v>3192</v>
      </c>
      <c r="K5079">
        <v>861045</v>
      </c>
      <c r="L5079">
        <v>11609</v>
      </c>
      <c r="M5079">
        <v>2557</v>
      </c>
      <c r="N5079">
        <v>68000000</v>
      </c>
    </row>
    <row r="5080" spans="1:14" x14ac:dyDescent="0.3">
      <c r="A5080" t="s">
        <v>7321</v>
      </c>
      <c r="B5080" t="s">
        <v>2190</v>
      </c>
      <c r="C5080" t="s">
        <v>2198</v>
      </c>
      <c r="D5080" t="s">
        <v>2306</v>
      </c>
      <c r="E5080" s="17">
        <v>44017</v>
      </c>
      <c r="F5080">
        <v>3316</v>
      </c>
      <c r="G5080">
        <v>90</v>
      </c>
      <c r="H5080">
        <v>1638</v>
      </c>
      <c r="I5080">
        <v>820583</v>
      </c>
      <c r="J5080">
        <v>3282</v>
      </c>
      <c r="K5080">
        <v>862683</v>
      </c>
      <c r="L5080">
        <v>46424</v>
      </c>
      <c r="M5080">
        <v>5547</v>
      </c>
      <c r="N5080">
        <v>213000000</v>
      </c>
    </row>
    <row r="5081" spans="1:14" x14ac:dyDescent="0.3">
      <c r="A5081" t="s">
        <v>7322</v>
      </c>
      <c r="B5081" t="s">
        <v>2211</v>
      </c>
      <c r="C5081" t="s">
        <v>2212</v>
      </c>
      <c r="D5081" t="s">
        <v>2328</v>
      </c>
      <c r="E5081" s="17">
        <v>44316</v>
      </c>
      <c r="F5081">
        <v>1598</v>
      </c>
      <c r="G5081">
        <v>147</v>
      </c>
      <c r="H5081">
        <v>2121</v>
      </c>
      <c r="I5081">
        <v>822181</v>
      </c>
      <c r="J5081">
        <v>3429</v>
      </c>
      <c r="K5081">
        <v>864804</v>
      </c>
      <c r="L5081">
        <v>23970</v>
      </c>
      <c r="M5081">
        <v>14161</v>
      </c>
      <c r="N5081">
        <v>331000000</v>
      </c>
    </row>
    <row r="5082" spans="1:14" x14ac:dyDescent="0.3">
      <c r="A5082" t="s">
        <v>7323</v>
      </c>
      <c r="B5082" t="s">
        <v>2211</v>
      </c>
      <c r="C5082" t="s">
        <v>2212</v>
      </c>
      <c r="D5082" t="s">
        <v>2213</v>
      </c>
      <c r="E5082" s="17">
        <v>44021</v>
      </c>
      <c r="F5082">
        <v>4949</v>
      </c>
      <c r="G5082">
        <v>3</v>
      </c>
      <c r="H5082">
        <v>4720</v>
      </c>
      <c r="I5082">
        <v>827130</v>
      </c>
      <c r="J5082">
        <v>3432</v>
      </c>
      <c r="K5082">
        <v>869524</v>
      </c>
      <c r="L5082">
        <v>74235</v>
      </c>
      <c r="M5082">
        <v>8918</v>
      </c>
      <c r="N5082">
        <v>331000000</v>
      </c>
    </row>
    <row r="5083" spans="1:14" x14ac:dyDescent="0.3">
      <c r="A5083" t="s">
        <v>7324</v>
      </c>
      <c r="B5083" t="s">
        <v>2194</v>
      </c>
      <c r="C5083" t="s">
        <v>2195</v>
      </c>
      <c r="D5083" t="s">
        <v>2196</v>
      </c>
      <c r="E5083" s="17">
        <v>44252</v>
      </c>
      <c r="F5083">
        <v>1977</v>
      </c>
      <c r="G5083">
        <v>151</v>
      </c>
      <c r="H5083">
        <v>2711</v>
      </c>
      <c r="I5083">
        <v>829107</v>
      </c>
      <c r="J5083">
        <v>3583</v>
      </c>
      <c r="K5083">
        <v>872235</v>
      </c>
      <c r="L5083">
        <v>13839</v>
      </c>
      <c r="M5083">
        <v>14193</v>
      </c>
      <c r="N5083">
        <v>1380000000</v>
      </c>
    </row>
    <row r="5084" spans="1:14" x14ac:dyDescent="0.3">
      <c r="A5084" t="s">
        <v>7325</v>
      </c>
      <c r="B5084" t="s">
        <v>2206</v>
      </c>
      <c r="C5084" t="s">
        <v>2207</v>
      </c>
      <c r="D5084" t="s">
        <v>2263</v>
      </c>
      <c r="E5084" s="17">
        <v>43950</v>
      </c>
      <c r="F5084">
        <v>4397</v>
      </c>
      <c r="G5084">
        <v>75</v>
      </c>
      <c r="H5084">
        <v>1286</v>
      </c>
      <c r="I5084">
        <v>833504</v>
      </c>
      <c r="J5084">
        <v>3658</v>
      </c>
      <c r="K5084">
        <v>873521</v>
      </c>
      <c r="L5084">
        <v>52764</v>
      </c>
      <c r="M5084">
        <v>12571</v>
      </c>
      <c r="N5084">
        <v>68000000</v>
      </c>
    </row>
    <row r="5085" spans="1:14" x14ac:dyDescent="0.3">
      <c r="A5085" t="s">
        <v>7326</v>
      </c>
      <c r="B5085" t="s">
        <v>2211</v>
      </c>
      <c r="C5085" t="s">
        <v>2212</v>
      </c>
      <c r="D5085" t="s">
        <v>2328</v>
      </c>
      <c r="E5085" s="17">
        <v>44050</v>
      </c>
      <c r="F5085">
        <v>638</v>
      </c>
      <c r="G5085">
        <v>27</v>
      </c>
      <c r="H5085">
        <v>3157</v>
      </c>
      <c r="I5085">
        <v>834142</v>
      </c>
      <c r="J5085">
        <v>3685</v>
      </c>
      <c r="K5085">
        <v>876678</v>
      </c>
      <c r="L5085">
        <v>4466</v>
      </c>
      <c r="M5085">
        <v>9708</v>
      </c>
      <c r="N5085">
        <v>331000000</v>
      </c>
    </row>
    <row r="5086" spans="1:14" x14ac:dyDescent="0.3">
      <c r="A5086" t="s">
        <v>7327</v>
      </c>
      <c r="B5086" t="s">
        <v>2194</v>
      </c>
      <c r="C5086" t="s">
        <v>27</v>
      </c>
      <c r="D5086" t="s">
        <v>27</v>
      </c>
      <c r="E5086" s="17">
        <v>43883</v>
      </c>
      <c r="F5086">
        <v>4166</v>
      </c>
      <c r="G5086">
        <v>98</v>
      </c>
      <c r="H5086">
        <v>57</v>
      </c>
      <c r="I5086">
        <v>838308</v>
      </c>
      <c r="J5086">
        <v>3783</v>
      </c>
      <c r="K5086">
        <v>876735</v>
      </c>
      <c r="L5086">
        <v>58324</v>
      </c>
      <c r="M5086">
        <v>12726</v>
      </c>
      <c r="N5086">
        <v>1380000000</v>
      </c>
    </row>
    <row r="5087" spans="1:14" x14ac:dyDescent="0.3">
      <c r="A5087" t="s">
        <v>7328</v>
      </c>
      <c r="B5087" t="s">
        <v>2190</v>
      </c>
      <c r="C5087" t="s">
        <v>2198</v>
      </c>
      <c r="D5087" t="s">
        <v>2306</v>
      </c>
      <c r="E5087" s="17">
        <v>44281</v>
      </c>
      <c r="F5087">
        <v>1922</v>
      </c>
      <c r="G5087">
        <v>158</v>
      </c>
      <c r="H5087">
        <v>1684</v>
      </c>
      <c r="I5087">
        <v>840230</v>
      </c>
      <c r="J5087">
        <v>3941</v>
      </c>
      <c r="K5087">
        <v>878419</v>
      </c>
      <c r="L5087">
        <v>19220</v>
      </c>
      <c r="M5087">
        <v>14078</v>
      </c>
      <c r="N5087">
        <v>213000000</v>
      </c>
    </row>
    <row r="5088" spans="1:14" x14ac:dyDescent="0.3">
      <c r="A5088" t="s">
        <v>7329</v>
      </c>
      <c r="B5088" t="s">
        <v>2206</v>
      </c>
      <c r="C5088" t="s">
        <v>2207</v>
      </c>
      <c r="D5088" t="s">
        <v>2263</v>
      </c>
      <c r="E5088" s="17">
        <v>44242</v>
      </c>
      <c r="F5088">
        <v>645</v>
      </c>
      <c r="G5088">
        <v>66</v>
      </c>
      <c r="H5088">
        <v>3488</v>
      </c>
      <c r="I5088">
        <v>840875</v>
      </c>
      <c r="J5088">
        <v>4007</v>
      </c>
      <c r="K5088">
        <v>881907</v>
      </c>
      <c r="L5088">
        <v>3225</v>
      </c>
      <c r="M5088">
        <v>6466</v>
      </c>
      <c r="N5088">
        <v>68000000</v>
      </c>
    </row>
    <row r="5089" spans="1:14" x14ac:dyDescent="0.3">
      <c r="A5089" t="s">
        <v>7330</v>
      </c>
      <c r="B5089" t="s">
        <v>2187</v>
      </c>
      <c r="C5089" t="s">
        <v>2338</v>
      </c>
      <c r="D5089" t="s">
        <v>2438</v>
      </c>
      <c r="E5089" s="17">
        <v>44473</v>
      </c>
      <c r="F5089">
        <v>4269</v>
      </c>
      <c r="G5089">
        <v>191</v>
      </c>
      <c r="H5089">
        <v>1304</v>
      </c>
      <c r="I5089">
        <v>845144</v>
      </c>
      <c r="J5089">
        <v>4198</v>
      </c>
      <c r="K5089">
        <v>883211</v>
      </c>
      <c r="L5089">
        <v>51228</v>
      </c>
      <c r="M5089">
        <v>6858</v>
      </c>
      <c r="N5089">
        <v>83000000</v>
      </c>
    </row>
    <row r="5090" spans="1:14" x14ac:dyDescent="0.3">
      <c r="A5090" t="s">
        <v>7331</v>
      </c>
      <c r="B5090" t="s">
        <v>2190</v>
      </c>
      <c r="C5090" t="s">
        <v>2252</v>
      </c>
      <c r="D5090" t="s">
        <v>2253</v>
      </c>
      <c r="E5090" s="17">
        <v>44067</v>
      </c>
      <c r="F5090">
        <v>1998</v>
      </c>
      <c r="G5090">
        <v>116</v>
      </c>
      <c r="H5090">
        <v>1630</v>
      </c>
      <c r="I5090">
        <v>847142</v>
      </c>
      <c r="J5090">
        <v>4314</v>
      </c>
      <c r="K5090">
        <v>884841</v>
      </c>
      <c r="L5090">
        <v>21978</v>
      </c>
      <c r="M5090">
        <v>6556</v>
      </c>
      <c r="N5090">
        <v>213000000</v>
      </c>
    </row>
    <row r="5091" spans="1:14" x14ac:dyDescent="0.3">
      <c r="A5091" t="s">
        <v>7332</v>
      </c>
      <c r="B5091" t="s">
        <v>2194</v>
      </c>
      <c r="C5091" t="s">
        <v>27</v>
      </c>
      <c r="D5091" t="s">
        <v>27</v>
      </c>
      <c r="E5091" s="17">
        <v>44550</v>
      </c>
      <c r="F5091">
        <v>89</v>
      </c>
      <c r="G5091">
        <v>16</v>
      </c>
      <c r="H5091">
        <v>4080</v>
      </c>
      <c r="I5091">
        <v>847231</v>
      </c>
      <c r="J5091">
        <v>4330</v>
      </c>
      <c r="K5091">
        <v>888921</v>
      </c>
      <c r="L5091">
        <v>445</v>
      </c>
      <c r="M5091">
        <v>16005</v>
      </c>
      <c r="N5091">
        <v>1380000000</v>
      </c>
    </row>
    <row r="5092" spans="1:14" x14ac:dyDescent="0.3">
      <c r="A5092" t="s">
        <v>7333</v>
      </c>
      <c r="B5092" t="s">
        <v>2190</v>
      </c>
      <c r="C5092" t="s">
        <v>2198</v>
      </c>
      <c r="D5092" t="s">
        <v>2306</v>
      </c>
      <c r="E5092" s="17">
        <v>44236</v>
      </c>
      <c r="F5092">
        <v>3278</v>
      </c>
      <c r="G5092">
        <v>133</v>
      </c>
      <c r="H5092">
        <v>4303</v>
      </c>
      <c r="I5092">
        <v>850509</v>
      </c>
      <c r="J5092">
        <v>4463</v>
      </c>
      <c r="K5092">
        <v>893224</v>
      </c>
      <c r="L5092">
        <v>59004</v>
      </c>
      <c r="M5092">
        <v>19725</v>
      </c>
      <c r="N5092">
        <v>213000000</v>
      </c>
    </row>
    <row r="5093" spans="1:14" x14ac:dyDescent="0.3">
      <c r="A5093" t="s">
        <v>7334</v>
      </c>
      <c r="B5093" t="s">
        <v>2187</v>
      </c>
      <c r="C5093" t="s">
        <v>2188</v>
      </c>
      <c r="D5093" t="s">
        <v>2188</v>
      </c>
      <c r="E5093" s="17">
        <v>44438</v>
      </c>
      <c r="F5093">
        <v>2366</v>
      </c>
      <c r="G5093">
        <v>106</v>
      </c>
      <c r="H5093">
        <v>1166</v>
      </c>
      <c r="I5093">
        <v>852875</v>
      </c>
      <c r="J5093">
        <v>4569</v>
      </c>
      <c r="K5093">
        <v>894390</v>
      </c>
      <c r="L5093">
        <v>42588</v>
      </c>
      <c r="M5093">
        <v>4772</v>
      </c>
      <c r="N5093">
        <v>83000000</v>
      </c>
    </row>
    <row r="5094" spans="1:14" x14ac:dyDescent="0.3">
      <c r="A5094" t="s">
        <v>7335</v>
      </c>
      <c r="B5094" t="s">
        <v>2190</v>
      </c>
      <c r="C5094" t="s">
        <v>2269</v>
      </c>
      <c r="D5094" t="s">
        <v>2270</v>
      </c>
      <c r="E5094" s="17">
        <v>44252</v>
      </c>
      <c r="F5094">
        <v>823</v>
      </c>
      <c r="G5094">
        <v>187</v>
      </c>
      <c r="H5094">
        <v>412</v>
      </c>
      <c r="I5094">
        <v>853698</v>
      </c>
      <c r="J5094">
        <v>4756</v>
      </c>
      <c r="K5094">
        <v>894802</v>
      </c>
      <c r="L5094">
        <v>9053</v>
      </c>
      <c r="M5094">
        <v>19313</v>
      </c>
      <c r="N5094">
        <v>213000000</v>
      </c>
    </row>
    <row r="5095" spans="1:14" x14ac:dyDescent="0.3">
      <c r="A5095" t="s">
        <v>7336</v>
      </c>
      <c r="B5095" t="s">
        <v>2194</v>
      </c>
      <c r="C5095" t="s">
        <v>2221</v>
      </c>
      <c r="D5095" t="s">
        <v>2222</v>
      </c>
      <c r="E5095" s="17">
        <v>44542</v>
      </c>
      <c r="F5095">
        <v>550</v>
      </c>
      <c r="G5095">
        <v>80</v>
      </c>
      <c r="H5095">
        <v>1618</v>
      </c>
      <c r="I5095">
        <v>854248</v>
      </c>
      <c r="J5095">
        <v>4836</v>
      </c>
      <c r="K5095">
        <v>896420</v>
      </c>
      <c r="L5095">
        <v>8250</v>
      </c>
      <c r="M5095">
        <v>18026</v>
      </c>
      <c r="N5095">
        <v>1380000000</v>
      </c>
    </row>
    <row r="5096" spans="1:14" x14ac:dyDescent="0.3">
      <c r="A5096" t="s">
        <v>7337</v>
      </c>
      <c r="B5096" t="s">
        <v>2187</v>
      </c>
      <c r="C5096" t="s">
        <v>2338</v>
      </c>
      <c r="D5096" t="s">
        <v>2438</v>
      </c>
      <c r="E5096" s="17">
        <v>44077</v>
      </c>
      <c r="F5096">
        <v>59</v>
      </c>
      <c r="G5096">
        <v>10</v>
      </c>
      <c r="H5096">
        <v>2777</v>
      </c>
      <c r="I5096">
        <v>854307</v>
      </c>
      <c r="J5096">
        <v>4846</v>
      </c>
      <c r="K5096">
        <v>899197</v>
      </c>
      <c r="L5096">
        <v>531</v>
      </c>
      <c r="M5096">
        <v>1874</v>
      </c>
      <c r="N5096">
        <v>83000000</v>
      </c>
    </row>
    <row r="5097" spans="1:14" x14ac:dyDescent="0.3">
      <c r="A5097" t="s">
        <v>7338</v>
      </c>
      <c r="B5097" t="s">
        <v>2187</v>
      </c>
      <c r="C5097" t="s">
        <v>2188</v>
      </c>
      <c r="D5097" t="s">
        <v>2188</v>
      </c>
      <c r="E5097" s="17">
        <v>43902</v>
      </c>
      <c r="F5097">
        <v>4222</v>
      </c>
      <c r="G5097">
        <v>165</v>
      </c>
      <c r="H5097">
        <v>739</v>
      </c>
      <c r="I5097">
        <v>858529</v>
      </c>
      <c r="J5097">
        <v>5011</v>
      </c>
      <c r="K5097">
        <v>899936</v>
      </c>
      <c r="L5097">
        <v>25332</v>
      </c>
      <c r="M5097">
        <v>17236</v>
      </c>
      <c r="N5097">
        <v>83000000</v>
      </c>
    </row>
    <row r="5098" spans="1:14" x14ac:dyDescent="0.3">
      <c r="A5098" t="s">
        <v>7339</v>
      </c>
      <c r="B5098" t="s">
        <v>2190</v>
      </c>
      <c r="C5098" t="s">
        <v>2269</v>
      </c>
      <c r="D5098" t="s">
        <v>2270</v>
      </c>
      <c r="E5098" s="17">
        <v>44015</v>
      </c>
      <c r="F5098">
        <v>4178</v>
      </c>
      <c r="G5098">
        <v>100</v>
      </c>
      <c r="H5098">
        <v>4899</v>
      </c>
      <c r="I5098">
        <v>862707</v>
      </c>
      <c r="J5098">
        <v>5111</v>
      </c>
      <c r="K5098">
        <v>4835</v>
      </c>
      <c r="L5098">
        <v>20890</v>
      </c>
      <c r="M5098">
        <v>3100</v>
      </c>
      <c r="N5098">
        <v>213000000</v>
      </c>
    </row>
    <row r="5099" spans="1:14" x14ac:dyDescent="0.3">
      <c r="A5099" t="s">
        <v>7340</v>
      </c>
      <c r="B5099" t="s">
        <v>2187</v>
      </c>
      <c r="C5099" t="s">
        <v>2201</v>
      </c>
      <c r="D5099" t="s">
        <v>2202</v>
      </c>
      <c r="E5099" s="17">
        <v>43836</v>
      </c>
      <c r="F5099">
        <v>1243</v>
      </c>
      <c r="G5099">
        <v>161</v>
      </c>
      <c r="H5099">
        <v>4514</v>
      </c>
      <c r="I5099">
        <v>863950</v>
      </c>
      <c r="J5099">
        <v>5272</v>
      </c>
      <c r="K5099">
        <v>9349</v>
      </c>
      <c r="L5099">
        <v>22374</v>
      </c>
      <c r="M5099">
        <v>9936</v>
      </c>
      <c r="N5099">
        <v>83000000</v>
      </c>
    </row>
    <row r="5100" spans="1:14" x14ac:dyDescent="0.3">
      <c r="A5100" t="s">
        <v>7341</v>
      </c>
      <c r="B5100" t="s">
        <v>2190</v>
      </c>
      <c r="C5100" t="s">
        <v>2191</v>
      </c>
      <c r="D5100" t="s">
        <v>2285</v>
      </c>
      <c r="E5100" s="17">
        <v>44036</v>
      </c>
      <c r="F5100">
        <v>3479</v>
      </c>
      <c r="G5100">
        <v>174</v>
      </c>
      <c r="H5100">
        <v>918</v>
      </c>
      <c r="I5100">
        <v>867429</v>
      </c>
      <c r="J5100">
        <v>5446</v>
      </c>
      <c r="K5100">
        <v>10267</v>
      </c>
      <c r="L5100">
        <v>20874</v>
      </c>
      <c r="M5100">
        <v>7216</v>
      </c>
      <c r="N5100">
        <v>213000000</v>
      </c>
    </row>
    <row r="5101" spans="1:14" x14ac:dyDescent="0.3">
      <c r="A5101" t="s">
        <v>7342</v>
      </c>
      <c r="B5101" t="s">
        <v>2206</v>
      </c>
      <c r="C5101" t="s">
        <v>2207</v>
      </c>
      <c r="D5101" t="s">
        <v>2263</v>
      </c>
      <c r="E5101" s="17">
        <v>44374</v>
      </c>
      <c r="F5101">
        <v>945</v>
      </c>
      <c r="G5101">
        <v>159</v>
      </c>
      <c r="H5101">
        <v>2248</v>
      </c>
      <c r="I5101">
        <v>868374</v>
      </c>
      <c r="J5101">
        <v>5605</v>
      </c>
      <c r="K5101">
        <v>12515</v>
      </c>
      <c r="L5101">
        <v>16065</v>
      </c>
      <c r="M5101">
        <v>18424</v>
      </c>
      <c r="N5101">
        <v>68000000</v>
      </c>
    </row>
    <row r="5102" spans="1:14" x14ac:dyDescent="0.3">
      <c r="A5102" t="s">
        <v>7343</v>
      </c>
      <c r="B5102" t="s">
        <v>2187</v>
      </c>
      <c r="C5102" t="s">
        <v>2255</v>
      </c>
      <c r="D5102" t="s">
        <v>2255</v>
      </c>
      <c r="E5102" s="17">
        <v>44441</v>
      </c>
      <c r="F5102">
        <v>1640</v>
      </c>
      <c r="G5102">
        <v>106</v>
      </c>
      <c r="H5102">
        <v>4082</v>
      </c>
      <c r="I5102">
        <v>870014</v>
      </c>
      <c r="J5102">
        <v>5711</v>
      </c>
      <c r="K5102">
        <v>16597</v>
      </c>
      <c r="L5102">
        <v>16400</v>
      </c>
      <c r="M5102">
        <v>5121</v>
      </c>
      <c r="N5102">
        <v>83000000</v>
      </c>
    </row>
    <row r="5103" spans="1:14" x14ac:dyDescent="0.3">
      <c r="A5103" t="s">
        <v>7344</v>
      </c>
      <c r="B5103" t="s">
        <v>2190</v>
      </c>
      <c r="C5103" t="s">
        <v>2191</v>
      </c>
      <c r="D5103" t="s">
        <v>2192</v>
      </c>
      <c r="E5103" s="17">
        <v>44217</v>
      </c>
      <c r="F5103">
        <v>1952</v>
      </c>
      <c r="G5103">
        <v>119</v>
      </c>
      <c r="H5103">
        <v>4175</v>
      </c>
      <c r="I5103">
        <v>871966</v>
      </c>
      <c r="J5103">
        <v>5830</v>
      </c>
      <c r="K5103">
        <v>20772</v>
      </c>
      <c r="L5103">
        <v>11712</v>
      </c>
      <c r="M5103">
        <v>8901</v>
      </c>
      <c r="N5103">
        <v>213000000</v>
      </c>
    </row>
    <row r="5104" spans="1:14" x14ac:dyDescent="0.3">
      <c r="A5104" t="s">
        <v>7345</v>
      </c>
      <c r="B5104" t="s">
        <v>2206</v>
      </c>
      <c r="C5104" t="s">
        <v>2224</v>
      </c>
      <c r="D5104" t="s">
        <v>2230</v>
      </c>
      <c r="E5104" s="17">
        <v>44529</v>
      </c>
      <c r="F5104">
        <v>2633</v>
      </c>
      <c r="G5104">
        <v>184</v>
      </c>
      <c r="H5104">
        <v>1503</v>
      </c>
      <c r="I5104">
        <v>874599</v>
      </c>
      <c r="J5104">
        <v>6014</v>
      </c>
      <c r="K5104">
        <v>22275</v>
      </c>
      <c r="L5104">
        <v>44761</v>
      </c>
      <c r="M5104">
        <v>10840</v>
      </c>
      <c r="N5104">
        <v>68000000</v>
      </c>
    </row>
    <row r="5105" spans="1:14" x14ac:dyDescent="0.3">
      <c r="A5105" t="s">
        <v>7346</v>
      </c>
      <c r="B5105" t="s">
        <v>2187</v>
      </c>
      <c r="C5105" t="s">
        <v>2201</v>
      </c>
      <c r="D5105" t="s">
        <v>2272</v>
      </c>
      <c r="E5105" s="17">
        <v>43906</v>
      </c>
      <c r="F5105">
        <v>3501</v>
      </c>
      <c r="G5105">
        <v>173</v>
      </c>
      <c r="H5105">
        <v>3227</v>
      </c>
      <c r="I5105">
        <v>878100</v>
      </c>
      <c r="J5105">
        <v>6187</v>
      </c>
      <c r="K5105">
        <v>25502</v>
      </c>
      <c r="L5105">
        <v>35010</v>
      </c>
      <c r="M5105">
        <v>69</v>
      </c>
      <c r="N5105">
        <v>83000000</v>
      </c>
    </row>
    <row r="5106" spans="1:14" x14ac:dyDescent="0.3">
      <c r="A5106" t="s">
        <v>7347</v>
      </c>
      <c r="B5106" t="s">
        <v>2206</v>
      </c>
      <c r="C5106" t="s">
        <v>2224</v>
      </c>
      <c r="D5106" t="s">
        <v>2230</v>
      </c>
      <c r="E5106" s="17">
        <v>44007</v>
      </c>
      <c r="F5106">
        <v>889</v>
      </c>
      <c r="G5106">
        <v>162</v>
      </c>
      <c r="H5106">
        <v>827</v>
      </c>
      <c r="I5106">
        <v>878989</v>
      </c>
      <c r="J5106">
        <v>6349</v>
      </c>
      <c r="K5106">
        <v>26329</v>
      </c>
      <c r="L5106">
        <v>15113</v>
      </c>
      <c r="M5106">
        <v>4800</v>
      </c>
      <c r="N5106">
        <v>68000000</v>
      </c>
    </row>
    <row r="5107" spans="1:14" x14ac:dyDescent="0.3">
      <c r="A5107" t="s">
        <v>7348</v>
      </c>
      <c r="B5107" t="s">
        <v>2187</v>
      </c>
      <c r="C5107" t="s">
        <v>2201</v>
      </c>
      <c r="D5107" t="s">
        <v>2272</v>
      </c>
      <c r="E5107" s="17">
        <v>44179</v>
      </c>
      <c r="F5107">
        <v>573</v>
      </c>
      <c r="G5107">
        <v>149</v>
      </c>
      <c r="H5107">
        <v>3231</v>
      </c>
      <c r="I5107">
        <v>879562</v>
      </c>
      <c r="J5107">
        <v>6498</v>
      </c>
      <c r="K5107">
        <v>29560</v>
      </c>
      <c r="L5107">
        <v>10887</v>
      </c>
      <c r="M5107">
        <v>19518</v>
      </c>
      <c r="N5107">
        <v>83000000</v>
      </c>
    </row>
    <row r="5108" spans="1:14" x14ac:dyDescent="0.3">
      <c r="A5108" t="s">
        <v>7349</v>
      </c>
      <c r="B5108" t="s">
        <v>2194</v>
      </c>
      <c r="C5108" t="s">
        <v>2204</v>
      </c>
      <c r="D5108" t="s">
        <v>25</v>
      </c>
      <c r="E5108" s="17">
        <v>44085</v>
      </c>
      <c r="F5108">
        <v>512</v>
      </c>
      <c r="G5108">
        <v>143</v>
      </c>
      <c r="H5108">
        <v>2873</v>
      </c>
      <c r="I5108">
        <v>880074</v>
      </c>
      <c r="J5108">
        <v>6641</v>
      </c>
      <c r="K5108">
        <v>32433</v>
      </c>
      <c r="L5108">
        <v>8192</v>
      </c>
      <c r="M5108">
        <v>18038</v>
      </c>
      <c r="N5108">
        <v>1380000000</v>
      </c>
    </row>
    <row r="5109" spans="1:14" x14ac:dyDescent="0.3">
      <c r="A5109" t="s">
        <v>7350</v>
      </c>
      <c r="B5109" t="s">
        <v>2194</v>
      </c>
      <c r="C5109" t="s">
        <v>2221</v>
      </c>
      <c r="D5109" t="s">
        <v>2281</v>
      </c>
      <c r="E5109" s="17">
        <v>44532</v>
      </c>
      <c r="F5109">
        <v>4160</v>
      </c>
      <c r="G5109">
        <v>105</v>
      </c>
      <c r="H5109">
        <v>1617</v>
      </c>
      <c r="I5109">
        <v>884234</v>
      </c>
      <c r="J5109">
        <v>6746</v>
      </c>
      <c r="K5109">
        <v>34050</v>
      </c>
      <c r="L5109">
        <v>49920</v>
      </c>
      <c r="M5109">
        <v>17300</v>
      </c>
      <c r="N5109">
        <v>1380000000</v>
      </c>
    </row>
    <row r="5110" spans="1:14" x14ac:dyDescent="0.3">
      <c r="A5110" t="s">
        <v>7351</v>
      </c>
      <c r="B5110" t="s">
        <v>2190</v>
      </c>
      <c r="C5110" t="s">
        <v>2191</v>
      </c>
      <c r="D5110" t="s">
        <v>2192</v>
      </c>
      <c r="E5110" s="17">
        <v>44138</v>
      </c>
      <c r="F5110">
        <v>1964</v>
      </c>
      <c r="G5110">
        <v>117</v>
      </c>
      <c r="H5110">
        <v>1185</v>
      </c>
      <c r="I5110">
        <v>886198</v>
      </c>
      <c r="J5110">
        <v>6863</v>
      </c>
      <c r="K5110">
        <v>35235</v>
      </c>
      <c r="L5110">
        <v>23568</v>
      </c>
      <c r="M5110">
        <v>10736</v>
      </c>
      <c r="N5110">
        <v>213000000</v>
      </c>
    </row>
    <row r="5111" spans="1:14" x14ac:dyDescent="0.3">
      <c r="A5111" t="s">
        <v>7352</v>
      </c>
      <c r="B5111" t="s">
        <v>2211</v>
      </c>
      <c r="C5111" t="s">
        <v>2212</v>
      </c>
      <c r="D5111" t="s">
        <v>2213</v>
      </c>
      <c r="E5111" s="17">
        <v>44175</v>
      </c>
      <c r="F5111">
        <v>4051</v>
      </c>
      <c r="G5111">
        <v>75</v>
      </c>
      <c r="H5111">
        <v>1684</v>
      </c>
      <c r="I5111">
        <v>890249</v>
      </c>
      <c r="J5111">
        <v>6938</v>
      </c>
      <c r="K5111">
        <v>36919</v>
      </c>
      <c r="L5111">
        <v>40510</v>
      </c>
      <c r="M5111">
        <v>1050</v>
      </c>
      <c r="N5111">
        <v>331000000</v>
      </c>
    </row>
    <row r="5112" spans="1:14" x14ac:dyDescent="0.3">
      <c r="A5112" t="s">
        <v>7353</v>
      </c>
      <c r="B5112" t="s">
        <v>2194</v>
      </c>
      <c r="C5112" t="s">
        <v>2195</v>
      </c>
      <c r="D5112" t="s">
        <v>2296</v>
      </c>
      <c r="E5112" s="17">
        <v>43957</v>
      </c>
      <c r="F5112">
        <v>2230</v>
      </c>
      <c r="G5112">
        <v>4</v>
      </c>
      <c r="H5112">
        <v>509</v>
      </c>
      <c r="I5112">
        <v>892479</v>
      </c>
      <c r="J5112">
        <v>6942</v>
      </c>
      <c r="K5112">
        <v>37428</v>
      </c>
      <c r="L5112">
        <v>20070</v>
      </c>
      <c r="M5112">
        <v>17598</v>
      </c>
      <c r="N5112">
        <v>1380000000</v>
      </c>
    </row>
    <row r="5113" spans="1:14" x14ac:dyDescent="0.3">
      <c r="A5113" t="s">
        <v>7354</v>
      </c>
      <c r="B5113" t="s">
        <v>2211</v>
      </c>
      <c r="C5113" t="s">
        <v>2237</v>
      </c>
      <c r="D5113" t="s">
        <v>2238</v>
      </c>
      <c r="E5113" s="17">
        <v>44117</v>
      </c>
      <c r="F5113">
        <v>2283</v>
      </c>
      <c r="G5113">
        <v>25</v>
      </c>
      <c r="H5113">
        <v>694</v>
      </c>
      <c r="I5113">
        <v>894762</v>
      </c>
      <c r="J5113">
        <v>6967</v>
      </c>
      <c r="K5113">
        <v>38122</v>
      </c>
      <c r="L5113">
        <v>18264</v>
      </c>
      <c r="M5113">
        <v>1814</v>
      </c>
      <c r="N5113">
        <v>331000000</v>
      </c>
    </row>
    <row r="5114" spans="1:14" x14ac:dyDescent="0.3">
      <c r="A5114" t="s">
        <v>7355</v>
      </c>
      <c r="B5114" t="s">
        <v>2206</v>
      </c>
      <c r="C5114" t="s">
        <v>2257</v>
      </c>
      <c r="D5114" t="s">
        <v>2258</v>
      </c>
      <c r="E5114" s="17">
        <v>44555</v>
      </c>
      <c r="F5114">
        <v>4984</v>
      </c>
      <c r="G5114">
        <v>76</v>
      </c>
      <c r="H5114">
        <v>3279</v>
      </c>
      <c r="I5114">
        <v>899746</v>
      </c>
      <c r="J5114">
        <v>7043</v>
      </c>
      <c r="K5114">
        <v>41401</v>
      </c>
      <c r="L5114">
        <v>89712</v>
      </c>
      <c r="M5114">
        <v>3299</v>
      </c>
      <c r="N5114">
        <v>68000000</v>
      </c>
    </row>
    <row r="5115" spans="1:14" x14ac:dyDescent="0.3">
      <c r="A5115" t="s">
        <v>7356</v>
      </c>
      <c r="B5115" t="s">
        <v>2206</v>
      </c>
      <c r="C5115" t="s">
        <v>2207</v>
      </c>
      <c r="D5115" t="s">
        <v>2263</v>
      </c>
      <c r="E5115" s="17">
        <v>44426</v>
      </c>
      <c r="F5115">
        <v>611</v>
      </c>
      <c r="G5115">
        <v>151</v>
      </c>
      <c r="H5115">
        <v>4016</v>
      </c>
      <c r="I5115">
        <v>900357</v>
      </c>
      <c r="J5115">
        <v>7194</v>
      </c>
      <c r="K5115">
        <v>45417</v>
      </c>
      <c r="L5115">
        <v>6110</v>
      </c>
      <c r="M5115">
        <v>1081</v>
      </c>
      <c r="N5115">
        <v>68000000</v>
      </c>
    </row>
    <row r="5116" spans="1:14" x14ac:dyDescent="0.3">
      <c r="A5116" t="s">
        <v>7357</v>
      </c>
      <c r="B5116" t="s">
        <v>2211</v>
      </c>
      <c r="C5116" t="s">
        <v>2212</v>
      </c>
      <c r="D5116" t="s">
        <v>2213</v>
      </c>
      <c r="E5116" s="17">
        <v>44317</v>
      </c>
      <c r="F5116">
        <v>437</v>
      </c>
      <c r="G5116">
        <v>66</v>
      </c>
      <c r="H5116">
        <v>2068</v>
      </c>
      <c r="I5116">
        <v>900794</v>
      </c>
      <c r="J5116">
        <v>7260</v>
      </c>
      <c r="K5116">
        <v>47485</v>
      </c>
      <c r="L5116">
        <v>7429</v>
      </c>
      <c r="M5116">
        <v>9004</v>
      </c>
      <c r="N5116">
        <v>331000000</v>
      </c>
    </row>
    <row r="5117" spans="1:14" x14ac:dyDescent="0.3">
      <c r="A5117" t="s">
        <v>7358</v>
      </c>
      <c r="B5117" t="s">
        <v>2190</v>
      </c>
      <c r="C5117" t="s">
        <v>2191</v>
      </c>
      <c r="D5117" t="s">
        <v>2192</v>
      </c>
      <c r="E5117" s="17">
        <v>44213</v>
      </c>
      <c r="F5117">
        <v>1459</v>
      </c>
      <c r="G5117">
        <v>31</v>
      </c>
      <c r="H5117">
        <v>1246</v>
      </c>
      <c r="I5117">
        <v>902253</v>
      </c>
      <c r="J5117">
        <v>7291</v>
      </c>
      <c r="K5117">
        <v>48731</v>
      </c>
      <c r="L5117">
        <v>27721</v>
      </c>
      <c r="M5117">
        <v>4816</v>
      </c>
      <c r="N5117">
        <v>213000000</v>
      </c>
    </row>
    <row r="5118" spans="1:14" x14ac:dyDescent="0.3">
      <c r="A5118" t="s">
        <v>7359</v>
      </c>
      <c r="B5118" t="s">
        <v>2187</v>
      </c>
      <c r="C5118" t="s">
        <v>2255</v>
      </c>
      <c r="D5118" t="s">
        <v>2255</v>
      </c>
      <c r="E5118" s="17">
        <v>44236</v>
      </c>
      <c r="F5118">
        <v>523</v>
      </c>
      <c r="G5118">
        <v>150</v>
      </c>
      <c r="H5118">
        <v>399</v>
      </c>
      <c r="I5118">
        <v>902776</v>
      </c>
      <c r="J5118">
        <v>7441</v>
      </c>
      <c r="K5118">
        <v>49130</v>
      </c>
      <c r="L5118">
        <v>4707</v>
      </c>
      <c r="M5118">
        <v>6797</v>
      </c>
      <c r="N5118">
        <v>83000000</v>
      </c>
    </row>
    <row r="5119" spans="1:14" x14ac:dyDescent="0.3">
      <c r="A5119" t="s">
        <v>7360</v>
      </c>
      <c r="B5119" t="s">
        <v>2211</v>
      </c>
      <c r="C5119" t="s">
        <v>2212</v>
      </c>
      <c r="D5119" t="s">
        <v>2328</v>
      </c>
      <c r="E5119" s="17">
        <v>44218</v>
      </c>
      <c r="F5119">
        <v>3577</v>
      </c>
      <c r="G5119">
        <v>176</v>
      </c>
      <c r="H5119">
        <v>2607</v>
      </c>
      <c r="I5119">
        <v>906353</v>
      </c>
      <c r="J5119">
        <v>7617</v>
      </c>
      <c r="K5119">
        <v>51737</v>
      </c>
      <c r="L5119">
        <v>50078</v>
      </c>
      <c r="M5119">
        <v>6672</v>
      </c>
      <c r="N5119">
        <v>331000000</v>
      </c>
    </row>
    <row r="5120" spans="1:14" x14ac:dyDescent="0.3">
      <c r="A5120" t="s">
        <v>7361</v>
      </c>
      <c r="B5120" t="s">
        <v>2211</v>
      </c>
      <c r="C5120" t="s">
        <v>2212</v>
      </c>
      <c r="D5120" t="s">
        <v>2213</v>
      </c>
      <c r="E5120" s="17">
        <v>44355</v>
      </c>
      <c r="F5120">
        <v>4895</v>
      </c>
      <c r="G5120">
        <v>118</v>
      </c>
      <c r="H5120">
        <v>4584</v>
      </c>
      <c r="I5120">
        <v>911248</v>
      </c>
      <c r="J5120">
        <v>7735</v>
      </c>
      <c r="K5120">
        <v>56321</v>
      </c>
      <c r="L5120">
        <v>93005</v>
      </c>
      <c r="M5120">
        <v>9116</v>
      </c>
      <c r="N5120">
        <v>331000000</v>
      </c>
    </row>
    <row r="5121" spans="1:14" x14ac:dyDescent="0.3">
      <c r="A5121" t="s">
        <v>7362</v>
      </c>
      <c r="B5121" t="s">
        <v>2211</v>
      </c>
      <c r="C5121" t="s">
        <v>2237</v>
      </c>
      <c r="D5121" t="s">
        <v>2250</v>
      </c>
      <c r="E5121" s="17">
        <v>44387</v>
      </c>
      <c r="F5121">
        <v>3398</v>
      </c>
      <c r="G5121">
        <v>189</v>
      </c>
      <c r="H5121">
        <v>287</v>
      </c>
      <c r="I5121">
        <v>914646</v>
      </c>
      <c r="J5121">
        <v>7924</v>
      </c>
      <c r="K5121">
        <v>56608</v>
      </c>
      <c r="L5121">
        <v>64562</v>
      </c>
      <c r="M5121">
        <v>6895</v>
      </c>
      <c r="N5121">
        <v>331000000</v>
      </c>
    </row>
    <row r="5122" spans="1:14" x14ac:dyDescent="0.3">
      <c r="A5122" t="s">
        <v>7363</v>
      </c>
      <c r="B5122" t="s">
        <v>2211</v>
      </c>
      <c r="C5122" t="s">
        <v>2237</v>
      </c>
      <c r="D5122" t="s">
        <v>2238</v>
      </c>
      <c r="E5122" s="17">
        <v>44469</v>
      </c>
      <c r="F5122">
        <v>2261</v>
      </c>
      <c r="G5122">
        <v>101</v>
      </c>
      <c r="H5122">
        <v>1403</v>
      </c>
      <c r="I5122">
        <v>916907</v>
      </c>
      <c r="J5122">
        <v>8025</v>
      </c>
      <c r="K5122">
        <v>58011</v>
      </c>
      <c r="L5122">
        <v>18088</v>
      </c>
      <c r="M5122">
        <v>16158</v>
      </c>
      <c r="N5122">
        <v>331000000</v>
      </c>
    </row>
    <row r="5123" spans="1:14" x14ac:dyDescent="0.3">
      <c r="A5123" t="s">
        <v>7364</v>
      </c>
      <c r="B5123" t="s">
        <v>2211</v>
      </c>
      <c r="C5123" t="s">
        <v>2237</v>
      </c>
      <c r="D5123" t="s">
        <v>2250</v>
      </c>
      <c r="E5123" s="17">
        <v>44456</v>
      </c>
      <c r="F5123">
        <v>1023</v>
      </c>
      <c r="G5123">
        <v>108</v>
      </c>
      <c r="H5123">
        <v>4532</v>
      </c>
      <c r="I5123">
        <v>917930</v>
      </c>
      <c r="J5123">
        <v>8133</v>
      </c>
      <c r="K5123">
        <v>62543</v>
      </c>
      <c r="L5123">
        <v>10230</v>
      </c>
      <c r="M5123">
        <v>19553</v>
      </c>
      <c r="N5123">
        <v>331000000</v>
      </c>
    </row>
    <row r="5124" spans="1:14" x14ac:dyDescent="0.3">
      <c r="A5124" t="s">
        <v>7365</v>
      </c>
      <c r="B5124" t="s">
        <v>2190</v>
      </c>
      <c r="C5124" t="s">
        <v>2252</v>
      </c>
      <c r="D5124" t="s">
        <v>2301</v>
      </c>
      <c r="E5124" s="17">
        <v>44106</v>
      </c>
      <c r="F5124">
        <v>1579</v>
      </c>
      <c r="G5124">
        <v>78</v>
      </c>
      <c r="H5124">
        <v>2177</v>
      </c>
      <c r="I5124">
        <v>919509</v>
      </c>
      <c r="J5124">
        <v>8211</v>
      </c>
      <c r="K5124">
        <v>64720</v>
      </c>
      <c r="L5124">
        <v>20527</v>
      </c>
      <c r="M5124">
        <v>18489</v>
      </c>
      <c r="N5124">
        <v>213000000</v>
      </c>
    </row>
    <row r="5125" spans="1:14" x14ac:dyDescent="0.3">
      <c r="A5125" t="s">
        <v>7366</v>
      </c>
      <c r="B5125" t="s">
        <v>2194</v>
      </c>
      <c r="C5125" t="s">
        <v>2204</v>
      </c>
      <c r="D5125" t="s">
        <v>25</v>
      </c>
      <c r="E5125" s="17">
        <v>44330</v>
      </c>
      <c r="F5125">
        <v>321</v>
      </c>
      <c r="G5125">
        <v>65</v>
      </c>
      <c r="H5125">
        <v>440</v>
      </c>
      <c r="I5125">
        <v>919830</v>
      </c>
      <c r="J5125">
        <v>8276</v>
      </c>
      <c r="K5125">
        <v>65160</v>
      </c>
      <c r="L5125">
        <v>4173</v>
      </c>
      <c r="M5125">
        <v>17754</v>
      </c>
      <c r="N5125">
        <v>1380000000</v>
      </c>
    </row>
    <row r="5126" spans="1:14" x14ac:dyDescent="0.3">
      <c r="A5126" t="s">
        <v>7367</v>
      </c>
      <c r="B5126" t="s">
        <v>2187</v>
      </c>
      <c r="C5126" t="s">
        <v>2188</v>
      </c>
      <c r="D5126" t="s">
        <v>2188</v>
      </c>
      <c r="E5126" s="17">
        <v>44547</v>
      </c>
      <c r="F5126">
        <v>3126</v>
      </c>
      <c r="G5126">
        <v>138</v>
      </c>
      <c r="H5126">
        <v>4885</v>
      </c>
      <c r="I5126">
        <v>922956</v>
      </c>
      <c r="J5126">
        <v>8414</v>
      </c>
      <c r="K5126">
        <v>70045</v>
      </c>
      <c r="L5126">
        <v>37512</v>
      </c>
      <c r="M5126">
        <v>528</v>
      </c>
      <c r="N5126">
        <v>83000000</v>
      </c>
    </row>
    <row r="5127" spans="1:14" x14ac:dyDescent="0.3">
      <c r="A5127" t="s">
        <v>7368</v>
      </c>
      <c r="B5127" t="s">
        <v>2194</v>
      </c>
      <c r="C5127" t="s">
        <v>2221</v>
      </c>
      <c r="D5127" t="s">
        <v>2281</v>
      </c>
      <c r="E5127" s="17">
        <v>44167</v>
      </c>
      <c r="F5127">
        <v>2831</v>
      </c>
      <c r="G5127">
        <v>79</v>
      </c>
      <c r="H5127">
        <v>1268</v>
      </c>
      <c r="I5127">
        <v>925787</v>
      </c>
      <c r="J5127">
        <v>8493</v>
      </c>
      <c r="K5127">
        <v>71313</v>
      </c>
      <c r="L5127">
        <v>39634</v>
      </c>
      <c r="M5127">
        <v>8823</v>
      </c>
      <c r="N5127">
        <v>1380000000</v>
      </c>
    </row>
    <row r="5128" spans="1:14" x14ac:dyDescent="0.3">
      <c r="A5128" t="s">
        <v>7369</v>
      </c>
      <c r="B5128" t="s">
        <v>2211</v>
      </c>
      <c r="C5128" t="s">
        <v>2245</v>
      </c>
      <c r="D5128" t="s">
        <v>2308</v>
      </c>
      <c r="E5128" s="17">
        <v>44311</v>
      </c>
      <c r="F5128">
        <v>4275</v>
      </c>
      <c r="G5128">
        <v>145</v>
      </c>
      <c r="H5128">
        <v>2512</v>
      </c>
      <c r="I5128">
        <v>930062</v>
      </c>
      <c r="J5128">
        <v>8638</v>
      </c>
      <c r="K5128">
        <v>73825</v>
      </c>
      <c r="L5128">
        <v>21375</v>
      </c>
      <c r="M5128">
        <v>19153</v>
      </c>
      <c r="N5128">
        <v>331000000</v>
      </c>
    </row>
    <row r="5129" spans="1:14" x14ac:dyDescent="0.3">
      <c r="A5129" t="s">
        <v>7370</v>
      </c>
      <c r="B5129" t="s">
        <v>2194</v>
      </c>
      <c r="C5129" t="s">
        <v>27</v>
      </c>
      <c r="D5129" t="s">
        <v>27</v>
      </c>
      <c r="E5129" s="17">
        <v>44103</v>
      </c>
      <c r="F5129">
        <v>2427</v>
      </c>
      <c r="G5129">
        <v>9</v>
      </c>
      <c r="H5129">
        <v>185</v>
      </c>
      <c r="I5129">
        <v>932489</v>
      </c>
      <c r="J5129">
        <v>8647</v>
      </c>
      <c r="K5129">
        <v>74010</v>
      </c>
      <c r="L5129">
        <v>31551</v>
      </c>
      <c r="M5129">
        <v>8404</v>
      </c>
      <c r="N5129">
        <v>1380000000</v>
      </c>
    </row>
    <row r="5130" spans="1:14" x14ac:dyDescent="0.3">
      <c r="A5130" t="s">
        <v>7371</v>
      </c>
      <c r="B5130" t="s">
        <v>2190</v>
      </c>
      <c r="C5130" t="s">
        <v>2198</v>
      </c>
      <c r="D5130" t="s">
        <v>2199</v>
      </c>
      <c r="E5130" s="17">
        <v>43888</v>
      </c>
      <c r="F5130">
        <v>2980</v>
      </c>
      <c r="G5130">
        <v>76</v>
      </c>
      <c r="H5130">
        <v>4257</v>
      </c>
      <c r="I5130">
        <v>935469</v>
      </c>
      <c r="J5130">
        <v>8723</v>
      </c>
      <c r="K5130">
        <v>78267</v>
      </c>
      <c r="L5130">
        <v>26820</v>
      </c>
      <c r="M5130">
        <v>2195</v>
      </c>
      <c r="N5130">
        <v>213000000</v>
      </c>
    </row>
    <row r="5131" spans="1:14" x14ac:dyDescent="0.3">
      <c r="A5131" t="s">
        <v>7372</v>
      </c>
      <c r="B5131" t="s">
        <v>2206</v>
      </c>
      <c r="C5131" t="s">
        <v>2232</v>
      </c>
      <c r="D5131" t="s">
        <v>2326</v>
      </c>
      <c r="E5131" s="17">
        <v>44158</v>
      </c>
      <c r="F5131">
        <v>3757</v>
      </c>
      <c r="G5131">
        <v>59</v>
      </c>
      <c r="H5131">
        <v>3270</v>
      </c>
      <c r="I5131">
        <v>939226</v>
      </c>
      <c r="J5131">
        <v>8782</v>
      </c>
      <c r="K5131">
        <v>81537</v>
      </c>
      <c r="L5131">
        <v>56355</v>
      </c>
      <c r="M5131">
        <v>17503</v>
      </c>
      <c r="N5131">
        <v>68000000</v>
      </c>
    </row>
    <row r="5132" spans="1:14" x14ac:dyDescent="0.3">
      <c r="A5132" t="s">
        <v>7373</v>
      </c>
      <c r="B5132" t="s">
        <v>2194</v>
      </c>
      <c r="C5132" t="s">
        <v>2204</v>
      </c>
      <c r="D5132" t="s">
        <v>2235</v>
      </c>
      <c r="E5132" s="17">
        <v>44561</v>
      </c>
      <c r="F5132">
        <v>449</v>
      </c>
      <c r="G5132">
        <v>7</v>
      </c>
      <c r="H5132">
        <v>2448</v>
      </c>
      <c r="I5132">
        <v>939675</v>
      </c>
      <c r="J5132">
        <v>8789</v>
      </c>
      <c r="K5132">
        <v>83985</v>
      </c>
      <c r="L5132">
        <v>3143</v>
      </c>
      <c r="M5132">
        <v>4144</v>
      </c>
      <c r="N5132">
        <v>1380000000</v>
      </c>
    </row>
    <row r="5133" spans="1:14" x14ac:dyDescent="0.3">
      <c r="A5133" t="s">
        <v>7374</v>
      </c>
      <c r="B5133" t="s">
        <v>2187</v>
      </c>
      <c r="C5133" t="s">
        <v>2255</v>
      </c>
      <c r="D5133" t="s">
        <v>2255</v>
      </c>
      <c r="E5133" s="17">
        <v>43939</v>
      </c>
      <c r="F5133">
        <v>1284</v>
      </c>
      <c r="G5133">
        <v>198</v>
      </c>
      <c r="H5133">
        <v>3543</v>
      </c>
      <c r="I5133">
        <v>940959</v>
      </c>
      <c r="J5133">
        <v>8987</v>
      </c>
      <c r="K5133">
        <v>87528</v>
      </c>
      <c r="L5133">
        <v>15408</v>
      </c>
      <c r="M5133">
        <v>19677</v>
      </c>
      <c r="N5133">
        <v>83000000</v>
      </c>
    </row>
    <row r="5134" spans="1:14" x14ac:dyDescent="0.3">
      <c r="A5134" t="s">
        <v>7375</v>
      </c>
      <c r="B5134" t="s">
        <v>2190</v>
      </c>
      <c r="C5134" t="s">
        <v>2198</v>
      </c>
      <c r="D5134" t="s">
        <v>2199</v>
      </c>
      <c r="E5134" s="17">
        <v>44109</v>
      </c>
      <c r="F5134">
        <v>3518</v>
      </c>
      <c r="G5134">
        <v>47</v>
      </c>
      <c r="H5134">
        <v>1479</v>
      </c>
      <c r="I5134">
        <v>944477</v>
      </c>
      <c r="J5134">
        <v>9034</v>
      </c>
      <c r="K5134">
        <v>89007</v>
      </c>
      <c r="L5134">
        <v>42216</v>
      </c>
      <c r="M5134">
        <v>17177</v>
      </c>
      <c r="N5134">
        <v>213000000</v>
      </c>
    </row>
    <row r="5135" spans="1:14" x14ac:dyDescent="0.3">
      <c r="A5135" t="s">
        <v>7376</v>
      </c>
      <c r="B5135" t="s">
        <v>2206</v>
      </c>
      <c r="C5135" t="s">
        <v>2257</v>
      </c>
      <c r="D5135" t="s">
        <v>2258</v>
      </c>
      <c r="E5135" s="17">
        <v>44516</v>
      </c>
      <c r="F5135">
        <v>1660</v>
      </c>
      <c r="G5135">
        <v>80</v>
      </c>
      <c r="H5135">
        <v>4886</v>
      </c>
      <c r="I5135">
        <v>946137</v>
      </c>
      <c r="J5135">
        <v>9114</v>
      </c>
      <c r="K5135">
        <v>93893</v>
      </c>
      <c r="L5135">
        <v>21580</v>
      </c>
      <c r="M5135">
        <v>4600</v>
      </c>
      <c r="N5135">
        <v>68000000</v>
      </c>
    </row>
    <row r="5136" spans="1:14" x14ac:dyDescent="0.3">
      <c r="A5136" t="s">
        <v>7377</v>
      </c>
      <c r="B5136" t="s">
        <v>2190</v>
      </c>
      <c r="C5136" t="s">
        <v>2269</v>
      </c>
      <c r="D5136" t="s">
        <v>2288</v>
      </c>
      <c r="E5136" s="17">
        <v>44158</v>
      </c>
      <c r="F5136">
        <v>903</v>
      </c>
      <c r="G5136">
        <v>40</v>
      </c>
      <c r="H5136">
        <v>3062</v>
      </c>
      <c r="I5136">
        <v>947040</v>
      </c>
      <c r="J5136">
        <v>9154</v>
      </c>
      <c r="K5136">
        <v>96955</v>
      </c>
      <c r="L5136">
        <v>5418</v>
      </c>
      <c r="M5136">
        <v>2866</v>
      </c>
      <c r="N5136">
        <v>213000000</v>
      </c>
    </row>
    <row r="5137" spans="1:14" x14ac:dyDescent="0.3">
      <c r="A5137" t="s">
        <v>7378</v>
      </c>
      <c r="B5137" t="s">
        <v>2211</v>
      </c>
      <c r="C5137" t="s">
        <v>2212</v>
      </c>
      <c r="D5137" t="s">
        <v>2328</v>
      </c>
      <c r="E5137" s="17">
        <v>44145</v>
      </c>
      <c r="F5137">
        <v>1177</v>
      </c>
      <c r="G5137">
        <v>122</v>
      </c>
      <c r="H5137">
        <v>4640</v>
      </c>
      <c r="I5137">
        <v>948217</v>
      </c>
      <c r="J5137">
        <v>9276</v>
      </c>
      <c r="K5137">
        <v>101595</v>
      </c>
      <c r="L5137">
        <v>16478</v>
      </c>
      <c r="M5137">
        <v>679</v>
      </c>
      <c r="N5137">
        <v>331000000</v>
      </c>
    </row>
    <row r="5138" spans="1:14" x14ac:dyDescent="0.3">
      <c r="A5138" t="s">
        <v>7379</v>
      </c>
      <c r="B5138" t="s">
        <v>2206</v>
      </c>
      <c r="C5138" t="s">
        <v>2257</v>
      </c>
      <c r="D5138" t="s">
        <v>2258</v>
      </c>
      <c r="E5138" s="17">
        <v>44304</v>
      </c>
      <c r="F5138">
        <v>329</v>
      </c>
      <c r="G5138">
        <v>7</v>
      </c>
      <c r="H5138">
        <v>2460</v>
      </c>
      <c r="I5138">
        <v>948546</v>
      </c>
      <c r="J5138">
        <v>9283</v>
      </c>
      <c r="K5138">
        <v>104055</v>
      </c>
      <c r="L5138">
        <v>2632</v>
      </c>
      <c r="M5138">
        <v>10985</v>
      </c>
      <c r="N5138">
        <v>68000000</v>
      </c>
    </row>
    <row r="5139" spans="1:14" x14ac:dyDescent="0.3">
      <c r="A5139" t="s">
        <v>7380</v>
      </c>
      <c r="B5139" t="s">
        <v>2187</v>
      </c>
      <c r="C5139" t="s">
        <v>2188</v>
      </c>
      <c r="D5139" t="s">
        <v>2188</v>
      </c>
      <c r="E5139" s="17">
        <v>43941</v>
      </c>
      <c r="F5139">
        <v>636</v>
      </c>
      <c r="G5139">
        <v>92</v>
      </c>
      <c r="H5139">
        <v>2578</v>
      </c>
      <c r="I5139">
        <v>949182</v>
      </c>
      <c r="J5139">
        <v>9375</v>
      </c>
      <c r="K5139">
        <v>106633</v>
      </c>
      <c r="L5139">
        <v>8904</v>
      </c>
      <c r="M5139">
        <v>15342</v>
      </c>
      <c r="N5139">
        <v>83000000</v>
      </c>
    </row>
    <row r="5140" spans="1:14" x14ac:dyDescent="0.3">
      <c r="A5140" t="s">
        <v>7381</v>
      </c>
      <c r="B5140" t="s">
        <v>2206</v>
      </c>
      <c r="C5140" t="s">
        <v>2224</v>
      </c>
      <c r="D5140" t="s">
        <v>2230</v>
      </c>
      <c r="E5140" s="17">
        <v>44529</v>
      </c>
      <c r="F5140">
        <v>1889</v>
      </c>
      <c r="G5140">
        <v>164</v>
      </c>
      <c r="H5140">
        <v>1144</v>
      </c>
      <c r="I5140">
        <v>951071</v>
      </c>
      <c r="J5140">
        <v>9539</v>
      </c>
      <c r="K5140">
        <v>107777</v>
      </c>
      <c r="L5140">
        <v>11334</v>
      </c>
      <c r="M5140">
        <v>17586</v>
      </c>
      <c r="N5140">
        <v>68000000</v>
      </c>
    </row>
    <row r="5141" spans="1:14" x14ac:dyDescent="0.3">
      <c r="A5141" t="s">
        <v>7382</v>
      </c>
      <c r="B5141" t="s">
        <v>2187</v>
      </c>
      <c r="C5141" t="s">
        <v>2255</v>
      </c>
      <c r="D5141" t="s">
        <v>2255</v>
      </c>
      <c r="E5141" s="17">
        <v>44059</v>
      </c>
      <c r="F5141">
        <v>1867</v>
      </c>
      <c r="G5141">
        <v>90</v>
      </c>
      <c r="H5141">
        <v>4164</v>
      </c>
      <c r="I5141">
        <v>952938</v>
      </c>
      <c r="J5141">
        <v>9629</v>
      </c>
      <c r="K5141">
        <v>111941</v>
      </c>
      <c r="L5141">
        <v>31739</v>
      </c>
      <c r="M5141">
        <v>8248</v>
      </c>
      <c r="N5141">
        <v>83000000</v>
      </c>
    </row>
    <row r="5142" spans="1:14" x14ac:dyDescent="0.3">
      <c r="A5142" t="s">
        <v>7383</v>
      </c>
      <c r="B5142" t="s">
        <v>2211</v>
      </c>
      <c r="C5142" t="s">
        <v>2241</v>
      </c>
      <c r="D5142" t="s">
        <v>2261</v>
      </c>
      <c r="E5142" s="17">
        <v>44327</v>
      </c>
      <c r="F5142">
        <v>2515</v>
      </c>
      <c r="G5142">
        <v>164</v>
      </c>
      <c r="H5142">
        <v>634</v>
      </c>
      <c r="I5142">
        <v>955453</v>
      </c>
      <c r="J5142">
        <v>9793</v>
      </c>
      <c r="K5142">
        <v>112575</v>
      </c>
      <c r="L5142">
        <v>42755</v>
      </c>
      <c r="M5142">
        <v>10735</v>
      </c>
      <c r="N5142">
        <v>331000000</v>
      </c>
    </row>
    <row r="5143" spans="1:14" x14ac:dyDescent="0.3">
      <c r="A5143" t="s">
        <v>7384</v>
      </c>
      <c r="B5143" t="s">
        <v>2187</v>
      </c>
      <c r="C5143" t="s">
        <v>2255</v>
      </c>
      <c r="D5143" t="s">
        <v>2255</v>
      </c>
      <c r="E5143" s="17">
        <v>43986</v>
      </c>
      <c r="F5143">
        <v>412</v>
      </c>
      <c r="G5143">
        <v>63</v>
      </c>
      <c r="H5143">
        <v>1303</v>
      </c>
      <c r="I5143">
        <v>955865</v>
      </c>
      <c r="J5143">
        <v>9856</v>
      </c>
      <c r="K5143">
        <v>113878</v>
      </c>
      <c r="L5143">
        <v>4120</v>
      </c>
      <c r="M5143">
        <v>583</v>
      </c>
      <c r="N5143">
        <v>83000000</v>
      </c>
    </row>
    <row r="5144" spans="1:14" x14ac:dyDescent="0.3">
      <c r="A5144" t="s">
        <v>7385</v>
      </c>
      <c r="B5144" t="s">
        <v>2190</v>
      </c>
      <c r="C5144" t="s">
        <v>2252</v>
      </c>
      <c r="D5144" t="s">
        <v>2253</v>
      </c>
      <c r="E5144" s="17">
        <v>44303</v>
      </c>
      <c r="F5144">
        <v>3833</v>
      </c>
      <c r="G5144">
        <v>186</v>
      </c>
      <c r="H5144">
        <v>4661</v>
      </c>
      <c r="I5144">
        <v>959698</v>
      </c>
      <c r="J5144">
        <v>10042</v>
      </c>
      <c r="K5144">
        <v>118539</v>
      </c>
      <c r="L5144">
        <v>19165</v>
      </c>
      <c r="M5144">
        <v>3262</v>
      </c>
      <c r="N5144">
        <v>213000000</v>
      </c>
    </row>
    <row r="5145" spans="1:14" x14ac:dyDescent="0.3">
      <c r="A5145" t="s">
        <v>7386</v>
      </c>
      <c r="B5145" t="s">
        <v>2194</v>
      </c>
      <c r="C5145" t="s">
        <v>2195</v>
      </c>
      <c r="D5145" t="s">
        <v>2196</v>
      </c>
      <c r="E5145" s="17">
        <v>44531</v>
      </c>
      <c r="F5145">
        <v>2415</v>
      </c>
      <c r="G5145">
        <v>126</v>
      </c>
      <c r="H5145">
        <v>532</v>
      </c>
      <c r="I5145">
        <v>962113</v>
      </c>
      <c r="J5145">
        <v>10168</v>
      </c>
      <c r="K5145">
        <v>119071</v>
      </c>
      <c r="L5145">
        <v>43470</v>
      </c>
      <c r="M5145">
        <v>10123</v>
      </c>
      <c r="N5145">
        <v>1380000000</v>
      </c>
    </row>
    <row r="5146" spans="1:14" x14ac:dyDescent="0.3">
      <c r="A5146" t="s">
        <v>7387</v>
      </c>
      <c r="B5146" t="s">
        <v>2190</v>
      </c>
      <c r="C5146" t="s">
        <v>2252</v>
      </c>
      <c r="D5146" t="s">
        <v>2301</v>
      </c>
      <c r="E5146" s="17">
        <v>44102</v>
      </c>
      <c r="F5146">
        <v>2586</v>
      </c>
      <c r="G5146">
        <v>87</v>
      </c>
      <c r="H5146">
        <v>1881</v>
      </c>
      <c r="I5146">
        <v>964699</v>
      </c>
      <c r="J5146">
        <v>10255</v>
      </c>
      <c r="K5146">
        <v>120952</v>
      </c>
      <c r="L5146">
        <v>36204</v>
      </c>
      <c r="M5146">
        <v>5230</v>
      </c>
      <c r="N5146">
        <v>213000000</v>
      </c>
    </row>
    <row r="5147" spans="1:14" x14ac:dyDescent="0.3">
      <c r="A5147" t="s">
        <v>7388</v>
      </c>
      <c r="B5147" t="s">
        <v>2190</v>
      </c>
      <c r="C5147" t="s">
        <v>2252</v>
      </c>
      <c r="D5147" t="s">
        <v>2253</v>
      </c>
      <c r="E5147" s="17">
        <v>43832</v>
      </c>
      <c r="F5147">
        <v>1564</v>
      </c>
      <c r="G5147">
        <v>44</v>
      </c>
      <c r="H5147">
        <v>2697</v>
      </c>
      <c r="I5147">
        <v>966263</v>
      </c>
      <c r="J5147">
        <v>10299</v>
      </c>
      <c r="K5147">
        <v>123649</v>
      </c>
      <c r="L5147">
        <v>10948</v>
      </c>
      <c r="M5147">
        <v>15706</v>
      </c>
      <c r="N5147">
        <v>213000000</v>
      </c>
    </row>
    <row r="5148" spans="1:14" x14ac:dyDescent="0.3">
      <c r="A5148" t="s">
        <v>7389</v>
      </c>
      <c r="B5148" t="s">
        <v>2206</v>
      </c>
      <c r="C5148" t="s">
        <v>2232</v>
      </c>
      <c r="D5148" t="s">
        <v>2326</v>
      </c>
      <c r="E5148" s="17">
        <v>44552</v>
      </c>
      <c r="F5148">
        <v>4610</v>
      </c>
      <c r="G5148">
        <v>143</v>
      </c>
      <c r="H5148">
        <v>4649</v>
      </c>
      <c r="I5148">
        <v>970873</v>
      </c>
      <c r="J5148">
        <v>10442</v>
      </c>
      <c r="K5148">
        <v>128298</v>
      </c>
      <c r="L5148">
        <v>27660</v>
      </c>
      <c r="M5148">
        <v>2610</v>
      </c>
      <c r="N5148">
        <v>68000000</v>
      </c>
    </row>
    <row r="5149" spans="1:14" x14ac:dyDescent="0.3">
      <c r="A5149" t="s">
        <v>7390</v>
      </c>
      <c r="B5149" t="s">
        <v>2211</v>
      </c>
      <c r="C5149" t="s">
        <v>2212</v>
      </c>
      <c r="D5149" t="s">
        <v>2213</v>
      </c>
      <c r="E5149" s="17">
        <v>44341</v>
      </c>
      <c r="F5149">
        <v>480</v>
      </c>
      <c r="G5149">
        <v>25</v>
      </c>
      <c r="H5149">
        <v>952</v>
      </c>
      <c r="I5149">
        <v>971353</v>
      </c>
      <c r="J5149">
        <v>10467</v>
      </c>
      <c r="K5149">
        <v>129250</v>
      </c>
      <c r="L5149">
        <v>5280</v>
      </c>
      <c r="M5149">
        <v>10989</v>
      </c>
      <c r="N5149">
        <v>331000000</v>
      </c>
    </row>
    <row r="5150" spans="1:14" x14ac:dyDescent="0.3">
      <c r="A5150" t="s">
        <v>7391</v>
      </c>
      <c r="B5150" t="s">
        <v>2194</v>
      </c>
      <c r="C5150" t="s">
        <v>2204</v>
      </c>
      <c r="D5150" t="s">
        <v>2235</v>
      </c>
      <c r="E5150" s="17">
        <v>44116</v>
      </c>
      <c r="F5150">
        <v>2275</v>
      </c>
      <c r="G5150">
        <v>158</v>
      </c>
      <c r="H5150">
        <v>2805</v>
      </c>
      <c r="I5150">
        <v>973628</v>
      </c>
      <c r="J5150">
        <v>10625</v>
      </c>
      <c r="K5150">
        <v>132055</v>
      </c>
      <c r="L5150">
        <v>27300</v>
      </c>
      <c r="M5150">
        <v>9098</v>
      </c>
      <c r="N5150">
        <v>1380000000</v>
      </c>
    </row>
    <row r="5151" spans="1:14" x14ac:dyDescent="0.3">
      <c r="A5151" t="s">
        <v>7392</v>
      </c>
      <c r="B5151" t="s">
        <v>2187</v>
      </c>
      <c r="C5151" t="s">
        <v>2338</v>
      </c>
      <c r="D5151" t="s">
        <v>2438</v>
      </c>
      <c r="E5151" s="17">
        <v>43843</v>
      </c>
      <c r="F5151">
        <v>3840</v>
      </c>
      <c r="G5151">
        <v>154</v>
      </c>
      <c r="H5151">
        <v>569</v>
      </c>
      <c r="I5151">
        <v>977468</v>
      </c>
      <c r="J5151">
        <v>10779</v>
      </c>
      <c r="K5151">
        <v>132624</v>
      </c>
      <c r="L5151">
        <v>23040</v>
      </c>
      <c r="M5151">
        <v>3205</v>
      </c>
      <c r="N5151">
        <v>83000000</v>
      </c>
    </row>
    <row r="5152" spans="1:14" x14ac:dyDescent="0.3">
      <c r="A5152" t="s">
        <v>7393</v>
      </c>
      <c r="B5152" t="s">
        <v>2206</v>
      </c>
      <c r="C5152" t="s">
        <v>2224</v>
      </c>
      <c r="D5152" t="s">
        <v>2230</v>
      </c>
      <c r="E5152" s="17">
        <v>44438</v>
      </c>
      <c r="F5152">
        <v>3311</v>
      </c>
      <c r="G5152">
        <v>170</v>
      </c>
      <c r="H5152">
        <v>4523</v>
      </c>
      <c r="I5152">
        <v>980779</v>
      </c>
      <c r="J5152">
        <v>10949</v>
      </c>
      <c r="K5152">
        <v>137147</v>
      </c>
      <c r="L5152">
        <v>43043</v>
      </c>
      <c r="M5152">
        <v>10123</v>
      </c>
      <c r="N5152">
        <v>68000000</v>
      </c>
    </row>
    <row r="5153" spans="1:14" x14ac:dyDescent="0.3">
      <c r="A5153" t="s">
        <v>7394</v>
      </c>
      <c r="B5153" t="s">
        <v>2211</v>
      </c>
      <c r="C5153" t="s">
        <v>2212</v>
      </c>
      <c r="D5153" t="s">
        <v>2213</v>
      </c>
      <c r="E5153" s="17">
        <v>44328</v>
      </c>
      <c r="F5153">
        <v>2882</v>
      </c>
      <c r="G5153">
        <v>14</v>
      </c>
      <c r="H5153">
        <v>2822</v>
      </c>
      <c r="I5153">
        <v>983661</v>
      </c>
      <c r="J5153">
        <v>10963</v>
      </c>
      <c r="K5153">
        <v>139969</v>
      </c>
      <c r="L5153">
        <v>43230</v>
      </c>
      <c r="M5153">
        <v>2001</v>
      </c>
      <c r="N5153">
        <v>331000000</v>
      </c>
    </row>
    <row r="5154" spans="1:14" x14ac:dyDescent="0.3">
      <c r="A5154" t="s">
        <v>7395</v>
      </c>
      <c r="B5154" t="s">
        <v>2194</v>
      </c>
      <c r="C5154" t="s">
        <v>27</v>
      </c>
      <c r="D5154" t="s">
        <v>27</v>
      </c>
      <c r="E5154" s="17">
        <v>44068</v>
      </c>
      <c r="F5154">
        <v>3743</v>
      </c>
      <c r="G5154">
        <v>57</v>
      </c>
      <c r="H5154">
        <v>3215</v>
      </c>
      <c r="I5154">
        <v>987404</v>
      </c>
      <c r="J5154">
        <v>11020</v>
      </c>
      <c r="K5154">
        <v>143184</v>
      </c>
      <c r="L5154">
        <v>18715</v>
      </c>
      <c r="M5154">
        <v>1304</v>
      </c>
      <c r="N5154">
        <v>1380000000</v>
      </c>
    </row>
    <row r="5155" spans="1:14" x14ac:dyDescent="0.3">
      <c r="A5155" t="s">
        <v>7396</v>
      </c>
      <c r="B5155" t="s">
        <v>2190</v>
      </c>
      <c r="C5155" t="s">
        <v>2252</v>
      </c>
      <c r="D5155" t="s">
        <v>2253</v>
      </c>
      <c r="E5155" s="17">
        <v>43924</v>
      </c>
      <c r="F5155">
        <v>2519</v>
      </c>
      <c r="G5155">
        <v>176</v>
      </c>
      <c r="H5155">
        <v>979</v>
      </c>
      <c r="I5155">
        <v>989923</v>
      </c>
      <c r="J5155">
        <v>11196</v>
      </c>
      <c r="K5155">
        <v>144163</v>
      </c>
      <c r="L5155">
        <v>15114</v>
      </c>
      <c r="M5155">
        <v>5345</v>
      </c>
      <c r="N5155">
        <v>213000000</v>
      </c>
    </row>
    <row r="5156" spans="1:14" x14ac:dyDescent="0.3">
      <c r="A5156" t="s">
        <v>7397</v>
      </c>
      <c r="B5156" t="s">
        <v>2211</v>
      </c>
      <c r="C5156" t="s">
        <v>2212</v>
      </c>
      <c r="D5156" t="s">
        <v>2213</v>
      </c>
      <c r="E5156" s="17">
        <v>44168</v>
      </c>
      <c r="F5156">
        <v>4613</v>
      </c>
      <c r="G5156">
        <v>78</v>
      </c>
      <c r="H5156">
        <v>4130</v>
      </c>
      <c r="I5156">
        <v>994536</v>
      </c>
      <c r="J5156">
        <v>11274</v>
      </c>
      <c r="K5156">
        <v>148293</v>
      </c>
      <c r="L5156">
        <v>32291</v>
      </c>
      <c r="M5156">
        <v>8121</v>
      </c>
      <c r="N5156">
        <v>331000000</v>
      </c>
    </row>
    <row r="5157" spans="1:14" x14ac:dyDescent="0.3">
      <c r="A5157" t="s">
        <v>7398</v>
      </c>
      <c r="B5157" t="s">
        <v>2211</v>
      </c>
      <c r="C5157" t="s">
        <v>2241</v>
      </c>
      <c r="D5157" t="s">
        <v>2242</v>
      </c>
      <c r="E5157" s="17">
        <v>44001</v>
      </c>
      <c r="F5157">
        <v>4400</v>
      </c>
      <c r="G5157">
        <v>24</v>
      </c>
      <c r="H5157">
        <v>3541</v>
      </c>
      <c r="I5157">
        <v>998936</v>
      </c>
      <c r="J5157">
        <v>11298</v>
      </c>
      <c r="K5157">
        <v>151834</v>
      </c>
      <c r="L5157">
        <v>26400</v>
      </c>
      <c r="M5157">
        <v>2639</v>
      </c>
      <c r="N5157">
        <v>331000000</v>
      </c>
    </row>
    <row r="5158" spans="1:14" x14ac:dyDescent="0.3">
      <c r="A5158" t="s">
        <v>7399</v>
      </c>
      <c r="B5158" t="s">
        <v>2211</v>
      </c>
      <c r="C5158" t="s">
        <v>2212</v>
      </c>
      <c r="D5158" t="s">
        <v>2328</v>
      </c>
      <c r="E5158" s="17">
        <v>44436</v>
      </c>
      <c r="F5158">
        <v>654</v>
      </c>
      <c r="G5158">
        <v>67</v>
      </c>
      <c r="H5158">
        <v>2573</v>
      </c>
      <c r="I5158">
        <v>999590</v>
      </c>
      <c r="J5158">
        <v>11365</v>
      </c>
      <c r="K5158">
        <v>154407</v>
      </c>
      <c r="L5158">
        <v>11772</v>
      </c>
      <c r="M5158">
        <v>11555</v>
      </c>
      <c r="N5158">
        <v>331000000</v>
      </c>
    </row>
    <row r="5159" spans="1:14" x14ac:dyDescent="0.3">
      <c r="A5159" t="s">
        <v>7400</v>
      </c>
      <c r="B5159" t="s">
        <v>2190</v>
      </c>
      <c r="C5159" t="s">
        <v>2198</v>
      </c>
      <c r="D5159" t="s">
        <v>2199</v>
      </c>
      <c r="E5159" s="17">
        <v>44491</v>
      </c>
      <c r="F5159">
        <v>1977</v>
      </c>
      <c r="G5159">
        <v>35</v>
      </c>
      <c r="H5159">
        <v>3386</v>
      </c>
      <c r="I5159">
        <v>1567</v>
      </c>
      <c r="J5159">
        <v>11400</v>
      </c>
      <c r="K5159">
        <v>157793</v>
      </c>
      <c r="L5159">
        <v>9885</v>
      </c>
      <c r="M5159">
        <v>3092</v>
      </c>
      <c r="N5159">
        <v>213000000</v>
      </c>
    </row>
    <row r="5160" spans="1:14" x14ac:dyDescent="0.3">
      <c r="A5160" t="s">
        <v>7401</v>
      </c>
      <c r="B5160" t="s">
        <v>2187</v>
      </c>
      <c r="C5160" t="s">
        <v>2255</v>
      </c>
      <c r="D5160" t="s">
        <v>2255</v>
      </c>
      <c r="E5160" s="17">
        <v>44454</v>
      </c>
      <c r="F5160">
        <v>180</v>
      </c>
      <c r="G5160">
        <v>116</v>
      </c>
      <c r="H5160">
        <v>3555</v>
      </c>
      <c r="I5160">
        <v>1747</v>
      </c>
      <c r="J5160">
        <v>11516</v>
      </c>
      <c r="K5160">
        <v>161348</v>
      </c>
      <c r="L5160">
        <v>2160</v>
      </c>
      <c r="M5160">
        <v>1595</v>
      </c>
      <c r="N5160">
        <v>83000000</v>
      </c>
    </row>
    <row r="5161" spans="1:14" x14ac:dyDescent="0.3">
      <c r="A5161" t="s">
        <v>7402</v>
      </c>
      <c r="B5161" t="s">
        <v>2206</v>
      </c>
      <c r="C5161" t="s">
        <v>2207</v>
      </c>
      <c r="D5161" t="s">
        <v>2208</v>
      </c>
      <c r="E5161" s="17">
        <v>44397</v>
      </c>
      <c r="F5161">
        <v>4125</v>
      </c>
      <c r="G5161">
        <v>79</v>
      </c>
      <c r="H5161">
        <v>2877</v>
      </c>
      <c r="I5161">
        <v>5872</v>
      </c>
      <c r="J5161">
        <v>11595</v>
      </c>
      <c r="K5161">
        <v>164225</v>
      </c>
      <c r="L5161">
        <v>78375</v>
      </c>
      <c r="M5161">
        <v>4969</v>
      </c>
      <c r="N5161">
        <v>68000000</v>
      </c>
    </row>
    <row r="5162" spans="1:14" x14ac:dyDescent="0.3">
      <c r="A5162" t="s">
        <v>7403</v>
      </c>
      <c r="B5162" t="s">
        <v>2187</v>
      </c>
      <c r="C5162" t="s">
        <v>2338</v>
      </c>
      <c r="D5162" t="s">
        <v>2438</v>
      </c>
      <c r="E5162" s="17">
        <v>44297</v>
      </c>
      <c r="F5162">
        <v>3019</v>
      </c>
      <c r="G5162">
        <v>174</v>
      </c>
      <c r="H5162">
        <v>1737</v>
      </c>
      <c r="I5162">
        <v>8891</v>
      </c>
      <c r="J5162">
        <v>11769</v>
      </c>
      <c r="K5162">
        <v>165962</v>
      </c>
      <c r="L5162">
        <v>15095</v>
      </c>
      <c r="M5162">
        <v>8945</v>
      </c>
      <c r="N5162">
        <v>83000000</v>
      </c>
    </row>
    <row r="5163" spans="1:14" x14ac:dyDescent="0.3">
      <c r="A5163" t="s">
        <v>7404</v>
      </c>
      <c r="B5163" t="s">
        <v>2194</v>
      </c>
      <c r="C5163" t="s">
        <v>27</v>
      </c>
      <c r="D5163" t="s">
        <v>27</v>
      </c>
      <c r="E5163" s="17">
        <v>44458</v>
      </c>
      <c r="F5163">
        <v>764</v>
      </c>
      <c r="G5163">
        <v>58</v>
      </c>
      <c r="H5163">
        <v>2423</v>
      </c>
      <c r="I5163">
        <v>9655</v>
      </c>
      <c r="J5163">
        <v>11827</v>
      </c>
      <c r="K5163">
        <v>168385</v>
      </c>
      <c r="L5163">
        <v>6876</v>
      </c>
      <c r="M5163">
        <v>8637</v>
      </c>
      <c r="N5163">
        <v>1380000000</v>
      </c>
    </row>
    <row r="5164" spans="1:14" x14ac:dyDescent="0.3">
      <c r="A5164" t="s">
        <v>7405</v>
      </c>
      <c r="B5164" t="s">
        <v>2206</v>
      </c>
      <c r="C5164" t="s">
        <v>2207</v>
      </c>
      <c r="D5164" t="s">
        <v>2263</v>
      </c>
      <c r="E5164" s="17">
        <v>43973</v>
      </c>
      <c r="F5164">
        <v>4135</v>
      </c>
      <c r="G5164">
        <v>179</v>
      </c>
      <c r="H5164">
        <v>2881</v>
      </c>
      <c r="I5164">
        <v>13790</v>
      </c>
      <c r="J5164">
        <v>12006</v>
      </c>
      <c r="K5164">
        <v>171266</v>
      </c>
      <c r="L5164">
        <v>62025</v>
      </c>
      <c r="M5164">
        <v>14714</v>
      </c>
      <c r="N5164">
        <v>68000000</v>
      </c>
    </row>
    <row r="5165" spans="1:14" x14ac:dyDescent="0.3">
      <c r="A5165" t="s">
        <v>7406</v>
      </c>
      <c r="B5165" t="s">
        <v>2194</v>
      </c>
      <c r="C5165" t="s">
        <v>2195</v>
      </c>
      <c r="D5165" t="s">
        <v>2296</v>
      </c>
      <c r="E5165" s="17">
        <v>44031</v>
      </c>
      <c r="F5165">
        <v>2366</v>
      </c>
      <c r="G5165">
        <v>39</v>
      </c>
      <c r="H5165">
        <v>2703</v>
      </c>
      <c r="I5165">
        <v>16156</v>
      </c>
      <c r="J5165">
        <v>12045</v>
      </c>
      <c r="K5165">
        <v>173969</v>
      </c>
      <c r="L5165">
        <v>40222</v>
      </c>
      <c r="M5165">
        <v>4490</v>
      </c>
      <c r="N5165">
        <v>1380000000</v>
      </c>
    </row>
    <row r="5166" spans="1:14" x14ac:dyDescent="0.3">
      <c r="A5166" t="s">
        <v>7407</v>
      </c>
      <c r="B5166" t="s">
        <v>2190</v>
      </c>
      <c r="C5166" t="s">
        <v>2269</v>
      </c>
      <c r="D5166" t="s">
        <v>2270</v>
      </c>
      <c r="E5166" s="17">
        <v>44010</v>
      </c>
      <c r="F5166">
        <v>3298</v>
      </c>
      <c r="G5166">
        <v>170</v>
      </c>
      <c r="H5166">
        <v>2535</v>
      </c>
      <c r="I5166">
        <v>19454</v>
      </c>
      <c r="J5166">
        <v>12215</v>
      </c>
      <c r="K5166">
        <v>176504</v>
      </c>
      <c r="L5166">
        <v>32980</v>
      </c>
      <c r="M5166">
        <v>3661</v>
      </c>
      <c r="N5166">
        <v>213000000</v>
      </c>
    </row>
    <row r="5167" spans="1:14" x14ac:dyDescent="0.3">
      <c r="A5167" t="s">
        <v>7408</v>
      </c>
      <c r="B5167" t="s">
        <v>2187</v>
      </c>
      <c r="C5167" t="s">
        <v>2188</v>
      </c>
      <c r="D5167" t="s">
        <v>2188</v>
      </c>
      <c r="E5167" s="17">
        <v>44544</v>
      </c>
      <c r="F5167">
        <v>2779</v>
      </c>
      <c r="G5167">
        <v>116</v>
      </c>
      <c r="H5167">
        <v>3567</v>
      </c>
      <c r="I5167">
        <v>22233</v>
      </c>
      <c r="J5167">
        <v>12331</v>
      </c>
      <c r="K5167">
        <v>180071</v>
      </c>
      <c r="L5167">
        <v>30569</v>
      </c>
      <c r="M5167">
        <v>5475</v>
      </c>
      <c r="N5167">
        <v>83000000</v>
      </c>
    </row>
    <row r="5168" spans="1:14" x14ac:dyDescent="0.3">
      <c r="A5168" t="s">
        <v>7409</v>
      </c>
      <c r="B5168" t="s">
        <v>2211</v>
      </c>
      <c r="C5168" t="s">
        <v>2245</v>
      </c>
      <c r="D5168" t="s">
        <v>2308</v>
      </c>
      <c r="E5168" s="17">
        <v>44194</v>
      </c>
      <c r="F5168">
        <v>4987</v>
      </c>
      <c r="G5168">
        <v>183</v>
      </c>
      <c r="H5168">
        <v>2400</v>
      </c>
      <c r="I5168">
        <v>27220</v>
      </c>
      <c r="J5168">
        <v>12514</v>
      </c>
      <c r="K5168">
        <v>182471</v>
      </c>
      <c r="L5168">
        <v>34909</v>
      </c>
      <c r="M5168">
        <v>642</v>
      </c>
      <c r="N5168">
        <v>331000000</v>
      </c>
    </row>
    <row r="5169" spans="1:14" x14ac:dyDescent="0.3">
      <c r="A5169" t="s">
        <v>7410</v>
      </c>
      <c r="B5169" t="s">
        <v>2206</v>
      </c>
      <c r="C5169" t="s">
        <v>2257</v>
      </c>
      <c r="D5169" t="s">
        <v>2258</v>
      </c>
      <c r="E5169" s="17">
        <v>44309</v>
      </c>
      <c r="F5169">
        <v>2371</v>
      </c>
      <c r="G5169">
        <v>80</v>
      </c>
      <c r="H5169">
        <v>4449</v>
      </c>
      <c r="I5169">
        <v>29591</v>
      </c>
      <c r="J5169">
        <v>12594</v>
      </c>
      <c r="K5169">
        <v>186920</v>
      </c>
      <c r="L5169">
        <v>37936</v>
      </c>
      <c r="M5169">
        <v>18026</v>
      </c>
      <c r="N5169">
        <v>68000000</v>
      </c>
    </row>
    <row r="5170" spans="1:14" x14ac:dyDescent="0.3">
      <c r="A5170" t="s">
        <v>7411</v>
      </c>
      <c r="B5170" t="s">
        <v>2211</v>
      </c>
      <c r="C5170" t="s">
        <v>2212</v>
      </c>
      <c r="D5170" t="s">
        <v>2213</v>
      </c>
      <c r="E5170" s="17">
        <v>44395</v>
      </c>
      <c r="F5170">
        <v>3390</v>
      </c>
      <c r="G5170">
        <v>130</v>
      </c>
      <c r="H5170">
        <v>3955</v>
      </c>
      <c r="I5170">
        <v>32981</v>
      </c>
      <c r="J5170">
        <v>12724</v>
      </c>
      <c r="K5170">
        <v>190875</v>
      </c>
      <c r="L5170">
        <v>64410</v>
      </c>
      <c r="M5170">
        <v>13764</v>
      </c>
      <c r="N5170">
        <v>331000000</v>
      </c>
    </row>
    <row r="5171" spans="1:14" x14ac:dyDescent="0.3">
      <c r="A5171" t="s">
        <v>7412</v>
      </c>
      <c r="B5171" t="s">
        <v>2194</v>
      </c>
      <c r="C5171" t="s">
        <v>2195</v>
      </c>
      <c r="D5171" t="s">
        <v>2196</v>
      </c>
      <c r="E5171" s="17">
        <v>44301</v>
      </c>
      <c r="F5171">
        <v>1782</v>
      </c>
      <c r="G5171">
        <v>70</v>
      </c>
      <c r="H5171">
        <v>3552</v>
      </c>
      <c r="I5171">
        <v>34763</v>
      </c>
      <c r="J5171">
        <v>12794</v>
      </c>
      <c r="K5171">
        <v>194427</v>
      </c>
      <c r="L5171">
        <v>26730</v>
      </c>
      <c r="M5171">
        <v>12993</v>
      </c>
      <c r="N5171">
        <v>1380000000</v>
      </c>
    </row>
    <row r="5172" spans="1:14" x14ac:dyDescent="0.3">
      <c r="A5172" t="s">
        <v>7413</v>
      </c>
      <c r="B5172" t="s">
        <v>2211</v>
      </c>
      <c r="C5172" t="s">
        <v>2245</v>
      </c>
      <c r="D5172" t="s">
        <v>2308</v>
      </c>
      <c r="E5172" s="17">
        <v>44214</v>
      </c>
      <c r="F5172">
        <v>4780</v>
      </c>
      <c r="G5172">
        <v>139</v>
      </c>
      <c r="H5172">
        <v>978</v>
      </c>
      <c r="I5172">
        <v>39543</v>
      </c>
      <c r="J5172">
        <v>12933</v>
      </c>
      <c r="K5172">
        <v>195405</v>
      </c>
      <c r="L5172">
        <v>90820</v>
      </c>
      <c r="M5172">
        <v>11581</v>
      </c>
      <c r="N5172">
        <v>331000000</v>
      </c>
    </row>
    <row r="5173" spans="1:14" x14ac:dyDescent="0.3">
      <c r="A5173" t="s">
        <v>7414</v>
      </c>
      <c r="B5173" t="s">
        <v>2211</v>
      </c>
      <c r="C5173" t="s">
        <v>2237</v>
      </c>
      <c r="D5173" t="s">
        <v>2238</v>
      </c>
      <c r="E5173" s="17">
        <v>44522</v>
      </c>
      <c r="F5173">
        <v>1064</v>
      </c>
      <c r="G5173">
        <v>192</v>
      </c>
      <c r="H5173">
        <v>402</v>
      </c>
      <c r="I5173">
        <v>40607</v>
      </c>
      <c r="J5173">
        <v>13125</v>
      </c>
      <c r="K5173">
        <v>195807</v>
      </c>
      <c r="L5173">
        <v>11704</v>
      </c>
      <c r="M5173">
        <v>17452</v>
      </c>
      <c r="N5173">
        <v>331000000</v>
      </c>
    </row>
    <row r="5174" spans="1:14" x14ac:dyDescent="0.3">
      <c r="A5174" t="s">
        <v>7415</v>
      </c>
      <c r="B5174" t="s">
        <v>2190</v>
      </c>
      <c r="C5174" t="s">
        <v>2252</v>
      </c>
      <c r="D5174" t="s">
        <v>2301</v>
      </c>
      <c r="E5174" s="17">
        <v>44247</v>
      </c>
      <c r="F5174">
        <v>2456</v>
      </c>
      <c r="G5174">
        <v>170</v>
      </c>
      <c r="H5174">
        <v>2804</v>
      </c>
      <c r="I5174">
        <v>43063</v>
      </c>
      <c r="J5174">
        <v>13295</v>
      </c>
      <c r="K5174">
        <v>198611</v>
      </c>
      <c r="L5174">
        <v>29472</v>
      </c>
      <c r="M5174">
        <v>10296</v>
      </c>
      <c r="N5174">
        <v>213000000</v>
      </c>
    </row>
    <row r="5175" spans="1:14" x14ac:dyDescent="0.3">
      <c r="A5175" t="s">
        <v>7416</v>
      </c>
      <c r="B5175" t="s">
        <v>2190</v>
      </c>
      <c r="C5175" t="s">
        <v>2198</v>
      </c>
      <c r="D5175" t="s">
        <v>2199</v>
      </c>
      <c r="E5175" s="17">
        <v>44138</v>
      </c>
      <c r="F5175">
        <v>1346</v>
      </c>
      <c r="G5175">
        <v>100</v>
      </c>
      <c r="H5175">
        <v>1514</v>
      </c>
      <c r="I5175">
        <v>44409</v>
      </c>
      <c r="J5175">
        <v>13395</v>
      </c>
      <c r="K5175">
        <v>200125</v>
      </c>
      <c r="L5175">
        <v>18844</v>
      </c>
      <c r="M5175">
        <v>4481</v>
      </c>
      <c r="N5175">
        <v>213000000</v>
      </c>
    </row>
    <row r="5176" spans="1:14" x14ac:dyDescent="0.3">
      <c r="A5176" t="s">
        <v>7417</v>
      </c>
      <c r="B5176" t="s">
        <v>2187</v>
      </c>
      <c r="C5176" t="s">
        <v>2201</v>
      </c>
      <c r="D5176" t="s">
        <v>2202</v>
      </c>
      <c r="E5176" s="17">
        <v>44479</v>
      </c>
      <c r="F5176">
        <v>2227</v>
      </c>
      <c r="G5176">
        <v>69</v>
      </c>
      <c r="H5176">
        <v>1547</v>
      </c>
      <c r="I5176">
        <v>46636</v>
      </c>
      <c r="J5176">
        <v>13464</v>
      </c>
      <c r="K5176">
        <v>201672</v>
      </c>
      <c r="L5176">
        <v>15589</v>
      </c>
      <c r="M5176">
        <v>5906</v>
      </c>
      <c r="N5176">
        <v>83000000</v>
      </c>
    </row>
    <row r="5177" spans="1:14" x14ac:dyDescent="0.3">
      <c r="A5177" t="s">
        <v>7418</v>
      </c>
      <c r="B5177" t="s">
        <v>2194</v>
      </c>
      <c r="C5177" t="s">
        <v>2195</v>
      </c>
      <c r="D5177" t="s">
        <v>2296</v>
      </c>
      <c r="E5177" s="17">
        <v>44524</v>
      </c>
      <c r="F5177">
        <v>1182</v>
      </c>
      <c r="G5177">
        <v>173</v>
      </c>
      <c r="H5177">
        <v>393</v>
      </c>
      <c r="I5177">
        <v>47818</v>
      </c>
      <c r="J5177">
        <v>13637</v>
      </c>
      <c r="K5177">
        <v>202065</v>
      </c>
      <c r="L5177">
        <v>10638</v>
      </c>
      <c r="M5177">
        <v>13628</v>
      </c>
      <c r="N5177">
        <v>1380000000</v>
      </c>
    </row>
    <row r="5178" spans="1:14" x14ac:dyDescent="0.3">
      <c r="A5178" t="s">
        <v>7419</v>
      </c>
      <c r="B5178" t="s">
        <v>2190</v>
      </c>
      <c r="C5178" t="s">
        <v>2198</v>
      </c>
      <c r="D5178" t="s">
        <v>2199</v>
      </c>
      <c r="E5178" s="17">
        <v>44197</v>
      </c>
      <c r="F5178">
        <v>4132</v>
      </c>
      <c r="G5178">
        <v>187</v>
      </c>
      <c r="H5178">
        <v>2630</v>
      </c>
      <c r="I5178">
        <v>51950</v>
      </c>
      <c r="J5178">
        <v>13824</v>
      </c>
      <c r="K5178">
        <v>204695</v>
      </c>
      <c r="L5178">
        <v>20660</v>
      </c>
      <c r="M5178">
        <v>2564</v>
      </c>
      <c r="N5178">
        <v>213000000</v>
      </c>
    </row>
    <row r="5179" spans="1:14" x14ac:dyDescent="0.3">
      <c r="A5179" t="s">
        <v>7420</v>
      </c>
      <c r="B5179" t="s">
        <v>2190</v>
      </c>
      <c r="C5179" t="s">
        <v>2198</v>
      </c>
      <c r="D5179" t="s">
        <v>2306</v>
      </c>
      <c r="E5179" s="17">
        <v>43831</v>
      </c>
      <c r="F5179">
        <v>2453</v>
      </c>
      <c r="G5179">
        <v>188</v>
      </c>
      <c r="H5179">
        <v>103</v>
      </c>
      <c r="I5179">
        <v>54403</v>
      </c>
      <c r="J5179">
        <v>14012</v>
      </c>
      <c r="K5179">
        <v>204798</v>
      </c>
      <c r="L5179">
        <v>31889</v>
      </c>
      <c r="M5179">
        <v>16025</v>
      </c>
      <c r="N5179">
        <v>213000000</v>
      </c>
    </row>
    <row r="5180" spans="1:14" x14ac:dyDescent="0.3">
      <c r="A5180" t="s">
        <v>7421</v>
      </c>
      <c r="B5180" t="s">
        <v>2187</v>
      </c>
      <c r="C5180" t="s">
        <v>2255</v>
      </c>
      <c r="D5180" t="s">
        <v>2255</v>
      </c>
      <c r="E5180" s="17">
        <v>43874</v>
      </c>
      <c r="F5180">
        <v>538</v>
      </c>
      <c r="G5180">
        <v>176</v>
      </c>
      <c r="H5180">
        <v>1743</v>
      </c>
      <c r="I5180">
        <v>54941</v>
      </c>
      <c r="J5180">
        <v>14188</v>
      </c>
      <c r="K5180">
        <v>206541</v>
      </c>
      <c r="L5180">
        <v>6456</v>
      </c>
      <c r="M5180">
        <v>18338</v>
      </c>
      <c r="N5180">
        <v>83000000</v>
      </c>
    </row>
    <row r="5181" spans="1:14" x14ac:dyDescent="0.3">
      <c r="A5181" t="s">
        <v>7422</v>
      </c>
      <c r="B5181" t="s">
        <v>2206</v>
      </c>
      <c r="C5181" t="s">
        <v>2257</v>
      </c>
      <c r="D5181" t="s">
        <v>2258</v>
      </c>
      <c r="E5181" s="17">
        <v>43928</v>
      </c>
      <c r="F5181">
        <v>2423</v>
      </c>
      <c r="G5181">
        <v>24</v>
      </c>
      <c r="H5181">
        <v>421</v>
      </c>
      <c r="I5181">
        <v>57364</v>
      </c>
      <c r="J5181">
        <v>14212</v>
      </c>
      <c r="K5181">
        <v>206962</v>
      </c>
      <c r="L5181">
        <v>16961</v>
      </c>
      <c r="M5181">
        <v>3090</v>
      </c>
      <c r="N5181">
        <v>68000000</v>
      </c>
    </row>
    <row r="5182" spans="1:14" x14ac:dyDescent="0.3">
      <c r="A5182" t="s">
        <v>7423</v>
      </c>
      <c r="B5182" t="s">
        <v>2187</v>
      </c>
      <c r="C5182" t="s">
        <v>2255</v>
      </c>
      <c r="D5182" t="s">
        <v>2255</v>
      </c>
      <c r="E5182" s="17">
        <v>44550</v>
      </c>
      <c r="F5182">
        <v>2303</v>
      </c>
      <c r="G5182">
        <v>88</v>
      </c>
      <c r="H5182">
        <v>4713</v>
      </c>
      <c r="I5182">
        <v>59667</v>
      </c>
      <c r="J5182">
        <v>14300</v>
      </c>
      <c r="K5182">
        <v>211675</v>
      </c>
      <c r="L5182">
        <v>18424</v>
      </c>
      <c r="M5182">
        <v>9246</v>
      </c>
      <c r="N5182">
        <v>83000000</v>
      </c>
    </row>
    <row r="5183" spans="1:14" x14ac:dyDescent="0.3">
      <c r="A5183" t="s">
        <v>7424</v>
      </c>
      <c r="B5183" t="s">
        <v>2211</v>
      </c>
      <c r="C5183" t="s">
        <v>2245</v>
      </c>
      <c r="D5183" t="s">
        <v>2246</v>
      </c>
      <c r="E5183" s="17">
        <v>44095</v>
      </c>
      <c r="F5183">
        <v>248</v>
      </c>
      <c r="G5183">
        <v>130</v>
      </c>
      <c r="H5183">
        <v>3177</v>
      </c>
      <c r="I5183">
        <v>59915</v>
      </c>
      <c r="J5183">
        <v>14430</v>
      </c>
      <c r="K5183">
        <v>214852</v>
      </c>
      <c r="L5183">
        <v>1240</v>
      </c>
      <c r="M5183">
        <v>1514</v>
      </c>
      <c r="N5183">
        <v>331000000</v>
      </c>
    </row>
    <row r="5184" spans="1:14" x14ac:dyDescent="0.3">
      <c r="A5184" t="s">
        <v>7425</v>
      </c>
      <c r="B5184" t="s">
        <v>2211</v>
      </c>
      <c r="C5184" t="s">
        <v>2237</v>
      </c>
      <c r="D5184" t="s">
        <v>2238</v>
      </c>
      <c r="E5184" s="17">
        <v>43970</v>
      </c>
      <c r="F5184">
        <v>4788</v>
      </c>
      <c r="G5184">
        <v>195</v>
      </c>
      <c r="H5184">
        <v>3776</v>
      </c>
      <c r="I5184">
        <v>64703</v>
      </c>
      <c r="J5184">
        <v>14625</v>
      </c>
      <c r="K5184">
        <v>218628</v>
      </c>
      <c r="L5184">
        <v>86184</v>
      </c>
      <c r="M5184">
        <v>13227</v>
      </c>
      <c r="N5184">
        <v>331000000</v>
      </c>
    </row>
    <row r="5185" spans="1:14" x14ac:dyDescent="0.3">
      <c r="A5185" t="s">
        <v>7426</v>
      </c>
      <c r="B5185" t="s">
        <v>2190</v>
      </c>
      <c r="C5185" t="s">
        <v>2269</v>
      </c>
      <c r="D5185" t="s">
        <v>2288</v>
      </c>
      <c r="E5185" s="17">
        <v>44311</v>
      </c>
      <c r="F5185">
        <v>1040</v>
      </c>
      <c r="G5185">
        <v>62</v>
      </c>
      <c r="H5185">
        <v>4390</v>
      </c>
      <c r="I5185">
        <v>65743</v>
      </c>
      <c r="J5185">
        <v>14687</v>
      </c>
      <c r="K5185">
        <v>223018</v>
      </c>
      <c r="L5185">
        <v>5200</v>
      </c>
      <c r="M5185">
        <v>16018</v>
      </c>
      <c r="N5185">
        <v>213000000</v>
      </c>
    </row>
    <row r="5186" spans="1:14" x14ac:dyDescent="0.3">
      <c r="A5186" t="s">
        <v>7427</v>
      </c>
      <c r="B5186" t="s">
        <v>2190</v>
      </c>
      <c r="C5186" t="s">
        <v>2252</v>
      </c>
      <c r="D5186" t="s">
        <v>2301</v>
      </c>
      <c r="E5186" s="17">
        <v>44067</v>
      </c>
      <c r="F5186">
        <v>1391</v>
      </c>
      <c r="G5186">
        <v>29</v>
      </c>
      <c r="H5186">
        <v>275</v>
      </c>
      <c r="I5186">
        <v>67134</v>
      </c>
      <c r="J5186">
        <v>14716</v>
      </c>
      <c r="K5186">
        <v>223293</v>
      </c>
      <c r="L5186">
        <v>26429</v>
      </c>
      <c r="M5186">
        <v>7017</v>
      </c>
      <c r="N5186">
        <v>213000000</v>
      </c>
    </row>
    <row r="5187" spans="1:14" x14ac:dyDescent="0.3">
      <c r="A5187" t="s">
        <v>7428</v>
      </c>
      <c r="B5187" t="s">
        <v>2187</v>
      </c>
      <c r="C5187" t="s">
        <v>2255</v>
      </c>
      <c r="D5187" t="s">
        <v>2255</v>
      </c>
      <c r="E5187" s="17">
        <v>43902</v>
      </c>
      <c r="F5187">
        <v>2172</v>
      </c>
      <c r="G5187">
        <v>92</v>
      </c>
      <c r="H5187">
        <v>193</v>
      </c>
      <c r="I5187">
        <v>69306</v>
      </c>
      <c r="J5187">
        <v>14808</v>
      </c>
      <c r="K5187">
        <v>223486</v>
      </c>
      <c r="L5187">
        <v>39096</v>
      </c>
      <c r="M5187">
        <v>18256</v>
      </c>
      <c r="N5187">
        <v>83000000</v>
      </c>
    </row>
    <row r="5188" spans="1:14" x14ac:dyDescent="0.3">
      <c r="A5188" t="s">
        <v>7429</v>
      </c>
      <c r="B5188" t="s">
        <v>2187</v>
      </c>
      <c r="C5188" t="s">
        <v>2188</v>
      </c>
      <c r="D5188" t="s">
        <v>2188</v>
      </c>
      <c r="E5188" s="17">
        <v>44497</v>
      </c>
      <c r="F5188">
        <v>1335</v>
      </c>
      <c r="G5188">
        <v>131</v>
      </c>
      <c r="H5188">
        <v>4406</v>
      </c>
      <c r="I5188">
        <v>70641</v>
      </c>
      <c r="J5188">
        <v>14939</v>
      </c>
      <c r="K5188">
        <v>227892</v>
      </c>
      <c r="L5188">
        <v>13350</v>
      </c>
      <c r="M5188">
        <v>8610</v>
      </c>
      <c r="N5188">
        <v>83000000</v>
      </c>
    </row>
    <row r="5189" spans="1:14" x14ac:dyDescent="0.3">
      <c r="A5189" t="s">
        <v>7430</v>
      </c>
      <c r="B5189" t="s">
        <v>2194</v>
      </c>
      <c r="C5189" t="s">
        <v>2204</v>
      </c>
      <c r="D5189" t="s">
        <v>25</v>
      </c>
      <c r="E5189" s="17">
        <v>44020</v>
      </c>
      <c r="F5189">
        <v>2259</v>
      </c>
      <c r="G5189">
        <v>77</v>
      </c>
      <c r="H5189">
        <v>4715</v>
      </c>
      <c r="I5189">
        <v>72900</v>
      </c>
      <c r="J5189">
        <v>15016</v>
      </c>
      <c r="K5189">
        <v>232607</v>
      </c>
      <c r="L5189">
        <v>22590</v>
      </c>
      <c r="M5189">
        <v>16217</v>
      </c>
      <c r="N5189">
        <v>1380000000</v>
      </c>
    </row>
    <row r="5190" spans="1:14" x14ac:dyDescent="0.3">
      <c r="A5190" t="s">
        <v>7431</v>
      </c>
      <c r="B5190" t="s">
        <v>2211</v>
      </c>
      <c r="C5190" t="s">
        <v>2212</v>
      </c>
      <c r="D5190" t="s">
        <v>2213</v>
      </c>
      <c r="E5190" s="17">
        <v>44098</v>
      </c>
      <c r="F5190">
        <v>499</v>
      </c>
      <c r="G5190">
        <v>84</v>
      </c>
      <c r="H5190">
        <v>1126</v>
      </c>
      <c r="I5190">
        <v>73399</v>
      </c>
      <c r="J5190">
        <v>15100</v>
      </c>
      <c r="K5190">
        <v>233733</v>
      </c>
      <c r="L5190">
        <v>6487</v>
      </c>
      <c r="M5190">
        <v>5492</v>
      </c>
      <c r="N5190">
        <v>331000000</v>
      </c>
    </row>
    <row r="5191" spans="1:14" x14ac:dyDescent="0.3">
      <c r="A5191" t="s">
        <v>7432</v>
      </c>
      <c r="B5191" t="s">
        <v>2187</v>
      </c>
      <c r="C5191" t="s">
        <v>2201</v>
      </c>
      <c r="D5191" t="s">
        <v>2202</v>
      </c>
      <c r="E5191" s="17">
        <v>44151</v>
      </c>
      <c r="F5191">
        <v>810</v>
      </c>
      <c r="G5191">
        <v>70</v>
      </c>
      <c r="H5191">
        <v>4018</v>
      </c>
      <c r="I5191">
        <v>74209</v>
      </c>
      <c r="J5191">
        <v>15170</v>
      </c>
      <c r="K5191">
        <v>237751</v>
      </c>
      <c r="L5191">
        <v>12960</v>
      </c>
      <c r="M5191">
        <v>19068</v>
      </c>
      <c r="N5191">
        <v>83000000</v>
      </c>
    </row>
    <row r="5192" spans="1:14" x14ac:dyDescent="0.3">
      <c r="A5192" t="s">
        <v>7433</v>
      </c>
      <c r="B5192" t="s">
        <v>2206</v>
      </c>
      <c r="C5192" t="s">
        <v>2207</v>
      </c>
      <c r="D5192" t="s">
        <v>2208</v>
      </c>
      <c r="E5192" s="17">
        <v>43937</v>
      </c>
      <c r="F5192">
        <v>4984</v>
      </c>
      <c r="G5192">
        <v>148</v>
      </c>
      <c r="H5192">
        <v>249</v>
      </c>
      <c r="I5192">
        <v>79193</v>
      </c>
      <c r="J5192">
        <v>15318</v>
      </c>
      <c r="K5192">
        <v>238000</v>
      </c>
      <c r="L5192">
        <v>44856</v>
      </c>
      <c r="M5192">
        <v>15687</v>
      </c>
      <c r="N5192">
        <v>68000000</v>
      </c>
    </row>
    <row r="5193" spans="1:14" x14ac:dyDescent="0.3">
      <c r="A5193" t="s">
        <v>7434</v>
      </c>
      <c r="B5193" t="s">
        <v>2194</v>
      </c>
      <c r="C5193" t="s">
        <v>27</v>
      </c>
      <c r="D5193" t="s">
        <v>27</v>
      </c>
      <c r="E5193" s="17">
        <v>44062</v>
      </c>
      <c r="F5193">
        <v>3713</v>
      </c>
      <c r="G5193">
        <v>70</v>
      </c>
      <c r="H5193">
        <v>3467</v>
      </c>
      <c r="I5193">
        <v>82906</v>
      </c>
      <c r="J5193">
        <v>15388</v>
      </c>
      <c r="K5193">
        <v>241467</v>
      </c>
      <c r="L5193">
        <v>25991</v>
      </c>
      <c r="M5193">
        <v>7015</v>
      </c>
      <c r="N5193">
        <v>1380000000</v>
      </c>
    </row>
    <row r="5194" spans="1:14" x14ac:dyDescent="0.3">
      <c r="A5194" t="s">
        <v>7435</v>
      </c>
      <c r="B5194" t="s">
        <v>2187</v>
      </c>
      <c r="C5194" t="s">
        <v>2255</v>
      </c>
      <c r="D5194" t="s">
        <v>2255</v>
      </c>
      <c r="E5194" s="17">
        <v>43872</v>
      </c>
      <c r="F5194">
        <v>3704</v>
      </c>
      <c r="G5194">
        <v>128</v>
      </c>
      <c r="H5194">
        <v>2829</v>
      </c>
      <c r="I5194">
        <v>86610</v>
      </c>
      <c r="J5194">
        <v>15516</v>
      </c>
      <c r="K5194">
        <v>244296</v>
      </c>
      <c r="L5194">
        <v>37040</v>
      </c>
      <c r="M5194">
        <v>14872</v>
      </c>
      <c r="N5194">
        <v>83000000</v>
      </c>
    </row>
    <row r="5195" spans="1:14" x14ac:dyDescent="0.3">
      <c r="A5195" t="s">
        <v>7436</v>
      </c>
      <c r="B5195" t="s">
        <v>2190</v>
      </c>
      <c r="C5195" t="s">
        <v>2269</v>
      </c>
      <c r="D5195" t="s">
        <v>2288</v>
      </c>
      <c r="E5195" s="17">
        <v>44532</v>
      </c>
      <c r="F5195">
        <v>1210</v>
      </c>
      <c r="G5195">
        <v>187</v>
      </c>
      <c r="H5195">
        <v>4391</v>
      </c>
      <c r="I5195">
        <v>87820</v>
      </c>
      <c r="J5195">
        <v>15703</v>
      </c>
      <c r="K5195">
        <v>248687</v>
      </c>
      <c r="L5195">
        <v>14520</v>
      </c>
      <c r="M5195">
        <v>15084</v>
      </c>
      <c r="N5195">
        <v>213000000</v>
      </c>
    </row>
    <row r="5196" spans="1:14" x14ac:dyDescent="0.3">
      <c r="A5196" t="s">
        <v>7437</v>
      </c>
      <c r="B5196" t="s">
        <v>2187</v>
      </c>
      <c r="C5196" t="s">
        <v>2255</v>
      </c>
      <c r="D5196" t="s">
        <v>2255</v>
      </c>
      <c r="E5196" s="17">
        <v>43969</v>
      </c>
      <c r="F5196">
        <v>3745</v>
      </c>
      <c r="G5196">
        <v>33</v>
      </c>
      <c r="H5196">
        <v>237</v>
      </c>
      <c r="I5196">
        <v>91565</v>
      </c>
      <c r="J5196">
        <v>15736</v>
      </c>
      <c r="K5196">
        <v>248924</v>
      </c>
      <c r="L5196">
        <v>59920</v>
      </c>
      <c r="M5196">
        <v>19157</v>
      </c>
      <c r="N5196">
        <v>83000000</v>
      </c>
    </row>
    <row r="5197" spans="1:14" x14ac:dyDescent="0.3">
      <c r="A5197" t="s">
        <v>7438</v>
      </c>
      <c r="B5197" t="s">
        <v>2190</v>
      </c>
      <c r="C5197" t="s">
        <v>2269</v>
      </c>
      <c r="D5197" t="s">
        <v>2288</v>
      </c>
      <c r="E5197" s="17">
        <v>44445</v>
      </c>
      <c r="F5197">
        <v>1986</v>
      </c>
      <c r="G5197">
        <v>86</v>
      </c>
      <c r="H5197">
        <v>3720</v>
      </c>
      <c r="I5197">
        <v>93551</v>
      </c>
      <c r="J5197">
        <v>15822</v>
      </c>
      <c r="K5197">
        <v>252644</v>
      </c>
      <c r="L5197">
        <v>37734</v>
      </c>
      <c r="M5197">
        <v>5772</v>
      </c>
      <c r="N5197">
        <v>213000000</v>
      </c>
    </row>
    <row r="5198" spans="1:14" x14ac:dyDescent="0.3">
      <c r="A5198" t="s">
        <v>7439</v>
      </c>
      <c r="B5198" t="s">
        <v>2190</v>
      </c>
      <c r="C5198" t="s">
        <v>2191</v>
      </c>
      <c r="D5198" t="s">
        <v>2192</v>
      </c>
      <c r="E5198" s="17">
        <v>44513</v>
      </c>
      <c r="F5198">
        <v>1491</v>
      </c>
      <c r="G5198">
        <v>130</v>
      </c>
      <c r="H5198">
        <v>4009</v>
      </c>
      <c r="I5198">
        <v>95042</v>
      </c>
      <c r="J5198">
        <v>15952</v>
      </c>
      <c r="K5198">
        <v>256653</v>
      </c>
      <c r="L5198">
        <v>16401</v>
      </c>
      <c r="M5198">
        <v>1321</v>
      </c>
      <c r="N5198">
        <v>213000000</v>
      </c>
    </row>
    <row r="5199" spans="1:14" x14ac:dyDescent="0.3">
      <c r="A5199" t="s">
        <v>7440</v>
      </c>
      <c r="B5199" t="s">
        <v>2211</v>
      </c>
      <c r="C5199" t="s">
        <v>2245</v>
      </c>
      <c r="D5199" t="s">
        <v>2308</v>
      </c>
      <c r="E5199" s="17">
        <v>44103</v>
      </c>
      <c r="F5199">
        <v>4270</v>
      </c>
      <c r="G5199">
        <v>17</v>
      </c>
      <c r="H5199">
        <v>4905</v>
      </c>
      <c r="I5199">
        <v>99312</v>
      </c>
      <c r="J5199">
        <v>15969</v>
      </c>
      <c r="K5199">
        <v>261558</v>
      </c>
      <c r="L5199">
        <v>64050</v>
      </c>
      <c r="M5199">
        <v>19598</v>
      </c>
      <c r="N5199">
        <v>331000000</v>
      </c>
    </row>
    <row r="5200" spans="1:14" x14ac:dyDescent="0.3">
      <c r="A5200" t="s">
        <v>7441</v>
      </c>
      <c r="B5200" t="s">
        <v>2211</v>
      </c>
      <c r="C5200" t="s">
        <v>2241</v>
      </c>
      <c r="D5200" t="s">
        <v>2242</v>
      </c>
      <c r="E5200" s="17">
        <v>44311</v>
      </c>
      <c r="F5200">
        <v>3048</v>
      </c>
      <c r="G5200">
        <v>42</v>
      </c>
      <c r="H5200">
        <v>2336</v>
      </c>
      <c r="I5200">
        <v>102360</v>
      </c>
      <c r="J5200">
        <v>16011</v>
      </c>
      <c r="K5200">
        <v>263894</v>
      </c>
      <c r="L5200">
        <v>42672</v>
      </c>
      <c r="M5200">
        <v>11798</v>
      </c>
      <c r="N5200">
        <v>331000000</v>
      </c>
    </row>
    <row r="5201" spans="1:14" x14ac:dyDescent="0.3">
      <c r="A5201" t="s">
        <v>7442</v>
      </c>
      <c r="B5201" t="s">
        <v>2187</v>
      </c>
      <c r="C5201" t="s">
        <v>2188</v>
      </c>
      <c r="D5201" t="s">
        <v>2188</v>
      </c>
      <c r="E5201" s="17">
        <v>44246</v>
      </c>
      <c r="F5201">
        <v>4919</v>
      </c>
      <c r="G5201">
        <v>75</v>
      </c>
      <c r="H5201">
        <v>2584</v>
      </c>
      <c r="I5201">
        <v>107279</v>
      </c>
      <c r="J5201">
        <v>16086</v>
      </c>
      <c r="K5201">
        <v>266478</v>
      </c>
      <c r="L5201">
        <v>88542</v>
      </c>
      <c r="M5201">
        <v>16155</v>
      </c>
      <c r="N5201">
        <v>83000000</v>
      </c>
    </row>
    <row r="5202" spans="1:14" x14ac:dyDescent="0.3">
      <c r="A5202" t="s">
        <v>7443</v>
      </c>
      <c r="B5202" t="s">
        <v>2187</v>
      </c>
      <c r="C5202" t="s">
        <v>2188</v>
      </c>
      <c r="D5202" t="s">
        <v>2188</v>
      </c>
      <c r="E5202" s="17">
        <v>44336</v>
      </c>
      <c r="F5202">
        <v>2934</v>
      </c>
      <c r="G5202">
        <v>77</v>
      </c>
      <c r="H5202">
        <v>1765</v>
      </c>
      <c r="I5202">
        <v>110213</v>
      </c>
      <c r="J5202">
        <v>16163</v>
      </c>
      <c r="K5202">
        <v>268243</v>
      </c>
      <c r="L5202">
        <v>20538</v>
      </c>
      <c r="M5202">
        <v>18762</v>
      </c>
      <c r="N5202">
        <v>83000000</v>
      </c>
    </row>
    <row r="5203" spans="1:14" x14ac:dyDescent="0.3">
      <c r="A5203" t="s">
        <v>7444</v>
      </c>
      <c r="B5203" t="s">
        <v>2206</v>
      </c>
      <c r="C5203" t="s">
        <v>2224</v>
      </c>
      <c r="D5203" t="s">
        <v>2230</v>
      </c>
      <c r="E5203" s="17">
        <v>44555</v>
      </c>
      <c r="F5203">
        <v>4364</v>
      </c>
      <c r="G5203">
        <v>40</v>
      </c>
      <c r="H5203">
        <v>3917</v>
      </c>
      <c r="I5203">
        <v>114577</v>
      </c>
      <c r="J5203">
        <v>16203</v>
      </c>
      <c r="K5203">
        <v>272160</v>
      </c>
      <c r="L5203">
        <v>78552</v>
      </c>
      <c r="M5203">
        <v>5291</v>
      </c>
      <c r="N5203">
        <v>68000000</v>
      </c>
    </row>
    <row r="5204" spans="1:14" x14ac:dyDescent="0.3">
      <c r="A5204" t="s">
        <v>7445</v>
      </c>
      <c r="B5204" t="s">
        <v>2194</v>
      </c>
      <c r="C5204" t="s">
        <v>2195</v>
      </c>
      <c r="D5204" t="s">
        <v>2196</v>
      </c>
      <c r="E5204" s="17">
        <v>44254</v>
      </c>
      <c r="F5204">
        <v>1817</v>
      </c>
      <c r="G5204">
        <v>105</v>
      </c>
      <c r="H5204">
        <v>4616</v>
      </c>
      <c r="I5204">
        <v>116394</v>
      </c>
      <c r="J5204">
        <v>16308</v>
      </c>
      <c r="K5204">
        <v>276776</v>
      </c>
      <c r="L5204">
        <v>9085</v>
      </c>
      <c r="M5204">
        <v>9677</v>
      </c>
      <c r="N5204">
        <v>1380000000</v>
      </c>
    </row>
    <row r="5205" spans="1:14" x14ac:dyDescent="0.3">
      <c r="A5205" t="s">
        <v>7446</v>
      </c>
      <c r="B5205" t="s">
        <v>2194</v>
      </c>
      <c r="C5205" t="s">
        <v>2195</v>
      </c>
      <c r="D5205" t="s">
        <v>2196</v>
      </c>
      <c r="E5205" s="17">
        <v>44237</v>
      </c>
      <c r="F5205">
        <v>4319</v>
      </c>
      <c r="G5205">
        <v>108</v>
      </c>
      <c r="H5205">
        <v>1142</v>
      </c>
      <c r="I5205">
        <v>120713</v>
      </c>
      <c r="J5205">
        <v>16416</v>
      </c>
      <c r="K5205">
        <v>277918</v>
      </c>
      <c r="L5205">
        <v>34552</v>
      </c>
      <c r="M5205">
        <v>4386</v>
      </c>
      <c r="N5205">
        <v>1380000000</v>
      </c>
    </row>
    <row r="5206" spans="1:14" x14ac:dyDescent="0.3">
      <c r="A5206" t="s">
        <v>7447</v>
      </c>
      <c r="B5206" t="s">
        <v>2187</v>
      </c>
      <c r="C5206" t="s">
        <v>2255</v>
      </c>
      <c r="D5206" t="s">
        <v>2255</v>
      </c>
      <c r="E5206" s="17">
        <v>44398</v>
      </c>
      <c r="F5206">
        <v>1275</v>
      </c>
      <c r="G5206">
        <v>23</v>
      </c>
      <c r="H5206">
        <v>2166</v>
      </c>
      <c r="I5206">
        <v>121988</v>
      </c>
      <c r="J5206">
        <v>16439</v>
      </c>
      <c r="K5206">
        <v>280084</v>
      </c>
      <c r="L5206">
        <v>12750</v>
      </c>
      <c r="M5206">
        <v>4330</v>
      </c>
      <c r="N5206">
        <v>83000000</v>
      </c>
    </row>
    <row r="5207" spans="1:14" x14ac:dyDescent="0.3">
      <c r="A5207" t="s">
        <v>7448</v>
      </c>
      <c r="B5207" t="s">
        <v>2211</v>
      </c>
      <c r="C5207" t="s">
        <v>2212</v>
      </c>
      <c r="D5207" t="s">
        <v>2328</v>
      </c>
      <c r="E5207" s="17">
        <v>44220</v>
      </c>
      <c r="F5207">
        <v>3022</v>
      </c>
      <c r="G5207">
        <v>23</v>
      </c>
      <c r="H5207">
        <v>1114</v>
      </c>
      <c r="I5207">
        <v>125010</v>
      </c>
      <c r="J5207">
        <v>16462</v>
      </c>
      <c r="K5207">
        <v>281198</v>
      </c>
      <c r="L5207">
        <v>24176</v>
      </c>
      <c r="M5207">
        <v>13730</v>
      </c>
      <c r="N5207">
        <v>331000000</v>
      </c>
    </row>
    <row r="5208" spans="1:14" x14ac:dyDescent="0.3">
      <c r="A5208" t="s">
        <v>7449</v>
      </c>
      <c r="B5208" t="s">
        <v>2206</v>
      </c>
      <c r="C5208" t="s">
        <v>2257</v>
      </c>
      <c r="D5208" t="s">
        <v>2290</v>
      </c>
      <c r="E5208" s="17">
        <v>44172</v>
      </c>
      <c r="F5208">
        <v>2877</v>
      </c>
      <c r="G5208">
        <v>2</v>
      </c>
      <c r="H5208">
        <v>2219</v>
      </c>
      <c r="I5208">
        <v>127887</v>
      </c>
      <c r="J5208">
        <v>16464</v>
      </c>
      <c r="K5208">
        <v>283417</v>
      </c>
      <c r="L5208">
        <v>25893</v>
      </c>
      <c r="M5208">
        <v>12593</v>
      </c>
      <c r="N5208">
        <v>68000000</v>
      </c>
    </row>
    <row r="5209" spans="1:14" x14ac:dyDescent="0.3">
      <c r="A5209" t="s">
        <v>7450</v>
      </c>
      <c r="B5209" t="s">
        <v>2194</v>
      </c>
      <c r="C5209" t="s">
        <v>2221</v>
      </c>
      <c r="D5209" t="s">
        <v>2281</v>
      </c>
      <c r="E5209" s="17">
        <v>44444</v>
      </c>
      <c r="F5209">
        <v>4014</v>
      </c>
      <c r="G5209">
        <v>186</v>
      </c>
      <c r="H5209">
        <v>4818</v>
      </c>
      <c r="I5209">
        <v>131901</v>
      </c>
      <c r="J5209">
        <v>16650</v>
      </c>
      <c r="K5209">
        <v>288235</v>
      </c>
      <c r="L5209">
        <v>56196</v>
      </c>
      <c r="M5209">
        <v>4182</v>
      </c>
      <c r="N5209">
        <v>1380000000</v>
      </c>
    </row>
    <row r="5210" spans="1:14" x14ac:dyDescent="0.3">
      <c r="A5210" t="s">
        <v>7451</v>
      </c>
      <c r="B5210" t="s">
        <v>2187</v>
      </c>
      <c r="C5210" t="s">
        <v>2255</v>
      </c>
      <c r="D5210" t="s">
        <v>2255</v>
      </c>
      <c r="E5210" s="17">
        <v>44323</v>
      </c>
      <c r="F5210">
        <v>4087</v>
      </c>
      <c r="G5210">
        <v>185</v>
      </c>
      <c r="H5210">
        <v>1139</v>
      </c>
      <c r="I5210">
        <v>135988</v>
      </c>
      <c r="J5210">
        <v>16835</v>
      </c>
      <c r="K5210">
        <v>289374</v>
      </c>
      <c r="L5210">
        <v>44957</v>
      </c>
      <c r="M5210">
        <v>5452</v>
      </c>
      <c r="N5210">
        <v>83000000</v>
      </c>
    </row>
    <row r="5211" spans="1:14" x14ac:dyDescent="0.3">
      <c r="A5211" t="s">
        <v>7452</v>
      </c>
      <c r="B5211" t="s">
        <v>2211</v>
      </c>
      <c r="C5211" t="s">
        <v>2237</v>
      </c>
      <c r="D5211" t="s">
        <v>2238</v>
      </c>
      <c r="E5211" s="17">
        <v>44022</v>
      </c>
      <c r="F5211">
        <v>1147</v>
      </c>
      <c r="G5211">
        <v>72</v>
      </c>
      <c r="H5211">
        <v>4662</v>
      </c>
      <c r="I5211">
        <v>137135</v>
      </c>
      <c r="J5211">
        <v>16907</v>
      </c>
      <c r="K5211">
        <v>294036</v>
      </c>
      <c r="L5211">
        <v>21793</v>
      </c>
      <c r="M5211">
        <v>709</v>
      </c>
      <c r="N5211">
        <v>331000000</v>
      </c>
    </row>
    <row r="5212" spans="1:14" x14ac:dyDescent="0.3">
      <c r="A5212" t="s">
        <v>7453</v>
      </c>
      <c r="B5212" t="s">
        <v>2211</v>
      </c>
      <c r="C5212" t="s">
        <v>2241</v>
      </c>
      <c r="D5212" t="s">
        <v>2261</v>
      </c>
      <c r="E5212" s="17">
        <v>44329</v>
      </c>
      <c r="F5212">
        <v>237</v>
      </c>
      <c r="G5212">
        <v>23</v>
      </c>
      <c r="H5212">
        <v>4571</v>
      </c>
      <c r="I5212">
        <v>137372</v>
      </c>
      <c r="J5212">
        <v>16930</v>
      </c>
      <c r="K5212">
        <v>298607</v>
      </c>
      <c r="L5212">
        <v>2133</v>
      </c>
      <c r="M5212">
        <v>17116</v>
      </c>
      <c r="N5212">
        <v>331000000</v>
      </c>
    </row>
    <row r="5213" spans="1:14" x14ac:dyDescent="0.3">
      <c r="A5213" t="s">
        <v>7454</v>
      </c>
      <c r="B5213" t="s">
        <v>2211</v>
      </c>
      <c r="C5213" t="s">
        <v>2241</v>
      </c>
      <c r="D5213" t="s">
        <v>2261</v>
      </c>
      <c r="E5213" s="17">
        <v>44542</v>
      </c>
      <c r="F5213">
        <v>2122</v>
      </c>
      <c r="G5213">
        <v>193</v>
      </c>
      <c r="H5213">
        <v>3516</v>
      </c>
      <c r="I5213">
        <v>139494</v>
      </c>
      <c r="J5213">
        <v>17123</v>
      </c>
      <c r="K5213">
        <v>302123</v>
      </c>
      <c r="L5213">
        <v>19098</v>
      </c>
      <c r="M5213">
        <v>11406</v>
      </c>
      <c r="N5213">
        <v>331000000</v>
      </c>
    </row>
    <row r="5214" spans="1:14" x14ac:dyDescent="0.3">
      <c r="A5214" t="s">
        <v>7455</v>
      </c>
      <c r="B5214" t="s">
        <v>2190</v>
      </c>
      <c r="C5214" t="s">
        <v>2252</v>
      </c>
      <c r="D5214" t="s">
        <v>2253</v>
      </c>
      <c r="E5214" s="17">
        <v>44063</v>
      </c>
      <c r="F5214">
        <v>4595</v>
      </c>
      <c r="G5214">
        <v>118</v>
      </c>
      <c r="H5214">
        <v>1976</v>
      </c>
      <c r="I5214">
        <v>144089</v>
      </c>
      <c r="J5214">
        <v>17241</v>
      </c>
      <c r="K5214">
        <v>304099</v>
      </c>
      <c r="L5214">
        <v>27570</v>
      </c>
      <c r="M5214">
        <v>15419</v>
      </c>
      <c r="N5214">
        <v>213000000</v>
      </c>
    </row>
    <row r="5215" spans="1:14" x14ac:dyDescent="0.3">
      <c r="A5215" t="s">
        <v>7456</v>
      </c>
      <c r="B5215" t="s">
        <v>2211</v>
      </c>
      <c r="C5215" t="s">
        <v>2237</v>
      </c>
      <c r="D5215" t="s">
        <v>2238</v>
      </c>
      <c r="E5215" s="17">
        <v>44057</v>
      </c>
      <c r="F5215">
        <v>1545</v>
      </c>
      <c r="G5215">
        <v>39</v>
      </c>
      <c r="H5215">
        <v>1596</v>
      </c>
      <c r="I5215">
        <v>145634</v>
      </c>
      <c r="J5215">
        <v>17280</v>
      </c>
      <c r="K5215">
        <v>305695</v>
      </c>
      <c r="L5215">
        <v>7725</v>
      </c>
      <c r="M5215">
        <v>18208</v>
      </c>
      <c r="N5215">
        <v>331000000</v>
      </c>
    </row>
    <row r="5216" spans="1:14" x14ac:dyDescent="0.3">
      <c r="A5216" t="s">
        <v>7457</v>
      </c>
      <c r="B5216" t="s">
        <v>2187</v>
      </c>
      <c r="C5216" t="s">
        <v>2201</v>
      </c>
      <c r="D5216" t="s">
        <v>2202</v>
      </c>
      <c r="E5216" s="17">
        <v>44201</v>
      </c>
      <c r="F5216">
        <v>3983</v>
      </c>
      <c r="G5216">
        <v>70</v>
      </c>
      <c r="H5216">
        <v>1145</v>
      </c>
      <c r="I5216">
        <v>149617</v>
      </c>
      <c r="J5216">
        <v>17350</v>
      </c>
      <c r="K5216">
        <v>306840</v>
      </c>
      <c r="L5216">
        <v>31864</v>
      </c>
      <c r="M5216">
        <v>10151</v>
      </c>
      <c r="N5216">
        <v>83000000</v>
      </c>
    </row>
    <row r="5217" spans="1:14" x14ac:dyDescent="0.3">
      <c r="A5217" t="s">
        <v>7458</v>
      </c>
      <c r="B5217" t="s">
        <v>2206</v>
      </c>
      <c r="C5217" t="s">
        <v>2224</v>
      </c>
      <c r="D5217" t="s">
        <v>2230</v>
      </c>
      <c r="E5217" s="17">
        <v>43969</v>
      </c>
      <c r="F5217">
        <v>4363</v>
      </c>
      <c r="G5217">
        <v>136</v>
      </c>
      <c r="H5217">
        <v>1627</v>
      </c>
      <c r="I5217">
        <v>153980</v>
      </c>
      <c r="J5217">
        <v>17486</v>
      </c>
      <c r="K5217">
        <v>308467</v>
      </c>
      <c r="L5217">
        <v>65445</v>
      </c>
      <c r="M5217">
        <v>4512</v>
      </c>
      <c r="N5217">
        <v>68000000</v>
      </c>
    </row>
    <row r="5218" spans="1:14" x14ac:dyDescent="0.3">
      <c r="A5218" t="s">
        <v>7459</v>
      </c>
      <c r="B5218" t="s">
        <v>2187</v>
      </c>
      <c r="C5218" t="s">
        <v>2188</v>
      </c>
      <c r="D5218" t="s">
        <v>2188</v>
      </c>
      <c r="E5218" s="17">
        <v>43979</v>
      </c>
      <c r="F5218">
        <v>986</v>
      </c>
      <c r="G5218">
        <v>108</v>
      </c>
      <c r="H5218">
        <v>1858</v>
      </c>
      <c r="I5218">
        <v>154966</v>
      </c>
      <c r="J5218">
        <v>17594</v>
      </c>
      <c r="K5218">
        <v>310325</v>
      </c>
      <c r="L5218">
        <v>13804</v>
      </c>
      <c r="M5218">
        <v>11416</v>
      </c>
      <c r="N5218">
        <v>83000000</v>
      </c>
    </row>
    <row r="5219" spans="1:14" x14ac:dyDescent="0.3">
      <c r="A5219" t="s">
        <v>7460</v>
      </c>
      <c r="B5219" t="s">
        <v>2211</v>
      </c>
      <c r="C5219" t="s">
        <v>2241</v>
      </c>
      <c r="D5219" t="s">
        <v>2261</v>
      </c>
      <c r="E5219" s="17">
        <v>43945</v>
      </c>
      <c r="F5219">
        <v>1623</v>
      </c>
      <c r="G5219">
        <v>102</v>
      </c>
      <c r="H5219">
        <v>1245</v>
      </c>
      <c r="I5219">
        <v>156589</v>
      </c>
      <c r="J5219">
        <v>17696</v>
      </c>
      <c r="K5219">
        <v>311570</v>
      </c>
      <c r="L5219">
        <v>27591</v>
      </c>
      <c r="M5219">
        <v>13565</v>
      </c>
      <c r="N5219">
        <v>331000000</v>
      </c>
    </row>
    <row r="5220" spans="1:14" x14ac:dyDescent="0.3">
      <c r="A5220" t="s">
        <v>7461</v>
      </c>
      <c r="B5220" t="s">
        <v>2206</v>
      </c>
      <c r="C5220" t="s">
        <v>2232</v>
      </c>
      <c r="D5220" t="s">
        <v>2326</v>
      </c>
      <c r="E5220" s="17">
        <v>44280</v>
      </c>
      <c r="F5220">
        <v>3121</v>
      </c>
      <c r="G5220">
        <v>187</v>
      </c>
      <c r="H5220">
        <v>1482</v>
      </c>
      <c r="I5220">
        <v>159710</v>
      </c>
      <c r="J5220">
        <v>17883</v>
      </c>
      <c r="K5220">
        <v>313052</v>
      </c>
      <c r="L5220">
        <v>37452</v>
      </c>
      <c r="M5220">
        <v>13239</v>
      </c>
      <c r="N5220">
        <v>68000000</v>
      </c>
    </row>
    <row r="5221" spans="1:14" x14ac:dyDescent="0.3">
      <c r="A5221" t="s">
        <v>7462</v>
      </c>
      <c r="B5221" t="s">
        <v>2194</v>
      </c>
      <c r="C5221" t="s">
        <v>2204</v>
      </c>
      <c r="D5221" t="s">
        <v>25</v>
      </c>
      <c r="E5221" s="17">
        <v>43893</v>
      </c>
      <c r="F5221">
        <v>3726</v>
      </c>
      <c r="G5221">
        <v>166</v>
      </c>
      <c r="H5221">
        <v>1521</v>
      </c>
      <c r="I5221">
        <v>163436</v>
      </c>
      <c r="J5221">
        <v>18049</v>
      </c>
      <c r="K5221">
        <v>314573</v>
      </c>
      <c r="L5221">
        <v>70794</v>
      </c>
      <c r="M5221">
        <v>3096</v>
      </c>
      <c r="N5221">
        <v>1380000000</v>
      </c>
    </row>
    <row r="5222" spans="1:14" x14ac:dyDescent="0.3">
      <c r="A5222" t="s">
        <v>7463</v>
      </c>
      <c r="B5222" t="s">
        <v>2194</v>
      </c>
      <c r="C5222" t="s">
        <v>2221</v>
      </c>
      <c r="D5222" t="s">
        <v>2281</v>
      </c>
      <c r="E5222" s="17">
        <v>43934</v>
      </c>
      <c r="F5222">
        <v>3901</v>
      </c>
      <c r="G5222">
        <v>32</v>
      </c>
      <c r="H5222">
        <v>369</v>
      </c>
      <c r="I5222">
        <v>167337</v>
      </c>
      <c r="J5222">
        <v>18081</v>
      </c>
      <c r="K5222">
        <v>314942</v>
      </c>
      <c r="L5222">
        <v>27307</v>
      </c>
      <c r="M5222">
        <v>19698</v>
      </c>
      <c r="N5222">
        <v>1380000000</v>
      </c>
    </row>
    <row r="5223" spans="1:14" x14ac:dyDescent="0.3">
      <c r="A5223" t="s">
        <v>7464</v>
      </c>
      <c r="B5223" t="s">
        <v>2187</v>
      </c>
      <c r="C5223" t="s">
        <v>2201</v>
      </c>
      <c r="D5223" t="s">
        <v>2202</v>
      </c>
      <c r="E5223" s="17">
        <v>44498</v>
      </c>
      <c r="F5223">
        <v>722</v>
      </c>
      <c r="G5223">
        <v>161</v>
      </c>
      <c r="H5223">
        <v>4855</v>
      </c>
      <c r="I5223">
        <v>168059</v>
      </c>
      <c r="J5223">
        <v>18242</v>
      </c>
      <c r="K5223">
        <v>319797</v>
      </c>
      <c r="L5223">
        <v>7220</v>
      </c>
      <c r="M5223">
        <v>13927</v>
      </c>
      <c r="N5223">
        <v>83000000</v>
      </c>
    </row>
    <row r="5224" spans="1:14" x14ac:dyDescent="0.3">
      <c r="A5224" t="s">
        <v>7465</v>
      </c>
      <c r="B5224" t="s">
        <v>2206</v>
      </c>
      <c r="C5224" t="s">
        <v>2232</v>
      </c>
      <c r="D5224" t="s">
        <v>2326</v>
      </c>
      <c r="E5224" s="17">
        <v>44103</v>
      </c>
      <c r="F5224">
        <v>1095</v>
      </c>
      <c r="G5224">
        <v>61</v>
      </c>
      <c r="H5224">
        <v>3192</v>
      </c>
      <c r="I5224">
        <v>169154</v>
      </c>
      <c r="J5224">
        <v>18303</v>
      </c>
      <c r="K5224">
        <v>322989</v>
      </c>
      <c r="L5224">
        <v>15330</v>
      </c>
      <c r="M5224">
        <v>8643</v>
      </c>
      <c r="N5224">
        <v>68000000</v>
      </c>
    </row>
    <row r="5225" spans="1:14" x14ac:dyDescent="0.3">
      <c r="A5225" t="s">
        <v>7466</v>
      </c>
      <c r="B5225" t="s">
        <v>2187</v>
      </c>
      <c r="C5225" t="s">
        <v>2201</v>
      </c>
      <c r="D5225" t="s">
        <v>2272</v>
      </c>
      <c r="E5225" s="17">
        <v>43836</v>
      </c>
      <c r="F5225">
        <v>3827</v>
      </c>
      <c r="G5225">
        <v>84</v>
      </c>
      <c r="H5225">
        <v>3232</v>
      </c>
      <c r="I5225">
        <v>172981</v>
      </c>
      <c r="J5225">
        <v>18387</v>
      </c>
      <c r="K5225">
        <v>326221</v>
      </c>
      <c r="L5225">
        <v>68886</v>
      </c>
      <c r="M5225">
        <v>17485</v>
      </c>
      <c r="N5225">
        <v>83000000</v>
      </c>
    </row>
    <row r="5226" spans="1:14" x14ac:dyDescent="0.3">
      <c r="A5226" t="s">
        <v>7467</v>
      </c>
      <c r="B5226" t="s">
        <v>2206</v>
      </c>
      <c r="C5226" t="s">
        <v>2224</v>
      </c>
      <c r="D5226" t="s">
        <v>2230</v>
      </c>
      <c r="E5226" s="17">
        <v>43977</v>
      </c>
      <c r="F5226">
        <v>4285</v>
      </c>
      <c r="G5226">
        <v>60</v>
      </c>
      <c r="H5226">
        <v>1785</v>
      </c>
      <c r="I5226">
        <v>177266</v>
      </c>
      <c r="J5226">
        <v>18447</v>
      </c>
      <c r="K5226">
        <v>328006</v>
      </c>
      <c r="L5226">
        <v>25710</v>
      </c>
      <c r="M5226">
        <v>19152</v>
      </c>
      <c r="N5226">
        <v>68000000</v>
      </c>
    </row>
    <row r="5227" spans="1:14" x14ac:dyDescent="0.3">
      <c r="A5227" t="s">
        <v>7468</v>
      </c>
      <c r="B5227" t="s">
        <v>2206</v>
      </c>
      <c r="C5227" t="s">
        <v>2207</v>
      </c>
      <c r="D5227" t="s">
        <v>2208</v>
      </c>
      <c r="E5227" s="17">
        <v>44014</v>
      </c>
      <c r="F5227">
        <v>995</v>
      </c>
      <c r="G5227">
        <v>92</v>
      </c>
      <c r="H5227">
        <v>574</v>
      </c>
      <c r="I5227">
        <v>178261</v>
      </c>
      <c r="J5227">
        <v>18539</v>
      </c>
      <c r="K5227">
        <v>328580</v>
      </c>
      <c r="L5227">
        <v>12935</v>
      </c>
      <c r="M5227">
        <v>2152</v>
      </c>
      <c r="N5227">
        <v>68000000</v>
      </c>
    </row>
    <row r="5228" spans="1:14" x14ac:dyDescent="0.3">
      <c r="A5228" t="s">
        <v>7469</v>
      </c>
      <c r="B5228" t="s">
        <v>2187</v>
      </c>
      <c r="C5228" t="s">
        <v>2338</v>
      </c>
      <c r="D5228" t="s">
        <v>2438</v>
      </c>
      <c r="E5228" s="17">
        <v>43858</v>
      </c>
      <c r="F5228">
        <v>4661</v>
      </c>
      <c r="G5228">
        <v>26</v>
      </c>
      <c r="H5228">
        <v>3703</v>
      </c>
      <c r="I5228">
        <v>182922</v>
      </c>
      <c r="J5228">
        <v>18565</v>
      </c>
      <c r="K5228">
        <v>332283</v>
      </c>
      <c r="L5228">
        <v>83898</v>
      </c>
      <c r="M5228">
        <v>10915</v>
      </c>
      <c r="N5228">
        <v>83000000</v>
      </c>
    </row>
    <row r="5229" spans="1:14" x14ac:dyDescent="0.3">
      <c r="A5229" t="s">
        <v>7470</v>
      </c>
      <c r="B5229" t="s">
        <v>2206</v>
      </c>
      <c r="C5229" t="s">
        <v>2257</v>
      </c>
      <c r="D5229" t="s">
        <v>2290</v>
      </c>
      <c r="E5229" s="17">
        <v>44380</v>
      </c>
      <c r="F5229">
        <v>992</v>
      </c>
      <c r="G5229">
        <v>125</v>
      </c>
      <c r="H5229">
        <v>4472</v>
      </c>
      <c r="I5229">
        <v>183914</v>
      </c>
      <c r="J5229">
        <v>18690</v>
      </c>
      <c r="K5229">
        <v>336755</v>
      </c>
      <c r="L5229">
        <v>12896</v>
      </c>
      <c r="M5229">
        <v>15739</v>
      </c>
      <c r="N5229">
        <v>68000000</v>
      </c>
    </row>
    <row r="5230" spans="1:14" x14ac:dyDescent="0.3">
      <c r="A5230" t="s">
        <v>7471</v>
      </c>
      <c r="B5230" t="s">
        <v>2211</v>
      </c>
      <c r="C5230" t="s">
        <v>2212</v>
      </c>
      <c r="D5230" t="s">
        <v>2213</v>
      </c>
      <c r="E5230" s="17">
        <v>43949</v>
      </c>
      <c r="F5230">
        <v>2783</v>
      </c>
      <c r="G5230">
        <v>144</v>
      </c>
      <c r="H5230">
        <v>2572</v>
      </c>
      <c r="I5230">
        <v>186697</v>
      </c>
      <c r="J5230">
        <v>18834</v>
      </c>
      <c r="K5230">
        <v>339327</v>
      </c>
      <c r="L5230">
        <v>22264</v>
      </c>
      <c r="M5230">
        <v>18825</v>
      </c>
      <c r="N5230">
        <v>331000000</v>
      </c>
    </row>
    <row r="5231" spans="1:14" x14ac:dyDescent="0.3">
      <c r="A5231" t="s">
        <v>7472</v>
      </c>
      <c r="B5231" t="s">
        <v>2206</v>
      </c>
      <c r="C5231" t="s">
        <v>2232</v>
      </c>
      <c r="D5231" t="s">
        <v>2326</v>
      </c>
      <c r="E5231" s="17">
        <v>44123</v>
      </c>
      <c r="F5231">
        <v>155</v>
      </c>
      <c r="G5231">
        <v>59</v>
      </c>
      <c r="H5231">
        <v>2115</v>
      </c>
      <c r="I5231">
        <v>186852</v>
      </c>
      <c r="J5231">
        <v>18893</v>
      </c>
      <c r="K5231">
        <v>341442</v>
      </c>
      <c r="L5231">
        <v>2480</v>
      </c>
      <c r="M5231">
        <v>17522</v>
      </c>
      <c r="N5231">
        <v>68000000</v>
      </c>
    </row>
    <row r="5232" spans="1:14" x14ac:dyDescent="0.3">
      <c r="A5232" t="s">
        <v>7473</v>
      </c>
      <c r="B5232" t="s">
        <v>2206</v>
      </c>
      <c r="C5232" t="s">
        <v>2257</v>
      </c>
      <c r="D5232" t="s">
        <v>2258</v>
      </c>
      <c r="E5232" s="17">
        <v>44201</v>
      </c>
      <c r="F5232">
        <v>1895</v>
      </c>
      <c r="G5232">
        <v>169</v>
      </c>
      <c r="H5232">
        <v>1902</v>
      </c>
      <c r="I5232">
        <v>188747</v>
      </c>
      <c r="J5232">
        <v>19062</v>
      </c>
      <c r="K5232">
        <v>343344</v>
      </c>
      <c r="L5232">
        <v>28425</v>
      </c>
      <c r="M5232">
        <v>15080</v>
      </c>
      <c r="N5232">
        <v>68000000</v>
      </c>
    </row>
    <row r="5233" spans="1:14" x14ac:dyDescent="0.3">
      <c r="A5233" t="s">
        <v>7474</v>
      </c>
      <c r="B5233" t="s">
        <v>2187</v>
      </c>
      <c r="C5233" t="s">
        <v>2338</v>
      </c>
      <c r="D5233" t="s">
        <v>2339</v>
      </c>
      <c r="E5233" s="17">
        <v>44074</v>
      </c>
      <c r="F5233">
        <v>1776</v>
      </c>
      <c r="G5233">
        <v>46</v>
      </c>
      <c r="H5233">
        <v>4079</v>
      </c>
      <c r="I5233">
        <v>190523</v>
      </c>
      <c r="J5233">
        <v>19108</v>
      </c>
      <c r="K5233">
        <v>347423</v>
      </c>
      <c r="L5233">
        <v>28416</v>
      </c>
      <c r="M5233">
        <v>8789</v>
      </c>
      <c r="N5233">
        <v>83000000</v>
      </c>
    </row>
    <row r="5234" spans="1:14" x14ac:dyDescent="0.3">
      <c r="A5234" t="s">
        <v>7475</v>
      </c>
      <c r="B5234" t="s">
        <v>2194</v>
      </c>
      <c r="C5234" t="s">
        <v>2204</v>
      </c>
      <c r="D5234" t="s">
        <v>2235</v>
      </c>
      <c r="E5234" s="17">
        <v>44410</v>
      </c>
      <c r="F5234">
        <v>4768</v>
      </c>
      <c r="G5234">
        <v>111</v>
      </c>
      <c r="H5234">
        <v>1156</v>
      </c>
      <c r="I5234">
        <v>195291</v>
      </c>
      <c r="J5234">
        <v>19219</v>
      </c>
      <c r="K5234">
        <v>348579</v>
      </c>
      <c r="L5234">
        <v>57216</v>
      </c>
      <c r="M5234">
        <v>13851</v>
      </c>
      <c r="N5234">
        <v>1380000000</v>
      </c>
    </row>
    <row r="5235" spans="1:14" x14ac:dyDescent="0.3">
      <c r="A5235" t="s">
        <v>7476</v>
      </c>
      <c r="B5235" t="s">
        <v>2190</v>
      </c>
      <c r="C5235" t="s">
        <v>2191</v>
      </c>
      <c r="D5235" t="s">
        <v>2192</v>
      </c>
      <c r="E5235" s="17">
        <v>44556</v>
      </c>
      <c r="F5235">
        <v>2116</v>
      </c>
      <c r="G5235">
        <v>86</v>
      </c>
      <c r="H5235">
        <v>1085</v>
      </c>
      <c r="I5235">
        <v>197407</v>
      </c>
      <c r="J5235">
        <v>19305</v>
      </c>
      <c r="K5235">
        <v>349664</v>
      </c>
      <c r="L5235">
        <v>38088</v>
      </c>
      <c r="M5235">
        <v>4143</v>
      </c>
      <c r="N5235">
        <v>213000000</v>
      </c>
    </row>
    <row r="5236" spans="1:14" x14ac:dyDescent="0.3">
      <c r="A5236" t="s">
        <v>7477</v>
      </c>
      <c r="B5236" t="s">
        <v>2206</v>
      </c>
      <c r="C5236" t="s">
        <v>2232</v>
      </c>
      <c r="D5236" t="s">
        <v>2326</v>
      </c>
      <c r="E5236" s="17">
        <v>44048</v>
      </c>
      <c r="F5236">
        <v>2420</v>
      </c>
      <c r="G5236">
        <v>180</v>
      </c>
      <c r="H5236">
        <v>160</v>
      </c>
      <c r="I5236">
        <v>199827</v>
      </c>
      <c r="J5236">
        <v>19485</v>
      </c>
      <c r="K5236">
        <v>349824</v>
      </c>
      <c r="L5236">
        <v>43560</v>
      </c>
      <c r="M5236">
        <v>15344</v>
      </c>
      <c r="N5236">
        <v>68000000</v>
      </c>
    </row>
    <row r="5237" spans="1:14" x14ac:dyDescent="0.3">
      <c r="A5237" t="s">
        <v>7478</v>
      </c>
      <c r="B5237" t="s">
        <v>2190</v>
      </c>
      <c r="C5237" t="s">
        <v>2191</v>
      </c>
      <c r="D5237" t="s">
        <v>2192</v>
      </c>
      <c r="E5237" s="17">
        <v>44007</v>
      </c>
      <c r="F5237">
        <v>54</v>
      </c>
      <c r="G5237">
        <v>108</v>
      </c>
      <c r="H5237">
        <v>758</v>
      </c>
      <c r="I5237">
        <v>199881</v>
      </c>
      <c r="J5237">
        <v>19593</v>
      </c>
      <c r="K5237">
        <v>350582</v>
      </c>
      <c r="L5237">
        <v>324</v>
      </c>
      <c r="M5237">
        <v>5694</v>
      </c>
      <c r="N5237">
        <v>213000000</v>
      </c>
    </row>
    <row r="5238" spans="1:14" x14ac:dyDescent="0.3">
      <c r="A5238" t="s">
        <v>7479</v>
      </c>
      <c r="B5238" t="s">
        <v>2206</v>
      </c>
      <c r="C5238" t="s">
        <v>2232</v>
      </c>
      <c r="D5238" t="s">
        <v>2233</v>
      </c>
      <c r="E5238" s="17">
        <v>44129</v>
      </c>
      <c r="F5238">
        <v>84</v>
      </c>
      <c r="G5238">
        <v>148</v>
      </c>
      <c r="H5238">
        <v>2748</v>
      </c>
      <c r="I5238">
        <v>199965</v>
      </c>
      <c r="J5238">
        <v>19741</v>
      </c>
      <c r="K5238">
        <v>353330</v>
      </c>
      <c r="L5238">
        <v>1176</v>
      </c>
      <c r="M5238">
        <v>2273</v>
      </c>
      <c r="N5238">
        <v>68000000</v>
      </c>
    </row>
    <row r="5239" spans="1:14" x14ac:dyDescent="0.3">
      <c r="A5239" t="s">
        <v>7480</v>
      </c>
      <c r="B5239" t="s">
        <v>2187</v>
      </c>
      <c r="C5239" t="s">
        <v>2188</v>
      </c>
      <c r="D5239" t="s">
        <v>2188</v>
      </c>
      <c r="E5239" s="17">
        <v>44506</v>
      </c>
      <c r="F5239">
        <v>2888</v>
      </c>
      <c r="G5239">
        <v>135</v>
      </c>
      <c r="H5239">
        <v>829</v>
      </c>
      <c r="I5239">
        <v>202853</v>
      </c>
      <c r="J5239">
        <v>19876</v>
      </c>
      <c r="K5239">
        <v>354159</v>
      </c>
      <c r="L5239">
        <v>17328</v>
      </c>
      <c r="M5239">
        <v>11631</v>
      </c>
      <c r="N5239">
        <v>83000000</v>
      </c>
    </row>
    <row r="5240" spans="1:14" x14ac:dyDescent="0.3">
      <c r="A5240" t="s">
        <v>7481</v>
      </c>
      <c r="B5240" t="s">
        <v>2187</v>
      </c>
      <c r="C5240" t="s">
        <v>2255</v>
      </c>
      <c r="D5240" t="s">
        <v>2255</v>
      </c>
      <c r="E5240" s="17">
        <v>43888</v>
      </c>
      <c r="F5240">
        <v>4687</v>
      </c>
      <c r="G5240">
        <v>72</v>
      </c>
      <c r="H5240">
        <v>848</v>
      </c>
      <c r="I5240">
        <v>207540</v>
      </c>
      <c r="J5240">
        <v>19948</v>
      </c>
      <c r="K5240">
        <v>355007</v>
      </c>
      <c r="L5240">
        <v>46870</v>
      </c>
      <c r="M5240">
        <v>19535</v>
      </c>
      <c r="N5240">
        <v>83000000</v>
      </c>
    </row>
    <row r="5241" spans="1:14" x14ac:dyDescent="0.3">
      <c r="A5241" t="s">
        <v>7482</v>
      </c>
      <c r="B5241" t="s">
        <v>2206</v>
      </c>
      <c r="C5241" t="s">
        <v>2257</v>
      </c>
      <c r="D5241" t="s">
        <v>2258</v>
      </c>
      <c r="E5241" s="17">
        <v>44099</v>
      </c>
      <c r="F5241">
        <v>2779</v>
      </c>
      <c r="G5241">
        <v>121</v>
      </c>
      <c r="H5241">
        <v>1976</v>
      </c>
      <c r="I5241">
        <v>210319</v>
      </c>
      <c r="J5241">
        <v>20069</v>
      </c>
      <c r="K5241">
        <v>356983</v>
      </c>
      <c r="L5241">
        <v>16674</v>
      </c>
      <c r="M5241">
        <v>9421</v>
      </c>
      <c r="N5241">
        <v>68000000</v>
      </c>
    </row>
    <row r="5242" spans="1:14" x14ac:dyDescent="0.3">
      <c r="A5242" t="s">
        <v>7483</v>
      </c>
      <c r="B5242" t="s">
        <v>2187</v>
      </c>
      <c r="C5242" t="s">
        <v>2188</v>
      </c>
      <c r="D5242" t="s">
        <v>2188</v>
      </c>
      <c r="E5242" s="17">
        <v>44138</v>
      </c>
      <c r="F5242">
        <v>2669</v>
      </c>
      <c r="G5242">
        <v>96</v>
      </c>
      <c r="H5242">
        <v>4344</v>
      </c>
      <c r="I5242">
        <v>212988</v>
      </c>
      <c r="J5242">
        <v>20165</v>
      </c>
      <c r="K5242">
        <v>361327</v>
      </c>
      <c r="L5242">
        <v>13345</v>
      </c>
      <c r="M5242">
        <v>4723</v>
      </c>
      <c r="N5242">
        <v>83000000</v>
      </c>
    </row>
    <row r="5243" spans="1:14" x14ac:dyDescent="0.3">
      <c r="A5243" t="s">
        <v>7484</v>
      </c>
      <c r="B5243" t="s">
        <v>2187</v>
      </c>
      <c r="C5243" t="s">
        <v>2201</v>
      </c>
      <c r="D5243" t="s">
        <v>2272</v>
      </c>
      <c r="E5243" s="17">
        <v>44400</v>
      </c>
      <c r="F5243">
        <v>3836</v>
      </c>
      <c r="G5243">
        <v>185</v>
      </c>
      <c r="H5243">
        <v>1529</v>
      </c>
      <c r="I5243">
        <v>216824</v>
      </c>
      <c r="J5243">
        <v>20350</v>
      </c>
      <c r="K5243">
        <v>362856</v>
      </c>
      <c r="L5243">
        <v>53704</v>
      </c>
      <c r="M5243">
        <v>11008</v>
      </c>
      <c r="N5243">
        <v>83000000</v>
      </c>
    </row>
    <row r="5244" spans="1:14" x14ac:dyDescent="0.3">
      <c r="A5244" t="s">
        <v>7485</v>
      </c>
      <c r="B5244" t="s">
        <v>2206</v>
      </c>
      <c r="C5244" t="s">
        <v>2232</v>
      </c>
      <c r="D5244" t="s">
        <v>2233</v>
      </c>
      <c r="E5244" s="17">
        <v>44118</v>
      </c>
      <c r="F5244">
        <v>1008</v>
      </c>
      <c r="G5244">
        <v>67</v>
      </c>
      <c r="H5244">
        <v>2249</v>
      </c>
      <c r="I5244">
        <v>217832</v>
      </c>
      <c r="J5244">
        <v>20417</v>
      </c>
      <c r="K5244">
        <v>365105</v>
      </c>
      <c r="L5244">
        <v>6048</v>
      </c>
      <c r="M5244">
        <v>11262</v>
      </c>
      <c r="N5244">
        <v>68000000</v>
      </c>
    </row>
    <row r="5245" spans="1:14" x14ac:dyDescent="0.3">
      <c r="A5245" t="s">
        <v>7486</v>
      </c>
      <c r="B5245" t="s">
        <v>2194</v>
      </c>
      <c r="C5245" t="s">
        <v>2195</v>
      </c>
      <c r="D5245" t="s">
        <v>2196</v>
      </c>
      <c r="E5245" s="17">
        <v>43935</v>
      </c>
      <c r="F5245">
        <v>2364</v>
      </c>
      <c r="G5245">
        <v>62</v>
      </c>
      <c r="H5245">
        <v>2892</v>
      </c>
      <c r="I5245">
        <v>220196</v>
      </c>
      <c r="J5245">
        <v>20479</v>
      </c>
      <c r="K5245">
        <v>367997</v>
      </c>
      <c r="L5245">
        <v>14184</v>
      </c>
      <c r="M5245">
        <v>7566</v>
      </c>
      <c r="N5245">
        <v>1380000000</v>
      </c>
    </row>
    <row r="5246" spans="1:14" x14ac:dyDescent="0.3">
      <c r="A5246" t="s">
        <v>7487</v>
      </c>
      <c r="B5246" t="s">
        <v>2206</v>
      </c>
      <c r="C5246" t="s">
        <v>2207</v>
      </c>
      <c r="D5246" t="s">
        <v>2263</v>
      </c>
      <c r="E5246" s="17">
        <v>44058</v>
      </c>
      <c r="F5246">
        <v>3686</v>
      </c>
      <c r="G5246">
        <v>186</v>
      </c>
      <c r="H5246">
        <v>3624</v>
      </c>
      <c r="I5246">
        <v>223882</v>
      </c>
      <c r="J5246">
        <v>20665</v>
      </c>
      <c r="K5246">
        <v>371621</v>
      </c>
      <c r="L5246">
        <v>33174</v>
      </c>
      <c r="M5246">
        <v>9432</v>
      </c>
      <c r="N5246">
        <v>68000000</v>
      </c>
    </row>
    <row r="5247" spans="1:14" x14ac:dyDescent="0.3">
      <c r="A5247" t="s">
        <v>7488</v>
      </c>
      <c r="B5247" t="s">
        <v>2194</v>
      </c>
      <c r="C5247" t="s">
        <v>2195</v>
      </c>
      <c r="D5247" t="s">
        <v>2196</v>
      </c>
      <c r="E5247" s="17">
        <v>44077</v>
      </c>
      <c r="F5247">
        <v>4347</v>
      </c>
      <c r="G5247">
        <v>81</v>
      </c>
      <c r="H5247">
        <v>1677</v>
      </c>
      <c r="I5247">
        <v>228229</v>
      </c>
      <c r="J5247">
        <v>20746</v>
      </c>
      <c r="K5247">
        <v>373298</v>
      </c>
      <c r="L5247">
        <v>78246</v>
      </c>
      <c r="M5247">
        <v>15402</v>
      </c>
      <c r="N5247">
        <v>1380000000</v>
      </c>
    </row>
    <row r="5248" spans="1:14" x14ac:dyDescent="0.3">
      <c r="A5248" t="s">
        <v>7489</v>
      </c>
      <c r="B5248" t="s">
        <v>2187</v>
      </c>
      <c r="C5248" t="s">
        <v>2338</v>
      </c>
      <c r="D5248" t="s">
        <v>2438</v>
      </c>
      <c r="E5248" s="17">
        <v>44530</v>
      </c>
      <c r="F5248">
        <v>2199</v>
      </c>
      <c r="G5248">
        <v>29</v>
      </c>
      <c r="H5248">
        <v>4105</v>
      </c>
      <c r="I5248">
        <v>230428</v>
      </c>
      <c r="J5248">
        <v>20775</v>
      </c>
      <c r="K5248">
        <v>377403</v>
      </c>
      <c r="L5248">
        <v>21990</v>
      </c>
      <c r="M5248">
        <v>8647</v>
      </c>
      <c r="N5248">
        <v>83000000</v>
      </c>
    </row>
    <row r="5249" spans="1:14" x14ac:dyDescent="0.3">
      <c r="A5249" t="s">
        <v>7490</v>
      </c>
      <c r="B5249" t="s">
        <v>2194</v>
      </c>
      <c r="C5249" t="s">
        <v>27</v>
      </c>
      <c r="D5249" t="s">
        <v>27</v>
      </c>
      <c r="E5249" s="17">
        <v>44324</v>
      </c>
      <c r="F5249">
        <v>1359</v>
      </c>
      <c r="G5249">
        <v>24</v>
      </c>
      <c r="H5249">
        <v>4810</v>
      </c>
      <c r="I5249">
        <v>231787</v>
      </c>
      <c r="J5249">
        <v>20799</v>
      </c>
      <c r="K5249">
        <v>382213</v>
      </c>
      <c r="L5249">
        <v>20385</v>
      </c>
      <c r="M5249">
        <v>15228</v>
      </c>
      <c r="N5249">
        <v>1380000000</v>
      </c>
    </row>
    <row r="5250" spans="1:14" x14ac:dyDescent="0.3">
      <c r="A5250" t="s">
        <v>7491</v>
      </c>
      <c r="B5250" t="s">
        <v>2187</v>
      </c>
      <c r="C5250" t="s">
        <v>2338</v>
      </c>
      <c r="D5250" t="s">
        <v>2339</v>
      </c>
      <c r="E5250" s="17">
        <v>43913</v>
      </c>
      <c r="F5250">
        <v>909</v>
      </c>
      <c r="G5250">
        <v>120</v>
      </c>
      <c r="H5250">
        <v>4454</v>
      </c>
      <c r="I5250">
        <v>232696</v>
      </c>
      <c r="J5250">
        <v>20919</v>
      </c>
      <c r="K5250">
        <v>386667</v>
      </c>
      <c r="L5250">
        <v>16362</v>
      </c>
      <c r="M5250">
        <v>15653</v>
      </c>
      <c r="N5250">
        <v>83000000</v>
      </c>
    </row>
    <row r="5251" spans="1:14" x14ac:dyDescent="0.3">
      <c r="A5251" t="s">
        <v>7492</v>
      </c>
      <c r="B5251" t="s">
        <v>2194</v>
      </c>
      <c r="C5251" t="s">
        <v>2195</v>
      </c>
      <c r="D5251" t="s">
        <v>2296</v>
      </c>
      <c r="E5251" s="17">
        <v>44016</v>
      </c>
      <c r="F5251">
        <v>3439</v>
      </c>
      <c r="G5251">
        <v>96</v>
      </c>
      <c r="H5251">
        <v>1299</v>
      </c>
      <c r="I5251">
        <v>236135</v>
      </c>
      <c r="J5251">
        <v>21015</v>
      </c>
      <c r="K5251">
        <v>387966</v>
      </c>
      <c r="L5251">
        <v>65341</v>
      </c>
      <c r="M5251">
        <v>1766</v>
      </c>
      <c r="N5251">
        <v>1380000000</v>
      </c>
    </row>
    <row r="5252" spans="1:14" x14ac:dyDescent="0.3">
      <c r="A5252" t="s">
        <v>7493</v>
      </c>
      <c r="B5252" t="s">
        <v>2194</v>
      </c>
      <c r="C5252" t="s">
        <v>2195</v>
      </c>
      <c r="D5252" t="s">
        <v>2296</v>
      </c>
      <c r="E5252" s="17">
        <v>44082</v>
      </c>
      <c r="F5252">
        <v>2913</v>
      </c>
      <c r="G5252">
        <v>98</v>
      </c>
      <c r="H5252">
        <v>2171</v>
      </c>
      <c r="I5252">
        <v>239048</v>
      </c>
      <c r="J5252">
        <v>21113</v>
      </c>
      <c r="K5252">
        <v>390137</v>
      </c>
      <c r="L5252">
        <v>20391</v>
      </c>
      <c r="M5252">
        <v>10477</v>
      </c>
      <c r="N5252">
        <v>1380000000</v>
      </c>
    </row>
    <row r="5253" spans="1:14" x14ac:dyDescent="0.3">
      <c r="A5253" t="s">
        <v>7494</v>
      </c>
      <c r="B5253" t="s">
        <v>2206</v>
      </c>
      <c r="C5253" t="s">
        <v>2224</v>
      </c>
      <c r="D5253" t="s">
        <v>2230</v>
      </c>
      <c r="E5253" s="17">
        <v>44185</v>
      </c>
      <c r="F5253">
        <v>4695</v>
      </c>
      <c r="G5253">
        <v>105</v>
      </c>
      <c r="H5253">
        <v>629</v>
      </c>
      <c r="I5253">
        <v>243743</v>
      </c>
      <c r="J5253">
        <v>21218</v>
      </c>
      <c r="K5253">
        <v>390766</v>
      </c>
      <c r="L5253">
        <v>56340</v>
      </c>
      <c r="M5253">
        <v>8106</v>
      </c>
      <c r="N5253">
        <v>68000000</v>
      </c>
    </row>
    <row r="5254" spans="1:14" x14ac:dyDescent="0.3">
      <c r="A5254" t="s">
        <v>7495</v>
      </c>
      <c r="B5254" t="s">
        <v>2194</v>
      </c>
      <c r="C5254" t="s">
        <v>27</v>
      </c>
      <c r="D5254" t="s">
        <v>27</v>
      </c>
      <c r="E5254" s="17">
        <v>44526</v>
      </c>
      <c r="F5254">
        <v>1006</v>
      </c>
      <c r="G5254">
        <v>55</v>
      </c>
      <c r="H5254">
        <v>4363</v>
      </c>
      <c r="I5254">
        <v>244749</v>
      </c>
      <c r="J5254">
        <v>21273</v>
      </c>
      <c r="K5254">
        <v>395129</v>
      </c>
      <c r="L5254">
        <v>6036</v>
      </c>
      <c r="M5254">
        <v>9522</v>
      </c>
      <c r="N5254">
        <v>1380000000</v>
      </c>
    </row>
    <row r="5255" spans="1:14" x14ac:dyDescent="0.3">
      <c r="A5255" t="s">
        <v>7496</v>
      </c>
      <c r="B5255" t="s">
        <v>2187</v>
      </c>
      <c r="C5255" t="s">
        <v>2201</v>
      </c>
      <c r="D5255" t="s">
        <v>2272</v>
      </c>
      <c r="E5255" s="17">
        <v>44040</v>
      </c>
      <c r="F5255">
        <v>3052</v>
      </c>
      <c r="G5255">
        <v>161</v>
      </c>
      <c r="H5255">
        <v>277</v>
      </c>
      <c r="I5255">
        <v>247801</v>
      </c>
      <c r="J5255">
        <v>21434</v>
      </c>
      <c r="K5255">
        <v>395406</v>
      </c>
      <c r="L5255">
        <v>54936</v>
      </c>
      <c r="M5255">
        <v>2809</v>
      </c>
      <c r="N5255">
        <v>83000000</v>
      </c>
    </row>
    <row r="5256" spans="1:14" x14ac:dyDescent="0.3">
      <c r="A5256" t="s">
        <v>7497</v>
      </c>
      <c r="B5256" t="s">
        <v>2206</v>
      </c>
      <c r="C5256" t="s">
        <v>2224</v>
      </c>
      <c r="D5256" t="s">
        <v>2225</v>
      </c>
      <c r="E5256" s="17">
        <v>44439</v>
      </c>
      <c r="F5256">
        <v>1143</v>
      </c>
      <c r="G5256">
        <v>177</v>
      </c>
      <c r="H5256">
        <v>1023</v>
      </c>
      <c r="I5256">
        <v>248944</v>
      </c>
      <c r="J5256">
        <v>21611</v>
      </c>
      <c r="K5256">
        <v>396429</v>
      </c>
      <c r="L5256">
        <v>16002</v>
      </c>
      <c r="M5256">
        <v>13901</v>
      </c>
      <c r="N5256">
        <v>68000000</v>
      </c>
    </row>
    <row r="5257" spans="1:14" x14ac:dyDescent="0.3">
      <c r="A5257" t="s">
        <v>7498</v>
      </c>
      <c r="B5257" t="s">
        <v>2194</v>
      </c>
      <c r="C5257" t="s">
        <v>27</v>
      </c>
      <c r="D5257" t="s">
        <v>27</v>
      </c>
      <c r="E5257" s="17">
        <v>44277</v>
      </c>
      <c r="F5257">
        <v>4398</v>
      </c>
      <c r="G5257">
        <v>129</v>
      </c>
      <c r="H5257">
        <v>4171</v>
      </c>
      <c r="I5257">
        <v>253342</v>
      </c>
      <c r="J5257">
        <v>21740</v>
      </c>
      <c r="K5257">
        <v>400600</v>
      </c>
      <c r="L5257">
        <v>30786</v>
      </c>
      <c r="M5257">
        <v>14489</v>
      </c>
      <c r="N5257">
        <v>1380000000</v>
      </c>
    </row>
    <row r="5258" spans="1:14" x14ac:dyDescent="0.3">
      <c r="A5258" t="s">
        <v>7499</v>
      </c>
      <c r="B5258" t="s">
        <v>2206</v>
      </c>
      <c r="C5258" t="s">
        <v>2207</v>
      </c>
      <c r="D5258" t="s">
        <v>2208</v>
      </c>
      <c r="E5258" s="17">
        <v>44290</v>
      </c>
      <c r="F5258">
        <v>3220</v>
      </c>
      <c r="G5258">
        <v>52</v>
      </c>
      <c r="H5258">
        <v>4621</v>
      </c>
      <c r="I5258">
        <v>256562</v>
      </c>
      <c r="J5258">
        <v>21792</v>
      </c>
      <c r="K5258">
        <v>405221</v>
      </c>
      <c r="L5258">
        <v>25760</v>
      </c>
      <c r="M5258">
        <v>8843</v>
      </c>
      <c r="N5258">
        <v>68000000</v>
      </c>
    </row>
    <row r="5259" spans="1:14" x14ac:dyDescent="0.3">
      <c r="A5259" t="s">
        <v>7500</v>
      </c>
      <c r="B5259" t="s">
        <v>2190</v>
      </c>
      <c r="C5259" t="s">
        <v>2198</v>
      </c>
      <c r="D5259" t="s">
        <v>2199</v>
      </c>
      <c r="E5259" s="17">
        <v>44302</v>
      </c>
      <c r="F5259">
        <v>1224</v>
      </c>
      <c r="G5259">
        <v>125</v>
      </c>
      <c r="H5259">
        <v>4713</v>
      </c>
      <c r="I5259">
        <v>257786</v>
      </c>
      <c r="J5259">
        <v>21917</v>
      </c>
      <c r="K5259">
        <v>409934</v>
      </c>
      <c r="L5259">
        <v>11016</v>
      </c>
      <c r="M5259">
        <v>5212</v>
      </c>
      <c r="N5259">
        <v>213000000</v>
      </c>
    </row>
    <row r="5260" spans="1:14" x14ac:dyDescent="0.3">
      <c r="A5260" t="s">
        <v>7501</v>
      </c>
      <c r="B5260" t="s">
        <v>2206</v>
      </c>
      <c r="C5260" t="s">
        <v>2207</v>
      </c>
      <c r="D5260" t="s">
        <v>2263</v>
      </c>
      <c r="E5260" s="17">
        <v>44550</v>
      </c>
      <c r="F5260">
        <v>3878</v>
      </c>
      <c r="G5260">
        <v>40</v>
      </c>
      <c r="H5260">
        <v>1199</v>
      </c>
      <c r="I5260">
        <v>261664</v>
      </c>
      <c r="J5260">
        <v>21957</v>
      </c>
      <c r="K5260">
        <v>411133</v>
      </c>
      <c r="L5260">
        <v>34902</v>
      </c>
      <c r="M5260">
        <v>9244</v>
      </c>
      <c r="N5260">
        <v>68000000</v>
      </c>
    </row>
    <row r="5261" spans="1:14" x14ac:dyDescent="0.3">
      <c r="A5261" t="s">
        <v>7502</v>
      </c>
      <c r="B5261" t="s">
        <v>2190</v>
      </c>
      <c r="C5261" t="s">
        <v>2269</v>
      </c>
      <c r="D5261" t="s">
        <v>2270</v>
      </c>
      <c r="E5261" s="17">
        <v>44200</v>
      </c>
      <c r="F5261">
        <v>4495</v>
      </c>
      <c r="G5261">
        <v>22</v>
      </c>
      <c r="H5261">
        <v>1717</v>
      </c>
      <c r="I5261">
        <v>266159</v>
      </c>
      <c r="J5261">
        <v>21979</v>
      </c>
      <c r="K5261">
        <v>412850</v>
      </c>
      <c r="L5261">
        <v>44950</v>
      </c>
      <c r="M5261">
        <v>9064</v>
      </c>
      <c r="N5261">
        <v>213000000</v>
      </c>
    </row>
    <row r="5262" spans="1:14" x14ac:dyDescent="0.3">
      <c r="A5262" t="s">
        <v>7503</v>
      </c>
      <c r="B5262" t="s">
        <v>2190</v>
      </c>
      <c r="C5262" t="s">
        <v>2191</v>
      </c>
      <c r="D5262" t="s">
        <v>2285</v>
      </c>
      <c r="E5262" s="17">
        <v>44322</v>
      </c>
      <c r="F5262">
        <v>67</v>
      </c>
      <c r="G5262">
        <v>188</v>
      </c>
      <c r="H5262">
        <v>1980</v>
      </c>
      <c r="I5262">
        <v>266226</v>
      </c>
      <c r="J5262">
        <v>22167</v>
      </c>
      <c r="K5262">
        <v>414830</v>
      </c>
      <c r="L5262">
        <v>536</v>
      </c>
      <c r="M5262">
        <v>10280</v>
      </c>
      <c r="N5262">
        <v>213000000</v>
      </c>
    </row>
    <row r="5263" spans="1:14" x14ac:dyDescent="0.3">
      <c r="A5263" t="s">
        <v>7504</v>
      </c>
      <c r="B5263" t="s">
        <v>2206</v>
      </c>
      <c r="C5263" t="s">
        <v>2257</v>
      </c>
      <c r="D5263" t="s">
        <v>2258</v>
      </c>
      <c r="E5263" s="17">
        <v>43967</v>
      </c>
      <c r="F5263">
        <v>4249</v>
      </c>
      <c r="G5263">
        <v>30</v>
      </c>
      <c r="H5263">
        <v>1590</v>
      </c>
      <c r="I5263">
        <v>270475</v>
      </c>
      <c r="J5263">
        <v>22197</v>
      </c>
      <c r="K5263">
        <v>416420</v>
      </c>
      <c r="L5263">
        <v>59486</v>
      </c>
      <c r="M5263">
        <v>5933</v>
      </c>
      <c r="N5263">
        <v>68000000</v>
      </c>
    </row>
    <row r="5264" spans="1:14" x14ac:dyDescent="0.3">
      <c r="A5264" t="s">
        <v>7505</v>
      </c>
      <c r="B5264" t="s">
        <v>2187</v>
      </c>
      <c r="C5264" t="s">
        <v>2338</v>
      </c>
      <c r="D5264" t="s">
        <v>2339</v>
      </c>
      <c r="E5264" s="17">
        <v>44197</v>
      </c>
      <c r="F5264">
        <v>1014</v>
      </c>
      <c r="G5264">
        <v>193</v>
      </c>
      <c r="H5264">
        <v>269</v>
      </c>
      <c r="I5264">
        <v>271489</v>
      </c>
      <c r="J5264">
        <v>22390</v>
      </c>
      <c r="K5264">
        <v>416689</v>
      </c>
      <c r="L5264">
        <v>15210</v>
      </c>
      <c r="M5264">
        <v>2806</v>
      </c>
      <c r="N5264">
        <v>83000000</v>
      </c>
    </row>
    <row r="5265" spans="1:14" x14ac:dyDescent="0.3">
      <c r="A5265" t="s">
        <v>7506</v>
      </c>
      <c r="B5265" t="s">
        <v>2187</v>
      </c>
      <c r="C5265" t="s">
        <v>2188</v>
      </c>
      <c r="D5265" t="s">
        <v>2188</v>
      </c>
      <c r="E5265" s="17">
        <v>44014</v>
      </c>
      <c r="F5265">
        <v>181</v>
      </c>
      <c r="G5265">
        <v>1</v>
      </c>
      <c r="H5265">
        <v>4097</v>
      </c>
      <c r="I5265">
        <v>271670</v>
      </c>
      <c r="J5265">
        <v>22391</v>
      </c>
      <c r="K5265">
        <v>420786</v>
      </c>
      <c r="L5265">
        <v>1991</v>
      </c>
      <c r="M5265">
        <v>9885</v>
      </c>
      <c r="N5265">
        <v>83000000</v>
      </c>
    </row>
    <row r="5266" spans="1:14" x14ac:dyDescent="0.3">
      <c r="A5266" t="s">
        <v>7507</v>
      </c>
      <c r="B5266" t="s">
        <v>2187</v>
      </c>
      <c r="C5266" t="s">
        <v>2255</v>
      </c>
      <c r="D5266" t="s">
        <v>2255</v>
      </c>
      <c r="E5266" s="17">
        <v>44418</v>
      </c>
      <c r="F5266">
        <v>4620</v>
      </c>
      <c r="G5266">
        <v>196</v>
      </c>
      <c r="H5266">
        <v>2620</v>
      </c>
      <c r="I5266">
        <v>276290</v>
      </c>
      <c r="J5266">
        <v>22587</v>
      </c>
      <c r="K5266">
        <v>423406</v>
      </c>
      <c r="L5266">
        <v>78540</v>
      </c>
      <c r="M5266">
        <v>12270</v>
      </c>
      <c r="N5266">
        <v>83000000</v>
      </c>
    </row>
    <row r="5267" spans="1:14" x14ac:dyDescent="0.3">
      <c r="A5267" t="s">
        <v>7508</v>
      </c>
      <c r="B5267" t="s">
        <v>2211</v>
      </c>
      <c r="C5267" t="s">
        <v>2241</v>
      </c>
      <c r="D5267" t="s">
        <v>2242</v>
      </c>
      <c r="E5267" s="17">
        <v>44117</v>
      </c>
      <c r="F5267">
        <v>4115</v>
      </c>
      <c r="G5267">
        <v>59</v>
      </c>
      <c r="H5267">
        <v>1386</v>
      </c>
      <c r="I5267">
        <v>280405</v>
      </c>
      <c r="J5267">
        <v>22646</v>
      </c>
      <c r="K5267">
        <v>424792</v>
      </c>
      <c r="L5267">
        <v>65840</v>
      </c>
      <c r="M5267">
        <v>13607</v>
      </c>
      <c r="N5267">
        <v>331000000</v>
      </c>
    </row>
    <row r="5268" spans="1:14" x14ac:dyDescent="0.3">
      <c r="A5268" t="s">
        <v>7509</v>
      </c>
      <c r="B5268" t="s">
        <v>2190</v>
      </c>
      <c r="C5268" t="s">
        <v>2252</v>
      </c>
      <c r="D5268" t="s">
        <v>2301</v>
      </c>
      <c r="E5268" s="17">
        <v>44302</v>
      </c>
      <c r="F5268">
        <v>4946</v>
      </c>
      <c r="G5268">
        <v>77</v>
      </c>
      <c r="H5268">
        <v>534</v>
      </c>
      <c r="I5268">
        <v>285351</v>
      </c>
      <c r="J5268">
        <v>22723</v>
      </c>
      <c r="K5268">
        <v>425326</v>
      </c>
      <c r="L5268">
        <v>59352</v>
      </c>
      <c r="M5268">
        <v>5298</v>
      </c>
      <c r="N5268">
        <v>213000000</v>
      </c>
    </row>
    <row r="5269" spans="1:14" x14ac:dyDescent="0.3">
      <c r="A5269" t="s">
        <v>7510</v>
      </c>
      <c r="B5269" t="s">
        <v>2206</v>
      </c>
      <c r="C5269" t="s">
        <v>2257</v>
      </c>
      <c r="D5269" t="s">
        <v>2258</v>
      </c>
      <c r="E5269" s="17">
        <v>44205</v>
      </c>
      <c r="F5269">
        <v>2945</v>
      </c>
      <c r="G5269">
        <v>22</v>
      </c>
      <c r="H5269">
        <v>1608</v>
      </c>
      <c r="I5269">
        <v>288296</v>
      </c>
      <c r="J5269">
        <v>22745</v>
      </c>
      <c r="K5269">
        <v>426934</v>
      </c>
      <c r="L5269">
        <v>55955</v>
      </c>
      <c r="M5269">
        <v>17856</v>
      </c>
      <c r="N5269">
        <v>68000000</v>
      </c>
    </row>
    <row r="5270" spans="1:14" x14ac:dyDescent="0.3">
      <c r="A5270" t="s">
        <v>7511</v>
      </c>
      <c r="B5270" t="s">
        <v>2187</v>
      </c>
      <c r="C5270" t="s">
        <v>2338</v>
      </c>
      <c r="D5270" t="s">
        <v>2339</v>
      </c>
      <c r="E5270" s="17">
        <v>44484</v>
      </c>
      <c r="F5270">
        <v>2057</v>
      </c>
      <c r="G5270">
        <v>184</v>
      </c>
      <c r="H5270">
        <v>2398</v>
      </c>
      <c r="I5270">
        <v>290353</v>
      </c>
      <c r="J5270">
        <v>22929</v>
      </c>
      <c r="K5270">
        <v>429332</v>
      </c>
      <c r="L5270">
        <v>16456</v>
      </c>
      <c r="M5270">
        <v>3378</v>
      </c>
      <c r="N5270">
        <v>83000000</v>
      </c>
    </row>
    <row r="5271" spans="1:14" x14ac:dyDescent="0.3">
      <c r="A5271" t="s">
        <v>7512</v>
      </c>
      <c r="B5271" t="s">
        <v>2187</v>
      </c>
      <c r="C5271" t="s">
        <v>2338</v>
      </c>
      <c r="D5271" t="s">
        <v>2438</v>
      </c>
      <c r="E5271" s="17">
        <v>44367</v>
      </c>
      <c r="F5271">
        <v>2747</v>
      </c>
      <c r="G5271">
        <v>34</v>
      </c>
      <c r="H5271">
        <v>4632</v>
      </c>
      <c r="I5271">
        <v>293100</v>
      </c>
      <c r="J5271">
        <v>22963</v>
      </c>
      <c r="K5271">
        <v>433964</v>
      </c>
      <c r="L5271">
        <v>35711</v>
      </c>
      <c r="M5271">
        <v>10526</v>
      </c>
      <c r="N5271">
        <v>83000000</v>
      </c>
    </row>
    <row r="5272" spans="1:14" x14ac:dyDescent="0.3">
      <c r="A5272" t="s">
        <v>7513</v>
      </c>
      <c r="B5272" t="s">
        <v>2206</v>
      </c>
      <c r="C5272" t="s">
        <v>2224</v>
      </c>
      <c r="D5272" t="s">
        <v>2230</v>
      </c>
      <c r="E5272" s="17">
        <v>44341</v>
      </c>
      <c r="F5272">
        <v>1880</v>
      </c>
      <c r="G5272">
        <v>0</v>
      </c>
      <c r="H5272">
        <v>2914</v>
      </c>
      <c r="I5272">
        <v>294980</v>
      </c>
      <c r="J5272">
        <v>22963</v>
      </c>
      <c r="K5272">
        <v>436878</v>
      </c>
      <c r="L5272">
        <v>18800</v>
      </c>
      <c r="M5272">
        <v>9403</v>
      </c>
      <c r="N5272">
        <v>68000000</v>
      </c>
    </row>
    <row r="5273" spans="1:14" x14ac:dyDescent="0.3">
      <c r="A5273" t="s">
        <v>7514</v>
      </c>
      <c r="B5273" t="s">
        <v>2190</v>
      </c>
      <c r="C5273" t="s">
        <v>2252</v>
      </c>
      <c r="D5273" t="s">
        <v>2253</v>
      </c>
      <c r="E5273" s="17">
        <v>44409</v>
      </c>
      <c r="F5273">
        <v>3602</v>
      </c>
      <c r="G5273">
        <v>104</v>
      </c>
      <c r="H5273">
        <v>463</v>
      </c>
      <c r="I5273">
        <v>298582</v>
      </c>
      <c r="J5273">
        <v>23067</v>
      </c>
      <c r="K5273">
        <v>437341</v>
      </c>
      <c r="L5273">
        <v>57632</v>
      </c>
      <c r="M5273">
        <v>10481</v>
      </c>
      <c r="N5273">
        <v>213000000</v>
      </c>
    </row>
    <row r="5274" spans="1:14" x14ac:dyDescent="0.3">
      <c r="A5274" t="s">
        <v>7515</v>
      </c>
      <c r="B5274" t="s">
        <v>2206</v>
      </c>
      <c r="C5274" t="s">
        <v>2224</v>
      </c>
      <c r="D5274" t="s">
        <v>2230</v>
      </c>
      <c r="E5274" s="17">
        <v>44080</v>
      </c>
      <c r="F5274">
        <v>654</v>
      </c>
      <c r="G5274">
        <v>175</v>
      </c>
      <c r="H5274">
        <v>22</v>
      </c>
      <c r="I5274">
        <v>299236</v>
      </c>
      <c r="J5274">
        <v>23242</v>
      </c>
      <c r="K5274">
        <v>437363</v>
      </c>
      <c r="L5274">
        <v>7848</v>
      </c>
      <c r="M5274">
        <v>1618</v>
      </c>
      <c r="N5274">
        <v>68000000</v>
      </c>
    </row>
    <row r="5275" spans="1:14" x14ac:dyDescent="0.3">
      <c r="A5275" t="s">
        <v>7516</v>
      </c>
      <c r="B5275" t="s">
        <v>2211</v>
      </c>
      <c r="C5275" t="s">
        <v>2237</v>
      </c>
      <c r="D5275" t="s">
        <v>2238</v>
      </c>
      <c r="E5275" s="17">
        <v>44340</v>
      </c>
      <c r="F5275">
        <v>3686</v>
      </c>
      <c r="G5275">
        <v>48</v>
      </c>
      <c r="H5275">
        <v>688</v>
      </c>
      <c r="I5275">
        <v>302922</v>
      </c>
      <c r="J5275">
        <v>23290</v>
      </c>
      <c r="K5275">
        <v>438051</v>
      </c>
      <c r="L5275">
        <v>47918</v>
      </c>
      <c r="M5275">
        <v>8847</v>
      </c>
      <c r="N5275">
        <v>331000000</v>
      </c>
    </row>
    <row r="5276" spans="1:14" x14ac:dyDescent="0.3">
      <c r="A5276" t="s">
        <v>7517</v>
      </c>
      <c r="B5276" t="s">
        <v>2211</v>
      </c>
      <c r="C5276" t="s">
        <v>2237</v>
      </c>
      <c r="D5276" t="s">
        <v>2250</v>
      </c>
      <c r="E5276" s="17">
        <v>44460</v>
      </c>
      <c r="F5276">
        <v>2288</v>
      </c>
      <c r="G5276">
        <v>167</v>
      </c>
      <c r="H5276">
        <v>4066</v>
      </c>
      <c r="I5276">
        <v>305210</v>
      </c>
      <c r="J5276">
        <v>23457</v>
      </c>
      <c r="K5276">
        <v>442117</v>
      </c>
      <c r="L5276">
        <v>11440</v>
      </c>
      <c r="M5276">
        <v>10518</v>
      </c>
      <c r="N5276">
        <v>331000000</v>
      </c>
    </row>
    <row r="5277" spans="1:14" x14ac:dyDescent="0.3">
      <c r="A5277" t="s">
        <v>7518</v>
      </c>
      <c r="B5277" t="s">
        <v>2206</v>
      </c>
      <c r="C5277" t="s">
        <v>2257</v>
      </c>
      <c r="D5277" t="s">
        <v>2290</v>
      </c>
      <c r="E5277" s="17">
        <v>43903</v>
      </c>
      <c r="F5277">
        <v>2199</v>
      </c>
      <c r="G5277">
        <v>61</v>
      </c>
      <c r="H5277">
        <v>4223</v>
      </c>
      <c r="I5277">
        <v>307409</v>
      </c>
      <c r="J5277">
        <v>23518</v>
      </c>
      <c r="K5277">
        <v>446340</v>
      </c>
      <c r="L5277">
        <v>39582</v>
      </c>
      <c r="M5277">
        <v>394</v>
      </c>
      <c r="N5277">
        <v>68000000</v>
      </c>
    </row>
    <row r="5278" spans="1:14" x14ac:dyDescent="0.3">
      <c r="A5278" t="s">
        <v>7519</v>
      </c>
      <c r="B5278" t="s">
        <v>2190</v>
      </c>
      <c r="C5278" t="s">
        <v>2191</v>
      </c>
      <c r="D5278" t="s">
        <v>2285</v>
      </c>
      <c r="E5278" s="17">
        <v>44112</v>
      </c>
      <c r="F5278">
        <v>2831</v>
      </c>
      <c r="G5278">
        <v>14</v>
      </c>
      <c r="H5278">
        <v>1286</v>
      </c>
      <c r="I5278">
        <v>310240</v>
      </c>
      <c r="J5278">
        <v>23532</v>
      </c>
      <c r="K5278">
        <v>447626</v>
      </c>
      <c r="L5278">
        <v>25479</v>
      </c>
      <c r="M5278">
        <v>471</v>
      </c>
      <c r="N5278">
        <v>213000000</v>
      </c>
    </row>
    <row r="5279" spans="1:14" x14ac:dyDescent="0.3">
      <c r="A5279" t="s">
        <v>7520</v>
      </c>
      <c r="B5279" t="s">
        <v>2187</v>
      </c>
      <c r="C5279" t="s">
        <v>2188</v>
      </c>
      <c r="D5279" t="s">
        <v>2188</v>
      </c>
      <c r="E5279" s="17">
        <v>44190</v>
      </c>
      <c r="F5279">
        <v>3408</v>
      </c>
      <c r="G5279">
        <v>157</v>
      </c>
      <c r="H5279">
        <v>3860</v>
      </c>
      <c r="I5279">
        <v>313648</v>
      </c>
      <c r="J5279">
        <v>23689</v>
      </c>
      <c r="K5279">
        <v>451486</v>
      </c>
      <c r="L5279">
        <v>64752</v>
      </c>
      <c r="M5279">
        <v>9909</v>
      </c>
      <c r="N5279">
        <v>83000000</v>
      </c>
    </row>
    <row r="5280" spans="1:14" x14ac:dyDescent="0.3">
      <c r="A5280" t="s">
        <v>7521</v>
      </c>
      <c r="B5280" t="s">
        <v>2211</v>
      </c>
      <c r="C5280" t="s">
        <v>2241</v>
      </c>
      <c r="D5280" t="s">
        <v>2261</v>
      </c>
      <c r="E5280" s="17">
        <v>43840</v>
      </c>
      <c r="F5280">
        <v>2235</v>
      </c>
      <c r="G5280">
        <v>20</v>
      </c>
      <c r="H5280">
        <v>2082</v>
      </c>
      <c r="I5280">
        <v>315883</v>
      </c>
      <c r="J5280">
        <v>23709</v>
      </c>
      <c r="K5280">
        <v>453568</v>
      </c>
      <c r="L5280">
        <v>24585</v>
      </c>
      <c r="M5280">
        <v>13257</v>
      </c>
      <c r="N5280">
        <v>331000000</v>
      </c>
    </row>
    <row r="5281" spans="1:14" x14ac:dyDescent="0.3">
      <c r="A5281" t="s">
        <v>7522</v>
      </c>
      <c r="B5281" t="s">
        <v>2211</v>
      </c>
      <c r="C5281" t="s">
        <v>2245</v>
      </c>
      <c r="D5281" t="s">
        <v>2308</v>
      </c>
      <c r="E5281" s="17">
        <v>44041</v>
      </c>
      <c r="F5281">
        <v>2511</v>
      </c>
      <c r="G5281">
        <v>135</v>
      </c>
      <c r="H5281">
        <v>2534</v>
      </c>
      <c r="I5281">
        <v>318394</v>
      </c>
      <c r="J5281">
        <v>23844</v>
      </c>
      <c r="K5281">
        <v>456102</v>
      </c>
      <c r="L5281">
        <v>35154</v>
      </c>
      <c r="M5281">
        <v>13636</v>
      </c>
      <c r="N5281">
        <v>331000000</v>
      </c>
    </row>
    <row r="5282" spans="1:14" x14ac:dyDescent="0.3">
      <c r="A5282" t="s">
        <v>7523</v>
      </c>
      <c r="B5282" t="s">
        <v>2190</v>
      </c>
      <c r="C5282" t="s">
        <v>2269</v>
      </c>
      <c r="D5282" t="s">
        <v>2270</v>
      </c>
      <c r="E5282" s="17">
        <v>43982</v>
      </c>
      <c r="F5282">
        <v>721</v>
      </c>
      <c r="G5282">
        <v>134</v>
      </c>
      <c r="H5282">
        <v>4196</v>
      </c>
      <c r="I5282">
        <v>319115</v>
      </c>
      <c r="J5282">
        <v>23978</v>
      </c>
      <c r="K5282">
        <v>460298</v>
      </c>
      <c r="L5282">
        <v>4326</v>
      </c>
      <c r="M5282">
        <v>19747</v>
      </c>
      <c r="N5282">
        <v>213000000</v>
      </c>
    </row>
    <row r="5283" spans="1:14" x14ac:dyDescent="0.3">
      <c r="A5283" t="s">
        <v>7524</v>
      </c>
      <c r="B5283" t="s">
        <v>2211</v>
      </c>
      <c r="C5283" t="s">
        <v>2212</v>
      </c>
      <c r="D5283" t="s">
        <v>2328</v>
      </c>
      <c r="E5283" s="17">
        <v>43835</v>
      </c>
      <c r="F5283">
        <v>3248</v>
      </c>
      <c r="G5283">
        <v>104</v>
      </c>
      <c r="H5283">
        <v>736</v>
      </c>
      <c r="I5283">
        <v>322363</v>
      </c>
      <c r="J5283">
        <v>24082</v>
      </c>
      <c r="K5283">
        <v>461034</v>
      </c>
      <c r="L5283">
        <v>51968</v>
      </c>
      <c r="M5283">
        <v>4152</v>
      </c>
      <c r="N5283">
        <v>331000000</v>
      </c>
    </row>
    <row r="5284" spans="1:14" x14ac:dyDescent="0.3">
      <c r="A5284" t="s">
        <v>7525</v>
      </c>
      <c r="B5284" t="s">
        <v>2211</v>
      </c>
      <c r="C5284" t="s">
        <v>2212</v>
      </c>
      <c r="D5284" t="s">
        <v>2328</v>
      </c>
      <c r="E5284" s="17">
        <v>44025</v>
      </c>
      <c r="F5284">
        <v>1200</v>
      </c>
      <c r="G5284">
        <v>33</v>
      </c>
      <c r="H5284">
        <v>4706</v>
      </c>
      <c r="I5284">
        <v>323563</v>
      </c>
      <c r="J5284">
        <v>24115</v>
      </c>
      <c r="K5284">
        <v>465740</v>
      </c>
      <c r="L5284">
        <v>18000</v>
      </c>
      <c r="M5284">
        <v>15963</v>
      </c>
      <c r="N5284">
        <v>331000000</v>
      </c>
    </row>
    <row r="5285" spans="1:14" x14ac:dyDescent="0.3">
      <c r="A5285" t="s">
        <v>7526</v>
      </c>
      <c r="B5285" t="s">
        <v>2190</v>
      </c>
      <c r="C5285" t="s">
        <v>2269</v>
      </c>
      <c r="D5285" t="s">
        <v>2270</v>
      </c>
      <c r="E5285" s="17">
        <v>44113</v>
      </c>
      <c r="F5285">
        <v>4976</v>
      </c>
      <c r="G5285">
        <v>120</v>
      </c>
      <c r="H5285">
        <v>1340</v>
      </c>
      <c r="I5285">
        <v>328539</v>
      </c>
      <c r="J5285">
        <v>24235</v>
      </c>
      <c r="K5285">
        <v>467080</v>
      </c>
      <c r="L5285">
        <v>54736</v>
      </c>
      <c r="M5285">
        <v>16985</v>
      </c>
      <c r="N5285">
        <v>213000000</v>
      </c>
    </row>
    <row r="5286" spans="1:14" x14ac:dyDescent="0.3">
      <c r="A5286" t="s">
        <v>7527</v>
      </c>
      <c r="B5286" t="s">
        <v>2206</v>
      </c>
      <c r="C5286" t="s">
        <v>2257</v>
      </c>
      <c r="D5286" t="s">
        <v>2290</v>
      </c>
      <c r="E5286" s="17">
        <v>44294</v>
      </c>
      <c r="F5286">
        <v>2462</v>
      </c>
      <c r="G5286">
        <v>191</v>
      </c>
      <c r="H5286">
        <v>2377</v>
      </c>
      <c r="I5286">
        <v>331001</v>
      </c>
      <c r="J5286">
        <v>24426</v>
      </c>
      <c r="K5286">
        <v>469457</v>
      </c>
      <c r="L5286">
        <v>27082</v>
      </c>
      <c r="M5286">
        <v>4611</v>
      </c>
      <c r="N5286">
        <v>68000000</v>
      </c>
    </row>
    <row r="5287" spans="1:14" x14ac:dyDescent="0.3">
      <c r="A5287" t="s">
        <v>7528</v>
      </c>
      <c r="B5287" t="s">
        <v>2187</v>
      </c>
      <c r="C5287" t="s">
        <v>2255</v>
      </c>
      <c r="D5287" t="s">
        <v>2255</v>
      </c>
      <c r="E5287" s="17">
        <v>43943</v>
      </c>
      <c r="F5287">
        <v>4673</v>
      </c>
      <c r="G5287">
        <v>169</v>
      </c>
      <c r="H5287">
        <v>195</v>
      </c>
      <c r="I5287">
        <v>335674</v>
      </c>
      <c r="J5287">
        <v>24595</v>
      </c>
      <c r="K5287">
        <v>469652</v>
      </c>
      <c r="L5287">
        <v>32711</v>
      </c>
      <c r="M5287">
        <v>2780</v>
      </c>
      <c r="N5287">
        <v>83000000</v>
      </c>
    </row>
    <row r="5288" spans="1:14" x14ac:dyDescent="0.3">
      <c r="A5288" t="s">
        <v>7529</v>
      </c>
      <c r="B5288" t="s">
        <v>2187</v>
      </c>
      <c r="C5288" t="s">
        <v>2188</v>
      </c>
      <c r="D5288" t="s">
        <v>2188</v>
      </c>
      <c r="E5288" s="17">
        <v>44101</v>
      </c>
      <c r="F5288">
        <v>309</v>
      </c>
      <c r="G5288">
        <v>180</v>
      </c>
      <c r="H5288">
        <v>2461</v>
      </c>
      <c r="I5288">
        <v>335983</v>
      </c>
      <c r="J5288">
        <v>24775</v>
      </c>
      <c r="K5288">
        <v>472113</v>
      </c>
      <c r="L5288">
        <v>4017</v>
      </c>
      <c r="M5288">
        <v>16405</v>
      </c>
      <c r="N5288">
        <v>83000000</v>
      </c>
    </row>
    <row r="5289" spans="1:14" x14ac:dyDescent="0.3">
      <c r="A5289" t="s">
        <v>7530</v>
      </c>
      <c r="B5289" t="s">
        <v>2211</v>
      </c>
      <c r="C5289" t="s">
        <v>2212</v>
      </c>
      <c r="D5289" t="s">
        <v>2328</v>
      </c>
      <c r="E5289" s="17">
        <v>43993</v>
      </c>
      <c r="F5289">
        <v>1025</v>
      </c>
      <c r="G5289">
        <v>95</v>
      </c>
      <c r="H5289">
        <v>1504</v>
      </c>
      <c r="I5289">
        <v>337008</v>
      </c>
      <c r="J5289">
        <v>24870</v>
      </c>
      <c r="K5289">
        <v>473617</v>
      </c>
      <c r="L5289">
        <v>11275</v>
      </c>
      <c r="M5289">
        <v>18857</v>
      </c>
      <c r="N5289">
        <v>331000000</v>
      </c>
    </row>
    <row r="5290" spans="1:14" x14ac:dyDescent="0.3">
      <c r="A5290" t="s">
        <v>7531</v>
      </c>
      <c r="B5290" t="s">
        <v>2187</v>
      </c>
      <c r="C5290" t="s">
        <v>2201</v>
      </c>
      <c r="D5290" t="s">
        <v>2272</v>
      </c>
      <c r="E5290" s="17">
        <v>44290</v>
      </c>
      <c r="F5290">
        <v>4412</v>
      </c>
      <c r="G5290">
        <v>197</v>
      </c>
      <c r="H5290">
        <v>2115</v>
      </c>
      <c r="I5290">
        <v>341420</v>
      </c>
      <c r="J5290">
        <v>25067</v>
      </c>
      <c r="K5290">
        <v>475732</v>
      </c>
      <c r="L5290">
        <v>79416</v>
      </c>
      <c r="M5290">
        <v>7406</v>
      </c>
      <c r="N5290">
        <v>83000000</v>
      </c>
    </row>
    <row r="5291" spans="1:14" x14ac:dyDescent="0.3">
      <c r="A5291" t="s">
        <v>7532</v>
      </c>
      <c r="B5291" t="s">
        <v>2206</v>
      </c>
      <c r="C5291" t="s">
        <v>2232</v>
      </c>
      <c r="D5291" t="s">
        <v>2233</v>
      </c>
      <c r="E5291" s="17">
        <v>43935</v>
      </c>
      <c r="F5291">
        <v>1532</v>
      </c>
      <c r="G5291">
        <v>9</v>
      </c>
      <c r="H5291">
        <v>2918</v>
      </c>
      <c r="I5291">
        <v>342952</v>
      </c>
      <c r="J5291">
        <v>25076</v>
      </c>
      <c r="K5291">
        <v>478650</v>
      </c>
      <c r="L5291">
        <v>24512</v>
      </c>
      <c r="M5291">
        <v>8230</v>
      </c>
      <c r="N5291">
        <v>68000000</v>
      </c>
    </row>
    <row r="5292" spans="1:14" x14ac:dyDescent="0.3">
      <c r="A5292" t="s">
        <v>7533</v>
      </c>
      <c r="B5292" t="s">
        <v>2211</v>
      </c>
      <c r="C5292" t="s">
        <v>2237</v>
      </c>
      <c r="D5292" t="s">
        <v>2250</v>
      </c>
      <c r="E5292" s="17">
        <v>44523</v>
      </c>
      <c r="F5292">
        <v>3643</v>
      </c>
      <c r="G5292">
        <v>89</v>
      </c>
      <c r="H5292">
        <v>4024</v>
      </c>
      <c r="I5292">
        <v>346595</v>
      </c>
      <c r="J5292">
        <v>25165</v>
      </c>
      <c r="K5292">
        <v>482674</v>
      </c>
      <c r="L5292">
        <v>58288</v>
      </c>
      <c r="M5292">
        <v>13230</v>
      </c>
      <c r="N5292">
        <v>331000000</v>
      </c>
    </row>
    <row r="5293" spans="1:14" x14ac:dyDescent="0.3">
      <c r="A5293" t="s">
        <v>7534</v>
      </c>
      <c r="B5293" t="s">
        <v>2187</v>
      </c>
      <c r="C5293" t="s">
        <v>2338</v>
      </c>
      <c r="D5293" t="s">
        <v>2438</v>
      </c>
      <c r="E5293" s="17">
        <v>44386</v>
      </c>
      <c r="F5293">
        <v>367</v>
      </c>
      <c r="G5293">
        <v>57</v>
      </c>
      <c r="H5293">
        <v>870</v>
      </c>
      <c r="I5293">
        <v>346962</v>
      </c>
      <c r="J5293">
        <v>25222</v>
      </c>
      <c r="K5293">
        <v>483544</v>
      </c>
      <c r="L5293">
        <v>5138</v>
      </c>
      <c r="M5293">
        <v>8221</v>
      </c>
      <c r="N5293">
        <v>83000000</v>
      </c>
    </row>
    <row r="5294" spans="1:14" x14ac:dyDescent="0.3">
      <c r="A5294" t="s">
        <v>7535</v>
      </c>
      <c r="B5294" t="s">
        <v>2194</v>
      </c>
      <c r="C5294" t="s">
        <v>27</v>
      </c>
      <c r="D5294" t="s">
        <v>27</v>
      </c>
      <c r="E5294" s="17">
        <v>44112</v>
      </c>
      <c r="F5294">
        <v>4650</v>
      </c>
      <c r="G5294">
        <v>108</v>
      </c>
      <c r="H5294">
        <v>184</v>
      </c>
      <c r="I5294">
        <v>351612</v>
      </c>
      <c r="J5294">
        <v>25330</v>
      </c>
      <c r="K5294">
        <v>483728</v>
      </c>
      <c r="L5294">
        <v>69750</v>
      </c>
      <c r="M5294">
        <v>2208</v>
      </c>
      <c r="N5294">
        <v>1380000000</v>
      </c>
    </row>
    <row r="5295" spans="1:14" x14ac:dyDescent="0.3">
      <c r="A5295" t="s">
        <v>7536</v>
      </c>
      <c r="B5295" t="s">
        <v>2194</v>
      </c>
      <c r="C5295" t="s">
        <v>2204</v>
      </c>
      <c r="D5295" t="s">
        <v>25</v>
      </c>
      <c r="E5295" s="17">
        <v>44517</v>
      </c>
      <c r="F5295">
        <v>2652</v>
      </c>
      <c r="G5295">
        <v>98</v>
      </c>
      <c r="H5295">
        <v>1689</v>
      </c>
      <c r="I5295">
        <v>354264</v>
      </c>
      <c r="J5295">
        <v>25428</v>
      </c>
      <c r="K5295">
        <v>485417</v>
      </c>
      <c r="L5295">
        <v>23868</v>
      </c>
      <c r="M5295">
        <v>615</v>
      </c>
      <c r="N5295">
        <v>1380000000</v>
      </c>
    </row>
    <row r="5296" spans="1:14" x14ac:dyDescent="0.3">
      <c r="A5296" t="s">
        <v>7537</v>
      </c>
      <c r="B5296" t="s">
        <v>2194</v>
      </c>
      <c r="C5296" t="s">
        <v>2204</v>
      </c>
      <c r="D5296" t="s">
        <v>25</v>
      </c>
      <c r="E5296" s="17">
        <v>43992</v>
      </c>
      <c r="F5296">
        <v>1249</v>
      </c>
      <c r="G5296">
        <v>108</v>
      </c>
      <c r="H5296">
        <v>1212</v>
      </c>
      <c r="I5296">
        <v>355513</v>
      </c>
      <c r="J5296">
        <v>25536</v>
      </c>
      <c r="K5296">
        <v>486629</v>
      </c>
      <c r="L5296">
        <v>13739</v>
      </c>
      <c r="M5296">
        <v>5789</v>
      </c>
      <c r="N5296">
        <v>1380000000</v>
      </c>
    </row>
    <row r="5297" spans="1:14" x14ac:dyDescent="0.3">
      <c r="A5297" t="s">
        <v>7538</v>
      </c>
      <c r="B5297" t="s">
        <v>2194</v>
      </c>
      <c r="C5297" t="s">
        <v>2221</v>
      </c>
      <c r="D5297" t="s">
        <v>2281</v>
      </c>
      <c r="E5297" s="17">
        <v>44181</v>
      </c>
      <c r="F5297">
        <v>2983</v>
      </c>
      <c r="G5297">
        <v>131</v>
      </c>
      <c r="H5297">
        <v>3645</v>
      </c>
      <c r="I5297">
        <v>358496</v>
      </c>
      <c r="J5297">
        <v>25667</v>
      </c>
      <c r="K5297">
        <v>490274</v>
      </c>
      <c r="L5297">
        <v>32813</v>
      </c>
      <c r="M5297">
        <v>2181</v>
      </c>
      <c r="N5297">
        <v>1380000000</v>
      </c>
    </row>
    <row r="5298" spans="1:14" x14ac:dyDescent="0.3">
      <c r="A5298" t="s">
        <v>7539</v>
      </c>
      <c r="B5298" t="s">
        <v>2194</v>
      </c>
      <c r="C5298" t="s">
        <v>2195</v>
      </c>
      <c r="D5298" t="s">
        <v>2296</v>
      </c>
      <c r="E5298" s="17">
        <v>44264</v>
      </c>
      <c r="F5298">
        <v>4575</v>
      </c>
      <c r="G5298">
        <v>88</v>
      </c>
      <c r="H5298">
        <v>497</v>
      </c>
      <c r="I5298">
        <v>363071</v>
      </c>
      <c r="J5298">
        <v>25755</v>
      </c>
      <c r="K5298">
        <v>490771</v>
      </c>
      <c r="L5298">
        <v>45750</v>
      </c>
      <c r="M5298">
        <v>18997</v>
      </c>
      <c r="N5298">
        <v>1380000000</v>
      </c>
    </row>
    <row r="5299" spans="1:14" x14ac:dyDescent="0.3">
      <c r="A5299" t="s">
        <v>7540</v>
      </c>
      <c r="B5299" t="s">
        <v>2211</v>
      </c>
      <c r="C5299" t="s">
        <v>2237</v>
      </c>
      <c r="D5299" t="s">
        <v>2238</v>
      </c>
      <c r="E5299" s="17">
        <v>43970</v>
      </c>
      <c r="F5299">
        <v>3028</v>
      </c>
      <c r="G5299">
        <v>135</v>
      </c>
      <c r="H5299">
        <v>1565</v>
      </c>
      <c r="I5299">
        <v>366099</v>
      </c>
      <c r="J5299">
        <v>25890</v>
      </c>
      <c r="K5299">
        <v>492336</v>
      </c>
      <c r="L5299">
        <v>24224</v>
      </c>
      <c r="M5299">
        <v>12323</v>
      </c>
      <c r="N5299">
        <v>331000000</v>
      </c>
    </row>
    <row r="5300" spans="1:14" x14ac:dyDescent="0.3">
      <c r="A5300" t="s">
        <v>7541</v>
      </c>
      <c r="B5300" t="s">
        <v>2190</v>
      </c>
      <c r="C5300" t="s">
        <v>2198</v>
      </c>
      <c r="D5300" t="s">
        <v>2199</v>
      </c>
      <c r="E5300" s="17">
        <v>44301</v>
      </c>
      <c r="F5300">
        <v>3134</v>
      </c>
      <c r="G5300">
        <v>11</v>
      </c>
      <c r="H5300">
        <v>1662</v>
      </c>
      <c r="I5300">
        <v>369233</v>
      </c>
      <c r="J5300">
        <v>25901</v>
      </c>
      <c r="K5300">
        <v>493998</v>
      </c>
      <c r="L5300">
        <v>37608</v>
      </c>
      <c r="M5300">
        <v>13118</v>
      </c>
      <c r="N5300">
        <v>213000000</v>
      </c>
    </row>
    <row r="5301" spans="1:14" x14ac:dyDescent="0.3">
      <c r="A5301" t="s">
        <v>7542</v>
      </c>
      <c r="B5301" t="s">
        <v>2190</v>
      </c>
      <c r="C5301" t="s">
        <v>2252</v>
      </c>
      <c r="D5301" t="s">
        <v>2253</v>
      </c>
      <c r="E5301" s="17">
        <v>43962</v>
      </c>
      <c r="F5301">
        <v>4095</v>
      </c>
      <c r="G5301">
        <v>117</v>
      </c>
      <c r="H5301">
        <v>217</v>
      </c>
      <c r="I5301">
        <v>373328</v>
      </c>
      <c r="J5301">
        <v>26018</v>
      </c>
      <c r="K5301">
        <v>494215</v>
      </c>
      <c r="L5301">
        <v>65520</v>
      </c>
      <c r="M5301">
        <v>7992</v>
      </c>
      <c r="N5301">
        <v>213000000</v>
      </c>
    </row>
    <row r="5302" spans="1:14" x14ac:dyDescent="0.3">
      <c r="A5302" t="s">
        <v>7543</v>
      </c>
      <c r="B5302" t="s">
        <v>2211</v>
      </c>
      <c r="C5302" t="s">
        <v>2237</v>
      </c>
      <c r="D5302" t="s">
        <v>2250</v>
      </c>
      <c r="E5302" s="17">
        <v>43917</v>
      </c>
      <c r="F5302">
        <v>939</v>
      </c>
      <c r="G5302">
        <v>87</v>
      </c>
      <c r="H5302">
        <v>4620</v>
      </c>
      <c r="I5302">
        <v>374267</v>
      </c>
      <c r="J5302">
        <v>26105</v>
      </c>
      <c r="K5302">
        <v>498835</v>
      </c>
      <c r="L5302">
        <v>5634</v>
      </c>
      <c r="M5302">
        <v>79</v>
      </c>
      <c r="N5302">
        <v>331000000</v>
      </c>
    </row>
    <row r="5303" spans="1:14" x14ac:dyDescent="0.3">
      <c r="A5303" t="s">
        <v>7544</v>
      </c>
      <c r="B5303" t="s">
        <v>2211</v>
      </c>
      <c r="C5303" t="s">
        <v>2237</v>
      </c>
      <c r="D5303" t="s">
        <v>2250</v>
      </c>
      <c r="E5303" s="17">
        <v>44518</v>
      </c>
      <c r="F5303">
        <v>4109</v>
      </c>
      <c r="G5303">
        <v>87</v>
      </c>
      <c r="H5303">
        <v>1361</v>
      </c>
      <c r="I5303">
        <v>378376</v>
      </c>
      <c r="J5303">
        <v>26192</v>
      </c>
      <c r="K5303">
        <v>500196</v>
      </c>
      <c r="L5303">
        <v>69853</v>
      </c>
      <c r="M5303">
        <v>12199</v>
      </c>
      <c r="N5303">
        <v>331000000</v>
      </c>
    </row>
    <row r="5304" spans="1:14" x14ac:dyDescent="0.3">
      <c r="A5304" t="s">
        <v>7545</v>
      </c>
      <c r="B5304" t="s">
        <v>2206</v>
      </c>
      <c r="C5304" t="s">
        <v>2232</v>
      </c>
      <c r="D5304" t="s">
        <v>2233</v>
      </c>
      <c r="E5304" s="17">
        <v>44013</v>
      </c>
      <c r="F5304">
        <v>4237</v>
      </c>
      <c r="G5304">
        <v>152</v>
      </c>
      <c r="H5304">
        <v>4216</v>
      </c>
      <c r="I5304">
        <v>382613</v>
      </c>
      <c r="J5304">
        <v>26344</v>
      </c>
      <c r="K5304">
        <v>504412</v>
      </c>
      <c r="L5304">
        <v>72029</v>
      </c>
      <c r="M5304">
        <v>7130</v>
      </c>
      <c r="N5304">
        <v>68000000</v>
      </c>
    </row>
    <row r="5305" spans="1:14" x14ac:dyDescent="0.3">
      <c r="A5305" t="s">
        <v>7546</v>
      </c>
      <c r="B5305" t="s">
        <v>2190</v>
      </c>
      <c r="C5305" t="s">
        <v>2252</v>
      </c>
      <c r="D5305" t="s">
        <v>2301</v>
      </c>
      <c r="E5305" s="17">
        <v>44198</v>
      </c>
      <c r="F5305">
        <v>4023</v>
      </c>
      <c r="G5305">
        <v>154</v>
      </c>
      <c r="H5305">
        <v>1505</v>
      </c>
      <c r="I5305">
        <v>386636</v>
      </c>
      <c r="J5305">
        <v>26498</v>
      </c>
      <c r="K5305">
        <v>505917</v>
      </c>
      <c r="L5305">
        <v>48276</v>
      </c>
      <c r="M5305">
        <v>17541</v>
      </c>
      <c r="N5305">
        <v>213000000</v>
      </c>
    </row>
    <row r="5306" spans="1:14" x14ac:dyDescent="0.3">
      <c r="A5306" t="s">
        <v>7547</v>
      </c>
      <c r="B5306" t="s">
        <v>2194</v>
      </c>
      <c r="C5306" t="s">
        <v>27</v>
      </c>
      <c r="D5306" t="s">
        <v>27</v>
      </c>
      <c r="E5306" s="17">
        <v>43959</v>
      </c>
      <c r="F5306">
        <v>3691</v>
      </c>
      <c r="G5306">
        <v>129</v>
      </c>
      <c r="H5306">
        <v>2158</v>
      </c>
      <c r="I5306">
        <v>390327</v>
      </c>
      <c r="J5306">
        <v>26627</v>
      </c>
      <c r="K5306">
        <v>508075</v>
      </c>
      <c r="L5306">
        <v>62747</v>
      </c>
      <c r="M5306">
        <v>12692</v>
      </c>
      <c r="N5306">
        <v>1380000000</v>
      </c>
    </row>
    <row r="5307" spans="1:14" x14ac:dyDescent="0.3">
      <c r="A5307" t="s">
        <v>7548</v>
      </c>
      <c r="B5307" t="s">
        <v>2211</v>
      </c>
      <c r="C5307" t="s">
        <v>2237</v>
      </c>
      <c r="D5307" t="s">
        <v>2250</v>
      </c>
      <c r="E5307" s="17">
        <v>44076</v>
      </c>
      <c r="F5307">
        <v>589</v>
      </c>
      <c r="G5307">
        <v>72</v>
      </c>
      <c r="H5307">
        <v>2056</v>
      </c>
      <c r="I5307">
        <v>390916</v>
      </c>
      <c r="J5307">
        <v>26699</v>
      </c>
      <c r="K5307">
        <v>510131</v>
      </c>
      <c r="L5307">
        <v>10602</v>
      </c>
      <c r="M5307">
        <v>12520</v>
      </c>
      <c r="N5307">
        <v>331000000</v>
      </c>
    </row>
    <row r="5308" spans="1:14" x14ac:dyDescent="0.3">
      <c r="A5308" t="s">
        <v>7549</v>
      </c>
      <c r="B5308" t="s">
        <v>2194</v>
      </c>
      <c r="C5308" t="s">
        <v>27</v>
      </c>
      <c r="D5308" t="s">
        <v>27</v>
      </c>
      <c r="E5308" s="17">
        <v>44431</v>
      </c>
      <c r="F5308">
        <v>1782</v>
      </c>
      <c r="G5308">
        <v>182</v>
      </c>
      <c r="H5308">
        <v>4317</v>
      </c>
      <c r="I5308">
        <v>392698</v>
      </c>
      <c r="J5308">
        <v>26881</v>
      </c>
      <c r="K5308">
        <v>514448</v>
      </c>
      <c r="L5308">
        <v>16038</v>
      </c>
      <c r="M5308">
        <v>446</v>
      </c>
      <c r="N5308">
        <v>1380000000</v>
      </c>
    </row>
    <row r="5309" spans="1:14" x14ac:dyDescent="0.3">
      <c r="A5309" t="s">
        <v>7550</v>
      </c>
      <c r="B5309" t="s">
        <v>2190</v>
      </c>
      <c r="C5309" t="s">
        <v>2269</v>
      </c>
      <c r="D5309" t="s">
        <v>2270</v>
      </c>
      <c r="E5309" s="17">
        <v>44408</v>
      </c>
      <c r="F5309">
        <v>4568</v>
      </c>
      <c r="G5309">
        <v>185</v>
      </c>
      <c r="H5309">
        <v>796</v>
      </c>
      <c r="I5309">
        <v>397266</v>
      </c>
      <c r="J5309">
        <v>27066</v>
      </c>
      <c r="K5309">
        <v>515244</v>
      </c>
      <c r="L5309">
        <v>50248</v>
      </c>
      <c r="M5309">
        <v>13255</v>
      </c>
      <c r="N5309">
        <v>213000000</v>
      </c>
    </row>
    <row r="5310" spans="1:14" x14ac:dyDescent="0.3">
      <c r="A5310" t="s">
        <v>7551</v>
      </c>
      <c r="B5310" t="s">
        <v>2187</v>
      </c>
      <c r="C5310" t="s">
        <v>2255</v>
      </c>
      <c r="D5310" t="s">
        <v>2255</v>
      </c>
      <c r="E5310" s="17">
        <v>44500</v>
      </c>
      <c r="F5310">
        <v>1207</v>
      </c>
      <c r="G5310">
        <v>160</v>
      </c>
      <c r="H5310">
        <v>4956</v>
      </c>
      <c r="I5310">
        <v>398473</v>
      </c>
      <c r="J5310">
        <v>27226</v>
      </c>
      <c r="K5310">
        <v>520200</v>
      </c>
      <c r="L5310">
        <v>8449</v>
      </c>
      <c r="M5310">
        <v>5420</v>
      </c>
      <c r="N5310">
        <v>83000000</v>
      </c>
    </row>
    <row r="5311" spans="1:14" x14ac:dyDescent="0.3">
      <c r="A5311" t="s">
        <v>7552</v>
      </c>
      <c r="B5311" t="s">
        <v>2187</v>
      </c>
      <c r="C5311" t="s">
        <v>2188</v>
      </c>
      <c r="D5311" t="s">
        <v>2188</v>
      </c>
      <c r="E5311" s="17">
        <v>44208</v>
      </c>
      <c r="F5311">
        <v>4412</v>
      </c>
      <c r="G5311">
        <v>82</v>
      </c>
      <c r="H5311">
        <v>4050</v>
      </c>
      <c r="I5311">
        <v>402885</v>
      </c>
      <c r="J5311">
        <v>27308</v>
      </c>
      <c r="K5311">
        <v>524250</v>
      </c>
      <c r="L5311">
        <v>79416</v>
      </c>
      <c r="M5311">
        <v>9785</v>
      </c>
      <c r="N5311">
        <v>83000000</v>
      </c>
    </row>
    <row r="5312" spans="1:14" x14ac:dyDescent="0.3">
      <c r="A5312" t="s">
        <v>7553</v>
      </c>
      <c r="B5312" t="s">
        <v>2211</v>
      </c>
      <c r="C5312" t="s">
        <v>2245</v>
      </c>
      <c r="D5312" t="s">
        <v>2308</v>
      </c>
      <c r="E5312" s="17">
        <v>43979</v>
      </c>
      <c r="F5312">
        <v>4540</v>
      </c>
      <c r="G5312">
        <v>176</v>
      </c>
      <c r="H5312">
        <v>3719</v>
      </c>
      <c r="I5312">
        <v>407425</v>
      </c>
      <c r="J5312">
        <v>27484</v>
      </c>
      <c r="K5312">
        <v>527969</v>
      </c>
      <c r="L5312">
        <v>49940</v>
      </c>
      <c r="M5312">
        <v>978</v>
      </c>
      <c r="N5312">
        <v>331000000</v>
      </c>
    </row>
    <row r="5313" spans="1:14" x14ac:dyDescent="0.3">
      <c r="A5313" t="s">
        <v>7554</v>
      </c>
      <c r="B5313" t="s">
        <v>2206</v>
      </c>
      <c r="C5313" t="s">
        <v>2257</v>
      </c>
      <c r="D5313" t="s">
        <v>2258</v>
      </c>
      <c r="E5313" s="17">
        <v>44263</v>
      </c>
      <c r="F5313">
        <v>2343</v>
      </c>
      <c r="G5313">
        <v>4</v>
      </c>
      <c r="H5313">
        <v>2251</v>
      </c>
      <c r="I5313">
        <v>409768</v>
      </c>
      <c r="J5313">
        <v>27488</v>
      </c>
      <c r="K5313">
        <v>530220</v>
      </c>
      <c r="L5313">
        <v>30459</v>
      </c>
      <c r="M5313">
        <v>28</v>
      </c>
      <c r="N5313">
        <v>68000000</v>
      </c>
    </row>
    <row r="5314" spans="1:14" x14ac:dyDescent="0.3">
      <c r="A5314" t="s">
        <v>7555</v>
      </c>
      <c r="B5314" t="s">
        <v>2194</v>
      </c>
      <c r="C5314" t="s">
        <v>2204</v>
      </c>
      <c r="D5314" t="s">
        <v>2235</v>
      </c>
      <c r="E5314" s="17">
        <v>44458</v>
      </c>
      <c r="F5314">
        <v>846</v>
      </c>
      <c r="G5314">
        <v>46</v>
      </c>
      <c r="H5314">
        <v>2500</v>
      </c>
      <c r="I5314">
        <v>410614</v>
      </c>
      <c r="J5314">
        <v>27534</v>
      </c>
      <c r="K5314">
        <v>532720</v>
      </c>
      <c r="L5314">
        <v>9306</v>
      </c>
      <c r="M5314">
        <v>18808</v>
      </c>
      <c r="N5314">
        <v>1380000000</v>
      </c>
    </row>
    <row r="5315" spans="1:14" x14ac:dyDescent="0.3">
      <c r="A5315" t="s">
        <v>7556</v>
      </c>
      <c r="B5315" t="s">
        <v>2211</v>
      </c>
      <c r="C5315" t="s">
        <v>2212</v>
      </c>
      <c r="D5315" t="s">
        <v>2328</v>
      </c>
      <c r="E5315" s="17">
        <v>44556</v>
      </c>
      <c r="F5315">
        <v>2424</v>
      </c>
      <c r="G5315">
        <v>23</v>
      </c>
      <c r="H5315">
        <v>2308</v>
      </c>
      <c r="I5315">
        <v>413038</v>
      </c>
      <c r="J5315">
        <v>27557</v>
      </c>
      <c r="K5315">
        <v>535028</v>
      </c>
      <c r="L5315">
        <v>41208</v>
      </c>
      <c r="M5315">
        <v>18357</v>
      </c>
      <c r="N5315">
        <v>331000000</v>
      </c>
    </row>
    <row r="5316" spans="1:14" x14ac:dyDescent="0.3">
      <c r="A5316" t="s">
        <v>7557</v>
      </c>
      <c r="B5316" t="s">
        <v>2206</v>
      </c>
      <c r="C5316" t="s">
        <v>2257</v>
      </c>
      <c r="D5316" t="s">
        <v>2290</v>
      </c>
      <c r="E5316" s="17">
        <v>44299</v>
      </c>
      <c r="F5316">
        <v>4680</v>
      </c>
      <c r="G5316">
        <v>120</v>
      </c>
      <c r="H5316">
        <v>4961</v>
      </c>
      <c r="I5316">
        <v>417718</v>
      </c>
      <c r="J5316">
        <v>27677</v>
      </c>
      <c r="K5316">
        <v>539989</v>
      </c>
      <c r="L5316">
        <v>23400</v>
      </c>
      <c r="M5316">
        <v>16416</v>
      </c>
      <c r="N5316">
        <v>68000000</v>
      </c>
    </row>
    <row r="5317" spans="1:14" x14ac:dyDescent="0.3">
      <c r="A5317" t="s">
        <v>7558</v>
      </c>
      <c r="B5317" t="s">
        <v>2194</v>
      </c>
      <c r="C5317" t="s">
        <v>2204</v>
      </c>
      <c r="D5317" t="s">
        <v>2235</v>
      </c>
      <c r="E5317" s="17">
        <v>44276</v>
      </c>
      <c r="F5317">
        <v>798</v>
      </c>
      <c r="G5317">
        <v>94</v>
      </c>
      <c r="H5317">
        <v>1032</v>
      </c>
      <c r="I5317">
        <v>418516</v>
      </c>
      <c r="J5317">
        <v>27771</v>
      </c>
      <c r="K5317">
        <v>541021</v>
      </c>
      <c r="L5317">
        <v>10374</v>
      </c>
      <c r="M5317">
        <v>5055</v>
      </c>
      <c r="N5317">
        <v>1380000000</v>
      </c>
    </row>
    <row r="5318" spans="1:14" x14ac:dyDescent="0.3">
      <c r="A5318" t="s">
        <v>7559</v>
      </c>
      <c r="B5318" t="s">
        <v>2190</v>
      </c>
      <c r="C5318" t="s">
        <v>2269</v>
      </c>
      <c r="D5318" t="s">
        <v>2270</v>
      </c>
      <c r="E5318" s="17">
        <v>44311</v>
      </c>
      <c r="F5318">
        <v>470</v>
      </c>
      <c r="G5318">
        <v>171</v>
      </c>
      <c r="H5318">
        <v>3844</v>
      </c>
      <c r="I5318">
        <v>418986</v>
      </c>
      <c r="J5318">
        <v>27942</v>
      </c>
      <c r="K5318">
        <v>544865</v>
      </c>
      <c r="L5318">
        <v>5170</v>
      </c>
      <c r="M5318">
        <v>2947</v>
      </c>
      <c r="N5318">
        <v>213000000</v>
      </c>
    </row>
    <row r="5319" spans="1:14" x14ac:dyDescent="0.3">
      <c r="A5319" t="s">
        <v>7560</v>
      </c>
      <c r="B5319" t="s">
        <v>2187</v>
      </c>
      <c r="C5319" t="s">
        <v>2188</v>
      </c>
      <c r="D5319" t="s">
        <v>2188</v>
      </c>
      <c r="E5319" s="17">
        <v>44124</v>
      </c>
      <c r="F5319">
        <v>3909</v>
      </c>
      <c r="G5319">
        <v>195</v>
      </c>
      <c r="H5319">
        <v>3184</v>
      </c>
      <c r="I5319">
        <v>422895</v>
      </c>
      <c r="J5319">
        <v>28137</v>
      </c>
      <c r="K5319">
        <v>548049</v>
      </c>
      <c r="L5319">
        <v>23454</v>
      </c>
      <c r="M5319">
        <v>7668</v>
      </c>
      <c r="N5319">
        <v>83000000</v>
      </c>
    </row>
    <row r="5320" spans="1:14" x14ac:dyDescent="0.3">
      <c r="A5320" t="s">
        <v>7561</v>
      </c>
      <c r="B5320" t="s">
        <v>2206</v>
      </c>
      <c r="C5320" t="s">
        <v>2232</v>
      </c>
      <c r="D5320" t="s">
        <v>2233</v>
      </c>
      <c r="E5320" s="17">
        <v>43973</v>
      </c>
      <c r="F5320">
        <v>4827</v>
      </c>
      <c r="G5320">
        <v>141</v>
      </c>
      <c r="H5320">
        <v>339</v>
      </c>
      <c r="I5320">
        <v>427722</v>
      </c>
      <c r="J5320">
        <v>28278</v>
      </c>
      <c r="K5320">
        <v>548388</v>
      </c>
      <c r="L5320">
        <v>43443</v>
      </c>
      <c r="M5320">
        <v>9487</v>
      </c>
      <c r="N5320">
        <v>68000000</v>
      </c>
    </row>
    <row r="5321" spans="1:14" x14ac:dyDescent="0.3">
      <c r="A5321" t="s">
        <v>7562</v>
      </c>
      <c r="B5321" t="s">
        <v>2194</v>
      </c>
      <c r="C5321" t="s">
        <v>2195</v>
      </c>
      <c r="D5321" t="s">
        <v>2196</v>
      </c>
      <c r="E5321" s="17">
        <v>44080</v>
      </c>
      <c r="F5321">
        <v>2094</v>
      </c>
      <c r="G5321">
        <v>163</v>
      </c>
      <c r="H5321">
        <v>2094</v>
      </c>
      <c r="I5321">
        <v>429816</v>
      </c>
      <c r="J5321">
        <v>28441</v>
      </c>
      <c r="K5321">
        <v>550482</v>
      </c>
      <c r="L5321">
        <v>31410</v>
      </c>
      <c r="M5321">
        <v>18932</v>
      </c>
      <c r="N5321">
        <v>1380000000</v>
      </c>
    </row>
    <row r="5322" spans="1:14" x14ac:dyDescent="0.3">
      <c r="A5322" t="s">
        <v>7563</v>
      </c>
      <c r="B5322" t="s">
        <v>2211</v>
      </c>
      <c r="C5322" t="s">
        <v>2212</v>
      </c>
      <c r="D5322" t="s">
        <v>2328</v>
      </c>
      <c r="E5322" s="17">
        <v>44132</v>
      </c>
      <c r="F5322">
        <v>2994</v>
      </c>
      <c r="G5322">
        <v>50</v>
      </c>
      <c r="H5322">
        <v>4925</v>
      </c>
      <c r="I5322">
        <v>432810</v>
      </c>
      <c r="J5322">
        <v>28491</v>
      </c>
      <c r="K5322">
        <v>555407</v>
      </c>
      <c r="L5322">
        <v>41916</v>
      </c>
      <c r="M5322">
        <v>9090</v>
      </c>
      <c r="N5322">
        <v>331000000</v>
      </c>
    </row>
    <row r="5323" spans="1:14" x14ac:dyDescent="0.3">
      <c r="A5323" t="s">
        <v>7564</v>
      </c>
      <c r="B5323" t="s">
        <v>2194</v>
      </c>
      <c r="C5323" t="s">
        <v>2204</v>
      </c>
      <c r="D5323" t="s">
        <v>2235</v>
      </c>
      <c r="E5323" s="17">
        <v>43855</v>
      </c>
      <c r="F5323">
        <v>3129</v>
      </c>
      <c r="G5323">
        <v>133</v>
      </c>
      <c r="H5323">
        <v>4908</v>
      </c>
      <c r="I5323">
        <v>435939</v>
      </c>
      <c r="J5323">
        <v>28624</v>
      </c>
      <c r="K5323">
        <v>560315</v>
      </c>
      <c r="L5323">
        <v>59451</v>
      </c>
      <c r="M5323">
        <v>4798</v>
      </c>
      <c r="N5323">
        <v>1380000000</v>
      </c>
    </row>
    <row r="5324" spans="1:14" x14ac:dyDescent="0.3">
      <c r="A5324" t="s">
        <v>7565</v>
      </c>
      <c r="B5324" t="s">
        <v>2211</v>
      </c>
      <c r="C5324" t="s">
        <v>2245</v>
      </c>
      <c r="D5324" t="s">
        <v>2308</v>
      </c>
      <c r="E5324" s="17">
        <v>43900</v>
      </c>
      <c r="F5324">
        <v>1313</v>
      </c>
      <c r="G5324">
        <v>144</v>
      </c>
      <c r="H5324">
        <v>488</v>
      </c>
      <c r="I5324">
        <v>437252</v>
      </c>
      <c r="J5324">
        <v>28768</v>
      </c>
      <c r="K5324">
        <v>560803</v>
      </c>
      <c r="L5324">
        <v>7878</v>
      </c>
      <c r="M5324">
        <v>18325</v>
      </c>
      <c r="N5324">
        <v>331000000</v>
      </c>
    </row>
    <row r="5325" spans="1:14" x14ac:dyDescent="0.3">
      <c r="A5325" t="s">
        <v>7566</v>
      </c>
      <c r="B5325" t="s">
        <v>2187</v>
      </c>
      <c r="C5325" t="s">
        <v>2338</v>
      </c>
      <c r="D5325" t="s">
        <v>2438</v>
      </c>
      <c r="E5325" s="17">
        <v>44455</v>
      </c>
      <c r="F5325">
        <v>2878</v>
      </c>
      <c r="G5325">
        <v>81</v>
      </c>
      <c r="H5325">
        <v>1345</v>
      </c>
      <c r="I5325">
        <v>440130</v>
      </c>
      <c r="J5325">
        <v>28849</v>
      </c>
      <c r="K5325">
        <v>562148</v>
      </c>
      <c r="L5325">
        <v>31658</v>
      </c>
      <c r="M5325">
        <v>11345</v>
      </c>
      <c r="N5325">
        <v>83000000</v>
      </c>
    </row>
    <row r="5326" spans="1:14" x14ac:dyDescent="0.3">
      <c r="A5326" t="s">
        <v>7567</v>
      </c>
      <c r="B5326" t="s">
        <v>2187</v>
      </c>
      <c r="C5326" t="s">
        <v>2255</v>
      </c>
      <c r="D5326" t="s">
        <v>2255</v>
      </c>
      <c r="E5326" s="17">
        <v>43942</v>
      </c>
      <c r="F5326">
        <v>3515</v>
      </c>
      <c r="G5326">
        <v>71</v>
      </c>
      <c r="H5326">
        <v>790</v>
      </c>
      <c r="I5326">
        <v>443645</v>
      </c>
      <c r="J5326">
        <v>28920</v>
      </c>
      <c r="K5326">
        <v>562938</v>
      </c>
      <c r="L5326">
        <v>45695</v>
      </c>
      <c r="M5326">
        <v>10847</v>
      </c>
      <c r="N5326">
        <v>83000000</v>
      </c>
    </row>
    <row r="5327" spans="1:14" x14ac:dyDescent="0.3">
      <c r="A5327" t="s">
        <v>7568</v>
      </c>
      <c r="B5327" t="s">
        <v>2194</v>
      </c>
      <c r="C5327" t="s">
        <v>27</v>
      </c>
      <c r="D5327" t="s">
        <v>27</v>
      </c>
      <c r="E5327" s="17">
        <v>44194</v>
      </c>
      <c r="F5327">
        <v>1047</v>
      </c>
      <c r="G5327">
        <v>50</v>
      </c>
      <c r="H5327">
        <v>3516</v>
      </c>
      <c r="I5327">
        <v>444692</v>
      </c>
      <c r="J5327">
        <v>28970</v>
      </c>
      <c r="K5327">
        <v>566454</v>
      </c>
      <c r="L5327">
        <v>8376</v>
      </c>
      <c r="M5327">
        <v>3217</v>
      </c>
      <c r="N5327">
        <v>1380000000</v>
      </c>
    </row>
    <row r="5328" spans="1:14" x14ac:dyDescent="0.3">
      <c r="A5328" t="s">
        <v>7569</v>
      </c>
      <c r="B5328" t="s">
        <v>2194</v>
      </c>
      <c r="C5328" t="s">
        <v>2204</v>
      </c>
      <c r="D5328" t="s">
        <v>25</v>
      </c>
      <c r="E5328" s="17">
        <v>44133</v>
      </c>
      <c r="F5328">
        <v>1087</v>
      </c>
      <c r="G5328">
        <v>51</v>
      </c>
      <c r="H5328">
        <v>4188</v>
      </c>
      <c r="I5328">
        <v>445779</v>
      </c>
      <c r="J5328">
        <v>29021</v>
      </c>
      <c r="K5328">
        <v>570642</v>
      </c>
      <c r="L5328">
        <v>7609</v>
      </c>
      <c r="M5328">
        <v>12184</v>
      </c>
      <c r="N5328">
        <v>1380000000</v>
      </c>
    </row>
    <row r="5329" spans="1:14" x14ac:dyDescent="0.3">
      <c r="A5329" t="s">
        <v>7570</v>
      </c>
      <c r="B5329" t="s">
        <v>2211</v>
      </c>
      <c r="C5329" t="s">
        <v>2245</v>
      </c>
      <c r="D5329" t="s">
        <v>2308</v>
      </c>
      <c r="E5329" s="17">
        <v>44301</v>
      </c>
      <c r="F5329">
        <v>3681</v>
      </c>
      <c r="G5329">
        <v>11</v>
      </c>
      <c r="H5329">
        <v>1834</v>
      </c>
      <c r="I5329">
        <v>449460</v>
      </c>
      <c r="J5329">
        <v>29032</v>
      </c>
      <c r="K5329">
        <v>572476</v>
      </c>
      <c r="L5329">
        <v>36810</v>
      </c>
      <c r="M5329">
        <v>6427</v>
      </c>
      <c r="N5329">
        <v>331000000</v>
      </c>
    </row>
    <row r="5330" spans="1:14" x14ac:dyDescent="0.3">
      <c r="A5330" t="s">
        <v>7571</v>
      </c>
      <c r="B5330" t="s">
        <v>2211</v>
      </c>
      <c r="C5330" t="s">
        <v>2241</v>
      </c>
      <c r="D5330" t="s">
        <v>2261</v>
      </c>
      <c r="E5330" s="17">
        <v>43921</v>
      </c>
      <c r="F5330">
        <v>282</v>
      </c>
      <c r="G5330">
        <v>80</v>
      </c>
      <c r="H5330">
        <v>1186</v>
      </c>
      <c r="I5330">
        <v>449742</v>
      </c>
      <c r="J5330">
        <v>29112</v>
      </c>
      <c r="K5330">
        <v>573662</v>
      </c>
      <c r="L5330">
        <v>3384</v>
      </c>
      <c r="M5330">
        <v>16379</v>
      </c>
      <c r="N5330">
        <v>331000000</v>
      </c>
    </row>
    <row r="5331" spans="1:14" x14ac:dyDescent="0.3">
      <c r="A5331" t="s">
        <v>7572</v>
      </c>
      <c r="B5331" t="s">
        <v>2206</v>
      </c>
      <c r="C5331" t="s">
        <v>2257</v>
      </c>
      <c r="D5331" t="s">
        <v>2290</v>
      </c>
      <c r="E5331" s="17">
        <v>44360</v>
      </c>
      <c r="F5331">
        <v>3648</v>
      </c>
      <c r="G5331">
        <v>94</v>
      </c>
      <c r="H5331">
        <v>4233</v>
      </c>
      <c r="I5331">
        <v>453390</v>
      </c>
      <c r="J5331">
        <v>29206</v>
      </c>
      <c r="K5331">
        <v>577895</v>
      </c>
      <c r="L5331">
        <v>43776</v>
      </c>
      <c r="M5331">
        <v>6279</v>
      </c>
      <c r="N5331">
        <v>68000000</v>
      </c>
    </row>
    <row r="5332" spans="1:14" x14ac:dyDescent="0.3">
      <c r="A5332" t="s">
        <v>7573</v>
      </c>
      <c r="B5332" t="s">
        <v>2206</v>
      </c>
      <c r="C5332" t="s">
        <v>2257</v>
      </c>
      <c r="D5332" t="s">
        <v>2290</v>
      </c>
      <c r="E5332" s="17">
        <v>44491</v>
      </c>
      <c r="F5332">
        <v>1398</v>
      </c>
      <c r="G5332">
        <v>114</v>
      </c>
      <c r="H5332">
        <v>3455</v>
      </c>
      <c r="I5332">
        <v>454788</v>
      </c>
      <c r="J5332">
        <v>29320</v>
      </c>
      <c r="K5332">
        <v>581350</v>
      </c>
      <c r="L5332">
        <v>16776</v>
      </c>
      <c r="M5332">
        <v>3243</v>
      </c>
      <c r="N5332">
        <v>68000000</v>
      </c>
    </row>
    <row r="5333" spans="1:14" x14ac:dyDescent="0.3">
      <c r="A5333" t="s">
        <v>7574</v>
      </c>
      <c r="B5333" t="s">
        <v>2206</v>
      </c>
      <c r="C5333" t="s">
        <v>2257</v>
      </c>
      <c r="D5333" t="s">
        <v>2258</v>
      </c>
      <c r="E5333" s="17">
        <v>44556</v>
      </c>
      <c r="F5333">
        <v>2733</v>
      </c>
      <c r="G5333">
        <v>128</v>
      </c>
      <c r="H5333">
        <v>4407</v>
      </c>
      <c r="I5333">
        <v>457521</v>
      </c>
      <c r="J5333">
        <v>29448</v>
      </c>
      <c r="K5333">
        <v>585757</v>
      </c>
      <c r="L5333">
        <v>24597</v>
      </c>
      <c r="M5333">
        <v>4984</v>
      </c>
      <c r="N5333">
        <v>68000000</v>
      </c>
    </row>
    <row r="5334" spans="1:14" x14ac:dyDescent="0.3">
      <c r="A5334" t="s">
        <v>7575</v>
      </c>
      <c r="B5334" t="s">
        <v>2194</v>
      </c>
      <c r="C5334" t="s">
        <v>2195</v>
      </c>
      <c r="D5334" t="s">
        <v>2196</v>
      </c>
      <c r="E5334" s="17">
        <v>44493</v>
      </c>
      <c r="F5334">
        <v>4067</v>
      </c>
      <c r="G5334">
        <v>10</v>
      </c>
      <c r="H5334">
        <v>3269</v>
      </c>
      <c r="I5334">
        <v>461588</v>
      </c>
      <c r="J5334">
        <v>29458</v>
      </c>
      <c r="K5334">
        <v>589026</v>
      </c>
      <c r="L5334">
        <v>69139</v>
      </c>
      <c r="M5334">
        <v>9774</v>
      </c>
      <c r="N5334">
        <v>1380000000</v>
      </c>
    </row>
    <row r="5335" spans="1:14" x14ac:dyDescent="0.3">
      <c r="A5335" t="s">
        <v>7576</v>
      </c>
      <c r="B5335" t="s">
        <v>2206</v>
      </c>
      <c r="C5335" t="s">
        <v>2232</v>
      </c>
      <c r="D5335" t="s">
        <v>2233</v>
      </c>
      <c r="E5335" s="17">
        <v>44022</v>
      </c>
      <c r="F5335">
        <v>2357</v>
      </c>
      <c r="G5335">
        <v>15</v>
      </c>
      <c r="H5335">
        <v>1706</v>
      </c>
      <c r="I5335">
        <v>463945</v>
      </c>
      <c r="J5335">
        <v>29473</v>
      </c>
      <c r="K5335">
        <v>590732</v>
      </c>
      <c r="L5335">
        <v>35355</v>
      </c>
      <c r="M5335">
        <v>2344</v>
      </c>
      <c r="N5335">
        <v>68000000</v>
      </c>
    </row>
    <row r="5336" spans="1:14" x14ac:dyDescent="0.3">
      <c r="A5336" t="s">
        <v>7577</v>
      </c>
      <c r="B5336" t="s">
        <v>2194</v>
      </c>
      <c r="C5336" t="s">
        <v>2204</v>
      </c>
      <c r="D5336" t="s">
        <v>25</v>
      </c>
      <c r="E5336" s="17">
        <v>44382</v>
      </c>
      <c r="F5336">
        <v>2935</v>
      </c>
      <c r="G5336">
        <v>100</v>
      </c>
      <c r="H5336">
        <v>3599</v>
      </c>
      <c r="I5336">
        <v>466880</v>
      </c>
      <c r="J5336">
        <v>29573</v>
      </c>
      <c r="K5336">
        <v>594331</v>
      </c>
      <c r="L5336">
        <v>49895</v>
      </c>
      <c r="M5336">
        <v>19138</v>
      </c>
      <c r="N5336">
        <v>1380000000</v>
      </c>
    </row>
    <row r="5337" spans="1:14" x14ac:dyDescent="0.3">
      <c r="A5337" t="s">
        <v>7578</v>
      </c>
      <c r="B5337" t="s">
        <v>2187</v>
      </c>
      <c r="C5337" t="s">
        <v>2201</v>
      </c>
      <c r="D5337" t="s">
        <v>2202</v>
      </c>
      <c r="E5337" s="17">
        <v>44072</v>
      </c>
      <c r="F5337">
        <v>3818</v>
      </c>
      <c r="G5337">
        <v>112</v>
      </c>
      <c r="H5337">
        <v>702</v>
      </c>
      <c r="I5337">
        <v>470698</v>
      </c>
      <c r="J5337">
        <v>29685</v>
      </c>
      <c r="K5337">
        <v>595033</v>
      </c>
      <c r="L5337">
        <v>61088</v>
      </c>
      <c r="M5337">
        <v>329</v>
      </c>
      <c r="N5337">
        <v>83000000</v>
      </c>
    </row>
    <row r="5338" spans="1:14" x14ac:dyDescent="0.3">
      <c r="A5338" t="s">
        <v>7579</v>
      </c>
      <c r="B5338" t="s">
        <v>2190</v>
      </c>
      <c r="C5338" t="s">
        <v>2198</v>
      </c>
      <c r="D5338" t="s">
        <v>2306</v>
      </c>
      <c r="E5338" s="17">
        <v>43968</v>
      </c>
      <c r="F5338">
        <v>3238</v>
      </c>
      <c r="G5338">
        <v>91</v>
      </c>
      <c r="H5338">
        <v>1273</v>
      </c>
      <c r="I5338">
        <v>473936</v>
      </c>
      <c r="J5338">
        <v>29776</v>
      </c>
      <c r="K5338">
        <v>596306</v>
      </c>
      <c r="L5338">
        <v>32380</v>
      </c>
      <c r="M5338">
        <v>2263</v>
      </c>
      <c r="N5338">
        <v>213000000</v>
      </c>
    </row>
    <row r="5339" spans="1:14" x14ac:dyDescent="0.3">
      <c r="A5339" t="s">
        <v>7580</v>
      </c>
      <c r="B5339" t="s">
        <v>2187</v>
      </c>
      <c r="C5339" t="s">
        <v>2255</v>
      </c>
      <c r="D5339" t="s">
        <v>2255</v>
      </c>
      <c r="E5339" s="17">
        <v>44175</v>
      </c>
      <c r="F5339">
        <v>1772</v>
      </c>
      <c r="G5339">
        <v>8</v>
      </c>
      <c r="H5339">
        <v>538</v>
      </c>
      <c r="I5339">
        <v>475708</v>
      </c>
      <c r="J5339">
        <v>29784</v>
      </c>
      <c r="K5339">
        <v>596844</v>
      </c>
      <c r="L5339">
        <v>28352</v>
      </c>
      <c r="M5339">
        <v>5372</v>
      </c>
      <c r="N5339">
        <v>83000000</v>
      </c>
    </row>
    <row r="5340" spans="1:14" x14ac:dyDescent="0.3">
      <c r="A5340" t="s">
        <v>7581</v>
      </c>
      <c r="B5340" t="s">
        <v>2194</v>
      </c>
      <c r="C5340" t="s">
        <v>27</v>
      </c>
      <c r="D5340" t="s">
        <v>27</v>
      </c>
      <c r="E5340" s="17">
        <v>44010</v>
      </c>
      <c r="F5340">
        <v>4077</v>
      </c>
      <c r="G5340">
        <v>118</v>
      </c>
      <c r="H5340">
        <v>3753</v>
      </c>
      <c r="I5340">
        <v>479785</v>
      </c>
      <c r="J5340">
        <v>29902</v>
      </c>
      <c r="K5340">
        <v>600597</v>
      </c>
      <c r="L5340">
        <v>69309</v>
      </c>
      <c r="M5340">
        <v>2611</v>
      </c>
      <c r="N5340">
        <v>1380000000</v>
      </c>
    </row>
    <row r="5341" spans="1:14" x14ac:dyDescent="0.3">
      <c r="A5341" t="s">
        <v>7582</v>
      </c>
      <c r="B5341" t="s">
        <v>2194</v>
      </c>
      <c r="C5341" t="s">
        <v>2221</v>
      </c>
      <c r="D5341" t="s">
        <v>2281</v>
      </c>
      <c r="E5341" s="17">
        <v>44542</v>
      </c>
      <c r="F5341">
        <v>4102</v>
      </c>
      <c r="G5341">
        <v>122</v>
      </c>
      <c r="H5341">
        <v>4212</v>
      </c>
      <c r="I5341">
        <v>483887</v>
      </c>
      <c r="J5341">
        <v>30024</v>
      </c>
      <c r="K5341">
        <v>604809</v>
      </c>
      <c r="L5341">
        <v>24612</v>
      </c>
      <c r="M5341">
        <v>5549</v>
      </c>
      <c r="N5341">
        <v>1380000000</v>
      </c>
    </row>
    <row r="5342" spans="1:14" x14ac:dyDescent="0.3">
      <c r="A5342" t="s">
        <v>7583</v>
      </c>
      <c r="B5342" t="s">
        <v>2190</v>
      </c>
      <c r="C5342" t="s">
        <v>2191</v>
      </c>
      <c r="D5342" t="s">
        <v>2285</v>
      </c>
      <c r="E5342" s="17">
        <v>44333</v>
      </c>
      <c r="F5342">
        <v>787</v>
      </c>
      <c r="G5342">
        <v>7</v>
      </c>
      <c r="H5342">
        <v>2939</v>
      </c>
      <c r="I5342">
        <v>484674</v>
      </c>
      <c r="J5342">
        <v>30031</v>
      </c>
      <c r="K5342">
        <v>607748</v>
      </c>
      <c r="L5342">
        <v>7870</v>
      </c>
      <c r="M5342">
        <v>1082</v>
      </c>
      <c r="N5342">
        <v>213000000</v>
      </c>
    </row>
    <row r="5343" spans="1:14" x14ac:dyDescent="0.3">
      <c r="A5343" t="s">
        <v>7584</v>
      </c>
      <c r="B5343" t="s">
        <v>2211</v>
      </c>
      <c r="C5343" t="s">
        <v>2237</v>
      </c>
      <c r="D5343" t="s">
        <v>2238</v>
      </c>
      <c r="E5343" s="17">
        <v>44033</v>
      </c>
      <c r="F5343">
        <v>3224</v>
      </c>
      <c r="G5343">
        <v>24</v>
      </c>
      <c r="H5343">
        <v>2614</v>
      </c>
      <c r="I5343">
        <v>487898</v>
      </c>
      <c r="J5343">
        <v>30055</v>
      </c>
      <c r="K5343">
        <v>610362</v>
      </c>
      <c r="L5343">
        <v>58032</v>
      </c>
      <c r="M5343">
        <v>6319</v>
      </c>
      <c r="N5343">
        <v>331000000</v>
      </c>
    </row>
    <row r="5344" spans="1:14" x14ac:dyDescent="0.3">
      <c r="A5344" t="s">
        <v>7585</v>
      </c>
      <c r="B5344" t="s">
        <v>2211</v>
      </c>
      <c r="C5344" t="s">
        <v>2241</v>
      </c>
      <c r="D5344" t="s">
        <v>2261</v>
      </c>
      <c r="E5344" s="17">
        <v>44403</v>
      </c>
      <c r="F5344">
        <v>42</v>
      </c>
      <c r="G5344">
        <v>167</v>
      </c>
      <c r="H5344">
        <v>485</v>
      </c>
      <c r="I5344">
        <v>487940</v>
      </c>
      <c r="J5344">
        <v>30222</v>
      </c>
      <c r="K5344">
        <v>610847</v>
      </c>
      <c r="L5344">
        <v>714</v>
      </c>
      <c r="M5344">
        <v>13685</v>
      </c>
      <c r="N5344">
        <v>331000000</v>
      </c>
    </row>
    <row r="5345" spans="1:14" x14ac:dyDescent="0.3">
      <c r="A5345" t="s">
        <v>7586</v>
      </c>
      <c r="B5345" t="s">
        <v>2211</v>
      </c>
      <c r="C5345" t="s">
        <v>2237</v>
      </c>
      <c r="D5345" t="s">
        <v>2238</v>
      </c>
      <c r="E5345" s="17">
        <v>44022</v>
      </c>
      <c r="F5345">
        <v>4296</v>
      </c>
      <c r="G5345">
        <v>194</v>
      </c>
      <c r="H5345">
        <v>1386</v>
      </c>
      <c r="I5345">
        <v>492236</v>
      </c>
      <c r="J5345">
        <v>30416</v>
      </c>
      <c r="K5345">
        <v>612233</v>
      </c>
      <c r="L5345">
        <v>38664</v>
      </c>
      <c r="M5345">
        <v>12261</v>
      </c>
      <c r="N5345">
        <v>331000000</v>
      </c>
    </row>
    <row r="5346" spans="1:14" x14ac:dyDescent="0.3">
      <c r="A5346" t="s">
        <v>7587</v>
      </c>
      <c r="B5346" t="s">
        <v>2206</v>
      </c>
      <c r="C5346" t="s">
        <v>2224</v>
      </c>
      <c r="D5346" t="s">
        <v>2225</v>
      </c>
      <c r="E5346" s="17">
        <v>43835</v>
      </c>
      <c r="F5346">
        <v>2942</v>
      </c>
      <c r="G5346">
        <v>118</v>
      </c>
      <c r="H5346">
        <v>1049</v>
      </c>
      <c r="I5346">
        <v>495178</v>
      </c>
      <c r="J5346">
        <v>30534</v>
      </c>
      <c r="K5346">
        <v>613282</v>
      </c>
      <c r="L5346">
        <v>20594</v>
      </c>
      <c r="M5346">
        <v>12582</v>
      </c>
      <c r="N5346">
        <v>68000000</v>
      </c>
    </row>
    <row r="5347" spans="1:14" x14ac:dyDescent="0.3">
      <c r="A5347" t="s">
        <v>7588</v>
      </c>
      <c r="B5347" t="s">
        <v>2211</v>
      </c>
      <c r="C5347" t="s">
        <v>2237</v>
      </c>
      <c r="D5347" t="s">
        <v>2238</v>
      </c>
      <c r="E5347" s="17">
        <v>44067</v>
      </c>
      <c r="F5347">
        <v>4643</v>
      </c>
      <c r="G5347">
        <v>150</v>
      </c>
      <c r="H5347">
        <v>783</v>
      </c>
      <c r="I5347">
        <v>499821</v>
      </c>
      <c r="J5347">
        <v>30684</v>
      </c>
      <c r="K5347">
        <v>614065</v>
      </c>
      <c r="L5347">
        <v>55716</v>
      </c>
      <c r="M5347">
        <v>13949</v>
      </c>
      <c r="N5347">
        <v>331000000</v>
      </c>
    </row>
    <row r="5348" spans="1:14" x14ac:dyDescent="0.3">
      <c r="A5348" t="s">
        <v>7589</v>
      </c>
      <c r="B5348" t="s">
        <v>2206</v>
      </c>
      <c r="C5348" t="s">
        <v>2232</v>
      </c>
      <c r="D5348" t="s">
        <v>2233</v>
      </c>
      <c r="E5348" s="17">
        <v>44523</v>
      </c>
      <c r="F5348">
        <v>4321</v>
      </c>
      <c r="G5348">
        <v>189</v>
      </c>
      <c r="H5348">
        <v>3059</v>
      </c>
      <c r="I5348">
        <v>504142</v>
      </c>
      <c r="J5348">
        <v>30873</v>
      </c>
      <c r="K5348">
        <v>617124</v>
      </c>
      <c r="L5348">
        <v>34568</v>
      </c>
      <c r="M5348">
        <v>13865</v>
      </c>
      <c r="N5348">
        <v>68000000</v>
      </c>
    </row>
    <row r="5349" spans="1:14" x14ac:dyDescent="0.3">
      <c r="A5349" t="s">
        <v>7590</v>
      </c>
      <c r="B5349" t="s">
        <v>2206</v>
      </c>
      <c r="C5349" t="s">
        <v>2232</v>
      </c>
      <c r="D5349" t="s">
        <v>2326</v>
      </c>
      <c r="E5349" s="17">
        <v>44141</v>
      </c>
      <c r="F5349">
        <v>3905</v>
      </c>
      <c r="G5349">
        <v>22</v>
      </c>
      <c r="H5349">
        <v>2924</v>
      </c>
      <c r="I5349">
        <v>508047</v>
      </c>
      <c r="J5349">
        <v>30895</v>
      </c>
      <c r="K5349">
        <v>620048</v>
      </c>
      <c r="L5349">
        <v>70290</v>
      </c>
      <c r="M5349">
        <v>14642</v>
      </c>
      <c r="N5349">
        <v>68000000</v>
      </c>
    </row>
    <row r="5350" spans="1:14" x14ac:dyDescent="0.3">
      <c r="A5350" t="s">
        <v>7591</v>
      </c>
      <c r="B5350" t="s">
        <v>2211</v>
      </c>
      <c r="C5350" t="s">
        <v>2237</v>
      </c>
      <c r="D5350" t="s">
        <v>2250</v>
      </c>
      <c r="E5350" s="17">
        <v>44379</v>
      </c>
      <c r="F5350">
        <v>4728</v>
      </c>
      <c r="G5350">
        <v>43</v>
      </c>
      <c r="H5350">
        <v>619</v>
      </c>
      <c r="I5350">
        <v>512775</v>
      </c>
      <c r="J5350">
        <v>30938</v>
      </c>
      <c r="K5350">
        <v>620667</v>
      </c>
      <c r="L5350">
        <v>28368</v>
      </c>
      <c r="M5350">
        <v>3419</v>
      </c>
      <c r="N5350">
        <v>331000000</v>
      </c>
    </row>
    <row r="5351" spans="1:14" x14ac:dyDescent="0.3">
      <c r="A5351" t="s">
        <v>7592</v>
      </c>
      <c r="B5351" t="s">
        <v>2211</v>
      </c>
      <c r="C5351" t="s">
        <v>2212</v>
      </c>
      <c r="D5351" t="s">
        <v>2213</v>
      </c>
      <c r="E5351" s="17">
        <v>43886</v>
      </c>
      <c r="F5351">
        <v>3410</v>
      </c>
      <c r="G5351">
        <v>55</v>
      </c>
      <c r="H5351">
        <v>4509</v>
      </c>
      <c r="I5351">
        <v>516185</v>
      </c>
      <c r="J5351">
        <v>30993</v>
      </c>
      <c r="K5351">
        <v>625176</v>
      </c>
      <c r="L5351">
        <v>51150</v>
      </c>
      <c r="M5351">
        <v>4456</v>
      </c>
      <c r="N5351">
        <v>331000000</v>
      </c>
    </row>
    <row r="5352" spans="1:14" x14ac:dyDescent="0.3">
      <c r="A5352" t="s">
        <v>7593</v>
      </c>
      <c r="B5352" t="s">
        <v>2190</v>
      </c>
      <c r="C5352" t="s">
        <v>2191</v>
      </c>
      <c r="D5352" t="s">
        <v>2192</v>
      </c>
      <c r="E5352" s="17">
        <v>44273</v>
      </c>
      <c r="F5352">
        <v>1358</v>
      </c>
      <c r="G5352">
        <v>195</v>
      </c>
      <c r="H5352">
        <v>3532</v>
      </c>
      <c r="I5352">
        <v>517543</v>
      </c>
      <c r="J5352">
        <v>31188</v>
      </c>
      <c r="K5352">
        <v>628708</v>
      </c>
      <c r="L5352">
        <v>9506</v>
      </c>
      <c r="M5352">
        <v>1789</v>
      </c>
      <c r="N5352">
        <v>213000000</v>
      </c>
    </row>
    <row r="5353" spans="1:14" x14ac:dyDescent="0.3">
      <c r="A5353" t="s">
        <v>7594</v>
      </c>
      <c r="B5353" t="s">
        <v>2190</v>
      </c>
      <c r="C5353" t="s">
        <v>2252</v>
      </c>
      <c r="D5353" t="s">
        <v>2253</v>
      </c>
      <c r="E5353" s="17">
        <v>44067</v>
      </c>
      <c r="F5353">
        <v>1204</v>
      </c>
      <c r="G5353">
        <v>122</v>
      </c>
      <c r="H5353">
        <v>4524</v>
      </c>
      <c r="I5353">
        <v>518747</v>
      </c>
      <c r="J5353">
        <v>31310</v>
      </c>
      <c r="K5353">
        <v>633232</v>
      </c>
      <c r="L5353">
        <v>7224</v>
      </c>
      <c r="M5353">
        <v>7233</v>
      </c>
      <c r="N5353">
        <v>213000000</v>
      </c>
    </row>
    <row r="5354" spans="1:14" x14ac:dyDescent="0.3">
      <c r="A5354" t="s">
        <v>7595</v>
      </c>
      <c r="B5354" t="s">
        <v>2206</v>
      </c>
      <c r="C5354" t="s">
        <v>2207</v>
      </c>
      <c r="D5354" t="s">
        <v>2263</v>
      </c>
      <c r="E5354" s="17">
        <v>44027</v>
      </c>
      <c r="F5354">
        <v>3604</v>
      </c>
      <c r="G5354">
        <v>22</v>
      </c>
      <c r="H5354">
        <v>4338</v>
      </c>
      <c r="I5354">
        <v>522351</v>
      </c>
      <c r="J5354">
        <v>31332</v>
      </c>
      <c r="K5354">
        <v>637570</v>
      </c>
      <c r="L5354">
        <v>21624</v>
      </c>
      <c r="M5354">
        <v>19001</v>
      </c>
      <c r="N5354">
        <v>68000000</v>
      </c>
    </row>
    <row r="5355" spans="1:14" x14ac:dyDescent="0.3">
      <c r="A5355" t="s">
        <v>7596</v>
      </c>
      <c r="B5355" t="s">
        <v>2190</v>
      </c>
      <c r="C5355" t="s">
        <v>2198</v>
      </c>
      <c r="D5355" t="s">
        <v>2199</v>
      </c>
      <c r="E5355" s="17">
        <v>44415</v>
      </c>
      <c r="F5355">
        <v>2993</v>
      </c>
      <c r="G5355">
        <v>8</v>
      </c>
      <c r="H5355">
        <v>3474</v>
      </c>
      <c r="I5355">
        <v>525344</v>
      </c>
      <c r="J5355">
        <v>31340</v>
      </c>
      <c r="K5355">
        <v>641044</v>
      </c>
      <c r="L5355">
        <v>20951</v>
      </c>
      <c r="M5355">
        <v>8830</v>
      </c>
      <c r="N5355">
        <v>213000000</v>
      </c>
    </row>
    <row r="5356" spans="1:14" x14ac:dyDescent="0.3">
      <c r="A5356" t="s">
        <v>7597</v>
      </c>
      <c r="B5356" t="s">
        <v>2206</v>
      </c>
      <c r="C5356" t="s">
        <v>2232</v>
      </c>
      <c r="D5356" t="s">
        <v>2233</v>
      </c>
      <c r="E5356" s="17">
        <v>44401</v>
      </c>
      <c r="F5356">
        <v>2241</v>
      </c>
      <c r="G5356">
        <v>3</v>
      </c>
      <c r="H5356">
        <v>1804</v>
      </c>
      <c r="I5356">
        <v>527585</v>
      </c>
      <c r="J5356">
        <v>31343</v>
      </c>
      <c r="K5356">
        <v>642848</v>
      </c>
      <c r="L5356">
        <v>38097</v>
      </c>
      <c r="M5356">
        <v>2563</v>
      </c>
      <c r="N5356">
        <v>68000000</v>
      </c>
    </row>
    <row r="5357" spans="1:14" x14ac:dyDescent="0.3">
      <c r="A5357" t="s">
        <v>7598</v>
      </c>
      <c r="B5357" t="s">
        <v>2194</v>
      </c>
      <c r="C5357" t="s">
        <v>27</v>
      </c>
      <c r="D5357" t="s">
        <v>27</v>
      </c>
      <c r="E5357" s="17">
        <v>44344</v>
      </c>
      <c r="F5357">
        <v>537</v>
      </c>
      <c r="G5357">
        <v>161</v>
      </c>
      <c r="H5357">
        <v>1098</v>
      </c>
      <c r="I5357">
        <v>528122</v>
      </c>
      <c r="J5357">
        <v>31504</v>
      </c>
      <c r="K5357">
        <v>643946</v>
      </c>
      <c r="L5357">
        <v>5907</v>
      </c>
      <c r="M5357">
        <v>10474</v>
      </c>
      <c r="N5357">
        <v>1380000000</v>
      </c>
    </row>
    <row r="5358" spans="1:14" x14ac:dyDescent="0.3">
      <c r="A5358" t="s">
        <v>7599</v>
      </c>
      <c r="B5358" t="s">
        <v>2206</v>
      </c>
      <c r="C5358" t="s">
        <v>2257</v>
      </c>
      <c r="D5358" t="s">
        <v>2258</v>
      </c>
      <c r="E5358" s="17">
        <v>44279</v>
      </c>
      <c r="F5358">
        <v>4011</v>
      </c>
      <c r="G5358">
        <v>161</v>
      </c>
      <c r="H5358">
        <v>111</v>
      </c>
      <c r="I5358">
        <v>532133</v>
      </c>
      <c r="J5358">
        <v>31665</v>
      </c>
      <c r="K5358">
        <v>644057</v>
      </c>
      <c r="L5358">
        <v>56154</v>
      </c>
      <c r="M5358">
        <v>18864</v>
      </c>
      <c r="N5358">
        <v>68000000</v>
      </c>
    </row>
    <row r="5359" spans="1:14" x14ac:dyDescent="0.3">
      <c r="A5359" t="s">
        <v>7600</v>
      </c>
      <c r="B5359" t="s">
        <v>2206</v>
      </c>
      <c r="C5359" t="s">
        <v>2224</v>
      </c>
      <c r="D5359" t="s">
        <v>2225</v>
      </c>
      <c r="E5359" s="17">
        <v>44190</v>
      </c>
      <c r="F5359">
        <v>3868</v>
      </c>
      <c r="G5359">
        <v>120</v>
      </c>
      <c r="H5359">
        <v>4877</v>
      </c>
      <c r="I5359">
        <v>536001</v>
      </c>
      <c r="J5359">
        <v>31785</v>
      </c>
      <c r="K5359">
        <v>648934</v>
      </c>
      <c r="L5359">
        <v>69624</v>
      </c>
      <c r="M5359">
        <v>12674</v>
      </c>
      <c r="N5359">
        <v>68000000</v>
      </c>
    </row>
    <row r="5360" spans="1:14" x14ac:dyDescent="0.3">
      <c r="A5360" t="s">
        <v>7601</v>
      </c>
      <c r="B5360" t="s">
        <v>2190</v>
      </c>
      <c r="C5360" t="s">
        <v>2198</v>
      </c>
      <c r="D5360" t="s">
        <v>2306</v>
      </c>
      <c r="E5360" s="17">
        <v>44530</v>
      </c>
      <c r="F5360">
        <v>4576</v>
      </c>
      <c r="G5360">
        <v>97</v>
      </c>
      <c r="H5360">
        <v>969</v>
      </c>
      <c r="I5360">
        <v>540577</v>
      </c>
      <c r="J5360">
        <v>31882</v>
      </c>
      <c r="K5360">
        <v>649903</v>
      </c>
      <c r="L5360">
        <v>22880</v>
      </c>
      <c r="M5360">
        <v>1597</v>
      </c>
      <c r="N5360">
        <v>213000000</v>
      </c>
    </row>
    <row r="5361" spans="1:14" x14ac:dyDescent="0.3">
      <c r="A5361" t="s">
        <v>7602</v>
      </c>
      <c r="B5361" t="s">
        <v>2194</v>
      </c>
      <c r="C5361" t="s">
        <v>2195</v>
      </c>
      <c r="D5361" t="s">
        <v>2296</v>
      </c>
      <c r="E5361" s="17">
        <v>43860</v>
      </c>
      <c r="F5361">
        <v>4525</v>
      </c>
      <c r="G5361">
        <v>169</v>
      </c>
      <c r="H5361">
        <v>1633</v>
      </c>
      <c r="I5361">
        <v>545102</v>
      </c>
      <c r="J5361">
        <v>32051</v>
      </c>
      <c r="K5361">
        <v>651536</v>
      </c>
      <c r="L5361">
        <v>63350</v>
      </c>
      <c r="M5361">
        <v>2273</v>
      </c>
      <c r="N5361">
        <v>1380000000</v>
      </c>
    </row>
    <row r="5362" spans="1:14" x14ac:dyDescent="0.3">
      <c r="A5362" t="s">
        <v>7603</v>
      </c>
      <c r="B5362" t="s">
        <v>2187</v>
      </c>
      <c r="C5362" t="s">
        <v>2188</v>
      </c>
      <c r="D5362" t="s">
        <v>2188</v>
      </c>
      <c r="E5362" s="17">
        <v>43938</v>
      </c>
      <c r="F5362">
        <v>3583</v>
      </c>
      <c r="G5362">
        <v>130</v>
      </c>
      <c r="H5362">
        <v>359</v>
      </c>
      <c r="I5362">
        <v>548685</v>
      </c>
      <c r="J5362">
        <v>32181</v>
      </c>
      <c r="K5362">
        <v>651895</v>
      </c>
      <c r="L5362">
        <v>35830</v>
      </c>
      <c r="M5362">
        <v>2779</v>
      </c>
      <c r="N5362">
        <v>83000000</v>
      </c>
    </row>
    <row r="5363" spans="1:14" x14ac:dyDescent="0.3">
      <c r="A5363" t="s">
        <v>7604</v>
      </c>
      <c r="B5363" t="s">
        <v>2187</v>
      </c>
      <c r="C5363" t="s">
        <v>2255</v>
      </c>
      <c r="D5363" t="s">
        <v>2255</v>
      </c>
      <c r="E5363" s="17">
        <v>44432</v>
      </c>
      <c r="F5363">
        <v>1350</v>
      </c>
      <c r="G5363">
        <v>82</v>
      </c>
      <c r="H5363">
        <v>4862</v>
      </c>
      <c r="I5363">
        <v>550035</v>
      </c>
      <c r="J5363">
        <v>32263</v>
      </c>
      <c r="K5363">
        <v>656757</v>
      </c>
      <c r="L5363">
        <v>20250</v>
      </c>
      <c r="M5363">
        <v>6889</v>
      </c>
      <c r="N5363">
        <v>83000000</v>
      </c>
    </row>
    <row r="5364" spans="1:14" x14ac:dyDescent="0.3">
      <c r="A5364" t="s">
        <v>7605</v>
      </c>
      <c r="B5364" t="s">
        <v>2187</v>
      </c>
      <c r="C5364" t="s">
        <v>2201</v>
      </c>
      <c r="D5364" t="s">
        <v>2202</v>
      </c>
      <c r="E5364" s="17">
        <v>44547</v>
      </c>
      <c r="F5364">
        <v>944</v>
      </c>
      <c r="G5364">
        <v>33</v>
      </c>
      <c r="H5364">
        <v>918</v>
      </c>
      <c r="I5364">
        <v>550979</v>
      </c>
      <c r="J5364">
        <v>32296</v>
      </c>
      <c r="K5364">
        <v>657675</v>
      </c>
      <c r="L5364">
        <v>4720</v>
      </c>
      <c r="M5364">
        <v>746</v>
      </c>
      <c r="N5364">
        <v>83000000</v>
      </c>
    </row>
    <row r="5365" spans="1:14" x14ac:dyDescent="0.3">
      <c r="A5365" t="s">
        <v>7606</v>
      </c>
      <c r="B5365" t="s">
        <v>2194</v>
      </c>
      <c r="C5365" t="s">
        <v>2221</v>
      </c>
      <c r="D5365" t="s">
        <v>2222</v>
      </c>
      <c r="E5365" s="17">
        <v>44275</v>
      </c>
      <c r="F5365">
        <v>3856</v>
      </c>
      <c r="G5365">
        <v>104</v>
      </c>
      <c r="H5365">
        <v>167</v>
      </c>
      <c r="I5365">
        <v>554835</v>
      </c>
      <c r="J5365">
        <v>32400</v>
      </c>
      <c r="K5365">
        <v>657842</v>
      </c>
      <c r="L5365">
        <v>26992</v>
      </c>
      <c r="M5365">
        <v>18793</v>
      </c>
      <c r="N5365">
        <v>1380000000</v>
      </c>
    </row>
    <row r="5366" spans="1:14" x14ac:dyDescent="0.3">
      <c r="A5366" t="s">
        <v>7607</v>
      </c>
      <c r="B5366" t="s">
        <v>2211</v>
      </c>
      <c r="C5366" t="s">
        <v>2237</v>
      </c>
      <c r="D5366" t="s">
        <v>2238</v>
      </c>
      <c r="E5366" s="17">
        <v>44268</v>
      </c>
      <c r="F5366">
        <v>1823</v>
      </c>
      <c r="G5366">
        <v>106</v>
      </c>
      <c r="H5366">
        <v>3321</v>
      </c>
      <c r="I5366">
        <v>556658</v>
      </c>
      <c r="J5366">
        <v>32506</v>
      </c>
      <c r="K5366">
        <v>661163</v>
      </c>
      <c r="L5366">
        <v>29168</v>
      </c>
      <c r="M5366">
        <v>12608</v>
      </c>
      <c r="N5366">
        <v>331000000</v>
      </c>
    </row>
    <row r="5367" spans="1:14" x14ac:dyDescent="0.3">
      <c r="A5367" t="s">
        <v>7608</v>
      </c>
      <c r="B5367" t="s">
        <v>2194</v>
      </c>
      <c r="C5367" t="s">
        <v>2204</v>
      </c>
      <c r="D5367" t="s">
        <v>25</v>
      </c>
      <c r="E5367" s="17">
        <v>44436</v>
      </c>
      <c r="F5367">
        <v>2625</v>
      </c>
      <c r="G5367">
        <v>42</v>
      </c>
      <c r="H5367">
        <v>3903</v>
      </c>
      <c r="I5367">
        <v>559283</v>
      </c>
      <c r="J5367">
        <v>32548</v>
      </c>
      <c r="K5367">
        <v>665066</v>
      </c>
      <c r="L5367">
        <v>21000</v>
      </c>
      <c r="M5367">
        <v>14408</v>
      </c>
      <c r="N5367">
        <v>1380000000</v>
      </c>
    </row>
    <row r="5368" spans="1:14" x14ac:dyDescent="0.3">
      <c r="A5368" t="s">
        <v>7609</v>
      </c>
      <c r="B5368" t="s">
        <v>2190</v>
      </c>
      <c r="C5368" t="s">
        <v>2191</v>
      </c>
      <c r="D5368" t="s">
        <v>2285</v>
      </c>
      <c r="E5368" s="17">
        <v>44287</v>
      </c>
      <c r="F5368">
        <v>3898</v>
      </c>
      <c r="G5368">
        <v>194</v>
      </c>
      <c r="H5368">
        <v>2805</v>
      </c>
      <c r="I5368">
        <v>563181</v>
      </c>
      <c r="J5368">
        <v>32742</v>
      </c>
      <c r="K5368">
        <v>667871</v>
      </c>
      <c r="L5368">
        <v>66266</v>
      </c>
      <c r="M5368">
        <v>4944</v>
      </c>
      <c r="N5368">
        <v>213000000</v>
      </c>
    </row>
    <row r="5369" spans="1:14" x14ac:dyDescent="0.3">
      <c r="A5369" t="s">
        <v>7610</v>
      </c>
      <c r="B5369" t="s">
        <v>2206</v>
      </c>
      <c r="C5369" t="s">
        <v>2232</v>
      </c>
      <c r="D5369" t="s">
        <v>2326</v>
      </c>
      <c r="E5369" s="17">
        <v>44445</v>
      </c>
      <c r="F5369">
        <v>3487</v>
      </c>
      <c r="G5369">
        <v>164</v>
      </c>
      <c r="H5369">
        <v>2260</v>
      </c>
      <c r="I5369">
        <v>566668</v>
      </c>
      <c r="J5369">
        <v>32906</v>
      </c>
      <c r="K5369">
        <v>670131</v>
      </c>
      <c r="L5369">
        <v>41844</v>
      </c>
      <c r="M5369">
        <v>13793</v>
      </c>
      <c r="N5369">
        <v>68000000</v>
      </c>
    </row>
    <row r="5370" spans="1:14" x14ac:dyDescent="0.3">
      <c r="A5370" t="s">
        <v>7611</v>
      </c>
      <c r="B5370" t="s">
        <v>2206</v>
      </c>
      <c r="C5370" t="s">
        <v>2207</v>
      </c>
      <c r="D5370" t="s">
        <v>2208</v>
      </c>
      <c r="E5370" s="17">
        <v>44528</v>
      </c>
      <c r="F5370">
        <v>4206</v>
      </c>
      <c r="G5370">
        <v>11</v>
      </c>
      <c r="H5370">
        <v>4883</v>
      </c>
      <c r="I5370">
        <v>570874</v>
      </c>
      <c r="J5370">
        <v>32917</v>
      </c>
      <c r="K5370">
        <v>675014</v>
      </c>
      <c r="L5370">
        <v>25236</v>
      </c>
      <c r="M5370">
        <v>4351</v>
      </c>
      <c r="N5370">
        <v>68000000</v>
      </c>
    </row>
    <row r="5371" spans="1:14" x14ac:dyDescent="0.3">
      <c r="A5371" t="s">
        <v>7612</v>
      </c>
      <c r="B5371" t="s">
        <v>2190</v>
      </c>
      <c r="C5371" t="s">
        <v>2269</v>
      </c>
      <c r="D5371" t="s">
        <v>2288</v>
      </c>
      <c r="E5371" s="17">
        <v>44526</v>
      </c>
      <c r="F5371">
        <v>4307</v>
      </c>
      <c r="G5371">
        <v>15</v>
      </c>
      <c r="H5371">
        <v>1869</v>
      </c>
      <c r="I5371">
        <v>575181</v>
      </c>
      <c r="J5371">
        <v>32932</v>
      </c>
      <c r="K5371">
        <v>676883</v>
      </c>
      <c r="L5371">
        <v>81833</v>
      </c>
      <c r="M5371">
        <v>5434</v>
      </c>
      <c r="N5371">
        <v>213000000</v>
      </c>
    </row>
    <row r="5372" spans="1:14" x14ac:dyDescent="0.3">
      <c r="A5372" t="s">
        <v>7613</v>
      </c>
      <c r="B5372" t="s">
        <v>2190</v>
      </c>
      <c r="C5372" t="s">
        <v>2252</v>
      </c>
      <c r="D5372" t="s">
        <v>2253</v>
      </c>
      <c r="E5372" s="17">
        <v>44325</v>
      </c>
      <c r="F5372">
        <v>850</v>
      </c>
      <c r="G5372">
        <v>61</v>
      </c>
      <c r="H5372">
        <v>2839</v>
      </c>
      <c r="I5372">
        <v>576031</v>
      </c>
      <c r="J5372">
        <v>32993</v>
      </c>
      <c r="K5372">
        <v>679722</v>
      </c>
      <c r="L5372">
        <v>9350</v>
      </c>
      <c r="M5372">
        <v>10401</v>
      </c>
      <c r="N5372">
        <v>213000000</v>
      </c>
    </row>
    <row r="5373" spans="1:14" x14ac:dyDescent="0.3">
      <c r="A5373" t="s">
        <v>7614</v>
      </c>
      <c r="B5373" t="s">
        <v>2206</v>
      </c>
      <c r="C5373" t="s">
        <v>2207</v>
      </c>
      <c r="D5373" t="s">
        <v>2263</v>
      </c>
      <c r="E5373" s="17">
        <v>44504</v>
      </c>
      <c r="F5373">
        <v>2925</v>
      </c>
      <c r="G5373">
        <v>16</v>
      </c>
      <c r="H5373">
        <v>4974</v>
      </c>
      <c r="I5373">
        <v>578956</v>
      </c>
      <c r="J5373">
        <v>33009</v>
      </c>
      <c r="K5373">
        <v>684696</v>
      </c>
      <c r="L5373">
        <v>20475</v>
      </c>
      <c r="M5373">
        <v>10532</v>
      </c>
      <c r="N5373">
        <v>68000000</v>
      </c>
    </row>
    <row r="5374" spans="1:14" x14ac:dyDescent="0.3">
      <c r="A5374" t="s">
        <v>7615</v>
      </c>
      <c r="B5374" t="s">
        <v>2211</v>
      </c>
      <c r="C5374" t="s">
        <v>2245</v>
      </c>
      <c r="D5374" t="s">
        <v>2308</v>
      </c>
      <c r="E5374" s="17">
        <v>44077</v>
      </c>
      <c r="F5374">
        <v>995</v>
      </c>
      <c r="G5374">
        <v>14</v>
      </c>
      <c r="H5374">
        <v>757</v>
      </c>
      <c r="I5374">
        <v>579951</v>
      </c>
      <c r="J5374">
        <v>33023</v>
      </c>
      <c r="K5374">
        <v>685453</v>
      </c>
      <c r="L5374">
        <v>4975</v>
      </c>
      <c r="M5374">
        <v>16545</v>
      </c>
      <c r="N5374">
        <v>331000000</v>
      </c>
    </row>
    <row r="5375" spans="1:14" x14ac:dyDescent="0.3">
      <c r="A5375" t="s">
        <v>7616</v>
      </c>
      <c r="B5375" t="s">
        <v>2211</v>
      </c>
      <c r="C5375" t="s">
        <v>2245</v>
      </c>
      <c r="D5375" t="s">
        <v>2246</v>
      </c>
      <c r="E5375" s="17">
        <v>44373</v>
      </c>
      <c r="F5375">
        <v>4761</v>
      </c>
      <c r="G5375">
        <v>25</v>
      </c>
      <c r="H5375">
        <v>4783</v>
      </c>
      <c r="I5375">
        <v>584712</v>
      </c>
      <c r="J5375">
        <v>33048</v>
      </c>
      <c r="K5375">
        <v>690236</v>
      </c>
      <c r="L5375">
        <v>47610</v>
      </c>
      <c r="M5375">
        <v>4012</v>
      </c>
      <c r="N5375">
        <v>331000000</v>
      </c>
    </row>
    <row r="5376" spans="1:14" x14ac:dyDescent="0.3">
      <c r="A5376" t="s">
        <v>7617</v>
      </c>
      <c r="B5376" t="s">
        <v>2211</v>
      </c>
      <c r="C5376" t="s">
        <v>2241</v>
      </c>
      <c r="D5376" t="s">
        <v>2261</v>
      </c>
      <c r="E5376" s="17">
        <v>44394</v>
      </c>
      <c r="F5376">
        <v>349</v>
      </c>
      <c r="G5376">
        <v>44</v>
      </c>
      <c r="H5376">
        <v>4493</v>
      </c>
      <c r="I5376">
        <v>585061</v>
      </c>
      <c r="J5376">
        <v>33092</v>
      </c>
      <c r="K5376">
        <v>694729</v>
      </c>
      <c r="L5376">
        <v>2094</v>
      </c>
      <c r="M5376">
        <v>15204</v>
      </c>
      <c r="N5376">
        <v>331000000</v>
      </c>
    </row>
    <row r="5377" spans="1:14" x14ac:dyDescent="0.3">
      <c r="A5377" t="s">
        <v>7618</v>
      </c>
      <c r="B5377" t="s">
        <v>2190</v>
      </c>
      <c r="C5377" t="s">
        <v>2198</v>
      </c>
      <c r="D5377" t="s">
        <v>2199</v>
      </c>
      <c r="E5377" s="17">
        <v>44418</v>
      </c>
      <c r="F5377">
        <v>1537</v>
      </c>
      <c r="G5377">
        <v>129</v>
      </c>
      <c r="H5377">
        <v>3817</v>
      </c>
      <c r="I5377">
        <v>586598</v>
      </c>
      <c r="J5377">
        <v>33221</v>
      </c>
      <c r="K5377">
        <v>698546</v>
      </c>
      <c r="L5377">
        <v>26129</v>
      </c>
      <c r="M5377">
        <v>3214</v>
      </c>
      <c r="N5377">
        <v>213000000</v>
      </c>
    </row>
    <row r="5378" spans="1:14" x14ac:dyDescent="0.3">
      <c r="A5378" t="s">
        <v>7619</v>
      </c>
      <c r="B5378" t="s">
        <v>2206</v>
      </c>
      <c r="C5378" t="s">
        <v>2207</v>
      </c>
      <c r="D5378" t="s">
        <v>2208</v>
      </c>
      <c r="E5378" s="17">
        <v>44269</v>
      </c>
      <c r="F5378">
        <v>2977</v>
      </c>
      <c r="G5378">
        <v>144</v>
      </c>
      <c r="H5378">
        <v>1973</v>
      </c>
      <c r="I5378">
        <v>589575</v>
      </c>
      <c r="J5378">
        <v>33365</v>
      </c>
      <c r="K5378">
        <v>700519</v>
      </c>
      <c r="L5378">
        <v>20839</v>
      </c>
      <c r="M5378">
        <v>12301</v>
      </c>
      <c r="N5378">
        <v>68000000</v>
      </c>
    </row>
    <row r="5379" spans="1:14" x14ac:dyDescent="0.3">
      <c r="A5379" t="s">
        <v>7620</v>
      </c>
      <c r="B5379" t="s">
        <v>2206</v>
      </c>
      <c r="C5379" t="s">
        <v>2232</v>
      </c>
      <c r="D5379" t="s">
        <v>2233</v>
      </c>
      <c r="E5379" s="17">
        <v>44108</v>
      </c>
      <c r="F5379">
        <v>2728</v>
      </c>
      <c r="G5379">
        <v>64</v>
      </c>
      <c r="H5379">
        <v>2708</v>
      </c>
      <c r="I5379">
        <v>592303</v>
      </c>
      <c r="J5379">
        <v>33429</v>
      </c>
      <c r="K5379">
        <v>703227</v>
      </c>
      <c r="L5379">
        <v>49104</v>
      </c>
      <c r="M5379">
        <v>16235</v>
      </c>
      <c r="N5379">
        <v>68000000</v>
      </c>
    </row>
    <row r="5380" spans="1:14" x14ac:dyDescent="0.3">
      <c r="A5380" t="s">
        <v>7621</v>
      </c>
      <c r="B5380" t="s">
        <v>2206</v>
      </c>
      <c r="C5380" t="s">
        <v>2207</v>
      </c>
      <c r="D5380" t="s">
        <v>2263</v>
      </c>
      <c r="E5380" s="17">
        <v>44382</v>
      </c>
      <c r="F5380">
        <v>4346</v>
      </c>
      <c r="G5380">
        <v>93</v>
      </c>
      <c r="H5380">
        <v>97</v>
      </c>
      <c r="I5380">
        <v>596649</v>
      </c>
      <c r="J5380">
        <v>33522</v>
      </c>
      <c r="K5380">
        <v>703324</v>
      </c>
      <c r="L5380">
        <v>43460</v>
      </c>
      <c r="M5380">
        <v>9825</v>
      </c>
      <c r="N5380">
        <v>68000000</v>
      </c>
    </row>
    <row r="5381" spans="1:14" x14ac:dyDescent="0.3">
      <c r="A5381" t="s">
        <v>7622</v>
      </c>
      <c r="B5381" t="s">
        <v>2194</v>
      </c>
      <c r="C5381" t="s">
        <v>27</v>
      </c>
      <c r="D5381" t="s">
        <v>27</v>
      </c>
      <c r="E5381" s="17">
        <v>44443</v>
      </c>
      <c r="F5381">
        <v>2366</v>
      </c>
      <c r="G5381">
        <v>29</v>
      </c>
      <c r="H5381">
        <v>3076</v>
      </c>
      <c r="I5381">
        <v>599015</v>
      </c>
      <c r="J5381">
        <v>33551</v>
      </c>
      <c r="K5381">
        <v>706400</v>
      </c>
      <c r="L5381">
        <v>16562</v>
      </c>
      <c r="M5381">
        <v>16954</v>
      </c>
      <c r="N5381">
        <v>1380000000</v>
      </c>
    </row>
    <row r="5382" spans="1:14" x14ac:dyDescent="0.3">
      <c r="A5382" t="s">
        <v>7623</v>
      </c>
      <c r="B5382" t="s">
        <v>2194</v>
      </c>
      <c r="C5382" t="s">
        <v>27</v>
      </c>
      <c r="D5382" t="s">
        <v>27</v>
      </c>
      <c r="E5382" s="17">
        <v>43941</v>
      </c>
      <c r="F5382">
        <v>2236</v>
      </c>
      <c r="G5382">
        <v>67</v>
      </c>
      <c r="H5382">
        <v>1919</v>
      </c>
      <c r="I5382">
        <v>601251</v>
      </c>
      <c r="J5382">
        <v>33618</v>
      </c>
      <c r="K5382">
        <v>708319</v>
      </c>
      <c r="L5382">
        <v>35776</v>
      </c>
      <c r="M5382">
        <v>15539</v>
      </c>
      <c r="N5382">
        <v>1380000000</v>
      </c>
    </row>
    <row r="5383" spans="1:14" x14ac:dyDescent="0.3">
      <c r="A5383" t="s">
        <v>7624</v>
      </c>
      <c r="B5383" t="s">
        <v>2187</v>
      </c>
      <c r="C5383" t="s">
        <v>2201</v>
      </c>
      <c r="D5383" t="s">
        <v>2202</v>
      </c>
      <c r="E5383" s="17">
        <v>44215</v>
      </c>
      <c r="F5383">
        <v>3875</v>
      </c>
      <c r="G5383">
        <v>105</v>
      </c>
      <c r="H5383">
        <v>2206</v>
      </c>
      <c r="I5383">
        <v>605126</v>
      </c>
      <c r="J5383">
        <v>33723</v>
      </c>
      <c r="K5383">
        <v>710525</v>
      </c>
      <c r="L5383">
        <v>34875</v>
      </c>
      <c r="M5383">
        <v>13770</v>
      </c>
      <c r="N5383">
        <v>83000000</v>
      </c>
    </row>
    <row r="5384" spans="1:14" x14ac:dyDescent="0.3">
      <c r="A5384" t="s">
        <v>7625</v>
      </c>
      <c r="B5384" t="s">
        <v>2194</v>
      </c>
      <c r="C5384" t="s">
        <v>2195</v>
      </c>
      <c r="D5384" t="s">
        <v>2196</v>
      </c>
      <c r="E5384" s="17">
        <v>44021</v>
      </c>
      <c r="F5384">
        <v>3094</v>
      </c>
      <c r="G5384">
        <v>43</v>
      </c>
      <c r="H5384">
        <v>86</v>
      </c>
      <c r="I5384">
        <v>608220</v>
      </c>
      <c r="J5384">
        <v>33766</v>
      </c>
      <c r="K5384">
        <v>710611</v>
      </c>
      <c r="L5384">
        <v>55692</v>
      </c>
      <c r="M5384">
        <v>3895</v>
      </c>
      <c r="N5384">
        <v>1380000000</v>
      </c>
    </row>
    <row r="5385" spans="1:14" x14ac:dyDescent="0.3">
      <c r="A5385" t="s">
        <v>7626</v>
      </c>
      <c r="B5385" t="s">
        <v>2211</v>
      </c>
      <c r="C5385" t="s">
        <v>2241</v>
      </c>
      <c r="D5385" t="s">
        <v>2242</v>
      </c>
      <c r="E5385" s="17">
        <v>44320</v>
      </c>
      <c r="F5385">
        <v>3601</v>
      </c>
      <c r="G5385">
        <v>95</v>
      </c>
      <c r="H5385">
        <v>1766</v>
      </c>
      <c r="I5385">
        <v>611821</v>
      </c>
      <c r="J5385">
        <v>33861</v>
      </c>
      <c r="K5385">
        <v>712377</v>
      </c>
      <c r="L5385">
        <v>25207</v>
      </c>
      <c r="M5385">
        <v>13956</v>
      </c>
      <c r="N5385">
        <v>331000000</v>
      </c>
    </row>
    <row r="5386" spans="1:14" x14ac:dyDescent="0.3">
      <c r="A5386" t="s">
        <v>7627</v>
      </c>
      <c r="B5386" t="s">
        <v>2211</v>
      </c>
      <c r="C5386" t="s">
        <v>2237</v>
      </c>
      <c r="D5386" t="s">
        <v>2250</v>
      </c>
      <c r="E5386" s="17">
        <v>44524</v>
      </c>
      <c r="F5386">
        <v>4174</v>
      </c>
      <c r="G5386">
        <v>59</v>
      </c>
      <c r="H5386">
        <v>3191</v>
      </c>
      <c r="I5386">
        <v>615995</v>
      </c>
      <c r="J5386">
        <v>33920</v>
      </c>
      <c r="K5386">
        <v>715568</v>
      </c>
      <c r="L5386">
        <v>66784</v>
      </c>
      <c r="M5386">
        <v>8977</v>
      </c>
      <c r="N5386">
        <v>331000000</v>
      </c>
    </row>
    <row r="5387" spans="1:14" x14ac:dyDescent="0.3">
      <c r="A5387" t="s">
        <v>7628</v>
      </c>
      <c r="B5387" t="s">
        <v>2211</v>
      </c>
      <c r="C5387" t="s">
        <v>2241</v>
      </c>
      <c r="D5387" t="s">
        <v>2261</v>
      </c>
      <c r="E5387" s="17">
        <v>44256</v>
      </c>
      <c r="F5387">
        <v>4641</v>
      </c>
      <c r="G5387">
        <v>0</v>
      </c>
      <c r="H5387">
        <v>4538</v>
      </c>
      <c r="I5387">
        <v>620636</v>
      </c>
      <c r="J5387">
        <v>33920</v>
      </c>
      <c r="K5387">
        <v>720106</v>
      </c>
      <c r="L5387">
        <v>51051</v>
      </c>
      <c r="M5387">
        <v>12120</v>
      </c>
      <c r="N5387">
        <v>331000000</v>
      </c>
    </row>
    <row r="5388" spans="1:14" x14ac:dyDescent="0.3">
      <c r="A5388" t="s">
        <v>7629</v>
      </c>
      <c r="B5388" t="s">
        <v>2211</v>
      </c>
      <c r="C5388" t="s">
        <v>2241</v>
      </c>
      <c r="D5388" t="s">
        <v>2261</v>
      </c>
      <c r="E5388" s="17">
        <v>44235</v>
      </c>
      <c r="F5388">
        <v>923</v>
      </c>
      <c r="G5388">
        <v>18</v>
      </c>
      <c r="H5388">
        <v>3647</v>
      </c>
      <c r="I5388">
        <v>621559</v>
      </c>
      <c r="J5388">
        <v>33938</v>
      </c>
      <c r="K5388">
        <v>723753</v>
      </c>
      <c r="L5388">
        <v>10153</v>
      </c>
      <c r="M5388">
        <v>822</v>
      </c>
      <c r="N5388">
        <v>331000000</v>
      </c>
    </row>
    <row r="5389" spans="1:14" x14ac:dyDescent="0.3">
      <c r="A5389" t="s">
        <v>7630</v>
      </c>
      <c r="B5389" t="s">
        <v>2187</v>
      </c>
      <c r="C5389" t="s">
        <v>2201</v>
      </c>
      <c r="D5389" t="s">
        <v>2272</v>
      </c>
      <c r="E5389" s="17">
        <v>44165</v>
      </c>
      <c r="F5389">
        <v>618</v>
      </c>
      <c r="G5389">
        <v>32</v>
      </c>
      <c r="H5389">
        <v>3677</v>
      </c>
      <c r="I5389">
        <v>622177</v>
      </c>
      <c r="J5389">
        <v>33970</v>
      </c>
      <c r="K5389">
        <v>727430</v>
      </c>
      <c r="L5389">
        <v>9888</v>
      </c>
      <c r="M5389">
        <v>6626</v>
      </c>
      <c r="N5389">
        <v>83000000</v>
      </c>
    </row>
    <row r="5390" spans="1:14" x14ac:dyDescent="0.3">
      <c r="A5390" t="s">
        <v>7631</v>
      </c>
      <c r="B5390" t="s">
        <v>2211</v>
      </c>
      <c r="C5390" t="s">
        <v>2212</v>
      </c>
      <c r="D5390" t="s">
        <v>2213</v>
      </c>
      <c r="E5390" s="17">
        <v>44039</v>
      </c>
      <c r="F5390">
        <v>4400</v>
      </c>
      <c r="G5390">
        <v>163</v>
      </c>
      <c r="H5390">
        <v>681</v>
      </c>
      <c r="I5390">
        <v>626577</v>
      </c>
      <c r="J5390">
        <v>34133</v>
      </c>
      <c r="K5390">
        <v>728111</v>
      </c>
      <c r="L5390">
        <v>22000</v>
      </c>
      <c r="M5390">
        <v>7062</v>
      </c>
      <c r="N5390">
        <v>331000000</v>
      </c>
    </row>
    <row r="5391" spans="1:14" x14ac:dyDescent="0.3">
      <c r="A5391" t="s">
        <v>7632</v>
      </c>
      <c r="B5391" t="s">
        <v>2190</v>
      </c>
      <c r="C5391" t="s">
        <v>2198</v>
      </c>
      <c r="D5391" t="s">
        <v>2199</v>
      </c>
      <c r="E5391" s="17">
        <v>43852</v>
      </c>
      <c r="F5391">
        <v>3262</v>
      </c>
      <c r="G5391">
        <v>90</v>
      </c>
      <c r="H5391">
        <v>4216</v>
      </c>
      <c r="I5391">
        <v>629839</v>
      </c>
      <c r="J5391">
        <v>34223</v>
      </c>
      <c r="K5391">
        <v>732327</v>
      </c>
      <c r="L5391">
        <v>32620</v>
      </c>
      <c r="M5391">
        <v>2733</v>
      </c>
      <c r="N5391">
        <v>213000000</v>
      </c>
    </row>
    <row r="5392" spans="1:14" x14ac:dyDescent="0.3">
      <c r="A5392" t="s">
        <v>7633</v>
      </c>
      <c r="B5392" t="s">
        <v>2190</v>
      </c>
      <c r="C5392" t="s">
        <v>2198</v>
      </c>
      <c r="D5392" t="s">
        <v>2306</v>
      </c>
      <c r="E5392" s="17">
        <v>44508</v>
      </c>
      <c r="F5392">
        <v>3303</v>
      </c>
      <c r="G5392">
        <v>23</v>
      </c>
      <c r="H5392">
        <v>4592</v>
      </c>
      <c r="I5392">
        <v>633142</v>
      </c>
      <c r="J5392">
        <v>34246</v>
      </c>
      <c r="K5392">
        <v>736919</v>
      </c>
      <c r="L5392">
        <v>56151</v>
      </c>
      <c r="M5392">
        <v>12809</v>
      </c>
      <c r="N5392">
        <v>213000000</v>
      </c>
    </row>
    <row r="5393" spans="1:14" x14ac:dyDescent="0.3">
      <c r="A5393" t="s">
        <v>7634</v>
      </c>
      <c r="B5393" t="s">
        <v>2190</v>
      </c>
      <c r="C5393" t="s">
        <v>2198</v>
      </c>
      <c r="D5393" t="s">
        <v>2199</v>
      </c>
      <c r="E5393" s="17">
        <v>44441</v>
      </c>
      <c r="F5393">
        <v>2601</v>
      </c>
      <c r="G5393">
        <v>82</v>
      </c>
      <c r="H5393">
        <v>4707</v>
      </c>
      <c r="I5393">
        <v>635743</v>
      </c>
      <c r="J5393">
        <v>34328</v>
      </c>
      <c r="K5393">
        <v>741626</v>
      </c>
      <c r="L5393">
        <v>44217</v>
      </c>
      <c r="M5393">
        <v>11347</v>
      </c>
      <c r="N5393">
        <v>213000000</v>
      </c>
    </row>
    <row r="5394" spans="1:14" x14ac:dyDescent="0.3">
      <c r="A5394" t="s">
        <v>7635</v>
      </c>
      <c r="B5394" t="s">
        <v>2194</v>
      </c>
      <c r="C5394" t="s">
        <v>2195</v>
      </c>
      <c r="D5394" t="s">
        <v>2296</v>
      </c>
      <c r="E5394" s="17">
        <v>44038</v>
      </c>
      <c r="F5394">
        <v>1047</v>
      </c>
      <c r="G5394">
        <v>124</v>
      </c>
      <c r="H5394">
        <v>2469</v>
      </c>
      <c r="I5394">
        <v>636790</v>
      </c>
      <c r="J5394">
        <v>34452</v>
      </c>
      <c r="K5394">
        <v>744095</v>
      </c>
      <c r="L5394">
        <v>19893</v>
      </c>
      <c r="M5394">
        <v>5172</v>
      </c>
      <c r="N5394">
        <v>1380000000</v>
      </c>
    </row>
    <row r="5395" spans="1:14" x14ac:dyDescent="0.3">
      <c r="A5395" t="s">
        <v>7636</v>
      </c>
      <c r="B5395" t="s">
        <v>2206</v>
      </c>
      <c r="C5395" t="s">
        <v>2207</v>
      </c>
      <c r="D5395" t="s">
        <v>2208</v>
      </c>
      <c r="E5395" s="17">
        <v>43838</v>
      </c>
      <c r="F5395">
        <v>1698</v>
      </c>
      <c r="G5395">
        <v>152</v>
      </c>
      <c r="H5395">
        <v>134</v>
      </c>
      <c r="I5395">
        <v>638488</v>
      </c>
      <c r="J5395">
        <v>34604</v>
      </c>
      <c r="K5395">
        <v>744229</v>
      </c>
      <c r="L5395">
        <v>11886</v>
      </c>
      <c r="M5395">
        <v>9501</v>
      </c>
      <c r="N5395">
        <v>68000000</v>
      </c>
    </row>
    <row r="5396" spans="1:14" x14ac:dyDescent="0.3">
      <c r="A5396" t="s">
        <v>7637</v>
      </c>
      <c r="B5396" t="s">
        <v>2187</v>
      </c>
      <c r="C5396" t="s">
        <v>2338</v>
      </c>
      <c r="D5396" t="s">
        <v>2438</v>
      </c>
      <c r="E5396" s="17">
        <v>44532</v>
      </c>
      <c r="F5396">
        <v>2230</v>
      </c>
      <c r="G5396">
        <v>138</v>
      </c>
      <c r="H5396">
        <v>4410</v>
      </c>
      <c r="I5396">
        <v>640718</v>
      </c>
      <c r="J5396">
        <v>34742</v>
      </c>
      <c r="K5396">
        <v>748639</v>
      </c>
      <c r="L5396">
        <v>24530</v>
      </c>
      <c r="M5396">
        <v>18268</v>
      </c>
      <c r="N5396">
        <v>83000000</v>
      </c>
    </row>
    <row r="5397" spans="1:14" x14ac:dyDescent="0.3">
      <c r="A5397" t="s">
        <v>7638</v>
      </c>
      <c r="B5397" t="s">
        <v>2190</v>
      </c>
      <c r="C5397" t="s">
        <v>2191</v>
      </c>
      <c r="D5397" t="s">
        <v>2285</v>
      </c>
      <c r="E5397" s="17">
        <v>44517</v>
      </c>
      <c r="F5397">
        <v>1868</v>
      </c>
      <c r="G5397">
        <v>8</v>
      </c>
      <c r="H5397">
        <v>2245</v>
      </c>
      <c r="I5397">
        <v>642586</v>
      </c>
      <c r="J5397">
        <v>34750</v>
      </c>
      <c r="K5397">
        <v>750884</v>
      </c>
      <c r="L5397">
        <v>9340</v>
      </c>
      <c r="M5397">
        <v>12342</v>
      </c>
      <c r="N5397">
        <v>213000000</v>
      </c>
    </row>
    <row r="5398" spans="1:14" x14ac:dyDescent="0.3">
      <c r="A5398" t="s">
        <v>7639</v>
      </c>
      <c r="B5398" t="s">
        <v>2190</v>
      </c>
      <c r="C5398" t="s">
        <v>2252</v>
      </c>
      <c r="D5398" t="s">
        <v>2253</v>
      </c>
      <c r="E5398" s="17">
        <v>44359</v>
      </c>
      <c r="F5398">
        <v>2654</v>
      </c>
      <c r="G5398">
        <v>5</v>
      </c>
      <c r="H5398">
        <v>3789</v>
      </c>
      <c r="I5398">
        <v>645240</v>
      </c>
      <c r="J5398">
        <v>34755</v>
      </c>
      <c r="K5398">
        <v>754673</v>
      </c>
      <c r="L5398">
        <v>37156</v>
      </c>
      <c r="M5398">
        <v>10995</v>
      </c>
      <c r="N5398">
        <v>213000000</v>
      </c>
    </row>
    <row r="5399" spans="1:14" x14ac:dyDescent="0.3">
      <c r="A5399" t="s">
        <v>7640</v>
      </c>
      <c r="B5399" t="s">
        <v>2211</v>
      </c>
      <c r="C5399" t="s">
        <v>2241</v>
      </c>
      <c r="D5399" t="s">
        <v>2242</v>
      </c>
      <c r="E5399" s="17">
        <v>44432</v>
      </c>
      <c r="F5399">
        <v>82</v>
      </c>
      <c r="G5399">
        <v>57</v>
      </c>
      <c r="H5399">
        <v>4106</v>
      </c>
      <c r="I5399">
        <v>645322</v>
      </c>
      <c r="J5399">
        <v>34812</v>
      </c>
      <c r="K5399">
        <v>758779</v>
      </c>
      <c r="L5399">
        <v>574</v>
      </c>
      <c r="M5399">
        <v>5140</v>
      </c>
      <c r="N5399">
        <v>331000000</v>
      </c>
    </row>
    <row r="5400" spans="1:14" x14ac:dyDescent="0.3">
      <c r="A5400" t="s">
        <v>7641</v>
      </c>
      <c r="B5400" t="s">
        <v>2190</v>
      </c>
      <c r="C5400" t="s">
        <v>2191</v>
      </c>
      <c r="D5400" t="s">
        <v>2285</v>
      </c>
      <c r="E5400" s="17">
        <v>44483</v>
      </c>
      <c r="F5400">
        <v>92</v>
      </c>
      <c r="G5400">
        <v>99</v>
      </c>
      <c r="H5400">
        <v>4964</v>
      </c>
      <c r="I5400">
        <v>645414</v>
      </c>
      <c r="J5400">
        <v>34911</v>
      </c>
      <c r="K5400">
        <v>763743</v>
      </c>
      <c r="L5400">
        <v>1472</v>
      </c>
      <c r="M5400">
        <v>15110</v>
      </c>
      <c r="N5400">
        <v>213000000</v>
      </c>
    </row>
    <row r="5401" spans="1:14" x14ac:dyDescent="0.3">
      <c r="A5401" t="s">
        <v>7642</v>
      </c>
      <c r="B5401" t="s">
        <v>2211</v>
      </c>
      <c r="C5401" t="s">
        <v>2245</v>
      </c>
      <c r="D5401" t="s">
        <v>2308</v>
      </c>
      <c r="E5401" s="17">
        <v>44487</v>
      </c>
      <c r="F5401">
        <v>3156</v>
      </c>
      <c r="G5401">
        <v>121</v>
      </c>
      <c r="H5401">
        <v>3201</v>
      </c>
      <c r="I5401">
        <v>648570</v>
      </c>
      <c r="J5401">
        <v>35032</v>
      </c>
      <c r="K5401">
        <v>766944</v>
      </c>
      <c r="L5401">
        <v>44184</v>
      </c>
      <c r="M5401">
        <v>7467</v>
      </c>
      <c r="N5401">
        <v>331000000</v>
      </c>
    </row>
    <row r="5402" spans="1:14" x14ac:dyDescent="0.3">
      <c r="A5402" t="s">
        <v>7643</v>
      </c>
      <c r="B5402" t="s">
        <v>2211</v>
      </c>
      <c r="C5402" t="s">
        <v>2212</v>
      </c>
      <c r="D5402" t="s">
        <v>2328</v>
      </c>
      <c r="E5402" s="17">
        <v>43996</v>
      </c>
      <c r="F5402">
        <v>3048</v>
      </c>
      <c r="G5402">
        <v>100</v>
      </c>
      <c r="H5402">
        <v>734</v>
      </c>
      <c r="I5402">
        <v>651618</v>
      </c>
      <c r="J5402">
        <v>35132</v>
      </c>
      <c r="K5402">
        <v>767678</v>
      </c>
      <c r="L5402">
        <v>18288</v>
      </c>
      <c r="M5402">
        <v>13123</v>
      </c>
      <c r="N5402">
        <v>331000000</v>
      </c>
    </row>
    <row r="5403" spans="1:14" x14ac:dyDescent="0.3">
      <c r="A5403" t="s">
        <v>7644</v>
      </c>
      <c r="B5403" t="s">
        <v>2206</v>
      </c>
      <c r="C5403" t="s">
        <v>2232</v>
      </c>
      <c r="D5403" t="s">
        <v>2233</v>
      </c>
      <c r="E5403" s="17">
        <v>44326</v>
      </c>
      <c r="F5403">
        <v>1467</v>
      </c>
      <c r="G5403">
        <v>156</v>
      </c>
      <c r="H5403">
        <v>1133</v>
      </c>
      <c r="I5403">
        <v>653085</v>
      </c>
      <c r="J5403">
        <v>35288</v>
      </c>
      <c r="K5403">
        <v>768811</v>
      </c>
      <c r="L5403">
        <v>26406</v>
      </c>
      <c r="M5403">
        <v>6502</v>
      </c>
      <c r="N5403">
        <v>68000000</v>
      </c>
    </row>
    <row r="5404" spans="1:14" x14ac:dyDescent="0.3">
      <c r="A5404" t="s">
        <v>7645</v>
      </c>
      <c r="B5404" t="s">
        <v>2194</v>
      </c>
      <c r="C5404" t="s">
        <v>2195</v>
      </c>
      <c r="D5404" t="s">
        <v>2196</v>
      </c>
      <c r="E5404" s="17">
        <v>44420</v>
      </c>
      <c r="F5404">
        <v>2024</v>
      </c>
      <c r="G5404">
        <v>10</v>
      </c>
      <c r="H5404">
        <v>3098</v>
      </c>
      <c r="I5404">
        <v>655109</v>
      </c>
      <c r="J5404">
        <v>35298</v>
      </c>
      <c r="K5404">
        <v>771909</v>
      </c>
      <c r="L5404">
        <v>24288</v>
      </c>
      <c r="M5404">
        <v>8334</v>
      </c>
      <c r="N5404">
        <v>1380000000</v>
      </c>
    </row>
    <row r="5405" spans="1:14" x14ac:dyDescent="0.3">
      <c r="A5405" t="s">
        <v>7646</v>
      </c>
      <c r="B5405" t="s">
        <v>2211</v>
      </c>
      <c r="C5405" t="s">
        <v>2212</v>
      </c>
      <c r="D5405" t="s">
        <v>2213</v>
      </c>
      <c r="E5405" s="17">
        <v>44259</v>
      </c>
      <c r="F5405">
        <v>4869</v>
      </c>
      <c r="G5405">
        <v>150</v>
      </c>
      <c r="H5405">
        <v>3471</v>
      </c>
      <c r="I5405">
        <v>659978</v>
      </c>
      <c r="J5405">
        <v>35448</v>
      </c>
      <c r="K5405">
        <v>775380</v>
      </c>
      <c r="L5405">
        <v>58428</v>
      </c>
      <c r="M5405">
        <v>4705</v>
      </c>
      <c r="N5405">
        <v>331000000</v>
      </c>
    </row>
    <row r="5406" spans="1:14" x14ac:dyDescent="0.3">
      <c r="A5406" t="s">
        <v>7647</v>
      </c>
      <c r="B5406" t="s">
        <v>2211</v>
      </c>
      <c r="C5406" t="s">
        <v>2212</v>
      </c>
      <c r="D5406" t="s">
        <v>2328</v>
      </c>
      <c r="E5406" s="17">
        <v>43993</v>
      </c>
      <c r="F5406">
        <v>3817</v>
      </c>
      <c r="G5406">
        <v>153</v>
      </c>
      <c r="H5406">
        <v>3265</v>
      </c>
      <c r="I5406">
        <v>663795</v>
      </c>
      <c r="J5406">
        <v>35601</v>
      </c>
      <c r="K5406">
        <v>778645</v>
      </c>
      <c r="L5406">
        <v>57255</v>
      </c>
      <c r="M5406">
        <v>7169</v>
      </c>
      <c r="N5406">
        <v>331000000</v>
      </c>
    </row>
    <row r="5407" spans="1:14" x14ac:dyDescent="0.3">
      <c r="A5407" t="s">
        <v>7648</v>
      </c>
      <c r="B5407" t="s">
        <v>2206</v>
      </c>
      <c r="C5407" t="s">
        <v>2257</v>
      </c>
      <c r="D5407" t="s">
        <v>2290</v>
      </c>
      <c r="E5407" s="17">
        <v>44196</v>
      </c>
      <c r="F5407">
        <v>2698</v>
      </c>
      <c r="G5407">
        <v>0</v>
      </c>
      <c r="H5407">
        <v>1968</v>
      </c>
      <c r="I5407">
        <v>666493</v>
      </c>
      <c r="J5407">
        <v>35601</v>
      </c>
      <c r="K5407">
        <v>780613</v>
      </c>
      <c r="L5407">
        <v>48564</v>
      </c>
      <c r="M5407">
        <v>12644</v>
      </c>
      <c r="N5407">
        <v>68000000</v>
      </c>
    </row>
    <row r="5408" spans="1:14" x14ac:dyDescent="0.3">
      <c r="A5408" t="s">
        <v>7649</v>
      </c>
      <c r="B5408" t="s">
        <v>2211</v>
      </c>
      <c r="C5408" t="s">
        <v>2237</v>
      </c>
      <c r="D5408" t="s">
        <v>2238</v>
      </c>
      <c r="E5408" s="17">
        <v>44356</v>
      </c>
      <c r="F5408">
        <v>791</v>
      </c>
      <c r="G5408">
        <v>80</v>
      </c>
      <c r="H5408">
        <v>4111</v>
      </c>
      <c r="I5408">
        <v>667284</v>
      </c>
      <c r="J5408">
        <v>35681</v>
      </c>
      <c r="K5408">
        <v>784724</v>
      </c>
      <c r="L5408">
        <v>10283</v>
      </c>
      <c r="M5408">
        <v>17026</v>
      </c>
      <c r="N5408">
        <v>331000000</v>
      </c>
    </row>
    <row r="5409" spans="1:14" x14ac:dyDescent="0.3">
      <c r="A5409" t="s">
        <v>7650</v>
      </c>
      <c r="B5409" t="s">
        <v>2187</v>
      </c>
      <c r="C5409" t="s">
        <v>2188</v>
      </c>
      <c r="D5409" t="s">
        <v>2188</v>
      </c>
      <c r="E5409" s="17">
        <v>44069</v>
      </c>
      <c r="F5409">
        <v>475</v>
      </c>
      <c r="G5409">
        <v>174</v>
      </c>
      <c r="H5409">
        <v>3144</v>
      </c>
      <c r="I5409">
        <v>667759</v>
      </c>
      <c r="J5409">
        <v>35855</v>
      </c>
      <c r="K5409">
        <v>787868</v>
      </c>
      <c r="L5409">
        <v>8075</v>
      </c>
      <c r="M5409">
        <v>7855</v>
      </c>
      <c r="N5409">
        <v>83000000</v>
      </c>
    </row>
    <row r="5410" spans="1:14" x14ac:dyDescent="0.3">
      <c r="A5410" t="s">
        <v>7651</v>
      </c>
      <c r="B5410" t="s">
        <v>2194</v>
      </c>
      <c r="C5410" t="s">
        <v>2195</v>
      </c>
      <c r="D5410" t="s">
        <v>2296</v>
      </c>
      <c r="E5410" s="17">
        <v>43902</v>
      </c>
      <c r="F5410">
        <v>503</v>
      </c>
      <c r="G5410">
        <v>109</v>
      </c>
      <c r="H5410">
        <v>1224</v>
      </c>
      <c r="I5410">
        <v>668262</v>
      </c>
      <c r="J5410">
        <v>35964</v>
      </c>
      <c r="K5410">
        <v>789092</v>
      </c>
      <c r="L5410">
        <v>6539</v>
      </c>
      <c r="M5410">
        <v>18883</v>
      </c>
      <c r="N5410">
        <v>1380000000</v>
      </c>
    </row>
    <row r="5411" spans="1:14" x14ac:dyDescent="0.3">
      <c r="A5411" t="s">
        <v>7652</v>
      </c>
      <c r="B5411" t="s">
        <v>2187</v>
      </c>
      <c r="C5411" t="s">
        <v>2201</v>
      </c>
      <c r="D5411" t="s">
        <v>2272</v>
      </c>
      <c r="E5411" s="17">
        <v>44275</v>
      </c>
      <c r="F5411">
        <v>230</v>
      </c>
      <c r="G5411">
        <v>168</v>
      </c>
      <c r="H5411">
        <v>1187</v>
      </c>
      <c r="I5411">
        <v>668492</v>
      </c>
      <c r="J5411">
        <v>36132</v>
      </c>
      <c r="K5411">
        <v>790279</v>
      </c>
      <c r="L5411">
        <v>3450</v>
      </c>
      <c r="M5411">
        <v>4142</v>
      </c>
      <c r="N5411">
        <v>83000000</v>
      </c>
    </row>
    <row r="5412" spans="1:14" x14ac:dyDescent="0.3">
      <c r="A5412" t="s">
        <v>7653</v>
      </c>
      <c r="B5412" t="s">
        <v>2190</v>
      </c>
      <c r="C5412" t="s">
        <v>2198</v>
      </c>
      <c r="D5412" t="s">
        <v>2199</v>
      </c>
      <c r="E5412" s="17">
        <v>44485</v>
      </c>
      <c r="F5412">
        <v>1586</v>
      </c>
      <c r="G5412">
        <v>150</v>
      </c>
      <c r="H5412">
        <v>6</v>
      </c>
      <c r="I5412">
        <v>670078</v>
      </c>
      <c r="J5412">
        <v>36282</v>
      </c>
      <c r="K5412">
        <v>790285</v>
      </c>
      <c r="L5412">
        <v>26962</v>
      </c>
      <c r="M5412">
        <v>867</v>
      </c>
      <c r="N5412">
        <v>213000000</v>
      </c>
    </row>
    <row r="5413" spans="1:14" x14ac:dyDescent="0.3">
      <c r="A5413" t="s">
        <v>7654</v>
      </c>
      <c r="B5413" t="s">
        <v>2194</v>
      </c>
      <c r="C5413" t="s">
        <v>2204</v>
      </c>
      <c r="D5413" t="s">
        <v>25</v>
      </c>
      <c r="E5413" s="17">
        <v>44339</v>
      </c>
      <c r="F5413">
        <v>1774</v>
      </c>
      <c r="G5413">
        <v>99</v>
      </c>
      <c r="H5413">
        <v>2108</v>
      </c>
      <c r="I5413">
        <v>671852</v>
      </c>
      <c r="J5413">
        <v>36381</v>
      </c>
      <c r="K5413">
        <v>792393</v>
      </c>
      <c r="L5413">
        <v>10644</v>
      </c>
      <c r="M5413">
        <v>17946</v>
      </c>
      <c r="N5413">
        <v>1380000000</v>
      </c>
    </row>
    <row r="5414" spans="1:14" x14ac:dyDescent="0.3">
      <c r="A5414" t="s">
        <v>7655</v>
      </c>
      <c r="B5414" t="s">
        <v>2190</v>
      </c>
      <c r="C5414" t="s">
        <v>2191</v>
      </c>
      <c r="D5414" t="s">
        <v>2285</v>
      </c>
      <c r="E5414" s="17">
        <v>44099</v>
      </c>
      <c r="F5414">
        <v>3090</v>
      </c>
      <c r="G5414">
        <v>104</v>
      </c>
      <c r="H5414">
        <v>2532</v>
      </c>
      <c r="I5414">
        <v>674942</v>
      </c>
      <c r="J5414">
        <v>36485</v>
      </c>
      <c r="K5414">
        <v>794925</v>
      </c>
      <c r="L5414">
        <v>33990</v>
      </c>
      <c r="M5414">
        <v>2947</v>
      </c>
      <c r="N5414">
        <v>213000000</v>
      </c>
    </row>
    <row r="5415" spans="1:14" x14ac:dyDescent="0.3">
      <c r="A5415" t="s">
        <v>7656</v>
      </c>
      <c r="B5415" t="s">
        <v>2211</v>
      </c>
      <c r="C5415" t="s">
        <v>2245</v>
      </c>
      <c r="D5415" t="s">
        <v>2246</v>
      </c>
      <c r="E5415" s="17">
        <v>44245</v>
      </c>
      <c r="F5415">
        <v>2256</v>
      </c>
      <c r="G5415">
        <v>132</v>
      </c>
      <c r="H5415">
        <v>4727</v>
      </c>
      <c r="I5415">
        <v>677198</v>
      </c>
      <c r="J5415">
        <v>36617</v>
      </c>
      <c r="K5415">
        <v>799652</v>
      </c>
      <c r="L5415">
        <v>24816</v>
      </c>
      <c r="M5415">
        <v>11090</v>
      </c>
      <c r="N5415">
        <v>331000000</v>
      </c>
    </row>
    <row r="5416" spans="1:14" x14ac:dyDescent="0.3">
      <c r="A5416" t="s">
        <v>7657</v>
      </c>
      <c r="B5416" t="s">
        <v>2206</v>
      </c>
      <c r="C5416" t="s">
        <v>2257</v>
      </c>
      <c r="D5416" t="s">
        <v>2290</v>
      </c>
      <c r="E5416" s="17">
        <v>44075</v>
      </c>
      <c r="F5416">
        <v>3970</v>
      </c>
      <c r="G5416">
        <v>98</v>
      </c>
      <c r="H5416">
        <v>3522</v>
      </c>
      <c r="I5416">
        <v>681168</v>
      </c>
      <c r="J5416">
        <v>36715</v>
      </c>
      <c r="K5416">
        <v>803174</v>
      </c>
      <c r="L5416">
        <v>31760</v>
      </c>
      <c r="M5416">
        <v>2739</v>
      </c>
      <c r="N5416">
        <v>68000000</v>
      </c>
    </row>
    <row r="5417" spans="1:14" x14ac:dyDescent="0.3">
      <c r="A5417" t="s">
        <v>7658</v>
      </c>
      <c r="B5417" t="s">
        <v>2187</v>
      </c>
      <c r="C5417" t="s">
        <v>2338</v>
      </c>
      <c r="D5417" t="s">
        <v>2438</v>
      </c>
      <c r="E5417" s="17">
        <v>44505</v>
      </c>
      <c r="F5417">
        <v>4226</v>
      </c>
      <c r="G5417">
        <v>177</v>
      </c>
      <c r="H5417">
        <v>1437</v>
      </c>
      <c r="I5417">
        <v>685394</v>
      </c>
      <c r="J5417">
        <v>36892</v>
      </c>
      <c r="K5417">
        <v>804611</v>
      </c>
      <c r="L5417">
        <v>42260</v>
      </c>
      <c r="M5417">
        <v>5036</v>
      </c>
      <c r="N5417">
        <v>83000000</v>
      </c>
    </row>
    <row r="5418" spans="1:14" x14ac:dyDescent="0.3">
      <c r="A5418" t="s">
        <v>7659</v>
      </c>
      <c r="B5418" t="s">
        <v>2190</v>
      </c>
      <c r="C5418" t="s">
        <v>2252</v>
      </c>
      <c r="D5418" t="s">
        <v>2253</v>
      </c>
      <c r="E5418" s="17">
        <v>43890</v>
      </c>
      <c r="F5418">
        <v>4838</v>
      </c>
      <c r="G5418">
        <v>8</v>
      </c>
      <c r="H5418">
        <v>935</v>
      </c>
      <c r="I5418">
        <v>690232</v>
      </c>
      <c r="J5418">
        <v>36900</v>
      </c>
      <c r="K5418">
        <v>805546</v>
      </c>
      <c r="L5418">
        <v>24190</v>
      </c>
      <c r="M5418">
        <v>9778</v>
      </c>
      <c r="N5418">
        <v>213000000</v>
      </c>
    </row>
    <row r="5419" spans="1:14" x14ac:dyDescent="0.3">
      <c r="A5419" t="s">
        <v>7660</v>
      </c>
      <c r="B5419" t="s">
        <v>2211</v>
      </c>
      <c r="C5419" t="s">
        <v>2237</v>
      </c>
      <c r="D5419" t="s">
        <v>2250</v>
      </c>
      <c r="E5419" s="17">
        <v>43836</v>
      </c>
      <c r="F5419">
        <v>383</v>
      </c>
      <c r="G5419">
        <v>131</v>
      </c>
      <c r="H5419">
        <v>559</v>
      </c>
      <c r="I5419">
        <v>690615</v>
      </c>
      <c r="J5419">
        <v>37031</v>
      </c>
      <c r="K5419">
        <v>806105</v>
      </c>
      <c r="L5419">
        <v>6894</v>
      </c>
      <c r="M5419">
        <v>16912</v>
      </c>
      <c r="N5419">
        <v>331000000</v>
      </c>
    </row>
    <row r="5420" spans="1:14" x14ac:dyDescent="0.3">
      <c r="A5420" t="s">
        <v>7661</v>
      </c>
      <c r="B5420" t="s">
        <v>2187</v>
      </c>
      <c r="C5420" t="s">
        <v>2188</v>
      </c>
      <c r="D5420" t="s">
        <v>2188</v>
      </c>
      <c r="E5420" s="17">
        <v>44539</v>
      </c>
      <c r="F5420">
        <v>3163</v>
      </c>
      <c r="G5420">
        <v>198</v>
      </c>
      <c r="H5420">
        <v>4186</v>
      </c>
      <c r="I5420">
        <v>693778</v>
      </c>
      <c r="J5420">
        <v>37229</v>
      </c>
      <c r="K5420">
        <v>810291</v>
      </c>
      <c r="L5420">
        <v>31630</v>
      </c>
      <c r="M5420">
        <v>3350</v>
      </c>
      <c r="N5420">
        <v>83000000</v>
      </c>
    </row>
    <row r="5421" spans="1:14" x14ac:dyDescent="0.3">
      <c r="A5421" t="s">
        <v>7662</v>
      </c>
      <c r="B5421" t="s">
        <v>2187</v>
      </c>
      <c r="C5421" t="s">
        <v>2255</v>
      </c>
      <c r="D5421" t="s">
        <v>2255</v>
      </c>
      <c r="E5421" s="17">
        <v>44400</v>
      </c>
      <c r="F5421">
        <v>2409</v>
      </c>
      <c r="G5421">
        <v>192</v>
      </c>
      <c r="H5421">
        <v>445</v>
      </c>
      <c r="I5421">
        <v>696187</v>
      </c>
      <c r="J5421">
        <v>37421</v>
      </c>
      <c r="K5421">
        <v>810736</v>
      </c>
      <c r="L5421">
        <v>45771</v>
      </c>
      <c r="M5421">
        <v>14507</v>
      </c>
      <c r="N5421">
        <v>83000000</v>
      </c>
    </row>
    <row r="5422" spans="1:14" x14ac:dyDescent="0.3">
      <c r="A5422" t="s">
        <v>7663</v>
      </c>
      <c r="B5422" t="s">
        <v>2190</v>
      </c>
      <c r="C5422" t="s">
        <v>2269</v>
      </c>
      <c r="D5422" t="s">
        <v>2270</v>
      </c>
      <c r="E5422" s="17">
        <v>44237</v>
      </c>
      <c r="F5422">
        <v>760</v>
      </c>
      <c r="G5422">
        <v>56</v>
      </c>
      <c r="H5422">
        <v>1308</v>
      </c>
      <c r="I5422">
        <v>696947</v>
      </c>
      <c r="J5422">
        <v>37477</v>
      </c>
      <c r="K5422">
        <v>812044</v>
      </c>
      <c r="L5422">
        <v>12920</v>
      </c>
      <c r="M5422">
        <v>9611</v>
      </c>
      <c r="N5422">
        <v>213000000</v>
      </c>
    </row>
    <row r="5423" spans="1:14" x14ac:dyDescent="0.3">
      <c r="A5423" t="s">
        <v>7664</v>
      </c>
      <c r="B5423" t="s">
        <v>2211</v>
      </c>
      <c r="C5423" t="s">
        <v>2212</v>
      </c>
      <c r="D5423" t="s">
        <v>2328</v>
      </c>
      <c r="E5423" s="17">
        <v>44047</v>
      </c>
      <c r="F5423">
        <v>3952</v>
      </c>
      <c r="G5423">
        <v>123</v>
      </c>
      <c r="H5423">
        <v>1416</v>
      </c>
      <c r="I5423">
        <v>700899</v>
      </c>
      <c r="J5423">
        <v>37600</v>
      </c>
      <c r="K5423">
        <v>813460</v>
      </c>
      <c r="L5423">
        <v>19760</v>
      </c>
      <c r="M5423">
        <v>4661</v>
      </c>
      <c r="N5423">
        <v>331000000</v>
      </c>
    </row>
    <row r="5424" spans="1:14" x14ac:dyDescent="0.3">
      <c r="A5424" t="s">
        <v>7665</v>
      </c>
      <c r="B5424" t="s">
        <v>2206</v>
      </c>
      <c r="C5424" t="s">
        <v>2257</v>
      </c>
      <c r="D5424" t="s">
        <v>2258</v>
      </c>
      <c r="E5424" s="17">
        <v>43856</v>
      </c>
      <c r="F5424">
        <v>942</v>
      </c>
      <c r="G5424">
        <v>152</v>
      </c>
      <c r="H5424">
        <v>1905</v>
      </c>
      <c r="I5424">
        <v>701841</v>
      </c>
      <c r="J5424">
        <v>37752</v>
      </c>
      <c r="K5424">
        <v>815365</v>
      </c>
      <c r="L5424">
        <v>8478</v>
      </c>
      <c r="M5424">
        <v>8716</v>
      </c>
      <c r="N5424">
        <v>68000000</v>
      </c>
    </row>
    <row r="5425" spans="1:14" x14ac:dyDescent="0.3">
      <c r="A5425" t="s">
        <v>7666</v>
      </c>
      <c r="B5425" t="s">
        <v>2190</v>
      </c>
      <c r="C5425" t="s">
        <v>2269</v>
      </c>
      <c r="D5425" t="s">
        <v>2270</v>
      </c>
      <c r="E5425" s="17">
        <v>43835</v>
      </c>
      <c r="F5425">
        <v>2695</v>
      </c>
      <c r="G5425">
        <v>185</v>
      </c>
      <c r="H5425">
        <v>3210</v>
      </c>
      <c r="I5425">
        <v>704536</v>
      </c>
      <c r="J5425">
        <v>37937</v>
      </c>
      <c r="K5425">
        <v>818575</v>
      </c>
      <c r="L5425">
        <v>21560</v>
      </c>
      <c r="M5425">
        <v>11977</v>
      </c>
      <c r="N5425">
        <v>213000000</v>
      </c>
    </row>
    <row r="5426" spans="1:14" x14ac:dyDescent="0.3">
      <c r="A5426" t="s">
        <v>7667</v>
      </c>
      <c r="B5426" t="s">
        <v>2187</v>
      </c>
      <c r="C5426" t="s">
        <v>2188</v>
      </c>
      <c r="D5426" t="s">
        <v>2188</v>
      </c>
      <c r="E5426" s="17">
        <v>44362</v>
      </c>
      <c r="F5426">
        <v>1296</v>
      </c>
      <c r="G5426">
        <v>5</v>
      </c>
      <c r="H5426">
        <v>329</v>
      </c>
      <c r="I5426">
        <v>705832</v>
      </c>
      <c r="J5426">
        <v>37942</v>
      </c>
      <c r="K5426">
        <v>818904</v>
      </c>
      <c r="L5426">
        <v>12960</v>
      </c>
      <c r="M5426">
        <v>9155</v>
      </c>
      <c r="N5426">
        <v>83000000</v>
      </c>
    </row>
    <row r="5427" spans="1:14" x14ac:dyDescent="0.3">
      <c r="A5427" t="s">
        <v>7668</v>
      </c>
      <c r="B5427" t="s">
        <v>2187</v>
      </c>
      <c r="C5427" t="s">
        <v>2338</v>
      </c>
      <c r="D5427" t="s">
        <v>2339</v>
      </c>
      <c r="E5427" s="17">
        <v>44220</v>
      </c>
      <c r="F5427">
        <v>2402</v>
      </c>
      <c r="G5427">
        <v>141</v>
      </c>
      <c r="H5427">
        <v>3397</v>
      </c>
      <c r="I5427">
        <v>708234</v>
      </c>
      <c r="J5427">
        <v>38083</v>
      </c>
      <c r="K5427">
        <v>822301</v>
      </c>
      <c r="L5427">
        <v>36030</v>
      </c>
      <c r="M5427">
        <v>13638</v>
      </c>
      <c r="N5427">
        <v>83000000</v>
      </c>
    </row>
    <row r="5428" spans="1:14" x14ac:dyDescent="0.3">
      <c r="A5428" t="s">
        <v>7669</v>
      </c>
      <c r="B5428" t="s">
        <v>2194</v>
      </c>
      <c r="C5428" t="s">
        <v>2204</v>
      </c>
      <c r="D5428" t="s">
        <v>2235</v>
      </c>
      <c r="E5428" s="17">
        <v>44540</v>
      </c>
      <c r="F5428">
        <v>2147</v>
      </c>
      <c r="G5428">
        <v>62</v>
      </c>
      <c r="H5428">
        <v>3678</v>
      </c>
      <c r="I5428">
        <v>710381</v>
      </c>
      <c r="J5428">
        <v>38145</v>
      </c>
      <c r="K5428">
        <v>825979</v>
      </c>
      <c r="L5428">
        <v>40793</v>
      </c>
      <c r="M5428">
        <v>6901</v>
      </c>
      <c r="N5428">
        <v>1380000000</v>
      </c>
    </row>
    <row r="5429" spans="1:14" x14ac:dyDescent="0.3">
      <c r="A5429" t="s">
        <v>7670</v>
      </c>
      <c r="B5429" t="s">
        <v>2211</v>
      </c>
      <c r="C5429" t="s">
        <v>2245</v>
      </c>
      <c r="D5429" t="s">
        <v>2308</v>
      </c>
      <c r="E5429" s="17">
        <v>44401</v>
      </c>
      <c r="F5429">
        <v>1639</v>
      </c>
      <c r="G5429">
        <v>117</v>
      </c>
      <c r="H5429">
        <v>1553</v>
      </c>
      <c r="I5429">
        <v>712020</v>
      </c>
      <c r="J5429">
        <v>38262</v>
      </c>
      <c r="K5429">
        <v>827532</v>
      </c>
      <c r="L5429">
        <v>24585</v>
      </c>
      <c r="M5429">
        <v>1763</v>
      </c>
      <c r="N5429">
        <v>331000000</v>
      </c>
    </row>
    <row r="5430" spans="1:14" x14ac:dyDescent="0.3">
      <c r="A5430" t="s">
        <v>7671</v>
      </c>
      <c r="B5430" t="s">
        <v>2194</v>
      </c>
      <c r="C5430" t="s">
        <v>27</v>
      </c>
      <c r="D5430" t="s">
        <v>27</v>
      </c>
      <c r="E5430" s="17">
        <v>44278</v>
      </c>
      <c r="F5430">
        <v>4396</v>
      </c>
      <c r="G5430">
        <v>64</v>
      </c>
      <c r="H5430">
        <v>3002</v>
      </c>
      <c r="I5430">
        <v>716416</v>
      </c>
      <c r="J5430">
        <v>38326</v>
      </c>
      <c r="K5430">
        <v>830534</v>
      </c>
      <c r="L5430">
        <v>39564</v>
      </c>
      <c r="M5430">
        <v>13381</v>
      </c>
      <c r="N5430">
        <v>1380000000</v>
      </c>
    </row>
    <row r="5431" spans="1:14" x14ac:dyDescent="0.3">
      <c r="A5431" t="s">
        <v>7672</v>
      </c>
      <c r="B5431" t="s">
        <v>2206</v>
      </c>
      <c r="C5431" t="s">
        <v>2224</v>
      </c>
      <c r="D5431" t="s">
        <v>2225</v>
      </c>
      <c r="E5431" s="17">
        <v>43976</v>
      </c>
      <c r="F5431">
        <v>608</v>
      </c>
      <c r="G5431">
        <v>51</v>
      </c>
      <c r="H5431">
        <v>3529</v>
      </c>
      <c r="I5431">
        <v>717024</v>
      </c>
      <c r="J5431">
        <v>38377</v>
      </c>
      <c r="K5431">
        <v>834063</v>
      </c>
      <c r="L5431">
        <v>5472</v>
      </c>
      <c r="M5431">
        <v>16880</v>
      </c>
      <c r="N5431">
        <v>68000000</v>
      </c>
    </row>
    <row r="5432" spans="1:14" x14ac:dyDescent="0.3">
      <c r="A5432" t="s">
        <v>7673</v>
      </c>
      <c r="B5432" t="s">
        <v>2190</v>
      </c>
      <c r="C5432" t="s">
        <v>2191</v>
      </c>
      <c r="D5432" t="s">
        <v>2192</v>
      </c>
      <c r="E5432" s="17">
        <v>44218</v>
      </c>
      <c r="F5432">
        <v>881</v>
      </c>
      <c r="G5432">
        <v>64</v>
      </c>
      <c r="H5432">
        <v>2565</v>
      </c>
      <c r="I5432">
        <v>717905</v>
      </c>
      <c r="J5432">
        <v>38441</v>
      </c>
      <c r="K5432">
        <v>836628</v>
      </c>
      <c r="L5432">
        <v>6167</v>
      </c>
      <c r="M5432">
        <v>19270</v>
      </c>
      <c r="N5432">
        <v>213000000</v>
      </c>
    </row>
    <row r="5433" spans="1:14" x14ac:dyDescent="0.3">
      <c r="A5433" t="s">
        <v>7674</v>
      </c>
      <c r="B5433" t="s">
        <v>2187</v>
      </c>
      <c r="C5433" t="s">
        <v>2338</v>
      </c>
      <c r="D5433" t="s">
        <v>2339</v>
      </c>
      <c r="E5433" s="17">
        <v>44079</v>
      </c>
      <c r="F5433">
        <v>2250</v>
      </c>
      <c r="G5433">
        <v>124</v>
      </c>
      <c r="H5433">
        <v>2583</v>
      </c>
      <c r="I5433">
        <v>720155</v>
      </c>
      <c r="J5433">
        <v>38565</v>
      </c>
      <c r="K5433">
        <v>839211</v>
      </c>
      <c r="L5433">
        <v>31500</v>
      </c>
      <c r="M5433">
        <v>8399</v>
      </c>
      <c r="N5433">
        <v>83000000</v>
      </c>
    </row>
    <row r="5434" spans="1:14" x14ac:dyDescent="0.3">
      <c r="A5434" t="s">
        <v>7675</v>
      </c>
      <c r="B5434" t="s">
        <v>2211</v>
      </c>
      <c r="C5434" t="s">
        <v>2237</v>
      </c>
      <c r="D5434" t="s">
        <v>2250</v>
      </c>
      <c r="E5434" s="17">
        <v>44356</v>
      </c>
      <c r="F5434">
        <v>3092</v>
      </c>
      <c r="G5434">
        <v>99</v>
      </c>
      <c r="H5434">
        <v>2272</v>
      </c>
      <c r="I5434">
        <v>723247</v>
      </c>
      <c r="J5434">
        <v>38664</v>
      </c>
      <c r="K5434">
        <v>841483</v>
      </c>
      <c r="L5434">
        <v>58748</v>
      </c>
      <c r="M5434">
        <v>5584</v>
      </c>
      <c r="N5434">
        <v>331000000</v>
      </c>
    </row>
    <row r="5435" spans="1:14" x14ac:dyDescent="0.3">
      <c r="A5435" t="s">
        <v>7676</v>
      </c>
      <c r="B5435" t="s">
        <v>2187</v>
      </c>
      <c r="C5435" t="s">
        <v>2255</v>
      </c>
      <c r="D5435" t="s">
        <v>2255</v>
      </c>
      <c r="E5435" s="17">
        <v>44292</v>
      </c>
      <c r="F5435">
        <v>2159</v>
      </c>
      <c r="G5435">
        <v>135</v>
      </c>
      <c r="H5435">
        <v>2619</v>
      </c>
      <c r="I5435">
        <v>725406</v>
      </c>
      <c r="J5435">
        <v>38799</v>
      </c>
      <c r="K5435">
        <v>844102</v>
      </c>
      <c r="L5435">
        <v>12954</v>
      </c>
      <c r="M5435">
        <v>17885</v>
      </c>
      <c r="N5435">
        <v>83000000</v>
      </c>
    </row>
    <row r="5436" spans="1:14" x14ac:dyDescent="0.3">
      <c r="A5436" t="s">
        <v>7677</v>
      </c>
      <c r="B5436" t="s">
        <v>2194</v>
      </c>
      <c r="C5436" t="s">
        <v>2221</v>
      </c>
      <c r="D5436" t="s">
        <v>2281</v>
      </c>
      <c r="E5436" s="17">
        <v>43843</v>
      </c>
      <c r="F5436">
        <v>2428</v>
      </c>
      <c r="G5436">
        <v>95</v>
      </c>
      <c r="H5436">
        <v>1814</v>
      </c>
      <c r="I5436">
        <v>727834</v>
      </c>
      <c r="J5436">
        <v>38894</v>
      </c>
      <c r="K5436">
        <v>845916</v>
      </c>
      <c r="L5436">
        <v>26708</v>
      </c>
      <c r="M5436">
        <v>13442</v>
      </c>
      <c r="N5436">
        <v>1380000000</v>
      </c>
    </row>
    <row r="5437" spans="1:14" x14ac:dyDescent="0.3">
      <c r="A5437" t="s">
        <v>7678</v>
      </c>
      <c r="B5437" t="s">
        <v>2194</v>
      </c>
      <c r="C5437" t="s">
        <v>2195</v>
      </c>
      <c r="D5437" t="s">
        <v>2196</v>
      </c>
      <c r="E5437" s="17">
        <v>44214</v>
      </c>
      <c r="F5437">
        <v>4850</v>
      </c>
      <c r="G5437">
        <v>7</v>
      </c>
      <c r="H5437">
        <v>3918</v>
      </c>
      <c r="I5437">
        <v>732684</v>
      </c>
      <c r="J5437">
        <v>38901</v>
      </c>
      <c r="K5437">
        <v>849834</v>
      </c>
      <c r="L5437">
        <v>67900</v>
      </c>
      <c r="M5437">
        <v>15636</v>
      </c>
      <c r="N5437">
        <v>1380000000</v>
      </c>
    </row>
    <row r="5438" spans="1:14" x14ac:dyDescent="0.3">
      <c r="A5438" t="s">
        <v>7679</v>
      </c>
      <c r="B5438" t="s">
        <v>2190</v>
      </c>
      <c r="C5438" t="s">
        <v>2252</v>
      </c>
      <c r="D5438" t="s">
        <v>2253</v>
      </c>
      <c r="E5438" s="17">
        <v>44386</v>
      </c>
      <c r="F5438">
        <v>3001</v>
      </c>
      <c r="G5438">
        <v>13</v>
      </c>
      <c r="H5438">
        <v>3213</v>
      </c>
      <c r="I5438">
        <v>735685</v>
      </c>
      <c r="J5438">
        <v>38914</v>
      </c>
      <c r="K5438">
        <v>853047</v>
      </c>
      <c r="L5438">
        <v>57019</v>
      </c>
      <c r="M5438">
        <v>6197</v>
      </c>
      <c r="N5438">
        <v>213000000</v>
      </c>
    </row>
    <row r="5439" spans="1:14" x14ac:dyDescent="0.3">
      <c r="A5439" t="s">
        <v>7680</v>
      </c>
      <c r="B5439" t="s">
        <v>2211</v>
      </c>
      <c r="C5439" t="s">
        <v>2212</v>
      </c>
      <c r="D5439" t="s">
        <v>2328</v>
      </c>
      <c r="E5439" s="17">
        <v>44229</v>
      </c>
      <c r="F5439">
        <v>4891</v>
      </c>
      <c r="G5439">
        <v>23</v>
      </c>
      <c r="H5439">
        <v>3887</v>
      </c>
      <c r="I5439">
        <v>740576</v>
      </c>
      <c r="J5439">
        <v>38937</v>
      </c>
      <c r="K5439">
        <v>856934</v>
      </c>
      <c r="L5439">
        <v>78256</v>
      </c>
      <c r="M5439">
        <v>1779</v>
      </c>
      <c r="N5439">
        <v>331000000</v>
      </c>
    </row>
    <row r="5440" spans="1:14" x14ac:dyDescent="0.3">
      <c r="A5440" t="s">
        <v>7681</v>
      </c>
      <c r="B5440" t="s">
        <v>2211</v>
      </c>
      <c r="C5440" t="s">
        <v>2241</v>
      </c>
      <c r="D5440" t="s">
        <v>2261</v>
      </c>
      <c r="E5440" s="17">
        <v>43849</v>
      </c>
      <c r="F5440">
        <v>1994</v>
      </c>
      <c r="G5440">
        <v>191</v>
      </c>
      <c r="H5440">
        <v>1222</v>
      </c>
      <c r="I5440">
        <v>742570</v>
      </c>
      <c r="J5440">
        <v>39128</v>
      </c>
      <c r="K5440">
        <v>858156</v>
      </c>
      <c r="L5440">
        <v>23928</v>
      </c>
      <c r="M5440">
        <v>9080</v>
      </c>
      <c r="N5440">
        <v>331000000</v>
      </c>
    </row>
    <row r="5441" spans="1:14" x14ac:dyDescent="0.3">
      <c r="A5441" t="s">
        <v>7682</v>
      </c>
      <c r="B5441" t="s">
        <v>2190</v>
      </c>
      <c r="C5441" t="s">
        <v>2198</v>
      </c>
      <c r="D5441" t="s">
        <v>2199</v>
      </c>
      <c r="E5441" s="17">
        <v>44405</v>
      </c>
      <c r="F5441">
        <v>1323</v>
      </c>
      <c r="G5441">
        <v>92</v>
      </c>
      <c r="H5441">
        <v>3107</v>
      </c>
      <c r="I5441">
        <v>743893</v>
      </c>
      <c r="J5441">
        <v>39220</v>
      </c>
      <c r="K5441">
        <v>861263</v>
      </c>
      <c r="L5441">
        <v>11907</v>
      </c>
      <c r="M5441">
        <v>6358</v>
      </c>
      <c r="N5441">
        <v>213000000</v>
      </c>
    </row>
    <row r="5442" spans="1:14" x14ac:dyDescent="0.3">
      <c r="A5442" t="s">
        <v>7683</v>
      </c>
      <c r="B5442" t="s">
        <v>2194</v>
      </c>
      <c r="C5442" t="s">
        <v>2195</v>
      </c>
      <c r="D5442" t="s">
        <v>2296</v>
      </c>
      <c r="E5442" s="17">
        <v>44321</v>
      </c>
      <c r="F5442">
        <v>4317</v>
      </c>
      <c r="G5442">
        <v>24</v>
      </c>
      <c r="H5442">
        <v>2513</v>
      </c>
      <c r="I5442">
        <v>748210</v>
      </c>
      <c r="J5442">
        <v>39244</v>
      </c>
      <c r="K5442">
        <v>863776</v>
      </c>
      <c r="L5442">
        <v>56121</v>
      </c>
      <c r="M5442">
        <v>10225</v>
      </c>
      <c r="N5442">
        <v>1380000000</v>
      </c>
    </row>
    <row r="5443" spans="1:14" x14ac:dyDescent="0.3">
      <c r="A5443" t="s">
        <v>7684</v>
      </c>
      <c r="B5443" t="s">
        <v>2194</v>
      </c>
      <c r="C5443" t="s">
        <v>2221</v>
      </c>
      <c r="D5443" t="s">
        <v>2281</v>
      </c>
      <c r="E5443" s="17">
        <v>44249</v>
      </c>
      <c r="F5443">
        <v>1011</v>
      </c>
      <c r="G5443">
        <v>133</v>
      </c>
      <c r="H5443">
        <v>4667</v>
      </c>
      <c r="I5443">
        <v>749221</v>
      </c>
      <c r="J5443">
        <v>39377</v>
      </c>
      <c r="K5443">
        <v>868443</v>
      </c>
      <c r="L5443">
        <v>5055</v>
      </c>
      <c r="M5443">
        <v>2501</v>
      </c>
      <c r="N5443">
        <v>1380000000</v>
      </c>
    </row>
    <row r="5444" spans="1:14" x14ac:dyDescent="0.3">
      <c r="A5444" t="s">
        <v>7685</v>
      </c>
      <c r="B5444" t="s">
        <v>2194</v>
      </c>
      <c r="C5444" t="s">
        <v>27</v>
      </c>
      <c r="D5444" t="s">
        <v>27</v>
      </c>
      <c r="E5444" s="17">
        <v>44167</v>
      </c>
      <c r="F5444">
        <v>4038</v>
      </c>
      <c r="G5444">
        <v>128</v>
      </c>
      <c r="H5444">
        <v>4533</v>
      </c>
      <c r="I5444">
        <v>753259</v>
      </c>
      <c r="J5444">
        <v>39505</v>
      </c>
      <c r="K5444">
        <v>872976</v>
      </c>
      <c r="L5444">
        <v>68646</v>
      </c>
      <c r="M5444">
        <v>11976</v>
      </c>
      <c r="N5444">
        <v>1380000000</v>
      </c>
    </row>
    <row r="5445" spans="1:14" x14ac:dyDescent="0.3">
      <c r="A5445" t="s">
        <v>7686</v>
      </c>
      <c r="B5445" t="s">
        <v>2187</v>
      </c>
      <c r="C5445" t="s">
        <v>2338</v>
      </c>
      <c r="D5445" t="s">
        <v>2438</v>
      </c>
      <c r="E5445" s="17">
        <v>44249</v>
      </c>
      <c r="F5445">
        <v>688</v>
      </c>
      <c r="G5445">
        <v>86</v>
      </c>
      <c r="H5445">
        <v>4852</v>
      </c>
      <c r="I5445">
        <v>753947</v>
      </c>
      <c r="J5445">
        <v>39591</v>
      </c>
      <c r="K5445">
        <v>877828</v>
      </c>
      <c r="L5445">
        <v>4816</v>
      </c>
      <c r="M5445">
        <v>4204</v>
      </c>
      <c r="N5445">
        <v>83000000</v>
      </c>
    </row>
    <row r="5446" spans="1:14" x14ac:dyDescent="0.3">
      <c r="A5446" t="s">
        <v>7687</v>
      </c>
      <c r="B5446" t="s">
        <v>2206</v>
      </c>
      <c r="C5446" t="s">
        <v>2232</v>
      </c>
      <c r="D5446" t="s">
        <v>2326</v>
      </c>
      <c r="E5446" s="17">
        <v>44442</v>
      </c>
      <c r="F5446">
        <v>4068</v>
      </c>
      <c r="G5446">
        <v>32</v>
      </c>
      <c r="H5446">
        <v>4686</v>
      </c>
      <c r="I5446">
        <v>758015</v>
      </c>
      <c r="J5446">
        <v>39623</v>
      </c>
      <c r="K5446">
        <v>882514</v>
      </c>
      <c r="L5446">
        <v>48816</v>
      </c>
      <c r="M5446">
        <v>16410</v>
      </c>
      <c r="N5446">
        <v>68000000</v>
      </c>
    </row>
    <row r="5447" spans="1:14" x14ac:dyDescent="0.3">
      <c r="A5447" t="s">
        <v>7688</v>
      </c>
      <c r="B5447" t="s">
        <v>2194</v>
      </c>
      <c r="C5447" t="s">
        <v>2204</v>
      </c>
      <c r="D5447" t="s">
        <v>2235</v>
      </c>
      <c r="E5447" s="17">
        <v>44505</v>
      </c>
      <c r="F5447">
        <v>4213</v>
      </c>
      <c r="G5447">
        <v>141</v>
      </c>
      <c r="H5447">
        <v>4976</v>
      </c>
      <c r="I5447">
        <v>762228</v>
      </c>
      <c r="J5447">
        <v>39764</v>
      </c>
      <c r="K5447">
        <v>887490</v>
      </c>
      <c r="L5447">
        <v>37917</v>
      </c>
      <c r="M5447">
        <v>17823</v>
      </c>
      <c r="N5447">
        <v>1380000000</v>
      </c>
    </row>
    <row r="5448" spans="1:14" x14ac:dyDescent="0.3">
      <c r="A5448" t="s">
        <v>7689</v>
      </c>
      <c r="B5448" t="s">
        <v>2206</v>
      </c>
      <c r="C5448" t="s">
        <v>2207</v>
      </c>
      <c r="D5448" t="s">
        <v>2263</v>
      </c>
      <c r="E5448" s="17">
        <v>43952</v>
      </c>
      <c r="F5448">
        <v>4269</v>
      </c>
      <c r="G5448">
        <v>190</v>
      </c>
      <c r="H5448">
        <v>2551</v>
      </c>
      <c r="I5448">
        <v>766497</v>
      </c>
      <c r="J5448">
        <v>39954</v>
      </c>
      <c r="K5448">
        <v>890041</v>
      </c>
      <c r="L5448">
        <v>25614</v>
      </c>
      <c r="M5448">
        <v>17389</v>
      </c>
      <c r="N5448">
        <v>68000000</v>
      </c>
    </row>
    <row r="5449" spans="1:14" x14ac:dyDescent="0.3">
      <c r="A5449" t="s">
        <v>7690</v>
      </c>
      <c r="B5449" t="s">
        <v>2206</v>
      </c>
      <c r="C5449" t="s">
        <v>2257</v>
      </c>
      <c r="D5449" t="s">
        <v>2290</v>
      </c>
      <c r="E5449" s="17">
        <v>44262</v>
      </c>
      <c r="F5449">
        <v>1242</v>
      </c>
      <c r="G5449">
        <v>55</v>
      </c>
      <c r="H5449">
        <v>3438</v>
      </c>
      <c r="I5449">
        <v>767739</v>
      </c>
      <c r="J5449">
        <v>40009</v>
      </c>
      <c r="K5449">
        <v>893479</v>
      </c>
      <c r="L5449">
        <v>17388</v>
      </c>
      <c r="M5449">
        <v>9504</v>
      </c>
      <c r="N5449">
        <v>68000000</v>
      </c>
    </row>
    <row r="5450" spans="1:14" x14ac:dyDescent="0.3">
      <c r="A5450" t="s">
        <v>7691</v>
      </c>
      <c r="B5450" t="s">
        <v>2211</v>
      </c>
      <c r="C5450" t="s">
        <v>2245</v>
      </c>
      <c r="D5450" t="s">
        <v>2246</v>
      </c>
      <c r="E5450" s="17">
        <v>43874</v>
      </c>
      <c r="F5450">
        <v>3447</v>
      </c>
      <c r="G5450">
        <v>189</v>
      </c>
      <c r="H5450">
        <v>4983</v>
      </c>
      <c r="I5450">
        <v>771186</v>
      </c>
      <c r="J5450">
        <v>40198</v>
      </c>
      <c r="K5450">
        <v>898462</v>
      </c>
      <c r="L5450">
        <v>44811</v>
      </c>
      <c r="M5450">
        <v>11749</v>
      </c>
      <c r="N5450">
        <v>331000000</v>
      </c>
    </row>
    <row r="5451" spans="1:14" x14ac:dyDescent="0.3">
      <c r="A5451" t="s">
        <v>7692</v>
      </c>
      <c r="B5451" t="s">
        <v>2190</v>
      </c>
      <c r="C5451" t="s">
        <v>2252</v>
      </c>
      <c r="D5451" t="s">
        <v>2253</v>
      </c>
      <c r="E5451" s="17">
        <v>44147</v>
      </c>
      <c r="F5451">
        <v>2044</v>
      </c>
      <c r="G5451">
        <v>27</v>
      </c>
      <c r="H5451">
        <v>2197</v>
      </c>
      <c r="I5451">
        <v>773230</v>
      </c>
      <c r="J5451">
        <v>40225</v>
      </c>
      <c r="K5451">
        <v>659</v>
      </c>
      <c r="L5451">
        <v>34748</v>
      </c>
      <c r="M5451">
        <v>11528</v>
      </c>
      <c r="N5451">
        <v>213000000</v>
      </c>
    </row>
    <row r="5452" spans="1:14" x14ac:dyDescent="0.3">
      <c r="A5452" t="s">
        <v>7693</v>
      </c>
      <c r="B5452" t="s">
        <v>2187</v>
      </c>
      <c r="C5452" t="s">
        <v>2201</v>
      </c>
      <c r="D5452" t="s">
        <v>2272</v>
      </c>
      <c r="E5452" s="17">
        <v>44211</v>
      </c>
      <c r="F5452">
        <v>440</v>
      </c>
      <c r="G5452">
        <v>28</v>
      </c>
      <c r="H5452">
        <v>4138</v>
      </c>
      <c r="I5452">
        <v>773670</v>
      </c>
      <c r="J5452">
        <v>40253</v>
      </c>
      <c r="K5452">
        <v>4797</v>
      </c>
      <c r="L5452">
        <v>2200</v>
      </c>
      <c r="M5452">
        <v>17395</v>
      </c>
      <c r="N5452">
        <v>83000000</v>
      </c>
    </row>
    <row r="5453" spans="1:14" x14ac:dyDescent="0.3">
      <c r="A5453" t="s">
        <v>7694</v>
      </c>
      <c r="B5453" t="s">
        <v>2206</v>
      </c>
      <c r="C5453" t="s">
        <v>2224</v>
      </c>
      <c r="D5453" t="s">
        <v>2230</v>
      </c>
      <c r="E5453" s="17">
        <v>43975</v>
      </c>
      <c r="F5453">
        <v>1224</v>
      </c>
      <c r="G5453">
        <v>22</v>
      </c>
      <c r="H5453">
        <v>1320</v>
      </c>
      <c r="I5453">
        <v>774894</v>
      </c>
      <c r="J5453">
        <v>40275</v>
      </c>
      <c r="K5453">
        <v>6117</v>
      </c>
      <c r="L5453">
        <v>8568</v>
      </c>
      <c r="M5453">
        <v>10464</v>
      </c>
      <c r="N5453">
        <v>68000000</v>
      </c>
    </row>
    <row r="5454" spans="1:14" x14ac:dyDescent="0.3">
      <c r="A5454" t="s">
        <v>7695</v>
      </c>
      <c r="B5454" t="s">
        <v>2187</v>
      </c>
      <c r="C5454" t="s">
        <v>2188</v>
      </c>
      <c r="D5454" t="s">
        <v>2188</v>
      </c>
      <c r="E5454" s="17">
        <v>44157</v>
      </c>
      <c r="F5454">
        <v>2462</v>
      </c>
      <c r="G5454">
        <v>171</v>
      </c>
      <c r="H5454">
        <v>2366</v>
      </c>
      <c r="I5454">
        <v>777356</v>
      </c>
      <c r="J5454">
        <v>40446</v>
      </c>
      <c r="K5454">
        <v>8483</v>
      </c>
      <c r="L5454">
        <v>44316</v>
      </c>
      <c r="M5454">
        <v>6005</v>
      </c>
      <c r="N5454">
        <v>83000000</v>
      </c>
    </row>
    <row r="5455" spans="1:14" x14ac:dyDescent="0.3">
      <c r="A5455" t="s">
        <v>7696</v>
      </c>
      <c r="B5455" t="s">
        <v>2211</v>
      </c>
      <c r="C5455" t="s">
        <v>2212</v>
      </c>
      <c r="D5455" t="s">
        <v>2213</v>
      </c>
      <c r="E5455" s="17">
        <v>44193</v>
      </c>
      <c r="F5455">
        <v>4178</v>
      </c>
      <c r="G5455">
        <v>37</v>
      </c>
      <c r="H5455">
        <v>4313</v>
      </c>
      <c r="I5455">
        <v>781534</v>
      </c>
      <c r="J5455">
        <v>40483</v>
      </c>
      <c r="K5455">
        <v>12796</v>
      </c>
      <c r="L5455">
        <v>75204</v>
      </c>
      <c r="M5455">
        <v>13400</v>
      </c>
      <c r="N5455">
        <v>331000000</v>
      </c>
    </row>
    <row r="5456" spans="1:14" x14ac:dyDescent="0.3">
      <c r="A5456" t="s">
        <v>7697</v>
      </c>
      <c r="B5456" t="s">
        <v>2194</v>
      </c>
      <c r="C5456" t="s">
        <v>27</v>
      </c>
      <c r="D5456" t="s">
        <v>27</v>
      </c>
      <c r="E5456" s="17">
        <v>43880</v>
      </c>
      <c r="F5456">
        <v>2752</v>
      </c>
      <c r="G5456">
        <v>176</v>
      </c>
      <c r="H5456">
        <v>3790</v>
      </c>
      <c r="I5456">
        <v>784286</v>
      </c>
      <c r="J5456">
        <v>40659</v>
      </c>
      <c r="K5456">
        <v>16586</v>
      </c>
      <c r="L5456">
        <v>49536</v>
      </c>
      <c r="M5456">
        <v>13414</v>
      </c>
      <c r="N5456">
        <v>1380000000</v>
      </c>
    </row>
    <row r="5457" spans="1:14" x14ac:dyDescent="0.3">
      <c r="A5457" t="s">
        <v>7698</v>
      </c>
      <c r="B5457" t="s">
        <v>2206</v>
      </c>
      <c r="C5457" t="s">
        <v>2207</v>
      </c>
      <c r="D5457" t="s">
        <v>2208</v>
      </c>
      <c r="E5457" s="17">
        <v>43895</v>
      </c>
      <c r="F5457">
        <v>1752</v>
      </c>
      <c r="G5457">
        <v>42</v>
      </c>
      <c r="H5457">
        <v>2535</v>
      </c>
      <c r="I5457">
        <v>786038</v>
      </c>
      <c r="J5457">
        <v>40701</v>
      </c>
      <c r="K5457">
        <v>19121</v>
      </c>
      <c r="L5457">
        <v>14016</v>
      </c>
      <c r="M5457">
        <v>8521</v>
      </c>
      <c r="N5457">
        <v>68000000</v>
      </c>
    </row>
    <row r="5458" spans="1:14" x14ac:dyDescent="0.3">
      <c r="A5458" t="s">
        <v>7699</v>
      </c>
      <c r="B5458" t="s">
        <v>2190</v>
      </c>
      <c r="C5458" t="s">
        <v>2198</v>
      </c>
      <c r="D5458" t="s">
        <v>2306</v>
      </c>
      <c r="E5458" s="17">
        <v>44185</v>
      </c>
      <c r="F5458">
        <v>4442</v>
      </c>
      <c r="G5458">
        <v>9</v>
      </c>
      <c r="H5458">
        <v>2375</v>
      </c>
      <c r="I5458">
        <v>790480</v>
      </c>
      <c r="J5458">
        <v>40710</v>
      </c>
      <c r="K5458">
        <v>21496</v>
      </c>
      <c r="L5458">
        <v>48862</v>
      </c>
      <c r="M5458">
        <v>6051</v>
      </c>
      <c r="N5458">
        <v>213000000</v>
      </c>
    </row>
    <row r="5459" spans="1:14" x14ac:dyDescent="0.3">
      <c r="A5459" t="s">
        <v>7700</v>
      </c>
      <c r="B5459" t="s">
        <v>2211</v>
      </c>
      <c r="C5459" t="s">
        <v>2241</v>
      </c>
      <c r="D5459" t="s">
        <v>2261</v>
      </c>
      <c r="E5459" s="17">
        <v>43994</v>
      </c>
      <c r="F5459">
        <v>4629</v>
      </c>
      <c r="G5459">
        <v>26</v>
      </c>
      <c r="H5459">
        <v>2306</v>
      </c>
      <c r="I5459">
        <v>795109</v>
      </c>
      <c r="J5459">
        <v>40736</v>
      </c>
      <c r="K5459">
        <v>23802</v>
      </c>
      <c r="L5459">
        <v>37032</v>
      </c>
      <c r="M5459">
        <v>13436</v>
      </c>
      <c r="N5459">
        <v>331000000</v>
      </c>
    </row>
    <row r="5460" spans="1:14" x14ac:dyDescent="0.3">
      <c r="A5460" t="s">
        <v>7701</v>
      </c>
      <c r="B5460" t="s">
        <v>2187</v>
      </c>
      <c r="C5460" t="s">
        <v>2188</v>
      </c>
      <c r="D5460" t="s">
        <v>2188</v>
      </c>
      <c r="E5460" s="17">
        <v>43971</v>
      </c>
      <c r="F5460">
        <v>3002</v>
      </c>
      <c r="G5460">
        <v>135</v>
      </c>
      <c r="H5460">
        <v>2613</v>
      </c>
      <c r="I5460">
        <v>798111</v>
      </c>
      <c r="J5460">
        <v>40871</v>
      </c>
      <c r="K5460">
        <v>26415</v>
      </c>
      <c r="L5460">
        <v>45030</v>
      </c>
      <c r="M5460">
        <v>4017</v>
      </c>
      <c r="N5460">
        <v>83000000</v>
      </c>
    </row>
    <row r="5461" spans="1:14" x14ac:dyDescent="0.3">
      <c r="A5461" t="s">
        <v>7702</v>
      </c>
      <c r="B5461" t="s">
        <v>2194</v>
      </c>
      <c r="C5461" t="s">
        <v>2221</v>
      </c>
      <c r="D5461" t="s">
        <v>2281</v>
      </c>
      <c r="E5461" s="17">
        <v>43958</v>
      </c>
      <c r="F5461">
        <v>4546</v>
      </c>
      <c r="G5461">
        <v>195</v>
      </c>
      <c r="H5461">
        <v>4214</v>
      </c>
      <c r="I5461">
        <v>802657</v>
      </c>
      <c r="J5461">
        <v>41066</v>
      </c>
      <c r="K5461">
        <v>30629</v>
      </c>
      <c r="L5461">
        <v>27276</v>
      </c>
      <c r="M5461">
        <v>19388</v>
      </c>
      <c r="N5461">
        <v>1380000000</v>
      </c>
    </row>
    <row r="5462" spans="1:14" x14ac:dyDescent="0.3">
      <c r="A5462" t="s">
        <v>7703</v>
      </c>
      <c r="B5462" t="s">
        <v>2187</v>
      </c>
      <c r="C5462" t="s">
        <v>2201</v>
      </c>
      <c r="D5462" t="s">
        <v>2202</v>
      </c>
      <c r="E5462" s="17">
        <v>44228</v>
      </c>
      <c r="F5462">
        <v>3216</v>
      </c>
      <c r="G5462">
        <v>84</v>
      </c>
      <c r="H5462">
        <v>4385</v>
      </c>
      <c r="I5462">
        <v>805873</v>
      </c>
      <c r="J5462">
        <v>41150</v>
      </c>
      <c r="K5462">
        <v>35014</v>
      </c>
      <c r="L5462">
        <v>19296</v>
      </c>
      <c r="M5462">
        <v>19841</v>
      </c>
      <c r="N5462">
        <v>83000000</v>
      </c>
    </row>
    <row r="5463" spans="1:14" x14ac:dyDescent="0.3">
      <c r="A5463" t="s">
        <v>7704</v>
      </c>
      <c r="B5463" t="s">
        <v>2190</v>
      </c>
      <c r="C5463" t="s">
        <v>2252</v>
      </c>
      <c r="D5463" t="s">
        <v>2253</v>
      </c>
      <c r="E5463" s="17">
        <v>44293</v>
      </c>
      <c r="F5463">
        <v>3359</v>
      </c>
      <c r="G5463">
        <v>157</v>
      </c>
      <c r="H5463">
        <v>1662</v>
      </c>
      <c r="I5463">
        <v>809232</v>
      </c>
      <c r="J5463">
        <v>41307</v>
      </c>
      <c r="K5463">
        <v>36676</v>
      </c>
      <c r="L5463">
        <v>47026</v>
      </c>
      <c r="M5463">
        <v>12038</v>
      </c>
      <c r="N5463">
        <v>213000000</v>
      </c>
    </row>
    <row r="5464" spans="1:14" x14ac:dyDescent="0.3">
      <c r="A5464" t="s">
        <v>7705</v>
      </c>
      <c r="B5464" t="s">
        <v>2206</v>
      </c>
      <c r="C5464" t="s">
        <v>2224</v>
      </c>
      <c r="D5464" t="s">
        <v>2225</v>
      </c>
      <c r="E5464" s="17">
        <v>44017</v>
      </c>
      <c r="F5464">
        <v>3942</v>
      </c>
      <c r="G5464">
        <v>12</v>
      </c>
      <c r="H5464">
        <v>224</v>
      </c>
      <c r="I5464">
        <v>813174</v>
      </c>
      <c r="J5464">
        <v>41319</v>
      </c>
      <c r="K5464">
        <v>36900</v>
      </c>
      <c r="L5464">
        <v>19710</v>
      </c>
      <c r="M5464">
        <v>5176</v>
      </c>
      <c r="N5464">
        <v>68000000</v>
      </c>
    </row>
    <row r="5465" spans="1:14" x14ac:dyDescent="0.3">
      <c r="A5465" t="s">
        <v>7706</v>
      </c>
      <c r="B5465" t="s">
        <v>2190</v>
      </c>
      <c r="C5465" t="s">
        <v>2269</v>
      </c>
      <c r="D5465" t="s">
        <v>2270</v>
      </c>
      <c r="E5465" s="17">
        <v>44550</v>
      </c>
      <c r="F5465">
        <v>3296</v>
      </c>
      <c r="G5465">
        <v>57</v>
      </c>
      <c r="H5465">
        <v>4989</v>
      </c>
      <c r="I5465">
        <v>816470</v>
      </c>
      <c r="J5465">
        <v>41376</v>
      </c>
      <c r="K5465">
        <v>41889</v>
      </c>
      <c r="L5465">
        <v>36256</v>
      </c>
      <c r="M5465">
        <v>6942</v>
      </c>
      <c r="N5465">
        <v>213000000</v>
      </c>
    </row>
    <row r="5466" spans="1:14" x14ac:dyDescent="0.3">
      <c r="A5466" t="s">
        <v>7707</v>
      </c>
      <c r="B5466" t="s">
        <v>2187</v>
      </c>
      <c r="C5466" t="s">
        <v>2338</v>
      </c>
      <c r="D5466" t="s">
        <v>2438</v>
      </c>
      <c r="E5466" s="17">
        <v>44020</v>
      </c>
      <c r="F5466">
        <v>4309</v>
      </c>
      <c r="G5466">
        <v>2</v>
      </c>
      <c r="H5466">
        <v>2800</v>
      </c>
      <c r="I5466">
        <v>820779</v>
      </c>
      <c r="J5466">
        <v>41378</v>
      </c>
      <c r="K5466">
        <v>44689</v>
      </c>
      <c r="L5466">
        <v>77562</v>
      </c>
      <c r="M5466">
        <v>11640</v>
      </c>
      <c r="N5466">
        <v>83000000</v>
      </c>
    </row>
    <row r="5467" spans="1:14" x14ac:dyDescent="0.3">
      <c r="A5467" t="s">
        <v>7708</v>
      </c>
      <c r="B5467" t="s">
        <v>2187</v>
      </c>
      <c r="C5467" t="s">
        <v>2338</v>
      </c>
      <c r="D5467" t="s">
        <v>2339</v>
      </c>
      <c r="E5467" s="17">
        <v>44218</v>
      </c>
      <c r="F5467">
        <v>4014</v>
      </c>
      <c r="G5467">
        <v>99</v>
      </c>
      <c r="H5467">
        <v>1280</v>
      </c>
      <c r="I5467">
        <v>824793</v>
      </c>
      <c r="J5467">
        <v>41477</v>
      </c>
      <c r="K5467">
        <v>45969</v>
      </c>
      <c r="L5467">
        <v>52182</v>
      </c>
      <c r="M5467">
        <v>2234</v>
      </c>
      <c r="N5467">
        <v>83000000</v>
      </c>
    </row>
    <row r="5468" spans="1:14" x14ac:dyDescent="0.3">
      <c r="A5468" t="s">
        <v>7709</v>
      </c>
      <c r="B5468" t="s">
        <v>2190</v>
      </c>
      <c r="C5468" t="s">
        <v>2252</v>
      </c>
      <c r="D5468" t="s">
        <v>2301</v>
      </c>
      <c r="E5468" s="17">
        <v>44259</v>
      </c>
      <c r="F5468">
        <v>899</v>
      </c>
      <c r="G5468">
        <v>103</v>
      </c>
      <c r="H5468">
        <v>4340</v>
      </c>
      <c r="I5468">
        <v>825692</v>
      </c>
      <c r="J5468">
        <v>41580</v>
      </c>
      <c r="K5468">
        <v>50309</v>
      </c>
      <c r="L5468">
        <v>14384</v>
      </c>
      <c r="M5468">
        <v>10718</v>
      </c>
      <c r="N5468">
        <v>213000000</v>
      </c>
    </row>
    <row r="5469" spans="1:14" x14ac:dyDescent="0.3">
      <c r="A5469" t="s">
        <v>7710</v>
      </c>
      <c r="B5469" t="s">
        <v>2190</v>
      </c>
      <c r="C5469" t="s">
        <v>2191</v>
      </c>
      <c r="D5469" t="s">
        <v>2285</v>
      </c>
      <c r="E5469" s="17">
        <v>44114</v>
      </c>
      <c r="F5469">
        <v>1189</v>
      </c>
      <c r="G5469">
        <v>4</v>
      </c>
      <c r="H5469">
        <v>521</v>
      </c>
      <c r="I5469">
        <v>826881</v>
      </c>
      <c r="J5469">
        <v>41584</v>
      </c>
      <c r="K5469">
        <v>50830</v>
      </c>
      <c r="L5469">
        <v>16646</v>
      </c>
      <c r="M5469">
        <v>10925</v>
      </c>
      <c r="N5469">
        <v>213000000</v>
      </c>
    </row>
    <row r="5470" spans="1:14" x14ac:dyDescent="0.3">
      <c r="A5470" t="s">
        <v>7711</v>
      </c>
      <c r="B5470" t="s">
        <v>2190</v>
      </c>
      <c r="C5470" t="s">
        <v>2252</v>
      </c>
      <c r="D5470" t="s">
        <v>2253</v>
      </c>
      <c r="E5470" s="17">
        <v>44067</v>
      </c>
      <c r="F5470">
        <v>652</v>
      </c>
      <c r="G5470">
        <v>21</v>
      </c>
      <c r="H5470">
        <v>1618</v>
      </c>
      <c r="I5470">
        <v>827533</v>
      </c>
      <c r="J5470">
        <v>41605</v>
      </c>
      <c r="K5470">
        <v>52448</v>
      </c>
      <c r="L5470">
        <v>3912</v>
      </c>
      <c r="M5470">
        <v>7504</v>
      </c>
      <c r="N5470">
        <v>213000000</v>
      </c>
    </row>
    <row r="5471" spans="1:14" x14ac:dyDescent="0.3">
      <c r="A5471" t="s">
        <v>7712</v>
      </c>
      <c r="B5471" t="s">
        <v>2194</v>
      </c>
      <c r="C5471" t="s">
        <v>2204</v>
      </c>
      <c r="D5471" t="s">
        <v>25</v>
      </c>
      <c r="E5471" s="17">
        <v>44024</v>
      </c>
      <c r="F5471">
        <v>982</v>
      </c>
      <c r="G5471">
        <v>185</v>
      </c>
      <c r="H5471">
        <v>4214</v>
      </c>
      <c r="I5471">
        <v>828515</v>
      </c>
      <c r="J5471">
        <v>41790</v>
      </c>
      <c r="K5471">
        <v>56662</v>
      </c>
      <c r="L5471">
        <v>10802</v>
      </c>
      <c r="M5471">
        <v>18254</v>
      </c>
      <c r="N5471">
        <v>1380000000</v>
      </c>
    </row>
    <row r="5472" spans="1:14" x14ac:dyDescent="0.3">
      <c r="A5472" t="s">
        <v>7713</v>
      </c>
      <c r="B5472" t="s">
        <v>2187</v>
      </c>
      <c r="C5472" t="s">
        <v>2338</v>
      </c>
      <c r="D5472" t="s">
        <v>2339</v>
      </c>
      <c r="E5472" s="17">
        <v>44117</v>
      </c>
      <c r="F5472">
        <v>575</v>
      </c>
      <c r="G5472">
        <v>65</v>
      </c>
      <c r="H5472">
        <v>3682</v>
      </c>
      <c r="I5472">
        <v>829090</v>
      </c>
      <c r="J5472">
        <v>41855</v>
      </c>
      <c r="K5472">
        <v>60344</v>
      </c>
      <c r="L5472">
        <v>10350</v>
      </c>
      <c r="M5472">
        <v>11357</v>
      </c>
      <c r="N5472">
        <v>83000000</v>
      </c>
    </row>
    <row r="5473" spans="1:14" x14ac:dyDescent="0.3">
      <c r="A5473" t="s">
        <v>7714</v>
      </c>
      <c r="B5473" t="s">
        <v>2211</v>
      </c>
      <c r="C5473" t="s">
        <v>2237</v>
      </c>
      <c r="D5473" t="s">
        <v>2250</v>
      </c>
      <c r="E5473" s="17">
        <v>43966</v>
      </c>
      <c r="F5473">
        <v>332</v>
      </c>
      <c r="G5473">
        <v>88</v>
      </c>
      <c r="H5473">
        <v>1601</v>
      </c>
      <c r="I5473">
        <v>829422</v>
      </c>
      <c r="J5473">
        <v>41943</v>
      </c>
      <c r="K5473">
        <v>61945</v>
      </c>
      <c r="L5473">
        <v>6308</v>
      </c>
      <c r="M5473">
        <v>5606</v>
      </c>
      <c r="N5473">
        <v>331000000</v>
      </c>
    </row>
    <row r="5474" spans="1:14" x14ac:dyDescent="0.3">
      <c r="A5474" t="s">
        <v>7715</v>
      </c>
      <c r="B5474" t="s">
        <v>2194</v>
      </c>
      <c r="C5474" t="s">
        <v>2204</v>
      </c>
      <c r="D5474" t="s">
        <v>2235</v>
      </c>
      <c r="E5474" s="17">
        <v>44001</v>
      </c>
      <c r="F5474">
        <v>4307</v>
      </c>
      <c r="G5474">
        <v>39</v>
      </c>
      <c r="H5474">
        <v>2306</v>
      </c>
      <c r="I5474">
        <v>833729</v>
      </c>
      <c r="J5474">
        <v>41982</v>
      </c>
      <c r="K5474">
        <v>64251</v>
      </c>
      <c r="L5474">
        <v>51684</v>
      </c>
      <c r="M5474">
        <v>10637</v>
      </c>
      <c r="N5474">
        <v>1380000000</v>
      </c>
    </row>
    <row r="5475" spans="1:14" x14ac:dyDescent="0.3">
      <c r="A5475" t="s">
        <v>7716</v>
      </c>
      <c r="B5475" t="s">
        <v>2194</v>
      </c>
      <c r="C5475" t="s">
        <v>2221</v>
      </c>
      <c r="D5475" t="s">
        <v>2281</v>
      </c>
      <c r="E5475" s="17">
        <v>43989</v>
      </c>
      <c r="F5475">
        <v>288</v>
      </c>
      <c r="G5475">
        <v>87</v>
      </c>
      <c r="H5475">
        <v>4666</v>
      </c>
      <c r="I5475">
        <v>834017</v>
      </c>
      <c r="J5475">
        <v>42069</v>
      </c>
      <c r="K5475">
        <v>68917</v>
      </c>
      <c r="L5475">
        <v>2016</v>
      </c>
      <c r="M5475">
        <v>13150</v>
      </c>
      <c r="N5475">
        <v>1380000000</v>
      </c>
    </row>
    <row r="5476" spans="1:14" x14ac:dyDescent="0.3">
      <c r="A5476" t="s">
        <v>7717</v>
      </c>
      <c r="B5476" t="s">
        <v>2194</v>
      </c>
      <c r="C5476" t="s">
        <v>2195</v>
      </c>
      <c r="D5476" t="s">
        <v>2296</v>
      </c>
      <c r="E5476" s="17">
        <v>44031</v>
      </c>
      <c r="F5476">
        <v>2213</v>
      </c>
      <c r="G5476">
        <v>121</v>
      </c>
      <c r="H5476">
        <v>3827</v>
      </c>
      <c r="I5476">
        <v>836230</v>
      </c>
      <c r="J5476">
        <v>42190</v>
      </c>
      <c r="K5476">
        <v>72744</v>
      </c>
      <c r="L5476">
        <v>17704</v>
      </c>
      <c r="M5476">
        <v>9736</v>
      </c>
      <c r="N5476">
        <v>1380000000</v>
      </c>
    </row>
    <row r="5477" spans="1:14" x14ac:dyDescent="0.3">
      <c r="A5477" t="s">
        <v>7718</v>
      </c>
      <c r="B5477" t="s">
        <v>2211</v>
      </c>
      <c r="C5477" t="s">
        <v>2241</v>
      </c>
      <c r="D5477" t="s">
        <v>2261</v>
      </c>
      <c r="E5477" s="17">
        <v>44317</v>
      </c>
      <c r="F5477">
        <v>2173</v>
      </c>
      <c r="G5477">
        <v>4</v>
      </c>
      <c r="H5477">
        <v>1215</v>
      </c>
      <c r="I5477">
        <v>838403</v>
      </c>
      <c r="J5477">
        <v>42194</v>
      </c>
      <c r="K5477">
        <v>73959</v>
      </c>
      <c r="L5477">
        <v>39114</v>
      </c>
      <c r="M5477">
        <v>6132</v>
      </c>
      <c r="N5477">
        <v>331000000</v>
      </c>
    </row>
    <row r="5478" spans="1:14" x14ac:dyDescent="0.3">
      <c r="A5478" t="s">
        <v>7719</v>
      </c>
      <c r="B5478" t="s">
        <v>2190</v>
      </c>
      <c r="C5478" t="s">
        <v>2198</v>
      </c>
      <c r="D5478" t="s">
        <v>2199</v>
      </c>
      <c r="E5478" s="17">
        <v>44387</v>
      </c>
      <c r="F5478">
        <v>3833</v>
      </c>
      <c r="G5478">
        <v>143</v>
      </c>
      <c r="H5478">
        <v>942</v>
      </c>
      <c r="I5478">
        <v>842236</v>
      </c>
      <c r="J5478">
        <v>42337</v>
      </c>
      <c r="K5478">
        <v>74901</v>
      </c>
      <c r="L5478">
        <v>49829</v>
      </c>
      <c r="M5478">
        <v>19797</v>
      </c>
      <c r="N5478">
        <v>213000000</v>
      </c>
    </row>
    <row r="5479" spans="1:14" x14ac:dyDescent="0.3">
      <c r="A5479" t="s">
        <v>7720</v>
      </c>
      <c r="B5479" t="s">
        <v>2187</v>
      </c>
      <c r="C5479" t="s">
        <v>2255</v>
      </c>
      <c r="D5479" t="s">
        <v>2255</v>
      </c>
      <c r="E5479" s="17">
        <v>44413</v>
      </c>
      <c r="F5479">
        <v>1055</v>
      </c>
      <c r="G5479">
        <v>116</v>
      </c>
      <c r="H5479">
        <v>3931</v>
      </c>
      <c r="I5479">
        <v>843291</v>
      </c>
      <c r="J5479">
        <v>42453</v>
      </c>
      <c r="K5479">
        <v>78832</v>
      </c>
      <c r="L5479">
        <v>8440</v>
      </c>
      <c r="M5479">
        <v>7937</v>
      </c>
      <c r="N5479">
        <v>83000000</v>
      </c>
    </row>
    <row r="5480" spans="1:14" x14ac:dyDescent="0.3">
      <c r="A5480" t="s">
        <v>7721</v>
      </c>
      <c r="B5480" t="s">
        <v>2206</v>
      </c>
      <c r="C5480" t="s">
        <v>2207</v>
      </c>
      <c r="D5480" t="s">
        <v>2208</v>
      </c>
      <c r="E5480" s="17">
        <v>44334</v>
      </c>
      <c r="F5480">
        <v>4369</v>
      </c>
      <c r="G5480">
        <v>14</v>
      </c>
      <c r="H5480">
        <v>1153</v>
      </c>
      <c r="I5480">
        <v>847660</v>
      </c>
      <c r="J5480">
        <v>42467</v>
      </c>
      <c r="K5480">
        <v>79985</v>
      </c>
      <c r="L5480">
        <v>43690</v>
      </c>
      <c r="M5480">
        <v>7630</v>
      </c>
      <c r="N5480">
        <v>68000000</v>
      </c>
    </row>
    <row r="5481" spans="1:14" x14ac:dyDescent="0.3">
      <c r="A5481" t="s">
        <v>7722</v>
      </c>
      <c r="B5481" t="s">
        <v>2206</v>
      </c>
      <c r="C5481" t="s">
        <v>2257</v>
      </c>
      <c r="D5481" t="s">
        <v>2290</v>
      </c>
      <c r="E5481" s="17">
        <v>44201</v>
      </c>
      <c r="F5481">
        <v>1324</v>
      </c>
      <c r="G5481">
        <v>74</v>
      </c>
      <c r="H5481">
        <v>2205</v>
      </c>
      <c r="I5481">
        <v>848984</v>
      </c>
      <c r="J5481">
        <v>42541</v>
      </c>
      <c r="K5481">
        <v>82190</v>
      </c>
      <c r="L5481">
        <v>15888</v>
      </c>
      <c r="M5481">
        <v>17302</v>
      </c>
      <c r="N5481">
        <v>68000000</v>
      </c>
    </row>
    <row r="5482" spans="1:14" x14ac:dyDescent="0.3">
      <c r="A5482" t="s">
        <v>7723</v>
      </c>
      <c r="B5482" t="s">
        <v>2187</v>
      </c>
      <c r="C5482" t="s">
        <v>2338</v>
      </c>
      <c r="D5482" t="s">
        <v>2438</v>
      </c>
      <c r="E5482" s="17">
        <v>43933</v>
      </c>
      <c r="F5482">
        <v>3595</v>
      </c>
      <c r="G5482">
        <v>79</v>
      </c>
      <c r="H5482">
        <v>3749</v>
      </c>
      <c r="I5482">
        <v>852579</v>
      </c>
      <c r="J5482">
        <v>42620</v>
      </c>
      <c r="K5482">
        <v>85939</v>
      </c>
      <c r="L5482">
        <v>50330</v>
      </c>
      <c r="M5482">
        <v>8347</v>
      </c>
      <c r="N5482">
        <v>83000000</v>
      </c>
    </row>
    <row r="5483" spans="1:14" x14ac:dyDescent="0.3">
      <c r="A5483" t="s">
        <v>7724</v>
      </c>
      <c r="B5483" t="s">
        <v>2211</v>
      </c>
      <c r="C5483" t="s">
        <v>2237</v>
      </c>
      <c r="D5483" t="s">
        <v>2250</v>
      </c>
      <c r="E5483" s="17">
        <v>43955</v>
      </c>
      <c r="F5483">
        <v>3827</v>
      </c>
      <c r="G5483">
        <v>17</v>
      </c>
      <c r="H5483">
        <v>260</v>
      </c>
      <c r="I5483">
        <v>856406</v>
      </c>
      <c r="J5483">
        <v>42637</v>
      </c>
      <c r="K5483">
        <v>86199</v>
      </c>
      <c r="L5483">
        <v>22962</v>
      </c>
      <c r="M5483">
        <v>17982</v>
      </c>
      <c r="N5483">
        <v>331000000</v>
      </c>
    </row>
    <row r="5484" spans="1:14" x14ac:dyDescent="0.3">
      <c r="A5484" t="s">
        <v>7725</v>
      </c>
      <c r="B5484" t="s">
        <v>2206</v>
      </c>
      <c r="C5484" t="s">
        <v>2224</v>
      </c>
      <c r="D5484" t="s">
        <v>2230</v>
      </c>
      <c r="E5484" s="17">
        <v>44143</v>
      </c>
      <c r="F5484">
        <v>2662</v>
      </c>
      <c r="G5484">
        <v>174</v>
      </c>
      <c r="H5484">
        <v>389</v>
      </c>
      <c r="I5484">
        <v>859068</v>
      </c>
      <c r="J5484">
        <v>42811</v>
      </c>
      <c r="K5484">
        <v>86588</v>
      </c>
      <c r="L5484">
        <v>13310</v>
      </c>
      <c r="M5484">
        <v>10620</v>
      </c>
      <c r="N5484">
        <v>68000000</v>
      </c>
    </row>
    <row r="5485" spans="1:14" x14ac:dyDescent="0.3">
      <c r="A5485" t="s">
        <v>7726</v>
      </c>
      <c r="B5485" t="s">
        <v>2194</v>
      </c>
      <c r="C5485" t="s">
        <v>2195</v>
      </c>
      <c r="D5485" t="s">
        <v>2296</v>
      </c>
      <c r="E5485" s="17">
        <v>44288</v>
      </c>
      <c r="F5485">
        <v>2323</v>
      </c>
      <c r="G5485">
        <v>101</v>
      </c>
      <c r="H5485">
        <v>4740</v>
      </c>
      <c r="I5485">
        <v>861391</v>
      </c>
      <c r="J5485">
        <v>42912</v>
      </c>
      <c r="K5485">
        <v>91328</v>
      </c>
      <c r="L5485">
        <v>25553</v>
      </c>
      <c r="M5485">
        <v>9872</v>
      </c>
      <c r="N5485">
        <v>1380000000</v>
      </c>
    </row>
    <row r="5486" spans="1:14" x14ac:dyDescent="0.3">
      <c r="A5486" t="s">
        <v>7727</v>
      </c>
      <c r="B5486" t="s">
        <v>2206</v>
      </c>
      <c r="C5486" t="s">
        <v>2207</v>
      </c>
      <c r="D5486" t="s">
        <v>2263</v>
      </c>
      <c r="E5486" s="17">
        <v>44060</v>
      </c>
      <c r="F5486">
        <v>1882</v>
      </c>
      <c r="G5486">
        <v>131</v>
      </c>
      <c r="H5486">
        <v>4227</v>
      </c>
      <c r="I5486">
        <v>863273</v>
      </c>
      <c r="J5486">
        <v>43043</v>
      </c>
      <c r="K5486">
        <v>95555</v>
      </c>
      <c r="L5486">
        <v>9410</v>
      </c>
      <c r="M5486">
        <v>10628</v>
      </c>
      <c r="N5486">
        <v>68000000</v>
      </c>
    </row>
    <row r="5487" spans="1:14" x14ac:dyDescent="0.3">
      <c r="A5487" t="s">
        <v>7728</v>
      </c>
      <c r="B5487" t="s">
        <v>2187</v>
      </c>
      <c r="C5487" t="s">
        <v>2188</v>
      </c>
      <c r="D5487" t="s">
        <v>2188</v>
      </c>
      <c r="E5487" s="17">
        <v>44488</v>
      </c>
      <c r="F5487">
        <v>3063</v>
      </c>
      <c r="G5487">
        <v>52</v>
      </c>
      <c r="H5487">
        <v>407</v>
      </c>
      <c r="I5487">
        <v>866336</v>
      </c>
      <c r="J5487">
        <v>43095</v>
      </c>
      <c r="K5487">
        <v>95962</v>
      </c>
      <c r="L5487">
        <v>24504</v>
      </c>
      <c r="M5487">
        <v>1046</v>
      </c>
      <c r="N5487">
        <v>83000000</v>
      </c>
    </row>
    <row r="5488" spans="1:14" x14ac:dyDescent="0.3">
      <c r="A5488" t="s">
        <v>7729</v>
      </c>
      <c r="B5488" t="s">
        <v>2194</v>
      </c>
      <c r="C5488" t="s">
        <v>27</v>
      </c>
      <c r="D5488" t="s">
        <v>27</v>
      </c>
      <c r="E5488" s="17">
        <v>44027</v>
      </c>
      <c r="F5488">
        <v>1153</v>
      </c>
      <c r="G5488">
        <v>57</v>
      </c>
      <c r="H5488">
        <v>2043</v>
      </c>
      <c r="I5488">
        <v>867489</v>
      </c>
      <c r="J5488">
        <v>43152</v>
      </c>
      <c r="K5488">
        <v>98005</v>
      </c>
      <c r="L5488">
        <v>10377</v>
      </c>
      <c r="M5488">
        <v>11647</v>
      </c>
      <c r="N5488">
        <v>1380000000</v>
      </c>
    </row>
    <row r="5489" spans="1:14" x14ac:dyDescent="0.3">
      <c r="A5489" t="s">
        <v>7730</v>
      </c>
      <c r="B5489" t="s">
        <v>2206</v>
      </c>
      <c r="C5489" t="s">
        <v>2257</v>
      </c>
      <c r="D5489" t="s">
        <v>2258</v>
      </c>
      <c r="E5489" s="17">
        <v>44253</v>
      </c>
      <c r="F5489">
        <v>3370</v>
      </c>
      <c r="G5489">
        <v>111</v>
      </c>
      <c r="H5489">
        <v>566</v>
      </c>
      <c r="I5489">
        <v>870859</v>
      </c>
      <c r="J5489">
        <v>43263</v>
      </c>
      <c r="K5489">
        <v>98571</v>
      </c>
      <c r="L5489">
        <v>20220</v>
      </c>
      <c r="M5489">
        <v>15488</v>
      </c>
      <c r="N5489">
        <v>68000000</v>
      </c>
    </row>
    <row r="5490" spans="1:14" x14ac:dyDescent="0.3">
      <c r="A5490" t="s">
        <v>7731</v>
      </c>
      <c r="B5490" t="s">
        <v>2187</v>
      </c>
      <c r="C5490" t="s">
        <v>2188</v>
      </c>
      <c r="D5490" t="s">
        <v>2188</v>
      </c>
      <c r="E5490" s="17">
        <v>44402</v>
      </c>
      <c r="F5490">
        <v>96</v>
      </c>
      <c r="G5490">
        <v>84</v>
      </c>
      <c r="H5490">
        <v>4781</v>
      </c>
      <c r="I5490">
        <v>870955</v>
      </c>
      <c r="J5490">
        <v>43347</v>
      </c>
      <c r="K5490">
        <v>103352</v>
      </c>
      <c r="L5490">
        <v>1344</v>
      </c>
      <c r="M5490">
        <v>3482</v>
      </c>
      <c r="N5490">
        <v>83000000</v>
      </c>
    </row>
    <row r="5491" spans="1:14" x14ac:dyDescent="0.3">
      <c r="A5491" t="s">
        <v>7732</v>
      </c>
      <c r="B5491" t="s">
        <v>2211</v>
      </c>
      <c r="C5491" t="s">
        <v>2241</v>
      </c>
      <c r="D5491" t="s">
        <v>2242</v>
      </c>
      <c r="E5491" s="17">
        <v>44440</v>
      </c>
      <c r="F5491">
        <v>276</v>
      </c>
      <c r="G5491">
        <v>74</v>
      </c>
      <c r="H5491">
        <v>3370</v>
      </c>
      <c r="I5491">
        <v>871231</v>
      </c>
      <c r="J5491">
        <v>43421</v>
      </c>
      <c r="K5491">
        <v>106722</v>
      </c>
      <c r="L5491">
        <v>4692</v>
      </c>
      <c r="M5491">
        <v>10026</v>
      </c>
      <c r="N5491">
        <v>331000000</v>
      </c>
    </row>
    <row r="5492" spans="1:14" x14ac:dyDescent="0.3">
      <c r="A5492" t="s">
        <v>7733</v>
      </c>
      <c r="B5492" t="s">
        <v>2187</v>
      </c>
      <c r="C5492" t="s">
        <v>2338</v>
      </c>
      <c r="D5492" t="s">
        <v>2438</v>
      </c>
      <c r="E5492" s="17">
        <v>44001</v>
      </c>
      <c r="F5492">
        <v>2847</v>
      </c>
      <c r="G5492">
        <v>57</v>
      </c>
      <c r="H5492">
        <v>1979</v>
      </c>
      <c r="I5492">
        <v>874078</v>
      </c>
      <c r="J5492">
        <v>43478</v>
      </c>
      <c r="K5492">
        <v>108701</v>
      </c>
      <c r="L5492">
        <v>22776</v>
      </c>
      <c r="M5492">
        <v>7941</v>
      </c>
      <c r="N5492">
        <v>83000000</v>
      </c>
    </row>
    <row r="5493" spans="1:14" x14ac:dyDescent="0.3">
      <c r="A5493" t="s">
        <v>7734</v>
      </c>
      <c r="B5493" t="s">
        <v>2211</v>
      </c>
      <c r="C5493" t="s">
        <v>2241</v>
      </c>
      <c r="D5493" t="s">
        <v>2242</v>
      </c>
      <c r="E5493" s="17">
        <v>44212</v>
      </c>
      <c r="F5493">
        <v>331</v>
      </c>
      <c r="G5493">
        <v>115</v>
      </c>
      <c r="H5493">
        <v>1952</v>
      </c>
      <c r="I5493">
        <v>874409</v>
      </c>
      <c r="J5493">
        <v>43593</v>
      </c>
      <c r="K5493">
        <v>110653</v>
      </c>
      <c r="L5493">
        <v>4965</v>
      </c>
      <c r="M5493">
        <v>227</v>
      </c>
      <c r="N5493">
        <v>331000000</v>
      </c>
    </row>
    <row r="5494" spans="1:14" x14ac:dyDescent="0.3">
      <c r="A5494" t="s">
        <v>7735</v>
      </c>
      <c r="B5494" t="s">
        <v>2194</v>
      </c>
      <c r="C5494" t="s">
        <v>2221</v>
      </c>
      <c r="D5494" t="s">
        <v>2281</v>
      </c>
      <c r="E5494" s="17">
        <v>44003</v>
      </c>
      <c r="F5494">
        <v>2252</v>
      </c>
      <c r="G5494">
        <v>58</v>
      </c>
      <c r="H5494">
        <v>2006</v>
      </c>
      <c r="I5494">
        <v>876661</v>
      </c>
      <c r="J5494">
        <v>43651</v>
      </c>
      <c r="K5494">
        <v>112659</v>
      </c>
      <c r="L5494">
        <v>33780</v>
      </c>
      <c r="M5494">
        <v>19536</v>
      </c>
      <c r="N5494">
        <v>1380000000</v>
      </c>
    </row>
    <row r="5495" spans="1:14" x14ac:dyDescent="0.3">
      <c r="A5495" t="s">
        <v>7736</v>
      </c>
      <c r="B5495" t="s">
        <v>2187</v>
      </c>
      <c r="C5495" t="s">
        <v>2255</v>
      </c>
      <c r="D5495" t="s">
        <v>2255</v>
      </c>
      <c r="E5495" s="17">
        <v>44493</v>
      </c>
      <c r="F5495">
        <v>4198</v>
      </c>
      <c r="G5495">
        <v>161</v>
      </c>
      <c r="H5495">
        <v>3838</v>
      </c>
      <c r="I5495">
        <v>880859</v>
      </c>
      <c r="J5495">
        <v>43812</v>
      </c>
      <c r="K5495">
        <v>116497</v>
      </c>
      <c r="L5495">
        <v>58772</v>
      </c>
      <c r="M5495">
        <v>19019</v>
      </c>
      <c r="N5495">
        <v>83000000</v>
      </c>
    </row>
    <row r="5496" spans="1:14" x14ac:dyDescent="0.3">
      <c r="A5496" t="s">
        <v>7737</v>
      </c>
      <c r="B5496" t="s">
        <v>2190</v>
      </c>
      <c r="C5496" t="s">
        <v>2252</v>
      </c>
      <c r="D5496" t="s">
        <v>2301</v>
      </c>
      <c r="E5496" s="17">
        <v>44283</v>
      </c>
      <c r="F5496">
        <v>3051</v>
      </c>
      <c r="G5496">
        <v>29</v>
      </c>
      <c r="H5496">
        <v>2315</v>
      </c>
      <c r="I5496">
        <v>883910</v>
      </c>
      <c r="J5496">
        <v>43841</v>
      </c>
      <c r="K5496">
        <v>118812</v>
      </c>
      <c r="L5496">
        <v>45765</v>
      </c>
      <c r="M5496">
        <v>3352</v>
      </c>
      <c r="N5496">
        <v>213000000</v>
      </c>
    </row>
    <row r="5497" spans="1:14" x14ac:dyDescent="0.3">
      <c r="A5497" t="s">
        <v>7738</v>
      </c>
      <c r="B5497" t="s">
        <v>2190</v>
      </c>
      <c r="C5497" t="s">
        <v>2198</v>
      </c>
      <c r="D5497" t="s">
        <v>2306</v>
      </c>
      <c r="E5497" s="17">
        <v>44180</v>
      </c>
      <c r="F5497">
        <v>3696</v>
      </c>
      <c r="G5497">
        <v>181</v>
      </c>
      <c r="H5497">
        <v>100</v>
      </c>
      <c r="I5497">
        <v>887606</v>
      </c>
      <c r="J5497">
        <v>44022</v>
      </c>
      <c r="K5497">
        <v>118912</v>
      </c>
      <c r="L5497">
        <v>40656</v>
      </c>
      <c r="M5497">
        <v>13001</v>
      </c>
      <c r="N5497">
        <v>213000000</v>
      </c>
    </row>
    <row r="5498" spans="1:14" x14ac:dyDescent="0.3">
      <c r="A5498" t="s">
        <v>7739</v>
      </c>
      <c r="B5498" t="s">
        <v>2190</v>
      </c>
      <c r="C5498" t="s">
        <v>2269</v>
      </c>
      <c r="D5498" t="s">
        <v>2270</v>
      </c>
      <c r="E5498" s="17">
        <v>44464</v>
      </c>
      <c r="F5498">
        <v>2407</v>
      </c>
      <c r="G5498">
        <v>67</v>
      </c>
      <c r="H5498">
        <v>4756</v>
      </c>
      <c r="I5498">
        <v>890013</v>
      </c>
      <c r="J5498">
        <v>44089</v>
      </c>
      <c r="K5498">
        <v>123668</v>
      </c>
      <c r="L5498">
        <v>19256</v>
      </c>
      <c r="M5498">
        <v>6774</v>
      </c>
      <c r="N5498">
        <v>213000000</v>
      </c>
    </row>
    <row r="5499" spans="1:14" x14ac:dyDescent="0.3">
      <c r="A5499" t="s">
        <v>7740</v>
      </c>
      <c r="B5499" t="s">
        <v>2190</v>
      </c>
      <c r="C5499" t="s">
        <v>2269</v>
      </c>
      <c r="D5499" t="s">
        <v>2288</v>
      </c>
      <c r="E5499" s="17">
        <v>44324</v>
      </c>
      <c r="F5499">
        <v>3202</v>
      </c>
      <c r="G5499">
        <v>74</v>
      </c>
      <c r="H5499">
        <v>3444</v>
      </c>
      <c r="I5499">
        <v>893215</v>
      </c>
      <c r="J5499">
        <v>44163</v>
      </c>
      <c r="K5499">
        <v>127112</v>
      </c>
      <c r="L5499">
        <v>48030</v>
      </c>
      <c r="M5499">
        <v>2811</v>
      </c>
      <c r="N5499">
        <v>213000000</v>
      </c>
    </row>
    <row r="5500" spans="1:14" x14ac:dyDescent="0.3">
      <c r="A5500" t="s">
        <v>7741</v>
      </c>
      <c r="B5500" t="s">
        <v>2190</v>
      </c>
      <c r="C5500" t="s">
        <v>2191</v>
      </c>
      <c r="D5500" t="s">
        <v>2285</v>
      </c>
      <c r="E5500" s="17">
        <v>44450</v>
      </c>
      <c r="F5500">
        <v>2086</v>
      </c>
      <c r="G5500">
        <v>67</v>
      </c>
      <c r="H5500">
        <v>32</v>
      </c>
      <c r="I5500">
        <v>895301</v>
      </c>
      <c r="J5500">
        <v>44230</v>
      </c>
      <c r="K5500">
        <v>127144</v>
      </c>
      <c r="L5500">
        <v>10430</v>
      </c>
      <c r="M5500">
        <v>14969</v>
      </c>
      <c r="N5500">
        <v>213000000</v>
      </c>
    </row>
    <row r="5501" spans="1:14" x14ac:dyDescent="0.3">
      <c r="A5501" t="s">
        <v>7742</v>
      </c>
      <c r="B5501" t="s">
        <v>2211</v>
      </c>
      <c r="C5501" t="s">
        <v>2237</v>
      </c>
      <c r="D5501" t="s">
        <v>2250</v>
      </c>
      <c r="E5501" s="17">
        <v>43834</v>
      </c>
      <c r="F5501">
        <v>306</v>
      </c>
      <c r="G5501">
        <v>153</v>
      </c>
      <c r="H5501">
        <v>4331</v>
      </c>
      <c r="I5501">
        <v>895607</v>
      </c>
      <c r="J5501">
        <v>44383</v>
      </c>
      <c r="K5501">
        <v>131475</v>
      </c>
      <c r="L5501">
        <v>4896</v>
      </c>
      <c r="M5501">
        <v>15930</v>
      </c>
      <c r="N5501">
        <v>331000000</v>
      </c>
    </row>
    <row r="5502" spans="1:14" x14ac:dyDescent="0.3">
      <c r="A5502" t="s">
        <v>7743</v>
      </c>
      <c r="B5502" t="s">
        <v>2187</v>
      </c>
      <c r="C5502" t="s">
        <v>2255</v>
      </c>
      <c r="D5502" t="s">
        <v>2255</v>
      </c>
      <c r="E5502" s="17">
        <v>43923</v>
      </c>
      <c r="F5502">
        <v>883</v>
      </c>
      <c r="G5502">
        <v>130</v>
      </c>
      <c r="H5502">
        <v>4602</v>
      </c>
      <c r="I5502">
        <v>896490</v>
      </c>
      <c r="J5502">
        <v>44513</v>
      </c>
      <c r="K5502">
        <v>136077</v>
      </c>
      <c r="L5502">
        <v>15011</v>
      </c>
      <c r="M5502">
        <v>17782</v>
      </c>
      <c r="N5502">
        <v>83000000</v>
      </c>
    </row>
    <row r="5503" spans="1:14" x14ac:dyDescent="0.3">
      <c r="A5503" t="s">
        <v>7744</v>
      </c>
      <c r="B5503" t="s">
        <v>2194</v>
      </c>
      <c r="C5503" t="s">
        <v>2221</v>
      </c>
      <c r="D5503" t="s">
        <v>2281</v>
      </c>
      <c r="E5503" s="17">
        <v>43836</v>
      </c>
      <c r="F5503">
        <v>4289</v>
      </c>
      <c r="G5503">
        <v>56</v>
      </c>
      <c r="H5503">
        <v>331</v>
      </c>
      <c r="I5503">
        <v>900779</v>
      </c>
      <c r="J5503">
        <v>44569</v>
      </c>
      <c r="K5503">
        <v>136408</v>
      </c>
      <c r="L5503">
        <v>60046</v>
      </c>
      <c r="M5503">
        <v>7831</v>
      </c>
      <c r="N5503">
        <v>1380000000</v>
      </c>
    </row>
    <row r="5504" spans="1:14" x14ac:dyDescent="0.3">
      <c r="A5504" t="s">
        <v>7745</v>
      </c>
      <c r="B5504" t="s">
        <v>2190</v>
      </c>
      <c r="C5504" t="s">
        <v>2252</v>
      </c>
      <c r="D5504" t="s">
        <v>2253</v>
      </c>
      <c r="E5504" s="17">
        <v>44118</v>
      </c>
      <c r="F5504">
        <v>3589</v>
      </c>
      <c r="G5504">
        <v>164</v>
      </c>
      <c r="H5504">
        <v>3516</v>
      </c>
      <c r="I5504">
        <v>904368</v>
      </c>
      <c r="J5504">
        <v>44733</v>
      </c>
      <c r="K5504">
        <v>139924</v>
      </c>
      <c r="L5504">
        <v>28712</v>
      </c>
      <c r="M5504">
        <v>3402</v>
      </c>
      <c r="N5504">
        <v>213000000</v>
      </c>
    </row>
    <row r="5505" spans="1:14" x14ac:dyDescent="0.3">
      <c r="A5505" t="s">
        <v>7746</v>
      </c>
      <c r="B5505" t="s">
        <v>2190</v>
      </c>
      <c r="C5505" t="s">
        <v>2198</v>
      </c>
      <c r="D5505" t="s">
        <v>2199</v>
      </c>
      <c r="E5505" s="17">
        <v>44448</v>
      </c>
      <c r="F5505">
        <v>3641</v>
      </c>
      <c r="G5505">
        <v>165</v>
      </c>
      <c r="H5505">
        <v>4581</v>
      </c>
      <c r="I5505">
        <v>908009</v>
      </c>
      <c r="J5505">
        <v>44898</v>
      </c>
      <c r="K5505">
        <v>144505</v>
      </c>
      <c r="L5505">
        <v>54615</v>
      </c>
      <c r="M5505">
        <v>3735</v>
      </c>
      <c r="N5505">
        <v>213000000</v>
      </c>
    </row>
    <row r="5506" spans="1:14" x14ac:dyDescent="0.3">
      <c r="A5506" t="s">
        <v>7747</v>
      </c>
      <c r="B5506" t="s">
        <v>2194</v>
      </c>
      <c r="C5506" t="s">
        <v>2195</v>
      </c>
      <c r="D5506" t="s">
        <v>2196</v>
      </c>
      <c r="E5506" s="17">
        <v>43976</v>
      </c>
      <c r="F5506">
        <v>4344</v>
      </c>
      <c r="G5506">
        <v>40</v>
      </c>
      <c r="H5506">
        <v>4215</v>
      </c>
      <c r="I5506">
        <v>912353</v>
      </c>
      <c r="J5506">
        <v>44938</v>
      </c>
      <c r="K5506">
        <v>148720</v>
      </c>
      <c r="L5506">
        <v>69504</v>
      </c>
      <c r="M5506">
        <v>2434</v>
      </c>
      <c r="N5506">
        <v>1380000000</v>
      </c>
    </row>
    <row r="5507" spans="1:14" x14ac:dyDescent="0.3">
      <c r="A5507" t="s">
        <v>7748</v>
      </c>
      <c r="B5507" t="s">
        <v>2194</v>
      </c>
      <c r="C5507" t="s">
        <v>2204</v>
      </c>
      <c r="D5507" t="s">
        <v>25</v>
      </c>
      <c r="E5507" s="17">
        <v>44254</v>
      </c>
      <c r="F5507">
        <v>2162</v>
      </c>
      <c r="G5507">
        <v>3</v>
      </c>
      <c r="H5507">
        <v>157</v>
      </c>
      <c r="I5507">
        <v>914515</v>
      </c>
      <c r="J5507">
        <v>44941</v>
      </c>
      <c r="K5507">
        <v>148877</v>
      </c>
      <c r="L5507">
        <v>21620</v>
      </c>
      <c r="M5507">
        <v>15015</v>
      </c>
      <c r="N5507">
        <v>1380000000</v>
      </c>
    </row>
    <row r="5508" spans="1:14" x14ac:dyDescent="0.3">
      <c r="A5508" t="s">
        <v>7749</v>
      </c>
      <c r="B5508" t="s">
        <v>2190</v>
      </c>
      <c r="C5508" t="s">
        <v>2191</v>
      </c>
      <c r="D5508" t="s">
        <v>2285</v>
      </c>
      <c r="E5508" s="17">
        <v>44438</v>
      </c>
      <c r="F5508">
        <v>3147</v>
      </c>
      <c r="G5508">
        <v>153</v>
      </c>
      <c r="H5508">
        <v>3108</v>
      </c>
      <c r="I5508">
        <v>917662</v>
      </c>
      <c r="J5508">
        <v>45094</v>
      </c>
      <c r="K5508">
        <v>151985</v>
      </c>
      <c r="L5508">
        <v>53499</v>
      </c>
      <c r="M5508">
        <v>3219</v>
      </c>
      <c r="N5508">
        <v>213000000</v>
      </c>
    </row>
    <row r="5509" spans="1:14" x14ac:dyDescent="0.3">
      <c r="A5509" t="s">
        <v>7750</v>
      </c>
      <c r="B5509" t="s">
        <v>2211</v>
      </c>
      <c r="C5509" t="s">
        <v>2212</v>
      </c>
      <c r="D5509" t="s">
        <v>2328</v>
      </c>
      <c r="E5509" s="17">
        <v>44287</v>
      </c>
      <c r="F5509">
        <v>2783</v>
      </c>
      <c r="G5509">
        <v>38</v>
      </c>
      <c r="H5509">
        <v>4945</v>
      </c>
      <c r="I5509">
        <v>920445</v>
      </c>
      <c r="J5509">
        <v>45132</v>
      </c>
      <c r="K5509">
        <v>156930</v>
      </c>
      <c r="L5509">
        <v>50094</v>
      </c>
      <c r="M5509">
        <v>17531</v>
      </c>
      <c r="N5509">
        <v>331000000</v>
      </c>
    </row>
    <row r="5510" spans="1:14" x14ac:dyDescent="0.3">
      <c r="A5510" t="s">
        <v>7751</v>
      </c>
      <c r="B5510" t="s">
        <v>2194</v>
      </c>
      <c r="C5510" t="s">
        <v>2221</v>
      </c>
      <c r="D5510" t="s">
        <v>2281</v>
      </c>
      <c r="E5510" s="17">
        <v>44032</v>
      </c>
      <c r="F5510">
        <v>3141</v>
      </c>
      <c r="G5510">
        <v>108</v>
      </c>
      <c r="H5510">
        <v>2191</v>
      </c>
      <c r="I5510">
        <v>923586</v>
      </c>
      <c r="J5510">
        <v>45240</v>
      </c>
      <c r="K5510">
        <v>159121</v>
      </c>
      <c r="L5510">
        <v>50256</v>
      </c>
      <c r="M5510">
        <v>4835</v>
      </c>
      <c r="N5510">
        <v>1380000000</v>
      </c>
    </row>
    <row r="5511" spans="1:14" x14ac:dyDescent="0.3">
      <c r="A5511" t="s">
        <v>7752</v>
      </c>
      <c r="B5511" t="s">
        <v>2187</v>
      </c>
      <c r="C5511" t="s">
        <v>2188</v>
      </c>
      <c r="D5511" t="s">
        <v>2188</v>
      </c>
      <c r="E5511" s="17">
        <v>44042</v>
      </c>
      <c r="F5511">
        <v>4603</v>
      </c>
      <c r="G5511">
        <v>105</v>
      </c>
      <c r="H5511">
        <v>3628</v>
      </c>
      <c r="I5511">
        <v>928189</v>
      </c>
      <c r="J5511">
        <v>45345</v>
      </c>
      <c r="K5511">
        <v>162749</v>
      </c>
      <c r="L5511">
        <v>41427</v>
      </c>
      <c r="M5511">
        <v>17089</v>
      </c>
      <c r="N5511">
        <v>83000000</v>
      </c>
    </row>
    <row r="5512" spans="1:14" x14ac:dyDescent="0.3">
      <c r="A5512" t="s">
        <v>7753</v>
      </c>
      <c r="B5512" t="s">
        <v>2187</v>
      </c>
      <c r="C5512" t="s">
        <v>2201</v>
      </c>
      <c r="D5512" t="s">
        <v>2272</v>
      </c>
      <c r="E5512" s="17">
        <v>43836</v>
      </c>
      <c r="F5512">
        <v>154</v>
      </c>
      <c r="G5512">
        <v>107</v>
      </c>
      <c r="H5512">
        <v>3782</v>
      </c>
      <c r="I5512">
        <v>928343</v>
      </c>
      <c r="J5512">
        <v>45452</v>
      </c>
      <c r="K5512">
        <v>166531</v>
      </c>
      <c r="L5512">
        <v>2618</v>
      </c>
      <c r="M5512">
        <v>11612</v>
      </c>
      <c r="N5512">
        <v>83000000</v>
      </c>
    </row>
    <row r="5513" spans="1:14" x14ac:dyDescent="0.3">
      <c r="A5513" t="s">
        <v>7754</v>
      </c>
      <c r="B5513" t="s">
        <v>2211</v>
      </c>
      <c r="C5513" t="s">
        <v>2237</v>
      </c>
      <c r="D5513" t="s">
        <v>2238</v>
      </c>
      <c r="E5513" s="17">
        <v>44454</v>
      </c>
      <c r="F5513">
        <v>3630</v>
      </c>
      <c r="G5513">
        <v>169</v>
      </c>
      <c r="H5513">
        <v>3821</v>
      </c>
      <c r="I5513">
        <v>931973</v>
      </c>
      <c r="J5513">
        <v>45621</v>
      </c>
      <c r="K5513">
        <v>170352</v>
      </c>
      <c r="L5513">
        <v>29040</v>
      </c>
      <c r="M5513">
        <v>10692</v>
      </c>
      <c r="N5513">
        <v>331000000</v>
      </c>
    </row>
    <row r="5514" spans="1:14" x14ac:dyDescent="0.3">
      <c r="A5514" t="s">
        <v>7755</v>
      </c>
      <c r="B5514" t="s">
        <v>2206</v>
      </c>
      <c r="C5514" t="s">
        <v>2257</v>
      </c>
      <c r="D5514" t="s">
        <v>2290</v>
      </c>
      <c r="E5514" s="17">
        <v>44206</v>
      </c>
      <c r="F5514">
        <v>460</v>
      </c>
      <c r="G5514">
        <v>10</v>
      </c>
      <c r="H5514">
        <v>2688</v>
      </c>
      <c r="I5514">
        <v>932433</v>
      </c>
      <c r="J5514">
        <v>45631</v>
      </c>
      <c r="K5514">
        <v>173040</v>
      </c>
      <c r="L5514">
        <v>2760</v>
      </c>
      <c r="M5514">
        <v>6222</v>
      </c>
      <c r="N5514">
        <v>68000000</v>
      </c>
    </row>
    <row r="5515" spans="1:14" x14ac:dyDescent="0.3">
      <c r="A5515" t="s">
        <v>7756</v>
      </c>
      <c r="B5515" t="s">
        <v>2211</v>
      </c>
      <c r="C5515" t="s">
        <v>2245</v>
      </c>
      <c r="D5515" t="s">
        <v>2246</v>
      </c>
      <c r="E5515" s="17">
        <v>44277</v>
      </c>
      <c r="F5515">
        <v>1396</v>
      </c>
      <c r="G5515">
        <v>10</v>
      </c>
      <c r="H5515">
        <v>692</v>
      </c>
      <c r="I5515">
        <v>933829</v>
      </c>
      <c r="J5515">
        <v>45641</v>
      </c>
      <c r="K5515">
        <v>173732</v>
      </c>
      <c r="L5515">
        <v>26524</v>
      </c>
      <c r="M5515">
        <v>10247</v>
      </c>
      <c r="N5515">
        <v>331000000</v>
      </c>
    </row>
    <row r="5516" spans="1:14" x14ac:dyDescent="0.3">
      <c r="A5516" t="s">
        <v>7757</v>
      </c>
      <c r="B5516" t="s">
        <v>2190</v>
      </c>
      <c r="C5516" t="s">
        <v>2191</v>
      </c>
      <c r="D5516" t="s">
        <v>2192</v>
      </c>
      <c r="E5516" s="17">
        <v>43936</v>
      </c>
      <c r="F5516">
        <v>790</v>
      </c>
      <c r="G5516">
        <v>53</v>
      </c>
      <c r="H5516">
        <v>1051</v>
      </c>
      <c r="I5516">
        <v>934619</v>
      </c>
      <c r="J5516">
        <v>45694</v>
      </c>
      <c r="K5516">
        <v>174783</v>
      </c>
      <c r="L5516">
        <v>11060</v>
      </c>
      <c r="M5516">
        <v>10081</v>
      </c>
      <c r="N5516">
        <v>213000000</v>
      </c>
    </row>
    <row r="5517" spans="1:14" x14ac:dyDescent="0.3">
      <c r="A5517" t="s">
        <v>7758</v>
      </c>
      <c r="B5517" t="s">
        <v>2206</v>
      </c>
      <c r="C5517" t="s">
        <v>2207</v>
      </c>
      <c r="D5517" t="s">
        <v>2263</v>
      </c>
      <c r="E5517" s="17">
        <v>44481</v>
      </c>
      <c r="F5517">
        <v>3709</v>
      </c>
      <c r="G5517">
        <v>165</v>
      </c>
      <c r="H5517">
        <v>3883</v>
      </c>
      <c r="I5517">
        <v>938328</v>
      </c>
      <c r="J5517">
        <v>45859</v>
      </c>
      <c r="K5517">
        <v>178666</v>
      </c>
      <c r="L5517">
        <v>55635</v>
      </c>
      <c r="M5517">
        <v>18980</v>
      </c>
      <c r="N5517">
        <v>68000000</v>
      </c>
    </row>
    <row r="5518" spans="1:14" x14ac:dyDescent="0.3">
      <c r="A5518" t="s">
        <v>7759</v>
      </c>
      <c r="B5518" t="s">
        <v>2190</v>
      </c>
      <c r="C5518" t="s">
        <v>2191</v>
      </c>
      <c r="D5518" t="s">
        <v>2192</v>
      </c>
      <c r="E5518" s="17">
        <v>44231</v>
      </c>
      <c r="F5518">
        <v>1867</v>
      </c>
      <c r="G5518">
        <v>19</v>
      </c>
      <c r="H5518">
        <v>2922</v>
      </c>
      <c r="I5518">
        <v>940195</v>
      </c>
      <c r="J5518">
        <v>45878</v>
      </c>
      <c r="K5518">
        <v>181588</v>
      </c>
      <c r="L5518">
        <v>18670</v>
      </c>
      <c r="M5518">
        <v>16217</v>
      </c>
      <c r="N5518">
        <v>213000000</v>
      </c>
    </row>
    <row r="5519" spans="1:14" x14ac:dyDescent="0.3">
      <c r="A5519" t="s">
        <v>7760</v>
      </c>
      <c r="B5519" t="s">
        <v>2187</v>
      </c>
      <c r="C5519" t="s">
        <v>2188</v>
      </c>
      <c r="D5519" t="s">
        <v>2188</v>
      </c>
      <c r="E5519" s="17">
        <v>43926</v>
      </c>
      <c r="F5519">
        <v>1688</v>
      </c>
      <c r="G5519">
        <v>153</v>
      </c>
      <c r="H5519">
        <v>2098</v>
      </c>
      <c r="I5519">
        <v>941883</v>
      </c>
      <c r="J5519">
        <v>46031</v>
      </c>
      <c r="K5519">
        <v>183686</v>
      </c>
      <c r="L5519">
        <v>27008</v>
      </c>
      <c r="M5519">
        <v>3528</v>
      </c>
      <c r="N5519">
        <v>83000000</v>
      </c>
    </row>
    <row r="5520" spans="1:14" x14ac:dyDescent="0.3">
      <c r="A5520" t="s">
        <v>7761</v>
      </c>
      <c r="B5520" t="s">
        <v>2194</v>
      </c>
      <c r="C5520" t="s">
        <v>27</v>
      </c>
      <c r="D5520" t="s">
        <v>27</v>
      </c>
      <c r="E5520" s="17">
        <v>44218</v>
      </c>
      <c r="F5520">
        <v>576</v>
      </c>
      <c r="G5520">
        <v>127</v>
      </c>
      <c r="H5520">
        <v>2156</v>
      </c>
      <c r="I5520">
        <v>942459</v>
      </c>
      <c r="J5520">
        <v>46158</v>
      </c>
      <c r="K5520">
        <v>185842</v>
      </c>
      <c r="L5520">
        <v>5760</v>
      </c>
      <c r="M5520">
        <v>4807</v>
      </c>
      <c r="N5520">
        <v>1380000000</v>
      </c>
    </row>
    <row r="5521" spans="1:14" x14ac:dyDescent="0.3">
      <c r="A5521" t="s">
        <v>7762</v>
      </c>
      <c r="B5521" t="s">
        <v>2190</v>
      </c>
      <c r="C5521" t="s">
        <v>2252</v>
      </c>
      <c r="D5521" t="s">
        <v>2301</v>
      </c>
      <c r="E5521" s="17">
        <v>44282</v>
      </c>
      <c r="F5521">
        <v>3764</v>
      </c>
      <c r="G5521">
        <v>75</v>
      </c>
      <c r="H5521">
        <v>133</v>
      </c>
      <c r="I5521">
        <v>946223</v>
      </c>
      <c r="J5521">
        <v>46233</v>
      </c>
      <c r="K5521">
        <v>185975</v>
      </c>
      <c r="L5521">
        <v>37640</v>
      </c>
      <c r="M5521">
        <v>14767</v>
      </c>
      <c r="N5521">
        <v>213000000</v>
      </c>
    </row>
    <row r="5522" spans="1:14" x14ac:dyDescent="0.3">
      <c r="A5522" t="s">
        <v>7763</v>
      </c>
      <c r="B5522" t="s">
        <v>2187</v>
      </c>
      <c r="C5522" t="s">
        <v>2188</v>
      </c>
      <c r="D5522" t="s">
        <v>2188</v>
      </c>
      <c r="E5522" s="17">
        <v>44246</v>
      </c>
      <c r="F5522">
        <v>2543</v>
      </c>
      <c r="G5522">
        <v>118</v>
      </c>
      <c r="H5522">
        <v>3750</v>
      </c>
      <c r="I5522">
        <v>948766</v>
      </c>
      <c r="J5522">
        <v>46351</v>
      </c>
      <c r="K5522">
        <v>189725</v>
      </c>
      <c r="L5522">
        <v>20344</v>
      </c>
      <c r="M5522">
        <v>8792</v>
      </c>
      <c r="N5522">
        <v>83000000</v>
      </c>
    </row>
    <row r="5523" spans="1:14" x14ac:dyDescent="0.3">
      <c r="A5523" t="s">
        <v>7764</v>
      </c>
      <c r="B5523" t="s">
        <v>2211</v>
      </c>
      <c r="C5523" t="s">
        <v>2245</v>
      </c>
      <c r="D5523" t="s">
        <v>2246</v>
      </c>
      <c r="E5523" s="17">
        <v>44556</v>
      </c>
      <c r="F5523">
        <v>361</v>
      </c>
      <c r="G5523">
        <v>13</v>
      </c>
      <c r="H5523">
        <v>2127</v>
      </c>
      <c r="I5523">
        <v>949127</v>
      </c>
      <c r="J5523">
        <v>46364</v>
      </c>
      <c r="K5523">
        <v>191852</v>
      </c>
      <c r="L5523">
        <v>4332</v>
      </c>
      <c r="M5523">
        <v>13731</v>
      </c>
      <c r="N5523">
        <v>331000000</v>
      </c>
    </row>
    <row r="5524" spans="1:14" x14ac:dyDescent="0.3">
      <c r="A5524" t="s">
        <v>7765</v>
      </c>
      <c r="B5524" t="s">
        <v>2190</v>
      </c>
      <c r="C5524" t="s">
        <v>2269</v>
      </c>
      <c r="D5524" t="s">
        <v>2270</v>
      </c>
      <c r="E5524" s="17">
        <v>44334</v>
      </c>
      <c r="F5524">
        <v>456</v>
      </c>
      <c r="G5524">
        <v>177</v>
      </c>
      <c r="H5524">
        <v>2385</v>
      </c>
      <c r="I5524">
        <v>949583</v>
      </c>
      <c r="J5524">
        <v>46541</v>
      </c>
      <c r="K5524">
        <v>194237</v>
      </c>
      <c r="L5524">
        <v>2280</v>
      </c>
      <c r="M5524">
        <v>12164</v>
      </c>
      <c r="N5524">
        <v>213000000</v>
      </c>
    </row>
    <row r="5525" spans="1:14" x14ac:dyDescent="0.3">
      <c r="A5525" t="s">
        <v>7766</v>
      </c>
      <c r="B5525" t="s">
        <v>2187</v>
      </c>
      <c r="C5525" t="s">
        <v>2188</v>
      </c>
      <c r="D5525" t="s">
        <v>2188</v>
      </c>
      <c r="E5525" s="17">
        <v>44284</v>
      </c>
      <c r="F5525">
        <v>3249</v>
      </c>
      <c r="G5525">
        <v>122</v>
      </c>
      <c r="H5525">
        <v>4527</v>
      </c>
      <c r="I5525">
        <v>952832</v>
      </c>
      <c r="J5525">
        <v>46663</v>
      </c>
      <c r="K5525">
        <v>198764</v>
      </c>
      <c r="L5525">
        <v>45486</v>
      </c>
      <c r="M5525">
        <v>18766</v>
      </c>
      <c r="N5525">
        <v>83000000</v>
      </c>
    </row>
    <row r="5526" spans="1:14" x14ac:dyDescent="0.3">
      <c r="A5526" t="s">
        <v>7767</v>
      </c>
      <c r="B5526" t="s">
        <v>2194</v>
      </c>
      <c r="C5526" t="s">
        <v>27</v>
      </c>
      <c r="D5526" t="s">
        <v>27</v>
      </c>
      <c r="E5526" s="17">
        <v>44121</v>
      </c>
      <c r="F5526">
        <v>4224</v>
      </c>
      <c r="G5526">
        <v>24</v>
      </c>
      <c r="H5526">
        <v>4197</v>
      </c>
      <c r="I5526">
        <v>957056</v>
      </c>
      <c r="J5526">
        <v>46687</v>
      </c>
      <c r="K5526">
        <v>202961</v>
      </c>
      <c r="L5526">
        <v>50688</v>
      </c>
      <c r="M5526">
        <v>475</v>
      </c>
      <c r="N5526">
        <v>1380000000</v>
      </c>
    </row>
    <row r="5527" spans="1:14" x14ac:dyDescent="0.3">
      <c r="A5527" t="s">
        <v>7768</v>
      </c>
      <c r="B5527" t="s">
        <v>2190</v>
      </c>
      <c r="C5527" t="s">
        <v>2191</v>
      </c>
      <c r="D5527" t="s">
        <v>2285</v>
      </c>
      <c r="E5527" s="17">
        <v>44364</v>
      </c>
      <c r="F5527">
        <v>3561</v>
      </c>
      <c r="G5527">
        <v>182</v>
      </c>
      <c r="H5527">
        <v>4426</v>
      </c>
      <c r="I5527">
        <v>960617</v>
      </c>
      <c r="J5527">
        <v>46869</v>
      </c>
      <c r="K5527">
        <v>207387</v>
      </c>
      <c r="L5527">
        <v>42732</v>
      </c>
      <c r="M5527">
        <v>8428</v>
      </c>
      <c r="N5527">
        <v>213000000</v>
      </c>
    </row>
    <row r="5528" spans="1:14" x14ac:dyDescent="0.3">
      <c r="A5528" t="s">
        <v>7769</v>
      </c>
      <c r="B5528" t="s">
        <v>2187</v>
      </c>
      <c r="C5528" t="s">
        <v>2201</v>
      </c>
      <c r="D5528" t="s">
        <v>2202</v>
      </c>
      <c r="E5528" s="17">
        <v>44023</v>
      </c>
      <c r="F5528">
        <v>3110</v>
      </c>
      <c r="G5528">
        <v>178</v>
      </c>
      <c r="H5528">
        <v>4471</v>
      </c>
      <c r="I5528">
        <v>963727</v>
      </c>
      <c r="J5528">
        <v>47047</v>
      </c>
      <c r="K5528">
        <v>211858</v>
      </c>
      <c r="L5528">
        <v>27990</v>
      </c>
      <c r="M5528">
        <v>19210</v>
      </c>
      <c r="N5528">
        <v>83000000</v>
      </c>
    </row>
    <row r="5529" spans="1:14" x14ac:dyDescent="0.3">
      <c r="A5529" t="s">
        <v>7770</v>
      </c>
      <c r="B5529" t="s">
        <v>2190</v>
      </c>
      <c r="C5529" t="s">
        <v>2252</v>
      </c>
      <c r="D5529" t="s">
        <v>2301</v>
      </c>
      <c r="E5529" s="17">
        <v>43980</v>
      </c>
      <c r="F5529">
        <v>3529</v>
      </c>
      <c r="G5529">
        <v>105</v>
      </c>
      <c r="H5529">
        <v>2278</v>
      </c>
      <c r="I5529">
        <v>967256</v>
      </c>
      <c r="J5529">
        <v>47152</v>
      </c>
      <c r="K5529">
        <v>214136</v>
      </c>
      <c r="L5529">
        <v>45877</v>
      </c>
      <c r="M5529">
        <v>9859</v>
      </c>
      <c r="N5529">
        <v>213000000</v>
      </c>
    </row>
    <row r="5530" spans="1:14" x14ac:dyDescent="0.3">
      <c r="A5530" t="s">
        <v>7771</v>
      </c>
      <c r="B5530" t="s">
        <v>2194</v>
      </c>
      <c r="C5530" t="s">
        <v>2204</v>
      </c>
      <c r="D5530" t="s">
        <v>2235</v>
      </c>
      <c r="E5530" s="17">
        <v>44345</v>
      </c>
      <c r="F5530">
        <v>4907</v>
      </c>
      <c r="G5530">
        <v>105</v>
      </c>
      <c r="H5530">
        <v>1474</v>
      </c>
      <c r="I5530">
        <v>972163</v>
      </c>
      <c r="J5530">
        <v>47257</v>
      </c>
      <c r="K5530">
        <v>215610</v>
      </c>
      <c r="L5530">
        <v>78512</v>
      </c>
      <c r="M5530">
        <v>8573</v>
      </c>
      <c r="N5530">
        <v>1380000000</v>
      </c>
    </row>
    <row r="5531" spans="1:14" x14ac:dyDescent="0.3">
      <c r="A5531" t="s">
        <v>7772</v>
      </c>
      <c r="B5531" t="s">
        <v>2190</v>
      </c>
      <c r="C5531" t="s">
        <v>2269</v>
      </c>
      <c r="D5531" t="s">
        <v>2270</v>
      </c>
      <c r="E5531" s="17">
        <v>44223</v>
      </c>
      <c r="F5531">
        <v>4968</v>
      </c>
      <c r="G5531">
        <v>102</v>
      </c>
      <c r="H5531">
        <v>4859</v>
      </c>
      <c r="I5531">
        <v>977131</v>
      </c>
      <c r="J5531">
        <v>47359</v>
      </c>
      <c r="K5531">
        <v>220469</v>
      </c>
      <c r="L5531">
        <v>64584</v>
      </c>
      <c r="M5531">
        <v>17854</v>
      </c>
      <c r="N5531">
        <v>213000000</v>
      </c>
    </row>
    <row r="5532" spans="1:14" x14ac:dyDescent="0.3">
      <c r="A5532" t="s">
        <v>7773</v>
      </c>
      <c r="B5532" t="s">
        <v>2190</v>
      </c>
      <c r="C5532" t="s">
        <v>2191</v>
      </c>
      <c r="D5532" t="s">
        <v>2192</v>
      </c>
      <c r="E5532" s="17">
        <v>44146</v>
      </c>
      <c r="F5532">
        <v>349</v>
      </c>
      <c r="G5532">
        <v>9</v>
      </c>
      <c r="H5532">
        <v>4519</v>
      </c>
      <c r="I5532">
        <v>977480</v>
      </c>
      <c r="J5532">
        <v>47368</v>
      </c>
      <c r="K5532">
        <v>224988</v>
      </c>
      <c r="L5532">
        <v>4886</v>
      </c>
      <c r="M5532">
        <v>3264</v>
      </c>
      <c r="N5532">
        <v>213000000</v>
      </c>
    </row>
    <row r="5533" spans="1:14" x14ac:dyDescent="0.3">
      <c r="A5533" t="s">
        <v>7774</v>
      </c>
      <c r="B5533" t="s">
        <v>2187</v>
      </c>
      <c r="C5533" t="s">
        <v>2338</v>
      </c>
      <c r="D5533" t="s">
        <v>2339</v>
      </c>
      <c r="E5533" s="17">
        <v>43906</v>
      </c>
      <c r="F5533">
        <v>2692</v>
      </c>
      <c r="G5533">
        <v>13</v>
      </c>
      <c r="H5533">
        <v>1048</v>
      </c>
      <c r="I5533">
        <v>980172</v>
      </c>
      <c r="J5533">
        <v>47381</v>
      </c>
      <c r="K5533">
        <v>226036</v>
      </c>
      <c r="L5533">
        <v>21536</v>
      </c>
      <c r="M5533">
        <v>12748</v>
      </c>
      <c r="N5533">
        <v>83000000</v>
      </c>
    </row>
    <row r="5534" spans="1:14" x14ac:dyDescent="0.3">
      <c r="A5534" t="s">
        <v>7775</v>
      </c>
      <c r="B5534" t="s">
        <v>2206</v>
      </c>
      <c r="C5534" t="s">
        <v>2224</v>
      </c>
      <c r="D5534" t="s">
        <v>2230</v>
      </c>
      <c r="E5534" s="17">
        <v>44429</v>
      </c>
      <c r="F5534">
        <v>4547</v>
      </c>
      <c r="G5534">
        <v>132</v>
      </c>
      <c r="H5534">
        <v>415</v>
      </c>
      <c r="I5534">
        <v>984719</v>
      </c>
      <c r="J5534">
        <v>47513</v>
      </c>
      <c r="K5534">
        <v>226451</v>
      </c>
      <c r="L5534">
        <v>81846</v>
      </c>
      <c r="M5534">
        <v>12501</v>
      </c>
      <c r="N5534">
        <v>68000000</v>
      </c>
    </row>
    <row r="5535" spans="1:14" x14ac:dyDescent="0.3">
      <c r="A5535" t="s">
        <v>7776</v>
      </c>
      <c r="B5535" t="s">
        <v>2190</v>
      </c>
      <c r="C5535" t="s">
        <v>2198</v>
      </c>
      <c r="D5535" t="s">
        <v>2306</v>
      </c>
      <c r="E5535" s="17">
        <v>44100</v>
      </c>
      <c r="F5535">
        <v>4083</v>
      </c>
      <c r="G5535">
        <v>184</v>
      </c>
      <c r="H5535">
        <v>4397</v>
      </c>
      <c r="I5535">
        <v>988802</v>
      </c>
      <c r="J5535">
        <v>47697</v>
      </c>
      <c r="K5535">
        <v>230848</v>
      </c>
      <c r="L5535">
        <v>73494</v>
      </c>
      <c r="M5535">
        <v>3724</v>
      </c>
      <c r="N5535">
        <v>213000000</v>
      </c>
    </row>
    <row r="5536" spans="1:14" x14ac:dyDescent="0.3">
      <c r="A5536" t="s">
        <v>7777</v>
      </c>
      <c r="B5536" t="s">
        <v>2206</v>
      </c>
      <c r="C5536" t="s">
        <v>2224</v>
      </c>
      <c r="D5536" t="s">
        <v>2225</v>
      </c>
      <c r="E5536" s="17">
        <v>44055</v>
      </c>
      <c r="F5536">
        <v>108</v>
      </c>
      <c r="G5536">
        <v>21</v>
      </c>
      <c r="H5536">
        <v>2166</v>
      </c>
      <c r="I5536">
        <v>988910</v>
      </c>
      <c r="J5536">
        <v>47718</v>
      </c>
      <c r="K5536">
        <v>233014</v>
      </c>
      <c r="L5536">
        <v>648</v>
      </c>
      <c r="M5536">
        <v>18894</v>
      </c>
      <c r="N5536">
        <v>68000000</v>
      </c>
    </row>
    <row r="5537" spans="1:14" x14ac:dyDescent="0.3">
      <c r="A5537" t="s">
        <v>7778</v>
      </c>
      <c r="B5537" t="s">
        <v>2211</v>
      </c>
      <c r="C5537" t="s">
        <v>2241</v>
      </c>
      <c r="D5537" t="s">
        <v>2242</v>
      </c>
      <c r="E5537" s="17">
        <v>44360</v>
      </c>
      <c r="F5537">
        <v>1231</v>
      </c>
      <c r="G5537">
        <v>74</v>
      </c>
      <c r="H5537">
        <v>2378</v>
      </c>
      <c r="I5537">
        <v>990141</v>
      </c>
      <c r="J5537">
        <v>47792</v>
      </c>
      <c r="K5537">
        <v>235392</v>
      </c>
      <c r="L5537">
        <v>6155</v>
      </c>
      <c r="M5537">
        <v>16898</v>
      </c>
      <c r="N5537">
        <v>331000000</v>
      </c>
    </row>
    <row r="5538" spans="1:14" x14ac:dyDescent="0.3">
      <c r="A5538" t="s">
        <v>7779</v>
      </c>
      <c r="B5538" t="s">
        <v>2190</v>
      </c>
      <c r="C5538" t="s">
        <v>2269</v>
      </c>
      <c r="D5538" t="s">
        <v>2288</v>
      </c>
      <c r="E5538" s="17">
        <v>43943</v>
      </c>
      <c r="F5538">
        <v>576</v>
      </c>
      <c r="G5538">
        <v>28</v>
      </c>
      <c r="H5538">
        <v>661</v>
      </c>
      <c r="I5538">
        <v>990717</v>
      </c>
      <c r="J5538">
        <v>47820</v>
      </c>
      <c r="K5538">
        <v>236053</v>
      </c>
      <c r="L5538">
        <v>6912</v>
      </c>
      <c r="M5538">
        <v>3467</v>
      </c>
      <c r="N5538">
        <v>213000000</v>
      </c>
    </row>
    <row r="5539" spans="1:14" x14ac:dyDescent="0.3">
      <c r="A5539" t="s">
        <v>7780</v>
      </c>
      <c r="B5539" t="s">
        <v>2206</v>
      </c>
      <c r="C5539" t="s">
        <v>2232</v>
      </c>
      <c r="D5539" t="s">
        <v>2326</v>
      </c>
      <c r="E5539" s="17">
        <v>44081</v>
      </c>
      <c r="F5539">
        <v>240</v>
      </c>
      <c r="G5539">
        <v>134</v>
      </c>
      <c r="H5539">
        <v>4454</v>
      </c>
      <c r="I5539">
        <v>990957</v>
      </c>
      <c r="J5539">
        <v>47954</v>
      </c>
      <c r="K5539">
        <v>240507</v>
      </c>
      <c r="L5539">
        <v>2880</v>
      </c>
      <c r="M5539">
        <v>16593</v>
      </c>
      <c r="N5539">
        <v>68000000</v>
      </c>
    </row>
    <row r="5540" spans="1:14" x14ac:dyDescent="0.3">
      <c r="A5540" t="s">
        <v>7781</v>
      </c>
      <c r="B5540" t="s">
        <v>2211</v>
      </c>
      <c r="C5540" t="s">
        <v>2212</v>
      </c>
      <c r="D5540" t="s">
        <v>2213</v>
      </c>
      <c r="E5540" s="17">
        <v>44063</v>
      </c>
      <c r="F5540">
        <v>2638</v>
      </c>
      <c r="G5540">
        <v>145</v>
      </c>
      <c r="H5540">
        <v>288</v>
      </c>
      <c r="I5540">
        <v>993595</v>
      </c>
      <c r="J5540">
        <v>48099</v>
      </c>
      <c r="K5540">
        <v>240795</v>
      </c>
      <c r="L5540">
        <v>39570</v>
      </c>
      <c r="M5540">
        <v>12771</v>
      </c>
      <c r="N5540">
        <v>331000000</v>
      </c>
    </row>
    <row r="5541" spans="1:14" x14ac:dyDescent="0.3">
      <c r="A5541" t="s">
        <v>7782</v>
      </c>
      <c r="B5541" t="s">
        <v>2187</v>
      </c>
      <c r="C5541" t="s">
        <v>2338</v>
      </c>
      <c r="D5541" t="s">
        <v>2438</v>
      </c>
      <c r="E5541" s="17">
        <v>44544</v>
      </c>
      <c r="F5541">
        <v>2041</v>
      </c>
      <c r="G5541">
        <v>158</v>
      </c>
      <c r="H5541">
        <v>2600</v>
      </c>
      <c r="I5541">
        <v>995636</v>
      </c>
      <c r="J5541">
        <v>48257</v>
      </c>
      <c r="K5541">
        <v>243395</v>
      </c>
      <c r="L5541">
        <v>22451</v>
      </c>
      <c r="M5541">
        <v>9944</v>
      </c>
      <c r="N5541">
        <v>83000000</v>
      </c>
    </row>
    <row r="5542" spans="1:14" x14ac:dyDescent="0.3">
      <c r="A5542" t="s">
        <v>7783</v>
      </c>
      <c r="B5542" t="s">
        <v>2190</v>
      </c>
      <c r="C5542" t="s">
        <v>2269</v>
      </c>
      <c r="D5542" t="s">
        <v>2270</v>
      </c>
      <c r="E5542" s="17">
        <v>43913</v>
      </c>
      <c r="F5542">
        <v>370</v>
      </c>
      <c r="G5542">
        <v>170</v>
      </c>
      <c r="H5542">
        <v>1725</v>
      </c>
      <c r="I5542">
        <v>996006</v>
      </c>
      <c r="J5542">
        <v>48427</v>
      </c>
      <c r="K5542">
        <v>245120</v>
      </c>
      <c r="L5542">
        <v>6290</v>
      </c>
      <c r="M5542">
        <v>16270</v>
      </c>
      <c r="N5542">
        <v>213000000</v>
      </c>
    </row>
    <row r="5543" spans="1:14" x14ac:dyDescent="0.3">
      <c r="A5543" t="s">
        <v>7784</v>
      </c>
      <c r="B5543" t="s">
        <v>2187</v>
      </c>
      <c r="C5543" t="s">
        <v>2188</v>
      </c>
      <c r="D5543" t="s">
        <v>2188</v>
      </c>
      <c r="E5543" s="17">
        <v>43955</v>
      </c>
      <c r="F5543">
        <v>2152</v>
      </c>
      <c r="G5543">
        <v>34</v>
      </c>
      <c r="H5543">
        <v>574</v>
      </c>
      <c r="I5543">
        <v>998158</v>
      </c>
      <c r="J5543">
        <v>48461</v>
      </c>
      <c r="K5543">
        <v>245694</v>
      </c>
      <c r="L5543">
        <v>36584</v>
      </c>
      <c r="M5543">
        <v>4039</v>
      </c>
      <c r="N5543">
        <v>83000000</v>
      </c>
    </row>
    <row r="5544" spans="1:14" x14ac:dyDescent="0.3">
      <c r="A5544" t="s">
        <v>7785</v>
      </c>
      <c r="B5544" t="s">
        <v>2211</v>
      </c>
      <c r="C5544" t="s">
        <v>2237</v>
      </c>
      <c r="D5544" t="s">
        <v>2238</v>
      </c>
      <c r="E5544" s="17">
        <v>44005</v>
      </c>
      <c r="F5544">
        <v>97</v>
      </c>
      <c r="G5544">
        <v>70</v>
      </c>
      <c r="H5544">
        <v>716</v>
      </c>
      <c r="I5544">
        <v>998255</v>
      </c>
      <c r="J5544">
        <v>48531</v>
      </c>
      <c r="K5544">
        <v>246410</v>
      </c>
      <c r="L5544">
        <v>1843</v>
      </c>
      <c r="M5544">
        <v>5232</v>
      </c>
      <c r="N5544">
        <v>331000000</v>
      </c>
    </row>
    <row r="5545" spans="1:14" x14ac:dyDescent="0.3">
      <c r="A5545" t="s">
        <v>7786</v>
      </c>
      <c r="B5545" t="s">
        <v>2187</v>
      </c>
      <c r="C5545" t="s">
        <v>2338</v>
      </c>
      <c r="D5545" t="s">
        <v>2438</v>
      </c>
      <c r="E5545" s="17">
        <v>43899</v>
      </c>
      <c r="F5545">
        <v>4191</v>
      </c>
      <c r="G5545">
        <v>93</v>
      </c>
      <c r="H5545">
        <v>3412</v>
      </c>
      <c r="I5545">
        <v>2446</v>
      </c>
      <c r="J5545">
        <v>48624</v>
      </c>
      <c r="K5545">
        <v>249822</v>
      </c>
      <c r="L5545">
        <v>79629</v>
      </c>
      <c r="M5545">
        <v>9698</v>
      </c>
      <c r="N5545">
        <v>83000000</v>
      </c>
    </row>
    <row r="5546" spans="1:14" x14ac:dyDescent="0.3">
      <c r="A5546" t="s">
        <v>7787</v>
      </c>
      <c r="B5546" t="s">
        <v>2187</v>
      </c>
      <c r="C5546" t="s">
        <v>2188</v>
      </c>
      <c r="D5546" t="s">
        <v>2188</v>
      </c>
      <c r="E5546" s="17">
        <v>43877</v>
      </c>
      <c r="F5546">
        <v>1948</v>
      </c>
      <c r="G5546">
        <v>3</v>
      </c>
      <c r="H5546">
        <v>4022</v>
      </c>
      <c r="I5546">
        <v>4394</v>
      </c>
      <c r="J5546">
        <v>48627</v>
      </c>
      <c r="K5546">
        <v>253844</v>
      </c>
      <c r="L5546">
        <v>29220</v>
      </c>
      <c r="M5546">
        <v>13925</v>
      </c>
      <c r="N5546">
        <v>83000000</v>
      </c>
    </row>
    <row r="5547" spans="1:14" x14ac:dyDescent="0.3">
      <c r="A5547" t="s">
        <v>7788</v>
      </c>
      <c r="B5547" t="s">
        <v>2194</v>
      </c>
      <c r="C5547" t="s">
        <v>2195</v>
      </c>
      <c r="D5547" t="s">
        <v>2296</v>
      </c>
      <c r="E5547" s="17">
        <v>44086</v>
      </c>
      <c r="F5547">
        <v>1495</v>
      </c>
      <c r="G5547">
        <v>50</v>
      </c>
      <c r="H5547">
        <v>2393</v>
      </c>
      <c r="I5547">
        <v>5889</v>
      </c>
      <c r="J5547">
        <v>48677</v>
      </c>
      <c r="K5547">
        <v>256237</v>
      </c>
      <c r="L5547">
        <v>10465</v>
      </c>
      <c r="M5547">
        <v>1068</v>
      </c>
      <c r="N5547">
        <v>1380000000</v>
      </c>
    </row>
    <row r="5548" spans="1:14" x14ac:dyDescent="0.3">
      <c r="A5548" t="s">
        <v>7789</v>
      </c>
      <c r="B5548" t="s">
        <v>2211</v>
      </c>
      <c r="C5548" t="s">
        <v>2237</v>
      </c>
      <c r="D5548" t="s">
        <v>2238</v>
      </c>
      <c r="E5548" s="17">
        <v>44557</v>
      </c>
      <c r="F5548">
        <v>2093</v>
      </c>
      <c r="G5548">
        <v>93</v>
      </c>
      <c r="H5548">
        <v>4080</v>
      </c>
      <c r="I5548">
        <v>7982</v>
      </c>
      <c r="J5548">
        <v>48770</v>
      </c>
      <c r="K5548">
        <v>260317</v>
      </c>
      <c r="L5548">
        <v>14651</v>
      </c>
      <c r="M5548">
        <v>10895</v>
      </c>
      <c r="N5548">
        <v>331000000</v>
      </c>
    </row>
    <row r="5549" spans="1:14" x14ac:dyDescent="0.3">
      <c r="A5549" t="s">
        <v>7790</v>
      </c>
      <c r="B5549" t="s">
        <v>2187</v>
      </c>
      <c r="C5549" t="s">
        <v>2255</v>
      </c>
      <c r="D5549" t="s">
        <v>2255</v>
      </c>
      <c r="E5549" s="17">
        <v>43860</v>
      </c>
      <c r="F5549">
        <v>2937</v>
      </c>
      <c r="G5549">
        <v>29</v>
      </c>
      <c r="H5549">
        <v>3062</v>
      </c>
      <c r="I5549">
        <v>10919</v>
      </c>
      <c r="J5549">
        <v>48799</v>
      </c>
      <c r="K5549">
        <v>263379</v>
      </c>
      <c r="L5549">
        <v>41118</v>
      </c>
      <c r="M5549">
        <v>15994</v>
      </c>
      <c r="N5549">
        <v>83000000</v>
      </c>
    </row>
    <row r="5550" spans="1:14" x14ac:dyDescent="0.3">
      <c r="A5550" t="s">
        <v>7791</v>
      </c>
      <c r="B5550" t="s">
        <v>2206</v>
      </c>
      <c r="C5550" t="s">
        <v>2207</v>
      </c>
      <c r="D5550" t="s">
        <v>2208</v>
      </c>
      <c r="E5550" s="17">
        <v>44111</v>
      </c>
      <c r="F5550">
        <v>2078</v>
      </c>
      <c r="G5550">
        <v>93</v>
      </c>
      <c r="H5550">
        <v>1012</v>
      </c>
      <c r="I5550">
        <v>12997</v>
      </c>
      <c r="J5550">
        <v>48892</v>
      </c>
      <c r="K5550">
        <v>264391</v>
      </c>
      <c r="L5550">
        <v>24936</v>
      </c>
      <c r="M5550">
        <v>3856</v>
      </c>
      <c r="N5550">
        <v>68000000</v>
      </c>
    </row>
    <row r="5551" spans="1:14" x14ac:dyDescent="0.3">
      <c r="A5551" t="s">
        <v>7792</v>
      </c>
      <c r="B5551" t="s">
        <v>2211</v>
      </c>
      <c r="C5551" t="s">
        <v>2245</v>
      </c>
      <c r="D5551" t="s">
        <v>2246</v>
      </c>
      <c r="E5551" s="17">
        <v>44067</v>
      </c>
      <c r="F5551">
        <v>2455</v>
      </c>
      <c r="G5551">
        <v>180</v>
      </c>
      <c r="H5551">
        <v>2360</v>
      </c>
      <c r="I5551">
        <v>15452</v>
      </c>
      <c r="J5551">
        <v>49072</v>
      </c>
      <c r="K5551">
        <v>266751</v>
      </c>
      <c r="L5551">
        <v>39280</v>
      </c>
      <c r="M5551">
        <v>18149</v>
      </c>
      <c r="N5551">
        <v>331000000</v>
      </c>
    </row>
    <row r="5552" spans="1:14" x14ac:dyDescent="0.3">
      <c r="A5552" t="s">
        <v>7793</v>
      </c>
      <c r="B5552" t="s">
        <v>2194</v>
      </c>
      <c r="C5552" t="s">
        <v>27</v>
      </c>
      <c r="D5552" t="s">
        <v>27</v>
      </c>
      <c r="E5552" s="17">
        <v>44078</v>
      </c>
      <c r="F5552">
        <v>3446</v>
      </c>
      <c r="G5552">
        <v>109</v>
      </c>
      <c r="H5552">
        <v>2133</v>
      </c>
      <c r="I5552">
        <v>18898</v>
      </c>
      <c r="J5552">
        <v>49181</v>
      </c>
      <c r="K5552">
        <v>268884</v>
      </c>
      <c r="L5552">
        <v>51690</v>
      </c>
      <c r="M5552">
        <v>6685</v>
      </c>
      <c r="N5552">
        <v>1380000000</v>
      </c>
    </row>
    <row r="5553" spans="1:14" x14ac:dyDescent="0.3">
      <c r="A5553" t="s">
        <v>7794</v>
      </c>
      <c r="B5553" t="s">
        <v>2190</v>
      </c>
      <c r="C5553" t="s">
        <v>2191</v>
      </c>
      <c r="D5553" t="s">
        <v>2285</v>
      </c>
      <c r="E5553" s="17">
        <v>44198</v>
      </c>
      <c r="F5553">
        <v>1405</v>
      </c>
      <c r="G5553">
        <v>73</v>
      </c>
      <c r="H5553">
        <v>1946</v>
      </c>
      <c r="I5553">
        <v>20303</v>
      </c>
      <c r="J5553">
        <v>49254</v>
      </c>
      <c r="K5553">
        <v>270830</v>
      </c>
      <c r="L5553">
        <v>16860</v>
      </c>
      <c r="M5553">
        <v>11025</v>
      </c>
      <c r="N5553">
        <v>213000000</v>
      </c>
    </row>
    <row r="5554" spans="1:14" x14ac:dyDescent="0.3">
      <c r="A5554" t="s">
        <v>7795</v>
      </c>
      <c r="B5554" t="s">
        <v>2187</v>
      </c>
      <c r="C5554" t="s">
        <v>2338</v>
      </c>
      <c r="D5554" t="s">
        <v>2438</v>
      </c>
      <c r="E5554" s="17">
        <v>44325</v>
      </c>
      <c r="F5554">
        <v>4811</v>
      </c>
      <c r="G5554">
        <v>141</v>
      </c>
      <c r="H5554">
        <v>3512</v>
      </c>
      <c r="I5554">
        <v>25114</v>
      </c>
      <c r="J5554">
        <v>49395</v>
      </c>
      <c r="K5554">
        <v>274342</v>
      </c>
      <c r="L5554">
        <v>28866</v>
      </c>
      <c r="M5554">
        <v>15331</v>
      </c>
      <c r="N5554">
        <v>83000000</v>
      </c>
    </row>
    <row r="5555" spans="1:14" x14ac:dyDescent="0.3">
      <c r="A5555" t="s">
        <v>7796</v>
      </c>
      <c r="B5555" t="s">
        <v>2206</v>
      </c>
      <c r="C5555" t="s">
        <v>2224</v>
      </c>
      <c r="D5555" t="s">
        <v>2225</v>
      </c>
      <c r="E5555" s="17">
        <v>43855</v>
      </c>
      <c r="F5555">
        <v>2691</v>
      </c>
      <c r="G5555">
        <v>163</v>
      </c>
      <c r="H5555">
        <v>1351</v>
      </c>
      <c r="I5555">
        <v>27805</v>
      </c>
      <c r="J5555">
        <v>49558</v>
      </c>
      <c r="K5555">
        <v>275693</v>
      </c>
      <c r="L5555">
        <v>48438</v>
      </c>
      <c r="M5555">
        <v>4571</v>
      </c>
      <c r="N5555">
        <v>68000000</v>
      </c>
    </row>
    <row r="5556" spans="1:14" x14ac:dyDescent="0.3">
      <c r="A5556" t="s">
        <v>7797</v>
      </c>
      <c r="B5556" t="s">
        <v>2194</v>
      </c>
      <c r="C5556" t="s">
        <v>2221</v>
      </c>
      <c r="D5556" t="s">
        <v>2222</v>
      </c>
      <c r="E5556" s="17">
        <v>44416</v>
      </c>
      <c r="F5556">
        <v>2745</v>
      </c>
      <c r="G5556">
        <v>86</v>
      </c>
      <c r="H5556">
        <v>2897</v>
      </c>
      <c r="I5556">
        <v>30550</v>
      </c>
      <c r="J5556">
        <v>49644</v>
      </c>
      <c r="K5556">
        <v>278590</v>
      </c>
      <c r="L5556">
        <v>13725</v>
      </c>
      <c r="M5556">
        <v>16955</v>
      </c>
      <c r="N5556">
        <v>1380000000</v>
      </c>
    </row>
    <row r="5557" spans="1:14" x14ac:dyDescent="0.3">
      <c r="A5557" t="s">
        <v>7798</v>
      </c>
      <c r="B5557" t="s">
        <v>2211</v>
      </c>
      <c r="C5557" t="s">
        <v>2237</v>
      </c>
      <c r="D5557" t="s">
        <v>2250</v>
      </c>
      <c r="E5557" s="17">
        <v>44548</v>
      </c>
      <c r="F5557">
        <v>972</v>
      </c>
      <c r="G5557">
        <v>139</v>
      </c>
      <c r="H5557">
        <v>3075</v>
      </c>
      <c r="I5557">
        <v>31522</v>
      </c>
      <c r="J5557">
        <v>49783</v>
      </c>
      <c r="K5557">
        <v>281665</v>
      </c>
      <c r="L5557">
        <v>4860</v>
      </c>
      <c r="M5557">
        <v>16378</v>
      </c>
      <c r="N5557">
        <v>331000000</v>
      </c>
    </row>
    <row r="5558" spans="1:14" x14ac:dyDescent="0.3">
      <c r="A5558" t="s">
        <v>7799</v>
      </c>
      <c r="B5558" t="s">
        <v>2187</v>
      </c>
      <c r="C5558" t="s">
        <v>2338</v>
      </c>
      <c r="D5558" t="s">
        <v>2438</v>
      </c>
      <c r="E5558" s="17">
        <v>44320</v>
      </c>
      <c r="F5558">
        <v>2748</v>
      </c>
      <c r="G5558">
        <v>75</v>
      </c>
      <c r="H5558">
        <v>3904</v>
      </c>
      <c r="I5558">
        <v>34270</v>
      </c>
      <c r="J5558">
        <v>49858</v>
      </c>
      <c r="K5558">
        <v>285569</v>
      </c>
      <c r="L5558">
        <v>41220</v>
      </c>
      <c r="M5558">
        <v>19609</v>
      </c>
      <c r="N5558">
        <v>83000000</v>
      </c>
    </row>
    <row r="5559" spans="1:14" x14ac:dyDescent="0.3">
      <c r="A5559" t="s">
        <v>7800</v>
      </c>
      <c r="B5559" t="s">
        <v>2194</v>
      </c>
      <c r="C5559" t="s">
        <v>2221</v>
      </c>
      <c r="D5559" t="s">
        <v>2222</v>
      </c>
      <c r="E5559" s="17">
        <v>44324</v>
      </c>
      <c r="F5559">
        <v>1512</v>
      </c>
      <c r="G5559">
        <v>161</v>
      </c>
      <c r="H5559">
        <v>3255</v>
      </c>
      <c r="I5559">
        <v>35782</v>
      </c>
      <c r="J5559">
        <v>50019</v>
      </c>
      <c r="K5559">
        <v>288824</v>
      </c>
      <c r="L5559">
        <v>7560</v>
      </c>
      <c r="M5559">
        <v>12936</v>
      </c>
      <c r="N5559">
        <v>1380000000</v>
      </c>
    </row>
    <row r="5560" spans="1:14" x14ac:dyDescent="0.3">
      <c r="A5560" t="s">
        <v>7801</v>
      </c>
      <c r="B5560" t="s">
        <v>2194</v>
      </c>
      <c r="C5560" t="s">
        <v>2221</v>
      </c>
      <c r="D5560" t="s">
        <v>2222</v>
      </c>
      <c r="E5560" s="17">
        <v>44144</v>
      </c>
      <c r="F5560">
        <v>2923</v>
      </c>
      <c r="G5560">
        <v>25</v>
      </c>
      <c r="H5560">
        <v>2347</v>
      </c>
      <c r="I5560">
        <v>38705</v>
      </c>
      <c r="J5560">
        <v>50044</v>
      </c>
      <c r="K5560">
        <v>291171</v>
      </c>
      <c r="L5560">
        <v>20461</v>
      </c>
      <c r="M5560">
        <v>4561</v>
      </c>
      <c r="N5560">
        <v>1380000000</v>
      </c>
    </row>
    <row r="5561" spans="1:14" x14ac:dyDescent="0.3">
      <c r="A5561" t="s">
        <v>7802</v>
      </c>
      <c r="B5561" t="s">
        <v>2206</v>
      </c>
      <c r="C5561" t="s">
        <v>2207</v>
      </c>
      <c r="D5561" t="s">
        <v>2263</v>
      </c>
      <c r="E5561" s="17">
        <v>44436</v>
      </c>
      <c r="F5561">
        <v>808</v>
      </c>
      <c r="G5561">
        <v>133</v>
      </c>
      <c r="H5561">
        <v>527</v>
      </c>
      <c r="I5561">
        <v>39513</v>
      </c>
      <c r="J5561">
        <v>177</v>
      </c>
      <c r="K5561">
        <v>291698</v>
      </c>
      <c r="L5561">
        <v>4040</v>
      </c>
      <c r="M5561">
        <v>224</v>
      </c>
      <c r="N5561">
        <v>68000000</v>
      </c>
    </row>
    <row r="5562" spans="1:14" x14ac:dyDescent="0.3">
      <c r="A5562" t="s">
        <v>7803</v>
      </c>
      <c r="B5562" t="s">
        <v>2190</v>
      </c>
      <c r="C5562" t="s">
        <v>2191</v>
      </c>
      <c r="D5562" t="s">
        <v>2192</v>
      </c>
      <c r="E5562" s="17">
        <v>44205</v>
      </c>
      <c r="F5562">
        <v>4694</v>
      </c>
      <c r="G5562">
        <v>100</v>
      </c>
      <c r="H5562">
        <v>2653</v>
      </c>
      <c r="I5562">
        <v>44207</v>
      </c>
      <c r="J5562">
        <v>277</v>
      </c>
      <c r="K5562">
        <v>294351</v>
      </c>
      <c r="L5562">
        <v>56328</v>
      </c>
      <c r="M5562">
        <v>11208</v>
      </c>
      <c r="N5562">
        <v>213000000</v>
      </c>
    </row>
    <row r="5563" spans="1:14" x14ac:dyDescent="0.3">
      <c r="A5563" t="s">
        <v>7804</v>
      </c>
      <c r="B5563" t="s">
        <v>2190</v>
      </c>
      <c r="C5563" t="s">
        <v>2269</v>
      </c>
      <c r="D5563" t="s">
        <v>2270</v>
      </c>
      <c r="E5563" s="17">
        <v>44469</v>
      </c>
      <c r="F5563">
        <v>4230</v>
      </c>
      <c r="G5563">
        <v>114</v>
      </c>
      <c r="H5563">
        <v>2974</v>
      </c>
      <c r="I5563">
        <v>48437</v>
      </c>
      <c r="J5563">
        <v>391</v>
      </c>
      <c r="K5563">
        <v>297325</v>
      </c>
      <c r="L5563">
        <v>50760</v>
      </c>
      <c r="M5563">
        <v>15019</v>
      </c>
      <c r="N5563">
        <v>213000000</v>
      </c>
    </row>
    <row r="5564" spans="1:14" x14ac:dyDescent="0.3">
      <c r="A5564" t="s">
        <v>7805</v>
      </c>
      <c r="B5564" t="s">
        <v>2190</v>
      </c>
      <c r="C5564" t="s">
        <v>2198</v>
      </c>
      <c r="D5564" t="s">
        <v>2199</v>
      </c>
      <c r="E5564" s="17">
        <v>43855</v>
      </c>
      <c r="F5564">
        <v>327</v>
      </c>
      <c r="G5564">
        <v>180</v>
      </c>
      <c r="H5564">
        <v>2696</v>
      </c>
      <c r="I5564">
        <v>48764</v>
      </c>
      <c r="J5564">
        <v>571</v>
      </c>
      <c r="K5564">
        <v>300021</v>
      </c>
      <c r="L5564">
        <v>4251</v>
      </c>
      <c r="M5564">
        <v>5673</v>
      </c>
      <c r="N5564">
        <v>213000000</v>
      </c>
    </row>
    <row r="5565" spans="1:14" x14ac:dyDescent="0.3">
      <c r="A5565" t="s">
        <v>7806</v>
      </c>
      <c r="B5565" t="s">
        <v>2211</v>
      </c>
      <c r="C5565" t="s">
        <v>2245</v>
      </c>
      <c r="D5565" t="s">
        <v>2246</v>
      </c>
      <c r="E5565" s="17">
        <v>44164</v>
      </c>
      <c r="F5565">
        <v>4294</v>
      </c>
      <c r="G5565">
        <v>142</v>
      </c>
      <c r="H5565">
        <v>1281</v>
      </c>
      <c r="I5565">
        <v>53058</v>
      </c>
      <c r="J5565">
        <v>713</v>
      </c>
      <c r="K5565">
        <v>301302</v>
      </c>
      <c r="L5565">
        <v>34352</v>
      </c>
      <c r="M5565">
        <v>19912</v>
      </c>
      <c r="N5565">
        <v>331000000</v>
      </c>
    </row>
    <row r="5566" spans="1:14" x14ac:dyDescent="0.3">
      <c r="A5566" t="s">
        <v>7807</v>
      </c>
      <c r="B5566" t="s">
        <v>2194</v>
      </c>
      <c r="C5566" t="s">
        <v>27</v>
      </c>
      <c r="D5566" t="s">
        <v>27</v>
      </c>
      <c r="E5566" s="17">
        <v>44185</v>
      </c>
      <c r="F5566">
        <v>682</v>
      </c>
      <c r="G5566">
        <v>105</v>
      </c>
      <c r="H5566">
        <v>4650</v>
      </c>
      <c r="I5566">
        <v>53740</v>
      </c>
      <c r="J5566">
        <v>818</v>
      </c>
      <c r="K5566">
        <v>305952</v>
      </c>
      <c r="L5566">
        <v>8184</v>
      </c>
      <c r="M5566">
        <v>14834</v>
      </c>
      <c r="N5566">
        <v>1380000000</v>
      </c>
    </row>
    <row r="5567" spans="1:14" x14ac:dyDescent="0.3">
      <c r="A5567" t="s">
        <v>7808</v>
      </c>
      <c r="B5567" t="s">
        <v>2211</v>
      </c>
      <c r="C5567" t="s">
        <v>2212</v>
      </c>
      <c r="D5567" t="s">
        <v>2213</v>
      </c>
      <c r="E5567" s="17">
        <v>43946</v>
      </c>
      <c r="F5567">
        <v>3331</v>
      </c>
      <c r="G5567">
        <v>102</v>
      </c>
      <c r="H5567">
        <v>3279</v>
      </c>
      <c r="I5567">
        <v>57071</v>
      </c>
      <c r="J5567">
        <v>920</v>
      </c>
      <c r="K5567">
        <v>309231</v>
      </c>
      <c r="L5567">
        <v>36641</v>
      </c>
      <c r="M5567">
        <v>1897</v>
      </c>
      <c r="N5567">
        <v>331000000</v>
      </c>
    </row>
    <row r="5568" spans="1:14" x14ac:dyDescent="0.3">
      <c r="A5568" t="s">
        <v>7809</v>
      </c>
      <c r="B5568" t="s">
        <v>2194</v>
      </c>
      <c r="C5568" t="s">
        <v>27</v>
      </c>
      <c r="D5568" t="s">
        <v>27</v>
      </c>
      <c r="E5568" s="17">
        <v>43878</v>
      </c>
      <c r="F5568">
        <v>123</v>
      </c>
      <c r="G5568">
        <v>146</v>
      </c>
      <c r="H5568">
        <v>4016</v>
      </c>
      <c r="I5568">
        <v>57194</v>
      </c>
      <c r="J5568">
        <v>1066</v>
      </c>
      <c r="K5568">
        <v>313247</v>
      </c>
      <c r="L5568">
        <v>984</v>
      </c>
      <c r="M5568">
        <v>2849</v>
      </c>
      <c r="N5568">
        <v>1380000000</v>
      </c>
    </row>
    <row r="5569" spans="1:14" x14ac:dyDescent="0.3">
      <c r="A5569" t="s">
        <v>7810</v>
      </c>
      <c r="B5569" t="s">
        <v>2206</v>
      </c>
      <c r="C5569" t="s">
        <v>2207</v>
      </c>
      <c r="D5569" t="s">
        <v>2263</v>
      </c>
      <c r="E5569" s="17">
        <v>43929</v>
      </c>
      <c r="F5569">
        <v>753</v>
      </c>
      <c r="G5569">
        <v>103</v>
      </c>
      <c r="H5569">
        <v>4826</v>
      </c>
      <c r="I5569">
        <v>57947</v>
      </c>
      <c r="J5569">
        <v>1169</v>
      </c>
      <c r="K5569">
        <v>318073</v>
      </c>
      <c r="L5569">
        <v>3765</v>
      </c>
      <c r="M5569">
        <v>741</v>
      </c>
      <c r="N5569">
        <v>68000000</v>
      </c>
    </row>
    <row r="5570" spans="1:14" x14ac:dyDescent="0.3">
      <c r="A5570" t="s">
        <v>7811</v>
      </c>
      <c r="B5570" t="s">
        <v>2206</v>
      </c>
      <c r="C5570" t="s">
        <v>2224</v>
      </c>
      <c r="D5570" t="s">
        <v>2225</v>
      </c>
      <c r="E5570" s="17">
        <v>44289</v>
      </c>
      <c r="F5570">
        <v>1606</v>
      </c>
      <c r="G5570">
        <v>174</v>
      </c>
      <c r="H5570">
        <v>3294</v>
      </c>
      <c r="I5570">
        <v>59553</v>
      </c>
      <c r="J5570">
        <v>1343</v>
      </c>
      <c r="K5570">
        <v>321367</v>
      </c>
      <c r="L5570">
        <v>25696</v>
      </c>
      <c r="M5570">
        <v>10133</v>
      </c>
      <c r="N5570">
        <v>68000000</v>
      </c>
    </row>
    <row r="5571" spans="1:14" x14ac:dyDescent="0.3">
      <c r="A5571" t="s">
        <v>7812</v>
      </c>
      <c r="B5571" t="s">
        <v>2211</v>
      </c>
      <c r="C5571" t="s">
        <v>2245</v>
      </c>
      <c r="D5571" t="s">
        <v>2246</v>
      </c>
      <c r="E5571" s="17">
        <v>44353</v>
      </c>
      <c r="F5571">
        <v>3578</v>
      </c>
      <c r="G5571">
        <v>76</v>
      </c>
      <c r="H5571">
        <v>3936</v>
      </c>
      <c r="I5571">
        <v>63131</v>
      </c>
      <c r="J5571">
        <v>1419</v>
      </c>
      <c r="K5571">
        <v>325303</v>
      </c>
      <c r="L5571">
        <v>53670</v>
      </c>
      <c r="M5571">
        <v>8900</v>
      </c>
      <c r="N5571">
        <v>331000000</v>
      </c>
    </row>
    <row r="5572" spans="1:14" x14ac:dyDescent="0.3">
      <c r="A5572" t="s">
        <v>7813</v>
      </c>
      <c r="B5572" t="s">
        <v>2211</v>
      </c>
      <c r="C5572" t="s">
        <v>2241</v>
      </c>
      <c r="D5572" t="s">
        <v>2242</v>
      </c>
      <c r="E5572" s="17">
        <v>44427</v>
      </c>
      <c r="F5572">
        <v>4666</v>
      </c>
      <c r="G5572">
        <v>94</v>
      </c>
      <c r="H5572">
        <v>1044</v>
      </c>
      <c r="I5572">
        <v>67797</v>
      </c>
      <c r="J5572">
        <v>1513</v>
      </c>
      <c r="K5572">
        <v>326347</v>
      </c>
      <c r="L5572">
        <v>79322</v>
      </c>
      <c r="M5572">
        <v>12480</v>
      </c>
      <c r="N5572">
        <v>331000000</v>
      </c>
    </row>
    <row r="5573" spans="1:14" x14ac:dyDescent="0.3">
      <c r="A5573" t="s">
        <v>7814</v>
      </c>
      <c r="B5573" t="s">
        <v>2206</v>
      </c>
      <c r="C5573" t="s">
        <v>2232</v>
      </c>
      <c r="D5573" t="s">
        <v>2326</v>
      </c>
      <c r="E5573" s="17">
        <v>44235</v>
      </c>
      <c r="F5573">
        <v>1468</v>
      </c>
      <c r="G5573">
        <v>188</v>
      </c>
      <c r="H5573">
        <v>3439</v>
      </c>
      <c r="I5573">
        <v>69265</v>
      </c>
      <c r="J5573">
        <v>1701</v>
      </c>
      <c r="K5573">
        <v>329786</v>
      </c>
      <c r="L5573">
        <v>10276</v>
      </c>
      <c r="M5573">
        <v>8345</v>
      </c>
      <c r="N5573">
        <v>68000000</v>
      </c>
    </row>
    <row r="5574" spans="1:14" x14ac:dyDescent="0.3">
      <c r="A5574" t="s">
        <v>7815</v>
      </c>
      <c r="B5574" t="s">
        <v>2187</v>
      </c>
      <c r="C5574" t="s">
        <v>2188</v>
      </c>
      <c r="D5574" t="s">
        <v>2188</v>
      </c>
      <c r="E5574" s="17">
        <v>44044</v>
      </c>
      <c r="F5574">
        <v>2845</v>
      </c>
      <c r="G5574">
        <v>106</v>
      </c>
      <c r="H5574">
        <v>312</v>
      </c>
      <c r="I5574">
        <v>72110</v>
      </c>
      <c r="J5574">
        <v>1807</v>
      </c>
      <c r="K5574">
        <v>330098</v>
      </c>
      <c r="L5574">
        <v>34140</v>
      </c>
      <c r="M5574">
        <v>8657</v>
      </c>
      <c r="N5574">
        <v>83000000</v>
      </c>
    </row>
    <row r="5575" spans="1:14" x14ac:dyDescent="0.3">
      <c r="A5575" t="s">
        <v>7816</v>
      </c>
      <c r="B5575" t="s">
        <v>2190</v>
      </c>
      <c r="C5575" t="s">
        <v>2252</v>
      </c>
      <c r="D5575" t="s">
        <v>2253</v>
      </c>
      <c r="E5575" s="17">
        <v>44515</v>
      </c>
      <c r="F5575">
        <v>2938</v>
      </c>
      <c r="G5575">
        <v>111</v>
      </c>
      <c r="H5575">
        <v>315</v>
      </c>
      <c r="I5575">
        <v>75048</v>
      </c>
      <c r="J5575">
        <v>1918</v>
      </c>
      <c r="K5575">
        <v>330413</v>
      </c>
      <c r="L5575">
        <v>35256</v>
      </c>
      <c r="M5575">
        <v>8758</v>
      </c>
      <c r="N5575">
        <v>213000000</v>
      </c>
    </row>
    <row r="5576" spans="1:14" x14ac:dyDescent="0.3">
      <c r="A5576" t="s">
        <v>7817</v>
      </c>
      <c r="B5576" t="s">
        <v>2190</v>
      </c>
      <c r="C5576" t="s">
        <v>2252</v>
      </c>
      <c r="D5576" t="s">
        <v>2253</v>
      </c>
      <c r="E5576" s="17">
        <v>44333</v>
      </c>
      <c r="F5576">
        <v>1926</v>
      </c>
      <c r="G5576">
        <v>51</v>
      </c>
      <c r="H5576">
        <v>2450</v>
      </c>
      <c r="I5576">
        <v>76974</v>
      </c>
      <c r="J5576">
        <v>1969</v>
      </c>
      <c r="K5576">
        <v>332863</v>
      </c>
      <c r="L5576">
        <v>30816</v>
      </c>
      <c r="M5576">
        <v>4057</v>
      </c>
      <c r="N5576">
        <v>213000000</v>
      </c>
    </row>
    <row r="5577" spans="1:14" x14ac:dyDescent="0.3">
      <c r="A5577" t="s">
        <v>7818</v>
      </c>
      <c r="B5577" t="s">
        <v>2206</v>
      </c>
      <c r="C5577" t="s">
        <v>2257</v>
      </c>
      <c r="D5577" t="s">
        <v>2258</v>
      </c>
      <c r="E5577" s="17">
        <v>44551</v>
      </c>
      <c r="F5577">
        <v>2427</v>
      </c>
      <c r="G5577">
        <v>17</v>
      </c>
      <c r="H5577">
        <v>1890</v>
      </c>
      <c r="I5577">
        <v>79401</v>
      </c>
      <c r="J5577">
        <v>1986</v>
      </c>
      <c r="K5577">
        <v>334753</v>
      </c>
      <c r="L5577">
        <v>14562</v>
      </c>
      <c r="M5577">
        <v>2814</v>
      </c>
      <c r="N5577">
        <v>68000000</v>
      </c>
    </row>
    <row r="5578" spans="1:14" x14ac:dyDescent="0.3">
      <c r="A5578" t="s">
        <v>7819</v>
      </c>
      <c r="B5578" t="s">
        <v>2190</v>
      </c>
      <c r="C5578" t="s">
        <v>2198</v>
      </c>
      <c r="D5578" t="s">
        <v>2199</v>
      </c>
      <c r="E5578" s="17">
        <v>44278</v>
      </c>
      <c r="F5578">
        <v>164</v>
      </c>
      <c r="G5578">
        <v>187</v>
      </c>
      <c r="H5578">
        <v>3618</v>
      </c>
      <c r="I5578">
        <v>79565</v>
      </c>
      <c r="J5578">
        <v>2173</v>
      </c>
      <c r="K5578">
        <v>338371</v>
      </c>
      <c r="L5578">
        <v>1804</v>
      </c>
      <c r="M5578">
        <v>15374</v>
      </c>
      <c r="N5578">
        <v>213000000</v>
      </c>
    </row>
    <row r="5579" spans="1:14" x14ac:dyDescent="0.3">
      <c r="A5579" t="s">
        <v>7820</v>
      </c>
      <c r="B5579" t="s">
        <v>2187</v>
      </c>
      <c r="C5579" t="s">
        <v>2338</v>
      </c>
      <c r="D5579" t="s">
        <v>2438</v>
      </c>
      <c r="E5579" s="17">
        <v>44406</v>
      </c>
      <c r="F5579">
        <v>1509</v>
      </c>
      <c r="G5579">
        <v>174</v>
      </c>
      <c r="H5579">
        <v>4221</v>
      </c>
      <c r="I5579">
        <v>81074</v>
      </c>
      <c r="J5579">
        <v>2347</v>
      </c>
      <c r="K5579">
        <v>342592</v>
      </c>
      <c r="L5579">
        <v>7545</v>
      </c>
      <c r="M5579">
        <v>5569</v>
      </c>
      <c r="N5579">
        <v>83000000</v>
      </c>
    </row>
    <row r="5580" spans="1:14" x14ac:dyDescent="0.3">
      <c r="A5580" t="s">
        <v>7821</v>
      </c>
      <c r="B5580" t="s">
        <v>2187</v>
      </c>
      <c r="C5580" t="s">
        <v>2255</v>
      </c>
      <c r="D5580" t="s">
        <v>2255</v>
      </c>
      <c r="E5580" s="17">
        <v>44088</v>
      </c>
      <c r="F5580">
        <v>4710</v>
      </c>
      <c r="G5580">
        <v>56</v>
      </c>
      <c r="H5580">
        <v>4000</v>
      </c>
      <c r="I5580">
        <v>85784</v>
      </c>
      <c r="J5580">
        <v>2403</v>
      </c>
      <c r="K5580">
        <v>346592</v>
      </c>
      <c r="L5580">
        <v>37680</v>
      </c>
      <c r="M5580">
        <v>16052</v>
      </c>
      <c r="N5580">
        <v>83000000</v>
      </c>
    </row>
    <row r="5581" spans="1:14" x14ac:dyDescent="0.3">
      <c r="A5581" t="s">
        <v>7822</v>
      </c>
      <c r="B5581" t="s">
        <v>2194</v>
      </c>
      <c r="C5581" t="s">
        <v>27</v>
      </c>
      <c r="D5581" t="s">
        <v>27</v>
      </c>
      <c r="E5581" s="17">
        <v>43951</v>
      </c>
      <c r="F5581">
        <v>4092</v>
      </c>
      <c r="G5581">
        <v>32</v>
      </c>
      <c r="H5581">
        <v>495</v>
      </c>
      <c r="I5581">
        <v>89876</v>
      </c>
      <c r="J5581">
        <v>2435</v>
      </c>
      <c r="K5581">
        <v>347087</v>
      </c>
      <c r="L5581">
        <v>73656</v>
      </c>
      <c r="M5581">
        <v>8202</v>
      </c>
      <c r="N5581">
        <v>1380000000</v>
      </c>
    </row>
    <row r="5582" spans="1:14" x14ac:dyDescent="0.3">
      <c r="A5582" t="s">
        <v>7823</v>
      </c>
      <c r="B5582" t="s">
        <v>2211</v>
      </c>
      <c r="C5582" t="s">
        <v>2241</v>
      </c>
      <c r="D5582" t="s">
        <v>2242</v>
      </c>
      <c r="E5582" s="17">
        <v>43884</v>
      </c>
      <c r="F5582">
        <v>2810</v>
      </c>
      <c r="G5582">
        <v>103</v>
      </c>
      <c r="H5582">
        <v>980</v>
      </c>
      <c r="I5582">
        <v>92686</v>
      </c>
      <c r="J5582">
        <v>2538</v>
      </c>
      <c r="K5582">
        <v>348067</v>
      </c>
      <c r="L5582">
        <v>50580</v>
      </c>
      <c r="M5582">
        <v>12857</v>
      </c>
      <c r="N5582">
        <v>331000000</v>
      </c>
    </row>
    <row r="5583" spans="1:14" x14ac:dyDescent="0.3">
      <c r="A5583" t="s">
        <v>7824</v>
      </c>
      <c r="B5583" t="s">
        <v>2190</v>
      </c>
      <c r="C5583" t="s">
        <v>2191</v>
      </c>
      <c r="D5583" t="s">
        <v>2285</v>
      </c>
      <c r="E5583" s="17">
        <v>44161</v>
      </c>
      <c r="F5583">
        <v>1200</v>
      </c>
      <c r="G5583">
        <v>159</v>
      </c>
      <c r="H5583">
        <v>4839</v>
      </c>
      <c r="I5583">
        <v>93886</v>
      </c>
      <c r="J5583">
        <v>2697</v>
      </c>
      <c r="K5583">
        <v>352906</v>
      </c>
      <c r="L5583">
        <v>22800</v>
      </c>
      <c r="M5583">
        <v>17388</v>
      </c>
      <c r="N5583">
        <v>213000000</v>
      </c>
    </row>
    <row r="5584" spans="1:14" x14ac:dyDescent="0.3">
      <c r="A5584" t="s">
        <v>7825</v>
      </c>
      <c r="B5584" t="s">
        <v>2187</v>
      </c>
      <c r="C5584" t="s">
        <v>2255</v>
      </c>
      <c r="D5584" t="s">
        <v>2255</v>
      </c>
      <c r="E5584" s="17">
        <v>44071</v>
      </c>
      <c r="F5584">
        <v>3281</v>
      </c>
      <c r="G5584">
        <v>131</v>
      </c>
      <c r="H5584">
        <v>4795</v>
      </c>
      <c r="I5584">
        <v>97167</v>
      </c>
      <c r="J5584">
        <v>2828</v>
      </c>
      <c r="K5584">
        <v>357701</v>
      </c>
      <c r="L5584">
        <v>36091</v>
      </c>
      <c r="M5584">
        <v>12243</v>
      </c>
      <c r="N5584">
        <v>83000000</v>
      </c>
    </row>
    <row r="5585" spans="1:14" x14ac:dyDescent="0.3">
      <c r="A5585" t="s">
        <v>7826</v>
      </c>
      <c r="B5585" t="s">
        <v>2211</v>
      </c>
      <c r="C5585" t="s">
        <v>2212</v>
      </c>
      <c r="D5585" t="s">
        <v>2213</v>
      </c>
      <c r="E5585" s="17">
        <v>44360</v>
      </c>
      <c r="F5585">
        <v>618</v>
      </c>
      <c r="G5585">
        <v>168</v>
      </c>
      <c r="H5585">
        <v>2028</v>
      </c>
      <c r="I5585">
        <v>97785</v>
      </c>
      <c r="J5585">
        <v>2996</v>
      </c>
      <c r="K5585">
        <v>359729</v>
      </c>
      <c r="L5585">
        <v>4944</v>
      </c>
      <c r="M5585">
        <v>4905</v>
      </c>
      <c r="N5585">
        <v>331000000</v>
      </c>
    </row>
    <row r="5586" spans="1:14" x14ac:dyDescent="0.3">
      <c r="A5586" t="s">
        <v>7827</v>
      </c>
      <c r="B5586" t="s">
        <v>2211</v>
      </c>
      <c r="C5586" t="s">
        <v>2241</v>
      </c>
      <c r="D5586" t="s">
        <v>2242</v>
      </c>
      <c r="E5586" s="17">
        <v>44313</v>
      </c>
      <c r="F5586">
        <v>2712</v>
      </c>
      <c r="G5586">
        <v>18</v>
      </c>
      <c r="H5586">
        <v>2092</v>
      </c>
      <c r="I5586">
        <v>100497</v>
      </c>
      <c r="J5586">
        <v>3014</v>
      </c>
      <c r="K5586">
        <v>361821</v>
      </c>
      <c r="L5586">
        <v>21696</v>
      </c>
      <c r="M5586">
        <v>4944</v>
      </c>
      <c r="N5586">
        <v>331000000</v>
      </c>
    </row>
    <row r="5587" spans="1:14" x14ac:dyDescent="0.3">
      <c r="A5587" t="s">
        <v>7828</v>
      </c>
      <c r="B5587" t="s">
        <v>2194</v>
      </c>
      <c r="C5587" t="s">
        <v>2204</v>
      </c>
      <c r="D5587" t="s">
        <v>2235</v>
      </c>
      <c r="E5587" s="17">
        <v>44017</v>
      </c>
      <c r="F5587">
        <v>4954</v>
      </c>
      <c r="G5587">
        <v>6</v>
      </c>
      <c r="H5587">
        <v>4931</v>
      </c>
      <c r="I5587">
        <v>105451</v>
      </c>
      <c r="J5587">
        <v>3020</v>
      </c>
      <c r="K5587">
        <v>366752</v>
      </c>
      <c r="L5587">
        <v>89172</v>
      </c>
      <c r="M5587">
        <v>14532</v>
      </c>
      <c r="N5587">
        <v>1380000000</v>
      </c>
    </row>
    <row r="5588" spans="1:14" x14ac:dyDescent="0.3">
      <c r="A5588" t="s">
        <v>7829</v>
      </c>
      <c r="B5588" t="s">
        <v>2211</v>
      </c>
      <c r="C5588" t="s">
        <v>2241</v>
      </c>
      <c r="D5588" t="s">
        <v>2261</v>
      </c>
      <c r="E5588" s="17">
        <v>44486</v>
      </c>
      <c r="F5588">
        <v>3723</v>
      </c>
      <c r="G5588">
        <v>25</v>
      </c>
      <c r="H5588">
        <v>2907</v>
      </c>
      <c r="I5588">
        <v>109174</v>
      </c>
      <c r="J5588">
        <v>3045</v>
      </c>
      <c r="K5588">
        <v>369659</v>
      </c>
      <c r="L5588">
        <v>70737</v>
      </c>
      <c r="M5588">
        <v>6304</v>
      </c>
      <c r="N5588">
        <v>331000000</v>
      </c>
    </row>
    <row r="5589" spans="1:14" x14ac:dyDescent="0.3">
      <c r="A5589" t="s">
        <v>7830</v>
      </c>
      <c r="B5589" t="s">
        <v>2211</v>
      </c>
      <c r="C5589" t="s">
        <v>2241</v>
      </c>
      <c r="D5589" t="s">
        <v>2242</v>
      </c>
      <c r="E5589" s="17">
        <v>44092</v>
      </c>
      <c r="F5589">
        <v>1686</v>
      </c>
      <c r="G5589">
        <v>86</v>
      </c>
      <c r="H5589">
        <v>3143</v>
      </c>
      <c r="I5589">
        <v>110860</v>
      </c>
      <c r="J5589">
        <v>3131</v>
      </c>
      <c r="K5589">
        <v>372802</v>
      </c>
      <c r="L5589">
        <v>25290</v>
      </c>
      <c r="M5589">
        <v>498</v>
      </c>
      <c r="N5589">
        <v>331000000</v>
      </c>
    </row>
    <row r="5590" spans="1:14" x14ac:dyDescent="0.3">
      <c r="A5590" t="s">
        <v>7831</v>
      </c>
      <c r="B5590" t="s">
        <v>2206</v>
      </c>
      <c r="C5590" t="s">
        <v>2257</v>
      </c>
      <c r="D5590" t="s">
        <v>2290</v>
      </c>
      <c r="E5590" s="17">
        <v>44194</v>
      </c>
      <c r="F5590">
        <v>1606</v>
      </c>
      <c r="G5590">
        <v>97</v>
      </c>
      <c r="H5590">
        <v>727</v>
      </c>
      <c r="I5590">
        <v>112466</v>
      </c>
      <c r="J5590">
        <v>3228</v>
      </c>
      <c r="K5590">
        <v>373529</v>
      </c>
      <c r="L5590">
        <v>17666</v>
      </c>
      <c r="M5590">
        <v>6315</v>
      </c>
      <c r="N5590">
        <v>68000000</v>
      </c>
    </row>
    <row r="5591" spans="1:14" x14ac:dyDescent="0.3">
      <c r="A5591" t="s">
        <v>7832</v>
      </c>
      <c r="B5591" t="s">
        <v>2194</v>
      </c>
      <c r="C5591" t="s">
        <v>2204</v>
      </c>
      <c r="D5591" t="s">
        <v>2235</v>
      </c>
      <c r="E5591" s="17">
        <v>44321</v>
      </c>
      <c r="F5591">
        <v>4732</v>
      </c>
      <c r="G5591">
        <v>178</v>
      </c>
      <c r="H5591">
        <v>4193</v>
      </c>
      <c r="I5591">
        <v>117198</v>
      </c>
      <c r="J5591">
        <v>3406</v>
      </c>
      <c r="K5591">
        <v>377722</v>
      </c>
      <c r="L5591">
        <v>23660</v>
      </c>
      <c r="M5591">
        <v>7000</v>
      </c>
      <c r="N5591">
        <v>1380000000</v>
      </c>
    </row>
    <row r="5592" spans="1:14" x14ac:dyDescent="0.3">
      <c r="A5592" t="s">
        <v>7833</v>
      </c>
      <c r="B5592" t="s">
        <v>2194</v>
      </c>
      <c r="C5592" t="s">
        <v>27</v>
      </c>
      <c r="D5592" t="s">
        <v>27</v>
      </c>
      <c r="E5592" s="17">
        <v>44261</v>
      </c>
      <c r="F5592">
        <v>3932</v>
      </c>
      <c r="G5592">
        <v>183</v>
      </c>
      <c r="H5592">
        <v>1467</v>
      </c>
      <c r="I5592">
        <v>121130</v>
      </c>
      <c r="J5592">
        <v>3589</v>
      </c>
      <c r="K5592">
        <v>379189</v>
      </c>
      <c r="L5592">
        <v>35388</v>
      </c>
      <c r="M5592">
        <v>11214</v>
      </c>
      <c r="N5592">
        <v>1380000000</v>
      </c>
    </row>
    <row r="5593" spans="1:14" x14ac:dyDescent="0.3">
      <c r="A5593" t="s">
        <v>7834</v>
      </c>
      <c r="B5593" t="s">
        <v>2190</v>
      </c>
      <c r="C5593" t="s">
        <v>2191</v>
      </c>
      <c r="D5593" t="s">
        <v>2285</v>
      </c>
      <c r="E5593" s="17">
        <v>44069</v>
      </c>
      <c r="F5593">
        <v>3892</v>
      </c>
      <c r="G5593">
        <v>198</v>
      </c>
      <c r="H5593">
        <v>1114</v>
      </c>
      <c r="I5593">
        <v>125022</v>
      </c>
      <c r="J5593">
        <v>3787</v>
      </c>
      <c r="K5593">
        <v>380303</v>
      </c>
      <c r="L5593">
        <v>70056</v>
      </c>
      <c r="M5593">
        <v>5939</v>
      </c>
      <c r="N5593">
        <v>213000000</v>
      </c>
    </row>
    <row r="5594" spans="1:14" x14ac:dyDescent="0.3">
      <c r="A5594" t="s">
        <v>7835</v>
      </c>
      <c r="B5594" t="s">
        <v>2211</v>
      </c>
      <c r="C5594" t="s">
        <v>2212</v>
      </c>
      <c r="D5594" t="s">
        <v>2213</v>
      </c>
      <c r="E5594" s="17">
        <v>44134</v>
      </c>
      <c r="F5594">
        <v>3803</v>
      </c>
      <c r="G5594">
        <v>178</v>
      </c>
      <c r="H5594">
        <v>1677</v>
      </c>
      <c r="I5594">
        <v>128825</v>
      </c>
      <c r="J5594">
        <v>3965</v>
      </c>
      <c r="K5594">
        <v>381980</v>
      </c>
      <c r="L5594">
        <v>68454</v>
      </c>
      <c r="M5594">
        <v>12319</v>
      </c>
      <c r="N5594">
        <v>331000000</v>
      </c>
    </row>
    <row r="5595" spans="1:14" x14ac:dyDescent="0.3">
      <c r="A5595" t="s">
        <v>7836</v>
      </c>
      <c r="B5595" t="s">
        <v>2190</v>
      </c>
      <c r="C5595" t="s">
        <v>2198</v>
      </c>
      <c r="D5595" t="s">
        <v>2306</v>
      </c>
      <c r="E5595" s="17">
        <v>44128</v>
      </c>
      <c r="F5595">
        <v>4310</v>
      </c>
      <c r="G5595">
        <v>135</v>
      </c>
      <c r="H5595">
        <v>2043</v>
      </c>
      <c r="I5595">
        <v>133135</v>
      </c>
      <c r="J5595">
        <v>4100</v>
      </c>
      <c r="K5595">
        <v>384023</v>
      </c>
      <c r="L5595">
        <v>43100</v>
      </c>
      <c r="M5595">
        <v>4390</v>
      </c>
      <c r="N5595">
        <v>213000000</v>
      </c>
    </row>
    <row r="5596" spans="1:14" x14ac:dyDescent="0.3">
      <c r="A5596" t="s">
        <v>7837</v>
      </c>
      <c r="B5596" t="s">
        <v>2187</v>
      </c>
      <c r="C5596" t="s">
        <v>2255</v>
      </c>
      <c r="D5596" t="s">
        <v>2255</v>
      </c>
      <c r="E5596" s="17">
        <v>43906</v>
      </c>
      <c r="F5596">
        <v>1353</v>
      </c>
      <c r="G5596">
        <v>140</v>
      </c>
      <c r="H5596">
        <v>2164</v>
      </c>
      <c r="I5596">
        <v>134488</v>
      </c>
      <c r="J5596">
        <v>4240</v>
      </c>
      <c r="K5596">
        <v>386187</v>
      </c>
      <c r="L5596">
        <v>14883</v>
      </c>
      <c r="M5596">
        <v>13901</v>
      </c>
      <c r="N5596">
        <v>83000000</v>
      </c>
    </row>
    <row r="5597" spans="1:14" x14ac:dyDescent="0.3">
      <c r="A5597" t="s">
        <v>7838</v>
      </c>
      <c r="B5597" t="s">
        <v>2211</v>
      </c>
      <c r="C5597" t="s">
        <v>2212</v>
      </c>
      <c r="D5597" t="s">
        <v>2213</v>
      </c>
      <c r="E5597" s="17">
        <v>44530</v>
      </c>
      <c r="F5597">
        <v>4239</v>
      </c>
      <c r="G5597">
        <v>31</v>
      </c>
      <c r="H5597">
        <v>3964</v>
      </c>
      <c r="I5597">
        <v>138727</v>
      </c>
      <c r="J5597">
        <v>4271</v>
      </c>
      <c r="K5597">
        <v>390151</v>
      </c>
      <c r="L5597">
        <v>46629</v>
      </c>
      <c r="M5597">
        <v>7486</v>
      </c>
      <c r="N5597">
        <v>331000000</v>
      </c>
    </row>
    <row r="5598" spans="1:14" x14ac:dyDescent="0.3">
      <c r="A5598" t="s">
        <v>7839</v>
      </c>
      <c r="B5598" t="s">
        <v>2187</v>
      </c>
      <c r="C5598" t="s">
        <v>2201</v>
      </c>
      <c r="D5598" t="s">
        <v>2202</v>
      </c>
      <c r="E5598" s="17">
        <v>44163</v>
      </c>
      <c r="F5598">
        <v>618</v>
      </c>
      <c r="G5598">
        <v>33</v>
      </c>
      <c r="H5598">
        <v>3114</v>
      </c>
      <c r="I5598">
        <v>139345</v>
      </c>
      <c r="J5598">
        <v>4304</v>
      </c>
      <c r="K5598">
        <v>393265</v>
      </c>
      <c r="L5598">
        <v>9888</v>
      </c>
      <c r="M5598">
        <v>13843</v>
      </c>
      <c r="N5598">
        <v>83000000</v>
      </c>
    </row>
    <row r="5599" spans="1:14" x14ac:dyDescent="0.3">
      <c r="A5599" t="s">
        <v>7840</v>
      </c>
      <c r="B5599" t="s">
        <v>2206</v>
      </c>
      <c r="C5599" t="s">
        <v>2224</v>
      </c>
      <c r="D5599" t="s">
        <v>2225</v>
      </c>
      <c r="E5599" s="17">
        <v>44472</v>
      </c>
      <c r="F5599">
        <v>353</v>
      </c>
      <c r="G5599">
        <v>145</v>
      </c>
      <c r="H5599">
        <v>4166</v>
      </c>
      <c r="I5599">
        <v>139698</v>
      </c>
      <c r="J5599">
        <v>4449</v>
      </c>
      <c r="K5599">
        <v>397431</v>
      </c>
      <c r="L5599">
        <v>3883</v>
      </c>
      <c r="M5599">
        <v>17935</v>
      </c>
      <c r="N5599">
        <v>68000000</v>
      </c>
    </row>
    <row r="5600" spans="1:14" x14ac:dyDescent="0.3">
      <c r="A5600" t="s">
        <v>7841</v>
      </c>
      <c r="B5600" t="s">
        <v>2211</v>
      </c>
      <c r="C5600" t="s">
        <v>2245</v>
      </c>
      <c r="D5600" t="s">
        <v>2246</v>
      </c>
      <c r="E5600" s="17">
        <v>44304</v>
      </c>
      <c r="F5600">
        <v>280</v>
      </c>
      <c r="G5600">
        <v>54</v>
      </c>
      <c r="H5600">
        <v>4853</v>
      </c>
      <c r="I5600">
        <v>139978</v>
      </c>
      <c r="J5600">
        <v>4503</v>
      </c>
      <c r="K5600">
        <v>402284</v>
      </c>
      <c r="L5600">
        <v>1680</v>
      </c>
      <c r="M5600">
        <v>13469</v>
      </c>
      <c r="N5600">
        <v>331000000</v>
      </c>
    </row>
    <row r="5601" spans="1:14" x14ac:dyDescent="0.3">
      <c r="A5601" t="s">
        <v>7842</v>
      </c>
      <c r="B5601" t="s">
        <v>2190</v>
      </c>
      <c r="C5601" t="s">
        <v>2191</v>
      </c>
      <c r="D5601" t="s">
        <v>2285</v>
      </c>
      <c r="E5601" s="17">
        <v>44113</v>
      </c>
      <c r="F5601">
        <v>3377</v>
      </c>
      <c r="G5601">
        <v>42</v>
      </c>
      <c r="H5601">
        <v>2843</v>
      </c>
      <c r="I5601">
        <v>143355</v>
      </c>
      <c r="J5601">
        <v>4545</v>
      </c>
      <c r="K5601">
        <v>405127</v>
      </c>
      <c r="L5601">
        <v>33770</v>
      </c>
      <c r="M5601">
        <v>13416</v>
      </c>
      <c r="N5601">
        <v>213000000</v>
      </c>
    </row>
    <row r="5602" spans="1:14" x14ac:dyDescent="0.3">
      <c r="A5602" t="s">
        <v>7843</v>
      </c>
      <c r="B5602" t="s">
        <v>2190</v>
      </c>
      <c r="C5602" t="s">
        <v>2198</v>
      </c>
      <c r="D5602" t="s">
        <v>2306</v>
      </c>
      <c r="E5602" s="17">
        <v>44421</v>
      </c>
      <c r="F5602">
        <v>4932</v>
      </c>
      <c r="G5602">
        <v>151</v>
      </c>
      <c r="H5602">
        <v>2886</v>
      </c>
      <c r="I5602">
        <v>148287</v>
      </c>
      <c r="J5602">
        <v>4696</v>
      </c>
      <c r="K5602">
        <v>408013</v>
      </c>
      <c r="L5602">
        <v>64116</v>
      </c>
      <c r="M5602">
        <v>12178</v>
      </c>
      <c r="N5602">
        <v>213000000</v>
      </c>
    </row>
    <row r="5603" spans="1:14" x14ac:dyDescent="0.3">
      <c r="A5603" t="s">
        <v>7844</v>
      </c>
      <c r="B5603" t="s">
        <v>2211</v>
      </c>
      <c r="C5603" t="s">
        <v>2237</v>
      </c>
      <c r="D5603" t="s">
        <v>2250</v>
      </c>
      <c r="E5603" s="17">
        <v>43902</v>
      </c>
      <c r="F5603">
        <v>3550</v>
      </c>
      <c r="G5603">
        <v>148</v>
      </c>
      <c r="H5603">
        <v>4821</v>
      </c>
      <c r="I5603">
        <v>151837</v>
      </c>
      <c r="J5603">
        <v>4844</v>
      </c>
      <c r="K5603">
        <v>412834</v>
      </c>
      <c r="L5603">
        <v>39050</v>
      </c>
      <c r="M5603">
        <v>725</v>
      </c>
      <c r="N5603">
        <v>331000000</v>
      </c>
    </row>
    <row r="5604" spans="1:14" x14ac:dyDescent="0.3">
      <c r="A5604" t="s">
        <v>7845</v>
      </c>
      <c r="B5604" t="s">
        <v>2190</v>
      </c>
      <c r="C5604" t="s">
        <v>2252</v>
      </c>
      <c r="D5604" t="s">
        <v>2253</v>
      </c>
      <c r="E5604" s="17">
        <v>44093</v>
      </c>
      <c r="F5604">
        <v>1959</v>
      </c>
      <c r="G5604">
        <v>145</v>
      </c>
      <c r="H5604">
        <v>106</v>
      </c>
      <c r="I5604">
        <v>153796</v>
      </c>
      <c r="J5604">
        <v>4989</v>
      </c>
      <c r="K5604">
        <v>412940</v>
      </c>
      <c r="L5604">
        <v>21549</v>
      </c>
      <c r="M5604">
        <v>15716</v>
      </c>
      <c r="N5604">
        <v>213000000</v>
      </c>
    </row>
    <row r="5605" spans="1:14" x14ac:dyDescent="0.3">
      <c r="A5605" t="s">
        <v>7846</v>
      </c>
      <c r="B5605" t="s">
        <v>2211</v>
      </c>
      <c r="C5605" t="s">
        <v>2237</v>
      </c>
      <c r="D5605" t="s">
        <v>2250</v>
      </c>
      <c r="E5605" s="17">
        <v>44533</v>
      </c>
      <c r="F5605">
        <v>389</v>
      </c>
      <c r="G5605">
        <v>141</v>
      </c>
      <c r="H5605">
        <v>4870</v>
      </c>
      <c r="I5605">
        <v>154185</v>
      </c>
      <c r="J5605">
        <v>5130</v>
      </c>
      <c r="K5605">
        <v>417810</v>
      </c>
      <c r="L5605">
        <v>6613</v>
      </c>
      <c r="M5605">
        <v>4681</v>
      </c>
      <c r="N5605">
        <v>331000000</v>
      </c>
    </row>
    <row r="5606" spans="1:14" x14ac:dyDescent="0.3">
      <c r="A5606" t="s">
        <v>7847</v>
      </c>
      <c r="B5606" t="s">
        <v>2194</v>
      </c>
      <c r="C5606" t="s">
        <v>2204</v>
      </c>
      <c r="D5606" t="s">
        <v>25</v>
      </c>
      <c r="E5606" s="17">
        <v>44405</v>
      </c>
      <c r="F5606">
        <v>3867</v>
      </c>
      <c r="G5606">
        <v>180</v>
      </c>
      <c r="H5606">
        <v>2341</v>
      </c>
      <c r="I5606">
        <v>158052</v>
      </c>
      <c r="J5606">
        <v>5310</v>
      </c>
      <c r="K5606">
        <v>420151</v>
      </c>
      <c r="L5606">
        <v>69606</v>
      </c>
      <c r="M5606">
        <v>6727</v>
      </c>
      <c r="N5606">
        <v>1380000000</v>
      </c>
    </row>
    <row r="5607" spans="1:14" x14ac:dyDescent="0.3">
      <c r="A5607" t="s">
        <v>7848</v>
      </c>
      <c r="B5607" t="s">
        <v>2190</v>
      </c>
      <c r="C5607" t="s">
        <v>2198</v>
      </c>
      <c r="D5607" t="s">
        <v>2306</v>
      </c>
      <c r="E5607" s="17">
        <v>43842</v>
      </c>
      <c r="F5607">
        <v>4360</v>
      </c>
      <c r="G5607">
        <v>18</v>
      </c>
      <c r="H5607">
        <v>4052</v>
      </c>
      <c r="I5607">
        <v>162412</v>
      </c>
      <c r="J5607">
        <v>5328</v>
      </c>
      <c r="K5607">
        <v>424203</v>
      </c>
      <c r="L5607">
        <v>26160</v>
      </c>
      <c r="M5607">
        <v>4429</v>
      </c>
      <c r="N5607">
        <v>213000000</v>
      </c>
    </row>
    <row r="5608" spans="1:14" x14ac:dyDescent="0.3">
      <c r="A5608" t="s">
        <v>7849</v>
      </c>
      <c r="B5608" t="s">
        <v>2211</v>
      </c>
      <c r="C5608" t="s">
        <v>2237</v>
      </c>
      <c r="D5608" t="s">
        <v>2238</v>
      </c>
      <c r="E5608" s="17">
        <v>43971</v>
      </c>
      <c r="F5608">
        <v>2053</v>
      </c>
      <c r="G5608">
        <v>56</v>
      </c>
      <c r="H5608">
        <v>1130</v>
      </c>
      <c r="I5608">
        <v>164465</v>
      </c>
      <c r="J5608">
        <v>5384</v>
      </c>
      <c r="K5608">
        <v>425333</v>
      </c>
      <c r="L5608">
        <v>36954</v>
      </c>
      <c r="M5608">
        <v>14026</v>
      </c>
      <c r="N5608">
        <v>331000000</v>
      </c>
    </row>
    <row r="5609" spans="1:14" x14ac:dyDescent="0.3">
      <c r="A5609" t="s">
        <v>7850</v>
      </c>
      <c r="B5609" t="s">
        <v>2211</v>
      </c>
      <c r="C5609" t="s">
        <v>2245</v>
      </c>
      <c r="D5609" t="s">
        <v>2246</v>
      </c>
      <c r="E5609" s="17">
        <v>44385</v>
      </c>
      <c r="F5609">
        <v>167</v>
      </c>
      <c r="G5609">
        <v>191</v>
      </c>
      <c r="H5609">
        <v>1109</v>
      </c>
      <c r="I5609">
        <v>164632</v>
      </c>
      <c r="J5609">
        <v>5575</v>
      </c>
      <c r="K5609">
        <v>426442</v>
      </c>
      <c r="L5609">
        <v>3173</v>
      </c>
      <c r="M5609">
        <v>4457</v>
      </c>
      <c r="N5609">
        <v>331000000</v>
      </c>
    </row>
    <row r="5610" spans="1:14" x14ac:dyDescent="0.3">
      <c r="A5610" t="s">
        <v>7851</v>
      </c>
      <c r="B5610" t="s">
        <v>2190</v>
      </c>
      <c r="C5610" t="s">
        <v>2252</v>
      </c>
      <c r="D5610" t="s">
        <v>2301</v>
      </c>
      <c r="E5610" s="17">
        <v>43847</v>
      </c>
      <c r="F5610">
        <v>4945</v>
      </c>
      <c r="G5610">
        <v>79</v>
      </c>
      <c r="H5610">
        <v>3581</v>
      </c>
      <c r="I5610">
        <v>169577</v>
      </c>
      <c r="J5610">
        <v>5654</v>
      </c>
      <c r="K5610">
        <v>430023</v>
      </c>
      <c r="L5610">
        <v>84065</v>
      </c>
      <c r="M5610">
        <v>934</v>
      </c>
      <c r="N5610">
        <v>213000000</v>
      </c>
    </row>
    <row r="5611" spans="1:14" x14ac:dyDescent="0.3">
      <c r="A5611" t="s">
        <v>7852</v>
      </c>
      <c r="B5611" t="s">
        <v>2194</v>
      </c>
      <c r="C5611" t="s">
        <v>2195</v>
      </c>
      <c r="D5611" t="s">
        <v>2296</v>
      </c>
      <c r="E5611" s="17">
        <v>43893</v>
      </c>
      <c r="F5611">
        <v>2166</v>
      </c>
      <c r="G5611">
        <v>1</v>
      </c>
      <c r="H5611">
        <v>1250</v>
      </c>
      <c r="I5611">
        <v>171743</v>
      </c>
      <c r="J5611">
        <v>5655</v>
      </c>
      <c r="K5611">
        <v>431273</v>
      </c>
      <c r="L5611">
        <v>36822</v>
      </c>
      <c r="M5611">
        <v>9264</v>
      </c>
      <c r="N5611">
        <v>1380000000</v>
      </c>
    </row>
    <row r="5612" spans="1:14" x14ac:dyDescent="0.3">
      <c r="A5612" t="s">
        <v>7853</v>
      </c>
      <c r="B5612" t="s">
        <v>2190</v>
      </c>
      <c r="C5612" t="s">
        <v>2269</v>
      </c>
      <c r="D5612" t="s">
        <v>2270</v>
      </c>
      <c r="E5612" s="17">
        <v>44083</v>
      </c>
      <c r="F5612">
        <v>4269</v>
      </c>
      <c r="G5612">
        <v>184</v>
      </c>
      <c r="H5612">
        <v>2641</v>
      </c>
      <c r="I5612">
        <v>176012</v>
      </c>
      <c r="J5612">
        <v>5839</v>
      </c>
      <c r="K5612">
        <v>433914</v>
      </c>
      <c r="L5612">
        <v>76842</v>
      </c>
      <c r="M5612">
        <v>15972</v>
      </c>
      <c r="N5612">
        <v>213000000</v>
      </c>
    </row>
    <row r="5613" spans="1:14" x14ac:dyDescent="0.3">
      <c r="A5613" t="s">
        <v>7854</v>
      </c>
      <c r="B5613" t="s">
        <v>2211</v>
      </c>
      <c r="C5613" t="s">
        <v>2237</v>
      </c>
      <c r="D5613" t="s">
        <v>2250</v>
      </c>
      <c r="E5613" s="17">
        <v>44295</v>
      </c>
      <c r="F5613">
        <v>3006</v>
      </c>
      <c r="G5613">
        <v>161</v>
      </c>
      <c r="H5613">
        <v>3073</v>
      </c>
      <c r="I5613">
        <v>179018</v>
      </c>
      <c r="J5613">
        <v>6000</v>
      </c>
      <c r="K5613">
        <v>436987</v>
      </c>
      <c r="L5613">
        <v>33066</v>
      </c>
      <c r="M5613">
        <v>4585</v>
      </c>
      <c r="N5613">
        <v>331000000</v>
      </c>
    </row>
    <row r="5614" spans="1:14" x14ac:dyDescent="0.3">
      <c r="A5614" t="s">
        <v>7855</v>
      </c>
      <c r="B5614" t="s">
        <v>2194</v>
      </c>
      <c r="C5614" t="s">
        <v>2195</v>
      </c>
      <c r="D5614" t="s">
        <v>2196</v>
      </c>
      <c r="E5614" s="17">
        <v>44206</v>
      </c>
      <c r="F5614">
        <v>186</v>
      </c>
      <c r="G5614">
        <v>48</v>
      </c>
      <c r="H5614">
        <v>2089</v>
      </c>
      <c r="I5614">
        <v>179204</v>
      </c>
      <c r="J5614">
        <v>6048</v>
      </c>
      <c r="K5614">
        <v>439076</v>
      </c>
      <c r="L5614">
        <v>2418</v>
      </c>
      <c r="M5614">
        <v>3812</v>
      </c>
      <c r="N5614">
        <v>1380000000</v>
      </c>
    </row>
    <row r="5615" spans="1:14" x14ac:dyDescent="0.3">
      <c r="A5615" t="s">
        <v>7856</v>
      </c>
      <c r="B5615" t="s">
        <v>2187</v>
      </c>
      <c r="C5615" t="s">
        <v>2255</v>
      </c>
      <c r="D5615" t="s">
        <v>2255</v>
      </c>
      <c r="E5615" s="17">
        <v>44350</v>
      </c>
      <c r="F5615">
        <v>4046</v>
      </c>
      <c r="G5615">
        <v>89</v>
      </c>
      <c r="H5615">
        <v>80</v>
      </c>
      <c r="I5615">
        <v>183250</v>
      </c>
      <c r="J5615">
        <v>6137</v>
      </c>
      <c r="K5615">
        <v>439156</v>
      </c>
      <c r="L5615">
        <v>28322</v>
      </c>
      <c r="M5615">
        <v>12420</v>
      </c>
      <c r="N5615">
        <v>83000000</v>
      </c>
    </row>
    <row r="5616" spans="1:14" x14ac:dyDescent="0.3">
      <c r="A5616" t="s">
        <v>7857</v>
      </c>
      <c r="B5616" t="s">
        <v>2206</v>
      </c>
      <c r="C5616" t="s">
        <v>2257</v>
      </c>
      <c r="D5616" t="s">
        <v>2290</v>
      </c>
      <c r="E5616" s="17">
        <v>43920</v>
      </c>
      <c r="F5616">
        <v>2940</v>
      </c>
      <c r="G5616">
        <v>181</v>
      </c>
      <c r="H5616">
        <v>2535</v>
      </c>
      <c r="I5616">
        <v>186190</v>
      </c>
      <c r="J5616">
        <v>6318</v>
      </c>
      <c r="K5616">
        <v>441691</v>
      </c>
      <c r="L5616">
        <v>17640</v>
      </c>
      <c r="M5616">
        <v>872</v>
      </c>
      <c r="N5616">
        <v>68000000</v>
      </c>
    </row>
    <row r="5617" spans="1:14" x14ac:dyDescent="0.3">
      <c r="A5617" t="s">
        <v>7858</v>
      </c>
      <c r="B5617" t="s">
        <v>2190</v>
      </c>
      <c r="C5617" t="s">
        <v>2269</v>
      </c>
      <c r="D5617" t="s">
        <v>2288</v>
      </c>
      <c r="E5617" s="17">
        <v>44550</v>
      </c>
      <c r="F5617">
        <v>1297</v>
      </c>
      <c r="G5617">
        <v>21</v>
      </c>
      <c r="H5617">
        <v>915</v>
      </c>
      <c r="I5617">
        <v>187487</v>
      </c>
      <c r="J5617">
        <v>6339</v>
      </c>
      <c r="K5617">
        <v>442606</v>
      </c>
      <c r="L5617">
        <v>12970</v>
      </c>
      <c r="M5617">
        <v>18990</v>
      </c>
      <c r="N5617">
        <v>213000000</v>
      </c>
    </row>
    <row r="5618" spans="1:14" x14ac:dyDescent="0.3">
      <c r="A5618" t="s">
        <v>7859</v>
      </c>
      <c r="B5618" t="s">
        <v>2211</v>
      </c>
      <c r="C5618" t="s">
        <v>2212</v>
      </c>
      <c r="D5618" t="s">
        <v>2213</v>
      </c>
      <c r="E5618" s="17">
        <v>44460</v>
      </c>
      <c r="F5618">
        <v>2645</v>
      </c>
      <c r="G5618">
        <v>171</v>
      </c>
      <c r="H5618">
        <v>261</v>
      </c>
      <c r="I5618">
        <v>190132</v>
      </c>
      <c r="J5618">
        <v>6510</v>
      </c>
      <c r="K5618">
        <v>442867</v>
      </c>
      <c r="L5618">
        <v>42320</v>
      </c>
      <c r="M5618">
        <v>3268</v>
      </c>
      <c r="N5618">
        <v>331000000</v>
      </c>
    </row>
    <row r="5619" spans="1:14" x14ac:dyDescent="0.3">
      <c r="A5619" t="s">
        <v>7860</v>
      </c>
      <c r="B5619" t="s">
        <v>2194</v>
      </c>
      <c r="C5619" t="s">
        <v>2204</v>
      </c>
      <c r="D5619" t="s">
        <v>2235</v>
      </c>
      <c r="E5619" s="17">
        <v>44005</v>
      </c>
      <c r="F5619">
        <v>1216</v>
      </c>
      <c r="G5619">
        <v>90</v>
      </c>
      <c r="H5619">
        <v>3319</v>
      </c>
      <c r="I5619">
        <v>191348</v>
      </c>
      <c r="J5619">
        <v>6600</v>
      </c>
      <c r="K5619">
        <v>446186</v>
      </c>
      <c r="L5619">
        <v>20672</v>
      </c>
      <c r="M5619">
        <v>12030</v>
      </c>
      <c r="N5619">
        <v>1380000000</v>
      </c>
    </row>
    <row r="5620" spans="1:14" x14ac:dyDescent="0.3">
      <c r="A5620" t="s">
        <v>7861</v>
      </c>
      <c r="B5620" t="s">
        <v>2194</v>
      </c>
      <c r="C5620" t="s">
        <v>2204</v>
      </c>
      <c r="D5620" t="s">
        <v>2235</v>
      </c>
      <c r="E5620" s="17">
        <v>43906</v>
      </c>
      <c r="F5620">
        <v>4627</v>
      </c>
      <c r="G5620">
        <v>162</v>
      </c>
      <c r="H5620">
        <v>3040</v>
      </c>
      <c r="I5620">
        <v>195975</v>
      </c>
      <c r="J5620">
        <v>6762</v>
      </c>
      <c r="K5620">
        <v>449226</v>
      </c>
      <c r="L5620">
        <v>27762</v>
      </c>
      <c r="M5620">
        <v>3984</v>
      </c>
      <c r="N5620">
        <v>1380000000</v>
      </c>
    </row>
    <row r="5621" spans="1:14" x14ac:dyDescent="0.3">
      <c r="A5621" t="s">
        <v>7862</v>
      </c>
      <c r="B5621" t="s">
        <v>2187</v>
      </c>
      <c r="C5621" t="s">
        <v>2255</v>
      </c>
      <c r="D5621" t="s">
        <v>2255</v>
      </c>
      <c r="E5621" s="17">
        <v>44443</v>
      </c>
      <c r="F5621">
        <v>2999</v>
      </c>
      <c r="G5621">
        <v>28</v>
      </c>
      <c r="H5621">
        <v>4903</v>
      </c>
      <c r="I5621">
        <v>198974</v>
      </c>
      <c r="J5621">
        <v>6790</v>
      </c>
      <c r="K5621">
        <v>454129</v>
      </c>
      <c r="L5621">
        <v>14995</v>
      </c>
      <c r="M5621">
        <v>5273</v>
      </c>
      <c r="N5621">
        <v>83000000</v>
      </c>
    </row>
    <row r="5622" spans="1:14" x14ac:dyDescent="0.3">
      <c r="A5622" t="s">
        <v>7863</v>
      </c>
      <c r="B5622" t="s">
        <v>2190</v>
      </c>
      <c r="C5622" t="s">
        <v>2269</v>
      </c>
      <c r="D5622" t="s">
        <v>2270</v>
      </c>
      <c r="E5622" s="17">
        <v>44493</v>
      </c>
      <c r="F5622">
        <v>1205</v>
      </c>
      <c r="G5622">
        <v>5</v>
      </c>
      <c r="H5622">
        <v>4643</v>
      </c>
      <c r="I5622">
        <v>200179</v>
      </c>
      <c r="J5622">
        <v>6795</v>
      </c>
      <c r="K5622">
        <v>458772</v>
      </c>
      <c r="L5622">
        <v>16870</v>
      </c>
      <c r="M5622">
        <v>14733</v>
      </c>
      <c r="N5622">
        <v>213000000</v>
      </c>
    </row>
    <row r="5623" spans="1:14" x14ac:dyDescent="0.3">
      <c r="A5623" t="s">
        <v>7864</v>
      </c>
      <c r="B5623" t="s">
        <v>2194</v>
      </c>
      <c r="C5623" t="s">
        <v>2204</v>
      </c>
      <c r="D5623" t="s">
        <v>25</v>
      </c>
      <c r="E5623" s="17">
        <v>44230</v>
      </c>
      <c r="F5623">
        <v>227</v>
      </c>
      <c r="G5623">
        <v>164</v>
      </c>
      <c r="H5623">
        <v>2662</v>
      </c>
      <c r="I5623">
        <v>200406</v>
      </c>
      <c r="J5623">
        <v>6959</v>
      </c>
      <c r="K5623">
        <v>461434</v>
      </c>
      <c r="L5623">
        <v>3632</v>
      </c>
      <c r="M5623">
        <v>19035</v>
      </c>
      <c r="N5623">
        <v>1380000000</v>
      </c>
    </row>
    <row r="5624" spans="1:14" x14ac:dyDescent="0.3">
      <c r="A5624" t="s">
        <v>7865</v>
      </c>
      <c r="B5624" t="s">
        <v>2187</v>
      </c>
      <c r="C5624" t="s">
        <v>2255</v>
      </c>
      <c r="D5624" t="s">
        <v>2255</v>
      </c>
      <c r="E5624" s="17">
        <v>43901</v>
      </c>
      <c r="F5624">
        <v>2613</v>
      </c>
      <c r="G5624">
        <v>122</v>
      </c>
      <c r="H5624">
        <v>2994</v>
      </c>
      <c r="I5624">
        <v>203019</v>
      </c>
      <c r="J5624">
        <v>7081</v>
      </c>
      <c r="K5624">
        <v>464428</v>
      </c>
      <c r="L5624">
        <v>20904</v>
      </c>
      <c r="M5624">
        <v>18819</v>
      </c>
      <c r="N5624">
        <v>83000000</v>
      </c>
    </row>
    <row r="5625" spans="1:14" x14ac:dyDescent="0.3">
      <c r="A5625" t="s">
        <v>7866</v>
      </c>
      <c r="B5625" t="s">
        <v>2211</v>
      </c>
      <c r="C5625" t="s">
        <v>2212</v>
      </c>
      <c r="D5625" t="s">
        <v>2213</v>
      </c>
      <c r="E5625" s="17">
        <v>44010</v>
      </c>
      <c r="F5625">
        <v>4709</v>
      </c>
      <c r="G5625">
        <v>84</v>
      </c>
      <c r="H5625">
        <v>1972</v>
      </c>
      <c r="I5625">
        <v>207728</v>
      </c>
      <c r="J5625">
        <v>7165</v>
      </c>
      <c r="K5625">
        <v>466400</v>
      </c>
      <c r="L5625">
        <v>61217</v>
      </c>
      <c r="M5625">
        <v>14978</v>
      </c>
      <c r="N5625">
        <v>331000000</v>
      </c>
    </row>
    <row r="5626" spans="1:14" x14ac:dyDescent="0.3">
      <c r="A5626" t="s">
        <v>7867</v>
      </c>
      <c r="B5626" t="s">
        <v>2187</v>
      </c>
      <c r="C5626" t="s">
        <v>2255</v>
      </c>
      <c r="D5626" t="s">
        <v>2255</v>
      </c>
      <c r="E5626" s="17">
        <v>43954</v>
      </c>
      <c r="F5626">
        <v>2136</v>
      </c>
      <c r="G5626">
        <v>185</v>
      </c>
      <c r="H5626">
        <v>2174</v>
      </c>
      <c r="I5626">
        <v>209864</v>
      </c>
      <c r="J5626">
        <v>7350</v>
      </c>
      <c r="K5626">
        <v>468574</v>
      </c>
      <c r="L5626">
        <v>29904</v>
      </c>
      <c r="M5626">
        <v>10574</v>
      </c>
      <c r="N5626">
        <v>83000000</v>
      </c>
    </row>
    <row r="5627" spans="1:14" x14ac:dyDescent="0.3">
      <c r="A5627" t="s">
        <v>7868</v>
      </c>
      <c r="B5627" t="s">
        <v>2190</v>
      </c>
      <c r="C5627" t="s">
        <v>2198</v>
      </c>
      <c r="D5627" t="s">
        <v>2199</v>
      </c>
      <c r="E5627" s="17">
        <v>44211</v>
      </c>
      <c r="F5627">
        <v>3731</v>
      </c>
      <c r="G5627">
        <v>191</v>
      </c>
      <c r="H5627">
        <v>1327</v>
      </c>
      <c r="I5627">
        <v>213595</v>
      </c>
      <c r="J5627">
        <v>7541</v>
      </c>
      <c r="K5627">
        <v>469901</v>
      </c>
      <c r="L5627">
        <v>67158</v>
      </c>
      <c r="M5627">
        <v>16751</v>
      </c>
      <c r="N5627">
        <v>213000000</v>
      </c>
    </row>
    <row r="5628" spans="1:14" x14ac:dyDescent="0.3">
      <c r="A5628" t="s">
        <v>7869</v>
      </c>
      <c r="B5628" t="s">
        <v>2187</v>
      </c>
      <c r="C5628" t="s">
        <v>2255</v>
      </c>
      <c r="D5628" t="s">
        <v>2255</v>
      </c>
      <c r="E5628" s="17">
        <v>44123</v>
      </c>
      <c r="F5628">
        <v>249</v>
      </c>
      <c r="G5628">
        <v>158</v>
      </c>
      <c r="H5628">
        <v>4890</v>
      </c>
      <c r="I5628">
        <v>213844</v>
      </c>
      <c r="J5628">
        <v>7699</v>
      </c>
      <c r="K5628">
        <v>474791</v>
      </c>
      <c r="L5628">
        <v>1743</v>
      </c>
      <c r="M5628">
        <v>18993</v>
      </c>
      <c r="N5628">
        <v>83000000</v>
      </c>
    </row>
    <row r="5629" spans="1:14" x14ac:dyDescent="0.3">
      <c r="A5629" t="s">
        <v>7870</v>
      </c>
      <c r="B5629" t="s">
        <v>2194</v>
      </c>
      <c r="C5629" t="s">
        <v>2221</v>
      </c>
      <c r="D5629" t="s">
        <v>2222</v>
      </c>
      <c r="E5629" s="17">
        <v>44025</v>
      </c>
      <c r="F5629">
        <v>2272</v>
      </c>
      <c r="G5629">
        <v>122</v>
      </c>
      <c r="H5629">
        <v>3885</v>
      </c>
      <c r="I5629">
        <v>216116</v>
      </c>
      <c r="J5629">
        <v>7821</v>
      </c>
      <c r="K5629">
        <v>478676</v>
      </c>
      <c r="L5629">
        <v>15904</v>
      </c>
      <c r="M5629">
        <v>7615</v>
      </c>
      <c r="N5629">
        <v>1380000000</v>
      </c>
    </row>
    <row r="5630" spans="1:14" x14ac:dyDescent="0.3">
      <c r="A5630" t="s">
        <v>7871</v>
      </c>
      <c r="B5630" t="s">
        <v>2194</v>
      </c>
      <c r="C5630" t="s">
        <v>2221</v>
      </c>
      <c r="D5630" t="s">
        <v>2222</v>
      </c>
      <c r="E5630" s="17">
        <v>44058</v>
      </c>
      <c r="F5630">
        <v>2950</v>
      </c>
      <c r="G5630">
        <v>103</v>
      </c>
      <c r="H5630">
        <v>839</v>
      </c>
      <c r="I5630">
        <v>219066</v>
      </c>
      <c r="J5630">
        <v>7924</v>
      </c>
      <c r="K5630">
        <v>479515</v>
      </c>
      <c r="L5630">
        <v>29500</v>
      </c>
      <c r="M5630">
        <v>7945</v>
      </c>
      <c r="N5630">
        <v>1380000000</v>
      </c>
    </row>
    <row r="5631" spans="1:14" x14ac:dyDescent="0.3">
      <c r="A5631" t="s">
        <v>7872</v>
      </c>
      <c r="B5631" t="s">
        <v>2206</v>
      </c>
      <c r="C5631" t="s">
        <v>2257</v>
      </c>
      <c r="D5631" t="s">
        <v>2258</v>
      </c>
      <c r="E5631" s="17">
        <v>44261</v>
      </c>
      <c r="F5631">
        <v>3018</v>
      </c>
      <c r="G5631">
        <v>177</v>
      </c>
      <c r="H5631">
        <v>3836</v>
      </c>
      <c r="I5631">
        <v>222084</v>
      </c>
      <c r="J5631">
        <v>8101</v>
      </c>
      <c r="K5631">
        <v>483351</v>
      </c>
      <c r="L5631">
        <v>51306</v>
      </c>
      <c r="M5631">
        <v>14844</v>
      </c>
      <c r="N5631">
        <v>68000000</v>
      </c>
    </row>
    <row r="5632" spans="1:14" x14ac:dyDescent="0.3">
      <c r="A5632" t="s">
        <v>7873</v>
      </c>
      <c r="B5632" t="s">
        <v>2187</v>
      </c>
      <c r="C5632" t="s">
        <v>2201</v>
      </c>
      <c r="D5632" t="s">
        <v>2272</v>
      </c>
      <c r="E5632" s="17">
        <v>44266</v>
      </c>
      <c r="F5632">
        <v>4768</v>
      </c>
      <c r="G5632">
        <v>187</v>
      </c>
      <c r="H5632">
        <v>3313</v>
      </c>
      <c r="I5632">
        <v>226852</v>
      </c>
      <c r="J5632">
        <v>8288</v>
      </c>
      <c r="K5632">
        <v>486664</v>
      </c>
      <c r="L5632">
        <v>47680</v>
      </c>
      <c r="M5632">
        <v>18273</v>
      </c>
      <c r="N5632">
        <v>83000000</v>
      </c>
    </row>
    <row r="5633" spans="1:14" x14ac:dyDescent="0.3">
      <c r="A5633" t="s">
        <v>7874</v>
      </c>
      <c r="B5633" t="s">
        <v>2211</v>
      </c>
      <c r="C5633" t="s">
        <v>2241</v>
      </c>
      <c r="D5633" t="s">
        <v>2261</v>
      </c>
      <c r="E5633" s="17">
        <v>44291</v>
      </c>
      <c r="F5633">
        <v>2215</v>
      </c>
      <c r="G5633">
        <v>13</v>
      </c>
      <c r="H5633">
        <v>3648</v>
      </c>
      <c r="I5633">
        <v>229067</v>
      </c>
      <c r="J5633">
        <v>8301</v>
      </c>
      <c r="K5633">
        <v>490312</v>
      </c>
      <c r="L5633">
        <v>42085</v>
      </c>
      <c r="M5633">
        <v>16164</v>
      </c>
      <c r="N5633">
        <v>331000000</v>
      </c>
    </row>
    <row r="5634" spans="1:14" x14ac:dyDescent="0.3">
      <c r="A5634" t="s">
        <v>7875</v>
      </c>
      <c r="B5634" t="s">
        <v>2190</v>
      </c>
      <c r="C5634" t="s">
        <v>2198</v>
      </c>
      <c r="D5634" t="s">
        <v>2199</v>
      </c>
      <c r="E5634" s="17">
        <v>44448</v>
      </c>
      <c r="F5634">
        <v>2157</v>
      </c>
      <c r="G5634">
        <v>69</v>
      </c>
      <c r="H5634">
        <v>547</v>
      </c>
      <c r="I5634">
        <v>231224</v>
      </c>
      <c r="J5634">
        <v>8370</v>
      </c>
      <c r="K5634">
        <v>490859</v>
      </c>
      <c r="L5634">
        <v>25884</v>
      </c>
      <c r="M5634">
        <v>18531</v>
      </c>
      <c r="N5634">
        <v>213000000</v>
      </c>
    </row>
    <row r="5635" spans="1:14" x14ac:dyDescent="0.3">
      <c r="A5635" t="s">
        <v>7876</v>
      </c>
      <c r="B5635" t="s">
        <v>2206</v>
      </c>
      <c r="C5635" t="s">
        <v>2224</v>
      </c>
      <c r="D5635" t="s">
        <v>2225</v>
      </c>
      <c r="E5635" s="17">
        <v>43851</v>
      </c>
      <c r="F5635">
        <v>1796</v>
      </c>
      <c r="G5635">
        <v>138</v>
      </c>
      <c r="H5635">
        <v>4162</v>
      </c>
      <c r="I5635">
        <v>233020</v>
      </c>
      <c r="J5635">
        <v>8508</v>
      </c>
      <c r="K5635">
        <v>495021</v>
      </c>
      <c r="L5635">
        <v>30532</v>
      </c>
      <c r="M5635">
        <v>17785</v>
      </c>
      <c r="N5635">
        <v>68000000</v>
      </c>
    </row>
    <row r="5636" spans="1:14" x14ac:dyDescent="0.3">
      <c r="A5636" t="s">
        <v>7877</v>
      </c>
      <c r="B5636" t="s">
        <v>2187</v>
      </c>
      <c r="C5636" t="s">
        <v>2188</v>
      </c>
      <c r="D5636" t="s">
        <v>2188</v>
      </c>
      <c r="E5636" s="17">
        <v>43894</v>
      </c>
      <c r="F5636">
        <v>3244</v>
      </c>
      <c r="G5636">
        <v>154</v>
      </c>
      <c r="H5636">
        <v>3666</v>
      </c>
      <c r="I5636">
        <v>236264</v>
      </c>
      <c r="J5636">
        <v>8662</v>
      </c>
      <c r="K5636">
        <v>498687</v>
      </c>
      <c r="L5636">
        <v>45416</v>
      </c>
      <c r="M5636">
        <v>12715</v>
      </c>
      <c r="N5636">
        <v>83000000</v>
      </c>
    </row>
    <row r="5637" spans="1:14" x14ac:dyDescent="0.3">
      <c r="A5637" t="s">
        <v>7878</v>
      </c>
      <c r="B5637" t="s">
        <v>2211</v>
      </c>
      <c r="C5637" t="s">
        <v>2212</v>
      </c>
      <c r="D5637" t="s">
        <v>2213</v>
      </c>
      <c r="E5637" s="17">
        <v>43995</v>
      </c>
      <c r="F5637">
        <v>296</v>
      </c>
      <c r="G5637">
        <v>101</v>
      </c>
      <c r="H5637">
        <v>4777</v>
      </c>
      <c r="I5637">
        <v>236560</v>
      </c>
      <c r="J5637">
        <v>8763</v>
      </c>
      <c r="K5637">
        <v>503464</v>
      </c>
      <c r="L5637">
        <v>2960</v>
      </c>
      <c r="M5637">
        <v>16712</v>
      </c>
      <c r="N5637">
        <v>331000000</v>
      </c>
    </row>
    <row r="5638" spans="1:14" x14ac:dyDescent="0.3">
      <c r="A5638" t="s">
        <v>7879</v>
      </c>
      <c r="B5638" t="s">
        <v>2206</v>
      </c>
      <c r="C5638" t="s">
        <v>2207</v>
      </c>
      <c r="D5638" t="s">
        <v>2263</v>
      </c>
      <c r="E5638" s="17">
        <v>43857</v>
      </c>
      <c r="F5638">
        <v>1927</v>
      </c>
      <c r="G5638">
        <v>68</v>
      </c>
      <c r="H5638">
        <v>2626</v>
      </c>
      <c r="I5638">
        <v>238487</v>
      </c>
      <c r="J5638">
        <v>8831</v>
      </c>
      <c r="K5638">
        <v>506090</v>
      </c>
      <c r="L5638">
        <v>23124</v>
      </c>
      <c r="M5638">
        <v>1023</v>
      </c>
      <c r="N5638">
        <v>68000000</v>
      </c>
    </row>
    <row r="5639" spans="1:14" x14ac:dyDescent="0.3">
      <c r="A5639" t="s">
        <v>7880</v>
      </c>
      <c r="B5639" t="s">
        <v>2194</v>
      </c>
      <c r="C5639" t="s">
        <v>27</v>
      </c>
      <c r="D5639" t="s">
        <v>27</v>
      </c>
      <c r="E5639" s="17">
        <v>44141</v>
      </c>
      <c r="F5639">
        <v>2256</v>
      </c>
      <c r="G5639">
        <v>78</v>
      </c>
      <c r="H5639">
        <v>4932</v>
      </c>
      <c r="I5639">
        <v>240743</v>
      </c>
      <c r="J5639">
        <v>8909</v>
      </c>
      <c r="K5639">
        <v>511022</v>
      </c>
      <c r="L5639">
        <v>27072</v>
      </c>
      <c r="M5639">
        <v>8955</v>
      </c>
      <c r="N5639">
        <v>1380000000</v>
      </c>
    </row>
    <row r="5640" spans="1:14" x14ac:dyDescent="0.3">
      <c r="A5640" t="s">
        <v>7881</v>
      </c>
      <c r="B5640" t="s">
        <v>2190</v>
      </c>
      <c r="C5640" t="s">
        <v>2269</v>
      </c>
      <c r="D5640" t="s">
        <v>2288</v>
      </c>
      <c r="E5640" s="17">
        <v>44115</v>
      </c>
      <c r="F5640">
        <v>1457</v>
      </c>
      <c r="G5640">
        <v>37</v>
      </c>
      <c r="H5640">
        <v>3876</v>
      </c>
      <c r="I5640">
        <v>242200</v>
      </c>
      <c r="J5640">
        <v>8946</v>
      </c>
      <c r="K5640">
        <v>514898</v>
      </c>
      <c r="L5640">
        <v>16027</v>
      </c>
      <c r="M5640">
        <v>16416</v>
      </c>
      <c r="N5640">
        <v>213000000</v>
      </c>
    </row>
    <row r="5641" spans="1:14" x14ac:dyDescent="0.3">
      <c r="A5641" t="s">
        <v>7882</v>
      </c>
      <c r="B5641" t="s">
        <v>2187</v>
      </c>
      <c r="C5641" t="s">
        <v>2188</v>
      </c>
      <c r="D5641" t="s">
        <v>2188</v>
      </c>
      <c r="E5641" s="17">
        <v>44490</v>
      </c>
      <c r="F5641">
        <v>3546</v>
      </c>
      <c r="G5641">
        <v>61</v>
      </c>
      <c r="H5641">
        <v>1325</v>
      </c>
      <c r="I5641">
        <v>245746</v>
      </c>
      <c r="J5641">
        <v>9007</v>
      </c>
      <c r="K5641">
        <v>516223</v>
      </c>
      <c r="L5641">
        <v>31914</v>
      </c>
      <c r="M5641">
        <v>14455</v>
      </c>
      <c r="N5641">
        <v>83000000</v>
      </c>
    </row>
    <row r="5642" spans="1:14" x14ac:dyDescent="0.3">
      <c r="A5642" t="s">
        <v>7883</v>
      </c>
      <c r="B5642" t="s">
        <v>2211</v>
      </c>
      <c r="C5642" t="s">
        <v>2237</v>
      </c>
      <c r="D5642" t="s">
        <v>2250</v>
      </c>
      <c r="E5642" s="17">
        <v>44111</v>
      </c>
      <c r="F5642">
        <v>3127</v>
      </c>
      <c r="G5642">
        <v>180</v>
      </c>
      <c r="H5642">
        <v>3791</v>
      </c>
      <c r="I5642">
        <v>248873</v>
      </c>
      <c r="J5642">
        <v>9187</v>
      </c>
      <c r="K5642">
        <v>520014</v>
      </c>
      <c r="L5642">
        <v>25016</v>
      </c>
      <c r="M5642">
        <v>3168</v>
      </c>
      <c r="N5642">
        <v>331000000</v>
      </c>
    </row>
    <row r="5643" spans="1:14" x14ac:dyDescent="0.3">
      <c r="A5643" t="s">
        <v>7884</v>
      </c>
      <c r="B5643" t="s">
        <v>2194</v>
      </c>
      <c r="C5643" t="s">
        <v>2221</v>
      </c>
      <c r="D5643" t="s">
        <v>2281</v>
      </c>
      <c r="E5643" s="17">
        <v>43994</v>
      </c>
      <c r="F5643">
        <v>2308</v>
      </c>
      <c r="G5643">
        <v>79</v>
      </c>
      <c r="H5643">
        <v>2871</v>
      </c>
      <c r="I5643">
        <v>251181</v>
      </c>
      <c r="J5643">
        <v>9266</v>
      </c>
      <c r="K5643">
        <v>522885</v>
      </c>
      <c r="L5643">
        <v>11540</v>
      </c>
      <c r="M5643">
        <v>385</v>
      </c>
      <c r="N5643">
        <v>1380000000</v>
      </c>
    </row>
    <row r="5644" spans="1:14" x14ac:dyDescent="0.3">
      <c r="A5644" t="s">
        <v>7885</v>
      </c>
      <c r="B5644" t="s">
        <v>2206</v>
      </c>
      <c r="C5644" t="s">
        <v>2257</v>
      </c>
      <c r="D5644" t="s">
        <v>2258</v>
      </c>
      <c r="E5644" s="17">
        <v>44054</v>
      </c>
      <c r="F5644">
        <v>3664</v>
      </c>
      <c r="G5644">
        <v>145</v>
      </c>
      <c r="H5644">
        <v>574</v>
      </c>
      <c r="I5644">
        <v>254845</v>
      </c>
      <c r="J5644">
        <v>9411</v>
      </c>
      <c r="K5644">
        <v>523459</v>
      </c>
      <c r="L5644">
        <v>62288</v>
      </c>
      <c r="M5644">
        <v>6756</v>
      </c>
      <c r="N5644">
        <v>68000000</v>
      </c>
    </row>
    <row r="5645" spans="1:14" x14ac:dyDescent="0.3">
      <c r="A5645" t="s">
        <v>7886</v>
      </c>
      <c r="B5645" t="s">
        <v>2190</v>
      </c>
      <c r="C5645" t="s">
        <v>2252</v>
      </c>
      <c r="D5645" t="s">
        <v>2253</v>
      </c>
      <c r="E5645" s="17">
        <v>43976</v>
      </c>
      <c r="F5645">
        <v>1589</v>
      </c>
      <c r="G5645">
        <v>116</v>
      </c>
      <c r="H5645">
        <v>1101</v>
      </c>
      <c r="I5645">
        <v>256434</v>
      </c>
      <c r="J5645">
        <v>9527</v>
      </c>
      <c r="K5645">
        <v>524560</v>
      </c>
      <c r="L5645">
        <v>15890</v>
      </c>
      <c r="M5645">
        <v>19772</v>
      </c>
      <c r="N5645">
        <v>213000000</v>
      </c>
    </row>
    <row r="5646" spans="1:14" x14ac:dyDescent="0.3">
      <c r="A5646" t="s">
        <v>7887</v>
      </c>
      <c r="B5646" t="s">
        <v>2206</v>
      </c>
      <c r="C5646" t="s">
        <v>2257</v>
      </c>
      <c r="D5646" t="s">
        <v>2258</v>
      </c>
      <c r="E5646" s="17">
        <v>43860</v>
      </c>
      <c r="F5646">
        <v>95</v>
      </c>
      <c r="G5646">
        <v>125</v>
      </c>
      <c r="H5646">
        <v>29</v>
      </c>
      <c r="I5646">
        <v>256529</v>
      </c>
      <c r="J5646">
        <v>9652</v>
      </c>
      <c r="K5646">
        <v>524589</v>
      </c>
      <c r="L5646">
        <v>1140</v>
      </c>
      <c r="M5646">
        <v>2589</v>
      </c>
      <c r="N5646">
        <v>68000000</v>
      </c>
    </row>
    <row r="5647" spans="1:14" x14ac:dyDescent="0.3">
      <c r="A5647" t="s">
        <v>7888</v>
      </c>
      <c r="B5647" t="s">
        <v>2206</v>
      </c>
      <c r="C5647" t="s">
        <v>2224</v>
      </c>
      <c r="D5647" t="s">
        <v>2225</v>
      </c>
      <c r="E5647" s="17">
        <v>43875</v>
      </c>
      <c r="F5647">
        <v>3932</v>
      </c>
      <c r="G5647">
        <v>179</v>
      </c>
      <c r="H5647">
        <v>1375</v>
      </c>
      <c r="I5647">
        <v>260461</v>
      </c>
      <c r="J5647">
        <v>9831</v>
      </c>
      <c r="K5647">
        <v>525964</v>
      </c>
      <c r="L5647">
        <v>58980</v>
      </c>
      <c r="M5647">
        <v>8271</v>
      </c>
      <c r="N5647">
        <v>68000000</v>
      </c>
    </row>
    <row r="5648" spans="1:14" x14ac:dyDescent="0.3">
      <c r="A5648" t="s">
        <v>7889</v>
      </c>
      <c r="B5648" t="s">
        <v>2211</v>
      </c>
      <c r="C5648" t="s">
        <v>2245</v>
      </c>
      <c r="D5648" t="s">
        <v>2308</v>
      </c>
      <c r="E5648" s="17">
        <v>44301</v>
      </c>
      <c r="F5648">
        <v>1359</v>
      </c>
      <c r="G5648">
        <v>23</v>
      </c>
      <c r="H5648">
        <v>2810</v>
      </c>
      <c r="I5648">
        <v>261820</v>
      </c>
      <c r="J5648">
        <v>9854</v>
      </c>
      <c r="K5648">
        <v>528774</v>
      </c>
      <c r="L5648">
        <v>24462</v>
      </c>
      <c r="M5648">
        <v>393</v>
      </c>
      <c r="N5648">
        <v>331000000</v>
      </c>
    </row>
    <row r="5649" spans="1:14" x14ac:dyDescent="0.3">
      <c r="A5649" t="s">
        <v>7890</v>
      </c>
      <c r="B5649" t="s">
        <v>2194</v>
      </c>
      <c r="C5649" t="s">
        <v>2195</v>
      </c>
      <c r="D5649" t="s">
        <v>2196</v>
      </c>
      <c r="E5649" s="17">
        <v>43864</v>
      </c>
      <c r="F5649">
        <v>1739</v>
      </c>
      <c r="G5649">
        <v>98</v>
      </c>
      <c r="H5649">
        <v>4926</v>
      </c>
      <c r="I5649">
        <v>263559</v>
      </c>
      <c r="J5649">
        <v>9952</v>
      </c>
      <c r="K5649">
        <v>533700</v>
      </c>
      <c r="L5649">
        <v>13912</v>
      </c>
      <c r="M5649">
        <v>666</v>
      </c>
      <c r="N5649">
        <v>1380000000</v>
      </c>
    </row>
    <row r="5650" spans="1:14" x14ac:dyDescent="0.3">
      <c r="A5650" t="s">
        <v>7891</v>
      </c>
      <c r="B5650" t="s">
        <v>2187</v>
      </c>
      <c r="C5650" t="s">
        <v>2338</v>
      </c>
      <c r="D5650" t="s">
        <v>2438</v>
      </c>
      <c r="E5650" s="17">
        <v>44483</v>
      </c>
      <c r="F5650">
        <v>3794</v>
      </c>
      <c r="G5650">
        <v>134</v>
      </c>
      <c r="H5650">
        <v>3948</v>
      </c>
      <c r="I5650">
        <v>267353</v>
      </c>
      <c r="J5650">
        <v>10086</v>
      </c>
      <c r="K5650">
        <v>537648</v>
      </c>
      <c r="L5650">
        <v>41734</v>
      </c>
      <c r="M5650">
        <v>14209</v>
      </c>
      <c r="N5650">
        <v>83000000</v>
      </c>
    </row>
    <row r="5651" spans="1:14" x14ac:dyDescent="0.3">
      <c r="A5651" t="s">
        <v>7892</v>
      </c>
      <c r="B5651" t="s">
        <v>2211</v>
      </c>
      <c r="C5651" t="s">
        <v>2241</v>
      </c>
      <c r="D5651" t="s">
        <v>2261</v>
      </c>
      <c r="E5651" s="17">
        <v>44257</v>
      </c>
      <c r="F5651">
        <v>1352</v>
      </c>
      <c r="G5651">
        <v>13</v>
      </c>
      <c r="H5651">
        <v>3804</v>
      </c>
      <c r="I5651">
        <v>268705</v>
      </c>
      <c r="J5651">
        <v>10099</v>
      </c>
      <c r="K5651">
        <v>541452</v>
      </c>
      <c r="L5651">
        <v>9464</v>
      </c>
      <c r="M5651">
        <v>13661</v>
      </c>
      <c r="N5651">
        <v>331000000</v>
      </c>
    </row>
    <row r="5652" spans="1:14" x14ac:dyDescent="0.3">
      <c r="A5652" t="s">
        <v>7893</v>
      </c>
      <c r="B5652" t="s">
        <v>2190</v>
      </c>
      <c r="C5652" t="s">
        <v>2191</v>
      </c>
      <c r="D5652" t="s">
        <v>2285</v>
      </c>
      <c r="E5652" s="17">
        <v>44051</v>
      </c>
      <c r="F5652">
        <v>4924</v>
      </c>
      <c r="G5652">
        <v>177</v>
      </c>
      <c r="H5652">
        <v>4630</v>
      </c>
      <c r="I5652">
        <v>273629</v>
      </c>
      <c r="J5652">
        <v>10276</v>
      </c>
      <c r="K5652">
        <v>546082</v>
      </c>
      <c r="L5652">
        <v>83708</v>
      </c>
      <c r="M5652">
        <v>19309</v>
      </c>
      <c r="N5652">
        <v>213000000</v>
      </c>
    </row>
    <row r="5653" spans="1:14" x14ac:dyDescent="0.3">
      <c r="A5653" t="s">
        <v>7894</v>
      </c>
      <c r="B5653" t="s">
        <v>2206</v>
      </c>
      <c r="C5653" t="s">
        <v>2232</v>
      </c>
      <c r="D5653" t="s">
        <v>2233</v>
      </c>
      <c r="E5653" s="17">
        <v>44364</v>
      </c>
      <c r="F5653">
        <v>1542</v>
      </c>
      <c r="G5653">
        <v>93</v>
      </c>
      <c r="H5653">
        <v>4464</v>
      </c>
      <c r="I5653">
        <v>275171</v>
      </c>
      <c r="J5653">
        <v>10369</v>
      </c>
      <c r="K5653">
        <v>550546</v>
      </c>
      <c r="L5653">
        <v>27756</v>
      </c>
      <c r="M5653">
        <v>7978</v>
      </c>
      <c r="N5653">
        <v>68000000</v>
      </c>
    </row>
    <row r="5654" spans="1:14" x14ac:dyDescent="0.3">
      <c r="A5654" t="s">
        <v>7895</v>
      </c>
      <c r="B5654" t="s">
        <v>2190</v>
      </c>
      <c r="C5654" t="s">
        <v>2252</v>
      </c>
      <c r="D5654" t="s">
        <v>2253</v>
      </c>
      <c r="E5654" s="17">
        <v>44522</v>
      </c>
      <c r="F5654">
        <v>2667</v>
      </c>
      <c r="G5654">
        <v>23</v>
      </c>
      <c r="H5654">
        <v>3731</v>
      </c>
      <c r="I5654">
        <v>277838</v>
      </c>
      <c r="J5654">
        <v>10392</v>
      </c>
      <c r="K5654">
        <v>554277</v>
      </c>
      <c r="L5654">
        <v>24003</v>
      </c>
      <c r="M5654">
        <v>18642</v>
      </c>
      <c r="N5654">
        <v>213000000</v>
      </c>
    </row>
    <row r="5655" spans="1:14" x14ac:dyDescent="0.3">
      <c r="A5655" t="s">
        <v>7896</v>
      </c>
      <c r="B5655" t="s">
        <v>2211</v>
      </c>
      <c r="C5655" t="s">
        <v>2212</v>
      </c>
      <c r="D5655" t="s">
        <v>2213</v>
      </c>
      <c r="E5655" s="17">
        <v>44197</v>
      </c>
      <c r="F5655">
        <v>830</v>
      </c>
      <c r="G5655">
        <v>12</v>
      </c>
      <c r="H5655">
        <v>4397</v>
      </c>
      <c r="I5655">
        <v>278668</v>
      </c>
      <c r="J5655">
        <v>10404</v>
      </c>
      <c r="K5655">
        <v>558674</v>
      </c>
      <c r="L5655">
        <v>9130</v>
      </c>
      <c r="M5655">
        <v>7266</v>
      </c>
      <c r="N5655">
        <v>331000000</v>
      </c>
    </row>
    <row r="5656" spans="1:14" x14ac:dyDescent="0.3">
      <c r="A5656" t="s">
        <v>7897</v>
      </c>
      <c r="B5656" t="s">
        <v>2211</v>
      </c>
      <c r="C5656" t="s">
        <v>2212</v>
      </c>
      <c r="D5656" t="s">
        <v>2213</v>
      </c>
      <c r="E5656" s="17">
        <v>44380</v>
      </c>
      <c r="F5656">
        <v>1605</v>
      </c>
      <c r="G5656">
        <v>146</v>
      </c>
      <c r="H5656">
        <v>3522</v>
      </c>
      <c r="I5656">
        <v>280273</v>
      </c>
      <c r="J5656">
        <v>10550</v>
      </c>
      <c r="K5656">
        <v>562196</v>
      </c>
      <c r="L5656">
        <v>25680</v>
      </c>
      <c r="M5656">
        <v>18698</v>
      </c>
      <c r="N5656">
        <v>331000000</v>
      </c>
    </row>
    <row r="5657" spans="1:14" x14ac:dyDescent="0.3">
      <c r="A5657" t="s">
        <v>7898</v>
      </c>
      <c r="B5657" t="s">
        <v>2187</v>
      </c>
      <c r="C5657" t="s">
        <v>2188</v>
      </c>
      <c r="D5657" t="s">
        <v>2188</v>
      </c>
      <c r="E5657" s="17">
        <v>44412</v>
      </c>
      <c r="F5657">
        <v>4645</v>
      </c>
      <c r="G5657">
        <v>28</v>
      </c>
      <c r="H5657">
        <v>2354</v>
      </c>
      <c r="I5657">
        <v>284918</v>
      </c>
      <c r="J5657">
        <v>10578</v>
      </c>
      <c r="K5657">
        <v>564550</v>
      </c>
      <c r="L5657">
        <v>69675</v>
      </c>
      <c r="M5657">
        <v>14973</v>
      </c>
      <c r="N5657">
        <v>83000000</v>
      </c>
    </row>
    <row r="5658" spans="1:14" x14ac:dyDescent="0.3">
      <c r="A5658" t="s">
        <v>7899</v>
      </c>
      <c r="B5658" t="s">
        <v>2206</v>
      </c>
      <c r="C5658" t="s">
        <v>2257</v>
      </c>
      <c r="D5658" t="s">
        <v>2290</v>
      </c>
      <c r="E5658" s="17">
        <v>43946</v>
      </c>
      <c r="F5658">
        <v>2747</v>
      </c>
      <c r="G5658">
        <v>21</v>
      </c>
      <c r="H5658">
        <v>3750</v>
      </c>
      <c r="I5658">
        <v>287665</v>
      </c>
      <c r="J5658">
        <v>10599</v>
      </c>
      <c r="K5658">
        <v>568300</v>
      </c>
      <c r="L5658">
        <v>35711</v>
      </c>
      <c r="M5658">
        <v>31</v>
      </c>
      <c r="N5658">
        <v>68000000</v>
      </c>
    </row>
    <row r="5659" spans="1:14" x14ac:dyDescent="0.3">
      <c r="A5659" t="s">
        <v>7900</v>
      </c>
      <c r="B5659" t="s">
        <v>2211</v>
      </c>
      <c r="C5659" t="s">
        <v>2245</v>
      </c>
      <c r="D5659" t="s">
        <v>2246</v>
      </c>
      <c r="E5659" s="17">
        <v>44069</v>
      </c>
      <c r="F5659">
        <v>3810</v>
      </c>
      <c r="G5659">
        <v>1</v>
      </c>
      <c r="H5659">
        <v>3134</v>
      </c>
      <c r="I5659">
        <v>291475</v>
      </c>
      <c r="J5659">
        <v>10600</v>
      </c>
      <c r="K5659">
        <v>571434</v>
      </c>
      <c r="L5659">
        <v>49530</v>
      </c>
      <c r="M5659">
        <v>17404</v>
      </c>
      <c r="N5659">
        <v>331000000</v>
      </c>
    </row>
    <row r="5660" spans="1:14" x14ac:dyDescent="0.3">
      <c r="A5660" t="s">
        <v>7901</v>
      </c>
      <c r="B5660" t="s">
        <v>2190</v>
      </c>
      <c r="C5660" t="s">
        <v>2198</v>
      </c>
      <c r="D5660" t="s">
        <v>2199</v>
      </c>
      <c r="E5660" s="17">
        <v>44165</v>
      </c>
      <c r="F5660">
        <v>4658</v>
      </c>
      <c r="G5660">
        <v>102</v>
      </c>
      <c r="H5660">
        <v>4932</v>
      </c>
      <c r="I5660">
        <v>296133</v>
      </c>
      <c r="J5660">
        <v>10702</v>
      </c>
      <c r="K5660">
        <v>576366</v>
      </c>
      <c r="L5660">
        <v>51238</v>
      </c>
      <c r="M5660">
        <v>14288</v>
      </c>
      <c r="N5660">
        <v>213000000</v>
      </c>
    </row>
    <row r="5661" spans="1:14" x14ac:dyDescent="0.3">
      <c r="A5661" t="s">
        <v>7902</v>
      </c>
      <c r="B5661" t="s">
        <v>2187</v>
      </c>
      <c r="C5661" t="s">
        <v>2338</v>
      </c>
      <c r="D5661" t="s">
        <v>2438</v>
      </c>
      <c r="E5661" s="17">
        <v>44271</v>
      </c>
      <c r="F5661">
        <v>221</v>
      </c>
      <c r="G5661">
        <v>35</v>
      </c>
      <c r="H5661">
        <v>1299</v>
      </c>
      <c r="I5661">
        <v>296354</v>
      </c>
      <c r="J5661">
        <v>10737</v>
      </c>
      <c r="K5661">
        <v>577665</v>
      </c>
      <c r="L5661">
        <v>1768</v>
      </c>
      <c r="M5661">
        <v>14108</v>
      </c>
      <c r="N5661">
        <v>83000000</v>
      </c>
    </row>
    <row r="5662" spans="1:14" x14ac:dyDescent="0.3">
      <c r="A5662" t="s">
        <v>7903</v>
      </c>
      <c r="B5662" t="s">
        <v>2190</v>
      </c>
      <c r="C5662" t="s">
        <v>2269</v>
      </c>
      <c r="D5662" t="s">
        <v>2288</v>
      </c>
      <c r="E5662" s="17">
        <v>43978</v>
      </c>
      <c r="F5662">
        <v>3951</v>
      </c>
      <c r="G5662">
        <v>37</v>
      </c>
      <c r="H5662">
        <v>4606</v>
      </c>
      <c r="I5662">
        <v>300305</v>
      </c>
      <c r="J5662">
        <v>10774</v>
      </c>
      <c r="K5662">
        <v>582271</v>
      </c>
      <c r="L5662">
        <v>39510</v>
      </c>
      <c r="M5662">
        <v>4563</v>
      </c>
      <c r="N5662">
        <v>213000000</v>
      </c>
    </row>
    <row r="5663" spans="1:14" x14ac:dyDescent="0.3">
      <c r="A5663" t="s">
        <v>7904</v>
      </c>
      <c r="B5663" t="s">
        <v>2206</v>
      </c>
      <c r="C5663" t="s">
        <v>2232</v>
      </c>
      <c r="D5663" t="s">
        <v>2233</v>
      </c>
      <c r="E5663" s="17">
        <v>43839</v>
      </c>
      <c r="F5663">
        <v>530</v>
      </c>
      <c r="G5663">
        <v>17</v>
      </c>
      <c r="H5663">
        <v>3065</v>
      </c>
      <c r="I5663">
        <v>300835</v>
      </c>
      <c r="J5663">
        <v>10791</v>
      </c>
      <c r="K5663">
        <v>585336</v>
      </c>
      <c r="L5663">
        <v>9010</v>
      </c>
      <c r="M5663">
        <v>291</v>
      </c>
      <c r="N5663">
        <v>68000000</v>
      </c>
    </row>
    <row r="5664" spans="1:14" x14ac:dyDescent="0.3">
      <c r="A5664" t="s">
        <v>7905</v>
      </c>
      <c r="B5664" t="s">
        <v>2187</v>
      </c>
      <c r="C5664" t="s">
        <v>2255</v>
      </c>
      <c r="D5664" t="s">
        <v>2255</v>
      </c>
      <c r="E5664" s="17">
        <v>44118</v>
      </c>
      <c r="F5664">
        <v>4126</v>
      </c>
      <c r="G5664">
        <v>50</v>
      </c>
      <c r="H5664">
        <v>886</v>
      </c>
      <c r="I5664">
        <v>304961</v>
      </c>
      <c r="J5664">
        <v>10841</v>
      </c>
      <c r="K5664">
        <v>586222</v>
      </c>
      <c r="L5664">
        <v>74268</v>
      </c>
      <c r="M5664">
        <v>7598</v>
      </c>
      <c r="N5664">
        <v>83000000</v>
      </c>
    </row>
    <row r="5665" spans="1:14" x14ac:dyDescent="0.3">
      <c r="A5665" t="s">
        <v>7906</v>
      </c>
      <c r="B5665" t="s">
        <v>2187</v>
      </c>
      <c r="C5665" t="s">
        <v>2188</v>
      </c>
      <c r="D5665" t="s">
        <v>2188</v>
      </c>
      <c r="E5665" s="17">
        <v>44218</v>
      </c>
      <c r="F5665">
        <v>1381</v>
      </c>
      <c r="G5665">
        <v>142</v>
      </c>
      <c r="H5665">
        <v>1558</v>
      </c>
      <c r="I5665">
        <v>306342</v>
      </c>
      <c r="J5665">
        <v>10983</v>
      </c>
      <c r="K5665">
        <v>587780</v>
      </c>
      <c r="L5665">
        <v>11048</v>
      </c>
      <c r="M5665">
        <v>8791</v>
      </c>
      <c r="N5665">
        <v>83000000</v>
      </c>
    </row>
    <row r="5666" spans="1:14" x14ac:dyDescent="0.3">
      <c r="A5666" t="s">
        <v>7907</v>
      </c>
      <c r="B5666" t="s">
        <v>2187</v>
      </c>
      <c r="C5666" t="s">
        <v>2201</v>
      </c>
      <c r="D5666" t="s">
        <v>2202</v>
      </c>
      <c r="E5666" s="17">
        <v>43880</v>
      </c>
      <c r="F5666">
        <v>4117</v>
      </c>
      <c r="G5666">
        <v>127</v>
      </c>
      <c r="H5666">
        <v>3807</v>
      </c>
      <c r="I5666">
        <v>310459</v>
      </c>
      <c r="J5666">
        <v>11110</v>
      </c>
      <c r="K5666">
        <v>591587</v>
      </c>
      <c r="L5666">
        <v>28819</v>
      </c>
      <c r="M5666">
        <v>170</v>
      </c>
      <c r="N5666">
        <v>83000000</v>
      </c>
    </row>
    <row r="5667" spans="1:14" x14ac:dyDescent="0.3">
      <c r="A5667" t="s">
        <v>7908</v>
      </c>
      <c r="B5667" t="s">
        <v>2194</v>
      </c>
      <c r="C5667" t="s">
        <v>2221</v>
      </c>
      <c r="D5667" t="s">
        <v>2222</v>
      </c>
      <c r="E5667" s="17">
        <v>44347</v>
      </c>
      <c r="F5667">
        <v>753</v>
      </c>
      <c r="G5667">
        <v>179</v>
      </c>
      <c r="H5667">
        <v>2985</v>
      </c>
      <c r="I5667">
        <v>311212</v>
      </c>
      <c r="J5667">
        <v>11289</v>
      </c>
      <c r="K5667">
        <v>594572</v>
      </c>
      <c r="L5667">
        <v>9789</v>
      </c>
      <c r="M5667">
        <v>6511</v>
      </c>
      <c r="N5667">
        <v>1380000000</v>
      </c>
    </row>
    <row r="5668" spans="1:14" x14ac:dyDescent="0.3">
      <c r="A5668" t="s">
        <v>7909</v>
      </c>
      <c r="B5668" t="s">
        <v>2187</v>
      </c>
      <c r="C5668" t="s">
        <v>2201</v>
      </c>
      <c r="D5668" t="s">
        <v>2272</v>
      </c>
      <c r="E5668" s="17">
        <v>44468</v>
      </c>
      <c r="F5668">
        <v>4309</v>
      </c>
      <c r="G5668">
        <v>16</v>
      </c>
      <c r="H5668">
        <v>3784</v>
      </c>
      <c r="I5668">
        <v>315521</v>
      </c>
      <c r="J5668">
        <v>11305</v>
      </c>
      <c r="K5668">
        <v>598356</v>
      </c>
      <c r="L5668">
        <v>38781</v>
      </c>
      <c r="M5668">
        <v>14403</v>
      </c>
      <c r="N5668">
        <v>83000000</v>
      </c>
    </row>
    <row r="5669" spans="1:14" x14ac:dyDescent="0.3">
      <c r="A5669" t="s">
        <v>7910</v>
      </c>
      <c r="B5669" t="s">
        <v>2190</v>
      </c>
      <c r="C5669" t="s">
        <v>2191</v>
      </c>
      <c r="D5669" t="s">
        <v>2285</v>
      </c>
      <c r="E5669" s="17">
        <v>44417</v>
      </c>
      <c r="F5669">
        <v>4807</v>
      </c>
      <c r="G5669">
        <v>111</v>
      </c>
      <c r="H5669">
        <v>2046</v>
      </c>
      <c r="I5669">
        <v>320328</v>
      </c>
      <c r="J5669">
        <v>11416</v>
      </c>
      <c r="K5669">
        <v>600402</v>
      </c>
      <c r="L5669">
        <v>57684</v>
      </c>
      <c r="M5669">
        <v>2930</v>
      </c>
      <c r="N5669">
        <v>213000000</v>
      </c>
    </row>
    <row r="5670" spans="1:14" x14ac:dyDescent="0.3">
      <c r="A5670" t="s">
        <v>7911</v>
      </c>
      <c r="B5670" t="s">
        <v>2190</v>
      </c>
      <c r="C5670" t="s">
        <v>2269</v>
      </c>
      <c r="D5670" t="s">
        <v>2288</v>
      </c>
      <c r="E5670" s="17">
        <v>44507</v>
      </c>
      <c r="F5670">
        <v>1188</v>
      </c>
      <c r="G5670">
        <v>76</v>
      </c>
      <c r="H5670">
        <v>4890</v>
      </c>
      <c r="I5670">
        <v>321516</v>
      </c>
      <c r="J5670">
        <v>11492</v>
      </c>
      <c r="K5670">
        <v>605292</v>
      </c>
      <c r="L5670">
        <v>8316</v>
      </c>
      <c r="M5670">
        <v>2939</v>
      </c>
      <c r="N5670">
        <v>213000000</v>
      </c>
    </row>
    <row r="5671" spans="1:14" x14ac:dyDescent="0.3">
      <c r="A5671" t="s">
        <v>7912</v>
      </c>
      <c r="B5671" t="s">
        <v>2206</v>
      </c>
      <c r="C5671" t="s">
        <v>2257</v>
      </c>
      <c r="D5671" t="s">
        <v>2290</v>
      </c>
      <c r="E5671" s="17">
        <v>44108</v>
      </c>
      <c r="F5671">
        <v>408</v>
      </c>
      <c r="G5671">
        <v>21</v>
      </c>
      <c r="H5671">
        <v>3457</v>
      </c>
      <c r="I5671">
        <v>321924</v>
      </c>
      <c r="J5671">
        <v>11513</v>
      </c>
      <c r="K5671">
        <v>608749</v>
      </c>
      <c r="L5671">
        <v>5304</v>
      </c>
      <c r="M5671">
        <v>10109</v>
      </c>
      <c r="N5671">
        <v>68000000</v>
      </c>
    </row>
    <row r="5672" spans="1:14" x14ac:dyDescent="0.3">
      <c r="A5672" t="s">
        <v>7913</v>
      </c>
      <c r="B5672" t="s">
        <v>2211</v>
      </c>
      <c r="C5672" t="s">
        <v>2241</v>
      </c>
      <c r="D5672" t="s">
        <v>2242</v>
      </c>
      <c r="E5672" s="17">
        <v>44130</v>
      </c>
      <c r="F5672">
        <v>2485</v>
      </c>
      <c r="G5672">
        <v>122</v>
      </c>
      <c r="H5672">
        <v>3300</v>
      </c>
      <c r="I5672">
        <v>324409</v>
      </c>
      <c r="J5672">
        <v>11635</v>
      </c>
      <c r="K5672">
        <v>612049</v>
      </c>
      <c r="L5672">
        <v>12425</v>
      </c>
      <c r="M5672">
        <v>16495</v>
      </c>
      <c r="N5672">
        <v>331000000</v>
      </c>
    </row>
    <row r="5673" spans="1:14" x14ac:dyDescent="0.3">
      <c r="A5673" t="s">
        <v>7914</v>
      </c>
      <c r="B5673" t="s">
        <v>2211</v>
      </c>
      <c r="C5673" t="s">
        <v>2241</v>
      </c>
      <c r="D5673" t="s">
        <v>2242</v>
      </c>
      <c r="E5673" s="17">
        <v>44419</v>
      </c>
      <c r="F5673">
        <v>796</v>
      </c>
      <c r="G5673">
        <v>181</v>
      </c>
      <c r="H5673">
        <v>3298</v>
      </c>
      <c r="I5673">
        <v>325205</v>
      </c>
      <c r="J5673">
        <v>11816</v>
      </c>
      <c r="K5673">
        <v>615347</v>
      </c>
      <c r="L5673">
        <v>4776</v>
      </c>
      <c r="M5673">
        <v>14080</v>
      </c>
      <c r="N5673">
        <v>331000000</v>
      </c>
    </row>
    <row r="5674" spans="1:14" x14ac:dyDescent="0.3">
      <c r="A5674" t="s">
        <v>7915</v>
      </c>
      <c r="B5674" t="s">
        <v>2194</v>
      </c>
      <c r="C5674" t="s">
        <v>2195</v>
      </c>
      <c r="D5674" t="s">
        <v>2196</v>
      </c>
      <c r="E5674" s="17">
        <v>44479</v>
      </c>
      <c r="F5674">
        <v>860</v>
      </c>
      <c r="G5674">
        <v>179</v>
      </c>
      <c r="H5674">
        <v>3398</v>
      </c>
      <c r="I5674">
        <v>326065</v>
      </c>
      <c r="J5674">
        <v>11995</v>
      </c>
      <c r="K5674">
        <v>618745</v>
      </c>
      <c r="L5674">
        <v>14620</v>
      </c>
      <c r="M5674">
        <v>16738</v>
      </c>
      <c r="N5674">
        <v>1380000000</v>
      </c>
    </row>
    <row r="5675" spans="1:14" x14ac:dyDescent="0.3">
      <c r="A5675" t="s">
        <v>7916</v>
      </c>
      <c r="B5675" t="s">
        <v>2187</v>
      </c>
      <c r="C5675" t="s">
        <v>2201</v>
      </c>
      <c r="D5675" t="s">
        <v>2202</v>
      </c>
      <c r="E5675" s="17">
        <v>44448</v>
      </c>
      <c r="F5675">
        <v>4171</v>
      </c>
      <c r="G5675">
        <v>127</v>
      </c>
      <c r="H5675">
        <v>4372</v>
      </c>
      <c r="I5675">
        <v>330236</v>
      </c>
      <c r="J5675">
        <v>12122</v>
      </c>
      <c r="K5675">
        <v>623117</v>
      </c>
      <c r="L5675">
        <v>33368</v>
      </c>
      <c r="M5675">
        <v>3642</v>
      </c>
      <c r="N5675">
        <v>83000000</v>
      </c>
    </row>
    <row r="5676" spans="1:14" x14ac:dyDescent="0.3">
      <c r="A5676" t="s">
        <v>7917</v>
      </c>
      <c r="B5676" t="s">
        <v>2194</v>
      </c>
      <c r="C5676" t="s">
        <v>2204</v>
      </c>
      <c r="D5676" t="s">
        <v>25</v>
      </c>
      <c r="E5676" s="17">
        <v>44437</v>
      </c>
      <c r="F5676">
        <v>365</v>
      </c>
      <c r="G5676">
        <v>89</v>
      </c>
      <c r="H5676">
        <v>4325</v>
      </c>
      <c r="I5676">
        <v>330601</v>
      </c>
      <c r="J5676">
        <v>12211</v>
      </c>
      <c r="K5676">
        <v>627442</v>
      </c>
      <c r="L5676">
        <v>2190</v>
      </c>
      <c r="M5676">
        <v>18693</v>
      </c>
      <c r="N5676">
        <v>1380000000</v>
      </c>
    </row>
    <row r="5677" spans="1:14" x14ac:dyDescent="0.3">
      <c r="A5677" t="s">
        <v>7918</v>
      </c>
      <c r="B5677" t="s">
        <v>2206</v>
      </c>
      <c r="C5677" t="s">
        <v>2224</v>
      </c>
      <c r="D5677" t="s">
        <v>2230</v>
      </c>
      <c r="E5677" s="17">
        <v>43965</v>
      </c>
      <c r="F5677">
        <v>1514</v>
      </c>
      <c r="G5677">
        <v>173</v>
      </c>
      <c r="H5677">
        <v>2060</v>
      </c>
      <c r="I5677">
        <v>332115</v>
      </c>
      <c r="J5677">
        <v>12384</v>
      </c>
      <c r="K5677">
        <v>629502</v>
      </c>
      <c r="L5677">
        <v>19682</v>
      </c>
      <c r="M5677">
        <v>16101</v>
      </c>
      <c r="N5677">
        <v>68000000</v>
      </c>
    </row>
    <row r="5678" spans="1:14" x14ac:dyDescent="0.3">
      <c r="A5678" t="s">
        <v>7919</v>
      </c>
      <c r="B5678" t="s">
        <v>2206</v>
      </c>
      <c r="C5678" t="s">
        <v>2207</v>
      </c>
      <c r="D5678" t="s">
        <v>2208</v>
      </c>
      <c r="E5678" s="17">
        <v>44410</v>
      </c>
      <c r="F5678">
        <v>4936</v>
      </c>
      <c r="G5678">
        <v>131</v>
      </c>
      <c r="H5678">
        <v>1526</v>
      </c>
      <c r="I5678">
        <v>337051</v>
      </c>
      <c r="J5678">
        <v>12515</v>
      </c>
      <c r="K5678">
        <v>631028</v>
      </c>
      <c r="L5678">
        <v>83912</v>
      </c>
      <c r="M5678">
        <v>9554</v>
      </c>
      <c r="N5678">
        <v>68000000</v>
      </c>
    </row>
    <row r="5679" spans="1:14" x14ac:dyDescent="0.3">
      <c r="A5679" t="s">
        <v>7920</v>
      </c>
      <c r="B5679" t="s">
        <v>2211</v>
      </c>
      <c r="C5679" t="s">
        <v>2237</v>
      </c>
      <c r="D5679" t="s">
        <v>2238</v>
      </c>
      <c r="E5679" s="17">
        <v>43977</v>
      </c>
      <c r="F5679">
        <v>2934</v>
      </c>
      <c r="G5679">
        <v>6</v>
      </c>
      <c r="H5679">
        <v>3694</v>
      </c>
      <c r="I5679">
        <v>339985</v>
      </c>
      <c r="J5679">
        <v>12521</v>
      </c>
      <c r="K5679">
        <v>634722</v>
      </c>
      <c r="L5679">
        <v>32274</v>
      </c>
      <c r="M5679">
        <v>15779</v>
      </c>
      <c r="N5679">
        <v>331000000</v>
      </c>
    </row>
    <row r="5680" spans="1:14" x14ac:dyDescent="0.3">
      <c r="A5680" t="s">
        <v>7921</v>
      </c>
      <c r="B5680" t="s">
        <v>2206</v>
      </c>
      <c r="C5680" t="s">
        <v>2224</v>
      </c>
      <c r="D5680" t="s">
        <v>2230</v>
      </c>
      <c r="E5680" s="17">
        <v>44320</v>
      </c>
      <c r="F5680">
        <v>1583</v>
      </c>
      <c r="G5680">
        <v>137</v>
      </c>
      <c r="H5680">
        <v>4710</v>
      </c>
      <c r="I5680">
        <v>341568</v>
      </c>
      <c r="J5680">
        <v>12658</v>
      </c>
      <c r="K5680">
        <v>639432</v>
      </c>
      <c r="L5680">
        <v>30077</v>
      </c>
      <c r="M5680">
        <v>5020</v>
      </c>
      <c r="N5680">
        <v>68000000</v>
      </c>
    </row>
    <row r="5681" spans="1:14" x14ac:dyDescent="0.3">
      <c r="A5681" t="s">
        <v>7922</v>
      </c>
      <c r="B5681" t="s">
        <v>2187</v>
      </c>
      <c r="C5681" t="s">
        <v>2338</v>
      </c>
      <c r="D5681" t="s">
        <v>2438</v>
      </c>
      <c r="E5681" s="17">
        <v>44308</v>
      </c>
      <c r="F5681">
        <v>498</v>
      </c>
      <c r="G5681">
        <v>14</v>
      </c>
      <c r="H5681">
        <v>2150</v>
      </c>
      <c r="I5681">
        <v>342066</v>
      </c>
      <c r="J5681">
        <v>12672</v>
      </c>
      <c r="K5681">
        <v>641582</v>
      </c>
      <c r="L5681">
        <v>8466</v>
      </c>
      <c r="M5681">
        <v>13224</v>
      </c>
      <c r="N5681">
        <v>83000000</v>
      </c>
    </row>
    <row r="5682" spans="1:14" x14ac:dyDescent="0.3">
      <c r="A5682" t="s">
        <v>7923</v>
      </c>
      <c r="B5682" t="s">
        <v>2190</v>
      </c>
      <c r="C5682" t="s">
        <v>2191</v>
      </c>
      <c r="D5682" t="s">
        <v>2285</v>
      </c>
      <c r="E5682" s="17">
        <v>43989</v>
      </c>
      <c r="F5682">
        <v>3241</v>
      </c>
      <c r="G5682">
        <v>153</v>
      </c>
      <c r="H5682">
        <v>2156</v>
      </c>
      <c r="I5682">
        <v>345307</v>
      </c>
      <c r="J5682">
        <v>12825</v>
      </c>
      <c r="K5682">
        <v>643738</v>
      </c>
      <c r="L5682">
        <v>19446</v>
      </c>
      <c r="M5682">
        <v>10623</v>
      </c>
      <c r="N5682">
        <v>213000000</v>
      </c>
    </row>
    <row r="5683" spans="1:14" x14ac:dyDescent="0.3">
      <c r="A5683" t="s">
        <v>7924</v>
      </c>
      <c r="B5683" t="s">
        <v>2206</v>
      </c>
      <c r="C5683" t="s">
        <v>2257</v>
      </c>
      <c r="D5683" t="s">
        <v>2290</v>
      </c>
      <c r="E5683" s="17">
        <v>44214</v>
      </c>
      <c r="F5683">
        <v>1369</v>
      </c>
      <c r="G5683">
        <v>39</v>
      </c>
      <c r="H5683">
        <v>2423</v>
      </c>
      <c r="I5683">
        <v>346676</v>
      </c>
      <c r="J5683">
        <v>12864</v>
      </c>
      <c r="K5683">
        <v>646161</v>
      </c>
      <c r="L5683">
        <v>20535</v>
      </c>
      <c r="M5683">
        <v>4424</v>
      </c>
      <c r="N5683">
        <v>68000000</v>
      </c>
    </row>
    <row r="5684" spans="1:14" x14ac:dyDescent="0.3">
      <c r="A5684" t="s">
        <v>7925</v>
      </c>
      <c r="B5684" t="s">
        <v>2194</v>
      </c>
      <c r="C5684" t="s">
        <v>2204</v>
      </c>
      <c r="D5684" t="s">
        <v>2235</v>
      </c>
      <c r="E5684" s="17">
        <v>43993</v>
      </c>
      <c r="F5684">
        <v>1251</v>
      </c>
      <c r="G5684">
        <v>188</v>
      </c>
      <c r="H5684">
        <v>2794</v>
      </c>
      <c r="I5684">
        <v>347927</v>
      </c>
      <c r="J5684">
        <v>13052</v>
      </c>
      <c r="K5684">
        <v>648955</v>
      </c>
      <c r="L5684">
        <v>18765</v>
      </c>
      <c r="M5684">
        <v>2919</v>
      </c>
      <c r="N5684">
        <v>1380000000</v>
      </c>
    </row>
    <row r="5685" spans="1:14" x14ac:dyDescent="0.3">
      <c r="A5685" t="s">
        <v>7926</v>
      </c>
      <c r="B5685" t="s">
        <v>2187</v>
      </c>
      <c r="C5685" t="s">
        <v>2201</v>
      </c>
      <c r="D5685" t="s">
        <v>2202</v>
      </c>
      <c r="E5685" s="17">
        <v>44271</v>
      </c>
      <c r="F5685">
        <v>698</v>
      </c>
      <c r="G5685">
        <v>101</v>
      </c>
      <c r="H5685">
        <v>4243</v>
      </c>
      <c r="I5685">
        <v>348625</v>
      </c>
      <c r="J5685">
        <v>13153</v>
      </c>
      <c r="K5685">
        <v>653198</v>
      </c>
      <c r="L5685">
        <v>13262</v>
      </c>
      <c r="M5685">
        <v>13052</v>
      </c>
      <c r="N5685">
        <v>83000000</v>
      </c>
    </row>
    <row r="5686" spans="1:14" x14ac:dyDescent="0.3">
      <c r="A5686" t="s">
        <v>7927</v>
      </c>
      <c r="B5686" t="s">
        <v>2206</v>
      </c>
      <c r="C5686" t="s">
        <v>2232</v>
      </c>
      <c r="D5686" t="s">
        <v>2326</v>
      </c>
      <c r="E5686" s="17">
        <v>44019</v>
      </c>
      <c r="F5686">
        <v>2727</v>
      </c>
      <c r="G5686">
        <v>143</v>
      </c>
      <c r="H5686">
        <v>3042</v>
      </c>
      <c r="I5686">
        <v>351352</v>
      </c>
      <c r="J5686">
        <v>13296</v>
      </c>
      <c r="K5686">
        <v>656240</v>
      </c>
      <c r="L5686">
        <v>21816</v>
      </c>
      <c r="M5686">
        <v>8964</v>
      </c>
      <c r="N5686">
        <v>68000000</v>
      </c>
    </row>
    <row r="5687" spans="1:14" x14ac:dyDescent="0.3">
      <c r="A5687" t="s">
        <v>7928</v>
      </c>
      <c r="B5687" t="s">
        <v>2206</v>
      </c>
      <c r="C5687" t="s">
        <v>2224</v>
      </c>
      <c r="D5687" t="s">
        <v>2230</v>
      </c>
      <c r="E5687" s="17">
        <v>44245</v>
      </c>
      <c r="F5687">
        <v>2250</v>
      </c>
      <c r="G5687">
        <v>97</v>
      </c>
      <c r="H5687">
        <v>4091</v>
      </c>
      <c r="I5687">
        <v>353602</v>
      </c>
      <c r="J5687">
        <v>13393</v>
      </c>
      <c r="K5687">
        <v>660331</v>
      </c>
      <c r="L5687">
        <v>38250</v>
      </c>
      <c r="M5687">
        <v>2064</v>
      </c>
      <c r="N5687">
        <v>68000000</v>
      </c>
    </row>
    <row r="5688" spans="1:14" x14ac:dyDescent="0.3">
      <c r="A5688" t="s">
        <v>7929</v>
      </c>
      <c r="B5688" t="s">
        <v>2187</v>
      </c>
      <c r="C5688" t="s">
        <v>2338</v>
      </c>
      <c r="D5688" t="s">
        <v>2339</v>
      </c>
      <c r="E5688" s="17">
        <v>44169</v>
      </c>
      <c r="F5688">
        <v>2493</v>
      </c>
      <c r="G5688">
        <v>119</v>
      </c>
      <c r="H5688">
        <v>3078</v>
      </c>
      <c r="I5688">
        <v>356095</v>
      </c>
      <c r="J5688">
        <v>13512</v>
      </c>
      <c r="K5688">
        <v>663409</v>
      </c>
      <c r="L5688">
        <v>24930</v>
      </c>
      <c r="M5688">
        <v>8026</v>
      </c>
      <c r="N5688">
        <v>83000000</v>
      </c>
    </row>
    <row r="5689" spans="1:14" x14ac:dyDescent="0.3">
      <c r="A5689" t="s">
        <v>7930</v>
      </c>
      <c r="B5689" t="s">
        <v>2206</v>
      </c>
      <c r="C5689" t="s">
        <v>2257</v>
      </c>
      <c r="D5689" t="s">
        <v>2258</v>
      </c>
      <c r="E5689" s="17">
        <v>44437</v>
      </c>
      <c r="F5689">
        <v>131</v>
      </c>
      <c r="G5689">
        <v>17</v>
      </c>
      <c r="H5689">
        <v>3234</v>
      </c>
      <c r="I5689">
        <v>356226</v>
      </c>
      <c r="J5689">
        <v>13529</v>
      </c>
      <c r="K5689">
        <v>666643</v>
      </c>
      <c r="L5689">
        <v>786</v>
      </c>
      <c r="M5689">
        <v>6225</v>
      </c>
      <c r="N5689">
        <v>68000000</v>
      </c>
    </row>
    <row r="5690" spans="1:14" x14ac:dyDescent="0.3">
      <c r="A5690" t="s">
        <v>7931</v>
      </c>
      <c r="B5690" t="s">
        <v>2190</v>
      </c>
      <c r="C5690" t="s">
        <v>2198</v>
      </c>
      <c r="D5690" t="s">
        <v>2199</v>
      </c>
      <c r="E5690" s="17">
        <v>44011</v>
      </c>
      <c r="F5690">
        <v>90</v>
      </c>
      <c r="G5690">
        <v>1</v>
      </c>
      <c r="H5690">
        <v>435</v>
      </c>
      <c r="I5690">
        <v>356316</v>
      </c>
      <c r="J5690">
        <v>13530</v>
      </c>
      <c r="K5690">
        <v>667078</v>
      </c>
      <c r="L5690">
        <v>1170</v>
      </c>
      <c r="M5690">
        <v>19227</v>
      </c>
      <c r="N5690">
        <v>213000000</v>
      </c>
    </row>
    <row r="5691" spans="1:14" x14ac:dyDescent="0.3">
      <c r="A5691" t="s">
        <v>7932</v>
      </c>
      <c r="B5691" t="s">
        <v>2211</v>
      </c>
      <c r="C5691" t="s">
        <v>2245</v>
      </c>
      <c r="D5691" t="s">
        <v>2308</v>
      </c>
      <c r="E5691" s="17">
        <v>44118</v>
      </c>
      <c r="F5691">
        <v>3894</v>
      </c>
      <c r="G5691">
        <v>181</v>
      </c>
      <c r="H5691">
        <v>1457</v>
      </c>
      <c r="I5691">
        <v>360210</v>
      </c>
      <c r="J5691">
        <v>13711</v>
      </c>
      <c r="K5691">
        <v>668535</v>
      </c>
      <c r="L5691">
        <v>27258</v>
      </c>
      <c r="M5691">
        <v>6249</v>
      </c>
      <c r="N5691">
        <v>331000000</v>
      </c>
    </row>
    <row r="5692" spans="1:14" x14ac:dyDescent="0.3">
      <c r="A5692" t="s">
        <v>7933</v>
      </c>
      <c r="B5692" t="s">
        <v>2187</v>
      </c>
      <c r="C5692" t="s">
        <v>2255</v>
      </c>
      <c r="D5692" t="s">
        <v>2255</v>
      </c>
      <c r="E5692" s="17">
        <v>44017</v>
      </c>
      <c r="F5692">
        <v>3197</v>
      </c>
      <c r="G5692">
        <v>119</v>
      </c>
      <c r="H5692">
        <v>2372</v>
      </c>
      <c r="I5692">
        <v>363407</v>
      </c>
      <c r="J5692">
        <v>13830</v>
      </c>
      <c r="K5692">
        <v>670907</v>
      </c>
      <c r="L5692">
        <v>19182</v>
      </c>
      <c r="M5692">
        <v>1683</v>
      </c>
      <c r="N5692">
        <v>83000000</v>
      </c>
    </row>
    <row r="5693" spans="1:14" x14ac:dyDescent="0.3">
      <c r="A5693" t="s">
        <v>7934</v>
      </c>
      <c r="B5693" t="s">
        <v>2194</v>
      </c>
      <c r="C5693" t="s">
        <v>27</v>
      </c>
      <c r="D5693" t="s">
        <v>27</v>
      </c>
      <c r="E5693" s="17">
        <v>43968</v>
      </c>
      <c r="F5693">
        <v>471</v>
      </c>
      <c r="G5693">
        <v>145</v>
      </c>
      <c r="H5693">
        <v>2204</v>
      </c>
      <c r="I5693">
        <v>363878</v>
      </c>
      <c r="J5693">
        <v>13975</v>
      </c>
      <c r="K5693">
        <v>673111</v>
      </c>
      <c r="L5693">
        <v>7536</v>
      </c>
      <c r="M5693">
        <v>16530</v>
      </c>
      <c r="N5693">
        <v>1380000000</v>
      </c>
    </row>
    <row r="5694" spans="1:14" x14ac:dyDescent="0.3">
      <c r="A5694" t="s">
        <v>7935</v>
      </c>
      <c r="B5694" t="s">
        <v>2206</v>
      </c>
      <c r="C5694" t="s">
        <v>2257</v>
      </c>
      <c r="D5694" t="s">
        <v>2258</v>
      </c>
      <c r="E5694" s="17">
        <v>43960</v>
      </c>
      <c r="F5694">
        <v>1265</v>
      </c>
      <c r="G5694">
        <v>53</v>
      </c>
      <c r="H5694">
        <v>111</v>
      </c>
      <c r="I5694">
        <v>365143</v>
      </c>
      <c r="J5694">
        <v>14028</v>
      </c>
      <c r="K5694">
        <v>673222</v>
      </c>
      <c r="L5694">
        <v>10120</v>
      </c>
      <c r="M5694">
        <v>3079</v>
      </c>
      <c r="N5694">
        <v>68000000</v>
      </c>
    </row>
    <row r="5695" spans="1:14" x14ac:dyDescent="0.3">
      <c r="A5695" t="s">
        <v>7936</v>
      </c>
      <c r="B5695" t="s">
        <v>2211</v>
      </c>
      <c r="C5695" t="s">
        <v>2245</v>
      </c>
      <c r="D5695" t="s">
        <v>2246</v>
      </c>
      <c r="E5695" s="17">
        <v>44024</v>
      </c>
      <c r="F5695">
        <v>4597</v>
      </c>
      <c r="G5695">
        <v>165</v>
      </c>
      <c r="H5695">
        <v>3034</v>
      </c>
      <c r="I5695">
        <v>369740</v>
      </c>
      <c r="J5695">
        <v>14193</v>
      </c>
      <c r="K5695">
        <v>676256</v>
      </c>
      <c r="L5695">
        <v>82746</v>
      </c>
      <c r="M5695">
        <v>14609</v>
      </c>
      <c r="N5695">
        <v>331000000</v>
      </c>
    </row>
    <row r="5696" spans="1:14" x14ac:dyDescent="0.3">
      <c r="A5696" t="s">
        <v>7937</v>
      </c>
      <c r="B5696" t="s">
        <v>2194</v>
      </c>
      <c r="C5696" t="s">
        <v>2221</v>
      </c>
      <c r="D5696" t="s">
        <v>2281</v>
      </c>
      <c r="E5696" s="17">
        <v>44146</v>
      </c>
      <c r="F5696">
        <v>2808</v>
      </c>
      <c r="G5696">
        <v>96</v>
      </c>
      <c r="H5696">
        <v>1096</v>
      </c>
      <c r="I5696">
        <v>372548</v>
      </c>
      <c r="J5696">
        <v>14289</v>
      </c>
      <c r="K5696">
        <v>677352</v>
      </c>
      <c r="L5696">
        <v>25272</v>
      </c>
      <c r="M5696">
        <v>3876</v>
      </c>
      <c r="N5696">
        <v>1380000000</v>
      </c>
    </row>
    <row r="5697" spans="1:14" x14ac:dyDescent="0.3">
      <c r="A5697" t="s">
        <v>7938</v>
      </c>
      <c r="B5697" t="s">
        <v>2194</v>
      </c>
      <c r="C5697" t="s">
        <v>2195</v>
      </c>
      <c r="D5697" t="s">
        <v>2196</v>
      </c>
      <c r="E5697" s="17">
        <v>43974</v>
      </c>
      <c r="F5697">
        <v>4482</v>
      </c>
      <c r="G5697">
        <v>72</v>
      </c>
      <c r="H5697">
        <v>1296</v>
      </c>
      <c r="I5697">
        <v>377030</v>
      </c>
      <c r="J5697">
        <v>14361</v>
      </c>
      <c r="K5697">
        <v>678648</v>
      </c>
      <c r="L5697">
        <v>35856</v>
      </c>
      <c r="M5697">
        <v>11948</v>
      </c>
      <c r="N5697">
        <v>1380000000</v>
      </c>
    </row>
    <row r="5698" spans="1:14" x14ac:dyDescent="0.3">
      <c r="A5698" t="s">
        <v>7939</v>
      </c>
      <c r="B5698" t="s">
        <v>2190</v>
      </c>
      <c r="C5698" t="s">
        <v>2252</v>
      </c>
      <c r="D5698" t="s">
        <v>2301</v>
      </c>
      <c r="E5698" s="17">
        <v>43846</v>
      </c>
      <c r="F5698">
        <v>1111</v>
      </c>
      <c r="G5698">
        <v>142</v>
      </c>
      <c r="H5698">
        <v>957</v>
      </c>
      <c r="I5698">
        <v>378141</v>
      </c>
      <c r="J5698">
        <v>14503</v>
      </c>
      <c r="K5698">
        <v>679605</v>
      </c>
      <c r="L5698">
        <v>17776</v>
      </c>
      <c r="M5698">
        <v>2558</v>
      </c>
      <c r="N5698">
        <v>213000000</v>
      </c>
    </row>
    <row r="5699" spans="1:14" x14ac:dyDescent="0.3">
      <c r="A5699" t="s">
        <v>7940</v>
      </c>
      <c r="B5699" t="s">
        <v>2211</v>
      </c>
      <c r="C5699" t="s">
        <v>2212</v>
      </c>
      <c r="D5699" t="s">
        <v>2328</v>
      </c>
      <c r="E5699" s="17">
        <v>44132</v>
      </c>
      <c r="F5699">
        <v>597</v>
      </c>
      <c r="G5699">
        <v>191</v>
      </c>
      <c r="H5699">
        <v>4831</v>
      </c>
      <c r="I5699">
        <v>378738</v>
      </c>
      <c r="J5699">
        <v>14694</v>
      </c>
      <c r="K5699">
        <v>684436</v>
      </c>
      <c r="L5699">
        <v>10746</v>
      </c>
      <c r="M5699">
        <v>16366</v>
      </c>
      <c r="N5699">
        <v>331000000</v>
      </c>
    </row>
    <row r="5700" spans="1:14" x14ac:dyDescent="0.3">
      <c r="A5700" t="s">
        <v>7941</v>
      </c>
      <c r="B5700" t="s">
        <v>2187</v>
      </c>
      <c r="C5700" t="s">
        <v>2201</v>
      </c>
      <c r="D5700" t="s">
        <v>2202</v>
      </c>
      <c r="E5700" s="17">
        <v>44253</v>
      </c>
      <c r="F5700">
        <v>907</v>
      </c>
      <c r="G5700">
        <v>91</v>
      </c>
      <c r="H5700">
        <v>4968</v>
      </c>
      <c r="I5700">
        <v>379645</v>
      </c>
      <c r="J5700">
        <v>14785</v>
      </c>
      <c r="K5700">
        <v>689404</v>
      </c>
      <c r="L5700">
        <v>16326</v>
      </c>
      <c r="M5700">
        <v>8926</v>
      </c>
      <c r="N5700">
        <v>83000000</v>
      </c>
    </row>
    <row r="5701" spans="1:14" x14ac:dyDescent="0.3">
      <c r="A5701" t="s">
        <v>7942</v>
      </c>
      <c r="B5701" t="s">
        <v>2211</v>
      </c>
      <c r="C5701" t="s">
        <v>2237</v>
      </c>
      <c r="D5701" t="s">
        <v>2238</v>
      </c>
      <c r="E5701" s="17">
        <v>44075</v>
      </c>
      <c r="F5701">
        <v>2914</v>
      </c>
      <c r="G5701">
        <v>7</v>
      </c>
      <c r="H5701">
        <v>4086</v>
      </c>
      <c r="I5701">
        <v>382559</v>
      </c>
      <c r="J5701">
        <v>14792</v>
      </c>
      <c r="K5701">
        <v>693490</v>
      </c>
      <c r="L5701">
        <v>20398</v>
      </c>
      <c r="M5701">
        <v>15873</v>
      </c>
      <c r="N5701">
        <v>331000000</v>
      </c>
    </row>
    <row r="5702" spans="1:14" x14ac:dyDescent="0.3">
      <c r="A5702" t="s">
        <v>7943</v>
      </c>
      <c r="B5702" t="s">
        <v>2211</v>
      </c>
      <c r="C5702" t="s">
        <v>2237</v>
      </c>
      <c r="D5702" t="s">
        <v>2250</v>
      </c>
      <c r="E5702" s="17">
        <v>43937</v>
      </c>
      <c r="F5702">
        <v>3216</v>
      </c>
      <c r="G5702">
        <v>173</v>
      </c>
      <c r="H5702">
        <v>93</v>
      </c>
      <c r="I5702">
        <v>385775</v>
      </c>
      <c r="J5702">
        <v>14965</v>
      </c>
      <c r="K5702">
        <v>693583</v>
      </c>
      <c r="L5702">
        <v>22512</v>
      </c>
      <c r="M5702">
        <v>8078</v>
      </c>
      <c r="N5702">
        <v>331000000</v>
      </c>
    </row>
    <row r="5703" spans="1:14" x14ac:dyDescent="0.3">
      <c r="A5703" t="s">
        <v>7944</v>
      </c>
      <c r="B5703" t="s">
        <v>2194</v>
      </c>
      <c r="C5703" t="s">
        <v>2195</v>
      </c>
      <c r="D5703" t="s">
        <v>2296</v>
      </c>
      <c r="E5703" s="17">
        <v>43918</v>
      </c>
      <c r="F5703">
        <v>1354</v>
      </c>
      <c r="G5703">
        <v>99</v>
      </c>
      <c r="H5703">
        <v>2766</v>
      </c>
      <c r="I5703">
        <v>387129</v>
      </c>
      <c r="J5703">
        <v>15064</v>
      </c>
      <c r="K5703">
        <v>696349</v>
      </c>
      <c r="L5703">
        <v>21664</v>
      </c>
      <c r="M5703">
        <v>8762</v>
      </c>
      <c r="N5703">
        <v>1380000000</v>
      </c>
    </row>
    <row r="5704" spans="1:14" x14ac:dyDescent="0.3">
      <c r="A5704" t="s">
        <v>7945</v>
      </c>
      <c r="B5704" t="s">
        <v>2190</v>
      </c>
      <c r="C5704" t="s">
        <v>2198</v>
      </c>
      <c r="D5704" t="s">
        <v>2199</v>
      </c>
      <c r="E5704" s="17">
        <v>43959</v>
      </c>
      <c r="F5704">
        <v>3946</v>
      </c>
      <c r="G5704">
        <v>38</v>
      </c>
      <c r="H5704">
        <v>667</v>
      </c>
      <c r="I5704">
        <v>391075</v>
      </c>
      <c r="J5704">
        <v>15102</v>
      </c>
      <c r="K5704">
        <v>697016</v>
      </c>
      <c r="L5704">
        <v>74974</v>
      </c>
      <c r="M5704">
        <v>7529</v>
      </c>
      <c r="N5704">
        <v>213000000</v>
      </c>
    </row>
    <row r="5705" spans="1:14" x14ac:dyDescent="0.3">
      <c r="A5705" t="s">
        <v>7946</v>
      </c>
      <c r="B5705" t="s">
        <v>2190</v>
      </c>
      <c r="C5705" t="s">
        <v>2269</v>
      </c>
      <c r="D5705" t="s">
        <v>2270</v>
      </c>
      <c r="E5705" s="17">
        <v>44171</v>
      </c>
      <c r="F5705">
        <v>3235</v>
      </c>
      <c r="G5705">
        <v>179</v>
      </c>
      <c r="H5705">
        <v>514</v>
      </c>
      <c r="I5705">
        <v>394310</v>
      </c>
      <c r="J5705">
        <v>15281</v>
      </c>
      <c r="K5705">
        <v>697530</v>
      </c>
      <c r="L5705">
        <v>58230</v>
      </c>
      <c r="M5705">
        <v>11484</v>
      </c>
      <c r="N5705">
        <v>213000000</v>
      </c>
    </row>
    <row r="5706" spans="1:14" x14ac:dyDescent="0.3">
      <c r="A5706" t="s">
        <v>7947</v>
      </c>
      <c r="B5706" t="s">
        <v>2211</v>
      </c>
      <c r="C5706" t="s">
        <v>2212</v>
      </c>
      <c r="D5706" t="s">
        <v>2328</v>
      </c>
      <c r="E5706" s="17">
        <v>43834</v>
      </c>
      <c r="F5706">
        <v>2704</v>
      </c>
      <c r="G5706">
        <v>135</v>
      </c>
      <c r="H5706">
        <v>1243</v>
      </c>
      <c r="I5706">
        <v>397014</v>
      </c>
      <c r="J5706">
        <v>15416</v>
      </c>
      <c r="K5706">
        <v>698773</v>
      </c>
      <c r="L5706">
        <v>51376</v>
      </c>
      <c r="M5706">
        <v>9939</v>
      </c>
      <c r="N5706">
        <v>331000000</v>
      </c>
    </row>
    <row r="5707" spans="1:14" x14ac:dyDescent="0.3">
      <c r="A5707" t="s">
        <v>7948</v>
      </c>
      <c r="B5707" t="s">
        <v>2211</v>
      </c>
      <c r="C5707" t="s">
        <v>2212</v>
      </c>
      <c r="D5707" t="s">
        <v>2213</v>
      </c>
      <c r="E5707" s="17">
        <v>44157</v>
      </c>
      <c r="F5707">
        <v>2389</v>
      </c>
      <c r="G5707">
        <v>105</v>
      </c>
      <c r="H5707">
        <v>3076</v>
      </c>
      <c r="I5707">
        <v>399403</v>
      </c>
      <c r="J5707">
        <v>15521</v>
      </c>
      <c r="K5707">
        <v>701849</v>
      </c>
      <c r="L5707">
        <v>40613</v>
      </c>
      <c r="M5707">
        <v>17803</v>
      </c>
      <c r="N5707">
        <v>331000000</v>
      </c>
    </row>
    <row r="5708" spans="1:14" x14ac:dyDescent="0.3">
      <c r="A5708" t="s">
        <v>7949</v>
      </c>
      <c r="B5708" t="s">
        <v>2206</v>
      </c>
      <c r="C5708" t="s">
        <v>2207</v>
      </c>
      <c r="D5708" t="s">
        <v>2208</v>
      </c>
      <c r="E5708" s="17">
        <v>44240</v>
      </c>
      <c r="F5708">
        <v>4075</v>
      </c>
      <c r="G5708">
        <v>177</v>
      </c>
      <c r="H5708">
        <v>4289</v>
      </c>
      <c r="I5708">
        <v>403478</v>
      </c>
      <c r="J5708">
        <v>15698</v>
      </c>
      <c r="K5708">
        <v>706138</v>
      </c>
      <c r="L5708">
        <v>28525</v>
      </c>
      <c r="M5708">
        <v>15544</v>
      </c>
      <c r="N5708">
        <v>68000000</v>
      </c>
    </row>
    <row r="5709" spans="1:14" x14ac:dyDescent="0.3">
      <c r="A5709" t="s">
        <v>7950</v>
      </c>
      <c r="B5709" t="s">
        <v>2194</v>
      </c>
      <c r="C5709" t="s">
        <v>2195</v>
      </c>
      <c r="D5709" t="s">
        <v>2196</v>
      </c>
      <c r="E5709" s="17">
        <v>44136</v>
      </c>
      <c r="F5709">
        <v>3650</v>
      </c>
      <c r="G5709">
        <v>49</v>
      </c>
      <c r="H5709">
        <v>2101</v>
      </c>
      <c r="I5709">
        <v>407128</v>
      </c>
      <c r="J5709">
        <v>15747</v>
      </c>
      <c r="K5709">
        <v>708239</v>
      </c>
      <c r="L5709">
        <v>25550</v>
      </c>
      <c r="M5709">
        <v>17232</v>
      </c>
      <c r="N5709">
        <v>1380000000</v>
      </c>
    </row>
    <row r="5710" spans="1:14" x14ac:dyDescent="0.3">
      <c r="A5710" t="s">
        <v>7951</v>
      </c>
      <c r="B5710" t="s">
        <v>2187</v>
      </c>
      <c r="C5710" t="s">
        <v>2255</v>
      </c>
      <c r="D5710" t="s">
        <v>2255</v>
      </c>
      <c r="E5710" s="17">
        <v>44437</v>
      </c>
      <c r="F5710">
        <v>463</v>
      </c>
      <c r="G5710">
        <v>82</v>
      </c>
      <c r="H5710">
        <v>3023</v>
      </c>
      <c r="I5710">
        <v>407591</v>
      </c>
      <c r="J5710">
        <v>15829</v>
      </c>
      <c r="K5710">
        <v>711262</v>
      </c>
      <c r="L5710">
        <v>4630</v>
      </c>
      <c r="M5710">
        <v>6930</v>
      </c>
      <c r="N5710">
        <v>83000000</v>
      </c>
    </row>
    <row r="5711" spans="1:14" x14ac:dyDescent="0.3">
      <c r="A5711" t="s">
        <v>7952</v>
      </c>
      <c r="B5711" t="s">
        <v>2187</v>
      </c>
      <c r="C5711" t="s">
        <v>2338</v>
      </c>
      <c r="D5711" t="s">
        <v>2339</v>
      </c>
      <c r="E5711" s="17">
        <v>44551</v>
      </c>
      <c r="F5711">
        <v>3938</v>
      </c>
      <c r="G5711">
        <v>195</v>
      </c>
      <c r="H5711">
        <v>811</v>
      </c>
      <c r="I5711">
        <v>411529</v>
      </c>
      <c r="J5711">
        <v>16024</v>
      </c>
      <c r="K5711">
        <v>712073</v>
      </c>
      <c r="L5711">
        <v>74822</v>
      </c>
      <c r="M5711">
        <v>13560</v>
      </c>
      <c r="N5711">
        <v>83000000</v>
      </c>
    </row>
    <row r="5712" spans="1:14" x14ac:dyDescent="0.3">
      <c r="A5712" t="s">
        <v>7953</v>
      </c>
      <c r="B5712" t="s">
        <v>2190</v>
      </c>
      <c r="C5712" t="s">
        <v>2191</v>
      </c>
      <c r="D5712" t="s">
        <v>2285</v>
      </c>
      <c r="E5712" s="17">
        <v>44055</v>
      </c>
      <c r="F5712">
        <v>1072</v>
      </c>
      <c r="G5712">
        <v>26</v>
      </c>
      <c r="H5712">
        <v>1520</v>
      </c>
      <c r="I5712">
        <v>412601</v>
      </c>
      <c r="J5712">
        <v>16050</v>
      </c>
      <c r="K5712">
        <v>713593</v>
      </c>
      <c r="L5712">
        <v>8576</v>
      </c>
      <c r="M5712">
        <v>10225</v>
      </c>
      <c r="N5712">
        <v>213000000</v>
      </c>
    </row>
    <row r="5713" spans="1:14" x14ac:dyDescent="0.3">
      <c r="A5713" t="s">
        <v>7954</v>
      </c>
      <c r="B5713" t="s">
        <v>2194</v>
      </c>
      <c r="C5713" t="s">
        <v>27</v>
      </c>
      <c r="D5713" t="s">
        <v>27</v>
      </c>
      <c r="E5713" s="17">
        <v>44178</v>
      </c>
      <c r="F5713">
        <v>473</v>
      </c>
      <c r="G5713">
        <v>76</v>
      </c>
      <c r="H5713">
        <v>1478</v>
      </c>
      <c r="I5713">
        <v>413074</v>
      </c>
      <c r="J5713">
        <v>16126</v>
      </c>
      <c r="K5713">
        <v>715071</v>
      </c>
      <c r="L5713">
        <v>8041</v>
      </c>
      <c r="M5713">
        <v>15987</v>
      </c>
      <c r="N5713">
        <v>1380000000</v>
      </c>
    </row>
    <row r="5714" spans="1:14" x14ac:dyDescent="0.3">
      <c r="A5714" t="s">
        <v>7955</v>
      </c>
      <c r="B5714" t="s">
        <v>2190</v>
      </c>
      <c r="C5714" t="s">
        <v>2269</v>
      </c>
      <c r="D5714" t="s">
        <v>2270</v>
      </c>
      <c r="E5714" s="17">
        <v>44151</v>
      </c>
      <c r="F5714">
        <v>4983</v>
      </c>
      <c r="G5714">
        <v>37</v>
      </c>
      <c r="H5714">
        <v>3863</v>
      </c>
      <c r="I5714">
        <v>418057</v>
      </c>
      <c r="J5714">
        <v>16163</v>
      </c>
      <c r="K5714">
        <v>718934</v>
      </c>
      <c r="L5714">
        <v>54813</v>
      </c>
      <c r="M5714">
        <v>7604</v>
      </c>
      <c r="N5714">
        <v>213000000</v>
      </c>
    </row>
    <row r="5715" spans="1:14" x14ac:dyDescent="0.3">
      <c r="A5715" t="s">
        <v>7956</v>
      </c>
      <c r="B5715" t="s">
        <v>2187</v>
      </c>
      <c r="C5715" t="s">
        <v>2255</v>
      </c>
      <c r="D5715" t="s">
        <v>2255</v>
      </c>
      <c r="E5715" s="17">
        <v>44389</v>
      </c>
      <c r="F5715">
        <v>938</v>
      </c>
      <c r="G5715">
        <v>20</v>
      </c>
      <c r="H5715">
        <v>2001</v>
      </c>
      <c r="I5715">
        <v>418995</v>
      </c>
      <c r="J5715">
        <v>16183</v>
      </c>
      <c r="K5715">
        <v>720935</v>
      </c>
      <c r="L5715">
        <v>10318</v>
      </c>
      <c r="M5715">
        <v>5801</v>
      </c>
      <c r="N5715">
        <v>83000000</v>
      </c>
    </row>
    <row r="5716" spans="1:14" x14ac:dyDescent="0.3">
      <c r="A5716" t="s">
        <v>7957</v>
      </c>
      <c r="B5716" t="s">
        <v>2211</v>
      </c>
      <c r="C5716" t="s">
        <v>2245</v>
      </c>
      <c r="D5716" t="s">
        <v>2246</v>
      </c>
      <c r="E5716" s="17">
        <v>44011</v>
      </c>
      <c r="F5716">
        <v>1310</v>
      </c>
      <c r="G5716">
        <v>44</v>
      </c>
      <c r="H5716">
        <v>1031</v>
      </c>
      <c r="I5716">
        <v>420305</v>
      </c>
      <c r="J5716">
        <v>16227</v>
      </c>
      <c r="K5716">
        <v>721966</v>
      </c>
      <c r="L5716">
        <v>10480</v>
      </c>
      <c r="M5716">
        <v>9587</v>
      </c>
      <c r="N5716">
        <v>331000000</v>
      </c>
    </row>
    <row r="5717" spans="1:14" x14ac:dyDescent="0.3">
      <c r="A5717" t="s">
        <v>7958</v>
      </c>
      <c r="B5717" t="s">
        <v>2194</v>
      </c>
      <c r="C5717" t="s">
        <v>2221</v>
      </c>
      <c r="D5717" t="s">
        <v>2281</v>
      </c>
      <c r="E5717" s="17">
        <v>44448</v>
      </c>
      <c r="F5717">
        <v>2340</v>
      </c>
      <c r="G5717">
        <v>185</v>
      </c>
      <c r="H5717">
        <v>2138</v>
      </c>
      <c r="I5717">
        <v>422645</v>
      </c>
      <c r="J5717">
        <v>16412</v>
      </c>
      <c r="K5717">
        <v>724104</v>
      </c>
      <c r="L5717">
        <v>11700</v>
      </c>
      <c r="M5717">
        <v>9539</v>
      </c>
      <c r="N5717">
        <v>1380000000</v>
      </c>
    </row>
    <row r="5718" spans="1:14" x14ac:dyDescent="0.3">
      <c r="A5718" t="s">
        <v>7959</v>
      </c>
      <c r="B5718" t="s">
        <v>2194</v>
      </c>
      <c r="C5718" t="s">
        <v>27</v>
      </c>
      <c r="D5718" t="s">
        <v>27</v>
      </c>
      <c r="E5718" s="17">
        <v>44541</v>
      </c>
      <c r="F5718">
        <v>3520</v>
      </c>
      <c r="G5718">
        <v>150</v>
      </c>
      <c r="H5718">
        <v>4441</v>
      </c>
      <c r="I5718">
        <v>426165</v>
      </c>
      <c r="J5718">
        <v>16562</v>
      </c>
      <c r="K5718">
        <v>728545</v>
      </c>
      <c r="L5718">
        <v>45760</v>
      </c>
      <c r="M5718">
        <v>8899</v>
      </c>
      <c r="N5718">
        <v>1380000000</v>
      </c>
    </row>
    <row r="5719" spans="1:14" x14ac:dyDescent="0.3">
      <c r="A5719" t="s">
        <v>7960</v>
      </c>
      <c r="B5719" t="s">
        <v>2206</v>
      </c>
      <c r="C5719" t="s">
        <v>2257</v>
      </c>
      <c r="D5719" t="s">
        <v>2290</v>
      </c>
      <c r="E5719" s="17">
        <v>44216</v>
      </c>
      <c r="F5719">
        <v>4056</v>
      </c>
      <c r="G5719">
        <v>181</v>
      </c>
      <c r="H5719">
        <v>3069</v>
      </c>
      <c r="I5719">
        <v>430221</v>
      </c>
      <c r="J5719">
        <v>16743</v>
      </c>
      <c r="K5719">
        <v>731614</v>
      </c>
      <c r="L5719">
        <v>44616</v>
      </c>
      <c r="M5719">
        <v>9046</v>
      </c>
      <c r="N5719">
        <v>68000000</v>
      </c>
    </row>
    <row r="5720" spans="1:14" x14ac:dyDescent="0.3">
      <c r="A5720" t="s">
        <v>7961</v>
      </c>
      <c r="B5720" t="s">
        <v>2211</v>
      </c>
      <c r="C5720" t="s">
        <v>2245</v>
      </c>
      <c r="D5720" t="s">
        <v>2246</v>
      </c>
      <c r="E5720" s="17">
        <v>44448</v>
      </c>
      <c r="F5720">
        <v>1086</v>
      </c>
      <c r="G5720">
        <v>29</v>
      </c>
      <c r="H5720">
        <v>350</v>
      </c>
      <c r="I5720">
        <v>431307</v>
      </c>
      <c r="J5720">
        <v>16772</v>
      </c>
      <c r="K5720">
        <v>731964</v>
      </c>
      <c r="L5720">
        <v>10860</v>
      </c>
      <c r="M5720">
        <v>18467</v>
      </c>
      <c r="N5720">
        <v>331000000</v>
      </c>
    </row>
    <row r="5721" spans="1:14" x14ac:dyDescent="0.3">
      <c r="A5721" t="s">
        <v>7962</v>
      </c>
      <c r="B5721" t="s">
        <v>2211</v>
      </c>
      <c r="C5721" t="s">
        <v>2245</v>
      </c>
      <c r="D5721" t="s">
        <v>2308</v>
      </c>
      <c r="E5721" s="17">
        <v>43938</v>
      </c>
      <c r="F5721">
        <v>4663</v>
      </c>
      <c r="G5721">
        <v>94</v>
      </c>
      <c r="H5721">
        <v>4305</v>
      </c>
      <c r="I5721">
        <v>435970</v>
      </c>
      <c r="J5721">
        <v>16866</v>
      </c>
      <c r="K5721">
        <v>736269</v>
      </c>
      <c r="L5721">
        <v>41967</v>
      </c>
      <c r="M5721">
        <v>7626</v>
      </c>
      <c r="N5721">
        <v>331000000</v>
      </c>
    </row>
    <row r="5722" spans="1:14" x14ac:dyDescent="0.3">
      <c r="A5722" t="s">
        <v>7963</v>
      </c>
      <c r="B5722" t="s">
        <v>2190</v>
      </c>
      <c r="C5722" t="s">
        <v>2191</v>
      </c>
      <c r="D5722" t="s">
        <v>2192</v>
      </c>
      <c r="E5722" s="17">
        <v>44361</v>
      </c>
      <c r="F5722">
        <v>3529</v>
      </c>
      <c r="G5722">
        <v>143</v>
      </c>
      <c r="H5722">
        <v>2305</v>
      </c>
      <c r="I5722">
        <v>439499</v>
      </c>
      <c r="J5722">
        <v>17009</v>
      </c>
      <c r="K5722">
        <v>738574</v>
      </c>
      <c r="L5722">
        <v>45877</v>
      </c>
      <c r="M5722">
        <v>19738</v>
      </c>
      <c r="N5722">
        <v>213000000</v>
      </c>
    </row>
    <row r="5723" spans="1:14" x14ac:dyDescent="0.3">
      <c r="A5723" t="s">
        <v>7964</v>
      </c>
      <c r="B5723" t="s">
        <v>2194</v>
      </c>
      <c r="C5723" t="s">
        <v>2195</v>
      </c>
      <c r="D5723" t="s">
        <v>2296</v>
      </c>
      <c r="E5723" s="17">
        <v>44240</v>
      </c>
      <c r="F5723">
        <v>4969</v>
      </c>
      <c r="G5723">
        <v>51</v>
      </c>
      <c r="H5723">
        <v>4791</v>
      </c>
      <c r="I5723">
        <v>444468</v>
      </c>
      <c r="J5723">
        <v>17060</v>
      </c>
      <c r="K5723">
        <v>743365</v>
      </c>
      <c r="L5723">
        <v>89442</v>
      </c>
      <c r="M5723">
        <v>9822</v>
      </c>
      <c r="N5723">
        <v>1380000000</v>
      </c>
    </row>
    <row r="5724" spans="1:14" x14ac:dyDescent="0.3">
      <c r="A5724" t="s">
        <v>7965</v>
      </c>
      <c r="B5724" t="s">
        <v>2190</v>
      </c>
      <c r="C5724" t="s">
        <v>2269</v>
      </c>
      <c r="D5724" t="s">
        <v>2288</v>
      </c>
      <c r="E5724" s="17">
        <v>44126</v>
      </c>
      <c r="F5724">
        <v>259</v>
      </c>
      <c r="G5724">
        <v>105</v>
      </c>
      <c r="H5724">
        <v>1264</v>
      </c>
      <c r="I5724">
        <v>444727</v>
      </c>
      <c r="J5724">
        <v>17165</v>
      </c>
      <c r="K5724">
        <v>744629</v>
      </c>
      <c r="L5724">
        <v>4403</v>
      </c>
      <c r="M5724">
        <v>11438</v>
      </c>
      <c r="N5724">
        <v>213000000</v>
      </c>
    </row>
    <row r="5725" spans="1:14" x14ac:dyDescent="0.3">
      <c r="A5725" t="s">
        <v>7966</v>
      </c>
      <c r="B5725" t="s">
        <v>2211</v>
      </c>
      <c r="C5725" t="s">
        <v>2245</v>
      </c>
      <c r="D5725" t="s">
        <v>2308</v>
      </c>
      <c r="E5725" s="17">
        <v>44001</v>
      </c>
      <c r="F5725">
        <v>1656</v>
      </c>
      <c r="G5725">
        <v>40</v>
      </c>
      <c r="H5725">
        <v>1557</v>
      </c>
      <c r="I5725">
        <v>446383</v>
      </c>
      <c r="J5725">
        <v>17205</v>
      </c>
      <c r="K5725">
        <v>746186</v>
      </c>
      <c r="L5725">
        <v>21528</v>
      </c>
      <c r="M5725">
        <v>7103</v>
      </c>
      <c r="N5725">
        <v>331000000</v>
      </c>
    </row>
    <row r="5726" spans="1:14" x14ac:dyDescent="0.3">
      <c r="A5726" t="s">
        <v>7967</v>
      </c>
      <c r="B5726" t="s">
        <v>2206</v>
      </c>
      <c r="C5726" t="s">
        <v>2224</v>
      </c>
      <c r="D5726" t="s">
        <v>2225</v>
      </c>
      <c r="E5726" s="17">
        <v>44161</v>
      </c>
      <c r="F5726">
        <v>2955</v>
      </c>
      <c r="G5726">
        <v>198</v>
      </c>
      <c r="H5726">
        <v>4960</v>
      </c>
      <c r="I5726">
        <v>449338</v>
      </c>
      <c r="J5726">
        <v>17403</v>
      </c>
      <c r="K5726">
        <v>751146</v>
      </c>
      <c r="L5726">
        <v>41370</v>
      </c>
      <c r="M5726">
        <v>2949</v>
      </c>
      <c r="N5726">
        <v>68000000</v>
      </c>
    </row>
    <row r="5727" spans="1:14" x14ac:dyDescent="0.3">
      <c r="A5727" t="s">
        <v>7968</v>
      </c>
      <c r="B5727" t="s">
        <v>2194</v>
      </c>
      <c r="C5727" t="s">
        <v>2204</v>
      </c>
      <c r="D5727" t="s">
        <v>2235</v>
      </c>
      <c r="E5727" s="17">
        <v>44323</v>
      </c>
      <c r="F5727">
        <v>4279</v>
      </c>
      <c r="G5727">
        <v>80</v>
      </c>
      <c r="H5727">
        <v>785</v>
      </c>
      <c r="I5727">
        <v>453617</v>
      </c>
      <c r="J5727">
        <v>17483</v>
      </c>
      <c r="K5727">
        <v>751931</v>
      </c>
      <c r="L5727">
        <v>64185</v>
      </c>
      <c r="M5727">
        <v>3511</v>
      </c>
      <c r="N5727">
        <v>1380000000</v>
      </c>
    </row>
    <row r="5728" spans="1:14" x14ac:dyDescent="0.3">
      <c r="A5728" t="s">
        <v>7969</v>
      </c>
      <c r="B5728" t="s">
        <v>2211</v>
      </c>
      <c r="C5728" t="s">
        <v>2212</v>
      </c>
      <c r="D5728" t="s">
        <v>2328</v>
      </c>
      <c r="E5728" s="17">
        <v>44025</v>
      </c>
      <c r="F5728">
        <v>3119</v>
      </c>
      <c r="G5728">
        <v>23</v>
      </c>
      <c r="H5728">
        <v>3906</v>
      </c>
      <c r="I5728">
        <v>456736</v>
      </c>
      <c r="J5728">
        <v>17506</v>
      </c>
      <c r="K5728">
        <v>755837</v>
      </c>
      <c r="L5728">
        <v>31190</v>
      </c>
      <c r="M5728">
        <v>17535</v>
      </c>
      <c r="N5728">
        <v>331000000</v>
      </c>
    </row>
    <row r="5729" spans="1:14" x14ac:dyDescent="0.3">
      <c r="A5729" t="s">
        <v>7970</v>
      </c>
      <c r="B5729" t="s">
        <v>2206</v>
      </c>
      <c r="C5729" t="s">
        <v>2232</v>
      </c>
      <c r="D5729" t="s">
        <v>2233</v>
      </c>
      <c r="E5729" s="17">
        <v>43842</v>
      </c>
      <c r="F5729">
        <v>591</v>
      </c>
      <c r="G5729">
        <v>147</v>
      </c>
      <c r="H5729">
        <v>4206</v>
      </c>
      <c r="I5729">
        <v>457327</v>
      </c>
      <c r="J5729">
        <v>17653</v>
      </c>
      <c r="K5729">
        <v>760043</v>
      </c>
      <c r="L5729">
        <v>7092</v>
      </c>
      <c r="M5729">
        <v>15093</v>
      </c>
      <c r="N5729">
        <v>68000000</v>
      </c>
    </row>
    <row r="5730" spans="1:14" x14ac:dyDescent="0.3">
      <c r="A5730" t="s">
        <v>7971</v>
      </c>
      <c r="B5730" t="s">
        <v>2187</v>
      </c>
      <c r="C5730" t="s">
        <v>2201</v>
      </c>
      <c r="D5730" t="s">
        <v>2272</v>
      </c>
      <c r="E5730" s="17">
        <v>44025</v>
      </c>
      <c r="F5730">
        <v>1432</v>
      </c>
      <c r="G5730">
        <v>102</v>
      </c>
      <c r="H5730">
        <v>3433</v>
      </c>
      <c r="I5730">
        <v>458759</v>
      </c>
      <c r="J5730">
        <v>17755</v>
      </c>
      <c r="K5730">
        <v>763476</v>
      </c>
      <c r="L5730">
        <v>15752</v>
      </c>
      <c r="M5730">
        <v>11661</v>
      </c>
      <c r="N5730">
        <v>83000000</v>
      </c>
    </row>
    <row r="5731" spans="1:14" x14ac:dyDescent="0.3">
      <c r="A5731" t="s">
        <v>7972</v>
      </c>
      <c r="B5731" t="s">
        <v>2211</v>
      </c>
      <c r="C5731" t="s">
        <v>2237</v>
      </c>
      <c r="D5731" t="s">
        <v>2250</v>
      </c>
      <c r="E5731" s="17">
        <v>44320</v>
      </c>
      <c r="F5731">
        <v>2487</v>
      </c>
      <c r="G5731">
        <v>154</v>
      </c>
      <c r="H5731">
        <v>2307</v>
      </c>
      <c r="I5731">
        <v>461246</v>
      </c>
      <c r="J5731">
        <v>17909</v>
      </c>
      <c r="K5731">
        <v>765783</v>
      </c>
      <c r="L5731">
        <v>39792</v>
      </c>
      <c r="M5731">
        <v>16661</v>
      </c>
      <c r="N5731">
        <v>331000000</v>
      </c>
    </row>
    <row r="5732" spans="1:14" x14ac:dyDescent="0.3">
      <c r="A5732" t="s">
        <v>7973</v>
      </c>
      <c r="B5732" t="s">
        <v>2187</v>
      </c>
      <c r="C5732" t="s">
        <v>2188</v>
      </c>
      <c r="D5732" t="s">
        <v>2188</v>
      </c>
      <c r="E5732" s="17">
        <v>44012</v>
      </c>
      <c r="F5732">
        <v>228</v>
      </c>
      <c r="G5732">
        <v>1</v>
      </c>
      <c r="H5732">
        <v>665</v>
      </c>
      <c r="I5732">
        <v>461474</v>
      </c>
      <c r="J5732">
        <v>17910</v>
      </c>
      <c r="K5732">
        <v>766448</v>
      </c>
      <c r="L5732">
        <v>3876</v>
      </c>
      <c r="M5732">
        <v>8522</v>
      </c>
      <c r="N5732">
        <v>83000000</v>
      </c>
    </row>
    <row r="5733" spans="1:14" x14ac:dyDescent="0.3">
      <c r="A5733" t="s">
        <v>7974</v>
      </c>
      <c r="B5733" t="s">
        <v>2190</v>
      </c>
      <c r="C5733" t="s">
        <v>2252</v>
      </c>
      <c r="D5733" t="s">
        <v>2301</v>
      </c>
      <c r="E5733" s="17">
        <v>44486</v>
      </c>
      <c r="F5733">
        <v>2779</v>
      </c>
      <c r="G5733">
        <v>59</v>
      </c>
      <c r="H5733">
        <v>560</v>
      </c>
      <c r="I5733">
        <v>464253</v>
      </c>
      <c r="J5733">
        <v>17969</v>
      </c>
      <c r="K5733">
        <v>767008</v>
      </c>
      <c r="L5733">
        <v>13895</v>
      </c>
      <c r="M5733">
        <v>6503</v>
      </c>
      <c r="N5733">
        <v>213000000</v>
      </c>
    </row>
    <row r="5734" spans="1:14" x14ac:dyDescent="0.3">
      <c r="A5734" t="s">
        <v>7975</v>
      </c>
      <c r="B5734" t="s">
        <v>2187</v>
      </c>
      <c r="C5734" t="s">
        <v>2338</v>
      </c>
      <c r="D5734" t="s">
        <v>2438</v>
      </c>
      <c r="E5734" s="17">
        <v>44146</v>
      </c>
      <c r="F5734">
        <v>1368</v>
      </c>
      <c r="G5734">
        <v>50</v>
      </c>
      <c r="H5734">
        <v>3657</v>
      </c>
      <c r="I5734">
        <v>465621</v>
      </c>
      <c r="J5734">
        <v>18019</v>
      </c>
      <c r="K5734">
        <v>770665</v>
      </c>
      <c r="L5734">
        <v>25992</v>
      </c>
      <c r="M5734">
        <v>7731</v>
      </c>
      <c r="N5734">
        <v>83000000</v>
      </c>
    </row>
    <row r="5735" spans="1:14" x14ac:dyDescent="0.3">
      <c r="A5735" t="s">
        <v>7976</v>
      </c>
      <c r="B5735" t="s">
        <v>2211</v>
      </c>
      <c r="C5735" t="s">
        <v>2241</v>
      </c>
      <c r="D5735" t="s">
        <v>2261</v>
      </c>
      <c r="E5735" s="17">
        <v>44524</v>
      </c>
      <c r="F5735">
        <v>1624</v>
      </c>
      <c r="G5735">
        <v>128</v>
      </c>
      <c r="H5735">
        <v>4148</v>
      </c>
      <c r="I5735">
        <v>467245</v>
      </c>
      <c r="J5735">
        <v>18147</v>
      </c>
      <c r="K5735">
        <v>774813</v>
      </c>
      <c r="L5735">
        <v>9744</v>
      </c>
      <c r="M5735">
        <v>870</v>
      </c>
      <c r="N5735">
        <v>331000000</v>
      </c>
    </row>
    <row r="5736" spans="1:14" x14ac:dyDescent="0.3">
      <c r="A5736" t="s">
        <v>7977</v>
      </c>
      <c r="B5736" t="s">
        <v>2187</v>
      </c>
      <c r="C5736" t="s">
        <v>2338</v>
      </c>
      <c r="D5736" t="s">
        <v>2438</v>
      </c>
      <c r="E5736" s="17">
        <v>43860</v>
      </c>
      <c r="F5736">
        <v>3979</v>
      </c>
      <c r="G5736">
        <v>90</v>
      </c>
      <c r="H5736">
        <v>4997</v>
      </c>
      <c r="I5736">
        <v>471224</v>
      </c>
      <c r="J5736">
        <v>18237</v>
      </c>
      <c r="K5736">
        <v>779810</v>
      </c>
      <c r="L5736">
        <v>51727</v>
      </c>
      <c r="M5736">
        <v>6245</v>
      </c>
      <c r="N5736">
        <v>83000000</v>
      </c>
    </row>
    <row r="5737" spans="1:14" x14ac:dyDescent="0.3">
      <c r="A5737" t="s">
        <v>7978</v>
      </c>
      <c r="B5737" t="s">
        <v>2194</v>
      </c>
      <c r="C5737" t="s">
        <v>2221</v>
      </c>
      <c r="D5737" t="s">
        <v>2222</v>
      </c>
      <c r="E5737" s="17">
        <v>44426</v>
      </c>
      <c r="F5737">
        <v>739</v>
      </c>
      <c r="G5737">
        <v>100</v>
      </c>
      <c r="H5737">
        <v>2191</v>
      </c>
      <c r="I5737">
        <v>471963</v>
      </c>
      <c r="J5737">
        <v>18337</v>
      </c>
      <c r="K5737">
        <v>782001</v>
      </c>
      <c r="L5737">
        <v>10346</v>
      </c>
      <c r="M5737">
        <v>8568</v>
      </c>
      <c r="N5737">
        <v>1380000000</v>
      </c>
    </row>
    <row r="5738" spans="1:14" x14ac:dyDescent="0.3">
      <c r="A5738" t="s">
        <v>7979</v>
      </c>
      <c r="B5738" t="s">
        <v>2211</v>
      </c>
      <c r="C5738" t="s">
        <v>2245</v>
      </c>
      <c r="D5738" t="s">
        <v>2308</v>
      </c>
      <c r="E5738" s="17">
        <v>44508</v>
      </c>
      <c r="F5738">
        <v>3174</v>
      </c>
      <c r="G5738">
        <v>113</v>
      </c>
      <c r="H5738">
        <v>1542</v>
      </c>
      <c r="I5738">
        <v>475137</v>
      </c>
      <c r="J5738">
        <v>18450</v>
      </c>
      <c r="K5738">
        <v>783543</v>
      </c>
      <c r="L5738">
        <v>25392</v>
      </c>
      <c r="M5738">
        <v>19020</v>
      </c>
      <c r="N5738">
        <v>331000000</v>
      </c>
    </row>
    <row r="5739" spans="1:14" x14ac:dyDescent="0.3">
      <c r="A5739" t="s">
        <v>7980</v>
      </c>
      <c r="B5739" t="s">
        <v>2206</v>
      </c>
      <c r="C5739" t="s">
        <v>2257</v>
      </c>
      <c r="D5739" t="s">
        <v>2290</v>
      </c>
      <c r="E5739" s="17">
        <v>43926</v>
      </c>
      <c r="F5739">
        <v>2647</v>
      </c>
      <c r="G5739">
        <v>5</v>
      </c>
      <c r="H5739">
        <v>2850</v>
      </c>
      <c r="I5739">
        <v>477784</v>
      </c>
      <c r="J5739">
        <v>18455</v>
      </c>
      <c r="K5739">
        <v>786393</v>
      </c>
      <c r="L5739">
        <v>39705</v>
      </c>
      <c r="M5739">
        <v>11013</v>
      </c>
      <c r="N5739">
        <v>68000000</v>
      </c>
    </row>
    <row r="5740" spans="1:14" x14ac:dyDescent="0.3">
      <c r="A5740" t="s">
        <v>7981</v>
      </c>
      <c r="B5740" t="s">
        <v>2187</v>
      </c>
      <c r="C5740" t="s">
        <v>2201</v>
      </c>
      <c r="D5740" t="s">
        <v>2202</v>
      </c>
      <c r="E5740" s="17">
        <v>44211</v>
      </c>
      <c r="F5740">
        <v>2070</v>
      </c>
      <c r="G5740">
        <v>165</v>
      </c>
      <c r="H5740">
        <v>717</v>
      </c>
      <c r="I5740">
        <v>479854</v>
      </c>
      <c r="J5740">
        <v>18620</v>
      </c>
      <c r="K5740">
        <v>787110</v>
      </c>
      <c r="L5740">
        <v>39330</v>
      </c>
      <c r="M5740">
        <v>4093</v>
      </c>
      <c r="N5740">
        <v>83000000</v>
      </c>
    </row>
    <row r="5741" spans="1:14" x14ac:dyDescent="0.3">
      <c r="A5741" t="s">
        <v>7982</v>
      </c>
      <c r="B5741" t="s">
        <v>2194</v>
      </c>
      <c r="C5741" t="s">
        <v>2195</v>
      </c>
      <c r="D5741" t="s">
        <v>2296</v>
      </c>
      <c r="E5741" s="17">
        <v>44274</v>
      </c>
      <c r="F5741">
        <v>4571</v>
      </c>
      <c r="G5741">
        <v>53</v>
      </c>
      <c r="H5741">
        <v>3139</v>
      </c>
      <c r="I5741">
        <v>484425</v>
      </c>
      <c r="J5741">
        <v>18673</v>
      </c>
      <c r="K5741">
        <v>790249</v>
      </c>
      <c r="L5741">
        <v>31997</v>
      </c>
      <c r="M5741">
        <v>9013</v>
      </c>
      <c r="N5741">
        <v>1380000000</v>
      </c>
    </row>
    <row r="5742" spans="1:14" x14ac:dyDescent="0.3">
      <c r="A5742" t="s">
        <v>7983</v>
      </c>
      <c r="B5742" t="s">
        <v>2190</v>
      </c>
      <c r="C5742" t="s">
        <v>2269</v>
      </c>
      <c r="D5742" t="s">
        <v>2270</v>
      </c>
      <c r="E5742" s="17">
        <v>44128</v>
      </c>
      <c r="F5742">
        <v>4993</v>
      </c>
      <c r="G5742">
        <v>187</v>
      </c>
      <c r="H5742">
        <v>2920</v>
      </c>
      <c r="I5742">
        <v>489418</v>
      </c>
      <c r="J5742">
        <v>18860</v>
      </c>
      <c r="K5742">
        <v>793169</v>
      </c>
      <c r="L5742">
        <v>29958</v>
      </c>
      <c r="M5742">
        <v>18247</v>
      </c>
      <c r="N5742">
        <v>213000000</v>
      </c>
    </row>
    <row r="5743" spans="1:14" x14ac:dyDescent="0.3">
      <c r="A5743" t="s">
        <v>7984</v>
      </c>
      <c r="B5743" t="s">
        <v>2190</v>
      </c>
      <c r="C5743" t="s">
        <v>2269</v>
      </c>
      <c r="D5743" t="s">
        <v>2288</v>
      </c>
      <c r="E5743" s="17">
        <v>44191</v>
      </c>
      <c r="F5743">
        <v>2034</v>
      </c>
      <c r="G5743">
        <v>26</v>
      </c>
      <c r="H5743">
        <v>654</v>
      </c>
      <c r="I5743">
        <v>491452</v>
      </c>
      <c r="J5743">
        <v>18886</v>
      </c>
      <c r="K5743">
        <v>793823</v>
      </c>
      <c r="L5743">
        <v>24408</v>
      </c>
      <c r="M5743">
        <v>5978</v>
      </c>
      <c r="N5743">
        <v>213000000</v>
      </c>
    </row>
    <row r="5744" spans="1:14" x14ac:dyDescent="0.3">
      <c r="A5744" t="s">
        <v>7985</v>
      </c>
      <c r="B5744" t="s">
        <v>2187</v>
      </c>
      <c r="C5744" t="s">
        <v>2188</v>
      </c>
      <c r="D5744" t="s">
        <v>2188</v>
      </c>
      <c r="E5744" s="17">
        <v>44204</v>
      </c>
      <c r="F5744">
        <v>4380</v>
      </c>
      <c r="G5744">
        <v>79</v>
      </c>
      <c r="H5744">
        <v>1131</v>
      </c>
      <c r="I5744">
        <v>495832</v>
      </c>
      <c r="J5744">
        <v>18965</v>
      </c>
      <c r="K5744">
        <v>794954</v>
      </c>
      <c r="L5744">
        <v>78840</v>
      </c>
      <c r="M5744">
        <v>15703</v>
      </c>
      <c r="N5744">
        <v>83000000</v>
      </c>
    </row>
    <row r="5745" spans="1:14" x14ac:dyDescent="0.3">
      <c r="A5745" t="s">
        <v>7986</v>
      </c>
      <c r="B5745" t="s">
        <v>2190</v>
      </c>
      <c r="C5745" t="s">
        <v>2191</v>
      </c>
      <c r="D5745" t="s">
        <v>2285</v>
      </c>
      <c r="E5745" s="17">
        <v>44384</v>
      </c>
      <c r="F5745">
        <v>1185</v>
      </c>
      <c r="G5745">
        <v>189</v>
      </c>
      <c r="H5745">
        <v>1775</v>
      </c>
      <c r="I5745">
        <v>497017</v>
      </c>
      <c r="J5745">
        <v>19154</v>
      </c>
      <c r="K5745">
        <v>796729</v>
      </c>
      <c r="L5745">
        <v>13035</v>
      </c>
      <c r="M5745">
        <v>6495</v>
      </c>
      <c r="N5745">
        <v>213000000</v>
      </c>
    </row>
    <row r="5746" spans="1:14" x14ac:dyDescent="0.3">
      <c r="A5746" t="s">
        <v>7987</v>
      </c>
      <c r="B5746" t="s">
        <v>2206</v>
      </c>
      <c r="C5746" t="s">
        <v>2232</v>
      </c>
      <c r="D5746" t="s">
        <v>2233</v>
      </c>
      <c r="E5746" s="17">
        <v>44133</v>
      </c>
      <c r="F5746">
        <v>589</v>
      </c>
      <c r="G5746">
        <v>62</v>
      </c>
      <c r="H5746">
        <v>3222</v>
      </c>
      <c r="I5746">
        <v>497606</v>
      </c>
      <c r="J5746">
        <v>19216</v>
      </c>
      <c r="K5746">
        <v>799951</v>
      </c>
      <c r="L5746">
        <v>7657</v>
      </c>
      <c r="M5746">
        <v>15762</v>
      </c>
      <c r="N5746">
        <v>68000000</v>
      </c>
    </row>
    <row r="5747" spans="1:14" x14ac:dyDescent="0.3">
      <c r="A5747" t="s">
        <v>7988</v>
      </c>
      <c r="B5747" t="s">
        <v>2211</v>
      </c>
      <c r="C5747" t="s">
        <v>2237</v>
      </c>
      <c r="D5747" t="s">
        <v>2238</v>
      </c>
      <c r="E5747" s="17">
        <v>44251</v>
      </c>
      <c r="F5747">
        <v>4217</v>
      </c>
      <c r="G5747">
        <v>98</v>
      </c>
      <c r="H5747">
        <v>3811</v>
      </c>
      <c r="I5747">
        <v>501823</v>
      </c>
      <c r="J5747">
        <v>19314</v>
      </c>
      <c r="K5747">
        <v>803762</v>
      </c>
      <c r="L5747">
        <v>29519</v>
      </c>
      <c r="M5747">
        <v>13666</v>
      </c>
      <c r="N5747">
        <v>331000000</v>
      </c>
    </row>
    <row r="5748" spans="1:14" x14ac:dyDescent="0.3">
      <c r="A5748" t="s">
        <v>7989</v>
      </c>
      <c r="B5748" t="s">
        <v>2194</v>
      </c>
      <c r="C5748" t="s">
        <v>2221</v>
      </c>
      <c r="D5748" t="s">
        <v>2281</v>
      </c>
      <c r="E5748" s="17">
        <v>44076</v>
      </c>
      <c r="F5748">
        <v>1135</v>
      </c>
      <c r="G5748">
        <v>90</v>
      </c>
      <c r="H5748">
        <v>1749</v>
      </c>
      <c r="I5748">
        <v>502958</v>
      </c>
      <c r="J5748">
        <v>19404</v>
      </c>
      <c r="K5748">
        <v>805511</v>
      </c>
      <c r="L5748">
        <v>5675</v>
      </c>
      <c r="M5748">
        <v>3753</v>
      </c>
      <c r="N5748">
        <v>1380000000</v>
      </c>
    </row>
    <row r="5749" spans="1:14" x14ac:dyDescent="0.3">
      <c r="A5749" t="s">
        <v>7990</v>
      </c>
      <c r="B5749" t="s">
        <v>2187</v>
      </c>
      <c r="C5749" t="s">
        <v>2201</v>
      </c>
      <c r="D5749" t="s">
        <v>2272</v>
      </c>
      <c r="E5749" s="17">
        <v>44550</v>
      </c>
      <c r="F5749">
        <v>3420</v>
      </c>
      <c r="G5749">
        <v>34</v>
      </c>
      <c r="H5749">
        <v>3210</v>
      </c>
      <c r="I5749">
        <v>506378</v>
      </c>
      <c r="J5749">
        <v>19438</v>
      </c>
      <c r="K5749">
        <v>808721</v>
      </c>
      <c r="L5749">
        <v>58140</v>
      </c>
      <c r="M5749">
        <v>16178</v>
      </c>
      <c r="N5749">
        <v>83000000</v>
      </c>
    </row>
    <row r="5750" spans="1:14" x14ac:dyDescent="0.3">
      <c r="A5750" t="s">
        <v>7991</v>
      </c>
      <c r="B5750" t="s">
        <v>2190</v>
      </c>
      <c r="C5750" t="s">
        <v>2252</v>
      </c>
      <c r="D5750" t="s">
        <v>2301</v>
      </c>
      <c r="E5750" s="17">
        <v>44067</v>
      </c>
      <c r="F5750">
        <v>2558</v>
      </c>
      <c r="G5750">
        <v>57</v>
      </c>
      <c r="H5750">
        <v>2727</v>
      </c>
      <c r="I5750">
        <v>508936</v>
      </c>
      <c r="J5750">
        <v>19495</v>
      </c>
      <c r="K5750">
        <v>811448</v>
      </c>
      <c r="L5750">
        <v>33254</v>
      </c>
      <c r="M5750">
        <v>9425</v>
      </c>
      <c r="N5750">
        <v>213000000</v>
      </c>
    </row>
    <row r="5751" spans="1:14" x14ac:dyDescent="0.3">
      <c r="A5751" t="s">
        <v>7992</v>
      </c>
      <c r="B5751" t="s">
        <v>2211</v>
      </c>
      <c r="C5751" t="s">
        <v>2212</v>
      </c>
      <c r="D5751" t="s">
        <v>2213</v>
      </c>
      <c r="E5751" s="17">
        <v>44364</v>
      </c>
      <c r="F5751">
        <v>1</v>
      </c>
      <c r="G5751">
        <v>188</v>
      </c>
      <c r="H5751">
        <v>2536</v>
      </c>
      <c r="I5751">
        <v>508937</v>
      </c>
      <c r="J5751">
        <v>19683</v>
      </c>
      <c r="K5751">
        <v>813984</v>
      </c>
      <c r="L5751">
        <v>18</v>
      </c>
      <c r="M5751">
        <v>18453</v>
      </c>
      <c r="N5751">
        <v>331000000</v>
      </c>
    </row>
    <row r="5752" spans="1:14" x14ac:dyDescent="0.3">
      <c r="A5752" t="s">
        <v>7993</v>
      </c>
      <c r="B5752" t="s">
        <v>2206</v>
      </c>
      <c r="C5752" t="s">
        <v>2232</v>
      </c>
      <c r="D5752" t="s">
        <v>2326</v>
      </c>
      <c r="E5752" s="17">
        <v>44015</v>
      </c>
      <c r="F5752">
        <v>891</v>
      </c>
      <c r="G5752">
        <v>35</v>
      </c>
      <c r="H5752">
        <v>1081</v>
      </c>
      <c r="I5752">
        <v>509828</v>
      </c>
      <c r="J5752">
        <v>19718</v>
      </c>
      <c r="K5752">
        <v>815065</v>
      </c>
      <c r="L5752">
        <v>8019</v>
      </c>
      <c r="M5752">
        <v>1184</v>
      </c>
      <c r="N5752">
        <v>68000000</v>
      </c>
    </row>
    <row r="5753" spans="1:14" x14ac:dyDescent="0.3">
      <c r="A5753" t="s">
        <v>7994</v>
      </c>
      <c r="B5753" t="s">
        <v>2190</v>
      </c>
      <c r="C5753" t="s">
        <v>2269</v>
      </c>
      <c r="D5753" t="s">
        <v>2270</v>
      </c>
      <c r="E5753" s="17">
        <v>44298</v>
      </c>
      <c r="F5753">
        <v>4894</v>
      </c>
      <c r="G5753">
        <v>101</v>
      </c>
      <c r="H5753">
        <v>4183</v>
      </c>
      <c r="I5753">
        <v>514722</v>
      </c>
      <c r="J5753">
        <v>19819</v>
      </c>
      <c r="K5753">
        <v>819248</v>
      </c>
      <c r="L5753">
        <v>44046</v>
      </c>
      <c r="M5753">
        <v>18790</v>
      </c>
      <c r="N5753">
        <v>213000000</v>
      </c>
    </row>
    <row r="5754" spans="1:14" x14ac:dyDescent="0.3">
      <c r="A5754" t="s">
        <v>7995</v>
      </c>
      <c r="B5754" t="s">
        <v>2190</v>
      </c>
      <c r="C5754" t="s">
        <v>2269</v>
      </c>
      <c r="D5754" t="s">
        <v>2270</v>
      </c>
      <c r="E5754" s="17">
        <v>44193</v>
      </c>
      <c r="F5754">
        <v>4724</v>
      </c>
      <c r="G5754">
        <v>91</v>
      </c>
      <c r="H5754">
        <v>3041</v>
      </c>
      <c r="I5754">
        <v>519446</v>
      </c>
      <c r="J5754">
        <v>19910</v>
      </c>
      <c r="K5754">
        <v>822289</v>
      </c>
      <c r="L5754">
        <v>33068</v>
      </c>
      <c r="M5754">
        <v>15713</v>
      </c>
      <c r="N5754">
        <v>213000000</v>
      </c>
    </row>
    <row r="5755" spans="1:14" x14ac:dyDescent="0.3">
      <c r="A5755" t="s">
        <v>7996</v>
      </c>
      <c r="B5755" t="s">
        <v>2194</v>
      </c>
      <c r="C5755" t="s">
        <v>2204</v>
      </c>
      <c r="D5755" t="s">
        <v>25</v>
      </c>
      <c r="E5755" s="17">
        <v>44113</v>
      </c>
      <c r="F5755">
        <v>4556</v>
      </c>
      <c r="G5755">
        <v>55</v>
      </c>
      <c r="H5755">
        <v>2341</v>
      </c>
      <c r="I5755">
        <v>524002</v>
      </c>
      <c r="J5755">
        <v>19965</v>
      </c>
      <c r="K5755">
        <v>824630</v>
      </c>
      <c r="L5755">
        <v>77452</v>
      </c>
      <c r="M5755">
        <v>1878</v>
      </c>
      <c r="N5755">
        <v>1380000000</v>
      </c>
    </row>
    <row r="5756" spans="1:14" x14ac:dyDescent="0.3">
      <c r="A5756" t="s">
        <v>7997</v>
      </c>
      <c r="B5756" t="s">
        <v>2206</v>
      </c>
      <c r="C5756" t="s">
        <v>2224</v>
      </c>
      <c r="D5756" t="s">
        <v>2230</v>
      </c>
      <c r="E5756" s="17">
        <v>44383</v>
      </c>
      <c r="F5756">
        <v>2999</v>
      </c>
      <c r="G5756">
        <v>66</v>
      </c>
      <c r="H5756">
        <v>3201</v>
      </c>
      <c r="I5756">
        <v>527001</v>
      </c>
      <c r="J5756">
        <v>20031</v>
      </c>
      <c r="K5756">
        <v>827831</v>
      </c>
      <c r="L5756">
        <v>35988</v>
      </c>
      <c r="M5756">
        <v>829</v>
      </c>
      <c r="N5756">
        <v>68000000</v>
      </c>
    </row>
    <row r="5757" spans="1:14" x14ac:dyDescent="0.3">
      <c r="A5757" t="s">
        <v>7998</v>
      </c>
      <c r="B5757" t="s">
        <v>2206</v>
      </c>
      <c r="C5757" t="s">
        <v>2232</v>
      </c>
      <c r="D5757" t="s">
        <v>2326</v>
      </c>
      <c r="E5757" s="17">
        <v>44166</v>
      </c>
      <c r="F5757">
        <v>3553</v>
      </c>
      <c r="G5757">
        <v>56</v>
      </c>
      <c r="H5757">
        <v>2087</v>
      </c>
      <c r="I5757">
        <v>530554</v>
      </c>
      <c r="J5757">
        <v>20087</v>
      </c>
      <c r="K5757">
        <v>829918</v>
      </c>
      <c r="L5757">
        <v>42636</v>
      </c>
      <c r="M5757">
        <v>14204</v>
      </c>
      <c r="N5757">
        <v>68000000</v>
      </c>
    </row>
    <row r="5758" spans="1:14" x14ac:dyDescent="0.3">
      <c r="A5758" t="s">
        <v>7999</v>
      </c>
      <c r="B5758" t="s">
        <v>2187</v>
      </c>
      <c r="C5758" t="s">
        <v>2255</v>
      </c>
      <c r="D5758" t="s">
        <v>2255</v>
      </c>
      <c r="E5758" s="17">
        <v>43992</v>
      </c>
      <c r="F5758">
        <v>3657</v>
      </c>
      <c r="G5758">
        <v>168</v>
      </c>
      <c r="H5758">
        <v>1079</v>
      </c>
      <c r="I5758">
        <v>534211</v>
      </c>
      <c r="J5758">
        <v>20255</v>
      </c>
      <c r="K5758">
        <v>830997</v>
      </c>
      <c r="L5758">
        <v>18285</v>
      </c>
      <c r="M5758">
        <v>12301</v>
      </c>
      <c r="N5758">
        <v>83000000</v>
      </c>
    </row>
    <row r="5759" spans="1:14" x14ac:dyDescent="0.3">
      <c r="A5759" t="s">
        <v>8000</v>
      </c>
      <c r="B5759" t="s">
        <v>2194</v>
      </c>
      <c r="C5759" t="s">
        <v>2221</v>
      </c>
      <c r="D5759" t="s">
        <v>2222</v>
      </c>
      <c r="E5759" s="17">
        <v>43990</v>
      </c>
      <c r="F5759">
        <v>971</v>
      </c>
      <c r="G5759">
        <v>30</v>
      </c>
      <c r="H5759">
        <v>2759</v>
      </c>
      <c r="I5759">
        <v>535182</v>
      </c>
      <c r="J5759">
        <v>20285</v>
      </c>
      <c r="K5759">
        <v>833756</v>
      </c>
      <c r="L5759">
        <v>18449</v>
      </c>
      <c r="M5759">
        <v>47</v>
      </c>
      <c r="N5759">
        <v>1380000000</v>
      </c>
    </row>
    <row r="5760" spans="1:14" x14ac:dyDescent="0.3">
      <c r="A5760" t="s">
        <v>8001</v>
      </c>
      <c r="B5760" t="s">
        <v>2187</v>
      </c>
      <c r="C5760" t="s">
        <v>2188</v>
      </c>
      <c r="D5760" t="s">
        <v>2188</v>
      </c>
      <c r="E5760" s="17">
        <v>44304</v>
      </c>
      <c r="F5760">
        <v>4149</v>
      </c>
      <c r="G5760">
        <v>130</v>
      </c>
      <c r="H5760">
        <v>290</v>
      </c>
      <c r="I5760">
        <v>539331</v>
      </c>
      <c r="J5760">
        <v>20415</v>
      </c>
      <c r="K5760">
        <v>834046</v>
      </c>
      <c r="L5760">
        <v>33192</v>
      </c>
      <c r="M5760">
        <v>3575</v>
      </c>
      <c r="N5760">
        <v>83000000</v>
      </c>
    </row>
    <row r="5761" spans="1:14" x14ac:dyDescent="0.3">
      <c r="A5761" t="s">
        <v>8002</v>
      </c>
      <c r="B5761" t="s">
        <v>2194</v>
      </c>
      <c r="C5761" t="s">
        <v>27</v>
      </c>
      <c r="D5761" t="s">
        <v>27</v>
      </c>
      <c r="E5761" s="17">
        <v>44431</v>
      </c>
      <c r="F5761">
        <v>3742</v>
      </c>
      <c r="G5761">
        <v>165</v>
      </c>
      <c r="H5761">
        <v>4802</v>
      </c>
      <c r="I5761">
        <v>543073</v>
      </c>
      <c r="J5761">
        <v>20580</v>
      </c>
      <c r="K5761">
        <v>838848</v>
      </c>
      <c r="L5761">
        <v>37420</v>
      </c>
      <c r="M5761">
        <v>18118</v>
      </c>
      <c r="N5761">
        <v>1380000000</v>
      </c>
    </row>
    <row r="5762" spans="1:14" x14ac:dyDescent="0.3">
      <c r="A5762" t="s">
        <v>8003</v>
      </c>
      <c r="B5762" t="s">
        <v>2206</v>
      </c>
      <c r="C5762" t="s">
        <v>2224</v>
      </c>
      <c r="D5762" t="s">
        <v>2230</v>
      </c>
      <c r="E5762" s="17">
        <v>44152</v>
      </c>
      <c r="F5762">
        <v>4204</v>
      </c>
      <c r="G5762">
        <v>180</v>
      </c>
      <c r="H5762">
        <v>3423</v>
      </c>
      <c r="I5762">
        <v>547277</v>
      </c>
      <c r="J5762">
        <v>20760</v>
      </c>
      <c r="K5762">
        <v>842271</v>
      </c>
      <c r="L5762">
        <v>54652</v>
      </c>
      <c r="M5762">
        <v>9313</v>
      </c>
      <c r="N5762">
        <v>68000000</v>
      </c>
    </row>
    <row r="5763" spans="1:14" x14ac:dyDescent="0.3">
      <c r="A5763" t="s">
        <v>8004</v>
      </c>
      <c r="B5763" t="s">
        <v>2194</v>
      </c>
      <c r="C5763" t="s">
        <v>2204</v>
      </c>
      <c r="D5763" t="s">
        <v>2235</v>
      </c>
      <c r="E5763" s="17">
        <v>43842</v>
      </c>
      <c r="F5763">
        <v>279</v>
      </c>
      <c r="G5763">
        <v>51</v>
      </c>
      <c r="H5763">
        <v>3166</v>
      </c>
      <c r="I5763">
        <v>547556</v>
      </c>
      <c r="J5763">
        <v>20811</v>
      </c>
      <c r="K5763">
        <v>845437</v>
      </c>
      <c r="L5763">
        <v>1674</v>
      </c>
      <c r="M5763">
        <v>5384</v>
      </c>
      <c r="N5763">
        <v>1380000000</v>
      </c>
    </row>
    <row r="5764" spans="1:14" x14ac:dyDescent="0.3">
      <c r="A5764" t="s">
        <v>8005</v>
      </c>
      <c r="B5764" t="s">
        <v>2194</v>
      </c>
      <c r="C5764" t="s">
        <v>2221</v>
      </c>
      <c r="D5764" t="s">
        <v>2222</v>
      </c>
      <c r="E5764" s="17">
        <v>44254</v>
      </c>
      <c r="F5764">
        <v>1698</v>
      </c>
      <c r="G5764">
        <v>151</v>
      </c>
      <c r="H5764">
        <v>3499</v>
      </c>
      <c r="I5764">
        <v>549254</v>
      </c>
      <c r="J5764">
        <v>20962</v>
      </c>
      <c r="K5764">
        <v>848936</v>
      </c>
      <c r="L5764">
        <v>18678</v>
      </c>
      <c r="M5764">
        <v>13558</v>
      </c>
      <c r="N5764">
        <v>1380000000</v>
      </c>
    </row>
    <row r="5765" spans="1:14" x14ac:dyDescent="0.3">
      <c r="A5765" t="s">
        <v>8006</v>
      </c>
      <c r="B5765" t="s">
        <v>2194</v>
      </c>
      <c r="C5765" t="s">
        <v>2221</v>
      </c>
      <c r="D5765" t="s">
        <v>2281</v>
      </c>
      <c r="E5765" s="17">
        <v>43903</v>
      </c>
      <c r="F5765">
        <v>2887</v>
      </c>
      <c r="G5765">
        <v>153</v>
      </c>
      <c r="H5765">
        <v>4894</v>
      </c>
      <c r="I5765">
        <v>552141</v>
      </c>
      <c r="J5765">
        <v>21115</v>
      </c>
      <c r="K5765">
        <v>853830</v>
      </c>
      <c r="L5765">
        <v>40418</v>
      </c>
      <c r="M5765">
        <v>9911</v>
      </c>
      <c r="N5765">
        <v>1380000000</v>
      </c>
    </row>
    <row r="5766" spans="1:14" x14ac:dyDescent="0.3">
      <c r="A5766" t="s">
        <v>8007</v>
      </c>
      <c r="B5766" t="s">
        <v>2211</v>
      </c>
      <c r="C5766" t="s">
        <v>2212</v>
      </c>
      <c r="D5766" t="s">
        <v>2213</v>
      </c>
      <c r="E5766" s="17">
        <v>44418</v>
      </c>
      <c r="F5766">
        <v>2884</v>
      </c>
      <c r="G5766">
        <v>104</v>
      </c>
      <c r="H5766">
        <v>843</v>
      </c>
      <c r="I5766">
        <v>555025</v>
      </c>
      <c r="J5766">
        <v>21219</v>
      </c>
      <c r="K5766">
        <v>854673</v>
      </c>
      <c r="L5766">
        <v>14420</v>
      </c>
      <c r="M5766">
        <v>6926</v>
      </c>
      <c r="N5766">
        <v>331000000</v>
      </c>
    </row>
    <row r="5767" spans="1:14" x14ac:dyDescent="0.3">
      <c r="A5767" t="s">
        <v>8008</v>
      </c>
      <c r="B5767" t="s">
        <v>2211</v>
      </c>
      <c r="C5767" t="s">
        <v>2212</v>
      </c>
      <c r="D5767" t="s">
        <v>2328</v>
      </c>
      <c r="E5767" s="17">
        <v>44031</v>
      </c>
      <c r="F5767">
        <v>3285</v>
      </c>
      <c r="G5767">
        <v>110</v>
      </c>
      <c r="H5767">
        <v>913</v>
      </c>
      <c r="I5767">
        <v>558310</v>
      </c>
      <c r="J5767">
        <v>21329</v>
      </c>
      <c r="K5767">
        <v>855586</v>
      </c>
      <c r="L5767">
        <v>45990</v>
      </c>
      <c r="M5767">
        <v>14966</v>
      </c>
      <c r="N5767">
        <v>331000000</v>
      </c>
    </row>
    <row r="5768" spans="1:14" x14ac:dyDescent="0.3">
      <c r="A5768" t="s">
        <v>8009</v>
      </c>
      <c r="B5768" t="s">
        <v>2206</v>
      </c>
      <c r="C5768" t="s">
        <v>2224</v>
      </c>
      <c r="D5768" t="s">
        <v>2225</v>
      </c>
      <c r="E5768" s="17">
        <v>44352</v>
      </c>
      <c r="F5768">
        <v>3579</v>
      </c>
      <c r="G5768">
        <v>91</v>
      </c>
      <c r="H5768">
        <v>4439</v>
      </c>
      <c r="I5768">
        <v>561889</v>
      </c>
      <c r="J5768">
        <v>21420</v>
      </c>
      <c r="K5768">
        <v>860025</v>
      </c>
      <c r="L5768">
        <v>28632</v>
      </c>
      <c r="M5768">
        <v>8926</v>
      </c>
      <c r="N5768">
        <v>68000000</v>
      </c>
    </row>
    <row r="5769" spans="1:14" x14ac:dyDescent="0.3">
      <c r="A5769" t="s">
        <v>8010</v>
      </c>
      <c r="B5769" t="s">
        <v>2194</v>
      </c>
      <c r="C5769" t="s">
        <v>2204</v>
      </c>
      <c r="D5769" t="s">
        <v>2235</v>
      </c>
      <c r="E5769" s="17">
        <v>44335</v>
      </c>
      <c r="F5769">
        <v>2251</v>
      </c>
      <c r="G5769">
        <v>36</v>
      </c>
      <c r="H5769">
        <v>3990</v>
      </c>
      <c r="I5769">
        <v>564140</v>
      </c>
      <c r="J5769">
        <v>21456</v>
      </c>
      <c r="K5769">
        <v>864015</v>
      </c>
      <c r="L5769">
        <v>31514</v>
      </c>
      <c r="M5769">
        <v>19900</v>
      </c>
      <c r="N5769">
        <v>1380000000</v>
      </c>
    </row>
    <row r="5770" spans="1:14" x14ac:dyDescent="0.3">
      <c r="A5770" t="s">
        <v>8011</v>
      </c>
      <c r="B5770" t="s">
        <v>2206</v>
      </c>
      <c r="C5770" t="s">
        <v>2232</v>
      </c>
      <c r="D5770" t="s">
        <v>2326</v>
      </c>
      <c r="E5770" s="17">
        <v>44518</v>
      </c>
      <c r="F5770">
        <v>4640</v>
      </c>
      <c r="G5770">
        <v>116</v>
      </c>
      <c r="H5770">
        <v>976</v>
      </c>
      <c r="I5770">
        <v>568780</v>
      </c>
      <c r="J5770">
        <v>21572</v>
      </c>
      <c r="K5770">
        <v>864991</v>
      </c>
      <c r="L5770">
        <v>69600</v>
      </c>
      <c r="M5770">
        <v>16015</v>
      </c>
      <c r="N5770">
        <v>68000000</v>
      </c>
    </row>
    <row r="5771" spans="1:14" x14ac:dyDescent="0.3">
      <c r="A5771" t="s">
        <v>8012</v>
      </c>
      <c r="B5771" t="s">
        <v>2211</v>
      </c>
      <c r="C5771" t="s">
        <v>2237</v>
      </c>
      <c r="D5771" t="s">
        <v>2250</v>
      </c>
      <c r="E5771" s="17">
        <v>43869</v>
      </c>
      <c r="F5771">
        <v>2356</v>
      </c>
      <c r="G5771">
        <v>175</v>
      </c>
      <c r="H5771">
        <v>3326</v>
      </c>
      <c r="I5771">
        <v>571136</v>
      </c>
      <c r="J5771">
        <v>21747</v>
      </c>
      <c r="K5771">
        <v>868317</v>
      </c>
      <c r="L5771">
        <v>44764</v>
      </c>
      <c r="M5771">
        <v>18290</v>
      </c>
      <c r="N5771">
        <v>331000000</v>
      </c>
    </row>
    <row r="5772" spans="1:14" x14ac:dyDescent="0.3">
      <c r="A5772" t="s">
        <v>8013</v>
      </c>
      <c r="B5772" t="s">
        <v>2194</v>
      </c>
      <c r="C5772" t="s">
        <v>27</v>
      </c>
      <c r="D5772" t="s">
        <v>27</v>
      </c>
      <c r="E5772" s="17">
        <v>43890</v>
      </c>
      <c r="F5772">
        <v>4623</v>
      </c>
      <c r="G5772">
        <v>66</v>
      </c>
      <c r="H5772">
        <v>2092</v>
      </c>
      <c r="I5772">
        <v>575759</v>
      </c>
      <c r="J5772">
        <v>21813</v>
      </c>
      <c r="K5772">
        <v>870409</v>
      </c>
      <c r="L5772">
        <v>87837</v>
      </c>
      <c r="M5772">
        <v>1262</v>
      </c>
      <c r="N5772">
        <v>1380000000</v>
      </c>
    </row>
    <row r="5773" spans="1:14" x14ac:dyDescent="0.3">
      <c r="A5773" t="s">
        <v>8014</v>
      </c>
      <c r="B5773" t="s">
        <v>2187</v>
      </c>
      <c r="C5773" t="s">
        <v>2338</v>
      </c>
      <c r="D5773" t="s">
        <v>2438</v>
      </c>
      <c r="E5773" s="17">
        <v>44408</v>
      </c>
      <c r="F5773">
        <v>1931</v>
      </c>
      <c r="G5773">
        <v>168</v>
      </c>
      <c r="H5773">
        <v>1200</v>
      </c>
      <c r="I5773">
        <v>577690</v>
      </c>
      <c r="J5773">
        <v>21981</v>
      </c>
      <c r="K5773">
        <v>871609</v>
      </c>
      <c r="L5773">
        <v>36689</v>
      </c>
      <c r="M5773">
        <v>16941</v>
      </c>
      <c r="N5773">
        <v>83000000</v>
      </c>
    </row>
    <row r="5774" spans="1:14" x14ac:dyDescent="0.3">
      <c r="A5774" t="s">
        <v>8015</v>
      </c>
      <c r="B5774" t="s">
        <v>2211</v>
      </c>
      <c r="C5774" t="s">
        <v>2237</v>
      </c>
      <c r="D5774" t="s">
        <v>2238</v>
      </c>
      <c r="E5774" s="17">
        <v>44151</v>
      </c>
      <c r="F5774">
        <v>3414</v>
      </c>
      <c r="G5774">
        <v>48</v>
      </c>
      <c r="H5774">
        <v>1648</v>
      </c>
      <c r="I5774">
        <v>581104</v>
      </c>
      <c r="J5774">
        <v>22029</v>
      </c>
      <c r="K5774">
        <v>873257</v>
      </c>
      <c r="L5774">
        <v>54624</v>
      </c>
      <c r="M5774">
        <v>6470</v>
      </c>
      <c r="N5774">
        <v>331000000</v>
      </c>
    </row>
    <row r="5775" spans="1:14" x14ac:dyDescent="0.3">
      <c r="A5775" t="s">
        <v>8016</v>
      </c>
      <c r="B5775" t="s">
        <v>2211</v>
      </c>
      <c r="C5775" t="s">
        <v>2237</v>
      </c>
      <c r="D5775" t="s">
        <v>2238</v>
      </c>
      <c r="E5775" s="17">
        <v>44265</v>
      </c>
      <c r="F5775">
        <v>1008</v>
      </c>
      <c r="G5775">
        <v>27</v>
      </c>
      <c r="H5775">
        <v>121</v>
      </c>
      <c r="I5775">
        <v>582112</v>
      </c>
      <c r="J5775">
        <v>22056</v>
      </c>
      <c r="K5775">
        <v>873378</v>
      </c>
      <c r="L5775">
        <v>11088</v>
      </c>
      <c r="M5775">
        <v>19746</v>
      </c>
      <c r="N5775">
        <v>331000000</v>
      </c>
    </row>
    <row r="5776" spans="1:14" x14ac:dyDescent="0.3">
      <c r="A5776" t="s">
        <v>8017</v>
      </c>
      <c r="B5776" t="s">
        <v>2211</v>
      </c>
      <c r="C5776" t="s">
        <v>2212</v>
      </c>
      <c r="D5776" t="s">
        <v>2213</v>
      </c>
      <c r="E5776" s="17">
        <v>44466</v>
      </c>
      <c r="F5776">
        <v>4712</v>
      </c>
      <c r="G5776">
        <v>31</v>
      </c>
      <c r="H5776">
        <v>4370</v>
      </c>
      <c r="I5776">
        <v>586824</v>
      </c>
      <c r="J5776">
        <v>22087</v>
      </c>
      <c r="K5776">
        <v>877748</v>
      </c>
      <c r="L5776">
        <v>32984</v>
      </c>
      <c r="M5776">
        <v>12353</v>
      </c>
      <c r="N5776">
        <v>331000000</v>
      </c>
    </row>
    <row r="5777" spans="1:14" x14ac:dyDescent="0.3">
      <c r="A5777" t="s">
        <v>8018</v>
      </c>
      <c r="B5777" t="s">
        <v>2194</v>
      </c>
      <c r="C5777" t="s">
        <v>2221</v>
      </c>
      <c r="D5777" t="s">
        <v>2222</v>
      </c>
      <c r="E5777" s="17">
        <v>44506</v>
      </c>
      <c r="F5777">
        <v>2078</v>
      </c>
      <c r="G5777">
        <v>98</v>
      </c>
      <c r="H5777">
        <v>959</v>
      </c>
      <c r="I5777">
        <v>588902</v>
      </c>
      <c r="J5777">
        <v>22185</v>
      </c>
      <c r="K5777">
        <v>878707</v>
      </c>
      <c r="L5777">
        <v>14546</v>
      </c>
      <c r="M5777">
        <v>14648</v>
      </c>
      <c r="N5777">
        <v>1380000000</v>
      </c>
    </row>
    <row r="5778" spans="1:14" x14ac:dyDescent="0.3">
      <c r="A5778" t="s">
        <v>8019</v>
      </c>
      <c r="B5778" t="s">
        <v>2190</v>
      </c>
      <c r="C5778" t="s">
        <v>2191</v>
      </c>
      <c r="D5778" t="s">
        <v>2192</v>
      </c>
      <c r="E5778" s="17">
        <v>44238</v>
      </c>
      <c r="F5778">
        <v>4195</v>
      </c>
      <c r="G5778">
        <v>198</v>
      </c>
      <c r="H5778">
        <v>3815</v>
      </c>
      <c r="I5778">
        <v>593097</v>
      </c>
      <c r="J5778">
        <v>22383</v>
      </c>
      <c r="K5778">
        <v>882522</v>
      </c>
      <c r="L5778">
        <v>79705</v>
      </c>
      <c r="M5778">
        <v>8047</v>
      </c>
      <c r="N5778">
        <v>213000000</v>
      </c>
    </row>
    <row r="5779" spans="1:14" x14ac:dyDescent="0.3">
      <c r="A5779" t="s">
        <v>8020</v>
      </c>
      <c r="B5779" t="s">
        <v>2187</v>
      </c>
      <c r="C5779" t="s">
        <v>2255</v>
      </c>
      <c r="D5779" t="s">
        <v>2255</v>
      </c>
      <c r="E5779" s="17">
        <v>44216</v>
      </c>
      <c r="F5779">
        <v>2714</v>
      </c>
      <c r="G5779">
        <v>70</v>
      </c>
      <c r="H5779">
        <v>4407</v>
      </c>
      <c r="I5779">
        <v>595811</v>
      </c>
      <c r="J5779">
        <v>22453</v>
      </c>
      <c r="K5779">
        <v>886929</v>
      </c>
      <c r="L5779">
        <v>21712</v>
      </c>
      <c r="M5779">
        <v>16673</v>
      </c>
      <c r="N5779">
        <v>83000000</v>
      </c>
    </row>
    <row r="5780" spans="1:14" x14ac:dyDescent="0.3">
      <c r="A5780" t="s">
        <v>8021</v>
      </c>
      <c r="B5780" t="s">
        <v>2187</v>
      </c>
      <c r="C5780" t="s">
        <v>2201</v>
      </c>
      <c r="D5780" t="s">
        <v>2272</v>
      </c>
      <c r="E5780" s="17">
        <v>44501</v>
      </c>
      <c r="F5780">
        <v>1338</v>
      </c>
      <c r="G5780">
        <v>31</v>
      </c>
      <c r="H5780">
        <v>1352</v>
      </c>
      <c r="I5780">
        <v>597149</v>
      </c>
      <c r="J5780">
        <v>22484</v>
      </c>
      <c r="K5780">
        <v>888281</v>
      </c>
      <c r="L5780">
        <v>16056</v>
      </c>
      <c r="M5780">
        <v>18658</v>
      </c>
      <c r="N5780">
        <v>83000000</v>
      </c>
    </row>
    <row r="5781" spans="1:14" x14ac:dyDescent="0.3">
      <c r="A5781" t="s">
        <v>8022</v>
      </c>
      <c r="B5781" t="s">
        <v>2206</v>
      </c>
      <c r="C5781" t="s">
        <v>2224</v>
      </c>
      <c r="D5781" t="s">
        <v>2230</v>
      </c>
      <c r="E5781" s="17">
        <v>44399</v>
      </c>
      <c r="F5781">
        <v>4590</v>
      </c>
      <c r="G5781">
        <v>165</v>
      </c>
      <c r="H5781">
        <v>687</v>
      </c>
      <c r="I5781">
        <v>601739</v>
      </c>
      <c r="J5781">
        <v>22649</v>
      </c>
      <c r="K5781">
        <v>888968</v>
      </c>
      <c r="L5781">
        <v>82620</v>
      </c>
      <c r="M5781">
        <v>19979</v>
      </c>
      <c r="N5781">
        <v>68000000</v>
      </c>
    </row>
    <row r="5782" spans="1:14" x14ac:dyDescent="0.3">
      <c r="A5782" t="s">
        <v>8023</v>
      </c>
      <c r="B5782" t="s">
        <v>2194</v>
      </c>
      <c r="C5782" t="s">
        <v>2221</v>
      </c>
      <c r="D5782" t="s">
        <v>2222</v>
      </c>
      <c r="E5782" s="17">
        <v>43908</v>
      </c>
      <c r="F5782">
        <v>3689</v>
      </c>
      <c r="G5782">
        <v>147</v>
      </c>
      <c r="H5782">
        <v>2329</v>
      </c>
      <c r="I5782">
        <v>605428</v>
      </c>
      <c r="J5782">
        <v>22796</v>
      </c>
      <c r="K5782">
        <v>891297</v>
      </c>
      <c r="L5782">
        <v>25823</v>
      </c>
      <c r="M5782">
        <v>15296</v>
      </c>
      <c r="N5782">
        <v>1380000000</v>
      </c>
    </row>
    <row r="5783" spans="1:14" x14ac:dyDescent="0.3">
      <c r="A5783" t="s">
        <v>8024</v>
      </c>
      <c r="B5783" t="s">
        <v>2211</v>
      </c>
      <c r="C5783" t="s">
        <v>2212</v>
      </c>
      <c r="D5783" t="s">
        <v>2213</v>
      </c>
      <c r="E5783" s="17">
        <v>44024</v>
      </c>
      <c r="F5783">
        <v>741</v>
      </c>
      <c r="G5783">
        <v>135</v>
      </c>
      <c r="H5783">
        <v>855</v>
      </c>
      <c r="I5783">
        <v>606169</v>
      </c>
      <c r="J5783">
        <v>22931</v>
      </c>
      <c r="K5783">
        <v>892152</v>
      </c>
      <c r="L5783">
        <v>8892</v>
      </c>
      <c r="M5783">
        <v>11484</v>
      </c>
      <c r="N5783">
        <v>331000000</v>
      </c>
    </row>
    <row r="5784" spans="1:14" x14ac:dyDescent="0.3">
      <c r="A5784" t="s">
        <v>8025</v>
      </c>
      <c r="B5784" t="s">
        <v>2190</v>
      </c>
      <c r="C5784" t="s">
        <v>2252</v>
      </c>
      <c r="D5784" t="s">
        <v>2301</v>
      </c>
      <c r="E5784" s="17">
        <v>44115</v>
      </c>
      <c r="F5784">
        <v>733</v>
      </c>
      <c r="G5784">
        <v>67</v>
      </c>
      <c r="H5784">
        <v>4436</v>
      </c>
      <c r="I5784">
        <v>606902</v>
      </c>
      <c r="J5784">
        <v>22998</v>
      </c>
      <c r="K5784">
        <v>896588</v>
      </c>
      <c r="L5784">
        <v>10262</v>
      </c>
      <c r="M5784">
        <v>17230</v>
      </c>
      <c r="N5784">
        <v>213000000</v>
      </c>
    </row>
    <row r="5785" spans="1:14" x14ac:dyDescent="0.3">
      <c r="A5785" t="s">
        <v>8026</v>
      </c>
      <c r="B5785" t="s">
        <v>2194</v>
      </c>
      <c r="C5785" t="s">
        <v>27</v>
      </c>
      <c r="D5785" t="s">
        <v>27</v>
      </c>
      <c r="E5785" s="17">
        <v>44357</v>
      </c>
      <c r="F5785">
        <v>1806</v>
      </c>
      <c r="G5785">
        <v>153</v>
      </c>
      <c r="H5785">
        <v>21</v>
      </c>
      <c r="I5785">
        <v>608708</v>
      </c>
      <c r="J5785">
        <v>23151</v>
      </c>
      <c r="K5785">
        <v>896609</v>
      </c>
      <c r="L5785">
        <v>23478</v>
      </c>
      <c r="M5785">
        <v>19193</v>
      </c>
      <c r="N5785">
        <v>1380000000</v>
      </c>
    </row>
    <row r="5786" spans="1:14" x14ac:dyDescent="0.3">
      <c r="A5786" t="s">
        <v>8027</v>
      </c>
      <c r="B5786" t="s">
        <v>2194</v>
      </c>
      <c r="C5786" t="s">
        <v>2204</v>
      </c>
      <c r="D5786" t="s">
        <v>2235</v>
      </c>
      <c r="E5786" s="17">
        <v>44354</v>
      </c>
      <c r="F5786">
        <v>2378</v>
      </c>
      <c r="G5786">
        <v>69</v>
      </c>
      <c r="H5786">
        <v>2004</v>
      </c>
      <c r="I5786">
        <v>611086</v>
      </c>
      <c r="J5786">
        <v>23220</v>
      </c>
      <c r="K5786">
        <v>898613</v>
      </c>
      <c r="L5786">
        <v>38048</v>
      </c>
      <c r="M5786">
        <v>10509</v>
      </c>
      <c r="N5786">
        <v>1380000000</v>
      </c>
    </row>
    <row r="5787" spans="1:14" x14ac:dyDescent="0.3">
      <c r="A5787" t="s">
        <v>8028</v>
      </c>
      <c r="B5787" t="s">
        <v>2190</v>
      </c>
      <c r="C5787" t="s">
        <v>2191</v>
      </c>
      <c r="D5787" t="s">
        <v>2285</v>
      </c>
      <c r="E5787" s="17">
        <v>44443</v>
      </c>
      <c r="F5787">
        <v>3265</v>
      </c>
      <c r="G5787">
        <v>47</v>
      </c>
      <c r="H5787">
        <v>3952</v>
      </c>
      <c r="I5787">
        <v>614351</v>
      </c>
      <c r="J5787">
        <v>23267</v>
      </c>
      <c r="K5787">
        <v>2565</v>
      </c>
      <c r="L5787">
        <v>39180</v>
      </c>
      <c r="M5787">
        <v>14517</v>
      </c>
      <c r="N5787">
        <v>213000000</v>
      </c>
    </row>
    <row r="5788" spans="1:14" x14ac:dyDescent="0.3">
      <c r="A5788" t="s">
        <v>8029</v>
      </c>
      <c r="B5788" t="s">
        <v>2211</v>
      </c>
      <c r="C5788" t="s">
        <v>2241</v>
      </c>
      <c r="D5788" t="s">
        <v>2261</v>
      </c>
      <c r="E5788" s="17">
        <v>43986</v>
      </c>
      <c r="F5788">
        <v>1753</v>
      </c>
      <c r="G5788">
        <v>95</v>
      </c>
      <c r="H5788">
        <v>3886</v>
      </c>
      <c r="I5788">
        <v>616104</v>
      </c>
      <c r="J5788">
        <v>23362</v>
      </c>
      <c r="K5788">
        <v>6451</v>
      </c>
      <c r="L5788">
        <v>33307</v>
      </c>
      <c r="M5788">
        <v>11145</v>
      </c>
      <c r="N5788">
        <v>331000000</v>
      </c>
    </row>
    <row r="5789" spans="1:14" x14ac:dyDescent="0.3">
      <c r="A5789" t="s">
        <v>8030</v>
      </c>
      <c r="B5789" t="s">
        <v>2194</v>
      </c>
      <c r="C5789" t="s">
        <v>2204</v>
      </c>
      <c r="D5789" t="s">
        <v>25</v>
      </c>
      <c r="E5789" s="17">
        <v>44170</v>
      </c>
      <c r="F5789">
        <v>1024</v>
      </c>
      <c r="G5789">
        <v>196</v>
      </c>
      <c r="H5789">
        <v>969</v>
      </c>
      <c r="I5789">
        <v>617128</v>
      </c>
      <c r="J5789">
        <v>23558</v>
      </c>
      <c r="K5789">
        <v>7420</v>
      </c>
      <c r="L5789">
        <v>12288</v>
      </c>
      <c r="M5789">
        <v>11135</v>
      </c>
      <c r="N5789">
        <v>1380000000</v>
      </c>
    </row>
    <row r="5790" spans="1:14" x14ac:dyDescent="0.3">
      <c r="A5790" t="s">
        <v>8031</v>
      </c>
      <c r="B5790" t="s">
        <v>2187</v>
      </c>
      <c r="C5790" t="s">
        <v>2188</v>
      </c>
      <c r="D5790" t="s">
        <v>2188</v>
      </c>
      <c r="E5790" s="17">
        <v>43955</v>
      </c>
      <c r="F5790">
        <v>1482</v>
      </c>
      <c r="G5790">
        <v>107</v>
      </c>
      <c r="H5790">
        <v>3778</v>
      </c>
      <c r="I5790">
        <v>618610</v>
      </c>
      <c r="J5790">
        <v>23665</v>
      </c>
      <c r="K5790">
        <v>11198</v>
      </c>
      <c r="L5790">
        <v>19266</v>
      </c>
      <c r="M5790">
        <v>7473</v>
      </c>
      <c r="N5790">
        <v>83000000</v>
      </c>
    </row>
    <row r="5791" spans="1:14" x14ac:dyDescent="0.3">
      <c r="A5791" t="s">
        <v>8032</v>
      </c>
      <c r="B5791" t="s">
        <v>2187</v>
      </c>
      <c r="C5791" t="s">
        <v>2255</v>
      </c>
      <c r="D5791" t="s">
        <v>2255</v>
      </c>
      <c r="E5791" s="17">
        <v>44110</v>
      </c>
      <c r="F5791">
        <v>2565</v>
      </c>
      <c r="G5791">
        <v>45</v>
      </c>
      <c r="H5791">
        <v>344</v>
      </c>
      <c r="I5791">
        <v>621175</v>
      </c>
      <c r="J5791">
        <v>23710</v>
      </c>
      <c r="K5791">
        <v>11542</v>
      </c>
      <c r="L5791">
        <v>20520</v>
      </c>
      <c r="M5791">
        <v>4982</v>
      </c>
      <c r="N5791">
        <v>83000000</v>
      </c>
    </row>
    <row r="5792" spans="1:14" x14ac:dyDescent="0.3">
      <c r="A5792" t="s">
        <v>8033</v>
      </c>
      <c r="B5792" t="s">
        <v>2190</v>
      </c>
      <c r="C5792" t="s">
        <v>2198</v>
      </c>
      <c r="D5792" t="s">
        <v>2306</v>
      </c>
      <c r="E5792" s="17">
        <v>44452</v>
      </c>
      <c r="F5792">
        <v>3554</v>
      </c>
      <c r="G5792">
        <v>185</v>
      </c>
      <c r="H5792">
        <v>1729</v>
      </c>
      <c r="I5792">
        <v>624729</v>
      </c>
      <c r="J5792">
        <v>23895</v>
      </c>
      <c r="K5792">
        <v>13271</v>
      </c>
      <c r="L5792">
        <v>56864</v>
      </c>
      <c r="M5792">
        <v>18303</v>
      </c>
      <c r="N5792">
        <v>213000000</v>
      </c>
    </row>
    <row r="5793" spans="1:14" x14ac:dyDescent="0.3">
      <c r="A5793" t="s">
        <v>8034</v>
      </c>
      <c r="B5793" t="s">
        <v>2211</v>
      </c>
      <c r="C5793" t="s">
        <v>2237</v>
      </c>
      <c r="D5793" t="s">
        <v>2250</v>
      </c>
      <c r="E5793" s="17">
        <v>44488</v>
      </c>
      <c r="F5793">
        <v>1779</v>
      </c>
      <c r="G5793">
        <v>197</v>
      </c>
      <c r="H5793">
        <v>3331</v>
      </c>
      <c r="I5793">
        <v>626508</v>
      </c>
      <c r="J5793">
        <v>24092</v>
      </c>
      <c r="K5793">
        <v>16602</v>
      </c>
      <c r="L5793">
        <v>12453</v>
      </c>
      <c r="M5793">
        <v>7779</v>
      </c>
      <c r="N5793">
        <v>331000000</v>
      </c>
    </row>
    <row r="5794" spans="1:14" x14ac:dyDescent="0.3">
      <c r="A5794" t="s">
        <v>8035</v>
      </c>
      <c r="B5794" t="s">
        <v>2190</v>
      </c>
      <c r="C5794" t="s">
        <v>2198</v>
      </c>
      <c r="D5794" t="s">
        <v>2306</v>
      </c>
      <c r="E5794" s="17">
        <v>44558</v>
      </c>
      <c r="F5794">
        <v>3716</v>
      </c>
      <c r="G5794">
        <v>66</v>
      </c>
      <c r="H5794">
        <v>4295</v>
      </c>
      <c r="I5794">
        <v>630224</v>
      </c>
      <c r="J5794">
        <v>24158</v>
      </c>
      <c r="K5794">
        <v>20897</v>
      </c>
      <c r="L5794">
        <v>44592</v>
      </c>
      <c r="M5794">
        <v>17242</v>
      </c>
      <c r="N5794">
        <v>213000000</v>
      </c>
    </row>
    <row r="5795" spans="1:14" x14ac:dyDescent="0.3">
      <c r="A5795" t="s">
        <v>8036</v>
      </c>
      <c r="B5795" t="s">
        <v>2194</v>
      </c>
      <c r="C5795" t="s">
        <v>2221</v>
      </c>
      <c r="D5795" t="s">
        <v>2281</v>
      </c>
      <c r="E5795" s="17">
        <v>44504</v>
      </c>
      <c r="F5795">
        <v>4818</v>
      </c>
      <c r="G5795">
        <v>28</v>
      </c>
      <c r="H5795">
        <v>3607</v>
      </c>
      <c r="I5795">
        <v>635042</v>
      </c>
      <c r="J5795">
        <v>24186</v>
      </c>
      <c r="K5795">
        <v>24504</v>
      </c>
      <c r="L5795">
        <v>24090</v>
      </c>
      <c r="M5795">
        <v>6896</v>
      </c>
      <c r="N5795">
        <v>1380000000</v>
      </c>
    </row>
    <row r="5796" spans="1:14" x14ac:dyDescent="0.3">
      <c r="A5796" t="s">
        <v>8037</v>
      </c>
      <c r="B5796" t="s">
        <v>2187</v>
      </c>
      <c r="C5796" t="s">
        <v>2188</v>
      </c>
      <c r="D5796" t="s">
        <v>2188</v>
      </c>
      <c r="E5796" s="17">
        <v>43958</v>
      </c>
      <c r="F5796">
        <v>2116</v>
      </c>
      <c r="G5796">
        <v>82</v>
      </c>
      <c r="H5796">
        <v>3307</v>
      </c>
      <c r="I5796">
        <v>637158</v>
      </c>
      <c r="J5796">
        <v>24268</v>
      </c>
      <c r="K5796">
        <v>27811</v>
      </c>
      <c r="L5796">
        <v>38088</v>
      </c>
      <c r="M5796">
        <v>17523</v>
      </c>
      <c r="N5796">
        <v>83000000</v>
      </c>
    </row>
    <row r="5797" spans="1:14" x14ac:dyDescent="0.3">
      <c r="A5797" t="s">
        <v>8038</v>
      </c>
      <c r="B5797" t="s">
        <v>2206</v>
      </c>
      <c r="C5797" t="s">
        <v>2207</v>
      </c>
      <c r="D5797" t="s">
        <v>2208</v>
      </c>
      <c r="E5797" s="17">
        <v>44144</v>
      </c>
      <c r="F5797">
        <v>4566</v>
      </c>
      <c r="G5797">
        <v>137</v>
      </c>
      <c r="H5797">
        <v>539</v>
      </c>
      <c r="I5797">
        <v>641724</v>
      </c>
      <c r="J5797">
        <v>24405</v>
      </c>
      <c r="K5797">
        <v>28350</v>
      </c>
      <c r="L5797">
        <v>86754</v>
      </c>
      <c r="M5797">
        <v>9226</v>
      </c>
      <c r="N5797">
        <v>68000000</v>
      </c>
    </row>
    <row r="5798" spans="1:14" x14ac:dyDescent="0.3">
      <c r="A5798" t="s">
        <v>8039</v>
      </c>
      <c r="B5798" t="s">
        <v>2190</v>
      </c>
      <c r="C5798" t="s">
        <v>2269</v>
      </c>
      <c r="D5798" t="s">
        <v>2288</v>
      </c>
      <c r="E5798" s="17">
        <v>44162</v>
      </c>
      <c r="F5798">
        <v>2539</v>
      </c>
      <c r="G5798">
        <v>70</v>
      </c>
      <c r="H5798">
        <v>2293</v>
      </c>
      <c r="I5798">
        <v>644263</v>
      </c>
      <c r="J5798">
        <v>24475</v>
      </c>
      <c r="K5798">
        <v>30643</v>
      </c>
      <c r="L5798">
        <v>35546</v>
      </c>
      <c r="M5798">
        <v>8358</v>
      </c>
      <c r="N5798">
        <v>213000000</v>
      </c>
    </row>
    <row r="5799" spans="1:14" x14ac:dyDescent="0.3">
      <c r="A5799" t="s">
        <v>8040</v>
      </c>
      <c r="B5799" t="s">
        <v>2206</v>
      </c>
      <c r="C5799" t="s">
        <v>2257</v>
      </c>
      <c r="D5799" t="s">
        <v>2258</v>
      </c>
      <c r="E5799" s="17">
        <v>43980</v>
      </c>
      <c r="F5799">
        <v>2965</v>
      </c>
      <c r="G5799">
        <v>192</v>
      </c>
      <c r="H5799">
        <v>2060</v>
      </c>
      <c r="I5799">
        <v>647228</v>
      </c>
      <c r="J5799">
        <v>24667</v>
      </c>
      <c r="K5799">
        <v>32703</v>
      </c>
      <c r="L5799">
        <v>14825</v>
      </c>
      <c r="M5799">
        <v>7177</v>
      </c>
      <c r="N5799">
        <v>68000000</v>
      </c>
    </row>
    <row r="5800" spans="1:14" x14ac:dyDescent="0.3">
      <c r="A5800" t="s">
        <v>8041</v>
      </c>
      <c r="B5800" t="s">
        <v>2206</v>
      </c>
      <c r="C5800" t="s">
        <v>2257</v>
      </c>
      <c r="D5800" t="s">
        <v>2258</v>
      </c>
      <c r="E5800" s="17">
        <v>44284</v>
      </c>
      <c r="F5800">
        <v>2760</v>
      </c>
      <c r="G5800">
        <v>64</v>
      </c>
      <c r="H5800">
        <v>3638</v>
      </c>
      <c r="I5800">
        <v>649988</v>
      </c>
      <c r="J5800">
        <v>24731</v>
      </c>
      <c r="K5800">
        <v>36341</v>
      </c>
      <c r="L5800">
        <v>22080</v>
      </c>
      <c r="M5800">
        <v>18207</v>
      </c>
      <c r="N5800">
        <v>68000000</v>
      </c>
    </row>
    <row r="5801" spans="1:14" x14ac:dyDescent="0.3">
      <c r="A5801" t="s">
        <v>8042</v>
      </c>
      <c r="B5801" t="s">
        <v>2187</v>
      </c>
      <c r="C5801" t="s">
        <v>2338</v>
      </c>
      <c r="D5801" t="s">
        <v>2438</v>
      </c>
      <c r="E5801" s="17">
        <v>43866</v>
      </c>
      <c r="F5801">
        <v>2454</v>
      </c>
      <c r="G5801">
        <v>144</v>
      </c>
      <c r="H5801">
        <v>1488</v>
      </c>
      <c r="I5801">
        <v>652442</v>
      </c>
      <c r="J5801">
        <v>24875</v>
      </c>
      <c r="K5801">
        <v>37829</v>
      </c>
      <c r="L5801">
        <v>34356</v>
      </c>
      <c r="M5801">
        <v>1971</v>
      </c>
      <c r="N5801">
        <v>83000000</v>
      </c>
    </row>
    <row r="5802" spans="1:14" x14ac:dyDescent="0.3">
      <c r="A5802" t="s">
        <v>8043</v>
      </c>
      <c r="B5802" t="s">
        <v>2190</v>
      </c>
      <c r="C5802" t="s">
        <v>2252</v>
      </c>
      <c r="D5802" t="s">
        <v>2253</v>
      </c>
      <c r="E5802" s="17">
        <v>44515</v>
      </c>
      <c r="F5802">
        <v>3754</v>
      </c>
      <c r="G5802">
        <v>21</v>
      </c>
      <c r="H5802">
        <v>285</v>
      </c>
      <c r="I5802">
        <v>656196</v>
      </c>
      <c r="J5802">
        <v>24896</v>
      </c>
      <c r="K5802">
        <v>38114</v>
      </c>
      <c r="L5802">
        <v>26278</v>
      </c>
      <c r="M5802">
        <v>8519</v>
      </c>
      <c r="N5802">
        <v>213000000</v>
      </c>
    </row>
    <row r="5803" spans="1:14" x14ac:dyDescent="0.3">
      <c r="A5803" t="s">
        <v>8044</v>
      </c>
      <c r="B5803" t="s">
        <v>2206</v>
      </c>
      <c r="C5803" t="s">
        <v>2207</v>
      </c>
      <c r="D5803" t="s">
        <v>2263</v>
      </c>
      <c r="E5803" s="17">
        <v>44250</v>
      </c>
      <c r="F5803">
        <v>1945</v>
      </c>
      <c r="G5803">
        <v>99</v>
      </c>
      <c r="H5803">
        <v>1237</v>
      </c>
      <c r="I5803">
        <v>658141</v>
      </c>
      <c r="J5803">
        <v>24995</v>
      </c>
      <c r="K5803">
        <v>39351</v>
      </c>
      <c r="L5803">
        <v>27230</v>
      </c>
      <c r="M5803">
        <v>5166</v>
      </c>
      <c r="N5803">
        <v>68000000</v>
      </c>
    </row>
    <row r="5804" spans="1:14" x14ac:dyDescent="0.3">
      <c r="A5804" t="s">
        <v>8045</v>
      </c>
      <c r="B5804" t="s">
        <v>2194</v>
      </c>
      <c r="C5804" t="s">
        <v>2204</v>
      </c>
      <c r="D5804" t="s">
        <v>25</v>
      </c>
      <c r="E5804" s="17">
        <v>43852</v>
      </c>
      <c r="F5804">
        <v>3368</v>
      </c>
      <c r="G5804">
        <v>13</v>
      </c>
      <c r="H5804">
        <v>112</v>
      </c>
      <c r="I5804">
        <v>661509</v>
      </c>
      <c r="J5804">
        <v>25008</v>
      </c>
      <c r="K5804">
        <v>39463</v>
      </c>
      <c r="L5804">
        <v>20208</v>
      </c>
      <c r="M5804">
        <v>19980</v>
      </c>
      <c r="N5804">
        <v>1380000000</v>
      </c>
    </row>
    <row r="5805" spans="1:14" x14ac:dyDescent="0.3">
      <c r="A5805" t="s">
        <v>8046</v>
      </c>
      <c r="B5805" t="s">
        <v>2211</v>
      </c>
      <c r="C5805" t="s">
        <v>2212</v>
      </c>
      <c r="D5805" t="s">
        <v>2213</v>
      </c>
      <c r="E5805" s="17">
        <v>44036</v>
      </c>
      <c r="F5805">
        <v>2629</v>
      </c>
      <c r="G5805">
        <v>5</v>
      </c>
      <c r="H5805">
        <v>4433</v>
      </c>
      <c r="I5805">
        <v>664138</v>
      </c>
      <c r="J5805">
        <v>25013</v>
      </c>
      <c r="K5805">
        <v>43896</v>
      </c>
      <c r="L5805">
        <v>34177</v>
      </c>
      <c r="M5805">
        <v>13689</v>
      </c>
      <c r="N5805">
        <v>331000000</v>
      </c>
    </row>
    <row r="5806" spans="1:14" x14ac:dyDescent="0.3">
      <c r="A5806" t="s">
        <v>8047</v>
      </c>
      <c r="B5806" t="s">
        <v>2211</v>
      </c>
      <c r="C5806" t="s">
        <v>2241</v>
      </c>
      <c r="D5806" t="s">
        <v>2261</v>
      </c>
      <c r="E5806" s="17">
        <v>44469</v>
      </c>
      <c r="F5806">
        <v>528</v>
      </c>
      <c r="G5806">
        <v>157</v>
      </c>
      <c r="H5806">
        <v>89</v>
      </c>
      <c r="I5806">
        <v>664666</v>
      </c>
      <c r="J5806">
        <v>25170</v>
      </c>
      <c r="K5806">
        <v>43985</v>
      </c>
      <c r="L5806">
        <v>8448</v>
      </c>
      <c r="M5806">
        <v>5954</v>
      </c>
      <c r="N5806">
        <v>331000000</v>
      </c>
    </row>
    <row r="5807" spans="1:14" x14ac:dyDescent="0.3">
      <c r="A5807" t="s">
        <v>8048</v>
      </c>
      <c r="B5807" t="s">
        <v>2187</v>
      </c>
      <c r="C5807" t="s">
        <v>2255</v>
      </c>
      <c r="D5807" t="s">
        <v>2255</v>
      </c>
      <c r="E5807" s="17">
        <v>44186</v>
      </c>
      <c r="F5807">
        <v>4232</v>
      </c>
      <c r="G5807">
        <v>46</v>
      </c>
      <c r="H5807">
        <v>2806</v>
      </c>
      <c r="I5807">
        <v>668898</v>
      </c>
      <c r="J5807">
        <v>25216</v>
      </c>
      <c r="K5807">
        <v>46791</v>
      </c>
      <c r="L5807">
        <v>67712</v>
      </c>
      <c r="M5807">
        <v>17204</v>
      </c>
      <c r="N5807">
        <v>83000000</v>
      </c>
    </row>
    <row r="5808" spans="1:14" x14ac:dyDescent="0.3">
      <c r="A5808" t="s">
        <v>8049</v>
      </c>
      <c r="B5808" t="s">
        <v>2190</v>
      </c>
      <c r="C5808" t="s">
        <v>2191</v>
      </c>
      <c r="D5808" t="s">
        <v>2285</v>
      </c>
      <c r="E5808" s="17">
        <v>44270</v>
      </c>
      <c r="F5808">
        <v>1471</v>
      </c>
      <c r="G5808">
        <v>147</v>
      </c>
      <c r="H5808">
        <v>1499</v>
      </c>
      <c r="I5808">
        <v>670369</v>
      </c>
      <c r="J5808">
        <v>25363</v>
      </c>
      <c r="K5808">
        <v>48290</v>
      </c>
      <c r="L5808">
        <v>23536</v>
      </c>
      <c r="M5808">
        <v>12084</v>
      </c>
      <c r="N5808">
        <v>213000000</v>
      </c>
    </row>
    <row r="5809" spans="1:14" x14ac:dyDescent="0.3">
      <c r="A5809" t="s">
        <v>8050</v>
      </c>
      <c r="B5809" t="s">
        <v>2190</v>
      </c>
      <c r="C5809" t="s">
        <v>2252</v>
      </c>
      <c r="D5809" t="s">
        <v>2253</v>
      </c>
      <c r="E5809" s="17">
        <v>44559</v>
      </c>
      <c r="F5809">
        <v>2035</v>
      </c>
      <c r="G5809">
        <v>143</v>
      </c>
      <c r="H5809">
        <v>1053</v>
      </c>
      <c r="I5809">
        <v>672404</v>
      </c>
      <c r="J5809">
        <v>25506</v>
      </c>
      <c r="K5809">
        <v>49343</v>
      </c>
      <c r="L5809">
        <v>18315</v>
      </c>
      <c r="M5809">
        <v>11384</v>
      </c>
      <c r="N5809">
        <v>213000000</v>
      </c>
    </row>
    <row r="5810" spans="1:14" x14ac:dyDescent="0.3">
      <c r="A5810" t="s">
        <v>8051</v>
      </c>
      <c r="B5810" t="s">
        <v>2211</v>
      </c>
      <c r="C5810" t="s">
        <v>2241</v>
      </c>
      <c r="D5810" t="s">
        <v>2242</v>
      </c>
      <c r="E5810" s="17">
        <v>43926</v>
      </c>
      <c r="F5810">
        <v>4034</v>
      </c>
      <c r="G5810">
        <v>195</v>
      </c>
      <c r="H5810">
        <v>1563</v>
      </c>
      <c r="I5810">
        <v>676438</v>
      </c>
      <c r="J5810">
        <v>25701</v>
      </c>
      <c r="K5810">
        <v>50906</v>
      </c>
      <c r="L5810">
        <v>28238</v>
      </c>
      <c r="M5810">
        <v>11049</v>
      </c>
      <c r="N5810">
        <v>331000000</v>
      </c>
    </row>
    <row r="5811" spans="1:14" x14ac:dyDescent="0.3">
      <c r="A5811" t="s">
        <v>8052</v>
      </c>
      <c r="B5811" t="s">
        <v>2194</v>
      </c>
      <c r="C5811" t="s">
        <v>2221</v>
      </c>
      <c r="D5811" t="s">
        <v>2281</v>
      </c>
      <c r="E5811" s="17">
        <v>43994</v>
      </c>
      <c r="F5811">
        <v>1367</v>
      </c>
      <c r="G5811">
        <v>33</v>
      </c>
      <c r="H5811">
        <v>356</v>
      </c>
      <c r="I5811">
        <v>677805</v>
      </c>
      <c r="J5811">
        <v>25734</v>
      </c>
      <c r="K5811">
        <v>51262</v>
      </c>
      <c r="L5811">
        <v>17771</v>
      </c>
      <c r="M5811">
        <v>13084</v>
      </c>
      <c r="N5811">
        <v>1380000000</v>
      </c>
    </row>
    <row r="5812" spans="1:14" x14ac:dyDescent="0.3">
      <c r="A5812" t="s">
        <v>8053</v>
      </c>
      <c r="B5812" t="s">
        <v>2211</v>
      </c>
      <c r="C5812" t="s">
        <v>2237</v>
      </c>
      <c r="D5812" t="s">
        <v>2238</v>
      </c>
      <c r="E5812" s="17">
        <v>43978</v>
      </c>
      <c r="F5812">
        <v>1719</v>
      </c>
      <c r="G5812">
        <v>0</v>
      </c>
      <c r="H5812">
        <v>3726</v>
      </c>
      <c r="I5812">
        <v>679524</v>
      </c>
      <c r="J5812">
        <v>25734</v>
      </c>
      <c r="K5812">
        <v>54988</v>
      </c>
      <c r="L5812">
        <v>20628</v>
      </c>
      <c r="M5812">
        <v>19162</v>
      </c>
      <c r="N5812">
        <v>331000000</v>
      </c>
    </row>
    <row r="5813" spans="1:14" x14ac:dyDescent="0.3">
      <c r="A5813" t="s">
        <v>8054</v>
      </c>
      <c r="B5813" t="s">
        <v>2211</v>
      </c>
      <c r="C5813" t="s">
        <v>2212</v>
      </c>
      <c r="D5813" t="s">
        <v>2213</v>
      </c>
      <c r="E5813" s="17">
        <v>44360</v>
      </c>
      <c r="F5813">
        <v>1041</v>
      </c>
      <c r="G5813">
        <v>175</v>
      </c>
      <c r="H5813">
        <v>4554</v>
      </c>
      <c r="I5813">
        <v>680565</v>
      </c>
      <c r="J5813">
        <v>25909</v>
      </c>
      <c r="K5813">
        <v>59542</v>
      </c>
      <c r="L5813">
        <v>8328</v>
      </c>
      <c r="M5813">
        <v>15133</v>
      </c>
      <c r="N5813">
        <v>331000000</v>
      </c>
    </row>
    <row r="5814" spans="1:14" x14ac:dyDescent="0.3">
      <c r="A5814" t="s">
        <v>8055</v>
      </c>
      <c r="B5814" t="s">
        <v>2190</v>
      </c>
      <c r="C5814" t="s">
        <v>2269</v>
      </c>
      <c r="D5814" t="s">
        <v>2288</v>
      </c>
      <c r="E5814" s="17">
        <v>44124</v>
      </c>
      <c r="F5814">
        <v>3487</v>
      </c>
      <c r="G5814">
        <v>7</v>
      </c>
      <c r="H5814">
        <v>470</v>
      </c>
      <c r="I5814">
        <v>684052</v>
      </c>
      <c r="J5814">
        <v>25916</v>
      </c>
      <c r="K5814">
        <v>60012</v>
      </c>
      <c r="L5814">
        <v>48818</v>
      </c>
      <c r="M5814">
        <v>2682</v>
      </c>
      <c r="N5814">
        <v>213000000</v>
      </c>
    </row>
    <row r="5815" spans="1:14" x14ac:dyDescent="0.3">
      <c r="A5815" t="s">
        <v>8056</v>
      </c>
      <c r="B5815" t="s">
        <v>2206</v>
      </c>
      <c r="C5815" t="s">
        <v>2224</v>
      </c>
      <c r="D5815" t="s">
        <v>2225</v>
      </c>
      <c r="E5815" s="17">
        <v>44025</v>
      </c>
      <c r="F5815">
        <v>559</v>
      </c>
      <c r="G5815">
        <v>21</v>
      </c>
      <c r="H5815">
        <v>2914</v>
      </c>
      <c r="I5815">
        <v>684611</v>
      </c>
      <c r="J5815">
        <v>25937</v>
      </c>
      <c r="K5815">
        <v>62926</v>
      </c>
      <c r="L5815">
        <v>5031</v>
      </c>
      <c r="M5815">
        <v>488</v>
      </c>
      <c r="N5815">
        <v>68000000</v>
      </c>
    </row>
    <row r="5816" spans="1:14" x14ac:dyDescent="0.3">
      <c r="A5816" t="s">
        <v>8057</v>
      </c>
      <c r="B5816" t="s">
        <v>2194</v>
      </c>
      <c r="C5816" t="s">
        <v>27</v>
      </c>
      <c r="D5816" t="s">
        <v>27</v>
      </c>
      <c r="E5816" s="17">
        <v>44493</v>
      </c>
      <c r="F5816">
        <v>1564</v>
      </c>
      <c r="G5816">
        <v>67</v>
      </c>
      <c r="H5816">
        <v>2986</v>
      </c>
      <c r="I5816">
        <v>686175</v>
      </c>
      <c r="J5816">
        <v>26004</v>
      </c>
      <c r="K5816">
        <v>65912</v>
      </c>
      <c r="L5816">
        <v>23460</v>
      </c>
      <c r="M5816">
        <v>15438</v>
      </c>
      <c r="N5816">
        <v>1380000000</v>
      </c>
    </row>
    <row r="5817" spans="1:14" x14ac:dyDescent="0.3">
      <c r="A5817" t="s">
        <v>8058</v>
      </c>
      <c r="B5817" t="s">
        <v>2190</v>
      </c>
      <c r="C5817" t="s">
        <v>2269</v>
      </c>
      <c r="D5817" t="s">
        <v>2270</v>
      </c>
      <c r="E5817" s="17">
        <v>44310</v>
      </c>
      <c r="F5817">
        <v>3224</v>
      </c>
      <c r="G5817">
        <v>33</v>
      </c>
      <c r="H5817">
        <v>2620</v>
      </c>
      <c r="I5817">
        <v>689399</v>
      </c>
      <c r="J5817">
        <v>26037</v>
      </c>
      <c r="K5817">
        <v>68532</v>
      </c>
      <c r="L5817">
        <v>51584</v>
      </c>
      <c r="M5817">
        <v>1338</v>
      </c>
      <c r="N5817">
        <v>213000000</v>
      </c>
    </row>
    <row r="5818" spans="1:14" x14ac:dyDescent="0.3">
      <c r="A5818" t="s">
        <v>8059</v>
      </c>
      <c r="B5818" t="s">
        <v>2211</v>
      </c>
      <c r="C5818" t="s">
        <v>2245</v>
      </c>
      <c r="D5818" t="s">
        <v>2246</v>
      </c>
      <c r="E5818" s="17">
        <v>43953</v>
      </c>
      <c r="F5818">
        <v>1800</v>
      </c>
      <c r="G5818">
        <v>187</v>
      </c>
      <c r="H5818">
        <v>3262</v>
      </c>
      <c r="I5818">
        <v>691199</v>
      </c>
      <c r="J5818">
        <v>26224</v>
      </c>
      <c r="K5818">
        <v>71794</v>
      </c>
      <c r="L5818">
        <v>16200</v>
      </c>
      <c r="M5818">
        <v>1133</v>
      </c>
      <c r="N5818">
        <v>331000000</v>
      </c>
    </row>
    <row r="5819" spans="1:14" x14ac:dyDescent="0.3">
      <c r="A5819" t="s">
        <v>8060</v>
      </c>
      <c r="B5819" t="s">
        <v>2206</v>
      </c>
      <c r="C5819" t="s">
        <v>2207</v>
      </c>
      <c r="D5819" t="s">
        <v>2263</v>
      </c>
      <c r="E5819" s="17">
        <v>44230</v>
      </c>
      <c r="F5819">
        <v>3270</v>
      </c>
      <c r="G5819">
        <v>172</v>
      </c>
      <c r="H5819">
        <v>1141</v>
      </c>
      <c r="I5819">
        <v>694469</v>
      </c>
      <c r="J5819">
        <v>26396</v>
      </c>
      <c r="K5819">
        <v>72935</v>
      </c>
      <c r="L5819">
        <v>39240</v>
      </c>
      <c r="M5819">
        <v>11113</v>
      </c>
      <c r="N5819">
        <v>68000000</v>
      </c>
    </row>
    <row r="5820" spans="1:14" x14ac:dyDescent="0.3">
      <c r="A5820" t="s">
        <v>8061</v>
      </c>
      <c r="B5820" t="s">
        <v>2194</v>
      </c>
      <c r="C5820" t="s">
        <v>2204</v>
      </c>
      <c r="D5820" t="s">
        <v>25</v>
      </c>
      <c r="E5820" s="17">
        <v>44529</v>
      </c>
      <c r="F5820">
        <v>1811</v>
      </c>
      <c r="G5820">
        <v>36</v>
      </c>
      <c r="H5820">
        <v>4403</v>
      </c>
      <c r="I5820">
        <v>696280</v>
      </c>
      <c r="J5820">
        <v>26432</v>
      </c>
      <c r="K5820">
        <v>77338</v>
      </c>
      <c r="L5820">
        <v>19921</v>
      </c>
      <c r="M5820">
        <v>4651</v>
      </c>
      <c r="N5820">
        <v>1380000000</v>
      </c>
    </row>
    <row r="5821" spans="1:14" x14ac:dyDescent="0.3">
      <c r="A5821" t="s">
        <v>8062</v>
      </c>
      <c r="B5821" t="s">
        <v>2187</v>
      </c>
      <c r="C5821" t="s">
        <v>2201</v>
      </c>
      <c r="D5821" t="s">
        <v>2202</v>
      </c>
      <c r="E5821" s="17">
        <v>44282</v>
      </c>
      <c r="F5821">
        <v>3081</v>
      </c>
      <c r="G5821">
        <v>120</v>
      </c>
      <c r="H5821">
        <v>4659</v>
      </c>
      <c r="I5821">
        <v>699361</v>
      </c>
      <c r="J5821">
        <v>26552</v>
      </c>
      <c r="K5821">
        <v>81997</v>
      </c>
      <c r="L5821">
        <v>21567</v>
      </c>
      <c r="M5821">
        <v>10648</v>
      </c>
      <c r="N5821">
        <v>83000000</v>
      </c>
    </row>
    <row r="5822" spans="1:14" x14ac:dyDescent="0.3">
      <c r="A5822" t="s">
        <v>8063</v>
      </c>
      <c r="B5822" t="s">
        <v>2194</v>
      </c>
      <c r="C5822" t="s">
        <v>2221</v>
      </c>
      <c r="D5822" t="s">
        <v>2222</v>
      </c>
      <c r="E5822" s="17">
        <v>44491</v>
      </c>
      <c r="F5822">
        <v>4262</v>
      </c>
      <c r="G5822">
        <v>22</v>
      </c>
      <c r="H5822">
        <v>1038</v>
      </c>
      <c r="I5822">
        <v>703623</v>
      </c>
      <c r="J5822">
        <v>26574</v>
      </c>
      <c r="K5822">
        <v>83035</v>
      </c>
      <c r="L5822">
        <v>42620</v>
      </c>
      <c r="M5822">
        <v>3162</v>
      </c>
      <c r="N5822">
        <v>1380000000</v>
      </c>
    </row>
    <row r="5823" spans="1:14" x14ac:dyDescent="0.3">
      <c r="A5823" t="s">
        <v>8064</v>
      </c>
      <c r="B5823" t="s">
        <v>2194</v>
      </c>
      <c r="C5823" t="s">
        <v>2221</v>
      </c>
      <c r="D5823" t="s">
        <v>2281</v>
      </c>
      <c r="E5823" s="17">
        <v>43934</v>
      </c>
      <c r="F5823">
        <v>146</v>
      </c>
      <c r="G5823">
        <v>83</v>
      </c>
      <c r="H5823">
        <v>3867</v>
      </c>
      <c r="I5823">
        <v>703769</v>
      </c>
      <c r="J5823">
        <v>26657</v>
      </c>
      <c r="K5823">
        <v>86902</v>
      </c>
      <c r="L5823">
        <v>1460</v>
      </c>
      <c r="M5823">
        <v>16622</v>
      </c>
      <c r="N5823">
        <v>1380000000</v>
      </c>
    </row>
    <row r="5824" spans="1:14" x14ac:dyDescent="0.3">
      <c r="A5824" t="s">
        <v>8065</v>
      </c>
      <c r="B5824" t="s">
        <v>2211</v>
      </c>
      <c r="C5824" t="s">
        <v>2245</v>
      </c>
      <c r="D5824" t="s">
        <v>2308</v>
      </c>
      <c r="E5824" s="17">
        <v>44292</v>
      </c>
      <c r="F5824">
        <v>3828</v>
      </c>
      <c r="G5824">
        <v>116</v>
      </c>
      <c r="H5824">
        <v>3550</v>
      </c>
      <c r="I5824">
        <v>707597</v>
      </c>
      <c r="J5824">
        <v>26773</v>
      </c>
      <c r="K5824">
        <v>90452</v>
      </c>
      <c r="L5824">
        <v>22968</v>
      </c>
      <c r="M5824">
        <v>8961</v>
      </c>
      <c r="N5824">
        <v>331000000</v>
      </c>
    </row>
    <row r="5825" spans="1:14" x14ac:dyDescent="0.3">
      <c r="A5825" t="s">
        <v>8066</v>
      </c>
      <c r="B5825" t="s">
        <v>2211</v>
      </c>
      <c r="C5825" t="s">
        <v>2237</v>
      </c>
      <c r="D5825" t="s">
        <v>2250</v>
      </c>
      <c r="E5825" s="17">
        <v>44548</v>
      </c>
      <c r="F5825">
        <v>4540</v>
      </c>
      <c r="G5825">
        <v>23</v>
      </c>
      <c r="H5825">
        <v>4705</v>
      </c>
      <c r="I5825">
        <v>712137</v>
      </c>
      <c r="J5825">
        <v>26796</v>
      </c>
      <c r="K5825">
        <v>95157</v>
      </c>
      <c r="L5825">
        <v>86260</v>
      </c>
      <c r="M5825">
        <v>7410</v>
      </c>
      <c r="N5825">
        <v>331000000</v>
      </c>
    </row>
    <row r="5826" spans="1:14" x14ac:dyDescent="0.3">
      <c r="A5826" t="s">
        <v>8067</v>
      </c>
      <c r="B5826" t="s">
        <v>2187</v>
      </c>
      <c r="C5826" t="s">
        <v>2255</v>
      </c>
      <c r="D5826" t="s">
        <v>2255</v>
      </c>
      <c r="E5826" s="17">
        <v>44540</v>
      </c>
      <c r="F5826">
        <v>2117</v>
      </c>
      <c r="G5826">
        <v>140</v>
      </c>
      <c r="H5826">
        <v>54</v>
      </c>
      <c r="I5826">
        <v>714254</v>
      </c>
      <c r="J5826">
        <v>26936</v>
      </c>
      <c r="K5826">
        <v>95211</v>
      </c>
      <c r="L5826">
        <v>35989</v>
      </c>
      <c r="M5826">
        <v>7120</v>
      </c>
      <c r="N5826">
        <v>83000000</v>
      </c>
    </row>
    <row r="5827" spans="1:14" x14ac:dyDescent="0.3">
      <c r="A5827" t="s">
        <v>8068</v>
      </c>
      <c r="B5827" t="s">
        <v>2187</v>
      </c>
      <c r="C5827" t="s">
        <v>2201</v>
      </c>
      <c r="D5827" t="s">
        <v>2202</v>
      </c>
      <c r="E5827" s="17">
        <v>44226</v>
      </c>
      <c r="F5827">
        <v>2663</v>
      </c>
      <c r="G5827">
        <v>68</v>
      </c>
      <c r="H5827">
        <v>1301</v>
      </c>
      <c r="I5827">
        <v>716917</v>
      </c>
      <c r="J5827">
        <v>27004</v>
      </c>
      <c r="K5827">
        <v>96512</v>
      </c>
      <c r="L5827">
        <v>13315</v>
      </c>
      <c r="M5827">
        <v>14810</v>
      </c>
      <c r="N5827">
        <v>83000000</v>
      </c>
    </row>
    <row r="5828" spans="1:14" x14ac:dyDescent="0.3">
      <c r="A5828" t="s">
        <v>8069</v>
      </c>
      <c r="B5828" t="s">
        <v>2187</v>
      </c>
      <c r="C5828" t="s">
        <v>2188</v>
      </c>
      <c r="D5828" t="s">
        <v>2188</v>
      </c>
      <c r="E5828" s="17">
        <v>44167</v>
      </c>
      <c r="F5828">
        <v>318</v>
      </c>
      <c r="G5828">
        <v>79</v>
      </c>
      <c r="H5828">
        <v>4508</v>
      </c>
      <c r="I5828">
        <v>717235</v>
      </c>
      <c r="J5828">
        <v>27083</v>
      </c>
      <c r="K5828">
        <v>101020</v>
      </c>
      <c r="L5828">
        <v>3498</v>
      </c>
      <c r="M5828">
        <v>4086</v>
      </c>
      <c r="N5828">
        <v>83000000</v>
      </c>
    </row>
    <row r="5829" spans="1:14" x14ac:dyDescent="0.3">
      <c r="A5829" t="s">
        <v>8070</v>
      </c>
      <c r="B5829" t="s">
        <v>2190</v>
      </c>
      <c r="C5829" t="s">
        <v>2198</v>
      </c>
      <c r="D5829" t="s">
        <v>2199</v>
      </c>
      <c r="E5829" s="17">
        <v>44429</v>
      </c>
      <c r="F5829">
        <v>3969</v>
      </c>
      <c r="G5829">
        <v>59</v>
      </c>
      <c r="H5829">
        <v>3911</v>
      </c>
      <c r="I5829">
        <v>721204</v>
      </c>
      <c r="J5829">
        <v>27142</v>
      </c>
      <c r="K5829">
        <v>104931</v>
      </c>
      <c r="L5829">
        <v>27783</v>
      </c>
      <c r="M5829">
        <v>16109</v>
      </c>
      <c r="N5829">
        <v>213000000</v>
      </c>
    </row>
    <row r="5830" spans="1:14" x14ac:dyDescent="0.3">
      <c r="A5830" t="s">
        <v>8071</v>
      </c>
      <c r="B5830" t="s">
        <v>2190</v>
      </c>
      <c r="C5830" t="s">
        <v>2198</v>
      </c>
      <c r="D5830" t="s">
        <v>2306</v>
      </c>
      <c r="E5830" s="17">
        <v>43972</v>
      </c>
      <c r="F5830">
        <v>4131</v>
      </c>
      <c r="G5830">
        <v>37</v>
      </c>
      <c r="H5830">
        <v>3467</v>
      </c>
      <c r="I5830">
        <v>725335</v>
      </c>
      <c r="J5830">
        <v>27179</v>
      </c>
      <c r="K5830">
        <v>108398</v>
      </c>
      <c r="L5830">
        <v>37179</v>
      </c>
      <c r="M5830">
        <v>17160</v>
      </c>
      <c r="N5830">
        <v>213000000</v>
      </c>
    </row>
    <row r="5831" spans="1:14" x14ac:dyDescent="0.3">
      <c r="A5831" t="s">
        <v>8072</v>
      </c>
      <c r="B5831" t="s">
        <v>2211</v>
      </c>
      <c r="C5831" t="s">
        <v>2245</v>
      </c>
      <c r="D5831" t="s">
        <v>2246</v>
      </c>
      <c r="E5831" s="17">
        <v>44147</v>
      </c>
      <c r="F5831">
        <v>254</v>
      </c>
      <c r="G5831">
        <v>175</v>
      </c>
      <c r="H5831">
        <v>1494</v>
      </c>
      <c r="I5831">
        <v>725589</v>
      </c>
      <c r="J5831">
        <v>27354</v>
      </c>
      <c r="K5831">
        <v>109892</v>
      </c>
      <c r="L5831">
        <v>3048</v>
      </c>
      <c r="M5831">
        <v>14012</v>
      </c>
      <c r="N5831">
        <v>331000000</v>
      </c>
    </row>
    <row r="5832" spans="1:14" x14ac:dyDescent="0.3">
      <c r="A5832" t="s">
        <v>8073</v>
      </c>
      <c r="B5832" t="s">
        <v>2211</v>
      </c>
      <c r="C5832" t="s">
        <v>2245</v>
      </c>
      <c r="D5832" t="s">
        <v>2308</v>
      </c>
      <c r="E5832" s="17">
        <v>44541</v>
      </c>
      <c r="F5832">
        <v>1336</v>
      </c>
      <c r="G5832">
        <v>153</v>
      </c>
      <c r="H5832">
        <v>4133</v>
      </c>
      <c r="I5832">
        <v>726925</v>
      </c>
      <c r="J5832">
        <v>27507</v>
      </c>
      <c r="K5832">
        <v>114025</v>
      </c>
      <c r="L5832">
        <v>12024</v>
      </c>
      <c r="M5832">
        <v>5015</v>
      </c>
      <c r="N5832">
        <v>331000000</v>
      </c>
    </row>
    <row r="5833" spans="1:14" x14ac:dyDescent="0.3">
      <c r="A5833" t="s">
        <v>8074</v>
      </c>
      <c r="B5833" t="s">
        <v>2187</v>
      </c>
      <c r="C5833" t="s">
        <v>2188</v>
      </c>
      <c r="D5833" t="s">
        <v>2188</v>
      </c>
      <c r="E5833" s="17">
        <v>44388</v>
      </c>
      <c r="F5833">
        <v>334</v>
      </c>
      <c r="G5833">
        <v>76</v>
      </c>
      <c r="H5833">
        <v>3703</v>
      </c>
      <c r="I5833">
        <v>727259</v>
      </c>
      <c r="J5833">
        <v>27583</v>
      </c>
      <c r="K5833">
        <v>117728</v>
      </c>
      <c r="L5833">
        <v>5010</v>
      </c>
      <c r="M5833">
        <v>14501</v>
      </c>
      <c r="N5833">
        <v>83000000</v>
      </c>
    </row>
    <row r="5834" spans="1:14" x14ac:dyDescent="0.3">
      <c r="A5834" t="s">
        <v>8075</v>
      </c>
      <c r="B5834" t="s">
        <v>2190</v>
      </c>
      <c r="C5834" t="s">
        <v>2252</v>
      </c>
      <c r="D5834" t="s">
        <v>2253</v>
      </c>
      <c r="E5834" s="17">
        <v>44357</v>
      </c>
      <c r="F5834">
        <v>3091</v>
      </c>
      <c r="G5834">
        <v>84</v>
      </c>
      <c r="H5834">
        <v>4865</v>
      </c>
      <c r="I5834">
        <v>730350</v>
      </c>
      <c r="J5834">
        <v>27667</v>
      </c>
      <c r="K5834">
        <v>122593</v>
      </c>
      <c r="L5834">
        <v>27819</v>
      </c>
      <c r="M5834">
        <v>18117</v>
      </c>
      <c r="N5834">
        <v>213000000</v>
      </c>
    </row>
    <row r="5835" spans="1:14" x14ac:dyDescent="0.3">
      <c r="A5835" t="s">
        <v>8076</v>
      </c>
      <c r="B5835" t="s">
        <v>2206</v>
      </c>
      <c r="C5835" t="s">
        <v>2224</v>
      </c>
      <c r="D5835" t="s">
        <v>2230</v>
      </c>
      <c r="E5835" s="17">
        <v>44386</v>
      </c>
      <c r="F5835">
        <v>4393</v>
      </c>
      <c r="G5835">
        <v>128</v>
      </c>
      <c r="H5835">
        <v>182</v>
      </c>
      <c r="I5835">
        <v>734743</v>
      </c>
      <c r="J5835">
        <v>27795</v>
      </c>
      <c r="K5835">
        <v>122775</v>
      </c>
      <c r="L5835">
        <v>39537</v>
      </c>
      <c r="M5835">
        <v>2948</v>
      </c>
      <c r="N5835">
        <v>68000000</v>
      </c>
    </row>
    <row r="5836" spans="1:14" x14ac:dyDescent="0.3">
      <c r="A5836" t="s">
        <v>8077</v>
      </c>
      <c r="B5836" t="s">
        <v>2190</v>
      </c>
      <c r="C5836" t="s">
        <v>2252</v>
      </c>
      <c r="D5836" t="s">
        <v>2301</v>
      </c>
      <c r="E5836" s="17">
        <v>44231</v>
      </c>
      <c r="F5836">
        <v>1044</v>
      </c>
      <c r="G5836">
        <v>3</v>
      </c>
      <c r="H5836">
        <v>1236</v>
      </c>
      <c r="I5836">
        <v>735787</v>
      </c>
      <c r="J5836">
        <v>27798</v>
      </c>
      <c r="K5836">
        <v>124011</v>
      </c>
      <c r="L5836">
        <v>15660</v>
      </c>
      <c r="M5836">
        <v>7235</v>
      </c>
      <c r="N5836">
        <v>213000000</v>
      </c>
    </row>
    <row r="5837" spans="1:14" x14ac:dyDescent="0.3">
      <c r="A5837" t="s">
        <v>8078</v>
      </c>
      <c r="B5837" t="s">
        <v>2211</v>
      </c>
      <c r="C5837" t="s">
        <v>2237</v>
      </c>
      <c r="D5837" t="s">
        <v>2238</v>
      </c>
      <c r="E5837" s="17">
        <v>44511</v>
      </c>
      <c r="F5837">
        <v>4573</v>
      </c>
      <c r="G5837">
        <v>194</v>
      </c>
      <c r="H5837">
        <v>4221</v>
      </c>
      <c r="I5837">
        <v>740360</v>
      </c>
      <c r="J5837">
        <v>27992</v>
      </c>
      <c r="K5837">
        <v>128232</v>
      </c>
      <c r="L5837">
        <v>50303</v>
      </c>
      <c r="M5837">
        <v>16066</v>
      </c>
      <c r="N5837">
        <v>331000000</v>
      </c>
    </row>
    <row r="5838" spans="1:14" x14ac:dyDescent="0.3">
      <c r="A5838" t="s">
        <v>8079</v>
      </c>
      <c r="B5838" t="s">
        <v>2190</v>
      </c>
      <c r="C5838" t="s">
        <v>2191</v>
      </c>
      <c r="D5838" t="s">
        <v>2192</v>
      </c>
      <c r="E5838" s="17">
        <v>44140</v>
      </c>
      <c r="F5838">
        <v>1791</v>
      </c>
      <c r="G5838">
        <v>113</v>
      </c>
      <c r="H5838">
        <v>4235</v>
      </c>
      <c r="I5838">
        <v>742151</v>
      </c>
      <c r="J5838">
        <v>28105</v>
      </c>
      <c r="K5838">
        <v>132467</v>
      </c>
      <c r="L5838">
        <v>10746</v>
      </c>
      <c r="M5838">
        <v>14572</v>
      </c>
      <c r="N5838">
        <v>213000000</v>
      </c>
    </row>
    <row r="5839" spans="1:14" x14ac:dyDescent="0.3">
      <c r="A5839" t="s">
        <v>8080</v>
      </c>
      <c r="B5839" t="s">
        <v>2211</v>
      </c>
      <c r="C5839" t="s">
        <v>2241</v>
      </c>
      <c r="D5839" t="s">
        <v>2242</v>
      </c>
      <c r="E5839" s="17">
        <v>44325</v>
      </c>
      <c r="F5839">
        <v>2519</v>
      </c>
      <c r="G5839">
        <v>79</v>
      </c>
      <c r="H5839">
        <v>620</v>
      </c>
      <c r="I5839">
        <v>744670</v>
      </c>
      <c r="J5839">
        <v>28184</v>
      </c>
      <c r="K5839">
        <v>133087</v>
      </c>
      <c r="L5839">
        <v>45342</v>
      </c>
      <c r="M5839">
        <v>18077</v>
      </c>
      <c r="N5839">
        <v>331000000</v>
      </c>
    </row>
    <row r="5840" spans="1:14" x14ac:dyDescent="0.3">
      <c r="A5840" t="s">
        <v>8081</v>
      </c>
      <c r="B5840" t="s">
        <v>2187</v>
      </c>
      <c r="C5840" t="s">
        <v>2201</v>
      </c>
      <c r="D5840" t="s">
        <v>2202</v>
      </c>
      <c r="E5840" s="17">
        <v>44386</v>
      </c>
      <c r="F5840">
        <v>961</v>
      </c>
      <c r="G5840">
        <v>108</v>
      </c>
      <c r="H5840">
        <v>1544</v>
      </c>
      <c r="I5840">
        <v>745631</v>
      </c>
      <c r="J5840">
        <v>28292</v>
      </c>
      <c r="K5840">
        <v>134631</v>
      </c>
      <c r="L5840">
        <v>4805</v>
      </c>
      <c r="M5840">
        <v>10710</v>
      </c>
      <c r="N5840">
        <v>83000000</v>
      </c>
    </row>
    <row r="5841" spans="1:14" x14ac:dyDescent="0.3">
      <c r="A5841" t="s">
        <v>8082</v>
      </c>
      <c r="B5841" t="s">
        <v>2187</v>
      </c>
      <c r="C5841" t="s">
        <v>2255</v>
      </c>
      <c r="D5841" t="s">
        <v>2255</v>
      </c>
      <c r="E5841" s="17">
        <v>44440</v>
      </c>
      <c r="F5841">
        <v>3749</v>
      </c>
      <c r="G5841">
        <v>140</v>
      </c>
      <c r="H5841">
        <v>4127</v>
      </c>
      <c r="I5841">
        <v>749380</v>
      </c>
      <c r="J5841">
        <v>28432</v>
      </c>
      <c r="K5841">
        <v>138758</v>
      </c>
      <c r="L5841">
        <v>56235</v>
      </c>
      <c r="M5841">
        <v>11325</v>
      </c>
      <c r="N5841">
        <v>83000000</v>
      </c>
    </row>
    <row r="5842" spans="1:14" x14ac:dyDescent="0.3">
      <c r="A5842" t="s">
        <v>8083</v>
      </c>
      <c r="B5842" t="s">
        <v>2187</v>
      </c>
      <c r="C5842" t="s">
        <v>2338</v>
      </c>
      <c r="D5842" t="s">
        <v>2339</v>
      </c>
      <c r="E5842" s="17">
        <v>43939</v>
      </c>
      <c r="F5842">
        <v>4565</v>
      </c>
      <c r="G5842">
        <v>166</v>
      </c>
      <c r="H5842">
        <v>234</v>
      </c>
      <c r="I5842">
        <v>753945</v>
      </c>
      <c r="J5842">
        <v>28598</v>
      </c>
      <c r="K5842">
        <v>138992</v>
      </c>
      <c r="L5842">
        <v>36520</v>
      </c>
      <c r="M5842">
        <v>17330</v>
      </c>
      <c r="N5842">
        <v>83000000</v>
      </c>
    </row>
    <row r="5843" spans="1:14" x14ac:dyDescent="0.3">
      <c r="A5843" t="s">
        <v>8084</v>
      </c>
      <c r="B5843" t="s">
        <v>2206</v>
      </c>
      <c r="C5843" t="s">
        <v>2224</v>
      </c>
      <c r="D5843" t="s">
        <v>2225</v>
      </c>
      <c r="E5843" s="17">
        <v>44202</v>
      </c>
      <c r="F5843">
        <v>2814</v>
      </c>
      <c r="G5843">
        <v>30</v>
      </c>
      <c r="H5843">
        <v>72</v>
      </c>
      <c r="I5843">
        <v>756759</v>
      </c>
      <c r="J5843">
        <v>28628</v>
      </c>
      <c r="K5843">
        <v>139064</v>
      </c>
      <c r="L5843">
        <v>25326</v>
      </c>
      <c r="M5843">
        <v>14954</v>
      </c>
      <c r="N5843">
        <v>68000000</v>
      </c>
    </row>
    <row r="5844" spans="1:14" x14ac:dyDescent="0.3">
      <c r="A5844" t="s">
        <v>8085</v>
      </c>
      <c r="B5844" t="s">
        <v>2206</v>
      </c>
      <c r="C5844" t="s">
        <v>2207</v>
      </c>
      <c r="D5844" t="s">
        <v>2208</v>
      </c>
      <c r="E5844" s="17">
        <v>44446</v>
      </c>
      <c r="F5844">
        <v>589</v>
      </c>
      <c r="G5844">
        <v>151</v>
      </c>
      <c r="H5844">
        <v>4567</v>
      </c>
      <c r="I5844">
        <v>757348</v>
      </c>
      <c r="J5844">
        <v>28779</v>
      </c>
      <c r="K5844">
        <v>143631</v>
      </c>
      <c r="L5844">
        <v>6479</v>
      </c>
      <c r="M5844">
        <v>4937</v>
      </c>
      <c r="N5844">
        <v>68000000</v>
      </c>
    </row>
    <row r="5845" spans="1:14" x14ac:dyDescent="0.3">
      <c r="A5845" t="s">
        <v>8086</v>
      </c>
      <c r="B5845" t="s">
        <v>2211</v>
      </c>
      <c r="C5845" t="s">
        <v>2237</v>
      </c>
      <c r="D5845" t="s">
        <v>2238</v>
      </c>
      <c r="E5845" s="17">
        <v>44036</v>
      </c>
      <c r="F5845">
        <v>1988</v>
      </c>
      <c r="G5845">
        <v>127</v>
      </c>
      <c r="H5845">
        <v>1789</v>
      </c>
      <c r="I5845">
        <v>759336</v>
      </c>
      <c r="J5845">
        <v>28906</v>
      </c>
      <c r="K5845">
        <v>145420</v>
      </c>
      <c r="L5845">
        <v>9940</v>
      </c>
      <c r="M5845">
        <v>6898</v>
      </c>
      <c r="N5845">
        <v>331000000</v>
      </c>
    </row>
    <row r="5846" spans="1:14" x14ac:dyDescent="0.3">
      <c r="A5846" t="s">
        <v>8087</v>
      </c>
      <c r="B5846" t="s">
        <v>2194</v>
      </c>
      <c r="C5846" t="s">
        <v>27</v>
      </c>
      <c r="D5846" t="s">
        <v>27</v>
      </c>
      <c r="E5846" s="17">
        <v>43873</v>
      </c>
      <c r="F5846">
        <v>2839</v>
      </c>
      <c r="G5846">
        <v>78</v>
      </c>
      <c r="H5846">
        <v>627</v>
      </c>
      <c r="I5846">
        <v>762175</v>
      </c>
      <c r="J5846">
        <v>28984</v>
      </c>
      <c r="K5846">
        <v>146047</v>
      </c>
      <c r="L5846">
        <v>36907</v>
      </c>
      <c r="M5846">
        <v>10994</v>
      </c>
      <c r="N5846">
        <v>1380000000</v>
      </c>
    </row>
    <row r="5847" spans="1:14" x14ac:dyDescent="0.3">
      <c r="A5847" t="s">
        <v>8088</v>
      </c>
      <c r="B5847" t="s">
        <v>2206</v>
      </c>
      <c r="C5847" t="s">
        <v>2232</v>
      </c>
      <c r="D5847" t="s">
        <v>2326</v>
      </c>
      <c r="E5847" s="17">
        <v>44075</v>
      </c>
      <c r="F5847">
        <v>3865</v>
      </c>
      <c r="G5847">
        <v>4</v>
      </c>
      <c r="H5847">
        <v>667</v>
      </c>
      <c r="I5847">
        <v>766040</v>
      </c>
      <c r="J5847">
        <v>28988</v>
      </c>
      <c r="K5847">
        <v>146714</v>
      </c>
      <c r="L5847">
        <v>57975</v>
      </c>
      <c r="M5847">
        <v>1124</v>
      </c>
      <c r="N5847">
        <v>68000000</v>
      </c>
    </row>
    <row r="5848" spans="1:14" x14ac:dyDescent="0.3">
      <c r="A5848" t="s">
        <v>8089</v>
      </c>
      <c r="B5848" t="s">
        <v>2211</v>
      </c>
      <c r="C5848" t="s">
        <v>2237</v>
      </c>
      <c r="D5848" t="s">
        <v>2250</v>
      </c>
      <c r="E5848" s="17">
        <v>44117</v>
      </c>
      <c r="F5848">
        <v>2433</v>
      </c>
      <c r="G5848">
        <v>126</v>
      </c>
      <c r="H5848">
        <v>4023</v>
      </c>
      <c r="I5848">
        <v>768473</v>
      </c>
      <c r="J5848">
        <v>29114</v>
      </c>
      <c r="K5848">
        <v>150737</v>
      </c>
      <c r="L5848">
        <v>38928</v>
      </c>
      <c r="M5848">
        <v>15641</v>
      </c>
      <c r="N5848">
        <v>331000000</v>
      </c>
    </row>
    <row r="5849" spans="1:14" x14ac:dyDescent="0.3">
      <c r="A5849" t="s">
        <v>8090</v>
      </c>
      <c r="B5849" t="s">
        <v>2190</v>
      </c>
      <c r="C5849" t="s">
        <v>2252</v>
      </c>
      <c r="D5849" t="s">
        <v>2253</v>
      </c>
      <c r="E5849" s="17">
        <v>44185</v>
      </c>
      <c r="F5849">
        <v>2989</v>
      </c>
      <c r="G5849">
        <v>176</v>
      </c>
      <c r="H5849">
        <v>593</v>
      </c>
      <c r="I5849">
        <v>771462</v>
      </c>
      <c r="J5849">
        <v>29290</v>
      </c>
      <c r="K5849">
        <v>151330</v>
      </c>
      <c r="L5849">
        <v>47824</v>
      </c>
      <c r="M5849">
        <v>1388</v>
      </c>
      <c r="N5849">
        <v>213000000</v>
      </c>
    </row>
    <row r="5850" spans="1:14" x14ac:dyDescent="0.3">
      <c r="A5850" t="s">
        <v>8091</v>
      </c>
      <c r="B5850" t="s">
        <v>2187</v>
      </c>
      <c r="C5850" t="s">
        <v>2201</v>
      </c>
      <c r="D5850" t="s">
        <v>2272</v>
      </c>
      <c r="E5850" s="17">
        <v>44306</v>
      </c>
      <c r="F5850">
        <v>3948</v>
      </c>
      <c r="G5850">
        <v>85</v>
      </c>
      <c r="H5850">
        <v>2666</v>
      </c>
      <c r="I5850">
        <v>775410</v>
      </c>
      <c r="J5850">
        <v>29375</v>
      </c>
      <c r="K5850">
        <v>153996</v>
      </c>
      <c r="L5850">
        <v>55272</v>
      </c>
      <c r="M5850">
        <v>3647</v>
      </c>
      <c r="N5850">
        <v>83000000</v>
      </c>
    </row>
    <row r="5851" spans="1:14" x14ac:dyDescent="0.3">
      <c r="A5851" t="s">
        <v>8092</v>
      </c>
      <c r="B5851" t="s">
        <v>2187</v>
      </c>
      <c r="C5851" t="s">
        <v>2188</v>
      </c>
      <c r="D5851" t="s">
        <v>2188</v>
      </c>
      <c r="E5851" s="17">
        <v>43913</v>
      </c>
      <c r="F5851">
        <v>4541</v>
      </c>
      <c r="G5851">
        <v>85</v>
      </c>
      <c r="H5851">
        <v>3812</v>
      </c>
      <c r="I5851">
        <v>779951</v>
      </c>
      <c r="J5851">
        <v>29460</v>
      </c>
      <c r="K5851">
        <v>157808</v>
      </c>
      <c r="L5851">
        <v>36328</v>
      </c>
      <c r="M5851">
        <v>16348</v>
      </c>
      <c r="N5851">
        <v>83000000</v>
      </c>
    </row>
    <row r="5852" spans="1:14" x14ac:dyDescent="0.3">
      <c r="A5852" t="s">
        <v>8093</v>
      </c>
      <c r="B5852" t="s">
        <v>2187</v>
      </c>
      <c r="C5852" t="s">
        <v>2188</v>
      </c>
      <c r="D5852" t="s">
        <v>2188</v>
      </c>
      <c r="E5852" s="17">
        <v>43940</v>
      </c>
      <c r="F5852">
        <v>1960</v>
      </c>
      <c r="G5852">
        <v>138</v>
      </c>
      <c r="H5852">
        <v>2339</v>
      </c>
      <c r="I5852">
        <v>781911</v>
      </c>
      <c r="J5852">
        <v>29598</v>
      </c>
      <c r="K5852">
        <v>160147</v>
      </c>
      <c r="L5852">
        <v>19600</v>
      </c>
      <c r="M5852">
        <v>17223</v>
      </c>
      <c r="N5852">
        <v>83000000</v>
      </c>
    </row>
    <row r="5853" spans="1:14" x14ac:dyDescent="0.3">
      <c r="A5853" t="s">
        <v>8094</v>
      </c>
      <c r="B5853" t="s">
        <v>2211</v>
      </c>
      <c r="C5853" t="s">
        <v>2237</v>
      </c>
      <c r="D5853" t="s">
        <v>2250</v>
      </c>
      <c r="E5853" s="17">
        <v>44020</v>
      </c>
      <c r="F5853">
        <v>4194</v>
      </c>
      <c r="G5853">
        <v>23</v>
      </c>
      <c r="H5853">
        <v>3359</v>
      </c>
      <c r="I5853">
        <v>786105</v>
      </c>
      <c r="J5853">
        <v>29621</v>
      </c>
      <c r="K5853">
        <v>163506</v>
      </c>
      <c r="L5853">
        <v>62910</v>
      </c>
      <c r="M5853">
        <v>1206</v>
      </c>
      <c r="N5853">
        <v>331000000</v>
      </c>
    </row>
    <row r="5854" spans="1:14" x14ac:dyDescent="0.3">
      <c r="A5854" t="s">
        <v>8095</v>
      </c>
      <c r="B5854" t="s">
        <v>2187</v>
      </c>
      <c r="C5854" t="s">
        <v>2201</v>
      </c>
      <c r="D5854" t="s">
        <v>2202</v>
      </c>
      <c r="E5854" s="17">
        <v>44081</v>
      </c>
      <c r="F5854">
        <v>654</v>
      </c>
      <c r="G5854">
        <v>44</v>
      </c>
      <c r="H5854">
        <v>2260</v>
      </c>
      <c r="I5854">
        <v>786759</v>
      </c>
      <c r="J5854">
        <v>29665</v>
      </c>
      <c r="K5854">
        <v>165766</v>
      </c>
      <c r="L5854">
        <v>3270</v>
      </c>
      <c r="M5854">
        <v>9847</v>
      </c>
      <c r="N5854">
        <v>83000000</v>
      </c>
    </row>
    <row r="5855" spans="1:14" x14ac:dyDescent="0.3">
      <c r="A5855" t="s">
        <v>8096</v>
      </c>
      <c r="B5855" t="s">
        <v>2206</v>
      </c>
      <c r="C5855" t="s">
        <v>2224</v>
      </c>
      <c r="D5855" t="s">
        <v>2230</v>
      </c>
      <c r="E5855" s="17">
        <v>44554</v>
      </c>
      <c r="F5855">
        <v>1078</v>
      </c>
      <c r="G5855">
        <v>110</v>
      </c>
      <c r="H5855">
        <v>4262</v>
      </c>
      <c r="I5855">
        <v>787837</v>
      </c>
      <c r="J5855">
        <v>29775</v>
      </c>
      <c r="K5855">
        <v>170028</v>
      </c>
      <c r="L5855">
        <v>14014</v>
      </c>
      <c r="M5855">
        <v>4872</v>
      </c>
      <c r="N5855">
        <v>68000000</v>
      </c>
    </row>
    <row r="5856" spans="1:14" x14ac:dyDescent="0.3">
      <c r="A5856" t="s">
        <v>8097</v>
      </c>
      <c r="B5856" t="s">
        <v>2190</v>
      </c>
      <c r="C5856" t="s">
        <v>2198</v>
      </c>
      <c r="D5856" t="s">
        <v>2199</v>
      </c>
      <c r="E5856" s="17">
        <v>44121</v>
      </c>
      <c r="F5856">
        <v>3074</v>
      </c>
      <c r="G5856">
        <v>33</v>
      </c>
      <c r="H5856">
        <v>968</v>
      </c>
      <c r="I5856">
        <v>790911</v>
      </c>
      <c r="J5856">
        <v>29808</v>
      </c>
      <c r="K5856">
        <v>170996</v>
      </c>
      <c r="L5856">
        <v>24592</v>
      </c>
      <c r="M5856">
        <v>14083</v>
      </c>
      <c r="N5856">
        <v>213000000</v>
      </c>
    </row>
    <row r="5857" spans="1:14" x14ac:dyDescent="0.3">
      <c r="A5857" t="s">
        <v>8098</v>
      </c>
      <c r="B5857" t="s">
        <v>2187</v>
      </c>
      <c r="C5857" t="s">
        <v>2188</v>
      </c>
      <c r="D5857" t="s">
        <v>2188</v>
      </c>
      <c r="E5857" s="17">
        <v>44475</v>
      </c>
      <c r="F5857">
        <v>1355</v>
      </c>
      <c r="G5857">
        <v>138</v>
      </c>
      <c r="H5857">
        <v>2027</v>
      </c>
      <c r="I5857">
        <v>792266</v>
      </c>
      <c r="J5857">
        <v>29946</v>
      </c>
      <c r="K5857">
        <v>173023</v>
      </c>
      <c r="L5857">
        <v>12195</v>
      </c>
      <c r="M5857">
        <v>17362</v>
      </c>
      <c r="N5857">
        <v>83000000</v>
      </c>
    </row>
    <row r="5858" spans="1:14" x14ac:dyDescent="0.3">
      <c r="A5858" t="s">
        <v>8099</v>
      </c>
      <c r="B5858" t="s">
        <v>2211</v>
      </c>
      <c r="C5858" t="s">
        <v>2237</v>
      </c>
      <c r="D5858" t="s">
        <v>2238</v>
      </c>
      <c r="E5858" s="17">
        <v>44031</v>
      </c>
      <c r="F5858">
        <v>1458</v>
      </c>
      <c r="G5858">
        <v>184</v>
      </c>
      <c r="H5858">
        <v>178</v>
      </c>
      <c r="I5858">
        <v>793724</v>
      </c>
      <c r="J5858">
        <v>30130</v>
      </c>
      <c r="K5858">
        <v>173201</v>
      </c>
      <c r="L5858">
        <v>27702</v>
      </c>
      <c r="M5858">
        <v>16934</v>
      </c>
      <c r="N5858">
        <v>331000000</v>
      </c>
    </row>
    <row r="5859" spans="1:14" x14ac:dyDescent="0.3">
      <c r="A5859" t="s">
        <v>8100</v>
      </c>
      <c r="B5859" t="s">
        <v>2190</v>
      </c>
      <c r="C5859" t="s">
        <v>2269</v>
      </c>
      <c r="D5859" t="s">
        <v>2288</v>
      </c>
      <c r="E5859" s="17">
        <v>44156</v>
      </c>
      <c r="F5859">
        <v>3282</v>
      </c>
      <c r="G5859">
        <v>156</v>
      </c>
      <c r="H5859">
        <v>2051</v>
      </c>
      <c r="I5859">
        <v>797006</v>
      </c>
      <c r="J5859">
        <v>30286</v>
      </c>
      <c r="K5859">
        <v>175252</v>
      </c>
      <c r="L5859">
        <v>39384</v>
      </c>
      <c r="M5859">
        <v>8491</v>
      </c>
      <c r="N5859">
        <v>213000000</v>
      </c>
    </row>
    <row r="5860" spans="1:14" x14ac:dyDescent="0.3">
      <c r="A5860" t="s">
        <v>8101</v>
      </c>
      <c r="B5860" t="s">
        <v>2187</v>
      </c>
      <c r="C5860" t="s">
        <v>2338</v>
      </c>
      <c r="D5860" t="s">
        <v>2438</v>
      </c>
      <c r="E5860" s="17">
        <v>44341</v>
      </c>
      <c r="F5860">
        <v>4912</v>
      </c>
      <c r="G5860">
        <v>149</v>
      </c>
      <c r="H5860">
        <v>4431</v>
      </c>
      <c r="I5860">
        <v>801918</v>
      </c>
      <c r="J5860">
        <v>30435</v>
      </c>
      <c r="K5860">
        <v>179683</v>
      </c>
      <c r="L5860">
        <v>49120</v>
      </c>
      <c r="M5860">
        <v>5388</v>
      </c>
      <c r="N5860">
        <v>83000000</v>
      </c>
    </row>
    <row r="5861" spans="1:14" x14ac:dyDescent="0.3">
      <c r="A5861" t="s">
        <v>8102</v>
      </c>
      <c r="B5861" t="s">
        <v>2194</v>
      </c>
      <c r="C5861" t="s">
        <v>2204</v>
      </c>
      <c r="D5861" t="s">
        <v>2235</v>
      </c>
      <c r="E5861" s="17">
        <v>44239</v>
      </c>
      <c r="F5861">
        <v>4756</v>
      </c>
      <c r="G5861">
        <v>160</v>
      </c>
      <c r="H5861">
        <v>194</v>
      </c>
      <c r="I5861">
        <v>806674</v>
      </c>
      <c r="J5861">
        <v>30595</v>
      </c>
      <c r="K5861">
        <v>179877</v>
      </c>
      <c r="L5861">
        <v>90364</v>
      </c>
      <c r="M5861">
        <v>11208</v>
      </c>
      <c r="N5861">
        <v>1380000000</v>
      </c>
    </row>
    <row r="5862" spans="1:14" x14ac:dyDescent="0.3">
      <c r="A5862" t="s">
        <v>8103</v>
      </c>
      <c r="B5862" t="s">
        <v>2187</v>
      </c>
      <c r="C5862" t="s">
        <v>2188</v>
      </c>
      <c r="D5862" t="s">
        <v>2188</v>
      </c>
      <c r="E5862" s="17">
        <v>44437</v>
      </c>
      <c r="F5862">
        <v>4695</v>
      </c>
      <c r="G5862">
        <v>199</v>
      </c>
      <c r="H5862">
        <v>3535</v>
      </c>
      <c r="I5862">
        <v>811369</v>
      </c>
      <c r="J5862">
        <v>30794</v>
      </c>
      <c r="K5862">
        <v>183412</v>
      </c>
      <c r="L5862">
        <v>65730</v>
      </c>
      <c r="M5862">
        <v>13591</v>
      </c>
      <c r="N5862">
        <v>83000000</v>
      </c>
    </row>
    <row r="5863" spans="1:14" x14ac:dyDescent="0.3">
      <c r="A5863" t="s">
        <v>8104</v>
      </c>
      <c r="B5863" t="s">
        <v>2206</v>
      </c>
      <c r="C5863" t="s">
        <v>2207</v>
      </c>
      <c r="D5863" t="s">
        <v>2208</v>
      </c>
      <c r="E5863" s="17">
        <v>44338</v>
      </c>
      <c r="F5863">
        <v>919</v>
      </c>
      <c r="G5863">
        <v>121</v>
      </c>
      <c r="H5863">
        <v>2940</v>
      </c>
      <c r="I5863">
        <v>812288</v>
      </c>
      <c r="J5863">
        <v>30915</v>
      </c>
      <c r="K5863">
        <v>186352</v>
      </c>
      <c r="L5863">
        <v>14704</v>
      </c>
      <c r="M5863">
        <v>16381</v>
      </c>
      <c r="N5863">
        <v>68000000</v>
      </c>
    </row>
    <row r="5864" spans="1:14" x14ac:dyDescent="0.3">
      <c r="A5864" t="s">
        <v>8105</v>
      </c>
      <c r="B5864" t="s">
        <v>2190</v>
      </c>
      <c r="C5864" t="s">
        <v>2252</v>
      </c>
      <c r="D5864" t="s">
        <v>2301</v>
      </c>
      <c r="E5864" s="17">
        <v>44561</v>
      </c>
      <c r="F5864">
        <v>1746</v>
      </c>
      <c r="G5864">
        <v>176</v>
      </c>
      <c r="H5864">
        <v>2817</v>
      </c>
      <c r="I5864">
        <v>814034</v>
      </c>
      <c r="J5864">
        <v>31091</v>
      </c>
      <c r="K5864">
        <v>189169</v>
      </c>
      <c r="L5864">
        <v>31428</v>
      </c>
      <c r="M5864">
        <v>18479</v>
      </c>
      <c r="N5864">
        <v>213000000</v>
      </c>
    </row>
    <row r="5865" spans="1:14" x14ac:dyDescent="0.3">
      <c r="A5865" t="s">
        <v>8106</v>
      </c>
      <c r="B5865" t="s">
        <v>2206</v>
      </c>
      <c r="C5865" t="s">
        <v>2232</v>
      </c>
      <c r="D5865" t="s">
        <v>2233</v>
      </c>
      <c r="E5865" s="17">
        <v>44431</v>
      </c>
      <c r="F5865">
        <v>1758</v>
      </c>
      <c r="G5865">
        <v>108</v>
      </c>
      <c r="H5865">
        <v>3628</v>
      </c>
      <c r="I5865">
        <v>815792</v>
      </c>
      <c r="J5865">
        <v>31199</v>
      </c>
      <c r="K5865">
        <v>192797</v>
      </c>
      <c r="L5865">
        <v>12306</v>
      </c>
      <c r="M5865">
        <v>16588</v>
      </c>
      <c r="N5865">
        <v>68000000</v>
      </c>
    </row>
    <row r="5866" spans="1:14" x14ac:dyDescent="0.3">
      <c r="A5866" t="s">
        <v>8107</v>
      </c>
      <c r="B5866" t="s">
        <v>2194</v>
      </c>
      <c r="C5866" t="s">
        <v>27</v>
      </c>
      <c r="D5866" t="s">
        <v>27</v>
      </c>
      <c r="E5866" s="17">
        <v>43902</v>
      </c>
      <c r="F5866">
        <v>1831</v>
      </c>
      <c r="G5866">
        <v>22</v>
      </c>
      <c r="H5866">
        <v>1231</v>
      </c>
      <c r="I5866">
        <v>817623</v>
      </c>
      <c r="J5866">
        <v>31221</v>
      </c>
      <c r="K5866">
        <v>194028</v>
      </c>
      <c r="L5866">
        <v>25634</v>
      </c>
      <c r="M5866">
        <v>14946</v>
      </c>
      <c r="N5866">
        <v>1380000000</v>
      </c>
    </row>
    <row r="5867" spans="1:14" x14ac:dyDescent="0.3">
      <c r="A5867" t="s">
        <v>8108</v>
      </c>
      <c r="B5867" t="s">
        <v>2194</v>
      </c>
      <c r="C5867" t="s">
        <v>2195</v>
      </c>
      <c r="D5867" t="s">
        <v>2296</v>
      </c>
      <c r="E5867" s="17">
        <v>44077</v>
      </c>
      <c r="F5867">
        <v>1171</v>
      </c>
      <c r="G5867">
        <v>196</v>
      </c>
      <c r="H5867">
        <v>3698</v>
      </c>
      <c r="I5867">
        <v>818794</v>
      </c>
      <c r="J5867">
        <v>31417</v>
      </c>
      <c r="K5867">
        <v>197726</v>
      </c>
      <c r="L5867">
        <v>14052</v>
      </c>
      <c r="M5867">
        <v>13261</v>
      </c>
      <c r="N5867">
        <v>1380000000</v>
      </c>
    </row>
    <row r="5868" spans="1:14" x14ac:dyDescent="0.3">
      <c r="A5868" t="s">
        <v>8109</v>
      </c>
      <c r="B5868" t="s">
        <v>2206</v>
      </c>
      <c r="C5868" t="s">
        <v>2232</v>
      </c>
      <c r="D5868" t="s">
        <v>2326</v>
      </c>
      <c r="E5868" s="17">
        <v>44471</v>
      </c>
      <c r="F5868">
        <v>3278</v>
      </c>
      <c r="G5868">
        <v>28</v>
      </c>
      <c r="H5868">
        <v>1959</v>
      </c>
      <c r="I5868">
        <v>822072</v>
      </c>
      <c r="J5868">
        <v>31445</v>
      </c>
      <c r="K5868">
        <v>199685</v>
      </c>
      <c r="L5868">
        <v>32780</v>
      </c>
      <c r="M5868">
        <v>1985</v>
      </c>
      <c r="N5868">
        <v>68000000</v>
      </c>
    </row>
    <row r="5869" spans="1:14" x14ac:dyDescent="0.3">
      <c r="A5869" t="s">
        <v>8110</v>
      </c>
      <c r="B5869" t="s">
        <v>2190</v>
      </c>
      <c r="C5869" t="s">
        <v>2252</v>
      </c>
      <c r="D5869" t="s">
        <v>2253</v>
      </c>
      <c r="E5869" s="17">
        <v>44554</v>
      </c>
      <c r="F5869">
        <v>359</v>
      </c>
      <c r="G5869">
        <v>5</v>
      </c>
      <c r="H5869">
        <v>1526</v>
      </c>
      <c r="I5869">
        <v>822431</v>
      </c>
      <c r="J5869">
        <v>31450</v>
      </c>
      <c r="K5869">
        <v>201211</v>
      </c>
      <c r="L5869">
        <v>5744</v>
      </c>
      <c r="M5869">
        <v>10165</v>
      </c>
      <c r="N5869">
        <v>213000000</v>
      </c>
    </row>
    <row r="5870" spans="1:14" x14ac:dyDescent="0.3">
      <c r="A5870" t="s">
        <v>8111</v>
      </c>
      <c r="B5870" t="s">
        <v>2194</v>
      </c>
      <c r="C5870" t="s">
        <v>2195</v>
      </c>
      <c r="D5870" t="s">
        <v>2196</v>
      </c>
      <c r="E5870" s="17">
        <v>44438</v>
      </c>
      <c r="F5870">
        <v>3810</v>
      </c>
      <c r="G5870">
        <v>51</v>
      </c>
      <c r="H5870">
        <v>2177</v>
      </c>
      <c r="I5870">
        <v>826241</v>
      </c>
      <c r="J5870">
        <v>31501</v>
      </c>
      <c r="K5870">
        <v>203388</v>
      </c>
      <c r="L5870">
        <v>22860</v>
      </c>
      <c r="M5870">
        <v>12052</v>
      </c>
      <c r="N5870">
        <v>1380000000</v>
      </c>
    </row>
    <row r="5871" spans="1:14" x14ac:dyDescent="0.3">
      <c r="A5871" t="s">
        <v>8112</v>
      </c>
      <c r="B5871" t="s">
        <v>2194</v>
      </c>
      <c r="C5871" t="s">
        <v>2195</v>
      </c>
      <c r="D5871" t="s">
        <v>2196</v>
      </c>
      <c r="E5871" s="17">
        <v>44417</v>
      </c>
      <c r="F5871">
        <v>1440</v>
      </c>
      <c r="G5871">
        <v>88</v>
      </c>
      <c r="H5871">
        <v>3072</v>
      </c>
      <c r="I5871">
        <v>827681</v>
      </c>
      <c r="J5871">
        <v>31589</v>
      </c>
      <c r="K5871">
        <v>206460</v>
      </c>
      <c r="L5871">
        <v>12960</v>
      </c>
      <c r="M5871">
        <v>3746</v>
      </c>
      <c r="N5871">
        <v>1380000000</v>
      </c>
    </row>
    <row r="5872" spans="1:14" x14ac:dyDescent="0.3">
      <c r="A5872" t="s">
        <v>8113</v>
      </c>
      <c r="B5872" t="s">
        <v>2187</v>
      </c>
      <c r="C5872" t="s">
        <v>2188</v>
      </c>
      <c r="D5872" t="s">
        <v>2188</v>
      </c>
      <c r="E5872" s="17">
        <v>44396</v>
      </c>
      <c r="F5872">
        <v>2919</v>
      </c>
      <c r="G5872">
        <v>88</v>
      </c>
      <c r="H5872">
        <v>3519</v>
      </c>
      <c r="I5872">
        <v>830600</v>
      </c>
      <c r="J5872">
        <v>31677</v>
      </c>
      <c r="K5872">
        <v>209979</v>
      </c>
      <c r="L5872">
        <v>20433</v>
      </c>
      <c r="M5872">
        <v>7311</v>
      </c>
      <c r="N5872">
        <v>83000000</v>
      </c>
    </row>
    <row r="5873" spans="1:14" x14ac:dyDescent="0.3">
      <c r="A5873" t="s">
        <v>8114</v>
      </c>
      <c r="B5873" t="s">
        <v>2211</v>
      </c>
      <c r="C5873" t="s">
        <v>2245</v>
      </c>
      <c r="D5873" t="s">
        <v>2246</v>
      </c>
      <c r="E5873" s="17">
        <v>44174</v>
      </c>
      <c r="F5873">
        <v>1719</v>
      </c>
      <c r="G5873">
        <v>121</v>
      </c>
      <c r="H5873">
        <v>1695</v>
      </c>
      <c r="I5873">
        <v>832319</v>
      </c>
      <c r="J5873">
        <v>31798</v>
      </c>
      <c r="K5873">
        <v>211674</v>
      </c>
      <c r="L5873">
        <v>13752</v>
      </c>
      <c r="M5873">
        <v>18087</v>
      </c>
      <c r="N5873">
        <v>331000000</v>
      </c>
    </row>
    <row r="5874" spans="1:14" x14ac:dyDescent="0.3">
      <c r="A5874" t="s">
        <v>8115</v>
      </c>
      <c r="B5874" t="s">
        <v>2194</v>
      </c>
      <c r="C5874" t="s">
        <v>2204</v>
      </c>
      <c r="D5874" t="s">
        <v>25</v>
      </c>
      <c r="E5874" s="17">
        <v>43884</v>
      </c>
      <c r="F5874">
        <v>3253</v>
      </c>
      <c r="G5874">
        <v>141</v>
      </c>
      <c r="H5874">
        <v>4119</v>
      </c>
      <c r="I5874">
        <v>835572</v>
      </c>
      <c r="J5874">
        <v>31939</v>
      </c>
      <c r="K5874">
        <v>215793</v>
      </c>
      <c r="L5874">
        <v>42289</v>
      </c>
      <c r="M5874">
        <v>12837</v>
      </c>
      <c r="N5874">
        <v>1380000000</v>
      </c>
    </row>
    <row r="5875" spans="1:14" x14ac:dyDescent="0.3">
      <c r="A5875" t="s">
        <v>8116</v>
      </c>
      <c r="B5875" t="s">
        <v>2190</v>
      </c>
      <c r="C5875" t="s">
        <v>2191</v>
      </c>
      <c r="D5875" t="s">
        <v>2285</v>
      </c>
      <c r="E5875" s="17">
        <v>44560</v>
      </c>
      <c r="F5875">
        <v>555</v>
      </c>
      <c r="G5875">
        <v>16</v>
      </c>
      <c r="H5875">
        <v>376</v>
      </c>
      <c r="I5875">
        <v>836127</v>
      </c>
      <c r="J5875">
        <v>31955</v>
      </c>
      <c r="K5875">
        <v>216169</v>
      </c>
      <c r="L5875">
        <v>3885</v>
      </c>
      <c r="M5875">
        <v>11428</v>
      </c>
      <c r="N5875">
        <v>213000000</v>
      </c>
    </row>
    <row r="5876" spans="1:14" x14ac:dyDescent="0.3">
      <c r="A5876" t="s">
        <v>8117</v>
      </c>
      <c r="B5876" t="s">
        <v>2190</v>
      </c>
      <c r="C5876" t="s">
        <v>2198</v>
      </c>
      <c r="D5876" t="s">
        <v>2199</v>
      </c>
      <c r="E5876" s="17">
        <v>44358</v>
      </c>
      <c r="F5876">
        <v>1233</v>
      </c>
      <c r="G5876">
        <v>27</v>
      </c>
      <c r="H5876">
        <v>778</v>
      </c>
      <c r="I5876">
        <v>837360</v>
      </c>
      <c r="J5876">
        <v>31982</v>
      </c>
      <c r="K5876">
        <v>216947</v>
      </c>
      <c r="L5876">
        <v>11097</v>
      </c>
      <c r="M5876">
        <v>8165</v>
      </c>
      <c r="N5876">
        <v>213000000</v>
      </c>
    </row>
    <row r="5877" spans="1:14" x14ac:dyDescent="0.3">
      <c r="A5877" t="s">
        <v>8118</v>
      </c>
      <c r="B5877" t="s">
        <v>2187</v>
      </c>
      <c r="C5877" t="s">
        <v>2188</v>
      </c>
      <c r="D5877" t="s">
        <v>2188</v>
      </c>
      <c r="E5877" s="17">
        <v>44441</v>
      </c>
      <c r="F5877">
        <v>3920</v>
      </c>
      <c r="G5877">
        <v>8</v>
      </c>
      <c r="H5877">
        <v>3343</v>
      </c>
      <c r="I5877">
        <v>841280</v>
      </c>
      <c r="J5877">
        <v>31990</v>
      </c>
      <c r="K5877">
        <v>220290</v>
      </c>
      <c r="L5877">
        <v>70560</v>
      </c>
      <c r="M5877">
        <v>1793</v>
      </c>
      <c r="N5877">
        <v>83000000</v>
      </c>
    </row>
    <row r="5878" spans="1:14" x14ac:dyDescent="0.3">
      <c r="A5878" t="s">
        <v>8119</v>
      </c>
      <c r="B5878" t="s">
        <v>2190</v>
      </c>
      <c r="C5878" t="s">
        <v>2252</v>
      </c>
      <c r="D5878" t="s">
        <v>2253</v>
      </c>
      <c r="E5878" s="17">
        <v>44362</v>
      </c>
      <c r="F5878">
        <v>4039</v>
      </c>
      <c r="G5878">
        <v>114</v>
      </c>
      <c r="H5878">
        <v>3595</v>
      </c>
      <c r="I5878">
        <v>845319</v>
      </c>
      <c r="J5878">
        <v>32104</v>
      </c>
      <c r="K5878">
        <v>223885</v>
      </c>
      <c r="L5878">
        <v>48468</v>
      </c>
      <c r="M5878">
        <v>6101</v>
      </c>
      <c r="N5878">
        <v>213000000</v>
      </c>
    </row>
    <row r="5879" spans="1:14" x14ac:dyDescent="0.3">
      <c r="A5879" t="s">
        <v>8120</v>
      </c>
      <c r="B5879" t="s">
        <v>2187</v>
      </c>
      <c r="C5879" t="s">
        <v>2338</v>
      </c>
      <c r="D5879" t="s">
        <v>2438</v>
      </c>
      <c r="E5879" s="17">
        <v>44388</v>
      </c>
      <c r="F5879">
        <v>2297</v>
      </c>
      <c r="G5879">
        <v>123</v>
      </c>
      <c r="H5879">
        <v>2499</v>
      </c>
      <c r="I5879">
        <v>847616</v>
      </c>
      <c r="J5879">
        <v>32227</v>
      </c>
      <c r="K5879">
        <v>226384</v>
      </c>
      <c r="L5879">
        <v>39049</v>
      </c>
      <c r="M5879">
        <v>9902</v>
      </c>
      <c r="N5879">
        <v>83000000</v>
      </c>
    </row>
    <row r="5880" spans="1:14" x14ac:dyDescent="0.3">
      <c r="A5880" t="s">
        <v>8121</v>
      </c>
      <c r="B5880" t="s">
        <v>2194</v>
      </c>
      <c r="C5880" t="s">
        <v>2221</v>
      </c>
      <c r="D5880" t="s">
        <v>2281</v>
      </c>
      <c r="E5880" s="17">
        <v>44023</v>
      </c>
      <c r="F5880">
        <v>1535</v>
      </c>
      <c r="G5880">
        <v>193</v>
      </c>
      <c r="H5880">
        <v>4995</v>
      </c>
      <c r="I5880">
        <v>849151</v>
      </c>
      <c r="J5880">
        <v>32420</v>
      </c>
      <c r="K5880">
        <v>231379</v>
      </c>
      <c r="L5880">
        <v>19955</v>
      </c>
      <c r="M5880">
        <v>5658</v>
      </c>
      <c r="N5880">
        <v>1380000000</v>
      </c>
    </row>
    <row r="5881" spans="1:14" x14ac:dyDescent="0.3">
      <c r="A5881" t="s">
        <v>8122</v>
      </c>
      <c r="B5881" t="s">
        <v>2194</v>
      </c>
      <c r="C5881" t="s">
        <v>2195</v>
      </c>
      <c r="D5881" t="s">
        <v>2296</v>
      </c>
      <c r="E5881" s="17">
        <v>43888</v>
      </c>
      <c r="F5881">
        <v>4058</v>
      </c>
      <c r="G5881">
        <v>3</v>
      </c>
      <c r="H5881">
        <v>586</v>
      </c>
      <c r="I5881">
        <v>853209</v>
      </c>
      <c r="J5881">
        <v>32423</v>
      </c>
      <c r="K5881">
        <v>231965</v>
      </c>
      <c r="L5881">
        <v>44638</v>
      </c>
      <c r="M5881">
        <v>11813</v>
      </c>
      <c r="N5881">
        <v>1380000000</v>
      </c>
    </row>
    <row r="5882" spans="1:14" x14ac:dyDescent="0.3">
      <c r="A5882" t="s">
        <v>8123</v>
      </c>
      <c r="B5882" t="s">
        <v>2194</v>
      </c>
      <c r="C5882" t="s">
        <v>2221</v>
      </c>
      <c r="D5882" t="s">
        <v>2222</v>
      </c>
      <c r="E5882" s="17">
        <v>44267</v>
      </c>
      <c r="F5882">
        <v>3302</v>
      </c>
      <c r="G5882">
        <v>147</v>
      </c>
      <c r="H5882">
        <v>1054</v>
      </c>
      <c r="I5882">
        <v>856511</v>
      </c>
      <c r="J5882">
        <v>32570</v>
      </c>
      <c r="K5882">
        <v>233019</v>
      </c>
      <c r="L5882">
        <v>49530</v>
      </c>
      <c r="M5882">
        <v>683</v>
      </c>
      <c r="N5882">
        <v>1380000000</v>
      </c>
    </row>
    <row r="5883" spans="1:14" x14ac:dyDescent="0.3">
      <c r="A5883" t="s">
        <v>8124</v>
      </c>
      <c r="B5883" t="s">
        <v>2194</v>
      </c>
      <c r="C5883" t="s">
        <v>2195</v>
      </c>
      <c r="D5883" t="s">
        <v>2296</v>
      </c>
      <c r="E5883" s="17">
        <v>43941</v>
      </c>
      <c r="F5883">
        <v>909</v>
      </c>
      <c r="G5883">
        <v>168</v>
      </c>
      <c r="H5883">
        <v>2999</v>
      </c>
      <c r="I5883">
        <v>857420</v>
      </c>
      <c r="J5883">
        <v>32738</v>
      </c>
      <c r="K5883">
        <v>236018</v>
      </c>
      <c r="L5883">
        <v>7272</v>
      </c>
      <c r="M5883">
        <v>22</v>
      </c>
      <c r="N5883">
        <v>1380000000</v>
      </c>
    </row>
    <row r="5884" spans="1:14" x14ac:dyDescent="0.3">
      <c r="A5884" t="s">
        <v>8125</v>
      </c>
      <c r="B5884" t="s">
        <v>2211</v>
      </c>
      <c r="C5884" t="s">
        <v>2237</v>
      </c>
      <c r="D5884" t="s">
        <v>2250</v>
      </c>
      <c r="E5884" s="17">
        <v>43959</v>
      </c>
      <c r="F5884">
        <v>1961</v>
      </c>
      <c r="G5884">
        <v>35</v>
      </c>
      <c r="H5884">
        <v>609</v>
      </c>
      <c r="I5884">
        <v>859381</v>
      </c>
      <c r="J5884">
        <v>32773</v>
      </c>
      <c r="K5884">
        <v>236627</v>
      </c>
      <c r="L5884">
        <v>25493</v>
      </c>
      <c r="M5884">
        <v>10680</v>
      </c>
      <c r="N5884">
        <v>331000000</v>
      </c>
    </row>
    <row r="5885" spans="1:14" x14ac:dyDescent="0.3">
      <c r="A5885" t="s">
        <v>8126</v>
      </c>
      <c r="B5885" t="s">
        <v>2211</v>
      </c>
      <c r="C5885" t="s">
        <v>2212</v>
      </c>
      <c r="D5885" t="s">
        <v>2213</v>
      </c>
      <c r="E5885" s="17">
        <v>44536</v>
      </c>
      <c r="F5885">
        <v>11</v>
      </c>
      <c r="G5885">
        <v>133</v>
      </c>
      <c r="H5885">
        <v>2176</v>
      </c>
      <c r="I5885">
        <v>859392</v>
      </c>
      <c r="J5885">
        <v>32906</v>
      </c>
      <c r="K5885">
        <v>238803</v>
      </c>
      <c r="L5885">
        <v>209</v>
      </c>
      <c r="M5885">
        <v>18175</v>
      </c>
      <c r="N5885">
        <v>331000000</v>
      </c>
    </row>
    <row r="5886" spans="1:14" x14ac:dyDescent="0.3">
      <c r="A5886" t="s">
        <v>8127</v>
      </c>
      <c r="B5886" t="s">
        <v>2194</v>
      </c>
      <c r="C5886" t="s">
        <v>27</v>
      </c>
      <c r="D5886" t="s">
        <v>27</v>
      </c>
      <c r="E5886" s="17">
        <v>44156</v>
      </c>
      <c r="F5886">
        <v>979</v>
      </c>
      <c r="G5886">
        <v>64</v>
      </c>
      <c r="H5886">
        <v>2500</v>
      </c>
      <c r="I5886">
        <v>860371</v>
      </c>
      <c r="J5886">
        <v>32970</v>
      </c>
      <c r="K5886">
        <v>241303</v>
      </c>
      <c r="L5886">
        <v>15664</v>
      </c>
      <c r="M5886">
        <v>4782</v>
      </c>
      <c r="N5886">
        <v>1380000000</v>
      </c>
    </row>
    <row r="5887" spans="1:14" x14ac:dyDescent="0.3">
      <c r="A5887" t="s">
        <v>8128</v>
      </c>
      <c r="B5887" t="s">
        <v>2190</v>
      </c>
      <c r="C5887" t="s">
        <v>2269</v>
      </c>
      <c r="D5887" t="s">
        <v>2270</v>
      </c>
      <c r="E5887" s="17">
        <v>43838</v>
      </c>
      <c r="F5887">
        <v>272</v>
      </c>
      <c r="G5887">
        <v>177</v>
      </c>
      <c r="H5887">
        <v>806</v>
      </c>
      <c r="I5887">
        <v>860643</v>
      </c>
      <c r="J5887">
        <v>33147</v>
      </c>
      <c r="K5887">
        <v>242109</v>
      </c>
      <c r="L5887">
        <v>1632</v>
      </c>
      <c r="M5887">
        <v>11359</v>
      </c>
      <c r="N5887">
        <v>213000000</v>
      </c>
    </row>
    <row r="5888" spans="1:14" x14ac:dyDescent="0.3">
      <c r="A5888" t="s">
        <v>8129</v>
      </c>
      <c r="B5888" t="s">
        <v>2187</v>
      </c>
      <c r="C5888" t="s">
        <v>2201</v>
      </c>
      <c r="D5888" t="s">
        <v>2272</v>
      </c>
      <c r="E5888" s="17">
        <v>43859</v>
      </c>
      <c r="F5888">
        <v>4583</v>
      </c>
      <c r="G5888">
        <v>191</v>
      </c>
      <c r="H5888">
        <v>2483</v>
      </c>
      <c r="I5888">
        <v>865226</v>
      </c>
      <c r="J5888">
        <v>33338</v>
      </c>
      <c r="K5888">
        <v>244592</v>
      </c>
      <c r="L5888">
        <v>73328</v>
      </c>
      <c r="M5888">
        <v>19879</v>
      </c>
      <c r="N5888">
        <v>83000000</v>
      </c>
    </row>
    <row r="5889" spans="1:14" x14ac:dyDescent="0.3">
      <c r="A5889" t="s">
        <v>8130</v>
      </c>
      <c r="B5889" t="s">
        <v>2206</v>
      </c>
      <c r="C5889" t="s">
        <v>2224</v>
      </c>
      <c r="D5889" t="s">
        <v>2225</v>
      </c>
      <c r="E5889" s="17">
        <v>43942</v>
      </c>
      <c r="F5889">
        <v>1997</v>
      </c>
      <c r="G5889">
        <v>2</v>
      </c>
      <c r="H5889">
        <v>2699</v>
      </c>
      <c r="I5889">
        <v>867223</v>
      </c>
      <c r="J5889">
        <v>33340</v>
      </c>
      <c r="K5889">
        <v>247291</v>
      </c>
      <c r="L5889">
        <v>11982</v>
      </c>
      <c r="M5889">
        <v>12749</v>
      </c>
      <c r="N5889">
        <v>68000000</v>
      </c>
    </row>
    <row r="5890" spans="1:14" x14ac:dyDescent="0.3">
      <c r="A5890" t="s">
        <v>8131</v>
      </c>
      <c r="B5890" t="s">
        <v>2187</v>
      </c>
      <c r="C5890" t="s">
        <v>2201</v>
      </c>
      <c r="D5890" t="s">
        <v>2272</v>
      </c>
      <c r="E5890" s="17">
        <v>44503</v>
      </c>
      <c r="F5890">
        <v>4633</v>
      </c>
      <c r="G5890">
        <v>36</v>
      </c>
      <c r="H5890">
        <v>1351</v>
      </c>
      <c r="I5890">
        <v>871856</v>
      </c>
      <c r="J5890">
        <v>33376</v>
      </c>
      <c r="K5890">
        <v>248642</v>
      </c>
      <c r="L5890">
        <v>37064</v>
      </c>
      <c r="M5890">
        <v>12916</v>
      </c>
      <c r="N5890">
        <v>83000000</v>
      </c>
    </row>
    <row r="5891" spans="1:14" x14ac:dyDescent="0.3">
      <c r="A5891" t="s">
        <v>8132</v>
      </c>
      <c r="B5891" t="s">
        <v>2206</v>
      </c>
      <c r="C5891" t="s">
        <v>2232</v>
      </c>
      <c r="D5891" t="s">
        <v>2233</v>
      </c>
      <c r="E5891" s="17">
        <v>43961</v>
      </c>
      <c r="F5891">
        <v>1688</v>
      </c>
      <c r="G5891">
        <v>108</v>
      </c>
      <c r="H5891">
        <v>108</v>
      </c>
      <c r="I5891">
        <v>873544</v>
      </c>
      <c r="J5891">
        <v>33484</v>
      </c>
      <c r="K5891">
        <v>248750</v>
      </c>
      <c r="L5891">
        <v>10128</v>
      </c>
      <c r="M5891">
        <v>751</v>
      </c>
      <c r="N5891">
        <v>68000000</v>
      </c>
    </row>
    <row r="5892" spans="1:14" x14ac:dyDescent="0.3">
      <c r="A5892" t="s">
        <v>8133</v>
      </c>
      <c r="B5892" t="s">
        <v>2206</v>
      </c>
      <c r="C5892" t="s">
        <v>2207</v>
      </c>
      <c r="D5892" t="s">
        <v>2208</v>
      </c>
      <c r="E5892" s="17">
        <v>44018</v>
      </c>
      <c r="F5892">
        <v>1595</v>
      </c>
      <c r="G5892">
        <v>2</v>
      </c>
      <c r="H5892">
        <v>525</v>
      </c>
      <c r="I5892">
        <v>875139</v>
      </c>
      <c r="J5892">
        <v>33486</v>
      </c>
      <c r="K5892">
        <v>249275</v>
      </c>
      <c r="L5892">
        <v>11165</v>
      </c>
      <c r="M5892">
        <v>7595</v>
      </c>
      <c r="N5892">
        <v>68000000</v>
      </c>
    </row>
    <row r="5893" spans="1:14" x14ac:dyDescent="0.3">
      <c r="A5893" t="s">
        <v>8134</v>
      </c>
      <c r="B5893" t="s">
        <v>2194</v>
      </c>
      <c r="C5893" t="s">
        <v>2204</v>
      </c>
      <c r="D5893" t="s">
        <v>25</v>
      </c>
      <c r="E5893" s="17">
        <v>44505</v>
      </c>
      <c r="F5893">
        <v>3242</v>
      </c>
      <c r="G5893">
        <v>160</v>
      </c>
      <c r="H5893">
        <v>1498</v>
      </c>
      <c r="I5893">
        <v>878381</v>
      </c>
      <c r="J5893">
        <v>33646</v>
      </c>
      <c r="K5893">
        <v>250773</v>
      </c>
      <c r="L5893">
        <v>61598</v>
      </c>
      <c r="M5893">
        <v>3426</v>
      </c>
      <c r="N5893">
        <v>1380000000</v>
      </c>
    </row>
    <row r="5894" spans="1:14" x14ac:dyDescent="0.3">
      <c r="A5894" t="s">
        <v>8135</v>
      </c>
      <c r="B5894" t="s">
        <v>2206</v>
      </c>
      <c r="C5894" t="s">
        <v>2232</v>
      </c>
      <c r="D5894" t="s">
        <v>2326</v>
      </c>
      <c r="E5894" s="17">
        <v>44539</v>
      </c>
      <c r="F5894">
        <v>4683</v>
      </c>
      <c r="G5894">
        <v>186</v>
      </c>
      <c r="H5894">
        <v>949</v>
      </c>
      <c r="I5894">
        <v>883064</v>
      </c>
      <c r="J5894">
        <v>33832</v>
      </c>
      <c r="K5894">
        <v>251722</v>
      </c>
      <c r="L5894">
        <v>42147</v>
      </c>
      <c r="M5894">
        <v>8499</v>
      </c>
      <c r="N5894">
        <v>68000000</v>
      </c>
    </row>
    <row r="5895" spans="1:14" x14ac:dyDescent="0.3">
      <c r="A5895" t="s">
        <v>8136</v>
      </c>
      <c r="B5895" t="s">
        <v>2194</v>
      </c>
      <c r="C5895" t="s">
        <v>2195</v>
      </c>
      <c r="D5895" t="s">
        <v>2196</v>
      </c>
      <c r="E5895" s="17">
        <v>44305</v>
      </c>
      <c r="F5895">
        <v>1715</v>
      </c>
      <c r="G5895">
        <v>142</v>
      </c>
      <c r="H5895">
        <v>1667</v>
      </c>
      <c r="I5895">
        <v>884779</v>
      </c>
      <c r="J5895">
        <v>33974</v>
      </c>
      <c r="K5895">
        <v>253389</v>
      </c>
      <c r="L5895">
        <v>12005</v>
      </c>
      <c r="M5895">
        <v>14756</v>
      </c>
      <c r="N5895">
        <v>1380000000</v>
      </c>
    </row>
    <row r="5896" spans="1:14" x14ac:dyDescent="0.3">
      <c r="A5896" t="s">
        <v>8137</v>
      </c>
      <c r="B5896" t="s">
        <v>2211</v>
      </c>
      <c r="C5896" t="s">
        <v>2212</v>
      </c>
      <c r="D5896" t="s">
        <v>2328</v>
      </c>
      <c r="E5896" s="17">
        <v>44194</v>
      </c>
      <c r="F5896">
        <v>4338</v>
      </c>
      <c r="G5896">
        <v>55</v>
      </c>
      <c r="H5896">
        <v>3184</v>
      </c>
      <c r="I5896">
        <v>889117</v>
      </c>
      <c r="J5896">
        <v>34029</v>
      </c>
      <c r="K5896">
        <v>256573</v>
      </c>
      <c r="L5896">
        <v>21690</v>
      </c>
      <c r="M5896">
        <v>18252</v>
      </c>
      <c r="N5896">
        <v>331000000</v>
      </c>
    </row>
    <row r="5897" spans="1:14" x14ac:dyDescent="0.3">
      <c r="A5897" t="s">
        <v>8138</v>
      </c>
      <c r="B5897" t="s">
        <v>2190</v>
      </c>
      <c r="C5897" t="s">
        <v>2198</v>
      </c>
      <c r="D5897" t="s">
        <v>2199</v>
      </c>
      <c r="E5897" s="17">
        <v>44034</v>
      </c>
      <c r="F5897">
        <v>1201</v>
      </c>
      <c r="G5897">
        <v>60</v>
      </c>
      <c r="H5897">
        <v>4947</v>
      </c>
      <c r="I5897">
        <v>890318</v>
      </c>
      <c r="J5897">
        <v>34089</v>
      </c>
      <c r="K5897">
        <v>261520</v>
      </c>
      <c r="L5897">
        <v>18015</v>
      </c>
      <c r="M5897">
        <v>711</v>
      </c>
      <c r="N5897">
        <v>213000000</v>
      </c>
    </row>
    <row r="5898" spans="1:14" x14ac:dyDescent="0.3">
      <c r="A5898" t="s">
        <v>8139</v>
      </c>
      <c r="B5898" t="s">
        <v>2206</v>
      </c>
      <c r="C5898" t="s">
        <v>2232</v>
      </c>
      <c r="D5898" t="s">
        <v>2233</v>
      </c>
      <c r="E5898" s="17">
        <v>44042</v>
      </c>
      <c r="F5898">
        <v>2845</v>
      </c>
      <c r="G5898">
        <v>67</v>
      </c>
      <c r="H5898">
        <v>605</v>
      </c>
      <c r="I5898">
        <v>893163</v>
      </c>
      <c r="J5898">
        <v>34156</v>
      </c>
      <c r="K5898">
        <v>262125</v>
      </c>
      <c r="L5898">
        <v>19915</v>
      </c>
      <c r="M5898">
        <v>16909</v>
      </c>
      <c r="N5898">
        <v>68000000</v>
      </c>
    </row>
    <row r="5899" spans="1:14" x14ac:dyDescent="0.3">
      <c r="A5899" t="s">
        <v>8140</v>
      </c>
      <c r="B5899" t="s">
        <v>2190</v>
      </c>
      <c r="C5899" t="s">
        <v>2198</v>
      </c>
      <c r="D5899" t="s">
        <v>2199</v>
      </c>
      <c r="E5899" s="17">
        <v>44451</v>
      </c>
      <c r="F5899">
        <v>256</v>
      </c>
      <c r="G5899">
        <v>78</v>
      </c>
      <c r="H5899">
        <v>2394</v>
      </c>
      <c r="I5899">
        <v>893419</v>
      </c>
      <c r="J5899">
        <v>34234</v>
      </c>
      <c r="K5899">
        <v>264519</v>
      </c>
      <c r="L5899">
        <v>4352</v>
      </c>
      <c r="M5899">
        <v>7321</v>
      </c>
      <c r="N5899">
        <v>213000000</v>
      </c>
    </row>
    <row r="5900" spans="1:14" x14ac:dyDescent="0.3">
      <c r="A5900" t="s">
        <v>8141</v>
      </c>
      <c r="B5900" t="s">
        <v>2194</v>
      </c>
      <c r="C5900" t="s">
        <v>2195</v>
      </c>
      <c r="D5900" t="s">
        <v>2296</v>
      </c>
      <c r="E5900" s="17">
        <v>44106</v>
      </c>
      <c r="F5900">
        <v>309</v>
      </c>
      <c r="G5900">
        <v>70</v>
      </c>
      <c r="H5900">
        <v>1624</v>
      </c>
      <c r="I5900">
        <v>893728</v>
      </c>
      <c r="J5900">
        <v>34304</v>
      </c>
      <c r="K5900">
        <v>266143</v>
      </c>
      <c r="L5900">
        <v>3090</v>
      </c>
      <c r="M5900">
        <v>12334</v>
      </c>
      <c r="N5900">
        <v>1380000000</v>
      </c>
    </row>
    <row r="5901" spans="1:14" x14ac:dyDescent="0.3">
      <c r="A5901" t="s">
        <v>8142</v>
      </c>
      <c r="B5901" t="s">
        <v>2206</v>
      </c>
      <c r="C5901" t="s">
        <v>2207</v>
      </c>
      <c r="D5901" t="s">
        <v>2208</v>
      </c>
      <c r="E5901" s="17">
        <v>43903</v>
      </c>
      <c r="F5901">
        <v>2563</v>
      </c>
      <c r="G5901">
        <v>110</v>
      </c>
      <c r="H5901">
        <v>4917</v>
      </c>
      <c r="I5901">
        <v>896291</v>
      </c>
      <c r="J5901">
        <v>34414</v>
      </c>
      <c r="K5901">
        <v>271060</v>
      </c>
      <c r="L5901">
        <v>17941</v>
      </c>
      <c r="M5901">
        <v>4701</v>
      </c>
      <c r="N5901">
        <v>68000000</v>
      </c>
    </row>
    <row r="5902" spans="1:14" x14ac:dyDescent="0.3">
      <c r="A5902" t="s">
        <v>8143</v>
      </c>
      <c r="B5902" t="s">
        <v>2187</v>
      </c>
      <c r="C5902" t="s">
        <v>2338</v>
      </c>
      <c r="D5902" t="s">
        <v>2438</v>
      </c>
      <c r="E5902" s="17">
        <v>44509</v>
      </c>
      <c r="F5902">
        <v>3417</v>
      </c>
      <c r="G5902">
        <v>195</v>
      </c>
      <c r="H5902">
        <v>4402</v>
      </c>
      <c r="I5902">
        <v>899708</v>
      </c>
      <c r="J5902">
        <v>34609</v>
      </c>
      <c r="K5902">
        <v>275462</v>
      </c>
      <c r="L5902">
        <v>44421</v>
      </c>
      <c r="M5902">
        <v>18930</v>
      </c>
      <c r="N5902">
        <v>83000000</v>
      </c>
    </row>
    <row r="5903" spans="1:14" x14ac:dyDescent="0.3">
      <c r="A5903" t="s">
        <v>8144</v>
      </c>
      <c r="B5903" t="s">
        <v>2211</v>
      </c>
      <c r="C5903" t="s">
        <v>2237</v>
      </c>
      <c r="D5903" t="s">
        <v>2238</v>
      </c>
      <c r="E5903" s="17">
        <v>44073</v>
      </c>
      <c r="F5903">
        <v>1088</v>
      </c>
      <c r="G5903">
        <v>189</v>
      </c>
      <c r="H5903">
        <v>1057</v>
      </c>
      <c r="I5903">
        <v>900796</v>
      </c>
      <c r="J5903">
        <v>34798</v>
      </c>
      <c r="K5903">
        <v>276519</v>
      </c>
      <c r="L5903">
        <v>7616</v>
      </c>
      <c r="M5903">
        <v>906</v>
      </c>
      <c r="N5903">
        <v>331000000</v>
      </c>
    </row>
    <row r="5904" spans="1:14" x14ac:dyDescent="0.3">
      <c r="A5904" t="s">
        <v>8145</v>
      </c>
      <c r="B5904" t="s">
        <v>2211</v>
      </c>
      <c r="C5904" t="s">
        <v>2212</v>
      </c>
      <c r="D5904" t="s">
        <v>2213</v>
      </c>
      <c r="E5904" s="17">
        <v>43932</v>
      </c>
      <c r="F5904">
        <v>4731</v>
      </c>
      <c r="G5904">
        <v>194</v>
      </c>
      <c r="H5904">
        <v>1368</v>
      </c>
      <c r="I5904">
        <v>905527</v>
      </c>
      <c r="J5904">
        <v>34992</v>
      </c>
      <c r="K5904">
        <v>277887</v>
      </c>
      <c r="L5904">
        <v>70965</v>
      </c>
      <c r="M5904">
        <v>10610</v>
      </c>
      <c r="N5904">
        <v>331000000</v>
      </c>
    </row>
    <row r="5905" spans="1:14" x14ac:dyDescent="0.3">
      <c r="A5905" t="s">
        <v>8146</v>
      </c>
      <c r="B5905" t="s">
        <v>2206</v>
      </c>
      <c r="C5905" t="s">
        <v>2224</v>
      </c>
      <c r="D5905" t="s">
        <v>2225</v>
      </c>
      <c r="E5905" s="17">
        <v>44515</v>
      </c>
      <c r="F5905">
        <v>4892</v>
      </c>
      <c r="G5905">
        <v>22</v>
      </c>
      <c r="H5905">
        <v>1671</v>
      </c>
      <c r="I5905">
        <v>910419</v>
      </c>
      <c r="J5905">
        <v>35014</v>
      </c>
      <c r="K5905">
        <v>279558</v>
      </c>
      <c r="L5905">
        <v>34244</v>
      </c>
      <c r="M5905">
        <v>13079</v>
      </c>
      <c r="N5905">
        <v>68000000</v>
      </c>
    </row>
    <row r="5906" spans="1:14" x14ac:dyDescent="0.3">
      <c r="A5906" t="s">
        <v>8147</v>
      </c>
      <c r="B5906" t="s">
        <v>2211</v>
      </c>
      <c r="C5906" t="s">
        <v>2241</v>
      </c>
      <c r="D5906" t="s">
        <v>2261</v>
      </c>
      <c r="E5906" s="17">
        <v>44001</v>
      </c>
      <c r="F5906">
        <v>1176</v>
      </c>
      <c r="G5906">
        <v>13</v>
      </c>
      <c r="H5906">
        <v>4633</v>
      </c>
      <c r="I5906">
        <v>911595</v>
      </c>
      <c r="J5906">
        <v>35027</v>
      </c>
      <c r="K5906">
        <v>284191</v>
      </c>
      <c r="L5906">
        <v>22344</v>
      </c>
      <c r="M5906">
        <v>14331</v>
      </c>
      <c r="N5906">
        <v>331000000</v>
      </c>
    </row>
    <row r="5907" spans="1:14" x14ac:dyDescent="0.3">
      <c r="A5907" t="s">
        <v>8148</v>
      </c>
      <c r="B5907" t="s">
        <v>2187</v>
      </c>
      <c r="C5907" t="s">
        <v>2201</v>
      </c>
      <c r="D5907" t="s">
        <v>2202</v>
      </c>
      <c r="E5907" s="17">
        <v>44483</v>
      </c>
      <c r="F5907">
        <v>3097</v>
      </c>
      <c r="G5907">
        <v>133</v>
      </c>
      <c r="H5907">
        <v>3738</v>
      </c>
      <c r="I5907">
        <v>914692</v>
      </c>
      <c r="J5907">
        <v>35160</v>
      </c>
      <c r="K5907">
        <v>287929</v>
      </c>
      <c r="L5907">
        <v>21679</v>
      </c>
      <c r="M5907">
        <v>6388</v>
      </c>
      <c r="N5907">
        <v>83000000</v>
      </c>
    </row>
    <row r="5908" spans="1:14" x14ac:dyDescent="0.3">
      <c r="A5908" t="s">
        <v>8149</v>
      </c>
      <c r="B5908" t="s">
        <v>2190</v>
      </c>
      <c r="C5908" t="s">
        <v>2252</v>
      </c>
      <c r="D5908" t="s">
        <v>2301</v>
      </c>
      <c r="E5908" s="17">
        <v>44018</v>
      </c>
      <c r="F5908">
        <v>3230</v>
      </c>
      <c r="G5908">
        <v>32</v>
      </c>
      <c r="H5908">
        <v>927</v>
      </c>
      <c r="I5908">
        <v>917922</v>
      </c>
      <c r="J5908">
        <v>35192</v>
      </c>
      <c r="K5908">
        <v>288856</v>
      </c>
      <c r="L5908">
        <v>29070</v>
      </c>
      <c r="M5908">
        <v>3665</v>
      </c>
      <c r="N5908">
        <v>213000000</v>
      </c>
    </row>
    <row r="5909" spans="1:14" x14ac:dyDescent="0.3">
      <c r="A5909" t="s">
        <v>8150</v>
      </c>
      <c r="B5909" t="s">
        <v>2187</v>
      </c>
      <c r="C5909" t="s">
        <v>2255</v>
      </c>
      <c r="D5909" t="s">
        <v>2255</v>
      </c>
      <c r="E5909" s="17">
        <v>44271</v>
      </c>
      <c r="F5909">
        <v>1724</v>
      </c>
      <c r="G5909">
        <v>8</v>
      </c>
      <c r="H5909">
        <v>3625</v>
      </c>
      <c r="I5909">
        <v>919646</v>
      </c>
      <c r="J5909">
        <v>35200</v>
      </c>
      <c r="K5909">
        <v>292481</v>
      </c>
      <c r="L5909">
        <v>18964</v>
      </c>
      <c r="M5909">
        <v>5654</v>
      </c>
      <c r="N5909">
        <v>83000000</v>
      </c>
    </row>
    <row r="5910" spans="1:14" x14ac:dyDescent="0.3">
      <c r="A5910" t="s">
        <v>8151</v>
      </c>
      <c r="B5910" t="s">
        <v>2211</v>
      </c>
      <c r="C5910" t="s">
        <v>2245</v>
      </c>
      <c r="D5910" t="s">
        <v>2308</v>
      </c>
      <c r="E5910" s="17">
        <v>43916</v>
      </c>
      <c r="F5910">
        <v>2628</v>
      </c>
      <c r="G5910">
        <v>139</v>
      </c>
      <c r="H5910">
        <v>2736</v>
      </c>
      <c r="I5910">
        <v>922274</v>
      </c>
      <c r="J5910">
        <v>35339</v>
      </c>
      <c r="K5910">
        <v>295217</v>
      </c>
      <c r="L5910">
        <v>23652</v>
      </c>
      <c r="M5910">
        <v>2925</v>
      </c>
      <c r="N5910">
        <v>331000000</v>
      </c>
    </row>
    <row r="5911" spans="1:14" x14ac:dyDescent="0.3">
      <c r="A5911" t="s">
        <v>8152</v>
      </c>
      <c r="B5911" t="s">
        <v>2190</v>
      </c>
      <c r="C5911" t="s">
        <v>2252</v>
      </c>
      <c r="D5911" t="s">
        <v>2253</v>
      </c>
      <c r="E5911" s="17">
        <v>44306</v>
      </c>
      <c r="F5911">
        <v>4174</v>
      </c>
      <c r="G5911">
        <v>116</v>
      </c>
      <c r="H5911">
        <v>704</v>
      </c>
      <c r="I5911">
        <v>926448</v>
      </c>
      <c r="J5911">
        <v>35455</v>
      </c>
      <c r="K5911">
        <v>295921</v>
      </c>
      <c r="L5911">
        <v>54262</v>
      </c>
      <c r="M5911">
        <v>16518</v>
      </c>
      <c r="N5911">
        <v>213000000</v>
      </c>
    </row>
    <row r="5912" spans="1:14" x14ac:dyDescent="0.3">
      <c r="A5912" t="s">
        <v>8153</v>
      </c>
      <c r="B5912" t="s">
        <v>2187</v>
      </c>
      <c r="C5912" t="s">
        <v>2201</v>
      </c>
      <c r="D5912" t="s">
        <v>2202</v>
      </c>
      <c r="E5912" s="17">
        <v>43882</v>
      </c>
      <c r="F5912">
        <v>3299</v>
      </c>
      <c r="G5912">
        <v>94</v>
      </c>
      <c r="H5912">
        <v>282</v>
      </c>
      <c r="I5912">
        <v>929747</v>
      </c>
      <c r="J5912">
        <v>35549</v>
      </c>
      <c r="K5912">
        <v>296203</v>
      </c>
      <c r="L5912">
        <v>32990</v>
      </c>
      <c r="M5912">
        <v>736</v>
      </c>
      <c r="N5912">
        <v>83000000</v>
      </c>
    </row>
    <row r="5913" spans="1:14" x14ac:dyDescent="0.3">
      <c r="A5913" t="s">
        <v>8154</v>
      </c>
      <c r="B5913" t="s">
        <v>2194</v>
      </c>
      <c r="C5913" t="s">
        <v>2204</v>
      </c>
      <c r="D5913" t="s">
        <v>2235</v>
      </c>
      <c r="E5913" s="17">
        <v>43941</v>
      </c>
      <c r="F5913">
        <v>1350</v>
      </c>
      <c r="G5913">
        <v>178</v>
      </c>
      <c r="H5913">
        <v>3829</v>
      </c>
      <c r="I5913">
        <v>931097</v>
      </c>
      <c r="J5913">
        <v>35727</v>
      </c>
      <c r="K5913">
        <v>300032</v>
      </c>
      <c r="L5913">
        <v>6750</v>
      </c>
      <c r="M5913">
        <v>8329</v>
      </c>
      <c r="N5913">
        <v>1380000000</v>
      </c>
    </row>
    <row r="5914" spans="1:14" x14ac:dyDescent="0.3">
      <c r="A5914" t="s">
        <v>8155</v>
      </c>
      <c r="B5914" t="s">
        <v>2194</v>
      </c>
      <c r="C5914" t="s">
        <v>2204</v>
      </c>
      <c r="D5914" t="s">
        <v>25</v>
      </c>
      <c r="E5914" s="17">
        <v>43873</v>
      </c>
      <c r="F5914">
        <v>619</v>
      </c>
      <c r="G5914">
        <v>2</v>
      </c>
      <c r="H5914">
        <v>3683</v>
      </c>
      <c r="I5914">
        <v>931716</v>
      </c>
      <c r="J5914">
        <v>35729</v>
      </c>
      <c r="K5914">
        <v>303715</v>
      </c>
      <c r="L5914">
        <v>8047</v>
      </c>
      <c r="M5914">
        <v>1876</v>
      </c>
      <c r="N5914">
        <v>1380000000</v>
      </c>
    </row>
    <row r="5915" spans="1:14" x14ac:dyDescent="0.3">
      <c r="A5915" t="s">
        <v>8156</v>
      </c>
      <c r="B5915" t="s">
        <v>2190</v>
      </c>
      <c r="C5915" t="s">
        <v>2198</v>
      </c>
      <c r="D5915" t="s">
        <v>2306</v>
      </c>
      <c r="E5915" s="17">
        <v>44041</v>
      </c>
      <c r="F5915">
        <v>2548</v>
      </c>
      <c r="G5915">
        <v>183</v>
      </c>
      <c r="H5915">
        <v>970</v>
      </c>
      <c r="I5915">
        <v>934264</v>
      </c>
      <c r="J5915">
        <v>35912</v>
      </c>
      <c r="K5915">
        <v>304685</v>
      </c>
      <c r="L5915">
        <v>45864</v>
      </c>
      <c r="M5915">
        <v>6856</v>
      </c>
      <c r="N5915">
        <v>213000000</v>
      </c>
    </row>
    <row r="5916" spans="1:14" x14ac:dyDescent="0.3">
      <c r="A5916" t="s">
        <v>8157</v>
      </c>
      <c r="B5916" t="s">
        <v>2190</v>
      </c>
      <c r="C5916" t="s">
        <v>2269</v>
      </c>
      <c r="D5916" t="s">
        <v>2288</v>
      </c>
      <c r="E5916" s="17">
        <v>44030</v>
      </c>
      <c r="F5916">
        <v>1378</v>
      </c>
      <c r="G5916">
        <v>45</v>
      </c>
      <c r="H5916">
        <v>4072</v>
      </c>
      <c r="I5916">
        <v>935642</v>
      </c>
      <c r="J5916">
        <v>35957</v>
      </c>
      <c r="K5916">
        <v>308757</v>
      </c>
      <c r="L5916">
        <v>9646</v>
      </c>
      <c r="M5916">
        <v>3958</v>
      </c>
      <c r="N5916">
        <v>213000000</v>
      </c>
    </row>
    <row r="5917" spans="1:14" x14ac:dyDescent="0.3">
      <c r="A5917" t="s">
        <v>8158</v>
      </c>
      <c r="B5917" t="s">
        <v>2190</v>
      </c>
      <c r="C5917" t="s">
        <v>2252</v>
      </c>
      <c r="D5917" t="s">
        <v>2253</v>
      </c>
      <c r="E5917" s="17">
        <v>44457</v>
      </c>
      <c r="F5917">
        <v>4058</v>
      </c>
      <c r="G5917">
        <v>35</v>
      </c>
      <c r="H5917">
        <v>488</v>
      </c>
      <c r="I5917">
        <v>939700</v>
      </c>
      <c r="J5917">
        <v>35992</v>
      </c>
      <c r="K5917">
        <v>309245</v>
      </c>
      <c r="L5917">
        <v>48696</v>
      </c>
      <c r="M5917">
        <v>17821</v>
      </c>
      <c r="N5917">
        <v>213000000</v>
      </c>
    </row>
    <row r="5918" spans="1:14" x14ac:dyDescent="0.3">
      <c r="A5918" t="s">
        <v>8159</v>
      </c>
      <c r="B5918" t="s">
        <v>2194</v>
      </c>
      <c r="C5918" t="s">
        <v>2195</v>
      </c>
      <c r="D5918" t="s">
        <v>2296</v>
      </c>
      <c r="E5918" s="17">
        <v>43856</v>
      </c>
      <c r="F5918">
        <v>977</v>
      </c>
      <c r="G5918">
        <v>140</v>
      </c>
      <c r="H5918">
        <v>3106</v>
      </c>
      <c r="I5918">
        <v>940677</v>
      </c>
      <c r="J5918">
        <v>36132</v>
      </c>
      <c r="K5918">
        <v>312351</v>
      </c>
      <c r="L5918">
        <v>17586</v>
      </c>
      <c r="M5918">
        <v>18671</v>
      </c>
      <c r="N5918">
        <v>1380000000</v>
      </c>
    </row>
    <row r="5919" spans="1:14" x14ac:dyDescent="0.3">
      <c r="A5919" t="s">
        <v>8160</v>
      </c>
      <c r="B5919" t="s">
        <v>2187</v>
      </c>
      <c r="C5919" t="s">
        <v>2255</v>
      </c>
      <c r="D5919" t="s">
        <v>2255</v>
      </c>
      <c r="E5919" s="17">
        <v>44129</v>
      </c>
      <c r="F5919">
        <v>1537</v>
      </c>
      <c r="G5919">
        <v>12</v>
      </c>
      <c r="H5919">
        <v>2853</v>
      </c>
      <c r="I5919">
        <v>942214</v>
      </c>
      <c r="J5919">
        <v>36144</v>
      </c>
      <c r="K5919">
        <v>315204</v>
      </c>
      <c r="L5919">
        <v>24592</v>
      </c>
      <c r="M5919">
        <v>6680</v>
      </c>
      <c r="N5919">
        <v>83000000</v>
      </c>
    </row>
    <row r="5920" spans="1:14" x14ac:dyDescent="0.3">
      <c r="A5920" t="s">
        <v>8161</v>
      </c>
      <c r="B5920" t="s">
        <v>2190</v>
      </c>
      <c r="C5920" t="s">
        <v>2198</v>
      </c>
      <c r="D5920" t="s">
        <v>2199</v>
      </c>
      <c r="E5920" s="17">
        <v>43907</v>
      </c>
      <c r="F5920">
        <v>3772</v>
      </c>
      <c r="G5920">
        <v>185</v>
      </c>
      <c r="H5920">
        <v>2089</v>
      </c>
      <c r="I5920">
        <v>945986</v>
      </c>
      <c r="J5920">
        <v>36329</v>
      </c>
      <c r="K5920">
        <v>317293</v>
      </c>
      <c r="L5920">
        <v>71668</v>
      </c>
      <c r="M5920">
        <v>216</v>
      </c>
      <c r="N5920">
        <v>213000000</v>
      </c>
    </row>
    <row r="5921" spans="1:14" x14ac:dyDescent="0.3">
      <c r="A5921" t="s">
        <v>8162</v>
      </c>
      <c r="B5921" t="s">
        <v>2194</v>
      </c>
      <c r="C5921" t="s">
        <v>2204</v>
      </c>
      <c r="D5921" t="s">
        <v>25</v>
      </c>
      <c r="E5921" s="17">
        <v>43967</v>
      </c>
      <c r="F5921">
        <v>3578</v>
      </c>
      <c r="G5921">
        <v>84</v>
      </c>
      <c r="H5921">
        <v>169</v>
      </c>
      <c r="I5921">
        <v>949564</v>
      </c>
      <c r="J5921">
        <v>36413</v>
      </c>
      <c r="K5921">
        <v>317462</v>
      </c>
      <c r="L5921">
        <v>25046</v>
      </c>
      <c r="M5921">
        <v>19312</v>
      </c>
      <c r="N5921">
        <v>1380000000</v>
      </c>
    </row>
    <row r="5922" spans="1:14" x14ac:dyDescent="0.3">
      <c r="A5922" t="s">
        <v>8163</v>
      </c>
      <c r="B5922" t="s">
        <v>2190</v>
      </c>
      <c r="C5922" t="s">
        <v>2269</v>
      </c>
      <c r="D5922" t="s">
        <v>2288</v>
      </c>
      <c r="E5922" s="17">
        <v>43850</v>
      </c>
      <c r="F5922">
        <v>2533</v>
      </c>
      <c r="G5922">
        <v>161</v>
      </c>
      <c r="H5922">
        <v>4016</v>
      </c>
      <c r="I5922">
        <v>952097</v>
      </c>
      <c r="J5922">
        <v>36574</v>
      </c>
      <c r="K5922">
        <v>321478</v>
      </c>
      <c r="L5922">
        <v>30396</v>
      </c>
      <c r="M5922">
        <v>19467</v>
      </c>
      <c r="N5922">
        <v>213000000</v>
      </c>
    </row>
    <row r="5923" spans="1:14" x14ac:dyDescent="0.3">
      <c r="A5923" t="s">
        <v>8164</v>
      </c>
      <c r="B5923" t="s">
        <v>2190</v>
      </c>
      <c r="C5923" t="s">
        <v>2252</v>
      </c>
      <c r="D5923" t="s">
        <v>2301</v>
      </c>
      <c r="E5923" s="17">
        <v>44270</v>
      </c>
      <c r="F5923">
        <v>477</v>
      </c>
      <c r="G5923">
        <v>42</v>
      </c>
      <c r="H5923">
        <v>1592</v>
      </c>
      <c r="I5923">
        <v>952574</v>
      </c>
      <c r="J5923">
        <v>36616</v>
      </c>
      <c r="K5923">
        <v>323070</v>
      </c>
      <c r="L5923">
        <v>3816</v>
      </c>
      <c r="M5923">
        <v>386</v>
      </c>
      <c r="N5923">
        <v>213000000</v>
      </c>
    </row>
    <row r="5924" spans="1:14" x14ac:dyDescent="0.3">
      <c r="A5924" t="s">
        <v>8165</v>
      </c>
      <c r="B5924" t="s">
        <v>2190</v>
      </c>
      <c r="C5924" t="s">
        <v>2198</v>
      </c>
      <c r="D5924" t="s">
        <v>2199</v>
      </c>
      <c r="E5924" s="17">
        <v>44041</v>
      </c>
      <c r="F5924">
        <v>3654</v>
      </c>
      <c r="G5924">
        <v>127</v>
      </c>
      <c r="H5924">
        <v>4963</v>
      </c>
      <c r="I5924">
        <v>956228</v>
      </c>
      <c r="J5924">
        <v>36743</v>
      </c>
      <c r="K5924">
        <v>328033</v>
      </c>
      <c r="L5924">
        <v>18270</v>
      </c>
      <c r="M5924">
        <v>5253</v>
      </c>
      <c r="N5924">
        <v>213000000</v>
      </c>
    </row>
    <row r="5925" spans="1:14" x14ac:dyDescent="0.3">
      <c r="A5925" t="s">
        <v>8166</v>
      </c>
      <c r="B5925" t="s">
        <v>2194</v>
      </c>
      <c r="C5925" t="s">
        <v>2195</v>
      </c>
      <c r="D5925" t="s">
        <v>2196</v>
      </c>
      <c r="E5925" s="17">
        <v>44381</v>
      </c>
      <c r="F5925">
        <v>1894</v>
      </c>
      <c r="G5925">
        <v>155</v>
      </c>
      <c r="H5925">
        <v>565</v>
      </c>
      <c r="I5925">
        <v>958122</v>
      </c>
      <c r="J5925">
        <v>36898</v>
      </c>
      <c r="K5925">
        <v>328598</v>
      </c>
      <c r="L5925">
        <v>28410</v>
      </c>
      <c r="M5925">
        <v>5434</v>
      </c>
      <c r="N5925">
        <v>1380000000</v>
      </c>
    </row>
    <row r="5926" spans="1:14" x14ac:dyDescent="0.3">
      <c r="A5926" t="s">
        <v>8167</v>
      </c>
      <c r="B5926" t="s">
        <v>2187</v>
      </c>
      <c r="C5926" t="s">
        <v>2201</v>
      </c>
      <c r="D5926" t="s">
        <v>2202</v>
      </c>
      <c r="E5926" s="17">
        <v>44265</v>
      </c>
      <c r="F5926">
        <v>2380</v>
      </c>
      <c r="G5926">
        <v>183</v>
      </c>
      <c r="H5926">
        <v>1417</v>
      </c>
      <c r="I5926">
        <v>960502</v>
      </c>
      <c r="J5926">
        <v>37081</v>
      </c>
      <c r="K5926">
        <v>330015</v>
      </c>
      <c r="L5926">
        <v>42840</v>
      </c>
      <c r="M5926">
        <v>922</v>
      </c>
      <c r="N5926">
        <v>83000000</v>
      </c>
    </row>
    <row r="5927" spans="1:14" x14ac:dyDescent="0.3">
      <c r="A5927" t="s">
        <v>8168</v>
      </c>
      <c r="B5927" t="s">
        <v>2194</v>
      </c>
      <c r="C5927" t="s">
        <v>2221</v>
      </c>
      <c r="D5927" t="s">
        <v>2281</v>
      </c>
      <c r="E5927" s="17">
        <v>44037</v>
      </c>
      <c r="F5927">
        <v>1632</v>
      </c>
      <c r="G5927">
        <v>46</v>
      </c>
      <c r="H5927">
        <v>3367</v>
      </c>
      <c r="I5927">
        <v>962134</v>
      </c>
      <c r="J5927">
        <v>37127</v>
      </c>
      <c r="K5927">
        <v>333382</v>
      </c>
      <c r="L5927">
        <v>16320</v>
      </c>
      <c r="M5927">
        <v>12882</v>
      </c>
      <c r="N5927">
        <v>1380000000</v>
      </c>
    </row>
    <row r="5928" spans="1:14" x14ac:dyDescent="0.3">
      <c r="A5928" t="s">
        <v>8169</v>
      </c>
      <c r="B5928" t="s">
        <v>2194</v>
      </c>
      <c r="C5928" t="s">
        <v>2204</v>
      </c>
      <c r="D5928" t="s">
        <v>2235</v>
      </c>
      <c r="E5928" s="17">
        <v>44269</v>
      </c>
      <c r="F5928">
        <v>2040</v>
      </c>
      <c r="G5928">
        <v>162</v>
      </c>
      <c r="H5928">
        <v>384</v>
      </c>
      <c r="I5928">
        <v>964174</v>
      </c>
      <c r="J5928">
        <v>37289</v>
      </c>
      <c r="K5928">
        <v>333766</v>
      </c>
      <c r="L5928">
        <v>22440</v>
      </c>
      <c r="M5928">
        <v>11079</v>
      </c>
      <c r="N5928">
        <v>1380000000</v>
      </c>
    </row>
    <row r="5929" spans="1:14" x14ac:dyDescent="0.3">
      <c r="A5929" t="s">
        <v>8170</v>
      </c>
      <c r="B5929" t="s">
        <v>2190</v>
      </c>
      <c r="C5929" t="s">
        <v>2198</v>
      </c>
      <c r="D5929" t="s">
        <v>2306</v>
      </c>
      <c r="E5929" s="17">
        <v>44496</v>
      </c>
      <c r="F5929">
        <v>1565</v>
      </c>
      <c r="G5929">
        <v>18</v>
      </c>
      <c r="H5929">
        <v>2645</v>
      </c>
      <c r="I5929">
        <v>965739</v>
      </c>
      <c r="J5929">
        <v>37307</v>
      </c>
      <c r="K5929">
        <v>336411</v>
      </c>
      <c r="L5929">
        <v>18780</v>
      </c>
      <c r="M5929">
        <v>14054</v>
      </c>
      <c r="N5929">
        <v>213000000</v>
      </c>
    </row>
    <row r="5930" spans="1:14" x14ac:dyDescent="0.3">
      <c r="A5930" t="s">
        <v>8171</v>
      </c>
      <c r="B5930" t="s">
        <v>2206</v>
      </c>
      <c r="C5930" t="s">
        <v>2232</v>
      </c>
      <c r="D5930" t="s">
        <v>2326</v>
      </c>
      <c r="E5930" s="17">
        <v>43872</v>
      </c>
      <c r="F5930">
        <v>4125</v>
      </c>
      <c r="G5930">
        <v>82</v>
      </c>
      <c r="H5930">
        <v>3135</v>
      </c>
      <c r="I5930">
        <v>969864</v>
      </c>
      <c r="J5930">
        <v>37389</v>
      </c>
      <c r="K5930">
        <v>339546</v>
      </c>
      <c r="L5930">
        <v>41250</v>
      </c>
      <c r="M5930">
        <v>11729</v>
      </c>
      <c r="N5930">
        <v>68000000</v>
      </c>
    </row>
    <row r="5931" spans="1:14" x14ac:dyDescent="0.3">
      <c r="A5931" t="s">
        <v>8172</v>
      </c>
      <c r="B5931" t="s">
        <v>2206</v>
      </c>
      <c r="C5931" t="s">
        <v>2257</v>
      </c>
      <c r="D5931" t="s">
        <v>2258</v>
      </c>
      <c r="E5931" s="17">
        <v>44241</v>
      </c>
      <c r="F5931">
        <v>4822</v>
      </c>
      <c r="G5931">
        <v>96</v>
      </c>
      <c r="H5931">
        <v>4176</v>
      </c>
      <c r="I5931">
        <v>974686</v>
      </c>
      <c r="J5931">
        <v>37485</v>
      </c>
      <c r="K5931">
        <v>343722</v>
      </c>
      <c r="L5931">
        <v>86796</v>
      </c>
      <c r="M5931">
        <v>12998</v>
      </c>
      <c r="N5931">
        <v>68000000</v>
      </c>
    </row>
    <row r="5932" spans="1:14" x14ac:dyDescent="0.3">
      <c r="A5932" t="s">
        <v>8173</v>
      </c>
      <c r="B5932" t="s">
        <v>2206</v>
      </c>
      <c r="C5932" t="s">
        <v>2257</v>
      </c>
      <c r="D5932" t="s">
        <v>2290</v>
      </c>
      <c r="E5932" s="17">
        <v>44353</v>
      </c>
      <c r="F5932">
        <v>4268</v>
      </c>
      <c r="G5932">
        <v>178</v>
      </c>
      <c r="H5932">
        <v>3256</v>
      </c>
      <c r="I5932">
        <v>978954</v>
      </c>
      <c r="J5932">
        <v>37663</v>
      </c>
      <c r="K5932">
        <v>346978</v>
      </c>
      <c r="L5932">
        <v>21340</v>
      </c>
      <c r="M5932">
        <v>3264</v>
      </c>
      <c r="N5932">
        <v>68000000</v>
      </c>
    </row>
    <row r="5933" spans="1:14" x14ac:dyDescent="0.3">
      <c r="A5933" t="s">
        <v>8174</v>
      </c>
      <c r="B5933" t="s">
        <v>2194</v>
      </c>
      <c r="C5933" t="s">
        <v>2204</v>
      </c>
      <c r="D5933" t="s">
        <v>2235</v>
      </c>
      <c r="E5933" s="17">
        <v>44440</v>
      </c>
      <c r="F5933">
        <v>2839</v>
      </c>
      <c r="G5933">
        <v>98</v>
      </c>
      <c r="H5933">
        <v>237</v>
      </c>
      <c r="I5933">
        <v>981793</v>
      </c>
      <c r="J5933">
        <v>37761</v>
      </c>
      <c r="K5933">
        <v>347215</v>
      </c>
      <c r="L5933">
        <v>25551</v>
      </c>
      <c r="M5933">
        <v>6825</v>
      </c>
      <c r="N5933">
        <v>1380000000</v>
      </c>
    </row>
    <row r="5934" spans="1:14" x14ac:dyDescent="0.3">
      <c r="A5934" t="s">
        <v>8175</v>
      </c>
      <c r="B5934" t="s">
        <v>2190</v>
      </c>
      <c r="C5934" t="s">
        <v>2198</v>
      </c>
      <c r="D5934" t="s">
        <v>2306</v>
      </c>
      <c r="E5934" s="17">
        <v>44257</v>
      </c>
      <c r="F5934">
        <v>467</v>
      </c>
      <c r="G5934">
        <v>147</v>
      </c>
      <c r="H5934">
        <v>3440</v>
      </c>
      <c r="I5934">
        <v>982260</v>
      </c>
      <c r="J5934">
        <v>37908</v>
      </c>
      <c r="K5934">
        <v>350655</v>
      </c>
      <c r="L5934">
        <v>6071</v>
      </c>
      <c r="M5934">
        <v>6391</v>
      </c>
      <c r="N5934">
        <v>213000000</v>
      </c>
    </row>
    <row r="5935" spans="1:14" x14ac:dyDescent="0.3">
      <c r="A5935" t="s">
        <v>8176</v>
      </c>
      <c r="B5935" t="s">
        <v>2206</v>
      </c>
      <c r="C5935" t="s">
        <v>2257</v>
      </c>
      <c r="D5935" t="s">
        <v>2258</v>
      </c>
      <c r="E5935" s="17">
        <v>44105</v>
      </c>
      <c r="F5935">
        <v>3547</v>
      </c>
      <c r="G5935">
        <v>28</v>
      </c>
      <c r="H5935">
        <v>4832</v>
      </c>
      <c r="I5935">
        <v>985807</v>
      </c>
      <c r="J5935">
        <v>37936</v>
      </c>
      <c r="K5935">
        <v>355487</v>
      </c>
      <c r="L5935">
        <v>24829</v>
      </c>
      <c r="M5935">
        <v>18752</v>
      </c>
      <c r="N5935">
        <v>68000000</v>
      </c>
    </row>
    <row r="5936" spans="1:14" x14ac:dyDescent="0.3">
      <c r="A5936" t="s">
        <v>8177</v>
      </c>
      <c r="B5936" t="s">
        <v>2211</v>
      </c>
      <c r="C5936" t="s">
        <v>2237</v>
      </c>
      <c r="D5936" t="s">
        <v>2250</v>
      </c>
      <c r="E5936" s="17">
        <v>44278</v>
      </c>
      <c r="F5936">
        <v>1975</v>
      </c>
      <c r="G5936">
        <v>127</v>
      </c>
      <c r="H5936">
        <v>4935</v>
      </c>
      <c r="I5936">
        <v>987782</v>
      </c>
      <c r="J5936">
        <v>38063</v>
      </c>
      <c r="K5936">
        <v>360422</v>
      </c>
      <c r="L5936">
        <v>17775</v>
      </c>
      <c r="M5936">
        <v>3457</v>
      </c>
      <c r="N5936">
        <v>331000000</v>
      </c>
    </row>
    <row r="5937" spans="1:14" x14ac:dyDescent="0.3">
      <c r="A5937" t="s">
        <v>8178</v>
      </c>
      <c r="B5937" t="s">
        <v>2211</v>
      </c>
      <c r="C5937" t="s">
        <v>2245</v>
      </c>
      <c r="D5937" t="s">
        <v>2308</v>
      </c>
      <c r="E5937" s="17">
        <v>44199</v>
      </c>
      <c r="F5937">
        <v>3388</v>
      </c>
      <c r="G5937">
        <v>71</v>
      </c>
      <c r="H5937">
        <v>1932</v>
      </c>
      <c r="I5937">
        <v>991170</v>
      </c>
      <c r="J5937">
        <v>38134</v>
      </c>
      <c r="K5937">
        <v>362354</v>
      </c>
      <c r="L5937">
        <v>33880</v>
      </c>
      <c r="M5937">
        <v>9676</v>
      </c>
      <c r="N5937">
        <v>331000000</v>
      </c>
    </row>
    <row r="5938" spans="1:14" x14ac:dyDescent="0.3">
      <c r="A5938" t="s">
        <v>8179</v>
      </c>
      <c r="B5938" t="s">
        <v>2211</v>
      </c>
      <c r="C5938" t="s">
        <v>2245</v>
      </c>
      <c r="D5938" t="s">
        <v>2308</v>
      </c>
      <c r="E5938" s="17">
        <v>44050</v>
      </c>
      <c r="F5938">
        <v>4220</v>
      </c>
      <c r="G5938">
        <v>64</v>
      </c>
      <c r="H5938">
        <v>3161</v>
      </c>
      <c r="I5938">
        <v>995390</v>
      </c>
      <c r="J5938">
        <v>38198</v>
      </c>
      <c r="K5938">
        <v>365515</v>
      </c>
      <c r="L5938">
        <v>37980</v>
      </c>
      <c r="M5938">
        <v>15629</v>
      </c>
      <c r="N5938">
        <v>331000000</v>
      </c>
    </row>
    <row r="5939" spans="1:14" x14ac:dyDescent="0.3">
      <c r="A5939" t="s">
        <v>8180</v>
      </c>
      <c r="B5939" t="s">
        <v>2187</v>
      </c>
      <c r="C5939" t="s">
        <v>2201</v>
      </c>
      <c r="D5939" t="s">
        <v>2272</v>
      </c>
      <c r="E5939" s="17">
        <v>44407</v>
      </c>
      <c r="F5939">
        <v>2743</v>
      </c>
      <c r="G5939">
        <v>37</v>
      </c>
      <c r="H5939">
        <v>2576</v>
      </c>
      <c r="I5939">
        <v>998133</v>
      </c>
      <c r="J5939">
        <v>38235</v>
      </c>
      <c r="K5939">
        <v>368091</v>
      </c>
      <c r="L5939">
        <v>21944</v>
      </c>
      <c r="M5939">
        <v>13217</v>
      </c>
      <c r="N5939">
        <v>83000000</v>
      </c>
    </row>
    <row r="5940" spans="1:14" x14ac:dyDescent="0.3">
      <c r="A5940" t="s">
        <v>8181</v>
      </c>
      <c r="B5940" t="s">
        <v>2190</v>
      </c>
      <c r="C5940" t="s">
        <v>2198</v>
      </c>
      <c r="D5940" t="s">
        <v>2199</v>
      </c>
      <c r="E5940" s="17">
        <v>44062</v>
      </c>
      <c r="F5940">
        <v>2574</v>
      </c>
      <c r="G5940">
        <v>176</v>
      </c>
      <c r="H5940">
        <v>4183</v>
      </c>
      <c r="I5940">
        <v>1000707</v>
      </c>
      <c r="J5940">
        <v>38411</v>
      </c>
      <c r="K5940">
        <v>372274</v>
      </c>
      <c r="L5940">
        <v>15444</v>
      </c>
      <c r="M5940">
        <v>5932</v>
      </c>
      <c r="N5940">
        <v>213000000</v>
      </c>
    </row>
    <row r="5941" spans="1:14" x14ac:dyDescent="0.3">
      <c r="A5941" t="s">
        <v>8182</v>
      </c>
      <c r="B5941" t="s">
        <v>2194</v>
      </c>
      <c r="C5941" t="s">
        <v>2195</v>
      </c>
      <c r="D5941" t="s">
        <v>2296</v>
      </c>
      <c r="E5941" s="17">
        <v>44158</v>
      </c>
      <c r="F5941">
        <v>1419</v>
      </c>
      <c r="G5941">
        <v>123</v>
      </c>
      <c r="H5941">
        <v>2071</v>
      </c>
      <c r="I5941">
        <v>2126</v>
      </c>
      <c r="J5941">
        <v>38534</v>
      </c>
      <c r="K5941">
        <v>374345</v>
      </c>
      <c r="L5941">
        <v>12771</v>
      </c>
      <c r="M5941">
        <v>10165</v>
      </c>
      <c r="N5941">
        <v>1380000000</v>
      </c>
    </row>
    <row r="5942" spans="1:14" x14ac:dyDescent="0.3">
      <c r="A5942" t="s">
        <v>8183</v>
      </c>
      <c r="B5942" t="s">
        <v>2194</v>
      </c>
      <c r="C5942" t="s">
        <v>2195</v>
      </c>
      <c r="D5942" t="s">
        <v>2296</v>
      </c>
      <c r="E5942" s="17">
        <v>44273</v>
      </c>
      <c r="F5942">
        <v>1877</v>
      </c>
      <c r="G5942">
        <v>93</v>
      </c>
      <c r="H5942">
        <v>331</v>
      </c>
      <c r="I5942">
        <v>4003</v>
      </c>
      <c r="J5942">
        <v>38627</v>
      </c>
      <c r="K5942">
        <v>374676</v>
      </c>
      <c r="L5942">
        <v>26278</v>
      </c>
      <c r="M5942">
        <v>11261</v>
      </c>
      <c r="N5942">
        <v>1380000000</v>
      </c>
    </row>
    <row r="5943" spans="1:14" x14ac:dyDescent="0.3">
      <c r="A5943" t="s">
        <v>8184</v>
      </c>
      <c r="B5943" t="s">
        <v>2190</v>
      </c>
      <c r="C5943" t="s">
        <v>2269</v>
      </c>
      <c r="D5943" t="s">
        <v>2288</v>
      </c>
      <c r="E5943" s="17">
        <v>43882</v>
      </c>
      <c r="F5943">
        <v>1026</v>
      </c>
      <c r="G5943">
        <v>155</v>
      </c>
      <c r="H5943">
        <v>3129</v>
      </c>
      <c r="I5943">
        <v>5029</v>
      </c>
      <c r="J5943">
        <v>38782</v>
      </c>
      <c r="K5943">
        <v>377805</v>
      </c>
      <c r="L5943">
        <v>5130</v>
      </c>
      <c r="M5943">
        <v>18208</v>
      </c>
      <c r="N5943">
        <v>213000000</v>
      </c>
    </row>
    <row r="5944" spans="1:14" x14ac:dyDescent="0.3">
      <c r="A5944" t="s">
        <v>8185</v>
      </c>
      <c r="B5944" t="s">
        <v>2187</v>
      </c>
      <c r="C5944" t="s">
        <v>2255</v>
      </c>
      <c r="D5944" t="s">
        <v>2255</v>
      </c>
      <c r="E5944" s="17">
        <v>44206</v>
      </c>
      <c r="F5944">
        <v>4631</v>
      </c>
      <c r="G5944">
        <v>32</v>
      </c>
      <c r="H5944">
        <v>2511</v>
      </c>
      <c r="I5944">
        <v>9660</v>
      </c>
      <c r="J5944">
        <v>38814</v>
      </c>
      <c r="K5944">
        <v>380316</v>
      </c>
      <c r="L5944">
        <v>23155</v>
      </c>
      <c r="M5944">
        <v>2966</v>
      </c>
      <c r="N5944">
        <v>83000000</v>
      </c>
    </row>
    <row r="5945" spans="1:14" x14ac:dyDescent="0.3">
      <c r="A5945" t="s">
        <v>8186</v>
      </c>
      <c r="B5945" t="s">
        <v>2190</v>
      </c>
      <c r="C5945" t="s">
        <v>2252</v>
      </c>
      <c r="D5945" t="s">
        <v>2253</v>
      </c>
      <c r="E5945" s="17">
        <v>44093</v>
      </c>
      <c r="F5945">
        <v>600</v>
      </c>
      <c r="G5945">
        <v>12</v>
      </c>
      <c r="H5945">
        <v>3049</v>
      </c>
      <c r="I5945">
        <v>10260</v>
      </c>
      <c r="J5945">
        <v>38826</v>
      </c>
      <c r="K5945">
        <v>383365</v>
      </c>
      <c r="L5945">
        <v>7200</v>
      </c>
      <c r="M5945">
        <v>6471</v>
      </c>
      <c r="N5945">
        <v>213000000</v>
      </c>
    </row>
    <row r="5946" spans="1:14" x14ac:dyDescent="0.3">
      <c r="A5946" t="s">
        <v>8187</v>
      </c>
      <c r="B5946" t="s">
        <v>2187</v>
      </c>
      <c r="C5946" t="s">
        <v>2255</v>
      </c>
      <c r="D5946" t="s">
        <v>2255</v>
      </c>
      <c r="E5946" s="17">
        <v>44097</v>
      </c>
      <c r="F5946">
        <v>3592</v>
      </c>
      <c r="G5946">
        <v>171</v>
      </c>
      <c r="H5946">
        <v>4284</v>
      </c>
      <c r="I5946">
        <v>13852</v>
      </c>
      <c r="J5946">
        <v>38997</v>
      </c>
      <c r="K5946">
        <v>387649</v>
      </c>
      <c r="L5946">
        <v>61064</v>
      </c>
      <c r="M5946">
        <v>18599</v>
      </c>
      <c r="N5946">
        <v>83000000</v>
      </c>
    </row>
    <row r="5947" spans="1:14" x14ac:dyDescent="0.3">
      <c r="A5947" t="s">
        <v>8188</v>
      </c>
      <c r="B5947" t="s">
        <v>2206</v>
      </c>
      <c r="C5947" t="s">
        <v>2257</v>
      </c>
      <c r="D5947" t="s">
        <v>2258</v>
      </c>
      <c r="E5947" s="17">
        <v>44189</v>
      </c>
      <c r="F5947">
        <v>987</v>
      </c>
      <c r="G5947">
        <v>100</v>
      </c>
      <c r="H5947">
        <v>3535</v>
      </c>
      <c r="I5947">
        <v>14839</v>
      </c>
      <c r="J5947">
        <v>39097</v>
      </c>
      <c r="K5947">
        <v>391184</v>
      </c>
      <c r="L5947">
        <v>7896</v>
      </c>
      <c r="M5947">
        <v>18789</v>
      </c>
      <c r="N5947">
        <v>68000000</v>
      </c>
    </row>
    <row r="5948" spans="1:14" x14ac:dyDescent="0.3">
      <c r="A5948" t="s">
        <v>8189</v>
      </c>
      <c r="B5948" t="s">
        <v>2206</v>
      </c>
      <c r="C5948" t="s">
        <v>2224</v>
      </c>
      <c r="D5948" t="s">
        <v>2230</v>
      </c>
      <c r="E5948" s="17">
        <v>44147</v>
      </c>
      <c r="F5948">
        <v>605</v>
      </c>
      <c r="G5948">
        <v>179</v>
      </c>
      <c r="H5948">
        <v>352</v>
      </c>
      <c r="I5948">
        <v>15444</v>
      </c>
      <c r="J5948">
        <v>39276</v>
      </c>
      <c r="K5948">
        <v>391536</v>
      </c>
      <c r="L5948">
        <v>3025</v>
      </c>
      <c r="M5948">
        <v>13846</v>
      </c>
      <c r="N5948">
        <v>68000000</v>
      </c>
    </row>
    <row r="5949" spans="1:14" x14ac:dyDescent="0.3">
      <c r="A5949" t="s">
        <v>8190</v>
      </c>
      <c r="B5949" t="s">
        <v>2187</v>
      </c>
      <c r="C5949" t="s">
        <v>2255</v>
      </c>
      <c r="D5949" t="s">
        <v>2255</v>
      </c>
      <c r="E5949" s="17">
        <v>44154</v>
      </c>
      <c r="F5949">
        <v>2747</v>
      </c>
      <c r="G5949">
        <v>126</v>
      </c>
      <c r="H5949">
        <v>3122</v>
      </c>
      <c r="I5949">
        <v>18191</v>
      </c>
      <c r="J5949">
        <v>39402</v>
      </c>
      <c r="K5949">
        <v>394658</v>
      </c>
      <c r="L5949">
        <v>16482</v>
      </c>
      <c r="M5949">
        <v>19299</v>
      </c>
      <c r="N5949">
        <v>83000000</v>
      </c>
    </row>
    <row r="5950" spans="1:14" x14ac:dyDescent="0.3">
      <c r="A5950" t="s">
        <v>8191</v>
      </c>
      <c r="B5950" t="s">
        <v>2190</v>
      </c>
      <c r="C5950" t="s">
        <v>2191</v>
      </c>
      <c r="D5950" t="s">
        <v>2285</v>
      </c>
      <c r="E5950" s="17">
        <v>44496</v>
      </c>
      <c r="F5950">
        <v>138</v>
      </c>
      <c r="G5950">
        <v>76</v>
      </c>
      <c r="H5950">
        <v>2031</v>
      </c>
      <c r="I5950">
        <v>18329</v>
      </c>
      <c r="J5950">
        <v>39478</v>
      </c>
      <c r="K5950">
        <v>396689</v>
      </c>
      <c r="L5950">
        <v>1242</v>
      </c>
      <c r="M5950">
        <v>10175</v>
      </c>
      <c r="N5950">
        <v>213000000</v>
      </c>
    </row>
    <row r="5951" spans="1:14" x14ac:dyDescent="0.3">
      <c r="A5951" t="s">
        <v>8192</v>
      </c>
      <c r="B5951" t="s">
        <v>2206</v>
      </c>
      <c r="C5951" t="s">
        <v>2257</v>
      </c>
      <c r="D5951" t="s">
        <v>2290</v>
      </c>
      <c r="E5951" s="17">
        <v>44482</v>
      </c>
      <c r="F5951">
        <v>2057</v>
      </c>
      <c r="G5951">
        <v>120</v>
      </c>
      <c r="H5951">
        <v>859</v>
      </c>
      <c r="I5951">
        <v>20386</v>
      </c>
      <c r="J5951">
        <v>39598</v>
      </c>
      <c r="K5951">
        <v>397548</v>
      </c>
      <c r="L5951">
        <v>22627</v>
      </c>
      <c r="M5951">
        <v>10039</v>
      </c>
      <c r="N5951">
        <v>68000000</v>
      </c>
    </row>
    <row r="5952" spans="1:14" x14ac:dyDescent="0.3">
      <c r="A5952" t="s">
        <v>8193</v>
      </c>
      <c r="B5952" t="s">
        <v>2190</v>
      </c>
      <c r="C5952" t="s">
        <v>2252</v>
      </c>
      <c r="D5952" t="s">
        <v>2301</v>
      </c>
      <c r="E5952" s="17">
        <v>44393</v>
      </c>
      <c r="F5952">
        <v>3586</v>
      </c>
      <c r="G5952">
        <v>168</v>
      </c>
      <c r="H5952">
        <v>2926</v>
      </c>
      <c r="I5952">
        <v>23972</v>
      </c>
      <c r="J5952">
        <v>39766</v>
      </c>
      <c r="K5952">
        <v>400474</v>
      </c>
      <c r="L5952">
        <v>60962</v>
      </c>
      <c r="M5952">
        <v>17066</v>
      </c>
      <c r="N5952">
        <v>213000000</v>
      </c>
    </row>
    <row r="5953" spans="1:14" x14ac:dyDescent="0.3">
      <c r="A5953" t="s">
        <v>8194</v>
      </c>
      <c r="B5953" t="s">
        <v>2206</v>
      </c>
      <c r="C5953" t="s">
        <v>2257</v>
      </c>
      <c r="D5953" t="s">
        <v>2290</v>
      </c>
      <c r="E5953" s="17">
        <v>44459</v>
      </c>
      <c r="F5953">
        <v>4225</v>
      </c>
      <c r="G5953">
        <v>48</v>
      </c>
      <c r="H5953">
        <v>4262</v>
      </c>
      <c r="I5953">
        <v>28197</v>
      </c>
      <c r="J5953">
        <v>39814</v>
      </c>
      <c r="K5953">
        <v>404736</v>
      </c>
      <c r="L5953">
        <v>67600</v>
      </c>
      <c r="M5953">
        <v>10487</v>
      </c>
      <c r="N5953">
        <v>68000000</v>
      </c>
    </row>
    <row r="5954" spans="1:14" x14ac:dyDescent="0.3">
      <c r="A5954" t="s">
        <v>8195</v>
      </c>
      <c r="B5954" t="s">
        <v>2190</v>
      </c>
      <c r="C5954" t="s">
        <v>2252</v>
      </c>
      <c r="D5954" t="s">
        <v>2301</v>
      </c>
      <c r="E5954" s="17">
        <v>44251</v>
      </c>
      <c r="F5954">
        <v>4496</v>
      </c>
      <c r="G5954">
        <v>109</v>
      </c>
      <c r="H5954">
        <v>4044</v>
      </c>
      <c r="I5954">
        <v>32693</v>
      </c>
      <c r="J5954">
        <v>39923</v>
      </c>
      <c r="K5954">
        <v>408780</v>
      </c>
      <c r="L5954">
        <v>40464</v>
      </c>
      <c r="M5954">
        <v>4921</v>
      </c>
      <c r="N5954">
        <v>213000000</v>
      </c>
    </row>
    <row r="5955" spans="1:14" x14ac:dyDescent="0.3">
      <c r="A5955" t="s">
        <v>8196</v>
      </c>
      <c r="B5955" t="s">
        <v>2190</v>
      </c>
      <c r="C5955" t="s">
        <v>2191</v>
      </c>
      <c r="D5955" t="s">
        <v>2285</v>
      </c>
      <c r="E5955" s="17">
        <v>43876</v>
      </c>
      <c r="F5955">
        <v>1244</v>
      </c>
      <c r="G5955">
        <v>134</v>
      </c>
      <c r="H5955">
        <v>4196</v>
      </c>
      <c r="I5955">
        <v>33937</v>
      </c>
      <c r="J5955">
        <v>40057</v>
      </c>
      <c r="K5955">
        <v>412976</v>
      </c>
      <c r="L5955">
        <v>18660</v>
      </c>
      <c r="M5955">
        <v>5615</v>
      </c>
      <c r="N5955">
        <v>213000000</v>
      </c>
    </row>
    <row r="5956" spans="1:14" x14ac:dyDescent="0.3">
      <c r="A5956" t="s">
        <v>8197</v>
      </c>
      <c r="B5956" t="s">
        <v>2211</v>
      </c>
      <c r="C5956" t="s">
        <v>2237</v>
      </c>
      <c r="D5956" t="s">
        <v>2238</v>
      </c>
      <c r="E5956" s="17">
        <v>44430</v>
      </c>
      <c r="F5956">
        <v>641</v>
      </c>
      <c r="G5956">
        <v>35</v>
      </c>
      <c r="H5956">
        <v>4620</v>
      </c>
      <c r="I5956">
        <v>34578</v>
      </c>
      <c r="J5956">
        <v>40092</v>
      </c>
      <c r="K5956">
        <v>417596</v>
      </c>
      <c r="L5956">
        <v>8974</v>
      </c>
      <c r="M5956">
        <v>19453</v>
      </c>
      <c r="N5956">
        <v>331000000</v>
      </c>
    </row>
    <row r="5957" spans="1:14" x14ac:dyDescent="0.3">
      <c r="A5957" t="s">
        <v>8198</v>
      </c>
      <c r="B5957" t="s">
        <v>2187</v>
      </c>
      <c r="C5957" t="s">
        <v>2338</v>
      </c>
      <c r="D5957" t="s">
        <v>2438</v>
      </c>
      <c r="E5957" s="17">
        <v>44550</v>
      </c>
      <c r="F5957">
        <v>436</v>
      </c>
      <c r="G5957">
        <v>92</v>
      </c>
      <c r="H5957">
        <v>1170</v>
      </c>
      <c r="I5957">
        <v>35014</v>
      </c>
      <c r="J5957">
        <v>40184</v>
      </c>
      <c r="K5957">
        <v>418766</v>
      </c>
      <c r="L5957">
        <v>8284</v>
      </c>
      <c r="M5957">
        <v>3967</v>
      </c>
      <c r="N5957">
        <v>83000000</v>
      </c>
    </row>
    <row r="5958" spans="1:14" x14ac:dyDescent="0.3">
      <c r="A5958" t="s">
        <v>8199</v>
      </c>
      <c r="B5958" t="s">
        <v>2194</v>
      </c>
      <c r="C5958" t="s">
        <v>2195</v>
      </c>
      <c r="D5958" t="s">
        <v>2296</v>
      </c>
      <c r="E5958" s="17">
        <v>44099</v>
      </c>
      <c r="F5958">
        <v>1423</v>
      </c>
      <c r="G5958">
        <v>153</v>
      </c>
      <c r="H5958">
        <v>4583</v>
      </c>
      <c r="I5958">
        <v>36437</v>
      </c>
      <c r="J5958">
        <v>40337</v>
      </c>
      <c r="K5958">
        <v>423349</v>
      </c>
      <c r="L5958">
        <v>14230</v>
      </c>
      <c r="M5958">
        <v>11659</v>
      </c>
      <c r="N5958">
        <v>1380000000</v>
      </c>
    </row>
    <row r="5959" spans="1:14" x14ac:dyDescent="0.3">
      <c r="A5959" t="s">
        <v>8200</v>
      </c>
      <c r="B5959" t="s">
        <v>2187</v>
      </c>
      <c r="C5959" t="s">
        <v>2338</v>
      </c>
      <c r="D5959" t="s">
        <v>2438</v>
      </c>
      <c r="E5959" s="17">
        <v>44431</v>
      </c>
      <c r="F5959">
        <v>1136</v>
      </c>
      <c r="G5959">
        <v>154</v>
      </c>
      <c r="H5959">
        <v>2128</v>
      </c>
      <c r="I5959">
        <v>37573</v>
      </c>
      <c r="J5959">
        <v>40491</v>
      </c>
      <c r="K5959">
        <v>425477</v>
      </c>
      <c r="L5959">
        <v>12496</v>
      </c>
      <c r="M5959">
        <v>11208</v>
      </c>
      <c r="N5959">
        <v>83000000</v>
      </c>
    </row>
    <row r="5960" spans="1:14" x14ac:dyDescent="0.3">
      <c r="A5960" t="s">
        <v>8201</v>
      </c>
      <c r="B5960" t="s">
        <v>2190</v>
      </c>
      <c r="C5960" t="s">
        <v>2191</v>
      </c>
      <c r="D5960" t="s">
        <v>2192</v>
      </c>
      <c r="E5960" s="17">
        <v>44211</v>
      </c>
      <c r="F5960">
        <v>3721</v>
      </c>
      <c r="G5960">
        <v>23</v>
      </c>
      <c r="H5960">
        <v>2627</v>
      </c>
      <c r="I5960">
        <v>41294</v>
      </c>
      <c r="J5960">
        <v>40514</v>
      </c>
      <c r="K5960">
        <v>428104</v>
      </c>
      <c r="L5960">
        <v>26047</v>
      </c>
      <c r="M5960">
        <v>2528</v>
      </c>
      <c r="N5960">
        <v>213000000</v>
      </c>
    </row>
    <row r="5961" spans="1:14" x14ac:dyDescent="0.3">
      <c r="A5961" t="s">
        <v>8202</v>
      </c>
      <c r="B5961" t="s">
        <v>2190</v>
      </c>
      <c r="C5961" t="s">
        <v>2252</v>
      </c>
      <c r="D5961" t="s">
        <v>2301</v>
      </c>
      <c r="E5961" s="17">
        <v>43948</v>
      </c>
      <c r="F5961">
        <v>3289</v>
      </c>
      <c r="G5961">
        <v>198</v>
      </c>
      <c r="H5961">
        <v>4917</v>
      </c>
      <c r="I5961">
        <v>44583</v>
      </c>
      <c r="J5961">
        <v>40712</v>
      </c>
      <c r="K5961">
        <v>433021</v>
      </c>
      <c r="L5961">
        <v>49335</v>
      </c>
      <c r="M5961">
        <v>7455</v>
      </c>
      <c r="N5961">
        <v>213000000</v>
      </c>
    </row>
    <row r="5962" spans="1:14" x14ac:dyDescent="0.3">
      <c r="A5962" t="s">
        <v>8203</v>
      </c>
      <c r="B5962" t="s">
        <v>2187</v>
      </c>
      <c r="C5962" t="s">
        <v>2255</v>
      </c>
      <c r="D5962" t="s">
        <v>2255</v>
      </c>
      <c r="E5962" s="17">
        <v>44396</v>
      </c>
      <c r="F5962">
        <v>57</v>
      </c>
      <c r="G5962">
        <v>80</v>
      </c>
      <c r="H5962">
        <v>3633</v>
      </c>
      <c r="I5962">
        <v>44640</v>
      </c>
      <c r="J5962">
        <v>40792</v>
      </c>
      <c r="K5962">
        <v>436654</v>
      </c>
      <c r="L5962">
        <v>798</v>
      </c>
      <c r="M5962">
        <v>4288</v>
      </c>
      <c r="N5962">
        <v>83000000</v>
      </c>
    </row>
    <row r="5963" spans="1:14" x14ac:dyDescent="0.3">
      <c r="A5963" t="s">
        <v>8204</v>
      </c>
      <c r="B5963" t="s">
        <v>2190</v>
      </c>
      <c r="C5963" t="s">
        <v>2191</v>
      </c>
      <c r="D5963" t="s">
        <v>2285</v>
      </c>
      <c r="E5963" s="17">
        <v>43946</v>
      </c>
      <c r="F5963">
        <v>1136</v>
      </c>
      <c r="G5963">
        <v>160</v>
      </c>
      <c r="H5963">
        <v>1605</v>
      </c>
      <c r="I5963">
        <v>45776</v>
      </c>
      <c r="J5963">
        <v>40952</v>
      </c>
      <c r="K5963">
        <v>438259</v>
      </c>
      <c r="L5963">
        <v>10224</v>
      </c>
      <c r="M5963">
        <v>8691</v>
      </c>
      <c r="N5963">
        <v>213000000</v>
      </c>
    </row>
    <row r="5964" spans="1:14" x14ac:dyDescent="0.3">
      <c r="A5964" t="s">
        <v>8205</v>
      </c>
      <c r="B5964" t="s">
        <v>2206</v>
      </c>
      <c r="C5964" t="s">
        <v>2224</v>
      </c>
      <c r="D5964" t="s">
        <v>2230</v>
      </c>
      <c r="E5964" s="17">
        <v>44460</v>
      </c>
      <c r="F5964">
        <v>699</v>
      </c>
      <c r="G5964">
        <v>97</v>
      </c>
      <c r="H5964">
        <v>2933</v>
      </c>
      <c r="I5964">
        <v>46475</v>
      </c>
      <c r="J5964">
        <v>41049</v>
      </c>
      <c r="K5964">
        <v>441192</v>
      </c>
      <c r="L5964">
        <v>8388</v>
      </c>
      <c r="M5964">
        <v>12439</v>
      </c>
      <c r="N5964">
        <v>68000000</v>
      </c>
    </row>
    <row r="5965" spans="1:14" x14ac:dyDescent="0.3">
      <c r="A5965" t="s">
        <v>8206</v>
      </c>
      <c r="B5965" t="s">
        <v>2190</v>
      </c>
      <c r="C5965" t="s">
        <v>2191</v>
      </c>
      <c r="D5965" t="s">
        <v>2285</v>
      </c>
      <c r="E5965" s="17">
        <v>44090</v>
      </c>
      <c r="F5965">
        <v>1145</v>
      </c>
      <c r="G5965">
        <v>145</v>
      </c>
      <c r="H5965">
        <v>71</v>
      </c>
      <c r="I5965">
        <v>47620</v>
      </c>
      <c r="J5965">
        <v>41194</v>
      </c>
      <c r="K5965">
        <v>441263</v>
      </c>
      <c r="L5965">
        <v>19465</v>
      </c>
      <c r="M5965">
        <v>8860</v>
      </c>
      <c r="N5965">
        <v>213000000</v>
      </c>
    </row>
    <row r="5966" spans="1:14" x14ac:dyDescent="0.3">
      <c r="A5966" t="s">
        <v>8207</v>
      </c>
      <c r="B5966" t="s">
        <v>2187</v>
      </c>
      <c r="C5966" t="s">
        <v>2201</v>
      </c>
      <c r="D5966" t="s">
        <v>2202</v>
      </c>
      <c r="E5966" s="17">
        <v>43905</v>
      </c>
      <c r="F5966">
        <v>2455</v>
      </c>
      <c r="G5966">
        <v>104</v>
      </c>
      <c r="H5966">
        <v>2292</v>
      </c>
      <c r="I5966">
        <v>50075</v>
      </c>
      <c r="J5966">
        <v>41298</v>
      </c>
      <c r="K5966">
        <v>443555</v>
      </c>
      <c r="L5966">
        <v>36825</v>
      </c>
      <c r="M5966">
        <v>13831</v>
      </c>
      <c r="N5966">
        <v>83000000</v>
      </c>
    </row>
    <row r="5967" spans="1:14" x14ac:dyDescent="0.3">
      <c r="A5967" t="s">
        <v>8208</v>
      </c>
      <c r="B5967" t="s">
        <v>2187</v>
      </c>
      <c r="C5967" t="s">
        <v>2201</v>
      </c>
      <c r="D5967" t="s">
        <v>2272</v>
      </c>
      <c r="E5967" s="17">
        <v>44310</v>
      </c>
      <c r="F5967">
        <v>1108</v>
      </c>
      <c r="G5967">
        <v>4</v>
      </c>
      <c r="H5967">
        <v>4674</v>
      </c>
      <c r="I5967">
        <v>51183</v>
      </c>
      <c r="J5967">
        <v>41302</v>
      </c>
      <c r="K5967">
        <v>448229</v>
      </c>
      <c r="L5967">
        <v>11080</v>
      </c>
      <c r="M5967">
        <v>10508</v>
      </c>
      <c r="N5967">
        <v>83000000</v>
      </c>
    </row>
    <row r="5968" spans="1:14" x14ac:dyDescent="0.3">
      <c r="A5968" t="s">
        <v>8209</v>
      </c>
      <c r="B5968" t="s">
        <v>2187</v>
      </c>
      <c r="C5968" t="s">
        <v>2201</v>
      </c>
      <c r="D5968" t="s">
        <v>2272</v>
      </c>
      <c r="E5968" s="17">
        <v>44135</v>
      </c>
      <c r="F5968">
        <v>4495</v>
      </c>
      <c r="G5968">
        <v>128</v>
      </c>
      <c r="H5968">
        <v>1233</v>
      </c>
      <c r="I5968">
        <v>55678</v>
      </c>
      <c r="J5968">
        <v>41430</v>
      </c>
      <c r="K5968">
        <v>449462</v>
      </c>
      <c r="L5968">
        <v>26970</v>
      </c>
      <c r="M5968">
        <v>2038</v>
      </c>
      <c r="N5968">
        <v>83000000</v>
      </c>
    </row>
    <row r="5969" spans="1:14" x14ac:dyDescent="0.3">
      <c r="A5969" t="s">
        <v>8210</v>
      </c>
      <c r="B5969" t="s">
        <v>2211</v>
      </c>
      <c r="C5969" t="s">
        <v>2237</v>
      </c>
      <c r="D5969" t="s">
        <v>2238</v>
      </c>
      <c r="E5969" s="17">
        <v>43837</v>
      </c>
      <c r="F5969">
        <v>107</v>
      </c>
      <c r="G5969">
        <v>70</v>
      </c>
      <c r="H5969">
        <v>193</v>
      </c>
      <c r="I5969">
        <v>55785</v>
      </c>
      <c r="J5969">
        <v>41500</v>
      </c>
      <c r="K5969">
        <v>449655</v>
      </c>
      <c r="L5969">
        <v>1391</v>
      </c>
      <c r="M5969">
        <v>14492</v>
      </c>
      <c r="N5969">
        <v>331000000</v>
      </c>
    </row>
    <row r="5970" spans="1:14" x14ac:dyDescent="0.3">
      <c r="A5970" t="s">
        <v>8211</v>
      </c>
      <c r="B5970" t="s">
        <v>2211</v>
      </c>
      <c r="C5970" t="s">
        <v>2212</v>
      </c>
      <c r="D5970" t="s">
        <v>2213</v>
      </c>
      <c r="E5970" s="17">
        <v>44196</v>
      </c>
      <c r="F5970">
        <v>1984</v>
      </c>
      <c r="G5970">
        <v>121</v>
      </c>
      <c r="H5970">
        <v>4633</v>
      </c>
      <c r="I5970">
        <v>57769</v>
      </c>
      <c r="J5970">
        <v>41621</v>
      </c>
      <c r="K5970">
        <v>454288</v>
      </c>
      <c r="L5970">
        <v>11904</v>
      </c>
      <c r="M5970">
        <v>316</v>
      </c>
      <c r="N5970">
        <v>331000000</v>
      </c>
    </row>
    <row r="5971" spans="1:14" x14ac:dyDescent="0.3">
      <c r="A5971" t="s">
        <v>8212</v>
      </c>
      <c r="B5971" t="s">
        <v>2211</v>
      </c>
      <c r="C5971" t="s">
        <v>2245</v>
      </c>
      <c r="D5971" t="s">
        <v>2308</v>
      </c>
      <c r="E5971" s="17">
        <v>44464</v>
      </c>
      <c r="F5971">
        <v>4247</v>
      </c>
      <c r="G5971">
        <v>2</v>
      </c>
      <c r="H5971">
        <v>4427</v>
      </c>
      <c r="I5971">
        <v>62016</v>
      </c>
      <c r="J5971">
        <v>41623</v>
      </c>
      <c r="K5971">
        <v>458715</v>
      </c>
      <c r="L5971">
        <v>42470</v>
      </c>
      <c r="M5971">
        <v>2647</v>
      </c>
      <c r="N5971">
        <v>331000000</v>
      </c>
    </row>
    <row r="5972" spans="1:14" x14ac:dyDescent="0.3">
      <c r="A5972" t="s">
        <v>8213</v>
      </c>
      <c r="B5972" t="s">
        <v>2211</v>
      </c>
      <c r="C5972" t="s">
        <v>2212</v>
      </c>
      <c r="D5972" t="s">
        <v>2328</v>
      </c>
      <c r="E5972" s="17">
        <v>44353</v>
      </c>
      <c r="F5972">
        <v>905</v>
      </c>
      <c r="G5972">
        <v>35</v>
      </c>
      <c r="H5972">
        <v>3582</v>
      </c>
      <c r="I5972">
        <v>62921</v>
      </c>
      <c r="J5972">
        <v>41658</v>
      </c>
      <c r="K5972">
        <v>462297</v>
      </c>
      <c r="L5972">
        <v>13575</v>
      </c>
      <c r="M5972">
        <v>9178</v>
      </c>
      <c r="N5972">
        <v>331000000</v>
      </c>
    </row>
    <row r="5973" spans="1:14" x14ac:dyDescent="0.3">
      <c r="A5973" t="s">
        <v>8214</v>
      </c>
      <c r="B5973" t="s">
        <v>2211</v>
      </c>
      <c r="C5973" t="s">
        <v>2212</v>
      </c>
      <c r="D5973" t="s">
        <v>2213</v>
      </c>
      <c r="E5973" s="17">
        <v>44178</v>
      </c>
      <c r="F5973">
        <v>4945</v>
      </c>
      <c r="G5973">
        <v>162</v>
      </c>
      <c r="H5973">
        <v>4388</v>
      </c>
      <c r="I5973">
        <v>67866</v>
      </c>
      <c r="J5973">
        <v>41820</v>
      </c>
      <c r="K5973">
        <v>466685</v>
      </c>
      <c r="L5973">
        <v>29670</v>
      </c>
      <c r="M5973">
        <v>13554</v>
      </c>
      <c r="N5973">
        <v>331000000</v>
      </c>
    </row>
    <row r="5974" spans="1:14" x14ac:dyDescent="0.3">
      <c r="A5974" t="s">
        <v>8215</v>
      </c>
      <c r="B5974" t="s">
        <v>2211</v>
      </c>
      <c r="C5974" t="s">
        <v>2245</v>
      </c>
      <c r="D5974" t="s">
        <v>2308</v>
      </c>
      <c r="E5974" s="17">
        <v>44268</v>
      </c>
      <c r="F5974">
        <v>1992</v>
      </c>
      <c r="G5974">
        <v>178</v>
      </c>
      <c r="H5974">
        <v>729</v>
      </c>
      <c r="I5974">
        <v>69858</v>
      </c>
      <c r="J5974">
        <v>41998</v>
      </c>
      <c r="K5974">
        <v>467414</v>
      </c>
      <c r="L5974">
        <v>27888</v>
      </c>
      <c r="M5974">
        <v>5657</v>
      </c>
      <c r="N5974">
        <v>331000000</v>
      </c>
    </row>
    <row r="5975" spans="1:14" x14ac:dyDescent="0.3">
      <c r="A5975" t="s">
        <v>8216</v>
      </c>
      <c r="B5975" t="s">
        <v>2211</v>
      </c>
      <c r="C5975" t="s">
        <v>2237</v>
      </c>
      <c r="D5975" t="s">
        <v>2238</v>
      </c>
      <c r="E5975" s="17">
        <v>44045</v>
      </c>
      <c r="F5975">
        <v>4122</v>
      </c>
      <c r="G5975">
        <v>120</v>
      </c>
      <c r="H5975">
        <v>35</v>
      </c>
      <c r="I5975">
        <v>73980</v>
      </c>
      <c r="J5975">
        <v>42118</v>
      </c>
      <c r="K5975">
        <v>467449</v>
      </c>
      <c r="L5975">
        <v>45342</v>
      </c>
      <c r="M5975">
        <v>14419</v>
      </c>
      <c r="N5975">
        <v>331000000</v>
      </c>
    </row>
    <row r="5976" spans="1:14" x14ac:dyDescent="0.3">
      <c r="A5976" t="s">
        <v>8217</v>
      </c>
      <c r="B5976" t="s">
        <v>2187</v>
      </c>
      <c r="C5976" t="s">
        <v>2255</v>
      </c>
      <c r="D5976" t="s">
        <v>2255</v>
      </c>
      <c r="E5976" s="17">
        <v>44259</v>
      </c>
      <c r="F5976">
        <v>4214</v>
      </c>
      <c r="G5976">
        <v>139</v>
      </c>
      <c r="H5976">
        <v>244</v>
      </c>
      <c r="I5976">
        <v>78194</v>
      </c>
      <c r="J5976">
        <v>42257</v>
      </c>
      <c r="K5976">
        <v>467693</v>
      </c>
      <c r="L5976">
        <v>21070</v>
      </c>
      <c r="M5976">
        <v>13446</v>
      </c>
      <c r="N5976">
        <v>83000000</v>
      </c>
    </row>
    <row r="5977" spans="1:14" x14ac:dyDescent="0.3">
      <c r="A5977" t="s">
        <v>8218</v>
      </c>
      <c r="B5977" t="s">
        <v>2194</v>
      </c>
      <c r="C5977" t="s">
        <v>27</v>
      </c>
      <c r="D5977" t="s">
        <v>27</v>
      </c>
      <c r="E5977" s="17">
        <v>44328</v>
      </c>
      <c r="F5977">
        <v>4818</v>
      </c>
      <c r="G5977">
        <v>14</v>
      </c>
      <c r="H5977">
        <v>3466</v>
      </c>
      <c r="I5977">
        <v>83012</v>
      </c>
      <c r="J5977">
        <v>42271</v>
      </c>
      <c r="K5977">
        <v>471159</v>
      </c>
      <c r="L5977">
        <v>38544</v>
      </c>
      <c r="M5977">
        <v>5949</v>
      </c>
      <c r="N5977">
        <v>1380000000</v>
      </c>
    </row>
    <row r="5978" spans="1:14" x14ac:dyDescent="0.3">
      <c r="A5978" t="s">
        <v>8219</v>
      </c>
      <c r="B5978" t="s">
        <v>2211</v>
      </c>
      <c r="C5978" t="s">
        <v>2245</v>
      </c>
      <c r="D5978" t="s">
        <v>2308</v>
      </c>
      <c r="E5978" s="17">
        <v>44370</v>
      </c>
      <c r="F5978">
        <v>2147</v>
      </c>
      <c r="G5978">
        <v>131</v>
      </c>
      <c r="H5978">
        <v>3767</v>
      </c>
      <c r="I5978">
        <v>85159</v>
      </c>
      <c r="J5978">
        <v>42402</v>
      </c>
      <c r="K5978">
        <v>474926</v>
      </c>
      <c r="L5978">
        <v>34352</v>
      </c>
      <c r="M5978">
        <v>4473</v>
      </c>
      <c r="N5978">
        <v>331000000</v>
      </c>
    </row>
    <row r="5979" spans="1:14" x14ac:dyDescent="0.3">
      <c r="A5979" t="s">
        <v>8220</v>
      </c>
      <c r="B5979" t="s">
        <v>2187</v>
      </c>
      <c r="C5979" t="s">
        <v>2338</v>
      </c>
      <c r="D5979" t="s">
        <v>2339</v>
      </c>
      <c r="E5979" s="17">
        <v>44197</v>
      </c>
      <c r="F5979">
        <v>4098</v>
      </c>
      <c r="G5979">
        <v>183</v>
      </c>
      <c r="H5979">
        <v>4285</v>
      </c>
      <c r="I5979">
        <v>89257</v>
      </c>
      <c r="J5979">
        <v>42585</v>
      </c>
      <c r="K5979">
        <v>479211</v>
      </c>
      <c r="L5979">
        <v>49176</v>
      </c>
      <c r="M5979">
        <v>2165</v>
      </c>
      <c r="N5979">
        <v>83000000</v>
      </c>
    </row>
    <row r="5980" spans="1:14" x14ac:dyDescent="0.3">
      <c r="A5980" t="s">
        <v>8221</v>
      </c>
      <c r="B5980" t="s">
        <v>2194</v>
      </c>
      <c r="C5980" t="s">
        <v>2221</v>
      </c>
      <c r="D5980" t="s">
        <v>2222</v>
      </c>
      <c r="E5980" s="17">
        <v>44143</v>
      </c>
      <c r="F5980">
        <v>805</v>
      </c>
      <c r="G5980">
        <v>15</v>
      </c>
      <c r="H5980">
        <v>1781</v>
      </c>
      <c r="I5980">
        <v>90062</v>
      </c>
      <c r="J5980">
        <v>42600</v>
      </c>
      <c r="K5980">
        <v>480992</v>
      </c>
      <c r="L5980">
        <v>10465</v>
      </c>
      <c r="M5980">
        <v>18321</v>
      </c>
      <c r="N5980">
        <v>1380000000</v>
      </c>
    </row>
    <row r="5981" spans="1:14" x14ac:dyDescent="0.3">
      <c r="A5981" t="s">
        <v>8222</v>
      </c>
      <c r="B5981" t="s">
        <v>2211</v>
      </c>
      <c r="C5981" t="s">
        <v>2212</v>
      </c>
      <c r="D5981" t="s">
        <v>2213</v>
      </c>
      <c r="E5981" s="17">
        <v>44368</v>
      </c>
      <c r="F5981">
        <v>1992</v>
      </c>
      <c r="G5981">
        <v>133</v>
      </c>
      <c r="H5981">
        <v>2854</v>
      </c>
      <c r="I5981">
        <v>92054</v>
      </c>
      <c r="J5981">
        <v>42733</v>
      </c>
      <c r="K5981">
        <v>483846</v>
      </c>
      <c r="L5981">
        <v>27888</v>
      </c>
      <c r="M5981">
        <v>16137</v>
      </c>
      <c r="N5981">
        <v>331000000</v>
      </c>
    </row>
    <row r="5982" spans="1:14" x14ac:dyDescent="0.3">
      <c r="A5982" t="s">
        <v>8223</v>
      </c>
      <c r="B5982" t="s">
        <v>2194</v>
      </c>
      <c r="C5982" t="s">
        <v>2195</v>
      </c>
      <c r="D5982" t="s">
        <v>2296</v>
      </c>
      <c r="E5982" s="17">
        <v>43884</v>
      </c>
      <c r="F5982">
        <v>3600</v>
      </c>
      <c r="G5982">
        <v>62</v>
      </c>
      <c r="H5982">
        <v>1215</v>
      </c>
      <c r="I5982">
        <v>95654</v>
      </c>
      <c r="J5982">
        <v>42795</v>
      </c>
      <c r="K5982">
        <v>485061</v>
      </c>
      <c r="L5982">
        <v>25200</v>
      </c>
      <c r="M5982">
        <v>3870</v>
      </c>
      <c r="N5982">
        <v>1380000000</v>
      </c>
    </row>
    <row r="5983" spans="1:14" x14ac:dyDescent="0.3">
      <c r="A5983" t="s">
        <v>8224</v>
      </c>
      <c r="B5983" t="s">
        <v>2194</v>
      </c>
      <c r="C5983" t="s">
        <v>27</v>
      </c>
      <c r="D5983" t="s">
        <v>27</v>
      </c>
      <c r="E5983" s="17">
        <v>44371</v>
      </c>
      <c r="F5983">
        <v>4399</v>
      </c>
      <c r="G5983">
        <v>22</v>
      </c>
      <c r="H5983">
        <v>615</v>
      </c>
      <c r="I5983">
        <v>100053</v>
      </c>
      <c r="J5983">
        <v>42817</v>
      </c>
      <c r="K5983">
        <v>485676</v>
      </c>
      <c r="L5983">
        <v>57187</v>
      </c>
      <c r="M5983">
        <v>11958</v>
      </c>
      <c r="N5983">
        <v>1380000000</v>
      </c>
    </row>
    <row r="5984" spans="1:14" x14ac:dyDescent="0.3">
      <c r="A5984" t="s">
        <v>8225</v>
      </c>
      <c r="B5984" t="s">
        <v>2206</v>
      </c>
      <c r="C5984" t="s">
        <v>2224</v>
      </c>
      <c r="D5984" t="s">
        <v>2225</v>
      </c>
      <c r="E5984" s="17">
        <v>44297</v>
      </c>
      <c r="F5984">
        <v>4272</v>
      </c>
      <c r="G5984">
        <v>76</v>
      </c>
      <c r="H5984">
        <v>4163</v>
      </c>
      <c r="I5984">
        <v>104325</v>
      </c>
      <c r="J5984">
        <v>42893</v>
      </c>
      <c r="K5984">
        <v>489839</v>
      </c>
      <c r="L5984">
        <v>68352</v>
      </c>
      <c r="M5984">
        <v>5209</v>
      </c>
      <c r="N5984">
        <v>68000000</v>
      </c>
    </row>
    <row r="5985" spans="1:14" x14ac:dyDescent="0.3">
      <c r="A5985" t="s">
        <v>8226</v>
      </c>
      <c r="B5985" t="s">
        <v>2190</v>
      </c>
      <c r="C5985" t="s">
        <v>2191</v>
      </c>
      <c r="D5985" t="s">
        <v>2192</v>
      </c>
      <c r="E5985" s="17">
        <v>43994</v>
      </c>
      <c r="F5985">
        <v>4010</v>
      </c>
      <c r="G5985">
        <v>171</v>
      </c>
      <c r="H5985">
        <v>453</v>
      </c>
      <c r="I5985">
        <v>108335</v>
      </c>
      <c r="J5985">
        <v>43064</v>
      </c>
      <c r="K5985">
        <v>490292</v>
      </c>
      <c r="L5985">
        <v>72180</v>
      </c>
      <c r="M5985">
        <v>2840</v>
      </c>
      <c r="N5985">
        <v>213000000</v>
      </c>
    </row>
    <row r="5986" spans="1:14" x14ac:dyDescent="0.3">
      <c r="A5986" t="s">
        <v>8227</v>
      </c>
      <c r="B5986" t="s">
        <v>2206</v>
      </c>
      <c r="C5986" t="s">
        <v>2207</v>
      </c>
      <c r="D5986" t="s">
        <v>2208</v>
      </c>
      <c r="E5986" s="17">
        <v>44164</v>
      </c>
      <c r="F5986">
        <v>83</v>
      </c>
      <c r="G5986">
        <v>0</v>
      </c>
      <c r="H5986">
        <v>3304</v>
      </c>
      <c r="I5986">
        <v>108418</v>
      </c>
      <c r="J5986">
        <v>43064</v>
      </c>
      <c r="K5986">
        <v>493596</v>
      </c>
      <c r="L5986">
        <v>996</v>
      </c>
      <c r="M5986">
        <v>18039</v>
      </c>
      <c r="N5986">
        <v>68000000</v>
      </c>
    </row>
    <row r="5987" spans="1:14" x14ac:dyDescent="0.3">
      <c r="A5987" t="s">
        <v>8228</v>
      </c>
      <c r="B5987" t="s">
        <v>2194</v>
      </c>
      <c r="C5987" t="s">
        <v>2195</v>
      </c>
      <c r="D5987" t="s">
        <v>2196</v>
      </c>
      <c r="E5987" s="17">
        <v>44377</v>
      </c>
      <c r="F5987">
        <v>4358</v>
      </c>
      <c r="G5987">
        <v>184</v>
      </c>
      <c r="H5987">
        <v>1531</v>
      </c>
      <c r="I5987">
        <v>112776</v>
      </c>
      <c r="J5987">
        <v>43248</v>
      </c>
      <c r="K5987">
        <v>495127</v>
      </c>
      <c r="L5987">
        <v>34864</v>
      </c>
      <c r="M5987">
        <v>7859</v>
      </c>
      <c r="N5987">
        <v>1380000000</v>
      </c>
    </row>
    <row r="5988" spans="1:14" x14ac:dyDescent="0.3">
      <c r="A5988" t="s">
        <v>8229</v>
      </c>
      <c r="B5988" t="s">
        <v>2187</v>
      </c>
      <c r="C5988" t="s">
        <v>2338</v>
      </c>
      <c r="D5988" t="s">
        <v>2438</v>
      </c>
      <c r="E5988" s="17">
        <v>44178</v>
      </c>
      <c r="F5988">
        <v>3320</v>
      </c>
      <c r="G5988">
        <v>75</v>
      </c>
      <c r="H5988">
        <v>4561</v>
      </c>
      <c r="I5988">
        <v>116096</v>
      </c>
      <c r="J5988">
        <v>43323</v>
      </c>
      <c r="K5988">
        <v>499688</v>
      </c>
      <c r="L5988">
        <v>16600</v>
      </c>
      <c r="M5988">
        <v>5137</v>
      </c>
      <c r="N5988">
        <v>83000000</v>
      </c>
    </row>
    <row r="5989" spans="1:14" x14ac:dyDescent="0.3">
      <c r="A5989" t="s">
        <v>8230</v>
      </c>
      <c r="B5989" t="s">
        <v>2211</v>
      </c>
      <c r="C5989" t="s">
        <v>2212</v>
      </c>
      <c r="D5989" t="s">
        <v>2213</v>
      </c>
      <c r="E5989" s="17">
        <v>44103</v>
      </c>
      <c r="F5989">
        <v>2505</v>
      </c>
      <c r="G5989">
        <v>26</v>
      </c>
      <c r="H5989">
        <v>1775</v>
      </c>
      <c r="I5989">
        <v>118601</v>
      </c>
      <c r="J5989">
        <v>43349</v>
      </c>
      <c r="K5989">
        <v>501463</v>
      </c>
      <c r="L5989">
        <v>35070</v>
      </c>
      <c r="M5989">
        <v>17047</v>
      </c>
      <c r="N5989">
        <v>331000000</v>
      </c>
    </row>
    <row r="5990" spans="1:14" x14ac:dyDescent="0.3">
      <c r="A5990" t="s">
        <v>8231</v>
      </c>
      <c r="B5990" t="s">
        <v>2190</v>
      </c>
      <c r="C5990" t="s">
        <v>2269</v>
      </c>
      <c r="D5990" t="s">
        <v>2270</v>
      </c>
      <c r="E5990" s="17">
        <v>44550</v>
      </c>
      <c r="F5990">
        <v>2456</v>
      </c>
      <c r="G5990">
        <v>24</v>
      </c>
      <c r="H5990">
        <v>2489</v>
      </c>
      <c r="I5990">
        <v>121057</v>
      </c>
      <c r="J5990">
        <v>43373</v>
      </c>
      <c r="K5990">
        <v>503952</v>
      </c>
      <c r="L5990">
        <v>22104</v>
      </c>
      <c r="M5990">
        <v>501</v>
      </c>
      <c r="N5990">
        <v>213000000</v>
      </c>
    </row>
    <row r="5991" spans="1:14" x14ac:dyDescent="0.3">
      <c r="A5991" t="s">
        <v>8232</v>
      </c>
      <c r="B5991" t="s">
        <v>2211</v>
      </c>
      <c r="C5991" t="s">
        <v>2245</v>
      </c>
      <c r="D5991" t="s">
        <v>2308</v>
      </c>
      <c r="E5991" s="17">
        <v>44244</v>
      </c>
      <c r="F5991">
        <v>3062</v>
      </c>
      <c r="G5991">
        <v>85</v>
      </c>
      <c r="H5991">
        <v>1149</v>
      </c>
      <c r="I5991">
        <v>124119</v>
      </c>
      <c r="J5991">
        <v>43458</v>
      </c>
      <c r="K5991">
        <v>505101</v>
      </c>
      <c r="L5991">
        <v>45930</v>
      </c>
      <c r="M5991">
        <v>17003</v>
      </c>
      <c r="N5991">
        <v>331000000</v>
      </c>
    </row>
    <row r="5992" spans="1:14" x14ac:dyDescent="0.3">
      <c r="A5992" t="s">
        <v>8233</v>
      </c>
      <c r="B5992" t="s">
        <v>2187</v>
      </c>
      <c r="C5992" t="s">
        <v>2188</v>
      </c>
      <c r="D5992" t="s">
        <v>2188</v>
      </c>
      <c r="E5992" s="17">
        <v>44330</v>
      </c>
      <c r="F5992">
        <v>3852</v>
      </c>
      <c r="G5992">
        <v>61</v>
      </c>
      <c r="H5992">
        <v>3706</v>
      </c>
      <c r="I5992">
        <v>127971</v>
      </c>
      <c r="J5992">
        <v>43519</v>
      </c>
      <c r="K5992">
        <v>508807</v>
      </c>
      <c r="L5992">
        <v>42372</v>
      </c>
      <c r="M5992">
        <v>18303</v>
      </c>
      <c r="N5992">
        <v>83000000</v>
      </c>
    </row>
    <row r="5993" spans="1:14" x14ac:dyDescent="0.3">
      <c r="A5993" t="s">
        <v>8234</v>
      </c>
      <c r="B5993" t="s">
        <v>2190</v>
      </c>
      <c r="C5993" t="s">
        <v>2191</v>
      </c>
      <c r="D5993" t="s">
        <v>2285</v>
      </c>
      <c r="E5993" s="17">
        <v>43923</v>
      </c>
      <c r="F5993">
        <v>4897</v>
      </c>
      <c r="G5993">
        <v>145</v>
      </c>
      <c r="H5993">
        <v>4228</v>
      </c>
      <c r="I5993">
        <v>132868</v>
      </c>
      <c r="J5993">
        <v>43664</v>
      </c>
      <c r="K5993">
        <v>513035</v>
      </c>
      <c r="L5993">
        <v>44073</v>
      </c>
      <c r="M5993">
        <v>16600</v>
      </c>
      <c r="N5993">
        <v>213000000</v>
      </c>
    </row>
    <row r="5994" spans="1:14" x14ac:dyDescent="0.3">
      <c r="A5994" t="s">
        <v>8235</v>
      </c>
      <c r="B5994" t="s">
        <v>2206</v>
      </c>
      <c r="C5994" t="s">
        <v>2257</v>
      </c>
      <c r="D5994" t="s">
        <v>2258</v>
      </c>
      <c r="E5994" s="17">
        <v>44515</v>
      </c>
      <c r="F5994">
        <v>4990</v>
      </c>
      <c r="G5994">
        <v>92</v>
      </c>
      <c r="H5994">
        <v>4987</v>
      </c>
      <c r="I5994">
        <v>137858</v>
      </c>
      <c r="J5994">
        <v>43756</v>
      </c>
      <c r="K5994">
        <v>518022</v>
      </c>
      <c r="L5994">
        <v>74850</v>
      </c>
      <c r="M5994">
        <v>11234</v>
      </c>
      <c r="N5994">
        <v>68000000</v>
      </c>
    </row>
    <row r="5995" spans="1:14" x14ac:dyDescent="0.3">
      <c r="A5995" t="s">
        <v>8236</v>
      </c>
      <c r="B5995" t="s">
        <v>2194</v>
      </c>
      <c r="C5995" t="s">
        <v>2221</v>
      </c>
      <c r="D5995" t="s">
        <v>2281</v>
      </c>
      <c r="E5995" s="17">
        <v>43909</v>
      </c>
      <c r="F5995">
        <v>4968</v>
      </c>
      <c r="G5995">
        <v>29</v>
      </c>
      <c r="H5995">
        <v>4491</v>
      </c>
      <c r="I5995">
        <v>142826</v>
      </c>
      <c r="J5995">
        <v>43785</v>
      </c>
      <c r="K5995">
        <v>522513</v>
      </c>
      <c r="L5995">
        <v>44712</v>
      </c>
      <c r="M5995">
        <v>5881</v>
      </c>
      <c r="N5995">
        <v>1380000000</v>
      </c>
    </row>
    <row r="5996" spans="1:14" x14ac:dyDescent="0.3">
      <c r="A5996" t="s">
        <v>8237</v>
      </c>
      <c r="B5996" t="s">
        <v>2187</v>
      </c>
      <c r="C5996" t="s">
        <v>2255</v>
      </c>
      <c r="D5996" t="s">
        <v>2255</v>
      </c>
      <c r="E5996" s="17">
        <v>44452</v>
      </c>
      <c r="F5996">
        <v>387</v>
      </c>
      <c r="G5996">
        <v>157</v>
      </c>
      <c r="H5996">
        <v>2137</v>
      </c>
      <c r="I5996">
        <v>143213</v>
      </c>
      <c r="J5996">
        <v>43942</v>
      </c>
      <c r="K5996">
        <v>524650</v>
      </c>
      <c r="L5996">
        <v>3483</v>
      </c>
      <c r="M5996">
        <v>13780</v>
      </c>
      <c r="N5996">
        <v>83000000</v>
      </c>
    </row>
    <row r="5997" spans="1:14" x14ac:dyDescent="0.3">
      <c r="A5997" t="s">
        <v>8238</v>
      </c>
      <c r="B5997" t="s">
        <v>2194</v>
      </c>
      <c r="C5997" t="s">
        <v>27</v>
      </c>
      <c r="D5997" t="s">
        <v>27</v>
      </c>
      <c r="E5997" s="17">
        <v>44047</v>
      </c>
      <c r="F5997">
        <v>2003</v>
      </c>
      <c r="G5997">
        <v>83</v>
      </c>
      <c r="H5997">
        <v>82</v>
      </c>
      <c r="I5997">
        <v>145216</v>
      </c>
      <c r="J5997">
        <v>44025</v>
      </c>
      <c r="K5997">
        <v>524732</v>
      </c>
      <c r="L5997">
        <v>14021</v>
      </c>
      <c r="M5997">
        <v>15861</v>
      </c>
      <c r="N5997">
        <v>1380000000</v>
      </c>
    </row>
    <row r="5998" spans="1:14" x14ac:dyDescent="0.3">
      <c r="A5998" t="s">
        <v>8239</v>
      </c>
      <c r="B5998" t="s">
        <v>2194</v>
      </c>
      <c r="C5998" t="s">
        <v>2221</v>
      </c>
      <c r="D5998" t="s">
        <v>2222</v>
      </c>
      <c r="E5998" s="17">
        <v>44188</v>
      </c>
      <c r="F5998">
        <v>1031</v>
      </c>
      <c r="G5998">
        <v>174</v>
      </c>
      <c r="H5998">
        <v>1523</v>
      </c>
      <c r="I5998">
        <v>146247</v>
      </c>
      <c r="J5998">
        <v>44199</v>
      </c>
      <c r="K5998">
        <v>526255</v>
      </c>
      <c r="L5998">
        <v>10310</v>
      </c>
      <c r="M5998">
        <v>8521</v>
      </c>
      <c r="N5998">
        <v>1380000000</v>
      </c>
    </row>
    <row r="5999" spans="1:14" x14ac:dyDescent="0.3">
      <c r="A5999" t="s">
        <v>8240</v>
      </c>
      <c r="B5999" t="s">
        <v>2211</v>
      </c>
      <c r="C5999" t="s">
        <v>2241</v>
      </c>
      <c r="D5999" t="s">
        <v>2261</v>
      </c>
      <c r="E5999" s="17">
        <v>44448</v>
      </c>
      <c r="F5999">
        <v>1540</v>
      </c>
      <c r="G5999">
        <v>149</v>
      </c>
      <c r="H5999">
        <v>3380</v>
      </c>
      <c r="I5999">
        <v>147787</v>
      </c>
      <c r="J5999">
        <v>44348</v>
      </c>
      <c r="K5999">
        <v>529635</v>
      </c>
      <c r="L5999">
        <v>23100</v>
      </c>
      <c r="M5999">
        <v>17319</v>
      </c>
      <c r="N5999">
        <v>331000000</v>
      </c>
    </row>
    <row r="6000" spans="1:14" x14ac:dyDescent="0.3">
      <c r="A6000" t="s">
        <v>8241</v>
      </c>
      <c r="B6000" t="s">
        <v>2187</v>
      </c>
      <c r="C6000" t="s">
        <v>2338</v>
      </c>
      <c r="D6000" t="s">
        <v>2339</v>
      </c>
      <c r="E6000" s="17">
        <v>44337</v>
      </c>
      <c r="F6000">
        <v>449</v>
      </c>
      <c r="G6000">
        <v>124</v>
      </c>
      <c r="H6000">
        <v>2579</v>
      </c>
      <c r="I6000">
        <v>148236</v>
      </c>
      <c r="J6000">
        <v>44472</v>
      </c>
      <c r="K6000">
        <v>532214</v>
      </c>
      <c r="L6000">
        <v>3592</v>
      </c>
      <c r="M6000">
        <v>16141</v>
      </c>
      <c r="N6000">
        <v>83000000</v>
      </c>
    </row>
    <row r="6001" spans="1:14" x14ac:dyDescent="0.3">
      <c r="A6001" t="s">
        <v>8242</v>
      </c>
      <c r="B6001" t="s">
        <v>2194</v>
      </c>
      <c r="C6001" t="s">
        <v>27</v>
      </c>
      <c r="D6001" t="s">
        <v>27</v>
      </c>
      <c r="E6001" s="17">
        <v>44389</v>
      </c>
      <c r="F6001">
        <v>3547</v>
      </c>
      <c r="G6001">
        <v>169</v>
      </c>
      <c r="H6001">
        <v>4936</v>
      </c>
      <c r="I6001">
        <v>151783</v>
      </c>
      <c r="J6001">
        <v>44641</v>
      </c>
      <c r="K6001">
        <v>537150</v>
      </c>
      <c r="L6001">
        <v>49658</v>
      </c>
      <c r="M6001">
        <v>9656</v>
      </c>
      <c r="N6001">
        <v>1380000000</v>
      </c>
    </row>
    <row r="6002" spans="1:14" x14ac:dyDescent="0.3">
      <c r="A6002" t="s">
        <v>8243</v>
      </c>
      <c r="B6002" t="s">
        <v>2206</v>
      </c>
      <c r="C6002" t="s">
        <v>2207</v>
      </c>
      <c r="D6002" t="s">
        <v>2263</v>
      </c>
      <c r="E6002" s="17">
        <v>44011</v>
      </c>
      <c r="F6002">
        <v>4437</v>
      </c>
      <c r="G6002">
        <v>33</v>
      </c>
      <c r="H6002">
        <v>1107</v>
      </c>
      <c r="I6002">
        <v>156220</v>
      </c>
      <c r="J6002">
        <v>44674</v>
      </c>
      <c r="K6002">
        <v>538257</v>
      </c>
      <c r="L6002">
        <v>26622</v>
      </c>
      <c r="M6002">
        <v>5760</v>
      </c>
      <c r="N6002">
        <v>68000000</v>
      </c>
    </row>
    <row r="6003" spans="1:14" x14ac:dyDescent="0.3">
      <c r="A6003" t="s">
        <v>8244</v>
      </c>
      <c r="B6003" t="s">
        <v>2190</v>
      </c>
      <c r="C6003" t="s">
        <v>2198</v>
      </c>
      <c r="D6003" t="s">
        <v>2306</v>
      </c>
      <c r="E6003" s="17">
        <v>44406</v>
      </c>
      <c r="F6003">
        <v>1096</v>
      </c>
      <c r="G6003">
        <v>190</v>
      </c>
      <c r="H6003">
        <v>2074</v>
      </c>
      <c r="I6003">
        <v>157316</v>
      </c>
      <c r="J6003">
        <v>44864</v>
      </c>
      <c r="K6003">
        <v>540331</v>
      </c>
      <c r="L6003">
        <v>8768</v>
      </c>
      <c r="M6003">
        <v>15396</v>
      </c>
      <c r="N6003">
        <v>213000000</v>
      </c>
    </row>
    <row r="6004" spans="1:14" x14ac:dyDescent="0.3">
      <c r="A6004" t="s">
        <v>8245</v>
      </c>
      <c r="B6004" t="s">
        <v>2187</v>
      </c>
      <c r="C6004" t="s">
        <v>2338</v>
      </c>
      <c r="D6004" t="s">
        <v>2339</v>
      </c>
      <c r="E6004" s="17">
        <v>44076</v>
      </c>
      <c r="F6004">
        <v>859</v>
      </c>
      <c r="G6004">
        <v>3</v>
      </c>
      <c r="H6004">
        <v>4474</v>
      </c>
      <c r="I6004">
        <v>158175</v>
      </c>
      <c r="J6004">
        <v>44867</v>
      </c>
      <c r="K6004">
        <v>544805</v>
      </c>
      <c r="L6004">
        <v>8590</v>
      </c>
      <c r="M6004">
        <v>3345</v>
      </c>
      <c r="N6004">
        <v>83000000</v>
      </c>
    </row>
    <row r="6005" spans="1:14" x14ac:dyDescent="0.3">
      <c r="A6005" t="s">
        <v>8246</v>
      </c>
      <c r="B6005" t="s">
        <v>2211</v>
      </c>
      <c r="C6005" t="s">
        <v>2245</v>
      </c>
      <c r="D6005" t="s">
        <v>2308</v>
      </c>
      <c r="E6005" s="17">
        <v>44074</v>
      </c>
      <c r="F6005">
        <v>301</v>
      </c>
      <c r="G6005">
        <v>30</v>
      </c>
      <c r="H6005">
        <v>1924</v>
      </c>
      <c r="I6005">
        <v>158476</v>
      </c>
      <c r="J6005">
        <v>44897</v>
      </c>
      <c r="K6005">
        <v>546729</v>
      </c>
      <c r="L6005">
        <v>5117</v>
      </c>
      <c r="M6005">
        <v>17565</v>
      </c>
      <c r="N6005">
        <v>331000000</v>
      </c>
    </row>
    <row r="6006" spans="1:14" x14ac:dyDescent="0.3">
      <c r="A6006" t="s">
        <v>8247</v>
      </c>
      <c r="B6006" t="s">
        <v>2187</v>
      </c>
      <c r="C6006" t="s">
        <v>2188</v>
      </c>
      <c r="D6006" t="s">
        <v>2188</v>
      </c>
      <c r="E6006" s="17">
        <v>44336</v>
      </c>
      <c r="F6006">
        <v>2019</v>
      </c>
      <c r="G6006">
        <v>50</v>
      </c>
      <c r="H6006">
        <v>4312</v>
      </c>
      <c r="I6006">
        <v>160495</v>
      </c>
      <c r="J6006">
        <v>44947</v>
      </c>
      <c r="K6006">
        <v>551041</v>
      </c>
      <c r="L6006">
        <v>20190</v>
      </c>
      <c r="M6006">
        <v>18074</v>
      </c>
      <c r="N6006">
        <v>83000000</v>
      </c>
    </row>
    <row r="6007" spans="1:14" x14ac:dyDescent="0.3">
      <c r="A6007" t="s">
        <v>8248</v>
      </c>
      <c r="B6007" t="s">
        <v>2211</v>
      </c>
      <c r="C6007" t="s">
        <v>2245</v>
      </c>
      <c r="D6007" t="s">
        <v>2246</v>
      </c>
      <c r="E6007" s="17">
        <v>44252</v>
      </c>
      <c r="F6007">
        <v>880</v>
      </c>
      <c r="G6007">
        <v>49</v>
      </c>
      <c r="H6007">
        <v>380</v>
      </c>
      <c r="I6007">
        <v>161375</v>
      </c>
      <c r="J6007">
        <v>44996</v>
      </c>
      <c r="K6007">
        <v>551421</v>
      </c>
      <c r="L6007">
        <v>15840</v>
      </c>
      <c r="M6007">
        <v>4795</v>
      </c>
      <c r="N6007">
        <v>331000000</v>
      </c>
    </row>
    <row r="6008" spans="1:14" x14ac:dyDescent="0.3">
      <c r="A6008" t="s">
        <v>8249</v>
      </c>
      <c r="B6008" t="s">
        <v>2190</v>
      </c>
      <c r="C6008" t="s">
        <v>2198</v>
      </c>
      <c r="D6008" t="s">
        <v>2306</v>
      </c>
      <c r="E6008" s="17">
        <v>44150</v>
      </c>
      <c r="F6008">
        <v>2281</v>
      </c>
      <c r="G6008">
        <v>13</v>
      </c>
      <c r="H6008">
        <v>636</v>
      </c>
      <c r="I6008">
        <v>163656</v>
      </c>
      <c r="J6008">
        <v>45009</v>
      </c>
      <c r="K6008">
        <v>552057</v>
      </c>
      <c r="L6008">
        <v>34215</v>
      </c>
      <c r="M6008">
        <v>19888</v>
      </c>
      <c r="N6008">
        <v>213000000</v>
      </c>
    </row>
    <row r="6009" spans="1:14" x14ac:dyDescent="0.3">
      <c r="A6009" t="s">
        <v>8250</v>
      </c>
      <c r="B6009" t="s">
        <v>2206</v>
      </c>
      <c r="C6009" t="s">
        <v>2232</v>
      </c>
      <c r="D6009" t="s">
        <v>2233</v>
      </c>
      <c r="E6009" s="17">
        <v>43917</v>
      </c>
      <c r="F6009">
        <v>4161</v>
      </c>
      <c r="G6009">
        <v>7</v>
      </c>
      <c r="H6009">
        <v>799</v>
      </c>
      <c r="I6009">
        <v>167817</v>
      </c>
      <c r="J6009">
        <v>45016</v>
      </c>
      <c r="K6009">
        <v>552856</v>
      </c>
      <c r="L6009">
        <v>54093</v>
      </c>
      <c r="M6009">
        <v>12829</v>
      </c>
      <c r="N6009">
        <v>68000000</v>
      </c>
    </row>
    <row r="6010" spans="1:14" x14ac:dyDescent="0.3">
      <c r="A6010" t="s">
        <v>8251</v>
      </c>
      <c r="B6010" t="s">
        <v>2194</v>
      </c>
      <c r="C6010" t="s">
        <v>27</v>
      </c>
      <c r="D6010" t="s">
        <v>27</v>
      </c>
      <c r="E6010" s="17">
        <v>44047</v>
      </c>
      <c r="F6010">
        <v>229</v>
      </c>
      <c r="G6010">
        <v>100</v>
      </c>
      <c r="H6010">
        <v>3783</v>
      </c>
      <c r="I6010">
        <v>168046</v>
      </c>
      <c r="J6010">
        <v>45116</v>
      </c>
      <c r="K6010">
        <v>556639</v>
      </c>
      <c r="L6010">
        <v>2748</v>
      </c>
      <c r="M6010">
        <v>9132</v>
      </c>
      <c r="N6010">
        <v>1380000000</v>
      </c>
    </row>
    <row r="6011" spans="1:14" x14ac:dyDescent="0.3">
      <c r="A6011" t="s">
        <v>8252</v>
      </c>
      <c r="B6011" t="s">
        <v>2187</v>
      </c>
      <c r="C6011" t="s">
        <v>2255</v>
      </c>
      <c r="D6011" t="s">
        <v>2255</v>
      </c>
      <c r="E6011" s="17">
        <v>44320</v>
      </c>
      <c r="F6011">
        <v>921</v>
      </c>
      <c r="G6011">
        <v>68</v>
      </c>
      <c r="H6011">
        <v>4012</v>
      </c>
      <c r="I6011">
        <v>168967</v>
      </c>
      <c r="J6011">
        <v>45184</v>
      </c>
      <c r="K6011">
        <v>560651</v>
      </c>
      <c r="L6011">
        <v>8289</v>
      </c>
      <c r="M6011">
        <v>18164</v>
      </c>
      <c r="N6011">
        <v>83000000</v>
      </c>
    </row>
    <row r="6012" spans="1:14" x14ac:dyDescent="0.3">
      <c r="A6012" t="s">
        <v>8253</v>
      </c>
      <c r="B6012" t="s">
        <v>2211</v>
      </c>
      <c r="C6012" t="s">
        <v>2212</v>
      </c>
      <c r="D6012" t="s">
        <v>2328</v>
      </c>
      <c r="E6012" s="17">
        <v>44349</v>
      </c>
      <c r="F6012">
        <v>1832</v>
      </c>
      <c r="G6012">
        <v>135</v>
      </c>
      <c r="H6012">
        <v>2555</v>
      </c>
      <c r="I6012">
        <v>170799</v>
      </c>
      <c r="J6012">
        <v>45319</v>
      </c>
      <c r="K6012">
        <v>563206</v>
      </c>
      <c r="L6012">
        <v>25648</v>
      </c>
      <c r="M6012">
        <v>7779</v>
      </c>
      <c r="N6012">
        <v>331000000</v>
      </c>
    </row>
    <row r="6013" spans="1:14" x14ac:dyDescent="0.3">
      <c r="A6013" t="s">
        <v>8254</v>
      </c>
      <c r="B6013" t="s">
        <v>2190</v>
      </c>
      <c r="C6013" t="s">
        <v>2252</v>
      </c>
      <c r="D6013" t="s">
        <v>2253</v>
      </c>
      <c r="E6013" s="17">
        <v>44108</v>
      </c>
      <c r="F6013">
        <v>50</v>
      </c>
      <c r="G6013">
        <v>138</v>
      </c>
      <c r="H6013">
        <v>282</v>
      </c>
      <c r="I6013">
        <v>170849</v>
      </c>
      <c r="J6013">
        <v>45457</v>
      </c>
      <c r="K6013">
        <v>563488</v>
      </c>
      <c r="L6013">
        <v>350</v>
      </c>
      <c r="M6013">
        <v>13844</v>
      </c>
      <c r="N6013">
        <v>213000000</v>
      </c>
    </row>
    <row r="6014" spans="1:14" x14ac:dyDescent="0.3">
      <c r="A6014" t="s">
        <v>8255</v>
      </c>
      <c r="B6014" t="s">
        <v>2194</v>
      </c>
      <c r="C6014" t="s">
        <v>27</v>
      </c>
      <c r="D6014" t="s">
        <v>27</v>
      </c>
      <c r="E6014" s="17">
        <v>44552</v>
      </c>
      <c r="F6014">
        <v>3678</v>
      </c>
      <c r="G6014">
        <v>28</v>
      </c>
      <c r="H6014">
        <v>4309</v>
      </c>
      <c r="I6014">
        <v>174527</v>
      </c>
      <c r="J6014">
        <v>45485</v>
      </c>
      <c r="K6014">
        <v>567797</v>
      </c>
      <c r="L6014">
        <v>29424</v>
      </c>
      <c r="M6014">
        <v>3509</v>
      </c>
      <c r="N6014">
        <v>1380000000</v>
      </c>
    </row>
    <row r="6015" spans="1:14" x14ac:dyDescent="0.3">
      <c r="A6015" t="s">
        <v>8256</v>
      </c>
      <c r="B6015" t="s">
        <v>2190</v>
      </c>
      <c r="C6015" t="s">
        <v>2252</v>
      </c>
      <c r="D6015" t="s">
        <v>2301</v>
      </c>
      <c r="E6015" s="17">
        <v>43999</v>
      </c>
      <c r="F6015">
        <v>4482</v>
      </c>
      <c r="G6015">
        <v>182</v>
      </c>
      <c r="H6015">
        <v>1179</v>
      </c>
      <c r="I6015">
        <v>179009</v>
      </c>
      <c r="J6015">
        <v>45667</v>
      </c>
      <c r="K6015">
        <v>568976</v>
      </c>
      <c r="L6015">
        <v>80676</v>
      </c>
      <c r="M6015">
        <v>16401</v>
      </c>
      <c r="N6015">
        <v>213000000</v>
      </c>
    </row>
    <row r="6016" spans="1:14" x14ac:dyDescent="0.3">
      <c r="A6016" t="s">
        <v>8257</v>
      </c>
      <c r="B6016" t="s">
        <v>2206</v>
      </c>
      <c r="C6016" t="s">
        <v>2207</v>
      </c>
      <c r="D6016" t="s">
        <v>2208</v>
      </c>
      <c r="E6016" s="17">
        <v>44160</v>
      </c>
      <c r="F6016">
        <v>3781</v>
      </c>
      <c r="G6016">
        <v>166</v>
      </c>
      <c r="H6016">
        <v>2046</v>
      </c>
      <c r="I6016">
        <v>182790</v>
      </c>
      <c r="J6016">
        <v>45833</v>
      </c>
      <c r="K6016">
        <v>571022</v>
      </c>
      <c r="L6016">
        <v>34029</v>
      </c>
      <c r="M6016">
        <v>14497</v>
      </c>
      <c r="N6016">
        <v>68000000</v>
      </c>
    </row>
    <row r="6017" spans="1:14" x14ac:dyDescent="0.3">
      <c r="A6017" t="s">
        <v>8258</v>
      </c>
      <c r="B6017" t="s">
        <v>2194</v>
      </c>
      <c r="C6017" t="s">
        <v>2204</v>
      </c>
      <c r="D6017" t="s">
        <v>25</v>
      </c>
      <c r="E6017" s="17">
        <v>44480</v>
      </c>
      <c r="F6017">
        <v>752</v>
      </c>
      <c r="G6017">
        <v>140</v>
      </c>
      <c r="H6017">
        <v>854</v>
      </c>
      <c r="I6017">
        <v>183542</v>
      </c>
      <c r="J6017">
        <v>45973</v>
      </c>
      <c r="K6017">
        <v>571876</v>
      </c>
      <c r="L6017">
        <v>14288</v>
      </c>
      <c r="M6017">
        <v>16542</v>
      </c>
      <c r="N6017">
        <v>1380000000</v>
      </c>
    </row>
    <row r="6018" spans="1:14" x14ac:dyDescent="0.3">
      <c r="A6018" t="s">
        <v>8259</v>
      </c>
      <c r="B6018" t="s">
        <v>2194</v>
      </c>
      <c r="C6018" t="s">
        <v>2204</v>
      </c>
      <c r="D6018" t="s">
        <v>25</v>
      </c>
      <c r="E6018" s="17">
        <v>44271</v>
      </c>
      <c r="F6018">
        <v>1478</v>
      </c>
      <c r="G6018">
        <v>63</v>
      </c>
      <c r="H6018">
        <v>616</v>
      </c>
      <c r="I6018">
        <v>185020</v>
      </c>
      <c r="J6018">
        <v>46036</v>
      </c>
      <c r="K6018">
        <v>572492</v>
      </c>
      <c r="L6018">
        <v>7390</v>
      </c>
      <c r="M6018">
        <v>17417</v>
      </c>
      <c r="N6018">
        <v>1380000000</v>
      </c>
    </row>
    <row r="6019" spans="1:14" x14ac:dyDescent="0.3">
      <c r="A6019" t="s">
        <v>8260</v>
      </c>
      <c r="B6019" t="s">
        <v>2194</v>
      </c>
      <c r="C6019" t="s">
        <v>2195</v>
      </c>
      <c r="D6019" t="s">
        <v>2196</v>
      </c>
      <c r="E6019" s="17">
        <v>44221</v>
      </c>
      <c r="F6019">
        <v>2088</v>
      </c>
      <c r="G6019">
        <v>48</v>
      </c>
      <c r="H6019">
        <v>3230</v>
      </c>
      <c r="I6019">
        <v>187108</v>
      </c>
      <c r="J6019">
        <v>46084</v>
      </c>
      <c r="K6019">
        <v>575722</v>
      </c>
      <c r="L6019">
        <v>35496</v>
      </c>
      <c r="M6019">
        <v>13160</v>
      </c>
      <c r="N6019">
        <v>1380000000</v>
      </c>
    </row>
    <row r="6020" spans="1:14" x14ac:dyDescent="0.3">
      <c r="A6020" t="s">
        <v>8261</v>
      </c>
      <c r="B6020" t="s">
        <v>2211</v>
      </c>
      <c r="C6020" t="s">
        <v>2241</v>
      </c>
      <c r="D6020" t="s">
        <v>2242</v>
      </c>
      <c r="E6020" s="17">
        <v>44326</v>
      </c>
      <c r="F6020">
        <v>2993</v>
      </c>
      <c r="G6020">
        <v>18</v>
      </c>
      <c r="H6020">
        <v>2088</v>
      </c>
      <c r="I6020">
        <v>190101</v>
      </c>
      <c r="J6020">
        <v>46102</v>
      </c>
      <c r="K6020">
        <v>577810</v>
      </c>
      <c r="L6020">
        <v>47888</v>
      </c>
      <c r="M6020">
        <v>16374</v>
      </c>
      <c r="N6020">
        <v>331000000</v>
      </c>
    </row>
    <row r="6021" spans="1:14" x14ac:dyDescent="0.3">
      <c r="A6021" t="s">
        <v>8262</v>
      </c>
      <c r="B6021" t="s">
        <v>2194</v>
      </c>
      <c r="C6021" t="s">
        <v>2221</v>
      </c>
      <c r="D6021" t="s">
        <v>2281</v>
      </c>
      <c r="E6021" s="17">
        <v>44211</v>
      </c>
      <c r="F6021">
        <v>3795</v>
      </c>
      <c r="G6021">
        <v>126</v>
      </c>
      <c r="H6021">
        <v>3873</v>
      </c>
      <c r="I6021">
        <v>193896</v>
      </c>
      <c r="J6021">
        <v>46228</v>
      </c>
      <c r="K6021">
        <v>581683</v>
      </c>
      <c r="L6021">
        <v>49335</v>
      </c>
      <c r="M6021">
        <v>5881</v>
      </c>
      <c r="N6021">
        <v>1380000000</v>
      </c>
    </row>
    <row r="6022" spans="1:14" x14ac:dyDescent="0.3">
      <c r="A6022" t="s">
        <v>8263</v>
      </c>
      <c r="B6022" t="s">
        <v>2190</v>
      </c>
      <c r="C6022" t="s">
        <v>2198</v>
      </c>
      <c r="D6022" t="s">
        <v>2306</v>
      </c>
      <c r="E6022" s="17">
        <v>44136</v>
      </c>
      <c r="F6022">
        <v>3340</v>
      </c>
      <c r="G6022">
        <v>194</v>
      </c>
      <c r="H6022">
        <v>4614</v>
      </c>
      <c r="I6022">
        <v>197236</v>
      </c>
      <c r="J6022">
        <v>46422</v>
      </c>
      <c r="K6022">
        <v>586297</v>
      </c>
      <c r="L6022">
        <v>56780</v>
      </c>
      <c r="M6022">
        <v>13326</v>
      </c>
      <c r="N6022">
        <v>213000000</v>
      </c>
    </row>
    <row r="6023" spans="1:14" x14ac:dyDescent="0.3">
      <c r="A6023" t="s">
        <v>8264</v>
      </c>
      <c r="B6023" t="s">
        <v>2211</v>
      </c>
      <c r="C6023" t="s">
        <v>2245</v>
      </c>
      <c r="D6023" t="s">
        <v>2246</v>
      </c>
      <c r="E6023" s="17">
        <v>44503</v>
      </c>
      <c r="F6023">
        <v>2343</v>
      </c>
      <c r="G6023">
        <v>82</v>
      </c>
      <c r="H6023">
        <v>1028</v>
      </c>
      <c r="I6023">
        <v>199579</v>
      </c>
      <c r="J6023">
        <v>46504</v>
      </c>
      <c r="K6023">
        <v>587325</v>
      </c>
      <c r="L6023">
        <v>18744</v>
      </c>
      <c r="M6023">
        <v>16948</v>
      </c>
      <c r="N6023">
        <v>331000000</v>
      </c>
    </row>
    <row r="6024" spans="1:14" x14ac:dyDescent="0.3">
      <c r="A6024" t="s">
        <v>8265</v>
      </c>
      <c r="B6024" t="s">
        <v>2194</v>
      </c>
      <c r="C6024" t="s">
        <v>2195</v>
      </c>
      <c r="D6024" t="s">
        <v>2296</v>
      </c>
      <c r="E6024" s="17">
        <v>44343</v>
      </c>
      <c r="F6024">
        <v>1238</v>
      </c>
      <c r="G6024">
        <v>95</v>
      </c>
      <c r="H6024">
        <v>1044</v>
      </c>
      <c r="I6024">
        <v>200817</v>
      </c>
      <c r="J6024">
        <v>46599</v>
      </c>
      <c r="K6024">
        <v>588369</v>
      </c>
      <c r="L6024">
        <v>14856</v>
      </c>
      <c r="M6024">
        <v>8890</v>
      </c>
      <c r="N6024">
        <v>1380000000</v>
      </c>
    </row>
    <row r="6025" spans="1:14" x14ac:dyDescent="0.3">
      <c r="A6025" t="s">
        <v>8266</v>
      </c>
      <c r="B6025" t="s">
        <v>2190</v>
      </c>
      <c r="C6025" t="s">
        <v>2252</v>
      </c>
      <c r="D6025" t="s">
        <v>2301</v>
      </c>
      <c r="E6025" s="17">
        <v>44018</v>
      </c>
      <c r="F6025">
        <v>4520</v>
      </c>
      <c r="G6025">
        <v>114</v>
      </c>
      <c r="H6025">
        <v>645</v>
      </c>
      <c r="I6025">
        <v>205337</v>
      </c>
      <c r="J6025">
        <v>46713</v>
      </c>
      <c r="K6025">
        <v>589014</v>
      </c>
      <c r="L6025">
        <v>40680</v>
      </c>
      <c r="M6025">
        <v>11318</v>
      </c>
      <c r="N6025">
        <v>213000000</v>
      </c>
    </row>
    <row r="6026" spans="1:14" x14ac:dyDescent="0.3">
      <c r="A6026" t="s">
        <v>8267</v>
      </c>
      <c r="B6026" t="s">
        <v>2190</v>
      </c>
      <c r="C6026" t="s">
        <v>2191</v>
      </c>
      <c r="D6026" t="s">
        <v>2285</v>
      </c>
      <c r="E6026" s="17">
        <v>44346</v>
      </c>
      <c r="F6026">
        <v>2236</v>
      </c>
      <c r="G6026">
        <v>102</v>
      </c>
      <c r="H6026">
        <v>940</v>
      </c>
      <c r="I6026">
        <v>207573</v>
      </c>
      <c r="J6026">
        <v>46815</v>
      </c>
      <c r="K6026">
        <v>589954</v>
      </c>
      <c r="L6026">
        <v>42484</v>
      </c>
      <c r="M6026">
        <v>14249</v>
      </c>
      <c r="N6026">
        <v>213000000</v>
      </c>
    </row>
    <row r="6027" spans="1:14" x14ac:dyDescent="0.3">
      <c r="A6027" t="s">
        <v>8268</v>
      </c>
      <c r="B6027" t="s">
        <v>2187</v>
      </c>
      <c r="C6027" t="s">
        <v>2255</v>
      </c>
      <c r="D6027" t="s">
        <v>2255</v>
      </c>
      <c r="E6027" s="17">
        <v>44474</v>
      </c>
      <c r="F6027">
        <v>4256</v>
      </c>
      <c r="G6027">
        <v>179</v>
      </c>
      <c r="H6027">
        <v>4337</v>
      </c>
      <c r="I6027">
        <v>211829</v>
      </c>
      <c r="J6027">
        <v>46994</v>
      </c>
      <c r="K6027">
        <v>594291</v>
      </c>
      <c r="L6027">
        <v>63840</v>
      </c>
      <c r="M6027">
        <v>9960</v>
      </c>
      <c r="N6027">
        <v>83000000</v>
      </c>
    </row>
    <row r="6028" spans="1:14" x14ac:dyDescent="0.3">
      <c r="A6028" t="s">
        <v>8269</v>
      </c>
      <c r="B6028" t="s">
        <v>2190</v>
      </c>
      <c r="C6028" t="s">
        <v>2198</v>
      </c>
      <c r="D6028" t="s">
        <v>2306</v>
      </c>
      <c r="E6028" s="17">
        <v>44257</v>
      </c>
      <c r="F6028">
        <v>2428</v>
      </c>
      <c r="G6028">
        <v>116</v>
      </c>
      <c r="H6028">
        <v>342</v>
      </c>
      <c r="I6028">
        <v>214257</v>
      </c>
      <c r="J6028">
        <v>47110</v>
      </c>
      <c r="K6028">
        <v>594633</v>
      </c>
      <c r="L6028">
        <v>21852</v>
      </c>
      <c r="M6028">
        <v>11419</v>
      </c>
      <c r="N6028">
        <v>213000000</v>
      </c>
    </row>
    <row r="6029" spans="1:14" x14ac:dyDescent="0.3">
      <c r="A6029" t="s">
        <v>8270</v>
      </c>
      <c r="B6029" t="s">
        <v>2206</v>
      </c>
      <c r="C6029" t="s">
        <v>2257</v>
      </c>
      <c r="D6029" t="s">
        <v>2258</v>
      </c>
      <c r="E6029" s="17">
        <v>44332</v>
      </c>
      <c r="F6029">
        <v>4339</v>
      </c>
      <c r="G6029">
        <v>77</v>
      </c>
      <c r="H6029">
        <v>1666</v>
      </c>
      <c r="I6029">
        <v>218596</v>
      </c>
      <c r="J6029">
        <v>47187</v>
      </c>
      <c r="K6029">
        <v>596299</v>
      </c>
      <c r="L6029">
        <v>78102</v>
      </c>
      <c r="M6029">
        <v>9081</v>
      </c>
      <c r="N6029">
        <v>68000000</v>
      </c>
    </row>
    <row r="6030" spans="1:14" x14ac:dyDescent="0.3">
      <c r="A6030" t="s">
        <v>8271</v>
      </c>
      <c r="B6030" t="s">
        <v>2194</v>
      </c>
      <c r="C6030" t="s">
        <v>2195</v>
      </c>
      <c r="D6030" t="s">
        <v>2296</v>
      </c>
      <c r="E6030" s="17">
        <v>44560</v>
      </c>
      <c r="F6030">
        <v>182</v>
      </c>
      <c r="G6030">
        <v>70</v>
      </c>
      <c r="H6030">
        <v>2464</v>
      </c>
      <c r="I6030">
        <v>218778</v>
      </c>
      <c r="J6030">
        <v>47257</v>
      </c>
      <c r="K6030">
        <v>598763</v>
      </c>
      <c r="L6030">
        <v>2912</v>
      </c>
      <c r="M6030">
        <v>8582</v>
      </c>
      <c r="N6030">
        <v>1380000000</v>
      </c>
    </row>
    <row r="6031" spans="1:14" x14ac:dyDescent="0.3">
      <c r="A6031" t="s">
        <v>8272</v>
      </c>
      <c r="B6031" t="s">
        <v>2194</v>
      </c>
      <c r="C6031" t="s">
        <v>2204</v>
      </c>
      <c r="D6031" t="s">
        <v>25</v>
      </c>
      <c r="E6031" s="17">
        <v>44090</v>
      </c>
      <c r="F6031">
        <v>543</v>
      </c>
      <c r="G6031">
        <v>19</v>
      </c>
      <c r="H6031">
        <v>37</v>
      </c>
      <c r="I6031">
        <v>219321</v>
      </c>
      <c r="J6031">
        <v>47276</v>
      </c>
      <c r="K6031">
        <v>598800</v>
      </c>
      <c r="L6031">
        <v>3258</v>
      </c>
      <c r="M6031">
        <v>6282</v>
      </c>
      <c r="N6031">
        <v>1380000000</v>
      </c>
    </row>
    <row r="6032" spans="1:14" x14ac:dyDescent="0.3">
      <c r="A6032" t="s">
        <v>8273</v>
      </c>
      <c r="B6032" t="s">
        <v>2194</v>
      </c>
      <c r="C6032" t="s">
        <v>27</v>
      </c>
      <c r="D6032" t="s">
        <v>27</v>
      </c>
      <c r="E6032" s="17">
        <v>44343</v>
      </c>
      <c r="F6032">
        <v>2826</v>
      </c>
      <c r="G6032">
        <v>95</v>
      </c>
      <c r="H6032">
        <v>4431</v>
      </c>
      <c r="I6032">
        <v>222147</v>
      </c>
      <c r="J6032">
        <v>47371</v>
      </c>
      <c r="K6032">
        <v>603231</v>
      </c>
      <c r="L6032">
        <v>33912</v>
      </c>
      <c r="M6032">
        <v>13985</v>
      </c>
      <c r="N6032">
        <v>1380000000</v>
      </c>
    </row>
    <row r="6033" spans="1:14" x14ac:dyDescent="0.3">
      <c r="A6033" t="s">
        <v>8274</v>
      </c>
      <c r="B6033" t="s">
        <v>2190</v>
      </c>
      <c r="C6033" t="s">
        <v>2198</v>
      </c>
      <c r="D6033" t="s">
        <v>2199</v>
      </c>
      <c r="E6033" s="17">
        <v>43901</v>
      </c>
      <c r="F6033">
        <v>92</v>
      </c>
      <c r="G6033">
        <v>109</v>
      </c>
      <c r="H6033">
        <v>2160</v>
      </c>
      <c r="I6033">
        <v>222239</v>
      </c>
      <c r="J6033">
        <v>47480</v>
      </c>
      <c r="K6033">
        <v>605391</v>
      </c>
      <c r="L6033">
        <v>1472</v>
      </c>
      <c r="M6033">
        <v>19193</v>
      </c>
      <c r="N6033">
        <v>213000000</v>
      </c>
    </row>
    <row r="6034" spans="1:14" x14ac:dyDescent="0.3">
      <c r="A6034" t="s">
        <v>8275</v>
      </c>
      <c r="B6034" t="s">
        <v>2190</v>
      </c>
      <c r="C6034" t="s">
        <v>2252</v>
      </c>
      <c r="D6034" t="s">
        <v>2253</v>
      </c>
      <c r="E6034" s="17">
        <v>44308</v>
      </c>
      <c r="F6034">
        <v>2415</v>
      </c>
      <c r="G6034">
        <v>181</v>
      </c>
      <c r="H6034">
        <v>250</v>
      </c>
      <c r="I6034">
        <v>224654</v>
      </c>
      <c r="J6034">
        <v>47661</v>
      </c>
      <c r="K6034">
        <v>605641</v>
      </c>
      <c r="L6034">
        <v>41055</v>
      </c>
      <c r="M6034">
        <v>2172</v>
      </c>
      <c r="N6034">
        <v>213000000</v>
      </c>
    </row>
    <row r="6035" spans="1:14" x14ac:dyDescent="0.3">
      <c r="A6035" t="s">
        <v>8276</v>
      </c>
      <c r="B6035" t="s">
        <v>2194</v>
      </c>
      <c r="C6035" t="s">
        <v>2204</v>
      </c>
      <c r="D6035" t="s">
        <v>25</v>
      </c>
      <c r="E6035" s="17">
        <v>44008</v>
      </c>
      <c r="F6035">
        <v>4254</v>
      </c>
      <c r="G6035">
        <v>94</v>
      </c>
      <c r="H6035">
        <v>3416</v>
      </c>
      <c r="I6035">
        <v>228908</v>
      </c>
      <c r="J6035">
        <v>47755</v>
      </c>
      <c r="K6035">
        <v>609057</v>
      </c>
      <c r="L6035">
        <v>63810</v>
      </c>
      <c r="M6035">
        <v>18650</v>
      </c>
      <c r="N6035">
        <v>1380000000</v>
      </c>
    </row>
    <row r="6036" spans="1:14" x14ac:dyDescent="0.3">
      <c r="A6036" t="s">
        <v>8277</v>
      </c>
      <c r="B6036" t="s">
        <v>2211</v>
      </c>
      <c r="C6036" t="s">
        <v>2245</v>
      </c>
      <c r="D6036" t="s">
        <v>2246</v>
      </c>
      <c r="E6036" s="17">
        <v>44287</v>
      </c>
      <c r="F6036">
        <v>2445</v>
      </c>
      <c r="G6036">
        <v>85</v>
      </c>
      <c r="H6036">
        <v>3945</v>
      </c>
      <c r="I6036">
        <v>231353</v>
      </c>
      <c r="J6036">
        <v>47840</v>
      </c>
      <c r="K6036">
        <v>613002</v>
      </c>
      <c r="L6036">
        <v>34230</v>
      </c>
      <c r="M6036">
        <v>12568</v>
      </c>
      <c r="N6036">
        <v>331000000</v>
      </c>
    </row>
    <row r="6037" spans="1:14" x14ac:dyDescent="0.3">
      <c r="A6037" t="s">
        <v>8278</v>
      </c>
      <c r="B6037" t="s">
        <v>2211</v>
      </c>
      <c r="C6037" t="s">
        <v>2245</v>
      </c>
      <c r="D6037" t="s">
        <v>2246</v>
      </c>
      <c r="E6037" s="17">
        <v>44019</v>
      </c>
      <c r="F6037">
        <v>4533</v>
      </c>
      <c r="G6037">
        <v>132</v>
      </c>
      <c r="H6037">
        <v>263</v>
      </c>
      <c r="I6037">
        <v>235886</v>
      </c>
      <c r="J6037">
        <v>47972</v>
      </c>
      <c r="K6037">
        <v>613265</v>
      </c>
      <c r="L6037">
        <v>86127</v>
      </c>
      <c r="M6037">
        <v>7919</v>
      </c>
      <c r="N6037">
        <v>331000000</v>
      </c>
    </row>
    <row r="6038" spans="1:14" x14ac:dyDescent="0.3">
      <c r="A6038" t="s">
        <v>8279</v>
      </c>
      <c r="B6038" t="s">
        <v>2206</v>
      </c>
      <c r="C6038" t="s">
        <v>2232</v>
      </c>
      <c r="D6038" t="s">
        <v>2233</v>
      </c>
      <c r="E6038" s="17">
        <v>44121</v>
      </c>
      <c r="F6038">
        <v>4401</v>
      </c>
      <c r="G6038">
        <v>94</v>
      </c>
      <c r="H6038">
        <v>4994</v>
      </c>
      <c r="I6038">
        <v>240287</v>
      </c>
      <c r="J6038">
        <v>48066</v>
      </c>
      <c r="K6038">
        <v>618259</v>
      </c>
      <c r="L6038">
        <v>48411</v>
      </c>
      <c r="M6038">
        <v>3111</v>
      </c>
      <c r="N6038">
        <v>68000000</v>
      </c>
    </row>
    <row r="6039" spans="1:14" x14ac:dyDescent="0.3">
      <c r="A6039" t="s">
        <v>8280</v>
      </c>
      <c r="B6039" t="s">
        <v>2187</v>
      </c>
      <c r="C6039" t="s">
        <v>2188</v>
      </c>
      <c r="D6039" t="s">
        <v>2188</v>
      </c>
      <c r="E6039" s="17">
        <v>44350</v>
      </c>
      <c r="F6039">
        <v>3032</v>
      </c>
      <c r="G6039">
        <v>78</v>
      </c>
      <c r="H6039">
        <v>4676</v>
      </c>
      <c r="I6039">
        <v>243319</v>
      </c>
      <c r="J6039">
        <v>48144</v>
      </c>
      <c r="K6039">
        <v>622935</v>
      </c>
      <c r="L6039">
        <v>54576</v>
      </c>
      <c r="M6039">
        <v>17783</v>
      </c>
      <c r="N6039">
        <v>83000000</v>
      </c>
    </row>
    <row r="6040" spans="1:14" x14ac:dyDescent="0.3">
      <c r="A6040" t="s">
        <v>8281</v>
      </c>
      <c r="B6040" t="s">
        <v>2206</v>
      </c>
      <c r="C6040" t="s">
        <v>2257</v>
      </c>
      <c r="D6040" t="s">
        <v>2258</v>
      </c>
      <c r="E6040" s="17">
        <v>44122</v>
      </c>
      <c r="F6040">
        <v>1973</v>
      </c>
      <c r="G6040">
        <v>189</v>
      </c>
      <c r="H6040">
        <v>1414</v>
      </c>
      <c r="I6040">
        <v>245292</v>
      </c>
      <c r="J6040">
        <v>48333</v>
      </c>
      <c r="K6040">
        <v>624349</v>
      </c>
      <c r="L6040">
        <v>31568</v>
      </c>
      <c r="M6040">
        <v>13916</v>
      </c>
      <c r="N6040">
        <v>68000000</v>
      </c>
    </row>
    <row r="6041" spans="1:14" x14ac:dyDescent="0.3">
      <c r="A6041" t="s">
        <v>8282</v>
      </c>
      <c r="B6041" t="s">
        <v>2194</v>
      </c>
      <c r="C6041" t="s">
        <v>2221</v>
      </c>
      <c r="D6041" t="s">
        <v>2281</v>
      </c>
      <c r="E6041" s="17">
        <v>44465</v>
      </c>
      <c r="F6041">
        <v>3289</v>
      </c>
      <c r="G6041">
        <v>144</v>
      </c>
      <c r="H6041">
        <v>1621</v>
      </c>
      <c r="I6041">
        <v>248581</v>
      </c>
      <c r="J6041">
        <v>48477</v>
      </c>
      <c r="K6041">
        <v>625970</v>
      </c>
      <c r="L6041">
        <v>19734</v>
      </c>
      <c r="M6041">
        <v>17598</v>
      </c>
      <c r="N6041">
        <v>1380000000</v>
      </c>
    </row>
    <row r="6042" spans="1:14" x14ac:dyDescent="0.3">
      <c r="A6042" t="s">
        <v>8283</v>
      </c>
      <c r="B6042" t="s">
        <v>2194</v>
      </c>
      <c r="C6042" t="s">
        <v>2204</v>
      </c>
      <c r="D6042" t="s">
        <v>25</v>
      </c>
      <c r="E6042" s="17">
        <v>44113</v>
      </c>
      <c r="F6042">
        <v>2376</v>
      </c>
      <c r="G6042">
        <v>180</v>
      </c>
      <c r="H6042">
        <v>1753</v>
      </c>
      <c r="I6042">
        <v>250957</v>
      </c>
      <c r="J6042">
        <v>48657</v>
      </c>
      <c r="K6042">
        <v>627723</v>
      </c>
      <c r="L6042">
        <v>35640</v>
      </c>
      <c r="M6042">
        <v>2481</v>
      </c>
      <c r="N6042">
        <v>1380000000</v>
      </c>
    </row>
    <row r="6043" spans="1:14" x14ac:dyDescent="0.3">
      <c r="A6043" t="s">
        <v>8284</v>
      </c>
      <c r="B6043" t="s">
        <v>2194</v>
      </c>
      <c r="C6043" t="s">
        <v>2195</v>
      </c>
      <c r="D6043" t="s">
        <v>2196</v>
      </c>
      <c r="E6043" s="17">
        <v>44374</v>
      </c>
      <c r="F6043">
        <v>4438</v>
      </c>
      <c r="G6043">
        <v>36</v>
      </c>
      <c r="H6043">
        <v>561</v>
      </c>
      <c r="I6043">
        <v>255395</v>
      </c>
      <c r="J6043">
        <v>48693</v>
      </c>
      <c r="K6043">
        <v>628284</v>
      </c>
      <c r="L6043">
        <v>44380</v>
      </c>
      <c r="M6043">
        <v>2058</v>
      </c>
      <c r="N6043">
        <v>1380000000</v>
      </c>
    </row>
    <row r="6044" spans="1:14" x14ac:dyDescent="0.3">
      <c r="A6044" t="s">
        <v>8285</v>
      </c>
      <c r="B6044" t="s">
        <v>2187</v>
      </c>
      <c r="C6044" t="s">
        <v>2255</v>
      </c>
      <c r="D6044" t="s">
        <v>2255</v>
      </c>
      <c r="E6044" s="17">
        <v>44207</v>
      </c>
      <c r="F6044">
        <v>3234</v>
      </c>
      <c r="G6044">
        <v>18</v>
      </c>
      <c r="H6044">
        <v>3582</v>
      </c>
      <c r="I6044">
        <v>258629</v>
      </c>
      <c r="J6044">
        <v>48711</v>
      </c>
      <c r="K6044">
        <v>631866</v>
      </c>
      <c r="L6044">
        <v>42042</v>
      </c>
      <c r="M6044">
        <v>5819</v>
      </c>
      <c r="N6044">
        <v>83000000</v>
      </c>
    </row>
    <row r="6045" spans="1:14" x14ac:dyDescent="0.3">
      <c r="A6045" t="s">
        <v>8286</v>
      </c>
      <c r="B6045" t="s">
        <v>2190</v>
      </c>
      <c r="C6045" t="s">
        <v>2191</v>
      </c>
      <c r="D6045" t="s">
        <v>2192</v>
      </c>
      <c r="E6045" s="17">
        <v>44488</v>
      </c>
      <c r="F6045">
        <v>1133</v>
      </c>
      <c r="G6045">
        <v>137</v>
      </c>
      <c r="H6045">
        <v>1157</v>
      </c>
      <c r="I6045">
        <v>259762</v>
      </c>
      <c r="J6045">
        <v>48848</v>
      </c>
      <c r="K6045">
        <v>633023</v>
      </c>
      <c r="L6045">
        <v>13596</v>
      </c>
      <c r="M6045">
        <v>5365</v>
      </c>
      <c r="N6045">
        <v>213000000</v>
      </c>
    </row>
    <row r="6046" spans="1:14" x14ac:dyDescent="0.3">
      <c r="A6046" t="s">
        <v>8287</v>
      </c>
      <c r="B6046" t="s">
        <v>2187</v>
      </c>
      <c r="C6046" t="s">
        <v>2188</v>
      </c>
      <c r="D6046" t="s">
        <v>2188</v>
      </c>
      <c r="E6046" s="17">
        <v>43986</v>
      </c>
      <c r="F6046">
        <v>3638</v>
      </c>
      <c r="G6046">
        <v>43</v>
      </c>
      <c r="H6046">
        <v>1765</v>
      </c>
      <c r="I6046">
        <v>263400</v>
      </c>
      <c r="J6046">
        <v>48891</v>
      </c>
      <c r="K6046">
        <v>634788</v>
      </c>
      <c r="L6046">
        <v>50932</v>
      </c>
      <c r="M6046">
        <v>6275</v>
      </c>
      <c r="N6046">
        <v>83000000</v>
      </c>
    </row>
    <row r="6047" spans="1:14" x14ac:dyDescent="0.3">
      <c r="A6047" t="s">
        <v>8288</v>
      </c>
      <c r="B6047" t="s">
        <v>2206</v>
      </c>
      <c r="C6047" t="s">
        <v>2224</v>
      </c>
      <c r="D6047" t="s">
        <v>2230</v>
      </c>
      <c r="E6047" s="17">
        <v>44338</v>
      </c>
      <c r="F6047">
        <v>2397</v>
      </c>
      <c r="G6047">
        <v>176</v>
      </c>
      <c r="H6047">
        <v>4156</v>
      </c>
      <c r="I6047">
        <v>265797</v>
      </c>
      <c r="J6047">
        <v>49067</v>
      </c>
      <c r="K6047">
        <v>638944</v>
      </c>
      <c r="L6047">
        <v>38352</v>
      </c>
      <c r="M6047">
        <v>6627</v>
      </c>
      <c r="N6047">
        <v>68000000</v>
      </c>
    </row>
    <row r="6048" spans="1:14" x14ac:dyDescent="0.3">
      <c r="A6048" t="s">
        <v>8289</v>
      </c>
      <c r="B6048" t="s">
        <v>2190</v>
      </c>
      <c r="C6048" t="s">
        <v>2252</v>
      </c>
      <c r="D6048" t="s">
        <v>2253</v>
      </c>
      <c r="E6048" s="17">
        <v>44243</v>
      </c>
      <c r="F6048">
        <v>2773</v>
      </c>
      <c r="G6048">
        <v>88</v>
      </c>
      <c r="H6048">
        <v>3835</v>
      </c>
      <c r="I6048">
        <v>268570</v>
      </c>
      <c r="J6048">
        <v>49155</v>
      </c>
      <c r="K6048">
        <v>642779</v>
      </c>
      <c r="L6048">
        <v>19411</v>
      </c>
      <c r="M6048">
        <v>414</v>
      </c>
      <c r="N6048">
        <v>213000000</v>
      </c>
    </row>
    <row r="6049" spans="1:14" x14ac:dyDescent="0.3">
      <c r="A6049" t="s">
        <v>8290</v>
      </c>
      <c r="B6049" t="s">
        <v>2190</v>
      </c>
      <c r="C6049" t="s">
        <v>2252</v>
      </c>
      <c r="D6049" t="s">
        <v>2301</v>
      </c>
      <c r="E6049" s="17">
        <v>44358</v>
      </c>
      <c r="F6049">
        <v>4460</v>
      </c>
      <c r="G6049">
        <v>36</v>
      </c>
      <c r="H6049">
        <v>3541</v>
      </c>
      <c r="I6049">
        <v>273030</v>
      </c>
      <c r="J6049">
        <v>49191</v>
      </c>
      <c r="K6049">
        <v>646320</v>
      </c>
      <c r="L6049">
        <v>49060</v>
      </c>
      <c r="M6049">
        <v>15157</v>
      </c>
      <c r="N6049">
        <v>213000000</v>
      </c>
    </row>
    <row r="6050" spans="1:14" x14ac:dyDescent="0.3">
      <c r="A6050" t="s">
        <v>8291</v>
      </c>
      <c r="B6050" t="s">
        <v>2206</v>
      </c>
      <c r="C6050" t="s">
        <v>2224</v>
      </c>
      <c r="D6050" t="s">
        <v>2230</v>
      </c>
      <c r="E6050" s="17">
        <v>44185</v>
      </c>
      <c r="F6050">
        <v>1920</v>
      </c>
      <c r="G6050">
        <v>57</v>
      </c>
      <c r="H6050">
        <v>3129</v>
      </c>
      <c r="I6050">
        <v>274950</v>
      </c>
      <c r="J6050">
        <v>49248</v>
      </c>
      <c r="K6050">
        <v>649449</v>
      </c>
      <c r="L6050">
        <v>15360</v>
      </c>
      <c r="M6050">
        <v>4663</v>
      </c>
      <c r="N6050">
        <v>68000000</v>
      </c>
    </row>
    <row r="6051" spans="1:14" x14ac:dyDescent="0.3">
      <c r="A6051" t="s">
        <v>8292</v>
      </c>
      <c r="B6051" t="s">
        <v>2190</v>
      </c>
      <c r="C6051" t="s">
        <v>2198</v>
      </c>
      <c r="D6051" t="s">
        <v>2199</v>
      </c>
      <c r="E6051" s="17">
        <v>44389</v>
      </c>
      <c r="F6051">
        <v>2062</v>
      </c>
      <c r="G6051">
        <v>127</v>
      </c>
      <c r="H6051">
        <v>3256</v>
      </c>
      <c r="I6051">
        <v>277012</v>
      </c>
      <c r="J6051">
        <v>49375</v>
      </c>
      <c r="K6051">
        <v>652705</v>
      </c>
      <c r="L6051">
        <v>30930</v>
      </c>
      <c r="M6051">
        <v>11101</v>
      </c>
      <c r="N6051">
        <v>213000000</v>
      </c>
    </row>
    <row r="6052" spans="1:14" x14ac:dyDescent="0.3">
      <c r="A6052" t="s">
        <v>8293</v>
      </c>
      <c r="B6052" t="s">
        <v>2211</v>
      </c>
      <c r="C6052" t="s">
        <v>2241</v>
      </c>
      <c r="D6052" t="s">
        <v>2261</v>
      </c>
      <c r="E6052" s="17">
        <v>44017</v>
      </c>
      <c r="F6052">
        <v>2200</v>
      </c>
      <c r="G6052">
        <v>142</v>
      </c>
      <c r="H6052">
        <v>3103</v>
      </c>
      <c r="I6052">
        <v>279212</v>
      </c>
      <c r="J6052">
        <v>49517</v>
      </c>
      <c r="K6052">
        <v>655808</v>
      </c>
      <c r="L6052">
        <v>17600</v>
      </c>
      <c r="M6052">
        <v>2402</v>
      </c>
      <c r="N6052">
        <v>331000000</v>
      </c>
    </row>
    <row r="6053" spans="1:14" x14ac:dyDescent="0.3">
      <c r="A6053" t="s">
        <v>8294</v>
      </c>
      <c r="B6053" t="s">
        <v>2206</v>
      </c>
      <c r="C6053" t="s">
        <v>2232</v>
      </c>
      <c r="D6053" t="s">
        <v>2326</v>
      </c>
      <c r="E6053" s="17">
        <v>43861</v>
      </c>
      <c r="F6053">
        <v>4627</v>
      </c>
      <c r="G6053">
        <v>147</v>
      </c>
      <c r="H6053">
        <v>4752</v>
      </c>
      <c r="I6053">
        <v>283839</v>
      </c>
      <c r="J6053">
        <v>49664</v>
      </c>
      <c r="K6053">
        <v>660560</v>
      </c>
      <c r="L6053">
        <v>50897</v>
      </c>
      <c r="M6053">
        <v>1579</v>
      </c>
      <c r="N6053">
        <v>68000000</v>
      </c>
    </row>
    <row r="6054" spans="1:14" x14ac:dyDescent="0.3">
      <c r="A6054" t="s">
        <v>8295</v>
      </c>
      <c r="B6054" t="s">
        <v>2206</v>
      </c>
      <c r="C6054" t="s">
        <v>2207</v>
      </c>
      <c r="D6054" t="s">
        <v>2263</v>
      </c>
      <c r="E6054" s="17">
        <v>44090</v>
      </c>
      <c r="F6054">
        <v>3014</v>
      </c>
      <c r="G6054">
        <v>182</v>
      </c>
      <c r="H6054">
        <v>4264</v>
      </c>
      <c r="I6054">
        <v>286853</v>
      </c>
      <c r="J6054">
        <v>49846</v>
      </c>
      <c r="K6054">
        <v>664824</v>
      </c>
      <c r="L6054">
        <v>45210</v>
      </c>
      <c r="M6054">
        <v>9936</v>
      </c>
      <c r="N6054">
        <v>68000000</v>
      </c>
    </row>
    <row r="6055" spans="1:14" x14ac:dyDescent="0.3">
      <c r="A6055" t="s">
        <v>8296</v>
      </c>
      <c r="B6055" t="s">
        <v>2211</v>
      </c>
      <c r="C6055" t="s">
        <v>2241</v>
      </c>
      <c r="D6055" t="s">
        <v>2242</v>
      </c>
      <c r="E6055" s="17">
        <v>44251</v>
      </c>
      <c r="F6055">
        <v>3471</v>
      </c>
      <c r="G6055">
        <v>140</v>
      </c>
      <c r="H6055">
        <v>1045</v>
      </c>
      <c r="I6055">
        <v>290324</v>
      </c>
      <c r="J6055">
        <v>49986</v>
      </c>
      <c r="K6055">
        <v>665869</v>
      </c>
      <c r="L6055">
        <v>65949</v>
      </c>
      <c r="M6055">
        <v>13298</v>
      </c>
      <c r="N6055">
        <v>331000000</v>
      </c>
    </row>
    <row r="6056" spans="1:14" x14ac:dyDescent="0.3">
      <c r="A6056" t="s">
        <v>8297</v>
      </c>
      <c r="B6056" t="s">
        <v>2187</v>
      </c>
      <c r="C6056" t="s">
        <v>2338</v>
      </c>
      <c r="D6056" t="s">
        <v>2438</v>
      </c>
      <c r="E6056" s="17">
        <v>44359</v>
      </c>
      <c r="F6056">
        <v>4950</v>
      </c>
      <c r="G6056">
        <v>147</v>
      </c>
      <c r="H6056">
        <v>2857</v>
      </c>
      <c r="I6056">
        <v>295274</v>
      </c>
      <c r="J6056">
        <v>133</v>
      </c>
      <c r="K6056">
        <v>668726</v>
      </c>
      <c r="L6056">
        <v>84150</v>
      </c>
      <c r="M6056">
        <v>7171</v>
      </c>
      <c r="N6056">
        <v>83000000</v>
      </c>
    </row>
    <row r="6057" spans="1:14" x14ac:dyDescent="0.3">
      <c r="A6057" t="s">
        <v>8298</v>
      </c>
      <c r="B6057" t="s">
        <v>2187</v>
      </c>
      <c r="C6057" t="s">
        <v>2188</v>
      </c>
      <c r="D6057" t="s">
        <v>2188</v>
      </c>
      <c r="E6057" s="17">
        <v>44381</v>
      </c>
      <c r="F6057">
        <v>468</v>
      </c>
      <c r="G6057">
        <v>42</v>
      </c>
      <c r="H6057">
        <v>1102</v>
      </c>
      <c r="I6057">
        <v>295742</v>
      </c>
      <c r="J6057">
        <v>175</v>
      </c>
      <c r="K6057">
        <v>669828</v>
      </c>
      <c r="L6057">
        <v>5148</v>
      </c>
      <c r="M6057">
        <v>17353</v>
      </c>
      <c r="N6057">
        <v>83000000</v>
      </c>
    </row>
    <row r="6058" spans="1:14" x14ac:dyDescent="0.3">
      <c r="A6058" t="s">
        <v>8299</v>
      </c>
      <c r="B6058" t="s">
        <v>2187</v>
      </c>
      <c r="C6058" t="s">
        <v>2338</v>
      </c>
      <c r="D6058" t="s">
        <v>2339</v>
      </c>
      <c r="E6058" s="17">
        <v>44134</v>
      </c>
      <c r="F6058">
        <v>1344</v>
      </c>
      <c r="G6058">
        <v>168</v>
      </c>
      <c r="H6058">
        <v>2735</v>
      </c>
      <c r="I6058">
        <v>297086</v>
      </c>
      <c r="J6058">
        <v>343</v>
      </c>
      <c r="K6058">
        <v>672563</v>
      </c>
      <c r="L6058">
        <v>21504</v>
      </c>
      <c r="M6058">
        <v>94</v>
      </c>
      <c r="N6058">
        <v>83000000</v>
      </c>
    </row>
    <row r="6059" spans="1:14" x14ac:dyDescent="0.3">
      <c r="A6059" t="s">
        <v>8300</v>
      </c>
      <c r="B6059" t="s">
        <v>2190</v>
      </c>
      <c r="C6059" t="s">
        <v>2191</v>
      </c>
      <c r="D6059" t="s">
        <v>2192</v>
      </c>
      <c r="E6059" s="17">
        <v>43869</v>
      </c>
      <c r="F6059">
        <v>878</v>
      </c>
      <c r="G6059">
        <v>47</v>
      </c>
      <c r="H6059">
        <v>386</v>
      </c>
      <c r="I6059">
        <v>297964</v>
      </c>
      <c r="J6059">
        <v>390</v>
      </c>
      <c r="K6059">
        <v>672949</v>
      </c>
      <c r="L6059">
        <v>13170</v>
      </c>
      <c r="M6059">
        <v>11984</v>
      </c>
      <c r="N6059">
        <v>213000000</v>
      </c>
    </row>
    <row r="6060" spans="1:14" x14ac:dyDescent="0.3">
      <c r="A6060" t="s">
        <v>8301</v>
      </c>
      <c r="B6060" t="s">
        <v>2211</v>
      </c>
      <c r="C6060" t="s">
        <v>2212</v>
      </c>
      <c r="D6060" t="s">
        <v>2328</v>
      </c>
      <c r="E6060" s="17">
        <v>44319</v>
      </c>
      <c r="F6060">
        <v>4462</v>
      </c>
      <c r="G6060">
        <v>55</v>
      </c>
      <c r="H6060">
        <v>1612</v>
      </c>
      <c r="I6060">
        <v>302426</v>
      </c>
      <c r="J6060">
        <v>445</v>
      </c>
      <c r="K6060">
        <v>674561</v>
      </c>
      <c r="L6060">
        <v>22310</v>
      </c>
      <c r="M6060">
        <v>6159</v>
      </c>
      <c r="N6060">
        <v>331000000</v>
      </c>
    </row>
    <row r="6061" spans="1:14" x14ac:dyDescent="0.3">
      <c r="A6061" t="s">
        <v>8302</v>
      </c>
      <c r="B6061" t="s">
        <v>2206</v>
      </c>
      <c r="C6061" t="s">
        <v>2257</v>
      </c>
      <c r="D6061" t="s">
        <v>2290</v>
      </c>
      <c r="E6061" s="17">
        <v>44474</v>
      </c>
      <c r="F6061">
        <v>3909</v>
      </c>
      <c r="G6061">
        <v>110</v>
      </c>
      <c r="H6061">
        <v>1565</v>
      </c>
      <c r="I6061">
        <v>306335</v>
      </c>
      <c r="J6061">
        <v>555</v>
      </c>
      <c r="K6061">
        <v>676126</v>
      </c>
      <c r="L6061">
        <v>74271</v>
      </c>
      <c r="M6061">
        <v>14310</v>
      </c>
      <c r="N6061">
        <v>68000000</v>
      </c>
    </row>
    <row r="6062" spans="1:14" x14ac:dyDescent="0.3">
      <c r="A6062" t="s">
        <v>8303</v>
      </c>
      <c r="B6062" t="s">
        <v>2206</v>
      </c>
      <c r="C6062" t="s">
        <v>2257</v>
      </c>
      <c r="D6062" t="s">
        <v>2258</v>
      </c>
      <c r="E6062" s="17">
        <v>44372</v>
      </c>
      <c r="F6062">
        <v>3807</v>
      </c>
      <c r="G6062">
        <v>195</v>
      </c>
      <c r="H6062">
        <v>3355</v>
      </c>
      <c r="I6062">
        <v>310142</v>
      </c>
      <c r="J6062">
        <v>750</v>
      </c>
      <c r="K6062">
        <v>679481</v>
      </c>
      <c r="L6062">
        <v>57105</v>
      </c>
      <c r="M6062">
        <v>5230</v>
      </c>
      <c r="N6062">
        <v>68000000</v>
      </c>
    </row>
    <row r="6063" spans="1:14" x14ac:dyDescent="0.3">
      <c r="A6063" t="s">
        <v>8304</v>
      </c>
      <c r="B6063" t="s">
        <v>2206</v>
      </c>
      <c r="C6063" t="s">
        <v>2257</v>
      </c>
      <c r="D6063" t="s">
        <v>2258</v>
      </c>
      <c r="E6063" s="17">
        <v>44500</v>
      </c>
      <c r="F6063">
        <v>4736</v>
      </c>
      <c r="G6063">
        <v>171</v>
      </c>
      <c r="H6063">
        <v>2376</v>
      </c>
      <c r="I6063">
        <v>314878</v>
      </c>
      <c r="J6063">
        <v>921</v>
      </c>
      <c r="K6063">
        <v>681857</v>
      </c>
      <c r="L6063">
        <v>23680</v>
      </c>
      <c r="M6063">
        <v>7438</v>
      </c>
      <c r="N6063">
        <v>68000000</v>
      </c>
    </row>
    <row r="6064" spans="1:14" x14ac:dyDescent="0.3">
      <c r="A6064" t="s">
        <v>8305</v>
      </c>
      <c r="B6064" t="s">
        <v>2190</v>
      </c>
      <c r="C6064" t="s">
        <v>2191</v>
      </c>
      <c r="D6064" t="s">
        <v>2192</v>
      </c>
      <c r="E6064" s="17">
        <v>44108</v>
      </c>
      <c r="F6064">
        <v>4957</v>
      </c>
      <c r="G6064">
        <v>174</v>
      </c>
      <c r="H6064">
        <v>2507</v>
      </c>
      <c r="I6064">
        <v>319835</v>
      </c>
      <c r="J6064">
        <v>1095</v>
      </c>
      <c r="K6064">
        <v>684364</v>
      </c>
      <c r="L6064">
        <v>49570</v>
      </c>
      <c r="M6064">
        <v>9066</v>
      </c>
      <c r="N6064">
        <v>213000000</v>
      </c>
    </row>
    <row r="6065" spans="1:14" x14ac:dyDescent="0.3">
      <c r="A6065" t="s">
        <v>8306</v>
      </c>
      <c r="B6065" t="s">
        <v>2190</v>
      </c>
      <c r="C6065" t="s">
        <v>2191</v>
      </c>
      <c r="D6065" t="s">
        <v>2285</v>
      </c>
      <c r="E6065" s="17">
        <v>44033</v>
      </c>
      <c r="F6065">
        <v>2941</v>
      </c>
      <c r="G6065">
        <v>177</v>
      </c>
      <c r="H6065">
        <v>2200</v>
      </c>
      <c r="I6065">
        <v>322776</v>
      </c>
      <c r="J6065">
        <v>1272</v>
      </c>
      <c r="K6065">
        <v>686564</v>
      </c>
      <c r="L6065">
        <v>17646</v>
      </c>
      <c r="M6065">
        <v>10910</v>
      </c>
      <c r="N6065">
        <v>213000000</v>
      </c>
    </row>
    <row r="6066" spans="1:14" x14ac:dyDescent="0.3">
      <c r="A6066" t="s">
        <v>8307</v>
      </c>
      <c r="B6066" t="s">
        <v>2187</v>
      </c>
      <c r="C6066" t="s">
        <v>2338</v>
      </c>
      <c r="D6066" t="s">
        <v>2438</v>
      </c>
      <c r="E6066" s="17">
        <v>43896</v>
      </c>
      <c r="F6066">
        <v>3345</v>
      </c>
      <c r="G6066">
        <v>31</v>
      </c>
      <c r="H6066">
        <v>4004</v>
      </c>
      <c r="I6066">
        <v>326121</v>
      </c>
      <c r="J6066">
        <v>1303</v>
      </c>
      <c r="K6066">
        <v>690568</v>
      </c>
      <c r="L6066">
        <v>23415</v>
      </c>
      <c r="M6066">
        <v>12381</v>
      </c>
      <c r="N6066">
        <v>83000000</v>
      </c>
    </row>
    <row r="6067" spans="1:14" x14ac:dyDescent="0.3">
      <c r="A6067" t="s">
        <v>8308</v>
      </c>
      <c r="B6067" t="s">
        <v>2190</v>
      </c>
      <c r="C6067" t="s">
        <v>2252</v>
      </c>
      <c r="D6067" t="s">
        <v>2253</v>
      </c>
      <c r="E6067" s="17">
        <v>43938</v>
      </c>
      <c r="F6067">
        <v>588</v>
      </c>
      <c r="G6067">
        <v>53</v>
      </c>
      <c r="H6067">
        <v>2772</v>
      </c>
      <c r="I6067">
        <v>326709</v>
      </c>
      <c r="J6067">
        <v>1356</v>
      </c>
      <c r="K6067">
        <v>693340</v>
      </c>
      <c r="L6067">
        <v>3528</v>
      </c>
      <c r="M6067">
        <v>8527</v>
      </c>
      <c r="N6067">
        <v>213000000</v>
      </c>
    </row>
    <row r="6068" spans="1:14" x14ac:dyDescent="0.3">
      <c r="A6068" t="s">
        <v>8309</v>
      </c>
      <c r="B6068" t="s">
        <v>2187</v>
      </c>
      <c r="C6068" t="s">
        <v>2338</v>
      </c>
      <c r="D6068" t="s">
        <v>2339</v>
      </c>
      <c r="E6068" s="17">
        <v>44098</v>
      </c>
      <c r="F6068">
        <v>3883</v>
      </c>
      <c r="G6068">
        <v>166</v>
      </c>
      <c r="H6068">
        <v>806</v>
      </c>
      <c r="I6068">
        <v>330592</v>
      </c>
      <c r="J6068">
        <v>1522</v>
      </c>
      <c r="K6068">
        <v>694146</v>
      </c>
      <c r="L6068">
        <v>23298</v>
      </c>
      <c r="M6068">
        <v>16547</v>
      </c>
      <c r="N6068">
        <v>83000000</v>
      </c>
    </row>
    <row r="6069" spans="1:14" x14ac:dyDescent="0.3">
      <c r="A6069" t="s">
        <v>8310</v>
      </c>
      <c r="B6069" t="s">
        <v>2187</v>
      </c>
      <c r="C6069" t="s">
        <v>2338</v>
      </c>
      <c r="D6069" t="s">
        <v>2438</v>
      </c>
      <c r="E6069" s="17">
        <v>44052</v>
      </c>
      <c r="F6069">
        <v>1329</v>
      </c>
      <c r="G6069">
        <v>185</v>
      </c>
      <c r="H6069">
        <v>3783</v>
      </c>
      <c r="I6069">
        <v>331921</v>
      </c>
      <c r="J6069">
        <v>1707</v>
      </c>
      <c r="K6069">
        <v>697929</v>
      </c>
      <c r="L6069">
        <v>15948</v>
      </c>
      <c r="M6069">
        <v>5505</v>
      </c>
      <c r="N6069">
        <v>83000000</v>
      </c>
    </row>
    <row r="6070" spans="1:14" x14ac:dyDescent="0.3">
      <c r="A6070" t="s">
        <v>8311</v>
      </c>
      <c r="B6070" t="s">
        <v>2206</v>
      </c>
      <c r="C6070" t="s">
        <v>2207</v>
      </c>
      <c r="D6070" t="s">
        <v>2263</v>
      </c>
      <c r="E6070" s="17">
        <v>44360</v>
      </c>
      <c r="F6070">
        <v>91</v>
      </c>
      <c r="G6070">
        <v>60</v>
      </c>
      <c r="H6070">
        <v>3029</v>
      </c>
      <c r="I6070">
        <v>332012</v>
      </c>
      <c r="J6070">
        <v>1767</v>
      </c>
      <c r="K6070">
        <v>700958</v>
      </c>
      <c r="L6070">
        <v>1092</v>
      </c>
      <c r="M6070">
        <v>6555</v>
      </c>
      <c r="N6070">
        <v>68000000</v>
      </c>
    </row>
    <row r="6071" spans="1:14" x14ac:dyDescent="0.3">
      <c r="A6071" t="s">
        <v>8312</v>
      </c>
      <c r="B6071" t="s">
        <v>2190</v>
      </c>
      <c r="C6071" t="s">
        <v>2198</v>
      </c>
      <c r="D6071" t="s">
        <v>2306</v>
      </c>
      <c r="E6071" s="17">
        <v>43920</v>
      </c>
      <c r="F6071">
        <v>457</v>
      </c>
      <c r="G6071">
        <v>109</v>
      </c>
      <c r="H6071">
        <v>640</v>
      </c>
      <c r="I6071">
        <v>332469</v>
      </c>
      <c r="J6071">
        <v>1876</v>
      </c>
      <c r="K6071">
        <v>701598</v>
      </c>
      <c r="L6071">
        <v>7769</v>
      </c>
      <c r="M6071">
        <v>15655</v>
      </c>
      <c r="N6071">
        <v>213000000</v>
      </c>
    </row>
    <row r="6072" spans="1:14" x14ac:dyDescent="0.3">
      <c r="A6072" t="s">
        <v>8313</v>
      </c>
      <c r="B6072" t="s">
        <v>2187</v>
      </c>
      <c r="C6072" t="s">
        <v>2255</v>
      </c>
      <c r="D6072" t="s">
        <v>2255</v>
      </c>
      <c r="E6072" s="17">
        <v>44523</v>
      </c>
      <c r="F6072">
        <v>3341</v>
      </c>
      <c r="G6072">
        <v>110</v>
      </c>
      <c r="H6072">
        <v>4086</v>
      </c>
      <c r="I6072">
        <v>335810</v>
      </c>
      <c r="J6072">
        <v>1986</v>
      </c>
      <c r="K6072">
        <v>705684</v>
      </c>
      <c r="L6072">
        <v>33410</v>
      </c>
      <c r="M6072">
        <v>8510</v>
      </c>
      <c r="N6072">
        <v>83000000</v>
      </c>
    </row>
    <row r="6073" spans="1:14" x14ac:dyDescent="0.3">
      <c r="A6073" t="s">
        <v>8314</v>
      </c>
      <c r="B6073" t="s">
        <v>2211</v>
      </c>
      <c r="C6073" t="s">
        <v>2241</v>
      </c>
      <c r="D6073" t="s">
        <v>2261</v>
      </c>
      <c r="E6073" s="17">
        <v>44085</v>
      </c>
      <c r="F6073">
        <v>1884</v>
      </c>
      <c r="G6073">
        <v>99</v>
      </c>
      <c r="H6073">
        <v>2995</v>
      </c>
      <c r="I6073">
        <v>337694</v>
      </c>
      <c r="J6073">
        <v>2085</v>
      </c>
      <c r="K6073">
        <v>708679</v>
      </c>
      <c r="L6073">
        <v>13188</v>
      </c>
      <c r="M6073">
        <v>17662</v>
      </c>
      <c r="N6073">
        <v>331000000</v>
      </c>
    </row>
    <row r="6074" spans="1:14" x14ac:dyDescent="0.3">
      <c r="A6074" t="s">
        <v>8315</v>
      </c>
      <c r="B6074" t="s">
        <v>2211</v>
      </c>
      <c r="C6074" t="s">
        <v>2237</v>
      </c>
      <c r="D6074" t="s">
        <v>2238</v>
      </c>
      <c r="E6074" s="17">
        <v>44285</v>
      </c>
      <c r="F6074">
        <v>3121</v>
      </c>
      <c r="G6074">
        <v>199</v>
      </c>
      <c r="H6074">
        <v>2238</v>
      </c>
      <c r="I6074">
        <v>340815</v>
      </c>
      <c r="J6074">
        <v>2284</v>
      </c>
      <c r="K6074">
        <v>710917</v>
      </c>
      <c r="L6074">
        <v>28089</v>
      </c>
      <c r="M6074">
        <v>1854</v>
      </c>
      <c r="N6074">
        <v>331000000</v>
      </c>
    </row>
    <row r="6075" spans="1:14" x14ac:dyDescent="0.3">
      <c r="A6075" t="s">
        <v>8316</v>
      </c>
      <c r="B6075" t="s">
        <v>2190</v>
      </c>
      <c r="C6075" t="s">
        <v>2252</v>
      </c>
      <c r="D6075" t="s">
        <v>2253</v>
      </c>
      <c r="E6075" s="17">
        <v>44083</v>
      </c>
      <c r="F6075">
        <v>2039</v>
      </c>
      <c r="G6075">
        <v>146</v>
      </c>
      <c r="H6075">
        <v>2099</v>
      </c>
      <c r="I6075">
        <v>342854</v>
      </c>
      <c r="J6075">
        <v>2430</v>
      </c>
      <c r="K6075">
        <v>713016</v>
      </c>
      <c r="L6075">
        <v>36702</v>
      </c>
      <c r="M6075">
        <v>10000</v>
      </c>
      <c r="N6075">
        <v>213000000</v>
      </c>
    </row>
    <row r="6076" spans="1:14" x14ac:dyDescent="0.3">
      <c r="A6076" t="s">
        <v>8317</v>
      </c>
      <c r="B6076" t="s">
        <v>2206</v>
      </c>
      <c r="C6076" t="s">
        <v>2257</v>
      </c>
      <c r="D6076" t="s">
        <v>2290</v>
      </c>
      <c r="E6076" s="17">
        <v>44087</v>
      </c>
      <c r="F6076">
        <v>1403</v>
      </c>
      <c r="G6076">
        <v>68</v>
      </c>
      <c r="H6076">
        <v>2642</v>
      </c>
      <c r="I6076">
        <v>344257</v>
      </c>
      <c r="J6076">
        <v>2498</v>
      </c>
      <c r="K6076">
        <v>715658</v>
      </c>
      <c r="L6076">
        <v>15433</v>
      </c>
      <c r="M6076">
        <v>1443</v>
      </c>
      <c r="N6076">
        <v>68000000</v>
      </c>
    </row>
    <row r="6077" spans="1:14" x14ac:dyDescent="0.3">
      <c r="A6077" t="s">
        <v>8318</v>
      </c>
      <c r="B6077" t="s">
        <v>2206</v>
      </c>
      <c r="C6077" t="s">
        <v>2257</v>
      </c>
      <c r="D6077" t="s">
        <v>2258</v>
      </c>
      <c r="E6077" s="17">
        <v>44213</v>
      </c>
      <c r="F6077">
        <v>3703</v>
      </c>
      <c r="G6077">
        <v>149</v>
      </c>
      <c r="H6077">
        <v>2388</v>
      </c>
      <c r="I6077">
        <v>347960</v>
      </c>
      <c r="J6077">
        <v>2647</v>
      </c>
      <c r="K6077">
        <v>718046</v>
      </c>
      <c r="L6077">
        <v>33327</v>
      </c>
      <c r="M6077">
        <v>3765</v>
      </c>
      <c r="N6077">
        <v>68000000</v>
      </c>
    </row>
    <row r="6078" spans="1:14" x14ac:dyDescent="0.3">
      <c r="A6078" t="s">
        <v>8319</v>
      </c>
      <c r="B6078" t="s">
        <v>2187</v>
      </c>
      <c r="C6078" t="s">
        <v>2255</v>
      </c>
      <c r="D6078" t="s">
        <v>2255</v>
      </c>
      <c r="E6078" s="17">
        <v>44272</v>
      </c>
      <c r="F6078">
        <v>4482</v>
      </c>
      <c r="G6078">
        <v>162</v>
      </c>
      <c r="H6078">
        <v>4112</v>
      </c>
      <c r="I6078">
        <v>352442</v>
      </c>
      <c r="J6078">
        <v>2809</v>
      </c>
      <c r="K6078">
        <v>722158</v>
      </c>
      <c r="L6078">
        <v>49302</v>
      </c>
      <c r="M6078">
        <v>16570</v>
      </c>
      <c r="N6078">
        <v>83000000</v>
      </c>
    </row>
    <row r="6079" spans="1:14" x14ac:dyDescent="0.3">
      <c r="A6079" t="s">
        <v>8320</v>
      </c>
      <c r="B6079" t="s">
        <v>2190</v>
      </c>
      <c r="C6079" t="s">
        <v>2198</v>
      </c>
      <c r="D6079" t="s">
        <v>2199</v>
      </c>
      <c r="E6079" s="17">
        <v>44429</v>
      </c>
      <c r="F6079">
        <v>1981</v>
      </c>
      <c r="G6079">
        <v>137</v>
      </c>
      <c r="H6079">
        <v>4085</v>
      </c>
      <c r="I6079">
        <v>354423</v>
      </c>
      <c r="J6079">
        <v>2946</v>
      </c>
      <c r="K6079">
        <v>726243</v>
      </c>
      <c r="L6079">
        <v>27734</v>
      </c>
      <c r="M6079">
        <v>14360</v>
      </c>
      <c r="N6079">
        <v>213000000</v>
      </c>
    </row>
    <row r="6080" spans="1:14" x14ac:dyDescent="0.3">
      <c r="A6080" t="s">
        <v>8321</v>
      </c>
      <c r="B6080" t="s">
        <v>2211</v>
      </c>
      <c r="C6080" t="s">
        <v>2237</v>
      </c>
      <c r="D6080" t="s">
        <v>2238</v>
      </c>
      <c r="E6080" s="17">
        <v>43920</v>
      </c>
      <c r="F6080">
        <v>1792</v>
      </c>
      <c r="G6080">
        <v>142</v>
      </c>
      <c r="H6080">
        <v>241</v>
      </c>
      <c r="I6080">
        <v>356215</v>
      </c>
      <c r="J6080">
        <v>3088</v>
      </c>
      <c r="K6080">
        <v>726484</v>
      </c>
      <c r="L6080">
        <v>19712</v>
      </c>
      <c r="M6080">
        <v>6285</v>
      </c>
      <c r="N6080">
        <v>331000000</v>
      </c>
    </row>
    <row r="6081" spans="1:14" x14ac:dyDescent="0.3">
      <c r="A6081" t="s">
        <v>8322</v>
      </c>
      <c r="B6081" t="s">
        <v>2187</v>
      </c>
      <c r="C6081" t="s">
        <v>2188</v>
      </c>
      <c r="D6081" t="s">
        <v>2188</v>
      </c>
      <c r="E6081" s="17">
        <v>44220</v>
      </c>
      <c r="F6081">
        <v>4466</v>
      </c>
      <c r="G6081">
        <v>1</v>
      </c>
      <c r="H6081">
        <v>3749</v>
      </c>
      <c r="I6081">
        <v>360681</v>
      </c>
      <c r="J6081">
        <v>3089</v>
      </c>
      <c r="K6081">
        <v>730233</v>
      </c>
      <c r="L6081">
        <v>35728</v>
      </c>
      <c r="M6081">
        <v>16811</v>
      </c>
      <c r="N6081">
        <v>83000000</v>
      </c>
    </row>
    <row r="6082" spans="1:14" x14ac:dyDescent="0.3">
      <c r="A6082" t="s">
        <v>8323</v>
      </c>
      <c r="B6082" t="s">
        <v>2187</v>
      </c>
      <c r="C6082" t="s">
        <v>2255</v>
      </c>
      <c r="D6082" t="s">
        <v>2255</v>
      </c>
      <c r="E6082" s="17">
        <v>44412</v>
      </c>
      <c r="F6082">
        <v>2231</v>
      </c>
      <c r="G6082">
        <v>149</v>
      </c>
      <c r="H6082">
        <v>4746</v>
      </c>
      <c r="I6082">
        <v>362912</v>
      </c>
      <c r="J6082">
        <v>3238</v>
      </c>
      <c r="K6082">
        <v>734979</v>
      </c>
      <c r="L6082">
        <v>31234</v>
      </c>
      <c r="M6082">
        <v>1147</v>
      </c>
      <c r="N6082">
        <v>83000000</v>
      </c>
    </row>
    <row r="6083" spans="1:14" x14ac:dyDescent="0.3">
      <c r="A6083" t="s">
        <v>8324</v>
      </c>
      <c r="B6083" t="s">
        <v>2194</v>
      </c>
      <c r="C6083" t="s">
        <v>2204</v>
      </c>
      <c r="D6083" t="s">
        <v>25</v>
      </c>
      <c r="E6083" s="17">
        <v>43874</v>
      </c>
      <c r="F6083">
        <v>771</v>
      </c>
      <c r="G6083">
        <v>111</v>
      </c>
      <c r="H6083">
        <v>1434</v>
      </c>
      <c r="I6083">
        <v>363683</v>
      </c>
      <c r="J6083">
        <v>3349</v>
      </c>
      <c r="K6083">
        <v>736413</v>
      </c>
      <c r="L6083">
        <v>13878</v>
      </c>
      <c r="M6083">
        <v>4120</v>
      </c>
      <c r="N6083">
        <v>1380000000</v>
      </c>
    </row>
    <row r="6084" spans="1:14" x14ac:dyDescent="0.3">
      <c r="A6084" t="s">
        <v>8325</v>
      </c>
      <c r="B6084" t="s">
        <v>2190</v>
      </c>
      <c r="C6084" t="s">
        <v>2252</v>
      </c>
      <c r="D6084" t="s">
        <v>2301</v>
      </c>
      <c r="E6084" s="17">
        <v>44542</v>
      </c>
      <c r="F6084">
        <v>204</v>
      </c>
      <c r="G6084">
        <v>98</v>
      </c>
      <c r="H6084">
        <v>4389</v>
      </c>
      <c r="I6084">
        <v>363887</v>
      </c>
      <c r="J6084">
        <v>3447</v>
      </c>
      <c r="K6084">
        <v>740802</v>
      </c>
      <c r="L6084">
        <v>3672</v>
      </c>
      <c r="M6084">
        <v>18210</v>
      </c>
      <c r="N6084">
        <v>213000000</v>
      </c>
    </row>
    <row r="6085" spans="1:14" x14ac:dyDescent="0.3">
      <c r="A6085" t="s">
        <v>8326</v>
      </c>
      <c r="B6085" t="s">
        <v>2187</v>
      </c>
      <c r="C6085" t="s">
        <v>2201</v>
      </c>
      <c r="D6085" t="s">
        <v>2272</v>
      </c>
      <c r="E6085" s="17">
        <v>44494</v>
      </c>
      <c r="F6085">
        <v>2219</v>
      </c>
      <c r="G6085">
        <v>102</v>
      </c>
      <c r="H6085">
        <v>1433</v>
      </c>
      <c r="I6085">
        <v>366106</v>
      </c>
      <c r="J6085">
        <v>3549</v>
      </c>
      <c r="K6085">
        <v>742235</v>
      </c>
      <c r="L6085">
        <v>31066</v>
      </c>
      <c r="M6085">
        <v>3758</v>
      </c>
      <c r="N6085">
        <v>83000000</v>
      </c>
    </row>
    <row r="6086" spans="1:14" x14ac:dyDescent="0.3">
      <c r="A6086" t="s">
        <v>8327</v>
      </c>
      <c r="B6086" t="s">
        <v>2211</v>
      </c>
      <c r="C6086" t="s">
        <v>2237</v>
      </c>
      <c r="D6086" t="s">
        <v>2238</v>
      </c>
      <c r="E6086" s="17">
        <v>44428</v>
      </c>
      <c r="F6086">
        <v>4920</v>
      </c>
      <c r="G6086">
        <v>11</v>
      </c>
      <c r="H6086">
        <v>4768</v>
      </c>
      <c r="I6086">
        <v>371026</v>
      </c>
      <c r="J6086">
        <v>3560</v>
      </c>
      <c r="K6086">
        <v>747003</v>
      </c>
      <c r="L6086">
        <v>49200</v>
      </c>
      <c r="M6086">
        <v>13742</v>
      </c>
      <c r="N6086">
        <v>331000000</v>
      </c>
    </row>
    <row r="6087" spans="1:14" x14ac:dyDescent="0.3">
      <c r="A6087" t="s">
        <v>8328</v>
      </c>
      <c r="B6087" t="s">
        <v>2194</v>
      </c>
      <c r="C6087" t="s">
        <v>2204</v>
      </c>
      <c r="D6087" t="s">
        <v>2235</v>
      </c>
      <c r="E6087" s="17">
        <v>43849</v>
      </c>
      <c r="F6087">
        <v>221</v>
      </c>
      <c r="G6087">
        <v>124</v>
      </c>
      <c r="H6087">
        <v>1439</v>
      </c>
      <c r="I6087">
        <v>371247</v>
      </c>
      <c r="J6087">
        <v>3684</v>
      </c>
      <c r="K6087">
        <v>748442</v>
      </c>
      <c r="L6087">
        <v>2873</v>
      </c>
      <c r="M6087">
        <v>13543</v>
      </c>
      <c r="N6087">
        <v>1380000000</v>
      </c>
    </row>
    <row r="6088" spans="1:14" x14ac:dyDescent="0.3">
      <c r="A6088" t="s">
        <v>8329</v>
      </c>
      <c r="B6088" t="s">
        <v>2211</v>
      </c>
      <c r="C6088" t="s">
        <v>2212</v>
      </c>
      <c r="D6088" t="s">
        <v>2328</v>
      </c>
      <c r="E6088" s="17">
        <v>43931</v>
      </c>
      <c r="F6088">
        <v>1191</v>
      </c>
      <c r="G6088">
        <v>189</v>
      </c>
      <c r="H6088">
        <v>4277</v>
      </c>
      <c r="I6088">
        <v>372438</v>
      </c>
      <c r="J6088">
        <v>3873</v>
      </c>
      <c r="K6088">
        <v>752719</v>
      </c>
      <c r="L6088">
        <v>9528</v>
      </c>
      <c r="M6088">
        <v>1680</v>
      </c>
      <c r="N6088">
        <v>331000000</v>
      </c>
    </row>
    <row r="6089" spans="1:14" x14ac:dyDescent="0.3">
      <c r="A6089" t="s">
        <v>8330</v>
      </c>
      <c r="B6089" t="s">
        <v>2206</v>
      </c>
      <c r="C6089" t="s">
        <v>2232</v>
      </c>
      <c r="D6089" t="s">
        <v>2326</v>
      </c>
      <c r="E6089" s="17">
        <v>44437</v>
      </c>
      <c r="F6089">
        <v>3315</v>
      </c>
      <c r="G6089">
        <v>44</v>
      </c>
      <c r="H6089">
        <v>2968</v>
      </c>
      <c r="I6089">
        <v>375753</v>
      </c>
      <c r="J6089">
        <v>3917</v>
      </c>
      <c r="K6089">
        <v>755687</v>
      </c>
      <c r="L6089">
        <v>46410</v>
      </c>
      <c r="M6089">
        <v>15704</v>
      </c>
      <c r="N6089">
        <v>68000000</v>
      </c>
    </row>
    <row r="6090" spans="1:14" x14ac:dyDescent="0.3">
      <c r="A6090" t="s">
        <v>8331</v>
      </c>
      <c r="B6090" t="s">
        <v>2194</v>
      </c>
      <c r="C6090" t="s">
        <v>27</v>
      </c>
      <c r="D6090" t="s">
        <v>27</v>
      </c>
      <c r="E6090" s="17">
        <v>44187</v>
      </c>
      <c r="F6090">
        <v>3289</v>
      </c>
      <c r="G6090">
        <v>185</v>
      </c>
      <c r="H6090">
        <v>4887</v>
      </c>
      <c r="I6090">
        <v>379042</v>
      </c>
      <c r="J6090">
        <v>4102</v>
      </c>
      <c r="K6090">
        <v>760574</v>
      </c>
      <c r="L6090">
        <v>52624</v>
      </c>
      <c r="M6090">
        <v>3807</v>
      </c>
      <c r="N6090">
        <v>1380000000</v>
      </c>
    </row>
    <row r="6091" spans="1:14" x14ac:dyDescent="0.3">
      <c r="A6091" t="s">
        <v>8332</v>
      </c>
      <c r="B6091" t="s">
        <v>2194</v>
      </c>
      <c r="C6091" t="s">
        <v>2204</v>
      </c>
      <c r="D6091" t="s">
        <v>2235</v>
      </c>
      <c r="E6091" s="17">
        <v>44372</v>
      </c>
      <c r="F6091">
        <v>1598</v>
      </c>
      <c r="G6091">
        <v>147</v>
      </c>
      <c r="H6091">
        <v>4762</v>
      </c>
      <c r="I6091">
        <v>380640</v>
      </c>
      <c r="J6091">
        <v>4249</v>
      </c>
      <c r="K6091">
        <v>765336</v>
      </c>
      <c r="L6091">
        <v>7990</v>
      </c>
      <c r="M6091">
        <v>8313</v>
      </c>
      <c r="N6091">
        <v>1380000000</v>
      </c>
    </row>
    <row r="6092" spans="1:14" x14ac:dyDescent="0.3">
      <c r="A6092" t="s">
        <v>8333</v>
      </c>
      <c r="B6092" t="s">
        <v>2187</v>
      </c>
      <c r="C6092" t="s">
        <v>2338</v>
      </c>
      <c r="D6092" t="s">
        <v>2438</v>
      </c>
      <c r="E6092" s="17">
        <v>43863</v>
      </c>
      <c r="F6092">
        <v>1908</v>
      </c>
      <c r="G6092">
        <v>178</v>
      </c>
      <c r="H6092">
        <v>4821</v>
      </c>
      <c r="I6092">
        <v>382548</v>
      </c>
      <c r="J6092">
        <v>4427</v>
      </c>
      <c r="K6092">
        <v>770157</v>
      </c>
      <c r="L6092">
        <v>36252</v>
      </c>
      <c r="M6092">
        <v>17366</v>
      </c>
      <c r="N6092">
        <v>83000000</v>
      </c>
    </row>
    <row r="6093" spans="1:14" x14ac:dyDescent="0.3">
      <c r="A6093" t="s">
        <v>8334</v>
      </c>
      <c r="B6093" t="s">
        <v>2206</v>
      </c>
      <c r="C6093" t="s">
        <v>2207</v>
      </c>
      <c r="D6093" t="s">
        <v>2208</v>
      </c>
      <c r="E6093" s="17">
        <v>44059</v>
      </c>
      <c r="F6093">
        <v>4262</v>
      </c>
      <c r="G6093">
        <v>6</v>
      </c>
      <c r="H6093">
        <v>4448</v>
      </c>
      <c r="I6093">
        <v>386810</v>
      </c>
      <c r="J6093">
        <v>4433</v>
      </c>
      <c r="K6093">
        <v>774605</v>
      </c>
      <c r="L6093">
        <v>51144</v>
      </c>
      <c r="M6093">
        <v>9445</v>
      </c>
      <c r="N6093">
        <v>68000000</v>
      </c>
    </row>
    <row r="6094" spans="1:14" x14ac:dyDescent="0.3">
      <c r="A6094" t="s">
        <v>8335</v>
      </c>
      <c r="B6094" t="s">
        <v>2187</v>
      </c>
      <c r="C6094" t="s">
        <v>2188</v>
      </c>
      <c r="D6094" t="s">
        <v>2188</v>
      </c>
      <c r="E6094" s="17">
        <v>44354</v>
      </c>
      <c r="F6094">
        <v>1542</v>
      </c>
      <c r="G6094">
        <v>151</v>
      </c>
      <c r="H6094">
        <v>4164</v>
      </c>
      <c r="I6094">
        <v>388352</v>
      </c>
      <c r="J6094">
        <v>4584</v>
      </c>
      <c r="K6094">
        <v>778769</v>
      </c>
      <c r="L6094">
        <v>12336</v>
      </c>
      <c r="M6094">
        <v>13596</v>
      </c>
      <c r="N6094">
        <v>83000000</v>
      </c>
    </row>
    <row r="6095" spans="1:14" x14ac:dyDescent="0.3">
      <c r="A6095" t="s">
        <v>8336</v>
      </c>
      <c r="B6095" t="s">
        <v>2190</v>
      </c>
      <c r="C6095" t="s">
        <v>2191</v>
      </c>
      <c r="D6095" t="s">
        <v>2192</v>
      </c>
      <c r="E6095" s="17">
        <v>44460</v>
      </c>
      <c r="F6095">
        <v>141</v>
      </c>
      <c r="G6095">
        <v>66</v>
      </c>
      <c r="H6095">
        <v>476</v>
      </c>
      <c r="I6095">
        <v>388493</v>
      </c>
      <c r="J6095">
        <v>4650</v>
      </c>
      <c r="K6095">
        <v>779245</v>
      </c>
      <c r="L6095">
        <v>1692</v>
      </c>
      <c r="M6095">
        <v>8458</v>
      </c>
      <c r="N6095">
        <v>213000000</v>
      </c>
    </row>
    <row r="6096" spans="1:14" x14ac:dyDescent="0.3">
      <c r="A6096" t="s">
        <v>8337</v>
      </c>
      <c r="B6096" t="s">
        <v>2211</v>
      </c>
      <c r="C6096" t="s">
        <v>2212</v>
      </c>
      <c r="D6096" t="s">
        <v>2213</v>
      </c>
      <c r="E6096" s="17">
        <v>43985</v>
      </c>
      <c r="F6096">
        <v>89</v>
      </c>
      <c r="G6096">
        <v>69</v>
      </c>
      <c r="H6096">
        <v>4420</v>
      </c>
      <c r="I6096">
        <v>388582</v>
      </c>
      <c r="J6096">
        <v>4719</v>
      </c>
      <c r="K6096">
        <v>783665</v>
      </c>
      <c r="L6096">
        <v>1335</v>
      </c>
      <c r="M6096">
        <v>5647</v>
      </c>
      <c r="N6096">
        <v>331000000</v>
      </c>
    </row>
    <row r="6097" spans="1:14" x14ac:dyDescent="0.3">
      <c r="A6097" t="s">
        <v>8338</v>
      </c>
      <c r="B6097" t="s">
        <v>2211</v>
      </c>
      <c r="C6097" t="s">
        <v>2212</v>
      </c>
      <c r="D6097" t="s">
        <v>2213</v>
      </c>
      <c r="E6097" s="17">
        <v>44253</v>
      </c>
      <c r="F6097">
        <v>3985</v>
      </c>
      <c r="G6097">
        <v>96</v>
      </c>
      <c r="H6097">
        <v>3565</v>
      </c>
      <c r="I6097">
        <v>392567</v>
      </c>
      <c r="J6097">
        <v>4815</v>
      </c>
      <c r="K6097">
        <v>787230</v>
      </c>
      <c r="L6097">
        <v>51805</v>
      </c>
      <c r="M6097">
        <v>12210</v>
      </c>
      <c r="N6097">
        <v>331000000</v>
      </c>
    </row>
    <row r="6098" spans="1:14" x14ac:dyDescent="0.3">
      <c r="A6098" t="s">
        <v>8339</v>
      </c>
      <c r="B6098" t="s">
        <v>2187</v>
      </c>
      <c r="C6098" t="s">
        <v>2188</v>
      </c>
      <c r="D6098" t="s">
        <v>2188</v>
      </c>
      <c r="E6098" s="17">
        <v>44076</v>
      </c>
      <c r="F6098">
        <v>4406</v>
      </c>
      <c r="G6098">
        <v>52</v>
      </c>
      <c r="H6098">
        <v>1318</v>
      </c>
      <c r="I6098">
        <v>396973</v>
      </c>
      <c r="J6098">
        <v>4867</v>
      </c>
      <c r="K6098">
        <v>788548</v>
      </c>
      <c r="L6098">
        <v>70496</v>
      </c>
      <c r="M6098">
        <v>4372</v>
      </c>
      <c r="N6098">
        <v>83000000</v>
      </c>
    </row>
    <row r="6099" spans="1:14" x14ac:dyDescent="0.3">
      <c r="A6099" t="s">
        <v>8340</v>
      </c>
      <c r="B6099" t="s">
        <v>2211</v>
      </c>
      <c r="C6099" t="s">
        <v>2245</v>
      </c>
      <c r="D6099" t="s">
        <v>2246</v>
      </c>
      <c r="E6099" s="17">
        <v>44235</v>
      </c>
      <c r="F6099">
        <v>2263</v>
      </c>
      <c r="G6099">
        <v>161</v>
      </c>
      <c r="H6099">
        <v>4178</v>
      </c>
      <c r="I6099">
        <v>399236</v>
      </c>
      <c r="J6099">
        <v>5028</v>
      </c>
      <c r="K6099">
        <v>792726</v>
      </c>
      <c r="L6099">
        <v>38471</v>
      </c>
      <c r="M6099">
        <v>13317</v>
      </c>
      <c r="N6099">
        <v>331000000</v>
      </c>
    </row>
    <row r="6100" spans="1:14" x14ac:dyDescent="0.3">
      <c r="A6100" t="s">
        <v>8341</v>
      </c>
      <c r="B6100" t="s">
        <v>2211</v>
      </c>
      <c r="C6100" t="s">
        <v>2212</v>
      </c>
      <c r="D6100" t="s">
        <v>2213</v>
      </c>
      <c r="E6100" s="17">
        <v>44371</v>
      </c>
      <c r="F6100">
        <v>3512</v>
      </c>
      <c r="G6100">
        <v>160</v>
      </c>
      <c r="H6100">
        <v>3657</v>
      </c>
      <c r="I6100">
        <v>402748</v>
      </c>
      <c r="J6100">
        <v>5188</v>
      </c>
      <c r="K6100">
        <v>796383</v>
      </c>
      <c r="L6100">
        <v>56192</v>
      </c>
      <c r="M6100">
        <v>5933</v>
      </c>
      <c r="N6100">
        <v>331000000</v>
      </c>
    </row>
    <row r="6101" spans="1:14" x14ac:dyDescent="0.3">
      <c r="A6101" t="s">
        <v>8342</v>
      </c>
      <c r="B6101" t="s">
        <v>2190</v>
      </c>
      <c r="C6101" t="s">
        <v>2198</v>
      </c>
      <c r="D6101" t="s">
        <v>2306</v>
      </c>
      <c r="E6101" s="17">
        <v>43991</v>
      </c>
      <c r="F6101">
        <v>3706</v>
      </c>
      <c r="G6101">
        <v>92</v>
      </c>
      <c r="H6101">
        <v>1288</v>
      </c>
      <c r="I6101">
        <v>406454</v>
      </c>
      <c r="J6101">
        <v>5280</v>
      </c>
      <c r="K6101">
        <v>797671</v>
      </c>
      <c r="L6101">
        <v>44472</v>
      </c>
      <c r="M6101">
        <v>5356</v>
      </c>
      <c r="N6101">
        <v>213000000</v>
      </c>
    </row>
    <row r="6102" spans="1:14" x14ac:dyDescent="0.3">
      <c r="A6102" t="s">
        <v>8343</v>
      </c>
      <c r="B6102" t="s">
        <v>2206</v>
      </c>
      <c r="C6102" t="s">
        <v>2207</v>
      </c>
      <c r="D6102" t="s">
        <v>2208</v>
      </c>
      <c r="E6102" s="17">
        <v>44532</v>
      </c>
      <c r="F6102">
        <v>1209</v>
      </c>
      <c r="G6102">
        <v>150</v>
      </c>
      <c r="H6102">
        <v>268</v>
      </c>
      <c r="I6102">
        <v>407663</v>
      </c>
      <c r="J6102">
        <v>5430</v>
      </c>
      <c r="K6102">
        <v>797939</v>
      </c>
      <c r="L6102">
        <v>22971</v>
      </c>
      <c r="M6102">
        <v>19990</v>
      </c>
      <c r="N6102">
        <v>68000000</v>
      </c>
    </row>
    <row r="6103" spans="1:14" x14ac:dyDescent="0.3">
      <c r="A6103" t="s">
        <v>8344</v>
      </c>
      <c r="B6103" t="s">
        <v>2194</v>
      </c>
      <c r="C6103" t="s">
        <v>2195</v>
      </c>
      <c r="D6103" t="s">
        <v>2296</v>
      </c>
      <c r="E6103" s="17">
        <v>43947</v>
      </c>
      <c r="F6103">
        <v>4978</v>
      </c>
      <c r="G6103">
        <v>57</v>
      </c>
      <c r="H6103">
        <v>2935</v>
      </c>
      <c r="I6103">
        <v>412641</v>
      </c>
      <c r="J6103">
        <v>5487</v>
      </c>
      <c r="K6103">
        <v>800874</v>
      </c>
      <c r="L6103">
        <v>24890</v>
      </c>
      <c r="M6103">
        <v>6076</v>
      </c>
      <c r="N6103">
        <v>1380000000</v>
      </c>
    </row>
    <row r="6104" spans="1:14" x14ac:dyDescent="0.3">
      <c r="A6104" t="s">
        <v>8345</v>
      </c>
      <c r="B6104" t="s">
        <v>2187</v>
      </c>
      <c r="C6104" t="s">
        <v>2201</v>
      </c>
      <c r="D6104" t="s">
        <v>2272</v>
      </c>
      <c r="E6104" s="17">
        <v>44101</v>
      </c>
      <c r="F6104">
        <v>3224</v>
      </c>
      <c r="G6104">
        <v>195</v>
      </c>
      <c r="H6104">
        <v>4396</v>
      </c>
      <c r="I6104">
        <v>415865</v>
      </c>
      <c r="J6104">
        <v>5682</v>
      </c>
      <c r="K6104">
        <v>805270</v>
      </c>
      <c r="L6104">
        <v>54808</v>
      </c>
      <c r="M6104">
        <v>18655</v>
      </c>
      <c r="N6104">
        <v>83000000</v>
      </c>
    </row>
    <row r="6105" spans="1:14" x14ac:dyDescent="0.3">
      <c r="A6105" t="s">
        <v>8346</v>
      </c>
      <c r="B6105" t="s">
        <v>2187</v>
      </c>
      <c r="C6105" t="s">
        <v>2255</v>
      </c>
      <c r="D6105" t="s">
        <v>2255</v>
      </c>
      <c r="E6105" s="17">
        <v>44522</v>
      </c>
      <c r="F6105">
        <v>4856</v>
      </c>
      <c r="G6105">
        <v>68</v>
      </c>
      <c r="H6105">
        <v>1021</v>
      </c>
      <c r="I6105">
        <v>420721</v>
      </c>
      <c r="J6105">
        <v>5750</v>
      </c>
      <c r="K6105">
        <v>806291</v>
      </c>
      <c r="L6105">
        <v>87408</v>
      </c>
      <c r="M6105">
        <v>11814</v>
      </c>
      <c r="N6105">
        <v>83000000</v>
      </c>
    </row>
    <row r="6106" spans="1:14" x14ac:dyDescent="0.3">
      <c r="A6106" t="s">
        <v>8347</v>
      </c>
      <c r="B6106" t="s">
        <v>2190</v>
      </c>
      <c r="C6106" t="s">
        <v>2252</v>
      </c>
      <c r="D6106" t="s">
        <v>2301</v>
      </c>
      <c r="E6106" s="17">
        <v>44317</v>
      </c>
      <c r="F6106">
        <v>1359</v>
      </c>
      <c r="G6106">
        <v>167</v>
      </c>
      <c r="H6106">
        <v>89</v>
      </c>
      <c r="I6106">
        <v>422080</v>
      </c>
      <c r="J6106">
        <v>5917</v>
      </c>
      <c r="K6106">
        <v>806380</v>
      </c>
      <c r="L6106">
        <v>21744</v>
      </c>
      <c r="M6106">
        <v>940</v>
      </c>
      <c r="N6106">
        <v>213000000</v>
      </c>
    </row>
    <row r="6107" spans="1:14" x14ac:dyDescent="0.3">
      <c r="A6107" t="s">
        <v>8348</v>
      </c>
      <c r="B6107" t="s">
        <v>2190</v>
      </c>
      <c r="C6107" t="s">
        <v>2191</v>
      </c>
      <c r="D6107" t="s">
        <v>2285</v>
      </c>
      <c r="E6107" s="17">
        <v>44002</v>
      </c>
      <c r="F6107">
        <v>1538</v>
      </c>
      <c r="G6107">
        <v>46</v>
      </c>
      <c r="H6107">
        <v>1925</v>
      </c>
      <c r="I6107">
        <v>423618</v>
      </c>
      <c r="J6107">
        <v>5963</v>
      </c>
      <c r="K6107">
        <v>808305</v>
      </c>
      <c r="L6107">
        <v>29222</v>
      </c>
      <c r="M6107">
        <v>7653</v>
      </c>
      <c r="N6107">
        <v>213000000</v>
      </c>
    </row>
    <row r="6108" spans="1:14" x14ac:dyDescent="0.3">
      <c r="A6108" t="s">
        <v>8349</v>
      </c>
      <c r="B6108" t="s">
        <v>2194</v>
      </c>
      <c r="C6108" t="s">
        <v>2195</v>
      </c>
      <c r="D6108" t="s">
        <v>2196</v>
      </c>
      <c r="E6108" s="17">
        <v>44104</v>
      </c>
      <c r="F6108">
        <v>148</v>
      </c>
      <c r="G6108">
        <v>42</v>
      </c>
      <c r="H6108">
        <v>4455</v>
      </c>
      <c r="I6108">
        <v>423766</v>
      </c>
      <c r="J6108">
        <v>6005</v>
      </c>
      <c r="K6108">
        <v>812760</v>
      </c>
      <c r="L6108">
        <v>2368</v>
      </c>
      <c r="M6108">
        <v>11676</v>
      </c>
      <c r="N6108">
        <v>1380000000</v>
      </c>
    </row>
    <row r="6109" spans="1:14" x14ac:dyDescent="0.3">
      <c r="A6109" t="s">
        <v>8350</v>
      </c>
      <c r="B6109" t="s">
        <v>2206</v>
      </c>
      <c r="C6109" t="s">
        <v>2257</v>
      </c>
      <c r="D6109" t="s">
        <v>2258</v>
      </c>
      <c r="E6109" s="17">
        <v>44089</v>
      </c>
      <c r="F6109">
        <v>4810</v>
      </c>
      <c r="G6109">
        <v>188</v>
      </c>
      <c r="H6109">
        <v>3073</v>
      </c>
      <c r="I6109">
        <v>428576</v>
      </c>
      <c r="J6109">
        <v>6193</v>
      </c>
      <c r="K6109">
        <v>815833</v>
      </c>
      <c r="L6109">
        <v>62530</v>
      </c>
      <c r="M6109">
        <v>13342</v>
      </c>
      <c r="N6109">
        <v>68000000</v>
      </c>
    </row>
    <row r="6110" spans="1:14" x14ac:dyDescent="0.3">
      <c r="A6110" t="s">
        <v>8351</v>
      </c>
      <c r="B6110" t="s">
        <v>2187</v>
      </c>
      <c r="C6110" t="s">
        <v>2338</v>
      </c>
      <c r="D6110" t="s">
        <v>2438</v>
      </c>
      <c r="E6110" s="17">
        <v>43965</v>
      </c>
      <c r="F6110">
        <v>1425</v>
      </c>
      <c r="G6110">
        <v>169</v>
      </c>
      <c r="H6110">
        <v>3247</v>
      </c>
      <c r="I6110">
        <v>430001</v>
      </c>
      <c r="J6110">
        <v>6362</v>
      </c>
      <c r="K6110">
        <v>819080</v>
      </c>
      <c r="L6110">
        <v>12825</v>
      </c>
      <c r="M6110">
        <v>8664</v>
      </c>
      <c r="N6110">
        <v>83000000</v>
      </c>
    </row>
    <row r="6111" spans="1:14" x14ac:dyDescent="0.3">
      <c r="A6111" t="s">
        <v>8352</v>
      </c>
      <c r="B6111" t="s">
        <v>2190</v>
      </c>
      <c r="C6111" t="s">
        <v>2269</v>
      </c>
      <c r="D6111" t="s">
        <v>2288</v>
      </c>
      <c r="E6111" s="17">
        <v>44513</v>
      </c>
      <c r="F6111">
        <v>1717</v>
      </c>
      <c r="G6111">
        <v>61</v>
      </c>
      <c r="H6111">
        <v>1148</v>
      </c>
      <c r="I6111">
        <v>431718</v>
      </c>
      <c r="J6111">
        <v>6423</v>
      </c>
      <c r="K6111">
        <v>820228</v>
      </c>
      <c r="L6111">
        <v>20604</v>
      </c>
      <c r="M6111">
        <v>16897</v>
      </c>
      <c r="N6111">
        <v>213000000</v>
      </c>
    </row>
    <row r="6112" spans="1:14" x14ac:dyDescent="0.3">
      <c r="A6112" t="s">
        <v>8353</v>
      </c>
      <c r="B6112" t="s">
        <v>2187</v>
      </c>
      <c r="C6112" t="s">
        <v>2338</v>
      </c>
      <c r="D6112" t="s">
        <v>2339</v>
      </c>
      <c r="E6112" s="17">
        <v>44552</v>
      </c>
      <c r="F6112">
        <v>1354</v>
      </c>
      <c r="G6112">
        <v>194</v>
      </c>
      <c r="H6112">
        <v>4822</v>
      </c>
      <c r="I6112">
        <v>433072</v>
      </c>
      <c r="J6112">
        <v>6617</v>
      </c>
      <c r="K6112">
        <v>825050</v>
      </c>
      <c r="L6112">
        <v>23018</v>
      </c>
      <c r="M6112">
        <v>5461</v>
      </c>
      <c r="N6112">
        <v>83000000</v>
      </c>
    </row>
    <row r="6113" spans="1:14" x14ac:dyDescent="0.3">
      <c r="A6113" t="s">
        <v>8354</v>
      </c>
      <c r="B6113" t="s">
        <v>2211</v>
      </c>
      <c r="C6113" t="s">
        <v>2237</v>
      </c>
      <c r="D6113" t="s">
        <v>2250</v>
      </c>
      <c r="E6113" s="17">
        <v>44252</v>
      </c>
      <c r="F6113">
        <v>2405</v>
      </c>
      <c r="G6113">
        <v>54</v>
      </c>
      <c r="H6113">
        <v>1602</v>
      </c>
      <c r="I6113">
        <v>435477</v>
      </c>
      <c r="J6113">
        <v>6671</v>
      </c>
      <c r="K6113">
        <v>826652</v>
      </c>
      <c r="L6113">
        <v>38480</v>
      </c>
      <c r="M6113">
        <v>8491</v>
      </c>
      <c r="N6113">
        <v>331000000</v>
      </c>
    </row>
    <row r="6114" spans="1:14" x14ac:dyDescent="0.3">
      <c r="A6114" t="s">
        <v>8355</v>
      </c>
      <c r="B6114" t="s">
        <v>2187</v>
      </c>
      <c r="C6114" t="s">
        <v>2338</v>
      </c>
      <c r="D6114" t="s">
        <v>2438</v>
      </c>
      <c r="E6114" s="17">
        <v>44251</v>
      </c>
      <c r="F6114">
        <v>2635</v>
      </c>
      <c r="G6114">
        <v>106</v>
      </c>
      <c r="H6114">
        <v>1802</v>
      </c>
      <c r="I6114">
        <v>438112</v>
      </c>
      <c r="J6114">
        <v>6777</v>
      </c>
      <c r="K6114">
        <v>828454</v>
      </c>
      <c r="L6114">
        <v>26350</v>
      </c>
      <c r="M6114">
        <v>7118</v>
      </c>
      <c r="N6114">
        <v>83000000</v>
      </c>
    </row>
    <row r="6115" spans="1:14" x14ac:dyDescent="0.3">
      <c r="A6115" t="s">
        <v>8356</v>
      </c>
      <c r="B6115" t="s">
        <v>2206</v>
      </c>
      <c r="C6115" t="s">
        <v>2257</v>
      </c>
      <c r="D6115" t="s">
        <v>2258</v>
      </c>
      <c r="E6115" s="17">
        <v>44016</v>
      </c>
      <c r="F6115">
        <v>2363</v>
      </c>
      <c r="G6115">
        <v>48</v>
      </c>
      <c r="H6115">
        <v>4</v>
      </c>
      <c r="I6115">
        <v>440475</v>
      </c>
      <c r="J6115">
        <v>6825</v>
      </c>
      <c r="K6115">
        <v>828458</v>
      </c>
      <c r="L6115">
        <v>25993</v>
      </c>
      <c r="M6115">
        <v>18885</v>
      </c>
      <c r="N6115">
        <v>68000000</v>
      </c>
    </row>
    <row r="6116" spans="1:14" x14ac:dyDescent="0.3">
      <c r="A6116" t="s">
        <v>8357</v>
      </c>
      <c r="B6116" t="s">
        <v>2206</v>
      </c>
      <c r="C6116" t="s">
        <v>2257</v>
      </c>
      <c r="D6116" t="s">
        <v>2258</v>
      </c>
      <c r="E6116" s="17">
        <v>44194</v>
      </c>
      <c r="F6116">
        <v>2932</v>
      </c>
      <c r="G6116">
        <v>105</v>
      </c>
      <c r="H6116">
        <v>2164</v>
      </c>
      <c r="I6116">
        <v>443407</v>
      </c>
      <c r="J6116">
        <v>6930</v>
      </c>
      <c r="K6116">
        <v>830622</v>
      </c>
      <c r="L6116">
        <v>20524</v>
      </c>
      <c r="M6116">
        <v>10878</v>
      </c>
      <c r="N6116">
        <v>68000000</v>
      </c>
    </row>
    <row r="6117" spans="1:14" x14ac:dyDescent="0.3">
      <c r="A6117" t="s">
        <v>8358</v>
      </c>
      <c r="B6117" t="s">
        <v>2187</v>
      </c>
      <c r="C6117" t="s">
        <v>2255</v>
      </c>
      <c r="D6117" t="s">
        <v>2255</v>
      </c>
      <c r="E6117" s="17">
        <v>44437</v>
      </c>
      <c r="F6117">
        <v>3107</v>
      </c>
      <c r="G6117">
        <v>176</v>
      </c>
      <c r="H6117">
        <v>3061</v>
      </c>
      <c r="I6117">
        <v>446514</v>
      </c>
      <c r="J6117">
        <v>7106</v>
      </c>
      <c r="K6117">
        <v>833683</v>
      </c>
      <c r="L6117">
        <v>40391</v>
      </c>
      <c r="M6117">
        <v>12094</v>
      </c>
      <c r="N6117">
        <v>83000000</v>
      </c>
    </row>
    <row r="6118" spans="1:14" x14ac:dyDescent="0.3">
      <c r="A6118" t="s">
        <v>8359</v>
      </c>
      <c r="B6118" t="s">
        <v>2211</v>
      </c>
      <c r="C6118" t="s">
        <v>2237</v>
      </c>
      <c r="D6118" t="s">
        <v>2238</v>
      </c>
      <c r="E6118" s="17">
        <v>44208</v>
      </c>
      <c r="F6118">
        <v>1501</v>
      </c>
      <c r="G6118">
        <v>77</v>
      </c>
      <c r="H6118">
        <v>430</v>
      </c>
      <c r="I6118">
        <v>448015</v>
      </c>
      <c r="J6118">
        <v>7183</v>
      </c>
      <c r="K6118">
        <v>834113</v>
      </c>
      <c r="L6118">
        <v>19513</v>
      </c>
      <c r="M6118">
        <v>2528</v>
      </c>
      <c r="N6118">
        <v>331000000</v>
      </c>
    </row>
    <row r="6119" spans="1:14" x14ac:dyDescent="0.3">
      <c r="A6119" t="s">
        <v>8360</v>
      </c>
      <c r="B6119" t="s">
        <v>2206</v>
      </c>
      <c r="C6119" t="s">
        <v>2207</v>
      </c>
      <c r="D6119" t="s">
        <v>2263</v>
      </c>
      <c r="E6119" s="17">
        <v>44353</v>
      </c>
      <c r="F6119">
        <v>1451</v>
      </c>
      <c r="G6119">
        <v>118</v>
      </c>
      <c r="H6119">
        <v>389</v>
      </c>
      <c r="I6119">
        <v>449466</v>
      </c>
      <c r="J6119">
        <v>7301</v>
      </c>
      <c r="K6119">
        <v>834502</v>
      </c>
      <c r="L6119">
        <v>20314</v>
      </c>
      <c r="M6119">
        <v>2122</v>
      </c>
      <c r="N6119">
        <v>68000000</v>
      </c>
    </row>
    <row r="6120" spans="1:14" x14ac:dyDescent="0.3">
      <c r="A6120" t="s">
        <v>8361</v>
      </c>
      <c r="B6120" t="s">
        <v>2190</v>
      </c>
      <c r="C6120" t="s">
        <v>2252</v>
      </c>
      <c r="D6120" t="s">
        <v>2253</v>
      </c>
      <c r="E6120" s="17">
        <v>44410</v>
      </c>
      <c r="F6120">
        <v>449</v>
      </c>
      <c r="G6120">
        <v>160</v>
      </c>
      <c r="H6120">
        <v>3550</v>
      </c>
      <c r="I6120">
        <v>449915</v>
      </c>
      <c r="J6120">
        <v>7461</v>
      </c>
      <c r="K6120">
        <v>838052</v>
      </c>
      <c r="L6120">
        <v>7633</v>
      </c>
      <c r="M6120">
        <v>18740</v>
      </c>
      <c r="N6120">
        <v>213000000</v>
      </c>
    </row>
    <row r="6121" spans="1:14" x14ac:dyDescent="0.3">
      <c r="A6121" t="s">
        <v>8362</v>
      </c>
      <c r="B6121" t="s">
        <v>2187</v>
      </c>
      <c r="C6121" t="s">
        <v>2188</v>
      </c>
      <c r="D6121" t="s">
        <v>2188</v>
      </c>
      <c r="E6121" s="17">
        <v>44552</v>
      </c>
      <c r="F6121">
        <v>1835</v>
      </c>
      <c r="G6121">
        <v>27</v>
      </c>
      <c r="H6121">
        <v>3542</v>
      </c>
      <c r="I6121">
        <v>451750</v>
      </c>
      <c r="J6121">
        <v>7488</v>
      </c>
      <c r="K6121">
        <v>841594</v>
      </c>
      <c r="L6121">
        <v>31195</v>
      </c>
      <c r="M6121">
        <v>4171</v>
      </c>
      <c r="N6121">
        <v>83000000</v>
      </c>
    </row>
    <row r="6122" spans="1:14" x14ac:dyDescent="0.3">
      <c r="A6122" t="s">
        <v>8363</v>
      </c>
      <c r="B6122" t="s">
        <v>2211</v>
      </c>
      <c r="C6122" t="s">
        <v>2241</v>
      </c>
      <c r="D6122" t="s">
        <v>2242</v>
      </c>
      <c r="E6122" s="17">
        <v>44026</v>
      </c>
      <c r="F6122">
        <v>4185</v>
      </c>
      <c r="G6122">
        <v>56</v>
      </c>
      <c r="H6122">
        <v>1373</v>
      </c>
      <c r="I6122">
        <v>455935</v>
      </c>
      <c r="J6122">
        <v>7544</v>
      </c>
      <c r="K6122">
        <v>842967</v>
      </c>
      <c r="L6122">
        <v>25110</v>
      </c>
      <c r="M6122">
        <v>12247</v>
      </c>
      <c r="N6122">
        <v>331000000</v>
      </c>
    </row>
    <row r="6123" spans="1:14" x14ac:dyDescent="0.3">
      <c r="A6123" t="s">
        <v>8364</v>
      </c>
      <c r="B6123" t="s">
        <v>2190</v>
      </c>
      <c r="C6123" t="s">
        <v>2252</v>
      </c>
      <c r="D6123" t="s">
        <v>2301</v>
      </c>
      <c r="E6123" s="17">
        <v>43928</v>
      </c>
      <c r="F6123">
        <v>2588</v>
      </c>
      <c r="G6123">
        <v>168</v>
      </c>
      <c r="H6123">
        <v>4839</v>
      </c>
      <c r="I6123">
        <v>458523</v>
      </c>
      <c r="J6123">
        <v>7712</v>
      </c>
      <c r="K6123">
        <v>847806</v>
      </c>
      <c r="L6123">
        <v>20704</v>
      </c>
      <c r="M6123">
        <v>11538</v>
      </c>
      <c r="N6123">
        <v>213000000</v>
      </c>
    </row>
    <row r="6124" spans="1:14" x14ac:dyDescent="0.3">
      <c r="A6124" t="s">
        <v>8365</v>
      </c>
      <c r="B6124" t="s">
        <v>2187</v>
      </c>
      <c r="C6124" t="s">
        <v>2188</v>
      </c>
      <c r="D6124" t="s">
        <v>2188</v>
      </c>
      <c r="E6124" s="17">
        <v>44435</v>
      </c>
      <c r="F6124">
        <v>4271</v>
      </c>
      <c r="G6124">
        <v>119</v>
      </c>
      <c r="H6124">
        <v>4179</v>
      </c>
      <c r="I6124">
        <v>462794</v>
      </c>
      <c r="J6124">
        <v>7831</v>
      </c>
      <c r="K6124">
        <v>851985</v>
      </c>
      <c r="L6124">
        <v>34168</v>
      </c>
      <c r="M6124">
        <v>7468</v>
      </c>
      <c r="N6124">
        <v>83000000</v>
      </c>
    </row>
    <row r="6125" spans="1:14" x14ac:dyDescent="0.3">
      <c r="A6125" t="s">
        <v>8366</v>
      </c>
      <c r="B6125" t="s">
        <v>2211</v>
      </c>
      <c r="C6125" t="s">
        <v>2241</v>
      </c>
      <c r="D6125" t="s">
        <v>2242</v>
      </c>
      <c r="E6125" s="17">
        <v>43852</v>
      </c>
      <c r="F6125">
        <v>1443</v>
      </c>
      <c r="G6125">
        <v>119</v>
      </c>
      <c r="H6125">
        <v>2648</v>
      </c>
      <c r="I6125">
        <v>464237</v>
      </c>
      <c r="J6125">
        <v>7950</v>
      </c>
      <c r="K6125">
        <v>854633</v>
      </c>
      <c r="L6125">
        <v>7215</v>
      </c>
      <c r="M6125">
        <v>2794</v>
      </c>
      <c r="N6125">
        <v>331000000</v>
      </c>
    </row>
    <row r="6126" spans="1:14" x14ac:dyDescent="0.3">
      <c r="A6126" t="s">
        <v>8367</v>
      </c>
      <c r="B6126" t="s">
        <v>2190</v>
      </c>
      <c r="C6126" t="s">
        <v>2252</v>
      </c>
      <c r="D6126" t="s">
        <v>2253</v>
      </c>
      <c r="E6126" s="17">
        <v>44280</v>
      </c>
      <c r="F6126">
        <v>2948</v>
      </c>
      <c r="G6126">
        <v>3</v>
      </c>
      <c r="H6126">
        <v>3298</v>
      </c>
      <c r="I6126">
        <v>467185</v>
      </c>
      <c r="J6126">
        <v>7953</v>
      </c>
      <c r="K6126">
        <v>857931</v>
      </c>
      <c r="L6126">
        <v>23584</v>
      </c>
      <c r="M6126">
        <v>15414</v>
      </c>
      <c r="N6126">
        <v>213000000</v>
      </c>
    </row>
    <row r="6127" spans="1:14" x14ac:dyDescent="0.3">
      <c r="A6127" t="s">
        <v>8368</v>
      </c>
      <c r="B6127" t="s">
        <v>2206</v>
      </c>
      <c r="C6127" t="s">
        <v>2257</v>
      </c>
      <c r="D6127" t="s">
        <v>2290</v>
      </c>
      <c r="E6127" s="17">
        <v>44002</v>
      </c>
      <c r="F6127">
        <v>3935</v>
      </c>
      <c r="G6127">
        <v>19</v>
      </c>
      <c r="H6127">
        <v>452</v>
      </c>
      <c r="I6127">
        <v>471120</v>
      </c>
      <c r="J6127">
        <v>7972</v>
      </c>
      <c r="K6127">
        <v>858383</v>
      </c>
      <c r="L6127">
        <v>27545</v>
      </c>
      <c r="M6127">
        <v>12747</v>
      </c>
      <c r="N6127">
        <v>68000000</v>
      </c>
    </row>
    <row r="6128" spans="1:14" x14ac:dyDescent="0.3">
      <c r="A6128" t="s">
        <v>8369</v>
      </c>
      <c r="B6128" t="s">
        <v>2187</v>
      </c>
      <c r="C6128" t="s">
        <v>2338</v>
      </c>
      <c r="D6128" t="s">
        <v>2339</v>
      </c>
      <c r="E6128" s="17">
        <v>44213</v>
      </c>
      <c r="F6128">
        <v>3709</v>
      </c>
      <c r="G6128">
        <v>116</v>
      </c>
      <c r="H6128">
        <v>322</v>
      </c>
      <c r="I6128">
        <v>474829</v>
      </c>
      <c r="J6128">
        <v>8088</v>
      </c>
      <c r="K6128">
        <v>858705</v>
      </c>
      <c r="L6128">
        <v>55635</v>
      </c>
      <c r="M6128">
        <v>10055</v>
      </c>
      <c r="N6128">
        <v>83000000</v>
      </c>
    </row>
    <row r="6129" spans="1:14" x14ac:dyDescent="0.3">
      <c r="A6129" t="s">
        <v>8370</v>
      </c>
      <c r="B6129" t="s">
        <v>2187</v>
      </c>
      <c r="C6129" t="s">
        <v>2255</v>
      </c>
      <c r="D6129" t="s">
        <v>2255</v>
      </c>
      <c r="E6129" s="17">
        <v>43964</v>
      </c>
      <c r="F6129">
        <v>3242</v>
      </c>
      <c r="G6129">
        <v>88</v>
      </c>
      <c r="H6129">
        <v>4014</v>
      </c>
      <c r="I6129">
        <v>478071</v>
      </c>
      <c r="J6129">
        <v>8176</v>
      </c>
      <c r="K6129">
        <v>862719</v>
      </c>
      <c r="L6129">
        <v>48630</v>
      </c>
      <c r="M6129">
        <v>3568</v>
      </c>
      <c r="N6129">
        <v>83000000</v>
      </c>
    </row>
    <row r="6130" spans="1:14" x14ac:dyDescent="0.3">
      <c r="A6130" t="s">
        <v>8371</v>
      </c>
      <c r="B6130" t="s">
        <v>2206</v>
      </c>
      <c r="C6130" t="s">
        <v>2207</v>
      </c>
      <c r="D6130" t="s">
        <v>2263</v>
      </c>
      <c r="E6130" s="17">
        <v>44256</v>
      </c>
      <c r="F6130">
        <v>1289</v>
      </c>
      <c r="G6130">
        <v>162</v>
      </c>
      <c r="H6130">
        <v>1988</v>
      </c>
      <c r="I6130">
        <v>479360</v>
      </c>
      <c r="J6130">
        <v>8338</v>
      </c>
      <c r="K6130">
        <v>864707</v>
      </c>
      <c r="L6130">
        <v>7734</v>
      </c>
      <c r="M6130">
        <v>14490</v>
      </c>
      <c r="N6130">
        <v>68000000</v>
      </c>
    </row>
    <row r="6131" spans="1:14" x14ac:dyDescent="0.3">
      <c r="A6131" t="s">
        <v>8372</v>
      </c>
      <c r="B6131" t="s">
        <v>2194</v>
      </c>
      <c r="C6131" t="s">
        <v>2221</v>
      </c>
      <c r="D6131" t="s">
        <v>2281</v>
      </c>
      <c r="E6131" s="17">
        <v>43855</v>
      </c>
      <c r="F6131">
        <v>503</v>
      </c>
      <c r="G6131">
        <v>52</v>
      </c>
      <c r="H6131">
        <v>1128</v>
      </c>
      <c r="I6131">
        <v>479863</v>
      </c>
      <c r="J6131">
        <v>8390</v>
      </c>
      <c r="K6131">
        <v>865835</v>
      </c>
      <c r="L6131">
        <v>5030</v>
      </c>
      <c r="M6131">
        <v>1219</v>
      </c>
      <c r="N6131">
        <v>1380000000</v>
      </c>
    </row>
    <row r="6132" spans="1:14" x14ac:dyDescent="0.3">
      <c r="A6132" t="s">
        <v>8373</v>
      </c>
      <c r="B6132" t="s">
        <v>2190</v>
      </c>
      <c r="C6132" t="s">
        <v>2198</v>
      </c>
      <c r="D6132" t="s">
        <v>2199</v>
      </c>
      <c r="E6132" s="17">
        <v>44333</v>
      </c>
      <c r="F6132">
        <v>3097</v>
      </c>
      <c r="G6132">
        <v>38</v>
      </c>
      <c r="H6132">
        <v>1109</v>
      </c>
      <c r="I6132">
        <v>482960</v>
      </c>
      <c r="J6132">
        <v>8428</v>
      </c>
      <c r="K6132">
        <v>866944</v>
      </c>
      <c r="L6132">
        <v>58843</v>
      </c>
      <c r="M6132">
        <v>3176</v>
      </c>
      <c r="N6132">
        <v>213000000</v>
      </c>
    </row>
    <row r="6133" spans="1:14" x14ac:dyDescent="0.3">
      <c r="A6133" t="s">
        <v>8374</v>
      </c>
      <c r="B6133" t="s">
        <v>2206</v>
      </c>
      <c r="C6133" t="s">
        <v>2257</v>
      </c>
      <c r="D6133" t="s">
        <v>2290</v>
      </c>
      <c r="E6133" s="17">
        <v>44015</v>
      </c>
      <c r="F6133">
        <v>2147</v>
      </c>
      <c r="G6133">
        <v>52</v>
      </c>
      <c r="H6133">
        <v>2550</v>
      </c>
      <c r="I6133">
        <v>485107</v>
      </c>
      <c r="J6133">
        <v>8480</v>
      </c>
      <c r="K6133">
        <v>869494</v>
      </c>
      <c r="L6133">
        <v>15029</v>
      </c>
      <c r="M6133">
        <v>1800</v>
      </c>
      <c r="N6133">
        <v>68000000</v>
      </c>
    </row>
    <row r="6134" spans="1:14" x14ac:dyDescent="0.3">
      <c r="A6134" t="s">
        <v>8375</v>
      </c>
      <c r="B6134" t="s">
        <v>2187</v>
      </c>
      <c r="C6134" t="s">
        <v>2188</v>
      </c>
      <c r="D6134" t="s">
        <v>2188</v>
      </c>
      <c r="E6134" s="17">
        <v>43915</v>
      </c>
      <c r="F6134">
        <v>1465</v>
      </c>
      <c r="G6134">
        <v>120</v>
      </c>
      <c r="H6134">
        <v>505</v>
      </c>
      <c r="I6134">
        <v>486572</v>
      </c>
      <c r="J6134">
        <v>8600</v>
      </c>
      <c r="K6134">
        <v>869999</v>
      </c>
      <c r="L6134">
        <v>20510</v>
      </c>
      <c r="M6134">
        <v>5193</v>
      </c>
      <c r="N6134">
        <v>83000000</v>
      </c>
    </row>
    <row r="6135" spans="1:14" x14ac:dyDescent="0.3">
      <c r="A6135" t="s">
        <v>8376</v>
      </c>
      <c r="B6135" t="s">
        <v>2190</v>
      </c>
      <c r="C6135" t="s">
        <v>2252</v>
      </c>
      <c r="D6135" t="s">
        <v>2253</v>
      </c>
      <c r="E6135" s="17">
        <v>44397</v>
      </c>
      <c r="F6135">
        <v>4520</v>
      </c>
      <c r="G6135">
        <v>85</v>
      </c>
      <c r="H6135">
        <v>1179</v>
      </c>
      <c r="I6135">
        <v>491092</v>
      </c>
      <c r="J6135">
        <v>8685</v>
      </c>
      <c r="K6135">
        <v>871178</v>
      </c>
      <c r="L6135">
        <v>58760</v>
      </c>
      <c r="M6135">
        <v>9290</v>
      </c>
      <c r="N6135">
        <v>213000000</v>
      </c>
    </row>
    <row r="6136" spans="1:14" x14ac:dyDescent="0.3">
      <c r="A6136" t="s">
        <v>8377</v>
      </c>
      <c r="B6136" t="s">
        <v>2190</v>
      </c>
      <c r="C6136" t="s">
        <v>2198</v>
      </c>
      <c r="D6136" t="s">
        <v>2199</v>
      </c>
      <c r="E6136" s="17">
        <v>43974</v>
      </c>
      <c r="F6136">
        <v>1897</v>
      </c>
      <c r="G6136">
        <v>98</v>
      </c>
      <c r="H6136">
        <v>495</v>
      </c>
      <c r="I6136">
        <v>492989</v>
      </c>
      <c r="J6136">
        <v>8783</v>
      </c>
      <c r="K6136">
        <v>871673</v>
      </c>
      <c r="L6136">
        <v>24661</v>
      </c>
      <c r="M6136">
        <v>9312</v>
      </c>
      <c r="N6136">
        <v>213000000</v>
      </c>
    </row>
    <row r="6137" spans="1:14" x14ac:dyDescent="0.3">
      <c r="A6137" t="s">
        <v>8378</v>
      </c>
      <c r="B6137" t="s">
        <v>2194</v>
      </c>
      <c r="C6137" t="s">
        <v>2221</v>
      </c>
      <c r="D6137" t="s">
        <v>2281</v>
      </c>
      <c r="E6137" s="17">
        <v>44509</v>
      </c>
      <c r="F6137">
        <v>3716</v>
      </c>
      <c r="G6137">
        <v>117</v>
      </c>
      <c r="H6137">
        <v>385</v>
      </c>
      <c r="I6137">
        <v>496705</v>
      </c>
      <c r="J6137">
        <v>8900</v>
      </c>
      <c r="K6137">
        <v>872058</v>
      </c>
      <c r="L6137">
        <v>66888</v>
      </c>
      <c r="M6137">
        <v>13702</v>
      </c>
      <c r="N6137">
        <v>1380000000</v>
      </c>
    </row>
    <row r="6138" spans="1:14" x14ac:dyDescent="0.3">
      <c r="A6138" t="s">
        <v>8379</v>
      </c>
      <c r="B6138" t="s">
        <v>2187</v>
      </c>
      <c r="C6138" t="s">
        <v>2338</v>
      </c>
      <c r="D6138" t="s">
        <v>2438</v>
      </c>
      <c r="E6138" s="17">
        <v>44242</v>
      </c>
      <c r="F6138">
        <v>650</v>
      </c>
      <c r="G6138">
        <v>91</v>
      </c>
      <c r="H6138">
        <v>3534</v>
      </c>
      <c r="I6138">
        <v>497355</v>
      </c>
      <c r="J6138">
        <v>8991</v>
      </c>
      <c r="K6138">
        <v>875592</v>
      </c>
      <c r="L6138">
        <v>9750</v>
      </c>
      <c r="M6138">
        <v>11365</v>
      </c>
      <c r="N6138">
        <v>83000000</v>
      </c>
    </row>
    <row r="6139" spans="1:14" x14ac:dyDescent="0.3">
      <c r="A6139" t="s">
        <v>8380</v>
      </c>
      <c r="B6139" t="s">
        <v>2211</v>
      </c>
      <c r="C6139" t="s">
        <v>2245</v>
      </c>
      <c r="D6139" t="s">
        <v>2308</v>
      </c>
      <c r="E6139" s="17">
        <v>44054</v>
      </c>
      <c r="F6139">
        <v>3262</v>
      </c>
      <c r="G6139">
        <v>137</v>
      </c>
      <c r="H6139">
        <v>3614</v>
      </c>
      <c r="I6139">
        <v>500617</v>
      </c>
      <c r="J6139">
        <v>9128</v>
      </c>
      <c r="K6139">
        <v>879206</v>
      </c>
      <c r="L6139">
        <v>39144</v>
      </c>
      <c r="M6139">
        <v>12406</v>
      </c>
      <c r="N6139">
        <v>331000000</v>
      </c>
    </row>
    <row r="6140" spans="1:14" x14ac:dyDescent="0.3">
      <c r="A6140" t="s">
        <v>8381</v>
      </c>
      <c r="B6140" t="s">
        <v>2194</v>
      </c>
      <c r="C6140" t="s">
        <v>2204</v>
      </c>
      <c r="D6140" t="s">
        <v>2235</v>
      </c>
      <c r="E6140" s="17">
        <v>44050</v>
      </c>
      <c r="F6140">
        <v>1210</v>
      </c>
      <c r="G6140">
        <v>112</v>
      </c>
      <c r="H6140">
        <v>4771</v>
      </c>
      <c r="I6140">
        <v>501827</v>
      </c>
      <c r="J6140">
        <v>9240</v>
      </c>
      <c r="K6140">
        <v>883977</v>
      </c>
      <c r="L6140">
        <v>14520</v>
      </c>
      <c r="M6140">
        <v>9799</v>
      </c>
      <c r="N6140">
        <v>1380000000</v>
      </c>
    </row>
    <row r="6141" spans="1:14" x14ac:dyDescent="0.3">
      <c r="A6141" t="s">
        <v>8382</v>
      </c>
      <c r="B6141" t="s">
        <v>2194</v>
      </c>
      <c r="C6141" t="s">
        <v>2221</v>
      </c>
      <c r="D6141" t="s">
        <v>2281</v>
      </c>
      <c r="E6141" s="17">
        <v>44009</v>
      </c>
      <c r="F6141">
        <v>2187</v>
      </c>
      <c r="G6141">
        <v>82</v>
      </c>
      <c r="H6141">
        <v>1896</v>
      </c>
      <c r="I6141">
        <v>504014</v>
      </c>
      <c r="J6141">
        <v>9322</v>
      </c>
      <c r="K6141">
        <v>885873</v>
      </c>
      <c r="L6141">
        <v>13122</v>
      </c>
      <c r="M6141">
        <v>11290</v>
      </c>
      <c r="N6141">
        <v>1380000000</v>
      </c>
    </row>
    <row r="6142" spans="1:14" x14ac:dyDescent="0.3">
      <c r="A6142" t="s">
        <v>8383</v>
      </c>
      <c r="B6142" t="s">
        <v>2211</v>
      </c>
      <c r="C6142" t="s">
        <v>2245</v>
      </c>
      <c r="D6142" t="s">
        <v>2246</v>
      </c>
      <c r="E6142" s="17">
        <v>44461</v>
      </c>
      <c r="F6142">
        <v>3820</v>
      </c>
      <c r="G6142">
        <v>64</v>
      </c>
      <c r="H6142">
        <v>3854</v>
      </c>
      <c r="I6142">
        <v>507834</v>
      </c>
      <c r="J6142">
        <v>9386</v>
      </c>
      <c r="K6142">
        <v>889727</v>
      </c>
      <c r="L6142">
        <v>57300</v>
      </c>
      <c r="M6142">
        <v>16533</v>
      </c>
      <c r="N6142">
        <v>331000000</v>
      </c>
    </row>
    <row r="6143" spans="1:14" x14ac:dyDescent="0.3">
      <c r="A6143" t="s">
        <v>8384</v>
      </c>
      <c r="B6143" t="s">
        <v>2211</v>
      </c>
      <c r="C6143" t="s">
        <v>2245</v>
      </c>
      <c r="D6143" t="s">
        <v>2308</v>
      </c>
      <c r="E6143" s="17">
        <v>44263</v>
      </c>
      <c r="F6143">
        <v>368</v>
      </c>
      <c r="G6143">
        <v>0</v>
      </c>
      <c r="H6143">
        <v>3517</v>
      </c>
      <c r="I6143">
        <v>508202</v>
      </c>
      <c r="J6143">
        <v>9386</v>
      </c>
      <c r="K6143">
        <v>893244</v>
      </c>
      <c r="L6143">
        <v>3680</v>
      </c>
      <c r="M6143">
        <v>8873</v>
      </c>
      <c r="N6143">
        <v>331000000</v>
      </c>
    </row>
    <row r="6144" spans="1:14" x14ac:dyDescent="0.3">
      <c r="A6144" t="s">
        <v>8385</v>
      </c>
      <c r="B6144" t="s">
        <v>2194</v>
      </c>
      <c r="C6144" t="s">
        <v>2195</v>
      </c>
      <c r="D6144" t="s">
        <v>2196</v>
      </c>
      <c r="E6144" s="17">
        <v>44095</v>
      </c>
      <c r="F6144">
        <v>2344</v>
      </c>
      <c r="G6144">
        <v>180</v>
      </c>
      <c r="H6144">
        <v>2334</v>
      </c>
      <c r="I6144">
        <v>510546</v>
      </c>
      <c r="J6144">
        <v>9566</v>
      </c>
      <c r="K6144">
        <v>895578</v>
      </c>
      <c r="L6144">
        <v>42192</v>
      </c>
      <c r="M6144">
        <v>19609</v>
      </c>
      <c r="N6144">
        <v>1380000000</v>
      </c>
    </row>
    <row r="6145" spans="1:14" x14ac:dyDescent="0.3">
      <c r="A6145" t="s">
        <v>8386</v>
      </c>
      <c r="B6145" t="s">
        <v>2190</v>
      </c>
      <c r="C6145" t="s">
        <v>2191</v>
      </c>
      <c r="D6145" t="s">
        <v>2285</v>
      </c>
      <c r="E6145" s="17">
        <v>44259</v>
      </c>
      <c r="F6145">
        <v>3271</v>
      </c>
      <c r="G6145">
        <v>173</v>
      </c>
      <c r="H6145">
        <v>4296</v>
      </c>
      <c r="I6145">
        <v>513817</v>
      </c>
      <c r="J6145">
        <v>9739</v>
      </c>
      <c r="K6145">
        <v>899874</v>
      </c>
      <c r="L6145">
        <v>26168</v>
      </c>
      <c r="M6145">
        <v>15851</v>
      </c>
      <c r="N6145">
        <v>213000000</v>
      </c>
    </row>
    <row r="6146" spans="1:14" x14ac:dyDescent="0.3">
      <c r="A6146" t="s">
        <v>8387</v>
      </c>
      <c r="B6146" t="s">
        <v>2206</v>
      </c>
      <c r="C6146" t="s">
        <v>2257</v>
      </c>
      <c r="D6146" t="s">
        <v>2290</v>
      </c>
      <c r="E6146" s="17">
        <v>44492</v>
      </c>
      <c r="F6146">
        <v>2843</v>
      </c>
      <c r="G6146">
        <v>153</v>
      </c>
      <c r="H6146">
        <v>810</v>
      </c>
      <c r="I6146">
        <v>516660</v>
      </c>
      <c r="J6146">
        <v>9892</v>
      </c>
      <c r="K6146">
        <v>684</v>
      </c>
      <c r="L6146">
        <v>39802</v>
      </c>
      <c r="M6146">
        <v>8374</v>
      </c>
      <c r="N6146">
        <v>68000000</v>
      </c>
    </row>
    <row r="6147" spans="1:14" x14ac:dyDescent="0.3">
      <c r="A6147" t="s">
        <v>8388</v>
      </c>
      <c r="B6147" t="s">
        <v>2206</v>
      </c>
      <c r="C6147" t="s">
        <v>2257</v>
      </c>
      <c r="D6147" t="s">
        <v>2258</v>
      </c>
      <c r="E6147" s="17">
        <v>44246</v>
      </c>
      <c r="F6147">
        <v>3450</v>
      </c>
      <c r="G6147">
        <v>129</v>
      </c>
      <c r="H6147">
        <v>882</v>
      </c>
      <c r="I6147">
        <v>520110</v>
      </c>
      <c r="J6147">
        <v>10021</v>
      </c>
      <c r="K6147">
        <v>1566</v>
      </c>
      <c r="L6147">
        <v>20700</v>
      </c>
      <c r="M6147">
        <v>7370</v>
      </c>
      <c r="N6147">
        <v>68000000</v>
      </c>
    </row>
    <row r="6148" spans="1:14" x14ac:dyDescent="0.3">
      <c r="A6148" t="s">
        <v>8389</v>
      </c>
      <c r="B6148" t="s">
        <v>2194</v>
      </c>
      <c r="C6148" t="s">
        <v>2221</v>
      </c>
      <c r="D6148" t="s">
        <v>2222</v>
      </c>
      <c r="E6148" s="17">
        <v>44283</v>
      </c>
      <c r="F6148">
        <v>3151</v>
      </c>
      <c r="G6148">
        <v>27</v>
      </c>
      <c r="H6148">
        <v>1402</v>
      </c>
      <c r="I6148">
        <v>523261</v>
      </c>
      <c r="J6148">
        <v>10048</v>
      </c>
      <c r="K6148">
        <v>2968</v>
      </c>
      <c r="L6148">
        <v>18906</v>
      </c>
      <c r="M6148">
        <v>13382</v>
      </c>
      <c r="N6148">
        <v>1380000000</v>
      </c>
    </row>
    <row r="6149" spans="1:14" x14ac:dyDescent="0.3">
      <c r="A6149" t="s">
        <v>8390</v>
      </c>
      <c r="B6149" t="s">
        <v>2190</v>
      </c>
      <c r="C6149" t="s">
        <v>2252</v>
      </c>
      <c r="D6149" t="s">
        <v>2253</v>
      </c>
      <c r="E6149" s="17">
        <v>44557</v>
      </c>
      <c r="F6149">
        <v>3518</v>
      </c>
      <c r="G6149">
        <v>83</v>
      </c>
      <c r="H6149">
        <v>3794</v>
      </c>
      <c r="I6149">
        <v>526779</v>
      </c>
      <c r="J6149">
        <v>10131</v>
      </c>
      <c r="K6149">
        <v>6762</v>
      </c>
      <c r="L6149">
        <v>49252</v>
      </c>
      <c r="M6149">
        <v>10422</v>
      </c>
      <c r="N6149">
        <v>213000000</v>
      </c>
    </row>
    <row r="6150" spans="1:14" x14ac:dyDescent="0.3">
      <c r="A6150" t="s">
        <v>8391</v>
      </c>
      <c r="B6150" t="s">
        <v>2211</v>
      </c>
      <c r="C6150" t="s">
        <v>2237</v>
      </c>
      <c r="D6150" t="s">
        <v>2250</v>
      </c>
      <c r="E6150" s="17">
        <v>44027</v>
      </c>
      <c r="F6150">
        <v>4354</v>
      </c>
      <c r="G6150">
        <v>154</v>
      </c>
      <c r="H6150">
        <v>1288</v>
      </c>
      <c r="I6150">
        <v>531133</v>
      </c>
      <c r="J6150">
        <v>10285</v>
      </c>
      <c r="K6150">
        <v>8050</v>
      </c>
      <c r="L6150">
        <v>69664</v>
      </c>
      <c r="M6150">
        <v>8364</v>
      </c>
      <c r="N6150">
        <v>331000000</v>
      </c>
    </row>
    <row r="6151" spans="1:14" x14ac:dyDescent="0.3">
      <c r="A6151" t="s">
        <v>8392</v>
      </c>
      <c r="B6151" t="s">
        <v>2194</v>
      </c>
      <c r="C6151" t="s">
        <v>2195</v>
      </c>
      <c r="D6151" t="s">
        <v>2296</v>
      </c>
      <c r="E6151" s="17">
        <v>44384</v>
      </c>
      <c r="F6151">
        <v>1636</v>
      </c>
      <c r="G6151">
        <v>27</v>
      </c>
      <c r="H6151">
        <v>897</v>
      </c>
      <c r="I6151">
        <v>532769</v>
      </c>
      <c r="J6151">
        <v>10312</v>
      </c>
      <c r="K6151">
        <v>8947</v>
      </c>
      <c r="L6151">
        <v>17996</v>
      </c>
      <c r="M6151">
        <v>10781</v>
      </c>
      <c r="N6151">
        <v>1380000000</v>
      </c>
    </row>
    <row r="6152" spans="1:14" x14ac:dyDescent="0.3">
      <c r="A6152" t="s">
        <v>8393</v>
      </c>
      <c r="B6152" t="s">
        <v>2187</v>
      </c>
      <c r="C6152" t="s">
        <v>2255</v>
      </c>
      <c r="D6152" t="s">
        <v>2255</v>
      </c>
      <c r="E6152" s="17">
        <v>43883</v>
      </c>
      <c r="F6152">
        <v>3860</v>
      </c>
      <c r="G6152">
        <v>123</v>
      </c>
      <c r="H6152">
        <v>2404</v>
      </c>
      <c r="I6152">
        <v>536629</v>
      </c>
      <c r="J6152">
        <v>10435</v>
      </c>
      <c r="K6152">
        <v>11351</v>
      </c>
      <c r="L6152">
        <v>57900</v>
      </c>
      <c r="M6152">
        <v>18585</v>
      </c>
      <c r="N6152">
        <v>83000000</v>
      </c>
    </row>
    <row r="6153" spans="1:14" x14ac:dyDescent="0.3">
      <c r="A6153" t="s">
        <v>8394</v>
      </c>
      <c r="B6153" t="s">
        <v>2190</v>
      </c>
      <c r="C6153" t="s">
        <v>2191</v>
      </c>
      <c r="D6153" t="s">
        <v>2192</v>
      </c>
      <c r="E6153" s="17">
        <v>44310</v>
      </c>
      <c r="F6153">
        <v>1144</v>
      </c>
      <c r="G6153">
        <v>30</v>
      </c>
      <c r="H6153">
        <v>1216</v>
      </c>
      <c r="I6153">
        <v>537773</v>
      </c>
      <c r="J6153">
        <v>10465</v>
      </c>
      <c r="K6153">
        <v>12567</v>
      </c>
      <c r="L6153">
        <v>5720</v>
      </c>
      <c r="M6153">
        <v>10624</v>
      </c>
      <c r="N6153">
        <v>213000000</v>
      </c>
    </row>
    <row r="6154" spans="1:14" x14ac:dyDescent="0.3">
      <c r="A6154" t="s">
        <v>8395</v>
      </c>
      <c r="B6154" t="s">
        <v>2187</v>
      </c>
      <c r="C6154" t="s">
        <v>2255</v>
      </c>
      <c r="D6154" t="s">
        <v>2255</v>
      </c>
      <c r="E6154" s="17">
        <v>44273</v>
      </c>
      <c r="F6154">
        <v>3126</v>
      </c>
      <c r="G6154">
        <v>174</v>
      </c>
      <c r="H6154">
        <v>2955</v>
      </c>
      <c r="I6154">
        <v>540899</v>
      </c>
      <c r="J6154">
        <v>10639</v>
      </c>
      <c r="K6154">
        <v>15522</v>
      </c>
      <c r="L6154">
        <v>56268</v>
      </c>
      <c r="M6154">
        <v>9111</v>
      </c>
      <c r="N6154">
        <v>83000000</v>
      </c>
    </row>
    <row r="6155" spans="1:14" x14ac:dyDescent="0.3">
      <c r="A6155" t="s">
        <v>8396</v>
      </c>
      <c r="B6155" t="s">
        <v>2187</v>
      </c>
      <c r="C6155" t="s">
        <v>2338</v>
      </c>
      <c r="D6155" t="s">
        <v>2438</v>
      </c>
      <c r="E6155" s="17">
        <v>44160</v>
      </c>
      <c r="F6155">
        <v>17</v>
      </c>
      <c r="G6155">
        <v>134</v>
      </c>
      <c r="H6155">
        <v>4022</v>
      </c>
      <c r="I6155">
        <v>540916</v>
      </c>
      <c r="J6155">
        <v>10773</v>
      </c>
      <c r="K6155">
        <v>19544</v>
      </c>
      <c r="L6155">
        <v>204</v>
      </c>
      <c r="M6155">
        <v>16192</v>
      </c>
      <c r="N6155">
        <v>83000000</v>
      </c>
    </row>
    <row r="6156" spans="1:14" x14ac:dyDescent="0.3">
      <c r="A6156" t="s">
        <v>8397</v>
      </c>
      <c r="B6156" t="s">
        <v>2194</v>
      </c>
      <c r="C6156" t="s">
        <v>2221</v>
      </c>
      <c r="D6156" t="s">
        <v>2281</v>
      </c>
      <c r="E6156" s="17">
        <v>44081</v>
      </c>
      <c r="F6156">
        <v>1656</v>
      </c>
      <c r="G6156">
        <v>71</v>
      </c>
      <c r="H6156">
        <v>2953</v>
      </c>
      <c r="I6156">
        <v>542572</v>
      </c>
      <c r="J6156">
        <v>10844</v>
      </c>
      <c r="K6156">
        <v>22497</v>
      </c>
      <c r="L6156">
        <v>28152</v>
      </c>
      <c r="M6156">
        <v>13336</v>
      </c>
      <c r="N6156">
        <v>1380000000</v>
      </c>
    </row>
    <row r="6157" spans="1:14" x14ac:dyDescent="0.3">
      <c r="A6157" t="s">
        <v>8398</v>
      </c>
      <c r="B6157" t="s">
        <v>2190</v>
      </c>
      <c r="C6157" t="s">
        <v>2198</v>
      </c>
      <c r="D6157" t="s">
        <v>2306</v>
      </c>
      <c r="E6157" s="17">
        <v>43953</v>
      </c>
      <c r="F6157">
        <v>4205</v>
      </c>
      <c r="G6157">
        <v>47</v>
      </c>
      <c r="H6157">
        <v>3570</v>
      </c>
      <c r="I6157">
        <v>546777</v>
      </c>
      <c r="J6157">
        <v>10891</v>
      </c>
      <c r="K6157">
        <v>26067</v>
      </c>
      <c r="L6157">
        <v>37845</v>
      </c>
      <c r="M6157">
        <v>5419</v>
      </c>
      <c r="N6157">
        <v>213000000</v>
      </c>
    </row>
    <row r="6158" spans="1:14" x14ac:dyDescent="0.3">
      <c r="A6158" t="s">
        <v>8399</v>
      </c>
      <c r="B6158" t="s">
        <v>2187</v>
      </c>
      <c r="C6158" t="s">
        <v>2201</v>
      </c>
      <c r="D6158" t="s">
        <v>2272</v>
      </c>
      <c r="E6158" s="17">
        <v>44217</v>
      </c>
      <c r="F6158">
        <v>4426</v>
      </c>
      <c r="G6158">
        <v>25</v>
      </c>
      <c r="H6158">
        <v>1088</v>
      </c>
      <c r="I6158">
        <v>551203</v>
      </c>
      <c r="J6158">
        <v>10916</v>
      </c>
      <c r="K6158">
        <v>27155</v>
      </c>
      <c r="L6158">
        <v>61964</v>
      </c>
      <c r="M6158">
        <v>15111</v>
      </c>
      <c r="N6158">
        <v>83000000</v>
      </c>
    </row>
    <row r="6159" spans="1:14" x14ac:dyDescent="0.3">
      <c r="A6159" t="s">
        <v>8400</v>
      </c>
      <c r="B6159" t="s">
        <v>2190</v>
      </c>
      <c r="C6159" t="s">
        <v>2191</v>
      </c>
      <c r="D6159" t="s">
        <v>2192</v>
      </c>
      <c r="E6159" s="17">
        <v>44169</v>
      </c>
      <c r="F6159">
        <v>1596</v>
      </c>
      <c r="G6159">
        <v>182</v>
      </c>
      <c r="H6159">
        <v>316</v>
      </c>
      <c r="I6159">
        <v>552799</v>
      </c>
      <c r="J6159">
        <v>11098</v>
      </c>
      <c r="K6159">
        <v>27471</v>
      </c>
      <c r="L6159">
        <v>19152</v>
      </c>
      <c r="M6159">
        <v>9065</v>
      </c>
      <c r="N6159">
        <v>213000000</v>
      </c>
    </row>
    <row r="6160" spans="1:14" x14ac:dyDescent="0.3">
      <c r="A6160" t="s">
        <v>8401</v>
      </c>
      <c r="B6160" t="s">
        <v>2206</v>
      </c>
      <c r="C6160" t="s">
        <v>2224</v>
      </c>
      <c r="D6160" t="s">
        <v>2225</v>
      </c>
      <c r="E6160" s="17">
        <v>44178</v>
      </c>
      <c r="F6160">
        <v>945</v>
      </c>
      <c r="G6160">
        <v>88</v>
      </c>
      <c r="H6160">
        <v>3818</v>
      </c>
      <c r="I6160">
        <v>553744</v>
      </c>
      <c r="J6160">
        <v>11186</v>
      </c>
      <c r="K6160">
        <v>31289</v>
      </c>
      <c r="L6160">
        <v>5670</v>
      </c>
      <c r="M6160">
        <v>9278</v>
      </c>
      <c r="N6160">
        <v>68000000</v>
      </c>
    </row>
    <row r="6161" spans="1:14" x14ac:dyDescent="0.3">
      <c r="A6161" t="s">
        <v>8402</v>
      </c>
      <c r="B6161" t="s">
        <v>2187</v>
      </c>
      <c r="C6161" t="s">
        <v>2255</v>
      </c>
      <c r="D6161" t="s">
        <v>2255</v>
      </c>
      <c r="E6161" s="17">
        <v>43859</v>
      </c>
      <c r="F6161">
        <v>1287</v>
      </c>
      <c r="G6161">
        <v>134</v>
      </c>
      <c r="H6161">
        <v>4554</v>
      </c>
      <c r="I6161">
        <v>555031</v>
      </c>
      <c r="J6161">
        <v>11320</v>
      </c>
      <c r="K6161">
        <v>35843</v>
      </c>
      <c r="L6161">
        <v>6435</v>
      </c>
      <c r="M6161">
        <v>17101</v>
      </c>
      <c r="N6161">
        <v>83000000</v>
      </c>
    </row>
    <row r="6162" spans="1:14" x14ac:dyDescent="0.3">
      <c r="A6162" t="s">
        <v>8403</v>
      </c>
      <c r="B6162" t="s">
        <v>2187</v>
      </c>
      <c r="C6162" t="s">
        <v>2338</v>
      </c>
      <c r="D6162" t="s">
        <v>2339</v>
      </c>
      <c r="E6162" s="17">
        <v>43865</v>
      </c>
      <c r="F6162">
        <v>267</v>
      </c>
      <c r="G6162">
        <v>104</v>
      </c>
      <c r="H6162">
        <v>394</v>
      </c>
      <c r="I6162">
        <v>555298</v>
      </c>
      <c r="J6162">
        <v>11424</v>
      </c>
      <c r="K6162">
        <v>36237</v>
      </c>
      <c r="L6162">
        <v>4539</v>
      </c>
      <c r="M6162">
        <v>10734</v>
      </c>
      <c r="N6162">
        <v>83000000</v>
      </c>
    </row>
    <row r="6163" spans="1:14" x14ac:dyDescent="0.3">
      <c r="A6163" t="s">
        <v>8404</v>
      </c>
      <c r="B6163" t="s">
        <v>2190</v>
      </c>
      <c r="C6163" t="s">
        <v>2269</v>
      </c>
      <c r="D6163" t="s">
        <v>2288</v>
      </c>
      <c r="E6163" s="17">
        <v>44348</v>
      </c>
      <c r="F6163">
        <v>434</v>
      </c>
      <c r="G6163">
        <v>56</v>
      </c>
      <c r="H6163">
        <v>1573</v>
      </c>
      <c r="I6163">
        <v>555732</v>
      </c>
      <c r="J6163">
        <v>11480</v>
      </c>
      <c r="K6163">
        <v>37810</v>
      </c>
      <c r="L6163">
        <v>2604</v>
      </c>
      <c r="M6163">
        <v>12711</v>
      </c>
      <c r="N6163">
        <v>213000000</v>
      </c>
    </row>
    <row r="6164" spans="1:14" x14ac:dyDescent="0.3">
      <c r="A6164" t="s">
        <v>8405</v>
      </c>
      <c r="B6164" t="s">
        <v>2206</v>
      </c>
      <c r="C6164" t="s">
        <v>2207</v>
      </c>
      <c r="D6164" t="s">
        <v>2208</v>
      </c>
      <c r="E6164" s="17">
        <v>44226</v>
      </c>
      <c r="F6164">
        <v>2035</v>
      </c>
      <c r="G6164">
        <v>114</v>
      </c>
      <c r="H6164">
        <v>3953</v>
      </c>
      <c r="I6164">
        <v>557767</v>
      </c>
      <c r="J6164">
        <v>11594</v>
      </c>
      <c r="K6164">
        <v>41763</v>
      </c>
      <c r="L6164">
        <v>36630</v>
      </c>
      <c r="M6164">
        <v>15739</v>
      </c>
      <c r="N6164">
        <v>68000000</v>
      </c>
    </row>
    <row r="6165" spans="1:14" x14ac:dyDescent="0.3">
      <c r="A6165" t="s">
        <v>8406</v>
      </c>
      <c r="B6165" t="s">
        <v>2187</v>
      </c>
      <c r="C6165" t="s">
        <v>2201</v>
      </c>
      <c r="D6165" t="s">
        <v>2272</v>
      </c>
      <c r="E6165" s="17">
        <v>44453</v>
      </c>
      <c r="F6165">
        <v>2497</v>
      </c>
      <c r="G6165">
        <v>185</v>
      </c>
      <c r="H6165">
        <v>1062</v>
      </c>
      <c r="I6165">
        <v>560264</v>
      </c>
      <c r="J6165">
        <v>11779</v>
      </c>
      <c r="K6165">
        <v>42825</v>
      </c>
      <c r="L6165">
        <v>24970</v>
      </c>
      <c r="M6165">
        <v>12026</v>
      </c>
      <c r="N6165">
        <v>83000000</v>
      </c>
    </row>
    <row r="6166" spans="1:14" x14ac:dyDescent="0.3">
      <c r="A6166" t="s">
        <v>8407</v>
      </c>
      <c r="B6166" t="s">
        <v>2194</v>
      </c>
      <c r="C6166" t="s">
        <v>2204</v>
      </c>
      <c r="D6166" t="s">
        <v>25</v>
      </c>
      <c r="E6166" s="17">
        <v>44124</v>
      </c>
      <c r="F6166">
        <v>3208</v>
      </c>
      <c r="G6166">
        <v>119</v>
      </c>
      <c r="H6166">
        <v>2196</v>
      </c>
      <c r="I6166">
        <v>563472</v>
      </c>
      <c r="J6166">
        <v>11898</v>
      </c>
      <c r="K6166">
        <v>45021</v>
      </c>
      <c r="L6166">
        <v>60952</v>
      </c>
      <c r="M6166">
        <v>4356</v>
      </c>
      <c r="N6166">
        <v>1380000000</v>
      </c>
    </row>
    <row r="6167" spans="1:14" x14ac:dyDescent="0.3">
      <c r="A6167" t="s">
        <v>8408</v>
      </c>
      <c r="B6167" t="s">
        <v>2190</v>
      </c>
      <c r="C6167" t="s">
        <v>2269</v>
      </c>
      <c r="D6167" t="s">
        <v>2270</v>
      </c>
      <c r="E6167" s="17">
        <v>44419</v>
      </c>
      <c r="F6167">
        <v>1613</v>
      </c>
      <c r="G6167">
        <v>0</v>
      </c>
      <c r="H6167">
        <v>2423</v>
      </c>
      <c r="I6167">
        <v>565085</v>
      </c>
      <c r="J6167">
        <v>11898</v>
      </c>
      <c r="K6167">
        <v>47444</v>
      </c>
      <c r="L6167">
        <v>12904</v>
      </c>
      <c r="M6167">
        <v>522</v>
      </c>
      <c r="N6167">
        <v>213000000</v>
      </c>
    </row>
    <row r="6168" spans="1:14" x14ac:dyDescent="0.3">
      <c r="A6168" t="s">
        <v>8409</v>
      </c>
      <c r="B6168" t="s">
        <v>2190</v>
      </c>
      <c r="C6168" t="s">
        <v>2191</v>
      </c>
      <c r="D6168" t="s">
        <v>2285</v>
      </c>
      <c r="E6168" s="17">
        <v>44179</v>
      </c>
      <c r="F6168">
        <v>718</v>
      </c>
      <c r="G6168">
        <v>81</v>
      </c>
      <c r="H6168">
        <v>2413</v>
      </c>
      <c r="I6168">
        <v>565803</v>
      </c>
      <c r="J6168">
        <v>11979</v>
      </c>
      <c r="K6168">
        <v>49857</v>
      </c>
      <c r="L6168">
        <v>12206</v>
      </c>
      <c r="M6168">
        <v>6019</v>
      </c>
      <c r="N6168">
        <v>213000000</v>
      </c>
    </row>
    <row r="6169" spans="1:14" x14ac:dyDescent="0.3">
      <c r="A6169" t="s">
        <v>8410</v>
      </c>
      <c r="B6169" t="s">
        <v>2187</v>
      </c>
      <c r="C6169" t="s">
        <v>2255</v>
      </c>
      <c r="D6169" t="s">
        <v>2255</v>
      </c>
      <c r="E6169" s="17">
        <v>43977</v>
      </c>
      <c r="F6169">
        <v>3978</v>
      </c>
      <c r="G6169">
        <v>199</v>
      </c>
      <c r="H6169">
        <v>4551</v>
      </c>
      <c r="I6169">
        <v>569781</v>
      </c>
      <c r="J6169">
        <v>12178</v>
      </c>
      <c r="K6169">
        <v>54408</v>
      </c>
      <c r="L6169">
        <v>47736</v>
      </c>
      <c r="M6169">
        <v>14757</v>
      </c>
      <c r="N6169">
        <v>83000000</v>
      </c>
    </row>
    <row r="6170" spans="1:14" x14ac:dyDescent="0.3">
      <c r="A6170" t="s">
        <v>8411</v>
      </c>
      <c r="B6170" t="s">
        <v>2206</v>
      </c>
      <c r="C6170" t="s">
        <v>2224</v>
      </c>
      <c r="D6170" t="s">
        <v>2225</v>
      </c>
      <c r="E6170" s="17">
        <v>43897</v>
      </c>
      <c r="F6170">
        <v>2231</v>
      </c>
      <c r="G6170">
        <v>28</v>
      </c>
      <c r="H6170">
        <v>4371</v>
      </c>
      <c r="I6170">
        <v>572012</v>
      </c>
      <c r="J6170">
        <v>12206</v>
      </c>
      <c r="K6170">
        <v>58779</v>
      </c>
      <c r="L6170">
        <v>35696</v>
      </c>
      <c r="M6170">
        <v>5648</v>
      </c>
      <c r="N6170">
        <v>68000000</v>
      </c>
    </row>
    <row r="6171" spans="1:14" x14ac:dyDescent="0.3">
      <c r="A6171" t="s">
        <v>8412</v>
      </c>
      <c r="B6171" t="s">
        <v>2187</v>
      </c>
      <c r="C6171" t="s">
        <v>2188</v>
      </c>
      <c r="D6171" t="s">
        <v>2188</v>
      </c>
      <c r="E6171" s="17">
        <v>44350</v>
      </c>
      <c r="F6171">
        <v>3672</v>
      </c>
      <c r="G6171">
        <v>149</v>
      </c>
      <c r="H6171">
        <v>3581</v>
      </c>
      <c r="I6171">
        <v>575684</v>
      </c>
      <c r="J6171">
        <v>12355</v>
      </c>
      <c r="K6171">
        <v>62360</v>
      </c>
      <c r="L6171">
        <v>47736</v>
      </c>
      <c r="M6171">
        <v>19011</v>
      </c>
      <c r="N6171">
        <v>83000000</v>
      </c>
    </row>
    <row r="6172" spans="1:14" x14ac:dyDescent="0.3">
      <c r="A6172" t="s">
        <v>8413</v>
      </c>
      <c r="B6172" t="s">
        <v>2211</v>
      </c>
      <c r="C6172" t="s">
        <v>2245</v>
      </c>
      <c r="D6172" t="s">
        <v>2308</v>
      </c>
      <c r="E6172" s="17">
        <v>43952</v>
      </c>
      <c r="F6172">
        <v>740</v>
      </c>
      <c r="G6172">
        <v>167</v>
      </c>
      <c r="H6172">
        <v>4258</v>
      </c>
      <c r="I6172">
        <v>576424</v>
      </c>
      <c r="J6172">
        <v>12522</v>
      </c>
      <c r="K6172">
        <v>66618</v>
      </c>
      <c r="L6172">
        <v>9620</v>
      </c>
      <c r="M6172">
        <v>8607</v>
      </c>
      <c r="N6172">
        <v>331000000</v>
      </c>
    </row>
    <row r="6173" spans="1:14" x14ac:dyDescent="0.3">
      <c r="A6173" t="s">
        <v>8414</v>
      </c>
      <c r="B6173" t="s">
        <v>2187</v>
      </c>
      <c r="C6173" t="s">
        <v>2188</v>
      </c>
      <c r="D6173" t="s">
        <v>2188</v>
      </c>
      <c r="E6173" s="17">
        <v>44170</v>
      </c>
      <c r="F6173">
        <v>804</v>
      </c>
      <c r="G6173">
        <v>189</v>
      </c>
      <c r="H6173">
        <v>1642</v>
      </c>
      <c r="I6173">
        <v>577228</v>
      </c>
      <c r="J6173">
        <v>12711</v>
      </c>
      <c r="K6173">
        <v>68260</v>
      </c>
      <c r="L6173">
        <v>15276</v>
      </c>
      <c r="M6173">
        <v>19460</v>
      </c>
      <c r="N6173">
        <v>83000000</v>
      </c>
    </row>
    <row r="6174" spans="1:14" x14ac:dyDescent="0.3">
      <c r="A6174" t="s">
        <v>8415</v>
      </c>
      <c r="B6174" t="s">
        <v>2211</v>
      </c>
      <c r="C6174" t="s">
        <v>2237</v>
      </c>
      <c r="D6174" t="s">
        <v>2250</v>
      </c>
      <c r="E6174" s="17">
        <v>44005</v>
      </c>
      <c r="F6174">
        <v>4512</v>
      </c>
      <c r="G6174">
        <v>13</v>
      </c>
      <c r="H6174">
        <v>4895</v>
      </c>
      <c r="I6174">
        <v>581740</v>
      </c>
      <c r="J6174">
        <v>12724</v>
      </c>
      <c r="K6174">
        <v>73155</v>
      </c>
      <c r="L6174">
        <v>40608</v>
      </c>
      <c r="M6174">
        <v>917</v>
      </c>
      <c r="N6174">
        <v>331000000</v>
      </c>
    </row>
    <row r="6175" spans="1:14" x14ac:dyDescent="0.3">
      <c r="A6175" t="s">
        <v>8416</v>
      </c>
      <c r="B6175" t="s">
        <v>2194</v>
      </c>
      <c r="C6175" t="s">
        <v>2195</v>
      </c>
      <c r="D6175" t="s">
        <v>2196</v>
      </c>
      <c r="E6175" s="17">
        <v>44521</v>
      </c>
      <c r="F6175">
        <v>4977</v>
      </c>
      <c r="G6175">
        <v>129</v>
      </c>
      <c r="H6175">
        <v>4275</v>
      </c>
      <c r="I6175">
        <v>586717</v>
      </c>
      <c r="J6175">
        <v>12853</v>
      </c>
      <c r="K6175">
        <v>77430</v>
      </c>
      <c r="L6175">
        <v>49770</v>
      </c>
      <c r="M6175">
        <v>8397</v>
      </c>
      <c r="N6175">
        <v>1380000000</v>
      </c>
    </row>
    <row r="6176" spans="1:14" x14ac:dyDescent="0.3">
      <c r="A6176" t="s">
        <v>8417</v>
      </c>
      <c r="B6176" t="s">
        <v>2190</v>
      </c>
      <c r="C6176" t="s">
        <v>2252</v>
      </c>
      <c r="D6176" t="s">
        <v>2253</v>
      </c>
      <c r="E6176" s="17">
        <v>44427</v>
      </c>
      <c r="F6176">
        <v>4886</v>
      </c>
      <c r="G6176">
        <v>162</v>
      </c>
      <c r="H6176">
        <v>1542</v>
      </c>
      <c r="I6176">
        <v>591603</v>
      </c>
      <c r="J6176">
        <v>13015</v>
      </c>
      <c r="K6176">
        <v>78972</v>
      </c>
      <c r="L6176">
        <v>73290</v>
      </c>
      <c r="M6176">
        <v>10321</v>
      </c>
      <c r="N6176">
        <v>213000000</v>
      </c>
    </row>
    <row r="6177" spans="1:14" x14ac:dyDescent="0.3">
      <c r="A6177" t="s">
        <v>8418</v>
      </c>
      <c r="B6177" t="s">
        <v>2190</v>
      </c>
      <c r="C6177" t="s">
        <v>2269</v>
      </c>
      <c r="D6177" t="s">
        <v>2270</v>
      </c>
      <c r="E6177" s="17">
        <v>44281</v>
      </c>
      <c r="F6177">
        <v>3771</v>
      </c>
      <c r="G6177">
        <v>70</v>
      </c>
      <c r="H6177">
        <v>2899</v>
      </c>
      <c r="I6177">
        <v>595374</v>
      </c>
      <c r="J6177">
        <v>13085</v>
      </c>
      <c r="K6177">
        <v>81871</v>
      </c>
      <c r="L6177">
        <v>64107</v>
      </c>
      <c r="M6177">
        <v>9282</v>
      </c>
      <c r="N6177">
        <v>213000000</v>
      </c>
    </row>
    <row r="6178" spans="1:14" x14ac:dyDescent="0.3">
      <c r="A6178" t="s">
        <v>8419</v>
      </c>
      <c r="B6178" t="s">
        <v>2206</v>
      </c>
      <c r="C6178" t="s">
        <v>2207</v>
      </c>
      <c r="D6178" t="s">
        <v>2263</v>
      </c>
      <c r="E6178" s="17">
        <v>44387</v>
      </c>
      <c r="F6178">
        <v>1726</v>
      </c>
      <c r="G6178">
        <v>194</v>
      </c>
      <c r="H6178">
        <v>2034</v>
      </c>
      <c r="I6178">
        <v>597100</v>
      </c>
      <c r="J6178">
        <v>13279</v>
      </c>
      <c r="K6178">
        <v>83905</v>
      </c>
      <c r="L6178">
        <v>27616</v>
      </c>
      <c r="M6178">
        <v>13038</v>
      </c>
      <c r="N6178">
        <v>68000000</v>
      </c>
    </row>
    <row r="6179" spans="1:14" x14ac:dyDescent="0.3">
      <c r="A6179" t="s">
        <v>8420</v>
      </c>
      <c r="B6179" t="s">
        <v>2187</v>
      </c>
      <c r="C6179" t="s">
        <v>2188</v>
      </c>
      <c r="D6179" t="s">
        <v>2188</v>
      </c>
      <c r="E6179" s="17">
        <v>43966</v>
      </c>
      <c r="F6179">
        <v>3512</v>
      </c>
      <c r="G6179">
        <v>124</v>
      </c>
      <c r="H6179">
        <v>1478</v>
      </c>
      <c r="I6179">
        <v>600612</v>
      </c>
      <c r="J6179">
        <v>13403</v>
      </c>
      <c r="K6179">
        <v>85383</v>
      </c>
      <c r="L6179">
        <v>52680</v>
      </c>
      <c r="M6179">
        <v>9955</v>
      </c>
      <c r="N6179">
        <v>83000000</v>
      </c>
    </row>
    <row r="6180" spans="1:14" x14ac:dyDescent="0.3">
      <c r="A6180" t="s">
        <v>8421</v>
      </c>
      <c r="B6180" t="s">
        <v>2194</v>
      </c>
      <c r="C6180" t="s">
        <v>2204</v>
      </c>
      <c r="D6180" t="s">
        <v>2235</v>
      </c>
      <c r="E6180" s="17">
        <v>43846</v>
      </c>
      <c r="F6180">
        <v>1098</v>
      </c>
      <c r="G6180">
        <v>78</v>
      </c>
      <c r="H6180">
        <v>1011</v>
      </c>
      <c r="I6180">
        <v>601710</v>
      </c>
      <c r="J6180">
        <v>13481</v>
      </c>
      <c r="K6180">
        <v>86394</v>
      </c>
      <c r="L6180">
        <v>12078</v>
      </c>
      <c r="M6180">
        <v>4570</v>
      </c>
      <c r="N6180">
        <v>1380000000</v>
      </c>
    </row>
    <row r="6181" spans="1:14" x14ac:dyDescent="0.3">
      <c r="A6181" t="s">
        <v>8422</v>
      </c>
      <c r="B6181" t="s">
        <v>2211</v>
      </c>
      <c r="C6181" t="s">
        <v>2245</v>
      </c>
      <c r="D6181" t="s">
        <v>2308</v>
      </c>
      <c r="E6181" s="17">
        <v>44163</v>
      </c>
      <c r="F6181">
        <v>2621</v>
      </c>
      <c r="G6181">
        <v>106</v>
      </c>
      <c r="H6181">
        <v>1431</v>
      </c>
      <c r="I6181">
        <v>604331</v>
      </c>
      <c r="J6181">
        <v>13587</v>
      </c>
      <c r="K6181">
        <v>87825</v>
      </c>
      <c r="L6181">
        <v>41936</v>
      </c>
      <c r="M6181">
        <v>16536</v>
      </c>
      <c r="N6181">
        <v>331000000</v>
      </c>
    </row>
    <row r="6182" spans="1:14" x14ac:dyDescent="0.3">
      <c r="A6182" t="s">
        <v>8423</v>
      </c>
      <c r="B6182" t="s">
        <v>2206</v>
      </c>
      <c r="C6182" t="s">
        <v>2257</v>
      </c>
      <c r="D6182" t="s">
        <v>2290</v>
      </c>
      <c r="E6182" s="17">
        <v>44025</v>
      </c>
      <c r="F6182">
        <v>3805</v>
      </c>
      <c r="G6182">
        <v>97</v>
      </c>
      <c r="H6182">
        <v>3256</v>
      </c>
      <c r="I6182">
        <v>608136</v>
      </c>
      <c r="J6182">
        <v>13684</v>
      </c>
      <c r="K6182">
        <v>91081</v>
      </c>
      <c r="L6182">
        <v>30440</v>
      </c>
      <c r="M6182">
        <v>16937</v>
      </c>
      <c r="N6182">
        <v>68000000</v>
      </c>
    </row>
    <row r="6183" spans="1:14" x14ac:dyDescent="0.3">
      <c r="A6183" t="s">
        <v>8424</v>
      </c>
      <c r="B6183" t="s">
        <v>2194</v>
      </c>
      <c r="C6183" t="s">
        <v>2204</v>
      </c>
      <c r="D6183" t="s">
        <v>25</v>
      </c>
      <c r="E6183" s="17">
        <v>44326</v>
      </c>
      <c r="F6183">
        <v>3010</v>
      </c>
      <c r="G6183">
        <v>149</v>
      </c>
      <c r="H6183">
        <v>456</v>
      </c>
      <c r="I6183">
        <v>611146</v>
      </c>
      <c r="J6183">
        <v>13833</v>
      </c>
      <c r="K6183">
        <v>91537</v>
      </c>
      <c r="L6183">
        <v>48160</v>
      </c>
      <c r="M6183">
        <v>4582</v>
      </c>
      <c r="N6183">
        <v>1380000000</v>
      </c>
    </row>
    <row r="6184" spans="1:14" x14ac:dyDescent="0.3">
      <c r="A6184" t="s">
        <v>8425</v>
      </c>
      <c r="B6184" t="s">
        <v>2194</v>
      </c>
      <c r="C6184" t="s">
        <v>2221</v>
      </c>
      <c r="D6184" t="s">
        <v>2281</v>
      </c>
      <c r="E6184" s="17">
        <v>43839</v>
      </c>
      <c r="F6184">
        <v>2983</v>
      </c>
      <c r="G6184">
        <v>17</v>
      </c>
      <c r="H6184">
        <v>3064</v>
      </c>
      <c r="I6184">
        <v>614129</v>
      </c>
      <c r="J6184">
        <v>13850</v>
      </c>
      <c r="K6184">
        <v>94601</v>
      </c>
      <c r="L6184">
        <v>41762</v>
      </c>
      <c r="M6184">
        <v>7970</v>
      </c>
      <c r="N6184">
        <v>1380000000</v>
      </c>
    </row>
    <row r="6185" spans="1:14" x14ac:dyDescent="0.3">
      <c r="A6185" t="s">
        <v>8426</v>
      </c>
      <c r="B6185" t="s">
        <v>2211</v>
      </c>
      <c r="C6185" t="s">
        <v>2212</v>
      </c>
      <c r="D6185" t="s">
        <v>2328</v>
      </c>
      <c r="E6185" s="17">
        <v>44164</v>
      </c>
      <c r="F6185">
        <v>3704</v>
      </c>
      <c r="G6185">
        <v>45</v>
      </c>
      <c r="H6185">
        <v>4051</v>
      </c>
      <c r="I6185">
        <v>617833</v>
      </c>
      <c r="J6185">
        <v>13895</v>
      </c>
      <c r="K6185">
        <v>98652</v>
      </c>
      <c r="L6185">
        <v>25928</v>
      </c>
      <c r="M6185">
        <v>7758</v>
      </c>
      <c r="N6185">
        <v>331000000</v>
      </c>
    </row>
    <row r="6186" spans="1:14" x14ac:dyDescent="0.3">
      <c r="A6186" t="s">
        <v>8427</v>
      </c>
      <c r="B6186" t="s">
        <v>2211</v>
      </c>
      <c r="C6186" t="s">
        <v>2212</v>
      </c>
      <c r="D6186" t="s">
        <v>2328</v>
      </c>
      <c r="E6186" s="17">
        <v>44163</v>
      </c>
      <c r="F6186">
        <v>3383</v>
      </c>
      <c r="G6186">
        <v>81</v>
      </c>
      <c r="H6186">
        <v>3576</v>
      </c>
      <c r="I6186">
        <v>621216</v>
      </c>
      <c r="J6186">
        <v>13976</v>
      </c>
      <c r="K6186">
        <v>102228</v>
      </c>
      <c r="L6186">
        <v>20298</v>
      </c>
      <c r="M6186">
        <v>10810</v>
      </c>
      <c r="N6186">
        <v>331000000</v>
      </c>
    </row>
    <row r="6187" spans="1:14" x14ac:dyDescent="0.3">
      <c r="A6187" t="s">
        <v>8428</v>
      </c>
      <c r="B6187" t="s">
        <v>2190</v>
      </c>
      <c r="C6187" t="s">
        <v>2191</v>
      </c>
      <c r="D6187" t="s">
        <v>2192</v>
      </c>
      <c r="E6187" s="17">
        <v>44157</v>
      </c>
      <c r="F6187">
        <v>1844</v>
      </c>
      <c r="G6187">
        <v>190</v>
      </c>
      <c r="H6187">
        <v>2292</v>
      </c>
      <c r="I6187">
        <v>623060</v>
      </c>
      <c r="J6187">
        <v>14166</v>
      </c>
      <c r="K6187">
        <v>104520</v>
      </c>
      <c r="L6187">
        <v>25816</v>
      </c>
      <c r="M6187">
        <v>15096</v>
      </c>
      <c r="N6187">
        <v>213000000</v>
      </c>
    </row>
    <row r="6188" spans="1:14" x14ac:dyDescent="0.3">
      <c r="A6188" t="s">
        <v>8429</v>
      </c>
      <c r="B6188" t="s">
        <v>2187</v>
      </c>
      <c r="C6188" t="s">
        <v>2338</v>
      </c>
      <c r="D6188" t="s">
        <v>2438</v>
      </c>
      <c r="E6188" s="17">
        <v>43845</v>
      </c>
      <c r="F6188">
        <v>3924</v>
      </c>
      <c r="G6188">
        <v>122</v>
      </c>
      <c r="H6188">
        <v>4879</v>
      </c>
      <c r="I6188">
        <v>626984</v>
      </c>
      <c r="J6188">
        <v>14288</v>
      </c>
      <c r="K6188">
        <v>109399</v>
      </c>
      <c r="L6188">
        <v>31392</v>
      </c>
      <c r="M6188">
        <v>11988</v>
      </c>
      <c r="N6188">
        <v>83000000</v>
      </c>
    </row>
    <row r="6189" spans="1:14" x14ac:dyDescent="0.3">
      <c r="A6189" t="s">
        <v>8430</v>
      </c>
      <c r="B6189" t="s">
        <v>2206</v>
      </c>
      <c r="C6189" t="s">
        <v>2232</v>
      </c>
      <c r="D6189" t="s">
        <v>2233</v>
      </c>
      <c r="E6189" s="17">
        <v>44444</v>
      </c>
      <c r="F6189">
        <v>3099</v>
      </c>
      <c r="G6189">
        <v>97</v>
      </c>
      <c r="H6189">
        <v>1138</v>
      </c>
      <c r="I6189">
        <v>630083</v>
      </c>
      <c r="J6189">
        <v>14385</v>
      </c>
      <c r="K6189">
        <v>110537</v>
      </c>
      <c r="L6189">
        <v>40287</v>
      </c>
      <c r="M6189">
        <v>12034</v>
      </c>
      <c r="N6189">
        <v>68000000</v>
      </c>
    </row>
    <row r="6190" spans="1:14" x14ac:dyDescent="0.3">
      <c r="A6190" t="s">
        <v>8431</v>
      </c>
      <c r="B6190" t="s">
        <v>2187</v>
      </c>
      <c r="C6190" t="s">
        <v>2338</v>
      </c>
      <c r="D6190" t="s">
        <v>2438</v>
      </c>
      <c r="E6190" s="17">
        <v>44056</v>
      </c>
      <c r="F6190">
        <v>4521</v>
      </c>
      <c r="G6190">
        <v>163</v>
      </c>
      <c r="H6190">
        <v>2545</v>
      </c>
      <c r="I6190">
        <v>634604</v>
      </c>
      <c r="J6190">
        <v>14548</v>
      </c>
      <c r="K6190">
        <v>113082</v>
      </c>
      <c r="L6190">
        <v>81378</v>
      </c>
      <c r="M6190">
        <v>1398</v>
      </c>
      <c r="N6190">
        <v>83000000</v>
      </c>
    </row>
    <row r="6191" spans="1:14" x14ac:dyDescent="0.3">
      <c r="A6191" t="s">
        <v>8432</v>
      </c>
      <c r="B6191" t="s">
        <v>2206</v>
      </c>
      <c r="C6191" t="s">
        <v>2257</v>
      </c>
      <c r="D6191" t="s">
        <v>2290</v>
      </c>
      <c r="E6191" s="17">
        <v>44255</v>
      </c>
      <c r="F6191">
        <v>4978</v>
      </c>
      <c r="G6191">
        <v>45</v>
      </c>
      <c r="H6191">
        <v>1360</v>
      </c>
      <c r="I6191">
        <v>639582</v>
      </c>
      <c r="J6191">
        <v>14593</v>
      </c>
      <c r="K6191">
        <v>114442</v>
      </c>
      <c r="L6191">
        <v>44802</v>
      </c>
      <c r="M6191">
        <v>9963</v>
      </c>
      <c r="N6191">
        <v>68000000</v>
      </c>
    </row>
    <row r="6192" spans="1:14" x14ac:dyDescent="0.3">
      <c r="A6192" t="s">
        <v>8433</v>
      </c>
      <c r="B6192" t="s">
        <v>2194</v>
      </c>
      <c r="C6192" t="s">
        <v>2204</v>
      </c>
      <c r="D6192" t="s">
        <v>25</v>
      </c>
      <c r="E6192" s="17">
        <v>44238</v>
      </c>
      <c r="F6192">
        <v>4881</v>
      </c>
      <c r="G6192">
        <v>102</v>
      </c>
      <c r="H6192">
        <v>3190</v>
      </c>
      <c r="I6192">
        <v>644463</v>
      </c>
      <c r="J6192">
        <v>14695</v>
      </c>
      <c r="K6192">
        <v>117632</v>
      </c>
      <c r="L6192">
        <v>24405</v>
      </c>
      <c r="M6192">
        <v>3428</v>
      </c>
      <c r="N6192">
        <v>1380000000</v>
      </c>
    </row>
    <row r="6193" spans="1:14" x14ac:dyDescent="0.3">
      <c r="A6193" t="s">
        <v>8434</v>
      </c>
      <c r="B6193" t="s">
        <v>2211</v>
      </c>
      <c r="C6193" t="s">
        <v>2237</v>
      </c>
      <c r="D6193" t="s">
        <v>2238</v>
      </c>
      <c r="E6193" s="17">
        <v>43943</v>
      </c>
      <c r="F6193">
        <v>534</v>
      </c>
      <c r="G6193">
        <v>36</v>
      </c>
      <c r="H6193">
        <v>55</v>
      </c>
      <c r="I6193">
        <v>644997</v>
      </c>
      <c r="J6193">
        <v>14731</v>
      </c>
      <c r="K6193">
        <v>117687</v>
      </c>
      <c r="L6193">
        <v>8544</v>
      </c>
      <c r="M6193">
        <v>14510</v>
      </c>
      <c r="N6193">
        <v>331000000</v>
      </c>
    </row>
    <row r="6194" spans="1:14" x14ac:dyDescent="0.3">
      <c r="A6194" t="s">
        <v>8435</v>
      </c>
      <c r="B6194" t="s">
        <v>2211</v>
      </c>
      <c r="C6194" t="s">
        <v>2212</v>
      </c>
      <c r="D6194" t="s">
        <v>2328</v>
      </c>
      <c r="E6194" s="17">
        <v>44258</v>
      </c>
      <c r="F6194">
        <v>284</v>
      </c>
      <c r="G6194">
        <v>17</v>
      </c>
      <c r="H6194">
        <v>4519</v>
      </c>
      <c r="I6194">
        <v>645281</v>
      </c>
      <c r="J6194">
        <v>14748</v>
      </c>
      <c r="K6194">
        <v>122206</v>
      </c>
      <c r="L6194">
        <v>2556</v>
      </c>
      <c r="M6194">
        <v>2612</v>
      </c>
      <c r="N6194">
        <v>331000000</v>
      </c>
    </row>
    <row r="6195" spans="1:14" x14ac:dyDescent="0.3">
      <c r="A6195" t="s">
        <v>8436</v>
      </c>
      <c r="B6195" t="s">
        <v>2194</v>
      </c>
      <c r="C6195" t="s">
        <v>2221</v>
      </c>
      <c r="D6195" t="s">
        <v>2222</v>
      </c>
      <c r="E6195" s="17">
        <v>43831</v>
      </c>
      <c r="F6195">
        <v>2669</v>
      </c>
      <c r="G6195">
        <v>170</v>
      </c>
      <c r="H6195">
        <v>3191</v>
      </c>
      <c r="I6195">
        <v>647950</v>
      </c>
      <c r="J6195">
        <v>14918</v>
      </c>
      <c r="K6195">
        <v>125397</v>
      </c>
      <c r="L6195">
        <v>26690</v>
      </c>
      <c r="M6195">
        <v>17905</v>
      </c>
      <c r="N6195">
        <v>1380000000</v>
      </c>
    </row>
    <row r="6196" spans="1:14" x14ac:dyDescent="0.3">
      <c r="A6196" t="s">
        <v>8437</v>
      </c>
      <c r="B6196" t="s">
        <v>2194</v>
      </c>
      <c r="C6196" t="s">
        <v>27</v>
      </c>
      <c r="D6196" t="s">
        <v>27</v>
      </c>
      <c r="E6196" s="17">
        <v>44096</v>
      </c>
      <c r="F6196">
        <v>3786</v>
      </c>
      <c r="G6196">
        <v>103</v>
      </c>
      <c r="H6196">
        <v>4145</v>
      </c>
      <c r="I6196">
        <v>651736</v>
      </c>
      <c r="J6196">
        <v>15021</v>
      </c>
      <c r="K6196">
        <v>129542</v>
      </c>
      <c r="L6196">
        <v>64362</v>
      </c>
      <c r="M6196">
        <v>3796</v>
      </c>
      <c r="N6196">
        <v>1380000000</v>
      </c>
    </row>
    <row r="6197" spans="1:14" x14ac:dyDescent="0.3">
      <c r="A6197" t="s">
        <v>8438</v>
      </c>
      <c r="B6197" t="s">
        <v>2206</v>
      </c>
      <c r="C6197" t="s">
        <v>2224</v>
      </c>
      <c r="D6197" t="s">
        <v>2230</v>
      </c>
      <c r="E6197" s="17">
        <v>44321</v>
      </c>
      <c r="F6197">
        <v>1129</v>
      </c>
      <c r="G6197">
        <v>156</v>
      </c>
      <c r="H6197">
        <v>3436</v>
      </c>
      <c r="I6197">
        <v>652865</v>
      </c>
      <c r="J6197">
        <v>15177</v>
      </c>
      <c r="K6197">
        <v>132978</v>
      </c>
      <c r="L6197">
        <v>20322</v>
      </c>
      <c r="M6197">
        <v>13509</v>
      </c>
      <c r="N6197">
        <v>68000000</v>
      </c>
    </row>
    <row r="6198" spans="1:14" x14ac:dyDescent="0.3">
      <c r="A6198" t="s">
        <v>8439</v>
      </c>
      <c r="B6198" t="s">
        <v>2194</v>
      </c>
      <c r="C6198" t="s">
        <v>27</v>
      </c>
      <c r="D6198" t="s">
        <v>27</v>
      </c>
      <c r="E6198" s="17">
        <v>44038</v>
      </c>
      <c r="F6198">
        <v>503</v>
      </c>
      <c r="G6198">
        <v>145</v>
      </c>
      <c r="H6198">
        <v>1959</v>
      </c>
      <c r="I6198">
        <v>653368</v>
      </c>
      <c r="J6198">
        <v>15322</v>
      </c>
      <c r="K6198">
        <v>134937</v>
      </c>
      <c r="L6198">
        <v>8048</v>
      </c>
      <c r="M6198">
        <v>7975</v>
      </c>
      <c r="N6198">
        <v>1380000000</v>
      </c>
    </row>
    <row r="6199" spans="1:14" x14ac:dyDescent="0.3">
      <c r="A6199" t="s">
        <v>8440</v>
      </c>
      <c r="B6199" t="s">
        <v>2206</v>
      </c>
      <c r="C6199" t="s">
        <v>2207</v>
      </c>
      <c r="D6199" t="s">
        <v>2263</v>
      </c>
      <c r="E6199" s="17">
        <v>44452</v>
      </c>
      <c r="F6199">
        <v>4141</v>
      </c>
      <c r="G6199">
        <v>142</v>
      </c>
      <c r="H6199">
        <v>2129</v>
      </c>
      <c r="I6199">
        <v>657509</v>
      </c>
      <c r="J6199">
        <v>15464</v>
      </c>
      <c r="K6199">
        <v>137066</v>
      </c>
      <c r="L6199">
        <v>57974</v>
      </c>
      <c r="M6199">
        <v>7170</v>
      </c>
      <c r="N6199">
        <v>68000000</v>
      </c>
    </row>
    <row r="6200" spans="1:14" x14ac:dyDescent="0.3">
      <c r="A6200" t="s">
        <v>8441</v>
      </c>
      <c r="B6200" t="s">
        <v>2187</v>
      </c>
      <c r="C6200" t="s">
        <v>2188</v>
      </c>
      <c r="D6200" t="s">
        <v>2188</v>
      </c>
      <c r="E6200" s="17">
        <v>44542</v>
      </c>
      <c r="F6200">
        <v>536</v>
      </c>
      <c r="G6200">
        <v>186</v>
      </c>
      <c r="H6200">
        <v>4977</v>
      </c>
      <c r="I6200">
        <v>658045</v>
      </c>
      <c r="J6200">
        <v>15650</v>
      </c>
      <c r="K6200">
        <v>142043</v>
      </c>
      <c r="L6200">
        <v>9112</v>
      </c>
      <c r="M6200">
        <v>19504</v>
      </c>
      <c r="N6200">
        <v>83000000</v>
      </c>
    </row>
    <row r="6201" spans="1:14" x14ac:dyDescent="0.3">
      <c r="A6201" t="s">
        <v>8442</v>
      </c>
      <c r="B6201" t="s">
        <v>2211</v>
      </c>
      <c r="C6201" t="s">
        <v>2237</v>
      </c>
      <c r="D6201" t="s">
        <v>2238</v>
      </c>
      <c r="E6201" s="17">
        <v>44199</v>
      </c>
      <c r="F6201">
        <v>61</v>
      </c>
      <c r="G6201">
        <v>121</v>
      </c>
      <c r="H6201">
        <v>237</v>
      </c>
      <c r="I6201">
        <v>658106</v>
      </c>
      <c r="J6201">
        <v>15771</v>
      </c>
      <c r="K6201">
        <v>142280</v>
      </c>
      <c r="L6201">
        <v>610</v>
      </c>
      <c r="M6201">
        <v>19469</v>
      </c>
      <c r="N6201">
        <v>331000000</v>
      </c>
    </row>
    <row r="6202" spans="1:14" x14ac:dyDescent="0.3">
      <c r="A6202" t="s">
        <v>8443</v>
      </c>
      <c r="B6202" t="s">
        <v>2211</v>
      </c>
      <c r="C6202" t="s">
        <v>2212</v>
      </c>
      <c r="D6202" t="s">
        <v>2213</v>
      </c>
      <c r="E6202" s="17">
        <v>44136</v>
      </c>
      <c r="F6202">
        <v>2383</v>
      </c>
      <c r="G6202">
        <v>93</v>
      </c>
      <c r="H6202">
        <v>3039</v>
      </c>
      <c r="I6202">
        <v>660489</v>
      </c>
      <c r="J6202">
        <v>15864</v>
      </c>
      <c r="K6202">
        <v>145319</v>
      </c>
      <c r="L6202">
        <v>40511</v>
      </c>
      <c r="M6202">
        <v>15763</v>
      </c>
      <c r="N6202">
        <v>331000000</v>
      </c>
    </row>
    <row r="6203" spans="1:14" x14ac:dyDescent="0.3">
      <c r="A6203" t="s">
        <v>8444</v>
      </c>
      <c r="B6203" t="s">
        <v>2211</v>
      </c>
      <c r="C6203" t="s">
        <v>2245</v>
      </c>
      <c r="D6203" t="s">
        <v>2308</v>
      </c>
      <c r="E6203" s="17">
        <v>43842</v>
      </c>
      <c r="F6203">
        <v>210</v>
      </c>
      <c r="G6203">
        <v>99</v>
      </c>
      <c r="H6203">
        <v>388</v>
      </c>
      <c r="I6203">
        <v>660699</v>
      </c>
      <c r="J6203">
        <v>15963</v>
      </c>
      <c r="K6203">
        <v>145707</v>
      </c>
      <c r="L6203">
        <v>1890</v>
      </c>
      <c r="M6203">
        <v>11457</v>
      </c>
      <c r="N6203">
        <v>331000000</v>
      </c>
    </row>
    <row r="6204" spans="1:14" x14ac:dyDescent="0.3">
      <c r="A6204" t="s">
        <v>8445</v>
      </c>
      <c r="B6204" t="s">
        <v>2187</v>
      </c>
      <c r="C6204" t="s">
        <v>2201</v>
      </c>
      <c r="D6204" t="s">
        <v>2202</v>
      </c>
      <c r="E6204" s="17">
        <v>44175</v>
      </c>
      <c r="F6204">
        <v>2447</v>
      </c>
      <c r="G6204">
        <v>27</v>
      </c>
      <c r="H6204">
        <v>3406</v>
      </c>
      <c r="I6204">
        <v>663146</v>
      </c>
      <c r="J6204">
        <v>15990</v>
      </c>
      <c r="K6204">
        <v>149113</v>
      </c>
      <c r="L6204">
        <v>29364</v>
      </c>
      <c r="M6204">
        <v>11032</v>
      </c>
      <c r="N6204">
        <v>83000000</v>
      </c>
    </row>
    <row r="6205" spans="1:14" x14ac:dyDescent="0.3">
      <c r="A6205" t="s">
        <v>8446</v>
      </c>
      <c r="B6205" t="s">
        <v>2187</v>
      </c>
      <c r="C6205" t="s">
        <v>2255</v>
      </c>
      <c r="D6205" t="s">
        <v>2255</v>
      </c>
      <c r="E6205" s="17">
        <v>44295</v>
      </c>
      <c r="F6205">
        <v>4804</v>
      </c>
      <c r="G6205">
        <v>180</v>
      </c>
      <c r="H6205">
        <v>684</v>
      </c>
      <c r="I6205">
        <v>667950</v>
      </c>
      <c r="J6205">
        <v>16170</v>
      </c>
      <c r="K6205">
        <v>149797</v>
      </c>
      <c r="L6205">
        <v>43236</v>
      </c>
      <c r="M6205">
        <v>10152</v>
      </c>
      <c r="N6205">
        <v>83000000</v>
      </c>
    </row>
    <row r="6206" spans="1:14" x14ac:dyDescent="0.3">
      <c r="A6206" t="s">
        <v>8447</v>
      </c>
      <c r="B6206" t="s">
        <v>2190</v>
      </c>
      <c r="C6206" t="s">
        <v>2191</v>
      </c>
      <c r="D6206" t="s">
        <v>2285</v>
      </c>
      <c r="E6206" s="17">
        <v>44530</v>
      </c>
      <c r="F6206">
        <v>2394</v>
      </c>
      <c r="G6206">
        <v>14</v>
      </c>
      <c r="H6206">
        <v>3983</v>
      </c>
      <c r="I6206">
        <v>670344</v>
      </c>
      <c r="J6206">
        <v>16184</v>
      </c>
      <c r="K6206">
        <v>153780</v>
      </c>
      <c r="L6206">
        <v>35910</v>
      </c>
      <c r="M6206">
        <v>16630</v>
      </c>
      <c r="N6206">
        <v>213000000</v>
      </c>
    </row>
    <row r="6207" spans="1:14" x14ac:dyDescent="0.3">
      <c r="A6207" t="s">
        <v>8448</v>
      </c>
      <c r="B6207" t="s">
        <v>2206</v>
      </c>
      <c r="C6207" t="s">
        <v>2207</v>
      </c>
      <c r="D6207" t="s">
        <v>2208</v>
      </c>
      <c r="E6207" s="17">
        <v>44496</v>
      </c>
      <c r="F6207">
        <v>3269</v>
      </c>
      <c r="G6207">
        <v>127</v>
      </c>
      <c r="H6207">
        <v>186</v>
      </c>
      <c r="I6207">
        <v>673613</v>
      </c>
      <c r="J6207">
        <v>16311</v>
      </c>
      <c r="K6207">
        <v>153966</v>
      </c>
      <c r="L6207">
        <v>45766</v>
      </c>
      <c r="M6207">
        <v>16950</v>
      </c>
      <c r="N6207">
        <v>68000000</v>
      </c>
    </row>
    <row r="6208" spans="1:14" x14ac:dyDescent="0.3">
      <c r="A6208" t="s">
        <v>8449</v>
      </c>
      <c r="B6208" t="s">
        <v>2206</v>
      </c>
      <c r="C6208" t="s">
        <v>2207</v>
      </c>
      <c r="D6208" t="s">
        <v>2263</v>
      </c>
      <c r="E6208" s="17">
        <v>44324</v>
      </c>
      <c r="F6208">
        <v>376</v>
      </c>
      <c r="G6208">
        <v>42</v>
      </c>
      <c r="H6208">
        <v>2743</v>
      </c>
      <c r="I6208">
        <v>673989</v>
      </c>
      <c r="J6208">
        <v>16353</v>
      </c>
      <c r="K6208">
        <v>156709</v>
      </c>
      <c r="L6208">
        <v>2632</v>
      </c>
      <c r="M6208">
        <v>12545</v>
      </c>
      <c r="N6208">
        <v>68000000</v>
      </c>
    </row>
    <row r="6209" spans="1:14" x14ac:dyDescent="0.3">
      <c r="A6209" t="s">
        <v>8450</v>
      </c>
      <c r="B6209" t="s">
        <v>2190</v>
      </c>
      <c r="C6209" t="s">
        <v>2269</v>
      </c>
      <c r="D6209" t="s">
        <v>2270</v>
      </c>
      <c r="E6209" s="17">
        <v>44198</v>
      </c>
      <c r="F6209">
        <v>1185</v>
      </c>
      <c r="G6209">
        <v>32</v>
      </c>
      <c r="H6209">
        <v>3428</v>
      </c>
      <c r="I6209">
        <v>675174</v>
      </c>
      <c r="J6209">
        <v>16385</v>
      </c>
      <c r="K6209">
        <v>160137</v>
      </c>
      <c r="L6209">
        <v>8295</v>
      </c>
      <c r="M6209">
        <v>468</v>
      </c>
      <c r="N6209">
        <v>213000000</v>
      </c>
    </row>
    <row r="6210" spans="1:14" x14ac:dyDescent="0.3">
      <c r="A6210" t="s">
        <v>8451</v>
      </c>
      <c r="B6210" t="s">
        <v>2211</v>
      </c>
      <c r="C6210" t="s">
        <v>2237</v>
      </c>
      <c r="D6210" t="s">
        <v>2250</v>
      </c>
      <c r="E6210" s="17">
        <v>44250</v>
      </c>
      <c r="F6210">
        <v>3279</v>
      </c>
      <c r="G6210">
        <v>129</v>
      </c>
      <c r="H6210">
        <v>2410</v>
      </c>
      <c r="I6210">
        <v>678453</v>
      </c>
      <c r="J6210">
        <v>16514</v>
      </c>
      <c r="K6210">
        <v>162547</v>
      </c>
      <c r="L6210">
        <v>59022</v>
      </c>
      <c r="M6210">
        <v>3958</v>
      </c>
      <c r="N6210">
        <v>331000000</v>
      </c>
    </row>
    <row r="6211" spans="1:14" x14ac:dyDescent="0.3">
      <c r="A6211" t="s">
        <v>8452</v>
      </c>
      <c r="B6211" t="s">
        <v>2206</v>
      </c>
      <c r="C6211" t="s">
        <v>2257</v>
      </c>
      <c r="D6211" t="s">
        <v>2290</v>
      </c>
      <c r="E6211" s="17">
        <v>44001</v>
      </c>
      <c r="F6211">
        <v>3498</v>
      </c>
      <c r="G6211">
        <v>186</v>
      </c>
      <c r="H6211">
        <v>3234</v>
      </c>
      <c r="I6211">
        <v>681951</v>
      </c>
      <c r="J6211">
        <v>16700</v>
      </c>
      <c r="K6211">
        <v>165781</v>
      </c>
      <c r="L6211">
        <v>27984</v>
      </c>
      <c r="M6211">
        <v>18958</v>
      </c>
      <c r="N6211">
        <v>68000000</v>
      </c>
    </row>
    <row r="6212" spans="1:14" x14ac:dyDescent="0.3">
      <c r="A6212" t="s">
        <v>8453</v>
      </c>
      <c r="B6212" t="s">
        <v>2206</v>
      </c>
      <c r="C6212" t="s">
        <v>2207</v>
      </c>
      <c r="D6212" t="s">
        <v>2208</v>
      </c>
      <c r="E6212" s="17">
        <v>43964</v>
      </c>
      <c r="F6212">
        <v>2847</v>
      </c>
      <c r="G6212">
        <v>7</v>
      </c>
      <c r="H6212">
        <v>3388</v>
      </c>
      <c r="I6212">
        <v>684798</v>
      </c>
      <c r="J6212">
        <v>16707</v>
      </c>
      <c r="K6212">
        <v>169169</v>
      </c>
      <c r="L6212">
        <v>39858</v>
      </c>
      <c r="M6212">
        <v>13106</v>
      </c>
      <c r="N6212">
        <v>68000000</v>
      </c>
    </row>
    <row r="6213" spans="1:14" x14ac:dyDescent="0.3">
      <c r="A6213" t="s">
        <v>8454</v>
      </c>
      <c r="B6213" t="s">
        <v>2211</v>
      </c>
      <c r="C6213" t="s">
        <v>2245</v>
      </c>
      <c r="D6213" t="s">
        <v>2308</v>
      </c>
      <c r="E6213" s="17">
        <v>44257</v>
      </c>
      <c r="F6213">
        <v>786</v>
      </c>
      <c r="G6213">
        <v>111</v>
      </c>
      <c r="H6213">
        <v>2934</v>
      </c>
      <c r="I6213">
        <v>685584</v>
      </c>
      <c r="J6213">
        <v>16818</v>
      </c>
      <c r="K6213">
        <v>172103</v>
      </c>
      <c r="L6213">
        <v>9432</v>
      </c>
      <c r="M6213">
        <v>4247</v>
      </c>
      <c r="N6213">
        <v>331000000</v>
      </c>
    </row>
    <row r="6214" spans="1:14" x14ac:dyDescent="0.3">
      <c r="A6214" t="s">
        <v>8455</v>
      </c>
      <c r="B6214" t="s">
        <v>2194</v>
      </c>
      <c r="C6214" t="s">
        <v>2204</v>
      </c>
      <c r="D6214" t="s">
        <v>2235</v>
      </c>
      <c r="E6214" s="17">
        <v>43855</v>
      </c>
      <c r="F6214">
        <v>732</v>
      </c>
      <c r="G6214">
        <v>32</v>
      </c>
      <c r="H6214">
        <v>4371</v>
      </c>
      <c r="I6214">
        <v>686316</v>
      </c>
      <c r="J6214">
        <v>16850</v>
      </c>
      <c r="K6214">
        <v>176474</v>
      </c>
      <c r="L6214">
        <v>9516</v>
      </c>
      <c r="M6214">
        <v>13111</v>
      </c>
      <c r="N6214">
        <v>1380000000</v>
      </c>
    </row>
    <row r="6215" spans="1:14" x14ac:dyDescent="0.3">
      <c r="A6215" t="s">
        <v>8456</v>
      </c>
      <c r="B6215" t="s">
        <v>2194</v>
      </c>
      <c r="C6215" t="s">
        <v>2221</v>
      </c>
      <c r="D6215" t="s">
        <v>2281</v>
      </c>
      <c r="E6215" s="17">
        <v>44360</v>
      </c>
      <c r="F6215">
        <v>3868</v>
      </c>
      <c r="G6215">
        <v>162</v>
      </c>
      <c r="H6215">
        <v>4920</v>
      </c>
      <c r="I6215">
        <v>690184</v>
      </c>
      <c r="J6215">
        <v>17012</v>
      </c>
      <c r="K6215">
        <v>181394</v>
      </c>
      <c r="L6215">
        <v>42548</v>
      </c>
      <c r="M6215">
        <v>10520</v>
      </c>
      <c r="N6215">
        <v>1380000000</v>
      </c>
    </row>
    <row r="6216" spans="1:14" x14ac:dyDescent="0.3">
      <c r="A6216" t="s">
        <v>8457</v>
      </c>
      <c r="B6216" t="s">
        <v>2190</v>
      </c>
      <c r="C6216" t="s">
        <v>2252</v>
      </c>
      <c r="D6216" t="s">
        <v>2301</v>
      </c>
      <c r="E6216" s="17">
        <v>44020</v>
      </c>
      <c r="F6216">
        <v>2699</v>
      </c>
      <c r="G6216">
        <v>145</v>
      </c>
      <c r="H6216">
        <v>3969</v>
      </c>
      <c r="I6216">
        <v>692883</v>
      </c>
      <c r="J6216">
        <v>17157</v>
      </c>
      <c r="K6216">
        <v>185363</v>
      </c>
      <c r="L6216">
        <v>16194</v>
      </c>
      <c r="M6216">
        <v>1621</v>
      </c>
      <c r="N6216">
        <v>213000000</v>
      </c>
    </row>
    <row r="6217" spans="1:14" x14ac:dyDescent="0.3">
      <c r="A6217" t="s">
        <v>8458</v>
      </c>
      <c r="B6217" t="s">
        <v>2187</v>
      </c>
      <c r="C6217" t="s">
        <v>2338</v>
      </c>
      <c r="D6217" t="s">
        <v>2438</v>
      </c>
      <c r="E6217" s="17">
        <v>43971</v>
      </c>
      <c r="F6217">
        <v>4617</v>
      </c>
      <c r="G6217">
        <v>89</v>
      </c>
      <c r="H6217">
        <v>3994</v>
      </c>
      <c r="I6217">
        <v>697500</v>
      </c>
      <c r="J6217">
        <v>17246</v>
      </c>
      <c r="K6217">
        <v>189357</v>
      </c>
      <c r="L6217">
        <v>60021</v>
      </c>
      <c r="M6217">
        <v>19379</v>
      </c>
      <c r="N6217">
        <v>83000000</v>
      </c>
    </row>
    <row r="6218" spans="1:14" x14ac:dyDescent="0.3">
      <c r="A6218" t="s">
        <v>8459</v>
      </c>
      <c r="B6218" t="s">
        <v>2206</v>
      </c>
      <c r="C6218" t="s">
        <v>2257</v>
      </c>
      <c r="D6218" t="s">
        <v>2258</v>
      </c>
      <c r="E6218" s="17">
        <v>44385</v>
      </c>
      <c r="F6218">
        <v>2158</v>
      </c>
      <c r="G6218">
        <v>148</v>
      </c>
      <c r="H6218">
        <v>4572</v>
      </c>
      <c r="I6218">
        <v>699658</v>
      </c>
      <c r="J6218">
        <v>17394</v>
      </c>
      <c r="K6218">
        <v>193929</v>
      </c>
      <c r="L6218">
        <v>21580</v>
      </c>
      <c r="M6218">
        <v>18354</v>
      </c>
      <c r="N6218">
        <v>68000000</v>
      </c>
    </row>
    <row r="6219" spans="1:14" x14ac:dyDescent="0.3">
      <c r="A6219" t="s">
        <v>8460</v>
      </c>
      <c r="B6219" t="s">
        <v>2206</v>
      </c>
      <c r="C6219" t="s">
        <v>2224</v>
      </c>
      <c r="D6219" t="s">
        <v>2230</v>
      </c>
      <c r="E6219" s="17">
        <v>44488</v>
      </c>
      <c r="F6219">
        <v>3620</v>
      </c>
      <c r="G6219">
        <v>191</v>
      </c>
      <c r="H6219">
        <v>3249</v>
      </c>
      <c r="I6219">
        <v>703278</v>
      </c>
      <c r="J6219">
        <v>17585</v>
      </c>
      <c r="K6219">
        <v>197178</v>
      </c>
      <c r="L6219">
        <v>36200</v>
      </c>
      <c r="M6219">
        <v>8622</v>
      </c>
      <c r="N6219">
        <v>68000000</v>
      </c>
    </row>
    <row r="6220" spans="1:14" x14ac:dyDescent="0.3">
      <c r="A6220" t="s">
        <v>8461</v>
      </c>
      <c r="B6220" t="s">
        <v>2190</v>
      </c>
      <c r="C6220" t="s">
        <v>2191</v>
      </c>
      <c r="D6220" t="s">
        <v>2192</v>
      </c>
      <c r="E6220" s="17">
        <v>44145</v>
      </c>
      <c r="F6220">
        <v>3664</v>
      </c>
      <c r="G6220">
        <v>155</v>
      </c>
      <c r="H6220">
        <v>2751</v>
      </c>
      <c r="I6220">
        <v>706942</v>
      </c>
      <c r="J6220">
        <v>17740</v>
      </c>
      <c r="K6220">
        <v>199929</v>
      </c>
      <c r="L6220">
        <v>62288</v>
      </c>
      <c r="M6220">
        <v>12285</v>
      </c>
      <c r="N6220">
        <v>213000000</v>
      </c>
    </row>
    <row r="6221" spans="1:14" x14ac:dyDescent="0.3">
      <c r="A6221" t="s">
        <v>8462</v>
      </c>
      <c r="B6221" t="s">
        <v>2190</v>
      </c>
      <c r="C6221" t="s">
        <v>2191</v>
      </c>
      <c r="D6221" t="s">
        <v>2285</v>
      </c>
      <c r="E6221" s="17">
        <v>44274</v>
      </c>
      <c r="F6221">
        <v>2655</v>
      </c>
      <c r="G6221">
        <v>115</v>
      </c>
      <c r="H6221">
        <v>1575</v>
      </c>
      <c r="I6221">
        <v>709597</v>
      </c>
      <c r="J6221">
        <v>17855</v>
      </c>
      <c r="K6221">
        <v>201504</v>
      </c>
      <c r="L6221">
        <v>26550</v>
      </c>
      <c r="M6221">
        <v>4415</v>
      </c>
      <c r="N6221">
        <v>213000000</v>
      </c>
    </row>
    <row r="6222" spans="1:14" x14ac:dyDescent="0.3">
      <c r="A6222" t="s">
        <v>8463</v>
      </c>
      <c r="B6222" t="s">
        <v>2206</v>
      </c>
      <c r="C6222" t="s">
        <v>2224</v>
      </c>
      <c r="D6222" t="s">
        <v>2225</v>
      </c>
      <c r="E6222" s="17">
        <v>44149</v>
      </c>
      <c r="F6222">
        <v>1078</v>
      </c>
      <c r="G6222">
        <v>172</v>
      </c>
      <c r="H6222">
        <v>1259</v>
      </c>
      <c r="I6222">
        <v>710675</v>
      </c>
      <c r="J6222">
        <v>18027</v>
      </c>
      <c r="K6222">
        <v>202763</v>
      </c>
      <c r="L6222">
        <v>5390</v>
      </c>
      <c r="M6222">
        <v>2118</v>
      </c>
      <c r="N6222">
        <v>68000000</v>
      </c>
    </row>
    <row r="6223" spans="1:14" x14ac:dyDescent="0.3">
      <c r="A6223" t="s">
        <v>8464</v>
      </c>
      <c r="B6223" t="s">
        <v>2211</v>
      </c>
      <c r="C6223" t="s">
        <v>2245</v>
      </c>
      <c r="D6223" t="s">
        <v>2308</v>
      </c>
      <c r="E6223" s="17">
        <v>44271</v>
      </c>
      <c r="F6223">
        <v>3294</v>
      </c>
      <c r="G6223">
        <v>19</v>
      </c>
      <c r="H6223">
        <v>1056</v>
      </c>
      <c r="I6223">
        <v>713969</v>
      </c>
      <c r="J6223">
        <v>18046</v>
      </c>
      <c r="K6223">
        <v>203819</v>
      </c>
      <c r="L6223">
        <v>62586</v>
      </c>
      <c r="M6223">
        <v>17495</v>
      </c>
      <c r="N6223">
        <v>331000000</v>
      </c>
    </row>
    <row r="6224" spans="1:14" x14ac:dyDescent="0.3">
      <c r="A6224" t="s">
        <v>8465</v>
      </c>
      <c r="B6224" t="s">
        <v>2211</v>
      </c>
      <c r="C6224" t="s">
        <v>2245</v>
      </c>
      <c r="D6224" t="s">
        <v>2246</v>
      </c>
      <c r="E6224" s="17">
        <v>43922</v>
      </c>
      <c r="F6224">
        <v>3646</v>
      </c>
      <c r="G6224">
        <v>122</v>
      </c>
      <c r="H6224">
        <v>544</v>
      </c>
      <c r="I6224">
        <v>717615</v>
      </c>
      <c r="J6224">
        <v>18168</v>
      </c>
      <c r="K6224">
        <v>204363</v>
      </c>
      <c r="L6224">
        <v>47398</v>
      </c>
      <c r="M6224">
        <v>2214</v>
      </c>
      <c r="N6224">
        <v>331000000</v>
      </c>
    </row>
    <row r="6225" spans="1:14" x14ac:dyDescent="0.3">
      <c r="A6225" t="s">
        <v>8466</v>
      </c>
      <c r="B6225" t="s">
        <v>2187</v>
      </c>
      <c r="C6225" t="s">
        <v>2201</v>
      </c>
      <c r="D6225" t="s">
        <v>2272</v>
      </c>
      <c r="E6225" s="17">
        <v>44009</v>
      </c>
      <c r="F6225">
        <v>4619</v>
      </c>
      <c r="G6225">
        <v>131</v>
      </c>
      <c r="H6225">
        <v>329</v>
      </c>
      <c r="I6225">
        <v>722234</v>
      </c>
      <c r="J6225">
        <v>18299</v>
      </c>
      <c r="K6225">
        <v>204692</v>
      </c>
      <c r="L6225">
        <v>46190</v>
      </c>
      <c r="M6225">
        <v>4726</v>
      </c>
      <c r="N6225">
        <v>83000000</v>
      </c>
    </row>
    <row r="6226" spans="1:14" x14ac:dyDescent="0.3">
      <c r="A6226" t="s">
        <v>8467</v>
      </c>
      <c r="B6226" t="s">
        <v>2206</v>
      </c>
      <c r="C6226" t="s">
        <v>2207</v>
      </c>
      <c r="D6226" t="s">
        <v>2208</v>
      </c>
      <c r="E6226" s="17">
        <v>43886</v>
      </c>
      <c r="F6226">
        <v>2193</v>
      </c>
      <c r="G6226">
        <v>35</v>
      </c>
      <c r="H6226">
        <v>2169</v>
      </c>
      <c r="I6226">
        <v>724427</v>
      </c>
      <c r="J6226">
        <v>18334</v>
      </c>
      <c r="K6226">
        <v>206861</v>
      </c>
      <c r="L6226">
        <v>24123</v>
      </c>
      <c r="M6226">
        <v>17180</v>
      </c>
      <c r="N6226">
        <v>68000000</v>
      </c>
    </row>
    <row r="6227" spans="1:14" x14ac:dyDescent="0.3">
      <c r="A6227" t="s">
        <v>8468</v>
      </c>
      <c r="B6227" t="s">
        <v>2206</v>
      </c>
      <c r="C6227" t="s">
        <v>2257</v>
      </c>
      <c r="D6227" t="s">
        <v>2290</v>
      </c>
      <c r="E6227" s="17">
        <v>43985</v>
      </c>
      <c r="F6227">
        <v>2311</v>
      </c>
      <c r="G6227">
        <v>97</v>
      </c>
      <c r="H6227">
        <v>1578</v>
      </c>
      <c r="I6227">
        <v>726738</v>
      </c>
      <c r="J6227">
        <v>18431</v>
      </c>
      <c r="K6227">
        <v>208439</v>
      </c>
      <c r="L6227">
        <v>43909</v>
      </c>
      <c r="M6227">
        <v>3307</v>
      </c>
      <c r="N6227">
        <v>68000000</v>
      </c>
    </row>
    <row r="6228" spans="1:14" x14ac:dyDescent="0.3">
      <c r="A6228" t="s">
        <v>8469</v>
      </c>
      <c r="B6228" t="s">
        <v>2206</v>
      </c>
      <c r="C6228" t="s">
        <v>2232</v>
      </c>
      <c r="D6228" t="s">
        <v>2326</v>
      </c>
      <c r="E6228" s="17">
        <v>44502</v>
      </c>
      <c r="F6228">
        <v>4563</v>
      </c>
      <c r="G6228">
        <v>76</v>
      </c>
      <c r="H6228">
        <v>3006</v>
      </c>
      <c r="I6228">
        <v>731301</v>
      </c>
      <c r="J6228">
        <v>18507</v>
      </c>
      <c r="K6228">
        <v>211445</v>
      </c>
      <c r="L6228">
        <v>22815</v>
      </c>
      <c r="M6228">
        <v>2969</v>
      </c>
      <c r="N6228">
        <v>68000000</v>
      </c>
    </row>
    <row r="6229" spans="1:14" x14ac:dyDescent="0.3">
      <c r="A6229" t="s">
        <v>8470</v>
      </c>
      <c r="B6229" t="s">
        <v>2206</v>
      </c>
      <c r="C6229" t="s">
        <v>2257</v>
      </c>
      <c r="D6229" t="s">
        <v>2290</v>
      </c>
      <c r="E6229" s="17">
        <v>43941</v>
      </c>
      <c r="F6229">
        <v>1584</v>
      </c>
      <c r="G6229">
        <v>179</v>
      </c>
      <c r="H6229">
        <v>2523</v>
      </c>
      <c r="I6229">
        <v>732885</v>
      </c>
      <c r="J6229">
        <v>18686</v>
      </c>
      <c r="K6229">
        <v>213968</v>
      </c>
      <c r="L6229">
        <v>26928</v>
      </c>
      <c r="M6229">
        <v>9613</v>
      </c>
      <c r="N6229">
        <v>68000000</v>
      </c>
    </row>
    <row r="6230" spans="1:14" x14ac:dyDescent="0.3">
      <c r="A6230" t="s">
        <v>8471</v>
      </c>
      <c r="B6230" t="s">
        <v>2190</v>
      </c>
      <c r="C6230" t="s">
        <v>2269</v>
      </c>
      <c r="D6230" t="s">
        <v>2288</v>
      </c>
      <c r="E6230" s="17">
        <v>43967</v>
      </c>
      <c r="F6230">
        <v>3006</v>
      </c>
      <c r="G6230">
        <v>125</v>
      </c>
      <c r="H6230">
        <v>2789</v>
      </c>
      <c r="I6230">
        <v>735891</v>
      </c>
      <c r="J6230">
        <v>18811</v>
      </c>
      <c r="K6230">
        <v>216757</v>
      </c>
      <c r="L6230">
        <v>27054</v>
      </c>
      <c r="M6230">
        <v>5934</v>
      </c>
      <c r="N6230">
        <v>213000000</v>
      </c>
    </row>
    <row r="6231" spans="1:14" x14ac:dyDescent="0.3">
      <c r="A6231" t="s">
        <v>8472</v>
      </c>
      <c r="B6231" t="s">
        <v>2194</v>
      </c>
      <c r="C6231" t="s">
        <v>2195</v>
      </c>
      <c r="D6231" t="s">
        <v>2296</v>
      </c>
      <c r="E6231" s="17">
        <v>44062</v>
      </c>
      <c r="F6231">
        <v>4044</v>
      </c>
      <c r="G6231">
        <v>38</v>
      </c>
      <c r="H6231">
        <v>4222</v>
      </c>
      <c r="I6231">
        <v>739935</v>
      </c>
      <c r="J6231">
        <v>18849</v>
      </c>
      <c r="K6231">
        <v>220979</v>
      </c>
      <c r="L6231">
        <v>28308</v>
      </c>
      <c r="M6231">
        <v>4627</v>
      </c>
      <c r="N6231">
        <v>1380000000</v>
      </c>
    </row>
    <row r="6232" spans="1:14" x14ac:dyDescent="0.3">
      <c r="A6232" t="s">
        <v>8473</v>
      </c>
      <c r="B6232" t="s">
        <v>2206</v>
      </c>
      <c r="C6232" t="s">
        <v>2257</v>
      </c>
      <c r="D6232" t="s">
        <v>2290</v>
      </c>
      <c r="E6232" s="17">
        <v>44298</v>
      </c>
      <c r="F6232">
        <v>1210</v>
      </c>
      <c r="G6232">
        <v>70</v>
      </c>
      <c r="H6232">
        <v>2915</v>
      </c>
      <c r="I6232">
        <v>741145</v>
      </c>
      <c r="J6232">
        <v>18919</v>
      </c>
      <c r="K6232">
        <v>223894</v>
      </c>
      <c r="L6232">
        <v>15730</v>
      </c>
      <c r="M6232">
        <v>10697</v>
      </c>
      <c r="N6232">
        <v>68000000</v>
      </c>
    </row>
    <row r="6233" spans="1:14" x14ac:dyDescent="0.3">
      <c r="A6233" t="s">
        <v>8474</v>
      </c>
      <c r="B6233" t="s">
        <v>2194</v>
      </c>
      <c r="C6233" t="s">
        <v>2204</v>
      </c>
      <c r="D6233" t="s">
        <v>25</v>
      </c>
      <c r="E6233" s="17">
        <v>44311</v>
      </c>
      <c r="F6233">
        <v>3414</v>
      </c>
      <c r="G6233">
        <v>105</v>
      </c>
      <c r="H6233">
        <v>1772</v>
      </c>
      <c r="I6233">
        <v>744559</v>
      </c>
      <c r="J6233">
        <v>19024</v>
      </c>
      <c r="K6233">
        <v>225666</v>
      </c>
      <c r="L6233">
        <v>20484</v>
      </c>
      <c r="M6233">
        <v>2498</v>
      </c>
      <c r="N6233">
        <v>1380000000</v>
      </c>
    </row>
    <row r="6234" spans="1:14" x14ac:dyDescent="0.3">
      <c r="A6234" t="s">
        <v>8475</v>
      </c>
      <c r="B6234" t="s">
        <v>2211</v>
      </c>
      <c r="C6234" t="s">
        <v>2237</v>
      </c>
      <c r="D6234" t="s">
        <v>2250</v>
      </c>
      <c r="E6234" s="17">
        <v>43898</v>
      </c>
      <c r="F6234">
        <v>1986</v>
      </c>
      <c r="G6234">
        <v>139</v>
      </c>
      <c r="H6234">
        <v>2138</v>
      </c>
      <c r="I6234">
        <v>746545</v>
      </c>
      <c r="J6234">
        <v>19163</v>
      </c>
      <c r="K6234">
        <v>227804</v>
      </c>
      <c r="L6234">
        <v>15888</v>
      </c>
      <c r="M6234">
        <v>15231</v>
      </c>
      <c r="N6234">
        <v>331000000</v>
      </c>
    </row>
    <row r="6235" spans="1:14" x14ac:dyDescent="0.3">
      <c r="A6235" t="s">
        <v>8476</v>
      </c>
      <c r="B6235" t="s">
        <v>2187</v>
      </c>
      <c r="C6235" t="s">
        <v>2338</v>
      </c>
      <c r="D6235" t="s">
        <v>2339</v>
      </c>
      <c r="E6235" s="17">
        <v>44079</v>
      </c>
      <c r="F6235">
        <v>3170</v>
      </c>
      <c r="G6235">
        <v>54</v>
      </c>
      <c r="H6235">
        <v>1956</v>
      </c>
      <c r="I6235">
        <v>749715</v>
      </c>
      <c r="J6235">
        <v>19217</v>
      </c>
      <c r="K6235">
        <v>229760</v>
      </c>
      <c r="L6235">
        <v>22190</v>
      </c>
      <c r="M6235">
        <v>5233</v>
      </c>
      <c r="N6235">
        <v>83000000</v>
      </c>
    </row>
    <row r="6236" spans="1:14" x14ac:dyDescent="0.3">
      <c r="A6236" t="s">
        <v>8477</v>
      </c>
      <c r="B6236" t="s">
        <v>2211</v>
      </c>
      <c r="C6236" t="s">
        <v>2241</v>
      </c>
      <c r="D6236" t="s">
        <v>2242</v>
      </c>
      <c r="E6236" s="17">
        <v>44153</v>
      </c>
      <c r="F6236">
        <v>2726</v>
      </c>
      <c r="G6236">
        <v>117</v>
      </c>
      <c r="H6236">
        <v>2072</v>
      </c>
      <c r="I6236">
        <v>752441</v>
      </c>
      <c r="J6236">
        <v>19334</v>
      </c>
      <c r="K6236">
        <v>231832</v>
      </c>
      <c r="L6236">
        <v>35438</v>
      </c>
      <c r="M6236">
        <v>12779</v>
      </c>
      <c r="N6236">
        <v>331000000</v>
      </c>
    </row>
    <row r="6237" spans="1:14" x14ac:dyDescent="0.3">
      <c r="A6237" t="s">
        <v>8478</v>
      </c>
      <c r="B6237" t="s">
        <v>2206</v>
      </c>
      <c r="C6237" t="s">
        <v>2224</v>
      </c>
      <c r="D6237" t="s">
        <v>2225</v>
      </c>
      <c r="E6237" s="17">
        <v>44348</v>
      </c>
      <c r="F6237">
        <v>1748</v>
      </c>
      <c r="G6237">
        <v>93</v>
      </c>
      <c r="H6237">
        <v>2396</v>
      </c>
      <c r="I6237">
        <v>754189</v>
      </c>
      <c r="J6237">
        <v>19427</v>
      </c>
      <c r="K6237">
        <v>234228</v>
      </c>
      <c r="L6237">
        <v>12236</v>
      </c>
      <c r="M6237">
        <v>8640</v>
      </c>
      <c r="N6237">
        <v>68000000</v>
      </c>
    </row>
    <row r="6238" spans="1:14" x14ac:dyDescent="0.3">
      <c r="A6238" t="s">
        <v>8479</v>
      </c>
      <c r="B6238" t="s">
        <v>2211</v>
      </c>
      <c r="C6238" t="s">
        <v>2241</v>
      </c>
      <c r="D6238" t="s">
        <v>2261</v>
      </c>
      <c r="E6238" s="17">
        <v>44262</v>
      </c>
      <c r="F6238">
        <v>757</v>
      </c>
      <c r="G6238">
        <v>175</v>
      </c>
      <c r="H6238">
        <v>2815</v>
      </c>
      <c r="I6238">
        <v>754946</v>
      </c>
      <c r="J6238">
        <v>19602</v>
      </c>
      <c r="K6238">
        <v>237043</v>
      </c>
      <c r="L6238">
        <v>13626</v>
      </c>
      <c r="M6238">
        <v>19613</v>
      </c>
      <c r="N6238">
        <v>331000000</v>
      </c>
    </row>
    <row r="6239" spans="1:14" x14ac:dyDescent="0.3">
      <c r="A6239" t="s">
        <v>8480</v>
      </c>
      <c r="B6239" t="s">
        <v>2190</v>
      </c>
      <c r="C6239" t="s">
        <v>2252</v>
      </c>
      <c r="D6239" t="s">
        <v>2253</v>
      </c>
      <c r="E6239" s="17">
        <v>44317</v>
      </c>
      <c r="F6239">
        <v>1177</v>
      </c>
      <c r="G6239">
        <v>97</v>
      </c>
      <c r="H6239">
        <v>872</v>
      </c>
      <c r="I6239">
        <v>756123</v>
      </c>
      <c r="J6239">
        <v>19699</v>
      </c>
      <c r="K6239">
        <v>237915</v>
      </c>
      <c r="L6239">
        <v>21186</v>
      </c>
      <c r="M6239">
        <v>9196</v>
      </c>
      <c r="N6239">
        <v>213000000</v>
      </c>
    </row>
    <row r="6240" spans="1:14" x14ac:dyDescent="0.3">
      <c r="A6240" t="s">
        <v>8481</v>
      </c>
      <c r="B6240" t="s">
        <v>2194</v>
      </c>
      <c r="C6240" t="s">
        <v>2221</v>
      </c>
      <c r="D6240" t="s">
        <v>2281</v>
      </c>
      <c r="E6240" s="17">
        <v>44436</v>
      </c>
      <c r="F6240">
        <v>918</v>
      </c>
      <c r="G6240">
        <v>8</v>
      </c>
      <c r="H6240">
        <v>4341</v>
      </c>
      <c r="I6240">
        <v>757041</v>
      </c>
      <c r="J6240">
        <v>19707</v>
      </c>
      <c r="K6240">
        <v>242256</v>
      </c>
      <c r="L6240">
        <v>16524</v>
      </c>
      <c r="M6240">
        <v>8001</v>
      </c>
      <c r="N6240">
        <v>1380000000</v>
      </c>
    </row>
    <row r="6241" spans="1:14" x14ac:dyDescent="0.3">
      <c r="A6241" t="s">
        <v>8482</v>
      </c>
      <c r="B6241" t="s">
        <v>2206</v>
      </c>
      <c r="C6241" t="s">
        <v>2257</v>
      </c>
      <c r="D6241" t="s">
        <v>2258</v>
      </c>
      <c r="E6241" s="17">
        <v>44259</v>
      </c>
      <c r="F6241">
        <v>1119</v>
      </c>
      <c r="G6241">
        <v>139</v>
      </c>
      <c r="H6241">
        <v>256</v>
      </c>
      <c r="I6241">
        <v>758160</v>
      </c>
      <c r="J6241">
        <v>19846</v>
      </c>
      <c r="K6241">
        <v>242512</v>
      </c>
      <c r="L6241">
        <v>5595</v>
      </c>
      <c r="M6241">
        <v>17022</v>
      </c>
      <c r="N6241">
        <v>68000000</v>
      </c>
    </row>
    <row r="6242" spans="1:14" x14ac:dyDescent="0.3">
      <c r="A6242" t="s">
        <v>8483</v>
      </c>
      <c r="B6242" t="s">
        <v>2190</v>
      </c>
      <c r="C6242" t="s">
        <v>2252</v>
      </c>
      <c r="D6242" t="s">
        <v>2253</v>
      </c>
      <c r="E6242" s="17">
        <v>44099</v>
      </c>
      <c r="F6242">
        <v>705</v>
      </c>
      <c r="G6242">
        <v>68</v>
      </c>
      <c r="H6242">
        <v>4917</v>
      </c>
      <c r="I6242">
        <v>758865</v>
      </c>
      <c r="J6242">
        <v>19914</v>
      </c>
      <c r="K6242">
        <v>247429</v>
      </c>
      <c r="L6242">
        <v>8460</v>
      </c>
      <c r="M6242">
        <v>10442</v>
      </c>
      <c r="N6242">
        <v>213000000</v>
      </c>
    </row>
    <row r="6243" spans="1:14" x14ac:dyDescent="0.3">
      <c r="A6243" t="s">
        <v>8484</v>
      </c>
      <c r="B6243" t="s">
        <v>2194</v>
      </c>
      <c r="C6243" t="s">
        <v>2221</v>
      </c>
      <c r="D6243" t="s">
        <v>2222</v>
      </c>
      <c r="E6243" s="17">
        <v>44539</v>
      </c>
      <c r="F6243">
        <v>4929</v>
      </c>
      <c r="G6243">
        <v>82</v>
      </c>
      <c r="H6243">
        <v>4032</v>
      </c>
      <c r="I6243">
        <v>763794</v>
      </c>
      <c r="J6243">
        <v>19996</v>
      </c>
      <c r="K6243">
        <v>251461</v>
      </c>
      <c r="L6243">
        <v>24645</v>
      </c>
      <c r="M6243">
        <v>7903</v>
      </c>
      <c r="N6243">
        <v>1380000000</v>
      </c>
    </row>
    <row r="6244" spans="1:14" x14ac:dyDescent="0.3">
      <c r="A6244" t="s">
        <v>8485</v>
      </c>
      <c r="B6244" t="s">
        <v>2190</v>
      </c>
      <c r="C6244" t="s">
        <v>2252</v>
      </c>
      <c r="D6244" t="s">
        <v>2253</v>
      </c>
      <c r="E6244" s="17">
        <v>44367</v>
      </c>
      <c r="F6244">
        <v>3430</v>
      </c>
      <c r="G6244">
        <v>184</v>
      </c>
      <c r="H6244">
        <v>4885</v>
      </c>
      <c r="I6244">
        <v>767224</v>
      </c>
      <c r="J6244">
        <v>20180</v>
      </c>
      <c r="K6244">
        <v>256346</v>
      </c>
      <c r="L6244">
        <v>51450</v>
      </c>
      <c r="M6244">
        <v>19013</v>
      </c>
      <c r="N6244">
        <v>213000000</v>
      </c>
    </row>
    <row r="6245" spans="1:14" x14ac:dyDescent="0.3">
      <c r="A6245" t="s">
        <v>8486</v>
      </c>
      <c r="B6245" t="s">
        <v>2211</v>
      </c>
      <c r="C6245" t="s">
        <v>2212</v>
      </c>
      <c r="D6245" t="s">
        <v>2328</v>
      </c>
      <c r="E6245" s="17">
        <v>43978</v>
      </c>
      <c r="F6245">
        <v>2861</v>
      </c>
      <c r="G6245">
        <v>27</v>
      </c>
      <c r="H6245">
        <v>3260</v>
      </c>
      <c r="I6245">
        <v>770085</v>
      </c>
      <c r="J6245">
        <v>20207</v>
      </c>
      <c r="K6245">
        <v>259606</v>
      </c>
      <c r="L6245">
        <v>14305</v>
      </c>
      <c r="M6245">
        <v>15813</v>
      </c>
      <c r="N6245">
        <v>331000000</v>
      </c>
    </row>
    <row r="6246" spans="1:14" x14ac:dyDescent="0.3">
      <c r="A6246" t="s">
        <v>8487</v>
      </c>
      <c r="B6246" t="s">
        <v>2206</v>
      </c>
      <c r="C6246" t="s">
        <v>2224</v>
      </c>
      <c r="D6246" t="s">
        <v>2230</v>
      </c>
      <c r="E6246" s="17">
        <v>43948</v>
      </c>
      <c r="F6246">
        <v>4494</v>
      </c>
      <c r="G6246">
        <v>16</v>
      </c>
      <c r="H6246">
        <v>693</v>
      </c>
      <c r="I6246">
        <v>774579</v>
      </c>
      <c r="J6246">
        <v>20223</v>
      </c>
      <c r="K6246">
        <v>260299</v>
      </c>
      <c r="L6246">
        <v>49434</v>
      </c>
      <c r="M6246">
        <v>11099</v>
      </c>
      <c r="N6246">
        <v>68000000</v>
      </c>
    </row>
    <row r="6247" spans="1:14" x14ac:dyDescent="0.3">
      <c r="A6247" t="s">
        <v>8488</v>
      </c>
      <c r="B6247" t="s">
        <v>2211</v>
      </c>
      <c r="C6247" t="s">
        <v>2237</v>
      </c>
      <c r="D6247" t="s">
        <v>2250</v>
      </c>
      <c r="E6247" s="17">
        <v>44197</v>
      </c>
      <c r="F6247">
        <v>1807</v>
      </c>
      <c r="G6247">
        <v>21</v>
      </c>
      <c r="H6247">
        <v>4834</v>
      </c>
      <c r="I6247">
        <v>776386</v>
      </c>
      <c r="J6247">
        <v>20244</v>
      </c>
      <c r="K6247">
        <v>265133</v>
      </c>
      <c r="L6247">
        <v>23491</v>
      </c>
      <c r="M6247">
        <v>4760</v>
      </c>
      <c r="N6247">
        <v>331000000</v>
      </c>
    </row>
    <row r="6248" spans="1:14" x14ac:dyDescent="0.3">
      <c r="A6248" t="s">
        <v>8489</v>
      </c>
      <c r="B6248" t="s">
        <v>2187</v>
      </c>
      <c r="C6248" t="s">
        <v>2201</v>
      </c>
      <c r="D6248" t="s">
        <v>2202</v>
      </c>
      <c r="E6248" s="17">
        <v>43896</v>
      </c>
      <c r="F6248">
        <v>1399</v>
      </c>
      <c r="G6248">
        <v>162</v>
      </c>
      <c r="H6248">
        <v>4037</v>
      </c>
      <c r="I6248">
        <v>777785</v>
      </c>
      <c r="J6248">
        <v>20406</v>
      </c>
      <c r="K6248">
        <v>269170</v>
      </c>
      <c r="L6248">
        <v>11192</v>
      </c>
      <c r="M6248">
        <v>1558</v>
      </c>
      <c r="N6248">
        <v>83000000</v>
      </c>
    </row>
    <row r="6249" spans="1:14" x14ac:dyDescent="0.3">
      <c r="A6249" t="s">
        <v>8490</v>
      </c>
      <c r="B6249" t="s">
        <v>2206</v>
      </c>
      <c r="C6249" t="s">
        <v>2224</v>
      </c>
      <c r="D6249" t="s">
        <v>2225</v>
      </c>
      <c r="E6249" s="17">
        <v>44200</v>
      </c>
      <c r="F6249">
        <v>2649</v>
      </c>
      <c r="G6249">
        <v>112</v>
      </c>
      <c r="H6249">
        <v>4814</v>
      </c>
      <c r="I6249">
        <v>780434</v>
      </c>
      <c r="J6249">
        <v>20518</v>
      </c>
      <c r="K6249">
        <v>273984</v>
      </c>
      <c r="L6249">
        <v>37086</v>
      </c>
      <c r="M6249">
        <v>13231</v>
      </c>
      <c r="N6249">
        <v>68000000</v>
      </c>
    </row>
    <row r="6250" spans="1:14" x14ac:dyDescent="0.3">
      <c r="A6250" t="s">
        <v>8491</v>
      </c>
      <c r="B6250" t="s">
        <v>2211</v>
      </c>
      <c r="C6250" t="s">
        <v>2212</v>
      </c>
      <c r="D6250" t="s">
        <v>2213</v>
      </c>
      <c r="E6250" s="17">
        <v>44005</v>
      </c>
      <c r="F6250">
        <v>4423</v>
      </c>
      <c r="G6250">
        <v>186</v>
      </c>
      <c r="H6250">
        <v>555</v>
      </c>
      <c r="I6250">
        <v>784857</v>
      </c>
      <c r="J6250">
        <v>20704</v>
      </c>
      <c r="K6250">
        <v>274539</v>
      </c>
      <c r="L6250">
        <v>75191</v>
      </c>
      <c r="M6250">
        <v>10863</v>
      </c>
      <c r="N6250">
        <v>331000000</v>
      </c>
    </row>
    <row r="6251" spans="1:14" x14ac:dyDescent="0.3">
      <c r="A6251" t="s">
        <v>8492</v>
      </c>
      <c r="B6251" t="s">
        <v>2206</v>
      </c>
      <c r="C6251" t="s">
        <v>2207</v>
      </c>
      <c r="D6251" t="s">
        <v>2208</v>
      </c>
      <c r="E6251" s="17">
        <v>44418</v>
      </c>
      <c r="F6251">
        <v>1295</v>
      </c>
      <c r="G6251">
        <v>146</v>
      </c>
      <c r="H6251">
        <v>3956</v>
      </c>
      <c r="I6251">
        <v>786152</v>
      </c>
      <c r="J6251">
        <v>20850</v>
      </c>
      <c r="K6251">
        <v>278495</v>
      </c>
      <c r="L6251">
        <v>10360</v>
      </c>
      <c r="M6251">
        <v>2960</v>
      </c>
      <c r="N6251">
        <v>68000000</v>
      </c>
    </row>
    <row r="6252" spans="1:14" x14ac:dyDescent="0.3">
      <c r="A6252" t="s">
        <v>8493</v>
      </c>
      <c r="B6252" t="s">
        <v>2194</v>
      </c>
      <c r="C6252" t="s">
        <v>2195</v>
      </c>
      <c r="D6252" t="s">
        <v>2196</v>
      </c>
      <c r="E6252" s="17">
        <v>44325</v>
      </c>
      <c r="F6252">
        <v>1620</v>
      </c>
      <c r="G6252">
        <v>177</v>
      </c>
      <c r="H6252">
        <v>1277</v>
      </c>
      <c r="I6252">
        <v>787772</v>
      </c>
      <c r="J6252">
        <v>21027</v>
      </c>
      <c r="K6252">
        <v>279772</v>
      </c>
      <c r="L6252">
        <v>14580</v>
      </c>
      <c r="M6252">
        <v>2227</v>
      </c>
      <c r="N6252">
        <v>1380000000</v>
      </c>
    </row>
    <row r="6253" spans="1:14" x14ac:dyDescent="0.3">
      <c r="A6253" t="s">
        <v>8494</v>
      </c>
      <c r="B6253" t="s">
        <v>2206</v>
      </c>
      <c r="C6253" t="s">
        <v>2232</v>
      </c>
      <c r="D6253" t="s">
        <v>2233</v>
      </c>
      <c r="E6253" s="17">
        <v>43944</v>
      </c>
      <c r="F6253">
        <v>2442</v>
      </c>
      <c r="G6253">
        <v>153</v>
      </c>
      <c r="H6253">
        <v>4209</v>
      </c>
      <c r="I6253">
        <v>790214</v>
      </c>
      <c r="J6253">
        <v>21180</v>
      </c>
      <c r="K6253">
        <v>283981</v>
      </c>
      <c r="L6253">
        <v>21978</v>
      </c>
      <c r="M6253">
        <v>12929</v>
      </c>
      <c r="N6253">
        <v>68000000</v>
      </c>
    </row>
    <row r="6254" spans="1:14" x14ac:dyDescent="0.3">
      <c r="A6254" t="s">
        <v>8495</v>
      </c>
      <c r="B6254" t="s">
        <v>2206</v>
      </c>
      <c r="C6254" t="s">
        <v>2224</v>
      </c>
      <c r="D6254" t="s">
        <v>2230</v>
      </c>
      <c r="E6254" s="17">
        <v>43941</v>
      </c>
      <c r="F6254">
        <v>2595</v>
      </c>
      <c r="G6254">
        <v>107</v>
      </c>
      <c r="H6254">
        <v>947</v>
      </c>
      <c r="I6254">
        <v>792809</v>
      </c>
      <c r="J6254">
        <v>21287</v>
      </c>
      <c r="K6254">
        <v>284928</v>
      </c>
      <c r="L6254">
        <v>15570</v>
      </c>
      <c r="M6254">
        <v>17336</v>
      </c>
      <c r="N6254">
        <v>68000000</v>
      </c>
    </row>
    <row r="6255" spans="1:14" x14ac:dyDescent="0.3">
      <c r="A6255" t="s">
        <v>8496</v>
      </c>
      <c r="B6255" t="s">
        <v>2194</v>
      </c>
      <c r="C6255" t="s">
        <v>2204</v>
      </c>
      <c r="D6255" t="s">
        <v>25</v>
      </c>
      <c r="E6255" s="17">
        <v>44269</v>
      </c>
      <c r="F6255">
        <v>4172</v>
      </c>
      <c r="G6255">
        <v>59</v>
      </c>
      <c r="H6255">
        <v>4580</v>
      </c>
      <c r="I6255">
        <v>796981</v>
      </c>
      <c r="J6255">
        <v>21346</v>
      </c>
      <c r="K6255">
        <v>289508</v>
      </c>
      <c r="L6255">
        <v>79268</v>
      </c>
      <c r="M6255">
        <v>9727</v>
      </c>
      <c r="N6255">
        <v>1380000000</v>
      </c>
    </row>
    <row r="6256" spans="1:14" x14ac:dyDescent="0.3">
      <c r="A6256" t="s">
        <v>8497</v>
      </c>
      <c r="B6256" t="s">
        <v>2211</v>
      </c>
      <c r="C6256" t="s">
        <v>2212</v>
      </c>
      <c r="D6256" t="s">
        <v>2328</v>
      </c>
      <c r="E6256" s="17">
        <v>44545</v>
      </c>
      <c r="F6256">
        <v>1072</v>
      </c>
      <c r="G6256">
        <v>43</v>
      </c>
      <c r="H6256">
        <v>4373</v>
      </c>
      <c r="I6256">
        <v>798053</v>
      </c>
      <c r="J6256">
        <v>21389</v>
      </c>
      <c r="K6256">
        <v>293881</v>
      </c>
      <c r="L6256">
        <v>17152</v>
      </c>
      <c r="M6256">
        <v>492</v>
      </c>
      <c r="N6256">
        <v>331000000</v>
      </c>
    </row>
    <row r="6257" spans="1:14" x14ac:dyDescent="0.3">
      <c r="A6257" t="s">
        <v>8498</v>
      </c>
      <c r="B6257" t="s">
        <v>2206</v>
      </c>
      <c r="C6257" t="s">
        <v>2232</v>
      </c>
      <c r="D6257" t="s">
        <v>2233</v>
      </c>
      <c r="E6257" s="17">
        <v>43977</v>
      </c>
      <c r="F6257">
        <v>4075</v>
      </c>
      <c r="G6257">
        <v>183</v>
      </c>
      <c r="H6257">
        <v>397</v>
      </c>
      <c r="I6257">
        <v>802128</v>
      </c>
      <c r="J6257">
        <v>21572</v>
      </c>
      <c r="K6257">
        <v>294278</v>
      </c>
      <c r="L6257">
        <v>52975</v>
      </c>
      <c r="M6257">
        <v>18000</v>
      </c>
      <c r="N6257">
        <v>68000000</v>
      </c>
    </row>
    <row r="6258" spans="1:14" x14ac:dyDescent="0.3">
      <c r="A6258" t="s">
        <v>8499</v>
      </c>
      <c r="B6258" t="s">
        <v>2190</v>
      </c>
      <c r="C6258" t="s">
        <v>2269</v>
      </c>
      <c r="D6258" t="s">
        <v>2270</v>
      </c>
      <c r="E6258" s="17">
        <v>43865</v>
      </c>
      <c r="F6258">
        <v>1449</v>
      </c>
      <c r="G6258">
        <v>42</v>
      </c>
      <c r="H6258">
        <v>221</v>
      </c>
      <c r="I6258">
        <v>803577</v>
      </c>
      <c r="J6258">
        <v>21614</v>
      </c>
      <c r="K6258">
        <v>294499</v>
      </c>
      <c r="L6258">
        <v>20286</v>
      </c>
      <c r="M6258">
        <v>7880</v>
      </c>
      <c r="N6258">
        <v>213000000</v>
      </c>
    </row>
    <row r="6259" spans="1:14" x14ac:dyDescent="0.3">
      <c r="A6259" t="s">
        <v>8500</v>
      </c>
      <c r="B6259" t="s">
        <v>2206</v>
      </c>
      <c r="C6259" t="s">
        <v>2257</v>
      </c>
      <c r="D6259" t="s">
        <v>2290</v>
      </c>
      <c r="E6259" s="17">
        <v>44139</v>
      </c>
      <c r="F6259">
        <v>3942</v>
      </c>
      <c r="G6259">
        <v>150</v>
      </c>
      <c r="H6259">
        <v>2365</v>
      </c>
      <c r="I6259">
        <v>807519</v>
      </c>
      <c r="J6259">
        <v>21764</v>
      </c>
      <c r="K6259">
        <v>296864</v>
      </c>
      <c r="L6259">
        <v>51246</v>
      </c>
      <c r="M6259">
        <v>19374</v>
      </c>
      <c r="N6259">
        <v>68000000</v>
      </c>
    </row>
    <row r="6260" spans="1:14" x14ac:dyDescent="0.3">
      <c r="A6260" t="s">
        <v>8501</v>
      </c>
      <c r="B6260" t="s">
        <v>2211</v>
      </c>
      <c r="C6260" t="s">
        <v>2241</v>
      </c>
      <c r="D6260" t="s">
        <v>2261</v>
      </c>
      <c r="E6260" s="17">
        <v>44368</v>
      </c>
      <c r="F6260">
        <v>1771</v>
      </c>
      <c r="G6260">
        <v>149</v>
      </c>
      <c r="H6260">
        <v>1777</v>
      </c>
      <c r="I6260">
        <v>809290</v>
      </c>
      <c r="J6260">
        <v>21913</v>
      </c>
      <c r="K6260">
        <v>298641</v>
      </c>
      <c r="L6260">
        <v>23023</v>
      </c>
      <c r="M6260">
        <v>3398</v>
      </c>
      <c r="N6260">
        <v>331000000</v>
      </c>
    </row>
    <row r="6261" spans="1:14" x14ac:dyDescent="0.3">
      <c r="A6261" t="s">
        <v>8502</v>
      </c>
      <c r="B6261" t="s">
        <v>2194</v>
      </c>
      <c r="C6261" t="s">
        <v>27</v>
      </c>
      <c r="D6261" t="s">
        <v>27</v>
      </c>
      <c r="E6261" s="17">
        <v>43844</v>
      </c>
      <c r="F6261">
        <v>1017</v>
      </c>
      <c r="G6261">
        <v>174</v>
      </c>
      <c r="H6261">
        <v>4060</v>
      </c>
      <c r="I6261">
        <v>810307</v>
      </c>
      <c r="J6261">
        <v>22087</v>
      </c>
      <c r="K6261">
        <v>302701</v>
      </c>
      <c r="L6261">
        <v>18306</v>
      </c>
      <c r="M6261">
        <v>10636</v>
      </c>
      <c r="N6261">
        <v>1380000000</v>
      </c>
    </row>
    <row r="6262" spans="1:14" x14ac:dyDescent="0.3">
      <c r="A6262" t="s">
        <v>8503</v>
      </c>
      <c r="B6262" t="s">
        <v>2211</v>
      </c>
      <c r="C6262" t="s">
        <v>2212</v>
      </c>
      <c r="D6262" t="s">
        <v>2328</v>
      </c>
      <c r="E6262" s="17">
        <v>44204</v>
      </c>
      <c r="F6262">
        <v>3692</v>
      </c>
      <c r="G6262">
        <v>54</v>
      </c>
      <c r="H6262">
        <v>3954</v>
      </c>
      <c r="I6262">
        <v>813999</v>
      </c>
      <c r="J6262">
        <v>22141</v>
      </c>
      <c r="K6262">
        <v>306655</v>
      </c>
      <c r="L6262">
        <v>47996</v>
      </c>
      <c r="M6262">
        <v>15945</v>
      </c>
      <c r="N6262">
        <v>331000000</v>
      </c>
    </row>
    <row r="6263" spans="1:14" x14ac:dyDescent="0.3">
      <c r="A6263" t="s">
        <v>8504</v>
      </c>
      <c r="B6263" t="s">
        <v>2187</v>
      </c>
      <c r="C6263" t="s">
        <v>2188</v>
      </c>
      <c r="D6263" t="s">
        <v>2188</v>
      </c>
      <c r="E6263" s="17">
        <v>44387</v>
      </c>
      <c r="F6263">
        <v>4224</v>
      </c>
      <c r="G6263">
        <v>10</v>
      </c>
      <c r="H6263">
        <v>3522</v>
      </c>
      <c r="I6263">
        <v>818223</v>
      </c>
      <c r="J6263">
        <v>22151</v>
      </c>
      <c r="K6263">
        <v>310177</v>
      </c>
      <c r="L6263">
        <v>21120</v>
      </c>
      <c r="M6263">
        <v>19967</v>
      </c>
      <c r="N6263">
        <v>83000000</v>
      </c>
    </row>
    <row r="6264" spans="1:14" x14ac:dyDescent="0.3">
      <c r="A6264" t="s">
        <v>8505</v>
      </c>
      <c r="B6264" t="s">
        <v>2206</v>
      </c>
      <c r="C6264" t="s">
        <v>2232</v>
      </c>
      <c r="D6264" t="s">
        <v>2326</v>
      </c>
      <c r="E6264" s="17">
        <v>44258</v>
      </c>
      <c r="F6264">
        <v>518</v>
      </c>
      <c r="G6264">
        <v>54</v>
      </c>
      <c r="H6264">
        <v>4438</v>
      </c>
      <c r="I6264">
        <v>818741</v>
      </c>
      <c r="J6264">
        <v>22205</v>
      </c>
      <c r="K6264">
        <v>314615</v>
      </c>
      <c r="L6264">
        <v>6216</v>
      </c>
      <c r="M6264">
        <v>13979</v>
      </c>
      <c r="N6264">
        <v>68000000</v>
      </c>
    </row>
    <row r="6265" spans="1:14" x14ac:dyDescent="0.3">
      <c r="A6265" t="s">
        <v>8506</v>
      </c>
      <c r="B6265" t="s">
        <v>2206</v>
      </c>
      <c r="C6265" t="s">
        <v>2207</v>
      </c>
      <c r="D6265" t="s">
        <v>2263</v>
      </c>
      <c r="E6265" s="17">
        <v>44558</v>
      </c>
      <c r="F6265">
        <v>2351</v>
      </c>
      <c r="G6265">
        <v>153</v>
      </c>
      <c r="H6265">
        <v>774</v>
      </c>
      <c r="I6265">
        <v>821092</v>
      </c>
      <c r="J6265">
        <v>22358</v>
      </c>
      <c r="K6265">
        <v>315389</v>
      </c>
      <c r="L6265">
        <v>28212</v>
      </c>
      <c r="M6265">
        <v>6065</v>
      </c>
      <c r="N6265">
        <v>68000000</v>
      </c>
    </row>
    <row r="6266" spans="1:14" x14ac:dyDescent="0.3">
      <c r="A6266" t="s">
        <v>8507</v>
      </c>
      <c r="B6266" t="s">
        <v>2194</v>
      </c>
      <c r="C6266" t="s">
        <v>2221</v>
      </c>
      <c r="D6266" t="s">
        <v>2222</v>
      </c>
      <c r="E6266" s="17">
        <v>44063</v>
      </c>
      <c r="F6266">
        <v>1135</v>
      </c>
      <c r="G6266">
        <v>128</v>
      </c>
      <c r="H6266">
        <v>339</v>
      </c>
      <c r="I6266">
        <v>822227</v>
      </c>
      <c r="J6266">
        <v>22486</v>
      </c>
      <c r="K6266">
        <v>315728</v>
      </c>
      <c r="L6266">
        <v>18160</v>
      </c>
      <c r="M6266">
        <v>15857</v>
      </c>
      <c r="N6266">
        <v>1380000000</v>
      </c>
    </row>
    <row r="6267" spans="1:14" x14ac:dyDescent="0.3">
      <c r="A6267" t="s">
        <v>8508</v>
      </c>
      <c r="B6267" t="s">
        <v>2206</v>
      </c>
      <c r="C6267" t="s">
        <v>2224</v>
      </c>
      <c r="D6267" t="s">
        <v>2225</v>
      </c>
      <c r="E6267" s="17">
        <v>44535</v>
      </c>
      <c r="F6267">
        <v>2772</v>
      </c>
      <c r="G6267">
        <v>189</v>
      </c>
      <c r="H6267">
        <v>6</v>
      </c>
      <c r="I6267">
        <v>824999</v>
      </c>
      <c r="J6267">
        <v>22675</v>
      </c>
      <c r="K6267">
        <v>315734</v>
      </c>
      <c r="L6267">
        <v>47124</v>
      </c>
      <c r="M6267">
        <v>2381</v>
      </c>
      <c r="N6267">
        <v>68000000</v>
      </c>
    </row>
    <row r="6268" spans="1:14" x14ac:dyDescent="0.3">
      <c r="A6268" t="s">
        <v>8509</v>
      </c>
      <c r="B6268" t="s">
        <v>2190</v>
      </c>
      <c r="C6268" t="s">
        <v>2269</v>
      </c>
      <c r="D6268" t="s">
        <v>2270</v>
      </c>
      <c r="E6268" s="17">
        <v>44393</v>
      </c>
      <c r="F6268">
        <v>911</v>
      </c>
      <c r="G6268">
        <v>148</v>
      </c>
      <c r="H6268">
        <v>1296</v>
      </c>
      <c r="I6268">
        <v>825910</v>
      </c>
      <c r="J6268">
        <v>22823</v>
      </c>
      <c r="K6268">
        <v>317030</v>
      </c>
      <c r="L6268">
        <v>15487</v>
      </c>
      <c r="M6268">
        <v>2499</v>
      </c>
      <c r="N6268">
        <v>213000000</v>
      </c>
    </row>
    <row r="6269" spans="1:14" x14ac:dyDescent="0.3">
      <c r="A6269" t="s">
        <v>8510</v>
      </c>
      <c r="B6269" t="s">
        <v>2190</v>
      </c>
      <c r="C6269" t="s">
        <v>2252</v>
      </c>
      <c r="D6269" t="s">
        <v>2301</v>
      </c>
      <c r="E6269" s="17">
        <v>44556</v>
      </c>
      <c r="F6269">
        <v>815</v>
      </c>
      <c r="G6269">
        <v>7</v>
      </c>
      <c r="H6269">
        <v>287</v>
      </c>
      <c r="I6269">
        <v>826725</v>
      </c>
      <c r="J6269">
        <v>22830</v>
      </c>
      <c r="K6269">
        <v>317317</v>
      </c>
      <c r="L6269">
        <v>6520</v>
      </c>
      <c r="M6269">
        <v>4279</v>
      </c>
      <c r="N6269">
        <v>213000000</v>
      </c>
    </row>
    <row r="6270" spans="1:14" x14ac:dyDescent="0.3">
      <c r="A6270" t="s">
        <v>8511</v>
      </c>
      <c r="B6270" t="s">
        <v>2211</v>
      </c>
      <c r="C6270" t="s">
        <v>2245</v>
      </c>
      <c r="D6270" t="s">
        <v>2246</v>
      </c>
      <c r="E6270" s="17">
        <v>44493</v>
      </c>
      <c r="F6270">
        <v>973</v>
      </c>
      <c r="G6270">
        <v>147</v>
      </c>
      <c r="H6270">
        <v>892</v>
      </c>
      <c r="I6270">
        <v>827698</v>
      </c>
      <c r="J6270">
        <v>22977</v>
      </c>
      <c r="K6270">
        <v>318209</v>
      </c>
      <c r="L6270">
        <v>16541</v>
      </c>
      <c r="M6270">
        <v>6847</v>
      </c>
      <c r="N6270">
        <v>331000000</v>
      </c>
    </row>
    <row r="6271" spans="1:14" x14ac:dyDescent="0.3">
      <c r="A6271" t="s">
        <v>8512</v>
      </c>
      <c r="B6271" t="s">
        <v>2194</v>
      </c>
      <c r="C6271" t="s">
        <v>2221</v>
      </c>
      <c r="D6271" t="s">
        <v>2281</v>
      </c>
      <c r="E6271" s="17">
        <v>44270</v>
      </c>
      <c r="F6271">
        <v>1962</v>
      </c>
      <c r="G6271">
        <v>172</v>
      </c>
      <c r="H6271">
        <v>716</v>
      </c>
      <c r="I6271">
        <v>829660</v>
      </c>
      <c r="J6271">
        <v>23149</v>
      </c>
      <c r="K6271">
        <v>318925</v>
      </c>
      <c r="L6271">
        <v>35316</v>
      </c>
      <c r="M6271">
        <v>14207</v>
      </c>
      <c r="N6271">
        <v>1380000000</v>
      </c>
    </row>
    <row r="6272" spans="1:14" x14ac:dyDescent="0.3">
      <c r="A6272" t="s">
        <v>8513</v>
      </c>
      <c r="B6272" t="s">
        <v>2187</v>
      </c>
      <c r="C6272" t="s">
        <v>2188</v>
      </c>
      <c r="D6272" t="s">
        <v>2188</v>
      </c>
      <c r="E6272" s="17">
        <v>44332</v>
      </c>
      <c r="F6272">
        <v>2866</v>
      </c>
      <c r="G6272">
        <v>80</v>
      </c>
      <c r="H6272">
        <v>4279</v>
      </c>
      <c r="I6272">
        <v>832526</v>
      </c>
      <c r="J6272">
        <v>23229</v>
      </c>
      <c r="K6272">
        <v>323204</v>
      </c>
      <c r="L6272">
        <v>40124</v>
      </c>
      <c r="M6272">
        <v>12459</v>
      </c>
      <c r="N6272">
        <v>83000000</v>
      </c>
    </row>
    <row r="6273" spans="1:14" x14ac:dyDescent="0.3">
      <c r="A6273" t="s">
        <v>8514</v>
      </c>
      <c r="B6273" t="s">
        <v>2211</v>
      </c>
      <c r="C6273" t="s">
        <v>2245</v>
      </c>
      <c r="D6273" t="s">
        <v>2246</v>
      </c>
      <c r="E6273" s="17">
        <v>44105</v>
      </c>
      <c r="F6273">
        <v>2410</v>
      </c>
      <c r="G6273">
        <v>78</v>
      </c>
      <c r="H6273">
        <v>1853</v>
      </c>
      <c r="I6273">
        <v>834936</v>
      </c>
      <c r="J6273">
        <v>23307</v>
      </c>
      <c r="K6273">
        <v>325057</v>
      </c>
      <c r="L6273">
        <v>12050</v>
      </c>
      <c r="M6273">
        <v>10617</v>
      </c>
      <c r="N6273">
        <v>331000000</v>
      </c>
    </row>
    <row r="6274" spans="1:14" x14ac:dyDescent="0.3">
      <c r="A6274" t="s">
        <v>8515</v>
      </c>
      <c r="B6274" t="s">
        <v>2194</v>
      </c>
      <c r="C6274" t="s">
        <v>2204</v>
      </c>
      <c r="D6274" t="s">
        <v>25</v>
      </c>
      <c r="E6274" s="17">
        <v>43906</v>
      </c>
      <c r="F6274">
        <v>3102</v>
      </c>
      <c r="G6274">
        <v>64</v>
      </c>
      <c r="H6274">
        <v>569</v>
      </c>
      <c r="I6274">
        <v>838038</v>
      </c>
      <c r="J6274">
        <v>23371</v>
      </c>
      <c r="K6274">
        <v>325626</v>
      </c>
      <c r="L6274">
        <v>15510</v>
      </c>
      <c r="M6274">
        <v>4706</v>
      </c>
      <c r="N6274">
        <v>1380000000</v>
      </c>
    </row>
    <row r="6275" spans="1:14" x14ac:dyDescent="0.3">
      <c r="A6275" t="s">
        <v>8516</v>
      </c>
      <c r="B6275" t="s">
        <v>2194</v>
      </c>
      <c r="C6275" t="s">
        <v>2195</v>
      </c>
      <c r="D6275" t="s">
        <v>2296</v>
      </c>
      <c r="E6275" s="17">
        <v>44269</v>
      </c>
      <c r="F6275">
        <v>1800</v>
      </c>
      <c r="G6275">
        <v>59</v>
      </c>
      <c r="H6275">
        <v>4718</v>
      </c>
      <c r="I6275">
        <v>839838</v>
      </c>
      <c r="J6275">
        <v>23430</v>
      </c>
      <c r="K6275">
        <v>330344</v>
      </c>
      <c r="L6275">
        <v>34200</v>
      </c>
      <c r="M6275">
        <v>10275</v>
      </c>
      <c r="N6275">
        <v>1380000000</v>
      </c>
    </row>
    <row r="6276" spans="1:14" x14ac:dyDescent="0.3">
      <c r="A6276" t="s">
        <v>8517</v>
      </c>
      <c r="B6276" t="s">
        <v>2211</v>
      </c>
      <c r="C6276" t="s">
        <v>2237</v>
      </c>
      <c r="D6276" t="s">
        <v>2238</v>
      </c>
      <c r="E6276" s="17">
        <v>44529</v>
      </c>
      <c r="F6276">
        <v>808</v>
      </c>
      <c r="G6276">
        <v>194</v>
      </c>
      <c r="H6276">
        <v>642</v>
      </c>
      <c r="I6276">
        <v>840646</v>
      </c>
      <c r="J6276">
        <v>23624</v>
      </c>
      <c r="K6276">
        <v>330986</v>
      </c>
      <c r="L6276">
        <v>14544</v>
      </c>
      <c r="M6276">
        <v>17860</v>
      </c>
      <c r="N6276">
        <v>331000000</v>
      </c>
    </row>
    <row r="6277" spans="1:14" x14ac:dyDescent="0.3">
      <c r="A6277" t="s">
        <v>8518</v>
      </c>
      <c r="B6277" t="s">
        <v>2211</v>
      </c>
      <c r="C6277" t="s">
        <v>2245</v>
      </c>
      <c r="D6277" t="s">
        <v>2308</v>
      </c>
      <c r="E6277" s="17">
        <v>44119</v>
      </c>
      <c r="F6277">
        <v>569</v>
      </c>
      <c r="G6277">
        <v>94</v>
      </c>
      <c r="H6277">
        <v>3672</v>
      </c>
      <c r="I6277">
        <v>841215</v>
      </c>
      <c r="J6277">
        <v>23718</v>
      </c>
      <c r="K6277">
        <v>334658</v>
      </c>
      <c r="L6277">
        <v>2845</v>
      </c>
      <c r="M6277">
        <v>224</v>
      </c>
      <c r="N6277">
        <v>331000000</v>
      </c>
    </row>
    <row r="6278" spans="1:14" x14ac:dyDescent="0.3">
      <c r="A6278" t="s">
        <v>8519</v>
      </c>
      <c r="B6278" t="s">
        <v>2206</v>
      </c>
      <c r="C6278" t="s">
        <v>2257</v>
      </c>
      <c r="D6278" t="s">
        <v>2290</v>
      </c>
      <c r="E6278" s="17">
        <v>44370</v>
      </c>
      <c r="F6278">
        <v>969</v>
      </c>
      <c r="G6278">
        <v>55</v>
      </c>
      <c r="H6278">
        <v>4080</v>
      </c>
      <c r="I6278">
        <v>842184</v>
      </c>
      <c r="J6278">
        <v>23773</v>
      </c>
      <c r="K6278">
        <v>338738</v>
      </c>
      <c r="L6278">
        <v>6783</v>
      </c>
      <c r="M6278">
        <v>10232</v>
      </c>
      <c r="N6278">
        <v>68000000</v>
      </c>
    </row>
    <row r="6279" spans="1:14" x14ac:dyDescent="0.3">
      <c r="A6279" t="s">
        <v>8520</v>
      </c>
      <c r="B6279" t="s">
        <v>2187</v>
      </c>
      <c r="C6279" t="s">
        <v>2255</v>
      </c>
      <c r="D6279" t="s">
        <v>2255</v>
      </c>
      <c r="E6279" s="17">
        <v>44522</v>
      </c>
      <c r="F6279">
        <v>4079</v>
      </c>
      <c r="G6279">
        <v>127</v>
      </c>
      <c r="H6279">
        <v>3328</v>
      </c>
      <c r="I6279">
        <v>846263</v>
      </c>
      <c r="J6279">
        <v>23900</v>
      </c>
      <c r="K6279">
        <v>342066</v>
      </c>
      <c r="L6279">
        <v>57106</v>
      </c>
      <c r="M6279">
        <v>6999</v>
      </c>
      <c r="N6279">
        <v>83000000</v>
      </c>
    </row>
    <row r="6280" spans="1:14" x14ac:dyDescent="0.3">
      <c r="A6280" t="s">
        <v>8521</v>
      </c>
      <c r="B6280" t="s">
        <v>2190</v>
      </c>
      <c r="C6280" t="s">
        <v>2269</v>
      </c>
      <c r="D6280" t="s">
        <v>2270</v>
      </c>
      <c r="E6280" s="17">
        <v>44083</v>
      </c>
      <c r="F6280">
        <v>1879</v>
      </c>
      <c r="G6280">
        <v>121</v>
      </c>
      <c r="H6280">
        <v>2551</v>
      </c>
      <c r="I6280">
        <v>848142</v>
      </c>
      <c r="J6280">
        <v>24021</v>
      </c>
      <c r="K6280">
        <v>344617</v>
      </c>
      <c r="L6280">
        <v>13153</v>
      </c>
      <c r="M6280">
        <v>17700</v>
      </c>
      <c r="N6280">
        <v>213000000</v>
      </c>
    </row>
    <row r="6281" spans="1:14" x14ac:dyDescent="0.3">
      <c r="A6281" t="s">
        <v>8522</v>
      </c>
      <c r="B6281" t="s">
        <v>2206</v>
      </c>
      <c r="C6281" t="s">
        <v>2207</v>
      </c>
      <c r="D6281" t="s">
        <v>2263</v>
      </c>
      <c r="E6281" s="17">
        <v>43956</v>
      </c>
      <c r="F6281">
        <v>3319</v>
      </c>
      <c r="G6281">
        <v>30</v>
      </c>
      <c r="H6281">
        <v>109</v>
      </c>
      <c r="I6281">
        <v>851461</v>
      </c>
      <c r="J6281">
        <v>24051</v>
      </c>
      <c r="K6281">
        <v>344726</v>
      </c>
      <c r="L6281">
        <v>26552</v>
      </c>
      <c r="M6281">
        <v>3544</v>
      </c>
      <c r="N6281">
        <v>68000000</v>
      </c>
    </row>
    <row r="6282" spans="1:14" x14ac:dyDescent="0.3">
      <c r="A6282" t="s">
        <v>8523</v>
      </c>
      <c r="B6282" t="s">
        <v>2194</v>
      </c>
      <c r="C6282" t="s">
        <v>2221</v>
      </c>
      <c r="D6282" t="s">
        <v>2281</v>
      </c>
      <c r="E6282" s="17">
        <v>44007</v>
      </c>
      <c r="F6282">
        <v>4705</v>
      </c>
      <c r="G6282">
        <v>84</v>
      </c>
      <c r="H6282">
        <v>3650</v>
      </c>
      <c r="I6282">
        <v>856166</v>
      </c>
      <c r="J6282">
        <v>24135</v>
      </c>
      <c r="K6282">
        <v>348376</v>
      </c>
      <c r="L6282">
        <v>70575</v>
      </c>
      <c r="M6282">
        <v>15612</v>
      </c>
      <c r="N6282">
        <v>1380000000</v>
      </c>
    </row>
    <row r="6283" spans="1:14" x14ac:dyDescent="0.3">
      <c r="A6283" t="s">
        <v>8524</v>
      </c>
      <c r="B6283" t="s">
        <v>2187</v>
      </c>
      <c r="C6283" t="s">
        <v>2255</v>
      </c>
      <c r="D6283" t="s">
        <v>2255</v>
      </c>
      <c r="E6283" s="17">
        <v>43867</v>
      </c>
      <c r="F6283">
        <v>387</v>
      </c>
      <c r="G6283">
        <v>86</v>
      </c>
      <c r="H6283">
        <v>3219</v>
      </c>
      <c r="I6283">
        <v>856553</v>
      </c>
      <c r="J6283">
        <v>24221</v>
      </c>
      <c r="K6283">
        <v>351595</v>
      </c>
      <c r="L6283">
        <v>6579</v>
      </c>
      <c r="M6283">
        <v>13362</v>
      </c>
      <c r="N6283">
        <v>83000000</v>
      </c>
    </row>
    <row r="6284" spans="1:14" x14ac:dyDescent="0.3">
      <c r="A6284" t="s">
        <v>8525</v>
      </c>
      <c r="B6284" t="s">
        <v>2187</v>
      </c>
      <c r="C6284" t="s">
        <v>2188</v>
      </c>
      <c r="D6284" t="s">
        <v>2188</v>
      </c>
      <c r="E6284" s="17">
        <v>44240</v>
      </c>
      <c r="F6284">
        <v>4854</v>
      </c>
      <c r="G6284">
        <v>125</v>
      </c>
      <c r="H6284">
        <v>731</v>
      </c>
      <c r="I6284">
        <v>861407</v>
      </c>
      <c r="J6284">
        <v>24346</v>
      </c>
      <c r="K6284">
        <v>352326</v>
      </c>
      <c r="L6284">
        <v>82518</v>
      </c>
      <c r="M6284">
        <v>14488</v>
      </c>
      <c r="N6284">
        <v>83000000</v>
      </c>
    </row>
    <row r="6285" spans="1:14" x14ac:dyDescent="0.3">
      <c r="A6285" t="s">
        <v>8526</v>
      </c>
      <c r="B6285" t="s">
        <v>2211</v>
      </c>
      <c r="C6285" t="s">
        <v>2241</v>
      </c>
      <c r="D6285" t="s">
        <v>2261</v>
      </c>
      <c r="E6285" s="17">
        <v>44441</v>
      </c>
      <c r="F6285">
        <v>2489</v>
      </c>
      <c r="G6285">
        <v>80</v>
      </c>
      <c r="H6285">
        <v>4309</v>
      </c>
      <c r="I6285">
        <v>863896</v>
      </c>
      <c r="J6285">
        <v>24426</v>
      </c>
      <c r="K6285">
        <v>356635</v>
      </c>
      <c r="L6285">
        <v>14934</v>
      </c>
      <c r="M6285">
        <v>2796</v>
      </c>
      <c r="N6285">
        <v>331000000</v>
      </c>
    </row>
    <row r="6286" spans="1:14" x14ac:dyDescent="0.3">
      <c r="A6286" t="s">
        <v>8527</v>
      </c>
      <c r="B6286" t="s">
        <v>2187</v>
      </c>
      <c r="C6286" t="s">
        <v>2201</v>
      </c>
      <c r="D6286" t="s">
        <v>2202</v>
      </c>
      <c r="E6286" s="17">
        <v>44440</v>
      </c>
      <c r="F6286">
        <v>515</v>
      </c>
      <c r="G6286">
        <v>21</v>
      </c>
      <c r="H6286">
        <v>3043</v>
      </c>
      <c r="I6286">
        <v>864411</v>
      </c>
      <c r="J6286">
        <v>24447</v>
      </c>
      <c r="K6286">
        <v>359678</v>
      </c>
      <c r="L6286">
        <v>7725</v>
      </c>
      <c r="M6286">
        <v>7428</v>
      </c>
      <c r="N6286">
        <v>83000000</v>
      </c>
    </row>
    <row r="6287" spans="1:14" x14ac:dyDescent="0.3">
      <c r="A6287" t="s">
        <v>8528</v>
      </c>
      <c r="B6287" t="s">
        <v>2187</v>
      </c>
      <c r="C6287" t="s">
        <v>2188</v>
      </c>
      <c r="D6287" t="s">
        <v>2188</v>
      </c>
      <c r="E6287" s="17">
        <v>43957</v>
      </c>
      <c r="F6287">
        <v>3844</v>
      </c>
      <c r="G6287">
        <v>189</v>
      </c>
      <c r="H6287">
        <v>567</v>
      </c>
      <c r="I6287">
        <v>868255</v>
      </c>
      <c r="J6287">
        <v>24636</v>
      </c>
      <c r="K6287">
        <v>360245</v>
      </c>
      <c r="L6287">
        <v>57660</v>
      </c>
      <c r="M6287">
        <v>1671</v>
      </c>
      <c r="N6287">
        <v>83000000</v>
      </c>
    </row>
    <row r="6288" spans="1:14" x14ac:dyDescent="0.3">
      <c r="A6288" t="s">
        <v>8529</v>
      </c>
      <c r="B6288" t="s">
        <v>2194</v>
      </c>
      <c r="C6288" t="s">
        <v>2195</v>
      </c>
      <c r="D6288" t="s">
        <v>2196</v>
      </c>
      <c r="E6288" s="17">
        <v>44313</v>
      </c>
      <c r="F6288">
        <v>2890</v>
      </c>
      <c r="G6288">
        <v>55</v>
      </c>
      <c r="H6288">
        <v>3048</v>
      </c>
      <c r="I6288">
        <v>871145</v>
      </c>
      <c r="J6288">
        <v>24691</v>
      </c>
      <c r="K6288">
        <v>363293</v>
      </c>
      <c r="L6288">
        <v>37570</v>
      </c>
      <c r="M6288">
        <v>19197</v>
      </c>
      <c r="N6288">
        <v>1380000000</v>
      </c>
    </row>
    <row r="6289" spans="1:14" x14ac:dyDescent="0.3">
      <c r="A6289" t="s">
        <v>8530</v>
      </c>
      <c r="B6289" t="s">
        <v>2206</v>
      </c>
      <c r="C6289" t="s">
        <v>2224</v>
      </c>
      <c r="D6289" t="s">
        <v>2230</v>
      </c>
      <c r="E6289" s="17">
        <v>43998</v>
      </c>
      <c r="F6289">
        <v>4140</v>
      </c>
      <c r="G6289">
        <v>85</v>
      </c>
      <c r="H6289">
        <v>2871</v>
      </c>
      <c r="I6289">
        <v>875285</v>
      </c>
      <c r="J6289">
        <v>24776</v>
      </c>
      <c r="K6289">
        <v>366164</v>
      </c>
      <c r="L6289">
        <v>57960</v>
      </c>
      <c r="M6289">
        <v>6964</v>
      </c>
      <c r="N6289">
        <v>68000000</v>
      </c>
    </row>
    <row r="6290" spans="1:14" x14ac:dyDescent="0.3">
      <c r="A6290" t="s">
        <v>8531</v>
      </c>
      <c r="B6290" t="s">
        <v>2187</v>
      </c>
      <c r="C6290" t="s">
        <v>2201</v>
      </c>
      <c r="D6290" t="s">
        <v>2272</v>
      </c>
      <c r="E6290" s="17">
        <v>44422</v>
      </c>
      <c r="F6290">
        <v>1442</v>
      </c>
      <c r="G6290">
        <v>122</v>
      </c>
      <c r="H6290">
        <v>1357</v>
      </c>
      <c r="I6290">
        <v>876727</v>
      </c>
      <c r="J6290">
        <v>24898</v>
      </c>
      <c r="K6290">
        <v>367521</v>
      </c>
      <c r="L6290">
        <v>18746</v>
      </c>
      <c r="M6290">
        <v>4462</v>
      </c>
      <c r="N6290">
        <v>83000000</v>
      </c>
    </row>
    <row r="6291" spans="1:14" x14ac:dyDescent="0.3">
      <c r="A6291" t="s">
        <v>8532</v>
      </c>
      <c r="B6291" t="s">
        <v>2211</v>
      </c>
      <c r="C6291" t="s">
        <v>2245</v>
      </c>
      <c r="D6291" t="s">
        <v>2246</v>
      </c>
      <c r="E6291" s="17">
        <v>44124</v>
      </c>
      <c r="F6291">
        <v>722</v>
      </c>
      <c r="G6291">
        <v>199</v>
      </c>
      <c r="H6291">
        <v>4942</v>
      </c>
      <c r="I6291">
        <v>877449</v>
      </c>
      <c r="J6291">
        <v>25097</v>
      </c>
      <c r="K6291">
        <v>372463</v>
      </c>
      <c r="L6291">
        <v>10108</v>
      </c>
      <c r="M6291">
        <v>5402</v>
      </c>
      <c r="N6291">
        <v>331000000</v>
      </c>
    </row>
    <row r="6292" spans="1:14" x14ac:dyDescent="0.3">
      <c r="A6292" t="s">
        <v>8533</v>
      </c>
      <c r="B6292" t="s">
        <v>2206</v>
      </c>
      <c r="C6292" t="s">
        <v>2257</v>
      </c>
      <c r="D6292" t="s">
        <v>2290</v>
      </c>
      <c r="E6292" s="17">
        <v>44468</v>
      </c>
      <c r="F6292">
        <v>755</v>
      </c>
      <c r="G6292">
        <v>110</v>
      </c>
      <c r="H6292">
        <v>1071</v>
      </c>
      <c r="I6292">
        <v>878204</v>
      </c>
      <c r="J6292">
        <v>25207</v>
      </c>
      <c r="K6292">
        <v>373534</v>
      </c>
      <c r="L6292">
        <v>8305</v>
      </c>
      <c r="M6292">
        <v>17890</v>
      </c>
      <c r="N6292">
        <v>68000000</v>
      </c>
    </row>
    <row r="6293" spans="1:14" x14ac:dyDescent="0.3">
      <c r="A6293" t="s">
        <v>8534</v>
      </c>
      <c r="B6293" t="s">
        <v>2211</v>
      </c>
      <c r="C6293" t="s">
        <v>2241</v>
      </c>
      <c r="D6293" t="s">
        <v>2242</v>
      </c>
      <c r="E6293" s="17">
        <v>44173</v>
      </c>
      <c r="F6293">
        <v>2250</v>
      </c>
      <c r="G6293">
        <v>7</v>
      </c>
      <c r="H6293">
        <v>2246</v>
      </c>
      <c r="I6293">
        <v>880454</v>
      </c>
      <c r="J6293">
        <v>25214</v>
      </c>
      <c r="K6293">
        <v>375780</v>
      </c>
      <c r="L6293">
        <v>13500</v>
      </c>
      <c r="M6293">
        <v>832</v>
      </c>
      <c r="N6293">
        <v>331000000</v>
      </c>
    </row>
    <row r="6294" spans="1:14" x14ac:dyDescent="0.3">
      <c r="A6294" t="s">
        <v>8535</v>
      </c>
      <c r="B6294" t="s">
        <v>2187</v>
      </c>
      <c r="C6294" t="s">
        <v>2255</v>
      </c>
      <c r="D6294" t="s">
        <v>2255</v>
      </c>
      <c r="E6294" s="17">
        <v>44140</v>
      </c>
      <c r="F6294">
        <v>1908</v>
      </c>
      <c r="G6294">
        <v>61</v>
      </c>
      <c r="H6294">
        <v>2555</v>
      </c>
      <c r="I6294">
        <v>882362</v>
      </c>
      <c r="J6294">
        <v>25275</v>
      </c>
      <c r="K6294">
        <v>378335</v>
      </c>
      <c r="L6294">
        <v>13356</v>
      </c>
      <c r="M6294">
        <v>9215</v>
      </c>
      <c r="N6294">
        <v>83000000</v>
      </c>
    </row>
    <row r="6295" spans="1:14" x14ac:dyDescent="0.3">
      <c r="A6295" t="s">
        <v>8536</v>
      </c>
      <c r="B6295" t="s">
        <v>2206</v>
      </c>
      <c r="C6295" t="s">
        <v>2257</v>
      </c>
      <c r="D6295" t="s">
        <v>2258</v>
      </c>
      <c r="E6295" s="17">
        <v>44492</v>
      </c>
      <c r="F6295">
        <v>2586</v>
      </c>
      <c r="G6295">
        <v>77</v>
      </c>
      <c r="H6295">
        <v>2376</v>
      </c>
      <c r="I6295">
        <v>884948</v>
      </c>
      <c r="J6295">
        <v>25352</v>
      </c>
      <c r="K6295">
        <v>380711</v>
      </c>
      <c r="L6295">
        <v>46548</v>
      </c>
      <c r="M6295">
        <v>1410</v>
      </c>
      <c r="N6295">
        <v>68000000</v>
      </c>
    </row>
    <row r="6296" spans="1:14" x14ac:dyDescent="0.3">
      <c r="A6296" t="s">
        <v>8537</v>
      </c>
      <c r="B6296" t="s">
        <v>2187</v>
      </c>
      <c r="C6296" t="s">
        <v>2201</v>
      </c>
      <c r="D6296" t="s">
        <v>2272</v>
      </c>
      <c r="E6296" s="17">
        <v>44358</v>
      </c>
      <c r="F6296">
        <v>385</v>
      </c>
      <c r="G6296">
        <v>151</v>
      </c>
      <c r="H6296">
        <v>1920</v>
      </c>
      <c r="I6296">
        <v>885333</v>
      </c>
      <c r="J6296">
        <v>25503</v>
      </c>
      <c r="K6296">
        <v>382631</v>
      </c>
      <c r="L6296">
        <v>4620</v>
      </c>
      <c r="M6296">
        <v>1212</v>
      </c>
      <c r="N6296">
        <v>83000000</v>
      </c>
    </row>
    <row r="6297" spans="1:14" x14ac:dyDescent="0.3">
      <c r="A6297" t="s">
        <v>8538</v>
      </c>
      <c r="B6297" t="s">
        <v>2194</v>
      </c>
      <c r="C6297" t="s">
        <v>2195</v>
      </c>
      <c r="D6297" t="s">
        <v>2196</v>
      </c>
      <c r="E6297" s="17">
        <v>44370</v>
      </c>
      <c r="F6297">
        <v>3015</v>
      </c>
      <c r="G6297">
        <v>21</v>
      </c>
      <c r="H6297">
        <v>123</v>
      </c>
      <c r="I6297">
        <v>888348</v>
      </c>
      <c r="J6297">
        <v>25524</v>
      </c>
      <c r="K6297">
        <v>382754</v>
      </c>
      <c r="L6297">
        <v>39195</v>
      </c>
      <c r="M6297">
        <v>12279</v>
      </c>
      <c r="N6297">
        <v>1380000000</v>
      </c>
    </row>
    <row r="6298" spans="1:14" x14ac:dyDescent="0.3">
      <c r="A6298" t="s">
        <v>8539</v>
      </c>
      <c r="B6298" t="s">
        <v>2206</v>
      </c>
      <c r="C6298" t="s">
        <v>2257</v>
      </c>
      <c r="D6298" t="s">
        <v>2290</v>
      </c>
      <c r="E6298" s="17">
        <v>44249</v>
      </c>
      <c r="F6298">
        <v>4455</v>
      </c>
      <c r="G6298">
        <v>14</v>
      </c>
      <c r="H6298">
        <v>74</v>
      </c>
      <c r="I6298">
        <v>892803</v>
      </c>
      <c r="J6298">
        <v>25538</v>
      </c>
      <c r="K6298">
        <v>382828</v>
      </c>
      <c r="L6298">
        <v>35640</v>
      </c>
      <c r="M6298">
        <v>13103</v>
      </c>
      <c r="N6298">
        <v>68000000</v>
      </c>
    </row>
    <row r="6299" spans="1:14" x14ac:dyDescent="0.3">
      <c r="A6299" t="s">
        <v>8540</v>
      </c>
      <c r="B6299" t="s">
        <v>2211</v>
      </c>
      <c r="C6299" t="s">
        <v>2245</v>
      </c>
      <c r="D6299" t="s">
        <v>2246</v>
      </c>
      <c r="E6299" s="17">
        <v>44274</v>
      </c>
      <c r="F6299">
        <v>4087</v>
      </c>
      <c r="G6299">
        <v>155</v>
      </c>
      <c r="H6299">
        <v>1988</v>
      </c>
      <c r="I6299">
        <v>896890</v>
      </c>
      <c r="J6299">
        <v>25693</v>
      </c>
      <c r="K6299">
        <v>384816</v>
      </c>
      <c r="L6299">
        <v>53131</v>
      </c>
      <c r="M6299">
        <v>2248</v>
      </c>
      <c r="N6299">
        <v>331000000</v>
      </c>
    </row>
    <row r="6300" spans="1:14" x14ac:dyDescent="0.3">
      <c r="A6300" t="s">
        <v>8541</v>
      </c>
      <c r="B6300" t="s">
        <v>2194</v>
      </c>
      <c r="C6300" t="s">
        <v>2204</v>
      </c>
      <c r="D6300" t="s">
        <v>25</v>
      </c>
      <c r="E6300" s="17">
        <v>44515</v>
      </c>
      <c r="F6300">
        <v>1491</v>
      </c>
      <c r="G6300">
        <v>149</v>
      </c>
      <c r="H6300">
        <v>156</v>
      </c>
      <c r="I6300">
        <v>898381</v>
      </c>
      <c r="J6300">
        <v>25842</v>
      </c>
      <c r="K6300">
        <v>384972</v>
      </c>
      <c r="L6300">
        <v>11928</v>
      </c>
      <c r="M6300">
        <v>8366</v>
      </c>
      <c r="N6300">
        <v>1380000000</v>
      </c>
    </row>
    <row r="6301" spans="1:14" x14ac:dyDescent="0.3">
      <c r="A6301" t="s">
        <v>8542</v>
      </c>
      <c r="B6301" t="s">
        <v>2190</v>
      </c>
      <c r="C6301" t="s">
        <v>2191</v>
      </c>
      <c r="D6301" t="s">
        <v>2285</v>
      </c>
      <c r="E6301" s="17">
        <v>44388</v>
      </c>
      <c r="F6301">
        <v>1967</v>
      </c>
      <c r="G6301">
        <v>30</v>
      </c>
      <c r="H6301">
        <v>3083</v>
      </c>
      <c r="I6301">
        <v>900348</v>
      </c>
      <c r="J6301">
        <v>25872</v>
      </c>
      <c r="K6301">
        <v>388055</v>
      </c>
      <c r="L6301">
        <v>33439</v>
      </c>
      <c r="M6301">
        <v>3346</v>
      </c>
      <c r="N6301">
        <v>213000000</v>
      </c>
    </row>
    <row r="6302" spans="1:14" x14ac:dyDescent="0.3">
      <c r="A6302" t="s">
        <v>8543</v>
      </c>
      <c r="B6302" t="s">
        <v>2211</v>
      </c>
      <c r="C6302" t="s">
        <v>2241</v>
      </c>
      <c r="D6302" t="s">
        <v>2242</v>
      </c>
      <c r="E6302" s="17">
        <v>44066</v>
      </c>
      <c r="F6302">
        <v>4300</v>
      </c>
      <c r="G6302">
        <v>189</v>
      </c>
      <c r="H6302">
        <v>3818</v>
      </c>
      <c r="I6302">
        <v>904648</v>
      </c>
      <c r="J6302">
        <v>26061</v>
      </c>
      <c r="K6302">
        <v>391873</v>
      </c>
      <c r="L6302">
        <v>25800</v>
      </c>
      <c r="M6302">
        <v>16346</v>
      </c>
      <c r="N6302">
        <v>331000000</v>
      </c>
    </row>
    <row r="6303" spans="1:14" x14ac:dyDescent="0.3">
      <c r="A6303" t="s">
        <v>8544</v>
      </c>
      <c r="B6303" t="s">
        <v>2187</v>
      </c>
      <c r="C6303" t="s">
        <v>2201</v>
      </c>
      <c r="D6303" t="s">
        <v>2272</v>
      </c>
      <c r="E6303" s="17">
        <v>44269</v>
      </c>
      <c r="F6303">
        <v>3318</v>
      </c>
      <c r="G6303">
        <v>86</v>
      </c>
      <c r="H6303">
        <v>4038</v>
      </c>
      <c r="I6303">
        <v>907966</v>
      </c>
      <c r="J6303">
        <v>26147</v>
      </c>
      <c r="K6303">
        <v>395911</v>
      </c>
      <c r="L6303">
        <v>36498</v>
      </c>
      <c r="M6303">
        <v>2237</v>
      </c>
      <c r="N6303">
        <v>83000000</v>
      </c>
    </row>
    <row r="6304" spans="1:14" x14ac:dyDescent="0.3">
      <c r="A6304" t="s">
        <v>8545</v>
      </c>
      <c r="B6304" t="s">
        <v>2211</v>
      </c>
      <c r="C6304" t="s">
        <v>2245</v>
      </c>
      <c r="D6304" t="s">
        <v>2308</v>
      </c>
      <c r="E6304" s="17">
        <v>44044</v>
      </c>
      <c r="F6304">
        <v>3038</v>
      </c>
      <c r="G6304">
        <v>68</v>
      </c>
      <c r="H6304">
        <v>3691</v>
      </c>
      <c r="I6304">
        <v>911004</v>
      </c>
      <c r="J6304">
        <v>26215</v>
      </c>
      <c r="K6304">
        <v>399602</v>
      </c>
      <c r="L6304">
        <v>39494</v>
      </c>
      <c r="M6304">
        <v>8070</v>
      </c>
      <c r="N6304">
        <v>331000000</v>
      </c>
    </row>
    <row r="6305" spans="1:14" x14ac:dyDescent="0.3">
      <c r="A6305" t="s">
        <v>8546</v>
      </c>
      <c r="B6305" t="s">
        <v>2190</v>
      </c>
      <c r="C6305" t="s">
        <v>2252</v>
      </c>
      <c r="D6305" t="s">
        <v>2253</v>
      </c>
      <c r="E6305" s="17">
        <v>43915</v>
      </c>
      <c r="F6305">
        <v>1072</v>
      </c>
      <c r="G6305">
        <v>108</v>
      </c>
      <c r="H6305">
        <v>3979</v>
      </c>
      <c r="I6305">
        <v>912076</v>
      </c>
      <c r="J6305">
        <v>26323</v>
      </c>
      <c r="K6305">
        <v>403581</v>
      </c>
      <c r="L6305">
        <v>6432</v>
      </c>
      <c r="M6305">
        <v>18020</v>
      </c>
      <c r="N6305">
        <v>213000000</v>
      </c>
    </row>
    <row r="6306" spans="1:14" x14ac:dyDescent="0.3">
      <c r="A6306" t="s">
        <v>8547</v>
      </c>
      <c r="B6306" t="s">
        <v>2211</v>
      </c>
      <c r="C6306" t="s">
        <v>2237</v>
      </c>
      <c r="D6306" t="s">
        <v>2250</v>
      </c>
      <c r="E6306" s="17">
        <v>43915</v>
      </c>
      <c r="F6306">
        <v>4461</v>
      </c>
      <c r="G6306">
        <v>166</v>
      </c>
      <c r="H6306">
        <v>82</v>
      </c>
      <c r="I6306">
        <v>916537</v>
      </c>
      <c r="J6306">
        <v>26489</v>
      </c>
      <c r="K6306">
        <v>403663</v>
      </c>
      <c r="L6306">
        <v>53532</v>
      </c>
      <c r="M6306">
        <v>9049</v>
      </c>
      <c r="N6306">
        <v>331000000</v>
      </c>
    </row>
    <row r="6307" spans="1:14" x14ac:dyDescent="0.3">
      <c r="A6307" t="s">
        <v>8548</v>
      </c>
      <c r="B6307" t="s">
        <v>2194</v>
      </c>
      <c r="C6307" t="s">
        <v>2195</v>
      </c>
      <c r="D6307" t="s">
        <v>2296</v>
      </c>
      <c r="E6307" s="17">
        <v>44319</v>
      </c>
      <c r="F6307">
        <v>2300</v>
      </c>
      <c r="G6307">
        <v>80</v>
      </c>
      <c r="H6307">
        <v>4788</v>
      </c>
      <c r="I6307">
        <v>918837</v>
      </c>
      <c r="J6307">
        <v>26569</v>
      </c>
      <c r="K6307">
        <v>408451</v>
      </c>
      <c r="L6307">
        <v>23000</v>
      </c>
      <c r="M6307">
        <v>11020</v>
      </c>
      <c r="N6307">
        <v>1380000000</v>
      </c>
    </row>
    <row r="6308" spans="1:14" x14ac:dyDescent="0.3">
      <c r="A6308" t="s">
        <v>8549</v>
      </c>
      <c r="B6308" t="s">
        <v>2211</v>
      </c>
      <c r="C6308" t="s">
        <v>2237</v>
      </c>
      <c r="D6308" t="s">
        <v>2238</v>
      </c>
      <c r="E6308" s="17">
        <v>43895</v>
      </c>
      <c r="F6308">
        <v>768</v>
      </c>
      <c r="G6308">
        <v>39</v>
      </c>
      <c r="H6308">
        <v>3065</v>
      </c>
      <c r="I6308">
        <v>919605</v>
      </c>
      <c r="J6308">
        <v>26608</v>
      </c>
      <c r="K6308">
        <v>411516</v>
      </c>
      <c r="L6308">
        <v>9984</v>
      </c>
      <c r="M6308">
        <v>15204</v>
      </c>
      <c r="N6308">
        <v>331000000</v>
      </c>
    </row>
    <row r="6309" spans="1:14" x14ac:dyDescent="0.3">
      <c r="A6309" t="s">
        <v>8550</v>
      </c>
      <c r="B6309" t="s">
        <v>2206</v>
      </c>
      <c r="C6309" t="s">
        <v>2207</v>
      </c>
      <c r="D6309" t="s">
        <v>2263</v>
      </c>
      <c r="E6309" s="17">
        <v>44476</v>
      </c>
      <c r="F6309">
        <v>2679</v>
      </c>
      <c r="G6309">
        <v>68</v>
      </c>
      <c r="H6309">
        <v>2233</v>
      </c>
      <c r="I6309">
        <v>922284</v>
      </c>
      <c r="J6309">
        <v>26676</v>
      </c>
      <c r="K6309">
        <v>413749</v>
      </c>
      <c r="L6309">
        <v>24111</v>
      </c>
      <c r="M6309">
        <v>7981</v>
      </c>
      <c r="N6309">
        <v>68000000</v>
      </c>
    </row>
    <row r="6310" spans="1:14" x14ac:dyDescent="0.3">
      <c r="A6310" t="s">
        <v>8551</v>
      </c>
      <c r="B6310" t="s">
        <v>2190</v>
      </c>
      <c r="C6310" t="s">
        <v>2269</v>
      </c>
      <c r="D6310" t="s">
        <v>2288</v>
      </c>
      <c r="E6310" s="17">
        <v>44493</v>
      </c>
      <c r="F6310">
        <v>986</v>
      </c>
      <c r="G6310">
        <v>182</v>
      </c>
      <c r="H6310">
        <v>1784</v>
      </c>
      <c r="I6310">
        <v>923270</v>
      </c>
      <c r="J6310">
        <v>26858</v>
      </c>
      <c r="K6310">
        <v>415533</v>
      </c>
      <c r="L6310">
        <v>4930</v>
      </c>
      <c r="M6310">
        <v>1568</v>
      </c>
      <c r="N6310">
        <v>213000000</v>
      </c>
    </row>
    <row r="6311" spans="1:14" x14ac:dyDescent="0.3">
      <c r="A6311" t="s">
        <v>8552</v>
      </c>
      <c r="B6311" t="s">
        <v>2211</v>
      </c>
      <c r="C6311" t="s">
        <v>2241</v>
      </c>
      <c r="D6311" t="s">
        <v>2261</v>
      </c>
      <c r="E6311" s="17">
        <v>44457</v>
      </c>
      <c r="F6311">
        <v>4512</v>
      </c>
      <c r="G6311">
        <v>70</v>
      </c>
      <c r="H6311">
        <v>2090</v>
      </c>
      <c r="I6311">
        <v>927782</v>
      </c>
      <c r="J6311">
        <v>26928</v>
      </c>
      <c r="K6311">
        <v>417623</v>
      </c>
      <c r="L6311">
        <v>40608</v>
      </c>
      <c r="M6311">
        <v>1651</v>
      </c>
      <c r="N6311">
        <v>331000000</v>
      </c>
    </row>
    <row r="6312" spans="1:14" x14ac:dyDescent="0.3">
      <c r="A6312" t="s">
        <v>8553</v>
      </c>
      <c r="B6312" t="s">
        <v>2190</v>
      </c>
      <c r="C6312" t="s">
        <v>2252</v>
      </c>
      <c r="D6312" t="s">
        <v>2301</v>
      </c>
      <c r="E6312" s="17">
        <v>43894</v>
      </c>
      <c r="F6312">
        <v>3106</v>
      </c>
      <c r="G6312">
        <v>63</v>
      </c>
      <c r="H6312">
        <v>4168</v>
      </c>
      <c r="I6312">
        <v>930888</v>
      </c>
      <c r="J6312">
        <v>26991</v>
      </c>
      <c r="K6312">
        <v>421791</v>
      </c>
      <c r="L6312">
        <v>43484</v>
      </c>
      <c r="M6312">
        <v>18760</v>
      </c>
      <c r="N6312">
        <v>213000000</v>
      </c>
    </row>
    <row r="6313" spans="1:14" x14ac:dyDescent="0.3">
      <c r="A6313" t="s">
        <v>8554</v>
      </c>
      <c r="B6313" t="s">
        <v>2194</v>
      </c>
      <c r="C6313" t="s">
        <v>27</v>
      </c>
      <c r="D6313" t="s">
        <v>27</v>
      </c>
      <c r="E6313" s="17">
        <v>44173</v>
      </c>
      <c r="F6313">
        <v>2359</v>
      </c>
      <c r="G6313">
        <v>7</v>
      </c>
      <c r="H6313">
        <v>4012</v>
      </c>
      <c r="I6313">
        <v>933247</v>
      </c>
      <c r="J6313">
        <v>26998</v>
      </c>
      <c r="K6313">
        <v>425803</v>
      </c>
      <c r="L6313">
        <v>25949</v>
      </c>
      <c r="M6313">
        <v>11204</v>
      </c>
      <c r="N6313">
        <v>1380000000</v>
      </c>
    </row>
    <row r="6314" spans="1:14" x14ac:dyDescent="0.3">
      <c r="A6314" t="s">
        <v>8555</v>
      </c>
      <c r="B6314" t="s">
        <v>2206</v>
      </c>
      <c r="C6314" t="s">
        <v>2257</v>
      </c>
      <c r="D6314" t="s">
        <v>2258</v>
      </c>
      <c r="E6314" s="17">
        <v>44182</v>
      </c>
      <c r="F6314">
        <v>196</v>
      </c>
      <c r="G6314">
        <v>70</v>
      </c>
      <c r="H6314">
        <v>1877</v>
      </c>
      <c r="I6314">
        <v>933443</v>
      </c>
      <c r="J6314">
        <v>27068</v>
      </c>
      <c r="K6314">
        <v>427680</v>
      </c>
      <c r="L6314">
        <v>2940</v>
      </c>
      <c r="M6314">
        <v>7668</v>
      </c>
      <c r="N6314">
        <v>68000000</v>
      </c>
    </row>
    <row r="6315" spans="1:14" x14ac:dyDescent="0.3">
      <c r="A6315" t="s">
        <v>8556</v>
      </c>
      <c r="B6315" t="s">
        <v>2187</v>
      </c>
      <c r="C6315" t="s">
        <v>2255</v>
      </c>
      <c r="D6315" t="s">
        <v>2255</v>
      </c>
      <c r="E6315" s="17">
        <v>43988</v>
      </c>
      <c r="F6315">
        <v>3044</v>
      </c>
      <c r="G6315">
        <v>85</v>
      </c>
      <c r="H6315">
        <v>2314</v>
      </c>
      <c r="I6315">
        <v>936487</v>
      </c>
      <c r="J6315">
        <v>27153</v>
      </c>
      <c r="K6315">
        <v>429994</v>
      </c>
      <c r="L6315">
        <v>54792</v>
      </c>
      <c r="M6315">
        <v>1396</v>
      </c>
      <c r="N6315">
        <v>83000000</v>
      </c>
    </row>
    <row r="6316" spans="1:14" x14ac:dyDescent="0.3">
      <c r="A6316" t="s">
        <v>8557</v>
      </c>
      <c r="B6316" t="s">
        <v>2211</v>
      </c>
      <c r="C6316" t="s">
        <v>2212</v>
      </c>
      <c r="D6316" t="s">
        <v>2328</v>
      </c>
      <c r="E6316" s="17">
        <v>44419</v>
      </c>
      <c r="F6316">
        <v>2307</v>
      </c>
      <c r="G6316">
        <v>43</v>
      </c>
      <c r="H6316">
        <v>1463</v>
      </c>
      <c r="I6316">
        <v>938794</v>
      </c>
      <c r="J6316">
        <v>27196</v>
      </c>
      <c r="K6316">
        <v>431457</v>
      </c>
      <c r="L6316">
        <v>25377</v>
      </c>
      <c r="M6316">
        <v>3582</v>
      </c>
      <c r="N6316">
        <v>331000000</v>
      </c>
    </row>
    <row r="6317" spans="1:14" x14ac:dyDescent="0.3">
      <c r="A6317" t="s">
        <v>8558</v>
      </c>
      <c r="B6317" t="s">
        <v>2194</v>
      </c>
      <c r="C6317" t="s">
        <v>27</v>
      </c>
      <c r="D6317" t="s">
        <v>27</v>
      </c>
      <c r="E6317" s="17">
        <v>44321</v>
      </c>
      <c r="F6317">
        <v>1389</v>
      </c>
      <c r="G6317">
        <v>37</v>
      </c>
      <c r="H6317">
        <v>3992</v>
      </c>
      <c r="I6317">
        <v>940183</v>
      </c>
      <c r="J6317">
        <v>27233</v>
      </c>
      <c r="K6317">
        <v>435449</v>
      </c>
      <c r="L6317">
        <v>11112</v>
      </c>
      <c r="M6317">
        <v>2822</v>
      </c>
      <c r="N6317">
        <v>1380000000</v>
      </c>
    </row>
    <row r="6318" spans="1:14" x14ac:dyDescent="0.3">
      <c r="A6318" t="s">
        <v>8559</v>
      </c>
      <c r="B6318" t="s">
        <v>2190</v>
      </c>
      <c r="C6318" t="s">
        <v>2191</v>
      </c>
      <c r="D6318" t="s">
        <v>2285</v>
      </c>
      <c r="E6318" s="17">
        <v>44488</v>
      </c>
      <c r="F6318">
        <v>3558</v>
      </c>
      <c r="G6318">
        <v>116</v>
      </c>
      <c r="H6318">
        <v>2914</v>
      </c>
      <c r="I6318">
        <v>943741</v>
      </c>
      <c r="J6318">
        <v>27349</v>
      </c>
      <c r="K6318">
        <v>438363</v>
      </c>
      <c r="L6318">
        <v>49812</v>
      </c>
      <c r="M6318">
        <v>15029</v>
      </c>
      <c r="N6318">
        <v>213000000</v>
      </c>
    </row>
    <row r="6319" spans="1:14" x14ac:dyDescent="0.3">
      <c r="A6319" t="s">
        <v>8560</v>
      </c>
      <c r="B6319" t="s">
        <v>2190</v>
      </c>
      <c r="C6319" t="s">
        <v>2198</v>
      </c>
      <c r="D6319" t="s">
        <v>2306</v>
      </c>
      <c r="E6319" s="17">
        <v>44293</v>
      </c>
      <c r="F6319">
        <v>2581</v>
      </c>
      <c r="G6319">
        <v>148</v>
      </c>
      <c r="H6319">
        <v>3524</v>
      </c>
      <c r="I6319">
        <v>946322</v>
      </c>
      <c r="J6319">
        <v>27497</v>
      </c>
      <c r="K6319">
        <v>441887</v>
      </c>
      <c r="L6319">
        <v>25810</v>
      </c>
      <c r="M6319">
        <v>2529</v>
      </c>
      <c r="N6319">
        <v>213000000</v>
      </c>
    </row>
    <row r="6320" spans="1:14" x14ac:dyDescent="0.3">
      <c r="A6320" t="s">
        <v>8561</v>
      </c>
      <c r="B6320" t="s">
        <v>2194</v>
      </c>
      <c r="C6320" t="s">
        <v>27</v>
      </c>
      <c r="D6320" t="s">
        <v>27</v>
      </c>
      <c r="E6320" s="17">
        <v>44055</v>
      </c>
      <c r="F6320">
        <v>2071</v>
      </c>
      <c r="G6320">
        <v>3</v>
      </c>
      <c r="H6320">
        <v>3372</v>
      </c>
      <c r="I6320">
        <v>948393</v>
      </c>
      <c r="J6320">
        <v>27500</v>
      </c>
      <c r="K6320">
        <v>445259</v>
      </c>
      <c r="L6320">
        <v>20710</v>
      </c>
      <c r="M6320">
        <v>9769</v>
      </c>
      <c r="N6320">
        <v>1380000000</v>
      </c>
    </row>
    <row r="6321" spans="1:14" x14ac:dyDescent="0.3">
      <c r="A6321" t="s">
        <v>8562</v>
      </c>
      <c r="B6321" t="s">
        <v>2211</v>
      </c>
      <c r="C6321" t="s">
        <v>2245</v>
      </c>
      <c r="D6321" t="s">
        <v>2308</v>
      </c>
      <c r="E6321" s="17">
        <v>44143</v>
      </c>
      <c r="F6321">
        <v>2990</v>
      </c>
      <c r="G6321">
        <v>159</v>
      </c>
      <c r="H6321">
        <v>1341</v>
      </c>
      <c r="I6321">
        <v>951383</v>
      </c>
      <c r="J6321">
        <v>27659</v>
      </c>
      <c r="K6321">
        <v>446600</v>
      </c>
      <c r="L6321">
        <v>44850</v>
      </c>
      <c r="M6321">
        <v>5586</v>
      </c>
      <c r="N6321">
        <v>331000000</v>
      </c>
    </row>
    <row r="6322" spans="1:14" x14ac:dyDescent="0.3">
      <c r="A6322" t="s">
        <v>8563</v>
      </c>
      <c r="B6322" t="s">
        <v>2187</v>
      </c>
      <c r="C6322" t="s">
        <v>2255</v>
      </c>
      <c r="D6322" t="s">
        <v>2255</v>
      </c>
      <c r="E6322" s="17">
        <v>44445</v>
      </c>
      <c r="F6322">
        <v>1669</v>
      </c>
      <c r="G6322">
        <v>54</v>
      </c>
      <c r="H6322">
        <v>3934</v>
      </c>
      <c r="I6322">
        <v>953052</v>
      </c>
      <c r="J6322">
        <v>27713</v>
      </c>
      <c r="K6322">
        <v>450534</v>
      </c>
      <c r="L6322">
        <v>23366</v>
      </c>
      <c r="M6322">
        <v>15108</v>
      </c>
      <c r="N6322">
        <v>83000000</v>
      </c>
    </row>
    <row r="6323" spans="1:14" x14ac:dyDescent="0.3">
      <c r="A6323" t="s">
        <v>8564</v>
      </c>
      <c r="B6323" t="s">
        <v>2211</v>
      </c>
      <c r="C6323" t="s">
        <v>2245</v>
      </c>
      <c r="D6323" t="s">
        <v>2246</v>
      </c>
      <c r="E6323" s="17">
        <v>44296</v>
      </c>
      <c r="F6323">
        <v>1417</v>
      </c>
      <c r="G6323">
        <v>92</v>
      </c>
      <c r="H6323">
        <v>2701</v>
      </c>
      <c r="I6323">
        <v>954469</v>
      </c>
      <c r="J6323">
        <v>27805</v>
      </c>
      <c r="K6323">
        <v>453235</v>
      </c>
      <c r="L6323">
        <v>19838</v>
      </c>
      <c r="M6323">
        <v>430</v>
      </c>
      <c r="N6323">
        <v>331000000</v>
      </c>
    </row>
    <row r="6324" spans="1:14" x14ac:dyDescent="0.3">
      <c r="A6324" t="s">
        <v>8565</v>
      </c>
      <c r="B6324" t="s">
        <v>2206</v>
      </c>
      <c r="C6324" t="s">
        <v>2224</v>
      </c>
      <c r="D6324" t="s">
        <v>2225</v>
      </c>
      <c r="E6324" s="17">
        <v>43918</v>
      </c>
      <c r="F6324">
        <v>2726</v>
      </c>
      <c r="G6324">
        <v>187</v>
      </c>
      <c r="H6324">
        <v>4044</v>
      </c>
      <c r="I6324">
        <v>957195</v>
      </c>
      <c r="J6324">
        <v>27992</v>
      </c>
      <c r="K6324">
        <v>457279</v>
      </c>
      <c r="L6324">
        <v>13630</v>
      </c>
      <c r="M6324">
        <v>19969</v>
      </c>
      <c r="N6324">
        <v>68000000</v>
      </c>
    </row>
    <row r="6325" spans="1:14" x14ac:dyDescent="0.3">
      <c r="A6325" t="s">
        <v>8566</v>
      </c>
      <c r="B6325" t="s">
        <v>2211</v>
      </c>
      <c r="C6325" t="s">
        <v>2245</v>
      </c>
      <c r="D6325" t="s">
        <v>2308</v>
      </c>
      <c r="E6325" s="17">
        <v>44133</v>
      </c>
      <c r="F6325">
        <v>4132</v>
      </c>
      <c r="G6325">
        <v>58</v>
      </c>
      <c r="H6325">
        <v>33</v>
      </c>
      <c r="I6325">
        <v>961327</v>
      </c>
      <c r="J6325">
        <v>28050</v>
      </c>
      <c r="K6325">
        <v>457312</v>
      </c>
      <c r="L6325">
        <v>37188</v>
      </c>
      <c r="M6325">
        <v>13354</v>
      </c>
      <c r="N6325">
        <v>331000000</v>
      </c>
    </row>
    <row r="6326" spans="1:14" x14ac:dyDescent="0.3">
      <c r="A6326" t="s">
        <v>8567</v>
      </c>
      <c r="B6326" t="s">
        <v>2206</v>
      </c>
      <c r="C6326" t="s">
        <v>2257</v>
      </c>
      <c r="D6326" t="s">
        <v>2258</v>
      </c>
      <c r="E6326" s="17">
        <v>44510</v>
      </c>
      <c r="F6326">
        <v>2869</v>
      </c>
      <c r="G6326">
        <v>93</v>
      </c>
      <c r="H6326">
        <v>2145</v>
      </c>
      <c r="I6326">
        <v>964196</v>
      </c>
      <c r="J6326">
        <v>28143</v>
      </c>
      <c r="K6326">
        <v>459457</v>
      </c>
      <c r="L6326">
        <v>31559</v>
      </c>
      <c r="M6326">
        <v>6147</v>
      </c>
      <c r="N6326">
        <v>68000000</v>
      </c>
    </row>
    <row r="6327" spans="1:14" x14ac:dyDescent="0.3">
      <c r="A6327" t="s">
        <v>8568</v>
      </c>
      <c r="B6327" t="s">
        <v>2190</v>
      </c>
      <c r="C6327" t="s">
        <v>2269</v>
      </c>
      <c r="D6327" t="s">
        <v>2288</v>
      </c>
      <c r="E6327" s="17">
        <v>44265</v>
      </c>
      <c r="F6327">
        <v>1586</v>
      </c>
      <c r="G6327">
        <v>66</v>
      </c>
      <c r="H6327">
        <v>4805</v>
      </c>
      <c r="I6327">
        <v>965782</v>
      </c>
      <c r="J6327">
        <v>28209</v>
      </c>
      <c r="K6327">
        <v>464262</v>
      </c>
      <c r="L6327">
        <v>14274</v>
      </c>
      <c r="M6327">
        <v>12662</v>
      </c>
      <c r="N6327">
        <v>213000000</v>
      </c>
    </row>
    <row r="6328" spans="1:14" x14ac:dyDescent="0.3">
      <c r="A6328" t="s">
        <v>8569</v>
      </c>
      <c r="B6328" t="s">
        <v>2206</v>
      </c>
      <c r="C6328" t="s">
        <v>2232</v>
      </c>
      <c r="D6328" t="s">
        <v>2233</v>
      </c>
      <c r="E6328" s="17">
        <v>44512</v>
      </c>
      <c r="F6328">
        <v>4667</v>
      </c>
      <c r="G6328">
        <v>4</v>
      </c>
      <c r="H6328">
        <v>1279</v>
      </c>
      <c r="I6328">
        <v>970449</v>
      </c>
      <c r="J6328">
        <v>28213</v>
      </c>
      <c r="K6328">
        <v>465541</v>
      </c>
      <c r="L6328">
        <v>56004</v>
      </c>
      <c r="M6328">
        <v>7614</v>
      </c>
      <c r="N6328">
        <v>68000000</v>
      </c>
    </row>
    <row r="6329" spans="1:14" x14ac:dyDescent="0.3">
      <c r="A6329" t="s">
        <v>8570</v>
      </c>
      <c r="B6329" t="s">
        <v>2187</v>
      </c>
      <c r="C6329" t="s">
        <v>2255</v>
      </c>
      <c r="D6329" t="s">
        <v>2255</v>
      </c>
      <c r="E6329" s="17">
        <v>43965</v>
      </c>
      <c r="F6329">
        <v>4402</v>
      </c>
      <c r="G6329">
        <v>82</v>
      </c>
      <c r="H6329">
        <v>404</v>
      </c>
      <c r="I6329">
        <v>974851</v>
      </c>
      <c r="J6329">
        <v>28295</v>
      </c>
      <c r="K6329">
        <v>465945</v>
      </c>
      <c r="L6329">
        <v>22010</v>
      </c>
      <c r="M6329">
        <v>4125</v>
      </c>
      <c r="N6329">
        <v>83000000</v>
      </c>
    </row>
    <row r="6330" spans="1:14" x14ac:dyDescent="0.3">
      <c r="A6330" t="s">
        <v>8571</v>
      </c>
      <c r="B6330" t="s">
        <v>2194</v>
      </c>
      <c r="C6330" t="s">
        <v>27</v>
      </c>
      <c r="D6330" t="s">
        <v>27</v>
      </c>
      <c r="E6330" s="17">
        <v>43880</v>
      </c>
      <c r="F6330">
        <v>4400</v>
      </c>
      <c r="G6330">
        <v>71</v>
      </c>
      <c r="H6330">
        <v>4711</v>
      </c>
      <c r="I6330">
        <v>979251</v>
      </c>
      <c r="J6330">
        <v>28366</v>
      </c>
      <c r="K6330">
        <v>470656</v>
      </c>
      <c r="L6330">
        <v>57200</v>
      </c>
      <c r="M6330">
        <v>15447</v>
      </c>
      <c r="N6330">
        <v>1380000000</v>
      </c>
    </row>
    <row r="6331" spans="1:14" x14ac:dyDescent="0.3">
      <c r="A6331" t="s">
        <v>8572</v>
      </c>
      <c r="B6331" t="s">
        <v>2206</v>
      </c>
      <c r="C6331" t="s">
        <v>2207</v>
      </c>
      <c r="D6331" t="s">
        <v>2263</v>
      </c>
      <c r="E6331" s="17">
        <v>44262</v>
      </c>
      <c r="F6331">
        <v>2226</v>
      </c>
      <c r="G6331">
        <v>126</v>
      </c>
      <c r="H6331">
        <v>1924</v>
      </c>
      <c r="I6331">
        <v>981477</v>
      </c>
      <c r="J6331">
        <v>28492</v>
      </c>
      <c r="K6331">
        <v>472580</v>
      </c>
      <c r="L6331">
        <v>13356</v>
      </c>
      <c r="M6331">
        <v>1887</v>
      </c>
      <c r="N6331">
        <v>68000000</v>
      </c>
    </row>
    <row r="6332" spans="1:14" x14ac:dyDescent="0.3">
      <c r="A6332" t="s">
        <v>8573</v>
      </c>
      <c r="B6332" t="s">
        <v>2211</v>
      </c>
      <c r="C6332" t="s">
        <v>2245</v>
      </c>
      <c r="D6332" t="s">
        <v>2308</v>
      </c>
      <c r="E6332" s="17">
        <v>44170</v>
      </c>
      <c r="F6332">
        <v>3736</v>
      </c>
      <c r="G6332">
        <v>36</v>
      </c>
      <c r="H6332">
        <v>1857</v>
      </c>
      <c r="I6332">
        <v>985213</v>
      </c>
      <c r="J6332">
        <v>28528</v>
      </c>
      <c r="K6332">
        <v>474437</v>
      </c>
      <c r="L6332">
        <v>44832</v>
      </c>
      <c r="M6332">
        <v>3345</v>
      </c>
      <c r="N6332">
        <v>331000000</v>
      </c>
    </row>
    <row r="6333" spans="1:14" x14ac:dyDescent="0.3">
      <c r="A6333" t="s">
        <v>8574</v>
      </c>
      <c r="B6333" t="s">
        <v>2206</v>
      </c>
      <c r="C6333" t="s">
        <v>2207</v>
      </c>
      <c r="D6333" t="s">
        <v>2208</v>
      </c>
      <c r="E6333" s="17">
        <v>44177</v>
      </c>
      <c r="F6333">
        <v>931</v>
      </c>
      <c r="G6333">
        <v>26</v>
      </c>
      <c r="H6333">
        <v>881</v>
      </c>
      <c r="I6333">
        <v>986144</v>
      </c>
      <c r="J6333">
        <v>28554</v>
      </c>
      <c r="K6333">
        <v>475318</v>
      </c>
      <c r="L6333">
        <v>8379</v>
      </c>
      <c r="M6333">
        <v>16791</v>
      </c>
      <c r="N6333">
        <v>68000000</v>
      </c>
    </row>
    <row r="6334" spans="1:14" x14ac:dyDescent="0.3">
      <c r="A6334" t="s">
        <v>8575</v>
      </c>
      <c r="B6334" t="s">
        <v>2190</v>
      </c>
      <c r="C6334" t="s">
        <v>2198</v>
      </c>
      <c r="D6334" t="s">
        <v>2306</v>
      </c>
      <c r="E6334" s="17">
        <v>44476</v>
      </c>
      <c r="F6334">
        <v>1542</v>
      </c>
      <c r="G6334">
        <v>12</v>
      </c>
      <c r="H6334">
        <v>2881</v>
      </c>
      <c r="I6334">
        <v>987686</v>
      </c>
      <c r="J6334">
        <v>28566</v>
      </c>
      <c r="K6334">
        <v>478199</v>
      </c>
      <c r="L6334">
        <v>29298</v>
      </c>
      <c r="M6334">
        <v>18589</v>
      </c>
      <c r="N6334">
        <v>213000000</v>
      </c>
    </row>
    <row r="6335" spans="1:14" x14ac:dyDescent="0.3">
      <c r="A6335" t="s">
        <v>8576</v>
      </c>
      <c r="B6335" t="s">
        <v>2206</v>
      </c>
      <c r="C6335" t="s">
        <v>2224</v>
      </c>
      <c r="D6335" t="s">
        <v>2225</v>
      </c>
      <c r="E6335" s="17">
        <v>44177</v>
      </c>
      <c r="F6335">
        <v>1992</v>
      </c>
      <c r="G6335">
        <v>133</v>
      </c>
      <c r="H6335">
        <v>2902</v>
      </c>
      <c r="I6335">
        <v>989678</v>
      </c>
      <c r="J6335">
        <v>28699</v>
      </c>
      <c r="K6335">
        <v>481101</v>
      </c>
      <c r="L6335">
        <v>27888</v>
      </c>
      <c r="M6335">
        <v>6550</v>
      </c>
      <c r="N6335">
        <v>68000000</v>
      </c>
    </row>
    <row r="6336" spans="1:14" x14ac:dyDescent="0.3">
      <c r="A6336" t="s">
        <v>8577</v>
      </c>
      <c r="B6336" t="s">
        <v>2187</v>
      </c>
      <c r="C6336" t="s">
        <v>2201</v>
      </c>
      <c r="D6336" t="s">
        <v>2202</v>
      </c>
      <c r="E6336" s="17">
        <v>44479</v>
      </c>
      <c r="F6336">
        <v>3706</v>
      </c>
      <c r="G6336">
        <v>64</v>
      </c>
      <c r="H6336">
        <v>1597</v>
      </c>
      <c r="I6336">
        <v>993384</v>
      </c>
      <c r="J6336">
        <v>28763</v>
      </c>
      <c r="K6336">
        <v>482698</v>
      </c>
      <c r="L6336">
        <v>70414</v>
      </c>
      <c r="M6336">
        <v>12317</v>
      </c>
      <c r="N6336">
        <v>83000000</v>
      </c>
    </row>
    <row r="6337" spans="1:14" x14ac:dyDescent="0.3">
      <c r="A6337" t="s">
        <v>8578</v>
      </c>
      <c r="B6337" t="s">
        <v>2206</v>
      </c>
      <c r="C6337" t="s">
        <v>2207</v>
      </c>
      <c r="D6337" t="s">
        <v>2263</v>
      </c>
      <c r="E6337" s="17">
        <v>44075</v>
      </c>
      <c r="F6337">
        <v>4059</v>
      </c>
      <c r="G6337">
        <v>157</v>
      </c>
      <c r="H6337">
        <v>1939</v>
      </c>
      <c r="I6337">
        <v>997443</v>
      </c>
      <c r="J6337">
        <v>28920</v>
      </c>
      <c r="K6337">
        <v>484637</v>
      </c>
      <c r="L6337">
        <v>44649</v>
      </c>
      <c r="M6337">
        <v>17576</v>
      </c>
      <c r="N6337">
        <v>68000000</v>
      </c>
    </row>
    <row r="6338" spans="1:14" x14ac:dyDescent="0.3">
      <c r="A6338" t="s">
        <v>8579</v>
      </c>
      <c r="B6338" t="s">
        <v>2187</v>
      </c>
      <c r="C6338" t="s">
        <v>2201</v>
      </c>
      <c r="D6338" t="s">
        <v>2272</v>
      </c>
      <c r="E6338" s="17">
        <v>43939</v>
      </c>
      <c r="F6338">
        <v>3549</v>
      </c>
      <c r="G6338">
        <v>179</v>
      </c>
      <c r="H6338">
        <v>1245</v>
      </c>
      <c r="I6338">
        <v>1000992</v>
      </c>
      <c r="J6338">
        <v>29099</v>
      </c>
      <c r="K6338">
        <v>485882</v>
      </c>
      <c r="L6338">
        <v>53235</v>
      </c>
      <c r="M6338">
        <v>11058</v>
      </c>
      <c r="N6338">
        <v>83000000</v>
      </c>
    </row>
    <row r="6339" spans="1:14" x14ac:dyDescent="0.3">
      <c r="A6339" t="s">
        <v>8580</v>
      </c>
      <c r="B6339" t="s">
        <v>2211</v>
      </c>
      <c r="C6339" t="s">
        <v>2241</v>
      </c>
      <c r="D6339" t="s">
        <v>2242</v>
      </c>
      <c r="E6339" s="17">
        <v>44363</v>
      </c>
      <c r="F6339">
        <v>3144</v>
      </c>
      <c r="G6339">
        <v>40</v>
      </c>
      <c r="H6339">
        <v>439</v>
      </c>
      <c r="I6339">
        <v>4136</v>
      </c>
      <c r="J6339">
        <v>29139</v>
      </c>
      <c r="K6339">
        <v>486321</v>
      </c>
      <c r="L6339">
        <v>47160</v>
      </c>
      <c r="M6339">
        <v>18775</v>
      </c>
      <c r="N6339">
        <v>331000000</v>
      </c>
    </row>
    <row r="6340" spans="1:14" x14ac:dyDescent="0.3">
      <c r="A6340" t="s">
        <v>8581</v>
      </c>
      <c r="B6340" t="s">
        <v>2190</v>
      </c>
      <c r="C6340" t="s">
        <v>2269</v>
      </c>
      <c r="D6340" t="s">
        <v>2288</v>
      </c>
      <c r="E6340" s="17">
        <v>43920</v>
      </c>
      <c r="F6340">
        <v>4892</v>
      </c>
      <c r="G6340">
        <v>14</v>
      </c>
      <c r="H6340">
        <v>4627</v>
      </c>
      <c r="I6340">
        <v>9028</v>
      </c>
      <c r="J6340">
        <v>29153</v>
      </c>
      <c r="K6340">
        <v>490948</v>
      </c>
      <c r="L6340">
        <v>53812</v>
      </c>
      <c r="M6340">
        <v>1422</v>
      </c>
      <c r="N6340">
        <v>213000000</v>
      </c>
    </row>
    <row r="6341" spans="1:14" x14ac:dyDescent="0.3">
      <c r="A6341" t="s">
        <v>8582</v>
      </c>
      <c r="B6341" t="s">
        <v>2194</v>
      </c>
      <c r="C6341" t="s">
        <v>27</v>
      </c>
      <c r="D6341" t="s">
        <v>27</v>
      </c>
      <c r="E6341" s="17">
        <v>44126</v>
      </c>
      <c r="F6341">
        <v>1534</v>
      </c>
      <c r="G6341">
        <v>132</v>
      </c>
      <c r="H6341">
        <v>2824</v>
      </c>
      <c r="I6341">
        <v>10562</v>
      </c>
      <c r="J6341">
        <v>29285</v>
      </c>
      <c r="K6341">
        <v>493772</v>
      </c>
      <c r="L6341">
        <v>7670</v>
      </c>
      <c r="M6341">
        <v>12471</v>
      </c>
      <c r="N6341">
        <v>1380000000</v>
      </c>
    </row>
    <row r="6342" spans="1:14" x14ac:dyDescent="0.3">
      <c r="A6342" t="s">
        <v>8583</v>
      </c>
      <c r="B6342" t="s">
        <v>2211</v>
      </c>
      <c r="C6342" t="s">
        <v>2241</v>
      </c>
      <c r="D6342" t="s">
        <v>2242</v>
      </c>
      <c r="E6342" s="17">
        <v>43942</v>
      </c>
      <c r="F6342">
        <v>3136</v>
      </c>
      <c r="G6342">
        <v>14</v>
      </c>
      <c r="H6342">
        <v>115</v>
      </c>
      <c r="I6342">
        <v>13698</v>
      </c>
      <c r="J6342">
        <v>29299</v>
      </c>
      <c r="K6342">
        <v>493887</v>
      </c>
      <c r="L6342">
        <v>37632</v>
      </c>
      <c r="M6342">
        <v>16109</v>
      </c>
      <c r="N6342">
        <v>331000000</v>
      </c>
    </row>
    <row r="6343" spans="1:14" x14ac:dyDescent="0.3">
      <c r="A6343" t="s">
        <v>8584</v>
      </c>
      <c r="B6343" t="s">
        <v>2211</v>
      </c>
      <c r="C6343" t="s">
        <v>2212</v>
      </c>
      <c r="D6343" t="s">
        <v>2328</v>
      </c>
      <c r="E6343" s="17">
        <v>44419</v>
      </c>
      <c r="F6343">
        <v>4842</v>
      </c>
      <c r="G6343">
        <v>0</v>
      </c>
      <c r="H6343">
        <v>4500</v>
      </c>
      <c r="I6343">
        <v>18540</v>
      </c>
      <c r="J6343">
        <v>29299</v>
      </c>
      <c r="K6343">
        <v>498387</v>
      </c>
      <c r="L6343">
        <v>82314</v>
      </c>
      <c r="M6343">
        <v>15296</v>
      </c>
      <c r="N6343">
        <v>331000000</v>
      </c>
    </row>
    <row r="6344" spans="1:14" x14ac:dyDescent="0.3">
      <c r="A6344" t="s">
        <v>8585</v>
      </c>
      <c r="B6344" t="s">
        <v>2194</v>
      </c>
      <c r="C6344" t="s">
        <v>2221</v>
      </c>
      <c r="D6344" t="s">
        <v>2222</v>
      </c>
      <c r="E6344" s="17">
        <v>44007</v>
      </c>
      <c r="F6344">
        <v>2674</v>
      </c>
      <c r="G6344">
        <v>14</v>
      </c>
      <c r="H6344">
        <v>1278</v>
      </c>
      <c r="I6344">
        <v>21214</v>
      </c>
      <c r="J6344">
        <v>29313</v>
      </c>
      <c r="K6344">
        <v>499665</v>
      </c>
      <c r="L6344">
        <v>18718</v>
      </c>
      <c r="M6344">
        <v>19657</v>
      </c>
      <c r="N6344">
        <v>1380000000</v>
      </c>
    </row>
    <row r="6345" spans="1:14" x14ac:dyDescent="0.3">
      <c r="A6345" t="s">
        <v>8586</v>
      </c>
      <c r="B6345" t="s">
        <v>2206</v>
      </c>
      <c r="C6345" t="s">
        <v>2224</v>
      </c>
      <c r="D6345" t="s">
        <v>2230</v>
      </c>
      <c r="E6345" s="17">
        <v>44173</v>
      </c>
      <c r="F6345">
        <v>4548</v>
      </c>
      <c r="G6345">
        <v>187</v>
      </c>
      <c r="H6345">
        <v>296</v>
      </c>
      <c r="I6345">
        <v>25762</v>
      </c>
      <c r="J6345">
        <v>29500</v>
      </c>
      <c r="K6345">
        <v>499961</v>
      </c>
      <c r="L6345">
        <v>86412</v>
      </c>
      <c r="M6345">
        <v>12608</v>
      </c>
      <c r="N6345">
        <v>68000000</v>
      </c>
    </row>
    <row r="6346" spans="1:14" x14ac:dyDescent="0.3">
      <c r="A6346" t="s">
        <v>8587</v>
      </c>
      <c r="B6346" t="s">
        <v>2206</v>
      </c>
      <c r="C6346" t="s">
        <v>2257</v>
      </c>
      <c r="D6346" t="s">
        <v>2258</v>
      </c>
      <c r="E6346" s="17">
        <v>44490</v>
      </c>
      <c r="F6346">
        <v>4926</v>
      </c>
      <c r="G6346">
        <v>47</v>
      </c>
      <c r="H6346">
        <v>2948</v>
      </c>
      <c r="I6346">
        <v>30688</v>
      </c>
      <c r="J6346">
        <v>29547</v>
      </c>
      <c r="K6346">
        <v>502909</v>
      </c>
      <c r="L6346">
        <v>83742</v>
      </c>
      <c r="M6346">
        <v>18426</v>
      </c>
      <c r="N6346">
        <v>68000000</v>
      </c>
    </row>
    <row r="6347" spans="1:14" x14ac:dyDescent="0.3">
      <c r="A6347" t="s">
        <v>8588</v>
      </c>
      <c r="B6347" t="s">
        <v>2206</v>
      </c>
      <c r="C6347" t="s">
        <v>2232</v>
      </c>
      <c r="D6347" t="s">
        <v>2233</v>
      </c>
      <c r="E6347" s="17">
        <v>43931</v>
      </c>
      <c r="F6347">
        <v>4853</v>
      </c>
      <c r="G6347">
        <v>181</v>
      </c>
      <c r="H6347">
        <v>2605</v>
      </c>
      <c r="I6347">
        <v>35541</v>
      </c>
      <c r="J6347">
        <v>29728</v>
      </c>
      <c r="K6347">
        <v>505514</v>
      </c>
      <c r="L6347">
        <v>92207</v>
      </c>
      <c r="M6347">
        <v>15882</v>
      </c>
      <c r="N6347">
        <v>68000000</v>
      </c>
    </row>
    <row r="6348" spans="1:14" x14ac:dyDescent="0.3">
      <c r="A6348" t="s">
        <v>8589</v>
      </c>
      <c r="B6348" t="s">
        <v>2190</v>
      </c>
      <c r="C6348" t="s">
        <v>2269</v>
      </c>
      <c r="D6348" t="s">
        <v>2288</v>
      </c>
      <c r="E6348" s="17">
        <v>44459</v>
      </c>
      <c r="F6348">
        <v>860</v>
      </c>
      <c r="G6348">
        <v>182</v>
      </c>
      <c r="H6348">
        <v>1094</v>
      </c>
      <c r="I6348">
        <v>36401</v>
      </c>
      <c r="J6348">
        <v>29910</v>
      </c>
      <c r="K6348">
        <v>506608</v>
      </c>
      <c r="L6348">
        <v>14620</v>
      </c>
      <c r="M6348">
        <v>3659</v>
      </c>
      <c r="N6348">
        <v>213000000</v>
      </c>
    </row>
    <row r="6349" spans="1:14" x14ac:dyDescent="0.3">
      <c r="A6349" t="s">
        <v>8590</v>
      </c>
      <c r="B6349" t="s">
        <v>2211</v>
      </c>
      <c r="C6349" t="s">
        <v>2212</v>
      </c>
      <c r="D6349" t="s">
        <v>2328</v>
      </c>
      <c r="E6349" s="17">
        <v>44434</v>
      </c>
      <c r="F6349">
        <v>1552</v>
      </c>
      <c r="G6349">
        <v>71</v>
      </c>
      <c r="H6349">
        <v>4811</v>
      </c>
      <c r="I6349">
        <v>37953</v>
      </c>
      <c r="J6349">
        <v>29981</v>
      </c>
      <c r="K6349">
        <v>511419</v>
      </c>
      <c r="L6349">
        <v>12416</v>
      </c>
      <c r="M6349">
        <v>19202</v>
      </c>
      <c r="N6349">
        <v>331000000</v>
      </c>
    </row>
    <row r="6350" spans="1:14" x14ac:dyDescent="0.3">
      <c r="A6350" t="s">
        <v>8591</v>
      </c>
      <c r="B6350" t="s">
        <v>2187</v>
      </c>
      <c r="C6350" t="s">
        <v>2188</v>
      </c>
      <c r="D6350" t="s">
        <v>2188</v>
      </c>
      <c r="E6350" s="17">
        <v>44231</v>
      </c>
      <c r="F6350">
        <v>4914</v>
      </c>
      <c r="G6350">
        <v>116</v>
      </c>
      <c r="H6350">
        <v>1074</v>
      </c>
      <c r="I6350">
        <v>42867</v>
      </c>
      <c r="J6350">
        <v>30097</v>
      </c>
      <c r="K6350">
        <v>512493</v>
      </c>
      <c r="L6350">
        <v>34398</v>
      </c>
      <c r="M6350">
        <v>9520</v>
      </c>
      <c r="N6350">
        <v>83000000</v>
      </c>
    </row>
    <row r="6351" spans="1:14" x14ac:dyDescent="0.3">
      <c r="A6351" t="s">
        <v>8592</v>
      </c>
      <c r="B6351" t="s">
        <v>2194</v>
      </c>
      <c r="C6351" t="s">
        <v>2221</v>
      </c>
      <c r="D6351" t="s">
        <v>2222</v>
      </c>
      <c r="E6351" s="17">
        <v>43858</v>
      </c>
      <c r="F6351">
        <v>1392</v>
      </c>
      <c r="G6351">
        <v>26</v>
      </c>
      <c r="H6351">
        <v>15</v>
      </c>
      <c r="I6351">
        <v>44259</v>
      </c>
      <c r="J6351">
        <v>30123</v>
      </c>
      <c r="K6351">
        <v>512508</v>
      </c>
      <c r="L6351">
        <v>20880</v>
      </c>
      <c r="M6351">
        <v>4177</v>
      </c>
      <c r="N6351">
        <v>1380000000</v>
      </c>
    </row>
    <row r="6352" spans="1:14" x14ac:dyDescent="0.3">
      <c r="A6352" t="s">
        <v>8593</v>
      </c>
      <c r="B6352" t="s">
        <v>2211</v>
      </c>
      <c r="C6352" t="s">
        <v>2237</v>
      </c>
      <c r="D6352" t="s">
        <v>2250</v>
      </c>
      <c r="E6352" s="17">
        <v>44367</v>
      </c>
      <c r="F6352">
        <v>1879</v>
      </c>
      <c r="G6352">
        <v>157</v>
      </c>
      <c r="H6352">
        <v>1527</v>
      </c>
      <c r="I6352">
        <v>46138</v>
      </c>
      <c r="J6352">
        <v>30280</v>
      </c>
      <c r="K6352">
        <v>514035</v>
      </c>
      <c r="L6352">
        <v>11274</v>
      </c>
      <c r="M6352">
        <v>1316</v>
      </c>
      <c r="N6352">
        <v>331000000</v>
      </c>
    </row>
    <row r="6353" spans="1:14" x14ac:dyDescent="0.3">
      <c r="A6353" t="s">
        <v>8594</v>
      </c>
      <c r="B6353" t="s">
        <v>2206</v>
      </c>
      <c r="C6353" t="s">
        <v>2207</v>
      </c>
      <c r="D6353" t="s">
        <v>2263</v>
      </c>
      <c r="E6353" s="17">
        <v>43888</v>
      </c>
      <c r="F6353">
        <v>380</v>
      </c>
      <c r="G6353">
        <v>59</v>
      </c>
      <c r="H6353">
        <v>50</v>
      </c>
      <c r="I6353">
        <v>46518</v>
      </c>
      <c r="J6353">
        <v>30339</v>
      </c>
      <c r="K6353">
        <v>514085</v>
      </c>
      <c r="L6353">
        <v>4180</v>
      </c>
      <c r="M6353">
        <v>15707</v>
      </c>
      <c r="N6353">
        <v>68000000</v>
      </c>
    </row>
    <row r="6354" spans="1:14" x14ac:dyDescent="0.3">
      <c r="A6354" t="s">
        <v>8595</v>
      </c>
      <c r="B6354" t="s">
        <v>2194</v>
      </c>
      <c r="C6354" t="s">
        <v>2204</v>
      </c>
      <c r="D6354" t="s">
        <v>25</v>
      </c>
      <c r="E6354" s="17">
        <v>44328</v>
      </c>
      <c r="F6354">
        <v>648</v>
      </c>
      <c r="G6354">
        <v>65</v>
      </c>
      <c r="H6354">
        <v>3199</v>
      </c>
      <c r="I6354">
        <v>47166</v>
      </c>
      <c r="J6354">
        <v>30404</v>
      </c>
      <c r="K6354">
        <v>517284</v>
      </c>
      <c r="L6354">
        <v>9072</v>
      </c>
      <c r="M6354">
        <v>12510</v>
      </c>
      <c r="N6354">
        <v>1380000000</v>
      </c>
    </row>
    <row r="6355" spans="1:14" x14ac:dyDescent="0.3">
      <c r="A6355" t="s">
        <v>8596</v>
      </c>
      <c r="B6355" t="s">
        <v>2187</v>
      </c>
      <c r="C6355" t="s">
        <v>2201</v>
      </c>
      <c r="D6355" t="s">
        <v>2272</v>
      </c>
      <c r="E6355" s="17">
        <v>44127</v>
      </c>
      <c r="F6355">
        <v>4341</v>
      </c>
      <c r="G6355">
        <v>173</v>
      </c>
      <c r="H6355">
        <v>3241</v>
      </c>
      <c r="I6355">
        <v>51507</v>
      </c>
      <c r="J6355">
        <v>30577</v>
      </c>
      <c r="K6355">
        <v>520525</v>
      </c>
      <c r="L6355">
        <v>82479</v>
      </c>
      <c r="M6355">
        <v>6918</v>
      </c>
      <c r="N6355">
        <v>83000000</v>
      </c>
    </row>
    <row r="6356" spans="1:14" x14ac:dyDescent="0.3">
      <c r="A6356" t="s">
        <v>8597</v>
      </c>
      <c r="B6356" t="s">
        <v>2211</v>
      </c>
      <c r="C6356" t="s">
        <v>2212</v>
      </c>
      <c r="D6356" t="s">
        <v>2328</v>
      </c>
      <c r="E6356" s="17">
        <v>43964</v>
      </c>
      <c r="F6356">
        <v>3621</v>
      </c>
      <c r="G6356">
        <v>51</v>
      </c>
      <c r="H6356">
        <v>1603</v>
      </c>
      <c r="I6356">
        <v>55128</v>
      </c>
      <c r="J6356">
        <v>30628</v>
      </c>
      <c r="K6356">
        <v>522128</v>
      </c>
      <c r="L6356">
        <v>65178</v>
      </c>
      <c r="M6356">
        <v>17262</v>
      </c>
      <c r="N6356">
        <v>331000000</v>
      </c>
    </row>
    <row r="6357" spans="1:14" x14ac:dyDescent="0.3">
      <c r="A6357" t="s">
        <v>8598</v>
      </c>
      <c r="B6357" t="s">
        <v>2211</v>
      </c>
      <c r="C6357" t="s">
        <v>2212</v>
      </c>
      <c r="D6357" t="s">
        <v>2328</v>
      </c>
      <c r="E6357" s="17">
        <v>44161</v>
      </c>
      <c r="F6357">
        <v>4660</v>
      </c>
      <c r="G6357">
        <v>80</v>
      </c>
      <c r="H6357">
        <v>3036</v>
      </c>
      <c r="I6357">
        <v>59788</v>
      </c>
      <c r="J6357">
        <v>30708</v>
      </c>
      <c r="K6357">
        <v>525164</v>
      </c>
      <c r="L6357">
        <v>41940</v>
      </c>
      <c r="M6357">
        <v>9253</v>
      </c>
      <c r="N6357">
        <v>331000000</v>
      </c>
    </row>
    <row r="6358" spans="1:14" x14ac:dyDescent="0.3">
      <c r="A6358" t="s">
        <v>8599</v>
      </c>
      <c r="B6358" t="s">
        <v>2190</v>
      </c>
      <c r="C6358" t="s">
        <v>2252</v>
      </c>
      <c r="D6358" t="s">
        <v>2301</v>
      </c>
      <c r="E6358" s="17">
        <v>44079</v>
      </c>
      <c r="F6358">
        <v>3417</v>
      </c>
      <c r="G6358">
        <v>34</v>
      </c>
      <c r="H6358">
        <v>2785</v>
      </c>
      <c r="I6358">
        <v>63205</v>
      </c>
      <c r="J6358">
        <v>30742</v>
      </c>
      <c r="K6358">
        <v>527949</v>
      </c>
      <c r="L6358">
        <v>37587</v>
      </c>
      <c r="M6358">
        <v>19588</v>
      </c>
      <c r="N6358">
        <v>213000000</v>
      </c>
    </row>
    <row r="6359" spans="1:14" x14ac:dyDescent="0.3">
      <c r="A6359" t="s">
        <v>8600</v>
      </c>
      <c r="B6359" t="s">
        <v>2211</v>
      </c>
      <c r="C6359" t="s">
        <v>2237</v>
      </c>
      <c r="D6359" t="s">
        <v>2238</v>
      </c>
      <c r="E6359" s="17">
        <v>44380</v>
      </c>
      <c r="F6359">
        <v>820</v>
      </c>
      <c r="G6359">
        <v>120</v>
      </c>
      <c r="H6359">
        <v>1992</v>
      </c>
      <c r="I6359">
        <v>64025</v>
      </c>
      <c r="J6359">
        <v>30862</v>
      </c>
      <c r="K6359">
        <v>529941</v>
      </c>
      <c r="L6359">
        <v>4100</v>
      </c>
      <c r="M6359">
        <v>16978</v>
      </c>
      <c r="N6359">
        <v>331000000</v>
      </c>
    </row>
    <row r="6360" spans="1:14" x14ac:dyDescent="0.3">
      <c r="A6360" t="s">
        <v>8601</v>
      </c>
      <c r="B6360" t="s">
        <v>2211</v>
      </c>
      <c r="C6360" t="s">
        <v>2245</v>
      </c>
      <c r="D6360" t="s">
        <v>2308</v>
      </c>
      <c r="E6360" s="17">
        <v>43905</v>
      </c>
      <c r="F6360">
        <v>471</v>
      </c>
      <c r="G6360">
        <v>41</v>
      </c>
      <c r="H6360">
        <v>2953</v>
      </c>
      <c r="I6360">
        <v>64496</v>
      </c>
      <c r="J6360">
        <v>30903</v>
      </c>
      <c r="K6360">
        <v>532894</v>
      </c>
      <c r="L6360">
        <v>6594</v>
      </c>
      <c r="M6360">
        <v>15564</v>
      </c>
      <c r="N6360">
        <v>331000000</v>
      </c>
    </row>
    <row r="6361" spans="1:14" x14ac:dyDescent="0.3">
      <c r="A6361" t="s">
        <v>8602</v>
      </c>
      <c r="B6361" t="s">
        <v>2187</v>
      </c>
      <c r="C6361" t="s">
        <v>2338</v>
      </c>
      <c r="D6361" t="s">
        <v>2438</v>
      </c>
      <c r="E6361" s="17">
        <v>44484</v>
      </c>
      <c r="F6361">
        <v>2016</v>
      </c>
      <c r="G6361">
        <v>183</v>
      </c>
      <c r="H6361">
        <v>931</v>
      </c>
      <c r="I6361">
        <v>66512</v>
      </c>
      <c r="J6361">
        <v>31086</v>
      </c>
      <c r="K6361">
        <v>533825</v>
      </c>
      <c r="L6361">
        <v>12096</v>
      </c>
      <c r="M6361">
        <v>13441</v>
      </c>
      <c r="N6361">
        <v>83000000</v>
      </c>
    </row>
    <row r="6362" spans="1:14" x14ac:dyDescent="0.3">
      <c r="A6362" t="s">
        <v>8603</v>
      </c>
      <c r="B6362" t="s">
        <v>2187</v>
      </c>
      <c r="C6362" t="s">
        <v>2201</v>
      </c>
      <c r="D6362" t="s">
        <v>2272</v>
      </c>
      <c r="E6362" s="17">
        <v>43998</v>
      </c>
      <c r="F6362">
        <v>121</v>
      </c>
      <c r="G6362">
        <v>44</v>
      </c>
      <c r="H6362">
        <v>2015</v>
      </c>
      <c r="I6362">
        <v>66633</v>
      </c>
      <c r="J6362">
        <v>31130</v>
      </c>
      <c r="K6362">
        <v>535840</v>
      </c>
      <c r="L6362">
        <v>2178</v>
      </c>
      <c r="M6362">
        <v>14405</v>
      </c>
      <c r="N6362">
        <v>83000000</v>
      </c>
    </row>
    <row r="6363" spans="1:14" x14ac:dyDescent="0.3">
      <c r="A6363" t="s">
        <v>8604</v>
      </c>
      <c r="B6363" t="s">
        <v>2194</v>
      </c>
      <c r="C6363" t="s">
        <v>2195</v>
      </c>
      <c r="D6363" t="s">
        <v>2196</v>
      </c>
      <c r="E6363" s="17">
        <v>44333</v>
      </c>
      <c r="F6363">
        <v>4876</v>
      </c>
      <c r="G6363">
        <v>51</v>
      </c>
      <c r="H6363">
        <v>4613</v>
      </c>
      <c r="I6363">
        <v>71509</v>
      </c>
      <c r="J6363">
        <v>31181</v>
      </c>
      <c r="K6363">
        <v>540453</v>
      </c>
      <c r="L6363">
        <v>48760</v>
      </c>
      <c r="M6363">
        <v>17051</v>
      </c>
      <c r="N6363">
        <v>1380000000</v>
      </c>
    </row>
    <row r="6364" spans="1:14" x14ac:dyDescent="0.3">
      <c r="A6364" t="s">
        <v>8605</v>
      </c>
      <c r="B6364" t="s">
        <v>2206</v>
      </c>
      <c r="C6364" t="s">
        <v>2207</v>
      </c>
      <c r="D6364" t="s">
        <v>2208</v>
      </c>
      <c r="E6364" s="17">
        <v>44185</v>
      </c>
      <c r="F6364">
        <v>2795</v>
      </c>
      <c r="G6364">
        <v>150</v>
      </c>
      <c r="H6364">
        <v>2138</v>
      </c>
      <c r="I6364">
        <v>74304</v>
      </c>
      <c r="J6364">
        <v>31331</v>
      </c>
      <c r="K6364">
        <v>542591</v>
      </c>
      <c r="L6364">
        <v>47515</v>
      </c>
      <c r="M6364">
        <v>16600</v>
      </c>
      <c r="N6364">
        <v>68000000</v>
      </c>
    </row>
    <row r="6365" spans="1:14" x14ac:dyDescent="0.3">
      <c r="A6365" t="s">
        <v>8606</v>
      </c>
      <c r="B6365" t="s">
        <v>2187</v>
      </c>
      <c r="C6365" t="s">
        <v>2188</v>
      </c>
      <c r="D6365" t="s">
        <v>2188</v>
      </c>
      <c r="E6365" s="17">
        <v>44055</v>
      </c>
      <c r="F6365">
        <v>4216</v>
      </c>
      <c r="G6365">
        <v>156</v>
      </c>
      <c r="H6365">
        <v>4289</v>
      </c>
      <c r="I6365">
        <v>78520</v>
      </c>
      <c r="J6365">
        <v>31487</v>
      </c>
      <c r="K6365">
        <v>546880</v>
      </c>
      <c r="L6365">
        <v>42160</v>
      </c>
      <c r="M6365">
        <v>6007</v>
      </c>
      <c r="N6365">
        <v>83000000</v>
      </c>
    </row>
    <row r="6366" spans="1:14" x14ac:dyDescent="0.3">
      <c r="A6366" t="s">
        <v>8607</v>
      </c>
      <c r="B6366" t="s">
        <v>2194</v>
      </c>
      <c r="C6366" t="s">
        <v>2221</v>
      </c>
      <c r="D6366" t="s">
        <v>2222</v>
      </c>
      <c r="E6366" s="17">
        <v>44494</v>
      </c>
      <c r="F6366">
        <v>2186</v>
      </c>
      <c r="G6366">
        <v>28</v>
      </c>
      <c r="H6366">
        <v>3400</v>
      </c>
      <c r="I6366">
        <v>80706</v>
      </c>
      <c r="J6366">
        <v>31515</v>
      </c>
      <c r="K6366">
        <v>550280</v>
      </c>
      <c r="L6366">
        <v>15302</v>
      </c>
      <c r="M6366">
        <v>4703</v>
      </c>
      <c r="N6366">
        <v>1380000000</v>
      </c>
    </row>
    <row r="6367" spans="1:14" x14ac:dyDescent="0.3">
      <c r="A6367" t="s">
        <v>8608</v>
      </c>
      <c r="B6367" t="s">
        <v>2211</v>
      </c>
      <c r="C6367" t="s">
        <v>2212</v>
      </c>
      <c r="D6367" t="s">
        <v>2328</v>
      </c>
      <c r="E6367" s="17">
        <v>44361</v>
      </c>
      <c r="F6367">
        <v>2134</v>
      </c>
      <c r="G6367">
        <v>56</v>
      </c>
      <c r="H6367">
        <v>1087</v>
      </c>
      <c r="I6367">
        <v>82840</v>
      </c>
      <c r="J6367">
        <v>31571</v>
      </c>
      <c r="K6367">
        <v>551367</v>
      </c>
      <c r="L6367">
        <v>29876</v>
      </c>
      <c r="M6367">
        <v>12982</v>
      </c>
      <c r="N6367">
        <v>331000000</v>
      </c>
    </row>
    <row r="6368" spans="1:14" x14ac:dyDescent="0.3">
      <c r="A6368" t="s">
        <v>8609</v>
      </c>
      <c r="B6368" t="s">
        <v>2194</v>
      </c>
      <c r="C6368" t="s">
        <v>2195</v>
      </c>
      <c r="D6368" t="s">
        <v>2196</v>
      </c>
      <c r="E6368" s="17">
        <v>43976</v>
      </c>
      <c r="F6368">
        <v>2177</v>
      </c>
      <c r="G6368">
        <v>18</v>
      </c>
      <c r="H6368">
        <v>4036</v>
      </c>
      <c r="I6368">
        <v>85017</v>
      </c>
      <c r="J6368">
        <v>31589</v>
      </c>
      <c r="K6368">
        <v>555403</v>
      </c>
      <c r="L6368">
        <v>10885</v>
      </c>
      <c r="M6368">
        <v>10979</v>
      </c>
      <c r="N6368">
        <v>1380000000</v>
      </c>
    </row>
    <row r="6369" spans="1:14" x14ac:dyDescent="0.3">
      <c r="A6369" t="s">
        <v>8610</v>
      </c>
      <c r="B6369" t="s">
        <v>2194</v>
      </c>
      <c r="C6369" t="s">
        <v>2221</v>
      </c>
      <c r="D6369" t="s">
        <v>2222</v>
      </c>
      <c r="E6369" s="17">
        <v>44071</v>
      </c>
      <c r="F6369">
        <v>2299</v>
      </c>
      <c r="G6369">
        <v>7</v>
      </c>
      <c r="H6369">
        <v>225</v>
      </c>
      <c r="I6369">
        <v>87316</v>
      </c>
      <c r="J6369">
        <v>31596</v>
      </c>
      <c r="K6369">
        <v>555628</v>
      </c>
      <c r="L6369">
        <v>39083</v>
      </c>
      <c r="M6369">
        <v>14316</v>
      </c>
      <c r="N6369">
        <v>1380000000</v>
      </c>
    </row>
    <row r="6370" spans="1:14" x14ac:dyDescent="0.3">
      <c r="A6370" t="s">
        <v>8611</v>
      </c>
      <c r="B6370" t="s">
        <v>2194</v>
      </c>
      <c r="C6370" t="s">
        <v>2221</v>
      </c>
      <c r="D6370" t="s">
        <v>2222</v>
      </c>
      <c r="E6370" s="17">
        <v>44174</v>
      </c>
      <c r="F6370">
        <v>1383</v>
      </c>
      <c r="G6370">
        <v>177</v>
      </c>
      <c r="H6370">
        <v>444</v>
      </c>
      <c r="I6370">
        <v>88699</v>
      </c>
      <c r="J6370">
        <v>31773</v>
      </c>
      <c r="K6370">
        <v>556072</v>
      </c>
      <c r="L6370">
        <v>9681</v>
      </c>
      <c r="M6370">
        <v>12759</v>
      </c>
      <c r="N6370">
        <v>1380000000</v>
      </c>
    </row>
    <row r="6371" spans="1:14" x14ac:dyDescent="0.3">
      <c r="A6371" t="s">
        <v>8612</v>
      </c>
      <c r="B6371" t="s">
        <v>2194</v>
      </c>
      <c r="C6371" t="s">
        <v>2195</v>
      </c>
      <c r="D6371" t="s">
        <v>2196</v>
      </c>
      <c r="E6371" s="17">
        <v>43865</v>
      </c>
      <c r="F6371">
        <v>3501</v>
      </c>
      <c r="G6371">
        <v>134</v>
      </c>
      <c r="H6371">
        <v>2381</v>
      </c>
      <c r="I6371">
        <v>92200</v>
      </c>
      <c r="J6371">
        <v>31907</v>
      </c>
      <c r="K6371">
        <v>558453</v>
      </c>
      <c r="L6371">
        <v>28008</v>
      </c>
      <c r="M6371">
        <v>9553</v>
      </c>
      <c r="N6371">
        <v>1380000000</v>
      </c>
    </row>
    <row r="6372" spans="1:14" x14ac:dyDescent="0.3">
      <c r="A6372" t="s">
        <v>8613</v>
      </c>
      <c r="B6372" t="s">
        <v>2187</v>
      </c>
      <c r="C6372" t="s">
        <v>2255</v>
      </c>
      <c r="D6372" t="s">
        <v>2255</v>
      </c>
      <c r="E6372" s="17">
        <v>44532</v>
      </c>
      <c r="F6372">
        <v>4142</v>
      </c>
      <c r="G6372">
        <v>138</v>
      </c>
      <c r="H6372">
        <v>4041</v>
      </c>
      <c r="I6372">
        <v>96342</v>
      </c>
      <c r="J6372">
        <v>32045</v>
      </c>
      <c r="K6372">
        <v>562494</v>
      </c>
      <c r="L6372">
        <v>20710</v>
      </c>
      <c r="M6372">
        <v>4480</v>
      </c>
      <c r="N6372">
        <v>83000000</v>
      </c>
    </row>
    <row r="6373" spans="1:14" x14ac:dyDescent="0.3">
      <c r="A6373" t="s">
        <v>8614</v>
      </c>
      <c r="B6373" t="s">
        <v>2206</v>
      </c>
      <c r="C6373" t="s">
        <v>2257</v>
      </c>
      <c r="D6373" t="s">
        <v>2258</v>
      </c>
      <c r="E6373" s="17">
        <v>43831</v>
      </c>
      <c r="F6373">
        <v>1968</v>
      </c>
      <c r="G6373">
        <v>194</v>
      </c>
      <c r="H6373">
        <v>3134</v>
      </c>
      <c r="I6373">
        <v>98310</v>
      </c>
      <c r="J6373">
        <v>32239</v>
      </c>
      <c r="K6373">
        <v>565628</v>
      </c>
      <c r="L6373">
        <v>35424</v>
      </c>
      <c r="M6373">
        <v>12290</v>
      </c>
      <c r="N6373">
        <v>68000000</v>
      </c>
    </row>
    <row r="6374" spans="1:14" x14ac:dyDescent="0.3">
      <c r="A6374" t="s">
        <v>8615</v>
      </c>
      <c r="B6374" t="s">
        <v>2194</v>
      </c>
      <c r="C6374" t="s">
        <v>2195</v>
      </c>
      <c r="D6374" t="s">
        <v>2296</v>
      </c>
      <c r="E6374" s="17">
        <v>43983</v>
      </c>
      <c r="F6374">
        <v>3662</v>
      </c>
      <c r="G6374">
        <v>65</v>
      </c>
      <c r="H6374">
        <v>1902</v>
      </c>
      <c r="I6374">
        <v>101972</v>
      </c>
      <c r="J6374">
        <v>32304</v>
      </c>
      <c r="K6374">
        <v>567530</v>
      </c>
      <c r="L6374">
        <v>40282</v>
      </c>
      <c r="M6374">
        <v>14918</v>
      </c>
      <c r="N6374">
        <v>1380000000</v>
      </c>
    </row>
    <row r="6375" spans="1:14" x14ac:dyDescent="0.3">
      <c r="A6375" t="s">
        <v>8616</v>
      </c>
      <c r="B6375" t="s">
        <v>2190</v>
      </c>
      <c r="C6375" t="s">
        <v>2198</v>
      </c>
      <c r="D6375" t="s">
        <v>2199</v>
      </c>
      <c r="E6375" s="17">
        <v>44259</v>
      </c>
      <c r="F6375">
        <v>1833</v>
      </c>
      <c r="G6375">
        <v>82</v>
      </c>
      <c r="H6375">
        <v>4592</v>
      </c>
      <c r="I6375">
        <v>103805</v>
      </c>
      <c r="J6375">
        <v>32386</v>
      </c>
      <c r="K6375">
        <v>572122</v>
      </c>
      <c r="L6375">
        <v>12831</v>
      </c>
      <c r="M6375">
        <v>4192</v>
      </c>
      <c r="N6375">
        <v>213000000</v>
      </c>
    </row>
    <row r="6376" spans="1:14" x14ac:dyDescent="0.3">
      <c r="A6376" t="s">
        <v>8617</v>
      </c>
      <c r="B6376" t="s">
        <v>2211</v>
      </c>
      <c r="C6376" t="s">
        <v>2241</v>
      </c>
      <c r="D6376" t="s">
        <v>2242</v>
      </c>
      <c r="E6376" s="17">
        <v>44338</v>
      </c>
      <c r="F6376">
        <v>3947</v>
      </c>
      <c r="G6376">
        <v>155</v>
      </c>
      <c r="H6376">
        <v>3654</v>
      </c>
      <c r="I6376">
        <v>107752</v>
      </c>
      <c r="J6376">
        <v>32541</v>
      </c>
      <c r="K6376">
        <v>575776</v>
      </c>
      <c r="L6376">
        <v>47364</v>
      </c>
      <c r="M6376">
        <v>2798</v>
      </c>
      <c r="N6376">
        <v>331000000</v>
      </c>
    </row>
    <row r="6377" spans="1:14" x14ac:dyDescent="0.3">
      <c r="A6377" t="s">
        <v>8618</v>
      </c>
      <c r="B6377" t="s">
        <v>2211</v>
      </c>
      <c r="C6377" t="s">
        <v>2237</v>
      </c>
      <c r="D6377" t="s">
        <v>2250</v>
      </c>
      <c r="E6377" s="17">
        <v>43956</v>
      </c>
      <c r="F6377">
        <v>2472</v>
      </c>
      <c r="G6377">
        <v>183</v>
      </c>
      <c r="H6377">
        <v>3603</v>
      </c>
      <c r="I6377">
        <v>110224</v>
      </c>
      <c r="J6377">
        <v>32724</v>
      </c>
      <c r="K6377">
        <v>579379</v>
      </c>
      <c r="L6377">
        <v>42024</v>
      </c>
      <c r="M6377">
        <v>4783</v>
      </c>
      <c r="N6377">
        <v>331000000</v>
      </c>
    </row>
    <row r="6378" spans="1:14" x14ac:dyDescent="0.3">
      <c r="A6378" t="s">
        <v>8619</v>
      </c>
      <c r="B6378" t="s">
        <v>2211</v>
      </c>
      <c r="C6378" t="s">
        <v>2245</v>
      </c>
      <c r="D6378" t="s">
        <v>2308</v>
      </c>
      <c r="E6378" s="17">
        <v>44321</v>
      </c>
      <c r="F6378">
        <v>4826</v>
      </c>
      <c r="G6378">
        <v>27</v>
      </c>
      <c r="H6378">
        <v>1482</v>
      </c>
      <c r="I6378">
        <v>115050</v>
      </c>
      <c r="J6378">
        <v>32751</v>
      </c>
      <c r="K6378">
        <v>580861</v>
      </c>
      <c r="L6378">
        <v>53086</v>
      </c>
      <c r="M6378">
        <v>3578</v>
      </c>
      <c r="N6378">
        <v>331000000</v>
      </c>
    </row>
    <row r="6379" spans="1:14" x14ac:dyDescent="0.3">
      <c r="A6379" t="s">
        <v>8620</v>
      </c>
      <c r="B6379" t="s">
        <v>2211</v>
      </c>
      <c r="C6379" t="s">
        <v>2245</v>
      </c>
      <c r="D6379" t="s">
        <v>2246</v>
      </c>
      <c r="E6379" s="17">
        <v>44312</v>
      </c>
      <c r="F6379">
        <v>4206</v>
      </c>
      <c r="G6379">
        <v>88</v>
      </c>
      <c r="H6379">
        <v>244</v>
      </c>
      <c r="I6379">
        <v>119256</v>
      </c>
      <c r="J6379">
        <v>32839</v>
      </c>
      <c r="K6379">
        <v>581105</v>
      </c>
      <c r="L6379">
        <v>67296</v>
      </c>
      <c r="M6379">
        <v>5559</v>
      </c>
      <c r="N6379">
        <v>331000000</v>
      </c>
    </row>
    <row r="6380" spans="1:14" x14ac:dyDescent="0.3">
      <c r="A6380" t="s">
        <v>8621</v>
      </c>
      <c r="B6380" t="s">
        <v>2211</v>
      </c>
      <c r="C6380" t="s">
        <v>2241</v>
      </c>
      <c r="D6380" t="s">
        <v>2261</v>
      </c>
      <c r="E6380" s="17">
        <v>44175</v>
      </c>
      <c r="F6380">
        <v>1250</v>
      </c>
      <c r="G6380">
        <v>74</v>
      </c>
      <c r="H6380">
        <v>2111</v>
      </c>
      <c r="I6380">
        <v>120506</v>
      </c>
      <c r="J6380">
        <v>32913</v>
      </c>
      <c r="K6380">
        <v>583216</v>
      </c>
      <c r="L6380">
        <v>22500</v>
      </c>
      <c r="M6380">
        <v>18136</v>
      </c>
      <c r="N6380">
        <v>331000000</v>
      </c>
    </row>
    <row r="6381" spans="1:14" x14ac:dyDescent="0.3">
      <c r="A6381" t="s">
        <v>8622</v>
      </c>
      <c r="B6381" t="s">
        <v>2194</v>
      </c>
      <c r="C6381" t="s">
        <v>27</v>
      </c>
      <c r="D6381" t="s">
        <v>27</v>
      </c>
      <c r="E6381" s="17">
        <v>44051</v>
      </c>
      <c r="F6381">
        <v>3110</v>
      </c>
      <c r="G6381">
        <v>39</v>
      </c>
      <c r="H6381">
        <v>4048</v>
      </c>
      <c r="I6381">
        <v>123616</v>
      </c>
      <c r="J6381">
        <v>32952</v>
      </c>
      <c r="K6381">
        <v>587264</v>
      </c>
      <c r="L6381">
        <v>31100</v>
      </c>
      <c r="M6381">
        <v>699</v>
      </c>
      <c r="N6381">
        <v>1380000000</v>
      </c>
    </row>
    <row r="6382" spans="1:14" x14ac:dyDescent="0.3">
      <c r="A6382" t="s">
        <v>8623</v>
      </c>
      <c r="B6382" t="s">
        <v>2206</v>
      </c>
      <c r="C6382" t="s">
        <v>2257</v>
      </c>
      <c r="D6382" t="s">
        <v>2290</v>
      </c>
      <c r="E6382" s="17">
        <v>44553</v>
      </c>
      <c r="F6382">
        <v>134</v>
      </c>
      <c r="G6382">
        <v>129</v>
      </c>
      <c r="H6382">
        <v>804</v>
      </c>
      <c r="I6382">
        <v>123750</v>
      </c>
      <c r="J6382">
        <v>33081</v>
      </c>
      <c r="K6382">
        <v>588068</v>
      </c>
      <c r="L6382">
        <v>1608</v>
      </c>
      <c r="M6382">
        <v>16380</v>
      </c>
      <c r="N6382">
        <v>68000000</v>
      </c>
    </row>
    <row r="6383" spans="1:14" x14ac:dyDescent="0.3">
      <c r="A6383" t="s">
        <v>8624</v>
      </c>
      <c r="B6383" t="s">
        <v>2190</v>
      </c>
      <c r="C6383" t="s">
        <v>2269</v>
      </c>
      <c r="D6383" t="s">
        <v>2288</v>
      </c>
      <c r="E6383" s="17">
        <v>43855</v>
      </c>
      <c r="F6383">
        <v>609</v>
      </c>
      <c r="G6383">
        <v>75</v>
      </c>
      <c r="H6383">
        <v>931</v>
      </c>
      <c r="I6383">
        <v>124359</v>
      </c>
      <c r="J6383">
        <v>33156</v>
      </c>
      <c r="K6383">
        <v>588999</v>
      </c>
      <c r="L6383">
        <v>7917</v>
      </c>
      <c r="M6383">
        <v>19701</v>
      </c>
      <c r="N6383">
        <v>213000000</v>
      </c>
    </row>
    <row r="6384" spans="1:14" x14ac:dyDescent="0.3">
      <c r="A6384" t="s">
        <v>8625</v>
      </c>
      <c r="B6384" t="s">
        <v>2187</v>
      </c>
      <c r="C6384" t="s">
        <v>2201</v>
      </c>
      <c r="D6384" t="s">
        <v>2202</v>
      </c>
      <c r="E6384" s="17">
        <v>44358</v>
      </c>
      <c r="F6384">
        <v>1057</v>
      </c>
      <c r="G6384">
        <v>188</v>
      </c>
      <c r="H6384">
        <v>1760</v>
      </c>
      <c r="I6384">
        <v>125416</v>
      </c>
      <c r="J6384">
        <v>33344</v>
      </c>
      <c r="K6384">
        <v>590759</v>
      </c>
      <c r="L6384">
        <v>6342</v>
      </c>
      <c r="M6384">
        <v>352</v>
      </c>
      <c r="N6384">
        <v>83000000</v>
      </c>
    </row>
    <row r="6385" spans="1:14" x14ac:dyDescent="0.3">
      <c r="A6385" t="s">
        <v>8626</v>
      </c>
      <c r="B6385" t="s">
        <v>2190</v>
      </c>
      <c r="C6385" t="s">
        <v>2198</v>
      </c>
      <c r="D6385" t="s">
        <v>2306</v>
      </c>
      <c r="E6385" s="17">
        <v>44012</v>
      </c>
      <c r="F6385">
        <v>3034</v>
      </c>
      <c r="G6385">
        <v>75</v>
      </c>
      <c r="H6385">
        <v>3116</v>
      </c>
      <c r="I6385">
        <v>128450</v>
      </c>
      <c r="J6385">
        <v>33419</v>
      </c>
      <c r="K6385">
        <v>593875</v>
      </c>
      <c r="L6385">
        <v>42476</v>
      </c>
      <c r="M6385">
        <v>15628</v>
      </c>
      <c r="N6385">
        <v>213000000</v>
      </c>
    </row>
    <row r="6386" spans="1:14" x14ac:dyDescent="0.3">
      <c r="A6386" t="s">
        <v>8627</v>
      </c>
      <c r="B6386" t="s">
        <v>2187</v>
      </c>
      <c r="C6386" t="s">
        <v>2188</v>
      </c>
      <c r="D6386" t="s">
        <v>2188</v>
      </c>
      <c r="E6386" s="17">
        <v>44329</v>
      </c>
      <c r="F6386">
        <v>1988</v>
      </c>
      <c r="G6386">
        <v>113</v>
      </c>
      <c r="H6386">
        <v>24</v>
      </c>
      <c r="I6386">
        <v>130438</v>
      </c>
      <c r="J6386">
        <v>33532</v>
      </c>
      <c r="K6386">
        <v>593899</v>
      </c>
      <c r="L6386">
        <v>25844</v>
      </c>
      <c r="M6386">
        <v>14516</v>
      </c>
      <c r="N6386">
        <v>83000000</v>
      </c>
    </row>
    <row r="6387" spans="1:14" x14ac:dyDescent="0.3">
      <c r="A6387" t="s">
        <v>8628</v>
      </c>
      <c r="B6387" t="s">
        <v>2187</v>
      </c>
      <c r="C6387" t="s">
        <v>2188</v>
      </c>
      <c r="D6387" t="s">
        <v>2188</v>
      </c>
      <c r="E6387" s="17">
        <v>44471</v>
      </c>
      <c r="F6387">
        <v>3774</v>
      </c>
      <c r="G6387">
        <v>152</v>
      </c>
      <c r="H6387">
        <v>4395</v>
      </c>
      <c r="I6387">
        <v>134212</v>
      </c>
      <c r="J6387">
        <v>33684</v>
      </c>
      <c r="K6387">
        <v>598294</v>
      </c>
      <c r="L6387">
        <v>52836</v>
      </c>
      <c r="M6387">
        <v>10033</v>
      </c>
      <c r="N6387">
        <v>83000000</v>
      </c>
    </row>
    <row r="6388" spans="1:14" x14ac:dyDescent="0.3">
      <c r="A6388" t="s">
        <v>8629</v>
      </c>
      <c r="B6388" t="s">
        <v>2190</v>
      </c>
      <c r="C6388" t="s">
        <v>2198</v>
      </c>
      <c r="D6388" t="s">
        <v>2199</v>
      </c>
      <c r="E6388" s="17">
        <v>43872</v>
      </c>
      <c r="F6388">
        <v>2246</v>
      </c>
      <c r="G6388">
        <v>94</v>
      </c>
      <c r="H6388">
        <v>73</v>
      </c>
      <c r="I6388">
        <v>136458</v>
      </c>
      <c r="J6388">
        <v>33778</v>
      </c>
      <c r="K6388">
        <v>598367</v>
      </c>
      <c r="L6388">
        <v>20214</v>
      </c>
      <c r="M6388">
        <v>8668</v>
      </c>
      <c r="N6388">
        <v>213000000</v>
      </c>
    </row>
    <row r="6389" spans="1:14" x14ac:dyDescent="0.3">
      <c r="A6389" t="s">
        <v>8630</v>
      </c>
      <c r="B6389" t="s">
        <v>2194</v>
      </c>
      <c r="C6389" t="s">
        <v>2204</v>
      </c>
      <c r="D6389" t="s">
        <v>25</v>
      </c>
      <c r="E6389" s="17">
        <v>44311</v>
      </c>
      <c r="F6389">
        <v>4655</v>
      </c>
      <c r="G6389">
        <v>53</v>
      </c>
      <c r="H6389">
        <v>4247</v>
      </c>
      <c r="I6389">
        <v>141113</v>
      </c>
      <c r="J6389">
        <v>33831</v>
      </c>
      <c r="K6389">
        <v>602614</v>
      </c>
      <c r="L6389">
        <v>23275</v>
      </c>
      <c r="M6389">
        <v>9618</v>
      </c>
      <c r="N6389">
        <v>1380000000</v>
      </c>
    </row>
    <row r="6390" spans="1:14" x14ac:dyDescent="0.3">
      <c r="A6390" t="s">
        <v>8631</v>
      </c>
      <c r="B6390" t="s">
        <v>2211</v>
      </c>
      <c r="C6390" t="s">
        <v>2241</v>
      </c>
      <c r="D6390" t="s">
        <v>2242</v>
      </c>
      <c r="E6390" s="17">
        <v>44269</v>
      </c>
      <c r="F6390">
        <v>258</v>
      </c>
      <c r="G6390">
        <v>144</v>
      </c>
      <c r="H6390">
        <v>4070</v>
      </c>
      <c r="I6390">
        <v>141371</v>
      </c>
      <c r="J6390">
        <v>33975</v>
      </c>
      <c r="K6390">
        <v>606684</v>
      </c>
      <c r="L6390">
        <v>1290</v>
      </c>
      <c r="M6390">
        <v>15540</v>
      </c>
      <c r="N6390">
        <v>331000000</v>
      </c>
    </row>
    <row r="6391" spans="1:14" x14ac:dyDescent="0.3">
      <c r="A6391" t="s">
        <v>8632</v>
      </c>
      <c r="B6391" t="s">
        <v>2194</v>
      </c>
      <c r="C6391" t="s">
        <v>2195</v>
      </c>
      <c r="D6391" t="s">
        <v>2296</v>
      </c>
      <c r="E6391" s="17">
        <v>44232</v>
      </c>
      <c r="F6391">
        <v>3900</v>
      </c>
      <c r="G6391">
        <v>175</v>
      </c>
      <c r="H6391">
        <v>3162</v>
      </c>
      <c r="I6391">
        <v>145271</v>
      </c>
      <c r="J6391">
        <v>34150</v>
      </c>
      <c r="K6391">
        <v>609846</v>
      </c>
      <c r="L6391">
        <v>42900</v>
      </c>
      <c r="M6391">
        <v>11320</v>
      </c>
      <c r="N6391">
        <v>1380000000</v>
      </c>
    </row>
    <row r="6392" spans="1:14" x14ac:dyDescent="0.3">
      <c r="A6392" t="s">
        <v>8633</v>
      </c>
      <c r="B6392" t="s">
        <v>2211</v>
      </c>
      <c r="C6392" t="s">
        <v>2245</v>
      </c>
      <c r="D6392" t="s">
        <v>2246</v>
      </c>
      <c r="E6392" s="17">
        <v>44376</v>
      </c>
      <c r="F6392">
        <v>915</v>
      </c>
      <c r="G6392">
        <v>139</v>
      </c>
      <c r="H6392">
        <v>4187</v>
      </c>
      <c r="I6392">
        <v>146186</v>
      </c>
      <c r="J6392">
        <v>34289</v>
      </c>
      <c r="K6392">
        <v>614033</v>
      </c>
      <c r="L6392">
        <v>9150</v>
      </c>
      <c r="M6392">
        <v>10661</v>
      </c>
      <c r="N6392">
        <v>331000000</v>
      </c>
    </row>
    <row r="6393" spans="1:14" x14ac:dyDescent="0.3">
      <c r="A6393" t="s">
        <v>8634</v>
      </c>
      <c r="B6393" t="s">
        <v>2206</v>
      </c>
      <c r="C6393" t="s">
        <v>2207</v>
      </c>
      <c r="D6393" t="s">
        <v>2263</v>
      </c>
      <c r="E6393" s="17">
        <v>44175</v>
      </c>
      <c r="F6393">
        <v>3942</v>
      </c>
      <c r="G6393">
        <v>188</v>
      </c>
      <c r="H6393">
        <v>2919</v>
      </c>
      <c r="I6393">
        <v>150128</v>
      </c>
      <c r="J6393">
        <v>34477</v>
      </c>
      <c r="K6393">
        <v>616952</v>
      </c>
      <c r="L6393">
        <v>55188</v>
      </c>
      <c r="M6393">
        <v>1069</v>
      </c>
      <c r="N6393">
        <v>68000000</v>
      </c>
    </row>
    <row r="6394" spans="1:14" x14ac:dyDescent="0.3">
      <c r="A6394" t="s">
        <v>8635</v>
      </c>
      <c r="B6394" t="s">
        <v>2187</v>
      </c>
      <c r="C6394" t="s">
        <v>2255</v>
      </c>
      <c r="D6394" t="s">
        <v>2255</v>
      </c>
      <c r="E6394" s="17">
        <v>43875</v>
      </c>
      <c r="F6394">
        <v>237</v>
      </c>
      <c r="G6394">
        <v>1</v>
      </c>
      <c r="H6394">
        <v>2794</v>
      </c>
      <c r="I6394">
        <v>150365</v>
      </c>
      <c r="J6394">
        <v>34478</v>
      </c>
      <c r="K6394">
        <v>619746</v>
      </c>
      <c r="L6394">
        <v>4266</v>
      </c>
      <c r="M6394">
        <v>861</v>
      </c>
      <c r="N6394">
        <v>83000000</v>
      </c>
    </row>
    <row r="6395" spans="1:14" x14ac:dyDescent="0.3">
      <c r="A6395" t="s">
        <v>8636</v>
      </c>
      <c r="B6395" t="s">
        <v>2190</v>
      </c>
      <c r="C6395" t="s">
        <v>2198</v>
      </c>
      <c r="D6395" t="s">
        <v>2306</v>
      </c>
      <c r="E6395" s="17">
        <v>44476</v>
      </c>
      <c r="F6395">
        <v>3355</v>
      </c>
      <c r="G6395">
        <v>79</v>
      </c>
      <c r="H6395">
        <v>1410</v>
      </c>
      <c r="I6395">
        <v>153720</v>
      </c>
      <c r="J6395">
        <v>34557</v>
      </c>
      <c r="K6395">
        <v>621156</v>
      </c>
      <c r="L6395">
        <v>43615</v>
      </c>
      <c r="M6395">
        <v>85</v>
      </c>
      <c r="N6395">
        <v>213000000</v>
      </c>
    </row>
    <row r="6396" spans="1:14" x14ac:dyDescent="0.3">
      <c r="A6396" t="s">
        <v>8637</v>
      </c>
      <c r="B6396" t="s">
        <v>2206</v>
      </c>
      <c r="C6396" t="s">
        <v>2257</v>
      </c>
      <c r="D6396" t="s">
        <v>2290</v>
      </c>
      <c r="E6396" s="17">
        <v>43851</v>
      </c>
      <c r="F6396">
        <v>687</v>
      </c>
      <c r="G6396">
        <v>64</v>
      </c>
      <c r="H6396">
        <v>3486</v>
      </c>
      <c r="I6396">
        <v>154407</v>
      </c>
      <c r="J6396">
        <v>34621</v>
      </c>
      <c r="K6396">
        <v>624642</v>
      </c>
      <c r="L6396">
        <v>10992</v>
      </c>
      <c r="M6396">
        <v>6890</v>
      </c>
      <c r="N6396">
        <v>68000000</v>
      </c>
    </row>
    <row r="6397" spans="1:14" x14ac:dyDescent="0.3">
      <c r="A6397" t="s">
        <v>8638</v>
      </c>
      <c r="B6397" t="s">
        <v>2211</v>
      </c>
      <c r="C6397" t="s">
        <v>2245</v>
      </c>
      <c r="D6397" t="s">
        <v>2308</v>
      </c>
      <c r="E6397" s="17">
        <v>44464</v>
      </c>
      <c r="F6397">
        <v>1158</v>
      </c>
      <c r="G6397">
        <v>51</v>
      </c>
      <c r="H6397">
        <v>3612</v>
      </c>
      <c r="I6397">
        <v>155565</v>
      </c>
      <c r="J6397">
        <v>34672</v>
      </c>
      <c r="K6397">
        <v>628254</v>
      </c>
      <c r="L6397">
        <v>5790</v>
      </c>
      <c r="M6397">
        <v>16326</v>
      </c>
      <c r="N6397">
        <v>331000000</v>
      </c>
    </row>
    <row r="6398" spans="1:14" x14ac:dyDescent="0.3">
      <c r="A6398" t="s">
        <v>8639</v>
      </c>
      <c r="B6398" t="s">
        <v>2194</v>
      </c>
      <c r="C6398" t="s">
        <v>2204</v>
      </c>
      <c r="D6398" t="s">
        <v>25</v>
      </c>
      <c r="E6398" s="17">
        <v>43900</v>
      </c>
      <c r="F6398">
        <v>2129</v>
      </c>
      <c r="G6398">
        <v>33</v>
      </c>
      <c r="H6398">
        <v>4780</v>
      </c>
      <c r="I6398">
        <v>157694</v>
      </c>
      <c r="J6398">
        <v>34705</v>
      </c>
      <c r="K6398">
        <v>633034</v>
      </c>
      <c r="L6398">
        <v>29806</v>
      </c>
      <c r="M6398">
        <v>15228</v>
      </c>
      <c r="N6398">
        <v>1380000000</v>
      </c>
    </row>
    <row r="6399" spans="1:14" x14ac:dyDescent="0.3">
      <c r="A6399" t="s">
        <v>8640</v>
      </c>
      <c r="B6399" t="s">
        <v>2190</v>
      </c>
      <c r="C6399" t="s">
        <v>2198</v>
      </c>
      <c r="D6399" t="s">
        <v>2306</v>
      </c>
      <c r="E6399" s="17">
        <v>43878</v>
      </c>
      <c r="F6399">
        <v>594</v>
      </c>
      <c r="G6399">
        <v>44</v>
      </c>
      <c r="H6399">
        <v>4467</v>
      </c>
      <c r="I6399">
        <v>158288</v>
      </c>
      <c r="J6399">
        <v>34749</v>
      </c>
      <c r="K6399">
        <v>637501</v>
      </c>
      <c r="L6399">
        <v>8316</v>
      </c>
      <c r="M6399">
        <v>2641</v>
      </c>
      <c r="N6399">
        <v>213000000</v>
      </c>
    </row>
    <row r="6400" spans="1:14" x14ac:dyDescent="0.3">
      <c r="A6400" t="s">
        <v>8641</v>
      </c>
      <c r="B6400" t="s">
        <v>2187</v>
      </c>
      <c r="C6400" t="s">
        <v>2338</v>
      </c>
      <c r="D6400" t="s">
        <v>2438</v>
      </c>
      <c r="E6400" s="17">
        <v>44321</v>
      </c>
      <c r="F6400">
        <v>2701</v>
      </c>
      <c r="G6400">
        <v>128</v>
      </c>
      <c r="H6400">
        <v>1065</v>
      </c>
      <c r="I6400">
        <v>160989</v>
      </c>
      <c r="J6400">
        <v>34877</v>
      </c>
      <c r="K6400">
        <v>638566</v>
      </c>
      <c r="L6400">
        <v>37814</v>
      </c>
      <c r="M6400">
        <v>10053</v>
      </c>
      <c r="N6400">
        <v>83000000</v>
      </c>
    </row>
    <row r="6401" spans="1:14" x14ac:dyDescent="0.3">
      <c r="A6401" t="s">
        <v>8642</v>
      </c>
      <c r="B6401" t="s">
        <v>2206</v>
      </c>
      <c r="C6401" t="s">
        <v>2224</v>
      </c>
      <c r="D6401" t="s">
        <v>2230</v>
      </c>
      <c r="E6401" s="17">
        <v>44381</v>
      </c>
      <c r="F6401">
        <v>1750</v>
      </c>
      <c r="G6401">
        <v>99</v>
      </c>
      <c r="H6401">
        <v>3995</v>
      </c>
      <c r="I6401">
        <v>162739</v>
      </c>
      <c r="J6401">
        <v>34976</v>
      </c>
      <c r="K6401">
        <v>642561</v>
      </c>
      <c r="L6401">
        <v>24500</v>
      </c>
      <c r="M6401">
        <v>11356</v>
      </c>
      <c r="N6401">
        <v>68000000</v>
      </c>
    </row>
    <row r="6402" spans="1:14" x14ac:dyDescent="0.3">
      <c r="A6402" t="s">
        <v>8643</v>
      </c>
      <c r="B6402" t="s">
        <v>2187</v>
      </c>
      <c r="C6402" t="s">
        <v>2338</v>
      </c>
      <c r="D6402" t="s">
        <v>2438</v>
      </c>
      <c r="E6402" s="17">
        <v>44117</v>
      </c>
      <c r="F6402">
        <v>402</v>
      </c>
      <c r="G6402">
        <v>51</v>
      </c>
      <c r="H6402">
        <v>3758</v>
      </c>
      <c r="I6402">
        <v>163141</v>
      </c>
      <c r="J6402">
        <v>35027</v>
      </c>
      <c r="K6402">
        <v>646319</v>
      </c>
      <c r="L6402">
        <v>4422</v>
      </c>
      <c r="M6402">
        <v>6020</v>
      </c>
      <c r="N6402">
        <v>83000000</v>
      </c>
    </row>
    <row r="6403" spans="1:14" x14ac:dyDescent="0.3">
      <c r="A6403" t="s">
        <v>8644</v>
      </c>
      <c r="B6403" t="s">
        <v>2211</v>
      </c>
      <c r="C6403" t="s">
        <v>2237</v>
      </c>
      <c r="D6403" t="s">
        <v>2238</v>
      </c>
      <c r="E6403" s="17">
        <v>43840</v>
      </c>
      <c r="F6403">
        <v>821</v>
      </c>
      <c r="G6403">
        <v>66</v>
      </c>
      <c r="H6403">
        <v>610</v>
      </c>
      <c r="I6403">
        <v>163962</v>
      </c>
      <c r="J6403">
        <v>35093</v>
      </c>
      <c r="K6403">
        <v>646929</v>
      </c>
      <c r="L6403">
        <v>13957</v>
      </c>
      <c r="M6403">
        <v>15521</v>
      </c>
      <c r="N6403">
        <v>331000000</v>
      </c>
    </row>
    <row r="6404" spans="1:14" x14ac:dyDescent="0.3">
      <c r="A6404" t="s">
        <v>8645</v>
      </c>
      <c r="B6404" t="s">
        <v>2187</v>
      </c>
      <c r="C6404" t="s">
        <v>2338</v>
      </c>
      <c r="D6404" t="s">
        <v>2438</v>
      </c>
      <c r="E6404" s="17">
        <v>44372</v>
      </c>
      <c r="F6404">
        <v>3838</v>
      </c>
      <c r="G6404">
        <v>97</v>
      </c>
      <c r="H6404">
        <v>4215</v>
      </c>
      <c r="I6404">
        <v>167800</v>
      </c>
      <c r="J6404">
        <v>35190</v>
      </c>
      <c r="K6404">
        <v>651144</v>
      </c>
      <c r="L6404">
        <v>46056</v>
      </c>
      <c r="M6404">
        <v>14528</v>
      </c>
      <c r="N6404">
        <v>83000000</v>
      </c>
    </row>
    <row r="6405" spans="1:14" x14ac:dyDescent="0.3">
      <c r="A6405" t="s">
        <v>8646</v>
      </c>
      <c r="B6405" t="s">
        <v>2194</v>
      </c>
      <c r="C6405" t="s">
        <v>2204</v>
      </c>
      <c r="D6405" t="s">
        <v>25</v>
      </c>
      <c r="E6405" s="17">
        <v>44104</v>
      </c>
      <c r="F6405">
        <v>2235</v>
      </c>
      <c r="G6405">
        <v>75</v>
      </c>
      <c r="H6405">
        <v>1838</v>
      </c>
      <c r="I6405">
        <v>170035</v>
      </c>
      <c r="J6405">
        <v>35265</v>
      </c>
      <c r="K6405">
        <v>652982</v>
      </c>
      <c r="L6405">
        <v>42465</v>
      </c>
      <c r="M6405">
        <v>5265</v>
      </c>
      <c r="N6405">
        <v>1380000000</v>
      </c>
    </row>
    <row r="6406" spans="1:14" x14ac:dyDescent="0.3">
      <c r="A6406" t="s">
        <v>8647</v>
      </c>
      <c r="B6406" t="s">
        <v>2206</v>
      </c>
      <c r="C6406" t="s">
        <v>2224</v>
      </c>
      <c r="D6406" t="s">
        <v>2225</v>
      </c>
      <c r="E6406" s="17">
        <v>44430</v>
      </c>
      <c r="F6406">
        <v>2540</v>
      </c>
      <c r="G6406">
        <v>55</v>
      </c>
      <c r="H6406">
        <v>2095</v>
      </c>
      <c r="I6406">
        <v>172575</v>
      </c>
      <c r="J6406">
        <v>35320</v>
      </c>
      <c r="K6406">
        <v>655077</v>
      </c>
      <c r="L6406">
        <v>35560</v>
      </c>
      <c r="M6406">
        <v>7421</v>
      </c>
      <c r="N6406">
        <v>68000000</v>
      </c>
    </row>
    <row r="6407" spans="1:14" x14ac:dyDescent="0.3">
      <c r="A6407" t="s">
        <v>8648</v>
      </c>
      <c r="B6407" t="s">
        <v>2206</v>
      </c>
      <c r="C6407" t="s">
        <v>2207</v>
      </c>
      <c r="D6407" t="s">
        <v>2263</v>
      </c>
      <c r="E6407" s="17">
        <v>44211</v>
      </c>
      <c r="F6407">
        <v>2302</v>
      </c>
      <c r="G6407">
        <v>185</v>
      </c>
      <c r="H6407">
        <v>3573</v>
      </c>
      <c r="I6407">
        <v>174877</v>
      </c>
      <c r="J6407">
        <v>35505</v>
      </c>
      <c r="K6407">
        <v>658650</v>
      </c>
      <c r="L6407">
        <v>18416</v>
      </c>
      <c r="M6407">
        <v>15130</v>
      </c>
      <c r="N6407">
        <v>68000000</v>
      </c>
    </row>
    <row r="6408" spans="1:14" x14ac:dyDescent="0.3">
      <c r="A6408" t="s">
        <v>8649</v>
      </c>
      <c r="B6408" t="s">
        <v>2194</v>
      </c>
      <c r="C6408" t="s">
        <v>2204</v>
      </c>
      <c r="D6408" t="s">
        <v>25</v>
      </c>
      <c r="E6408" s="17">
        <v>44159</v>
      </c>
      <c r="F6408">
        <v>1697</v>
      </c>
      <c r="G6408">
        <v>108</v>
      </c>
      <c r="H6408">
        <v>472</v>
      </c>
      <c r="I6408">
        <v>176574</v>
      </c>
      <c r="J6408">
        <v>35613</v>
      </c>
      <c r="K6408">
        <v>659122</v>
      </c>
      <c r="L6408">
        <v>8485</v>
      </c>
      <c r="M6408">
        <v>14822</v>
      </c>
      <c r="N6408">
        <v>1380000000</v>
      </c>
    </row>
    <row r="6409" spans="1:14" x14ac:dyDescent="0.3">
      <c r="A6409" t="s">
        <v>8650</v>
      </c>
      <c r="B6409" t="s">
        <v>2187</v>
      </c>
      <c r="C6409" t="s">
        <v>2201</v>
      </c>
      <c r="D6409" t="s">
        <v>2272</v>
      </c>
      <c r="E6409" s="17">
        <v>44309</v>
      </c>
      <c r="F6409">
        <v>3928</v>
      </c>
      <c r="G6409">
        <v>49</v>
      </c>
      <c r="H6409">
        <v>1156</v>
      </c>
      <c r="I6409">
        <v>180502</v>
      </c>
      <c r="J6409">
        <v>35662</v>
      </c>
      <c r="K6409">
        <v>660278</v>
      </c>
      <c r="L6409">
        <v>58920</v>
      </c>
      <c r="M6409">
        <v>12754</v>
      </c>
      <c r="N6409">
        <v>83000000</v>
      </c>
    </row>
    <row r="6410" spans="1:14" x14ac:dyDescent="0.3">
      <c r="A6410" t="s">
        <v>8651</v>
      </c>
      <c r="B6410" t="s">
        <v>2194</v>
      </c>
      <c r="C6410" t="s">
        <v>2195</v>
      </c>
      <c r="D6410" t="s">
        <v>2296</v>
      </c>
      <c r="E6410" s="17">
        <v>43845</v>
      </c>
      <c r="F6410">
        <v>1613</v>
      </c>
      <c r="G6410">
        <v>100</v>
      </c>
      <c r="H6410">
        <v>3190</v>
      </c>
      <c r="I6410">
        <v>182115</v>
      </c>
      <c r="J6410">
        <v>35762</v>
      </c>
      <c r="K6410">
        <v>663468</v>
      </c>
      <c r="L6410">
        <v>24195</v>
      </c>
      <c r="M6410">
        <v>6588</v>
      </c>
      <c r="N6410">
        <v>1380000000</v>
      </c>
    </row>
    <row r="6411" spans="1:14" x14ac:dyDescent="0.3">
      <c r="A6411" t="s">
        <v>8652</v>
      </c>
      <c r="B6411" t="s">
        <v>2190</v>
      </c>
      <c r="C6411" t="s">
        <v>2269</v>
      </c>
      <c r="D6411" t="s">
        <v>2270</v>
      </c>
      <c r="E6411" s="17">
        <v>44346</v>
      </c>
      <c r="F6411">
        <v>4580</v>
      </c>
      <c r="G6411">
        <v>118</v>
      </c>
      <c r="H6411">
        <v>4419</v>
      </c>
      <c r="I6411">
        <v>186695</v>
      </c>
      <c r="J6411">
        <v>35880</v>
      </c>
      <c r="K6411">
        <v>667887</v>
      </c>
      <c r="L6411">
        <v>77860</v>
      </c>
      <c r="M6411">
        <v>9077</v>
      </c>
      <c r="N6411">
        <v>213000000</v>
      </c>
    </row>
    <row r="6412" spans="1:14" x14ac:dyDescent="0.3">
      <c r="A6412" t="s">
        <v>8653</v>
      </c>
      <c r="B6412" t="s">
        <v>2194</v>
      </c>
      <c r="C6412" t="s">
        <v>27</v>
      </c>
      <c r="D6412" t="s">
        <v>27</v>
      </c>
      <c r="E6412" s="17">
        <v>44021</v>
      </c>
      <c r="F6412">
        <v>3679</v>
      </c>
      <c r="G6412">
        <v>152</v>
      </c>
      <c r="H6412">
        <v>51</v>
      </c>
      <c r="I6412">
        <v>190374</v>
      </c>
      <c r="J6412">
        <v>36032</v>
      </c>
      <c r="K6412">
        <v>667938</v>
      </c>
      <c r="L6412">
        <v>25753</v>
      </c>
      <c r="M6412">
        <v>3977</v>
      </c>
      <c r="N6412">
        <v>1380000000</v>
      </c>
    </row>
    <row r="6413" spans="1:14" x14ac:dyDescent="0.3">
      <c r="A6413" t="s">
        <v>8654</v>
      </c>
      <c r="B6413" t="s">
        <v>2187</v>
      </c>
      <c r="C6413" t="s">
        <v>2201</v>
      </c>
      <c r="D6413" t="s">
        <v>2272</v>
      </c>
      <c r="E6413" s="17">
        <v>43998</v>
      </c>
      <c r="F6413">
        <v>3552</v>
      </c>
      <c r="G6413">
        <v>139</v>
      </c>
      <c r="H6413">
        <v>2183</v>
      </c>
      <c r="I6413">
        <v>193926</v>
      </c>
      <c r="J6413">
        <v>36171</v>
      </c>
      <c r="K6413">
        <v>670121</v>
      </c>
      <c r="L6413">
        <v>21312</v>
      </c>
      <c r="M6413">
        <v>19770</v>
      </c>
      <c r="N6413">
        <v>83000000</v>
      </c>
    </row>
    <row r="6414" spans="1:14" x14ac:dyDescent="0.3">
      <c r="A6414" t="s">
        <v>8655</v>
      </c>
      <c r="B6414" t="s">
        <v>2194</v>
      </c>
      <c r="C6414" t="s">
        <v>27</v>
      </c>
      <c r="D6414" t="s">
        <v>27</v>
      </c>
      <c r="E6414" s="17">
        <v>44351</v>
      </c>
      <c r="F6414">
        <v>2227</v>
      </c>
      <c r="G6414">
        <v>114</v>
      </c>
      <c r="H6414">
        <v>1427</v>
      </c>
      <c r="I6414">
        <v>196153</v>
      </c>
      <c r="J6414">
        <v>36285</v>
      </c>
      <c r="K6414">
        <v>671548</v>
      </c>
      <c r="L6414">
        <v>15589</v>
      </c>
      <c r="M6414">
        <v>4075</v>
      </c>
      <c r="N6414">
        <v>1380000000</v>
      </c>
    </row>
    <row r="6415" spans="1:14" x14ac:dyDescent="0.3">
      <c r="A6415" t="s">
        <v>8656</v>
      </c>
      <c r="B6415" t="s">
        <v>2211</v>
      </c>
      <c r="C6415" t="s">
        <v>2245</v>
      </c>
      <c r="D6415" t="s">
        <v>2308</v>
      </c>
      <c r="E6415" s="17">
        <v>44451</v>
      </c>
      <c r="F6415">
        <v>3678</v>
      </c>
      <c r="G6415">
        <v>72</v>
      </c>
      <c r="H6415">
        <v>2216</v>
      </c>
      <c r="I6415">
        <v>199831</v>
      </c>
      <c r="J6415">
        <v>36357</v>
      </c>
      <c r="K6415">
        <v>673764</v>
      </c>
      <c r="L6415">
        <v>69882</v>
      </c>
      <c r="M6415">
        <v>8254</v>
      </c>
      <c r="N6415">
        <v>331000000</v>
      </c>
    </row>
    <row r="6416" spans="1:14" x14ac:dyDescent="0.3">
      <c r="A6416" t="s">
        <v>8657</v>
      </c>
      <c r="B6416" t="s">
        <v>2194</v>
      </c>
      <c r="C6416" t="s">
        <v>2204</v>
      </c>
      <c r="D6416" t="s">
        <v>2235</v>
      </c>
      <c r="E6416" s="17">
        <v>43967</v>
      </c>
      <c r="F6416">
        <v>4996</v>
      </c>
      <c r="G6416">
        <v>192</v>
      </c>
      <c r="H6416">
        <v>1823</v>
      </c>
      <c r="I6416">
        <v>204827</v>
      </c>
      <c r="J6416">
        <v>36549</v>
      </c>
      <c r="K6416">
        <v>675587</v>
      </c>
      <c r="L6416">
        <v>79936</v>
      </c>
      <c r="M6416">
        <v>12302</v>
      </c>
      <c r="N6416">
        <v>1380000000</v>
      </c>
    </row>
    <row r="6417" spans="1:14" x14ac:dyDescent="0.3">
      <c r="A6417" t="s">
        <v>8658</v>
      </c>
      <c r="B6417" t="s">
        <v>2194</v>
      </c>
      <c r="C6417" t="s">
        <v>27</v>
      </c>
      <c r="D6417" t="s">
        <v>27</v>
      </c>
      <c r="E6417" s="17">
        <v>43984</v>
      </c>
      <c r="F6417">
        <v>1464</v>
      </c>
      <c r="G6417">
        <v>55</v>
      </c>
      <c r="H6417">
        <v>4455</v>
      </c>
      <c r="I6417">
        <v>206291</v>
      </c>
      <c r="J6417">
        <v>36604</v>
      </c>
      <c r="K6417">
        <v>680042</v>
      </c>
      <c r="L6417">
        <v>14640</v>
      </c>
      <c r="M6417">
        <v>1777</v>
      </c>
      <c r="N6417">
        <v>1380000000</v>
      </c>
    </row>
    <row r="6418" spans="1:14" x14ac:dyDescent="0.3">
      <c r="A6418" t="s">
        <v>8659</v>
      </c>
      <c r="B6418" t="s">
        <v>2187</v>
      </c>
      <c r="C6418" t="s">
        <v>2338</v>
      </c>
      <c r="D6418" t="s">
        <v>2339</v>
      </c>
      <c r="E6418" s="17">
        <v>44218</v>
      </c>
      <c r="F6418">
        <v>4739</v>
      </c>
      <c r="G6418">
        <v>49</v>
      </c>
      <c r="H6418">
        <v>67</v>
      </c>
      <c r="I6418">
        <v>211030</v>
      </c>
      <c r="J6418">
        <v>36653</v>
      </c>
      <c r="K6418">
        <v>680109</v>
      </c>
      <c r="L6418">
        <v>66346</v>
      </c>
      <c r="M6418">
        <v>4030</v>
      </c>
      <c r="N6418">
        <v>83000000</v>
      </c>
    </row>
    <row r="6419" spans="1:14" x14ac:dyDescent="0.3">
      <c r="A6419" t="s">
        <v>8660</v>
      </c>
      <c r="B6419" t="s">
        <v>2190</v>
      </c>
      <c r="C6419" t="s">
        <v>2191</v>
      </c>
      <c r="D6419" t="s">
        <v>2285</v>
      </c>
      <c r="E6419" s="17">
        <v>44039</v>
      </c>
      <c r="F6419">
        <v>4882</v>
      </c>
      <c r="G6419">
        <v>155</v>
      </c>
      <c r="H6419">
        <v>3814</v>
      </c>
      <c r="I6419">
        <v>215912</v>
      </c>
      <c r="J6419">
        <v>36808</v>
      </c>
      <c r="K6419">
        <v>683923</v>
      </c>
      <c r="L6419">
        <v>34174</v>
      </c>
      <c r="M6419">
        <v>11254</v>
      </c>
      <c r="N6419">
        <v>213000000</v>
      </c>
    </row>
    <row r="6420" spans="1:14" x14ac:dyDescent="0.3">
      <c r="A6420" t="s">
        <v>8661</v>
      </c>
      <c r="B6420" t="s">
        <v>2190</v>
      </c>
      <c r="C6420" t="s">
        <v>2191</v>
      </c>
      <c r="D6420" t="s">
        <v>2192</v>
      </c>
      <c r="E6420" s="17">
        <v>44102</v>
      </c>
      <c r="F6420">
        <v>3100</v>
      </c>
      <c r="G6420">
        <v>2</v>
      </c>
      <c r="H6420">
        <v>1173</v>
      </c>
      <c r="I6420">
        <v>219012</v>
      </c>
      <c r="J6420">
        <v>36810</v>
      </c>
      <c r="K6420">
        <v>685096</v>
      </c>
      <c r="L6420">
        <v>43400</v>
      </c>
      <c r="M6420">
        <v>13527</v>
      </c>
      <c r="N6420">
        <v>213000000</v>
      </c>
    </row>
    <row r="6421" spans="1:14" x14ac:dyDescent="0.3">
      <c r="A6421" t="s">
        <v>8662</v>
      </c>
      <c r="B6421" t="s">
        <v>2187</v>
      </c>
      <c r="C6421" t="s">
        <v>2201</v>
      </c>
      <c r="D6421" t="s">
        <v>2202</v>
      </c>
      <c r="E6421" s="17">
        <v>43973</v>
      </c>
      <c r="F6421">
        <v>4113</v>
      </c>
      <c r="G6421">
        <v>165</v>
      </c>
      <c r="H6421">
        <v>4576</v>
      </c>
      <c r="I6421">
        <v>223125</v>
      </c>
      <c r="J6421">
        <v>36975</v>
      </c>
      <c r="K6421">
        <v>689672</v>
      </c>
      <c r="L6421">
        <v>69921</v>
      </c>
      <c r="M6421">
        <v>14085</v>
      </c>
      <c r="N6421">
        <v>83000000</v>
      </c>
    </row>
    <row r="6422" spans="1:14" x14ac:dyDescent="0.3">
      <c r="A6422" t="s">
        <v>8663</v>
      </c>
      <c r="B6422" t="s">
        <v>2187</v>
      </c>
      <c r="C6422" t="s">
        <v>2201</v>
      </c>
      <c r="D6422" t="s">
        <v>2202</v>
      </c>
      <c r="E6422" s="17">
        <v>44441</v>
      </c>
      <c r="F6422">
        <v>1956</v>
      </c>
      <c r="G6422">
        <v>63</v>
      </c>
      <c r="H6422">
        <v>4316</v>
      </c>
      <c r="I6422">
        <v>225081</v>
      </c>
      <c r="J6422">
        <v>37038</v>
      </c>
      <c r="K6422">
        <v>693988</v>
      </c>
      <c r="L6422">
        <v>15648</v>
      </c>
      <c r="M6422">
        <v>19589</v>
      </c>
      <c r="N6422">
        <v>83000000</v>
      </c>
    </row>
    <row r="6423" spans="1:14" x14ac:dyDescent="0.3">
      <c r="A6423" t="s">
        <v>8664</v>
      </c>
      <c r="B6423" t="s">
        <v>2187</v>
      </c>
      <c r="C6423" t="s">
        <v>2338</v>
      </c>
      <c r="D6423" t="s">
        <v>2339</v>
      </c>
      <c r="E6423" s="17">
        <v>43899</v>
      </c>
      <c r="F6423">
        <v>4093</v>
      </c>
      <c r="G6423">
        <v>53</v>
      </c>
      <c r="H6423">
        <v>260</v>
      </c>
      <c r="I6423">
        <v>229174</v>
      </c>
      <c r="J6423">
        <v>37091</v>
      </c>
      <c r="K6423">
        <v>694248</v>
      </c>
      <c r="L6423">
        <v>20465</v>
      </c>
      <c r="M6423">
        <v>17199</v>
      </c>
      <c r="N6423">
        <v>83000000</v>
      </c>
    </row>
    <row r="6424" spans="1:14" x14ac:dyDescent="0.3">
      <c r="A6424" t="s">
        <v>8665</v>
      </c>
      <c r="B6424" t="s">
        <v>2211</v>
      </c>
      <c r="C6424" t="s">
        <v>2245</v>
      </c>
      <c r="D6424" t="s">
        <v>2246</v>
      </c>
      <c r="E6424" s="17">
        <v>44077</v>
      </c>
      <c r="F6424">
        <v>4851</v>
      </c>
      <c r="G6424">
        <v>35</v>
      </c>
      <c r="H6424">
        <v>2313</v>
      </c>
      <c r="I6424">
        <v>234025</v>
      </c>
      <c r="J6424">
        <v>37126</v>
      </c>
      <c r="K6424">
        <v>696561</v>
      </c>
      <c r="L6424">
        <v>48510</v>
      </c>
      <c r="M6424">
        <v>9742</v>
      </c>
      <c r="N6424">
        <v>331000000</v>
      </c>
    </row>
    <row r="6425" spans="1:14" x14ac:dyDescent="0.3">
      <c r="A6425" t="s">
        <v>8666</v>
      </c>
      <c r="B6425" t="s">
        <v>2206</v>
      </c>
      <c r="C6425" t="s">
        <v>2232</v>
      </c>
      <c r="D6425" t="s">
        <v>2326</v>
      </c>
      <c r="E6425" s="17">
        <v>44091</v>
      </c>
      <c r="F6425">
        <v>686</v>
      </c>
      <c r="G6425">
        <v>171</v>
      </c>
      <c r="H6425">
        <v>3530</v>
      </c>
      <c r="I6425">
        <v>234711</v>
      </c>
      <c r="J6425">
        <v>37297</v>
      </c>
      <c r="K6425">
        <v>700091</v>
      </c>
      <c r="L6425">
        <v>4116</v>
      </c>
      <c r="M6425">
        <v>14593</v>
      </c>
      <c r="N6425">
        <v>68000000</v>
      </c>
    </row>
    <row r="6426" spans="1:14" x14ac:dyDescent="0.3">
      <c r="A6426" t="s">
        <v>8667</v>
      </c>
      <c r="B6426" t="s">
        <v>2194</v>
      </c>
      <c r="C6426" t="s">
        <v>27</v>
      </c>
      <c r="D6426" t="s">
        <v>27</v>
      </c>
      <c r="E6426" s="17">
        <v>43909</v>
      </c>
      <c r="F6426">
        <v>2036</v>
      </c>
      <c r="G6426">
        <v>43</v>
      </c>
      <c r="H6426">
        <v>1649</v>
      </c>
      <c r="I6426">
        <v>236747</v>
      </c>
      <c r="J6426">
        <v>37340</v>
      </c>
      <c r="K6426">
        <v>701740</v>
      </c>
      <c r="L6426">
        <v>16288</v>
      </c>
      <c r="M6426">
        <v>6856</v>
      </c>
      <c r="N6426">
        <v>1380000000</v>
      </c>
    </row>
    <row r="6427" spans="1:14" x14ac:dyDescent="0.3">
      <c r="A6427" t="s">
        <v>8668</v>
      </c>
      <c r="B6427" t="s">
        <v>2187</v>
      </c>
      <c r="C6427" t="s">
        <v>2338</v>
      </c>
      <c r="D6427" t="s">
        <v>2339</v>
      </c>
      <c r="E6427" s="17">
        <v>44488</v>
      </c>
      <c r="F6427">
        <v>3579</v>
      </c>
      <c r="G6427">
        <v>196</v>
      </c>
      <c r="H6427">
        <v>676</v>
      </c>
      <c r="I6427">
        <v>240326</v>
      </c>
      <c r="J6427">
        <v>37536</v>
      </c>
      <c r="K6427">
        <v>702416</v>
      </c>
      <c r="L6427">
        <v>32211</v>
      </c>
      <c r="M6427">
        <v>11705</v>
      </c>
      <c r="N6427">
        <v>83000000</v>
      </c>
    </row>
    <row r="6428" spans="1:14" x14ac:dyDescent="0.3">
      <c r="A6428" t="s">
        <v>8669</v>
      </c>
      <c r="B6428" t="s">
        <v>2187</v>
      </c>
      <c r="C6428" t="s">
        <v>2338</v>
      </c>
      <c r="D6428" t="s">
        <v>2339</v>
      </c>
      <c r="E6428" s="17">
        <v>44453</v>
      </c>
      <c r="F6428">
        <v>600</v>
      </c>
      <c r="G6428">
        <v>118</v>
      </c>
      <c r="H6428">
        <v>3939</v>
      </c>
      <c r="I6428">
        <v>240926</v>
      </c>
      <c r="J6428">
        <v>37654</v>
      </c>
      <c r="K6428">
        <v>706355</v>
      </c>
      <c r="L6428">
        <v>5400</v>
      </c>
      <c r="M6428">
        <v>18593</v>
      </c>
      <c r="N6428">
        <v>83000000</v>
      </c>
    </row>
    <row r="6429" spans="1:14" x14ac:dyDescent="0.3">
      <c r="A6429" t="s">
        <v>8670</v>
      </c>
      <c r="B6429" t="s">
        <v>2187</v>
      </c>
      <c r="C6429" t="s">
        <v>2188</v>
      </c>
      <c r="D6429" t="s">
        <v>2188</v>
      </c>
      <c r="E6429" s="17">
        <v>44435</v>
      </c>
      <c r="F6429">
        <v>1043</v>
      </c>
      <c r="G6429">
        <v>92</v>
      </c>
      <c r="H6429">
        <v>4338</v>
      </c>
      <c r="I6429">
        <v>241969</v>
      </c>
      <c r="J6429">
        <v>37746</v>
      </c>
      <c r="K6429">
        <v>710693</v>
      </c>
      <c r="L6429">
        <v>8344</v>
      </c>
      <c r="M6429">
        <v>3069</v>
      </c>
      <c r="N6429">
        <v>83000000</v>
      </c>
    </row>
    <row r="6430" spans="1:14" x14ac:dyDescent="0.3">
      <c r="A6430" t="s">
        <v>8671</v>
      </c>
      <c r="B6430" t="s">
        <v>2190</v>
      </c>
      <c r="C6430" t="s">
        <v>2252</v>
      </c>
      <c r="D6430" t="s">
        <v>2253</v>
      </c>
      <c r="E6430" s="17">
        <v>44355</v>
      </c>
      <c r="F6430">
        <v>1379</v>
      </c>
      <c r="G6430">
        <v>180</v>
      </c>
      <c r="H6430">
        <v>1935</v>
      </c>
      <c r="I6430">
        <v>243348</v>
      </c>
      <c r="J6430">
        <v>37926</v>
      </c>
      <c r="K6430">
        <v>712628</v>
      </c>
      <c r="L6430">
        <v>9653</v>
      </c>
      <c r="M6430">
        <v>8618</v>
      </c>
      <c r="N6430">
        <v>213000000</v>
      </c>
    </row>
    <row r="6431" spans="1:14" x14ac:dyDescent="0.3">
      <c r="A6431" t="s">
        <v>8672</v>
      </c>
      <c r="B6431" t="s">
        <v>2187</v>
      </c>
      <c r="C6431" t="s">
        <v>2338</v>
      </c>
      <c r="D6431" t="s">
        <v>2339</v>
      </c>
      <c r="E6431" s="17">
        <v>44451</v>
      </c>
      <c r="F6431">
        <v>4528</v>
      </c>
      <c r="G6431">
        <v>140</v>
      </c>
      <c r="H6431">
        <v>1678</v>
      </c>
      <c r="I6431">
        <v>247876</v>
      </c>
      <c r="J6431">
        <v>38066</v>
      </c>
      <c r="K6431">
        <v>714306</v>
      </c>
      <c r="L6431">
        <v>36224</v>
      </c>
      <c r="M6431">
        <v>13552</v>
      </c>
      <c r="N6431">
        <v>83000000</v>
      </c>
    </row>
    <row r="6432" spans="1:14" x14ac:dyDescent="0.3">
      <c r="A6432" t="s">
        <v>8673</v>
      </c>
      <c r="B6432" t="s">
        <v>2194</v>
      </c>
      <c r="C6432" t="s">
        <v>2204</v>
      </c>
      <c r="D6432" t="s">
        <v>2235</v>
      </c>
      <c r="E6432" s="17">
        <v>44160</v>
      </c>
      <c r="F6432">
        <v>1041</v>
      </c>
      <c r="G6432">
        <v>171</v>
      </c>
      <c r="H6432">
        <v>1192</v>
      </c>
      <c r="I6432">
        <v>248917</v>
      </c>
      <c r="J6432">
        <v>38237</v>
      </c>
      <c r="K6432">
        <v>715498</v>
      </c>
      <c r="L6432">
        <v>19779</v>
      </c>
      <c r="M6432">
        <v>5093</v>
      </c>
      <c r="N6432">
        <v>1380000000</v>
      </c>
    </row>
    <row r="6433" spans="1:14" x14ac:dyDescent="0.3">
      <c r="A6433" t="s">
        <v>8674</v>
      </c>
      <c r="B6433" t="s">
        <v>2187</v>
      </c>
      <c r="C6433" t="s">
        <v>2201</v>
      </c>
      <c r="D6433" t="s">
        <v>2272</v>
      </c>
      <c r="E6433" s="17">
        <v>44019</v>
      </c>
      <c r="F6433">
        <v>1573</v>
      </c>
      <c r="G6433">
        <v>131</v>
      </c>
      <c r="H6433">
        <v>2622</v>
      </c>
      <c r="I6433">
        <v>250490</v>
      </c>
      <c r="J6433">
        <v>38368</v>
      </c>
      <c r="K6433">
        <v>718120</v>
      </c>
      <c r="L6433">
        <v>11011</v>
      </c>
      <c r="M6433">
        <v>5221</v>
      </c>
      <c r="N6433">
        <v>83000000</v>
      </c>
    </row>
    <row r="6434" spans="1:14" x14ac:dyDescent="0.3">
      <c r="A6434" t="s">
        <v>8675</v>
      </c>
      <c r="B6434" t="s">
        <v>2194</v>
      </c>
      <c r="C6434" t="s">
        <v>2204</v>
      </c>
      <c r="D6434" t="s">
        <v>25</v>
      </c>
      <c r="E6434" s="17">
        <v>43925</v>
      </c>
      <c r="F6434">
        <v>4471</v>
      </c>
      <c r="G6434">
        <v>69</v>
      </c>
      <c r="H6434">
        <v>665</v>
      </c>
      <c r="I6434">
        <v>254961</v>
      </c>
      <c r="J6434">
        <v>38437</v>
      </c>
      <c r="K6434">
        <v>718785</v>
      </c>
      <c r="L6434">
        <v>31297</v>
      </c>
      <c r="M6434">
        <v>1304</v>
      </c>
      <c r="N6434">
        <v>1380000000</v>
      </c>
    </row>
    <row r="6435" spans="1:14" x14ac:dyDescent="0.3">
      <c r="A6435" t="s">
        <v>8676</v>
      </c>
      <c r="B6435" t="s">
        <v>2211</v>
      </c>
      <c r="C6435" t="s">
        <v>2237</v>
      </c>
      <c r="D6435" t="s">
        <v>2250</v>
      </c>
      <c r="E6435" s="17">
        <v>44447</v>
      </c>
      <c r="F6435">
        <v>1363</v>
      </c>
      <c r="G6435">
        <v>178</v>
      </c>
      <c r="H6435">
        <v>4862</v>
      </c>
      <c r="I6435">
        <v>256324</v>
      </c>
      <c r="J6435">
        <v>38615</v>
      </c>
      <c r="K6435">
        <v>723647</v>
      </c>
      <c r="L6435">
        <v>10904</v>
      </c>
      <c r="M6435">
        <v>11688</v>
      </c>
      <c r="N6435">
        <v>331000000</v>
      </c>
    </row>
    <row r="6436" spans="1:14" x14ac:dyDescent="0.3">
      <c r="A6436" t="s">
        <v>8677</v>
      </c>
      <c r="B6436" t="s">
        <v>2206</v>
      </c>
      <c r="C6436" t="s">
        <v>2224</v>
      </c>
      <c r="D6436" t="s">
        <v>2230</v>
      </c>
      <c r="E6436" s="17">
        <v>43838</v>
      </c>
      <c r="F6436">
        <v>1010</v>
      </c>
      <c r="G6436">
        <v>101</v>
      </c>
      <c r="H6436">
        <v>1601</v>
      </c>
      <c r="I6436">
        <v>257334</v>
      </c>
      <c r="J6436">
        <v>38716</v>
      </c>
      <c r="K6436">
        <v>725248</v>
      </c>
      <c r="L6436">
        <v>17170</v>
      </c>
      <c r="M6436">
        <v>10868</v>
      </c>
      <c r="N6436">
        <v>68000000</v>
      </c>
    </row>
    <row r="6437" spans="1:14" x14ac:dyDescent="0.3">
      <c r="A6437" t="s">
        <v>8678</v>
      </c>
      <c r="B6437" t="s">
        <v>2190</v>
      </c>
      <c r="C6437" t="s">
        <v>2269</v>
      </c>
      <c r="D6437" t="s">
        <v>2288</v>
      </c>
      <c r="E6437" s="17">
        <v>43897</v>
      </c>
      <c r="F6437">
        <v>4811</v>
      </c>
      <c r="G6437">
        <v>197</v>
      </c>
      <c r="H6437">
        <v>1909</v>
      </c>
      <c r="I6437">
        <v>262145</v>
      </c>
      <c r="J6437">
        <v>38913</v>
      </c>
      <c r="K6437">
        <v>727157</v>
      </c>
      <c r="L6437">
        <v>62543</v>
      </c>
      <c r="M6437">
        <v>14880</v>
      </c>
      <c r="N6437">
        <v>213000000</v>
      </c>
    </row>
    <row r="6438" spans="1:14" x14ac:dyDescent="0.3">
      <c r="A6438" t="s">
        <v>8679</v>
      </c>
      <c r="B6438" t="s">
        <v>2194</v>
      </c>
      <c r="C6438" t="s">
        <v>2204</v>
      </c>
      <c r="D6438" t="s">
        <v>25</v>
      </c>
      <c r="E6438" s="17">
        <v>44326</v>
      </c>
      <c r="F6438">
        <v>1256</v>
      </c>
      <c r="G6438">
        <v>10</v>
      </c>
      <c r="H6438">
        <v>187</v>
      </c>
      <c r="I6438">
        <v>263401</v>
      </c>
      <c r="J6438">
        <v>38923</v>
      </c>
      <c r="K6438">
        <v>727344</v>
      </c>
      <c r="L6438">
        <v>16328</v>
      </c>
      <c r="M6438">
        <v>3947</v>
      </c>
      <c r="N6438">
        <v>1380000000</v>
      </c>
    </row>
    <row r="6439" spans="1:14" x14ac:dyDescent="0.3">
      <c r="A6439" t="s">
        <v>8680</v>
      </c>
      <c r="B6439" t="s">
        <v>2211</v>
      </c>
      <c r="C6439" t="s">
        <v>2241</v>
      </c>
      <c r="D6439" t="s">
        <v>2261</v>
      </c>
      <c r="E6439" s="17">
        <v>44021</v>
      </c>
      <c r="F6439">
        <v>1127</v>
      </c>
      <c r="G6439">
        <v>181</v>
      </c>
      <c r="H6439">
        <v>704</v>
      </c>
      <c r="I6439">
        <v>264528</v>
      </c>
      <c r="J6439">
        <v>39104</v>
      </c>
      <c r="K6439">
        <v>728048</v>
      </c>
      <c r="L6439">
        <v>13524</v>
      </c>
      <c r="M6439">
        <v>13328</v>
      </c>
      <c r="N6439">
        <v>331000000</v>
      </c>
    </row>
    <row r="6440" spans="1:14" x14ac:dyDescent="0.3">
      <c r="A6440" t="s">
        <v>8681</v>
      </c>
      <c r="B6440" t="s">
        <v>2206</v>
      </c>
      <c r="C6440" t="s">
        <v>2224</v>
      </c>
      <c r="D6440" t="s">
        <v>2225</v>
      </c>
      <c r="E6440" s="17">
        <v>44196</v>
      </c>
      <c r="F6440">
        <v>1023</v>
      </c>
      <c r="G6440">
        <v>109</v>
      </c>
      <c r="H6440">
        <v>3367</v>
      </c>
      <c r="I6440">
        <v>265551</v>
      </c>
      <c r="J6440">
        <v>39213</v>
      </c>
      <c r="K6440">
        <v>731415</v>
      </c>
      <c r="L6440">
        <v>8184</v>
      </c>
      <c r="M6440">
        <v>3078</v>
      </c>
      <c r="N6440">
        <v>68000000</v>
      </c>
    </row>
    <row r="6441" spans="1:14" x14ac:dyDescent="0.3">
      <c r="A6441" t="s">
        <v>8682</v>
      </c>
      <c r="B6441" t="s">
        <v>2206</v>
      </c>
      <c r="C6441" t="s">
        <v>2257</v>
      </c>
      <c r="D6441" t="s">
        <v>2258</v>
      </c>
      <c r="E6441" s="17">
        <v>44351</v>
      </c>
      <c r="F6441">
        <v>3694</v>
      </c>
      <c r="G6441">
        <v>189</v>
      </c>
      <c r="H6441">
        <v>4787</v>
      </c>
      <c r="I6441">
        <v>269245</v>
      </c>
      <c r="J6441">
        <v>39402</v>
      </c>
      <c r="K6441">
        <v>736202</v>
      </c>
      <c r="L6441">
        <v>22164</v>
      </c>
      <c r="M6441">
        <v>7098</v>
      </c>
      <c r="N6441">
        <v>68000000</v>
      </c>
    </row>
    <row r="6442" spans="1:14" x14ac:dyDescent="0.3">
      <c r="A6442" t="s">
        <v>8683</v>
      </c>
      <c r="B6442" t="s">
        <v>2206</v>
      </c>
      <c r="C6442" t="s">
        <v>2232</v>
      </c>
      <c r="D6442" t="s">
        <v>2233</v>
      </c>
      <c r="E6442" s="17">
        <v>43947</v>
      </c>
      <c r="F6442">
        <v>2784</v>
      </c>
      <c r="G6442">
        <v>186</v>
      </c>
      <c r="H6442">
        <v>3453</v>
      </c>
      <c r="I6442">
        <v>272029</v>
      </c>
      <c r="J6442">
        <v>39588</v>
      </c>
      <c r="K6442">
        <v>739655</v>
      </c>
      <c r="L6442">
        <v>44544</v>
      </c>
      <c r="M6442">
        <v>7706</v>
      </c>
      <c r="N6442">
        <v>68000000</v>
      </c>
    </row>
    <row r="6443" spans="1:14" x14ac:dyDescent="0.3">
      <c r="A6443" t="s">
        <v>8684</v>
      </c>
      <c r="B6443" t="s">
        <v>2194</v>
      </c>
      <c r="C6443" t="s">
        <v>2204</v>
      </c>
      <c r="D6443" t="s">
        <v>25</v>
      </c>
      <c r="E6443" s="17">
        <v>44097</v>
      </c>
      <c r="F6443">
        <v>4316</v>
      </c>
      <c r="G6443">
        <v>60</v>
      </c>
      <c r="H6443">
        <v>1366</v>
      </c>
      <c r="I6443">
        <v>276345</v>
      </c>
      <c r="J6443">
        <v>39648</v>
      </c>
      <c r="K6443">
        <v>741021</v>
      </c>
      <c r="L6443">
        <v>56108</v>
      </c>
      <c r="M6443">
        <v>10510</v>
      </c>
      <c r="N6443">
        <v>1380000000</v>
      </c>
    </row>
    <row r="6444" spans="1:14" x14ac:dyDescent="0.3">
      <c r="A6444" t="s">
        <v>8685</v>
      </c>
      <c r="B6444" t="s">
        <v>2211</v>
      </c>
      <c r="C6444" t="s">
        <v>2245</v>
      </c>
      <c r="D6444" t="s">
        <v>2246</v>
      </c>
      <c r="E6444" s="17">
        <v>44441</v>
      </c>
      <c r="F6444">
        <v>1049</v>
      </c>
      <c r="G6444">
        <v>167</v>
      </c>
      <c r="H6444">
        <v>2649</v>
      </c>
      <c r="I6444">
        <v>277394</v>
      </c>
      <c r="J6444">
        <v>39815</v>
      </c>
      <c r="K6444">
        <v>743670</v>
      </c>
      <c r="L6444">
        <v>10490</v>
      </c>
      <c r="M6444">
        <v>10309</v>
      </c>
      <c r="N6444">
        <v>331000000</v>
      </c>
    </row>
    <row r="6445" spans="1:14" x14ac:dyDescent="0.3">
      <c r="A6445" t="s">
        <v>8686</v>
      </c>
      <c r="B6445" t="s">
        <v>2187</v>
      </c>
      <c r="C6445" t="s">
        <v>2255</v>
      </c>
      <c r="D6445" t="s">
        <v>2255</v>
      </c>
      <c r="E6445" s="17">
        <v>44315</v>
      </c>
      <c r="F6445">
        <v>2301</v>
      </c>
      <c r="G6445">
        <v>131</v>
      </c>
      <c r="H6445">
        <v>334</v>
      </c>
      <c r="I6445">
        <v>279695</v>
      </c>
      <c r="J6445">
        <v>39946</v>
      </c>
      <c r="K6445">
        <v>744004</v>
      </c>
      <c r="L6445">
        <v>27612</v>
      </c>
      <c r="M6445">
        <v>18659</v>
      </c>
      <c r="N6445">
        <v>83000000</v>
      </c>
    </row>
    <row r="6446" spans="1:14" x14ac:dyDescent="0.3">
      <c r="A6446" t="s">
        <v>8687</v>
      </c>
      <c r="B6446" t="s">
        <v>2211</v>
      </c>
      <c r="C6446" t="s">
        <v>2237</v>
      </c>
      <c r="D6446" t="s">
        <v>2238</v>
      </c>
      <c r="E6446" s="17">
        <v>44339</v>
      </c>
      <c r="F6446">
        <v>4921</v>
      </c>
      <c r="G6446">
        <v>154</v>
      </c>
      <c r="H6446">
        <v>4833</v>
      </c>
      <c r="I6446">
        <v>284616</v>
      </c>
      <c r="J6446">
        <v>40100</v>
      </c>
      <c r="K6446">
        <v>748837</v>
      </c>
      <c r="L6446">
        <v>39368</v>
      </c>
      <c r="M6446">
        <v>14572</v>
      </c>
      <c r="N6446">
        <v>331000000</v>
      </c>
    </row>
    <row r="6447" spans="1:14" x14ac:dyDescent="0.3">
      <c r="A6447" t="s">
        <v>8688</v>
      </c>
      <c r="B6447" t="s">
        <v>2211</v>
      </c>
      <c r="C6447" t="s">
        <v>2245</v>
      </c>
      <c r="D6447" t="s">
        <v>2308</v>
      </c>
      <c r="E6447" s="17">
        <v>44128</v>
      </c>
      <c r="F6447">
        <v>1154</v>
      </c>
      <c r="G6447">
        <v>15</v>
      </c>
      <c r="H6447">
        <v>2384</v>
      </c>
      <c r="I6447">
        <v>285770</v>
      </c>
      <c r="J6447">
        <v>40115</v>
      </c>
      <c r="K6447">
        <v>751221</v>
      </c>
      <c r="L6447">
        <v>13848</v>
      </c>
      <c r="M6447">
        <v>16580</v>
      </c>
      <c r="N6447">
        <v>331000000</v>
      </c>
    </row>
    <row r="6448" spans="1:14" x14ac:dyDescent="0.3">
      <c r="A6448" t="s">
        <v>8689</v>
      </c>
      <c r="B6448" t="s">
        <v>2211</v>
      </c>
      <c r="C6448" t="s">
        <v>2245</v>
      </c>
      <c r="D6448" t="s">
        <v>2308</v>
      </c>
      <c r="E6448" s="17">
        <v>43994</v>
      </c>
      <c r="F6448">
        <v>29</v>
      </c>
      <c r="G6448">
        <v>6</v>
      </c>
      <c r="H6448">
        <v>355</v>
      </c>
      <c r="I6448">
        <v>285799</v>
      </c>
      <c r="J6448">
        <v>40121</v>
      </c>
      <c r="K6448">
        <v>751576</v>
      </c>
      <c r="L6448">
        <v>290</v>
      </c>
      <c r="M6448">
        <v>9729</v>
      </c>
      <c r="N6448">
        <v>331000000</v>
      </c>
    </row>
    <row r="6449" spans="1:14" x14ac:dyDescent="0.3">
      <c r="A6449" t="s">
        <v>8690</v>
      </c>
      <c r="B6449" t="s">
        <v>2194</v>
      </c>
      <c r="C6449" t="s">
        <v>27</v>
      </c>
      <c r="D6449" t="s">
        <v>27</v>
      </c>
      <c r="E6449" s="17">
        <v>44206</v>
      </c>
      <c r="F6449">
        <v>786</v>
      </c>
      <c r="G6449">
        <v>10</v>
      </c>
      <c r="H6449">
        <v>1922</v>
      </c>
      <c r="I6449">
        <v>286585</v>
      </c>
      <c r="J6449">
        <v>40131</v>
      </c>
      <c r="K6449">
        <v>753498</v>
      </c>
      <c r="L6449">
        <v>7860</v>
      </c>
      <c r="M6449">
        <v>9322</v>
      </c>
      <c r="N6449">
        <v>1380000000</v>
      </c>
    </row>
    <row r="6450" spans="1:14" x14ac:dyDescent="0.3">
      <c r="A6450" t="s">
        <v>8691</v>
      </c>
      <c r="B6450" t="s">
        <v>2194</v>
      </c>
      <c r="C6450" t="s">
        <v>2221</v>
      </c>
      <c r="D6450" t="s">
        <v>2281</v>
      </c>
      <c r="E6450" s="17">
        <v>44483</v>
      </c>
      <c r="F6450">
        <v>4105</v>
      </c>
      <c r="G6450">
        <v>199</v>
      </c>
      <c r="H6450">
        <v>4327</v>
      </c>
      <c r="I6450">
        <v>290690</v>
      </c>
      <c r="J6450">
        <v>40330</v>
      </c>
      <c r="K6450">
        <v>757825</v>
      </c>
      <c r="L6450">
        <v>77995</v>
      </c>
      <c r="M6450">
        <v>7313</v>
      </c>
      <c r="N6450">
        <v>1380000000</v>
      </c>
    </row>
    <row r="6451" spans="1:14" x14ac:dyDescent="0.3">
      <c r="A6451" t="s">
        <v>8692</v>
      </c>
      <c r="B6451" t="s">
        <v>2194</v>
      </c>
      <c r="C6451" t="s">
        <v>27</v>
      </c>
      <c r="D6451" t="s">
        <v>27</v>
      </c>
      <c r="E6451" s="17">
        <v>44098</v>
      </c>
      <c r="F6451">
        <v>3160</v>
      </c>
      <c r="G6451">
        <v>63</v>
      </c>
      <c r="H6451">
        <v>3338</v>
      </c>
      <c r="I6451">
        <v>293850</v>
      </c>
      <c r="J6451">
        <v>40393</v>
      </c>
      <c r="K6451">
        <v>761163</v>
      </c>
      <c r="L6451">
        <v>31600</v>
      </c>
      <c r="M6451">
        <v>19615</v>
      </c>
      <c r="N6451">
        <v>1380000000</v>
      </c>
    </row>
    <row r="6452" spans="1:14" x14ac:dyDescent="0.3">
      <c r="A6452" t="s">
        <v>8693</v>
      </c>
      <c r="B6452" t="s">
        <v>2211</v>
      </c>
      <c r="C6452" t="s">
        <v>2241</v>
      </c>
      <c r="D6452" t="s">
        <v>2261</v>
      </c>
      <c r="E6452" s="17">
        <v>44379</v>
      </c>
      <c r="F6452">
        <v>1170</v>
      </c>
      <c r="G6452">
        <v>179</v>
      </c>
      <c r="H6452">
        <v>795</v>
      </c>
      <c r="I6452">
        <v>295020</v>
      </c>
      <c r="J6452">
        <v>40572</v>
      </c>
      <c r="K6452">
        <v>761958</v>
      </c>
      <c r="L6452">
        <v>19890</v>
      </c>
      <c r="M6452">
        <v>16752</v>
      </c>
      <c r="N6452">
        <v>331000000</v>
      </c>
    </row>
    <row r="6453" spans="1:14" x14ac:dyDescent="0.3">
      <c r="A6453" t="s">
        <v>8694</v>
      </c>
      <c r="B6453" t="s">
        <v>2194</v>
      </c>
      <c r="C6453" t="s">
        <v>2204</v>
      </c>
      <c r="D6453" t="s">
        <v>2235</v>
      </c>
      <c r="E6453" s="17">
        <v>43904</v>
      </c>
      <c r="F6453">
        <v>3198</v>
      </c>
      <c r="G6453">
        <v>127</v>
      </c>
      <c r="H6453">
        <v>189</v>
      </c>
      <c r="I6453">
        <v>298218</v>
      </c>
      <c r="J6453">
        <v>40699</v>
      </c>
      <c r="K6453">
        <v>762147</v>
      </c>
      <c r="L6453">
        <v>41574</v>
      </c>
      <c r="M6453">
        <v>15485</v>
      </c>
      <c r="N6453">
        <v>1380000000</v>
      </c>
    </row>
    <row r="6454" spans="1:14" x14ac:dyDescent="0.3">
      <c r="A6454" t="s">
        <v>8695</v>
      </c>
      <c r="B6454" t="s">
        <v>2206</v>
      </c>
      <c r="C6454" t="s">
        <v>2257</v>
      </c>
      <c r="D6454" t="s">
        <v>2290</v>
      </c>
      <c r="E6454" s="17">
        <v>44338</v>
      </c>
      <c r="F6454">
        <v>2745</v>
      </c>
      <c r="G6454">
        <v>5</v>
      </c>
      <c r="H6454">
        <v>4143</v>
      </c>
      <c r="I6454">
        <v>300963</v>
      </c>
      <c r="J6454">
        <v>40704</v>
      </c>
      <c r="K6454">
        <v>766290</v>
      </c>
      <c r="L6454">
        <v>13725</v>
      </c>
      <c r="M6454">
        <v>19612</v>
      </c>
      <c r="N6454">
        <v>68000000</v>
      </c>
    </row>
    <row r="6455" spans="1:14" x14ac:dyDescent="0.3">
      <c r="A6455" t="s">
        <v>8696</v>
      </c>
      <c r="B6455" t="s">
        <v>2194</v>
      </c>
      <c r="C6455" t="s">
        <v>2195</v>
      </c>
      <c r="D6455" t="s">
        <v>2296</v>
      </c>
      <c r="E6455" s="17">
        <v>43903</v>
      </c>
      <c r="F6455">
        <v>1364</v>
      </c>
      <c r="G6455">
        <v>119</v>
      </c>
      <c r="H6455">
        <v>813</v>
      </c>
      <c r="I6455">
        <v>302327</v>
      </c>
      <c r="J6455">
        <v>40823</v>
      </c>
      <c r="K6455">
        <v>767103</v>
      </c>
      <c r="L6455">
        <v>6820</v>
      </c>
      <c r="M6455">
        <v>9008</v>
      </c>
      <c r="N6455">
        <v>1380000000</v>
      </c>
    </row>
    <row r="6456" spans="1:14" x14ac:dyDescent="0.3">
      <c r="A6456" t="s">
        <v>8697</v>
      </c>
      <c r="B6456" t="s">
        <v>2190</v>
      </c>
      <c r="C6456" t="s">
        <v>2252</v>
      </c>
      <c r="D6456" t="s">
        <v>2253</v>
      </c>
      <c r="E6456" s="17">
        <v>44138</v>
      </c>
      <c r="F6456">
        <v>1541</v>
      </c>
      <c r="G6456">
        <v>47</v>
      </c>
      <c r="H6456">
        <v>2102</v>
      </c>
      <c r="I6456">
        <v>303868</v>
      </c>
      <c r="J6456">
        <v>40870</v>
      </c>
      <c r="K6456">
        <v>769205</v>
      </c>
      <c r="L6456">
        <v>13869</v>
      </c>
      <c r="M6456">
        <v>1491</v>
      </c>
      <c r="N6456">
        <v>213000000</v>
      </c>
    </row>
    <row r="6457" spans="1:14" x14ac:dyDescent="0.3">
      <c r="A6457" t="s">
        <v>8698</v>
      </c>
      <c r="B6457" t="s">
        <v>2194</v>
      </c>
      <c r="C6457" t="s">
        <v>2195</v>
      </c>
      <c r="D6457" t="s">
        <v>2296</v>
      </c>
      <c r="E6457" s="17">
        <v>44029</v>
      </c>
      <c r="F6457">
        <v>4146</v>
      </c>
      <c r="G6457">
        <v>68</v>
      </c>
      <c r="H6457">
        <v>3410</v>
      </c>
      <c r="I6457">
        <v>308014</v>
      </c>
      <c r="J6457">
        <v>40938</v>
      </c>
      <c r="K6457">
        <v>772615</v>
      </c>
      <c r="L6457">
        <v>20730</v>
      </c>
      <c r="M6457">
        <v>11730</v>
      </c>
      <c r="N6457">
        <v>1380000000</v>
      </c>
    </row>
    <row r="6458" spans="1:14" x14ac:dyDescent="0.3">
      <c r="A6458" t="s">
        <v>8699</v>
      </c>
      <c r="B6458" t="s">
        <v>2194</v>
      </c>
      <c r="C6458" t="s">
        <v>2221</v>
      </c>
      <c r="D6458" t="s">
        <v>2281</v>
      </c>
      <c r="E6458" s="17">
        <v>43960</v>
      </c>
      <c r="F6458">
        <v>4493</v>
      </c>
      <c r="G6458">
        <v>120</v>
      </c>
      <c r="H6458">
        <v>2166</v>
      </c>
      <c r="I6458">
        <v>312507</v>
      </c>
      <c r="J6458">
        <v>41058</v>
      </c>
      <c r="K6458">
        <v>774781</v>
      </c>
      <c r="L6458">
        <v>62902</v>
      </c>
      <c r="M6458">
        <v>17103</v>
      </c>
      <c r="N6458">
        <v>1380000000</v>
      </c>
    </row>
    <row r="6459" spans="1:14" x14ac:dyDescent="0.3">
      <c r="A6459" t="s">
        <v>8700</v>
      </c>
      <c r="B6459" t="s">
        <v>2194</v>
      </c>
      <c r="C6459" t="s">
        <v>2204</v>
      </c>
      <c r="D6459" t="s">
        <v>25</v>
      </c>
      <c r="E6459" s="17">
        <v>44402</v>
      </c>
      <c r="F6459">
        <v>313</v>
      </c>
      <c r="G6459">
        <v>5</v>
      </c>
      <c r="H6459">
        <v>2250</v>
      </c>
      <c r="I6459">
        <v>312820</v>
      </c>
      <c r="J6459">
        <v>41063</v>
      </c>
      <c r="K6459">
        <v>777031</v>
      </c>
      <c r="L6459">
        <v>4069</v>
      </c>
      <c r="M6459">
        <v>2762</v>
      </c>
      <c r="N6459">
        <v>1380000000</v>
      </c>
    </row>
    <row r="6460" spans="1:14" x14ac:dyDescent="0.3">
      <c r="A6460" t="s">
        <v>8701</v>
      </c>
      <c r="B6460" t="s">
        <v>2194</v>
      </c>
      <c r="C6460" t="s">
        <v>2221</v>
      </c>
      <c r="D6460" t="s">
        <v>2281</v>
      </c>
      <c r="E6460" s="17">
        <v>44445</v>
      </c>
      <c r="F6460">
        <v>2695</v>
      </c>
      <c r="G6460">
        <v>188</v>
      </c>
      <c r="H6460">
        <v>1679</v>
      </c>
      <c r="I6460">
        <v>315515</v>
      </c>
      <c r="J6460">
        <v>41251</v>
      </c>
      <c r="K6460">
        <v>778710</v>
      </c>
      <c r="L6460">
        <v>21560</v>
      </c>
      <c r="M6460">
        <v>11579</v>
      </c>
      <c r="N6460">
        <v>1380000000</v>
      </c>
    </row>
    <row r="6461" spans="1:14" x14ac:dyDescent="0.3">
      <c r="A6461" t="s">
        <v>8702</v>
      </c>
      <c r="B6461" t="s">
        <v>2190</v>
      </c>
      <c r="C6461" t="s">
        <v>2191</v>
      </c>
      <c r="D6461" t="s">
        <v>2285</v>
      </c>
      <c r="E6461" s="17">
        <v>44317</v>
      </c>
      <c r="F6461">
        <v>4609</v>
      </c>
      <c r="G6461">
        <v>193</v>
      </c>
      <c r="H6461">
        <v>2058</v>
      </c>
      <c r="I6461">
        <v>320124</v>
      </c>
      <c r="J6461">
        <v>41444</v>
      </c>
      <c r="K6461">
        <v>780768</v>
      </c>
      <c r="L6461">
        <v>27654</v>
      </c>
      <c r="M6461">
        <v>8987</v>
      </c>
      <c r="N6461">
        <v>213000000</v>
      </c>
    </row>
    <row r="6462" spans="1:14" x14ac:dyDescent="0.3">
      <c r="A6462" t="s">
        <v>8703</v>
      </c>
      <c r="B6462" t="s">
        <v>2187</v>
      </c>
      <c r="C6462" t="s">
        <v>2255</v>
      </c>
      <c r="D6462" t="s">
        <v>2255</v>
      </c>
      <c r="E6462" s="17">
        <v>43981</v>
      </c>
      <c r="F6462">
        <v>529</v>
      </c>
      <c r="G6462">
        <v>84</v>
      </c>
      <c r="H6462">
        <v>4354</v>
      </c>
      <c r="I6462">
        <v>320653</v>
      </c>
      <c r="J6462">
        <v>41528</v>
      </c>
      <c r="K6462">
        <v>785122</v>
      </c>
      <c r="L6462">
        <v>3703</v>
      </c>
      <c r="M6462">
        <v>18586</v>
      </c>
      <c r="N6462">
        <v>83000000</v>
      </c>
    </row>
    <row r="6463" spans="1:14" x14ac:dyDescent="0.3">
      <c r="A6463" t="s">
        <v>8704</v>
      </c>
      <c r="B6463" t="s">
        <v>2194</v>
      </c>
      <c r="C6463" t="s">
        <v>2195</v>
      </c>
      <c r="D6463" t="s">
        <v>2296</v>
      </c>
      <c r="E6463" s="17">
        <v>44499</v>
      </c>
      <c r="F6463">
        <v>4955</v>
      </c>
      <c r="G6463">
        <v>109</v>
      </c>
      <c r="H6463">
        <v>4393</v>
      </c>
      <c r="I6463">
        <v>325608</v>
      </c>
      <c r="J6463">
        <v>41637</v>
      </c>
      <c r="K6463">
        <v>789515</v>
      </c>
      <c r="L6463">
        <v>64415</v>
      </c>
      <c r="M6463">
        <v>3207</v>
      </c>
      <c r="N6463">
        <v>1380000000</v>
      </c>
    </row>
    <row r="6464" spans="1:14" x14ac:dyDescent="0.3">
      <c r="A6464" t="s">
        <v>8705</v>
      </c>
      <c r="B6464" t="s">
        <v>2206</v>
      </c>
      <c r="C6464" t="s">
        <v>2257</v>
      </c>
      <c r="D6464" t="s">
        <v>2258</v>
      </c>
      <c r="E6464" s="17">
        <v>44036</v>
      </c>
      <c r="F6464">
        <v>2466</v>
      </c>
      <c r="G6464">
        <v>180</v>
      </c>
      <c r="H6464">
        <v>1220</v>
      </c>
      <c r="I6464">
        <v>328074</v>
      </c>
      <c r="J6464">
        <v>41817</v>
      </c>
      <c r="K6464">
        <v>790735</v>
      </c>
      <c r="L6464">
        <v>46854</v>
      </c>
      <c r="M6464">
        <v>2503</v>
      </c>
      <c r="N6464">
        <v>68000000</v>
      </c>
    </row>
    <row r="6465" spans="1:14" x14ac:dyDescent="0.3">
      <c r="A6465" t="s">
        <v>8706</v>
      </c>
      <c r="B6465" t="s">
        <v>2190</v>
      </c>
      <c r="C6465" t="s">
        <v>2191</v>
      </c>
      <c r="D6465" t="s">
        <v>2285</v>
      </c>
      <c r="E6465" s="17">
        <v>44009</v>
      </c>
      <c r="F6465">
        <v>2241</v>
      </c>
      <c r="G6465">
        <v>27</v>
      </c>
      <c r="H6465">
        <v>1627</v>
      </c>
      <c r="I6465">
        <v>330315</v>
      </c>
      <c r="J6465">
        <v>41844</v>
      </c>
      <c r="K6465">
        <v>792362</v>
      </c>
      <c r="L6465">
        <v>33615</v>
      </c>
      <c r="M6465">
        <v>5782</v>
      </c>
      <c r="N6465">
        <v>213000000</v>
      </c>
    </row>
    <row r="6466" spans="1:14" x14ac:dyDescent="0.3">
      <c r="A6466" t="s">
        <v>8707</v>
      </c>
      <c r="B6466" t="s">
        <v>2187</v>
      </c>
      <c r="C6466" t="s">
        <v>2188</v>
      </c>
      <c r="D6466" t="s">
        <v>2188</v>
      </c>
      <c r="E6466" s="17">
        <v>44027</v>
      </c>
      <c r="F6466">
        <v>311</v>
      </c>
      <c r="G6466">
        <v>108</v>
      </c>
      <c r="H6466">
        <v>2380</v>
      </c>
      <c r="I6466">
        <v>330626</v>
      </c>
      <c r="J6466">
        <v>41952</v>
      </c>
      <c r="K6466">
        <v>794742</v>
      </c>
      <c r="L6466">
        <v>3732</v>
      </c>
      <c r="M6466">
        <v>13291</v>
      </c>
      <c r="N6466">
        <v>83000000</v>
      </c>
    </row>
    <row r="6467" spans="1:14" x14ac:dyDescent="0.3">
      <c r="A6467" t="s">
        <v>8708</v>
      </c>
      <c r="B6467" t="s">
        <v>2194</v>
      </c>
      <c r="C6467" t="s">
        <v>2204</v>
      </c>
      <c r="D6467" t="s">
        <v>2235</v>
      </c>
      <c r="E6467" s="17">
        <v>43919</v>
      </c>
      <c r="F6467">
        <v>995</v>
      </c>
      <c r="G6467">
        <v>132</v>
      </c>
      <c r="H6467">
        <v>1399</v>
      </c>
      <c r="I6467">
        <v>331621</v>
      </c>
      <c r="J6467">
        <v>42084</v>
      </c>
      <c r="K6467">
        <v>796141</v>
      </c>
      <c r="L6467">
        <v>6965</v>
      </c>
      <c r="M6467">
        <v>18266</v>
      </c>
      <c r="N6467">
        <v>1380000000</v>
      </c>
    </row>
    <row r="6468" spans="1:14" x14ac:dyDescent="0.3">
      <c r="A6468" t="s">
        <v>8709</v>
      </c>
      <c r="B6468" t="s">
        <v>2187</v>
      </c>
      <c r="C6468" t="s">
        <v>2201</v>
      </c>
      <c r="D6468" t="s">
        <v>2272</v>
      </c>
      <c r="E6468" s="17">
        <v>44264</v>
      </c>
      <c r="F6468">
        <v>2523</v>
      </c>
      <c r="G6468">
        <v>80</v>
      </c>
      <c r="H6468">
        <v>133</v>
      </c>
      <c r="I6468">
        <v>334144</v>
      </c>
      <c r="J6468">
        <v>42164</v>
      </c>
      <c r="K6468">
        <v>796274</v>
      </c>
      <c r="L6468">
        <v>42891</v>
      </c>
      <c r="M6468">
        <v>10367</v>
      </c>
      <c r="N6468">
        <v>83000000</v>
      </c>
    </row>
    <row r="6469" spans="1:14" x14ac:dyDescent="0.3">
      <c r="A6469" t="s">
        <v>8710</v>
      </c>
      <c r="B6469" t="s">
        <v>2206</v>
      </c>
      <c r="C6469" t="s">
        <v>2232</v>
      </c>
      <c r="D6469" t="s">
        <v>2233</v>
      </c>
      <c r="E6469" s="17">
        <v>44013</v>
      </c>
      <c r="F6469">
        <v>2631</v>
      </c>
      <c r="G6469">
        <v>100</v>
      </c>
      <c r="H6469">
        <v>2163</v>
      </c>
      <c r="I6469">
        <v>336775</v>
      </c>
      <c r="J6469">
        <v>42264</v>
      </c>
      <c r="K6469">
        <v>798437</v>
      </c>
      <c r="L6469">
        <v>31572</v>
      </c>
      <c r="M6469">
        <v>9594</v>
      </c>
      <c r="N6469">
        <v>68000000</v>
      </c>
    </row>
    <row r="6470" spans="1:14" x14ac:dyDescent="0.3">
      <c r="A6470" t="s">
        <v>8711</v>
      </c>
      <c r="B6470" t="s">
        <v>2190</v>
      </c>
      <c r="C6470" t="s">
        <v>2252</v>
      </c>
      <c r="D6470" t="s">
        <v>2253</v>
      </c>
      <c r="E6470" s="17">
        <v>44039</v>
      </c>
      <c r="F6470">
        <v>263</v>
      </c>
      <c r="G6470">
        <v>57</v>
      </c>
      <c r="H6470">
        <v>2709</v>
      </c>
      <c r="I6470">
        <v>337038</v>
      </c>
      <c r="J6470">
        <v>42321</v>
      </c>
      <c r="K6470">
        <v>801146</v>
      </c>
      <c r="L6470">
        <v>2104</v>
      </c>
      <c r="M6470">
        <v>1987</v>
      </c>
      <c r="N6470">
        <v>213000000</v>
      </c>
    </row>
    <row r="6471" spans="1:14" x14ac:dyDescent="0.3">
      <c r="A6471" t="s">
        <v>8712</v>
      </c>
      <c r="B6471" t="s">
        <v>2190</v>
      </c>
      <c r="C6471" t="s">
        <v>2198</v>
      </c>
      <c r="D6471" t="s">
        <v>2306</v>
      </c>
      <c r="E6471" s="17">
        <v>44323</v>
      </c>
      <c r="F6471">
        <v>3852</v>
      </c>
      <c r="G6471">
        <v>23</v>
      </c>
      <c r="H6471">
        <v>1279</v>
      </c>
      <c r="I6471">
        <v>340890</v>
      </c>
      <c r="J6471">
        <v>42344</v>
      </c>
      <c r="K6471">
        <v>802425</v>
      </c>
      <c r="L6471">
        <v>38520</v>
      </c>
      <c r="M6471">
        <v>14759</v>
      </c>
      <c r="N6471">
        <v>213000000</v>
      </c>
    </row>
    <row r="6472" spans="1:14" x14ac:dyDescent="0.3">
      <c r="A6472" t="s">
        <v>8713</v>
      </c>
      <c r="B6472" t="s">
        <v>2187</v>
      </c>
      <c r="C6472" t="s">
        <v>2255</v>
      </c>
      <c r="D6472" t="s">
        <v>2255</v>
      </c>
      <c r="E6472" s="17">
        <v>43960</v>
      </c>
      <c r="F6472">
        <v>20</v>
      </c>
      <c r="G6472">
        <v>158</v>
      </c>
      <c r="H6472">
        <v>552</v>
      </c>
      <c r="I6472">
        <v>340910</v>
      </c>
      <c r="J6472">
        <v>42502</v>
      </c>
      <c r="K6472">
        <v>802977</v>
      </c>
      <c r="L6472">
        <v>160</v>
      </c>
      <c r="M6472">
        <v>17198</v>
      </c>
      <c r="N6472">
        <v>83000000</v>
      </c>
    </row>
    <row r="6473" spans="1:14" x14ac:dyDescent="0.3">
      <c r="A6473" t="s">
        <v>8714</v>
      </c>
      <c r="B6473" t="s">
        <v>2194</v>
      </c>
      <c r="C6473" t="s">
        <v>2204</v>
      </c>
      <c r="D6473" t="s">
        <v>25</v>
      </c>
      <c r="E6473" s="17">
        <v>44495</v>
      </c>
      <c r="F6473">
        <v>2524</v>
      </c>
      <c r="G6473">
        <v>168</v>
      </c>
      <c r="H6473">
        <v>4788</v>
      </c>
      <c r="I6473">
        <v>343434</v>
      </c>
      <c r="J6473">
        <v>42670</v>
      </c>
      <c r="K6473">
        <v>807765</v>
      </c>
      <c r="L6473">
        <v>37860</v>
      </c>
      <c r="M6473">
        <v>19044</v>
      </c>
      <c r="N6473">
        <v>1380000000</v>
      </c>
    </row>
    <row r="6474" spans="1:14" x14ac:dyDescent="0.3">
      <c r="A6474" t="s">
        <v>8715</v>
      </c>
      <c r="B6474" t="s">
        <v>2211</v>
      </c>
      <c r="C6474" t="s">
        <v>2245</v>
      </c>
      <c r="D6474" t="s">
        <v>2308</v>
      </c>
      <c r="E6474" s="17">
        <v>43843</v>
      </c>
      <c r="F6474">
        <v>4644</v>
      </c>
      <c r="G6474">
        <v>67</v>
      </c>
      <c r="H6474">
        <v>2086</v>
      </c>
      <c r="I6474">
        <v>348078</v>
      </c>
      <c r="J6474">
        <v>42737</v>
      </c>
      <c r="K6474">
        <v>809851</v>
      </c>
      <c r="L6474">
        <v>41796</v>
      </c>
      <c r="M6474">
        <v>18953</v>
      </c>
      <c r="N6474">
        <v>331000000</v>
      </c>
    </row>
    <row r="6475" spans="1:14" x14ac:dyDescent="0.3">
      <c r="A6475" t="s">
        <v>8716</v>
      </c>
      <c r="B6475" t="s">
        <v>2190</v>
      </c>
      <c r="C6475" t="s">
        <v>2252</v>
      </c>
      <c r="D6475" t="s">
        <v>2253</v>
      </c>
      <c r="E6475" s="17">
        <v>44464</v>
      </c>
      <c r="F6475">
        <v>1196</v>
      </c>
      <c r="G6475">
        <v>106</v>
      </c>
      <c r="H6475">
        <v>3894</v>
      </c>
      <c r="I6475">
        <v>349274</v>
      </c>
      <c r="J6475">
        <v>42843</v>
      </c>
      <c r="K6475">
        <v>813745</v>
      </c>
      <c r="L6475">
        <v>16744</v>
      </c>
      <c r="M6475">
        <v>14263</v>
      </c>
      <c r="N6475">
        <v>213000000</v>
      </c>
    </row>
    <row r="6476" spans="1:14" x14ac:dyDescent="0.3">
      <c r="A6476" t="s">
        <v>8717</v>
      </c>
      <c r="B6476" t="s">
        <v>2211</v>
      </c>
      <c r="C6476" t="s">
        <v>2241</v>
      </c>
      <c r="D6476" t="s">
        <v>2242</v>
      </c>
      <c r="E6476" s="17">
        <v>43936</v>
      </c>
      <c r="F6476">
        <v>3133</v>
      </c>
      <c r="G6476">
        <v>173</v>
      </c>
      <c r="H6476">
        <v>4575</v>
      </c>
      <c r="I6476">
        <v>352407</v>
      </c>
      <c r="J6476">
        <v>43016</v>
      </c>
      <c r="K6476">
        <v>818320</v>
      </c>
      <c r="L6476">
        <v>59527</v>
      </c>
      <c r="M6476">
        <v>7347</v>
      </c>
      <c r="N6476">
        <v>331000000</v>
      </c>
    </row>
    <row r="6477" spans="1:14" x14ac:dyDescent="0.3">
      <c r="A6477" t="s">
        <v>8718</v>
      </c>
      <c r="B6477" t="s">
        <v>2190</v>
      </c>
      <c r="C6477" t="s">
        <v>2269</v>
      </c>
      <c r="D6477" t="s">
        <v>2288</v>
      </c>
      <c r="E6477" s="17">
        <v>44205</v>
      </c>
      <c r="F6477">
        <v>205</v>
      </c>
      <c r="G6477">
        <v>9</v>
      </c>
      <c r="H6477">
        <v>2973</v>
      </c>
      <c r="I6477">
        <v>352612</v>
      </c>
      <c r="J6477">
        <v>43025</v>
      </c>
      <c r="K6477">
        <v>821293</v>
      </c>
      <c r="L6477">
        <v>2665</v>
      </c>
      <c r="M6477">
        <v>12511</v>
      </c>
      <c r="N6477">
        <v>213000000</v>
      </c>
    </row>
    <row r="6478" spans="1:14" x14ac:dyDescent="0.3">
      <c r="A6478" t="s">
        <v>8719</v>
      </c>
      <c r="B6478" t="s">
        <v>2194</v>
      </c>
      <c r="C6478" t="s">
        <v>2204</v>
      </c>
      <c r="D6478" t="s">
        <v>25</v>
      </c>
      <c r="E6478" s="17">
        <v>44412</v>
      </c>
      <c r="F6478">
        <v>1636</v>
      </c>
      <c r="G6478">
        <v>164</v>
      </c>
      <c r="H6478">
        <v>1153</v>
      </c>
      <c r="I6478">
        <v>354248</v>
      </c>
      <c r="J6478">
        <v>43189</v>
      </c>
      <c r="K6478">
        <v>822446</v>
      </c>
      <c r="L6478">
        <v>29448</v>
      </c>
      <c r="M6478">
        <v>10487</v>
      </c>
      <c r="N6478">
        <v>1380000000</v>
      </c>
    </row>
    <row r="6479" spans="1:14" x14ac:dyDescent="0.3">
      <c r="A6479" t="s">
        <v>8720</v>
      </c>
      <c r="B6479" t="s">
        <v>2194</v>
      </c>
      <c r="C6479" t="s">
        <v>2221</v>
      </c>
      <c r="D6479" t="s">
        <v>2222</v>
      </c>
      <c r="E6479" s="17">
        <v>44537</v>
      </c>
      <c r="F6479">
        <v>630</v>
      </c>
      <c r="G6479">
        <v>148</v>
      </c>
      <c r="H6479">
        <v>4158</v>
      </c>
      <c r="I6479">
        <v>354878</v>
      </c>
      <c r="J6479">
        <v>43337</v>
      </c>
      <c r="K6479">
        <v>826604</v>
      </c>
      <c r="L6479">
        <v>3780</v>
      </c>
      <c r="M6479">
        <v>7421</v>
      </c>
      <c r="N6479">
        <v>1380000000</v>
      </c>
    </row>
    <row r="6480" spans="1:14" x14ac:dyDescent="0.3">
      <c r="A6480" t="s">
        <v>8721</v>
      </c>
      <c r="B6480" t="s">
        <v>2190</v>
      </c>
      <c r="C6480" t="s">
        <v>2191</v>
      </c>
      <c r="D6480" t="s">
        <v>2192</v>
      </c>
      <c r="E6480" s="17">
        <v>44528</v>
      </c>
      <c r="F6480">
        <v>2226</v>
      </c>
      <c r="G6480">
        <v>20</v>
      </c>
      <c r="H6480">
        <v>954</v>
      </c>
      <c r="I6480">
        <v>357104</v>
      </c>
      <c r="J6480">
        <v>43357</v>
      </c>
      <c r="K6480">
        <v>827558</v>
      </c>
      <c r="L6480">
        <v>28938</v>
      </c>
      <c r="M6480">
        <v>15678</v>
      </c>
      <c r="N6480">
        <v>213000000</v>
      </c>
    </row>
    <row r="6481" spans="1:14" x14ac:dyDescent="0.3">
      <c r="A6481" t="s">
        <v>8722</v>
      </c>
      <c r="B6481" t="s">
        <v>2187</v>
      </c>
      <c r="C6481" t="s">
        <v>2188</v>
      </c>
      <c r="D6481" t="s">
        <v>2188</v>
      </c>
      <c r="E6481" s="17">
        <v>43929</v>
      </c>
      <c r="F6481">
        <v>2389</v>
      </c>
      <c r="G6481">
        <v>123</v>
      </c>
      <c r="H6481">
        <v>2577</v>
      </c>
      <c r="I6481">
        <v>359493</v>
      </c>
      <c r="J6481">
        <v>43480</v>
      </c>
      <c r="K6481">
        <v>830135</v>
      </c>
      <c r="L6481">
        <v>16723</v>
      </c>
      <c r="M6481">
        <v>4018</v>
      </c>
      <c r="N6481">
        <v>83000000</v>
      </c>
    </row>
    <row r="6482" spans="1:14" x14ac:dyDescent="0.3">
      <c r="A6482" t="s">
        <v>8723</v>
      </c>
      <c r="B6482" t="s">
        <v>2194</v>
      </c>
      <c r="C6482" t="s">
        <v>27</v>
      </c>
      <c r="D6482" t="s">
        <v>27</v>
      </c>
      <c r="E6482" s="17">
        <v>44424</v>
      </c>
      <c r="F6482">
        <v>4535</v>
      </c>
      <c r="G6482">
        <v>112</v>
      </c>
      <c r="H6482">
        <v>3788</v>
      </c>
      <c r="I6482">
        <v>364028</v>
      </c>
      <c r="J6482">
        <v>43592</v>
      </c>
      <c r="K6482">
        <v>833923</v>
      </c>
      <c r="L6482">
        <v>40815</v>
      </c>
      <c r="M6482">
        <v>17358</v>
      </c>
      <c r="N6482">
        <v>1380000000</v>
      </c>
    </row>
    <row r="6483" spans="1:14" x14ac:dyDescent="0.3">
      <c r="A6483" t="s">
        <v>8724</v>
      </c>
      <c r="B6483" t="s">
        <v>2194</v>
      </c>
      <c r="C6483" t="s">
        <v>2221</v>
      </c>
      <c r="D6483" t="s">
        <v>2281</v>
      </c>
      <c r="E6483" s="17">
        <v>44417</v>
      </c>
      <c r="F6483">
        <v>1098</v>
      </c>
      <c r="G6483">
        <v>96</v>
      </c>
      <c r="H6483">
        <v>3068</v>
      </c>
      <c r="I6483">
        <v>365126</v>
      </c>
      <c r="J6483">
        <v>43688</v>
      </c>
      <c r="K6483">
        <v>836991</v>
      </c>
      <c r="L6483">
        <v>12078</v>
      </c>
      <c r="M6483">
        <v>1861</v>
      </c>
      <c r="N6483">
        <v>1380000000</v>
      </c>
    </row>
    <row r="6484" spans="1:14" x14ac:dyDescent="0.3">
      <c r="A6484" t="s">
        <v>8725</v>
      </c>
      <c r="B6484" t="s">
        <v>2206</v>
      </c>
      <c r="C6484" t="s">
        <v>2207</v>
      </c>
      <c r="D6484" t="s">
        <v>2263</v>
      </c>
      <c r="E6484" s="17">
        <v>44022</v>
      </c>
      <c r="F6484">
        <v>289</v>
      </c>
      <c r="G6484">
        <v>137</v>
      </c>
      <c r="H6484">
        <v>235</v>
      </c>
      <c r="I6484">
        <v>365415</v>
      </c>
      <c r="J6484">
        <v>43825</v>
      </c>
      <c r="K6484">
        <v>837226</v>
      </c>
      <c r="L6484">
        <v>4913</v>
      </c>
      <c r="M6484">
        <v>648</v>
      </c>
      <c r="N6484">
        <v>68000000</v>
      </c>
    </row>
    <row r="6485" spans="1:14" x14ac:dyDescent="0.3">
      <c r="A6485" t="s">
        <v>8726</v>
      </c>
      <c r="B6485" t="s">
        <v>2194</v>
      </c>
      <c r="C6485" t="s">
        <v>2195</v>
      </c>
      <c r="D6485" t="s">
        <v>2296</v>
      </c>
      <c r="E6485" s="17">
        <v>44155</v>
      </c>
      <c r="F6485">
        <v>2604</v>
      </c>
      <c r="G6485">
        <v>81</v>
      </c>
      <c r="H6485">
        <v>3751</v>
      </c>
      <c r="I6485">
        <v>368019</v>
      </c>
      <c r="J6485">
        <v>43906</v>
      </c>
      <c r="K6485">
        <v>840977</v>
      </c>
      <c r="L6485">
        <v>46872</v>
      </c>
      <c r="M6485">
        <v>15197</v>
      </c>
      <c r="N6485">
        <v>1380000000</v>
      </c>
    </row>
    <row r="6486" spans="1:14" x14ac:dyDescent="0.3">
      <c r="A6486" t="s">
        <v>8727</v>
      </c>
      <c r="B6486" t="s">
        <v>2206</v>
      </c>
      <c r="C6486" t="s">
        <v>2232</v>
      </c>
      <c r="D6486" t="s">
        <v>2233</v>
      </c>
      <c r="E6486" s="17">
        <v>44556</v>
      </c>
      <c r="F6486">
        <v>207</v>
      </c>
      <c r="G6486">
        <v>96</v>
      </c>
      <c r="H6486">
        <v>3643</v>
      </c>
      <c r="I6486">
        <v>368226</v>
      </c>
      <c r="J6486">
        <v>44002</v>
      </c>
      <c r="K6486">
        <v>844620</v>
      </c>
      <c r="L6486">
        <v>3726</v>
      </c>
      <c r="M6486">
        <v>17960</v>
      </c>
      <c r="N6486">
        <v>68000000</v>
      </c>
    </row>
    <row r="6487" spans="1:14" x14ac:dyDescent="0.3">
      <c r="A6487" t="s">
        <v>8728</v>
      </c>
      <c r="B6487" t="s">
        <v>2194</v>
      </c>
      <c r="C6487" t="s">
        <v>2204</v>
      </c>
      <c r="D6487" t="s">
        <v>25</v>
      </c>
      <c r="E6487" s="17">
        <v>44297</v>
      </c>
      <c r="F6487">
        <v>3814</v>
      </c>
      <c r="G6487">
        <v>92</v>
      </c>
      <c r="H6487">
        <v>1108</v>
      </c>
      <c r="I6487">
        <v>372040</v>
      </c>
      <c r="J6487">
        <v>44094</v>
      </c>
      <c r="K6487">
        <v>845728</v>
      </c>
      <c r="L6487">
        <v>61024</v>
      </c>
      <c r="M6487">
        <v>2599</v>
      </c>
      <c r="N6487">
        <v>1380000000</v>
      </c>
    </row>
    <row r="6488" spans="1:14" x14ac:dyDescent="0.3">
      <c r="A6488" t="s">
        <v>8729</v>
      </c>
      <c r="B6488" t="s">
        <v>2194</v>
      </c>
      <c r="C6488" t="s">
        <v>2221</v>
      </c>
      <c r="D6488" t="s">
        <v>2281</v>
      </c>
      <c r="E6488" s="17">
        <v>44197</v>
      </c>
      <c r="F6488">
        <v>271</v>
      </c>
      <c r="G6488">
        <v>94</v>
      </c>
      <c r="H6488">
        <v>1796</v>
      </c>
      <c r="I6488">
        <v>372311</v>
      </c>
      <c r="J6488">
        <v>44188</v>
      </c>
      <c r="K6488">
        <v>847524</v>
      </c>
      <c r="L6488">
        <v>4878</v>
      </c>
      <c r="M6488">
        <v>4879</v>
      </c>
      <c r="N6488">
        <v>1380000000</v>
      </c>
    </row>
    <row r="6489" spans="1:14" x14ac:dyDescent="0.3">
      <c r="A6489" t="s">
        <v>8730</v>
      </c>
      <c r="B6489" t="s">
        <v>2187</v>
      </c>
      <c r="C6489" t="s">
        <v>2201</v>
      </c>
      <c r="D6489" t="s">
        <v>2202</v>
      </c>
      <c r="E6489" s="17">
        <v>44148</v>
      </c>
      <c r="F6489">
        <v>3678</v>
      </c>
      <c r="G6489">
        <v>23</v>
      </c>
      <c r="H6489">
        <v>3473</v>
      </c>
      <c r="I6489">
        <v>375989</v>
      </c>
      <c r="J6489">
        <v>44211</v>
      </c>
      <c r="K6489">
        <v>850997</v>
      </c>
      <c r="L6489">
        <v>58848</v>
      </c>
      <c r="M6489">
        <v>18171</v>
      </c>
      <c r="N6489">
        <v>83000000</v>
      </c>
    </row>
    <row r="6490" spans="1:14" x14ac:dyDescent="0.3">
      <c r="A6490" t="s">
        <v>8731</v>
      </c>
      <c r="B6490" t="s">
        <v>2187</v>
      </c>
      <c r="C6490" t="s">
        <v>2188</v>
      </c>
      <c r="D6490" t="s">
        <v>2188</v>
      </c>
      <c r="E6490" s="17">
        <v>43974</v>
      </c>
      <c r="F6490">
        <v>414</v>
      </c>
      <c r="G6490">
        <v>123</v>
      </c>
      <c r="H6490">
        <v>1390</v>
      </c>
      <c r="I6490">
        <v>376403</v>
      </c>
      <c r="J6490">
        <v>44334</v>
      </c>
      <c r="K6490">
        <v>852387</v>
      </c>
      <c r="L6490">
        <v>2484</v>
      </c>
      <c r="M6490">
        <v>11288</v>
      </c>
      <c r="N6490">
        <v>83000000</v>
      </c>
    </row>
    <row r="6491" spans="1:14" x14ac:dyDescent="0.3">
      <c r="A6491" t="s">
        <v>8732</v>
      </c>
      <c r="B6491" t="s">
        <v>2194</v>
      </c>
      <c r="C6491" t="s">
        <v>2204</v>
      </c>
      <c r="D6491" t="s">
        <v>2235</v>
      </c>
      <c r="E6491" s="17">
        <v>44214</v>
      </c>
      <c r="F6491">
        <v>3468</v>
      </c>
      <c r="G6491">
        <v>139</v>
      </c>
      <c r="H6491">
        <v>3131</v>
      </c>
      <c r="I6491">
        <v>379871</v>
      </c>
      <c r="J6491">
        <v>44473</v>
      </c>
      <c r="K6491">
        <v>855518</v>
      </c>
      <c r="L6491">
        <v>62424</v>
      </c>
      <c r="M6491">
        <v>137</v>
      </c>
      <c r="N6491">
        <v>1380000000</v>
      </c>
    </row>
    <row r="6492" spans="1:14" x14ac:dyDescent="0.3">
      <c r="A6492" t="s">
        <v>8733</v>
      </c>
      <c r="B6492" t="s">
        <v>2190</v>
      </c>
      <c r="C6492" t="s">
        <v>2191</v>
      </c>
      <c r="D6492" t="s">
        <v>2285</v>
      </c>
      <c r="E6492" s="17">
        <v>44046</v>
      </c>
      <c r="F6492">
        <v>4479</v>
      </c>
      <c r="G6492">
        <v>147</v>
      </c>
      <c r="H6492">
        <v>2211</v>
      </c>
      <c r="I6492">
        <v>384350</v>
      </c>
      <c r="J6492">
        <v>44620</v>
      </c>
      <c r="K6492">
        <v>857729</v>
      </c>
      <c r="L6492">
        <v>35832</v>
      </c>
      <c r="M6492">
        <v>15261</v>
      </c>
      <c r="N6492">
        <v>213000000</v>
      </c>
    </row>
    <row r="6493" spans="1:14" x14ac:dyDescent="0.3">
      <c r="A6493" t="s">
        <v>8734</v>
      </c>
      <c r="B6493" t="s">
        <v>2190</v>
      </c>
      <c r="C6493" t="s">
        <v>2191</v>
      </c>
      <c r="D6493" t="s">
        <v>2285</v>
      </c>
      <c r="E6493" s="17">
        <v>44191</v>
      </c>
      <c r="F6493">
        <v>1284</v>
      </c>
      <c r="G6493">
        <v>197</v>
      </c>
      <c r="H6493">
        <v>4977</v>
      </c>
      <c r="I6493">
        <v>385634</v>
      </c>
      <c r="J6493">
        <v>44817</v>
      </c>
      <c r="K6493">
        <v>862706</v>
      </c>
      <c r="L6493">
        <v>6420</v>
      </c>
      <c r="M6493">
        <v>2056</v>
      </c>
      <c r="N6493">
        <v>213000000</v>
      </c>
    </row>
    <row r="6494" spans="1:14" x14ac:dyDescent="0.3">
      <c r="A6494" t="s">
        <v>8735</v>
      </c>
      <c r="B6494" t="s">
        <v>2194</v>
      </c>
      <c r="C6494" t="s">
        <v>2204</v>
      </c>
      <c r="D6494" t="s">
        <v>25</v>
      </c>
      <c r="E6494" s="17">
        <v>44154</v>
      </c>
      <c r="F6494">
        <v>4986</v>
      </c>
      <c r="G6494">
        <v>135</v>
      </c>
      <c r="H6494">
        <v>2641</v>
      </c>
      <c r="I6494">
        <v>390620</v>
      </c>
      <c r="J6494">
        <v>44952</v>
      </c>
      <c r="K6494">
        <v>865347</v>
      </c>
      <c r="L6494">
        <v>84762</v>
      </c>
      <c r="M6494">
        <v>1831</v>
      </c>
      <c r="N6494">
        <v>1380000000</v>
      </c>
    </row>
    <row r="6495" spans="1:14" x14ac:dyDescent="0.3">
      <c r="A6495" t="s">
        <v>8736</v>
      </c>
      <c r="B6495" t="s">
        <v>2190</v>
      </c>
      <c r="C6495" t="s">
        <v>2252</v>
      </c>
      <c r="D6495" t="s">
        <v>2253</v>
      </c>
      <c r="E6495" s="17">
        <v>43845</v>
      </c>
      <c r="F6495">
        <v>1662</v>
      </c>
      <c r="G6495">
        <v>77</v>
      </c>
      <c r="H6495">
        <v>3228</v>
      </c>
      <c r="I6495">
        <v>392282</v>
      </c>
      <c r="J6495">
        <v>45029</v>
      </c>
      <c r="K6495">
        <v>868575</v>
      </c>
      <c r="L6495">
        <v>28254</v>
      </c>
      <c r="M6495">
        <v>5894</v>
      </c>
      <c r="N6495">
        <v>213000000</v>
      </c>
    </row>
    <row r="6496" spans="1:14" x14ac:dyDescent="0.3">
      <c r="A6496" t="s">
        <v>8737</v>
      </c>
      <c r="B6496" t="s">
        <v>2194</v>
      </c>
      <c r="C6496" t="s">
        <v>2204</v>
      </c>
      <c r="D6496" t="s">
        <v>2235</v>
      </c>
      <c r="E6496" s="17">
        <v>44047</v>
      </c>
      <c r="F6496">
        <v>4014</v>
      </c>
      <c r="G6496">
        <v>132</v>
      </c>
      <c r="H6496">
        <v>926</v>
      </c>
      <c r="I6496">
        <v>396296</v>
      </c>
      <c r="J6496">
        <v>45161</v>
      </c>
      <c r="K6496">
        <v>869501</v>
      </c>
      <c r="L6496">
        <v>60210</v>
      </c>
      <c r="M6496">
        <v>9075</v>
      </c>
      <c r="N6496">
        <v>1380000000</v>
      </c>
    </row>
    <row r="6497" spans="1:14" x14ac:dyDescent="0.3">
      <c r="A6497" t="s">
        <v>8738</v>
      </c>
      <c r="B6497" t="s">
        <v>2187</v>
      </c>
      <c r="C6497" t="s">
        <v>2255</v>
      </c>
      <c r="D6497" t="s">
        <v>2255</v>
      </c>
      <c r="E6497" s="17">
        <v>44322</v>
      </c>
      <c r="F6497">
        <v>1041</v>
      </c>
      <c r="G6497">
        <v>53</v>
      </c>
      <c r="H6497">
        <v>2921</v>
      </c>
      <c r="I6497">
        <v>397337</v>
      </c>
      <c r="J6497">
        <v>45214</v>
      </c>
      <c r="K6497">
        <v>872422</v>
      </c>
      <c r="L6497">
        <v>7287</v>
      </c>
      <c r="M6497">
        <v>10111</v>
      </c>
      <c r="N6497">
        <v>83000000</v>
      </c>
    </row>
    <row r="6498" spans="1:14" x14ac:dyDescent="0.3">
      <c r="A6498" t="s">
        <v>8739</v>
      </c>
      <c r="B6498" t="s">
        <v>2211</v>
      </c>
      <c r="C6498" t="s">
        <v>2237</v>
      </c>
      <c r="D6498" t="s">
        <v>2238</v>
      </c>
      <c r="E6498" s="17">
        <v>44377</v>
      </c>
      <c r="F6498">
        <v>4090</v>
      </c>
      <c r="G6498">
        <v>35</v>
      </c>
      <c r="H6498">
        <v>2956</v>
      </c>
      <c r="I6498">
        <v>401427</v>
      </c>
      <c r="J6498">
        <v>45249</v>
      </c>
      <c r="K6498">
        <v>875378</v>
      </c>
      <c r="L6498">
        <v>73620</v>
      </c>
      <c r="M6498">
        <v>12207</v>
      </c>
      <c r="N6498">
        <v>331000000</v>
      </c>
    </row>
    <row r="6499" spans="1:14" x14ac:dyDescent="0.3">
      <c r="A6499" t="s">
        <v>8740</v>
      </c>
      <c r="B6499" t="s">
        <v>2206</v>
      </c>
      <c r="C6499" t="s">
        <v>2257</v>
      </c>
      <c r="D6499" t="s">
        <v>2258</v>
      </c>
      <c r="E6499" s="17">
        <v>44013</v>
      </c>
      <c r="F6499">
        <v>2294</v>
      </c>
      <c r="G6499">
        <v>111</v>
      </c>
      <c r="H6499">
        <v>3827</v>
      </c>
      <c r="I6499">
        <v>403721</v>
      </c>
      <c r="J6499">
        <v>45360</v>
      </c>
      <c r="K6499">
        <v>879205</v>
      </c>
      <c r="L6499">
        <v>22940</v>
      </c>
      <c r="M6499">
        <v>14704</v>
      </c>
      <c r="N6499">
        <v>68000000</v>
      </c>
    </row>
    <row r="6500" spans="1:14" x14ac:dyDescent="0.3">
      <c r="A6500" t="s">
        <v>8741</v>
      </c>
      <c r="B6500" t="s">
        <v>2190</v>
      </c>
      <c r="C6500" t="s">
        <v>2191</v>
      </c>
      <c r="D6500" t="s">
        <v>2192</v>
      </c>
      <c r="E6500" s="17">
        <v>44100</v>
      </c>
      <c r="F6500">
        <v>3713</v>
      </c>
      <c r="G6500">
        <v>165</v>
      </c>
      <c r="H6500">
        <v>3445</v>
      </c>
      <c r="I6500">
        <v>407434</v>
      </c>
      <c r="J6500">
        <v>45525</v>
      </c>
      <c r="K6500">
        <v>882650</v>
      </c>
      <c r="L6500">
        <v>22278</v>
      </c>
      <c r="M6500">
        <v>7678</v>
      </c>
      <c r="N6500">
        <v>213000000</v>
      </c>
    </row>
    <row r="6501" spans="1:14" x14ac:dyDescent="0.3">
      <c r="A6501" t="s">
        <v>8742</v>
      </c>
      <c r="B6501" t="s">
        <v>2190</v>
      </c>
      <c r="C6501" t="s">
        <v>2191</v>
      </c>
      <c r="D6501" t="s">
        <v>2192</v>
      </c>
      <c r="E6501" s="17">
        <v>44297</v>
      </c>
      <c r="F6501">
        <v>2461</v>
      </c>
      <c r="G6501">
        <v>130</v>
      </c>
      <c r="H6501">
        <v>4038</v>
      </c>
      <c r="I6501">
        <v>409895</v>
      </c>
      <c r="J6501">
        <v>45655</v>
      </c>
      <c r="K6501">
        <v>886688</v>
      </c>
      <c r="L6501">
        <v>29532</v>
      </c>
      <c r="M6501">
        <v>18279</v>
      </c>
      <c r="N6501">
        <v>213000000</v>
      </c>
    </row>
    <row r="6502" spans="1:14" x14ac:dyDescent="0.3">
      <c r="A6502" t="s">
        <v>8743</v>
      </c>
      <c r="B6502" t="s">
        <v>2187</v>
      </c>
      <c r="C6502" t="s">
        <v>2338</v>
      </c>
      <c r="D6502" t="s">
        <v>2339</v>
      </c>
      <c r="E6502" s="17">
        <v>44442</v>
      </c>
      <c r="F6502">
        <v>1343</v>
      </c>
      <c r="G6502">
        <v>163</v>
      </c>
      <c r="H6502">
        <v>120</v>
      </c>
      <c r="I6502">
        <v>411238</v>
      </c>
      <c r="J6502">
        <v>45818</v>
      </c>
      <c r="K6502">
        <v>886808</v>
      </c>
      <c r="L6502">
        <v>14773</v>
      </c>
      <c r="M6502">
        <v>17040</v>
      </c>
      <c r="N6502">
        <v>83000000</v>
      </c>
    </row>
    <row r="6503" spans="1:14" x14ac:dyDescent="0.3">
      <c r="A6503" t="s">
        <v>8744</v>
      </c>
      <c r="B6503" t="s">
        <v>2190</v>
      </c>
      <c r="C6503" t="s">
        <v>2191</v>
      </c>
      <c r="D6503" t="s">
        <v>2285</v>
      </c>
      <c r="E6503" s="17">
        <v>44349</v>
      </c>
      <c r="F6503">
        <v>2762</v>
      </c>
      <c r="G6503">
        <v>21</v>
      </c>
      <c r="H6503">
        <v>965</v>
      </c>
      <c r="I6503">
        <v>414000</v>
      </c>
      <c r="J6503">
        <v>45839</v>
      </c>
      <c r="K6503">
        <v>887773</v>
      </c>
      <c r="L6503">
        <v>19334</v>
      </c>
      <c r="M6503">
        <v>15982</v>
      </c>
      <c r="N6503">
        <v>213000000</v>
      </c>
    </row>
    <row r="6504" spans="1:14" x14ac:dyDescent="0.3">
      <c r="A6504" t="s">
        <v>8745</v>
      </c>
      <c r="B6504" t="s">
        <v>2194</v>
      </c>
      <c r="C6504" t="s">
        <v>2204</v>
      </c>
      <c r="D6504" t="s">
        <v>2235</v>
      </c>
      <c r="E6504" s="17">
        <v>44372</v>
      </c>
      <c r="F6504">
        <v>2228</v>
      </c>
      <c r="G6504">
        <v>7</v>
      </c>
      <c r="H6504">
        <v>2049</v>
      </c>
      <c r="I6504">
        <v>416228</v>
      </c>
      <c r="J6504">
        <v>45846</v>
      </c>
      <c r="K6504">
        <v>889822</v>
      </c>
      <c r="L6504">
        <v>11140</v>
      </c>
      <c r="M6504">
        <v>19846</v>
      </c>
      <c r="N6504">
        <v>1380000000</v>
      </c>
    </row>
    <row r="6505" spans="1:14" x14ac:dyDescent="0.3">
      <c r="A6505" t="s">
        <v>8746</v>
      </c>
      <c r="B6505" t="s">
        <v>2194</v>
      </c>
      <c r="C6505" t="s">
        <v>2204</v>
      </c>
      <c r="D6505" t="s">
        <v>25</v>
      </c>
      <c r="E6505" s="17">
        <v>44297</v>
      </c>
      <c r="F6505">
        <v>3367</v>
      </c>
      <c r="G6505">
        <v>188</v>
      </c>
      <c r="H6505">
        <v>4213</v>
      </c>
      <c r="I6505">
        <v>419595</v>
      </c>
      <c r="J6505">
        <v>46034</v>
      </c>
      <c r="K6505">
        <v>894035</v>
      </c>
      <c r="L6505">
        <v>63973</v>
      </c>
      <c r="M6505">
        <v>19510</v>
      </c>
      <c r="N6505">
        <v>1380000000</v>
      </c>
    </row>
    <row r="6506" spans="1:14" x14ac:dyDescent="0.3">
      <c r="A6506" t="s">
        <v>8747</v>
      </c>
      <c r="B6506" t="s">
        <v>2211</v>
      </c>
      <c r="C6506" t="s">
        <v>2241</v>
      </c>
      <c r="D6506" t="s">
        <v>2261</v>
      </c>
      <c r="E6506" s="17">
        <v>44135</v>
      </c>
      <c r="F6506">
        <v>943</v>
      </c>
      <c r="G6506">
        <v>125</v>
      </c>
      <c r="H6506">
        <v>3719</v>
      </c>
      <c r="I6506">
        <v>420538</v>
      </c>
      <c r="J6506">
        <v>46159</v>
      </c>
      <c r="K6506">
        <v>897754</v>
      </c>
      <c r="L6506">
        <v>15088</v>
      </c>
      <c r="M6506">
        <v>3024</v>
      </c>
      <c r="N6506">
        <v>331000000</v>
      </c>
    </row>
    <row r="6507" spans="1:14" x14ac:dyDescent="0.3">
      <c r="A6507" t="s">
        <v>8748</v>
      </c>
      <c r="B6507" t="s">
        <v>2211</v>
      </c>
      <c r="C6507" t="s">
        <v>2245</v>
      </c>
      <c r="D6507" t="s">
        <v>2246</v>
      </c>
      <c r="E6507" s="17">
        <v>43974</v>
      </c>
      <c r="F6507">
        <v>4988</v>
      </c>
      <c r="G6507">
        <v>77</v>
      </c>
      <c r="H6507">
        <v>3913</v>
      </c>
      <c r="I6507">
        <v>425526</v>
      </c>
      <c r="J6507">
        <v>46236</v>
      </c>
      <c r="K6507">
        <v>1667</v>
      </c>
      <c r="L6507">
        <v>79808</v>
      </c>
      <c r="M6507">
        <v>11807</v>
      </c>
      <c r="N6507">
        <v>331000000</v>
      </c>
    </row>
    <row r="6508" spans="1:14" x14ac:dyDescent="0.3">
      <c r="A6508" t="s">
        <v>8749</v>
      </c>
      <c r="B6508" t="s">
        <v>2211</v>
      </c>
      <c r="C6508" t="s">
        <v>2212</v>
      </c>
      <c r="D6508" t="s">
        <v>2328</v>
      </c>
      <c r="E6508" s="17">
        <v>43941</v>
      </c>
      <c r="F6508">
        <v>4156</v>
      </c>
      <c r="G6508">
        <v>6</v>
      </c>
      <c r="H6508">
        <v>4734</v>
      </c>
      <c r="I6508">
        <v>429682</v>
      </c>
      <c r="J6508">
        <v>46242</v>
      </c>
      <c r="K6508">
        <v>6401</v>
      </c>
      <c r="L6508">
        <v>58184</v>
      </c>
      <c r="M6508">
        <v>15446</v>
      </c>
      <c r="N6508">
        <v>331000000</v>
      </c>
    </row>
    <row r="6509" spans="1:14" x14ac:dyDescent="0.3">
      <c r="A6509" t="s">
        <v>8750</v>
      </c>
      <c r="B6509" t="s">
        <v>2194</v>
      </c>
      <c r="C6509" t="s">
        <v>2221</v>
      </c>
      <c r="D6509" t="s">
        <v>2222</v>
      </c>
      <c r="E6509" s="17">
        <v>44062</v>
      </c>
      <c r="F6509">
        <v>4059</v>
      </c>
      <c r="G6509">
        <v>67</v>
      </c>
      <c r="H6509">
        <v>3824</v>
      </c>
      <c r="I6509">
        <v>433741</v>
      </c>
      <c r="J6509">
        <v>46309</v>
      </c>
      <c r="K6509">
        <v>10225</v>
      </c>
      <c r="L6509">
        <v>32472</v>
      </c>
      <c r="M6509">
        <v>3743</v>
      </c>
      <c r="N6509">
        <v>1380000000</v>
      </c>
    </row>
    <row r="6510" spans="1:14" x14ac:dyDescent="0.3">
      <c r="A6510" t="s">
        <v>8751</v>
      </c>
      <c r="B6510" t="s">
        <v>2211</v>
      </c>
      <c r="C6510" t="s">
        <v>2241</v>
      </c>
      <c r="D6510" t="s">
        <v>2242</v>
      </c>
      <c r="E6510" s="17">
        <v>44521</v>
      </c>
      <c r="F6510">
        <v>165</v>
      </c>
      <c r="G6510">
        <v>61</v>
      </c>
      <c r="H6510">
        <v>4469</v>
      </c>
      <c r="I6510">
        <v>433906</v>
      </c>
      <c r="J6510">
        <v>46370</v>
      </c>
      <c r="K6510">
        <v>14694</v>
      </c>
      <c r="L6510">
        <v>2805</v>
      </c>
      <c r="M6510">
        <v>16455</v>
      </c>
      <c r="N6510">
        <v>331000000</v>
      </c>
    </row>
    <row r="6511" spans="1:14" x14ac:dyDescent="0.3">
      <c r="A6511" t="s">
        <v>8752</v>
      </c>
      <c r="B6511" t="s">
        <v>2211</v>
      </c>
      <c r="C6511" t="s">
        <v>2241</v>
      </c>
      <c r="D6511" t="s">
        <v>2242</v>
      </c>
      <c r="E6511" s="17">
        <v>44414</v>
      </c>
      <c r="F6511">
        <v>1905</v>
      </c>
      <c r="G6511">
        <v>146</v>
      </c>
      <c r="H6511">
        <v>3179</v>
      </c>
      <c r="I6511">
        <v>435811</v>
      </c>
      <c r="J6511">
        <v>46516</v>
      </c>
      <c r="K6511">
        <v>17873</v>
      </c>
      <c r="L6511">
        <v>15240</v>
      </c>
      <c r="M6511">
        <v>5653</v>
      </c>
      <c r="N6511">
        <v>331000000</v>
      </c>
    </row>
    <row r="6512" spans="1:14" x14ac:dyDescent="0.3">
      <c r="A6512" t="s">
        <v>8753</v>
      </c>
      <c r="B6512" t="s">
        <v>2194</v>
      </c>
      <c r="C6512" t="s">
        <v>2204</v>
      </c>
      <c r="D6512" t="s">
        <v>25</v>
      </c>
      <c r="E6512" s="17">
        <v>44552</v>
      </c>
      <c r="F6512">
        <v>3056</v>
      </c>
      <c r="G6512">
        <v>106</v>
      </c>
      <c r="H6512">
        <v>3370</v>
      </c>
      <c r="I6512">
        <v>438867</v>
      </c>
      <c r="J6512">
        <v>46622</v>
      </c>
      <c r="K6512">
        <v>21243</v>
      </c>
      <c r="L6512">
        <v>45840</v>
      </c>
      <c r="M6512">
        <v>17133</v>
      </c>
      <c r="N6512">
        <v>1380000000</v>
      </c>
    </row>
    <row r="6513" spans="1:14" x14ac:dyDescent="0.3">
      <c r="A6513" t="s">
        <v>8754</v>
      </c>
      <c r="B6513" t="s">
        <v>2187</v>
      </c>
      <c r="C6513" t="s">
        <v>2255</v>
      </c>
      <c r="D6513" t="s">
        <v>2255</v>
      </c>
      <c r="E6513" s="17">
        <v>44422</v>
      </c>
      <c r="F6513">
        <v>1323</v>
      </c>
      <c r="G6513">
        <v>174</v>
      </c>
      <c r="H6513">
        <v>3504</v>
      </c>
      <c r="I6513">
        <v>440190</v>
      </c>
      <c r="J6513">
        <v>46796</v>
      </c>
      <c r="K6513">
        <v>24747</v>
      </c>
      <c r="L6513">
        <v>11907</v>
      </c>
      <c r="M6513">
        <v>16054</v>
      </c>
      <c r="N6513">
        <v>83000000</v>
      </c>
    </row>
    <row r="6514" spans="1:14" x14ac:dyDescent="0.3">
      <c r="A6514" t="s">
        <v>8755</v>
      </c>
      <c r="B6514" t="s">
        <v>2190</v>
      </c>
      <c r="C6514" t="s">
        <v>2252</v>
      </c>
      <c r="D6514" t="s">
        <v>2253</v>
      </c>
      <c r="E6514" s="17">
        <v>44330</v>
      </c>
      <c r="F6514">
        <v>4750</v>
      </c>
      <c r="G6514">
        <v>23</v>
      </c>
      <c r="H6514">
        <v>4041</v>
      </c>
      <c r="I6514">
        <v>444940</v>
      </c>
      <c r="J6514">
        <v>46819</v>
      </c>
      <c r="K6514">
        <v>28788</v>
      </c>
      <c r="L6514">
        <v>33250</v>
      </c>
      <c r="M6514">
        <v>952</v>
      </c>
      <c r="N6514">
        <v>213000000</v>
      </c>
    </row>
    <row r="6515" spans="1:14" x14ac:dyDescent="0.3">
      <c r="A6515" t="s">
        <v>8756</v>
      </c>
      <c r="B6515" t="s">
        <v>2206</v>
      </c>
      <c r="C6515" t="s">
        <v>2257</v>
      </c>
      <c r="D6515" t="s">
        <v>2290</v>
      </c>
      <c r="E6515" s="17">
        <v>44425</v>
      </c>
      <c r="F6515">
        <v>350</v>
      </c>
      <c r="G6515">
        <v>133</v>
      </c>
      <c r="H6515">
        <v>1923</v>
      </c>
      <c r="I6515">
        <v>445290</v>
      </c>
      <c r="J6515">
        <v>46952</v>
      </c>
      <c r="K6515">
        <v>30711</v>
      </c>
      <c r="L6515">
        <v>6650</v>
      </c>
      <c r="M6515">
        <v>6279</v>
      </c>
      <c r="N6515">
        <v>68000000</v>
      </c>
    </row>
    <row r="6516" spans="1:14" x14ac:dyDescent="0.3">
      <c r="A6516" t="s">
        <v>8757</v>
      </c>
      <c r="B6516" t="s">
        <v>2194</v>
      </c>
      <c r="C6516" t="s">
        <v>2195</v>
      </c>
      <c r="D6516" t="s">
        <v>2196</v>
      </c>
      <c r="E6516" s="17">
        <v>44384</v>
      </c>
      <c r="F6516">
        <v>2310</v>
      </c>
      <c r="G6516">
        <v>135</v>
      </c>
      <c r="H6516">
        <v>3816</v>
      </c>
      <c r="I6516">
        <v>447600</v>
      </c>
      <c r="J6516">
        <v>47087</v>
      </c>
      <c r="K6516">
        <v>34527</v>
      </c>
      <c r="L6516">
        <v>34650</v>
      </c>
      <c r="M6516">
        <v>13357</v>
      </c>
      <c r="N6516">
        <v>1380000000</v>
      </c>
    </row>
    <row r="6517" spans="1:14" x14ac:dyDescent="0.3">
      <c r="A6517" t="s">
        <v>8758</v>
      </c>
      <c r="B6517" t="s">
        <v>2194</v>
      </c>
      <c r="C6517" t="s">
        <v>27</v>
      </c>
      <c r="D6517" t="s">
        <v>27</v>
      </c>
      <c r="E6517" s="17">
        <v>44103</v>
      </c>
      <c r="F6517">
        <v>3309</v>
      </c>
      <c r="G6517">
        <v>152</v>
      </c>
      <c r="H6517">
        <v>3091</v>
      </c>
      <c r="I6517">
        <v>450909</v>
      </c>
      <c r="J6517">
        <v>47239</v>
      </c>
      <c r="K6517">
        <v>37618</v>
      </c>
      <c r="L6517">
        <v>19854</v>
      </c>
      <c r="M6517">
        <v>4612</v>
      </c>
      <c r="N6517">
        <v>1380000000</v>
      </c>
    </row>
    <row r="6518" spans="1:14" x14ac:dyDescent="0.3">
      <c r="A6518" t="s">
        <v>8759</v>
      </c>
      <c r="B6518" t="s">
        <v>2206</v>
      </c>
      <c r="C6518" t="s">
        <v>2207</v>
      </c>
      <c r="D6518" t="s">
        <v>2263</v>
      </c>
      <c r="E6518" s="17">
        <v>44533</v>
      </c>
      <c r="F6518">
        <v>931</v>
      </c>
      <c r="G6518">
        <v>88</v>
      </c>
      <c r="H6518">
        <v>1776</v>
      </c>
      <c r="I6518">
        <v>451840</v>
      </c>
      <c r="J6518">
        <v>47327</v>
      </c>
      <c r="K6518">
        <v>39394</v>
      </c>
      <c r="L6518">
        <v>17689</v>
      </c>
      <c r="M6518">
        <v>4122</v>
      </c>
      <c r="N6518">
        <v>68000000</v>
      </c>
    </row>
    <row r="6519" spans="1:14" x14ac:dyDescent="0.3">
      <c r="A6519" t="s">
        <v>8760</v>
      </c>
      <c r="B6519" t="s">
        <v>2206</v>
      </c>
      <c r="C6519" t="s">
        <v>2232</v>
      </c>
      <c r="D6519" t="s">
        <v>2326</v>
      </c>
      <c r="E6519" s="17">
        <v>44003</v>
      </c>
      <c r="F6519">
        <v>3838</v>
      </c>
      <c r="G6519">
        <v>106</v>
      </c>
      <c r="H6519">
        <v>771</v>
      </c>
      <c r="I6519">
        <v>455678</v>
      </c>
      <c r="J6519">
        <v>47433</v>
      </c>
      <c r="K6519">
        <v>40165</v>
      </c>
      <c r="L6519">
        <v>23028</v>
      </c>
      <c r="M6519">
        <v>6026</v>
      </c>
      <c r="N6519">
        <v>68000000</v>
      </c>
    </row>
    <row r="6520" spans="1:14" x14ac:dyDescent="0.3">
      <c r="A6520" t="s">
        <v>8761</v>
      </c>
      <c r="B6520" t="s">
        <v>2211</v>
      </c>
      <c r="C6520" t="s">
        <v>2237</v>
      </c>
      <c r="D6520" t="s">
        <v>2238</v>
      </c>
      <c r="E6520" s="17">
        <v>43837</v>
      </c>
      <c r="F6520">
        <v>1113</v>
      </c>
      <c r="G6520">
        <v>40</v>
      </c>
      <c r="H6520">
        <v>4656</v>
      </c>
      <c r="I6520">
        <v>456791</v>
      </c>
      <c r="J6520">
        <v>47473</v>
      </c>
      <c r="K6520">
        <v>44821</v>
      </c>
      <c r="L6520">
        <v>13356</v>
      </c>
      <c r="M6520">
        <v>5171</v>
      </c>
      <c r="N6520">
        <v>331000000</v>
      </c>
    </row>
    <row r="6521" spans="1:14" x14ac:dyDescent="0.3">
      <c r="A6521" t="s">
        <v>8762</v>
      </c>
      <c r="B6521" t="s">
        <v>2206</v>
      </c>
      <c r="C6521" t="s">
        <v>2224</v>
      </c>
      <c r="D6521" t="s">
        <v>2225</v>
      </c>
      <c r="E6521" s="17">
        <v>43985</v>
      </c>
      <c r="F6521">
        <v>2186</v>
      </c>
      <c r="G6521">
        <v>185</v>
      </c>
      <c r="H6521">
        <v>3577</v>
      </c>
      <c r="I6521">
        <v>458977</v>
      </c>
      <c r="J6521">
        <v>47658</v>
      </c>
      <c r="K6521">
        <v>48398</v>
      </c>
      <c r="L6521">
        <v>37162</v>
      </c>
      <c r="M6521">
        <v>73</v>
      </c>
      <c r="N6521">
        <v>68000000</v>
      </c>
    </row>
    <row r="6522" spans="1:14" x14ac:dyDescent="0.3">
      <c r="A6522" t="s">
        <v>8763</v>
      </c>
      <c r="B6522" t="s">
        <v>2190</v>
      </c>
      <c r="C6522" t="s">
        <v>2191</v>
      </c>
      <c r="D6522" t="s">
        <v>2192</v>
      </c>
      <c r="E6522" s="17">
        <v>44352</v>
      </c>
      <c r="F6522">
        <v>1989</v>
      </c>
      <c r="G6522">
        <v>187</v>
      </c>
      <c r="H6522">
        <v>1538</v>
      </c>
      <c r="I6522">
        <v>460966</v>
      </c>
      <c r="J6522">
        <v>47845</v>
      </c>
      <c r="K6522">
        <v>49936</v>
      </c>
      <c r="L6522">
        <v>21879</v>
      </c>
      <c r="M6522">
        <v>12777</v>
      </c>
      <c r="N6522">
        <v>213000000</v>
      </c>
    </row>
    <row r="6523" spans="1:14" x14ac:dyDescent="0.3">
      <c r="A6523" t="s">
        <v>8764</v>
      </c>
      <c r="B6523" t="s">
        <v>2190</v>
      </c>
      <c r="C6523" t="s">
        <v>2269</v>
      </c>
      <c r="D6523" t="s">
        <v>2288</v>
      </c>
      <c r="E6523" s="17">
        <v>44376</v>
      </c>
      <c r="F6523">
        <v>1385</v>
      </c>
      <c r="G6523">
        <v>109</v>
      </c>
      <c r="H6523">
        <v>2867</v>
      </c>
      <c r="I6523">
        <v>462351</v>
      </c>
      <c r="J6523">
        <v>47954</v>
      </c>
      <c r="K6523">
        <v>52803</v>
      </c>
      <c r="L6523">
        <v>22160</v>
      </c>
      <c r="M6523">
        <v>11718</v>
      </c>
      <c r="N6523">
        <v>213000000</v>
      </c>
    </row>
    <row r="6524" spans="1:14" x14ac:dyDescent="0.3">
      <c r="A6524" t="s">
        <v>8765</v>
      </c>
      <c r="B6524" t="s">
        <v>2190</v>
      </c>
      <c r="C6524" t="s">
        <v>2269</v>
      </c>
      <c r="D6524" t="s">
        <v>2288</v>
      </c>
      <c r="E6524" s="17">
        <v>44378</v>
      </c>
      <c r="F6524">
        <v>3484</v>
      </c>
      <c r="G6524">
        <v>130</v>
      </c>
      <c r="H6524">
        <v>3549</v>
      </c>
      <c r="I6524">
        <v>465835</v>
      </c>
      <c r="J6524">
        <v>48084</v>
      </c>
      <c r="K6524">
        <v>56352</v>
      </c>
      <c r="L6524">
        <v>62712</v>
      </c>
      <c r="M6524">
        <v>11511</v>
      </c>
      <c r="N6524">
        <v>213000000</v>
      </c>
    </row>
    <row r="6525" spans="1:14" x14ac:dyDescent="0.3">
      <c r="A6525" t="s">
        <v>8766</v>
      </c>
      <c r="B6525" t="s">
        <v>2190</v>
      </c>
      <c r="C6525" t="s">
        <v>2252</v>
      </c>
      <c r="D6525" t="s">
        <v>2301</v>
      </c>
      <c r="E6525" s="17">
        <v>44348</v>
      </c>
      <c r="F6525">
        <v>1116</v>
      </c>
      <c r="G6525">
        <v>8</v>
      </c>
      <c r="H6525">
        <v>803</v>
      </c>
      <c r="I6525">
        <v>466951</v>
      </c>
      <c r="J6525">
        <v>48092</v>
      </c>
      <c r="K6525">
        <v>57155</v>
      </c>
      <c r="L6525">
        <v>20088</v>
      </c>
      <c r="M6525">
        <v>18443</v>
      </c>
      <c r="N6525">
        <v>213000000</v>
      </c>
    </row>
    <row r="6526" spans="1:14" x14ac:dyDescent="0.3">
      <c r="A6526" t="s">
        <v>8767</v>
      </c>
      <c r="B6526" t="s">
        <v>2190</v>
      </c>
      <c r="C6526" t="s">
        <v>2198</v>
      </c>
      <c r="D6526" t="s">
        <v>2199</v>
      </c>
      <c r="E6526" s="17">
        <v>44045</v>
      </c>
      <c r="F6526">
        <v>133</v>
      </c>
      <c r="G6526">
        <v>179</v>
      </c>
      <c r="H6526">
        <v>4776</v>
      </c>
      <c r="I6526">
        <v>467084</v>
      </c>
      <c r="J6526">
        <v>48271</v>
      </c>
      <c r="K6526">
        <v>61931</v>
      </c>
      <c r="L6526">
        <v>665</v>
      </c>
      <c r="M6526">
        <v>11830</v>
      </c>
      <c r="N6526">
        <v>213000000</v>
      </c>
    </row>
    <row r="6527" spans="1:14" x14ac:dyDescent="0.3">
      <c r="A6527" t="s">
        <v>8768</v>
      </c>
      <c r="B6527" t="s">
        <v>2211</v>
      </c>
      <c r="C6527" t="s">
        <v>2245</v>
      </c>
      <c r="D6527" t="s">
        <v>2246</v>
      </c>
      <c r="E6527" s="17">
        <v>43964</v>
      </c>
      <c r="F6527">
        <v>3951</v>
      </c>
      <c r="G6527">
        <v>185</v>
      </c>
      <c r="H6527">
        <v>3269</v>
      </c>
      <c r="I6527">
        <v>471035</v>
      </c>
      <c r="J6527">
        <v>48456</v>
      </c>
      <c r="K6527">
        <v>65200</v>
      </c>
      <c r="L6527">
        <v>63216</v>
      </c>
      <c r="M6527">
        <v>9551</v>
      </c>
      <c r="N6527">
        <v>331000000</v>
      </c>
    </row>
    <row r="6528" spans="1:14" x14ac:dyDescent="0.3">
      <c r="A6528" t="s">
        <v>8769</v>
      </c>
      <c r="B6528" t="s">
        <v>2194</v>
      </c>
      <c r="C6528" t="s">
        <v>27</v>
      </c>
      <c r="D6528" t="s">
        <v>27</v>
      </c>
      <c r="E6528" s="17">
        <v>44115</v>
      </c>
      <c r="F6528">
        <v>1227</v>
      </c>
      <c r="G6528">
        <v>187</v>
      </c>
      <c r="H6528">
        <v>178</v>
      </c>
      <c r="I6528">
        <v>472262</v>
      </c>
      <c r="J6528">
        <v>48643</v>
      </c>
      <c r="K6528">
        <v>65378</v>
      </c>
      <c r="L6528">
        <v>20859</v>
      </c>
      <c r="M6528">
        <v>17661</v>
      </c>
      <c r="N6528">
        <v>1380000000</v>
      </c>
    </row>
    <row r="6529" spans="1:14" x14ac:dyDescent="0.3">
      <c r="A6529" t="s">
        <v>8770</v>
      </c>
      <c r="B6529" t="s">
        <v>2206</v>
      </c>
      <c r="C6529" t="s">
        <v>2257</v>
      </c>
      <c r="D6529" t="s">
        <v>2258</v>
      </c>
      <c r="E6529" s="17">
        <v>43956</v>
      </c>
      <c r="F6529">
        <v>3109</v>
      </c>
      <c r="G6529">
        <v>81</v>
      </c>
      <c r="H6529">
        <v>614</v>
      </c>
      <c r="I6529">
        <v>475371</v>
      </c>
      <c r="J6529">
        <v>48724</v>
      </c>
      <c r="K6529">
        <v>65992</v>
      </c>
      <c r="L6529">
        <v>40417</v>
      </c>
      <c r="M6529">
        <v>10910</v>
      </c>
      <c r="N6529">
        <v>68000000</v>
      </c>
    </row>
    <row r="6530" spans="1:14" x14ac:dyDescent="0.3">
      <c r="A6530" t="s">
        <v>8771</v>
      </c>
      <c r="B6530" t="s">
        <v>2194</v>
      </c>
      <c r="C6530" t="s">
        <v>2221</v>
      </c>
      <c r="D6530" t="s">
        <v>2222</v>
      </c>
      <c r="E6530" s="17">
        <v>44269</v>
      </c>
      <c r="F6530">
        <v>2504</v>
      </c>
      <c r="G6530">
        <v>176</v>
      </c>
      <c r="H6530">
        <v>1754</v>
      </c>
      <c r="I6530">
        <v>477875</v>
      </c>
      <c r="J6530">
        <v>48900</v>
      </c>
      <c r="K6530">
        <v>67746</v>
      </c>
      <c r="L6530">
        <v>17528</v>
      </c>
      <c r="M6530">
        <v>17511</v>
      </c>
      <c r="N6530">
        <v>1380000000</v>
      </c>
    </row>
    <row r="6531" spans="1:14" x14ac:dyDescent="0.3">
      <c r="A6531" t="s">
        <v>8772</v>
      </c>
      <c r="B6531" t="s">
        <v>2206</v>
      </c>
      <c r="C6531" t="s">
        <v>2232</v>
      </c>
      <c r="D6531" t="s">
        <v>2233</v>
      </c>
      <c r="E6531" s="17">
        <v>44516</v>
      </c>
      <c r="F6531">
        <v>3605</v>
      </c>
      <c r="G6531">
        <v>93</v>
      </c>
      <c r="H6531">
        <v>46</v>
      </c>
      <c r="I6531">
        <v>481480</v>
      </c>
      <c r="J6531">
        <v>48993</v>
      </c>
      <c r="K6531">
        <v>67792</v>
      </c>
      <c r="L6531">
        <v>25235</v>
      </c>
      <c r="M6531">
        <v>602</v>
      </c>
      <c r="N6531">
        <v>68000000</v>
      </c>
    </row>
    <row r="6532" spans="1:14" x14ac:dyDescent="0.3">
      <c r="A6532" t="s">
        <v>8773</v>
      </c>
      <c r="B6532" t="s">
        <v>2211</v>
      </c>
      <c r="C6532" t="s">
        <v>2212</v>
      </c>
      <c r="D6532" t="s">
        <v>2213</v>
      </c>
      <c r="E6532" s="17">
        <v>43982</v>
      </c>
      <c r="F6532">
        <v>1881</v>
      </c>
      <c r="G6532">
        <v>132</v>
      </c>
      <c r="H6532">
        <v>3683</v>
      </c>
      <c r="I6532">
        <v>483361</v>
      </c>
      <c r="J6532">
        <v>49125</v>
      </c>
      <c r="K6532">
        <v>71475</v>
      </c>
      <c r="L6532">
        <v>9405</v>
      </c>
      <c r="M6532">
        <v>10087</v>
      </c>
      <c r="N6532">
        <v>331000000</v>
      </c>
    </row>
    <row r="6533" spans="1:14" x14ac:dyDescent="0.3">
      <c r="A6533" t="s">
        <v>8774</v>
      </c>
      <c r="B6533" t="s">
        <v>2211</v>
      </c>
      <c r="C6533" t="s">
        <v>2245</v>
      </c>
      <c r="D6533" t="s">
        <v>2246</v>
      </c>
      <c r="E6533" s="17">
        <v>44161</v>
      </c>
      <c r="F6533">
        <v>4533</v>
      </c>
      <c r="G6533">
        <v>189</v>
      </c>
      <c r="H6533">
        <v>2534</v>
      </c>
      <c r="I6533">
        <v>487894</v>
      </c>
      <c r="J6533">
        <v>49314</v>
      </c>
      <c r="K6533">
        <v>74009</v>
      </c>
      <c r="L6533">
        <v>67995</v>
      </c>
      <c r="M6533">
        <v>16324</v>
      </c>
      <c r="N6533">
        <v>331000000</v>
      </c>
    </row>
    <row r="6534" spans="1:14" x14ac:dyDescent="0.3">
      <c r="A6534" t="s">
        <v>8775</v>
      </c>
      <c r="B6534" t="s">
        <v>2187</v>
      </c>
      <c r="C6534" t="s">
        <v>2338</v>
      </c>
      <c r="D6534" t="s">
        <v>2339</v>
      </c>
      <c r="E6534" s="17">
        <v>44368</v>
      </c>
      <c r="F6534">
        <v>679</v>
      </c>
      <c r="G6534">
        <v>115</v>
      </c>
      <c r="H6534">
        <v>215</v>
      </c>
      <c r="I6534">
        <v>488573</v>
      </c>
      <c r="J6534">
        <v>49429</v>
      </c>
      <c r="K6534">
        <v>74224</v>
      </c>
      <c r="L6534">
        <v>5432</v>
      </c>
      <c r="M6534">
        <v>17908</v>
      </c>
      <c r="N6534">
        <v>83000000</v>
      </c>
    </row>
    <row r="6535" spans="1:14" x14ac:dyDescent="0.3">
      <c r="A6535" t="s">
        <v>8776</v>
      </c>
      <c r="B6535" t="s">
        <v>2187</v>
      </c>
      <c r="C6535" t="s">
        <v>2338</v>
      </c>
      <c r="D6535" t="s">
        <v>2438</v>
      </c>
      <c r="E6535" s="17">
        <v>44213</v>
      </c>
      <c r="F6535">
        <v>2694</v>
      </c>
      <c r="G6535">
        <v>159</v>
      </c>
      <c r="H6535">
        <v>2939</v>
      </c>
      <c r="I6535">
        <v>491267</v>
      </c>
      <c r="J6535">
        <v>49588</v>
      </c>
      <c r="K6535">
        <v>77163</v>
      </c>
      <c r="L6535">
        <v>37716</v>
      </c>
      <c r="M6535">
        <v>9898</v>
      </c>
      <c r="N6535">
        <v>83000000</v>
      </c>
    </row>
    <row r="6536" spans="1:14" x14ac:dyDescent="0.3">
      <c r="A6536" t="s">
        <v>8777</v>
      </c>
      <c r="B6536" t="s">
        <v>2211</v>
      </c>
      <c r="C6536" t="s">
        <v>2212</v>
      </c>
      <c r="D6536" t="s">
        <v>2213</v>
      </c>
      <c r="E6536" s="17">
        <v>43945</v>
      </c>
      <c r="F6536">
        <v>2669</v>
      </c>
      <c r="G6536">
        <v>26</v>
      </c>
      <c r="H6536">
        <v>2899</v>
      </c>
      <c r="I6536">
        <v>493936</v>
      </c>
      <c r="J6536">
        <v>49614</v>
      </c>
      <c r="K6536">
        <v>80062</v>
      </c>
      <c r="L6536">
        <v>48042</v>
      </c>
      <c r="M6536">
        <v>1166</v>
      </c>
      <c r="N6536">
        <v>331000000</v>
      </c>
    </row>
    <row r="6537" spans="1:14" x14ac:dyDescent="0.3">
      <c r="A6537" t="s">
        <v>8778</v>
      </c>
      <c r="B6537" t="s">
        <v>2211</v>
      </c>
      <c r="C6537" t="s">
        <v>2241</v>
      </c>
      <c r="D6537" t="s">
        <v>2261</v>
      </c>
      <c r="E6537" s="17">
        <v>44312</v>
      </c>
      <c r="F6537">
        <v>1247</v>
      </c>
      <c r="G6537">
        <v>151</v>
      </c>
      <c r="H6537">
        <v>2876</v>
      </c>
      <c r="I6537">
        <v>495183</v>
      </c>
      <c r="J6537">
        <v>49765</v>
      </c>
      <c r="K6537">
        <v>82938</v>
      </c>
      <c r="L6537">
        <v>23693</v>
      </c>
      <c r="M6537">
        <v>18316</v>
      </c>
      <c r="N6537">
        <v>331000000</v>
      </c>
    </row>
    <row r="6538" spans="1:14" x14ac:dyDescent="0.3">
      <c r="A6538" t="s">
        <v>8779</v>
      </c>
      <c r="B6538" t="s">
        <v>2206</v>
      </c>
      <c r="C6538" t="s">
        <v>2207</v>
      </c>
      <c r="D6538" t="s">
        <v>2263</v>
      </c>
      <c r="E6538" s="17">
        <v>44114</v>
      </c>
      <c r="F6538">
        <v>1191</v>
      </c>
      <c r="G6538">
        <v>165</v>
      </c>
      <c r="H6538">
        <v>1236</v>
      </c>
      <c r="I6538">
        <v>496374</v>
      </c>
      <c r="J6538">
        <v>49930</v>
      </c>
      <c r="K6538">
        <v>84174</v>
      </c>
      <c r="L6538">
        <v>19056</v>
      </c>
      <c r="M6538">
        <v>9952</v>
      </c>
      <c r="N6538">
        <v>68000000</v>
      </c>
    </row>
    <row r="6539" spans="1:14" x14ac:dyDescent="0.3">
      <c r="A6539" t="s">
        <v>8780</v>
      </c>
      <c r="B6539" t="s">
        <v>2211</v>
      </c>
      <c r="C6539" t="s">
        <v>2245</v>
      </c>
      <c r="D6539" t="s">
        <v>2246</v>
      </c>
      <c r="E6539" s="17">
        <v>43905</v>
      </c>
      <c r="F6539">
        <v>1130</v>
      </c>
      <c r="G6539">
        <v>194</v>
      </c>
      <c r="H6539">
        <v>1007</v>
      </c>
      <c r="I6539">
        <v>497504</v>
      </c>
      <c r="J6539">
        <v>124</v>
      </c>
      <c r="K6539">
        <v>85181</v>
      </c>
      <c r="L6539">
        <v>16950</v>
      </c>
      <c r="M6539">
        <v>4292</v>
      </c>
      <c r="N6539">
        <v>331000000</v>
      </c>
    </row>
    <row r="6540" spans="1:14" x14ac:dyDescent="0.3">
      <c r="A6540" t="s">
        <v>8781</v>
      </c>
      <c r="B6540" t="s">
        <v>2194</v>
      </c>
      <c r="C6540" t="s">
        <v>27</v>
      </c>
      <c r="D6540" t="s">
        <v>27</v>
      </c>
      <c r="E6540" s="17">
        <v>43996</v>
      </c>
      <c r="F6540">
        <v>1403</v>
      </c>
      <c r="G6540">
        <v>143</v>
      </c>
      <c r="H6540">
        <v>4829</v>
      </c>
      <c r="I6540">
        <v>498907</v>
      </c>
      <c r="J6540">
        <v>267</v>
      </c>
      <c r="K6540">
        <v>90010</v>
      </c>
      <c r="L6540">
        <v>8418</v>
      </c>
      <c r="M6540">
        <v>11928</v>
      </c>
      <c r="N6540">
        <v>1380000000</v>
      </c>
    </row>
    <row r="6541" spans="1:14" x14ac:dyDescent="0.3">
      <c r="A6541" t="s">
        <v>8782</v>
      </c>
      <c r="B6541" t="s">
        <v>2206</v>
      </c>
      <c r="C6541" t="s">
        <v>2207</v>
      </c>
      <c r="D6541" t="s">
        <v>2208</v>
      </c>
      <c r="E6541" s="17">
        <v>44019</v>
      </c>
      <c r="F6541">
        <v>2071</v>
      </c>
      <c r="G6541">
        <v>142</v>
      </c>
      <c r="H6541">
        <v>2138</v>
      </c>
      <c r="I6541">
        <v>500978</v>
      </c>
      <c r="J6541">
        <v>409</v>
      </c>
      <c r="K6541">
        <v>92148</v>
      </c>
      <c r="L6541">
        <v>33136</v>
      </c>
      <c r="M6541">
        <v>14857</v>
      </c>
      <c r="N6541">
        <v>68000000</v>
      </c>
    </row>
    <row r="6542" spans="1:14" x14ac:dyDescent="0.3">
      <c r="A6542" t="s">
        <v>8783</v>
      </c>
      <c r="B6542" t="s">
        <v>2211</v>
      </c>
      <c r="C6542" t="s">
        <v>2212</v>
      </c>
      <c r="D6542" t="s">
        <v>2328</v>
      </c>
      <c r="E6542" s="17">
        <v>43908</v>
      </c>
      <c r="F6542">
        <v>1330</v>
      </c>
      <c r="G6542">
        <v>24</v>
      </c>
      <c r="H6542">
        <v>4410</v>
      </c>
      <c r="I6542">
        <v>502308</v>
      </c>
      <c r="J6542">
        <v>433</v>
      </c>
      <c r="K6542">
        <v>96558</v>
      </c>
      <c r="L6542">
        <v>23940</v>
      </c>
      <c r="M6542">
        <v>962</v>
      </c>
      <c r="N6542">
        <v>331000000</v>
      </c>
    </row>
    <row r="6543" spans="1:14" x14ac:dyDescent="0.3">
      <c r="A6543" t="s">
        <v>8784</v>
      </c>
      <c r="B6543" t="s">
        <v>2206</v>
      </c>
      <c r="C6543" t="s">
        <v>2207</v>
      </c>
      <c r="D6543" t="s">
        <v>2263</v>
      </c>
      <c r="E6543" s="17">
        <v>44432</v>
      </c>
      <c r="F6543">
        <v>1381</v>
      </c>
      <c r="G6543">
        <v>199</v>
      </c>
      <c r="H6543">
        <v>2159</v>
      </c>
      <c r="I6543">
        <v>503689</v>
      </c>
      <c r="J6543">
        <v>632</v>
      </c>
      <c r="K6543">
        <v>98717</v>
      </c>
      <c r="L6543">
        <v>9667</v>
      </c>
      <c r="M6543">
        <v>9244</v>
      </c>
      <c r="N6543">
        <v>68000000</v>
      </c>
    </row>
    <row r="6544" spans="1:14" x14ac:dyDescent="0.3">
      <c r="A6544" t="s">
        <v>8785</v>
      </c>
      <c r="B6544" t="s">
        <v>2206</v>
      </c>
      <c r="C6544" t="s">
        <v>2207</v>
      </c>
      <c r="D6544" t="s">
        <v>2263</v>
      </c>
      <c r="E6544" s="17">
        <v>44518</v>
      </c>
      <c r="F6544">
        <v>369</v>
      </c>
      <c r="G6544">
        <v>3</v>
      </c>
      <c r="H6544">
        <v>3184</v>
      </c>
      <c r="I6544">
        <v>504058</v>
      </c>
      <c r="J6544">
        <v>635</v>
      </c>
      <c r="K6544">
        <v>101901</v>
      </c>
      <c r="L6544">
        <v>5904</v>
      </c>
      <c r="M6544">
        <v>9180</v>
      </c>
      <c r="N6544">
        <v>68000000</v>
      </c>
    </row>
    <row r="6545" spans="1:14" x14ac:dyDescent="0.3">
      <c r="A6545" t="s">
        <v>8786</v>
      </c>
      <c r="B6545" t="s">
        <v>2190</v>
      </c>
      <c r="C6545" t="s">
        <v>2198</v>
      </c>
      <c r="D6545" t="s">
        <v>2199</v>
      </c>
      <c r="E6545" s="17">
        <v>43851</v>
      </c>
      <c r="F6545">
        <v>3794</v>
      </c>
      <c r="G6545">
        <v>31</v>
      </c>
      <c r="H6545">
        <v>373</v>
      </c>
      <c r="I6545">
        <v>507852</v>
      </c>
      <c r="J6545">
        <v>666</v>
      </c>
      <c r="K6545">
        <v>102274</v>
      </c>
      <c r="L6545">
        <v>56910</v>
      </c>
      <c r="M6545">
        <v>6698</v>
      </c>
      <c r="N6545">
        <v>213000000</v>
      </c>
    </row>
    <row r="6546" spans="1:14" x14ac:dyDescent="0.3">
      <c r="A6546" t="s">
        <v>8787</v>
      </c>
      <c r="B6546" t="s">
        <v>2187</v>
      </c>
      <c r="C6546" t="s">
        <v>2338</v>
      </c>
      <c r="D6546" t="s">
        <v>2339</v>
      </c>
      <c r="E6546" s="17">
        <v>44396</v>
      </c>
      <c r="F6546">
        <v>2490</v>
      </c>
      <c r="G6546">
        <v>172</v>
      </c>
      <c r="H6546">
        <v>1286</v>
      </c>
      <c r="I6546">
        <v>510342</v>
      </c>
      <c r="J6546">
        <v>838</v>
      </c>
      <c r="K6546">
        <v>103560</v>
      </c>
      <c r="L6546">
        <v>42330</v>
      </c>
      <c r="M6546">
        <v>16471</v>
      </c>
      <c r="N6546">
        <v>83000000</v>
      </c>
    </row>
    <row r="6547" spans="1:14" x14ac:dyDescent="0.3">
      <c r="A6547" t="s">
        <v>8788</v>
      </c>
      <c r="B6547" t="s">
        <v>2206</v>
      </c>
      <c r="C6547" t="s">
        <v>2224</v>
      </c>
      <c r="D6547" t="s">
        <v>2225</v>
      </c>
      <c r="E6547" s="17">
        <v>44014</v>
      </c>
      <c r="F6547">
        <v>1176</v>
      </c>
      <c r="G6547">
        <v>183</v>
      </c>
      <c r="H6547">
        <v>367</v>
      </c>
      <c r="I6547">
        <v>511518</v>
      </c>
      <c r="J6547">
        <v>1021</v>
      </c>
      <c r="K6547">
        <v>103927</v>
      </c>
      <c r="L6547">
        <v>5880</v>
      </c>
      <c r="M6547">
        <v>8664</v>
      </c>
      <c r="N6547">
        <v>68000000</v>
      </c>
    </row>
    <row r="6548" spans="1:14" x14ac:dyDescent="0.3">
      <c r="A6548" t="s">
        <v>8789</v>
      </c>
      <c r="B6548" t="s">
        <v>2206</v>
      </c>
      <c r="C6548" t="s">
        <v>2257</v>
      </c>
      <c r="D6548" t="s">
        <v>2290</v>
      </c>
      <c r="E6548" s="17">
        <v>44052</v>
      </c>
      <c r="F6548">
        <v>375</v>
      </c>
      <c r="G6548">
        <v>34</v>
      </c>
      <c r="H6548">
        <v>4473</v>
      </c>
      <c r="I6548">
        <v>511893</v>
      </c>
      <c r="J6548">
        <v>1055</v>
      </c>
      <c r="K6548">
        <v>108400</v>
      </c>
      <c r="L6548">
        <v>2625</v>
      </c>
      <c r="M6548">
        <v>12398</v>
      </c>
      <c r="N6548">
        <v>68000000</v>
      </c>
    </row>
    <row r="6549" spans="1:14" x14ac:dyDescent="0.3">
      <c r="A6549" t="s">
        <v>8790</v>
      </c>
      <c r="B6549" t="s">
        <v>2190</v>
      </c>
      <c r="C6549" t="s">
        <v>2269</v>
      </c>
      <c r="D6549" t="s">
        <v>2270</v>
      </c>
      <c r="E6549" s="17">
        <v>44158</v>
      </c>
      <c r="F6549">
        <v>2760</v>
      </c>
      <c r="G6549">
        <v>180</v>
      </c>
      <c r="H6549">
        <v>4924</v>
      </c>
      <c r="I6549">
        <v>514653</v>
      </c>
      <c r="J6549">
        <v>1235</v>
      </c>
      <c r="K6549">
        <v>113324</v>
      </c>
      <c r="L6549">
        <v>49680</v>
      </c>
      <c r="M6549">
        <v>14192</v>
      </c>
      <c r="N6549">
        <v>213000000</v>
      </c>
    </row>
    <row r="6550" spans="1:14" x14ac:dyDescent="0.3">
      <c r="A6550" t="s">
        <v>8791</v>
      </c>
      <c r="B6550" t="s">
        <v>2211</v>
      </c>
      <c r="C6550" t="s">
        <v>2212</v>
      </c>
      <c r="D6550" t="s">
        <v>2328</v>
      </c>
      <c r="E6550" s="17">
        <v>44009</v>
      </c>
      <c r="F6550">
        <v>3290</v>
      </c>
      <c r="G6550">
        <v>29</v>
      </c>
      <c r="H6550">
        <v>4920</v>
      </c>
      <c r="I6550">
        <v>517943</v>
      </c>
      <c r="J6550">
        <v>1264</v>
      </c>
      <c r="K6550">
        <v>118244</v>
      </c>
      <c r="L6550">
        <v>26320</v>
      </c>
      <c r="M6550">
        <v>18852</v>
      </c>
      <c r="N6550">
        <v>331000000</v>
      </c>
    </row>
    <row r="6551" spans="1:14" x14ac:dyDescent="0.3">
      <c r="A6551" t="s">
        <v>8792</v>
      </c>
      <c r="B6551" t="s">
        <v>2206</v>
      </c>
      <c r="C6551" t="s">
        <v>2232</v>
      </c>
      <c r="D6551" t="s">
        <v>2326</v>
      </c>
      <c r="E6551" s="17">
        <v>43942</v>
      </c>
      <c r="F6551">
        <v>1943</v>
      </c>
      <c r="G6551">
        <v>102</v>
      </c>
      <c r="H6551">
        <v>3925</v>
      </c>
      <c r="I6551">
        <v>519886</v>
      </c>
      <c r="J6551">
        <v>1366</v>
      </c>
      <c r="K6551">
        <v>122169</v>
      </c>
      <c r="L6551">
        <v>36917</v>
      </c>
      <c r="M6551">
        <v>14454</v>
      </c>
      <c r="N6551">
        <v>68000000</v>
      </c>
    </row>
    <row r="6552" spans="1:14" x14ac:dyDescent="0.3">
      <c r="A6552" t="s">
        <v>8793</v>
      </c>
      <c r="B6552" t="s">
        <v>2190</v>
      </c>
      <c r="C6552" t="s">
        <v>2269</v>
      </c>
      <c r="D6552" t="s">
        <v>2270</v>
      </c>
      <c r="E6552" s="17">
        <v>44556</v>
      </c>
      <c r="F6552">
        <v>957</v>
      </c>
      <c r="G6552">
        <v>111</v>
      </c>
      <c r="H6552">
        <v>4769</v>
      </c>
      <c r="I6552">
        <v>520843</v>
      </c>
      <c r="J6552">
        <v>1477</v>
      </c>
      <c r="K6552">
        <v>126938</v>
      </c>
      <c r="L6552">
        <v>9570</v>
      </c>
      <c r="M6552">
        <v>19879</v>
      </c>
      <c r="N6552">
        <v>213000000</v>
      </c>
    </row>
    <row r="6553" spans="1:14" x14ac:dyDescent="0.3">
      <c r="A6553" t="s">
        <v>8794</v>
      </c>
      <c r="B6553" t="s">
        <v>2194</v>
      </c>
      <c r="C6553" t="s">
        <v>27</v>
      </c>
      <c r="D6553" t="s">
        <v>27</v>
      </c>
      <c r="E6553" s="17">
        <v>43889</v>
      </c>
      <c r="F6553">
        <v>810</v>
      </c>
      <c r="G6553">
        <v>48</v>
      </c>
      <c r="H6553">
        <v>3116</v>
      </c>
      <c r="I6553">
        <v>521653</v>
      </c>
      <c r="J6553">
        <v>1525</v>
      </c>
      <c r="K6553">
        <v>130054</v>
      </c>
      <c r="L6553">
        <v>5670</v>
      </c>
      <c r="M6553">
        <v>8042</v>
      </c>
      <c r="N6553">
        <v>1380000000</v>
      </c>
    </row>
    <row r="6554" spans="1:14" x14ac:dyDescent="0.3">
      <c r="A6554" t="s">
        <v>8795</v>
      </c>
      <c r="B6554" t="s">
        <v>2190</v>
      </c>
      <c r="C6554" t="s">
        <v>2198</v>
      </c>
      <c r="D6554" t="s">
        <v>2199</v>
      </c>
      <c r="E6554" s="17">
        <v>44157</v>
      </c>
      <c r="F6554">
        <v>4922</v>
      </c>
      <c r="G6554">
        <v>93</v>
      </c>
      <c r="H6554">
        <v>1294</v>
      </c>
      <c r="I6554">
        <v>526575</v>
      </c>
      <c r="J6554">
        <v>1618</v>
      </c>
      <c r="K6554">
        <v>131348</v>
      </c>
      <c r="L6554">
        <v>73830</v>
      </c>
      <c r="M6554">
        <v>246</v>
      </c>
      <c r="N6554">
        <v>213000000</v>
      </c>
    </row>
    <row r="6555" spans="1:14" x14ac:dyDescent="0.3">
      <c r="A6555" t="s">
        <v>8796</v>
      </c>
      <c r="B6555" t="s">
        <v>2187</v>
      </c>
      <c r="C6555" t="s">
        <v>2201</v>
      </c>
      <c r="D6555" t="s">
        <v>2202</v>
      </c>
      <c r="E6555" s="17">
        <v>44451</v>
      </c>
      <c r="F6555">
        <v>1533</v>
      </c>
      <c r="G6555">
        <v>82</v>
      </c>
      <c r="H6555">
        <v>3976</v>
      </c>
      <c r="I6555">
        <v>528108</v>
      </c>
      <c r="J6555">
        <v>1700</v>
      </c>
      <c r="K6555">
        <v>135324</v>
      </c>
      <c r="L6555">
        <v>15330</v>
      </c>
      <c r="M6555">
        <v>2878</v>
      </c>
      <c r="N6555">
        <v>83000000</v>
      </c>
    </row>
    <row r="6556" spans="1:14" x14ac:dyDescent="0.3">
      <c r="A6556" t="s">
        <v>8797</v>
      </c>
      <c r="B6556" t="s">
        <v>2187</v>
      </c>
      <c r="C6556" t="s">
        <v>2201</v>
      </c>
      <c r="D6556" t="s">
        <v>2202</v>
      </c>
      <c r="E6556" s="17">
        <v>44499</v>
      </c>
      <c r="F6556">
        <v>4430</v>
      </c>
      <c r="G6556">
        <v>179</v>
      </c>
      <c r="H6556">
        <v>173</v>
      </c>
      <c r="I6556">
        <v>532538</v>
      </c>
      <c r="J6556">
        <v>1879</v>
      </c>
      <c r="K6556">
        <v>135497</v>
      </c>
      <c r="L6556">
        <v>70880</v>
      </c>
      <c r="M6556">
        <v>6131</v>
      </c>
      <c r="N6556">
        <v>83000000</v>
      </c>
    </row>
    <row r="6557" spans="1:14" x14ac:dyDescent="0.3">
      <c r="A6557" t="s">
        <v>8798</v>
      </c>
      <c r="B6557" t="s">
        <v>2211</v>
      </c>
      <c r="C6557" t="s">
        <v>2212</v>
      </c>
      <c r="D6557" t="s">
        <v>2328</v>
      </c>
      <c r="E6557" s="17">
        <v>44021</v>
      </c>
      <c r="F6557">
        <v>409</v>
      </c>
      <c r="G6557">
        <v>129</v>
      </c>
      <c r="H6557">
        <v>4131</v>
      </c>
      <c r="I6557">
        <v>532947</v>
      </c>
      <c r="J6557">
        <v>2008</v>
      </c>
      <c r="K6557">
        <v>139628</v>
      </c>
      <c r="L6557">
        <v>6544</v>
      </c>
      <c r="M6557">
        <v>4494</v>
      </c>
      <c r="N6557">
        <v>331000000</v>
      </c>
    </row>
    <row r="6558" spans="1:14" x14ac:dyDescent="0.3">
      <c r="A6558" t="s">
        <v>8799</v>
      </c>
      <c r="B6558" t="s">
        <v>2211</v>
      </c>
      <c r="C6558" t="s">
        <v>2237</v>
      </c>
      <c r="D6558" t="s">
        <v>2250</v>
      </c>
      <c r="E6558" s="17">
        <v>44030</v>
      </c>
      <c r="F6558">
        <v>53</v>
      </c>
      <c r="G6558">
        <v>186</v>
      </c>
      <c r="H6558">
        <v>4397</v>
      </c>
      <c r="I6558">
        <v>533000</v>
      </c>
      <c r="J6558">
        <v>2194</v>
      </c>
      <c r="K6558">
        <v>144025</v>
      </c>
      <c r="L6558">
        <v>318</v>
      </c>
      <c r="M6558">
        <v>325</v>
      </c>
      <c r="N6558">
        <v>331000000</v>
      </c>
    </row>
    <row r="6559" spans="1:14" x14ac:dyDescent="0.3">
      <c r="A6559" t="s">
        <v>8800</v>
      </c>
      <c r="B6559" t="s">
        <v>2187</v>
      </c>
      <c r="C6559" t="s">
        <v>2338</v>
      </c>
      <c r="D6559" t="s">
        <v>2339</v>
      </c>
      <c r="E6559" s="17">
        <v>44142</v>
      </c>
      <c r="F6559">
        <v>4796</v>
      </c>
      <c r="G6559">
        <v>164</v>
      </c>
      <c r="H6559">
        <v>4981</v>
      </c>
      <c r="I6559">
        <v>537796</v>
      </c>
      <c r="J6559">
        <v>2358</v>
      </c>
      <c r="K6559">
        <v>149006</v>
      </c>
      <c r="L6559">
        <v>91124</v>
      </c>
      <c r="M6559">
        <v>13503</v>
      </c>
      <c r="N6559">
        <v>83000000</v>
      </c>
    </row>
    <row r="6560" spans="1:14" x14ac:dyDescent="0.3">
      <c r="A6560" t="s">
        <v>8801</v>
      </c>
      <c r="B6560" t="s">
        <v>2187</v>
      </c>
      <c r="C6560" t="s">
        <v>2338</v>
      </c>
      <c r="D6560" t="s">
        <v>2339</v>
      </c>
      <c r="E6560" s="17">
        <v>44538</v>
      </c>
      <c r="F6560">
        <v>1098</v>
      </c>
      <c r="G6560">
        <v>28</v>
      </c>
      <c r="H6560">
        <v>2080</v>
      </c>
      <c r="I6560">
        <v>538894</v>
      </c>
      <c r="J6560">
        <v>2386</v>
      </c>
      <c r="K6560">
        <v>151086</v>
      </c>
      <c r="L6560">
        <v>19764</v>
      </c>
      <c r="M6560">
        <v>12639</v>
      </c>
      <c r="N6560">
        <v>83000000</v>
      </c>
    </row>
    <row r="6561" spans="1:14" x14ac:dyDescent="0.3">
      <c r="A6561" t="s">
        <v>8802</v>
      </c>
      <c r="B6561" t="s">
        <v>2206</v>
      </c>
      <c r="C6561" t="s">
        <v>2224</v>
      </c>
      <c r="D6561" t="s">
        <v>2230</v>
      </c>
      <c r="E6561" s="17">
        <v>43865</v>
      </c>
      <c r="F6561">
        <v>2396</v>
      </c>
      <c r="G6561">
        <v>157</v>
      </c>
      <c r="H6561">
        <v>3834</v>
      </c>
      <c r="I6561">
        <v>541290</v>
      </c>
      <c r="J6561">
        <v>2543</v>
      </c>
      <c r="K6561">
        <v>154920</v>
      </c>
      <c r="L6561">
        <v>43128</v>
      </c>
      <c r="M6561">
        <v>810</v>
      </c>
      <c r="N6561">
        <v>68000000</v>
      </c>
    </row>
    <row r="6562" spans="1:14" x14ac:dyDescent="0.3">
      <c r="A6562" t="s">
        <v>8803</v>
      </c>
      <c r="B6562" t="s">
        <v>2187</v>
      </c>
      <c r="C6562" t="s">
        <v>2338</v>
      </c>
      <c r="D6562" t="s">
        <v>2438</v>
      </c>
      <c r="E6562" s="17">
        <v>44209</v>
      </c>
      <c r="F6562">
        <v>974</v>
      </c>
      <c r="G6562">
        <v>117</v>
      </c>
      <c r="H6562">
        <v>2429</v>
      </c>
      <c r="I6562">
        <v>542264</v>
      </c>
      <c r="J6562">
        <v>2660</v>
      </c>
      <c r="K6562">
        <v>157349</v>
      </c>
      <c r="L6562">
        <v>14610</v>
      </c>
      <c r="M6562">
        <v>8595</v>
      </c>
      <c r="N6562">
        <v>83000000</v>
      </c>
    </row>
    <row r="6563" spans="1:14" x14ac:dyDescent="0.3">
      <c r="A6563" t="s">
        <v>8804</v>
      </c>
      <c r="B6563" t="s">
        <v>2211</v>
      </c>
      <c r="C6563" t="s">
        <v>2241</v>
      </c>
      <c r="D6563" t="s">
        <v>2261</v>
      </c>
      <c r="E6563" s="17">
        <v>44217</v>
      </c>
      <c r="F6563">
        <v>4488</v>
      </c>
      <c r="G6563">
        <v>21</v>
      </c>
      <c r="H6563">
        <v>2773</v>
      </c>
      <c r="I6563">
        <v>546752</v>
      </c>
      <c r="J6563">
        <v>2681</v>
      </c>
      <c r="K6563">
        <v>160122</v>
      </c>
      <c r="L6563">
        <v>53856</v>
      </c>
      <c r="M6563">
        <v>6780</v>
      </c>
      <c r="N6563">
        <v>331000000</v>
      </c>
    </row>
    <row r="6564" spans="1:14" x14ac:dyDescent="0.3">
      <c r="A6564" t="s">
        <v>8805</v>
      </c>
      <c r="B6564" t="s">
        <v>2187</v>
      </c>
      <c r="C6564" t="s">
        <v>2255</v>
      </c>
      <c r="D6564" t="s">
        <v>2255</v>
      </c>
      <c r="E6564" s="17">
        <v>44067</v>
      </c>
      <c r="F6564">
        <v>4649</v>
      </c>
      <c r="G6564">
        <v>101</v>
      </c>
      <c r="H6564">
        <v>692</v>
      </c>
      <c r="I6564">
        <v>551401</v>
      </c>
      <c r="J6564">
        <v>2782</v>
      </c>
      <c r="K6564">
        <v>160814</v>
      </c>
      <c r="L6564">
        <v>41841</v>
      </c>
      <c r="M6564">
        <v>6845</v>
      </c>
      <c r="N6564">
        <v>83000000</v>
      </c>
    </row>
    <row r="6565" spans="1:14" x14ac:dyDescent="0.3">
      <c r="A6565" t="s">
        <v>8806</v>
      </c>
      <c r="B6565" t="s">
        <v>2211</v>
      </c>
      <c r="C6565" t="s">
        <v>2237</v>
      </c>
      <c r="D6565" t="s">
        <v>2238</v>
      </c>
      <c r="E6565" s="17">
        <v>44446</v>
      </c>
      <c r="F6565">
        <v>2894</v>
      </c>
      <c r="G6565">
        <v>18</v>
      </c>
      <c r="H6565">
        <v>4690</v>
      </c>
      <c r="I6565">
        <v>554295</v>
      </c>
      <c r="J6565">
        <v>2800</v>
      </c>
      <c r="K6565">
        <v>165504</v>
      </c>
      <c r="L6565">
        <v>14470</v>
      </c>
      <c r="M6565">
        <v>14658</v>
      </c>
      <c r="N6565">
        <v>331000000</v>
      </c>
    </row>
    <row r="6566" spans="1:14" x14ac:dyDescent="0.3">
      <c r="A6566" t="s">
        <v>8807</v>
      </c>
      <c r="B6566" t="s">
        <v>2194</v>
      </c>
      <c r="C6566" t="s">
        <v>2204</v>
      </c>
      <c r="D6566" t="s">
        <v>2235</v>
      </c>
      <c r="E6566" s="17">
        <v>44349</v>
      </c>
      <c r="F6566">
        <v>3279</v>
      </c>
      <c r="G6566">
        <v>66</v>
      </c>
      <c r="H6566">
        <v>3029</v>
      </c>
      <c r="I6566">
        <v>557574</v>
      </c>
      <c r="J6566">
        <v>2866</v>
      </c>
      <c r="K6566">
        <v>168533</v>
      </c>
      <c r="L6566">
        <v>32790</v>
      </c>
      <c r="M6566">
        <v>18658</v>
      </c>
      <c r="N6566">
        <v>1380000000</v>
      </c>
    </row>
    <row r="6567" spans="1:14" x14ac:dyDescent="0.3">
      <c r="A6567" t="s">
        <v>8808</v>
      </c>
      <c r="B6567" t="s">
        <v>2187</v>
      </c>
      <c r="C6567" t="s">
        <v>2255</v>
      </c>
      <c r="D6567" t="s">
        <v>2255</v>
      </c>
      <c r="E6567" s="17">
        <v>44113</v>
      </c>
      <c r="F6567">
        <v>4921</v>
      </c>
      <c r="G6567">
        <v>85</v>
      </c>
      <c r="H6567">
        <v>873</v>
      </c>
      <c r="I6567">
        <v>562495</v>
      </c>
      <c r="J6567">
        <v>2951</v>
      </c>
      <c r="K6567">
        <v>169406</v>
      </c>
      <c r="L6567">
        <v>34447</v>
      </c>
      <c r="M6567">
        <v>18611</v>
      </c>
      <c r="N6567">
        <v>83000000</v>
      </c>
    </row>
    <row r="6568" spans="1:14" x14ac:dyDescent="0.3">
      <c r="A6568" t="s">
        <v>8809</v>
      </c>
      <c r="B6568" t="s">
        <v>2211</v>
      </c>
      <c r="C6568" t="s">
        <v>2237</v>
      </c>
      <c r="D6568" t="s">
        <v>2238</v>
      </c>
      <c r="E6568" s="17">
        <v>43831</v>
      </c>
      <c r="F6568">
        <v>4839</v>
      </c>
      <c r="G6568">
        <v>17</v>
      </c>
      <c r="H6568">
        <v>4414</v>
      </c>
      <c r="I6568">
        <v>567334</v>
      </c>
      <c r="J6568">
        <v>2968</v>
      </c>
      <c r="K6568">
        <v>173820</v>
      </c>
      <c r="L6568">
        <v>38712</v>
      </c>
      <c r="M6568">
        <v>19401</v>
      </c>
      <c r="N6568">
        <v>331000000</v>
      </c>
    </row>
    <row r="6569" spans="1:14" x14ac:dyDescent="0.3">
      <c r="A6569" t="s">
        <v>8810</v>
      </c>
      <c r="B6569" t="s">
        <v>2190</v>
      </c>
      <c r="C6569" t="s">
        <v>2252</v>
      </c>
      <c r="D6569" t="s">
        <v>2301</v>
      </c>
      <c r="E6569" s="17">
        <v>44561</v>
      </c>
      <c r="F6569">
        <v>2224</v>
      </c>
      <c r="G6569">
        <v>108</v>
      </c>
      <c r="H6569">
        <v>3096</v>
      </c>
      <c r="I6569">
        <v>569558</v>
      </c>
      <c r="J6569">
        <v>3076</v>
      </c>
      <c r="K6569">
        <v>176916</v>
      </c>
      <c r="L6569">
        <v>31136</v>
      </c>
      <c r="M6569">
        <v>8089</v>
      </c>
      <c r="N6569">
        <v>213000000</v>
      </c>
    </row>
    <row r="6570" spans="1:14" x14ac:dyDescent="0.3">
      <c r="A6570" t="s">
        <v>8811</v>
      </c>
      <c r="B6570" t="s">
        <v>2206</v>
      </c>
      <c r="C6570" t="s">
        <v>2207</v>
      </c>
      <c r="D6570" t="s">
        <v>2263</v>
      </c>
      <c r="E6570" s="17">
        <v>44294</v>
      </c>
      <c r="F6570">
        <v>2558</v>
      </c>
      <c r="G6570">
        <v>192</v>
      </c>
      <c r="H6570">
        <v>757</v>
      </c>
      <c r="I6570">
        <v>572116</v>
      </c>
      <c r="J6570">
        <v>3268</v>
      </c>
      <c r="K6570">
        <v>177673</v>
      </c>
      <c r="L6570">
        <v>30696</v>
      </c>
      <c r="M6570">
        <v>7133</v>
      </c>
      <c r="N6570">
        <v>68000000</v>
      </c>
    </row>
    <row r="6571" spans="1:14" x14ac:dyDescent="0.3">
      <c r="A6571" t="s">
        <v>8812</v>
      </c>
      <c r="B6571" t="s">
        <v>2211</v>
      </c>
      <c r="C6571" t="s">
        <v>2241</v>
      </c>
      <c r="D6571" t="s">
        <v>2242</v>
      </c>
      <c r="E6571" s="17">
        <v>44060</v>
      </c>
      <c r="F6571">
        <v>3690</v>
      </c>
      <c r="G6571">
        <v>112</v>
      </c>
      <c r="H6571">
        <v>3624</v>
      </c>
      <c r="I6571">
        <v>575806</v>
      </c>
      <c r="J6571">
        <v>3380</v>
      </c>
      <c r="K6571">
        <v>181297</v>
      </c>
      <c r="L6571">
        <v>44280</v>
      </c>
      <c r="M6571">
        <v>1438</v>
      </c>
      <c r="N6571">
        <v>331000000</v>
      </c>
    </row>
    <row r="6572" spans="1:14" x14ac:dyDescent="0.3">
      <c r="A6572" t="s">
        <v>8813</v>
      </c>
      <c r="B6572" t="s">
        <v>2187</v>
      </c>
      <c r="C6572" t="s">
        <v>2188</v>
      </c>
      <c r="D6572" t="s">
        <v>2188</v>
      </c>
      <c r="E6572" s="17">
        <v>44002</v>
      </c>
      <c r="F6572">
        <v>138</v>
      </c>
      <c r="G6572">
        <v>132</v>
      </c>
      <c r="H6572">
        <v>2106</v>
      </c>
      <c r="I6572">
        <v>575944</v>
      </c>
      <c r="J6572">
        <v>3512</v>
      </c>
      <c r="K6572">
        <v>183403</v>
      </c>
      <c r="L6572">
        <v>2070</v>
      </c>
      <c r="M6572">
        <v>11075</v>
      </c>
      <c r="N6572">
        <v>83000000</v>
      </c>
    </row>
    <row r="6573" spans="1:14" x14ac:dyDescent="0.3">
      <c r="A6573" t="s">
        <v>8814</v>
      </c>
      <c r="B6573" t="s">
        <v>2187</v>
      </c>
      <c r="C6573" t="s">
        <v>2338</v>
      </c>
      <c r="D6573" t="s">
        <v>2438</v>
      </c>
      <c r="E6573" s="17">
        <v>43917</v>
      </c>
      <c r="F6573">
        <v>3173</v>
      </c>
      <c r="G6573">
        <v>138</v>
      </c>
      <c r="H6573">
        <v>4272</v>
      </c>
      <c r="I6573">
        <v>579117</v>
      </c>
      <c r="J6573">
        <v>3650</v>
      </c>
      <c r="K6573">
        <v>187675</v>
      </c>
      <c r="L6573">
        <v>53941</v>
      </c>
      <c r="M6573">
        <v>3384</v>
      </c>
      <c r="N6573">
        <v>83000000</v>
      </c>
    </row>
    <row r="6574" spans="1:14" x14ac:dyDescent="0.3">
      <c r="A6574" t="s">
        <v>8815</v>
      </c>
      <c r="B6574" t="s">
        <v>2194</v>
      </c>
      <c r="C6574" t="s">
        <v>27</v>
      </c>
      <c r="D6574" t="s">
        <v>27</v>
      </c>
      <c r="E6574" s="17">
        <v>44383</v>
      </c>
      <c r="F6574">
        <v>2520</v>
      </c>
      <c r="G6574">
        <v>57</v>
      </c>
      <c r="H6574">
        <v>1565</v>
      </c>
      <c r="I6574">
        <v>581637</v>
      </c>
      <c r="J6574">
        <v>3707</v>
      </c>
      <c r="K6574">
        <v>189240</v>
      </c>
      <c r="L6574">
        <v>30240</v>
      </c>
      <c r="M6574">
        <v>663</v>
      </c>
      <c r="N6574">
        <v>1380000000</v>
      </c>
    </row>
    <row r="6575" spans="1:14" x14ac:dyDescent="0.3">
      <c r="A6575" t="s">
        <v>8816</v>
      </c>
      <c r="B6575" t="s">
        <v>2190</v>
      </c>
      <c r="C6575" t="s">
        <v>2252</v>
      </c>
      <c r="D6575" t="s">
        <v>2253</v>
      </c>
      <c r="E6575" s="17">
        <v>43953</v>
      </c>
      <c r="F6575">
        <v>4637</v>
      </c>
      <c r="G6575">
        <v>17</v>
      </c>
      <c r="H6575">
        <v>3116</v>
      </c>
      <c r="I6575">
        <v>586274</v>
      </c>
      <c r="J6575">
        <v>3724</v>
      </c>
      <c r="K6575">
        <v>192356</v>
      </c>
      <c r="L6575">
        <v>74192</v>
      </c>
      <c r="M6575">
        <v>10176</v>
      </c>
      <c r="N6575">
        <v>213000000</v>
      </c>
    </row>
    <row r="6576" spans="1:14" x14ac:dyDescent="0.3">
      <c r="A6576" t="s">
        <v>8817</v>
      </c>
      <c r="B6576" t="s">
        <v>2211</v>
      </c>
      <c r="C6576" t="s">
        <v>2245</v>
      </c>
      <c r="D6576" t="s">
        <v>2308</v>
      </c>
      <c r="E6576" s="17">
        <v>44128</v>
      </c>
      <c r="F6576">
        <v>2241</v>
      </c>
      <c r="G6576">
        <v>71</v>
      </c>
      <c r="H6576">
        <v>3523</v>
      </c>
      <c r="I6576">
        <v>588515</v>
      </c>
      <c r="J6576">
        <v>3795</v>
      </c>
      <c r="K6576">
        <v>195879</v>
      </c>
      <c r="L6576">
        <v>20169</v>
      </c>
      <c r="M6576">
        <v>732</v>
      </c>
      <c r="N6576">
        <v>331000000</v>
      </c>
    </row>
    <row r="6577" spans="1:14" x14ac:dyDescent="0.3">
      <c r="A6577" t="s">
        <v>8818</v>
      </c>
      <c r="B6577" t="s">
        <v>2190</v>
      </c>
      <c r="C6577" t="s">
        <v>2269</v>
      </c>
      <c r="D6577" t="s">
        <v>2270</v>
      </c>
      <c r="E6577" s="17">
        <v>44520</v>
      </c>
      <c r="F6577">
        <v>3827</v>
      </c>
      <c r="G6577">
        <v>92</v>
      </c>
      <c r="H6577">
        <v>308</v>
      </c>
      <c r="I6577">
        <v>592342</v>
      </c>
      <c r="J6577">
        <v>3887</v>
      </c>
      <c r="K6577">
        <v>196187</v>
      </c>
      <c r="L6577">
        <v>65059</v>
      </c>
      <c r="M6577">
        <v>805</v>
      </c>
      <c r="N6577">
        <v>213000000</v>
      </c>
    </row>
    <row r="6578" spans="1:14" x14ac:dyDescent="0.3">
      <c r="A6578" t="s">
        <v>8819</v>
      </c>
      <c r="B6578" t="s">
        <v>2194</v>
      </c>
      <c r="C6578" t="s">
        <v>2195</v>
      </c>
      <c r="D6578" t="s">
        <v>2296</v>
      </c>
      <c r="E6578" s="17">
        <v>44405</v>
      </c>
      <c r="F6578">
        <v>1337</v>
      </c>
      <c r="G6578">
        <v>183</v>
      </c>
      <c r="H6578">
        <v>153</v>
      </c>
      <c r="I6578">
        <v>593679</v>
      </c>
      <c r="J6578">
        <v>4070</v>
      </c>
      <c r="K6578">
        <v>196340</v>
      </c>
      <c r="L6578">
        <v>24066</v>
      </c>
      <c r="M6578">
        <v>8072</v>
      </c>
      <c r="N6578">
        <v>1380000000</v>
      </c>
    </row>
    <row r="6579" spans="1:14" x14ac:dyDescent="0.3">
      <c r="A6579" t="s">
        <v>8820</v>
      </c>
      <c r="B6579" t="s">
        <v>2206</v>
      </c>
      <c r="C6579" t="s">
        <v>2257</v>
      </c>
      <c r="D6579" t="s">
        <v>2258</v>
      </c>
      <c r="E6579" s="17">
        <v>44314</v>
      </c>
      <c r="F6579">
        <v>4089</v>
      </c>
      <c r="G6579">
        <v>149</v>
      </c>
      <c r="H6579">
        <v>966</v>
      </c>
      <c r="I6579">
        <v>597768</v>
      </c>
      <c r="J6579">
        <v>4219</v>
      </c>
      <c r="K6579">
        <v>197306</v>
      </c>
      <c r="L6579">
        <v>20445</v>
      </c>
      <c r="M6579">
        <v>13737</v>
      </c>
      <c r="N6579">
        <v>68000000</v>
      </c>
    </row>
    <row r="6580" spans="1:14" x14ac:dyDescent="0.3">
      <c r="A6580" t="s">
        <v>8821</v>
      </c>
      <c r="B6580" t="s">
        <v>2190</v>
      </c>
      <c r="C6580" t="s">
        <v>2252</v>
      </c>
      <c r="D6580" t="s">
        <v>2253</v>
      </c>
      <c r="E6580" s="17">
        <v>43995</v>
      </c>
      <c r="F6580">
        <v>2852</v>
      </c>
      <c r="G6580">
        <v>55</v>
      </c>
      <c r="H6580">
        <v>1163</v>
      </c>
      <c r="I6580">
        <v>600620</v>
      </c>
      <c r="J6580">
        <v>4274</v>
      </c>
      <c r="K6580">
        <v>198469</v>
      </c>
      <c r="L6580">
        <v>37076</v>
      </c>
      <c r="M6580">
        <v>4068</v>
      </c>
      <c r="N6580">
        <v>213000000</v>
      </c>
    </row>
    <row r="6581" spans="1:14" x14ac:dyDescent="0.3">
      <c r="A6581" t="s">
        <v>8822</v>
      </c>
      <c r="B6581" t="s">
        <v>2194</v>
      </c>
      <c r="C6581" t="s">
        <v>2221</v>
      </c>
      <c r="D6581" t="s">
        <v>2222</v>
      </c>
      <c r="E6581" s="17">
        <v>44529</v>
      </c>
      <c r="F6581">
        <v>2294</v>
      </c>
      <c r="G6581">
        <v>193</v>
      </c>
      <c r="H6581">
        <v>2816</v>
      </c>
      <c r="I6581">
        <v>602914</v>
      </c>
      <c r="J6581">
        <v>4467</v>
      </c>
      <c r="K6581">
        <v>201285</v>
      </c>
      <c r="L6581">
        <v>41292</v>
      </c>
      <c r="M6581">
        <v>11345</v>
      </c>
      <c r="N6581">
        <v>1380000000</v>
      </c>
    </row>
    <row r="6582" spans="1:14" x14ac:dyDescent="0.3">
      <c r="A6582" t="s">
        <v>8823</v>
      </c>
      <c r="B6582" t="s">
        <v>2211</v>
      </c>
      <c r="C6582" t="s">
        <v>2245</v>
      </c>
      <c r="D6582" t="s">
        <v>2246</v>
      </c>
      <c r="E6582" s="17">
        <v>44213</v>
      </c>
      <c r="F6582">
        <v>2677</v>
      </c>
      <c r="G6582">
        <v>22</v>
      </c>
      <c r="H6582">
        <v>384</v>
      </c>
      <c r="I6582">
        <v>605591</v>
      </c>
      <c r="J6582">
        <v>4489</v>
      </c>
      <c r="K6582">
        <v>201669</v>
      </c>
      <c r="L6582">
        <v>40155</v>
      </c>
      <c r="M6582">
        <v>18087</v>
      </c>
      <c r="N6582">
        <v>331000000</v>
      </c>
    </row>
    <row r="6583" spans="1:14" x14ac:dyDescent="0.3">
      <c r="A6583" t="s">
        <v>8824</v>
      </c>
      <c r="B6583" t="s">
        <v>2206</v>
      </c>
      <c r="C6583" t="s">
        <v>2224</v>
      </c>
      <c r="D6583" t="s">
        <v>2225</v>
      </c>
      <c r="E6583" s="17">
        <v>44039</v>
      </c>
      <c r="F6583">
        <v>72</v>
      </c>
      <c r="G6583">
        <v>15</v>
      </c>
      <c r="H6583">
        <v>3719</v>
      </c>
      <c r="I6583">
        <v>605663</v>
      </c>
      <c r="J6583">
        <v>4504</v>
      </c>
      <c r="K6583">
        <v>205388</v>
      </c>
      <c r="L6583">
        <v>936</v>
      </c>
      <c r="M6583">
        <v>11527</v>
      </c>
      <c r="N6583">
        <v>68000000</v>
      </c>
    </row>
    <row r="6584" spans="1:14" x14ac:dyDescent="0.3">
      <c r="A6584" t="s">
        <v>8825</v>
      </c>
      <c r="B6584" t="s">
        <v>2187</v>
      </c>
      <c r="C6584" t="s">
        <v>2338</v>
      </c>
      <c r="D6584" t="s">
        <v>2438</v>
      </c>
      <c r="E6584" s="17">
        <v>44262</v>
      </c>
      <c r="F6584">
        <v>2878</v>
      </c>
      <c r="G6584">
        <v>43</v>
      </c>
      <c r="H6584">
        <v>2795</v>
      </c>
      <c r="I6584">
        <v>608541</v>
      </c>
      <c r="J6584">
        <v>4547</v>
      </c>
      <c r="K6584">
        <v>208183</v>
      </c>
      <c r="L6584">
        <v>34536</v>
      </c>
      <c r="M6584">
        <v>12518</v>
      </c>
      <c r="N6584">
        <v>83000000</v>
      </c>
    </row>
    <row r="6585" spans="1:14" x14ac:dyDescent="0.3">
      <c r="A6585" t="s">
        <v>8826</v>
      </c>
      <c r="B6585" t="s">
        <v>2194</v>
      </c>
      <c r="C6585" t="s">
        <v>2195</v>
      </c>
      <c r="D6585" t="s">
        <v>2296</v>
      </c>
      <c r="E6585" s="17">
        <v>44219</v>
      </c>
      <c r="F6585">
        <v>2141</v>
      </c>
      <c r="G6585">
        <v>71</v>
      </c>
      <c r="H6585">
        <v>4719</v>
      </c>
      <c r="I6585">
        <v>610682</v>
      </c>
      <c r="J6585">
        <v>4618</v>
      </c>
      <c r="K6585">
        <v>212902</v>
      </c>
      <c r="L6585">
        <v>32115</v>
      </c>
      <c r="M6585">
        <v>5301</v>
      </c>
      <c r="N6585">
        <v>1380000000</v>
      </c>
    </row>
    <row r="6586" spans="1:14" x14ac:dyDescent="0.3">
      <c r="A6586" t="s">
        <v>8827</v>
      </c>
      <c r="B6586" t="s">
        <v>2187</v>
      </c>
      <c r="C6586" t="s">
        <v>2255</v>
      </c>
      <c r="D6586" t="s">
        <v>2255</v>
      </c>
      <c r="E6586" s="17">
        <v>44390</v>
      </c>
      <c r="F6586">
        <v>4530</v>
      </c>
      <c r="G6586">
        <v>195</v>
      </c>
      <c r="H6586">
        <v>1056</v>
      </c>
      <c r="I6586">
        <v>615212</v>
      </c>
      <c r="J6586">
        <v>4813</v>
      </c>
      <c r="K6586">
        <v>213958</v>
      </c>
      <c r="L6586">
        <v>31710</v>
      </c>
      <c r="M6586">
        <v>7018</v>
      </c>
      <c r="N6586">
        <v>83000000</v>
      </c>
    </row>
    <row r="6587" spans="1:14" x14ac:dyDescent="0.3">
      <c r="A6587" t="s">
        <v>8828</v>
      </c>
      <c r="B6587" t="s">
        <v>2206</v>
      </c>
      <c r="C6587" t="s">
        <v>2257</v>
      </c>
      <c r="D6587" t="s">
        <v>2290</v>
      </c>
      <c r="E6587" s="17">
        <v>44054</v>
      </c>
      <c r="F6587">
        <v>1806</v>
      </c>
      <c r="G6587">
        <v>13</v>
      </c>
      <c r="H6587">
        <v>1731</v>
      </c>
      <c r="I6587">
        <v>617018</v>
      </c>
      <c r="J6587">
        <v>4826</v>
      </c>
      <c r="K6587">
        <v>215689</v>
      </c>
      <c r="L6587">
        <v>18060</v>
      </c>
      <c r="M6587">
        <v>3298</v>
      </c>
      <c r="N6587">
        <v>68000000</v>
      </c>
    </row>
    <row r="6588" spans="1:14" x14ac:dyDescent="0.3">
      <c r="A6588" t="s">
        <v>8829</v>
      </c>
      <c r="B6588" t="s">
        <v>2194</v>
      </c>
      <c r="C6588" t="s">
        <v>2195</v>
      </c>
      <c r="D6588" t="s">
        <v>2196</v>
      </c>
      <c r="E6588" s="17">
        <v>43833</v>
      </c>
      <c r="F6588">
        <v>2045</v>
      </c>
      <c r="G6588">
        <v>136</v>
      </c>
      <c r="H6588">
        <v>3442</v>
      </c>
      <c r="I6588">
        <v>619063</v>
      </c>
      <c r="J6588">
        <v>4962</v>
      </c>
      <c r="K6588">
        <v>219131</v>
      </c>
      <c r="L6588">
        <v>22495</v>
      </c>
      <c r="M6588">
        <v>17111</v>
      </c>
      <c r="N6588">
        <v>1380000000</v>
      </c>
    </row>
    <row r="6589" spans="1:14" x14ac:dyDescent="0.3">
      <c r="A6589" t="s">
        <v>8830</v>
      </c>
      <c r="B6589" t="s">
        <v>2194</v>
      </c>
      <c r="C6589" t="s">
        <v>2221</v>
      </c>
      <c r="D6589" t="s">
        <v>2222</v>
      </c>
      <c r="E6589" s="17">
        <v>44202</v>
      </c>
      <c r="F6589">
        <v>3502</v>
      </c>
      <c r="G6589">
        <v>74</v>
      </c>
      <c r="H6589">
        <v>1669</v>
      </c>
      <c r="I6589">
        <v>622565</v>
      </c>
      <c r="J6589">
        <v>5036</v>
      </c>
      <c r="K6589">
        <v>220800</v>
      </c>
      <c r="L6589">
        <v>28016</v>
      </c>
      <c r="M6589">
        <v>11763</v>
      </c>
      <c r="N6589">
        <v>1380000000</v>
      </c>
    </row>
    <row r="6590" spans="1:14" x14ac:dyDescent="0.3">
      <c r="A6590" t="s">
        <v>8831</v>
      </c>
      <c r="B6590" t="s">
        <v>2206</v>
      </c>
      <c r="C6590" t="s">
        <v>2224</v>
      </c>
      <c r="D6590" t="s">
        <v>2230</v>
      </c>
      <c r="E6590" s="17">
        <v>44517</v>
      </c>
      <c r="F6590">
        <v>4552</v>
      </c>
      <c r="G6590">
        <v>107</v>
      </c>
      <c r="H6590">
        <v>4076</v>
      </c>
      <c r="I6590">
        <v>627117</v>
      </c>
      <c r="J6590">
        <v>5143</v>
      </c>
      <c r="K6590">
        <v>224876</v>
      </c>
      <c r="L6590">
        <v>86488</v>
      </c>
      <c r="M6590">
        <v>11212</v>
      </c>
      <c r="N6590">
        <v>68000000</v>
      </c>
    </row>
    <row r="6591" spans="1:14" x14ac:dyDescent="0.3">
      <c r="A6591" t="s">
        <v>8832</v>
      </c>
      <c r="B6591" t="s">
        <v>2211</v>
      </c>
      <c r="C6591" t="s">
        <v>2245</v>
      </c>
      <c r="D6591" t="s">
        <v>2308</v>
      </c>
      <c r="E6591" s="17">
        <v>44276</v>
      </c>
      <c r="F6591">
        <v>3501</v>
      </c>
      <c r="G6591">
        <v>143</v>
      </c>
      <c r="H6591">
        <v>4027</v>
      </c>
      <c r="I6591">
        <v>630618</v>
      </c>
      <c r="J6591">
        <v>5286</v>
      </c>
      <c r="K6591">
        <v>228903</v>
      </c>
      <c r="L6591">
        <v>56016</v>
      </c>
      <c r="M6591">
        <v>4958</v>
      </c>
      <c r="N6591">
        <v>331000000</v>
      </c>
    </row>
    <row r="6592" spans="1:14" x14ac:dyDescent="0.3">
      <c r="A6592" t="s">
        <v>8833</v>
      </c>
      <c r="B6592" t="s">
        <v>2194</v>
      </c>
      <c r="C6592" t="s">
        <v>2195</v>
      </c>
      <c r="D6592" t="s">
        <v>2296</v>
      </c>
      <c r="E6592" s="17">
        <v>44441</v>
      </c>
      <c r="F6592">
        <v>2276</v>
      </c>
      <c r="G6592">
        <v>140</v>
      </c>
      <c r="H6592">
        <v>3774</v>
      </c>
      <c r="I6592">
        <v>632894</v>
      </c>
      <c r="J6592">
        <v>5426</v>
      </c>
      <c r="K6592">
        <v>232677</v>
      </c>
      <c r="L6592">
        <v>31864</v>
      </c>
      <c r="M6592">
        <v>19321</v>
      </c>
      <c r="N6592">
        <v>1380000000</v>
      </c>
    </row>
    <row r="6593" spans="1:14" x14ac:dyDescent="0.3">
      <c r="A6593" t="s">
        <v>8834</v>
      </c>
      <c r="B6593" t="s">
        <v>2206</v>
      </c>
      <c r="C6593" t="s">
        <v>2232</v>
      </c>
      <c r="D6593" t="s">
        <v>2233</v>
      </c>
      <c r="E6593" s="17">
        <v>43946</v>
      </c>
      <c r="F6593">
        <v>2077</v>
      </c>
      <c r="G6593">
        <v>35</v>
      </c>
      <c r="H6593">
        <v>1459</v>
      </c>
      <c r="I6593">
        <v>634971</v>
      </c>
      <c r="J6593">
        <v>5461</v>
      </c>
      <c r="K6593">
        <v>234136</v>
      </c>
      <c r="L6593">
        <v>22847</v>
      </c>
      <c r="M6593">
        <v>4023</v>
      </c>
      <c r="N6593">
        <v>68000000</v>
      </c>
    </row>
    <row r="6594" spans="1:14" x14ac:dyDescent="0.3">
      <c r="A6594" t="s">
        <v>8835</v>
      </c>
      <c r="B6594" t="s">
        <v>2190</v>
      </c>
      <c r="C6594" t="s">
        <v>2252</v>
      </c>
      <c r="D6594" t="s">
        <v>2253</v>
      </c>
      <c r="E6594" s="17">
        <v>44100</v>
      </c>
      <c r="F6594">
        <v>1648</v>
      </c>
      <c r="G6594">
        <v>43</v>
      </c>
      <c r="H6594">
        <v>5</v>
      </c>
      <c r="I6594">
        <v>636619</v>
      </c>
      <c r="J6594">
        <v>5504</v>
      </c>
      <c r="K6594">
        <v>234141</v>
      </c>
      <c r="L6594">
        <v>21424</v>
      </c>
      <c r="M6594">
        <v>18397</v>
      </c>
      <c r="N6594">
        <v>213000000</v>
      </c>
    </row>
    <row r="6595" spans="1:14" x14ac:dyDescent="0.3">
      <c r="A6595" t="s">
        <v>8836</v>
      </c>
      <c r="B6595" t="s">
        <v>2187</v>
      </c>
      <c r="C6595" t="s">
        <v>2188</v>
      </c>
      <c r="D6595" t="s">
        <v>2188</v>
      </c>
      <c r="E6595" s="17">
        <v>44277</v>
      </c>
      <c r="F6595">
        <v>334</v>
      </c>
      <c r="G6595">
        <v>99</v>
      </c>
      <c r="H6595">
        <v>4786</v>
      </c>
      <c r="I6595">
        <v>636953</v>
      </c>
      <c r="J6595">
        <v>5603</v>
      </c>
      <c r="K6595">
        <v>238927</v>
      </c>
      <c r="L6595">
        <v>3340</v>
      </c>
      <c r="M6595">
        <v>12188</v>
      </c>
      <c r="N6595">
        <v>83000000</v>
      </c>
    </row>
    <row r="6596" spans="1:14" x14ac:dyDescent="0.3">
      <c r="A6596" t="s">
        <v>8837</v>
      </c>
      <c r="B6596" t="s">
        <v>2194</v>
      </c>
      <c r="C6596" t="s">
        <v>2195</v>
      </c>
      <c r="D6596" t="s">
        <v>2196</v>
      </c>
      <c r="E6596" s="17">
        <v>44198</v>
      </c>
      <c r="F6596">
        <v>4755</v>
      </c>
      <c r="G6596">
        <v>80</v>
      </c>
      <c r="H6596">
        <v>1641</v>
      </c>
      <c r="I6596">
        <v>641708</v>
      </c>
      <c r="J6596">
        <v>5683</v>
      </c>
      <c r="K6596">
        <v>240568</v>
      </c>
      <c r="L6596">
        <v>28530</v>
      </c>
      <c r="M6596">
        <v>1833</v>
      </c>
      <c r="N6596">
        <v>1380000000</v>
      </c>
    </row>
    <row r="6597" spans="1:14" x14ac:dyDescent="0.3">
      <c r="A6597" t="s">
        <v>8838</v>
      </c>
      <c r="B6597" t="s">
        <v>2190</v>
      </c>
      <c r="C6597" t="s">
        <v>2269</v>
      </c>
      <c r="D6597" t="s">
        <v>2288</v>
      </c>
      <c r="E6597" s="17">
        <v>44083</v>
      </c>
      <c r="F6597">
        <v>4664</v>
      </c>
      <c r="G6597">
        <v>13</v>
      </c>
      <c r="H6597">
        <v>3829</v>
      </c>
      <c r="I6597">
        <v>646372</v>
      </c>
      <c r="J6597">
        <v>5696</v>
      </c>
      <c r="K6597">
        <v>244397</v>
      </c>
      <c r="L6597">
        <v>46640</v>
      </c>
      <c r="M6597">
        <v>16133</v>
      </c>
      <c r="N6597">
        <v>213000000</v>
      </c>
    </row>
    <row r="6598" spans="1:14" x14ac:dyDescent="0.3">
      <c r="A6598" t="s">
        <v>8839</v>
      </c>
      <c r="B6598" t="s">
        <v>2194</v>
      </c>
      <c r="C6598" t="s">
        <v>2195</v>
      </c>
      <c r="D6598" t="s">
        <v>2196</v>
      </c>
      <c r="E6598" s="17">
        <v>44147</v>
      </c>
      <c r="F6598">
        <v>4272</v>
      </c>
      <c r="G6598">
        <v>92</v>
      </c>
      <c r="H6598">
        <v>4880</v>
      </c>
      <c r="I6598">
        <v>650644</v>
      </c>
      <c r="J6598">
        <v>5788</v>
      </c>
      <c r="K6598">
        <v>249277</v>
      </c>
      <c r="L6598">
        <v>72624</v>
      </c>
      <c r="M6598">
        <v>12290</v>
      </c>
      <c r="N6598">
        <v>1380000000</v>
      </c>
    </row>
    <row r="6599" spans="1:14" x14ac:dyDescent="0.3">
      <c r="A6599" t="s">
        <v>8840</v>
      </c>
      <c r="B6599" t="s">
        <v>2211</v>
      </c>
      <c r="C6599" t="s">
        <v>2212</v>
      </c>
      <c r="D6599" t="s">
        <v>2213</v>
      </c>
      <c r="E6599" s="17">
        <v>44245</v>
      </c>
      <c r="F6599">
        <v>2871</v>
      </c>
      <c r="G6599">
        <v>16</v>
      </c>
      <c r="H6599">
        <v>616</v>
      </c>
      <c r="I6599">
        <v>653515</v>
      </c>
      <c r="J6599">
        <v>5804</v>
      </c>
      <c r="K6599">
        <v>249893</v>
      </c>
      <c r="L6599">
        <v>20097</v>
      </c>
      <c r="M6599">
        <v>11593</v>
      </c>
      <c r="N6599">
        <v>331000000</v>
      </c>
    </row>
    <row r="6600" spans="1:14" x14ac:dyDescent="0.3">
      <c r="A6600" t="s">
        <v>8841</v>
      </c>
      <c r="B6600" t="s">
        <v>2206</v>
      </c>
      <c r="C6600" t="s">
        <v>2224</v>
      </c>
      <c r="D6600" t="s">
        <v>2225</v>
      </c>
      <c r="E6600" s="17">
        <v>43925</v>
      </c>
      <c r="F6600">
        <v>2615</v>
      </c>
      <c r="G6600">
        <v>192</v>
      </c>
      <c r="H6600">
        <v>885</v>
      </c>
      <c r="I6600">
        <v>656130</v>
      </c>
      <c r="J6600">
        <v>5996</v>
      </c>
      <c r="K6600">
        <v>250778</v>
      </c>
      <c r="L6600">
        <v>28765</v>
      </c>
      <c r="M6600">
        <v>5667</v>
      </c>
      <c r="N6600">
        <v>68000000</v>
      </c>
    </row>
    <row r="6601" spans="1:14" x14ac:dyDescent="0.3">
      <c r="A6601" t="s">
        <v>8842</v>
      </c>
      <c r="B6601" t="s">
        <v>2194</v>
      </c>
      <c r="C6601" t="s">
        <v>2195</v>
      </c>
      <c r="D6601" t="s">
        <v>2296</v>
      </c>
      <c r="E6601" s="17">
        <v>43854</v>
      </c>
      <c r="F6601">
        <v>4872</v>
      </c>
      <c r="G6601">
        <v>96</v>
      </c>
      <c r="H6601">
        <v>2070</v>
      </c>
      <c r="I6601">
        <v>661002</v>
      </c>
      <c r="J6601">
        <v>6092</v>
      </c>
      <c r="K6601">
        <v>252848</v>
      </c>
      <c r="L6601">
        <v>34104</v>
      </c>
      <c r="M6601">
        <v>13495</v>
      </c>
      <c r="N6601">
        <v>1380000000</v>
      </c>
    </row>
    <row r="6602" spans="1:14" x14ac:dyDescent="0.3">
      <c r="A6602" t="s">
        <v>8843</v>
      </c>
      <c r="B6602" t="s">
        <v>2206</v>
      </c>
      <c r="C6602" t="s">
        <v>2224</v>
      </c>
      <c r="D6602" t="s">
        <v>2230</v>
      </c>
      <c r="E6602" s="17">
        <v>44458</v>
      </c>
      <c r="F6602">
        <v>4172</v>
      </c>
      <c r="G6602">
        <v>125</v>
      </c>
      <c r="H6602">
        <v>160</v>
      </c>
      <c r="I6602">
        <v>665174</v>
      </c>
      <c r="J6602">
        <v>6217</v>
      </c>
      <c r="K6602">
        <v>253008</v>
      </c>
      <c r="L6602">
        <v>66752</v>
      </c>
      <c r="M6602">
        <v>10419</v>
      </c>
      <c r="N6602">
        <v>68000000</v>
      </c>
    </row>
    <row r="6603" spans="1:14" x14ac:dyDescent="0.3">
      <c r="A6603" t="s">
        <v>8844</v>
      </c>
      <c r="B6603" t="s">
        <v>2194</v>
      </c>
      <c r="C6603" t="s">
        <v>2204</v>
      </c>
      <c r="D6603" t="s">
        <v>2235</v>
      </c>
      <c r="E6603" s="17">
        <v>44493</v>
      </c>
      <c r="F6603">
        <v>932</v>
      </c>
      <c r="G6603">
        <v>53</v>
      </c>
      <c r="H6603">
        <v>1217</v>
      </c>
      <c r="I6603">
        <v>666106</v>
      </c>
      <c r="J6603">
        <v>6270</v>
      </c>
      <c r="K6603">
        <v>254225</v>
      </c>
      <c r="L6603">
        <v>15844</v>
      </c>
      <c r="M6603">
        <v>13751</v>
      </c>
      <c r="N6603">
        <v>1380000000</v>
      </c>
    </row>
    <row r="6604" spans="1:14" x14ac:dyDescent="0.3">
      <c r="A6604" t="s">
        <v>8845</v>
      </c>
      <c r="B6604" t="s">
        <v>2211</v>
      </c>
      <c r="C6604" t="s">
        <v>2212</v>
      </c>
      <c r="D6604" t="s">
        <v>2328</v>
      </c>
      <c r="E6604" s="17">
        <v>43880</v>
      </c>
      <c r="F6604">
        <v>635</v>
      </c>
      <c r="G6604">
        <v>125</v>
      </c>
      <c r="H6604">
        <v>4178</v>
      </c>
      <c r="I6604">
        <v>666741</v>
      </c>
      <c r="J6604">
        <v>6395</v>
      </c>
      <c r="K6604">
        <v>258403</v>
      </c>
      <c r="L6604">
        <v>7620</v>
      </c>
      <c r="M6604">
        <v>15754</v>
      </c>
      <c r="N6604">
        <v>331000000</v>
      </c>
    </row>
    <row r="6605" spans="1:14" x14ac:dyDescent="0.3">
      <c r="A6605" t="s">
        <v>8846</v>
      </c>
      <c r="B6605" t="s">
        <v>2211</v>
      </c>
      <c r="C6605" t="s">
        <v>2212</v>
      </c>
      <c r="D6605" t="s">
        <v>2213</v>
      </c>
      <c r="E6605" s="17">
        <v>44332</v>
      </c>
      <c r="F6605">
        <v>3229</v>
      </c>
      <c r="G6605">
        <v>129</v>
      </c>
      <c r="H6605">
        <v>167</v>
      </c>
      <c r="I6605">
        <v>669970</v>
      </c>
      <c r="J6605">
        <v>6524</v>
      </c>
      <c r="K6605">
        <v>258570</v>
      </c>
      <c r="L6605">
        <v>48435</v>
      </c>
      <c r="M6605">
        <v>14720</v>
      </c>
      <c r="N6605">
        <v>331000000</v>
      </c>
    </row>
    <row r="6606" spans="1:14" x14ac:dyDescent="0.3">
      <c r="A6606" t="s">
        <v>8847</v>
      </c>
      <c r="B6606" t="s">
        <v>2190</v>
      </c>
      <c r="C6606" t="s">
        <v>2198</v>
      </c>
      <c r="D6606" t="s">
        <v>2199</v>
      </c>
      <c r="E6606" s="17">
        <v>44548</v>
      </c>
      <c r="F6606">
        <v>1190</v>
      </c>
      <c r="G6606">
        <v>144</v>
      </c>
      <c r="H6606">
        <v>3912</v>
      </c>
      <c r="I6606">
        <v>671160</v>
      </c>
      <c r="J6606">
        <v>6668</v>
      </c>
      <c r="K6606">
        <v>262482</v>
      </c>
      <c r="L6606">
        <v>17850</v>
      </c>
      <c r="M6606">
        <v>10236</v>
      </c>
      <c r="N6606">
        <v>213000000</v>
      </c>
    </row>
    <row r="6607" spans="1:14" x14ac:dyDescent="0.3">
      <c r="A6607" t="s">
        <v>8848</v>
      </c>
      <c r="B6607" t="s">
        <v>2211</v>
      </c>
      <c r="C6607" t="s">
        <v>2212</v>
      </c>
      <c r="D6607" t="s">
        <v>2328</v>
      </c>
      <c r="E6607" s="17">
        <v>44328</v>
      </c>
      <c r="F6607">
        <v>11</v>
      </c>
      <c r="G6607">
        <v>22</v>
      </c>
      <c r="H6607">
        <v>2702</v>
      </c>
      <c r="I6607">
        <v>671171</v>
      </c>
      <c r="J6607">
        <v>6690</v>
      </c>
      <c r="K6607">
        <v>265184</v>
      </c>
      <c r="L6607">
        <v>99</v>
      </c>
      <c r="M6607">
        <v>15471</v>
      </c>
      <c r="N6607">
        <v>331000000</v>
      </c>
    </row>
    <row r="6608" spans="1:14" x14ac:dyDescent="0.3">
      <c r="A6608" t="s">
        <v>8849</v>
      </c>
      <c r="B6608" t="s">
        <v>2206</v>
      </c>
      <c r="C6608" t="s">
        <v>2207</v>
      </c>
      <c r="D6608" t="s">
        <v>2208</v>
      </c>
      <c r="E6608" s="17">
        <v>44165</v>
      </c>
      <c r="F6608">
        <v>4002</v>
      </c>
      <c r="G6608">
        <v>128</v>
      </c>
      <c r="H6608">
        <v>2602</v>
      </c>
      <c r="I6608">
        <v>675173</v>
      </c>
      <c r="J6608">
        <v>6818</v>
      </c>
      <c r="K6608">
        <v>267786</v>
      </c>
      <c r="L6608">
        <v>68034</v>
      </c>
      <c r="M6608">
        <v>10885</v>
      </c>
      <c r="N6608">
        <v>68000000</v>
      </c>
    </row>
    <row r="6609" spans="1:14" x14ac:dyDescent="0.3">
      <c r="A6609" t="s">
        <v>8850</v>
      </c>
      <c r="B6609" t="s">
        <v>2211</v>
      </c>
      <c r="C6609" t="s">
        <v>2237</v>
      </c>
      <c r="D6609" t="s">
        <v>2238</v>
      </c>
      <c r="E6609" s="17">
        <v>43909</v>
      </c>
      <c r="F6609">
        <v>4926</v>
      </c>
      <c r="G6609">
        <v>11</v>
      </c>
      <c r="H6609">
        <v>4439</v>
      </c>
      <c r="I6609">
        <v>680099</v>
      </c>
      <c r="J6609">
        <v>6829</v>
      </c>
      <c r="K6609">
        <v>272225</v>
      </c>
      <c r="L6609">
        <v>34482</v>
      </c>
      <c r="M6609">
        <v>2010</v>
      </c>
      <c r="N6609">
        <v>331000000</v>
      </c>
    </row>
    <row r="6610" spans="1:14" x14ac:dyDescent="0.3">
      <c r="A6610" t="s">
        <v>8851</v>
      </c>
      <c r="B6610" t="s">
        <v>2194</v>
      </c>
      <c r="C6610" t="s">
        <v>27</v>
      </c>
      <c r="D6610" t="s">
        <v>27</v>
      </c>
      <c r="E6610" s="17">
        <v>44412</v>
      </c>
      <c r="F6610">
        <v>1449</v>
      </c>
      <c r="G6610">
        <v>140</v>
      </c>
      <c r="H6610">
        <v>4107</v>
      </c>
      <c r="I6610">
        <v>681548</v>
      </c>
      <c r="J6610">
        <v>6969</v>
      </c>
      <c r="K6610">
        <v>276332</v>
      </c>
      <c r="L6610">
        <v>24633</v>
      </c>
      <c r="M6610">
        <v>18633</v>
      </c>
      <c r="N6610">
        <v>1380000000</v>
      </c>
    </row>
    <row r="6611" spans="1:14" x14ac:dyDescent="0.3">
      <c r="A6611" t="s">
        <v>8852</v>
      </c>
      <c r="B6611" t="s">
        <v>2211</v>
      </c>
      <c r="C6611" t="s">
        <v>2237</v>
      </c>
      <c r="D6611" t="s">
        <v>2250</v>
      </c>
      <c r="E6611" s="17">
        <v>43857</v>
      </c>
      <c r="F6611">
        <v>448</v>
      </c>
      <c r="G6611">
        <v>11</v>
      </c>
      <c r="H6611">
        <v>3605</v>
      </c>
      <c r="I6611">
        <v>681996</v>
      </c>
      <c r="J6611">
        <v>6980</v>
      </c>
      <c r="K6611">
        <v>279937</v>
      </c>
      <c r="L6611">
        <v>2240</v>
      </c>
      <c r="M6611">
        <v>8855</v>
      </c>
      <c r="N6611">
        <v>331000000</v>
      </c>
    </row>
    <row r="6612" spans="1:14" x14ac:dyDescent="0.3">
      <c r="A6612" t="s">
        <v>8853</v>
      </c>
      <c r="B6612" t="s">
        <v>2206</v>
      </c>
      <c r="C6612" t="s">
        <v>2207</v>
      </c>
      <c r="D6612" t="s">
        <v>2208</v>
      </c>
      <c r="E6612" s="17">
        <v>44101</v>
      </c>
      <c r="F6612">
        <v>2496</v>
      </c>
      <c r="G6612">
        <v>56</v>
      </c>
      <c r="H6612">
        <v>1553</v>
      </c>
      <c r="I6612">
        <v>684492</v>
      </c>
      <c r="J6612">
        <v>7036</v>
      </c>
      <c r="K6612">
        <v>281490</v>
      </c>
      <c r="L6612">
        <v>22464</v>
      </c>
      <c r="M6612">
        <v>8519</v>
      </c>
      <c r="N6612">
        <v>68000000</v>
      </c>
    </row>
    <row r="6613" spans="1:14" x14ac:dyDescent="0.3">
      <c r="A6613" t="s">
        <v>8854</v>
      </c>
      <c r="B6613" t="s">
        <v>2194</v>
      </c>
      <c r="C6613" t="s">
        <v>2204</v>
      </c>
      <c r="D6613" t="s">
        <v>2235</v>
      </c>
      <c r="E6613" s="17">
        <v>44392</v>
      </c>
      <c r="F6613">
        <v>426</v>
      </c>
      <c r="G6613">
        <v>85</v>
      </c>
      <c r="H6613">
        <v>449</v>
      </c>
      <c r="I6613">
        <v>684918</v>
      </c>
      <c r="J6613">
        <v>7121</v>
      </c>
      <c r="K6613">
        <v>281939</v>
      </c>
      <c r="L6613">
        <v>5964</v>
      </c>
      <c r="M6613">
        <v>14743</v>
      </c>
      <c r="N6613">
        <v>1380000000</v>
      </c>
    </row>
    <row r="6614" spans="1:14" x14ac:dyDescent="0.3">
      <c r="A6614" t="s">
        <v>8855</v>
      </c>
      <c r="B6614" t="s">
        <v>2190</v>
      </c>
      <c r="C6614" t="s">
        <v>2191</v>
      </c>
      <c r="D6614" t="s">
        <v>2285</v>
      </c>
      <c r="E6614" s="17">
        <v>44077</v>
      </c>
      <c r="F6614">
        <v>915</v>
      </c>
      <c r="G6614">
        <v>17</v>
      </c>
      <c r="H6614">
        <v>4669</v>
      </c>
      <c r="I6614">
        <v>685833</v>
      </c>
      <c r="J6614">
        <v>7138</v>
      </c>
      <c r="K6614">
        <v>286608</v>
      </c>
      <c r="L6614">
        <v>12810</v>
      </c>
      <c r="M6614">
        <v>12876</v>
      </c>
      <c r="N6614">
        <v>213000000</v>
      </c>
    </row>
    <row r="6615" spans="1:14" x14ac:dyDescent="0.3">
      <c r="A6615" t="s">
        <v>8856</v>
      </c>
      <c r="B6615" t="s">
        <v>2190</v>
      </c>
      <c r="C6615" t="s">
        <v>2198</v>
      </c>
      <c r="D6615" t="s">
        <v>2199</v>
      </c>
      <c r="E6615" s="17">
        <v>44421</v>
      </c>
      <c r="F6615">
        <v>3169</v>
      </c>
      <c r="G6615">
        <v>102</v>
      </c>
      <c r="H6615">
        <v>4027</v>
      </c>
      <c r="I6615">
        <v>689002</v>
      </c>
      <c r="J6615">
        <v>7240</v>
      </c>
      <c r="K6615">
        <v>290635</v>
      </c>
      <c r="L6615">
        <v>47535</v>
      </c>
      <c r="M6615">
        <v>8456</v>
      </c>
      <c r="N6615">
        <v>213000000</v>
      </c>
    </row>
    <row r="6616" spans="1:14" x14ac:dyDescent="0.3">
      <c r="A6616" t="s">
        <v>8857</v>
      </c>
      <c r="B6616" t="s">
        <v>2190</v>
      </c>
      <c r="C6616" t="s">
        <v>2198</v>
      </c>
      <c r="D6616" t="s">
        <v>2306</v>
      </c>
      <c r="E6616" s="17">
        <v>44217</v>
      </c>
      <c r="F6616">
        <v>4726</v>
      </c>
      <c r="G6616">
        <v>82</v>
      </c>
      <c r="H6616">
        <v>2537</v>
      </c>
      <c r="I6616">
        <v>693728</v>
      </c>
      <c r="J6616">
        <v>7322</v>
      </c>
      <c r="K6616">
        <v>293172</v>
      </c>
      <c r="L6616">
        <v>33082</v>
      </c>
      <c r="M6616">
        <v>17850</v>
      </c>
      <c r="N6616">
        <v>213000000</v>
      </c>
    </row>
    <row r="6617" spans="1:14" x14ac:dyDescent="0.3">
      <c r="A6617" t="s">
        <v>8858</v>
      </c>
      <c r="B6617" t="s">
        <v>2194</v>
      </c>
      <c r="C6617" t="s">
        <v>2204</v>
      </c>
      <c r="D6617" t="s">
        <v>2235</v>
      </c>
      <c r="E6617" s="17">
        <v>44532</v>
      </c>
      <c r="F6617">
        <v>4321</v>
      </c>
      <c r="G6617">
        <v>93</v>
      </c>
      <c r="H6617">
        <v>2709</v>
      </c>
      <c r="I6617">
        <v>698049</v>
      </c>
      <c r="J6617">
        <v>7415</v>
      </c>
      <c r="K6617">
        <v>295881</v>
      </c>
      <c r="L6617">
        <v>34568</v>
      </c>
      <c r="M6617">
        <v>8445</v>
      </c>
      <c r="N6617">
        <v>1380000000</v>
      </c>
    </row>
    <row r="6618" spans="1:14" x14ac:dyDescent="0.3">
      <c r="A6618" t="s">
        <v>8859</v>
      </c>
      <c r="B6618" t="s">
        <v>2190</v>
      </c>
      <c r="C6618" t="s">
        <v>2252</v>
      </c>
      <c r="D6618" t="s">
        <v>2301</v>
      </c>
      <c r="E6618" s="17">
        <v>44389</v>
      </c>
      <c r="F6618">
        <v>446</v>
      </c>
      <c r="G6618">
        <v>142</v>
      </c>
      <c r="H6618">
        <v>4560</v>
      </c>
      <c r="I6618">
        <v>698495</v>
      </c>
      <c r="J6618">
        <v>7557</v>
      </c>
      <c r="K6618">
        <v>300441</v>
      </c>
      <c r="L6618">
        <v>7582</v>
      </c>
      <c r="M6618">
        <v>9285</v>
      </c>
      <c r="N6618">
        <v>213000000</v>
      </c>
    </row>
    <row r="6619" spans="1:14" x14ac:dyDescent="0.3">
      <c r="A6619" t="s">
        <v>8860</v>
      </c>
      <c r="B6619" t="s">
        <v>2211</v>
      </c>
      <c r="C6619" t="s">
        <v>2237</v>
      </c>
      <c r="D6619" t="s">
        <v>2250</v>
      </c>
      <c r="E6619" s="17">
        <v>44191</v>
      </c>
      <c r="F6619">
        <v>1910</v>
      </c>
      <c r="G6619">
        <v>166</v>
      </c>
      <c r="H6619">
        <v>2957</v>
      </c>
      <c r="I6619">
        <v>700405</v>
      </c>
      <c r="J6619">
        <v>7723</v>
      </c>
      <c r="K6619">
        <v>303398</v>
      </c>
      <c r="L6619">
        <v>36290</v>
      </c>
      <c r="M6619">
        <v>5654</v>
      </c>
      <c r="N6619">
        <v>331000000</v>
      </c>
    </row>
    <row r="6620" spans="1:14" x14ac:dyDescent="0.3">
      <c r="A6620" t="s">
        <v>8861</v>
      </c>
      <c r="B6620" t="s">
        <v>2194</v>
      </c>
      <c r="C6620" t="s">
        <v>2195</v>
      </c>
      <c r="D6620" t="s">
        <v>2196</v>
      </c>
      <c r="E6620" s="17">
        <v>44318</v>
      </c>
      <c r="F6620">
        <v>3735</v>
      </c>
      <c r="G6620">
        <v>77</v>
      </c>
      <c r="H6620">
        <v>2664</v>
      </c>
      <c r="I6620">
        <v>704140</v>
      </c>
      <c r="J6620">
        <v>7800</v>
      </c>
      <c r="K6620">
        <v>306062</v>
      </c>
      <c r="L6620">
        <v>52290</v>
      </c>
      <c r="M6620">
        <v>1236</v>
      </c>
      <c r="N6620">
        <v>1380000000</v>
      </c>
    </row>
    <row r="6621" spans="1:14" x14ac:dyDescent="0.3">
      <c r="A6621" t="s">
        <v>8862</v>
      </c>
      <c r="B6621" t="s">
        <v>2194</v>
      </c>
      <c r="C6621" t="s">
        <v>2195</v>
      </c>
      <c r="D6621" t="s">
        <v>2296</v>
      </c>
      <c r="E6621" s="17">
        <v>44182</v>
      </c>
      <c r="F6621">
        <v>2250</v>
      </c>
      <c r="G6621">
        <v>72</v>
      </c>
      <c r="H6621">
        <v>1789</v>
      </c>
      <c r="I6621">
        <v>706390</v>
      </c>
      <c r="J6621">
        <v>7872</v>
      </c>
      <c r="K6621">
        <v>307851</v>
      </c>
      <c r="L6621">
        <v>18000</v>
      </c>
      <c r="M6621">
        <v>10000</v>
      </c>
      <c r="N6621">
        <v>1380000000</v>
      </c>
    </row>
    <row r="6622" spans="1:14" x14ac:dyDescent="0.3">
      <c r="A6622" t="s">
        <v>8863</v>
      </c>
      <c r="B6622" t="s">
        <v>2194</v>
      </c>
      <c r="C6622" t="s">
        <v>2221</v>
      </c>
      <c r="D6622" t="s">
        <v>2222</v>
      </c>
      <c r="E6622" s="17">
        <v>44531</v>
      </c>
      <c r="F6622">
        <v>4770</v>
      </c>
      <c r="G6622">
        <v>196</v>
      </c>
      <c r="H6622">
        <v>4102</v>
      </c>
      <c r="I6622">
        <v>711160</v>
      </c>
      <c r="J6622">
        <v>8068</v>
      </c>
      <c r="K6622">
        <v>311953</v>
      </c>
      <c r="L6622">
        <v>33390</v>
      </c>
      <c r="M6622">
        <v>16993</v>
      </c>
      <c r="N6622">
        <v>1380000000</v>
      </c>
    </row>
    <row r="6623" spans="1:14" x14ac:dyDescent="0.3">
      <c r="A6623" t="s">
        <v>8864</v>
      </c>
      <c r="B6623" t="s">
        <v>2187</v>
      </c>
      <c r="C6623" t="s">
        <v>2338</v>
      </c>
      <c r="D6623" t="s">
        <v>2339</v>
      </c>
      <c r="E6623" s="17">
        <v>44086</v>
      </c>
      <c r="F6623">
        <v>2681</v>
      </c>
      <c r="G6623">
        <v>160</v>
      </c>
      <c r="H6623">
        <v>3234</v>
      </c>
      <c r="I6623">
        <v>713841</v>
      </c>
      <c r="J6623">
        <v>8228</v>
      </c>
      <c r="K6623">
        <v>315187</v>
      </c>
      <c r="L6623">
        <v>50939</v>
      </c>
      <c r="M6623">
        <v>18417</v>
      </c>
      <c r="N6623">
        <v>83000000</v>
      </c>
    </row>
    <row r="6624" spans="1:14" x14ac:dyDescent="0.3">
      <c r="A6624" t="s">
        <v>8865</v>
      </c>
      <c r="B6624" t="s">
        <v>2206</v>
      </c>
      <c r="C6624" t="s">
        <v>2232</v>
      </c>
      <c r="D6624" t="s">
        <v>2326</v>
      </c>
      <c r="E6624" s="17">
        <v>44052</v>
      </c>
      <c r="F6624">
        <v>1401</v>
      </c>
      <c r="G6624">
        <v>175</v>
      </c>
      <c r="H6624">
        <v>318</v>
      </c>
      <c r="I6624">
        <v>715242</v>
      </c>
      <c r="J6624">
        <v>8403</v>
      </c>
      <c r="K6624">
        <v>315505</v>
      </c>
      <c r="L6624">
        <v>14010</v>
      </c>
      <c r="M6624">
        <v>19578</v>
      </c>
      <c r="N6624">
        <v>68000000</v>
      </c>
    </row>
    <row r="6625" spans="1:14" x14ac:dyDescent="0.3">
      <c r="A6625" t="s">
        <v>8866</v>
      </c>
      <c r="B6625" t="s">
        <v>2187</v>
      </c>
      <c r="C6625" t="s">
        <v>2255</v>
      </c>
      <c r="D6625" t="s">
        <v>2255</v>
      </c>
      <c r="E6625" s="17">
        <v>43831</v>
      </c>
      <c r="F6625">
        <v>3407</v>
      </c>
      <c r="G6625">
        <v>132</v>
      </c>
      <c r="H6625">
        <v>2177</v>
      </c>
      <c r="I6625">
        <v>718649</v>
      </c>
      <c r="J6625">
        <v>8535</v>
      </c>
      <c r="K6625">
        <v>317682</v>
      </c>
      <c r="L6625">
        <v>34070</v>
      </c>
      <c r="M6625">
        <v>1218</v>
      </c>
      <c r="N6625">
        <v>83000000</v>
      </c>
    </row>
    <row r="6626" spans="1:14" x14ac:dyDescent="0.3">
      <c r="A6626" t="s">
        <v>8867</v>
      </c>
      <c r="B6626" t="s">
        <v>2187</v>
      </c>
      <c r="C6626" t="s">
        <v>2201</v>
      </c>
      <c r="D6626" t="s">
        <v>2202</v>
      </c>
      <c r="E6626" s="17">
        <v>44376</v>
      </c>
      <c r="F6626">
        <v>1043</v>
      </c>
      <c r="G6626">
        <v>87</v>
      </c>
      <c r="H6626">
        <v>2156</v>
      </c>
      <c r="I6626">
        <v>719692</v>
      </c>
      <c r="J6626">
        <v>8622</v>
      </c>
      <c r="K6626">
        <v>319838</v>
      </c>
      <c r="L6626">
        <v>5215</v>
      </c>
      <c r="M6626">
        <v>13065</v>
      </c>
      <c r="N6626">
        <v>83000000</v>
      </c>
    </row>
    <row r="6627" spans="1:14" x14ac:dyDescent="0.3">
      <c r="A6627" t="s">
        <v>8868</v>
      </c>
      <c r="B6627" t="s">
        <v>2187</v>
      </c>
      <c r="C6627" t="s">
        <v>2201</v>
      </c>
      <c r="D6627" t="s">
        <v>2202</v>
      </c>
      <c r="E6627" s="17">
        <v>44276</v>
      </c>
      <c r="F6627">
        <v>3018</v>
      </c>
      <c r="G6627">
        <v>7</v>
      </c>
      <c r="H6627">
        <v>2553</v>
      </c>
      <c r="I6627">
        <v>722710</v>
      </c>
      <c r="J6627">
        <v>8629</v>
      </c>
      <c r="K6627">
        <v>322391</v>
      </c>
      <c r="L6627">
        <v>51306</v>
      </c>
      <c r="M6627">
        <v>4294</v>
      </c>
      <c r="N6627">
        <v>83000000</v>
      </c>
    </row>
    <row r="6628" spans="1:14" x14ac:dyDescent="0.3">
      <c r="A6628" t="s">
        <v>8869</v>
      </c>
      <c r="B6628" t="s">
        <v>2206</v>
      </c>
      <c r="C6628" t="s">
        <v>2207</v>
      </c>
      <c r="D6628" t="s">
        <v>2263</v>
      </c>
      <c r="E6628" s="17">
        <v>43909</v>
      </c>
      <c r="F6628">
        <v>391</v>
      </c>
      <c r="G6628">
        <v>146</v>
      </c>
      <c r="H6628">
        <v>428</v>
      </c>
      <c r="I6628">
        <v>723101</v>
      </c>
      <c r="J6628">
        <v>8775</v>
      </c>
      <c r="K6628">
        <v>322819</v>
      </c>
      <c r="L6628">
        <v>3128</v>
      </c>
      <c r="M6628">
        <v>18573</v>
      </c>
      <c r="N6628">
        <v>68000000</v>
      </c>
    </row>
    <row r="6629" spans="1:14" x14ac:dyDescent="0.3">
      <c r="A6629" t="s">
        <v>8870</v>
      </c>
      <c r="B6629" t="s">
        <v>2187</v>
      </c>
      <c r="C6629" t="s">
        <v>2338</v>
      </c>
      <c r="D6629" t="s">
        <v>2339</v>
      </c>
      <c r="E6629" s="17">
        <v>44066</v>
      </c>
      <c r="F6629">
        <v>4819</v>
      </c>
      <c r="G6629">
        <v>179</v>
      </c>
      <c r="H6629">
        <v>4339</v>
      </c>
      <c r="I6629">
        <v>727920</v>
      </c>
      <c r="J6629">
        <v>8954</v>
      </c>
      <c r="K6629">
        <v>327158</v>
      </c>
      <c r="L6629">
        <v>24095</v>
      </c>
      <c r="M6629">
        <v>16738</v>
      </c>
      <c r="N6629">
        <v>83000000</v>
      </c>
    </row>
    <row r="6630" spans="1:14" x14ac:dyDescent="0.3">
      <c r="A6630" t="s">
        <v>8871</v>
      </c>
      <c r="B6630" t="s">
        <v>2190</v>
      </c>
      <c r="C6630" t="s">
        <v>2252</v>
      </c>
      <c r="D6630" t="s">
        <v>2253</v>
      </c>
      <c r="E6630" s="17">
        <v>44164</v>
      </c>
      <c r="F6630">
        <v>1285</v>
      </c>
      <c r="G6630">
        <v>11</v>
      </c>
      <c r="H6630">
        <v>2485</v>
      </c>
      <c r="I6630">
        <v>729205</v>
      </c>
      <c r="J6630">
        <v>8965</v>
      </c>
      <c r="K6630">
        <v>329643</v>
      </c>
      <c r="L6630">
        <v>24415</v>
      </c>
      <c r="M6630">
        <v>19248</v>
      </c>
      <c r="N6630">
        <v>213000000</v>
      </c>
    </row>
    <row r="6631" spans="1:14" x14ac:dyDescent="0.3">
      <c r="A6631" t="s">
        <v>8872</v>
      </c>
      <c r="B6631" t="s">
        <v>2194</v>
      </c>
      <c r="C6631" t="s">
        <v>2204</v>
      </c>
      <c r="D6631" t="s">
        <v>25</v>
      </c>
      <c r="E6631" s="17">
        <v>44179</v>
      </c>
      <c r="F6631">
        <v>4109</v>
      </c>
      <c r="G6631">
        <v>71</v>
      </c>
      <c r="H6631">
        <v>4402</v>
      </c>
      <c r="I6631">
        <v>733314</v>
      </c>
      <c r="J6631">
        <v>9036</v>
      </c>
      <c r="K6631">
        <v>334045</v>
      </c>
      <c r="L6631">
        <v>45199</v>
      </c>
      <c r="M6631">
        <v>2223</v>
      </c>
      <c r="N6631">
        <v>1380000000</v>
      </c>
    </row>
    <row r="6632" spans="1:14" x14ac:dyDescent="0.3">
      <c r="A6632" t="s">
        <v>8873</v>
      </c>
      <c r="B6632" t="s">
        <v>2194</v>
      </c>
      <c r="C6632" t="s">
        <v>2204</v>
      </c>
      <c r="D6632" t="s">
        <v>2235</v>
      </c>
      <c r="E6632" s="17">
        <v>43928</v>
      </c>
      <c r="F6632">
        <v>2434</v>
      </c>
      <c r="G6632">
        <v>135</v>
      </c>
      <c r="H6632">
        <v>900</v>
      </c>
      <c r="I6632">
        <v>735748</v>
      </c>
      <c r="J6632">
        <v>9171</v>
      </c>
      <c r="K6632">
        <v>334945</v>
      </c>
      <c r="L6632">
        <v>26774</v>
      </c>
      <c r="M6632">
        <v>19502</v>
      </c>
      <c r="N6632">
        <v>1380000000</v>
      </c>
    </row>
    <row r="6633" spans="1:14" x14ac:dyDescent="0.3">
      <c r="A6633" t="s">
        <v>8874</v>
      </c>
      <c r="B6633" t="s">
        <v>2211</v>
      </c>
      <c r="C6633" t="s">
        <v>2212</v>
      </c>
      <c r="D6633" t="s">
        <v>2213</v>
      </c>
      <c r="E6633" s="17">
        <v>43912</v>
      </c>
      <c r="F6633">
        <v>641</v>
      </c>
      <c r="G6633">
        <v>54</v>
      </c>
      <c r="H6633">
        <v>1620</v>
      </c>
      <c r="I6633">
        <v>736389</v>
      </c>
      <c r="J6633">
        <v>9225</v>
      </c>
      <c r="K6633">
        <v>336565</v>
      </c>
      <c r="L6633">
        <v>6410</v>
      </c>
      <c r="M6633">
        <v>14907</v>
      </c>
      <c r="N6633">
        <v>331000000</v>
      </c>
    </row>
    <row r="6634" spans="1:14" x14ac:dyDescent="0.3">
      <c r="A6634" t="s">
        <v>8875</v>
      </c>
      <c r="B6634" t="s">
        <v>2190</v>
      </c>
      <c r="C6634" t="s">
        <v>2198</v>
      </c>
      <c r="D6634" t="s">
        <v>2199</v>
      </c>
      <c r="E6634" s="17">
        <v>44332</v>
      </c>
      <c r="F6634">
        <v>1045</v>
      </c>
      <c r="G6634">
        <v>121</v>
      </c>
      <c r="H6634">
        <v>3398</v>
      </c>
      <c r="I6634">
        <v>737434</v>
      </c>
      <c r="J6634">
        <v>9346</v>
      </c>
      <c r="K6634">
        <v>339963</v>
      </c>
      <c r="L6634">
        <v>15675</v>
      </c>
      <c r="M6634">
        <v>2840</v>
      </c>
      <c r="N6634">
        <v>213000000</v>
      </c>
    </row>
    <row r="6635" spans="1:14" x14ac:dyDescent="0.3">
      <c r="A6635" t="s">
        <v>8876</v>
      </c>
      <c r="B6635" t="s">
        <v>2206</v>
      </c>
      <c r="C6635" t="s">
        <v>2224</v>
      </c>
      <c r="D6635" t="s">
        <v>2225</v>
      </c>
      <c r="E6635" s="17">
        <v>44307</v>
      </c>
      <c r="F6635">
        <v>4320</v>
      </c>
      <c r="G6635">
        <v>92</v>
      </c>
      <c r="H6635">
        <v>748</v>
      </c>
      <c r="I6635">
        <v>741754</v>
      </c>
      <c r="J6635">
        <v>9438</v>
      </c>
      <c r="K6635">
        <v>340711</v>
      </c>
      <c r="L6635">
        <v>25920</v>
      </c>
      <c r="M6635">
        <v>10060</v>
      </c>
      <c r="N6635">
        <v>68000000</v>
      </c>
    </row>
    <row r="6636" spans="1:14" x14ac:dyDescent="0.3">
      <c r="A6636" t="s">
        <v>8877</v>
      </c>
      <c r="B6636" t="s">
        <v>2194</v>
      </c>
      <c r="C6636" t="s">
        <v>27</v>
      </c>
      <c r="D6636" t="s">
        <v>27</v>
      </c>
      <c r="E6636" s="17">
        <v>44534</v>
      </c>
      <c r="F6636">
        <v>4037</v>
      </c>
      <c r="G6636">
        <v>161</v>
      </c>
      <c r="H6636">
        <v>4872</v>
      </c>
      <c r="I6636">
        <v>745791</v>
      </c>
      <c r="J6636">
        <v>9599</v>
      </c>
      <c r="K6636">
        <v>345583</v>
      </c>
      <c r="L6636">
        <v>32296</v>
      </c>
      <c r="M6636">
        <v>12920</v>
      </c>
      <c r="N6636">
        <v>1380000000</v>
      </c>
    </row>
    <row r="6637" spans="1:14" x14ac:dyDescent="0.3">
      <c r="A6637" t="s">
        <v>8878</v>
      </c>
      <c r="B6637" t="s">
        <v>2187</v>
      </c>
      <c r="C6637" t="s">
        <v>2255</v>
      </c>
      <c r="D6637" t="s">
        <v>2255</v>
      </c>
      <c r="E6637" s="17">
        <v>44380</v>
      </c>
      <c r="F6637">
        <v>3047</v>
      </c>
      <c r="G6637">
        <v>81</v>
      </c>
      <c r="H6637">
        <v>4289</v>
      </c>
      <c r="I6637">
        <v>748838</v>
      </c>
      <c r="J6637">
        <v>9680</v>
      </c>
      <c r="K6637">
        <v>349872</v>
      </c>
      <c r="L6637">
        <v>48752</v>
      </c>
      <c r="M6637">
        <v>8358</v>
      </c>
      <c r="N6637">
        <v>83000000</v>
      </c>
    </row>
    <row r="6638" spans="1:14" x14ac:dyDescent="0.3">
      <c r="A6638" t="s">
        <v>8879</v>
      </c>
      <c r="B6638" t="s">
        <v>2211</v>
      </c>
      <c r="C6638" t="s">
        <v>2245</v>
      </c>
      <c r="D6638" t="s">
        <v>2246</v>
      </c>
      <c r="E6638" s="17">
        <v>43844</v>
      </c>
      <c r="F6638">
        <v>1157</v>
      </c>
      <c r="G6638">
        <v>192</v>
      </c>
      <c r="H6638">
        <v>2411</v>
      </c>
      <c r="I6638">
        <v>749995</v>
      </c>
      <c r="J6638">
        <v>9872</v>
      </c>
      <c r="K6638">
        <v>352283</v>
      </c>
      <c r="L6638">
        <v>8099</v>
      </c>
      <c r="M6638">
        <v>3626</v>
      </c>
      <c r="N6638">
        <v>331000000</v>
      </c>
    </row>
    <row r="6639" spans="1:14" x14ac:dyDescent="0.3">
      <c r="A6639" t="s">
        <v>8880</v>
      </c>
      <c r="B6639" t="s">
        <v>2211</v>
      </c>
      <c r="C6639" t="s">
        <v>2237</v>
      </c>
      <c r="D6639" t="s">
        <v>2238</v>
      </c>
      <c r="E6639" s="17">
        <v>44222</v>
      </c>
      <c r="F6639">
        <v>3249</v>
      </c>
      <c r="G6639">
        <v>46</v>
      </c>
      <c r="H6639">
        <v>1027</v>
      </c>
      <c r="I6639">
        <v>753244</v>
      </c>
      <c r="J6639">
        <v>9918</v>
      </c>
      <c r="K6639">
        <v>353310</v>
      </c>
      <c r="L6639">
        <v>48735</v>
      </c>
      <c r="M6639">
        <v>6701</v>
      </c>
      <c r="N6639">
        <v>331000000</v>
      </c>
    </row>
    <row r="6640" spans="1:14" x14ac:dyDescent="0.3">
      <c r="A6640" t="s">
        <v>8881</v>
      </c>
      <c r="B6640" t="s">
        <v>2194</v>
      </c>
      <c r="C6640" t="s">
        <v>2204</v>
      </c>
      <c r="D6640" t="s">
        <v>25</v>
      </c>
      <c r="E6640" s="17">
        <v>44177</v>
      </c>
      <c r="F6640">
        <v>3627</v>
      </c>
      <c r="G6640">
        <v>107</v>
      </c>
      <c r="H6640">
        <v>4244</v>
      </c>
      <c r="I6640">
        <v>756871</v>
      </c>
      <c r="J6640">
        <v>10025</v>
      </c>
      <c r="K6640">
        <v>357554</v>
      </c>
      <c r="L6640">
        <v>43524</v>
      </c>
      <c r="M6640">
        <v>15576</v>
      </c>
      <c r="N6640">
        <v>1380000000</v>
      </c>
    </row>
    <row r="6641" spans="1:14" x14ac:dyDescent="0.3">
      <c r="A6641" t="s">
        <v>8882</v>
      </c>
      <c r="B6641" t="s">
        <v>2190</v>
      </c>
      <c r="C6641" t="s">
        <v>2191</v>
      </c>
      <c r="D6641" t="s">
        <v>2285</v>
      </c>
      <c r="E6641" s="17">
        <v>44140</v>
      </c>
      <c r="F6641">
        <v>1543</v>
      </c>
      <c r="G6641">
        <v>34</v>
      </c>
      <c r="H6641">
        <v>3132</v>
      </c>
      <c r="I6641">
        <v>758414</v>
      </c>
      <c r="J6641">
        <v>10059</v>
      </c>
      <c r="K6641">
        <v>360686</v>
      </c>
      <c r="L6641">
        <v>9258</v>
      </c>
      <c r="M6641">
        <v>5418</v>
      </c>
      <c r="N6641">
        <v>213000000</v>
      </c>
    </row>
    <row r="6642" spans="1:14" x14ac:dyDescent="0.3">
      <c r="A6642" t="s">
        <v>8883</v>
      </c>
      <c r="B6642" t="s">
        <v>2211</v>
      </c>
      <c r="C6642" t="s">
        <v>2241</v>
      </c>
      <c r="D6642" t="s">
        <v>2242</v>
      </c>
      <c r="E6642" s="17">
        <v>44216</v>
      </c>
      <c r="F6642">
        <v>791</v>
      </c>
      <c r="G6642">
        <v>159</v>
      </c>
      <c r="H6642">
        <v>2841</v>
      </c>
      <c r="I6642">
        <v>759205</v>
      </c>
      <c r="J6642">
        <v>10218</v>
      </c>
      <c r="K6642">
        <v>363527</v>
      </c>
      <c r="L6642">
        <v>11074</v>
      </c>
      <c r="M6642">
        <v>17510</v>
      </c>
      <c r="N6642">
        <v>331000000</v>
      </c>
    </row>
    <row r="6643" spans="1:14" x14ac:dyDescent="0.3">
      <c r="A6643" t="s">
        <v>8884</v>
      </c>
      <c r="B6643" t="s">
        <v>2194</v>
      </c>
      <c r="C6643" t="s">
        <v>2221</v>
      </c>
      <c r="D6643" t="s">
        <v>2222</v>
      </c>
      <c r="E6643" s="17">
        <v>44039</v>
      </c>
      <c r="F6643">
        <v>436</v>
      </c>
      <c r="G6643">
        <v>178</v>
      </c>
      <c r="H6643">
        <v>1140</v>
      </c>
      <c r="I6643">
        <v>759641</v>
      </c>
      <c r="J6643">
        <v>10396</v>
      </c>
      <c r="K6643">
        <v>364667</v>
      </c>
      <c r="L6643">
        <v>2616</v>
      </c>
      <c r="M6643">
        <v>16469</v>
      </c>
      <c r="N6643">
        <v>1380000000</v>
      </c>
    </row>
    <row r="6644" spans="1:14" x14ac:dyDescent="0.3">
      <c r="A6644" t="s">
        <v>8885</v>
      </c>
      <c r="B6644" t="s">
        <v>2190</v>
      </c>
      <c r="C6644" t="s">
        <v>2269</v>
      </c>
      <c r="D6644" t="s">
        <v>2288</v>
      </c>
      <c r="E6644" s="17">
        <v>44187</v>
      </c>
      <c r="F6644">
        <v>3514</v>
      </c>
      <c r="G6644">
        <v>105</v>
      </c>
      <c r="H6644">
        <v>237</v>
      </c>
      <c r="I6644">
        <v>763155</v>
      </c>
      <c r="J6644">
        <v>10501</v>
      </c>
      <c r="K6644">
        <v>364904</v>
      </c>
      <c r="L6644">
        <v>17570</v>
      </c>
      <c r="M6644">
        <v>3777</v>
      </c>
      <c r="N6644">
        <v>213000000</v>
      </c>
    </row>
    <row r="6645" spans="1:14" x14ac:dyDescent="0.3">
      <c r="A6645" t="s">
        <v>8886</v>
      </c>
      <c r="B6645" t="s">
        <v>2194</v>
      </c>
      <c r="C6645" t="s">
        <v>2195</v>
      </c>
      <c r="D6645" t="s">
        <v>2196</v>
      </c>
      <c r="E6645" s="17">
        <v>44431</v>
      </c>
      <c r="F6645">
        <v>4676</v>
      </c>
      <c r="G6645">
        <v>133</v>
      </c>
      <c r="H6645">
        <v>4825</v>
      </c>
      <c r="I6645">
        <v>767831</v>
      </c>
      <c r="J6645">
        <v>10634</v>
      </c>
      <c r="K6645">
        <v>369729</v>
      </c>
      <c r="L6645">
        <v>60788</v>
      </c>
      <c r="M6645">
        <v>14178</v>
      </c>
      <c r="N6645">
        <v>1380000000</v>
      </c>
    </row>
    <row r="6646" spans="1:14" x14ac:dyDescent="0.3">
      <c r="A6646" t="s">
        <v>8887</v>
      </c>
      <c r="B6646" t="s">
        <v>2194</v>
      </c>
      <c r="C6646" t="s">
        <v>2221</v>
      </c>
      <c r="D6646" t="s">
        <v>2281</v>
      </c>
      <c r="E6646" s="17">
        <v>44398</v>
      </c>
      <c r="F6646">
        <v>4782</v>
      </c>
      <c r="G6646">
        <v>136</v>
      </c>
      <c r="H6646">
        <v>4553</v>
      </c>
      <c r="I6646">
        <v>772613</v>
      </c>
      <c r="J6646">
        <v>10770</v>
      </c>
      <c r="K6646">
        <v>374282</v>
      </c>
      <c r="L6646">
        <v>33474</v>
      </c>
      <c r="M6646">
        <v>15585</v>
      </c>
      <c r="N6646">
        <v>1380000000</v>
      </c>
    </row>
    <row r="6647" spans="1:14" x14ac:dyDescent="0.3">
      <c r="A6647" t="s">
        <v>8888</v>
      </c>
      <c r="B6647" t="s">
        <v>2190</v>
      </c>
      <c r="C6647" t="s">
        <v>2191</v>
      </c>
      <c r="D6647" t="s">
        <v>2285</v>
      </c>
      <c r="E6647" s="17">
        <v>43924</v>
      </c>
      <c r="F6647">
        <v>4460</v>
      </c>
      <c r="G6647">
        <v>39</v>
      </c>
      <c r="H6647">
        <v>2532</v>
      </c>
      <c r="I6647">
        <v>777073</v>
      </c>
      <c r="J6647">
        <v>10809</v>
      </c>
      <c r="K6647">
        <v>376814</v>
      </c>
      <c r="L6647">
        <v>84740</v>
      </c>
      <c r="M6647">
        <v>3572</v>
      </c>
      <c r="N6647">
        <v>213000000</v>
      </c>
    </row>
    <row r="6648" spans="1:14" x14ac:dyDescent="0.3">
      <c r="A6648" t="s">
        <v>8889</v>
      </c>
      <c r="B6648" t="s">
        <v>2190</v>
      </c>
      <c r="C6648" t="s">
        <v>2191</v>
      </c>
      <c r="D6648" t="s">
        <v>2192</v>
      </c>
      <c r="E6648" s="17">
        <v>43923</v>
      </c>
      <c r="F6648">
        <v>3959</v>
      </c>
      <c r="G6648">
        <v>175</v>
      </c>
      <c r="H6648">
        <v>1754</v>
      </c>
      <c r="I6648">
        <v>781032</v>
      </c>
      <c r="J6648">
        <v>10984</v>
      </c>
      <c r="K6648">
        <v>378568</v>
      </c>
      <c r="L6648">
        <v>47508</v>
      </c>
      <c r="M6648">
        <v>2714</v>
      </c>
      <c r="N6648">
        <v>213000000</v>
      </c>
    </row>
    <row r="6649" spans="1:14" x14ac:dyDescent="0.3">
      <c r="A6649" t="s">
        <v>8890</v>
      </c>
      <c r="B6649" t="s">
        <v>2190</v>
      </c>
      <c r="C6649" t="s">
        <v>2191</v>
      </c>
      <c r="D6649" t="s">
        <v>2192</v>
      </c>
      <c r="E6649" s="17">
        <v>44170</v>
      </c>
      <c r="F6649">
        <v>4364</v>
      </c>
      <c r="G6649">
        <v>199</v>
      </c>
      <c r="H6649">
        <v>4809</v>
      </c>
      <c r="I6649">
        <v>785396</v>
      </c>
      <c r="J6649">
        <v>11183</v>
      </c>
      <c r="K6649">
        <v>383377</v>
      </c>
      <c r="L6649">
        <v>48004</v>
      </c>
      <c r="M6649">
        <v>5969</v>
      </c>
      <c r="N6649">
        <v>213000000</v>
      </c>
    </row>
    <row r="6650" spans="1:14" x14ac:dyDescent="0.3">
      <c r="A6650" t="s">
        <v>8891</v>
      </c>
      <c r="B6650" t="s">
        <v>2194</v>
      </c>
      <c r="C6650" t="s">
        <v>2195</v>
      </c>
      <c r="D6650" t="s">
        <v>2296</v>
      </c>
      <c r="E6650" s="17">
        <v>44427</v>
      </c>
      <c r="F6650">
        <v>1716</v>
      </c>
      <c r="G6650">
        <v>95</v>
      </c>
      <c r="H6650">
        <v>1610</v>
      </c>
      <c r="I6650">
        <v>787112</v>
      </c>
      <c r="J6650">
        <v>11278</v>
      </c>
      <c r="K6650">
        <v>384987</v>
      </c>
      <c r="L6650">
        <v>27456</v>
      </c>
      <c r="M6650">
        <v>18434</v>
      </c>
      <c r="N6650">
        <v>1380000000</v>
      </c>
    </row>
    <row r="6651" spans="1:14" x14ac:dyDescent="0.3">
      <c r="A6651" t="s">
        <v>8892</v>
      </c>
      <c r="B6651" t="s">
        <v>2211</v>
      </c>
      <c r="C6651" t="s">
        <v>2241</v>
      </c>
      <c r="D6651" t="s">
        <v>2242</v>
      </c>
      <c r="E6651" s="17">
        <v>44275</v>
      </c>
      <c r="F6651">
        <v>3636</v>
      </c>
      <c r="G6651">
        <v>153</v>
      </c>
      <c r="H6651">
        <v>3118</v>
      </c>
      <c r="I6651">
        <v>790748</v>
      </c>
      <c r="J6651">
        <v>11431</v>
      </c>
      <c r="K6651">
        <v>388105</v>
      </c>
      <c r="L6651">
        <v>18180</v>
      </c>
      <c r="M6651">
        <v>19255</v>
      </c>
      <c r="N6651">
        <v>331000000</v>
      </c>
    </row>
    <row r="6652" spans="1:14" x14ac:dyDescent="0.3">
      <c r="A6652" t="s">
        <v>8893</v>
      </c>
      <c r="B6652" t="s">
        <v>2206</v>
      </c>
      <c r="C6652" t="s">
        <v>2232</v>
      </c>
      <c r="D6652" t="s">
        <v>2233</v>
      </c>
      <c r="E6652" s="17">
        <v>43852</v>
      </c>
      <c r="F6652">
        <v>3364</v>
      </c>
      <c r="G6652">
        <v>81</v>
      </c>
      <c r="H6652">
        <v>4439</v>
      </c>
      <c r="I6652">
        <v>794112</v>
      </c>
      <c r="J6652">
        <v>11512</v>
      </c>
      <c r="K6652">
        <v>392544</v>
      </c>
      <c r="L6652">
        <v>50460</v>
      </c>
      <c r="M6652">
        <v>2926</v>
      </c>
      <c r="N6652">
        <v>68000000</v>
      </c>
    </row>
    <row r="6653" spans="1:14" x14ac:dyDescent="0.3">
      <c r="A6653" t="s">
        <v>8894</v>
      </c>
      <c r="B6653" t="s">
        <v>2206</v>
      </c>
      <c r="C6653" t="s">
        <v>2224</v>
      </c>
      <c r="D6653" t="s">
        <v>2225</v>
      </c>
      <c r="E6653" s="17">
        <v>44121</v>
      </c>
      <c r="F6653">
        <v>4173</v>
      </c>
      <c r="G6653">
        <v>36</v>
      </c>
      <c r="H6653">
        <v>1487</v>
      </c>
      <c r="I6653">
        <v>798285</v>
      </c>
      <c r="J6653">
        <v>11548</v>
      </c>
      <c r="K6653">
        <v>394031</v>
      </c>
      <c r="L6653">
        <v>41730</v>
      </c>
      <c r="M6653">
        <v>15679</v>
      </c>
      <c r="N6653">
        <v>68000000</v>
      </c>
    </row>
    <row r="6654" spans="1:14" x14ac:dyDescent="0.3">
      <c r="A6654" t="s">
        <v>8895</v>
      </c>
      <c r="B6654" t="s">
        <v>2194</v>
      </c>
      <c r="C6654" t="s">
        <v>27</v>
      </c>
      <c r="D6654" t="s">
        <v>27</v>
      </c>
      <c r="E6654" s="17">
        <v>44315</v>
      </c>
      <c r="F6654">
        <v>188</v>
      </c>
      <c r="G6654">
        <v>179</v>
      </c>
      <c r="H6654">
        <v>4758</v>
      </c>
      <c r="I6654">
        <v>798473</v>
      </c>
      <c r="J6654">
        <v>11727</v>
      </c>
      <c r="K6654">
        <v>398789</v>
      </c>
      <c r="L6654">
        <v>2256</v>
      </c>
      <c r="M6654">
        <v>17431</v>
      </c>
      <c r="N6654">
        <v>1380000000</v>
      </c>
    </row>
    <row r="6655" spans="1:14" x14ac:dyDescent="0.3">
      <c r="A6655" t="s">
        <v>8896</v>
      </c>
      <c r="B6655" t="s">
        <v>2194</v>
      </c>
      <c r="C6655" t="s">
        <v>2195</v>
      </c>
      <c r="D6655" t="s">
        <v>2196</v>
      </c>
      <c r="E6655" s="17">
        <v>44136</v>
      </c>
      <c r="F6655">
        <v>2718</v>
      </c>
      <c r="G6655">
        <v>139</v>
      </c>
      <c r="H6655">
        <v>3194</v>
      </c>
      <c r="I6655">
        <v>801191</v>
      </c>
      <c r="J6655">
        <v>11866</v>
      </c>
      <c r="K6655">
        <v>401983</v>
      </c>
      <c r="L6655">
        <v>27180</v>
      </c>
      <c r="M6655">
        <v>5593</v>
      </c>
      <c r="N6655">
        <v>1380000000</v>
      </c>
    </row>
    <row r="6656" spans="1:14" x14ac:dyDescent="0.3">
      <c r="A6656" t="s">
        <v>8897</v>
      </c>
      <c r="B6656" t="s">
        <v>2211</v>
      </c>
      <c r="C6656" t="s">
        <v>2245</v>
      </c>
      <c r="D6656" t="s">
        <v>2308</v>
      </c>
      <c r="E6656" s="17">
        <v>44464</v>
      </c>
      <c r="F6656">
        <v>2405</v>
      </c>
      <c r="G6656">
        <v>165</v>
      </c>
      <c r="H6656">
        <v>245</v>
      </c>
      <c r="I6656">
        <v>803596</v>
      </c>
      <c r="J6656">
        <v>12031</v>
      </c>
      <c r="K6656">
        <v>402228</v>
      </c>
      <c r="L6656">
        <v>31265</v>
      </c>
      <c r="M6656">
        <v>10035</v>
      </c>
      <c r="N6656">
        <v>331000000</v>
      </c>
    </row>
    <row r="6657" spans="1:14" x14ac:dyDescent="0.3">
      <c r="A6657" t="s">
        <v>8898</v>
      </c>
      <c r="B6657" t="s">
        <v>2190</v>
      </c>
      <c r="C6657" t="s">
        <v>2191</v>
      </c>
      <c r="D6657" t="s">
        <v>2192</v>
      </c>
      <c r="E6657" s="17">
        <v>43958</v>
      </c>
      <c r="F6657">
        <v>3930</v>
      </c>
      <c r="G6657">
        <v>195</v>
      </c>
      <c r="H6657">
        <v>1277</v>
      </c>
      <c r="I6657">
        <v>807526</v>
      </c>
      <c r="J6657">
        <v>12226</v>
      </c>
      <c r="K6657">
        <v>403505</v>
      </c>
      <c r="L6657">
        <v>55020</v>
      </c>
      <c r="M6657">
        <v>9433</v>
      </c>
      <c r="N6657">
        <v>213000000</v>
      </c>
    </row>
    <row r="6658" spans="1:14" x14ac:dyDescent="0.3">
      <c r="A6658" t="s">
        <v>8899</v>
      </c>
      <c r="B6658" t="s">
        <v>2194</v>
      </c>
      <c r="C6658" t="s">
        <v>27</v>
      </c>
      <c r="D6658" t="s">
        <v>27</v>
      </c>
      <c r="E6658" s="17">
        <v>44455</v>
      </c>
      <c r="F6658">
        <v>3165</v>
      </c>
      <c r="G6658">
        <v>15</v>
      </c>
      <c r="H6658">
        <v>2328</v>
      </c>
      <c r="I6658">
        <v>810691</v>
      </c>
      <c r="J6658">
        <v>12241</v>
      </c>
      <c r="K6658">
        <v>405833</v>
      </c>
      <c r="L6658">
        <v>56970</v>
      </c>
      <c r="M6658">
        <v>12783</v>
      </c>
      <c r="N6658">
        <v>1380000000</v>
      </c>
    </row>
    <row r="6659" spans="1:14" x14ac:dyDescent="0.3">
      <c r="A6659" t="s">
        <v>8900</v>
      </c>
      <c r="B6659" t="s">
        <v>2187</v>
      </c>
      <c r="C6659" t="s">
        <v>2188</v>
      </c>
      <c r="D6659" t="s">
        <v>2188</v>
      </c>
      <c r="E6659" s="17">
        <v>44103</v>
      </c>
      <c r="F6659">
        <v>902</v>
      </c>
      <c r="G6659">
        <v>188</v>
      </c>
      <c r="H6659">
        <v>1556</v>
      </c>
      <c r="I6659">
        <v>811593</v>
      </c>
      <c r="J6659">
        <v>12429</v>
      </c>
      <c r="K6659">
        <v>407389</v>
      </c>
      <c r="L6659">
        <v>6314</v>
      </c>
      <c r="M6659">
        <v>19114</v>
      </c>
      <c r="N6659">
        <v>83000000</v>
      </c>
    </row>
    <row r="6660" spans="1:14" x14ac:dyDescent="0.3">
      <c r="A6660" t="s">
        <v>8901</v>
      </c>
      <c r="B6660" t="s">
        <v>2190</v>
      </c>
      <c r="C6660" t="s">
        <v>2252</v>
      </c>
      <c r="D6660" t="s">
        <v>2253</v>
      </c>
      <c r="E6660" s="17">
        <v>44272</v>
      </c>
      <c r="F6660">
        <v>340</v>
      </c>
      <c r="G6660">
        <v>23</v>
      </c>
      <c r="H6660">
        <v>1557</v>
      </c>
      <c r="I6660">
        <v>811933</v>
      </c>
      <c r="J6660">
        <v>12452</v>
      </c>
      <c r="K6660">
        <v>408946</v>
      </c>
      <c r="L6660">
        <v>3400</v>
      </c>
      <c r="M6660">
        <v>3173</v>
      </c>
      <c r="N6660">
        <v>213000000</v>
      </c>
    </row>
    <row r="6661" spans="1:14" x14ac:dyDescent="0.3">
      <c r="A6661" t="s">
        <v>8902</v>
      </c>
      <c r="B6661" t="s">
        <v>2194</v>
      </c>
      <c r="C6661" t="s">
        <v>2195</v>
      </c>
      <c r="D6661" t="s">
        <v>2196</v>
      </c>
      <c r="E6661" s="17">
        <v>44333</v>
      </c>
      <c r="F6661">
        <v>2881</v>
      </c>
      <c r="G6661">
        <v>144</v>
      </c>
      <c r="H6661">
        <v>2222</v>
      </c>
      <c r="I6661">
        <v>814814</v>
      </c>
      <c r="J6661">
        <v>12596</v>
      </c>
      <c r="K6661">
        <v>411168</v>
      </c>
      <c r="L6661">
        <v>40334</v>
      </c>
      <c r="M6661">
        <v>29</v>
      </c>
      <c r="N6661">
        <v>1380000000</v>
      </c>
    </row>
    <row r="6662" spans="1:14" x14ac:dyDescent="0.3">
      <c r="A6662" t="s">
        <v>8903</v>
      </c>
      <c r="B6662" t="s">
        <v>2187</v>
      </c>
      <c r="C6662" t="s">
        <v>2201</v>
      </c>
      <c r="D6662" t="s">
        <v>2272</v>
      </c>
      <c r="E6662" s="17">
        <v>43960</v>
      </c>
      <c r="F6662">
        <v>4506</v>
      </c>
      <c r="G6662">
        <v>114</v>
      </c>
      <c r="H6662">
        <v>2332</v>
      </c>
      <c r="I6662">
        <v>819320</v>
      </c>
      <c r="J6662">
        <v>12710</v>
      </c>
      <c r="K6662">
        <v>413500</v>
      </c>
      <c r="L6662">
        <v>76602</v>
      </c>
      <c r="M6662">
        <v>3854</v>
      </c>
      <c r="N6662">
        <v>83000000</v>
      </c>
    </row>
    <row r="6663" spans="1:14" x14ac:dyDescent="0.3">
      <c r="A6663" t="s">
        <v>8904</v>
      </c>
      <c r="B6663" t="s">
        <v>2211</v>
      </c>
      <c r="C6663" t="s">
        <v>2237</v>
      </c>
      <c r="D6663" t="s">
        <v>2238</v>
      </c>
      <c r="E6663" s="17">
        <v>43962</v>
      </c>
      <c r="F6663">
        <v>4993</v>
      </c>
      <c r="G6663">
        <v>94</v>
      </c>
      <c r="H6663">
        <v>304</v>
      </c>
      <c r="I6663">
        <v>824313</v>
      </c>
      <c r="J6663">
        <v>12804</v>
      </c>
      <c r="K6663">
        <v>413804</v>
      </c>
      <c r="L6663">
        <v>89874</v>
      </c>
      <c r="M6663">
        <v>6346</v>
      </c>
      <c r="N6663">
        <v>331000000</v>
      </c>
    </row>
    <row r="6664" spans="1:14" x14ac:dyDescent="0.3">
      <c r="A6664" t="s">
        <v>8905</v>
      </c>
      <c r="B6664" t="s">
        <v>2187</v>
      </c>
      <c r="C6664" t="s">
        <v>2255</v>
      </c>
      <c r="D6664" t="s">
        <v>2255</v>
      </c>
      <c r="E6664" s="17">
        <v>44427</v>
      </c>
      <c r="F6664">
        <v>643</v>
      </c>
      <c r="G6664">
        <v>3</v>
      </c>
      <c r="H6664">
        <v>2922</v>
      </c>
      <c r="I6664">
        <v>824956</v>
      </c>
      <c r="J6664">
        <v>12807</v>
      </c>
      <c r="K6664">
        <v>416726</v>
      </c>
      <c r="L6664">
        <v>5144</v>
      </c>
      <c r="M6664">
        <v>17107</v>
      </c>
      <c r="N6664">
        <v>83000000</v>
      </c>
    </row>
    <row r="6665" spans="1:14" x14ac:dyDescent="0.3">
      <c r="A6665" t="s">
        <v>8906</v>
      </c>
      <c r="B6665" t="s">
        <v>2194</v>
      </c>
      <c r="C6665" t="s">
        <v>2221</v>
      </c>
      <c r="D6665" t="s">
        <v>2222</v>
      </c>
      <c r="E6665" s="17">
        <v>44312</v>
      </c>
      <c r="F6665">
        <v>20</v>
      </c>
      <c r="G6665">
        <v>49</v>
      </c>
      <c r="H6665">
        <v>792</v>
      </c>
      <c r="I6665">
        <v>824976</v>
      </c>
      <c r="J6665">
        <v>12856</v>
      </c>
      <c r="K6665">
        <v>417518</v>
      </c>
      <c r="L6665">
        <v>280</v>
      </c>
      <c r="M6665">
        <v>12440</v>
      </c>
      <c r="N6665">
        <v>1380000000</v>
      </c>
    </row>
    <row r="6666" spans="1:14" x14ac:dyDescent="0.3">
      <c r="A6666" t="s">
        <v>8907</v>
      </c>
      <c r="B6666" t="s">
        <v>2206</v>
      </c>
      <c r="C6666" t="s">
        <v>2232</v>
      </c>
      <c r="D6666" t="s">
        <v>2233</v>
      </c>
      <c r="E6666" s="17">
        <v>44220</v>
      </c>
      <c r="F6666">
        <v>3072</v>
      </c>
      <c r="G6666">
        <v>107</v>
      </c>
      <c r="H6666">
        <v>406</v>
      </c>
      <c r="I6666">
        <v>828048</v>
      </c>
      <c r="J6666">
        <v>12963</v>
      </c>
      <c r="K6666">
        <v>417924</v>
      </c>
      <c r="L6666">
        <v>49152</v>
      </c>
      <c r="M6666">
        <v>18474</v>
      </c>
      <c r="N6666">
        <v>68000000</v>
      </c>
    </row>
    <row r="6667" spans="1:14" x14ac:dyDescent="0.3">
      <c r="A6667" t="s">
        <v>8908</v>
      </c>
      <c r="B6667" t="s">
        <v>2194</v>
      </c>
      <c r="C6667" t="s">
        <v>2221</v>
      </c>
      <c r="D6667" t="s">
        <v>2222</v>
      </c>
      <c r="E6667" s="17">
        <v>44423</v>
      </c>
      <c r="F6667">
        <v>677</v>
      </c>
      <c r="G6667">
        <v>101</v>
      </c>
      <c r="H6667">
        <v>4427</v>
      </c>
      <c r="I6667">
        <v>828725</v>
      </c>
      <c r="J6667">
        <v>13064</v>
      </c>
      <c r="K6667">
        <v>422351</v>
      </c>
      <c r="L6667">
        <v>4739</v>
      </c>
      <c r="M6667">
        <v>14749</v>
      </c>
      <c r="N6667">
        <v>1380000000</v>
      </c>
    </row>
    <row r="6668" spans="1:14" x14ac:dyDescent="0.3">
      <c r="A6668" t="s">
        <v>8909</v>
      </c>
      <c r="B6668" t="s">
        <v>2206</v>
      </c>
      <c r="C6668" t="s">
        <v>2257</v>
      </c>
      <c r="D6668" t="s">
        <v>2258</v>
      </c>
      <c r="E6668" s="17">
        <v>44155</v>
      </c>
      <c r="F6668">
        <v>1099</v>
      </c>
      <c r="G6668">
        <v>130</v>
      </c>
      <c r="H6668">
        <v>2352</v>
      </c>
      <c r="I6668">
        <v>829824</v>
      </c>
      <c r="J6668">
        <v>13194</v>
      </c>
      <c r="K6668">
        <v>424703</v>
      </c>
      <c r="L6668">
        <v>13188</v>
      </c>
      <c r="M6668">
        <v>17959</v>
      </c>
      <c r="N6668">
        <v>68000000</v>
      </c>
    </row>
    <row r="6669" spans="1:14" x14ac:dyDescent="0.3">
      <c r="A6669" t="s">
        <v>8910</v>
      </c>
      <c r="B6669" t="s">
        <v>2211</v>
      </c>
      <c r="C6669" t="s">
        <v>2212</v>
      </c>
      <c r="D6669" t="s">
        <v>2328</v>
      </c>
      <c r="E6669" s="17">
        <v>43899</v>
      </c>
      <c r="F6669">
        <v>2650</v>
      </c>
      <c r="G6669">
        <v>7</v>
      </c>
      <c r="H6669">
        <v>2037</v>
      </c>
      <c r="I6669">
        <v>832474</v>
      </c>
      <c r="J6669">
        <v>13201</v>
      </c>
      <c r="K6669">
        <v>426740</v>
      </c>
      <c r="L6669">
        <v>29150</v>
      </c>
      <c r="M6669">
        <v>2490</v>
      </c>
      <c r="N6669">
        <v>331000000</v>
      </c>
    </row>
    <row r="6670" spans="1:14" x14ac:dyDescent="0.3">
      <c r="A6670" t="s">
        <v>8911</v>
      </c>
      <c r="B6670" t="s">
        <v>2211</v>
      </c>
      <c r="C6670" t="s">
        <v>2212</v>
      </c>
      <c r="D6670" t="s">
        <v>2213</v>
      </c>
      <c r="E6670" s="17">
        <v>44490</v>
      </c>
      <c r="F6670">
        <v>3469</v>
      </c>
      <c r="G6670">
        <v>11</v>
      </c>
      <c r="H6670">
        <v>2966</v>
      </c>
      <c r="I6670">
        <v>835943</v>
      </c>
      <c r="J6670">
        <v>13212</v>
      </c>
      <c r="K6670">
        <v>429706</v>
      </c>
      <c r="L6670">
        <v>38159</v>
      </c>
      <c r="M6670">
        <v>18582</v>
      </c>
      <c r="N6670">
        <v>331000000</v>
      </c>
    </row>
    <row r="6671" spans="1:14" x14ac:dyDescent="0.3">
      <c r="A6671" t="s">
        <v>8912</v>
      </c>
      <c r="B6671" t="s">
        <v>2190</v>
      </c>
      <c r="C6671" t="s">
        <v>2252</v>
      </c>
      <c r="D6671" t="s">
        <v>2301</v>
      </c>
      <c r="E6671" s="17">
        <v>44278</v>
      </c>
      <c r="F6671">
        <v>4183</v>
      </c>
      <c r="G6671">
        <v>162</v>
      </c>
      <c r="H6671">
        <v>2716</v>
      </c>
      <c r="I6671">
        <v>840126</v>
      </c>
      <c r="J6671">
        <v>13374</v>
      </c>
      <c r="K6671">
        <v>432422</v>
      </c>
      <c r="L6671">
        <v>37647</v>
      </c>
      <c r="M6671">
        <v>5712</v>
      </c>
      <c r="N6671">
        <v>213000000</v>
      </c>
    </row>
    <row r="6672" spans="1:14" x14ac:dyDescent="0.3">
      <c r="A6672" t="s">
        <v>8913</v>
      </c>
      <c r="B6672" t="s">
        <v>2190</v>
      </c>
      <c r="C6672" t="s">
        <v>2191</v>
      </c>
      <c r="D6672" t="s">
        <v>2192</v>
      </c>
      <c r="E6672" s="17">
        <v>44358</v>
      </c>
      <c r="F6672">
        <v>2064</v>
      </c>
      <c r="G6672">
        <v>65</v>
      </c>
      <c r="H6672">
        <v>2820</v>
      </c>
      <c r="I6672">
        <v>842190</v>
      </c>
      <c r="J6672">
        <v>13439</v>
      </c>
      <c r="K6672">
        <v>435242</v>
      </c>
      <c r="L6672">
        <v>33024</v>
      </c>
      <c r="M6672">
        <v>19945</v>
      </c>
      <c r="N6672">
        <v>213000000</v>
      </c>
    </row>
    <row r="6673" spans="1:14" x14ac:dyDescent="0.3">
      <c r="A6673" t="s">
        <v>8914</v>
      </c>
      <c r="B6673" t="s">
        <v>2206</v>
      </c>
      <c r="C6673" t="s">
        <v>2207</v>
      </c>
      <c r="D6673" t="s">
        <v>2208</v>
      </c>
      <c r="E6673" s="17">
        <v>44447</v>
      </c>
      <c r="F6673">
        <v>3400</v>
      </c>
      <c r="G6673">
        <v>180</v>
      </c>
      <c r="H6673">
        <v>4646</v>
      </c>
      <c r="I6673">
        <v>845590</v>
      </c>
      <c r="J6673">
        <v>13619</v>
      </c>
      <c r="K6673">
        <v>439888</v>
      </c>
      <c r="L6673">
        <v>64600</v>
      </c>
      <c r="M6673">
        <v>17510</v>
      </c>
      <c r="N6673">
        <v>68000000</v>
      </c>
    </row>
    <row r="6674" spans="1:14" x14ac:dyDescent="0.3">
      <c r="A6674" t="s">
        <v>8915</v>
      </c>
      <c r="B6674" t="s">
        <v>2206</v>
      </c>
      <c r="C6674" t="s">
        <v>2207</v>
      </c>
      <c r="D6674" t="s">
        <v>2208</v>
      </c>
      <c r="E6674" s="17">
        <v>43995</v>
      </c>
      <c r="F6674">
        <v>2871</v>
      </c>
      <c r="G6674">
        <v>92</v>
      </c>
      <c r="H6674">
        <v>3042</v>
      </c>
      <c r="I6674">
        <v>848461</v>
      </c>
      <c r="J6674">
        <v>13711</v>
      </c>
      <c r="K6674">
        <v>442930</v>
      </c>
      <c r="L6674">
        <v>51678</v>
      </c>
      <c r="M6674">
        <v>14011</v>
      </c>
      <c r="N6674">
        <v>68000000</v>
      </c>
    </row>
    <row r="6675" spans="1:14" x14ac:dyDescent="0.3">
      <c r="A6675" t="s">
        <v>8916</v>
      </c>
      <c r="B6675" t="s">
        <v>2211</v>
      </c>
      <c r="C6675" t="s">
        <v>2241</v>
      </c>
      <c r="D6675" t="s">
        <v>2242</v>
      </c>
      <c r="E6675" s="17">
        <v>44318</v>
      </c>
      <c r="F6675">
        <v>2430</v>
      </c>
      <c r="G6675">
        <v>160</v>
      </c>
      <c r="H6675">
        <v>4002</v>
      </c>
      <c r="I6675">
        <v>850891</v>
      </c>
      <c r="J6675">
        <v>13871</v>
      </c>
      <c r="K6675">
        <v>446932</v>
      </c>
      <c r="L6675">
        <v>12150</v>
      </c>
      <c r="M6675">
        <v>11471</v>
      </c>
      <c r="N6675">
        <v>331000000</v>
      </c>
    </row>
    <row r="6676" spans="1:14" x14ac:dyDescent="0.3">
      <c r="A6676" t="s">
        <v>8917</v>
      </c>
      <c r="B6676" t="s">
        <v>2187</v>
      </c>
      <c r="C6676" t="s">
        <v>2338</v>
      </c>
      <c r="D6676" t="s">
        <v>2339</v>
      </c>
      <c r="E6676" s="17">
        <v>44543</v>
      </c>
      <c r="F6676">
        <v>2687</v>
      </c>
      <c r="G6676">
        <v>113</v>
      </c>
      <c r="H6676">
        <v>1360</v>
      </c>
      <c r="I6676">
        <v>853578</v>
      </c>
      <c r="J6676">
        <v>13984</v>
      </c>
      <c r="K6676">
        <v>448292</v>
      </c>
      <c r="L6676">
        <v>26870</v>
      </c>
      <c r="M6676">
        <v>4203</v>
      </c>
      <c r="N6676">
        <v>83000000</v>
      </c>
    </row>
    <row r="6677" spans="1:14" x14ac:dyDescent="0.3">
      <c r="A6677" t="s">
        <v>8918</v>
      </c>
      <c r="B6677" t="s">
        <v>2206</v>
      </c>
      <c r="C6677" t="s">
        <v>2224</v>
      </c>
      <c r="D6677" t="s">
        <v>2230</v>
      </c>
      <c r="E6677" s="17">
        <v>44539</v>
      </c>
      <c r="F6677">
        <v>1416</v>
      </c>
      <c r="G6677">
        <v>17</v>
      </c>
      <c r="H6677">
        <v>1053</v>
      </c>
      <c r="I6677">
        <v>854994</v>
      </c>
      <c r="J6677">
        <v>14001</v>
      </c>
      <c r="K6677">
        <v>449345</v>
      </c>
      <c r="L6677">
        <v>14160</v>
      </c>
      <c r="M6677">
        <v>3405</v>
      </c>
      <c r="N6677">
        <v>68000000</v>
      </c>
    </row>
    <row r="6678" spans="1:14" x14ac:dyDescent="0.3">
      <c r="A6678" t="s">
        <v>8919</v>
      </c>
      <c r="B6678" t="s">
        <v>2206</v>
      </c>
      <c r="C6678" t="s">
        <v>2257</v>
      </c>
      <c r="D6678" t="s">
        <v>2258</v>
      </c>
      <c r="E6678" s="17">
        <v>44256</v>
      </c>
      <c r="F6678">
        <v>4405</v>
      </c>
      <c r="G6678">
        <v>103</v>
      </c>
      <c r="H6678">
        <v>439</v>
      </c>
      <c r="I6678">
        <v>859399</v>
      </c>
      <c r="J6678">
        <v>14104</v>
      </c>
      <c r="K6678">
        <v>449784</v>
      </c>
      <c r="L6678">
        <v>30835</v>
      </c>
      <c r="M6678">
        <v>7736</v>
      </c>
      <c r="N6678">
        <v>68000000</v>
      </c>
    </row>
    <row r="6679" spans="1:14" x14ac:dyDescent="0.3">
      <c r="A6679" t="s">
        <v>8920</v>
      </c>
      <c r="B6679" t="s">
        <v>2187</v>
      </c>
      <c r="C6679" t="s">
        <v>2255</v>
      </c>
      <c r="D6679" t="s">
        <v>2255</v>
      </c>
      <c r="E6679" s="17">
        <v>44527</v>
      </c>
      <c r="F6679">
        <v>491</v>
      </c>
      <c r="G6679">
        <v>185</v>
      </c>
      <c r="H6679">
        <v>4353</v>
      </c>
      <c r="I6679">
        <v>859890</v>
      </c>
      <c r="J6679">
        <v>14289</v>
      </c>
      <c r="K6679">
        <v>454137</v>
      </c>
      <c r="L6679">
        <v>4419</v>
      </c>
      <c r="M6679">
        <v>4728</v>
      </c>
      <c r="N6679">
        <v>83000000</v>
      </c>
    </row>
    <row r="6680" spans="1:14" x14ac:dyDescent="0.3">
      <c r="A6680" t="s">
        <v>8921</v>
      </c>
      <c r="B6680" t="s">
        <v>2190</v>
      </c>
      <c r="C6680" t="s">
        <v>2198</v>
      </c>
      <c r="D6680" t="s">
        <v>2306</v>
      </c>
      <c r="E6680" s="17">
        <v>44095</v>
      </c>
      <c r="F6680">
        <v>759</v>
      </c>
      <c r="G6680">
        <v>85</v>
      </c>
      <c r="H6680">
        <v>782</v>
      </c>
      <c r="I6680">
        <v>860649</v>
      </c>
      <c r="J6680">
        <v>14374</v>
      </c>
      <c r="K6680">
        <v>454919</v>
      </c>
      <c r="L6680">
        <v>9867</v>
      </c>
      <c r="M6680">
        <v>18217</v>
      </c>
      <c r="N6680">
        <v>213000000</v>
      </c>
    </row>
    <row r="6681" spans="1:14" x14ac:dyDescent="0.3">
      <c r="A6681" t="s">
        <v>8922</v>
      </c>
      <c r="B6681" t="s">
        <v>2190</v>
      </c>
      <c r="C6681" t="s">
        <v>2252</v>
      </c>
      <c r="D6681" t="s">
        <v>2301</v>
      </c>
      <c r="E6681" s="17">
        <v>44442</v>
      </c>
      <c r="F6681">
        <v>3501</v>
      </c>
      <c r="G6681">
        <v>92</v>
      </c>
      <c r="H6681">
        <v>2610</v>
      </c>
      <c r="I6681">
        <v>864150</v>
      </c>
      <c r="J6681">
        <v>14466</v>
      </c>
      <c r="K6681">
        <v>457529</v>
      </c>
      <c r="L6681">
        <v>38511</v>
      </c>
      <c r="M6681">
        <v>15285</v>
      </c>
      <c r="N6681">
        <v>213000000</v>
      </c>
    </row>
    <row r="6682" spans="1:14" x14ac:dyDescent="0.3">
      <c r="A6682" t="s">
        <v>8923</v>
      </c>
      <c r="B6682" t="s">
        <v>2206</v>
      </c>
      <c r="C6682" t="s">
        <v>2207</v>
      </c>
      <c r="D6682" t="s">
        <v>2208</v>
      </c>
      <c r="E6682" s="17">
        <v>44172</v>
      </c>
      <c r="F6682">
        <v>0</v>
      </c>
      <c r="G6682">
        <v>44</v>
      </c>
      <c r="H6682">
        <v>1814</v>
      </c>
      <c r="I6682">
        <v>864150</v>
      </c>
      <c r="J6682">
        <v>14510</v>
      </c>
      <c r="K6682">
        <v>459343</v>
      </c>
      <c r="L6682">
        <v>0</v>
      </c>
      <c r="M6682">
        <v>4692</v>
      </c>
      <c r="N6682">
        <v>68000000</v>
      </c>
    </row>
    <row r="6683" spans="1:14" x14ac:dyDescent="0.3">
      <c r="A6683" t="s">
        <v>8924</v>
      </c>
      <c r="B6683" t="s">
        <v>2190</v>
      </c>
      <c r="C6683" t="s">
        <v>2191</v>
      </c>
      <c r="D6683" t="s">
        <v>2285</v>
      </c>
      <c r="E6683" s="17">
        <v>44556</v>
      </c>
      <c r="F6683">
        <v>2088</v>
      </c>
      <c r="G6683">
        <v>142</v>
      </c>
      <c r="H6683">
        <v>233</v>
      </c>
      <c r="I6683">
        <v>866238</v>
      </c>
      <c r="J6683">
        <v>14652</v>
      </c>
      <c r="K6683">
        <v>459576</v>
      </c>
      <c r="L6683">
        <v>27144</v>
      </c>
      <c r="M6683">
        <v>4521</v>
      </c>
      <c r="N6683">
        <v>213000000</v>
      </c>
    </row>
    <row r="6684" spans="1:14" x14ac:dyDescent="0.3">
      <c r="A6684" t="s">
        <v>8925</v>
      </c>
      <c r="B6684" t="s">
        <v>2190</v>
      </c>
      <c r="C6684" t="s">
        <v>2252</v>
      </c>
      <c r="D6684" t="s">
        <v>2253</v>
      </c>
      <c r="E6684" s="17">
        <v>44108</v>
      </c>
      <c r="F6684">
        <v>3656</v>
      </c>
      <c r="G6684">
        <v>142</v>
      </c>
      <c r="H6684">
        <v>2073</v>
      </c>
      <c r="I6684">
        <v>869894</v>
      </c>
      <c r="J6684">
        <v>14794</v>
      </c>
      <c r="K6684">
        <v>461649</v>
      </c>
      <c r="L6684">
        <v>36560</v>
      </c>
      <c r="M6684">
        <v>11841</v>
      </c>
      <c r="N6684">
        <v>213000000</v>
      </c>
    </row>
    <row r="6685" spans="1:14" x14ac:dyDescent="0.3">
      <c r="A6685" t="s">
        <v>8926</v>
      </c>
      <c r="B6685" t="s">
        <v>2190</v>
      </c>
      <c r="C6685" t="s">
        <v>2269</v>
      </c>
      <c r="D6685" t="s">
        <v>2270</v>
      </c>
      <c r="E6685" s="17">
        <v>44504</v>
      </c>
      <c r="F6685">
        <v>4767</v>
      </c>
      <c r="G6685">
        <v>44</v>
      </c>
      <c r="H6685">
        <v>2431</v>
      </c>
      <c r="I6685">
        <v>874661</v>
      </c>
      <c r="J6685">
        <v>14838</v>
      </c>
      <c r="K6685">
        <v>464080</v>
      </c>
      <c r="L6685">
        <v>42903</v>
      </c>
      <c r="M6685">
        <v>11845</v>
      </c>
      <c r="N6685">
        <v>213000000</v>
      </c>
    </row>
    <row r="6686" spans="1:14" x14ac:dyDescent="0.3">
      <c r="A6686" t="s">
        <v>8927</v>
      </c>
      <c r="B6686" t="s">
        <v>2211</v>
      </c>
      <c r="C6686" t="s">
        <v>2245</v>
      </c>
      <c r="D6686" t="s">
        <v>2308</v>
      </c>
      <c r="E6686" s="17">
        <v>44269</v>
      </c>
      <c r="F6686">
        <v>211</v>
      </c>
      <c r="G6686">
        <v>195</v>
      </c>
      <c r="H6686">
        <v>4488</v>
      </c>
      <c r="I6686">
        <v>874872</v>
      </c>
      <c r="J6686">
        <v>15033</v>
      </c>
      <c r="K6686">
        <v>468568</v>
      </c>
      <c r="L6686">
        <v>2954</v>
      </c>
      <c r="M6686">
        <v>14568</v>
      </c>
      <c r="N6686">
        <v>331000000</v>
      </c>
    </row>
    <row r="6687" spans="1:14" x14ac:dyDescent="0.3">
      <c r="A6687" t="s">
        <v>8928</v>
      </c>
      <c r="B6687" t="s">
        <v>2194</v>
      </c>
      <c r="C6687" t="s">
        <v>2195</v>
      </c>
      <c r="D6687" t="s">
        <v>2196</v>
      </c>
      <c r="E6687" s="17">
        <v>43987</v>
      </c>
      <c r="F6687">
        <v>3722</v>
      </c>
      <c r="G6687">
        <v>99</v>
      </c>
      <c r="H6687">
        <v>461</v>
      </c>
      <c r="I6687">
        <v>878594</v>
      </c>
      <c r="J6687">
        <v>15132</v>
      </c>
      <c r="K6687">
        <v>469029</v>
      </c>
      <c r="L6687">
        <v>33498</v>
      </c>
      <c r="M6687">
        <v>754</v>
      </c>
      <c r="N6687">
        <v>1380000000</v>
      </c>
    </row>
    <row r="6688" spans="1:14" x14ac:dyDescent="0.3">
      <c r="A6688" t="s">
        <v>8929</v>
      </c>
      <c r="B6688" t="s">
        <v>2206</v>
      </c>
      <c r="C6688" t="s">
        <v>2232</v>
      </c>
      <c r="D6688" t="s">
        <v>2233</v>
      </c>
      <c r="E6688" s="17">
        <v>44252</v>
      </c>
      <c r="F6688">
        <v>3517</v>
      </c>
      <c r="G6688">
        <v>196</v>
      </c>
      <c r="H6688">
        <v>1751</v>
      </c>
      <c r="I6688">
        <v>882111</v>
      </c>
      <c r="J6688">
        <v>15328</v>
      </c>
      <c r="K6688">
        <v>470780</v>
      </c>
      <c r="L6688">
        <v>31653</v>
      </c>
      <c r="M6688">
        <v>13578</v>
      </c>
      <c r="N6688">
        <v>68000000</v>
      </c>
    </row>
    <row r="6689" spans="1:14" x14ac:dyDescent="0.3">
      <c r="A6689" t="s">
        <v>8930</v>
      </c>
      <c r="B6689" t="s">
        <v>2206</v>
      </c>
      <c r="C6689" t="s">
        <v>2257</v>
      </c>
      <c r="D6689" t="s">
        <v>2258</v>
      </c>
      <c r="E6689" s="17">
        <v>44081</v>
      </c>
      <c r="F6689">
        <v>1965</v>
      </c>
      <c r="G6689">
        <v>194</v>
      </c>
      <c r="H6689">
        <v>838</v>
      </c>
      <c r="I6689">
        <v>884076</v>
      </c>
      <c r="J6689">
        <v>15522</v>
      </c>
      <c r="K6689">
        <v>471618</v>
      </c>
      <c r="L6689">
        <v>37335</v>
      </c>
      <c r="M6689">
        <v>6659</v>
      </c>
      <c r="N6689">
        <v>68000000</v>
      </c>
    </row>
    <row r="6690" spans="1:14" x14ac:dyDescent="0.3">
      <c r="A6690" t="s">
        <v>8931</v>
      </c>
      <c r="B6690" t="s">
        <v>2211</v>
      </c>
      <c r="C6690" t="s">
        <v>2245</v>
      </c>
      <c r="D6690" t="s">
        <v>2246</v>
      </c>
      <c r="E6690" s="17">
        <v>44439</v>
      </c>
      <c r="F6690">
        <v>303</v>
      </c>
      <c r="G6690">
        <v>61</v>
      </c>
      <c r="H6690">
        <v>3209</v>
      </c>
      <c r="I6690">
        <v>884379</v>
      </c>
      <c r="J6690">
        <v>15583</v>
      </c>
      <c r="K6690">
        <v>474827</v>
      </c>
      <c r="L6690">
        <v>5757</v>
      </c>
      <c r="M6690">
        <v>14926</v>
      </c>
      <c r="N6690">
        <v>331000000</v>
      </c>
    </row>
    <row r="6691" spans="1:14" x14ac:dyDescent="0.3">
      <c r="A6691" t="s">
        <v>8932</v>
      </c>
      <c r="B6691" t="s">
        <v>2194</v>
      </c>
      <c r="C6691" t="s">
        <v>27</v>
      </c>
      <c r="D6691" t="s">
        <v>27</v>
      </c>
      <c r="E6691" s="17">
        <v>44360</v>
      </c>
      <c r="F6691">
        <v>4786</v>
      </c>
      <c r="G6691">
        <v>83</v>
      </c>
      <c r="H6691">
        <v>2784</v>
      </c>
      <c r="I6691">
        <v>889165</v>
      </c>
      <c r="J6691">
        <v>15666</v>
      </c>
      <c r="K6691">
        <v>477611</v>
      </c>
      <c r="L6691">
        <v>81362</v>
      </c>
      <c r="M6691">
        <v>3801</v>
      </c>
      <c r="N6691">
        <v>1380000000</v>
      </c>
    </row>
    <row r="6692" spans="1:14" x14ac:dyDescent="0.3">
      <c r="A6692" t="s">
        <v>8933</v>
      </c>
      <c r="B6692" t="s">
        <v>2194</v>
      </c>
      <c r="C6692" t="s">
        <v>27</v>
      </c>
      <c r="D6692" t="s">
        <v>27</v>
      </c>
      <c r="E6692" s="17">
        <v>44157</v>
      </c>
      <c r="F6692">
        <v>3772</v>
      </c>
      <c r="G6692">
        <v>171</v>
      </c>
      <c r="H6692">
        <v>4205</v>
      </c>
      <c r="I6692">
        <v>892937</v>
      </c>
      <c r="J6692">
        <v>15837</v>
      </c>
      <c r="K6692">
        <v>481816</v>
      </c>
      <c r="L6692">
        <v>30176</v>
      </c>
      <c r="M6692">
        <v>14059</v>
      </c>
      <c r="N6692">
        <v>1380000000</v>
      </c>
    </row>
    <row r="6693" spans="1:14" x14ac:dyDescent="0.3">
      <c r="A6693" t="s">
        <v>8934</v>
      </c>
      <c r="B6693" t="s">
        <v>2211</v>
      </c>
      <c r="C6693" t="s">
        <v>2241</v>
      </c>
      <c r="D6693" t="s">
        <v>2261</v>
      </c>
      <c r="E6693" s="17">
        <v>43927</v>
      </c>
      <c r="F6693">
        <v>1781</v>
      </c>
      <c r="G6693">
        <v>19</v>
      </c>
      <c r="H6693">
        <v>1351</v>
      </c>
      <c r="I6693">
        <v>894718</v>
      </c>
      <c r="J6693">
        <v>15856</v>
      </c>
      <c r="K6693">
        <v>483167</v>
      </c>
      <c r="L6693">
        <v>10686</v>
      </c>
      <c r="M6693">
        <v>2531</v>
      </c>
      <c r="N6693">
        <v>331000000</v>
      </c>
    </row>
    <row r="6694" spans="1:14" x14ac:dyDescent="0.3">
      <c r="A6694" t="s">
        <v>8935</v>
      </c>
      <c r="B6694" t="s">
        <v>2187</v>
      </c>
      <c r="C6694" t="s">
        <v>2338</v>
      </c>
      <c r="D6694" t="s">
        <v>2438</v>
      </c>
      <c r="E6694" s="17">
        <v>44343</v>
      </c>
      <c r="F6694">
        <v>3225</v>
      </c>
      <c r="G6694">
        <v>166</v>
      </c>
      <c r="H6694">
        <v>205</v>
      </c>
      <c r="I6694">
        <v>897943</v>
      </c>
      <c r="J6694">
        <v>16022</v>
      </c>
      <c r="K6694">
        <v>483372</v>
      </c>
      <c r="L6694">
        <v>35475</v>
      </c>
      <c r="M6694">
        <v>15024</v>
      </c>
      <c r="N6694">
        <v>83000000</v>
      </c>
    </row>
    <row r="6695" spans="1:14" x14ac:dyDescent="0.3">
      <c r="A6695" t="s">
        <v>8936</v>
      </c>
      <c r="B6695" t="s">
        <v>2187</v>
      </c>
      <c r="C6695" t="s">
        <v>2338</v>
      </c>
      <c r="D6695" t="s">
        <v>2339</v>
      </c>
      <c r="E6695" s="17">
        <v>44046</v>
      </c>
      <c r="F6695">
        <v>4711</v>
      </c>
      <c r="G6695">
        <v>38</v>
      </c>
      <c r="H6695">
        <v>1094</v>
      </c>
      <c r="I6695">
        <v>902654</v>
      </c>
      <c r="J6695">
        <v>16060</v>
      </c>
      <c r="K6695">
        <v>484466</v>
      </c>
      <c r="L6695">
        <v>51821</v>
      </c>
      <c r="M6695">
        <v>1265</v>
      </c>
      <c r="N6695">
        <v>83000000</v>
      </c>
    </row>
    <row r="6696" spans="1:14" x14ac:dyDescent="0.3">
      <c r="A6696" t="s">
        <v>8937</v>
      </c>
      <c r="B6696" t="s">
        <v>2194</v>
      </c>
      <c r="C6696" t="s">
        <v>2195</v>
      </c>
      <c r="D6696" t="s">
        <v>2196</v>
      </c>
      <c r="E6696" s="17">
        <v>43962</v>
      </c>
      <c r="F6696">
        <v>4618</v>
      </c>
      <c r="G6696">
        <v>128</v>
      </c>
      <c r="H6696">
        <v>4305</v>
      </c>
      <c r="I6696">
        <v>907272</v>
      </c>
      <c r="J6696">
        <v>16188</v>
      </c>
      <c r="K6696">
        <v>488771</v>
      </c>
      <c r="L6696">
        <v>55416</v>
      </c>
      <c r="M6696">
        <v>14741</v>
      </c>
      <c r="N6696">
        <v>1380000000</v>
      </c>
    </row>
    <row r="6697" spans="1:14" x14ac:dyDescent="0.3">
      <c r="A6697" t="s">
        <v>8938</v>
      </c>
      <c r="B6697" t="s">
        <v>2187</v>
      </c>
      <c r="C6697" t="s">
        <v>2338</v>
      </c>
      <c r="D6697" t="s">
        <v>2438</v>
      </c>
      <c r="E6697" s="17">
        <v>44090</v>
      </c>
      <c r="F6697">
        <v>2072</v>
      </c>
      <c r="G6697">
        <v>107</v>
      </c>
      <c r="H6697">
        <v>184</v>
      </c>
      <c r="I6697">
        <v>909344</v>
      </c>
      <c r="J6697">
        <v>16295</v>
      </c>
      <c r="K6697">
        <v>488955</v>
      </c>
      <c r="L6697">
        <v>24864</v>
      </c>
      <c r="M6697">
        <v>7844</v>
      </c>
      <c r="N6697">
        <v>83000000</v>
      </c>
    </row>
    <row r="6698" spans="1:14" x14ac:dyDescent="0.3">
      <c r="A6698" t="s">
        <v>8939</v>
      </c>
      <c r="B6698" t="s">
        <v>2187</v>
      </c>
      <c r="C6698" t="s">
        <v>2338</v>
      </c>
      <c r="D6698" t="s">
        <v>2438</v>
      </c>
      <c r="E6698" s="17">
        <v>43955</v>
      </c>
      <c r="F6698">
        <v>807</v>
      </c>
      <c r="G6698">
        <v>66</v>
      </c>
      <c r="H6698">
        <v>2792</v>
      </c>
      <c r="I6698">
        <v>910151</v>
      </c>
      <c r="J6698">
        <v>16361</v>
      </c>
      <c r="K6698">
        <v>491747</v>
      </c>
      <c r="L6698">
        <v>12105</v>
      </c>
      <c r="M6698">
        <v>18425</v>
      </c>
      <c r="N6698">
        <v>83000000</v>
      </c>
    </row>
    <row r="6699" spans="1:14" x14ac:dyDescent="0.3">
      <c r="A6699" t="s">
        <v>8940</v>
      </c>
      <c r="B6699" t="s">
        <v>2187</v>
      </c>
      <c r="C6699" t="s">
        <v>2201</v>
      </c>
      <c r="D6699" t="s">
        <v>2202</v>
      </c>
      <c r="E6699" s="17">
        <v>43912</v>
      </c>
      <c r="F6699">
        <v>4120</v>
      </c>
      <c r="G6699">
        <v>46</v>
      </c>
      <c r="H6699">
        <v>4986</v>
      </c>
      <c r="I6699">
        <v>914271</v>
      </c>
      <c r="J6699">
        <v>16407</v>
      </c>
      <c r="K6699">
        <v>496733</v>
      </c>
      <c r="L6699">
        <v>49440</v>
      </c>
      <c r="M6699">
        <v>8369</v>
      </c>
      <c r="N6699">
        <v>83000000</v>
      </c>
    </row>
    <row r="6700" spans="1:14" x14ac:dyDescent="0.3">
      <c r="A6700" t="s">
        <v>8941</v>
      </c>
      <c r="B6700" t="s">
        <v>2194</v>
      </c>
      <c r="C6700" t="s">
        <v>2195</v>
      </c>
      <c r="D6700" t="s">
        <v>2196</v>
      </c>
      <c r="E6700" s="17">
        <v>44113</v>
      </c>
      <c r="F6700">
        <v>1776</v>
      </c>
      <c r="G6700">
        <v>117</v>
      </c>
      <c r="H6700">
        <v>4494</v>
      </c>
      <c r="I6700">
        <v>916047</v>
      </c>
      <c r="J6700">
        <v>16524</v>
      </c>
      <c r="K6700">
        <v>501227</v>
      </c>
      <c r="L6700">
        <v>23088</v>
      </c>
      <c r="M6700">
        <v>8862</v>
      </c>
      <c r="N6700">
        <v>1380000000</v>
      </c>
    </row>
    <row r="6701" spans="1:14" x14ac:dyDescent="0.3">
      <c r="A6701" t="s">
        <v>8942</v>
      </c>
      <c r="B6701" t="s">
        <v>2187</v>
      </c>
      <c r="C6701" t="s">
        <v>2255</v>
      </c>
      <c r="D6701" t="s">
        <v>2255</v>
      </c>
      <c r="E6701" s="17">
        <v>44513</v>
      </c>
      <c r="F6701">
        <v>3190</v>
      </c>
      <c r="G6701">
        <v>53</v>
      </c>
      <c r="H6701">
        <v>2729</v>
      </c>
      <c r="I6701">
        <v>919237</v>
      </c>
      <c r="J6701">
        <v>16577</v>
      </c>
      <c r="K6701">
        <v>503956</v>
      </c>
      <c r="L6701">
        <v>31900</v>
      </c>
      <c r="M6701">
        <v>811</v>
      </c>
      <c r="N6701">
        <v>83000000</v>
      </c>
    </row>
    <row r="6702" spans="1:14" x14ac:dyDescent="0.3">
      <c r="A6702" t="s">
        <v>8943</v>
      </c>
      <c r="B6702" t="s">
        <v>2206</v>
      </c>
      <c r="C6702" t="s">
        <v>2257</v>
      </c>
      <c r="D6702" t="s">
        <v>2290</v>
      </c>
      <c r="E6702" s="17">
        <v>43889</v>
      </c>
      <c r="F6702">
        <v>4042</v>
      </c>
      <c r="G6702">
        <v>147</v>
      </c>
      <c r="H6702">
        <v>313</v>
      </c>
      <c r="I6702">
        <v>923279</v>
      </c>
      <c r="J6702">
        <v>16724</v>
      </c>
      <c r="K6702">
        <v>504269</v>
      </c>
      <c r="L6702">
        <v>32336</v>
      </c>
      <c r="M6702">
        <v>11239</v>
      </c>
      <c r="N6702">
        <v>68000000</v>
      </c>
    </row>
    <row r="6703" spans="1:14" x14ac:dyDescent="0.3">
      <c r="A6703" t="s">
        <v>8944</v>
      </c>
      <c r="B6703" t="s">
        <v>2194</v>
      </c>
      <c r="C6703" t="s">
        <v>2195</v>
      </c>
      <c r="D6703" t="s">
        <v>2296</v>
      </c>
      <c r="E6703" s="17">
        <v>44374</v>
      </c>
      <c r="F6703">
        <v>4203</v>
      </c>
      <c r="G6703">
        <v>136</v>
      </c>
      <c r="H6703">
        <v>227</v>
      </c>
      <c r="I6703">
        <v>927482</v>
      </c>
      <c r="J6703">
        <v>16860</v>
      </c>
      <c r="K6703">
        <v>504496</v>
      </c>
      <c r="L6703">
        <v>25218</v>
      </c>
      <c r="M6703">
        <v>8522</v>
      </c>
      <c r="N6703">
        <v>1380000000</v>
      </c>
    </row>
    <row r="6704" spans="1:14" x14ac:dyDescent="0.3">
      <c r="A6704" t="s">
        <v>8945</v>
      </c>
      <c r="B6704" t="s">
        <v>2211</v>
      </c>
      <c r="C6704" t="s">
        <v>2245</v>
      </c>
      <c r="D6704" t="s">
        <v>2246</v>
      </c>
      <c r="E6704" s="17">
        <v>43991</v>
      </c>
      <c r="F6704">
        <v>1353</v>
      </c>
      <c r="G6704">
        <v>94</v>
      </c>
      <c r="H6704">
        <v>3093</v>
      </c>
      <c r="I6704">
        <v>928835</v>
      </c>
      <c r="J6704">
        <v>16954</v>
      </c>
      <c r="K6704">
        <v>507589</v>
      </c>
      <c r="L6704">
        <v>12177</v>
      </c>
      <c r="M6704">
        <v>3555</v>
      </c>
      <c r="N6704">
        <v>331000000</v>
      </c>
    </row>
    <row r="6705" spans="1:14" x14ac:dyDescent="0.3">
      <c r="A6705" t="s">
        <v>8946</v>
      </c>
      <c r="B6705" t="s">
        <v>2187</v>
      </c>
      <c r="C6705" t="s">
        <v>2201</v>
      </c>
      <c r="D6705" t="s">
        <v>2272</v>
      </c>
      <c r="E6705" s="17">
        <v>44114</v>
      </c>
      <c r="F6705">
        <v>179</v>
      </c>
      <c r="G6705">
        <v>27</v>
      </c>
      <c r="H6705">
        <v>3957</v>
      </c>
      <c r="I6705">
        <v>929014</v>
      </c>
      <c r="J6705">
        <v>16981</v>
      </c>
      <c r="K6705">
        <v>511546</v>
      </c>
      <c r="L6705">
        <v>1790</v>
      </c>
      <c r="M6705">
        <v>6696</v>
      </c>
      <c r="N6705">
        <v>83000000</v>
      </c>
    </row>
    <row r="6706" spans="1:14" x14ac:dyDescent="0.3">
      <c r="A6706" t="s">
        <v>8947</v>
      </c>
      <c r="B6706" t="s">
        <v>2190</v>
      </c>
      <c r="C6706" t="s">
        <v>2198</v>
      </c>
      <c r="D6706" t="s">
        <v>2199</v>
      </c>
      <c r="E6706" s="17">
        <v>43936</v>
      </c>
      <c r="F6706">
        <v>880</v>
      </c>
      <c r="G6706">
        <v>63</v>
      </c>
      <c r="H6706">
        <v>4095</v>
      </c>
      <c r="I6706">
        <v>929894</v>
      </c>
      <c r="J6706">
        <v>17044</v>
      </c>
      <c r="K6706">
        <v>515641</v>
      </c>
      <c r="L6706">
        <v>9680</v>
      </c>
      <c r="M6706">
        <v>11779</v>
      </c>
      <c r="N6706">
        <v>213000000</v>
      </c>
    </row>
    <row r="6707" spans="1:14" x14ac:dyDescent="0.3">
      <c r="A6707" t="s">
        <v>8948</v>
      </c>
      <c r="B6707" t="s">
        <v>2194</v>
      </c>
      <c r="C6707" t="s">
        <v>2204</v>
      </c>
      <c r="D6707" t="s">
        <v>2235</v>
      </c>
      <c r="E6707" s="17">
        <v>43935</v>
      </c>
      <c r="F6707">
        <v>1830</v>
      </c>
      <c r="G6707">
        <v>34</v>
      </c>
      <c r="H6707">
        <v>2739</v>
      </c>
      <c r="I6707">
        <v>931724</v>
      </c>
      <c r="J6707">
        <v>17078</v>
      </c>
      <c r="K6707">
        <v>518380</v>
      </c>
      <c r="L6707">
        <v>18300</v>
      </c>
      <c r="M6707">
        <v>10097</v>
      </c>
      <c r="N6707">
        <v>1380000000</v>
      </c>
    </row>
    <row r="6708" spans="1:14" x14ac:dyDescent="0.3">
      <c r="A6708" t="s">
        <v>8949</v>
      </c>
      <c r="B6708" t="s">
        <v>2211</v>
      </c>
      <c r="C6708" t="s">
        <v>2237</v>
      </c>
      <c r="D6708" t="s">
        <v>2250</v>
      </c>
      <c r="E6708" s="17">
        <v>44269</v>
      </c>
      <c r="F6708">
        <v>4698</v>
      </c>
      <c r="G6708">
        <v>39</v>
      </c>
      <c r="H6708">
        <v>926</v>
      </c>
      <c r="I6708">
        <v>936422</v>
      </c>
      <c r="J6708">
        <v>17117</v>
      </c>
      <c r="K6708">
        <v>519306</v>
      </c>
      <c r="L6708">
        <v>37584</v>
      </c>
      <c r="M6708">
        <v>7437</v>
      </c>
      <c r="N6708">
        <v>331000000</v>
      </c>
    </row>
    <row r="6709" spans="1:14" x14ac:dyDescent="0.3">
      <c r="A6709" t="s">
        <v>8950</v>
      </c>
      <c r="B6709" t="s">
        <v>2206</v>
      </c>
      <c r="C6709" t="s">
        <v>2257</v>
      </c>
      <c r="D6709" t="s">
        <v>2290</v>
      </c>
      <c r="E6709" s="17">
        <v>44058</v>
      </c>
      <c r="F6709">
        <v>4002</v>
      </c>
      <c r="G6709">
        <v>124</v>
      </c>
      <c r="H6709">
        <v>3336</v>
      </c>
      <c r="I6709">
        <v>940424</v>
      </c>
      <c r="J6709">
        <v>17241</v>
      </c>
      <c r="K6709">
        <v>522642</v>
      </c>
      <c r="L6709">
        <v>32016</v>
      </c>
      <c r="M6709">
        <v>173</v>
      </c>
      <c r="N6709">
        <v>68000000</v>
      </c>
    </row>
    <row r="6710" spans="1:14" x14ac:dyDescent="0.3">
      <c r="A6710" t="s">
        <v>8951</v>
      </c>
      <c r="B6710" t="s">
        <v>2211</v>
      </c>
      <c r="C6710" t="s">
        <v>2212</v>
      </c>
      <c r="D6710" t="s">
        <v>2213</v>
      </c>
      <c r="E6710" s="17">
        <v>44530</v>
      </c>
      <c r="F6710">
        <v>2800</v>
      </c>
      <c r="G6710">
        <v>101</v>
      </c>
      <c r="H6710">
        <v>3121</v>
      </c>
      <c r="I6710">
        <v>943224</v>
      </c>
      <c r="J6710">
        <v>17342</v>
      </c>
      <c r="K6710">
        <v>525763</v>
      </c>
      <c r="L6710">
        <v>53200</v>
      </c>
      <c r="M6710">
        <v>8283</v>
      </c>
      <c r="N6710">
        <v>331000000</v>
      </c>
    </row>
    <row r="6711" spans="1:14" x14ac:dyDescent="0.3">
      <c r="A6711" t="s">
        <v>8952</v>
      </c>
      <c r="B6711" t="s">
        <v>2187</v>
      </c>
      <c r="C6711" t="s">
        <v>2188</v>
      </c>
      <c r="D6711" t="s">
        <v>2188</v>
      </c>
      <c r="E6711" s="17">
        <v>44412</v>
      </c>
      <c r="F6711">
        <v>4263</v>
      </c>
      <c r="G6711">
        <v>1</v>
      </c>
      <c r="H6711">
        <v>2108</v>
      </c>
      <c r="I6711">
        <v>947487</v>
      </c>
      <c r="J6711">
        <v>17343</v>
      </c>
      <c r="K6711">
        <v>527871</v>
      </c>
      <c r="L6711">
        <v>46893</v>
      </c>
      <c r="M6711">
        <v>2557</v>
      </c>
      <c r="N6711">
        <v>83000000</v>
      </c>
    </row>
    <row r="6712" spans="1:14" x14ac:dyDescent="0.3">
      <c r="A6712" t="s">
        <v>8953</v>
      </c>
      <c r="B6712" t="s">
        <v>2190</v>
      </c>
      <c r="C6712" t="s">
        <v>2191</v>
      </c>
      <c r="D6712" t="s">
        <v>2285</v>
      </c>
      <c r="E6712" s="17">
        <v>44148</v>
      </c>
      <c r="F6712">
        <v>222</v>
      </c>
      <c r="G6712">
        <v>130</v>
      </c>
      <c r="H6712">
        <v>2355</v>
      </c>
      <c r="I6712">
        <v>947709</v>
      </c>
      <c r="J6712">
        <v>17473</v>
      </c>
      <c r="K6712">
        <v>530226</v>
      </c>
      <c r="L6712">
        <v>1110</v>
      </c>
      <c r="M6712">
        <v>7039</v>
      </c>
      <c r="N6712">
        <v>213000000</v>
      </c>
    </row>
    <row r="6713" spans="1:14" x14ac:dyDescent="0.3">
      <c r="A6713" t="s">
        <v>8954</v>
      </c>
      <c r="B6713" t="s">
        <v>2187</v>
      </c>
      <c r="C6713" t="s">
        <v>2201</v>
      </c>
      <c r="D6713" t="s">
        <v>2202</v>
      </c>
      <c r="E6713" s="17">
        <v>44294</v>
      </c>
      <c r="F6713">
        <v>4564</v>
      </c>
      <c r="G6713">
        <v>13</v>
      </c>
      <c r="H6713">
        <v>536</v>
      </c>
      <c r="I6713">
        <v>952273</v>
      </c>
      <c r="J6713">
        <v>17486</v>
      </c>
      <c r="K6713">
        <v>530762</v>
      </c>
      <c r="L6713">
        <v>31948</v>
      </c>
      <c r="M6713">
        <v>19032</v>
      </c>
      <c r="N6713">
        <v>83000000</v>
      </c>
    </row>
    <row r="6714" spans="1:14" x14ac:dyDescent="0.3">
      <c r="A6714" t="s">
        <v>8955</v>
      </c>
      <c r="B6714" t="s">
        <v>2211</v>
      </c>
      <c r="C6714" t="s">
        <v>2241</v>
      </c>
      <c r="D6714" t="s">
        <v>2242</v>
      </c>
      <c r="E6714" s="17">
        <v>44429</v>
      </c>
      <c r="F6714">
        <v>4373</v>
      </c>
      <c r="G6714">
        <v>98</v>
      </c>
      <c r="H6714">
        <v>4170</v>
      </c>
      <c r="I6714">
        <v>956646</v>
      </c>
      <c r="J6714">
        <v>17584</v>
      </c>
      <c r="K6714">
        <v>534932</v>
      </c>
      <c r="L6714">
        <v>61222</v>
      </c>
      <c r="M6714">
        <v>16982</v>
      </c>
      <c r="N6714">
        <v>331000000</v>
      </c>
    </row>
    <row r="6715" spans="1:14" x14ac:dyDescent="0.3">
      <c r="A6715" t="s">
        <v>8956</v>
      </c>
      <c r="B6715" t="s">
        <v>2194</v>
      </c>
      <c r="C6715" t="s">
        <v>2195</v>
      </c>
      <c r="D6715" t="s">
        <v>2296</v>
      </c>
      <c r="E6715" s="17">
        <v>44302</v>
      </c>
      <c r="F6715">
        <v>2237</v>
      </c>
      <c r="G6715">
        <v>67</v>
      </c>
      <c r="H6715">
        <v>1441</v>
      </c>
      <c r="I6715">
        <v>958883</v>
      </c>
      <c r="J6715">
        <v>17651</v>
      </c>
      <c r="K6715">
        <v>536373</v>
      </c>
      <c r="L6715">
        <v>40266</v>
      </c>
      <c r="M6715">
        <v>5664</v>
      </c>
      <c r="N6715">
        <v>1380000000</v>
      </c>
    </row>
    <row r="6716" spans="1:14" x14ac:dyDescent="0.3">
      <c r="A6716" t="s">
        <v>8957</v>
      </c>
      <c r="B6716" t="s">
        <v>2190</v>
      </c>
      <c r="C6716" t="s">
        <v>2269</v>
      </c>
      <c r="D6716" t="s">
        <v>2270</v>
      </c>
      <c r="E6716" s="17">
        <v>43886</v>
      </c>
      <c r="F6716">
        <v>2578</v>
      </c>
      <c r="G6716">
        <v>46</v>
      </c>
      <c r="H6716">
        <v>3399</v>
      </c>
      <c r="I6716">
        <v>961461</v>
      </c>
      <c r="J6716">
        <v>17697</v>
      </c>
      <c r="K6716">
        <v>539772</v>
      </c>
      <c r="L6716">
        <v>46404</v>
      </c>
      <c r="M6716">
        <v>2184</v>
      </c>
      <c r="N6716">
        <v>213000000</v>
      </c>
    </row>
    <row r="6717" spans="1:14" x14ac:dyDescent="0.3">
      <c r="A6717" t="s">
        <v>8958</v>
      </c>
      <c r="B6717" t="s">
        <v>2190</v>
      </c>
      <c r="C6717" t="s">
        <v>2191</v>
      </c>
      <c r="D6717" t="s">
        <v>2192</v>
      </c>
      <c r="E6717" s="17">
        <v>44455</v>
      </c>
      <c r="F6717">
        <v>1778</v>
      </c>
      <c r="G6717">
        <v>93</v>
      </c>
      <c r="H6717">
        <v>3352</v>
      </c>
      <c r="I6717">
        <v>963239</v>
      </c>
      <c r="J6717">
        <v>17790</v>
      </c>
      <c r="K6717">
        <v>543124</v>
      </c>
      <c r="L6717">
        <v>10668</v>
      </c>
      <c r="M6717">
        <v>2725</v>
      </c>
      <c r="N6717">
        <v>213000000</v>
      </c>
    </row>
    <row r="6718" spans="1:14" x14ac:dyDescent="0.3">
      <c r="A6718" t="s">
        <v>8959</v>
      </c>
      <c r="B6718" t="s">
        <v>2211</v>
      </c>
      <c r="C6718" t="s">
        <v>2241</v>
      </c>
      <c r="D6718" t="s">
        <v>2242</v>
      </c>
      <c r="E6718" s="17">
        <v>43843</v>
      </c>
      <c r="F6718">
        <v>620</v>
      </c>
      <c r="G6718">
        <v>181</v>
      </c>
      <c r="H6718">
        <v>3146</v>
      </c>
      <c r="I6718">
        <v>963859</v>
      </c>
      <c r="J6718">
        <v>17971</v>
      </c>
      <c r="K6718">
        <v>546270</v>
      </c>
      <c r="L6718">
        <v>3720</v>
      </c>
      <c r="M6718">
        <v>5713</v>
      </c>
      <c r="N6718">
        <v>331000000</v>
      </c>
    </row>
    <row r="6719" spans="1:14" x14ac:dyDescent="0.3">
      <c r="A6719" t="s">
        <v>8960</v>
      </c>
      <c r="B6719" t="s">
        <v>2187</v>
      </c>
      <c r="C6719" t="s">
        <v>2201</v>
      </c>
      <c r="D6719" t="s">
        <v>2202</v>
      </c>
      <c r="E6719" s="17">
        <v>44270</v>
      </c>
      <c r="F6719">
        <v>1213</v>
      </c>
      <c r="G6719">
        <v>185</v>
      </c>
      <c r="H6719">
        <v>608</v>
      </c>
      <c r="I6719">
        <v>965072</v>
      </c>
      <c r="J6719">
        <v>18156</v>
      </c>
      <c r="K6719">
        <v>546878</v>
      </c>
      <c r="L6719">
        <v>13343</v>
      </c>
      <c r="M6719">
        <v>19062</v>
      </c>
      <c r="N6719">
        <v>83000000</v>
      </c>
    </row>
    <row r="6720" spans="1:14" x14ac:dyDescent="0.3">
      <c r="A6720" t="s">
        <v>8961</v>
      </c>
      <c r="B6720" t="s">
        <v>2211</v>
      </c>
      <c r="C6720" t="s">
        <v>2237</v>
      </c>
      <c r="D6720" t="s">
        <v>2238</v>
      </c>
      <c r="E6720" s="17">
        <v>43848</v>
      </c>
      <c r="F6720">
        <v>4054</v>
      </c>
      <c r="G6720">
        <v>189</v>
      </c>
      <c r="H6720">
        <v>611</v>
      </c>
      <c r="I6720">
        <v>969126</v>
      </c>
      <c r="J6720">
        <v>18345</v>
      </c>
      <c r="K6720">
        <v>547489</v>
      </c>
      <c r="L6720">
        <v>36486</v>
      </c>
      <c r="M6720">
        <v>17725</v>
      </c>
      <c r="N6720">
        <v>331000000</v>
      </c>
    </row>
    <row r="6721" spans="1:14" x14ac:dyDescent="0.3">
      <c r="A6721" t="s">
        <v>8962</v>
      </c>
      <c r="B6721" t="s">
        <v>2190</v>
      </c>
      <c r="C6721" t="s">
        <v>2252</v>
      </c>
      <c r="D6721" t="s">
        <v>2301</v>
      </c>
      <c r="E6721" s="17">
        <v>44524</v>
      </c>
      <c r="F6721">
        <v>4313</v>
      </c>
      <c r="G6721">
        <v>50</v>
      </c>
      <c r="H6721">
        <v>1020</v>
      </c>
      <c r="I6721">
        <v>973439</v>
      </c>
      <c r="J6721">
        <v>18395</v>
      </c>
      <c r="K6721">
        <v>548509</v>
      </c>
      <c r="L6721">
        <v>73321</v>
      </c>
      <c r="M6721">
        <v>12673</v>
      </c>
      <c r="N6721">
        <v>213000000</v>
      </c>
    </row>
    <row r="6722" spans="1:14" x14ac:dyDescent="0.3">
      <c r="A6722" t="s">
        <v>8963</v>
      </c>
      <c r="B6722" t="s">
        <v>2211</v>
      </c>
      <c r="C6722" t="s">
        <v>2241</v>
      </c>
      <c r="D6722" t="s">
        <v>2242</v>
      </c>
      <c r="E6722" s="17">
        <v>43943</v>
      </c>
      <c r="F6722">
        <v>4263</v>
      </c>
      <c r="G6722">
        <v>47</v>
      </c>
      <c r="H6722">
        <v>4880</v>
      </c>
      <c r="I6722">
        <v>977702</v>
      </c>
      <c r="J6722">
        <v>18442</v>
      </c>
      <c r="K6722">
        <v>553389</v>
      </c>
      <c r="L6722">
        <v>68208</v>
      </c>
      <c r="M6722">
        <v>7300</v>
      </c>
      <c r="N6722">
        <v>331000000</v>
      </c>
    </row>
    <row r="6723" spans="1:14" x14ac:dyDescent="0.3">
      <c r="A6723" t="s">
        <v>8964</v>
      </c>
      <c r="B6723" t="s">
        <v>2190</v>
      </c>
      <c r="C6723" t="s">
        <v>2269</v>
      </c>
      <c r="D6723" t="s">
        <v>2288</v>
      </c>
      <c r="E6723" s="17">
        <v>44059</v>
      </c>
      <c r="F6723">
        <v>2827</v>
      </c>
      <c r="G6723">
        <v>154</v>
      </c>
      <c r="H6723">
        <v>240</v>
      </c>
      <c r="I6723">
        <v>980529</v>
      </c>
      <c r="J6723">
        <v>18596</v>
      </c>
      <c r="K6723">
        <v>553629</v>
      </c>
      <c r="L6723">
        <v>50886</v>
      </c>
      <c r="M6723">
        <v>6515</v>
      </c>
      <c r="N6723">
        <v>213000000</v>
      </c>
    </row>
    <row r="6724" spans="1:14" x14ac:dyDescent="0.3">
      <c r="A6724" t="s">
        <v>8965</v>
      </c>
      <c r="B6724" t="s">
        <v>2187</v>
      </c>
      <c r="C6724" t="s">
        <v>2255</v>
      </c>
      <c r="D6724" t="s">
        <v>2255</v>
      </c>
      <c r="E6724" s="17">
        <v>44001</v>
      </c>
      <c r="F6724">
        <v>2240</v>
      </c>
      <c r="G6724">
        <v>76</v>
      </c>
      <c r="H6724">
        <v>2052</v>
      </c>
      <c r="I6724">
        <v>982769</v>
      </c>
      <c r="J6724">
        <v>18672</v>
      </c>
      <c r="K6724">
        <v>555681</v>
      </c>
      <c r="L6724">
        <v>15680</v>
      </c>
      <c r="M6724">
        <v>5287</v>
      </c>
      <c r="N6724">
        <v>83000000</v>
      </c>
    </row>
    <row r="6725" spans="1:14" x14ac:dyDescent="0.3">
      <c r="A6725" t="s">
        <v>8966</v>
      </c>
      <c r="B6725" t="s">
        <v>2194</v>
      </c>
      <c r="C6725" t="s">
        <v>2204</v>
      </c>
      <c r="D6725" t="s">
        <v>2235</v>
      </c>
      <c r="E6725" s="17">
        <v>44125</v>
      </c>
      <c r="F6725">
        <v>1362</v>
      </c>
      <c r="G6725">
        <v>182</v>
      </c>
      <c r="H6725">
        <v>1602</v>
      </c>
      <c r="I6725">
        <v>984131</v>
      </c>
      <c r="J6725">
        <v>18854</v>
      </c>
      <c r="K6725">
        <v>557283</v>
      </c>
      <c r="L6725">
        <v>17706</v>
      </c>
      <c r="M6725">
        <v>14287</v>
      </c>
      <c r="N6725">
        <v>1380000000</v>
      </c>
    </row>
    <row r="6726" spans="1:14" x14ac:dyDescent="0.3">
      <c r="A6726" t="s">
        <v>8967</v>
      </c>
      <c r="B6726" t="s">
        <v>2194</v>
      </c>
      <c r="C6726" t="s">
        <v>27</v>
      </c>
      <c r="D6726" t="s">
        <v>27</v>
      </c>
      <c r="E6726" s="17">
        <v>44019</v>
      </c>
      <c r="F6726">
        <v>2838</v>
      </c>
      <c r="G6726">
        <v>124</v>
      </c>
      <c r="H6726">
        <v>2404</v>
      </c>
      <c r="I6726">
        <v>986969</v>
      </c>
      <c r="J6726">
        <v>18978</v>
      </c>
      <c r="K6726">
        <v>559687</v>
      </c>
      <c r="L6726">
        <v>51084</v>
      </c>
      <c r="M6726">
        <v>5933</v>
      </c>
      <c r="N6726">
        <v>1380000000</v>
      </c>
    </row>
    <row r="6727" spans="1:14" x14ac:dyDescent="0.3">
      <c r="A6727" t="s">
        <v>8968</v>
      </c>
      <c r="B6727" t="s">
        <v>2211</v>
      </c>
      <c r="C6727" t="s">
        <v>2245</v>
      </c>
      <c r="D6727" t="s">
        <v>2308</v>
      </c>
      <c r="E6727" s="17">
        <v>44256</v>
      </c>
      <c r="F6727">
        <v>2502</v>
      </c>
      <c r="G6727">
        <v>112</v>
      </c>
      <c r="H6727">
        <v>4489</v>
      </c>
      <c r="I6727">
        <v>989471</v>
      </c>
      <c r="J6727">
        <v>19090</v>
      </c>
      <c r="K6727">
        <v>564176</v>
      </c>
      <c r="L6727">
        <v>47538</v>
      </c>
      <c r="M6727">
        <v>4588</v>
      </c>
      <c r="N6727">
        <v>331000000</v>
      </c>
    </row>
    <row r="6728" spans="1:14" x14ac:dyDescent="0.3">
      <c r="A6728" t="s">
        <v>8969</v>
      </c>
      <c r="B6728" t="s">
        <v>2190</v>
      </c>
      <c r="C6728" t="s">
        <v>2252</v>
      </c>
      <c r="D6728" t="s">
        <v>2301</v>
      </c>
      <c r="E6728" s="17">
        <v>43909</v>
      </c>
      <c r="F6728">
        <v>2240</v>
      </c>
      <c r="G6728">
        <v>176</v>
      </c>
      <c r="H6728">
        <v>1414</v>
      </c>
      <c r="I6728">
        <v>991711</v>
      </c>
      <c r="J6728">
        <v>19266</v>
      </c>
      <c r="K6728">
        <v>565590</v>
      </c>
      <c r="L6728">
        <v>29120</v>
      </c>
      <c r="M6728">
        <v>12048</v>
      </c>
      <c r="N6728">
        <v>213000000</v>
      </c>
    </row>
    <row r="6729" spans="1:14" x14ac:dyDescent="0.3">
      <c r="A6729" t="s">
        <v>8970</v>
      </c>
      <c r="B6729" t="s">
        <v>2194</v>
      </c>
      <c r="C6729" t="s">
        <v>2221</v>
      </c>
      <c r="D6729" t="s">
        <v>2281</v>
      </c>
      <c r="E6729" s="17">
        <v>44488</v>
      </c>
      <c r="F6729">
        <v>92</v>
      </c>
      <c r="G6729">
        <v>151</v>
      </c>
      <c r="H6729">
        <v>368</v>
      </c>
      <c r="I6729">
        <v>991803</v>
      </c>
      <c r="J6729">
        <v>19417</v>
      </c>
      <c r="K6729">
        <v>565958</v>
      </c>
      <c r="L6729">
        <v>644</v>
      </c>
      <c r="M6729">
        <v>18497</v>
      </c>
      <c r="N6729">
        <v>1380000000</v>
      </c>
    </row>
    <row r="6730" spans="1:14" x14ac:dyDescent="0.3">
      <c r="A6730" t="s">
        <v>8971</v>
      </c>
      <c r="B6730" t="s">
        <v>2190</v>
      </c>
      <c r="C6730" t="s">
        <v>2198</v>
      </c>
      <c r="D6730" t="s">
        <v>2306</v>
      </c>
      <c r="E6730" s="17">
        <v>44012</v>
      </c>
      <c r="F6730">
        <v>1238</v>
      </c>
      <c r="G6730">
        <v>9</v>
      </c>
      <c r="H6730">
        <v>2076</v>
      </c>
      <c r="I6730">
        <v>993041</v>
      </c>
      <c r="J6730">
        <v>19426</v>
      </c>
      <c r="K6730">
        <v>568034</v>
      </c>
      <c r="L6730">
        <v>7428</v>
      </c>
      <c r="M6730">
        <v>1767</v>
      </c>
      <c r="N6730">
        <v>213000000</v>
      </c>
    </row>
    <row r="6731" spans="1:14" x14ac:dyDescent="0.3">
      <c r="A6731" t="s">
        <v>8972</v>
      </c>
      <c r="B6731" t="s">
        <v>2187</v>
      </c>
      <c r="C6731" t="s">
        <v>2338</v>
      </c>
      <c r="D6731" t="s">
        <v>2438</v>
      </c>
      <c r="E6731" s="17">
        <v>44329</v>
      </c>
      <c r="F6731">
        <v>4608</v>
      </c>
      <c r="G6731">
        <v>134</v>
      </c>
      <c r="H6731">
        <v>1446</v>
      </c>
      <c r="I6731">
        <v>997649</v>
      </c>
      <c r="J6731">
        <v>19560</v>
      </c>
      <c r="K6731">
        <v>569480</v>
      </c>
      <c r="L6731">
        <v>32256</v>
      </c>
      <c r="M6731">
        <v>9580</v>
      </c>
      <c r="N6731">
        <v>83000000</v>
      </c>
    </row>
    <row r="6732" spans="1:14" x14ac:dyDescent="0.3">
      <c r="A6732" t="s">
        <v>8973</v>
      </c>
      <c r="B6732" t="s">
        <v>2211</v>
      </c>
      <c r="C6732" t="s">
        <v>2212</v>
      </c>
      <c r="D6732" t="s">
        <v>2213</v>
      </c>
      <c r="E6732" s="17">
        <v>44538</v>
      </c>
      <c r="F6732">
        <v>3470</v>
      </c>
      <c r="G6732">
        <v>115</v>
      </c>
      <c r="H6732">
        <v>8</v>
      </c>
      <c r="I6732">
        <v>1119</v>
      </c>
      <c r="J6732">
        <v>19675</v>
      </c>
      <c r="K6732">
        <v>569488</v>
      </c>
      <c r="L6732">
        <v>45110</v>
      </c>
      <c r="M6732">
        <v>16583</v>
      </c>
      <c r="N6732">
        <v>331000000</v>
      </c>
    </row>
    <row r="6733" spans="1:14" x14ac:dyDescent="0.3">
      <c r="A6733" t="s">
        <v>8974</v>
      </c>
      <c r="B6733" t="s">
        <v>2190</v>
      </c>
      <c r="C6733" t="s">
        <v>2252</v>
      </c>
      <c r="D6733" t="s">
        <v>2301</v>
      </c>
      <c r="E6733" s="17">
        <v>43901</v>
      </c>
      <c r="F6733">
        <v>3235</v>
      </c>
      <c r="G6733">
        <v>16</v>
      </c>
      <c r="H6733">
        <v>3516</v>
      </c>
      <c r="I6733">
        <v>4354</v>
      </c>
      <c r="J6733">
        <v>19691</v>
      </c>
      <c r="K6733">
        <v>573004</v>
      </c>
      <c r="L6733">
        <v>54995</v>
      </c>
      <c r="M6733">
        <v>8703</v>
      </c>
      <c r="N6733">
        <v>213000000</v>
      </c>
    </row>
    <row r="6734" spans="1:14" x14ac:dyDescent="0.3">
      <c r="A6734" t="s">
        <v>8975</v>
      </c>
      <c r="B6734" t="s">
        <v>2211</v>
      </c>
      <c r="C6734" t="s">
        <v>2245</v>
      </c>
      <c r="D6734" t="s">
        <v>2246</v>
      </c>
      <c r="E6734" s="17">
        <v>44078</v>
      </c>
      <c r="F6734">
        <v>4201</v>
      </c>
      <c r="G6734">
        <v>21</v>
      </c>
      <c r="H6734">
        <v>4429</v>
      </c>
      <c r="I6734">
        <v>8555</v>
      </c>
      <c r="J6734">
        <v>19712</v>
      </c>
      <c r="K6734">
        <v>577433</v>
      </c>
      <c r="L6734">
        <v>50412</v>
      </c>
      <c r="M6734">
        <v>6641</v>
      </c>
      <c r="N6734">
        <v>331000000</v>
      </c>
    </row>
    <row r="6735" spans="1:14" x14ac:dyDescent="0.3">
      <c r="A6735" t="s">
        <v>8976</v>
      </c>
      <c r="B6735" t="s">
        <v>2190</v>
      </c>
      <c r="C6735" t="s">
        <v>2269</v>
      </c>
      <c r="D6735" t="s">
        <v>2288</v>
      </c>
      <c r="E6735" s="17">
        <v>43976</v>
      </c>
      <c r="F6735">
        <v>2764</v>
      </c>
      <c r="G6735">
        <v>58</v>
      </c>
      <c r="H6735">
        <v>2277</v>
      </c>
      <c r="I6735">
        <v>11319</v>
      </c>
      <c r="J6735">
        <v>19770</v>
      </c>
      <c r="K6735">
        <v>579710</v>
      </c>
      <c r="L6735">
        <v>19348</v>
      </c>
      <c r="M6735">
        <v>2732</v>
      </c>
      <c r="N6735">
        <v>213000000</v>
      </c>
    </row>
    <row r="6736" spans="1:14" x14ac:dyDescent="0.3">
      <c r="A6736" t="s">
        <v>8977</v>
      </c>
      <c r="B6736" t="s">
        <v>2190</v>
      </c>
      <c r="C6736" t="s">
        <v>2269</v>
      </c>
      <c r="D6736" t="s">
        <v>2270</v>
      </c>
      <c r="E6736" s="17">
        <v>44448</v>
      </c>
      <c r="F6736">
        <v>3604</v>
      </c>
      <c r="G6736">
        <v>43</v>
      </c>
      <c r="H6736">
        <v>392</v>
      </c>
      <c r="I6736">
        <v>14923</v>
      </c>
      <c r="J6736">
        <v>19813</v>
      </c>
      <c r="K6736">
        <v>580102</v>
      </c>
      <c r="L6736">
        <v>28832</v>
      </c>
      <c r="M6736">
        <v>10934</v>
      </c>
      <c r="N6736">
        <v>213000000</v>
      </c>
    </row>
    <row r="6737" spans="1:14" x14ac:dyDescent="0.3">
      <c r="A6737" t="s">
        <v>8978</v>
      </c>
      <c r="B6737" t="s">
        <v>2187</v>
      </c>
      <c r="C6737" t="s">
        <v>2201</v>
      </c>
      <c r="D6737" t="s">
        <v>2202</v>
      </c>
      <c r="E6737" s="17">
        <v>44126</v>
      </c>
      <c r="F6737">
        <v>2835</v>
      </c>
      <c r="G6737">
        <v>10</v>
      </c>
      <c r="H6737">
        <v>1851</v>
      </c>
      <c r="I6737">
        <v>17758</v>
      </c>
      <c r="J6737">
        <v>19823</v>
      </c>
      <c r="K6737">
        <v>581953</v>
      </c>
      <c r="L6737">
        <v>25515</v>
      </c>
      <c r="M6737">
        <v>17447</v>
      </c>
      <c r="N6737">
        <v>83000000</v>
      </c>
    </row>
    <row r="6738" spans="1:14" x14ac:dyDescent="0.3">
      <c r="A6738" t="s">
        <v>8979</v>
      </c>
      <c r="B6738" t="s">
        <v>2211</v>
      </c>
      <c r="C6738" t="s">
        <v>2245</v>
      </c>
      <c r="D6738" t="s">
        <v>2246</v>
      </c>
      <c r="E6738" s="17">
        <v>44412</v>
      </c>
      <c r="F6738">
        <v>3901</v>
      </c>
      <c r="G6738">
        <v>41</v>
      </c>
      <c r="H6738">
        <v>778</v>
      </c>
      <c r="I6738">
        <v>21659</v>
      </c>
      <c r="J6738">
        <v>19864</v>
      </c>
      <c r="K6738">
        <v>582731</v>
      </c>
      <c r="L6738">
        <v>31208</v>
      </c>
      <c r="M6738">
        <v>6303</v>
      </c>
      <c r="N6738">
        <v>331000000</v>
      </c>
    </row>
    <row r="6739" spans="1:14" x14ac:dyDescent="0.3">
      <c r="A6739" t="s">
        <v>8980</v>
      </c>
      <c r="B6739" t="s">
        <v>2206</v>
      </c>
      <c r="C6739" t="s">
        <v>2207</v>
      </c>
      <c r="D6739" t="s">
        <v>2263</v>
      </c>
      <c r="E6739" s="17">
        <v>44300</v>
      </c>
      <c r="F6739">
        <v>3234</v>
      </c>
      <c r="G6739">
        <v>22</v>
      </c>
      <c r="H6739">
        <v>3431</v>
      </c>
      <c r="I6739">
        <v>24893</v>
      </c>
      <c r="J6739">
        <v>19886</v>
      </c>
      <c r="K6739">
        <v>586162</v>
      </c>
      <c r="L6739">
        <v>51744</v>
      </c>
      <c r="M6739">
        <v>6178</v>
      </c>
      <c r="N6739">
        <v>68000000</v>
      </c>
    </row>
    <row r="6740" spans="1:14" x14ac:dyDescent="0.3">
      <c r="A6740" t="s">
        <v>8981</v>
      </c>
      <c r="B6740" t="s">
        <v>2190</v>
      </c>
      <c r="C6740" t="s">
        <v>2191</v>
      </c>
      <c r="D6740" t="s">
        <v>2192</v>
      </c>
      <c r="E6740" s="17">
        <v>44336</v>
      </c>
      <c r="F6740">
        <v>3628</v>
      </c>
      <c r="G6740">
        <v>117</v>
      </c>
      <c r="H6740">
        <v>1698</v>
      </c>
      <c r="I6740">
        <v>28521</v>
      </c>
      <c r="J6740">
        <v>20003</v>
      </c>
      <c r="K6740">
        <v>587860</v>
      </c>
      <c r="L6740">
        <v>68932</v>
      </c>
      <c r="M6740">
        <v>11071</v>
      </c>
      <c r="N6740">
        <v>213000000</v>
      </c>
    </row>
    <row r="6741" spans="1:14" x14ac:dyDescent="0.3">
      <c r="A6741" t="s">
        <v>8982</v>
      </c>
      <c r="B6741" t="s">
        <v>2190</v>
      </c>
      <c r="C6741" t="s">
        <v>2252</v>
      </c>
      <c r="D6741" t="s">
        <v>2301</v>
      </c>
      <c r="E6741" s="17">
        <v>44023</v>
      </c>
      <c r="F6741">
        <v>1768</v>
      </c>
      <c r="G6741">
        <v>187</v>
      </c>
      <c r="H6741">
        <v>3254</v>
      </c>
      <c r="I6741">
        <v>30289</v>
      </c>
      <c r="J6741">
        <v>20190</v>
      </c>
      <c r="K6741">
        <v>591114</v>
      </c>
      <c r="L6741">
        <v>26520</v>
      </c>
      <c r="M6741">
        <v>11662</v>
      </c>
      <c r="N6741">
        <v>213000000</v>
      </c>
    </row>
    <row r="6742" spans="1:14" x14ac:dyDescent="0.3">
      <c r="A6742" t="s">
        <v>8983</v>
      </c>
      <c r="B6742" t="s">
        <v>2194</v>
      </c>
      <c r="C6742" t="s">
        <v>2221</v>
      </c>
      <c r="D6742" t="s">
        <v>2281</v>
      </c>
      <c r="E6742" s="17">
        <v>43898</v>
      </c>
      <c r="F6742">
        <v>3509</v>
      </c>
      <c r="G6742">
        <v>61</v>
      </c>
      <c r="H6742">
        <v>4482</v>
      </c>
      <c r="I6742">
        <v>33798</v>
      </c>
      <c r="J6742">
        <v>20251</v>
      </c>
      <c r="K6742">
        <v>595596</v>
      </c>
      <c r="L6742">
        <v>56144</v>
      </c>
      <c r="M6742">
        <v>10360</v>
      </c>
      <c r="N6742">
        <v>1380000000</v>
      </c>
    </row>
    <row r="6743" spans="1:14" x14ac:dyDescent="0.3">
      <c r="A6743" t="s">
        <v>8984</v>
      </c>
      <c r="B6743" t="s">
        <v>2211</v>
      </c>
      <c r="C6743" t="s">
        <v>2241</v>
      </c>
      <c r="D6743" t="s">
        <v>2261</v>
      </c>
      <c r="E6743" s="17">
        <v>44324</v>
      </c>
      <c r="F6743">
        <v>2901</v>
      </c>
      <c r="G6743">
        <v>110</v>
      </c>
      <c r="H6743">
        <v>3271</v>
      </c>
      <c r="I6743">
        <v>36699</v>
      </c>
      <c r="J6743">
        <v>20361</v>
      </c>
      <c r="K6743">
        <v>598867</v>
      </c>
      <c r="L6743">
        <v>52218</v>
      </c>
      <c r="M6743">
        <v>13745</v>
      </c>
      <c r="N6743">
        <v>331000000</v>
      </c>
    </row>
    <row r="6744" spans="1:14" x14ac:dyDescent="0.3">
      <c r="A6744" t="s">
        <v>8985</v>
      </c>
      <c r="B6744" t="s">
        <v>2206</v>
      </c>
      <c r="C6744" t="s">
        <v>2207</v>
      </c>
      <c r="D6744" t="s">
        <v>2263</v>
      </c>
      <c r="E6744" s="17">
        <v>43882</v>
      </c>
      <c r="F6744">
        <v>1541</v>
      </c>
      <c r="G6744">
        <v>53</v>
      </c>
      <c r="H6744">
        <v>3252</v>
      </c>
      <c r="I6744">
        <v>38240</v>
      </c>
      <c r="J6744">
        <v>20414</v>
      </c>
      <c r="K6744">
        <v>602119</v>
      </c>
      <c r="L6744">
        <v>9246</v>
      </c>
      <c r="M6744">
        <v>10655</v>
      </c>
      <c r="N6744">
        <v>68000000</v>
      </c>
    </row>
    <row r="6745" spans="1:14" x14ac:dyDescent="0.3">
      <c r="A6745" t="s">
        <v>8986</v>
      </c>
      <c r="B6745" t="s">
        <v>2187</v>
      </c>
      <c r="C6745" t="s">
        <v>2201</v>
      </c>
      <c r="D6745" t="s">
        <v>2202</v>
      </c>
      <c r="E6745" s="17">
        <v>44193</v>
      </c>
      <c r="F6745">
        <v>2091</v>
      </c>
      <c r="G6745">
        <v>81</v>
      </c>
      <c r="H6745">
        <v>3611</v>
      </c>
      <c r="I6745">
        <v>40331</v>
      </c>
      <c r="J6745">
        <v>20495</v>
      </c>
      <c r="K6745">
        <v>605730</v>
      </c>
      <c r="L6745">
        <v>31365</v>
      </c>
      <c r="M6745">
        <v>13266</v>
      </c>
      <c r="N6745">
        <v>83000000</v>
      </c>
    </row>
    <row r="6746" spans="1:14" x14ac:dyDescent="0.3">
      <c r="A6746" t="s">
        <v>8987</v>
      </c>
      <c r="B6746" t="s">
        <v>2206</v>
      </c>
      <c r="C6746" t="s">
        <v>2207</v>
      </c>
      <c r="D6746" t="s">
        <v>2263</v>
      </c>
      <c r="E6746" s="17">
        <v>44304</v>
      </c>
      <c r="F6746">
        <v>2650</v>
      </c>
      <c r="G6746">
        <v>118</v>
      </c>
      <c r="H6746">
        <v>2612</v>
      </c>
      <c r="I6746">
        <v>42981</v>
      </c>
      <c r="J6746">
        <v>20613</v>
      </c>
      <c r="K6746">
        <v>608342</v>
      </c>
      <c r="L6746">
        <v>34450</v>
      </c>
      <c r="M6746">
        <v>3009</v>
      </c>
      <c r="N6746">
        <v>68000000</v>
      </c>
    </row>
    <row r="6747" spans="1:14" x14ac:dyDescent="0.3">
      <c r="A6747" t="s">
        <v>8988</v>
      </c>
      <c r="B6747" t="s">
        <v>2187</v>
      </c>
      <c r="C6747" t="s">
        <v>2201</v>
      </c>
      <c r="D6747" t="s">
        <v>2272</v>
      </c>
      <c r="E6747" s="17">
        <v>44351</v>
      </c>
      <c r="F6747">
        <v>1731</v>
      </c>
      <c r="G6747">
        <v>108</v>
      </c>
      <c r="H6747">
        <v>1845</v>
      </c>
      <c r="I6747">
        <v>44712</v>
      </c>
      <c r="J6747">
        <v>20721</v>
      </c>
      <c r="K6747">
        <v>610187</v>
      </c>
      <c r="L6747">
        <v>10386</v>
      </c>
      <c r="M6747">
        <v>15867</v>
      </c>
      <c r="N6747">
        <v>83000000</v>
      </c>
    </row>
    <row r="6748" spans="1:14" x14ac:dyDescent="0.3">
      <c r="A6748" t="s">
        <v>8989</v>
      </c>
      <c r="B6748" t="s">
        <v>2206</v>
      </c>
      <c r="C6748" t="s">
        <v>2257</v>
      </c>
      <c r="D6748" t="s">
        <v>2258</v>
      </c>
      <c r="E6748" s="17">
        <v>44261</v>
      </c>
      <c r="F6748">
        <v>91</v>
      </c>
      <c r="G6748">
        <v>111</v>
      </c>
      <c r="H6748">
        <v>3508</v>
      </c>
      <c r="I6748">
        <v>44803</v>
      </c>
      <c r="J6748">
        <v>20832</v>
      </c>
      <c r="K6748">
        <v>613695</v>
      </c>
      <c r="L6748">
        <v>819</v>
      </c>
      <c r="M6748">
        <v>14265</v>
      </c>
      <c r="N6748">
        <v>68000000</v>
      </c>
    </row>
    <row r="6749" spans="1:14" x14ac:dyDescent="0.3">
      <c r="A6749" t="s">
        <v>8990</v>
      </c>
      <c r="B6749" t="s">
        <v>2206</v>
      </c>
      <c r="C6749" t="s">
        <v>2257</v>
      </c>
      <c r="D6749" t="s">
        <v>2258</v>
      </c>
      <c r="E6749" s="17">
        <v>44128</v>
      </c>
      <c r="F6749">
        <v>4854</v>
      </c>
      <c r="G6749">
        <v>12</v>
      </c>
      <c r="H6749">
        <v>3892</v>
      </c>
      <c r="I6749">
        <v>49657</v>
      </c>
      <c r="J6749">
        <v>20844</v>
      </c>
      <c r="K6749">
        <v>617587</v>
      </c>
      <c r="L6749">
        <v>72810</v>
      </c>
      <c r="M6749">
        <v>19176</v>
      </c>
      <c r="N6749">
        <v>68000000</v>
      </c>
    </row>
    <row r="6750" spans="1:14" x14ac:dyDescent="0.3">
      <c r="A6750" t="s">
        <v>8991</v>
      </c>
      <c r="B6750" t="s">
        <v>2211</v>
      </c>
      <c r="C6750" t="s">
        <v>2237</v>
      </c>
      <c r="D6750" t="s">
        <v>2238</v>
      </c>
      <c r="E6750" s="17">
        <v>44265</v>
      </c>
      <c r="F6750">
        <v>730</v>
      </c>
      <c r="G6750">
        <v>67</v>
      </c>
      <c r="H6750">
        <v>3111</v>
      </c>
      <c r="I6750">
        <v>50387</v>
      </c>
      <c r="J6750">
        <v>20911</v>
      </c>
      <c r="K6750">
        <v>620698</v>
      </c>
      <c r="L6750">
        <v>9490</v>
      </c>
      <c r="M6750">
        <v>9217</v>
      </c>
      <c r="N6750">
        <v>331000000</v>
      </c>
    </row>
    <row r="6751" spans="1:14" x14ac:dyDescent="0.3">
      <c r="A6751" t="s">
        <v>8992</v>
      </c>
      <c r="B6751" t="s">
        <v>2194</v>
      </c>
      <c r="C6751" t="s">
        <v>2195</v>
      </c>
      <c r="D6751" t="s">
        <v>2196</v>
      </c>
      <c r="E6751" s="17">
        <v>44526</v>
      </c>
      <c r="F6751">
        <v>4432</v>
      </c>
      <c r="G6751">
        <v>106</v>
      </c>
      <c r="H6751">
        <v>4317</v>
      </c>
      <c r="I6751">
        <v>54819</v>
      </c>
      <c r="J6751">
        <v>21017</v>
      </c>
      <c r="K6751">
        <v>625015</v>
      </c>
      <c r="L6751">
        <v>53184</v>
      </c>
      <c r="M6751">
        <v>17916</v>
      </c>
      <c r="N6751">
        <v>1380000000</v>
      </c>
    </row>
    <row r="6752" spans="1:14" x14ac:dyDescent="0.3">
      <c r="A6752" t="s">
        <v>8993</v>
      </c>
      <c r="B6752" t="s">
        <v>2206</v>
      </c>
      <c r="C6752" t="s">
        <v>2207</v>
      </c>
      <c r="D6752" t="s">
        <v>2263</v>
      </c>
      <c r="E6752" s="17">
        <v>44521</v>
      </c>
      <c r="F6752">
        <v>3814</v>
      </c>
      <c r="G6752">
        <v>26</v>
      </c>
      <c r="H6752">
        <v>1866</v>
      </c>
      <c r="I6752">
        <v>58633</v>
      </c>
      <c r="J6752">
        <v>21043</v>
      </c>
      <c r="K6752">
        <v>626881</v>
      </c>
      <c r="L6752">
        <v>19070</v>
      </c>
      <c r="M6752">
        <v>527</v>
      </c>
      <c r="N6752">
        <v>68000000</v>
      </c>
    </row>
    <row r="6753" spans="1:14" x14ac:dyDescent="0.3">
      <c r="A6753" t="s">
        <v>8994</v>
      </c>
      <c r="B6753" t="s">
        <v>2190</v>
      </c>
      <c r="C6753" t="s">
        <v>2252</v>
      </c>
      <c r="D6753" t="s">
        <v>2301</v>
      </c>
      <c r="E6753" s="17">
        <v>44028</v>
      </c>
      <c r="F6753">
        <v>699</v>
      </c>
      <c r="G6753">
        <v>114</v>
      </c>
      <c r="H6753">
        <v>1052</v>
      </c>
      <c r="I6753">
        <v>59332</v>
      </c>
      <c r="J6753">
        <v>21157</v>
      </c>
      <c r="K6753">
        <v>627933</v>
      </c>
      <c r="L6753">
        <v>4893</v>
      </c>
      <c r="M6753">
        <v>11526</v>
      </c>
      <c r="N6753">
        <v>213000000</v>
      </c>
    </row>
    <row r="6754" spans="1:14" x14ac:dyDescent="0.3">
      <c r="A6754" t="s">
        <v>8995</v>
      </c>
      <c r="B6754" t="s">
        <v>2190</v>
      </c>
      <c r="C6754" t="s">
        <v>2191</v>
      </c>
      <c r="D6754" t="s">
        <v>2192</v>
      </c>
      <c r="E6754" s="17">
        <v>43958</v>
      </c>
      <c r="F6754">
        <v>3014</v>
      </c>
      <c r="G6754">
        <v>167</v>
      </c>
      <c r="H6754">
        <v>926</v>
      </c>
      <c r="I6754">
        <v>62346</v>
      </c>
      <c r="J6754">
        <v>21324</v>
      </c>
      <c r="K6754">
        <v>628859</v>
      </c>
      <c r="L6754">
        <v>42196</v>
      </c>
      <c r="M6754">
        <v>18830</v>
      </c>
      <c r="N6754">
        <v>213000000</v>
      </c>
    </row>
    <row r="6755" spans="1:14" x14ac:dyDescent="0.3">
      <c r="A6755" t="s">
        <v>8996</v>
      </c>
      <c r="B6755" t="s">
        <v>2190</v>
      </c>
      <c r="C6755" t="s">
        <v>2191</v>
      </c>
      <c r="D6755" t="s">
        <v>2285</v>
      </c>
      <c r="E6755" s="17">
        <v>44362</v>
      </c>
      <c r="F6755">
        <v>2311</v>
      </c>
      <c r="G6755">
        <v>73</v>
      </c>
      <c r="H6755">
        <v>3772</v>
      </c>
      <c r="I6755">
        <v>64657</v>
      </c>
      <c r="J6755">
        <v>21397</v>
      </c>
      <c r="K6755">
        <v>632631</v>
      </c>
      <c r="L6755">
        <v>41598</v>
      </c>
      <c r="M6755">
        <v>7190</v>
      </c>
      <c r="N6755">
        <v>213000000</v>
      </c>
    </row>
    <row r="6756" spans="1:14" x14ac:dyDescent="0.3">
      <c r="A6756" t="s">
        <v>8997</v>
      </c>
      <c r="B6756" t="s">
        <v>2194</v>
      </c>
      <c r="C6756" t="s">
        <v>2195</v>
      </c>
      <c r="D6756" t="s">
        <v>2296</v>
      </c>
      <c r="E6756" s="17">
        <v>44241</v>
      </c>
      <c r="F6756">
        <v>2016</v>
      </c>
      <c r="G6756">
        <v>91</v>
      </c>
      <c r="H6756">
        <v>3042</v>
      </c>
      <c r="I6756">
        <v>66673</v>
      </c>
      <c r="J6756">
        <v>21488</v>
      </c>
      <c r="K6756">
        <v>635673</v>
      </c>
      <c r="L6756">
        <v>26208</v>
      </c>
      <c r="M6756">
        <v>15616</v>
      </c>
      <c r="N6756">
        <v>1380000000</v>
      </c>
    </row>
    <row r="6757" spans="1:14" x14ac:dyDescent="0.3">
      <c r="A6757" t="s">
        <v>8998</v>
      </c>
      <c r="B6757" t="s">
        <v>2206</v>
      </c>
      <c r="C6757" t="s">
        <v>2207</v>
      </c>
      <c r="D6757" t="s">
        <v>2208</v>
      </c>
      <c r="E6757" s="17">
        <v>43895</v>
      </c>
      <c r="F6757">
        <v>3490</v>
      </c>
      <c r="G6757">
        <v>84</v>
      </c>
      <c r="H6757">
        <v>4225</v>
      </c>
      <c r="I6757">
        <v>70163</v>
      </c>
      <c r="J6757">
        <v>21572</v>
      </c>
      <c r="K6757">
        <v>639898</v>
      </c>
      <c r="L6757">
        <v>24430</v>
      </c>
      <c r="M6757">
        <v>627</v>
      </c>
      <c r="N6757">
        <v>68000000</v>
      </c>
    </row>
    <row r="6758" spans="1:14" x14ac:dyDescent="0.3">
      <c r="A6758" t="s">
        <v>8999</v>
      </c>
      <c r="B6758" t="s">
        <v>2187</v>
      </c>
      <c r="C6758" t="s">
        <v>2201</v>
      </c>
      <c r="D6758" t="s">
        <v>2202</v>
      </c>
      <c r="E6758" s="17">
        <v>44524</v>
      </c>
      <c r="F6758">
        <v>977</v>
      </c>
      <c r="G6758">
        <v>115</v>
      </c>
      <c r="H6758">
        <v>2095</v>
      </c>
      <c r="I6758">
        <v>71140</v>
      </c>
      <c r="J6758">
        <v>21687</v>
      </c>
      <c r="K6758">
        <v>641993</v>
      </c>
      <c r="L6758">
        <v>14655</v>
      </c>
      <c r="M6758">
        <v>2116</v>
      </c>
      <c r="N6758">
        <v>83000000</v>
      </c>
    </row>
    <row r="6759" spans="1:14" x14ac:dyDescent="0.3">
      <c r="A6759" t="s">
        <v>9000</v>
      </c>
      <c r="B6759" t="s">
        <v>2187</v>
      </c>
      <c r="C6759" t="s">
        <v>2338</v>
      </c>
      <c r="D6759" t="s">
        <v>2339</v>
      </c>
      <c r="E6759" s="17">
        <v>44071</v>
      </c>
      <c r="F6759">
        <v>4210</v>
      </c>
      <c r="G6759">
        <v>74</v>
      </c>
      <c r="H6759">
        <v>3840</v>
      </c>
      <c r="I6759">
        <v>75350</v>
      </c>
      <c r="J6759">
        <v>21761</v>
      </c>
      <c r="K6759">
        <v>645833</v>
      </c>
      <c r="L6759">
        <v>75780</v>
      </c>
      <c r="M6759">
        <v>16012</v>
      </c>
      <c r="N6759">
        <v>83000000</v>
      </c>
    </row>
    <row r="6760" spans="1:14" x14ac:dyDescent="0.3">
      <c r="A6760" t="s">
        <v>9001</v>
      </c>
      <c r="B6760" t="s">
        <v>2211</v>
      </c>
      <c r="C6760" t="s">
        <v>2245</v>
      </c>
      <c r="D6760" t="s">
        <v>2246</v>
      </c>
      <c r="E6760" s="17">
        <v>44199</v>
      </c>
      <c r="F6760">
        <v>1258</v>
      </c>
      <c r="G6760">
        <v>83</v>
      </c>
      <c r="H6760">
        <v>826</v>
      </c>
      <c r="I6760">
        <v>76608</v>
      </c>
      <c r="J6760">
        <v>21844</v>
      </c>
      <c r="K6760">
        <v>646659</v>
      </c>
      <c r="L6760">
        <v>10064</v>
      </c>
      <c r="M6760">
        <v>6707</v>
      </c>
      <c r="N6760">
        <v>331000000</v>
      </c>
    </row>
    <row r="6761" spans="1:14" x14ac:dyDescent="0.3">
      <c r="A6761" t="s">
        <v>9002</v>
      </c>
      <c r="B6761" t="s">
        <v>2194</v>
      </c>
      <c r="C6761" t="s">
        <v>27</v>
      </c>
      <c r="D6761" t="s">
        <v>27</v>
      </c>
      <c r="E6761" s="17">
        <v>44366</v>
      </c>
      <c r="F6761">
        <v>3855</v>
      </c>
      <c r="G6761">
        <v>82</v>
      </c>
      <c r="H6761">
        <v>3487</v>
      </c>
      <c r="I6761">
        <v>80463</v>
      </c>
      <c r="J6761">
        <v>21926</v>
      </c>
      <c r="K6761">
        <v>650146</v>
      </c>
      <c r="L6761">
        <v>26985</v>
      </c>
      <c r="M6761">
        <v>12684</v>
      </c>
      <c r="N6761">
        <v>1380000000</v>
      </c>
    </row>
    <row r="6762" spans="1:14" x14ac:dyDescent="0.3">
      <c r="A6762" t="s">
        <v>9003</v>
      </c>
      <c r="B6762" t="s">
        <v>2206</v>
      </c>
      <c r="C6762" t="s">
        <v>2207</v>
      </c>
      <c r="D6762" t="s">
        <v>2263</v>
      </c>
      <c r="E6762" s="17">
        <v>44214</v>
      </c>
      <c r="F6762">
        <v>1297</v>
      </c>
      <c r="G6762">
        <v>137</v>
      </c>
      <c r="H6762">
        <v>4695</v>
      </c>
      <c r="I6762">
        <v>81760</v>
      </c>
      <c r="J6762">
        <v>22063</v>
      </c>
      <c r="K6762">
        <v>654841</v>
      </c>
      <c r="L6762">
        <v>14267</v>
      </c>
      <c r="M6762">
        <v>8799</v>
      </c>
      <c r="N6762">
        <v>68000000</v>
      </c>
    </row>
    <row r="6763" spans="1:14" x14ac:dyDescent="0.3">
      <c r="A6763" t="s">
        <v>9004</v>
      </c>
      <c r="B6763" t="s">
        <v>2190</v>
      </c>
      <c r="C6763" t="s">
        <v>2198</v>
      </c>
      <c r="D6763" t="s">
        <v>2199</v>
      </c>
      <c r="E6763" s="17">
        <v>44261</v>
      </c>
      <c r="F6763">
        <v>1978</v>
      </c>
      <c r="G6763">
        <v>14</v>
      </c>
      <c r="H6763">
        <v>769</v>
      </c>
      <c r="I6763">
        <v>83738</v>
      </c>
      <c r="J6763">
        <v>22077</v>
      </c>
      <c r="K6763">
        <v>655610</v>
      </c>
      <c r="L6763">
        <v>25714</v>
      </c>
      <c r="M6763">
        <v>15926</v>
      </c>
      <c r="N6763">
        <v>213000000</v>
      </c>
    </row>
    <row r="6764" spans="1:14" x14ac:dyDescent="0.3">
      <c r="A6764" t="s">
        <v>9005</v>
      </c>
      <c r="B6764" t="s">
        <v>2194</v>
      </c>
      <c r="C6764" t="s">
        <v>2221</v>
      </c>
      <c r="D6764" t="s">
        <v>2281</v>
      </c>
      <c r="E6764" s="17">
        <v>43913</v>
      </c>
      <c r="F6764">
        <v>4129</v>
      </c>
      <c r="G6764">
        <v>44</v>
      </c>
      <c r="H6764">
        <v>3970</v>
      </c>
      <c r="I6764">
        <v>87867</v>
      </c>
      <c r="J6764">
        <v>22121</v>
      </c>
      <c r="K6764">
        <v>659580</v>
      </c>
      <c r="L6764">
        <v>33032</v>
      </c>
      <c r="M6764">
        <v>18577</v>
      </c>
      <c r="N6764">
        <v>1380000000</v>
      </c>
    </row>
    <row r="6765" spans="1:14" x14ac:dyDescent="0.3">
      <c r="A6765" t="s">
        <v>9006</v>
      </c>
      <c r="B6765" t="s">
        <v>2194</v>
      </c>
      <c r="C6765" t="s">
        <v>2204</v>
      </c>
      <c r="D6765" t="s">
        <v>2235</v>
      </c>
      <c r="E6765" s="17">
        <v>44527</v>
      </c>
      <c r="F6765">
        <v>1732</v>
      </c>
      <c r="G6765">
        <v>180</v>
      </c>
      <c r="H6765">
        <v>456</v>
      </c>
      <c r="I6765">
        <v>89599</v>
      </c>
      <c r="J6765">
        <v>22301</v>
      </c>
      <c r="K6765">
        <v>660036</v>
      </c>
      <c r="L6765">
        <v>22516</v>
      </c>
      <c r="M6765">
        <v>15921</v>
      </c>
      <c r="N6765">
        <v>1380000000</v>
      </c>
    </row>
    <row r="6766" spans="1:14" x14ac:dyDescent="0.3">
      <c r="A6766" t="s">
        <v>9007</v>
      </c>
      <c r="B6766" t="s">
        <v>2206</v>
      </c>
      <c r="C6766" t="s">
        <v>2207</v>
      </c>
      <c r="D6766" t="s">
        <v>2263</v>
      </c>
      <c r="E6766" s="17">
        <v>44441</v>
      </c>
      <c r="F6766">
        <v>2942</v>
      </c>
      <c r="G6766">
        <v>81</v>
      </c>
      <c r="H6766">
        <v>1072</v>
      </c>
      <c r="I6766">
        <v>92541</v>
      </c>
      <c r="J6766">
        <v>22382</v>
      </c>
      <c r="K6766">
        <v>661108</v>
      </c>
      <c r="L6766">
        <v>17652</v>
      </c>
      <c r="M6766">
        <v>297</v>
      </c>
      <c r="N6766">
        <v>68000000</v>
      </c>
    </row>
    <row r="6767" spans="1:14" x14ac:dyDescent="0.3">
      <c r="A6767" t="s">
        <v>9008</v>
      </c>
      <c r="B6767" t="s">
        <v>2211</v>
      </c>
      <c r="C6767" t="s">
        <v>2237</v>
      </c>
      <c r="D6767" t="s">
        <v>2250</v>
      </c>
      <c r="E6767" s="17">
        <v>44404</v>
      </c>
      <c r="F6767">
        <v>2509</v>
      </c>
      <c r="G6767">
        <v>6</v>
      </c>
      <c r="H6767">
        <v>2775</v>
      </c>
      <c r="I6767">
        <v>95050</v>
      </c>
      <c r="J6767">
        <v>22388</v>
      </c>
      <c r="K6767">
        <v>663883</v>
      </c>
      <c r="L6767">
        <v>15054</v>
      </c>
      <c r="M6767">
        <v>11764</v>
      </c>
      <c r="N6767">
        <v>331000000</v>
      </c>
    </row>
    <row r="6768" spans="1:14" x14ac:dyDescent="0.3">
      <c r="A6768" t="s">
        <v>9009</v>
      </c>
      <c r="B6768" t="s">
        <v>2211</v>
      </c>
      <c r="C6768" t="s">
        <v>2241</v>
      </c>
      <c r="D6768" t="s">
        <v>2261</v>
      </c>
      <c r="E6768" s="17">
        <v>44116</v>
      </c>
      <c r="F6768">
        <v>448</v>
      </c>
      <c r="G6768">
        <v>157</v>
      </c>
      <c r="H6768">
        <v>4630</v>
      </c>
      <c r="I6768">
        <v>95498</v>
      </c>
      <c r="J6768">
        <v>22545</v>
      </c>
      <c r="K6768">
        <v>668513</v>
      </c>
      <c r="L6768">
        <v>5824</v>
      </c>
      <c r="M6768">
        <v>19677</v>
      </c>
      <c r="N6768">
        <v>331000000</v>
      </c>
    </row>
    <row r="6769" spans="1:14" x14ac:dyDescent="0.3">
      <c r="A6769" t="s">
        <v>9010</v>
      </c>
      <c r="B6769" t="s">
        <v>2211</v>
      </c>
      <c r="C6769" t="s">
        <v>2237</v>
      </c>
      <c r="D6769" t="s">
        <v>2250</v>
      </c>
      <c r="E6769" s="17">
        <v>44364</v>
      </c>
      <c r="F6769">
        <v>1237</v>
      </c>
      <c r="G6769">
        <v>77</v>
      </c>
      <c r="H6769">
        <v>2483</v>
      </c>
      <c r="I6769">
        <v>96735</v>
      </c>
      <c r="J6769">
        <v>22622</v>
      </c>
      <c r="K6769">
        <v>670996</v>
      </c>
      <c r="L6769">
        <v>23503</v>
      </c>
      <c r="M6769">
        <v>15497</v>
      </c>
      <c r="N6769">
        <v>331000000</v>
      </c>
    </row>
    <row r="6770" spans="1:14" x14ac:dyDescent="0.3">
      <c r="A6770" t="s">
        <v>9011</v>
      </c>
      <c r="B6770" t="s">
        <v>2190</v>
      </c>
      <c r="C6770" t="s">
        <v>2198</v>
      </c>
      <c r="D6770" t="s">
        <v>2306</v>
      </c>
      <c r="E6770" s="17">
        <v>44289</v>
      </c>
      <c r="F6770">
        <v>4500</v>
      </c>
      <c r="G6770">
        <v>29</v>
      </c>
      <c r="H6770">
        <v>2298</v>
      </c>
      <c r="I6770">
        <v>101235</v>
      </c>
      <c r="J6770">
        <v>22651</v>
      </c>
      <c r="K6770">
        <v>673294</v>
      </c>
      <c r="L6770">
        <v>49500</v>
      </c>
      <c r="M6770">
        <v>9736</v>
      </c>
      <c r="N6770">
        <v>213000000</v>
      </c>
    </row>
    <row r="6771" spans="1:14" x14ac:dyDescent="0.3">
      <c r="A6771" t="s">
        <v>9012</v>
      </c>
      <c r="B6771" t="s">
        <v>2190</v>
      </c>
      <c r="C6771" t="s">
        <v>2252</v>
      </c>
      <c r="D6771" t="s">
        <v>2301</v>
      </c>
      <c r="E6771" s="17">
        <v>44042</v>
      </c>
      <c r="F6771">
        <v>332</v>
      </c>
      <c r="G6771">
        <v>117</v>
      </c>
      <c r="H6771">
        <v>2971</v>
      </c>
      <c r="I6771">
        <v>101567</v>
      </c>
      <c r="J6771">
        <v>22768</v>
      </c>
      <c r="K6771">
        <v>676265</v>
      </c>
      <c r="L6771">
        <v>2988</v>
      </c>
      <c r="M6771">
        <v>14850</v>
      </c>
      <c r="N6771">
        <v>213000000</v>
      </c>
    </row>
    <row r="6772" spans="1:14" x14ac:dyDescent="0.3">
      <c r="A6772" t="s">
        <v>9013</v>
      </c>
      <c r="B6772" t="s">
        <v>2206</v>
      </c>
      <c r="C6772" t="s">
        <v>2224</v>
      </c>
      <c r="D6772" t="s">
        <v>2225</v>
      </c>
      <c r="E6772" s="17">
        <v>43956</v>
      </c>
      <c r="F6772">
        <v>4323</v>
      </c>
      <c r="G6772">
        <v>154</v>
      </c>
      <c r="H6772">
        <v>3929</v>
      </c>
      <c r="I6772">
        <v>105890</v>
      </c>
      <c r="J6772">
        <v>22922</v>
      </c>
      <c r="K6772">
        <v>680194</v>
      </c>
      <c r="L6772">
        <v>38907</v>
      </c>
      <c r="M6772">
        <v>5189</v>
      </c>
      <c r="N6772">
        <v>68000000</v>
      </c>
    </row>
    <row r="6773" spans="1:14" x14ac:dyDescent="0.3">
      <c r="A6773" t="s">
        <v>9014</v>
      </c>
      <c r="B6773" t="s">
        <v>2211</v>
      </c>
      <c r="C6773" t="s">
        <v>2237</v>
      </c>
      <c r="D6773" t="s">
        <v>2238</v>
      </c>
      <c r="E6773" s="17">
        <v>44243</v>
      </c>
      <c r="F6773">
        <v>165</v>
      </c>
      <c r="G6773">
        <v>48</v>
      </c>
      <c r="H6773">
        <v>4400</v>
      </c>
      <c r="I6773">
        <v>106055</v>
      </c>
      <c r="J6773">
        <v>22970</v>
      </c>
      <c r="K6773">
        <v>684594</v>
      </c>
      <c r="L6773">
        <v>2805</v>
      </c>
      <c r="M6773">
        <v>12957</v>
      </c>
      <c r="N6773">
        <v>331000000</v>
      </c>
    </row>
    <row r="6774" spans="1:14" x14ac:dyDescent="0.3">
      <c r="A6774" t="s">
        <v>9015</v>
      </c>
      <c r="B6774" t="s">
        <v>2206</v>
      </c>
      <c r="C6774" t="s">
        <v>2232</v>
      </c>
      <c r="D6774" t="s">
        <v>2326</v>
      </c>
      <c r="E6774" s="17">
        <v>44329</v>
      </c>
      <c r="F6774">
        <v>4680</v>
      </c>
      <c r="G6774">
        <v>184</v>
      </c>
      <c r="H6774">
        <v>1642</v>
      </c>
      <c r="I6774">
        <v>110735</v>
      </c>
      <c r="J6774">
        <v>23154</v>
      </c>
      <c r="K6774">
        <v>686236</v>
      </c>
      <c r="L6774">
        <v>60840</v>
      </c>
      <c r="M6774">
        <v>18433</v>
      </c>
      <c r="N6774">
        <v>68000000</v>
      </c>
    </row>
    <row r="6775" spans="1:14" x14ac:dyDescent="0.3">
      <c r="A6775" t="s">
        <v>9016</v>
      </c>
      <c r="B6775" t="s">
        <v>2211</v>
      </c>
      <c r="C6775" t="s">
        <v>2245</v>
      </c>
      <c r="D6775" t="s">
        <v>2308</v>
      </c>
      <c r="E6775" s="17">
        <v>44255</v>
      </c>
      <c r="F6775">
        <v>4832</v>
      </c>
      <c r="G6775">
        <v>191</v>
      </c>
      <c r="H6775">
        <v>1017</v>
      </c>
      <c r="I6775">
        <v>115567</v>
      </c>
      <c r="J6775">
        <v>23345</v>
      </c>
      <c r="K6775">
        <v>687253</v>
      </c>
      <c r="L6775">
        <v>72480</v>
      </c>
      <c r="M6775">
        <v>19668</v>
      </c>
      <c r="N6775">
        <v>331000000</v>
      </c>
    </row>
    <row r="6776" spans="1:14" x14ac:dyDescent="0.3">
      <c r="A6776" t="s">
        <v>9017</v>
      </c>
      <c r="B6776" t="s">
        <v>2194</v>
      </c>
      <c r="C6776" t="s">
        <v>2221</v>
      </c>
      <c r="D6776" t="s">
        <v>2281</v>
      </c>
      <c r="E6776" s="17">
        <v>44384</v>
      </c>
      <c r="F6776">
        <v>4693</v>
      </c>
      <c r="G6776">
        <v>100</v>
      </c>
      <c r="H6776">
        <v>4042</v>
      </c>
      <c r="I6776">
        <v>120260</v>
      </c>
      <c r="J6776">
        <v>23445</v>
      </c>
      <c r="K6776">
        <v>691295</v>
      </c>
      <c r="L6776">
        <v>37544</v>
      </c>
      <c r="M6776">
        <v>16466</v>
      </c>
      <c r="N6776">
        <v>1380000000</v>
      </c>
    </row>
    <row r="6777" spans="1:14" x14ac:dyDescent="0.3">
      <c r="A6777" t="s">
        <v>9018</v>
      </c>
      <c r="B6777" t="s">
        <v>2187</v>
      </c>
      <c r="C6777" t="s">
        <v>2201</v>
      </c>
      <c r="D6777" t="s">
        <v>2272</v>
      </c>
      <c r="E6777" s="17">
        <v>44440</v>
      </c>
      <c r="F6777">
        <v>4688</v>
      </c>
      <c r="G6777">
        <v>190</v>
      </c>
      <c r="H6777">
        <v>1463</v>
      </c>
      <c r="I6777">
        <v>124948</v>
      </c>
      <c r="J6777">
        <v>23635</v>
      </c>
      <c r="K6777">
        <v>692758</v>
      </c>
      <c r="L6777">
        <v>70320</v>
      </c>
      <c r="M6777">
        <v>14278</v>
      </c>
      <c r="N6777">
        <v>83000000</v>
      </c>
    </row>
    <row r="6778" spans="1:14" x14ac:dyDescent="0.3">
      <c r="A6778" t="s">
        <v>9019</v>
      </c>
      <c r="B6778" t="s">
        <v>2187</v>
      </c>
      <c r="C6778" t="s">
        <v>2338</v>
      </c>
      <c r="D6778" t="s">
        <v>2339</v>
      </c>
      <c r="E6778" s="17">
        <v>44373</v>
      </c>
      <c r="F6778">
        <v>4027</v>
      </c>
      <c r="G6778">
        <v>175</v>
      </c>
      <c r="H6778">
        <v>1511</v>
      </c>
      <c r="I6778">
        <v>128975</v>
      </c>
      <c r="J6778">
        <v>23810</v>
      </c>
      <c r="K6778">
        <v>694269</v>
      </c>
      <c r="L6778">
        <v>72486</v>
      </c>
      <c r="M6778">
        <v>8332</v>
      </c>
      <c r="N6778">
        <v>83000000</v>
      </c>
    </row>
    <row r="6779" spans="1:14" x14ac:dyDescent="0.3">
      <c r="A6779" t="s">
        <v>9020</v>
      </c>
      <c r="B6779" t="s">
        <v>2211</v>
      </c>
      <c r="C6779" t="s">
        <v>2212</v>
      </c>
      <c r="D6779" t="s">
        <v>2328</v>
      </c>
      <c r="E6779" s="17">
        <v>43988</v>
      </c>
      <c r="F6779">
        <v>2774</v>
      </c>
      <c r="G6779">
        <v>168</v>
      </c>
      <c r="H6779">
        <v>3473</v>
      </c>
      <c r="I6779">
        <v>131749</v>
      </c>
      <c r="J6779">
        <v>23978</v>
      </c>
      <c r="K6779">
        <v>697742</v>
      </c>
      <c r="L6779">
        <v>13870</v>
      </c>
      <c r="M6779">
        <v>15345</v>
      </c>
      <c r="N6779">
        <v>331000000</v>
      </c>
    </row>
    <row r="6780" spans="1:14" x14ac:dyDescent="0.3">
      <c r="A6780" t="s">
        <v>9021</v>
      </c>
      <c r="B6780" t="s">
        <v>2206</v>
      </c>
      <c r="C6780" t="s">
        <v>2232</v>
      </c>
      <c r="D6780" t="s">
        <v>2326</v>
      </c>
      <c r="E6780" s="17">
        <v>43942</v>
      </c>
      <c r="F6780">
        <v>1699</v>
      </c>
      <c r="G6780">
        <v>80</v>
      </c>
      <c r="H6780">
        <v>4471</v>
      </c>
      <c r="I6780">
        <v>133448</v>
      </c>
      <c r="J6780">
        <v>24058</v>
      </c>
      <c r="K6780">
        <v>702213</v>
      </c>
      <c r="L6780">
        <v>16990</v>
      </c>
      <c r="M6780">
        <v>11915</v>
      </c>
      <c r="N6780">
        <v>68000000</v>
      </c>
    </row>
    <row r="6781" spans="1:14" x14ac:dyDescent="0.3">
      <c r="A6781" t="s">
        <v>9022</v>
      </c>
      <c r="B6781" t="s">
        <v>2190</v>
      </c>
      <c r="C6781" t="s">
        <v>2252</v>
      </c>
      <c r="D6781" t="s">
        <v>2301</v>
      </c>
      <c r="E6781" s="17">
        <v>44232</v>
      </c>
      <c r="F6781">
        <v>1413</v>
      </c>
      <c r="G6781">
        <v>29</v>
      </c>
      <c r="H6781">
        <v>3638</v>
      </c>
      <c r="I6781">
        <v>134861</v>
      </c>
      <c r="J6781">
        <v>24087</v>
      </c>
      <c r="K6781">
        <v>705851</v>
      </c>
      <c r="L6781">
        <v>26847</v>
      </c>
      <c r="M6781">
        <v>1831</v>
      </c>
      <c r="N6781">
        <v>213000000</v>
      </c>
    </row>
    <row r="6782" spans="1:14" x14ac:dyDescent="0.3">
      <c r="A6782" t="s">
        <v>9023</v>
      </c>
      <c r="B6782" t="s">
        <v>2211</v>
      </c>
      <c r="C6782" t="s">
        <v>2212</v>
      </c>
      <c r="D6782" t="s">
        <v>2213</v>
      </c>
      <c r="E6782" s="17">
        <v>43952</v>
      </c>
      <c r="F6782">
        <v>1446</v>
      </c>
      <c r="G6782">
        <v>2</v>
      </c>
      <c r="H6782">
        <v>1721</v>
      </c>
      <c r="I6782">
        <v>136307</v>
      </c>
      <c r="J6782">
        <v>24089</v>
      </c>
      <c r="K6782">
        <v>707572</v>
      </c>
      <c r="L6782">
        <v>26028</v>
      </c>
      <c r="M6782">
        <v>6097</v>
      </c>
      <c r="N6782">
        <v>331000000</v>
      </c>
    </row>
    <row r="6783" spans="1:14" x14ac:dyDescent="0.3">
      <c r="A6783" t="s">
        <v>9024</v>
      </c>
      <c r="B6783" t="s">
        <v>2211</v>
      </c>
      <c r="C6783" t="s">
        <v>2245</v>
      </c>
      <c r="D6783" t="s">
        <v>2308</v>
      </c>
      <c r="E6783" s="17">
        <v>44103</v>
      </c>
      <c r="F6783">
        <v>3482</v>
      </c>
      <c r="G6783">
        <v>36</v>
      </c>
      <c r="H6783">
        <v>686</v>
      </c>
      <c r="I6783">
        <v>139789</v>
      </c>
      <c r="J6783">
        <v>24125</v>
      </c>
      <c r="K6783">
        <v>708258</v>
      </c>
      <c r="L6783">
        <v>24374</v>
      </c>
      <c r="M6783">
        <v>5515</v>
      </c>
      <c r="N6783">
        <v>331000000</v>
      </c>
    </row>
    <row r="6784" spans="1:14" x14ac:dyDescent="0.3">
      <c r="A6784" t="s">
        <v>9025</v>
      </c>
      <c r="B6784" t="s">
        <v>2190</v>
      </c>
      <c r="C6784" t="s">
        <v>2191</v>
      </c>
      <c r="D6784" t="s">
        <v>2285</v>
      </c>
      <c r="E6784" s="17">
        <v>44124</v>
      </c>
      <c r="F6784">
        <v>4744</v>
      </c>
      <c r="G6784">
        <v>29</v>
      </c>
      <c r="H6784">
        <v>4466</v>
      </c>
      <c r="I6784">
        <v>144533</v>
      </c>
      <c r="J6784">
        <v>24154</v>
      </c>
      <c r="K6784">
        <v>712724</v>
      </c>
      <c r="L6784">
        <v>90136</v>
      </c>
      <c r="M6784">
        <v>930</v>
      </c>
      <c r="N6784">
        <v>213000000</v>
      </c>
    </row>
    <row r="6785" spans="1:14" x14ac:dyDescent="0.3">
      <c r="A6785" t="s">
        <v>9026</v>
      </c>
      <c r="B6785" t="s">
        <v>2211</v>
      </c>
      <c r="C6785" t="s">
        <v>2212</v>
      </c>
      <c r="D6785" t="s">
        <v>2328</v>
      </c>
      <c r="E6785" s="17">
        <v>44228</v>
      </c>
      <c r="F6785">
        <v>1687</v>
      </c>
      <c r="G6785">
        <v>53</v>
      </c>
      <c r="H6785">
        <v>3483</v>
      </c>
      <c r="I6785">
        <v>146220</v>
      </c>
      <c r="J6785">
        <v>24207</v>
      </c>
      <c r="K6785">
        <v>716207</v>
      </c>
      <c r="L6785">
        <v>30366</v>
      </c>
      <c r="M6785">
        <v>2288</v>
      </c>
      <c r="N6785">
        <v>331000000</v>
      </c>
    </row>
    <row r="6786" spans="1:14" x14ac:dyDescent="0.3">
      <c r="A6786" t="s">
        <v>9027</v>
      </c>
      <c r="B6786" t="s">
        <v>2194</v>
      </c>
      <c r="C6786" t="s">
        <v>2221</v>
      </c>
      <c r="D6786" t="s">
        <v>2281</v>
      </c>
      <c r="E6786" s="17">
        <v>44301</v>
      </c>
      <c r="F6786">
        <v>446</v>
      </c>
      <c r="G6786">
        <v>112</v>
      </c>
      <c r="H6786">
        <v>4250</v>
      </c>
      <c r="I6786">
        <v>146666</v>
      </c>
      <c r="J6786">
        <v>24319</v>
      </c>
      <c r="K6786">
        <v>720457</v>
      </c>
      <c r="L6786">
        <v>2676</v>
      </c>
      <c r="M6786">
        <v>2671</v>
      </c>
      <c r="N6786">
        <v>1380000000</v>
      </c>
    </row>
    <row r="6787" spans="1:14" x14ac:dyDescent="0.3">
      <c r="A6787" t="s">
        <v>9028</v>
      </c>
      <c r="B6787" t="s">
        <v>2190</v>
      </c>
      <c r="C6787" t="s">
        <v>2252</v>
      </c>
      <c r="D6787" t="s">
        <v>2301</v>
      </c>
      <c r="E6787" s="17">
        <v>44037</v>
      </c>
      <c r="F6787">
        <v>3474</v>
      </c>
      <c r="G6787">
        <v>85</v>
      </c>
      <c r="H6787">
        <v>3632</v>
      </c>
      <c r="I6787">
        <v>150140</v>
      </c>
      <c r="J6787">
        <v>24404</v>
      </c>
      <c r="K6787">
        <v>724089</v>
      </c>
      <c r="L6787">
        <v>27792</v>
      </c>
      <c r="M6787">
        <v>5420</v>
      </c>
      <c r="N6787">
        <v>213000000</v>
      </c>
    </row>
    <row r="6788" spans="1:14" x14ac:dyDescent="0.3">
      <c r="A6788" t="s">
        <v>9029</v>
      </c>
      <c r="B6788" t="s">
        <v>2194</v>
      </c>
      <c r="C6788" t="s">
        <v>27</v>
      </c>
      <c r="D6788" t="s">
        <v>27</v>
      </c>
      <c r="E6788" s="17">
        <v>43940</v>
      </c>
      <c r="F6788">
        <v>96</v>
      </c>
      <c r="G6788">
        <v>99</v>
      </c>
      <c r="H6788">
        <v>4777</v>
      </c>
      <c r="I6788">
        <v>150236</v>
      </c>
      <c r="J6788">
        <v>24503</v>
      </c>
      <c r="K6788">
        <v>728866</v>
      </c>
      <c r="L6788">
        <v>1248</v>
      </c>
      <c r="M6788">
        <v>15500</v>
      </c>
      <c r="N6788">
        <v>1380000000</v>
      </c>
    </row>
    <row r="6789" spans="1:14" x14ac:dyDescent="0.3">
      <c r="A6789" t="s">
        <v>9030</v>
      </c>
      <c r="B6789" t="s">
        <v>2187</v>
      </c>
      <c r="C6789" t="s">
        <v>2188</v>
      </c>
      <c r="D6789" t="s">
        <v>2188</v>
      </c>
      <c r="E6789" s="17">
        <v>44270</v>
      </c>
      <c r="F6789">
        <v>2426</v>
      </c>
      <c r="G6789">
        <v>84</v>
      </c>
      <c r="H6789">
        <v>3277</v>
      </c>
      <c r="I6789">
        <v>152662</v>
      </c>
      <c r="J6789">
        <v>24587</v>
      </c>
      <c r="K6789">
        <v>732143</v>
      </c>
      <c r="L6789">
        <v>29112</v>
      </c>
      <c r="M6789">
        <v>17404</v>
      </c>
      <c r="N6789">
        <v>83000000</v>
      </c>
    </row>
    <row r="6790" spans="1:14" x14ac:dyDescent="0.3">
      <c r="A6790" t="s">
        <v>9031</v>
      </c>
      <c r="B6790" t="s">
        <v>2190</v>
      </c>
      <c r="C6790" t="s">
        <v>2191</v>
      </c>
      <c r="D6790" t="s">
        <v>2285</v>
      </c>
      <c r="E6790" s="17">
        <v>44108</v>
      </c>
      <c r="F6790">
        <v>2717</v>
      </c>
      <c r="G6790">
        <v>134</v>
      </c>
      <c r="H6790">
        <v>3939</v>
      </c>
      <c r="I6790">
        <v>155379</v>
      </c>
      <c r="J6790">
        <v>24721</v>
      </c>
      <c r="K6790">
        <v>736082</v>
      </c>
      <c r="L6790">
        <v>43472</v>
      </c>
      <c r="M6790">
        <v>12033</v>
      </c>
      <c r="N6790">
        <v>213000000</v>
      </c>
    </row>
    <row r="6791" spans="1:14" x14ac:dyDescent="0.3">
      <c r="A6791" t="s">
        <v>9032</v>
      </c>
      <c r="B6791" t="s">
        <v>2190</v>
      </c>
      <c r="C6791" t="s">
        <v>2191</v>
      </c>
      <c r="D6791" t="s">
        <v>2285</v>
      </c>
      <c r="E6791" s="17">
        <v>44398</v>
      </c>
      <c r="F6791">
        <v>3257</v>
      </c>
      <c r="G6791">
        <v>7</v>
      </c>
      <c r="H6791">
        <v>2944</v>
      </c>
      <c r="I6791">
        <v>158636</v>
      </c>
      <c r="J6791">
        <v>24728</v>
      </c>
      <c r="K6791">
        <v>739026</v>
      </c>
      <c r="L6791">
        <v>61883</v>
      </c>
      <c r="M6791">
        <v>14189</v>
      </c>
      <c r="N6791">
        <v>213000000</v>
      </c>
    </row>
    <row r="6792" spans="1:14" x14ac:dyDescent="0.3">
      <c r="A6792" t="s">
        <v>9033</v>
      </c>
      <c r="B6792" t="s">
        <v>2206</v>
      </c>
      <c r="C6792" t="s">
        <v>2257</v>
      </c>
      <c r="D6792" t="s">
        <v>2290</v>
      </c>
      <c r="E6792" s="17">
        <v>44399</v>
      </c>
      <c r="F6792">
        <v>4726</v>
      </c>
      <c r="G6792">
        <v>85</v>
      </c>
      <c r="H6792">
        <v>3499</v>
      </c>
      <c r="I6792">
        <v>163362</v>
      </c>
      <c r="J6792">
        <v>24813</v>
      </c>
      <c r="K6792">
        <v>742525</v>
      </c>
      <c r="L6792">
        <v>80342</v>
      </c>
      <c r="M6792">
        <v>2953</v>
      </c>
      <c r="N6792">
        <v>68000000</v>
      </c>
    </row>
    <row r="6793" spans="1:14" x14ac:dyDescent="0.3">
      <c r="A6793" t="s">
        <v>9034</v>
      </c>
      <c r="B6793" t="s">
        <v>2206</v>
      </c>
      <c r="C6793" t="s">
        <v>2224</v>
      </c>
      <c r="D6793" t="s">
        <v>2225</v>
      </c>
      <c r="E6793" s="17">
        <v>44312</v>
      </c>
      <c r="F6793">
        <v>502</v>
      </c>
      <c r="G6793">
        <v>62</v>
      </c>
      <c r="H6793">
        <v>2918</v>
      </c>
      <c r="I6793">
        <v>163864</v>
      </c>
      <c r="J6793">
        <v>24875</v>
      </c>
      <c r="K6793">
        <v>745443</v>
      </c>
      <c r="L6793">
        <v>8534</v>
      </c>
      <c r="M6793">
        <v>4882</v>
      </c>
      <c r="N6793">
        <v>68000000</v>
      </c>
    </row>
    <row r="6794" spans="1:14" x14ac:dyDescent="0.3">
      <c r="A6794" t="s">
        <v>9035</v>
      </c>
      <c r="B6794" t="s">
        <v>2190</v>
      </c>
      <c r="C6794" t="s">
        <v>2191</v>
      </c>
      <c r="D6794" t="s">
        <v>2285</v>
      </c>
      <c r="E6794" s="17">
        <v>43944</v>
      </c>
      <c r="F6794">
        <v>4383</v>
      </c>
      <c r="G6794">
        <v>190</v>
      </c>
      <c r="H6794">
        <v>1444</v>
      </c>
      <c r="I6794">
        <v>168247</v>
      </c>
      <c r="J6794">
        <v>25065</v>
      </c>
      <c r="K6794">
        <v>746887</v>
      </c>
      <c r="L6794">
        <v>48213</v>
      </c>
      <c r="M6794">
        <v>10453</v>
      </c>
      <c r="N6794">
        <v>213000000</v>
      </c>
    </row>
    <row r="6795" spans="1:14" x14ac:dyDescent="0.3">
      <c r="A6795" t="s">
        <v>9036</v>
      </c>
      <c r="B6795" t="s">
        <v>2187</v>
      </c>
      <c r="C6795" t="s">
        <v>2201</v>
      </c>
      <c r="D6795" t="s">
        <v>2202</v>
      </c>
      <c r="E6795" s="17">
        <v>44307</v>
      </c>
      <c r="F6795">
        <v>4464</v>
      </c>
      <c r="G6795">
        <v>191</v>
      </c>
      <c r="H6795">
        <v>87</v>
      </c>
      <c r="I6795">
        <v>172711</v>
      </c>
      <c r="J6795">
        <v>25256</v>
      </c>
      <c r="K6795">
        <v>746974</v>
      </c>
      <c r="L6795">
        <v>26784</v>
      </c>
      <c r="M6795">
        <v>6935</v>
      </c>
      <c r="N6795">
        <v>83000000</v>
      </c>
    </row>
    <row r="6796" spans="1:14" x14ac:dyDescent="0.3">
      <c r="A6796" t="s">
        <v>9037</v>
      </c>
      <c r="B6796" t="s">
        <v>2211</v>
      </c>
      <c r="C6796" t="s">
        <v>2212</v>
      </c>
      <c r="D6796" t="s">
        <v>2328</v>
      </c>
      <c r="E6796" s="17">
        <v>44540</v>
      </c>
      <c r="F6796">
        <v>64</v>
      </c>
      <c r="G6796">
        <v>157</v>
      </c>
      <c r="H6796">
        <v>1529</v>
      </c>
      <c r="I6796">
        <v>172775</v>
      </c>
      <c r="J6796">
        <v>25413</v>
      </c>
      <c r="K6796">
        <v>748503</v>
      </c>
      <c r="L6796">
        <v>320</v>
      </c>
      <c r="M6796">
        <v>15833</v>
      </c>
      <c r="N6796">
        <v>331000000</v>
      </c>
    </row>
    <row r="6797" spans="1:14" x14ac:dyDescent="0.3">
      <c r="A6797" t="s">
        <v>9038</v>
      </c>
      <c r="B6797" t="s">
        <v>2206</v>
      </c>
      <c r="C6797" t="s">
        <v>2232</v>
      </c>
      <c r="D6797" t="s">
        <v>2233</v>
      </c>
      <c r="E6797" s="17">
        <v>44151</v>
      </c>
      <c r="F6797">
        <v>4257</v>
      </c>
      <c r="G6797">
        <v>92</v>
      </c>
      <c r="H6797">
        <v>3239</v>
      </c>
      <c r="I6797">
        <v>177032</v>
      </c>
      <c r="J6797">
        <v>25505</v>
      </c>
      <c r="K6797">
        <v>751742</v>
      </c>
      <c r="L6797">
        <v>72369</v>
      </c>
      <c r="M6797">
        <v>6276</v>
      </c>
      <c r="N6797">
        <v>68000000</v>
      </c>
    </row>
    <row r="6798" spans="1:14" x14ac:dyDescent="0.3">
      <c r="A6798" t="s">
        <v>9039</v>
      </c>
      <c r="B6798" t="s">
        <v>2187</v>
      </c>
      <c r="C6798" t="s">
        <v>2188</v>
      </c>
      <c r="D6798" t="s">
        <v>2188</v>
      </c>
      <c r="E6798" s="17">
        <v>44009</v>
      </c>
      <c r="F6798">
        <v>661</v>
      </c>
      <c r="G6798">
        <v>137</v>
      </c>
      <c r="H6798">
        <v>3185</v>
      </c>
      <c r="I6798">
        <v>177693</v>
      </c>
      <c r="J6798">
        <v>25642</v>
      </c>
      <c r="K6798">
        <v>754927</v>
      </c>
      <c r="L6798">
        <v>10576</v>
      </c>
      <c r="M6798">
        <v>8097</v>
      </c>
      <c r="N6798">
        <v>83000000</v>
      </c>
    </row>
    <row r="6799" spans="1:14" x14ac:dyDescent="0.3">
      <c r="A6799" t="s">
        <v>9040</v>
      </c>
      <c r="B6799" t="s">
        <v>2187</v>
      </c>
      <c r="C6799" t="s">
        <v>2188</v>
      </c>
      <c r="D6799" t="s">
        <v>2188</v>
      </c>
      <c r="E6799" s="17">
        <v>44049</v>
      </c>
      <c r="F6799">
        <v>3489</v>
      </c>
      <c r="G6799">
        <v>196</v>
      </c>
      <c r="H6799">
        <v>12</v>
      </c>
      <c r="I6799">
        <v>181182</v>
      </c>
      <c r="J6799">
        <v>25838</v>
      </c>
      <c r="K6799">
        <v>754939</v>
      </c>
      <c r="L6799">
        <v>38379</v>
      </c>
      <c r="M6799">
        <v>15423</v>
      </c>
      <c r="N6799">
        <v>83000000</v>
      </c>
    </row>
    <row r="6800" spans="1:14" x14ac:dyDescent="0.3">
      <c r="A6800" t="s">
        <v>9041</v>
      </c>
      <c r="B6800" t="s">
        <v>2206</v>
      </c>
      <c r="C6800" t="s">
        <v>2232</v>
      </c>
      <c r="D6800" t="s">
        <v>2233</v>
      </c>
      <c r="E6800" s="17">
        <v>44358</v>
      </c>
      <c r="F6800">
        <v>480</v>
      </c>
      <c r="G6800">
        <v>48</v>
      </c>
      <c r="H6800">
        <v>2928</v>
      </c>
      <c r="I6800">
        <v>181662</v>
      </c>
      <c r="J6800">
        <v>25886</v>
      </c>
      <c r="K6800">
        <v>757867</v>
      </c>
      <c r="L6800">
        <v>7680</v>
      </c>
      <c r="M6800">
        <v>9739</v>
      </c>
      <c r="N6800">
        <v>68000000</v>
      </c>
    </row>
    <row r="6801" spans="1:14" x14ac:dyDescent="0.3">
      <c r="A6801" t="s">
        <v>9042</v>
      </c>
      <c r="B6801" t="s">
        <v>2211</v>
      </c>
      <c r="C6801" t="s">
        <v>2237</v>
      </c>
      <c r="D6801" t="s">
        <v>2250</v>
      </c>
      <c r="E6801" s="17">
        <v>44322</v>
      </c>
      <c r="F6801">
        <v>4662</v>
      </c>
      <c r="G6801">
        <v>120</v>
      </c>
      <c r="H6801">
        <v>319</v>
      </c>
      <c r="I6801">
        <v>186324</v>
      </c>
      <c r="J6801">
        <v>26006</v>
      </c>
      <c r="K6801">
        <v>758186</v>
      </c>
      <c r="L6801">
        <v>65268</v>
      </c>
      <c r="M6801">
        <v>12922</v>
      </c>
      <c r="N6801">
        <v>331000000</v>
      </c>
    </row>
    <row r="6802" spans="1:14" x14ac:dyDescent="0.3">
      <c r="A6802" t="s">
        <v>9043</v>
      </c>
      <c r="B6802" t="s">
        <v>2206</v>
      </c>
      <c r="C6802" t="s">
        <v>2224</v>
      </c>
      <c r="D6802" t="s">
        <v>2225</v>
      </c>
      <c r="E6802" s="17">
        <v>43891</v>
      </c>
      <c r="F6802">
        <v>3261</v>
      </c>
      <c r="G6802">
        <v>38</v>
      </c>
      <c r="H6802">
        <v>4387</v>
      </c>
      <c r="I6802">
        <v>189585</v>
      </c>
      <c r="J6802">
        <v>26044</v>
      </c>
      <c r="K6802">
        <v>762573</v>
      </c>
      <c r="L6802">
        <v>58698</v>
      </c>
      <c r="M6802">
        <v>5484</v>
      </c>
      <c r="N6802">
        <v>68000000</v>
      </c>
    </row>
    <row r="6803" spans="1:14" x14ac:dyDescent="0.3">
      <c r="A6803" t="s">
        <v>9044</v>
      </c>
      <c r="B6803" t="s">
        <v>2187</v>
      </c>
      <c r="C6803" t="s">
        <v>2338</v>
      </c>
      <c r="D6803" t="s">
        <v>2339</v>
      </c>
      <c r="E6803" s="17">
        <v>43884</v>
      </c>
      <c r="F6803">
        <v>405</v>
      </c>
      <c r="G6803">
        <v>33</v>
      </c>
      <c r="H6803">
        <v>4868</v>
      </c>
      <c r="I6803">
        <v>189990</v>
      </c>
      <c r="J6803">
        <v>26077</v>
      </c>
      <c r="K6803">
        <v>767441</v>
      </c>
      <c r="L6803">
        <v>3645</v>
      </c>
      <c r="M6803">
        <v>3180</v>
      </c>
      <c r="N6803">
        <v>83000000</v>
      </c>
    </row>
    <row r="6804" spans="1:14" x14ac:dyDescent="0.3">
      <c r="A6804" t="s">
        <v>9045</v>
      </c>
      <c r="B6804" t="s">
        <v>2194</v>
      </c>
      <c r="C6804" t="s">
        <v>2221</v>
      </c>
      <c r="D6804" t="s">
        <v>2222</v>
      </c>
      <c r="E6804" s="17">
        <v>44510</v>
      </c>
      <c r="F6804">
        <v>4860</v>
      </c>
      <c r="G6804">
        <v>101</v>
      </c>
      <c r="H6804">
        <v>1683</v>
      </c>
      <c r="I6804">
        <v>194850</v>
      </c>
      <c r="J6804">
        <v>26178</v>
      </c>
      <c r="K6804">
        <v>769124</v>
      </c>
      <c r="L6804">
        <v>72900</v>
      </c>
      <c r="M6804">
        <v>16570</v>
      </c>
      <c r="N6804">
        <v>1380000000</v>
      </c>
    </row>
    <row r="6805" spans="1:14" x14ac:dyDescent="0.3">
      <c r="A6805" t="s">
        <v>9046</v>
      </c>
      <c r="B6805" t="s">
        <v>2206</v>
      </c>
      <c r="C6805" t="s">
        <v>2207</v>
      </c>
      <c r="D6805" t="s">
        <v>2208</v>
      </c>
      <c r="E6805" s="17">
        <v>44368</v>
      </c>
      <c r="F6805">
        <v>3560</v>
      </c>
      <c r="G6805">
        <v>9</v>
      </c>
      <c r="H6805">
        <v>2449</v>
      </c>
      <c r="I6805">
        <v>198410</v>
      </c>
      <c r="J6805">
        <v>26187</v>
      </c>
      <c r="K6805">
        <v>771573</v>
      </c>
      <c r="L6805">
        <v>42720</v>
      </c>
      <c r="M6805">
        <v>19860</v>
      </c>
      <c r="N6805">
        <v>68000000</v>
      </c>
    </row>
    <row r="6806" spans="1:14" x14ac:dyDescent="0.3">
      <c r="A6806" t="s">
        <v>9047</v>
      </c>
      <c r="B6806" t="s">
        <v>2187</v>
      </c>
      <c r="C6806" t="s">
        <v>2188</v>
      </c>
      <c r="D6806" t="s">
        <v>2188</v>
      </c>
      <c r="E6806" s="17">
        <v>43895</v>
      </c>
      <c r="F6806">
        <v>3383</v>
      </c>
      <c r="G6806">
        <v>8</v>
      </c>
      <c r="H6806">
        <v>4253</v>
      </c>
      <c r="I6806">
        <v>201793</v>
      </c>
      <c r="J6806">
        <v>26195</v>
      </c>
      <c r="K6806">
        <v>775826</v>
      </c>
      <c r="L6806">
        <v>30447</v>
      </c>
      <c r="M6806">
        <v>5471</v>
      </c>
      <c r="N6806">
        <v>83000000</v>
      </c>
    </row>
    <row r="6807" spans="1:14" x14ac:dyDescent="0.3">
      <c r="A6807" t="s">
        <v>9048</v>
      </c>
      <c r="B6807" t="s">
        <v>2206</v>
      </c>
      <c r="C6807" t="s">
        <v>2257</v>
      </c>
      <c r="D6807" t="s">
        <v>2258</v>
      </c>
      <c r="E6807" s="17">
        <v>44442</v>
      </c>
      <c r="F6807">
        <v>3667</v>
      </c>
      <c r="G6807">
        <v>187</v>
      </c>
      <c r="H6807">
        <v>383</v>
      </c>
      <c r="I6807">
        <v>205460</v>
      </c>
      <c r="J6807">
        <v>26382</v>
      </c>
      <c r="K6807">
        <v>776209</v>
      </c>
      <c r="L6807">
        <v>51338</v>
      </c>
      <c r="M6807">
        <v>19416</v>
      </c>
      <c r="N6807">
        <v>68000000</v>
      </c>
    </row>
    <row r="6808" spans="1:14" x14ac:dyDescent="0.3">
      <c r="A6808" t="s">
        <v>9049</v>
      </c>
      <c r="B6808" t="s">
        <v>2187</v>
      </c>
      <c r="C6808" t="s">
        <v>2188</v>
      </c>
      <c r="D6808" t="s">
        <v>2188</v>
      </c>
      <c r="E6808" s="17">
        <v>44416</v>
      </c>
      <c r="F6808">
        <v>4961</v>
      </c>
      <c r="G6808">
        <v>95</v>
      </c>
      <c r="H6808">
        <v>4493</v>
      </c>
      <c r="I6808">
        <v>210421</v>
      </c>
      <c r="J6808">
        <v>26477</v>
      </c>
      <c r="K6808">
        <v>780702</v>
      </c>
      <c r="L6808">
        <v>44649</v>
      </c>
      <c r="M6808">
        <v>14541</v>
      </c>
      <c r="N6808">
        <v>83000000</v>
      </c>
    </row>
    <row r="6809" spans="1:14" x14ac:dyDescent="0.3">
      <c r="A6809" t="s">
        <v>9050</v>
      </c>
      <c r="B6809" t="s">
        <v>2211</v>
      </c>
      <c r="C6809" t="s">
        <v>2237</v>
      </c>
      <c r="D6809" t="s">
        <v>2238</v>
      </c>
      <c r="E6809" s="17">
        <v>44534</v>
      </c>
      <c r="F6809">
        <v>1117</v>
      </c>
      <c r="G6809">
        <v>132</v>
      </c>
      <c r="H6809">
        <v>1096</v>
      </c>
      <c r="I6809">
        <v>211538</v>
      </c>
      <c r="J6809">
        <v>26609</v>
      </c>
      <c r="K6809">
        <v>781798</v>
      </c>
      <c r="L6809">
        <v>21223</v>
      </c>
      <c r="M6809">
        <v>46</v>
      </c>
      <c r="N6809">
        <v>331000000</v>
      </c>
    </row>
    <row r="6810" spans="1:14" x14ac:dyDescent="0.3">
      <c r="A6810" t="s">
        <v>9051</v>
      </c>
      <c r="B6810" t="s">
        <v>2187</v>
      </c>
      <c r="C6810" t="s">
        <v>2338</v>
      </c>
      <c r="D6810" t="s">
        <v>2438</v>
      </c>
      <c r="E6810" s="17">
        <v>44001</v>
      </c>
      <c r="F6810">
        <v>2437</v>
      </c>
      <c r="G6810">
        <v>162</v>
      </c>
      <c r="H6810">
        <v>969</v>
      </c>
      <c r="I6810">
        <v>213975</v>
      </c>
      <c r="J6810">
        <v>26771</v>
      </c>
      <c r="K6810">
        <v>782767</v>
      </c>
      <c r="L6810">
        <v>29244</v>
      </c>
      <c r="M6810">
        <v>19252</v>
      </c>
      <c r="N6810">
        <v>83000000</v>
      </c>
    </row>
    <row r="6811" spans="1:14" x14ac:dyDescent="0.3">
      <c r="A6811" t="s">
        <v>9052</v>
      </c>
      <c r="B6811" t="s">
        <v>2190</v>
      </c>
      <c r="C6811" t="s">
        <v>2191</v>
      </c>
      <c r="D6811" t="s">
        <v>2285</v>
      </c>
      <c r="E6811" s="17">
        <v>44103</v>
      </c>
      <c r="F6811">
        <v>3482</v>
      </c>
      <c r="G6811">
        <v>138</v>
      </c>
      <c r="H6811">
        <v>2520</v>
      </c>
      <c r="I6811">
        <v>217457</v>
      </c>
      <c r="J6811">
        <v>26909</v>
      </c>
      <c r="K6811">
        <v>785287</v>
      </c>
      <c r="L6811">
        <v>45266</v>
      </c>
      <c r="M6811">
        <v>14434</v>
      </c>
      <c r="N6811">
        <v>213000000</v>
      </c>
    </row>
    <row r="6812" spans="1:14" x14ac:dyDescent="0.3">
      <c r="A6812" t="s">
        <v>9053</v>
      </c>
      <c r="B6812" t="s">
        <v>2194</v>
      </c>
      <c r="C6812" t="s">
        <v>2204</v>
      </c>
      <c r="D6812" t="s">
        <v>25</v>
      </c>
      <c r="E6812" s="17">
        <v>44529</v>
      </c>
      <c r="F6812">
        <v>3709</v>
      </c>
      <c r="G6812">
        <v>41</v>
      </c>
      <c r="H6812">
        <v>3251</v>
      </c>
      <c r="I6812">
        <v>221166</v>
      </c>
      <c r="J6812">
        <v>26950</v>
      </c>
      <c r="K6812">
        <v>788538</v>
      </c>
      <c r="L6812">
        <v>22254</v>
      </c>
      <c r="M6812">
        <v>14840</v>
      </c>
      <c r="N6812">
        <v>1380000000</v>
      </c>
    </row>
    <row r="6813" spans="1:14" x14ac:dyDescent="0.3">
      <c r="A6813" t="s">
        <v>9054</v>
      </c>
      <c r="B6813" t="s">
        <v>2187</v>
      </c>
      <c r="C6813" t="s">
        <v>2188</v>
      </c>
      <c r="D6813" t="s">
        <v>2188</v>
      </c>
      <c r="E6813" s="17">
        <v>44365</v>
      </c>
      <c r="F6813">
        <v>3440</v>
      </c>
      <c r="G6813">
        <v>79</v>
      </c>
      <c r="H6813">
        <v>3674</v>
      </c>
      <c r="I6813">
        <v>224606</v>
      </c>
      <c r="J6813">
        <v>27029</v>
      </c>
      <c r="K6813">
        <v>792212</v>
      </c>
      <c r="L6813">
        <v>41280</v>
      </c>
      <c r="M6813">
        <v>3037</v>
      </c>
      <c r="N6813">
        <v>83000000</v>
      </c>
    </row>
    <row r="6814" spans="1:14" x14ac:dyDescent="0.3">
      <c r="A6814" t="s">
        <v>9055</v>
      </c>
      <c r="B6814" t="s">
        <v>2206</v>
      </c>
      <c r="C6814" t="s">
        <v>2257</v>
      </c>
      <c r="D6814" t="s">
        <v>2290</v>
      </c>
      <c r="E6814" s="17">
        <v>44221</v>
      </c>
      <c r="F6814">
        <v>741</v>
      </c>
      <c r="G6814">
        <v>90</v>
      </c>
      <c r="H6814">
        <v>193</v>
      </c>
      <c r="I6814">
        <v>225347</v>
      </c>
      <c r="J6814">
        <v>27119</v>
      </c>
      <c r="K6814">
        <v>792405</v>
      </c>
      <c r="L6814">
        <v>8151</v>
      </c>
      <c r="M6814">
        <v>3305</v>
      </c>
      <c r="N6814">
        <v>68000000</v>
      </c>
    </row>
    <row r="6815" spans="1:14" x14ac:dyDescent="0.3">
      <c r="A6815" t="s">
        <v>9056</v>
      </c>
      <c r="B6815" t="s">
        <v>2206</v>
      </c>
      <c r="C6815" t="s">
        <v>2257</v>
      </c>
      <c r="D6815" t="s">
        <v>2258</v>
      </c>
      <c r="E6815" s="17">
        <v>44523</v>
      </c>
      <c r="F6815">
        <v>3239</v>
      </c>
      <c r="G6815">
        <v>147</v>
      </c>
      <c r="H6815">
        <v>2844</v>
      </c>
      <c r="I6815">
        <v>228586</v>
      </c>
      <c r="J6815">
        <v>27266</v>
      </c>
      <c r="K6815">
        <v>795249</v>
      </c>
      <c r="L6815">
        <v>38868</v>
      </c>
      <c r="M6815">
        <v>15262</v>
      </c>
      <c r="N6815">
        <v>68000000</v>
      </c>
    </row>
    <row r="6816" spans="1:14" x14ac:dyDescent="0.3">
      <c r="A6816" t="s">
        <v>9057</v>
      </c>
      <c r="B6816" t="s">
        <v>2187</v>
      </c>
      <c r="C6816" t="s">
        <v>2255</v>
      </c>
      <c r="D6816" t="s">
        <v>2255</v>
      </c>
      <c r="E6816" s="17">
        <v>44157</v>
      </c>
      <c r="F6816">
        <v>2921</v>
      </c>
      <c r="G6816">
        <v>178</v>
      </c>
      <c r="H6816">
        <v>4855</v>
      </c>
      <c r="I6816">
        <v>231507</v>
      </c>
      <c r="J6816">
        <v>27444</v>
      </c>
      <c r="K6816">
        <v>800104</v>
      </c>
      <c r="L6816">
        <v>55499</v>
      </c>
      <c r="M6816">
        <v>17997</v>
      </c>
      <c r="N6816">
        <v>83000000</v>
      </c>
    </row>
    <row r="6817" spans="1:14" x14ac:dyDescent="0.3">
      <c r="A6817" t="s">
        <v>9058</v>
      </c>
      <c r="B6817" t="s">
        <v>2190</v>
      </c>
      <c r="C6817" t="s">
        <v>2198</v>
      </c>
      <c r="D6817" t="s">
        <v>2199</v>
      </c>
      <c r="E6817" s="17">
        <v>43938</v>
      </c>
      <c r="F6817">
        <v>1831</v>
      </c>
      <c r="G6817">
        <v>0</v>
      </c>
      <c r="H6817">
        <v>1252</v>
      </c>
      <c r="I6817">
        <v>233338</v>
      </c>
      <c r="J6817">
        <v>27444</v>
      </c>
      <c r="K6817">
        <v>801356</v>
      </c>
      <c r="L6817">
        <v>34789</v>
      </c>
      <c r="M6817">
        <v>13264</v>
      </c>
      <c r="N6817">
        <v>213000000</v>
      </c>
    </row>
    <row r="6818" spans="1:14" x14ac:dyDescent="0.3">
      <c r="A6818" t="s">
        <v>9059</v>
      </c>
      <c r="B6818" t="s">
        <v>2187</v>
      </c>
      <c r="C6818" t="s">
        <v>2338</v>
      </c>
      <c r="D6818" t="s">
        <v>2438</v>
      </c>
      <c r="E6818" s="17">
        <v>43992</v>
      </c>
      <c r="F6818">
        <v>4138</v>
      </c>
      <c r="G6818">
        <v>10</v>
      </c>
      <c r="H6818">
        <v>794</v>
      </c>
      <c r="I6818">
        <v>237476</v>
      </c>
      <c r="J6818">
        <v>27454</v>
      </c>
      <c r="K6818">
        <v>802150</v>
      </c>
      <c r="L6818">
        <v>28966</v>
      </c>
      <c r="M6818">
        <v>6360</v>
      </c>
      <c r="N6818">
        <v>83000000</v>
      </c>
    </row>
    <row r="6819" spans="1:14" x14ac:dyDescent="0.3">
      <c r="A6819" t="s">
        <v>9060</v>
      </c>
      <c r="B6819" t="s">
        <v>2211</v>
      </c>
      <c r="C6819" t="s">
        <v>2245</v>
      </c>
      <c r="D6819" t="s">
        <v>2246</v>
      </c>
      <c r="E6819" s="17">
        <v>44282</v>
      </c>
      <c r="F6819">
        <v>910</v>
      </c>
      <c r="G6819">
        <v>60</v>
      </c>
      <c r="H6819">
        <v>2722</v>
      </c>
      <c r="I6819">
        <v>238386</v>
      </c>
      <c r="J6819">
        <v>27514</v>
      </c>
      <c r="K6819">
        <v>804872</v>
      </c>
      <c r="L6819">
        <v>7280</v>
      </c>
      <c r="M6819">
        <v>9892</v>
      </c>
      <c r="N6819">
        <v>331000000</v>
      </c>
    </row>
    <row r="6820" spans="1:14" x14ac:dyDescent="0.3">
      <c r="A6820" t="s">
        <v>9061</v>
      </c>
      <c r="B6820" t="s">
        <v>2190</v>
      </c>
      <c r="C6820" t="s">
        <v>2252</v>
      </c>
      <c r="D6820" t="s">
        <v>2253</v>
      </c>
      <c r="E6820" s="17">
        <v>44036</v>
      </c>
      <c r="F6820">
        <v>4012</v>
      </c>
      <c r="G6820">
        <v>78</v>
      </c>
      <c r="H6820">
        <v>1626</v>
      </c>
      <c r="I6820">
        <v>242398</v>
      </c>
      <c r="J6820">
        <v>27592</v>
      </c>
      <c r="K6820">
        <v>806498</v>
      </c>
      <c r="L6820">
        <v>44132</v>
      </c>
      <c r="M6820">
        <v>8145</v>
      </c>
      <c r="N6820">
        <v>213000000</v>
      </c>
    </row>
    <row r="6821" spans="1:14" x14ac:dyDescent="0.3">
      <c r="A6821" t="s">
        <v>9062</v>
      </c>
      <c r="B6821" t="s">
        <v>2187</v>
      </c>
      <c r="C6821" t="s">
        <v>2201</v>
      </c>
      <c r="D6821" t="s">
        <v>2202</v>
      </c>
      <c r="E6821" s="17">
        <v>44420</v>
      </c>
      <c r="F6821">
        <v>4702</v>
      </c>
      <c r="G6821">
        <v>166</v>
      </c>
      <c r="H6821">
        <v>2841</v>
      </c>
      <c r="I6821">
        <v>247100</v>
      </c>
      <c r="J6821">
        <v>27758</v>
      </c>
      <c r="K6821">
        <v>809339</v>
      </c>
      <c r="L6821">
        <v>42318</v>
      </c>
      <c r="M6821">
        <v>9628</v>
      </c>
      <c r="N6821">
        <v>83000000</v>
      </c>
    </row>
    <row r="6822" spans="1:14" x14ac:dyDescent="0.3">
      <c r="A6822" t="s">
        <v>9063</v>
      </c>
      <c r="B6822" t="s">
        <v>2194</v>
      </c>
      <c r="C6822" t="s">
        <v>2204</v>
      </c>
      <c r="D6822" t="s">
        <v>2235</v>
      </c>
      <c r="E6822" s="17">
        <v>43846</v>
      </c>
      <c r="F6822">
        <v>1418</v>
      </c>
      <c r="G6822">
        <v>103</v>
      </c>
      <c r="H6822">
        <v>90</v>
      </c>
      <c r="I6822">
        <v>248518</v>
      </c>
      <c r="J6822">
        <v>27861</v>
      </c>
      <c r="K6822">
        <v>809429</v>
      </c>
      <c r="L6822">
        <v>15598</v>
      </c>
      <c r="M6822">
        <v>112</v>
      </c>
      <c r="N6822">
        <v>1380000000</v>
      </c>
    </row>
    <row r="6823" spans="1:14" x14ac:dyDescent="0.3">
      <c r="A6823" t="s">
        <v>9064</v>
      </c>
      <c r="B6823" t="s">
        <v>2190</v>
      </c>
      <c r="C6823" t="s">
        <v>2252</v>
      </c>
      <c r="D6823" t="s">
        <v>2301</v>
      </c>
      <c r="E6823" s="17">
        <v>44157</v>
      </c>
      <c r="F6823">
        <v>4814</v>
      </c>
      <c r="G6823">
        <v>47</v>
      </c>
      <c r="H6823">
        <v>3677</v>
      </c>
      <c r="I6823">
        <v>253332</v>
      </c>
      <c r="J6823">
        <v>27908</v>
      </c>
      <c r="K6823">
        <v>813106</v>
      </c>
      <c r="L6823">
        <v>48140</v>
      </c>
      <c r="M6823">
        <v>4241</v>
      </c>
      <c r="N6823">
        <v>213000000</v>
      </c>
    </row>
    <row r="6824" spans="1:14" x14ac:dyDescent="0.3">
      <c r="A6824" t="s">
        <v>9065</v>
      </c>
      <c r="B6824" t="s">
        <v>2187</v>
      </c>
      <c r="C6824" t="s">
        <v>2255</v>
      </c>
      <c r="D6824" t="s">
        <v>2255</v>
      </c>
      <c r="E6824" s="17">
        <v>44438</v>
      </c>
      <c r="F6824">
        <v>4309</v>
      </c>
      <c r="G6824">
        <v>81</v>
      </c>
      <c r="H6824">
        <v>4172</v>
      </c>
      <c r="I6824">
        <v>257641</v>
      </c>
      <c r="J6824">
        <v>27989</v>
      </c>
      <c r="K6824">
        <v>817278</v>
      </c>
      <c r="L6824">
        <v>34472</v>
      </c>
      <c r="M6824">
        <v>19075</v>
      </c>
      <c r="N6824">
        <v>83000000</v>
      </c>
    </row>
    <row r="6825" spans="1:14" x14ac:dyDescent="0.3">
      <c r="A6825" t="s">
        <v>9066</v>
      </c>
      <c r="B6825" t="s">
        <v>2194</v>
      </c>
      <c r="C6825" t="s">
        <v>2221</v>
      </c>
      <c r="D6825" t="s">
        <v>2281</v>
      </c>
      <c r="E6825" s="17">
        <v>44489</v>
      </c>
      <c r="F6825">
        <v>4038</v>
      </c>
      <c r="G6825">
        <v>27</v>
      </c>
      <c r="H6825">
        <v>3519</v>
      </c>
      <c r="I6825">
        <v>261679</v>
      </c>
      <c r="J6825">
        <v>28016</v>
      </c>
      <c r="K6825">
        <v>820797</v>
      </c>
      <c r="L6825">
        <v>76722</v>
      </c>
      <c r="M6825">
        <v>15443</v>
      </c>
      <c r="N6825">
        <v>1380000000</v>
      </c>
    </row>
    <row r="6826" spans="1:14" x14ac:dyDescent="0.3">
      <c r="A6826" t="s">
        <v>9067</v>
      </c>
      <c r="B6826" t="s">
        <v>2187</v>
      </c>
      <c r="C6826" t="s">
        <v>2255</v>
      </c>
      <c r="D6826" t="s">
        <v>2255</v>
      </c>
      <c r="E6826" s="17">
        <v>43832</v>
      </c>
      <c r="F6826">
        <v>3639</v>
      </c>
      <c r="G6826">
        <v>88</v>
      </c>
      <c r="H6826">
        <v>1320</v>
      </c>
      <c r="I6826">
        <v>265318</v>
      </c>
      <c r="J6826">
        <v>28104</v>
      </c>
      <c r="K6826">
        <v>822117</v>
      </c>
      <c r="L6826">
        <v>21834</v>
      </c>
      <c r="M6826">
        <v>19968</v>
      </c>
      <c r="N6826">
        <v>83000000</v>
      </c>
    </row>
    <row r="6827" spans="1:14" x14ac:dyDescent="0.3">
      <c r="A6827" t="s">
        <v>9068</v>
      </c>
      <c r="B6827" t="s">
        <v>2211</v>
      </c>
      <c r="C6827" t="s">
        <v>2212</v>
      </c>
      <c r="D6827" t="s">
        <v>2213</v>
      </c>
      <c r="E6827" s="17">
        <v>43840</v>
      </c>
      <c r="F6827">
        <v>3445</v>
      </c>
      <c r="G6827">
        <v>74</v>
      </c>
      <c r="H6827">
        <v>3459</v>
      </c>
      <c r="I6827">
        <v>268763</v>
      </c>
      <c r="J6827">
        <v>28178</v>
      </c>
      <c r="K6827">
        <v>825576</v>
      </c>
      <c r="L6827">
        <v>55120</v>
      </c>
      <c r="M6827">
        <v>12028</v>
      </c>
      <c r="N6827">
        <v>331000000</v>
      </c>
    </row>
    <row r="6828" spans="1:14" x14ac:dyDescent="0.3">
      <c r="A6828" t="s">
        <v>9069</v>
      </c>
      <c r="B6828" t="s">
        <v>2206</v>
      </c>
      <c r="C6828" t="s">
        <v>2207</v>
      </c>
      <c r="D6828" t="s">
        <v>2208</v>
      </c>
      <c r="E6828" s="17">
        <v>44264</v>
      </c>
      <c r="F6828">
        <v>131</v>
      </c>
      <c r="G6828">
        <v>79</v>
      </c>
      <c r="H6828">
        <v>2369</v>
      </c>
      <c r="I6828">
        <v>268894</v>
      </c>
      <c r="J6828">
        <v>28257</v>
      </c>
      <c r="K6828">
        <v>827945</v>
      </c>
      <c r="L6828">
        <v>1310</v>
      </c>
      <c r="M6828">
        <v>10775</v>
      </c>
      <c r="N6828">
        <v>68000000</v>
      </c>
    </row>
    <row r="6829" spans="1:14" x14ac:dyDescent="0.3">
      <c r="A6829" t="s">
        <v>9070</v>
      </c>
      <c r="B6829" t="s">
        <v>2187</v>
      </c>
      <c r="C6829" t="s">
        <v>2201</v>
      </c>
      <c r="D6829" t="s">
        <v>2272</v>
      </c>
      <c r="E6829" s="17">
        <v>43955</v>
      </c>
      <c r="F6829">
        <v>2056</v>
      </c>
      <c r="G6829">
        <v>35</v>
      </c>
      <c r="H6829">
        <v>2468</v>
      </c>
      <c r="I6829">
        <v>270950</v>
      </c>
      <c r="J6829">
        <v>28292</v>
      </c>
      <c r="K6829">
        <v>830413</v>
      </c>
      <c r="L6829">
        <v>20560</v>
      </c>
      <c r="M6829">
        <v>18729</v>
      </c>
      <c r="N6829">
        <v>83000000</v>
      </c>
    </row>
    <row r="6830" spans="1:14" x14ac:dyDescent="0.3">
      <c r="A6830" t="s">
        <v>9071</v>
      </c>
      <c r="B6830" t="s">
        <v>2190</v>
      </c>
      <c r="C6830" t="s">
        <v>2252</v>
      </c>
      <c r="D6830" t="s">
        <v>2253</v>
      </c>
      <c r="E6830" s="17">
        <v>43911</v>
      </c>
      <c r="F6830">
        <v>152</v>
      </c>
      <c r="G6830">
        <v>86</v>
      </c>
      <c r="H6830">
        <v>2593</v>
      </c>
      <c r="I6830">
        <v>271102</v>
      </c>
      <c r="J6830">
        <v>28378</v>
      </c>
      <c r="K6830">
        <v>833006</v>
      </c>
      <c r="L6830">
        <v>2736</v>
      </c>
      <c r="M6830">
        <v>14523</v>
      </c>
      <c r="N6830">
        <v>213000000</v>
      </c>
    </row>
    <row r="6831" spans="1:14" x14ac:dyDescent="0.3">
      <c r="A6831" t="s">
        <v>9072</v>
      </c>
      <c r="B6831" t="s">
        <v>2187</v>
      </c>
      <c r="C6831" t="s">
        <v>2255</v>
      </c>
      <c r="D6831" t="s">
        <v>2255</v>
      </c>
      <c r="E6831" s="17">
        <v>44315</v>
      </c>
      <c r="F6831">
        <v>2478</v>
      </c>
      <c r="G6831">
        <v>69</v>
      </c>
      <c r="H6831">
        <v>1657</v>
      </c>
      <c r="I6831">
        <v>273580</v>
      </c>
      <c r="J6831">
        <v>28447</v>
      </c>
      <c r="K6831">
        <v>834663</v>
      </c>
      <c r="L6831">
        <v>24780</v>
      </c>
      <c r="M6831">
        <v>10350</v>
      </c>
      <c r="N6831">
        <v>83000000</v>
      </c>
    </row>
    <row r="6832" spans="1:14" x14ac:dyDescent="0.3">
      <c r="A6832" t="s">
        <v>9073</v>
      </c>
      <c r="B6832" t="s">
        <v>2187</v>
      </c>
      <c r="C6832" t="s">
        <v>2188</v>
      </c>
      <c r="D6832" t="s">
        <v>2188</v>
      </c>
      <c r="E6832" s="17">
        <v>44482</v>
      </c>
      <c r="F6832">
        <v>482</v>
      </c>
      <c r="G6832">
        <v>106</v>
      </c>
      <c r="H6832">
        <v>3377</v>
      </c>
      <c r="I6832">
        <v>274062</v>
      </c>
      <c r="J6832">
        <v>28553</v>
      </c>
      <c r="K6832">
        <v>838040</v>
      </c>
      <c r="L6832">
        <v>2410</v>
      </c>
      <c r="M6832">
        <v>55</v>
      </c>
      <c r="N6832">
        <v>83000000</v>
      </c>
    </row>
    <row r="6833" spans="1:14" x14ac:dyDescent="0.3">
      <c r="A6833" t="s">
        <v>9074</v>
      </c>
      <c r="B6833" t="s">
        <v>2187</v>
      </c>
      <c r="C6833" t="s">
        <v>2255</v>
      </c>
      <c r="D6833" t="s">
        <v>2255</v>
      </c>
      <c r="E6833" s="17">
        <v>43980</v>
      </c>
      <c r="F6833">
        <v>304</v>
      </c>
      <c r="G6833">
        <v>189</v>
      </c>
      <c r="H6833">
        <v>4037</v>
      </c>
      <c r="I6833">
        <v>274366</v>
      </c>
      <c r="J6833">
        <v>28742</v>
      </c>
      <c r="K6833">
        <v>842077</v>
      </c>
      <c r="L6833">
        <v>3040</v>
      </c>
      <c r="M6833">
        <v>580</v>
      </c>
      <c r="N6833">
        <v>83000000</v>
      </c>
    </row>
    <row r="6834" spans="1:14" x14ac:dyDescent="0.3">
      <c r="A6834" t="s">
        <v>9075</v>
      </c>
      <c r="B6834" t="s">
        <v>2187</v>
      </c>
      <c r="C6834" t="s">
        <v>2201</v>
      </c>
      <c r="D6834" t="s">
        <v>2272</v>
      </c>
      <c r="E6834" s="17">
        <v>44170</v>
      </c>
      <c r="F6834">
        <v>2519</v>
      </c>
      <c r="G6834">
        <v>105</v>
      </c>
      <c r="H6834">
        <v>345</v>
      </c>
      <c r="I6834">
        <v>276885</v>
      </c>
      <c r="J6834">
        <v>28847</v>
      </c>
      <c r="K6834">
        <v>842422</v>
      </c>
      <c r="L6834">
        <v>15114</v>
      </c>
      <c r="M6834">
        <v>3545</v>
      </c>
      <c r="N6834">
        <v>83000000</v>
      </c>
    </row>
    <row r="6835" spans="1:14" x14ac:dyDescent="0.3">
      <c r="A6835" t="s">
        <v>9076</v>
      </c>
      <c r="B6835" t="s">
        <v>2190</v>
      </c>
      <c r="C6835" t="s">
        <v>2198</v>
      </c>
      <c r="D6835" t="s">
        <v>2199</v>
      </c>
      <c r="E6835" s="17">
        <v>43959</v>
      </c>
      <c r="F6835">
        <v>992</v>
      </c>
      <c r="G6835">
        <v>69</v>
      </c>
      <c r="H6835">
        <v>3881</v>
      </c>
      <c r="I6835">
        <v>277877</v>
      </c>
      <c r="J6835">
        <v>28916</v>
      </c>
      <c r="K6835">
        <v>846303</v>
      </c>
      <c r="L6835">
        <v>13888</v>
      </c>
      <c r="M6835">
        <v>12817</v>
      </c>
      <c r="N6835">
        <v>213000000</v>
      </c>
    </row>
    <row r="6836" spans="1:14" x14ac:dyDescent="0.3">
      <c r="A6836" t="s">
        <v>9077</v>
      </c>
      <c r="B6836" t="s">
        <v>2190</v>
      </c>
      <c r="C6836" t="s">
        <v>2198</v>
      </c>
      <c r="D6836" t="s">
        <v>2306</v>
      </c>
      <c r="E6836" s="17">
        <v>44268</v>
      </c>
      <c r="F6836">
        <v>2237</v>
      </c>
      <c r="G6836">
        <v>9</v>
      </c>
      <c r="H6836">
        <v>1664</v>
      </c>
      <c r="I6836">
        <v>280114</v>
      </c>
      <c r="J6836">
        <v>28925</v>
      </c>
      <c r="K6836">
        <v>847967</v>
      </c>
      <c r="L6836">
        <v>20133</v>
      </c>
      <c r="M6836">
        <v>12003</v>
      </c>
      <c r="N6836">
        <v>213000000</v>
      </c>
    </row>
    <row r="6837" spans="1:14" x14ac:dyDescent="0.3">
      <c r="A6837" t="s">
        <v>9078</v>
      </c>
      <c r="B6837" t="s">
        <v>2187</v>
      </c>
      <c r="C6837" t="s">
        <v>2201</v>
      </c>
      <c r="D6837" t="s">
        <v>2202</v>
      </c>
      <c r="E6837" s="17">
        <v>44331</v>
      </c>
      <c r="F6837">
        <v>2559</v>
      </c>
      <c r="G6837">
        <v>4</v>
      </c>
      <c r="H6837">
        <v>3873</v>
      </c>
      <c r="I6837">
        <v>282673</v>
      </c>
      <c r="J6837">
        <v>28929</v>
      </c>
      <c r="K6837">
        <v>851840</v>
      </c>
      <c r="L6837">
        <v>28149</v>
      </c>
      <c r="M6837">
        <v>12736</v>
      </c>
      <c r="N6837">
        <v>83000000</v>
      </c>
    </row>
    <row r="6838" spans="1:14" x14ac:dyDescent="0.3">
      <c r="A6838" t="s">
        <v>9079</v>
      </c>
      <c r="B6838" t="s">
        <v>2206</v>
      </c>
      <c r="C6838" t="s">
        <v>2232</v>
      </c>
      <c r="D6838" t="s">
        <v>2233</v>
      </c>
      <c r="E6838" s="17">
        <v>43888</v>
      </c>
      <c r="F6838">
        <v>4438</v>
      </c>
      <c r="G6838">
        <v>27</v>
      </c>
      <c r="H6838">
        <v>2772</v>
      </c>
      <c r="I6838">
        <v>287111</v>
      </c>
      <c r="J6838">
        <v>28956</v>
      </c>
      <c r="K6838">
        <v>854612</v>
      </c>
      <c r="L6838">
        <v>62132</v>
      </c>
      <c r="M6838">
        <v>7561</v>
      </c>
      <c r="N6838">
        <v>68000000</v>
      </c>
    </row>
    <row r="6839" spans="1:14" x14ac:dyDescent="0.3">
      <c r="A6839" t="s">
        <v>9080</v>
      </c>
      <c r="B6839" t="s">
        <v>2187</v>
      </c>
      <c r="C6839" t="s">
        <v>2255</v>
      </c>
      <c r="D6839" t="s">
        <v>2255</v>
      </c>
      <c r="E6839" s="17">
        <v>44028</v>
      </c>
      <c r="F6839">
        <v>714</v>
      </c>
      <c r="G6839">
        <v>58</v>
      </c>
      <c r="H6839">
        <v>649</v>
      </c>
      <c r="I6839">
        <v>287825</v>
      </c>
      <c r="J6839">
        <v>29014</v>
      </c>
      <c r="K6839">
        <v>855261</v>
      </c>
      <c r="L6839">
        <v>3570</v>
      </c>
      <c r="M6839">
        <v>10128</v>
      </c>
      <c r="N6839">
        <v>83000000</v>
      </c>
    </row>
    <row r="6840" spans="1:14" x14ac:dyDescent="0.3">
      <c r="A6840" t="s">
        <v>9081</v>
      </c>
      <c r="B6840" t="s">
        <v>2190</v>
      </c>
      <c r="C6840" t="s">
        <v>2269</v>
      </c>
      <c r="D6840" t="s">
        <v>2270</v>
      </c>
      <c r="E6840" s="17">
        <v>44041</v>
      </c>
      <c r="F6840">
        <v>1709</v>
      </c>
      <c r="G6840">
        <v>136</v>
      </c>
      <c r="H6840">
        <v>2706</v>
      </c>
      <c r="I6840">
        <v>289534</v>
      </c>
      <c r="J6840">
        <v>29150</v>
      </c>
      <c r="K6840">
        <v>857967</v>
      </c>
      <c r="L6840">
        <v>15381</v>
      </c>
      <c r="M6840">
        <v>13474</v>
      </c>
      <c r="N6840">
        <v>213000000</v>
      </c>
    </row>
    <row r="6841" spans="1:14" x14ac:dyDescent="0.3">
      <c r="A6841" t="s">
        <v>9082</v>
      </c>
      <c r="B6841" t="s">
        <v>2211</v>
      </c>
      <c r="C6841" t="s">
        <v>2212</v>
      </c>
      <c r="D6841" t="s">
        <v>2213</v>
      </c>
      <c r="E6841" s="17">
        <v>43875</v>
      </c>
      <c r="F6841">
        <v>1057</v>
      </c>
      <c r="G6841">
        <v>166</v>
      </c>
      <c r="H6841">
        <v>1912</v>
      </c>
      <c r="I6841">
        <v>290591</v>
      </c>
      <c r="J6841">
        <v>29316</v>
      </c>
      <c r="K6841">
        <v>859879</v>
      </c>
      <c r="L6841">
        <v>13741</v>
      </c>
      <c r="M6841">
        <v>1667</v>
      </c>
      <c r="N6841">
        <v>331000000</v>
      </c>
    </row>
    <row r="6842" spans="1:14" x14ac:dyDescent="0.3">
      <c r="A6842" t="s">
        <v>9083</v>
      </c>
      <c r="B6842" t="s">
        <v>2187</v>
      </c>
      <c r="C6842" t="s">
        <v>2338</v>
      </c>
      <c r="D6842" t="s">
        <v>2438</v>
      </c>
      <c r="E6842" s="17">
        <v>43927</v>
      </c>
      <c r="F6842">
        <v>470</v>
      </c>
      <c r="G6842">
        <v>91</v>
      </c>
      <c r="H6842">
        <v>3685</v>
      </c>
      <c r="I6842">
        <v>291061</v>
      </c>
      <c r="J6842">
        <v>29407</v>
      </c>
      <c r="K6842">
        <v>863564</v>
      </c>
      <c r="L6842">
        <v>3290</v>
      </c>
      <c r="M6842">
        <v>8410</v>
      </c>
      <c r="N6842">
        <v>83000000</v>
      </c>
    </row>
    <row r="6843" spans="1:14" x14ac:dyDescent="0.3">
      <c r="A6843" t="s">
        <v>9084</v>
      </c>
      <c r="B6843" t="s">
        <v>2187</v>
      </c>
      <c r="C6843" t="s">
        <v>2338</v>
      </c>
      <c r="D6843" t="s">
        <v>2438</v>
      </c>
      <c r="E6843" s="17">
        <v>44109</v>
      </c>
      <c r="F6843">
        <v>3465</v>
      </c>
      <c r="G6843">
        <v>61</v>
      </c>
      <c r="H6843">
        <v>4861</v>
      </c>
      <c r="I6843">
        <v>294526</v>
      </c>
      <c r="J6843">
        <v>29468</v>
      </c>
      <c r="K6843">
        <v>868425</v>
      </c>
      <c r="L6843">
        <v>58905</v>
      </c>
      <c r="M6843">
        <v>9083</v>
      </c>
      <c r="N6843">
        <v>83000000</v>
      </c>
    </row>
    <row r="6844" spans="1:14" x14ac:dyDescent="0.3">
      <c r="A6844" t="s">
        <v>9085</v>
      </c>
      <c r="B6844" t="s">
        <v>2187</v>
      </c>
      <c r="C6844" t="s">
        <v>2255</v>
      </c>
      <c r="D6844" t="s">
        <v>2255</v>
      </c>
      <c r="E6844" s="17">
        <v>44365</v>
      </c>
      <c r="F6844">
        <v>740</v>
      </c>
      <c r="G6844">
        <v>88</v>
      </c>
      <c r="H6844">
        <v>1809</v>
      </c>
      <c r="I6844">
        <v>295266</v>
      </c>
      <c r="J6844">
        <v>29556</v>
      </c>
      <c r="K6844">
        <v>870234</v>
      </c>
      <c r="L6844">
        <v>4440</v>
      </c>
      <c r="M6844">
        <v>4426</v>
      </c>
      <c r="N6844">
        <v>83000000</v>
      </c>
    </row>
    <row r="6845" spans="1:14" x14ac:dyDescent="0.3">
      <c r="A6845" t="s">
        <v>9086</v>
      </c>
      <c r="B6845" t="s">
        <v>2187</v>
      </c>
      <c r="C6845" t="s">
        <v>2188</v>
      </c>
      <c r="D6845" t="s">
        <v>2188</v>
      </c>
      <c r="E6845" s="17">
        <v>44240</v>
      </c>
      <c r="F6845">
        <v>3566</v>
      </c>
      <c r="G6845">
        <v>106</v>
      </c>
      <c r="H6845">
        <v>3260</v>
      </c>
      <c r="I6845">
        <v>298832</v>
      </c>
      <c r="J6845">
        <v>29662</v>
      </c>
      <c r="K6845">
        <v>873494</v>
      </c>
      <c r="L6845">
        <v>49924</v>
      </c>
      <c r="M6845">
        <v>5258</v>
      </c>
      <c r="N6845">
        <v>83000000</v>
      </c>
    </row>
    <row r="6846" spans="1:14" x14ac:dyDescent="0.3">
      <c r="A6846" t="s">
        <v>9087</v>
      </c>
      <c r="B6846" t="s">
        <v>2194</v>
      </c>
      <c r="C6846" t="s">
        <v>2195</v>
      </c>
      <c r="D6846" t="s">
        <v>2196</v>
      </c>
      <c r="E6846" s="17">
        <v>44291</v>
      </c>
      <c r="F6846">
        <v>512</v>
      </c>
      <c r="G6846">
        <v>37</v>
      </c>
      <c r="H6846">
        <v>2112</v>
      </c>
      <c r="I6846">
        <v>299344</v>
      </c>
      <c r="J6846">
        <v>29699</v>
      </c>
      <c r="K6846">
        <v>875606</v>
      </c>
      <c r="L6846">
        <v>3072</v>
      </c>
      <c r="M6846">
        <v>11778</v>
      </c>
      <c r="N6846">
        <v>1380000000</v>
      </c>
    </row>
    <row r="6847" spans="1:14" x14ac:dyDescent="0.3">
      <c r="A6847" t="s">
        <v>9088</v>
      </c>
      <c r="B6847" t="s">
        <v>2187</v>
      </c>
      <c r="C6847" t="s">
        <v>2255</v>
      </c>
      <c r="D6847" t="s">
        <v>2255</v>
      </c>
      <c r="E6847" s="17">
        <v>44221</v>
      </c>
      <c r="F6847">
        <v>3393</v>
      </c>
      <c r="G6847">
        <v>151</v>
      </c>
      <c r="H6847">
        <v>1482</v>
      </c>
      <c r="I6847">
        <v>302737</v>
      </c>
      <c r="J6847">
        <v>29850</v>
      </c>
      <c r="K6847">
        <v>877088</v>
      </c>
      <c r="L6847">
        <v>23751</v>
      </c>
      <c r="M6847">
        <v>6647</v>
      </c>
      <c r="N6847">
        <v>83000000</v>
      </c>
    </row>
    <row r="6848" spans="1:14" x14ac:dyDescent="0.3">
      <c r="A6848" t="s">
        <v>9089</v>
      </c>
      <c r="B6848" t="s">
        <v>2190</v>
      </c>
      <c r="C6848" t="s">
        <v>2252</v>
      </c>
      <c r="D6848" t="s">
        <v>2301</v>
      </c>
      <c r="E6848" s="17">
        <v>43874</v>
      </c>
      <c r="F6848">
        <v>3285</v>
      </c>
      <c r="G6848">
        <v>191</v>
      </c>
      <c r="H6848">
        <v>675</v>
      </c>
      <c r="I6848">
        <v>306022</v>
      </c>
      <c r="J6848">
        <v>30041</v>
      </c>
      <c r="K6848">
        <v>877763</v>
      </c>
      <c r="L6848">
        <v>16425</v>
      </c>
      <c r="M6848">
        <v>13667</v>
      </c>
      <c r="N6848">
        <v>213000000</v>
      </c>
    </row>
    <row r="6849" spans="1:14" x14ac:dyDescent="0.3">
      <c r="A6849" t="s">
        <v>9090</v>
      </c>
      <c r="B6849" t="s">
        <v>2190</v>
      </c>
      <c r="C6849" t="s">
        <v>2269</v>
      </c>
      <c r="D6849" t="s">
        <v>2288</v>
      </c>
      <c r="E6849" s="17">
        <v>43857</v>
      </c>
      <c r="F6849">
        <v>3837</v>
      </c>
      <c r="G6849">
        <v>120</v>
      </c>
      <c r="H6849">
        <v>475</v>
      </c>
      <c r="I6849">
        <v>309859</v>
      </c>
      <c r="J6849">
        <v>30161</v>
      </c>
      <c r="K6849">
        <v>878238</v>
      </c>
      <c r="L6849">
        <v>23022</v>
      </c>
      <c r="M6849">
        <v>843</v>
      </c>
      <c r="N6849">
        <v>213000000</v>
      </c>
    </row>
    <row r="6850" spans="1:14" x14ac:dyDescent="0.3">
      <c r="A6850" t="s">
        <v>9091</v>
      </c>
      <c r="B6850" t="s">
        <v>2194</v>
      </c>
      <c r="C6850" t="s">
        <v>2195</v>
      </c>
      <c r="D6850" t="s">
        <v>2296</v>
      </c>
      <c r="E6850" s="17">
        <v>43927</v>
      </c>
      <c r="F6850">
        <v>2192</v>
      </c>
      <c r="G6850">
        <v>170</v>
      </c>
      <c r="H6850">
        <v>325</v>
      </c>
      <c r="I6850">
        <v>312051</v>
      </c>
      <c r="J6850">
        <v>30331</v>
      </c>
      <c r="K6850">
        <v>878563</v>
      </c>
      <c r="L6850">
        <v>21920</v>
      </c>
      <c r="M6850">
        <v>12299</v>
      </c>
      <c r="N6850">
        <v>1380000000</v>
      </c>
    </row>
    <row r="6851" spans="1:14" x14ac:dyDescent="0.3">
      <c r="A6851" t="s">
        <v>9092</v>
      </c>
      <c r="B6851" t="s">
        <v>2187</v>
      </c>
      <c r="C6851" t="s">
        <v>2338</v>
      </c>
      <c r="D6851" t="s">
        <v>2339</v>
      </c>
      <c r="E6851" s="17">
        <v>44378</v>
      </c>
      <c r="F6851">
        <v>4654</v>
      </c>
      <c r="G6851">
        <v>109</v>
      </c>
      <c r="H6851">
        <v>3263</v>
      </c>
      <c r="I6851">
        <v>316705</v>
      </c>
      <c r="J6851">
        <v>30440</v>
      </c>
      <c r="K6851">
        <v>881826</v>
      </c>
      <c r="L6851">
        <v>55848</v>
      </c>
      <c r="M6851">
        <v>3511</v>
      </c>
      <c r="N6851">
        <v>83000000</v>
      </c>
    </row>
    <row r="6852" spans="1:14" x14ac:dyDescent="0.3">
      <c r="A6852" t="s">
        <v>9093</v>
      </c>
      <c r="B6852" t="s">
        <v>2206</v>
      </c>
      <c r="C6852" t="s">
        <v>2207</v>
      </c>
      <c r="D6852" t="s">
        <v>2208</v>
      </c>
      <c r="E6852" s="17">
        <v>44451</v>
      </c>
      <c r="F6852">
        <v>4887</v>
      </c>
      <c r="G6852">
        <v>143</v>
      </c>
      <c r="H6852">
        <v>2135</v>
      </c>
      <c r="I6852">
        <v>321592</v>
      </c>
      <c r="J6852">
        <v>30583</v>
      </c>
      <c r="K6852">
        <v>883961</v>
      </c>
      <c r="L6852">
        <v>39096</v>
      </c>
      <c r="M6852">
        <v>6708</v>
      </c>
      <c r="N6852">
        <v>68000000</v>
      </c>
    </row>
    <row r="6853" spans="1:14" x14ac:dyDescent="0.3">
      <c r="A6853" t="s">
        <v>9094</v>
      </c>
      <c r="B6853" t="s">
        <v>2187</v>
      </c>
      <c r="C6853" t="s">
        <v>2188</v>
      </c>
      <c r="D6853" t="s">
        <v>2188</v>
      </c>
      <c r="E6853" s="17">
        <v>44397</v>
      </c>
      <c r="F6853">
        <v>359</v>
      </c>
      <c r="G6853">
        <v>65</v>
      </c>
      <c r="H6853">
        <v>4253</v>
      </c>
      <c r="I6853">
        <v>321951</v>
      </c>
      <c r="J6853">
        <v>30648</v>
      </c>
      <c r="K6853">
        <v>888214</v>
      </c>
      <c r="L6853">
        <v>6462</v>
      </c>
      <c r="M6853">
        <v>1119</v>
      </c>
      <c r="N6853">
        <v>83000000</v>
      </c>
    </row>
    <row r="6854" spans="1:14" x14ac:dyDescent="0.3">
      <c r="A6854" t="s">
        <v>9095</v>
      </c>
      <c r="B6854" t="s">
        <v>2190</v>
      </c>
      <c r="C6854" t="s">
        <v>2252</v>
      </c>
      <c r="D6854" t="s">
        <v>2301</v>
      </c>
      <c r="E6854" s="17">
        <v>44534</v>
      </c>
      <c r="F6854">
        <v>284</v>
      </c>
      <c r="G6854">
        <v>65</v>
      </c>
      <c r="H6854">
        <v>1296</v>
      </c>
      <c r="I6854">
        <v>322235</v>
      </c>
      <c r="J6854">
        <v>30713</v>
      </c>
      <c r="K6854">
        <v>889510</v>
      </c>
      <c r="L6854">
        <v>5396</v>
      </c>
      <c r="M6854">
        <v>9327</v>
      </c>
      <c r="N6854">
        <v>213000000</v>
      </c>
    </row>
    <row r="6855" spans="1:14" x14ac:dyDescent="0.3">
      <c r="A6855" t="s">
        <v>9096</v>
      </c>
      <c r="B6855" t="s">
        <v>2211</v>
      </c>
      <c r="C6855" t="s">
        <v>2245</v>
      </c>
      <c r="D6855" t="s">
        <v>2246</v>
      </c>
      <c r="E6855" s="17">
        <v>44049</v>
      </c>
      <c r="F6855">
        <v>3316</v>
      </c>
      <c r="G6855">
        <v>196</v>
      </c>
      <c r="H6855">
        <v>281</v>
      </c>
      <c r="I6855">
        <v>325551</v>
      </c>
      <c r="J6855">
        <v>30909</v>
      </c>
      <c r="K6855">
        <v>889791</v>
      </c>
      <c r="L6855">
        <v>19896</v>
      </c>
      <c r="M6855">
        <v>6034</v>
      </c>
      <c r="N6855">
        <v>331000000</v>
      </c>
    </row>
    <row r="6856" spans="1:14" x14ac:dyDescent="0.3">
      <c r="A6856" t="s">
        <v>9097</v>
      </c>
      <c r="B6856" t="s">
        <v>2211</v>
      </c>
      <c r="C6856" t="s">
        <v>2241</v>
      </c>
      <c r="D6856" t="s">
        <v>2242</v>
      </c>
      <c r="E6856" s="17">
        <v>44015</v>
      </c>
      <c r="F6856">
        <v>3277</v>
      </c>
      <c r="G6856">
        <v>45</v>
      </c>
      <c r="H6856">
        <v>656</v>
      </c>
      <c r="I6856">
        <v>328828</v>
      </c>
      <c r="J6856">
        <v>30954</v>
      </c>
      <c r="K6856">
        <v>890447</v>
      </c>
      <c r="L6856">
        <v>29493</v>
      </c>
      <c r="M6856">
        <v>13358</v>
      </c>
      <c r="N6856">
        <v>331000000</v>
      </c>
    </row>
    <row r="6857" spans="1:14" x14ac:dyDescent="0.3">
      <c r="A6857" t="s">
        <v>9098</v>
      </c>
      <c r="B6857" t="s">
        <v>2206</v>
      </c>
      <c r="C6857" t="s">
        <v>2257</v>
      </c>
      <c r="D6857" t="s">
        <v>2258</v>
      </c>
      <c r="E6857" s="17">
        <v>43899</v>
      </c>
      <c r="F6857">
        <v>2631</v>
      </c>
      <c r="G6857">
        <v>148</v>
      </c>
      <c r="H6857">
        <v>2210</v>
      </c>
      <c r="I6857">
        <v>331459</v>
      </c>
      <c r="J6857">
        <v>31102</v>
      </c>
      <c r="K6857">
        <v>892657</v>
      </c>
      <c r="L6857">
        <v>44727</v>
      </c>
      <c r="M6857">
        <v>3765</v>
      </c>
      <c r="N6857">
        <v>68000000</v>
      </c>
    </row>
    <row r="6858" spans="1:14" x14ac:dyDescent="0.3">
      <c r="A6858" t="s">
        <v>9099</v>
      </c>
      <c r="B6858" t="s">
        <v>2187</v>
      </c>
      <c r="C6858" t="s">
        <v>2188</v>
      </c>
      <c r="D6858" t="s">
        <v>2188</v>
      </c>
      <c r="E6858" s="17">
        <v>43960</v>
      </c>
      <c r="F6858">
        <v>1757</v>
      </c>
      <c r="G6858">
        <v>59</v>
      </c>
      <c r="H6858">
        <v>3245</v>
      </c>
      <c r="I6858">
        <v>333216</v>
      </c>
      <c r="J6858">
        <v>31161</v>
      </c>
      <c r="K6858">
        <v>895902</v>
      </c>
      <c r="L6858">
        <v>28112</v>
      </c>
      <c r="M6858">
        <v>6397</v>
      </c>
      <c r="N6858">
        <v>83000000</v>
      </c>
    </row>
    <row r="6859" spans="1:14" x14ac:dyDescent="0.3">
      <c r="A6859" t="s">
        <v>9100</v>
      </c>
      <c r="B6859" t="s">
        <v>2194</v>
      </c>
      <c r="C6859" t="s">
        <v>2195</v>
      </c>
      <c r="D6859" t="s">
        <v>2196</v>
      </c>
      <c r="E6859" s="17">
        <v>44397</v>
      </c>
      <c r="F6859">
        <v>2774</v>
      </c>
      <c r="G6859">
        <v>137</v>
      </c>
      <c r="H6859">
        <v>900</v>
      </c>
      <c r="I6859">
        <v>335990</v>
      </c>
      <c r="J6859">
        <v>31298</v>
      </c>
      <c r="K6859">
        <v>896802</v>
      </c>
      <c r="L6859">
        <v>52706</v>
      </c>
      <c r="M6859">
        <v>13830</v>
      </c>
      <c r="N6859">
        <v>1380000000</v>
      </c>
    </row>
    <row r="6860" spans="1:14" x14ac:dyDescent="0.3">
      <c r="A6860" t="s">
        <v>9101</v>
      </c>
      <c r="B6860" t="s">
        <v>2187</v>
      </c>
      <c r="C6860" t="s">
        <v>2338</v>
      </c>
      <c r="D6860" t="s">
        <v>2339</v>
      </c>
      <c r="E6860" s="17">
        <v>44439</v>
      </c>
      <c r="F6860">
        <v>1522</v>
      </c>
      <c r="G6860">
        <v>145</v>
      </c>
      <c r="H6860">
        <v>4426</v>
      </c>
      <c r="I6860">
        <v>337512</v>
      </c>
      <c r="J6860">
        <v>31443</v>
      </c>
      <c r="K6860">
        <v>1228</v>
      </c>
      <c r="L6860">
        <v>28918</v>
      </c>
      <c r="M6860">
        <v>10071</v>
      </c>
      <c r="N6860">
        <v>83000000</v>
      </c>
    </row>
    <row r="6861" spans="1:14" x14ac:dyDescent="0.3">
      <c r="A6861" t="s">
        <v>9102</v>
      </c>
      <c r="B6861" t="s">
        <v>2206</v>
      </c>
      <c r="C6861" t="s">
        <v>2257</v>
      </c>
      <c r="D6861" t="s">
        <v>2290</v>
      </c>
      <c r="E6861" s="17">
        <v>44429</v>
      </c>
      <c r="F6861">
        <v>1245</v>
      </c>
      <c r="G6861">
        <v>89</v>
      </c>
      <c r="H6861">
        <v>143</v>
      </c>
      <c r="I6861">
        <v>338757</v>
      </c>
      <c r="J6861">
        <v>31532</v>
      </c>
      <c r="K6861">
        <v>1371</v>
      </c>
      <c r="L6861">
        <v>8715</v>
      </c>
      <c r="M6861">
        <v>13617</v>
      </c>
      <c r="N6861">
        <v>68000000</v>
      </c>
    </row>
    <row r="6862" spans="1:14" x14ac:dyDescent="0.3">
      <c r="A6862" t="s">
        <v>9103</v>
      </c>
      <c r="B6862" t="s">
        <v>2206</v>
      </c>
      <c r="C6862" t="s">
        <v>2207</v>
      </c>
      <c r="D6862" t="s">
        <v>2263</v>
      </c>
      <c r="E6862" s="17">
        <v>44461</v>
      </c>
      <c r="F6862">
        <v>1412</v>
      </c>
      <c r="G6862">
        <v>168</v>
      </c>
      <c r="H6862">
        <v>3369</v>
      </c>
      <c r="I6862">
        <v>340169</v>
      </c>
      <c r="J6862">
        <v>31700</v>
      </c>
      <c r="K6862">
        <v>4740</v>
      </c>
      <c r="L6862">
        <v>12708</v>
      </c>
      <c r="M6862">
        <v>18322</v>
      </c>
      <c r="N6862">
        <v>68000000</v>
      </c>
    </row>
    <row r="6863" spans="1:14" x14ac:dyDescent="0.3">
      <c r="A6863" t="s">
        <v>9104</v>
      </c>
      <c r="B6863" t="s">
        <v>2206</v>
      </c>
      <c r="C6863" t="s">
        <v>2224</v>
      </c>
      <c r="D6863" t="s">
        <v>2230</v>
      </c>
      <c r="E6863" s="17">
        <v>44550</v>
      </c>
      <c r="F6863">
        <v>4838</v>
      </c>
      <c r="G6863">
        <v>163</v>
      </c>
      <c r="H6863">
        <v>3933</v>
      </c>
      <c r="I6863">
        <v>345007</v>
      </c>
      <c r="J6863">
        <v>31863</v>
      </c>
      <c r="K6863">
        <v>8673</v>
      </c>
      <c r="L6863">
        <v>33866</v>
      </c>
      <c r="M6863">
        <v>19439</v>
      </c>
      <c r="N6863">
        <v>68000000</v>
      </c>
    </row>
    <row r="6864" spans="1:14" x14ac:dyDescent="0.3">
      <c r="A6864" t="s">
        <v>9105</v>
      </c>
      <c r="B6864" t="s">
        <v>2211</v>
      </c>
      <c r="C6864" t="s">
        <v>2212</v>
      </c>
      <c r="D6864" t="s">
        <v>2328</v>
      </c>
      <c r="E6864" s="17">
        <v>44164</v>
      </c>
      <c r="F6864">
        <v>1416</v>
      </c>
      <c r="G6864">
        <v>112</v>
      </c>
      <c r="H6864">
        <v>2487</v>
      </c>
      <c r="I6864">
        <v>346423</v>
      </c>
      <c r="J6864">
        <v>31975</v>
      </c>
      <c r="K6864">
        <v>11160</v>
      </c>
      <c r="L6864">
        <v>21240</v>
      </c>
      <c r="M6864">
        <v>14709</v>
      </c>
      <c r="N6864">
        <v>331000000</v>
      </c>
    </row>
    <row r="6865" spans="1:14" x14ac:dyDescent="0.3">
      <c r="A6865" t="s">
        <v>9106</v>
      </c>
      <c r="B6865" t="s">
        <v>2187</v>
      </c>
      <c r="C6865" t="s">
        <v>2201</v>
      </c>
      <c r="D6865" t="s">
        <v>2202</v>
      </c>
      <c r="E6865" s="17">
        <v>43984</v>
      </c>
      <c r="F6865">
        <v>357</v>
      </c>
      <c r="G6865">
        <v>84</v>
      </c>
      <c r="H6865">
        <v>2535</v>
      </c>
      <c r="I6865">
        <v>346780</v>
      </c>
      <c r="J6865">
        <v>32059</v>
      </c>
      <c r="K6865">
        <v>13695</v>
      </c>
      <c r="L6865">
        <v>2856</v>
      </c>
      <c r="M6865">
        <v>19480</v>
      </c>
      <c r="N6865">
        <v>83000000</v>
      </c>
    </row>
    <row r="6866" spans="1:14" x14ac:dyDescent="0.3">
      <c r="A6866" t="s">
        <v>9107</v>
      </c>
      <c r="B6866" t="s">
        <v>2187</v>
      </c>
      <c r="C6866" t="s">
        <v>2255</v>
      </c>
      <c r="D6866" t="s">
        <v>2255</v>
      </c>
      <c r="E6866" s="17">
        <v>44377</v>
      </c>
      <c r="F6866">
        <v>3465</v>
      </c>
      <c r="G6866">
        <v>65</v>
      </c>
      <c r="H6866">
        <v>1413</v>
      </c>
      <c r="I6866">
        <v>350245</v>
      </c>
      <c r="J6866">
        <v>32124</v>
      </c>
      <c r="K6866">
        <v>15108</v>
      </c>
      <c r="L6866">
        <v>31185</v>
      </c>
      <c r="M6866">
        <v>1029</v>
      </c>
      <c r="N6866">
        <v>83000000</v>
      </c>
    </row>
    <row r="6867" spans="1:14" x14ac:dyDescent="0.3">
      <c r="A6867" t="s">
        <v>9108</v>
      </c>
      <c r="B6867" t="s">
        <v>2194</v>
      </c>
      <c r="C6867" t="s">
        <v>27</v>
      </c>
      <c r="D6867" t="s">
        <v>27</v>
      </c>
      <c r="E6867" s="17">
        <v>43909</v>
      </c>
      <c r="F6867">
        <v>4135</v>
      </c>
      <c r="G6867">
        <v>45</v>
      </c>
      <c r="H6867">
        <v>1043</v>
      </c>
      <c r="I6867">
        <v>354380</v>
      </c>
      <c r="J6867">
        <v>32169</v>
      </c>
      <c r="K6867">
        <v>16151</v>
      </c>
      <c r="L6867">
        <v>74430</v>
      </c>
      <c r="M6867">
        <v>1504</v>
      </c>
      <c r="N6867">
        <v>1380000000</v>
      </c>
    </row>
    <row r="6868" spans="1:14" x14ac:dyDescent="0.3">
      <c r="A6868" t="s">
        <v>9109</v>
      </c>
      <c r="B6868" t="s">
        <v>2206</v>
      </c>
      <c r="C6868" t="s">
        <v>2207</v>
      </c>
      <c r="D6868" t="s">
        <v>2208</v>
      </c>
      <c r="E6868" s="17">
        <v>44409</v>
      </c>
      <c r="F6868">
        <v>2949</v>
      </c>
      <c r="G6868">
        <v>117</v>
      </c>
      <c r="H6868">
        <v>2583</v>
      </c>
      <c r="I6868">
        <v>357329</v>
      </c>
      <c r="J6868">
        <v>32286</v>
      </c>
      <c r="K6868">
        <v>18734</v>
      </c>
      <c r="L6868">
        <v>32439</v>
      </c>
      <c r="M6868">
        <v>864</v>
      </c>
      <c r="N6868">
        <v>68000000</v>
      </c>
    </row>
    <row r="6869" spans="1:14" x14ac:dyDescent="0.3">
      <c r="A6869" t="s">
        <v>9110</v>
      </c>
      <c r="B6869" t="s">
        <v>2206</v>
      </c>
      <c r="C6869" t="s">
        <v>2207</v>
      </c>
      <c r="D6869" t="s">
        <v>2208</v>
      </c>
      <c r="E6869" s="17">
        <v>44243</v>
      </c>
      <c r="F6869">
        <v>3141</v>
      </c>
      <c r="G6869">
        <v>150</v>
      </c>
      <c r="H6869">
        <v>3674</v>
      </c>
      <c r="I6869">
        <v>360470</v>
      </c>
      <c r="J6869">
        <v>32436</v>
      </c>
      <c r="K6869">
        <v>22408</v>
      </c>
      <c r="L6869">
        <v>18846</v>
      </c>
      <c r="M6869">
        <v>18574</v>
      </c>
      <c r="N6869">
        <v>68000000</v>
      </c>
    </row>
    <row r="6870" spans="1:14" x14ac:dyDescent="0.3">
      <c r="A6870" t="s">
        <v>9111</v>
      </c>
      <c r="B6870" t="s">
        <v>2190</v>
      </c>
      <c r="C6870" t="s">
        <v>2252</v>
      </c>
      <c r="D6870" t="s">
        <v>2301</v>
      </c>
      <c r="E6870" s="17">
        <v>44376</v>
      </c>
      <c r="F6870">
        <v>2876</v>
      </c>
      <c r="G6870">
        <v>166</v>
      </c>
      <c r="H6870">
        <v>649</v>
      </c>
      <c r="I6870">
        <v>363346</v>
      </c>
      <c r="J6870">
        <v>32602</v>
      </c>
      <c r="K6870">
        <v>23057</v>
      </c>
      <c r="L6870">
        <v>28760</v>
      </c>
      <c r="M6870">
        <v>15038</v>
      </c>
      <c r="N6870">
        <v>213000000</v>
      </c>
    </row>
    <row r="6871" spans="1:14" x14ac:dyDescent="0.3">
      <c r="A6871" t="s">
        <v>9112</v>
      </c>
      <c r="B6871" t="s">
        <v>2190</v>
      </c>
      <c r="C6871" t="s">
        <v>2191</v>
      </c>
      <c r="D6871" t="s">
        <v>2285</v>
      </c>
      <c r="E6871" s="17">
        <v>44439</v>
      </c>
      <c r="F6871">
        <v>4553</v>
      </c>
      <c r="G6871">
        <v>94</v>
      </c>
      <c r="H6871">
        <v>4760</v>
      </c>
      <c r="I6871">
        <v>367899</v>
      </c>
      <c r="J6871">
        <v>32696</v>
      </c>
      <c r="K6871">
        <v>27817</v>
      </c>
      <c r="L6871">
        <v>45530</v>
      </c>
      <c r="M6871">
        <v>10410</v>
      </c>
      <c r="N6871">
        <v>213000000</v>
      </c>
    </row>
    <row r="6872" spans="1:14" x14ac:dyDescent="0.3">
      <c r="A6872" t="s">
        <v>9113</v>
      </c>
      <c r="B6872" t="s">
        <v>2211</v>
      </c>
      <c r="C6872" t="s">
        <v>2245</v>
      </c>
      <c r="D6872" t="s">
        <v>2308</v>
      </c>
      <c r="E6872" s="17">
        <v>43999</v>
      </c>
      <c r="F6872">
        <v>196</v>
      </c>
      <c r="G6872">
        <v>3</v>
      </c>
      <c r="H6872">
        <v>3291</v>
      </c>
      <c r="I6872">
        <v>368095</v>
      </c>
      <c r="J6872">
        <v>32699</v>
      </c>
      <c r="K6872">
        <v>31108</v>
      </c>
      <c r="L6872">
        <v>1960</v>
      </c>
      <c r="M6872">
        <v>16873</v>
      </c>
      <c r="N6872">
        <v>331000000</v>
      </c>
    </row>
    <row r="6873" spans="1:14" x14ac:dyDescent="0.3">
      <c r="A6873" t="s">
        <v>9114</v>
      </c>
      <c r="B6873" t="s">
        <v>2187</v>
      </c>
      <c r="C6873" t="s">
        <v>2188</v>
      </c>
      <c r="D6873" t="s">
        <v>2188</v>
      </c>
      <c r="E6873" s="17">
        <v>44511</v>
      </c>
      <c r="F6873">
        <v>1874</v>
      </c>
      <c r="G6873">
        <v>168</v>
      </c>
      <c r="H6873">
        <v>2921</v>
      </c>
      <c r="I6873">
        <v>369969</v>
      </c>
      <c r="J6873">
        <v>32867</v>
      </c>
      <c r="K6873">
        <v>34029</v>
      </c>
      <c r="L6873">
        <v>20614</v>
      </c>
      <c r="M6873">
        <v>7127</v>
      </c>
      <c r="N6873">
        <v>83000000</v>
      </c>
    </row>
    <row r="6874" spans="1:14" x14ac:dyDescent="0.3">
      <c r="A6874" t="s">
        <v>9115</v>
      </c>
      <c r="B6874" t="s">
        <v>2194</v>
      </c>
      <c r="C6874" t="s">
        <v>2221</v>
      </c>
      <c r="D6874" t="s">
        <v>2222</v>
      </c>
      <c r="E6874" s="17">
        <v>44493</v>
      </c>
      <c r="F6874">
        <v>937</v>
      </c>
      <c r="G6874">
        <v>2</v>
      </c>
      <c r="H6874">
        <v>172</v>
      </c>
      <c r="I6874">
        <v>370906</v>
      </c>
      <c r="J6874">
        <v>32869</v>
      </c>
      <c r="K6874">
        <v>34201</v>
      </c>
      <c r="L6874">
        <v>14055</v>
      </c>
      <c r="M6874">
        <v>18426</v>
      </c>
      <c r="N6874">
        <v>1380000000</v>
      </c>
    </row>
    <row r="6875" spans="1:14" x14ac:dyDescent="0.3">
      <c r="A6875" t="s">
        <v>9116</v>
      </c>
      <c r="B6875" t="s">
        <v>2194</v>
      </c>
      <c r="C6875" t="s">
        <v>2221</v>
      </c>
      <c r="D6875" t="s">
        <v>2222</v>
      </c>
      <c r="E6875" s="17">
        <v>44413</v>
      </c>
      <c r="F6875">
        <v>2194</v>
      </c>
      <c r="G6875">
        <v>180</v>
      </c>
      <c r="H6875">
        <v>3021</v>
      </c>
      <c r="I6875">
        <v>373100</v>
      </c>
      <c r="J6875">
        <v>33049</v>
      </c>
      <c r="K6875">
        <v>37222</v>
      </c>
      <c r="L6875">
        <v>15358</v>
      </c>
      <c r="M6875">
        <v>9733</v>
      </c>
      <c r="N6875">
        <v>1380000000</v>
      </c>
    </row>
    <row r="6876" spans="1:14" x14ac:dyDescent="0.3">
      <c r="A6876" t="s">
        <v>9117</v>
      </c>
      <c r="B6876" t="s">
        <v>2206</v>
      </c>
      <c r="C6876" t="s">
        <v>2257</v>
      </c>
      <c r="D6876" t="s">
        <v>2290</v>
      </c>
      <c r="E6876" s="17">
        <v>44345</v>
      </c>
      <c r="F6876">
        <v>3530</v>
      </c>
      <c r="G6876">
        <v>119</v>
      </c>
      <c r="H6876">
        <v>2048</v>
      </c>
      <c r="I6876">
        <v>376630</v>
      </c>
      <c r="J6876">
        <v>33168</v>
      </c>
      <c r="K6876">
        <v>39270</v>
      </c>
      <c r="L6876">
        <v>60010</v>
      </c>
      <c r="M6876">
        <v>4882</v>
      </c>
      <c r="N6876">
        <v>68000000</v>
      </c>
    </row>
    <row r="6877" spans="1:14" x14ac:dyDescent="0.3">
      <c r="A6877" t="s">
        <v>9118</v>
      </c>
      <c r="B6877" t="s">
        <v>2194</v>
      </c>
      <c r="C6877" t="s">
        <v>27</v>
      </c>
      <c r="D6877" t="s">
        <v>27</v>
      </c>
      <c r="E6877" s="17">
        <v>44144</v>
      </c>
      <c r="F6877">
        <v>4125</v>
      </c>
      <c r="G6877">
        <v>73</v>
      </c>
      <c r="H6877">
        <v>4078</v>
      </c>
      <c r="I6877">
        <v>380755</v>
      </c>
      <c r="J6877">
        <v>33241</v>
      </c>
      <c r="K6877">
        <v>43348</v>
      </c>
      <c r="L6877">
        <v>37125</v>
      </c>
      <c r="M6877">
        <v>5935</v>
      </c>
      <c r="N6877">
        <v>1380000000</v>
      </c>
    </row>
    <row r="6878" spans="1:14" x14ac:dyDescent="0.3">
      <c r="A6878" t="s">
        <v>9119</v>
      </c>
      <c r="B6878" t="s">
        <v>2206</v>
      </c>
      <c r="C6878" t="s">
        <v>2232</v>
      </c>
      <c r="D6878" t="s">
        <v>2233</v>
      </c>
      <c r="E6878" s="17">
        <v>43862</v>
      </c>
      <c r="F6878">
        <v>389</v>
      </c>
      <c r="G6878">
        <v>105</v>
      </c>
      <c r="H6878">
        <v>3096</v>
      </c>
      <c r="I6878">
        <v>381144</v>
      </c>
      <c r="J6878">
        <v>33346</v>
      </c>
      <c r="K6878">
        <v>46444</v>
      </c>
      <c r="L6878">
        <v>7002</v>
      </c>
      <c r="M6878">
        <v>3288</v>
      </c>
      <c r="N6878">
        <v>68000000</v>
      </c>
    </row>
    <row r="6879" spans="1:14" x14ac:dyDescent="0.3">
      <c r="A6879" t="s">
        <v>9120</v>
      </c>
      <c r="B6879" t="s">
        <v>2187</v>
      </c>
      <c r="C6879" t="s">
        <v>2188</v>
      </c>
      <c r="D6879" t="s">
        <v>2188</v>
      </c>
      <c r="E6879" s="17">
        <v>44117</v>
      </c>
      <c r="F6879">
        <v>2926</v>
      </c>
      <c r="G6879">
        <v>95</v>
      </c>
      <c r="H6879">
        <v>2927</v>
      </c>
      <c r="I6879">
        <v>384070</v>
      </c>
      <c r="J6879">
        <v>33441</v>
      </c>
      <c r="K6879">
        <v>49371</v>
      </c>
      <c r="L6879">
        <v>46816</v>
      </c>
      <c r="M6879">
        <v>15030</v>
      </c>
      <c r="N6879">
        <v>83000000</v>
      </c>
    </row>
    <row r="6880" spans="1:14" x14ac:dyDescent="0.3">
      <c r="A6880" t="s">
        <v>9121</v>
      </c>
      <c r="B6880" t="s">
        <v>2194</v>
      </c>
      <c r="C6880" t="s">
        <v>27</v>
      </c>
      <c r="D6880" t="s">
        <v>27</v>
      </c>
      <c r="E6880" s="17">
        <v>44424</v>
      </c>
      <c r="F6880">
        <v>346</v>
      </c>
      <c r="G6880">
        <v>35</v>
      </c>
      <c r="H6880">
        <v>1894</v>
      </c>
      <c r="I6880">
        <v>384416</v>
      </c>
      <c r="J6880">
        <v>33476</v>
      </c>
      <c r="K6880">
        <v>51265</v>
      </c>
      <c r="L6880">
        <v>4498</v>
      </c>
      <c r="M6880">
        <v>13754</v>
      </c>
      <c r="N6880">
        <v>1380000000</v>
      </c>
    </row>
    <row r="6881" spans="1:14" x14ac:dyDescent="0.3">
      <c r="A6881" t="s">
        <v>9122</v>
      </c>
      <c r="B6881" t="s">
        <v>2206</v>
      </c>
      <c r="C6881" t="s">
        <v>2207</v>
      </c>
      <c r="D6881" t="s">
        <v>2208</v>
      </c>
      <c r="E6881" s="17">
        <v>43873</v>
      </c>
      <c r="F6881">
        <v>2844</v>
      </c>
      <c r="G6881">
        <v>176</v>
      </c>
      <c r="H6881">
        <v>3976</v>
      </c>
      <c r="I6881">
        <v>387260</v>
      </c>
      <c r="J6881">
        <v>33652</v>
      </c>
      <c r="K6881">
        <v>55241</v>
      </c>
      <c r="L6881">
        <v>51192</v>
      </c>
      <c r="M6881">
        <v>10116</v>
      </c>
      <c r="N6881">
        <v>68000000</v>
      </c>
    </row>
    <row r="6882" spans="1:14" x14ac:dyDescent="0.3">
      <c r="A6882" t="s">
        <v>9123</v>
      </c>
      <c r="B6882" t="s">
        <v>2187</v>
      </c>
      <c r="C6882" t="s">
        <v>2255</v>
      </c>
      <c r="D6882" t="s">
        <v>2255</v>
      </c>
      <c r="E6882" s="17">
        <v>44447</v>
      </c>
      <c r="F6882">
        <v>118</v>
      </c>
      <c r="G6882">
        <v>26</v>
      </c>
      <c r="H6882">
        <v>3262</v>
      </c>
      <c r="I6882">
        <v>387378</v>
      </c>
      <c r="J6882">
        <v>33678</v>
      </c>
      <c r="K6882">
        <v>58503</v>
      </c>
      <c r="L6882">
        <v>2124</v>
      </c>
      <c r="M6882">
        <v>18345</v>
      </c>
      <c r="N6882">
        <v>83000000</v>
      </c>
    </row>
    <row r="6883" spans="1:14" x14ac:dyDescent="0.3">
      <c r="A6883" t="s">
        <v>9124</v>
      </c>
      <c r="B6883" t="s">
        <v>2187</v>
      </c>
      <c r="C6883" t="s">
        <v>2201</v>
      </c>
      <c r="D6883" t="s">
        <v>2202</v>
      </c>
      <c r="E6883" s="17">
        <v>43831</v>
      </c>
      <c r="F6883">
        <v>4615</v>
      </c>
      <c r="G6883">
        <v>52</v>
      </c>
      <c r="H6883">
        <v>408</v>
      </c>
      <c r="I6883">
        <v>391993</v>
      </c>
      <c r="J6883">
        <v>33730</v>
      </c>
      <c r="K6883">
        <v>58911</v>
      </c>
      <c r="L6883">
        <v>87685</v>
      </c>
      <c r="M6883">
        <v>15467</v>
      </c>
      <c r="N6883">
        <v>83000000</v>
      </c>
    </row>
    <row r="6884" spans="1:14" x14ac:dyDescent="0.3">
      <c r="A6884" t="s">
        <v>9125</v>
      </c>
      <c r="B6884" t="s">
        <v>2206</v>
      </c>
      <c r="C6884" t="s">
        <v>2257</v>
      </c>
      <c r="D6884" t="s">
        <v>2290</v>
      </c>
      <c r="E6884" s="17">
        <v>44403</v>
      </c>
      <c r="F6884">
        <v>1238</v>
      </c>
      <c r="G6884">
        <v>48</v>
      </c>
      <c r="H6884">
        <v>3549</v>
      </c>
      <c r="I6884">
        <v>393231</v>
      </c>
      <c r="J6884">
        <v>33778</v>
      </c>
      <c r="K6884">
        <v>62460</v>
      </c>
      <c r="L6884">
        <v>23522</v>
      </c>
      <c r="M6884">
        <v>16034</v>
      </c>
      <c r="N6884">
        <v>68000000</v>
      </c>
    </row>
    <row r="6885" spans="1:14" x14ac:dyDescent="0.3">
      <c r="A6885" t="s">
        <v>9126</v>
      </c>
      <c r="B6885" t="s">
        <v>2206</v>
      </c>
      <c r="C6885" t="s">
        <v>2232</v>
      </c>
      <c r="D6885" t="s">
        <v>2326</v>
      </c>
      <c r="E6885" s="17">
        <v>44100</v>
      </c>
      <c r="F6885">
        <v>2780</v>
      </c>
      <c r="G6885">
        <v>101</v>
      </c>
      <c r="H6885">
        <v>3375</v>
      </c>
      <c r="I6885">
        <v>396011</v>
      </c>
      <c r="J6885">
        <v>33879</v>
      </c>
      <c r="K6885">
        <v>65835</v>
      </c>
      <c r="L6885">
        <v>36140</v>
      </c>
      <c r="M6885">
        <v>3836</v>
      </c>
      <c r="N6885">
        <v>68000000</v>
      </c>
    </row>
    <row r="6886" spans="1:14" x14ac:dyDescent="0.3">
      <c r="A6886" t="s">
        <v>9127</v>
      </c>
      <c r="B6886" t="s">
        <v>2211</v>
      </c>
      <c r="C6886" t="s">
        <v>2237</v>
      </c>
      <c r="D6886" t="s">
        <v>2250</v>
      </c>
      <c r="E6886" s="17">
        <v>44010</v>
      </c>
      <c r="F6886">
        <v>2127</v>
      </c>
      <c r="G6886">
        <v>0</v>
      </c>
      <c r="H6886">
        <v>4022</v>
      </c>
      <c r="I6886">
        <v>398138</v>
      </c>
      <c r="J6886">
        <v>33879</v>
      </c>
      <c r="K6886">
        <v>69857</v>
      </c>
      <c r="L6886">
        <v>23397</v>
      </c>
      <c r="M6886">
        <v>17410</v>
      </c>
      <c r="N6886">
        <v>331000000</v>
      </c>
    </row>
    <row r="6887" spans="1:14" x14ac:dyDescent="0.3">
      <c r="A6887" t="s">
        <v>9128</v>
      </c>
      <c r="B6887" t="s">
        <v>2187</v>
      </c>
      <c r="C6887" t="s">
        <v>2188</v>
      </c>
      <c r="D6887" t="s">
        <v>2188</v>
      </c>
      <c r="E6887" s="17">
        <v>44348</v>
      </c>
      <c r="F6887">
        <v>2466</v>
      </c>
      <c r="G6887">
        <v>173</v>
      </c>
      <c r="H6887">
        <v>577</v>
      </c>
      <c r="I6887">
        <v>400604</v>
      </c>
      <c r="J6887">
        <v>34052</v>
      </c>
      <c r="K6887">
        <v>70434</v>
      </c>
      <c r="L6887">
        <v>32058</v>
      </c>
      <c r="M6887">
        <v>627</v>
      </c>
      <c r="N6887">
        <v>83000000</v>
      </c>
    </row>
    <row r="6888" spans="1:14" x14ac:dyDescent="0.3">
      <c r="A6888" t="s">
        <v>9129</v>
      </c>
      <c r="B6888" t="s">
        <v>2206</v>
      </c>
      <c r="C6888" t="s">
        <v>2207</v>
      </c>
      <c r="D6888" t="s">
        <v>2263</v>
      </c>
      <c r="E6888" s="17">
        <v>43933</v>
      </c>
      <c r="F6888">
        <v>583</v>
      </c>
      <c r="G6888">
        <v>61</v>
      </c>
      <c r="H6888">
        <v>3607</v>
      </c>
      <c r="I6888">
        <v>401187</v>
      </c>
      <c r="J6888">
        <v>34113</v>
      </c>
      <c r="K6888">
        <v>74041</v>
      </c>
      <c r="L6888">
        <v>4081</v>
      </c>
      <c r="M6888">
        <v>12283</v>
      </c>
      <c r="N6888">
        <v>68000000</v>
      </c>
    </row>
    <row r="6889" spans="1:14" x14ac:dyDescent="0.3">
      <c r="A6889" t="s">
        <v>9130</v>
      </c>
      <c r="B6889" t="s">
        <v>2187</v>
      </c>
      <c r="C6889" t="s">
        <v>2201</v>
      </c>
      <c r="D6889" t="s">
        <v>2272</v>
      </c>
      <c r="E6889" s="17">
        <v>43840</v>
      </c>
      <c r="F6889">
        <v>2759</v>
      </c>
      <c r="G6889">
        <v>98</v>
      </c>
      <c r="H6889">
        <v>4177</v>
      </c>
      <c r="I6889">
        <v>403946</v>
      </c>
      <c r="J6889">
        <v>34211</v>
      </c>
      <c r="K6889">
        <v>78218</v>
      </c>
      <c r="L6889">
        <v>44144</v>
      </c>
      <c r="M6889">
        <v>5286</v>
      </c>
      <c r="N6889">
        <v>83000000</v>
      </c>
    </row>
    <row r="6890" spans="1:14" x14ac:dyDescent="0.3">
      <c r="A6890" t="s">
        <v>9131</v>
      </c>
      <c r="B6890" t="s">
        <v>2194</v>
      </c>
      <c r="C6890" t="s">
        <v>2221</v>
      </c>
      <c r="D6890" t="s">
        <v>2281</v>
      </c>
      <c r="E6890" s="17">
        <v>44413</v>
      </c>
      <c r="F6890">
        <v>1708</v>
      </c>
      <c r="G6890">
        <v>65</v>
      </c>
      <c r="H6890">
        <v>602</v>
      </c>
      <c r="I6890">
        <v>405654</v>
      </c>
      <c r="J6890">
        <v>34276</v>
      </c>
      <c r="K6890">
        <v>78820</v>
      </c>
      <c r="L6890">
        <v>18788</v>
      </c>
      <c r="M6890">
        <v>10457</v>
      </c>
      <c r="N6890">
        <v>1380000000</v>
      </c>
    </row>
    <row r="6891" spans="1:14" x14ac:dyDescent="0.3">
      <c r="A6891" t="s">
        <v>9132</v>
      </c>
      <c r="B6891" t="s">
        <v>2190</v>
      </c>
      <c r="C6891" t="s">
        <v>2269</v>
      </c>
      <c r="D6891" t="s">
        <v>2270</v>
      </c>
      <c r="E6891" s="17">
        <v>43920</v>
      </c>
      <c r="F6891">
        <v>2704</v>
      </c>
      <c r="G6891">
        <v>149</v>
      </c>
      <c r="H6891">
        <v>3755</v>
      </c>
      <c r="I6891">
        <v>408358</v>
      </c>
      <c r="J6891">
        <v>34425</v>
      </c>
      <c r="K6891">
        <v>82575</v>
      </c>
      <c r="L6891">
        <v>13520</v>
      </c>
      <c r="M6891">
        <v>19544</v>
      </c>
      <c r="N6891">
        <v>213000000</v>
      </c>
    </row>
    <row r="6892" spans="1:14" x14ac:dyDescent="0.3">
      <c r="A6892" t="s">
        <v>9133</v>
      </c>
      <c r="B6892" t="s">
        <v>2190</v>
      </c>
      <c r="C6892" t="s">
        <v>2252</v>
      </c>
      <c r="D6892" t="s">
        <v>2301</v>
      </c>
      <c r="E6892" s="17">
        <v>44056</v>
      </c>
      <c r="F6892">
        <v>4837</v>
      </c>
      <c r="G6892">
        <v>166</v>
      </c>
      <c r="H6892">
        <v>4069</v>
      </c>
      <c r="I6892">
        <v>413195</v>
      </c>
      <c r="J6892">
        <v>34591</v>
      </c>
      <c r="K6892">
        <v>86644</v>
      </c>
      <c r="L6892">
        <v>87066</v>
      </c>
      <c r="M6892">
        <v>5841</v>
      </c>
      <c r="N6892">
        <v>213000000</v>
      </c>
    </row>
    <row r="6893" spans="1:14" x14ac:dyDescent="0.3">
      <c r="A6893" t="s">
        <v>9134</v>
      </c>
      <c r="B6893" t="s">
        <v>2206</v>
      </c>
      <c r="C6893" t="s">
        <v>2224</v>
      </c>
      <c r="D6893" t="s">
        <v>2230</v>
      </c>
      <c r="E6893" s="17">
        <v>44500</v>
      </c>
      <c r="F6893">
        <v>671</v>
      </c>
      <c r="G6893">
        <v>43</v>
      </c>
      <c r="H6893">
        <v>987</v>
      </c>
      <c r="I6893">
        <v>413866</v>
      </c>
      <c r="J6893">
        <v>34634</v>
      </c>
      <c r="K6893">
        <v>87631</v>
      </c>
      <c r="L6893">
        <v>11407</v>
      </c>
      <c r="M6893">
        <v>6425</v>
      </c>
      <c r="N6893">
        <v>68000000</v>
      </c>
    </row>
    <row r="6894" spans="1:14" x14ac:dyDescent="0.3">
      <c r="A6894" t="s">
        <v>9135</v>
      </c>
      <c r="B6894" t="s">
        <v>2206</v>
      </c>
      <c r="C6894" t="s">
        <v>2257</v>
      </c>
      <c r="D6894" t="s">
        <v>2258</v>
      </c>
      <c r="E6894" s="17">
        <v>43956</v>
      </c>
      <c r="F6894">
        <v>1771</v>
      </c>
      <c r="G6894">
        <v>1</v>
      </c>
      <c r="H6894">
        <v>4236</v>
      </c>
      <c r="I6894">
        <v>415637</v>
      </c>
      <c r="J6894">
        <v>34635</v>
      </c>
      <c r="K6894">
        <v>91867</v>
      </c>
      <c r="L6894">
        <v>33649</v>
      </c>
      <c r="M6894">
        <v>17358</v>
      </c>
      <c r="N6894">
        <v>68000000</v>
      </c>
    </row>
    <row r="6895" spans="1:14" x14ac:dyDescent="0.3">
      <c r="A6895" t="s">
        <v>9136</v>
      </c>
      <c r="B6895" t="s">
        <v>2187</v>
      </c>
      <c r="C6895" t="s">
        <v>2338</v>
      </c>
      <c r="D6895" t="s">
        <v>2438</v>
      </c>
      <c r="E6895" s="17">
        <v>44039</v>
      </c>
      <c r="F6895">
        <v>1685</v>
      </c>
      <c r="G6895">
        <v>58</v>
      </c>
      <c r="H6895">
        <v>2315</v>
      </c>
      <c r="I6895">
        <v>417322</v>
      </c>
      <c r="J6895">
        <v>34693</v>
      </c>
      <c r="K6895">
        <v>94182</v>
      </c>
      <c r="L6895">
        <v>30330</v>
      </c>
      <c r="M6895">
        <v>16055</v>
      </c>
      <c r="N6895">
        <v>83000000</v>
      </c>
    </row>
    <row r="6896" spans="1:14" x14ac:dyDescent="0.3">
      <c r="A6896" t="s">
        <v>9137</v>
      </c>
      <c r="B6896" t="s">
        <v>2206</v>
      </c>
      <c r="C6896" t="s">
        <v>2224</v>
      </c>
      <c r="D6896" t="s">
        <v>2230</v>
      </c>
      <c r="E6896" s="17">
        <v>43927</v>
      </c>
      <c r="F6896">
        <v>2077</v>
      </c>
      <c r="G6896">
        <v>155</v>
      </c>
      <c r="H6896">
        <v>4234</v>
      </c>
      <c r="I6896">
        <v>419399</v>
      </c>
      <c r="J6896">
        <v>34848</v>
      </c>
      <c r="K6896">
        <v>98416</v>
      </c>
      <c r="L6896">
        <v>22847</v>
      </c>
      <c r="M6896">
        <v>10376</v>
      </c>
      <c r="N6896">
        <v>68000000</v>
      </c>
    </row>
    <row r="6897" spans="1:14" x14ac:dyDescent="0.3">
      <c r="A6897" t="s">
        <v>9138</v>
      </c>
      <c r="B6897" t="s">
        <v>2187</v>
      </c>
      <c r="C6897" t="s">
        <v>2255</v>
      </c>
      <c r="D6897" t="s">
        <v>2255</v>
      </c>
      <c r="E6897" s="17">
        <v>43904</v>
      </c>
      <c r="F6897">
        <v>2485</v>
      </c>
      <c r="G6897">
        <v>194</v>
      </c>
      <c r="H6897">
        <v>3118</v>
      </c>
      <c r="I6897">
        <v>421884</v>
      </c>
      <c r="J6897">
        <v>35042</v>
      </c>
      <c r="K6897">
        <v>101534</v>
      </c>
      <c r="L6897">
        <v>17395</v>
      </c>
      <c r="M6897">
        <v>5452</v>
      </c>
      <c r="N6897">
        <v>83000000</v>
      </c>
    </row>
    <row r="6898" spans="1:14" x14ac:dyDescent="0.3">
      <c r="A6898" t="s">
        <v>9139</v>
      </c>
      <c r="B6898" t="s">
        <v>2206</v>
      </c>
      <c r="C6898" t="s">
        <v>2232</v>
      </c>
      <c r="D6898" t="s">
        <v>2233</v>
      </c>
      <c r="E6898" s="17">
        <v>44457</v>
      </c>
      <c r="F6898">
        <v>1696</v>
      </c>
      <c r="G6898">
        <v>13</v>
      </c>
      <c r="H6898">
        <v>1083</v>
      </c>
      <c r="I6898">
        <v>423580</v>
      </c>
      <c r="J6898">
        <v>35055</v>
      </c>
      <c r="K6898">
        <v>102617</v>
      </c>
      <c r="L6898">
        <v>11872</v>
      </c>
      <c r="M6898">
        <v>4714</v>
      </c>
      <c r="N6898">
        <v>68000000</v>
      </c>
    </row>
    <row r="6899" spans="1:14" x14ac:dyDescent="0.3">
      <c r="A6899" t="s">
        <v>9140</v>
      </c>
      <c r="B6899" t="s">
        <v>2187</v>
      </c>
      <c r="C6899" t="s">
        <v>2338</v>
      </c>
      <c r="D6899" t="s">
        <v>2339</v>
      </c>
      <c r="E6899" s="17">
        <v>44021</v>
      </c>
      <c r="F6899">
        <v>3601</v>
      </c>
      <c r="G6899">
        <v>15</v>
      </c>
      <c r="H6899">
        <v>2608</v>
      </c>
      <c r="I6899">
        <v>427181</v>
      </c>
      <c r="J6899">
        <v>35070</v>
      </c>
      <c r="K6899">
        <v>105225</v>
      </c>
      <c r="L6899">
        <v>64818</v>
      </c>
      <c r="M6899">
        <v>12887</v>
      </c>
      <c r="N6899">
        <v>83000000</v>
      </c>
    </row>
    <row r="6900" spans="1:14" x14ac:dyDescent="0.3">
      <c r="A6900" t="s">
        <v>9141</v>
      </c>
      <c r="B6900" t="s">
        <v>2206</v>
      </c>
      <c r="C6900" t="s">
        <v>2257</v>
      </c>
      <c r="D6900" t="s">
        <v>2258</v>
      </c>
      <c r="E6900" s="17">
        <v>44512</v>
      </c>
      <c r="F6900">
        <v>4158</v>
      </c>
      <c r="G6900">
        <v>50</v>
      </c>
      <c r="H6900">
        <v>1587</v>
      </c>
      <c r="I6900">
        <v>431339</v>
      </c>
      <c r="J6900">
        <v>35120</v>
      </c>
      <c r="K6900">
        <v>106812</v>
      </c>
      <c r="L6900">
        <v>45738</v>
      </c>
      <c r="M6900">
        <v>8188</v>
      </c>
      <c r="N6900">
        <v>68000000</v>
      </c>
    </row>
    <row r="6901" spans="1:14" x14ac:dyDescent="0.3">
      <c r="A6901" t="s">
        <v>9142</v>
      </c>
      <c r="B6901" t="s">
        <v>2211</v>
      </c>
      <c r="C6901" t="s">
        <v>2237</v>
      </c>
      <c r="D6901" t="s">
        <v>2238</v>
      </c>
      <c r="E6901" s="17">
        <v>44546</v>
      </c>
      <c r="F6901">
        <v>1453</v>
      </c>
      <c r="G6901">
        <v>99</v>
      </c>
      <c r="H6901">
        <v>1084</v>
      </c>
      <c r="I6901">
        <v>432792</v>
      </c>
      <c r="J6901">
        <v>35219</v>
      </c>
      <c r="K6901">
        <v>107896</v>
      </c>
      <c r="L6901">
        <v>17436</v>
      </c>
      <c r="M6901">
        <v>18408</v>
      </c>
      <c r="N6901">
        <v>331000000</v>
      </c>
    </row>
    <row r="6902" spans="1:14" x14ac:dyDescent="0.3">
      <c r="A6902" t="s">
        <v>9143</v>
      </c>
      <c r="B6902" t="s">
        <v>2187</v>
      </c>
      <c r="C6902" t="s">
        <v>2201</v>
      </c>
      <c r="D6902" t="s">
        <v>2272</v>
      </c>
      <c r="E6902" s="17">
        <v>43886</v>
      </c>
      <c r="F6902">
        <v>3206</v>
      </c>
      <c r="G6902">
        <v>27</v>
      </c>
      <c r="H6902">
        <v>1749</v>
      </c>
      <c r="I6902">
        <v>435998</v>
      </c>
      <c r="J6902">
        <v>35246</v>
      </c>
      <c r="K6902">
        <v>109645</v>
      </c>
      <c r="L6902">
        <v>54502</v>
      </c>
      <c r="M6902">
        <v>9340</v>
      </c>
      <c r="N6902">
        <v>83000000</v>
      </c>
    </row>
    <row r="6903" spans="1:14" x14ac:dyDescent="0.3">
      <c r="A6903" t="s">
        <v>9144</v>
      </c>
      <c r="B6903" t="s">
        <v>2211</v>
      </c>
      <c r="C6903" t="s">
        <v>2237</v>
      </c>
      <c r="D6903" t="s">
        <v>2250</v>
      </c>
      <c r="E6903" s="17">
        <v>44550</v>
      </c>
      <c r="F6903">
        <v>4252</v>
      </c>
      <c r="G6903">
        <v>52</v>
      </c>
      <c r="H6903">
        <v>3166</v>
      </c>
      <c r="I6903">
        <v>440250</v>
      </c>
      <c r="J6903">
        <v>35298</v>
      </c>
      <c r="K6903">
        <v>112811</v>
      </c>
      <c r="L6903">
        <v>34016</v>
      </c>
      <c r="M6903">
        <v>19053</v>
      </c>
      <c r="N6903">
        <v>331000000</v>
      </c>
    </row>
    <row r="6904" spans="1:14" x14ac:dyDescent="0.3">
      <c r="A6904" t="s">
        <v>9145</v>
      </c>
      <c r="B6904" t="s">
        <v>2211</v>
      </c>
      <c r="C6904" t="s">
        <v>2245</v>
      </c>
      <c r="D6904" t="s">
        <v>2246</v>
      </c>
      <c r="E6904" s="17">
        <v>44383</v>
      </c>
      <c r="F6904">
        <v>2990</v>
      </c>
      <c r="G6904">
        <v>51</v>
      </c>
      <c r="H6904">
        <v>1655</v>
      </c>
      <c r="I6904">
        <v>443240</v>
      </c>
      <c r="J6904">
        <v>35349</v>
      </c>
      <c r="K6904">
        <v>114466</v>
      </c>
      <c r="L6904">
        <v>47840</v>
      </c>
      <c r="M6904">
        <v>3578</v>
      </c>
      <c r="N6904">
        <v>331000000</v>
      </c>
    </row>
    <row r="6905" spans="1:14" x14ac:dyDescent="0.3">
      <c r="A6905" t="s">
        <v>9146</v>
      </c>
      <c r="B6905" t="s">
        <v>2211</v>
      </c>
      <c r="C6905" t="s">
        <v>2245</v>
      </c>
      <c r="D6905" t="s">
        <v>2246</v>
      </c>
      <c r="E6905" s="17">
        <v>43862</v>
      </c>
      <c r="F6905">
        <v>4872</v>
      </c>
      <c r="G6905">
        <v>115</v>
      </c>
      <c r="H6905">
        <v>3546</v>
      </c>
      <c r="I6905">
        <v>448112</v>
      </c>
      <c r="J6905">
        <v>35464</v>
      </c>
      <c r="K6905">
        <v>118012</v>
      </c>
      <c r="L6905">
        <v>24360</v>
      </c>
      <c r="M6905">
        <v>3119</v>
      </c>
      <c r="N6905">
        <v>331000000</v>
      </c>
    </row>
    <row r="6906" spans="1:14" x14ac:dyDescent="0.3">
      <c r="A6906" t="s">
        <v>9147</v>
      </c>
      <c r="B6906" t="s">
        <v>2211</v>
      </c>
      <c r="C6906" t="s">
        <v>2212</v>
      </c>
      <c r="D6906" t="s">
        <v>2213</v>
      </c>
      <c r="E6906" s="17">
        <v>44357</v>
      </c>
      <c r="F6906">
        <v>2301</v>
      </c>
      <c r="G6906">
        <v>152</v>
      </c>
      <c r="H6906">
        <v>39</v>
      </c>
      <c r="I6906">
        <v>450413</v>
      </c>
      <c r="J6906">
        <v>35616</v>
      </c>
      <c r="K6906">
        <v>118051</v>
      </c>
      <c r="L6906">
        <v>20709</v>
      </c>
      <c r="M6906">
        <v>3261</v>
      </c>
      <c r="N6906">
        <v>331000000</v>
      </c>
    </row>
    <row r="6907" spans="1:14" x14ac:dyDescent="0.3">
      <c r="A6907" t="s">
        <v>9148</v>
      </c>
      <c r="B6907" t="s">
        <v>2194</v>
      </c>
      <c r="C6907" t="s">
        <v>2195</v>
      </c>
      <c r="D6907" t="s">
        <v>2196</v>
      </c>
      <c r="E6907" s="17">
        <v>44404</v>
      </c>
      <c r="F6907">
        <v>3258</v>
      </c>
      <c r="G6907">
        <v>184</v>
      </c>
      <c r="H6907">
        <v>1350</v>
      </c>
      <c r="I6907">
        <v>453671</v>
      </c>
      <c r="J6907">
        <v>35800</v>
      </c>
      <c r="K6907">
        <v>119401</v>
      </c>
      <c r="L6907">
        <v>45612</v>
      </c>
      <c r="M6907">
        <v>7790</v>
      </c>
      <c r="N6907">
        <v>1380000000</v>
      </c>
    </row>
    <row r="6908" spans="1:14" x14ac:dyDescent="0.3">
      <c r="A6908" t="s">
        <v>9149</v>
      </c>
      <c r="B6908" t="s">
        <v>2190</v>
      </c>
      <c r="C6908" t="s">
        <v>2252</v>
      </c>
      <c r="D6908" t="s">
        <v>2253</v>
      </c>
      <c r="E6908" s="17">
        <v>44497</v>
      </c>
      <c r="F6908">
        <v>1350</v>
      </c>
      <c r="G6908">
        <v>8</v>
      </c>
      <c r="H6908">
        <v>1994</v>
      </c>
      <c r="I6908">
        <v>455021</v>
      </c>
      <c r="J6908">
        <v>35808</v>
      </c>
      <c r="K6908">
        <v>121395</v>
      </c>
      <c r="L6908">
        <v>10800</v>
      </c>
      <c r="M6908">
        <v>16383</v>
      </c>
      <c r="N6908">
        <v>213000000</v>
      </c>
    </row>
    <row r="6909" spans="1:14" x14ac:dyDescent="0.3">
      <c r="A6909" t="s">
        <v>9150</v>
      </c>
      <c r="B6909" t="s">
        <v>2194</v>
      </c>
      <c r="C6909" t="s">
        <v>2204</v>
      </c>
      <c r="D6909" t="s">
        <v>25</v>
      </c>
      <c r="E6909" s="17">
        <v>44114</v>
      </c>
      <c r="F6909">
        <v>4101</v>
      </c>
      <c r="G6909">
        <v>10</v>
      </c>
      <c r="H6909">
        <v>2453</v>
      </c>
      <c r="I6909">
        <v>459122</v>
      </c>
      <c r="J6909">
        <v>35818</v>
      </c>
      <c r="K6909">
        <v>123848</v>
      </c>
      <c r="L6909">
        <v>53313</v>
      </c>
      <c r="M6909">
        <v>13808</v>
      </c>
      <c r="N6909">
        <v>1380000000</v>
      </c>
    </row>
    <row r="6910" spans="1:14" x14ac:dyDescent="0.3">
      <c r="A6910" t="s">
        <v>9151</v>
      </c>
      <c r="B6910" t="s">
        <v>2206</v>
      </c>
      <c r="C6910" t="s">
        <v>2224</v>
      </c>
      <c r="D6910" t="s">
        <v>2225</v>
      </c>
      <c r="E6910" s="17">
        <v>44551</v>
      </c>
      <c r="F6910">
        <v>3949</v>
      </c>
      <c r="G6910">
        <v>106</v>
      </c>
      <c r="H6910">
        <v>743</v>
      </c>
      <c r="I6910">
        <v>463071</v>
      </c>
      <c r="J6910">
        <v>35924</v>
      </c>
      <c r="K6910">
        <v>124591</v>
      </c>
      <c r="L6910">
        <v>27643</v>
      </c>
      <c r="M6910">
        <v>10935</v>
      </c>
      <c r="N6910">
        <v>68000000</v>
      </c>
    </row>
    <row r="6911" spans="1:14" x14ac:dyDescent="0.3">
      <c r="A6911" t="s">
        <v>9152</v>
      </c>
      <c r="B6911" t="s">
        <v>2206</v>
      </c>
      <c r="C6911" t="s">
        <v>2207</v>
      </c>
      <c r="D6911" t="s">
        <v>2208</v>
      </c>
      <c r="E6911" s="17">
        <v>44324</v>
      </c>
      <c r="F6911">
        <v>1279</v>
      </c>
      <c r="G6911">
        <v>44</v>
      </c>
      <c r="H6911">
        <v>3282</v>
      </c>
      <c r="I6911">
        <v>464350</v>
      </c>
      <c r="J6911">
        <v>35968</v>
      </c>
      <c r="K6911">
        <v>127873</v>
      </c>
      <c r="L6911">
        <v>10232</v>
      </c>
      <c r="M6911">
        <v>13171</v>
      </c>
      <c r="N6911">
        <v>68000000</v>
      </c>
    </row>
    <row r="6912" spans="1:14" x14ac:dyDescent="0.3">
      <c r="A6912" t="s">
        <v>9153</v>
      </c>
      <c r="B6912" t="s">
        <v>2190</v>
      </c>
      <c r="C6912" t="s">
        <v>2269</v>
      </c>
      <c r="D6912" t="s">
        <v>2270</v>
      </c>
      <c r="E6912" s="17">
        <v>44017</v>
      </c>
      <c r="F6912">
        <v>820</v>
      </c>
      <c r="G6912">
        <v>84</v>
      </c>
      <c r="H6912">
        <v>4133</v>
      </c>
      <c r="I6912">
        <v>465170</v>
      </c>
      <c r="J6912">
        <v>36052</v>
      </c>
      <c r="K6912">
        <v>132006</v>
      </c>
      <c r="L6912">
        <v>11480</v>
      </c>
      <c r="M6912">
        <v>9891</v>
      </c>
      <c r="N6912">
        <v>213000000</v>
      </c>
    </row>
    <row r="6913" spans="1:14" x14ac:dyDescent="0.3">
      <c r="A6913" t="s">
        <v>9154</v>
      </c>
      <c r="B6913" t="s">
        <v>2190</v>
      </c>
      <c r="C6913" t="s">
        <v>2269</v>
      </c>
      <c r="D6913" t="s">
        <v>2288</v>
      </c>
      <c r="E6913" s="17">
        <v>44328</v>
      </c>
      <c r="F6913">
        <v>1343</v>
      </c>
      <c r="G6913">
        <v>1</v>
      </c>
      <c r="H6913">
        <v>2364</v>
      </c>
      <c r="I6913">
        <v>466513</v>
      </c>
      <c r="J6913">
        <v>36053</v>
      </c>
      <c r="K6913">
        <v>134370</v>
      </c>
      <c r="L6913">
        <v>9401</v>
      </c>
      <c r="M6913">
        <v>17926</v>
      </c>
      <c r="N6913">
        <v>213000000</v>
      </c>
    </row>
    <row r="6914" spans="1:14" x14ac:dyDescent="0.3">
      <c r="A6914" t="s">
        <v>9155</v>
      </c>
      <c r="B6914" t="s">
        <v>2190</v>
      </c>
      <c r="C6914" t="s">
        <v>2191</v>
      </c>
      <c r="D6914" t="s">
        <v>2285</v>
      </c>
      <c r="E6914" s="17">
        <v>44272</v>
      </c>
      <c r="F6914">
        <v>2295</v>
      </c>
      <c r="G6914">
        <v>181</v>
      </c>
      <c r="H6914">
        <v>1106</v>
      </c>
      <c r="I6914">
        <v>468808</v>
      </c>
      <c r="J6914">
        <v>36234</v>
      </c>
      <c r="K6914">
        <v>135476</v>
      </c>
      <c r="L6914">
        <v>16065</v>
      </c>
      <c r="M6914">
        <v>13530</v>
      </c>
      <c r="N6914">
        <v>213000000</v>
      </c>
    </row>
    <row r="6915" spans="1:14" x14ac:dyDescent="0.3">
      <c r="A6915" t="s">
        <v>9156</v>
      </c>
      <c r="B6915" t="s">
        <v>2211</v>
      </c>
      <c r="C6915" t="s">
        <v>2237</v>
      </c>
      <c r="D6915" t="s">
        <v>2250</v>
      </c>
      <c r="E6915" s="17">
        <v>43960</v>
      </c>
      <c r="F6915">
        <v>3</v>
      </c>
      <c r="G6915">
        <v>161</v>
      </c>
      <c r="H6915">
        <v>3427</v>
      </c>
      <c r="I6915">
        <v>468811</v>
      </c>
      <c r="J6915">
        <v>36395</v>
      </c>
      <c r="K6915">
        <v>138903</v>
      </c>
      <c r="L6915">
        <v>33</v>
      </c>
      <c r="M6915">
        <v>7669</v>
      </c>
      <c r="N6915">
        <v>331000000</v>
      </c>
    </row>
    <row r="6916" spans="1:14" x14ac:dyDescent="0.3">
      <c r="A6916" t="s">
        <v>9157</v>
      </c>
      <c r="B6916" t="s">
        <v>2194</v>
      </c>
      <c r="C6916" t="s">
        <v>2204</v>
      </c>
      <c r="D6916" t="s">
        <v>25</v>
      </c>
      <c r="E6916" s="17">
        <v>44469</v>
      </c>
      <c r="F6916">
        <v>2560</v>
      </c>
      <c r="G6916">
        <v>169</v>
      </c>
      <c r="H6916">
        <v>629</v>
      </c>
      <c r="I6916">
        <v>471371</v>
      </c>
      <c r="J6916">
        <v>36564</v>
      </c>
      <c r="K6916">
        <v>139532</v>
      </c>
      <c r="L6916">
        <v>23040</v>
      </c>
      <c r="M6916">
        <v>19731</v>
      </c>
      <c r="N6916">
        <v>1380000000</v>
      </c>
    </row>
    <row r="6917" spans="1:14" x14ac:dyDescent="0.3">
      <c r="A6917" t="s">
        <v>9158</v>
      </c>
      <c r="B6917" t="s">
        <v>2206</v>
      </c>
      <c r="C6917" t="s">
        <v>2207</v>
      </c>
      <c r="D6917" t="s">
        <v>2263</v>
      </c>
      <c r="E6917" s="17">
        <v>44122</v>
      </c>
      <c r="F6917">
        <v>2553</v>
      </c>
      <c r="G6917">
        <v>68</v>
      </c>
      <c r="H6917">
        <v>4910</v>
      </c>
      <c r="I6917">
        <v>473924</v>
      </c>
      <c r="J6917">
        <v>36632</v>
      </c>
      <c r="K6917">
        <v>144442</v>
      </c>
      <c r="L6917">
        <v>22977</v>
      </c>
      <c r="M6917">
        <v>8609</v>
      </c>
      <c r="N6917">
        <v>68000000</v>
      </c>
    </row>
    <row r="6918" spans="1:14" x14ac:dyDescent="0.3">
      <c r="A6918" t="s">
        <v>9159</v>
      </c>
      <c r="B6918" t="s">
        <v>2194</v>
      </c>
      <c r="C6918" t="s">
        <v>2195</v>
      </c>
      <c r="D6918" t="s">
        <v>2196</v>
      </c>
      <c r="E6918" s="17">
        <v>43944</v>
      </c>
      <c r="F6918">
        <v>30</v>
      </c>
      <c r="G6918">
        <v>138</v>
      </c>
      <c r="H6918">
        <v>4634</v>
      </c>
      <c r="I6918">
        <v>473954</v>
      </c>
      <c r="J6918">
        <v>36770</v>
      </c>
      <c r="K6918">
        <v>149076</v>
      </c>
      <c r="L6918">
        <v>540</v>
      </c>
      <c r="M6918">
        <v>5539</v>
      </c>
      <c r="N6918">
        <v>1380000000</v>
      </c>
    </row>
    <row r="6919" spans="1:14" x14ac:dyDescent="0.3">
      <c r="A6919" t="s">
        <v>9160</v>
      </c>
      <c r="B6919" t="s">
        <v>2194</v>
      </c>
      <c r="C6919" t="s">
        <v>27</v>
      </c>
      <c r="D6919" t="s">
        <v>27</v>
      </c>
      <c r="E6919" s="17">
        <v>44029</v>
      </c>
      <c r="F6919">
        <v>1652</v>
      </c>
      <c r="G6919">
        <v>28</v>
      </c>
      <c r="H6919">
        <v>2256</v>
      </c>
      <c r="I6919">
        <v>475606</v>
      </c>
      <c r="J6919">
        <v>36798</v>
      </c>
      <c r="K6919">
        <v>151332</v>
      </c>
      <c r="L6919">
        <v>13216</v>
      </c>
      <c r="M6919">
        <v>10966</v>
      </c>
      <c r="N6919">
        <v>1380000000</v>
      </c>
    </row>
    <row r="6920" spans="1:14" x14ac:dyDescent="0.3">
      <c r="A6920" t="s">
        <v>9161</v>
      </c>
      <c r="B6920" t="s">
        <v>2194</v>
      </c>
      <c r="C6920" t="s">
        <v>2204</v>
      </c>
      <c r="D6920" t="s">
        <v>2235</v>
      </c>
      <c r="E6920" s="17">
        <v>43843</v>
      </c>
      <c r="F6920">
        <v>1298</v>
      </c>
      <c r="G6920">
        <v>110</v>
      </c>
      <c r="H6920">
        <v>3985</v>
      </c>
      <c r="I6920">
        <v>476904</v>
      </c>
      <c r="J6920">
        <v>36908</v>
      </c>
      <c r="K6920">
        <v>155317</v>
      </c>
      <c r="L6920">
        <v>18172</v>
      </c>
      <c r="M6920">
        <v>1184</v>
      </c>
      <c r="N6920">
        <v>1380000000</v>
      </c>
    </row>
    <row r="6921" spans="1:14" x14ac:dyDescent="0.3">
      <c r="A6921" t="s">
        <v>9162</v>
      </c>
      <c r="B6921" t="s">
        <v>2190</v>
      </c>
      <c r="C6921" t="s">
        <v>2269</v>
      </c>
      <c r="D6921" t="s">
        <v>2288</v>
      </c>
      <c r="E6921" s="17">
        <v>44101</v>
      </c>
      <c r="F6921">
        <v>4804</v>
      </c>
      <c r="G6921">
        <v>91</v>
      </c>
      <c r="H6921">
        <v>491</v>
      </c>
      <c r="I6921">
        <v>481708</v>
      </c>
      <c r="J6921">
        <v>36999</v>
      </c>
      <c r="K6921">
        <v>155808</v>
      </c>
      <c r="L6921">
        <v>81668</v>
      </c>
      <c r="M6921">
        <v>18432</v>
      </c>
      <c r="N6921">
        <v>213000000</v>
      </c>
    </row>
    <row r="6922" spans="1:14" x14ac:dyDescent="0.3">
      <c r="A6922" t="s">
        <v>9163</v>
      </c>
      <c r="B6922" t="s">
        <v>2190</v>
      </c>
      <c r="C6922" t="s">
        <v>2198</v>
      </c>
      <c r="D6922" t="s">
        <v>2306</v>
      </c>
      <c r="E6922" s="17">
        <v>44431</v>
      </c>
      <c r="F6922">
        <v>885</v>
      </c>
      <c r="G6922">
        <v>4</v>
      </c>
      <c r="H6922">
        <v>4679</v>
      </c>
      <c r="I6922">
        <v>482593</v>
      </c>
      <c r="J6922">
        <v>37003</v>
      </c>
      <c r="K6922">
        <v>160487</v>
      </c>
      <c r="L6922">
        <v>10620</v>
      </c>
      <c r="M6922">
        <v>5186</v>
      </c>
      <c r="N6922">
        <v>213000000</v>
      </c>
    </row>
    <row r="6923" spans="1:14" x14ac:dyDescent="0.3">
      <c r="A6923" t="s">
        <v>9164</v>
      </c>
      <c r="B6923" t="s">
        <v>2206</v>
      </c>
      <c r="C6923" t="s">
        <v>2224</v>
      </c>
      <c r="D6923" t="s">
        <v>2230</v>
      </c>
      <c r="E6923" s="17">
        <v>44045</v>
      </c>
      <c r="F6923">
        <v>1200</v>
      </c>
      <c r="G6923">
        <v>19</v>
      </c>
      <c r="H6923">
        <v>4153</v>
      </c>
      <c r="I6923">
        <v>483793</v>
      </c>
      <c r="J6923">
        <v>37022</v>
      </c>
      <c r="K6923">
        <v>164640</v>
      </c>
      <c r="L6923">
        <v>6000</v>
      </c>
      <c r="M6923">
        <v>314</v>
      </c>
      <c r="N6923">
        <v>68000000</v>
      </c>
    </row>
    <row r="6924" spans="1:14" x14ac:dyDescent="0.3">
      <c r="A6924" t="s">
        <v>9165</v>
      </c>
      <c r="B6924" t="s">
        <v>2206</v>
      </c>
      <c r="C6924" t="s">
        <v>2257</v>
      </c>
      <c r="D6924" t="s">
        <v>2258</v>
      </c>
      <c r="E6924" s="17">
        <v>44274</v>
      </c>
      <c r="F6924">
        <v>3358</v>
      </c>
      <c r="G6924">
        <v>100</v>
      </c>
      <c r="H6924">
        <v>1482</v>
      </c>
      <c r="I6924">
        <v>487151</v>
      </c>
      <c r="J6924">
        <v>37122</v>
      </c>
      <c r="K6924">
        <v>166122</v>
      </c>
      <c r="L6924">
        <v>50370</v>
      </c>
      <c r="M6924">
        <v>7445</v>
      </c>
      <c r="N6924">
        <v>68000000</v>
      </c>
    </row>
    <row r="6925" spans="1:14" x14ac:dyDescent="0.3">
      <c r="A6925" t="s">
        <v>9166</v>
      </c>
      <c r="B6925" t="s">
        <v>2206</v>
      </c>
      <c r="C6925" t="s">
        <v>2257</v>
      </c>
      <c r="D6925" t="s">
        <v>2258</v>
      </c>
      <c r="E6925" s="17">
        <v>44342</v>
      </c>
      <c r="F6925">
        <v>1979</v>
      </c>
      <c r="G6925">
        <v>38</v>
      </c>
      <c r="H6925">
        <v>1949</v>
      </c>
      <c r="I6925">
        <v>489130</v>
      </c>
      <c r="J6925">
        <v>37160</v>
      </c>
      <c r="K6925">
        <v>168071</v>
      </c>
      <c r="L6925">
        <v>25727</v>
      </c>
      <c r="M6925">
        <v>14391</v>
      </c>
      <c r="N6925">
        <v>68000000</v>
      </c>
    </row>
    <row r="6926" spans="1:14" x14ac:dyDescent="0.3">
      <c r="A6926" t="s">
        <v>9167</v>
      </c>
      <c r="B6926" t="s">
        <v>2194</v>
      </c>
      <c r="C6926" t="s">
        <v>2204</v>
      </c>
      <c r="D6926" t="s">
        <v>2235</v>
      </c>
      <c r="E6926" s="17">
        <v>44277</v>
      </c>
      <c r="F6926">
        <v>4843</v>
      </c>
      <c r="G6926">
        <v>159</v>
      </c>
      <c r="H6926">
        <v>2443</v>
      </c>
      <c r="I6926">
        <v>493973</v>
      </c>
      <c r="J6926">
        <v>37319</v>
      </c>
      <c r="K6926">
        <v>170514</v>
      </c>
      <c r="L6926">
        <v>72645</v>
      </c>
      <c r="M6926">
        <v>10628</v>
      </c>
      <c r="N6926">
        <v>1380000000</v>
      </c>
    </row>
    <row r="6927" spans="1:14" x14ac:dyDescent="0.3">
      <c r="A6927" t="s">
        <v>9168</v>
      </c>
      <c r="B6927" t="s">
        <v>2190</v>
      </c>
      <c r="C6927" t="s">
        <v>2269</v>
      </c>
      <c r="D6927" t="s">
        <v>2270</v>
      </c>
      <c r="E6927" s="17">
        <v>44545</v>
      </c>
      <c r="F6927">
        <v>4038</v>
      </c>
      <c r="G6927">
        <v>156</v>
      </c>
      <c r="H6927">
        <v>3133</v>
      </c>
      <c r="I6927">
        <v>498011</v>
      </c>
      <c r="J6927">
        <v>37475</v>
      </c>
      <c r="K6927">
        <v>173647</v>
      </c>
      <c r="L6927">
        <v>52494</v>
      </c>
      <c r="M6927">
        <v>16976</v>
      </c>
      <c r="N6927">
        <v>213000000</v>
      </c>
    </row>
    <row r="6928" spans="1:14" x14ac:dyDescent="0.3">
      <c r="A6928" t="s">
        <v>9169</v>
      </c>
      <c r="B6928" t="s">
        <v>2211</v>
      </c>
      <c r="C6928" t="s">
        <v>2212</v>
      </c>
      <c r="D6928" t="s">
        <v>2213</v>
      </c>
      <c r="E6928" s="17">
        <v>43904</v>
      </c>
      <c r="F6928">
        <v>2126</v>
      </c>
      <c r="G6928">
        <v>193</v>
      </c>
      <c r="H6928">
        <v>3517</v>
      </c>
      <c r="I6928">
        <v>500137</v>
      </c>
      <c r="J6928">
        <v>37668</v>
      </c>
      <c r="K6928">
        <v>177164</v>
      </c>
      <c r="L6928">
        <v>31890</v>
      </c>
      <c r="M6928">
        <v>7082</v>
      </c>
      <c r="N6928">
        <v>331000000</v>
      </c>
    </row>
    <row r="6929" spans="1:14" x14ac:dyDescent="0.3">
      <c r="A6929" t="s">
        <v>9170</v>
      </c>
      <c r="B6929" t="s">
        <v>2194</v>
      </c>
      <c r="C6929" t="s">
        <v>2204</v>
      </c>
      <c r="D6929" t="s">
        <v>25</v>
      </c>
      <c r="E6929" s="17">
        <v>44367</v>
      </c>
      <c r="F6929">
        <v>2290</v>
      </c>
      <c r="G6929">
        <v>126</v>
      </c>
      <c r="H6929">
        <v>2134</v>
      </c>
      <c r="I6929">
        <v>502427</v>
      </c>
      <c r="J6929">
        <v>37794</v>
      </c>
      <c r="K6929">
        <v>179298</v>
      </c>
      <c r="L6929">
        <v>20610</v>
      </c>
      <c r="M6929">
        <v>18121</v>
      </c>
      <c r="N6929">
        <v>1380000000</v>
      </c>
    </row>
    <row r="6930" spans="1:14" x14ac:dyDescent="0.3">
      <c r="A6930" t="s">
        <v>9171</v>
      </c>
      <c r="B6930" t="s">
        <v>2187</v>
      </c>
      <c r="C6930" t="s">
        <v>2255</v>
      </c>
      <c r="D6930" t="s">
        <v>2255</v>
      </c>
      <c r="E6930" s="17">
        <v>43931</v>
      </c>
      <c r="F6930">
        <v>3894</v>
      </c>
      <c r="G6930">
        <v>0</v>
      </c>
      <c r="H6930">
        <v>1861</v>
      </c>
      <c r="I6930">
        <v>506321</v>
      </c>
      <c r="J6930">
        <v>37794</v>
      </c>
      <c r="K6930">
        <v>181159</v>
      </c>
      <c r="L6930">
        <v>19470</v>
      </c>
      <c r="M6930">
        <v>19706</v>
      </c>
      <c r="N6930">
        <v>83000000</v>
      </c>
    </row>
    <row r="6931" spans="1:14" x14ac:dyDescent="0.3">
      <c r="A6931" t="s">
        <v>9172</v>
      </c>
      <c r="B6931" t="s">
        <v>2194</v>
      </c>
      <c r="C6931" t="s">
        <v>2204</v>
      </c>
      <c r="D6931" t="s">
        <v>2235</v>
      </c>
      <c r="E6931" s="17">
        <v>44006</v>
      </c>
      <c r="F6931">
        <v>4596</v>
      </c>
      <c r="G6931">
        <v>118</v>
      </c>
      <c r="H6931">
        <v>610</v>
      </c>
      <c r="I6931">
        <v>510917</v>
      </c>
      <c r="J6931">
        <v>37912</v>
      </c>
      <c r="K6931">
        <v>181769</v>
      </c>
      <c r="L6931">
        <v>73536</v>
      </c>
      <c r="M6931">
        <v>730</v>
      </c>
      <c r="N6931">
        <v>1380000000</v>
      </c>
    </row>
    <row r="6932" spans="1:14" x14ac:dyDescent="0.3">
      <c r="A6932" t="s">
        <v>9173</v>
      </c>
      <c r="B6932" t="s">
        <v>2190</v>
      </c>
      <c r="C6932" t="s">
        <v>2191</v>
      </c>
      <c r="D6932" t="s">
        <v>2192</v>
      </c>
      <c r="E6932" s="17">
        <v>44257</v>
      </c>
      <c r="F6932">
        <v>204</v>
      </c>
      <c r="G6932">
        <v>128</v>
      </c>
      <c r="H6932">
        <v>1147</v>
      </c>
      <c r="I6932">
        <v>511121</v>
      </c>
      <c r="J6932">
        <v>38040</v>
      </c>
      <c r="K6932">
        <v>182916</v>
      </c>
      <c r="L6932">
        <v>3264</v>
      </c>
      <c r="M6932">
        <v>12814</v>
      </c>
      <c r="N6932">
        <v>213000000</v>
      </c>
    </row>
    <row r="6933" spans="1:14" x14ac:dyDescent="0.3">
      <c r="A6933" t="s">
        <v>9174</v>
      </c>
      <c r="B6933" t="s">
        <v>2187</v>
      </c>
      <c r="C6933" t="s">
        <v>2188</v>
      </c>
      <c r="D6933" t="s">
        <v>2188</v>
      </c>
      <c r="E6933" s="17">
        <v>43947</v>
      </c>
      <c r="F6933">
        <v>1483</v>
      </c>
      <c r="G6933">
        <v>3</v>
      </c>
      <c r="H6933">
        <v>4741</v>
      </c>
      <c r="I6933">
        <v>512604</v>
      </c>
      <c r="J6933">
        <v>38043</v>
      </c>
      <c r="K6933">
        <v>187657</v>
      </c>
      <c r="L6933">
        <v>8898</v>
      </c>
      <c r="M6933">
        <v>3692</v>
      </c>
      <c r="N6933">
        <v>83000000</v>
      </c>
    </row>
    <row r="6934" spans="1:14" x14ac:dyDescent="0.3">
      <c r="A6934" t="s">
        <v>9175</v>
      </c>
      <c r="B6934" t="s">
        <v>2194</v>
      </c>
      <c r="C6934" t="s">
        <v>2204</v>
      </c>
      <c r="D6934" t="s">
        <v>2235</v>
      </c>
      <c r="E6934" s="17">
        <v>43996</v>
      </c>
      <c r="F6934">
        <v>2770</v>
      </c>
      <c r="G6934">
        <v>142</v>
      </c>
      <c r="H6934">
        <v>2330</v>
      </c>
      <c r="I6934">
        <v>515374</v>
      </c>
      <c r="J6934">
        <v>38185</v>
      </c>
      <c r="K6934">
        <v>189987</v>
      </c>
      <c r="L6934">
        <v>16620</v>
      </c>
      <c r="M6934">
        <v>4219</v>
      </c>
      <c r="N6934">
        <v>1380000000</v>
      </c>
    </row>
    <row r="6935" spans="1:14" x14ac:dyDescent="0.3">
      <c r="A6935" t="s">
        <v>9176</v>
      </c>
      <c r="B6935" t="s">
        <v>2190</v>
      </c>
      <c r="C6935" t="s">
        <v>2269</v>
      </c>
      <c r="D6935" t="s">
        <v>2288</v>
      </c>
      <c r="E6935" s="17">
        <v>43871</v>
      </c>
      <c r="F6935">
        <v>4428</v>
      </c>
      <c r="G6935">
        <v>174</v>
      </c>
      <c r="H6935">
        <v>2561</v>
      </c>
      <c r="I6935">
        <v>519802</v>
      </c>
      <c r="J6935">
        <v>38359</v>
      </c>
      <c r="K6935">
        <v>192548</v>
      </c>
      <c r="L6935">
        <v>84132</v>
      </c>
      <c r="M6935">
        <v>3142</v>
      </c>
      <c r="N6935">
        <v>213000000</v>
      </c>
    </row>
    <row r="6936" spans="1:14" x14ac:dyDescent="0.3">
      <c r="A6936" t="s">
        <v>9177</v>
      </c>
      <c r="B6936" t="s">
        <v>2190</v>
      </c>
      <c r="C6936" t="s">
        <v>2198</v>
      </c>
      <c r="D6936" t="s">
        <v>2199</v>
      </c>
      <c r="E6936" s="17">
        <v>44259</v>
      </c>
      <c r="F6936">
        <v>2650</v>
      </c>
      <c r="G6936">
        <v>157</v>
      </c>
      <c r="H6936">
        <v>828</v>
      </c>
      <c r="I6936">
        <v>522452</v>
      </c>
      <c r="J6936">
        <v>38516</v>
      </c>
      <c r="K6936">
        <v>193376</v>
      </c>
      <c r="L6936">
        <v>26500</v>
      </c>
      <c r="M6936">
        <v>9912</v>
      </c>
      <c r="N6936">
        <v>213000000</v>
      </c>
    </row>
    <row r="6937" spans="1:14" x14ac:dyDescent="0.3">
      <c r="A6937" t="s">
        <v>9178</v>
      </c>
      <c r="B6937" t="s">
        <v>2211</v>
      </c>
      <c r="C6937" t="s">
        <v>2212</v>
      </c>
      <c r="D6937" t="s">
        <v>2213</v>
      </c>
      <c r="E6937" s="17">
        <v>44174</v>
      </c>
      <c r="F6937">
        <v>4261</v>
      </c>
      <c r="G6937">
        <v>133</v>
      </c>
      <c r="H6937">
        <v>1695</v>
      </c>
      <c r="I6937">
        <v>526713</v>
      </c>
      <c r="J6937">
        <v>38649</v>
      </c>
      <c r="K6937">
        <v>195071</v>
      </c>
      <c r="L6937">
        <v>59654</v>
      </c>
      <c r="M6937">
        <v>19880</v>
      </c>
      <c r="N6937">
        <v>331000000</v>
      </c>
    </row>
    <row r="6938" spans="1:14" x14ac:dyDescent="0.3">
      <c r="A6938" t="s">
        <v>9179</v>
      </c>
      <c r="B6938" t="s">
        <v>2194</v>
      </c>
      <c r="C6938" t="s">
        <v>2221</v>
      </c>
      <c r="D6938" t="s">
        <v>2281</v>
      </c>
      <c r="E6938" s="17">
        <v>44254</v>
      </c>
      <c r="F6938">
        <v>2208</v>
      </c>
      <c r="G6938">
        <v>101</v>
      </c>
      <c r="H6938">
        <v>2204</v>
      </c>
      <c r="I6938">
        <v>528921</v>
      </c>
      <c r="J6938">
        <v>38750</v>
      </c>
      <c r="K6938">
        <v>197275</v>
      </c>
      <c r="L6938">
        <v>28704</v>
      </c>
      <c r="M6938">
        <v>2959</v>
      </c>
      <c r="N6938">
        <v>1380000000</v>
      </c>
    </row>
    <row r="6939" spans="1:14" x14ac:dyDescent="0.3">
      <c r="A6939" t="s">
        <v>9180</v>
      </c>
      <c r="B6939" t="s">
        <v>2190</v>
      </c>
      <c r="C6939" t="s">
        <v>2252</v>
      </c>
      <c r="D6939" t="s">
        <v>2253</v>
      </c>
      <c r="E6939" s="17">
        <v>44196</v>
      </c>
      <c r="F6939">
        <v>5</v>
      </c>
      <c r="G6939">
        <v>128</v>
      </c>
      <c r="H6939">
        <v>2273</v>
      </c>
      <c r="I6939">
        <v>528926</v>
      </c>
      <c r="J6939">
        <v>38878</v>
      </c>
      <c r="K6939">
        <v>199548</v>
      </c>
      <c r="L6939">
        <v>35</v>
      </c>
      <c r="M6939">
        <v>8519</v>
      </c>
      <c r="N6939">
        <v>213000000</v>
      </c>
    </row>
    <row r="6940" spans="1:14" x14ac:dyDescent="0.3">
      <c r="A6940" t="s">
        <v>9181</v>
      </c>
      <c r="B6940" t="s">
        <v>2206</v>
      </c>
      <c r="C6940" t="s">
        <v>2257</v>
      </c>
      <c r="D6940" t="s">
        <v>2290</v>
      </c>
      <c r="E6940" s="17">
        <v>43950</v>
      </c>
      <c r="F6940">
        <v>531</v>
      </c>
      <c r="G6940">
        <v>198</v>
      </c>
      <c r="H6940">
        <v>2880</v>
      </c>
      <c r="I6940">
        <v>529457</v>
      </c>
      <c r="J6940">
        <v>39076</v>
      </c>
      <c r="K6940">
        <v>202428</v>
      </c>
      <c r="L6940">
        <v>9558</v>
      </c>
      <c r="M6940">
        <v>6710</v>
      </c>
      <c r="N6940">
        <v>68000000</v>
      </c>
    </row>
    <row r="6941" spans="1:14" x14ac:dyDescent="0.3">
      <c r="A6941" t="s">
        <v>9182</v>
      </c>
      <c r="B6941" t="s">
        <v>2190</v>
      </c>
      <c r="C6941" t="s">
        <v>2252</v>
      </c>
      <c r="D6941" t="s">
        <v>2253</v>
      </c>
      <c r="E6941" s="17">
        <v>44439</v>
      </c>
      <c r="F6941">
        <v>2092</v>
      </c>
      <c r="G6941">
        <v>61</v>
      </c>
      <c r="H6941">
        <v>3465</v>
      </c>
      <c r="I6941">
        <v>531549</v>
      </c>
      <c r="J6941">
        <v>39137</v>
      </c>
      <c r="K6941">
        <v>205893</v>
      </c>
      <c r="L6941">
        <v>25104</v>
      </c>
      <c r="M6941">
        <v>5083</v>
      </c>
      <c r="N6941">
        <v>213000000</v>
      </c>
    </row>
    <row r="6942" spans="1:14" x14ac:dyDescent="0.3">
      <c r="A6942" t="s">
        <v>9183</v>
      </c>
      <c r="B6942" t="s">
        <v>2211</v>
      </c>
      <c r="C6942" t="s">
        <v>2241</v>
      </c>
      <c r="D6942" t="s">
        <v>2261</v>
      </c>
      <c r="E6942" s="17">
        <v>44487</v>
      </c>
      <c r="F6942">
        <v>4552</v>
      </c>
      <c r="G6942">
        <v>191</v>
      </c>
      <c r="H6942">
        <v>265</v>
      </c>
      <c r="I6942">
        <v>536101</v>
      </c>
      <c r="J6942">
        <v>39328</v>
      </c>
      <c r="K6942">
        <v>206158</v>
      </c>
      <c r="L6942">
        <v>27312</v>
      </c>
      <c r="M6942">
        <v>8646</v>
      </c>
      <c r="N6942">
        <v>331000000</v>
      </c>
    </row>
    <row r="6943" spans="1:14" x14ac:dyDescent="0.3">
      <c r="A6943" t="s">
        <v>9184</v>
      </c>
      <c r="B6943" t="s">
        <v>2190</v>
      </c>
      <c r="C6943" t="s">
        <v>2269</v>
      </c>
      <c r="D6943" t="s">
        <v>2288</v>
      </c>
      <c r="E6943" s="17">
        <v>44558</v>
      </c>
      <c r="F6943">
        <v>226</v>
      </c>
      <c r="G6943">
        <v>132</v>
      </c>
      <c r="H6943">
        <v>1289</v>
      </c>
      <c r="I6943">
        <v>536327</v>
      </c>
      <c r="J6943">
        <v>39460</v>
      </c>
      <c r="K6943">
        <v>207447</v>
      </c>
      <c r="L6943">
        <v>2034</v>
      </c>
      <c r="M6943">
        <v>9347</v>
      </c>
      <c r="N6943">
        <v>213000000</v>
      </c>
    </row>
    <row r="6944" spans="1:14" x14ac:dyDescent="0.3">
      <c r="A6944" t="s">
        <v>9185</v>
      </c>
      <c r="B6944" t="s">
        <v>2194</v>
      </c>
      <c r="C6944" t="s">
        <v>27</v>
      </c>
      <c r="D6944" t="s">
        <v>27</v>
      </c>
      <c r="E6944" s="17">
        <v>44059</v>
      </c>
      <c r="F6944">
        <v>2099</v>
      </c>
      <c r="G6944">
        <v>53</v>
      </c>
      <c r="H6944">
        <v>3620</v>
      </c>
      <c r="I6944">
        <v>538426</v>
      </c>
      <c r="J6944">
        <v>39513</v>
      </c>
      <c r="K6944">
        <v>211067</v>
      </c>
      <c r="L6944">
        <v>33584</v>
      </c>
      <c r="M6944">
        <v>18358</v>
      </c>
      <c r="N6944">
        <v>1380000000</v>
      </c>
    </row>
    <row r="6945" spans="1:14" x14ac:dyDescent="0.3">
      <c r="A6945" t="s">
        <v>9186</v>
      </c>
      <c r="B6945" t="s">
        <v>2194</v>
      </c>
      <c r="C6945" t="s">
        <v>2195</v>
      </c>
      <c r="D6945" t="s">
        <v>2296</v>
      </c>
      <c r="E6945" s="17">
        <v>43960</v>
      </c>
      <c r="F6945">
        <v>4566</v>
      </c>
      <c r="G6945">
        <v>48</v>
      </c>
      <c r="H6945">
        <v>3391</v>
      </c>
      <c r="I6945">
        <v>542992</v>
      </c>
      <c r="J6945">
        <v>39561</v>
      </c>
      <c r="K6945">
        <v>214458</v>
      </c>
      <c r="L6945">
        <v>36528</v>
      </c>
      <c r="M6945">
        <v>8293</v>
      </c>
      <c r="N6945">
        <v>1380000000</v>
      </c>
    </row>
    <row r="6946" spans="1:14" x14ac:dyDescent="0.3">
      <c r="A6946" t="s">
        <v>9187</v>
      </c>
      <c r="B6946" t="s">
        <v>2187</v>
      </c>
      <c r="C6946" t="s">
        <v>2338</v>
      </c>
      <c r="D6946" t="s">
        <v>2339</v>
      </c>
      <c r="E6946" s="17">
        <v>44182</v>
      </c>
      <c r="F6946">
        <v>896</v>
      </c>
      <c r="G6946">
        <v>6</v>
      </c>
      <c r="H6946">
        <v>472</v>
      </c>
      <c r="I6946">
        <v>543888</v>
      </c>
      <c r="J6946">
        <v>39567</v>
      </c>
      <c r="K6946">
        <v>214930</v>
      </c>
      <c r="L6946">
        <v>8064</v>
      </c>
      <c r="M6946">
        <v>5993</v>
      </c>
      <c r="N6946">
        <v>83000000</v>
      </c>
    </row>
    <row r="6947" spans="1:14" x14ac:dyDescent="0.3">
      <c r="A6947" t="s">
        <v>9188</v>
      </c>
      <c r="B6947" t="s">
        <v>2194</v>
      </c>
      <c r="C6947" t="s">
        <v>2195</v>
      </c>
      <c r="D6947" t="s">
        <v>2196</v>
      </c>
      <c r="E6947" s="17">
        <v>44148</v>
      </c>
      <c r="F6947">
        <v>1320</v>
      </c>
      <c r="G6947">
        <v>99</v>
      </c>
      <c r="H6947">
        <v>2575</v>
      </c>
      <c r="I6947">
        <v>545208</v>
      </c>
      <c r="J6947">
        <v>39666</v>
      </c>
      <c r="K6947">
        <v>217505</v>
      </c>
      <c r="L6947">
        <v>10560</v>
      </c>
      <c r="M6947">
        <v>6714</v>
      </c>
      <c r="N6947">
        <v>1380000000</v>
      </c>
    </row>
    <row r="6948" spans="1:14" x14ac:dyDescent="0.3">
      <c r="A6948" t="s">
        <v>9189</v>
      </c>
      <c r="B6948" t="s">
        <v>2187</v>
      </c>
      <c r="C6948" t="s">
        <v>2255</v>
      </c>
      <c r="D6948" t="s">
        <v>2255</v>
      </c>
      <c r="E6948" s="17">
        <v>44479</v>
      </c>
      <c r="F6948">
        <v>2661</v>
      </c>
      <c r="G6948">
        <v>2</v>
      </c>
      <c r="H6948">
        <v>1896</v>
      </c>
      <c r="I6948">
        <v>547869</v>
      </c>
      <c r="J6948">
        <v>39668</v>
      </c>
      <c r="K6948">
        <v>219401</v>
      </c>
      <c r="L6948">
        <v>13305</v>
      </c>
      <c r="M6948">
        <v>17192</v>
      </c>
      <c r="N6948">
        <v>83000000</v>
      </c>
    </row>
    <row r="6949" spans="1:14" x14ac:dyDescent="0.3">
      <c r="A6949" t="s">
        <v>9190</v>
      </c>
      <c r="B6949" t="s">
        <v>2206</v>
      </c>
      <c r="C6949" t="s">
        <v>2224</v>
      </c>
      <c r="D6949" t="s">
        <v>2225</v>
      </c>
      <c r="E6949" s="17">
        <v>44167</v>
      </c>
      <c r="F6949">
        <v>2559</v>
      </c>
      <c r="G6949">
        <v>75</v>
      </c>
      <c r="H6949">
        <v>3154</v>
      </c>
      <c r="I6949">
        <v>550428</v>
      </c>
      <c r="J6949">
        <v>39743</v>
      </c>
      <c r="K6949">
        <v>222555</v>
      </c>
      <c r="L6949">
        <v>48621</v>
      </c>
      <c r="M6949">
        <v>12225</v>
      </c>
      <c r="N6949">
        <v>68000000</v>
      </c>
    </row>
    <row r="6950" spans="1:14" x14ac:dyDescent="0.3">
      <c r="A6950" t="s">
        <v>9191</v>
      </c>
      <c r="B6950" t="s">
        <v>2211</v>
      </c>
      <c r="C6950" t="s">
        <v>2237</v>
      </c>
      <c r="D6950" t="s">
        <v>2250</v>
      </c>
      <c r="E6950" s="17">
        <v>44103</v>
      </c>
      <c r="F6950">
        <v>1664</v>
      </c>
      <c r="G6950">
        <v>122</v>
      </c>
      <c r="H6950">
        <v>889</v>
      </c>
      <c r="I6950">
        <v>552092</v>
      </c>
      <c r="J6950">
        <v>39865</v>
      </c>
      <c r="K6950">
        <v>223444</v>
      </c>
      <c r="L6950">
        <v>28288</v>
      </c>
      <c r="M6950">
        <v>1241</v>
      </c>
      <c r="N6950">
        <v>331000000</v>
      </c>
    </row>
    <row r="6951" spans="1:14" x14ac:dyDescent="0.3">
      <c r="A6951" t="s">
        <v>9192</v>
      </c>
      <c r="B6951" t="s">
        <v>2206</v>
      </c>
      <c r="C6951" t="s">
        <v>2232</v>
      </c>
      <c r="D6951" t="s">
        <v>2233</v>
      </c>
      <c r="E6951" s="17">
        <v>43947</v>
      </c>
      <c r="F6951">
        <v>1525</v>
      </c>
      <c r="G6951">
        <v>188</v>
      </c>
      <c r="H6951">
        <v>3499</v>
      </c>
      <c r="I6951">
        <v>553617</v>
      </c>
      <c r="J6951">
        <v>40053</v>
      </c>
      <c r="K6951">
        <v>226943</v>
      </c>
      <c r="L6951">
        <v>28975</v>
      </c>
      <c r="M6951">
        <v>7086</v>
      </c>
      <c r="N6951">
        <v>68000000</v>
      </c>
    </row>
    <row r="6952" spans="1:14" x14ac:dyDescent="0.3">
      <c r="A6952" t="s">
        <v>9193</v>
      </c>
      <c r="B6952" t="s">
        <v>2187</v>
      </c>
      <c r="C6952" t="s">
        <v>2338</v>
      </c>
      <c r="D6952" t="s">
        <v>2339</v>
      </c>
      <c r="E6952" s="17">
        <v>44198</v>
      </c>
      <c r="F6952">
        <v>3750</v>
      </c>
      <c r="G6952">
        <v>78</v>
      </c>
      <c r="H6952">
        <v>1611</v>
      </c>
      <c r="I6952">
        <v>557367</v>
      </c>
      <c r="J6952">
        <v>40131</v>
      </c>
      <c r="K6952">
        <v>228554</v>
      </c>
      <c r="L6952">
        <v>18750</v>
      </c>
      <c r="M6952">
        <v>10607</v>
      </c>
      <c r="N6952">
        <v>83000000</v>
      </c>
    </row>
    <row r="6953" spans="1:14" x14ac:dyDescent="0.3">
      <c r="A6953" t="s">
        <v>9194</v>
      </c>
      <c r="B6953" t="s">
        <v>2190</v>
      </c>
      <c r="C6953" t="s">
        <v>2191</v>
      </c>
      <c r="D6953" t="s">
        <v>2285</v>
      </c>
      <c r="E6953" s="17">
        <v>43924</v>
      </c>
      <c r="F6953">
        <v>3654</v>
      </c>
      <c r="G6953">
        <v>168</v>
      </c>
      <c r="H6953">
        <v>4476</v>
      </c>
      <c r="I6953">
        <v>561021</v>
      </c>
      <c r="J6953">
        <v>40299</v>
      </c>
      <c r="K6953">
        <v>233030</v>
      </c>
      <c r="L6953">
        <v>36540</v>
      </c>
      <c r="M6953">
        <v>9953</v>
      </c>
      <c r="N6953">
        <v>213000000</v>
      </c>
    </row>
    <row r="6954" spans="1:14" x14ac:dyDescent="0.3">
      <c r="A6954" t="s">
        <v>9195</v>
      </c>
      <c r="B6954" t="s">
        <v>2190</v>
      </c>
      <c r="C6954" t="s">
        <v>2252</v>
      </c>
      <c r="D6954" t="s">
        <v>2253</v>
      </c>
      <c r="E6954" s="17">
        <v>43998</v>
      </c>
      <c r="F6954">
        <v>2567</v>
      </c>
      <c r="G6954">
        <v>148</v>
      </c>
      <c r="H6954">
        <v>185</v>
      </c>
      <c r="I6954">
        <v>563588</v>
      </c>
      <c r="J6954">
        <v>40447</v>
      </c>
      <c r="K6954">
        <v>233215</v>
      </c>
      <c r="L6954">
        <v>30804</v>
      </c>
      <c r="M6954">
        <v>1392</v>
      </c>
      <c r="N6954">
        <v>213000000</v>
      </c>
    </row>
    <row r="6955" spans="1:14" x14ac:dyDescent="0.3">
      <c r="A6955" t="s">
        <v>9196</v>
      </c>
      <c r="B6955" t="s">
        <v>2206</v>
      </c>
      <c r="C6955" t="s">
        <v>2232</v>
      </c>
      <c r="D6955" t="s">
        <v>2326</v>
      </c>
      <c r="E6955" s="17">
        <v>44545</v>
      </c>
      <c r="F6955">
        <v>4769</v>
      </c>
      <c r="G6955">
        <v>31</v>
      </c>
      <c r="H6955">
        <v>4005</v>
      </c>
      <c r="I6955">
        <v>568357</v>
      </c>
      <c r="J6955">
        <v>40478</v>
      </c>
      <c r="K6955">
        <v>237220</v>
      </c>
      <c r="L6955">
        <v>52459</v>
      </c>
      <c r="M6955">
        <v>18570</v>
      </c>
      <c r="N6955">
        <v>68000000</v>
      </c>
    </row>
    <row r="6956" spans="1:14" x14ac:dyDescent="0.3">
      <c r="A6956" t="s">
        <v>9197</v>
      </c>
      <c r="B6956" t="s">
        <v>2190</v>
      </c>
      <c r="C6956" t="s">
        <v>2252</v>
      </c>
      <c r="D6956" t="s">
        <v>2253</v>
      </c>
      <c r="E6956" s="17">
        <v>44171</v>
      </c>
      <c r="F6956">
        <v>1096</v>
      </c>
      <c r="G6956">
        <v>11</v>
      </c>
      <c r="H6956">
        <v>3333</v>
      </c>
      <c r="I6956">
        <v>569453</v>
      </c>
      <c r="J6956">
        <v>40489</v>
      </c>
      <c r="K6956">
        <v>240553</v>
      </c>
      <c r="L6956">
        <v>8768</v>
      </c>
      <c r="M6956">
        <v>19798</v>
      </c>
      <c r="N6956">
        <v>213000000</v>
      </c>
    </row>
    <row r="6957" spans="1:14" x14ac:dyDescent="0.3">
      <c r="A6957" t="s">
        <v>9198</v>
      </c>
      <c r="B6957" t="s">
        <v>2187</v>
      </c>
      <c r="C6957" t="s">
        <v>2255</v>
      </c>
      <c r="D6957" t="s">
        <v>2255</v>
      </c>
      <c r="E6957" s="17">
        <v>44491</v>
      </c>
      <c r="F6957">
        <v>3098</v>
      </c>
      <c r="G6957">
        <v>103</v>
      </c>
      <c r="H6957">
        <v>2226</v>
      </c>
      <c r="I6957">
        <v>572551</v>
      </c>
      <c r="J6957">
        <v>40592</v>
      </c>
      <c r="K6957">
        <v>242779</v>
      </c>
      <c r="L6957">
        <v>52666</v>
      </c>
      <c r="M6957">
        <v>5142</v>
      </c>
      <c r="N6957">
        <v>83000000</v>
      </c>
    </row>
    <row r="6958" spans="1:14" x14ac:dyDescent="0.3">
      <c r="A6958" t="s">
        <v>9199</v>
      </c>
      <c r="B6958" t="s">
        <v>2211</v>
      </c>
      <c r="C6958" t="s">
        <v>2237</v>
      </c>
      <c r="D6958" t="s">
        <v>2250</v>
      </c>
      <c r="E6958" s="17">
        <v>44525</v>
      </c>
      <c r="F6958">
        <v>3240</v>
      </c>
      <c r="G6958">
        <v>110</v>
      </c>
      <c r="H6958">
        <v>3213</v>
      </c>
      <c r="I6958">
        <v>575791</v>
      </c>
      <c r="J6958">
        <v>40702</v>
      </c>
      <c r="K6958">
        <v>245992</v>
      </c>
      <c r="L6958">
        <v>29160</v>
      </c>
      <c r="M6958">
        <v>9280</v>
      </c>
      <c r="N6958">
        <v>331000000</v>
      </c>
    </row>
    <row r="6959" spans="1:14" x14ac:dyDescent="0.3">
      <c r="A6959" t="s">
        <v>9200</v>
      </c>
      <c r="B6959" t="s">
        <v>2194</v>
      </c>
      <c r="C6959" t="s">
        <v>2204</v>
      </c>
      <c r="D6959" t="s">
        <v>25</v>
      </c>
      <c r="E6959" s="17">
        <v>43982</v>
      </c>
      <c r="F6959">
        <v>2822</v>
      </c>
      <c r="G6959">
        <v>6</v>
      </c>
      <c r="H6959">
        <v>4015</v>
      </c>
      <c r="I6959">
        <v>578613</v>
      </c>
      <c r="J6959">
        <v>40708</v>
      </c>
      <c r="K6959">
        <v>250007</v>
      </c>
      <c r="L6959">
        <v>33864</v>
      </c>
      <c r="M6959">
        <v>1733</v>
      </c>
      <c r="N6959">
        <v>1380000000</v>
      </c>
    </row>
    <row r="6960" spans="1:14" x14ac:dyDescent="0.3">
      <c r="A6960" t="s">
        <v>9201</v>
      </c>
      <c r="B6960" t="s">
        <v>2187</v>
      </c>
      <c r="C6960" t="s">
        <v>2255</v>
      </c>
      <c r="D6960" t="s">
        <v>2255</v>
      </c>
      <c r="E6960" s="17">
        <v>44416</v>
      </c>
      <c r="F6960">
        <v>2927</v>
      </c>
      <c r="G6960">
        <v>178</v>
      </c>
      <c r="H6960">
        <v>1291</v>
      </c>
      <c r="I6960">
        <v>581540</v>
      </c>
      <c r="J6960">
        <v>40886</v>
      </c>
      <c r="K6960">
        <v>251298</v>
      </c>
      <c r="L6960">
        <v>52686</v>
      </c>
      <c r="M6960">
        <v>8305</v>
      </c>
      <c r="N6960">
        <v>83000000</v>
      </c>
    </row>
    <row r="6961" spans="1:14" x14ac:dyDescent="0.3">
      <c r="A6961" t="s">
        <v>9202</v>
      </c>
      <c r="B6961" t="s">
        <v>2187</v>
      </c>
      <c r="C6961" t="s">
        <v>2255</v>
      </c>
      <c r="D6961" t="s">
        <v>2255</v>
      </c>
      <c r="E6961" s="17">
        <v>44104</v>
      </c>
      <c r="F6961">
        <v>4993</v>
      </c>
      <c r="G6961">
        <v>172</v>
      </c>
      <c r="H6961">
        <v>2673</v>
      </c>
      <c r="I6961">
        <v>586533</v>
      </c>
      <c r="J6961">
        <v>41058</v>
      </c>
      <c r="K6961">
        <v>253971</v>
      </c>
      <c r="L6961">
        <v>49930</v>
      </c>
      <c r="M6961">
        <v>18288</v>
      </c>
      <c r="N6961">
        <v>83000000</v>
      </c>
    </row>
    <row r="6962" spans="1:14" x14ac:dyDescent="0.3">
      <c r="A6962" t="s">
        <v>9203</v>
      </c>
      <c r="B6962" t="s">
        <v>2194</v>
      </c>
      <c r="C6962" t="s">
        <v>2221</v>
      </c>
      <c r="D6962" t="s">
        <v>2281</v>
      </c>
      <c r="E6962" s="17">
        <v>44384</v>
      </c>
      <c r="F6962">
        <v>3614</v>
      </c>
      <c r="G6962">
        <v>94</v>
      </c>
      <c r="H6962">
        <v>2517</v>
      </c>
      <c r="I6962">
        <v>590147</v>
      </c>
      <c r="J6962">
        <v>41152</v>
      </c>
      <c r="K6962">
        <v>256488</v>
      </c>
      <c r="L6962">
        <v>43368</v>
      </c>
      <c r="M6962">
        <v>2587</v>
      </c>
      <c r="N6962">
        <v>1380000000</v>
      </c>
    </row>
    <row r="6963" spans="1:14" x14ac:dyDescent="0.3">
      <c r="A6963" t="s">
        <v>9204</v>
      </c>
      <c r="B6963" t="s">
        <v>2194</v>
      </c>
      <c r="C6963" t="s">
        <v>2221</v>
      </c>
      <c r="D6963" t="s">
        <v>2281</v>
      </c>
      <c r="E6963" s="17">
        <v>44326</v>
      </c>
      <c r="F6963">
        <v>847</v>
      </c>
      <c r="G6963">
        <v>64</v>
      </c>
      <c r="H6963">
        <v>3763</v>
      </c>
      <c r="I6963">
        <v>590994</v>
      </c>
      <c r="J6963">
        <v>41216</v>
      </c>
      <c r="K6963">
        <v>260251</v>
      </c>
      <c r="L6963">
        <v>8470</v>
      </c>
      <c r="M6963">
        <v>9112</v>
      </c>
      <c r="N6963">
        <v>1380000000</v>
      </c>
    </row>
    <row r="6964" spans="1:14" x14ac:dyDescent="0.3">
      <c r="A6964" t="s">
        <v>9205</v>
      </c>
      <c r="B6964" t="s">
        <v>2211</v>
      </c>
      <c r="C6964" t="s">
        <v>2237</v>
      </c>
      <c r="D6964" t="s">
        <v>2250</v>
      </c>
      <c r="E6964" s="17">
        <v>44554</v>
      </c>
      <c r="F6964">
        <v>3616</v>
      </c>
      <c r="G6964">
        <v>187</v>
      </c>
      <c r="H6964">
        <v>3048</v>
      </c>
      <c r="I6964">
        <v>594610</v>
      </c>
      <c r="J6964">
        <v>41403</v>
      </c>
      <c r="K6964">
        <v>263299</v>
      </c>
      <c r="L6964">
        <v>61472</v>
      </c>
      <c r="M6964">
        <v>14592</v>
      </c>
      <c r="N6964">
        <v>331000000</v>
      </c>
    </row>
    <row r="6965" spans="1:14" x14ac:dyDescent="0.3">
      <c r="A6965" t="s">
        <v>9206</v>
      </c>
      <c r="B6965" t="s">
        <v>2211</v>
      </c>
      <c r="C6965" t="s">
        <v>2237</v>
      </c>
      <c r="D6965" t="s">
        <v>2250</v>
      </c>
      <c r="E6965" s="17">
        <v>43931</v>
      </c>
      <c r="F6965">
        <v>2704</v>
      </c>
      <c r="G6965">
        <v>44</v>
      </c>
      <c r="H6965">
        <v>2154</v>
      </c>
      <c r="I6965">
        <v>597314</v>
      </c>
      <c r="J6965">
        <v>41447</v>
      </c>
      <c r="K6965">
        <v>265453</v>
      </c>
      <c r="L6965">
        <v>32448</v>
      </c>
      <c r="M6965">
        <v>16287</v>
      </c>
      <c r="N6965">
        <v>331000000</v>
      </c>
    </row>
    <row r="6966" spans="1:14" x14ac:dyDescent="0.3">
      <c r="A6966" t="s">
        <v>9207</v>
      </c>
      <c r="B6966" t="s">
        <v>2211</v>
      </c>
      <c r="C6966" t="s">
        <v>2212</v>
      </c>
      <c r="D6966" t="s">
        <v>2213</v>
      </c>
      <c r="E6966" s="17">
        <v>44387</v>
      </c>
      <c r="F6966">
        <v>3893</v>
      </c>
      <c r="G6966">
        <v>33</v>
      </c>
      <c r="H6966">
        <v>3102</v>
      </c>
      <c r="I6966">
        <v>601207</v>
      </c>
      <c r="J6966">
        <v>41480</v>
      </c>
      <c r="K6966">
        <v>268555</v>
      </c>
      <c r="L6966">
        <v>62288</v>
      </c>
      <c r="M6966">
        <v>17692</v>
      </c>
      <c r="N6966">
        <v>331000000</v>
      </c>
    </row>
    <row r="6967" spans="1:14" x14ac:dyDescent="0.3">
      <c r="A6967" t="s">
        <v>9208</v>
      </c>
      <c r="B6967" t="s">
        <v>2190</v>
      </c>
      <c r="C6967" t="s">
        <v>2191</v>
      </c>
      <c r="D6967" t="s">
        <v>2285</v>
      </c>
      <c r="E6967" s="17">
        <v>43912</v>
      </c>
      <c r="F6967">
        <v>3381</v>
      </c>
      <c r="G6967">
        <v>138</v>
      </c>
      <c r="H6967">
        <v>3618</v>
      </c>
      <c r="I6967">
        <v>604588</v>
      </c>
      <c r="J6967">
        <v>41618</v>
      </c>
      <c r="K6967">
        <v>272173</v>
      </c>
      <c r="L6967">
        <v>54096</v>
      </c>
      <c r="M6967">
        <v>9261</v>
      </c>
      <c r="N6967">
        <v>213000000</v>
      </c>
    </row>
    <row r="6968" spans="1:14" x14ac:dyDescent="0.3">
      <c r="A6968" t="s">
        <v>9209</v>
      </c>
      <c r="B6968" t="s">
        <v>2187</v>
      </c>
      <c r="C6968" t="s">
        <v>2338</v>
      </c>
      <c r="D6968" t="s">
        <v>2438</v>
      </c>
      <c r="E6968" s="17">
        <v>44359</v>
      </c>
      <c r="F6968">
        <v>3071</v>
      </c>
      <c r="G6968">
        <v>160</v>
      </c>
      <c r="H6968">
        <v>3843</v>
      </c>
      <c r="I6968">
        <v>607659</v>
      </c>
      <c r="J6968">
        <v>41778</v>
      </c>
      <c r="K6968">
        <v>276016</v>
      </c>
      <c r="L6968">
        <v>24568</v>
      </c>
      <c r="M6968">
        <v>4747</v>
      </c>
      <c r="N6968">
        <v>83000000</v>
      </c>
    </row>
    <row r="6969" spans="1:14" x14ac:dyDescent="0.3">
      <c r="A6969" t="s">
        <v>9210</v>
      </c>
      <c r="B6969" t="s">
        <v>2194</v>
      </c>
      <c r="C6969" t="s">
        <v>27</v>
      </c>
      <c r="D6969" t="s">
        <v>27</v>
      </c>
      <c r="E6969" s="17">
        <v>43903</v>
      </c>
      <c r="F6969">
        <v>2994</v>
      </c>
      <c r="G6969">
        <v>7</v>
      </c>
      <c r="H6969">
        <v>520</v>
      </c>
      <c r="I6969">
        <v>610653</v>
      </c>
      <c r="J6969">
        <v>41785</v>
      </c>
      <c r="K6969">
        <v>276536</v>
      </c>
      <c r="L6969">
        <v>41916</v>
      </c>
      <c r="M6969">
        <v>4551</v>
      </c>
      <c r="N6969">
        <v>1380000000</v>
      </c>
    </row>
    <row r="6970" spans="1:14" x14ac:dyDescent="0.3">
      <c r="A6970" t="s">
        <v>9211</v>
      </c>
      <c r="B6970" t="s">
        <v>2187</v>
      </c>
      <c r="C6970" t="s">
        <v>2255</v>
      </c>
      <c r="D6970" t="s">
        <v>2255</v>
      </c>
      <c r="E6970" s="17">
        <v>43844</v>
      </c>
      <c r="F6970">
        <v>4742</v>
      </c>
      <c r="G6970">
        <v>44</v>
      </c>
      <c r="H6970">
        <v>1644</v>
      </c>
      <c r="I6970">
        <v>615395</v>
      </c>
      <c r="J6970">
        <v>41829</v>
      </c>
      <c r="K6970">
        <v>278180</v>
      </c>
      <c r="L6970">
        <v>28452</v>
      </c>
      <c r="M6970">
        <v>6822</v>
      </c>
      <c r="N6970">
        <v>83000000</v>
      </c>
    </row>
    <row r="6971" spans="1:14" x14ac:dyDescent="0.3">
      <c r="A6971" t="s">
        <v>9212</v>
      </c>
      <c r="B6971" t="s">
        <v>2187</v>
      </c>
      <c r="C6971" t="s">
        <v>2338</v>
      </c>
      <c r="D6971" t="s">
        <v>2438</v>
      </c>
      <c r="E6971" s="17">
        <v>44263</v>
      </c>
      <c r="F6971">
        <v>4533</v>
      </c>
      <c r="G6971">
        <v>199</v>
      </c>
      <c r="H6971">
        <v>654</v>
      </c>
      <c r="I6971">
        <v>619928</v>
      </c>
      <c r="J6971">
        <v>42028</v>
      </c>
      <c r="K6971">
        <v>278834</v>
      </c>
      <c r="L6971">
        <v>86127</v>
      </c>
      <c r="M6971">
        <v>19668</v>
      </c>
      <c r="N6971">
        <v>83000000</v>
      </c>
    </row>
    <row r="6972" spans="1:14" x14ac:dyDescent="0.3">
      <c r="A6972" t="s">
        <v>9213</v>
      </c>
      <c r="B6972" t="s">
        <v>2211</v>
      </c>
      <c r="C6972" t="s">
        <v>2212</v>
      </c>
      <c r="D6972" t="s">
        <v>2213</v>
      </c>
      <c r="E6972" s="17">
        <v>43987</v>
      </c>
      <c r="F6972">
        <v>1500</v>
      </c>
      <c r="G6972">
        <v>103</v>
      </c>
      <c r="H6972">
        <v>41</v>
      </c>
      <c r="I6972">
        <v>621428</v>
      </c>
      <c r="J6972">
        <v>42131</v>
      </c>
      <c r="K6972">
        <v>278875</v>
      </c>
      <c r="L6972">
        <v>10500</v>
      </c>
      <c r="M6972">
        <v>4507</v>
      </c>
      <c r="N6972">
        <v>331000000</v>
      </c>
    </row>
    <row r="6973" spans="1:14" x14ac:dyDescent="0.3">
      <c r="A6973" t="s">
        <v>9214</v>
      </c>
      <c r="B6973" t="s">
        <v>2211</v>
      </c>
      <c r="C6973" t="s">
        <v>2245</v>
      </c>
      <c r="D6973" t="s">
        <v>2246</v>
      </c>
      <c r="E6973" s="17">
        <v>43962</v>
      </c>
      <c r="F6973">
        <v>2442</v>
      </c>
      <c r="G6973">
        <v>77</v>
      </c>
      <c r="H6973">
        <v>2911</v>
      </c>
      <c r="I6973">
        <v>623870</v>
      </c>
      <c r="J6973">
        <v>42208</v>
      </c>
      <c r="K6973">
        <v>281786</v>
      </c>
      <c r="L6973">
        <v>46398</v>
      </c>
      <c r="M6973">
        <v>17294</v>
      </c>
      <c r="N6973">
        <v>331000000</v>
      </c>
    </row>
    <row r="6974" spans="1:14" x14ac:dyDescent="0.3">
      <c r="A6974" t="s">
        <v>9215</v>
      </c>
      <c r="B6974" t="s">
        <v>2187</v>
      </c>
      <c r="C6974" t="s">
        <v>2201</v>
      </c>
      <c r="D6974" t="s">
        <v>2272</v>
      </c>
      <c r="E6974" s="17">
        <v>44168</v>
      </c>
      <c r="F6974">
        <v>1725</v>
      </c>
      <c r="G6974">
        <v>161</v>
      </c>
      <c r="H6974">
        <v>3784</v>
      </c>
      <c r="I6974">
        <v>625595</v>
      </c>
      <c r="J6974">
        <v>42369</v>
      </c>
      <c r="K6974">
        <v>285570</v>
      </c>
      <c r="L6974">
        <v>15525</v>
      </c>
      <c r="M6974">
        <v>1979</v>
      </c>
      <c r="N6974">
        <v>83000000</v>
      </c>
    </row>
    <row r="6975" spans="1:14" x14ac:dyDescent="0.3">
      <c r="A6975" t="s">
        <v>9216</v>
      </c>
      <c r="B6975" t="s">
        <v>2211</v>
      </c>
      <c r="C6975" t="s">
        <v>2241</v>
      </c>
      <c r="D6975" t="s">
        <v>2261</v>
      </c>
      <c r="E6975" s="17">
        <v>44234</v>
      </c>
      <c r="F6975">
        <v>1565</v>
      </c>
      <c r="G6975">
        <v>44</v>
      </c>
      <c r="H6975">
        <v>3951</v>
      </c>
      <c r="I6975">
        <v>627160</v>
      </c>
      <c r="J6975">
        <v>42413</v>
      </c>
      <c r="K6975">
        <v>289521</v>
      </c>
      <c r="L6975">
        <v>29735</v>
      </c>
      <c r="M6975">
        <v>16934</v>
      </c>
      <c r="N6975">
        <v>331000000</v>
      </c>
    </row>
    <row r="6976" spans="1:14" x14ac:dyDescent="0.3">
      <c r="A6976" t="s">
        <v>9217</v>
      </c>
      <c r="B6976" t="s">
        <v>2190</v>
      </c>
      <c r="C6976" t="s">
        <v>2269</v>
      </c>
      <c r="D6976" t="s">
        <v>2270</v>
      </c>
      <c r="E6976" s="17">
        <v>44206</v>
      </c>
      <c r="F6976">
        <v>1743</v>
      </c>
      <c r="G6976">
        <v>122</v>
      </c>
      <c r="H6976">
        <v>1823</v>
      </c>
      <c r="I6976">
        <v>628903</v>
      </c>
      <c r="J6976">
        <v>42535</v>
      </c>
      <c r="K6976">
        <v>291344</v>
      </c>
      <c r="L6976">
        <v>13944</v>
      </c>
      <c r="M6976">
        <v>3542</v>
      </c>
      <c r="N6976">
        <v>213000000</v>
      </c>
    </row>
    <row r="6977" spans="1:14" x14ac:dyDescent="0.3">
      <c r="A6977" t="s">
        <v>9218</v>
      </c>
      <c r="B6977" t="s">
        <v>2194</v>
      </c>
      <c r="C6977" t="s">
        <v>27</v>
      </c>
      <c r="D6977" t="s">
        <v>27</v>
      </c>
      <c r="E6977" s="17">
        <v>44389</v>
      </c>
      <c r="F6977">
        <v>325</v>
      </c>
      <c r="G6977">
        <v>192</v>
      </c>
      <c r="H6977">
        <v>4943</v>
      </c>
      <c r="I6977">
        <v>629228</v>
      </c>
      <c r="J6977">
        <v>42727</v>
      </c>
      <c r="K6977">
        <v>296287</v>
      </c>
      <c r="L6977">
        <v>2925</v>
      </c>
      <c r="M6977">
        <v>14159</v>
      </c>
      <c r="N6977">
        <v>1380000000</v>
      </c>
    </row>
    <row r="6978" spans="1:14" x14ac:dyDescent="0.3">
      <c r="A6978" t="s">
        <v>9219</v>
      </c>
      <c r="B6978" t="s">
        <v>2187</v>
      </c>
      <c r="C6978" t="s">
        <v>2188</v>
      </c>
      <c r="D6978" t="s">
        <v>2188</v>
      </c>
      <c r="E6978" s="17">
        <v>43937</v>
      </c>
      <c r="F6978">
        <v>4417</v>
      </c>
      <c r="G6978">
        <v>179</v>
      </c>
      <c r="H6978">
        <v>2308</v>
      </c>
      <c r="I6978">
        <v>633645</v>
      </c>
      <c r="J6978">
        <v>42906</v>
      </c>
      <c r="K6978">
        <v>298595</v>
      </c>
      <c r="L6978">
        <v>79506</v>
      </c>
      <c r="M6978">
        <v>14807</v>
      </c>
      <c r="N6978">
        <v>83000000</v>
      </c>
    </row>
    <row r="6979" spans="1:14" x14ac:dyDescent="0.3">
      <c r="A6979" t="s">
        <v>9220</v>
      </c>
      <c r="B6979" t="s">
        <v>2194</v>
      </c>
      <c r="C6979" t="s">
        <v>27</v>
      </c>
      <c r="D6979" t="s">
        <v>27</v>
      </c>
      <c r="E6979" s="17">
        <v>44450</v>
      </c>
      <c r="F6979">
        <v>2230</v>
      </c>
      <c r="G6979">
        <v>137</v>
      </c>
      <c r="H6979">
        <v>1513</v>
      </c>
      <c r="I6979">
        <v>635875</v>
      </c>
      <c r="J6979">
        <v>43043</v>
      </c>
      <c r="K6979">
        <v>300108</v>
      </c>
      <c r="L6979">
        <v>11150</v>
      </c>
      <c r="M6979">
        <v>10132</v>
      </c>
      <c r="N6979">
        <v>1380000000</v>
      </c>
    </row>
    <row r="6980" spans="1:14" x14ac:dyDescent="0.3">
      <c r="A6980" t="s">
        <v>9221</v>
      </c>
      <c r="B6980" t="s">
        <v>2190</v>
      </c>
      <c r="C6980" t="s">
        <v>2252</v>
      </c>
      <c r="D6980" t="s">
        <v>2253</v>
      </c>
      <c r="E6980" s="17">
        <v>44095</v>
      </c>
      <c r="F6980">
        <v>2666</v>
      </c>
      <c r="G6980">
        <v>42</v>
      </c>
      <c r="H6980">
        <v>4766</v>
      </c>
      <c r="I6980">
        <v>638541</v>
      </c>
      <c r="J6980">
        <v>43085</v>
      </c>
      <c r="K6980">
        <v>304874</v>
      </c>
      <c r="L6980">
        <v>13330</v>
      </c>
      <c r="M6980">
        <v>3181</v>
      </c>
      <c r="N6980">
        <v>213000000</v>
      </c>
    </row>
    <row r="6981" spans="1:14" x14ac:dyDescent="0.3">
      <c r="A6981" t="s">
        <v>9222</v>
      </c>
      <c r="B6981" t="s">
        <v>2211</v>
      </c>
      <c r="C6981" t="s">
        <v>2212</v>
      </c>
      <c r="D6981" t="s">
        <v>2328</v>
      </c>
      <c r="E6981" s="17">
        <v>44035</v>
      </c>
      <c r="F6981">
        <v>1209</v>
      </c>
      <c r="G6981">
        <v>80</v>
      </c>
      <c r="H6981">
        <v>3736</v>
      </c>
      <c r="I6981">
        <v>639750</v>
      </c>
      <c r="J6981">
        <v>43165</v>
      </c>
      <c r="K6981">
        <v>308610</v>
      </c>
      <c r="L6981">
        <v>19344</v>
      </c>
      <c r="M6981">
        <v>6953</v>
      </c>
      <c r="N6981">
        <v>331000000</v>
      </c>
    </row>
    <row r="6982" spans="1:14" x14ac:dyDescent="0.3">
      <c r="A6982" t="s">
        <v>9223</v>
      </c>
      <c r="B6982" t="s">
        <v>2206</v>
      </c>
      <c r="C6982" t="s">
        <v>2232</v>
      </c>
      <c r="D6982" t="s">
        <v>2233</v>
      </c>
      <c r="E6982" s="17">
        <v>43909</v>
      </c>
      <c r="F6982">
        <v>4361</v>
      </c>
      <c r="G6982">
        <v>197</v>
      </c>
      <c r="H6982">
        <v>1280</v>
      </c>
      <c r="I6982">
        <v>644111</v>
      </c>
      <c r="J6982">
        <v>43362</v>
      </c>
      <c r="K6982">
        <v>309890</v>
      </c>
      <c r="L6982">
        <v>26166</v>
      </c>
      <c r="M6982">
        <v>14800</v>
      </c>
      <c r="N6982">
        <v>68000000</v>
      </c>
    </row>
    <row r="6983" spans="1:14" x14ac:dyDescent="0.3">
      <c r="A6983" t="s">
        <v>9224</v>
      </c>
      <c r="B6983" t="s">
        <v>2190</v>
      </c>
      <c r="C6983" t="s">
        <v>2252</v>
      </c>
      <c r="D6983" t="s">
        <v>2301</v>
      </c>
      <c r="E6983" s="17">
        <v>43985</v>
      </c>
      <c r="F6983">
        <v>841</v>
      </c>
      <c r="G6983">
        <v>10</v>
      </c>
      <c r="H6983">
        <v>4924</v>
      </c>
      <c r="I6983">
        <v>644952</v>
      </c>
      <c r="J6983">
        <v>43372</v>
      </c>
      <c r="K6983">
        <v>314814</v>
      </c>
      <c r="L6983">
        <v>15979</v>
      </c>
      <c r="M6983">
        <v>1358</v>
      </c>
      <c r="N6983">
        <v>213000000</v>
      </c>
    </row>
    <row r="6984" spans="1:14" x14ac:dyDescent="0.3">
      <c r="A6984" t="s">
        <v>9225</v>
      </c>
      <c r="B6984" t="s">
        <v>2206</v>
      </c>
      <c r="C6984" t="s">
        <v>2257</v>
      </c>
      <c r="D6984" t="s">
        <v>2290</v>
      </c>
      <c r="E6984" s="17">
        <v>44077</v>
      </c>
      <c r="F6984">
        <v>4424</v>
      </c>
      <c r="G6984">
        <v>163</v>
      </c>
      <c r="H6984">
        <v>3138</v>
      </c>
      <c r="I6984">
        <v>649376</v>
      </c>
      <c r="J6984">
        <v>43535</v>
      </c>
      <c r="K6984">
        <v>317952</v>
      </c>
      <c r="L6984">
        <v>66360</v>
      </c>
      <c r="M6984">
        <v>2893</v>
      </c>
      <c r="N6984">
        <v>68000000</v>
      </c>
    </row>
    <row r="6985" spans="1:14" x14ac:dyDescent="0.3">
      <c r="A6985" t="s">
        <v>9226</v>
      </c>
      <c r="B6985" t="s">
        <v>2194</v>
      </c>
      <c r="C6985" t="s">
        <v>2195</v>
      </c>
      <c r="D6985" t="s">
        <v>2196</v>
      </c>
      <c r="E6985" s="17">
        <v>44361</v>
      </c>
      <c r="F6985">
        <v>3901</v>
      </c>
      <c r="G6985">
        <v>145</v>
      </c>
      <c r="H6985">
        <v>219</v>
      </c>
      <c r="I6985">
        <v>653277</v>
      </c>
      <c r="J6985">
        <v>43680</v>
      </c>
      <c r="K6985">
        <v>318171</v>
      </c>
      <c r="L6985">
        <v>74119</v>
      </c>
      <c r="M6985">
        <v>17299</v>
      </c>
      <c r="N6985">
        <v>1380000000</v>
      </c>
    </row>
    <row r="6986" spans="1:14" x14ac:dyDescent="0.3">
      <c r="A6986" t="s">
        <v>9227</v>
      </c>
      <c r="B6986" t="s">
        <v>2187</v>
      </c>
      <c r="C6986" t="s">
        <v>2201</v>
      </c>
      <c r="D6986" t="s">
        <v>2202</v>
      </c>
      <c r="E6986" s="17">
        <v>44368</v>
      </c>
      <c r="F6986">
        <v>3436</v>
      </c>
      <c r="G6986">
        <v>190</v>
      </c>
      <c r="H6986">
        <v>3394</v>
      </c>
      <c r="I6986">
        <v>656713</v>
      </c>
      <c r="J6986">
        <v>43870</v>
      </c>
      <c r="K6986">
        <v>321565</v>
      </c>
      <c r="L6986">
        <v>20616</v>
      </c>
      <c r="M6986">
        <v>14943</v>
      </c>
      <c r="N6986">
        <v>83000000</v>
      </c>
    </row>
    <row r="6987" spans="1:14" x14ac:dyDescent="0.3">
      <c r="A6987" t="s">
        <v>9228</v>
      </c>
      <c r="B6987" t="s">
        <v>2211</v>
      </c>
      <c r="C6987" t="s">
        <v>2245</v>
      </c>
      <c r="D6987" t="s">
        <v>2308</v>
      </c>
      <c r="E6987" s="17">
        <v>44559</v>
      </c>
      <c r="F6987">
        <v>4778</v>
      </c>
      <c r="G6987">
        <v>4</v>
      </c>
      <c r="H6987">
        <v>4009</v>
      </c>
      <c r="I6987">
        <v>661491</v>
      </c>
      <c r="J6987">
        <v>43874</v>
      </c>
      <c r="K6987">
        <v>325574</v>
      </c>
      <c r="L6987">
        <v>81226</v>
      </c>
      <c r="M6987">
        <v>3644</v>
      </c>
      <c r="N6987">
        <v>331000000</v>
      </c>
    </row>
    <row r="6988" spans="1:14" x14ac:dyDescent="0.3">
      <c r="A6988" t="s">
        <v>9229</v>
      </c>
      <c r="B6988" t="s">
        <v>2190</v>
      </c>
      <c r="C6988" t="s">
        <v>2269</v>
      </c>
      <c r="D6988" t="s">
        <v>2288</v>
      </c>
      <c r="E6988" s="17">
        <v>43984</v>
      </c>
      <c r="F6988">
        <v>2071</v>
      </c>
      <c r="G6988">
        <v>30</v>
      </c>
      <c r="H6988">
        <v>4959</v>
      </c>
      <c r="I6988">
        <v>663562</v>
      </c>
      <c r="J6988">
        <v>43904</v>
      </c>
      <c r="K6988">
        <v>330533</v>
      </c>
      <c r="L6988">
        <v>24852</v>
      </c>
      <c r="M6988">
        <v>16010</v>
      </c>
      <c r="N6988">
        <v>213000000</v>
      </c>
    </row>
    <row r="6989" spans="1:14" x14ac:dyDescent="0.3">
      <c r="A6989" t="s">
        <v>9230</v>
      </c>
      <c r="B6989" t="s">
        <v>2211</v>
      </c>
      <c r="C6989" t="s">
        <v>2245</v>
      </c>
      <c r="D6989" t="s">
        <v>2308</v>
      </c>
      <c r="E6989" s="17">
        <v>43984</v>
      </c>
      <c r="F6989">
        <v>1284</v>
      </c>
      <c r="G6989">
        <v>15</v>
      </c>
      <c r="H6989">
        <v>3807</v>
      </c>
      <c r="I6989">
        <v>664846</v>
      </c>
      <c r="J6989">
        <v>43919</v>
      </c>
      <c r="K6989">
        <v>334340</v>
      </c>
      <c r="L6989">
        <v>17976</v>
      </c>
      <c r="M6989">
        <v>543</v>
      </c>
      <c r="N6989">
        <v>331000000</v>
      </c>
    </row>
    <row r="6990" spans="1:14" x14ac:dyDescent="0.3">
      <c r="A6990" t="s">
        <v>9231</v>
      </c>
      <c r="B6990" t="s">
        <v>2206</v>
      </c>
      <c r="C6990" t="s">
        <v>2232</v>
      </c>
      <c r="D6990" t="s">
        <v>2326</v>
      </c>
      <c r="E6990" s="17">
        <v>44516</v>
      </c>
      <c r="F6990">
        <v>1378</v>
      </c>
      <c r="G6990">
        <v>193</v>
      </c>
      <c r="H6990">
        <v>2032</v>
      </c>
      <c r="I6990">
        <v>666224</v>
      </c>
      <c r="J6990">
        <v>44112</v>
      </c>
      <c r="K6990">
        <v>336372</v>
      </c>
      <c r="L6990">
        <v>11024</v>
      </c>
      <c r="M6990">
        <v>13187</v>
      </c>
      <c r="N6990">
        <v>68000000</v>
      </c>
    </row>
    <row r="6991" spans="1:14" x14ac:dyDescent="0.3">
      <c r="A6991" t="s">
        <v>9232</v>
      </c>
      <c r="B6991" t="s">
        <v>2206</v>
      </c>
      <c r="C6991" t="s">
        <v>2257</v>
      </c>
      <c r="D6991" t="s">
        <v>2290</v>
      </c>
      <c r="E6991" s="17">
        <v>43922</v>
      </c>
      <c r="F6991">
        <v>2658</v>
      </c>
      <c r="G6991">
        <v>8</v>
      </c>
      <c r="H6991">
        <v>1629</v>
      </c>
      <c r="I6991">
        <v>668882</v>
      </c>
      <c r="J6991">
        <v>44120</v>
      </c>
      <c r="K6991">
        <v>338001</v>
      </c>
      <c r="L6991">
        <v>47844</v>
      </c>
      <c r="M6991">
        <v>15260</v>
      </c>
      <c r="N6991">
        <v>68000000</v>
      </c>
    </row>
    <row r="6992" spans="1:14" x14ac:dyDescent="0.3">
      <c r="A6992" t="s">
        <v>9233</v>
      </c>
      <c r="B6992" t="s">
        <v>2187</v>
      </c>
      <c r="C6992" t="s">
        <v>2338</v>
      </c>
      <c r="D6992" t="s">
        <v>2339</v>
      </c>
      <c r="E6992" s="17">
        <v>44263</v>
      </c>
      <c r="F6992">
        <v>3561</v>
      </c>
      <c r="G6992">
        <v>1</v>
      </c>
      <c r="H6992">
        <v>3249</v>
      </c>
      <c r="I6992">
        <v>672443</v>
      </c>
      <c r="J6992">
        <v>44121</v>
      </c>
      <c r="K6992">
        <v>341250</v>
      </c>
      <c r="L6992">
        <v>35610</v>
      </c>
      <c r="M6992">
        <v>17028</v>
      </c>
      <c r="N6992">
        <v>83000000</v>
      </c>
    </row>
    <row r="6993" spans="1:14" x14ac:dyDescent="0.3">
      <c r="A6993" t="s">
        <v>9234</v>
      </c>
      <c r="B6993" t="s">
        <v>2206</v>
      </c>
      <c r="C6993" t="s">
        <v>2232</v>
      </c>
      <c r="D6993" t="s">
        <v>2233</v>
      </c>
      <c r="E6993" s="17">
        <v>44168</v>
      </c>
      <c r="F6993">
        <v>1887</v>
      </c>
      <c r="G6993">
        <v>36</v>
      </c>
      <c r="H6993">
        <v>460</v>
      </c>
      <c r="I6993">
        <v>674330</v>
      </c>
      <c r="J6993">
        <v>44157</v>
      </c>
      <c r="K6993">
        <v>341710</v>
      </c>
      <c r="L6993">
        <v>11322</v>
      </c>
      <c r="M6993">
        <v>13546</v>
      </c>
      <c r="N6993">
        <v>68000000</v>
      </c>
    </row>
    <row r="6994" spans="1:14" x14ac:dyDescent="0.3">
      <c r="A6994" t="s">
        <v>9235</v>
      </c>
      <c r="B6994" t="s">
        <v>2187</v>
      </c>
      <c r="C6994" t="s">
        <v>2255</v>
      </c>
      <c r="D6994" t="s">
        <v>2255</v>
      </c>
      <c r="E6994" s="17">
        <v>44310</v>
      </c>
      <c r="F6994">
        <v>4012</v>
      </c>
      <c r="G6994">
        <v>83</v>
      </c>
      <c r="H6994">
        <v>289</v>
      </c>
      <c r="I6994">
        <v>678342</v>
      </c>
      <c r="J6994">
        <v>44240</v>
      </c>
      <c r="K6994">
        <v>341999</v>
      </c>
      <c r="L6994">
        <v>20060</v>
      </c>
      <c r="M6994">
        <v>15179</v>
      </c>
      <c r="N6994">
        <v>83000000</v>
      </c>
    </row>
    <row r="6995" spans="1:14" x14ac:dyDescent="0.3">
      <c r="A6995" t="s">
        <v>9236</v>
      </c>
      <c r="B6995" t="s">
        <v>2190</v>
      </c>
      <c r="C6995" t="s">
        <v>2269</v>
      </c>
      <c r="D6995" t="s">
        <v>2288</v>
      </c>
      <c r="E6995" s="17">
        <v>44523</v>
      </c>
      <c r="F6995">
        <v>1978</v>
      </c>
      <c r="G6995">
        <v>186</v>
      </c>
      <c r="H6995">
        <v>1135</v>
      </c>
      <c r="I6995">
        <v>680320</v>
      </c>
      <c r="J6995">
        <v>44426</v>
      </c>
      <c r="K6995">
        <v>343134</v>
      </c>
      <c r="L6995">
        <v>31648</v>
      </c>
      <c r="M6995">
        <v>12070</v>
      </c>
      <c r="N6995">
        <v>213000000</v>
      </c>
    </row>
    <row r="6996" spans="1:14" x14ac:dyDescent="0.3">
      <c r="A6996" t="s">
        <v>9237</v>
      </c>
      <c r="B6996" t="s">
        <v>2187</v>
      </c>
      <c r="C6996" t="s">
        <v>2188</v>
      </c>
      <c r="D6996" t="s">
        <v>2188</v>
      </c>
      <c r="E6996" s="17">
        <v>43961</v>
      </c>
      <c r="F6996">
        <v>4727</v>
      </c>
      <c r="G6996">
        <v>57</v>
      </c>
      <c r="H6996">
        <v>2513</v>
      </c>
      <c r="I6996">
        <v>685047</v>
      </c>
      <c r="J6996">
        <v>44483</v>
      </c>
      <c r="K6996">
        <v>345647</v>
      </c>
      <c r="L6996">
        <v>51997</v>
      </c>
      <c r="M6996">
        <v>3832</v>
      </c>
      <c r="N6996">
        <v>83000000</v>
      </c>
    </row>
    <row r="6997" spans="1:14" x14ac:dyDescent="0.3">
      <c r="A6997" t="s">
        <v>9238</v>
      </c>
      <c r="B6997" t="s">
        <v>2206</v>
      </c>
      <c r="C6997" t="s">
        <v>2232</v>
      </c>
      <c r="D6997" t="s">
        <v>2326</v>
      </c>
      <c r="E6997" s="17">
        <v>44280</v>
      </c>
      <c r="F6997">
        <v>4416</v>
      </c>
      <c r="G6997">
        <v>82</v>
      </c>
      <c r="H6997">
        <v>223</v>
      </c>
      <c r="I6997">
        <v>689463</v>
      </c>
      <c r="J6997">
        <v>44565</v>
      </c>
      <c r="K6997">
        <v>345870</v>
      </c>
      <c r="L6997">
        <v>35328</v>
      </c>
      <c r="M6997">
        <v>143</v>
      </c>
      <c r="N6997">
        <v>68000000</v>
      </c>
    </row>
    <row r="6998" spans="1:14" x14ac:dyDescent="0.3">
      <c r="A6998" t="s">
        <v>9239</v>
      </c>
      <c r="B6998" t="s">
        <v>2194</v>
      </c>
      <c r="C6998" t="s">
        <v>2221</v>
      </c>
      <c r="D6998" t="s">
        <v>2222</v>
      </c>
      <c r="E6998" s="17">
        <v>44103</v>
      </c>
      <c r="F6998">
        <v>4298</v>
      </c>
      <c r="G6998">
        <v>105</v>
      </c>
      <c r="H6998">
        <v>2445</v>
      </c>
      <c r="I6998">
        <v>693761</v>
      </c>
      <c r="J6998">
        <v>44670</v>
      </c>
      <c r="K6998">
        <v>348315</v>
      </c>
      <c r="L6998">
        <v>81662</v>
      </c>
      <c r="M6998">
        <v>10731</v>
      </c>
      <c r="N6998">
        <v>1380000000</v>
      </c>
    </row>
    <row r="6999" spans="1:14" x14ac:dyDescent="0.3">
      <c r="A6999" t="s">
        <v>9240</v>
      </c>
      <c r="B6999" t="s">
        <v>2187</v>
      </c>
      <c r="C6999" t="s">
        <v>2201</v>
      </c>
      <c r="D6999" t="s">
        <v>2272</v>
      </c>
      <c r="E6999" s="17">
        <v>44418</v>
      </c>
      <c r="F6999">
        <v>3161</v>
      </c>
      <c r="G6999">
        <v>135</v>
      </c>
      <c r="H6999">
        <v>453</v>
      </c>
      <c r="I6999">
        <v>696922</v>
      </c>
      <c r="J6999">
        <v>44805</v>
      </c>
      <c r="K6999">
        <v>348768</v>
      </c>
      <c r="L6999">
        <v>25288</v>
      </c>
      <c r="M6999">
        <v>3296</v>
      </c>
      <c r="N6999">
        <v>83000000</v>
      </c>
    </row>
    <row r="7000" spans="1:14" x14ac:dyDescent="0.3">
      <c r="A7000" t="s">
        <v>9241</v>
      </c>
      <c r="B7000" t="s">
        <v>2211</v>
      </c>
      <c r="C7000" t="s">
        <v>2241</v>
      </c>
      <c r="D7000" t="s">
        <v>2261</v>
      </c>
      <c r="E7000" s="17">
        <v>44007</v>
      </c>
      <c r="F7000">
        <v>2224</v>
      </c>
      <c r="G7000">
        <v>51</v>
      </c>
      <c r="H7000">
        <v>4458</v>
      </c>
      <c r="I7000">
        <v>699146</v>
      </c>
      <c r="J7000">
        <v>44856</v>
      </c>
      <c r="K7000">
        <v>353226</v>
      </c>
      <c r="L7000">
        <v>13344</v>
      </c>
      <c r="M7000">
        <v>1071</v>
      </c>
      <c r="N7000">
        <v>331000000</v>
      </c>
    </row>
    <row r="7001" spans="1:14" x14ac:dyDescent="0.3">
      <c r="A7001" t="s">
        <v>9242</v>
      </c>
      <c r="B7001" t="s">
        <v>2194</v>
      </c>
      <c r="C7001" t="s">
        <v>2204</v>
      </c>
      <c r="D7001" t="s">
        <v>2235</v>
      </c>
      <c r="E7001" s="17">
        <v>44526</v>
      </c>
      <c r="F7001">
        <v>4722</v>
      </c>
      <c r="G7001">
        <v>74</v>
      </c>
      <c r="H7001">
        <v>2046</v>
      </c>
      <c r="I7001">
        <v>703868</v>
      </c>
      <c r="J7001">
        <v>44930</v>
      </c>
      <c r="K7001">
        <v>355272</v>
      </c>
      <c r="L7001">
        <v>61386</v>
      </c>
      <c r="M7001">
        <v>10785</v>
      </c>
      <c r="N7001">
        <v>1380000000</v>
      </c>
    </row>
    <row r="7002" spans="1:14" x14ac:dyDescent="0.3">
      <c r="A7002" t="s">
        <v>9243</v>
      </c>
      <c r="B7002" t="s">
        <v>2187</v>
      </c>
      <c r="C7002" t="s">
        <v>2338</v>
      </c>
      <c r="D7002" t="s">
        <v>2438</v>
      </c>
      <c r="E7002" s="17">
        <v>44473</v>
      </c>
      <c r="F7002">
        <v>2079</v>
      </c>
      <c r="G7002">
        <v>76</v>
      </c>
      <c r="H7002">
        <v>2722</v>
      </c>
      <c r="I7002">
        <v>705947</v>
      </c>
      <c r="J7002">
        <v>45006</v>
      </c>
      <c r="K7002">
        <v>357994</v>
      </c>
      <c r="L7002">
        <v>12474</v>
      </c>
      <c r="M7002">
        <v>6548</v>
      </c>
      <c r="N7002">
        <v>83000000</v>
      </c>
    </row>
    <row r="7003" spans="1:14" x14ac:dyDescent="0.3">
      <c r="A7003" t="s">
        <v>9244</v>
      </c>
      <c r="B7003" t="s">
        <v>2211</v>
      </c>
      <c r="C7003" t="s">
        <v>2241</v>
      </c>
      <c r="D7003" t="s">
        <v>2242</v>
      </c>
      <c r="E7003" s="17">
        <v>43879</v>
      </c>
      <c r="F7003">
        <v>4822</v>
      </c>
      <c r="G7003">
        <v>68</v>
      </c>
      <c r="H7003">
        <v>4098</v>
      </c>
      <c r="I7003">
        <v>710769</v>
      </c>
      <c r="J7003">
        <v>45074</v>
      </c>
      <c r="K7003">
        <v>362092</v>
      </c>
      <c r="L7003">
        <v>43398</v>
      </c>
      <c r="M7003">
        <v>13886</v>
      </c>
      <c r="N7003">
        <v>331000000</v>
      </c>
    </row>
    <row r="7004" spans="1:14" x14ac:dyDescent="0.3">
      <c r="A7004" t="s">
        <v>9245</v>
      </c>
      <c r="B7004" t="s">
        <v>2194</v>
      </c>
      <c r="C7004" t="s">
        <v>2204</v>
      </c>
      <c r="D7004" t="s">
        <v>2235</v>
      </c>
      <c r="E7004" s="17">
        <v>44397</v>
      </c>
      <c r="F7004">
        <v>953</v>
      </c>
      <c r="G7004">
        <v>124</v>
      </c>
      <c r="H7004">
        <v>4688</v>
      </c>
      <c r="I7004">
        <v>711722</v>
      </c>
      <c r="J7004">
        <v>45198</v>
      </c>
      <c r="K7004">
        <v>366780</v>
      </c>
      <c r="L7004">
        <v>9530</v>
      </c>
      <c r="M7004">
        <v>1552</v>
      </c>
      <c r="N7004">
        <v>1380000000</v>
      </c>
    </row>
    <row r="7005" spans="1:14" x14ac:dyDescent="0.3">
      <c r="A7005" t="s">
        <v>9246</v>
      </c>
      <c r="B7005" t="s">
        <v>2187</v>
      </c>
      <c r="C7005" t="s">
        <v>2201</v>
      </c>
      <c r="D7005" t="s">
        <v>2202</v>
      </c>
      <c r="E7005" s="17">
        <v>44496</v>
      </c>
      <c r="F7005">
        <v>2867</v>
      </c>
      <c r="G7005">
        <v>179</v>
      </c>
      <c r="H7005">
        <v>3875</v>
      </c>
      <c r="I7005">
        <v>714589</v>
      </c>
      <c r="J7005">
        <v>45377</v>
      </c>
      <c r="K7005">
        <v>370655</v>
      </c>
      <c r="L7005">
        <v>20069</v>
      </c>
      <c r="M7005">
        <v>4336</v>
      </c>
      <c r="N7005">
        <v>83000000</v>
      </c>
    </row>
    <row r="7006" spans="1:14" x14ac:dyDescent="0.3">
      <c r="A7006" t="s">
        <v>9247</v>
      </c>
      <c r="B7006" t="s">
        <v>2190</v>
      </c>
      <c r="C7006" t="s">
        <v>2252</v>
      </c>
      <c r="D7006" t="s">
        <v>2301</v>
      </c>
      <c r="E7006" s="17">
        <v>44185</v>
      </c>
      <c r="F7006">
        <v>2290</v>
      </c>
      <c r="G7006">
        <v>33</v>
      </c>
      <c r="H7006">
        <v>690</v>
      </c>
      <c r="I7006">
        <v>716879</v>
      </c>
      <c r="J7006">
        <v>45410</v>
      </c>
      <c r="K7006">
        <v>371345</v>
      </c>
      <c r="L7006">
        <v>34350</v>
      </c>
      <c r="M7006">
        <v>11553</v>
      </c>
      <c r="N7006">
        <v>213000000</v>
      </c>
    </row>
    <row r="7007" spans="1:14" x14ac:dyDescent="0.3">
      <c r="A7007" t="s">
        <v>9248</v>
      </c>
      <c r="B7007" t="s">
        <v>2211</v>
      </c>
      <c r="C7007" t="s">
        <v>2237</v>
      </c>
      <c r="D7007" t="s">
        <v>2250</v>
      </c>
      <c r="E7007" s="17">
        <v>44542</v>
      </c>
      <c r="F7007">
        <v>69</v>
      </c>
      <c r="G7007">
        <v>175</v>
      </c>
      <c r="H7007">
        <v>848</v>
      </c>
      <c r="I7007">
        <v>716948</v>
      </c>
      <c r="J7007">
        <v>45585</v>
      </c>
      <c r="K7007">
        <v>372193</v>
      </c>
      <c r="L7007">
        <v>1242</v>
      </c>
      <c r="M7007">
        <v>1970</v>
      </c>
      <c r="N7007">
        <v>331000000</v>
      </c>
    </row>
    <row r="7008" spans="1:14" x14ac:dyDescent="0.3">
      <c r="A7008" t="s">
        <v>9249</v>
      </c>
      <c r="B7008" t="s">
        <v>2190</v>
      </c>
      <c r="C7008" t="s">
        <v>2269</v>
      </c>
      <c r="D7008" t="s">
        <v>2270</v>
      </c>
      <c r="E7008" s="17">
        <v>44138</v>
      </c>
      <c r="F7008">
        <v>1094</v>
      </c>
      <c r="G7008">
        <v>96</v>
      </c>
      <c r="H7008">
        <v>3386</v>
      </c>
      <c r="I7008">
        <v>718042</v>
      </c>
      <c r="J7008">
        <v>45681</v>
      </c>
      <c r="K7008">
        <v>375579</v>
      </c>
      <c r="L7008">
        <v>7658</v>
      </c>
      <c r="M7008">
        <v>10600</v>
      </c>
      <c r="N7008">
        <v>213000000</v>
      </c>
    </row>
    <row r="7009" spans="1:14" x14ac:dyDescent="0.3">
      <c r="A7009" t="s">
        <v>9250</v>
      </c>
      <c r="B7009" t="s">
        <v>2206</v>
      </c>
      <c r="C7009" t="s">
        <v>2232</v>
      </c>
      <c r="D7009" t="s">
        <v>2233</v>
      </c>
      <c r="E7009" s="17">
        <v>44460</v>
      </c>
      <c r="F7009">
        <v>4253</v>
      </c>
      <c r="G7009">
        <v>151</v>
      </c>
      <c r="H7009">
        <v>4701</v>
      </c>
      <c r="I7009">
        <v>722295</v>
      </c>
      <c r="J7009">
        <v>45832</v>
      </c>
      <c r="K7009">
        <v>380280</v>
      </c>
      <c r="L7009">
        <v>42530</v>
      </c>
      <c r="M7009">
        <v>6210</v>
      </c>
      <c r="N7009">
        <v>68000000</v>
      </c>
    </row>
    <row r="7010" spans="1:14" x14ac:dyDescent="0.3">
      <c r="A7010" t="s">
        <v>9251</v>
      </c>
      <c r="B7010" t="s">
        <v>2187</v>
      </c>
      <c r="C7010" t="s">
        <v>2188</v>
      </c>
      <c r="D7010" t="s">
        <v>2188</v>
      </c>
      <c r="E7010" s="17">
        <v>43876</v>
      </c>
      <c r="F7010">
        <v>548</v>
      </c>
      <c r="G7010">
        <v>12</v>
      </c>
      <c r="H7010">
        <v>4824</v>
      </c>
      <c r="I7010">
        <v>722843</v>
      </c>
      <c r="J7010">
        <v>45844</v>
      </c>
      <c r="K7010">
        <v>385104</v>
      </c>
      <c r="L7010">
        <v>4932</v>
      </c>
      <c r="M7010">
        <v>4873</v>
      </c>
      <c r="N7010">
        <v>83000000</v>
      </c>
    </row>
    <row r="7011" spans="1:14" x14ac:dyDescent="0.3">
      <c r="A7011" t="s">
        <v>9252</v>
      </c>
      <c r="B7011" t="s">
        <v>2187</v>
      </c>
      <c r="C7011" t="s">
        <v>2188</v>
      </c>
      <c r="D7011" t="s">
        <v>2188</v>
      </c>
      <c r="E7011" s="17">
        <v>44132</v>
      </c>
      <c r="F7011">
        <v>1839</v>
      </c>
      <c r="G7011">
        <v>49</v>
      </c>
      <c r="H7011">
        <v>2468</v>
      </c>
      <c r="I7011">
        <v>724682</v>
      </c>
      <c r="J7011">
        <v>45893</v>
      </c>
      <c r="K7011">
        <v>387572</v>
      </c>
      <c r="L7011">
        <v>16551</v>
      </c>
      <c r="M7011">
        <v>1028</v>
      </c>
      <c r="N7011">
        <v>83000000</v>
      </c>
    </row>
    <row r="7012" spans="1:14" x14ac:dyDescent="0.3">
      <c r="A7012" t="s">
        <v>9253</v>
      </c>
      <c r="B7012" t="s">
        <v>2211</v>
      </c>
      <c r="C7012" t="s">
        <v>2237</v>
      </c>
      <c r="D7012" t="s">
        <v>2238</v>
      </c>
      <c r="E7012" s="17">
        <v>44238</v>
      </c>
      <c r="F7012">
        <v>1951</v>
      </c>
      <c r="G7012">
        <v>90</v>
      </c>
      <c r="H7012">
        <v>1428</v>
      </c>
      <c r="I7012">
        <v>726633</v>
      </c>
      <c r="J7012">
        <v>45983</v>
      </c>
      <c r="K7012">
        <v>389000</v>
      </c>
      <c r="L7012">
        <v>17559</v>
      </c>
      <c r="M7012">
        <v>12264</v>
      </c>
      <c r="N7012">
        <v>331000000</v>
      </c>
    </row>
    <row r="7013" spans="1:14" x14ac:dyDescent="0.3">
      <c r="A7013" t="s">
        <v>9254</v>
      </c>
      <c r="B7013" t="s">
        <v>2187</v>
      </c>
      <c r="C7013" t="s">
        <v>2188</v>
      </c>
      <c r="D7013" t="s">
        <v>2188</v>
      </c>
      <c r="E7013" s="17">
        <v>44019</v>
      </c>
      <c r="F7013">
        <v>1058</v>
      </c>
      <c r="G7013">
        <v>192</v>
      </c>
      <c r="H7013">
        <v>2315</v>
      </c>
      <c r="I7013">
        <v>727691</v>
      </c>
      <c r="J7013">
        <v>46175</v>
      </c>
      <c r="K7013">
        <v>391315</v>
      </c>
      <c r="L7013">
        <v>13754</v>
      </c>
      <c r="M7013">
        <v>13578</v>
      </c>
      <c r="N7013">
        <v>83000000</v>
      </c>
    </row>
    <row r="7014" spans="1:14" x14ac:dyDescent="0.3">
      <c r="A7014" t="s">
        <v>9255</v>
      </c>
      <c r="B7014" t="s">
        <v>2206</v>
      </c>
      <c r="C7014" t="s">
        <v>2232</v>
      </c>
      <c r="D7014" t="s">
        <v>2326</v>
      </c>
      <c r="E7014" s="17">
        <v>43959</v>
      </c>
      <c r="F7014">
        <v>3551</v>
      </c>
      <c r="G7014">
        <v>198</v>
      </c>
      <c r="H7014">
        <v>3925</v>
      </c>
      <c r="I7014">
        <v>731242</v>
      </c>
      <c r="J7014">
        <v>46373</v>
      </c>
      <c r="K7014">
        <v>395240</v>
      </c>
      <c r="L7014">
        <v>42612</v>
      </c>
      <c r="M7014">
        <v>5878</v>
      </c>
      <c r="N7014">
        <v>68000000</v>
      </c>
    </row>
    <row r="7015" spans="1:14" x14ac:dyDescent="0.3">
      <c r="A7015" t="s">
        <v>9256</v>
      </c>
      <c r="B7015" t="s">
        <v>2187</v>
      </c>
      <c r="C7015" t="s">
        <v>2338</v>
      </c>
      <c r="D7015" t="s">
        <v>2339</v>
      </c>
      <c r="E7015" s="17">
        <v>44391</v>
      </c>
      <c r="F7015">
        <v>2507</v>
      </c>
      <c r="G7015">
        <v>3</v>
      </c>
      <c r="H7015">
        <v>2615</v>
      </c>
      <c r="I7015">
        <v>733749</v>
      </c>
      <c r="J7015">
        <v>46376</v>
      </c>
      <c r="K7015">
        <v>397855</v>
      </c>
      <c r="L7015">
        <v>20056</v>
      </c>
      <c r="M7015">
        <v>2381</v>
      </c>
      <c r="N7015">
        <v>83000000</v>
      </c>
    </row>
    <row r="7016" spans="1:14" x14ac:dyDescent="0.3">
      <c r="A7016" t="s">
        <v>9257</v>
      </c>
      <c r="B7016" t="s">
        <v>2194</v>
      </c>
      <c r="C7016" t="s">
        <v>2204</v>
      </c>
      <c r="D7016" t="s">
        <v>25</v>
      </c>
      <c r="E7016" s="17">
        <v>44367</v>
      </c>
      <c r="F7016">
        <v>3907</v>
      </c>
      <c r="G7016">
        <v>63</v>
      </c>
      <c r="H7016">
        <v>738</v>
      </c>
      <c r="I7016">
        <v>737656</v>
      </c>
      <c r="J7016">
        <v>46439</v>
      </c>
      <c r="K7016">
        <v>398593</v>
      </c>
      <c r="L7016">
        <v>39070</v>
      </c>
      <c r="M7016">
        <v>16519</v>
      </c>
      <c r="N7016">
        <v>1380000000</v>
      </c>
    </row>
    <row r="7017" spans="1:14" x14ac:dyDescent="0.3">
      <c r="A7017" t="s">
        <v>9258</v>
      </c>
      <c r="B7017" t="s">
        <v>2190</v>
      </c>
      <c r="C7017" t="s">
        <v>2252</v>
      </c>
      <c r="D7017" t="s">
        <v>2301</v>
      </c>
      <c r="E7017" s="17">
        <v>44096</v>
      </c>
      <c r="F7017">
        <v>4981</v>
      </c>
      <c r="G7017">
        <v>73</v>
      </c>
      <c r="H7017">
        <v>4751</v>
      </c>
      <c r="I7017">
        <v>742637</v>
      </c>
      <c r="J7017">
        <v>46512</v>
      </c>
      <c r="K7017">
        <v>403344</v>
      </c>
      <c r="L7017">
        <v>94639</v>
      </c>
      <c r="M7017">
        <v>4614</v>
      </c>
      <c r="N7017">
        <v>213000000</v>
      </c>
    </row>
    <row r="7018" spans="1:14" x14ac:dyDescent="0.3">
      <c r="A7018" t="s">
        <v>9259</v>
      </c>
      <c r="B7018" t="s">
        <v>2206</v>
      </c>
      <c r="C7018" t="s">
        <v>2207</v>
      </c>
      <c r="D7018" t="s">
        <v>2263</v>
      </c>
      <c r="E7018" s="17">
        <v>43948</v>
      </c>
      <c r="F7018">
        <v>3490</v>
      </c>
      <c r="G7018">
        <v>166</v>
      </c>
      <c r="H7018">
        <v>2218</v>
      </c>
      <c r="I7018">
        <v>746127</v>
      </c>
      <c r="J7018">
        <v>46678</v>
      </c>
      <c r="K7018">
        <v>405562</v>
      </c>
      <c r="L7018">
        <v>31410</v>
      </c>
      <c r="M7018">
        <v>19743</v>
      </c>
      <c r="N7018">
        <v>68000000</v>
      </c>
    </row>
    <row r="7019" spans="1:14" x14ac:dyDescent="0.3">
      <c r="A7019" t="s">
        <v>9260</v>
      </c>
      <c r="B7019" t="s">
        <v>2206</v>
      </c>
      <c r="C7019" t="s">
        <v>2232</v>
      </c>
      <c r="D7019" t="s">
        <v>2233</v>
      </c>
      <c r="E7019" s="17">
        <v>44294</v>
      </c>
      <c r="F7019">
        <v>4606</v>
      </c>
      <c r="G7019">
        <v>190</v>
      </c>
      <c r="H7019">
        <v>2352</v>
      </c>
      <c r="I7019">
        <v>750733</v>
      </c>
      <c r="J7019">
        <v>46868</v>
      </c>
      <c r="K7019">
        <v>407914</v>
      </c>
      <c r="L7019">
        <v>69090</v>
      </c>
      <c r="M7019">
        <v>19733</v>
      </c>
      <c r="N7019">
        <v>68000000</v>
      </c>
    </row>
    <row r="7020" spans="1:14" x14ac:dyDescent="0.3">
      <c r="A7020" t="s">
        <v>9261</v>
      </c>
      <c r="B7020" t="s">
        <v>2190</v>
      </c>
      <c r="C7020" t="s">
        <v>2269</v>
      </c>
      <c r="D7020" t="s">
        <v>2270</v>
      </c>
      <c r="E7020" s="17">
        <v>43974</v>
      </c>
      <c r="F7020">
        <v>4463</v>
      </c>
      <c r="G7020">
        <v>185</v>
      </c>
      <c r="H7020">
        <v>3239</v>
      </c>
      <c r="I7020">
        <v>755196</v>
      </c>
      <c r="J7020">
        <v>47053</v>
      </c>
      <c r="K7020">
        <v>411153</v>
      </c>
      <c r="L7020">
        <v>44630</v>
      </c>
      <c r="M7020">
        <v>11757</v>
      </c>
      <c r="N7020">
        <v>213000000</v>
      </c>
    </row>
    <row r="7021" spans="1:14" x14ac:dyDescent="0.3">
      <c r="A7021" t="s">
        <v>9262</v>
      </c>
      <c r="B7021" t="s">
        <v>2190</v>
      </c>
      <c r="C7021" t="s">
        <v>2191</v>
      </c>
      <c r="D7021" t="s">
        <v>2285</v>
      </c>
      <c r="E7021" s="17">
        <v>44272</v>
      </c>
      <c r="F7021">
        <v>2959</v>
      </c>
      <c r="G7021">
        <v>15</v>
      </c>
      <c r="H7021">
        <v>874</v>
      </c>
      <c r="I7021">
        <v>758155</v>
      </c>
      <c r="J7021">
        <v>47068</v>
      </c>
      <c r="K7021">
        <v>412027</v>
      </c>
      <c r="L7021">
        <v>56221</v>
      </c>
      <c r="M7021">
        <v>3801</v>
      </c>
      <c r="N7021">
        <v>213000000</v>
      </c>
    </row>
    <row r="7022" spans="1:14" x14ac:dyDescent="0.3">
      <c r="A7022" t="s">
        <v>9263</v>
      </c>
      <c r="B7022" t="s">
        <v>2206</v>
      </c>
      <c r="C7022" t="s">
        <v>2257</v>
      </c>
      <c r="D7022" t="s">
        <v>2290</v>
      </c>
      <c r="E7022" s="17">
        <v>44030</v>
      </c>
      <c r="F7022">
        <v>882</v>
      </c>
      <c r="G7022">
        <v>83</v>
      </c>
      <c r="H7022">
        <v>334</v>
      </c>
      <c r="I7022">
        <v>759037</v>
      </c>
      <c r="J7022">
        <v>47151</v>
      </c>
      <c r="K7022">
        <v>412361</v>
      </c>
      <c r="L7022">
        <v>16758</v>
      </c>
      <c r="M7022">
        <v>8476</v>
      </c>
      <c r="N7022">
        <v>68000000</v>
      </c>
    </row>
    <row r="7023" spans="1:14" x14ac:dyDescent="0.3">
      <c r="A7023" t="s">
        <v>9264</v>
      </c>
      <c r="B7023" t="s">
        <v>2190</v>
      </c>
      <c r="C7023" t="s">
        <v>2252</v>
      </c>
      <c r="D7023" t="s">
        <v>2301</v>
      </c>
      <c r="E7023" s="17">
        <v>43987</v>
      </c>
      <c r="F7023">
        <v>2625</v>
      </c>
      <c r="G7023">
        <v>189</v>
      </c>
      <c r="H7023">
        <v>1178</v>
      </c>
      <c r="I7023">
        <v>761662</v>
      </c>
      <c r="J7023">
        <v>47340</v>
      </c>
      <c r="K7023">
        <v>413539</v>
      </c>
      <c r="L7023">
        <v>39375</v>
      </c>
      <c r="M7023">
        <v>7390</v>
      </c>
      <c r="N7023">
        <v>213000000</v>
      </c>
    </row>
    <row r="7024" spans="1:14" x14ac:dyDescent="0.3">
      <c r="A7024" t="s">
        <v>9265</v>
      </c>
      <c r="B7024" t="s">
        <v>2211</v>
      </c>
      <c r="C7024" t="s">
        <v>2245</v>
      </c>
      <c r="D7024" t="s">
        <v>2308</v>
      </c>
      <c r="E7024" s="17">
        <v>44317</v>
      </c>
      <c r="F7024">
        <v>4764</v>
      </c>
      <c r="G7024">
        <v>137</v>
      </c>
      <c r="H7024">
        <v>629</v>
      </c>
      <c r="I7024">
        <v>766426</v>
      </c>
      <c r="J7024">
        <v>47477</v>
      </c>
      <c r="K7024">
        <v>414168</v>
      </c>
      <c r="L7024">
        <v>57168</v>
      </c>
      <c r="M7024">
        <v>1724</v>
      </c>
      <c r="N7024">
        <v>331000000</v>
      </c>
    </row>
    <row r="7025" spans="1:14" x14ac:dyDescent="0.3">
      <c r="A7025" t="s">
        <v>9266</v>
      </c>
      <c r="B7025" t="s">
        <v>2190</v>
      </c>
      <c r="C7025" t="s">
        <v>2191</v>
      </c>
      <c r="D7025" t="s">
        <v>2192</v>
      </c>
      <c r="E7025" s="17">
        <v>43964</v>
      </c>
      <c r="F7025">
        <v>2153</v>
      </c>
      <c r="G7025">
        <v>108</v>
      </c>
      <c r="H7025">
        <v>80</v>
      </c>
      <c r="I7025">
        <v>768579</v>
      </c>
      <c r="J7025">
        <v>47585</v>
      </c>
      <c r="K7025">
        <v>414248</v>
      </c>
      <c r="L7025">
        <v>21530</v>
      </c>
      <c r="M7025">
        <v>8568</v>
      </c>
      <c r="N7025">
        <v>213000000</v>
      </c>
    </row>
    <row r="7026" spans="1:14" x14ac:dyDescent="0.3">
      <c r="A7026" t="s">
        <v>9267</v>
      </c>
      <c r="B7026" t="s">
        <v>2194</v>
      </c>
      <c r="C7026" t="s">
        <v>2204</v>
      </c>
      <c r="D7026" t="s">
        <v>25</v>
      </c>
      <c r="E7026" s="17">
        <v>43978</v>
      </c>
      <c r="F7026">
        <v>4761</v>
      </c>
      <c r="G7026">
        <v>61</v>
      </c>
      <c r="H7026">
        <v>909</v>
      </c>
      <c r="I7026">
        <v>773340</v>
      </c>
      <c r="J7026">
        <v>47646</v>
      </c>
      <c r="K7026">
        <v>415157</v>
      </c>
      <c r="L7026">
        <v>47610</v>
      </c>
      <c r="M7026">
        <v>52</v>
      </c>
      <c r="N7026">
        <v>1380000000</v>
      </c>
    </row>
    <row r="7027" spans="1:14" x14ac:dyDescent="0.3">
      <c r="A7027" t="s">
        <v>9268</v>
      </c>
      <c r="B7027" t="s">
        <v>2194</v>
      </c>
      <c r="C7027" t="s">
        <v>2195</v>
      </c>
      <c r="D7027" t="s">
        <v>2296</v>
      </c>
      <c r="E7027" s="17">
        <v>44166</v>
      </c>
      <c r="F7027">
        <v>3566</v>
      </c>
      <c r="G7027">
        <v>160</v>
      </c>
      <c r="H7027">
        <v>449</v>
      </c>
      <c r="I7027">
        <v>776906</v>
      </c>
      <c r="J7027">
        <v>47806</v>
      </c>
      <c r="K7027">
        <v>415606</v>
      </c>
      <c r="L7027">
        <v>21396</v>
      </c>
      <c r="M7027">
        <v>16711</v>
      </c>
      <c r="N7027">
        <v>1380000000</v>
      </c>
    </row>
    <row r="7028" spans="1:14" x14ac:dyDescent="0.3">
      <c r="A7028" t="s">
        <v>9269</v>
      </c>
      <c r="B7028" t="s">
        <v>2211</v>
      </c>
      <c r="C7028" t="s">
        <v>2237</v>
      </c>
      <c r="D7028" t="s">
        <v>2250</v>
      </c>
      <c r="E7028" s="17">
        <v>43901</v>
      </c>
      <c r="F7028">
        <v>259</v>
      </c>
      <c r="G7028">
        <v>198</v>
      </c>
      <c r="H7028">
        <v>3070</v>
      </c>
      <c r="I7028">
        <v>777165</v>
      </c>
      <c r="J7028">
        <v>48004</v>
      </c>
      <c r="K7028">
        <v>418676</v>
      </c>
      <c r="L7028">
        <v>2849</v>
      </c>
      <c r="M7028">
        <v>10580</v>
      </c>
      <c r="N7028">
        <v>331000000</v>
      </c>
    </row>
    <row r="7029" spans="1:14" x14ac:dyDescent="0.3">
      <c r="A7029" t="s">
        <v>9270</v>
      </c>
      <c r="B7029" t="s">
        <v>2190</v>
      </c>
      <c r="C7029" t="s">
        <v>2269</v>
      </c>
      <c r="D7029" t="s">
        <v>2288</v>
      </c>
      <c r="E7029" s="17">
        <v>44063</v>
      </c>
      <c r="F7029">
        <v>1508</v>
      </c>
      <c r="G7029">
        <v>169</v>
      </c>
      <c r="H7029">
        <v>2970</v>
      </c>
      <c r="I7029">
        <v>778673</v>
      </c>
      <c r="J7029">
        <v>48173</v>
      </c>
      <c r="K7029">
        <v>421646</v>
      </c>
      <c r="L7029">
        <v>24128</v>
      </c>
      <c r="M7029">
        <v>638</v>
      </c>
      <c r="N7029">
        <v>213000000</v>
      </c>
    </row>
    <row r="7030" spans="1:14" x14ac:dyDescent="0.3">
      <c r="A7030" t="s">
        <v>9271</v>
      </c>
      <c r="B7030" t="s">
        <v>2194</v>
      </c>
      <c r="C7030" t="s">
        <v>27</v>
      </c>
      <c r="D7030" t="s">
        <v>27</v>
      </c>
      <c r="E7030" s="17">
        <v>44164</v>
      </c>
      <c r="F7030">
        <v>312</v>
      </c>
      <c r="G7030">
        <v>43</v>
      </c>
      <c r="H7030">
        <v>4078</v>
      </c>
      <c r="I7030">
        <v>778985</v>
      </c>
      <c r="J7030">
        <v>48216</v>
      </c>
      <c r="K7030">
        <v>425724</v>
      </c>
      <c r="L7030">
        <v>5304</v>
      </c>
      <c r="M7030">
        <v>7285</v>
      </c>
      <c r="N7030">
        <v>1380000000</v>
      </c>
    </row>
    <row r="7031" spans="1:14" x14ac:dyDescent="0.3">
      <c r="A7031" t="s">
        <v>9272</v>
      </c>
      <c r="B7031" t="s">
        <v>2187</v>
      </c>
      <c r="C7031" t="s">
        <v>2188</v>
      </c>
      <c r="D7031" t="s">
        <v>2188</v>
      </c>
      <c r="E7031" s="17">
        <v>44496</v>
      </c>
      <c r="F7031">
        <v>2678</v>
      </c>
      <c r="G7031">
        <v>173</v>
      </c>
      <c r="H7031">
        <v>1979</v>
      </c>
      <c r="I7031">
        <v>781663</v>
      </c>
      <c r="J7031">
        <v>48389</v>
      </c>
      <c r="K7031">
        <v>427703</v>
      </c>
      <c r="L7031">
        <v>42848</v>
      </c>
      <c r="M7031">
        <v>11445</v>
      </c>
      <c r="N7031">
        <v>83000000</v>
      </c>
    </row>
    <row r="7032" spans="1:14" x14ac:dyDescent="0.3">
      <c r="A7032" t="s">
        <v>9273</v>
      </c>
      <c r="B7032" t="s">
        <v>2190</v>
      </c>
      <c r="C7032" t="s">
        <v>2269</v>
      </c>
      <c r="D7032" t="s">
        <v>2288</v>
      </c>
      <c r="E7032" s="17">
        <v>43920</v>
      </c>
      <c r="F7032">
        <v>1844</v>
      </c>
      <c r="G7032">
        <v>85</v>
      </c>
      <c r="H7032">
        <v>4775</v>
      </c>
      <c r="I7032">
        <v>783507</v>
      </c>
      <c r="J7032">
        <v>48474</v>
      </c>
      <c r="K7032">
        <v>432478</v>
      </c>
      <c r="L7032">
        <v>31348</v>
      </c>
      <c r="M7032">
        <v>4035</v>
      </c>
      <c r="N7032">
        <v>213000000</v>
      </c>
    </row>
    <row r="7033" spans="1:14" x14ac:dyDescent="0.3">
      <c r="A7033" t="s">
        <v>9274</v>
      </c>
      <c r="B7033" t="s">
        <v>2211</v>
      </c>
      <c r="C7033" t="s">
        <v>2241</v>
      </c>
      <c r="D7033" t="s">
        <v>2242</v>
      </c>
      <c r="E7033" s="17">
        <v>44164</v>
      </c>
      <c r="F7033">
        <v>2584</v>
      </c>
      <c r="G7033">
        <v>80</v>
      </c>
      <c r="H7033">
        <v>3395</v>
      </c>
      <c r="I7033">
        <v>786091</v>
      </c>
      <c r="J7033">
        <v>48554</v>
      </c>
      <c r="K7033">
        <v>435873</v>
      </c>
      <c r="L7033">
        <v>18088</v>
      </c>
      <c r="M7033">
        <v>9100</v>
      </c>
      <c r="N7033">
        <v>331000000</v>
      </c>
    </row>
    <row r="7034" spans="1:14" x14ac:dyDescent="0.3">
      <c r="A7034" t="s">
        <v>9275</v>
      </c>
      <c r="B7034" t="s">
        <v>2190</v>
      </c>
      <c r="C7034" t="s">
        <v>2269</v>
      </c>
      <c r="D7034" t="s">
        <v>2288</v>
      </c>
      <c r="E7034" s="17">
        <v>44029</v>
      </c>
      <c r="F7034">
        <v>4014</v>
      </c>
      <c r="G7034">
        <v>121</v>
      </c>
      <c r="H7034">
        <v>729</v>
      </c>
      <c r="I7034">
        <v>790105</v>
      </c>
      <c r="J7034">
        <v>48675</v>
      </c>
      <c r="K7034">
        <v>436602</v>
      </c>
      <c r="L7034">
        <v>64224</v>
      </c>
      <c r="M7034">
        <v>13221</v>
      </c>
      <c r="N7034">
        <v>213000000</v>
      </c>
    </row>
    <row r="7035" spans="1:14" x14ac:dyDescent="0.3">
      <c r="A7035" t="s">
        <v>9276</v>
      </c>
      <c r="B7035" t="s">
        <v>2206</v>
      </c>
      <c r="C7035" t="s">
        <v>2232</v>
      </c>
      <c r="D7035" t="s">
        <v>2233</v>
      </c>
      <c r="E7035" s="17">
        <v>43991</v>
      </c>
      <c r="F7035">
        <v>3251</v>
      </c>
      <c r="G7035">
        <v>103</v>
      </c>
      <c r="H7035">
        <v>3299</v>
      </c>
      <c r="I7035">
        <v>793356</v>
      </c>
      <c r="J7035">
        <v>48778</v>
      </c>
      <c r="K7035">
        <v>439901</v>
      </c>
      <c r="L7035">
        <v>52016</v>
      </c>
      <c r="M7035">
        <v>18955</v>
      </c>
      <c r="N7035">
        <v>68000000</v>
      </c>
    </row>
    <row r="7036" spans="1:14" x14ac:dyDescent="0.3">
      <c r="A7036" t="s">
        <v>9277</v>
      </c>
      <c r="B7036" t="s">
        <v>2206</v>
      </c>
      <c r="C7036" t="s">
        <v>2257</v>
      </c>
      <c r="D7036" t="s">
        <v>2290</v>
      </c>
      <c r="E7036" s="17">
        <v>44368</v>
      </c>
      <c r="F7036">
        <v>1533</v>
      </c>
      <c r="G7036">
        <v>158</v>
      </c>
      <c r="H7036">
        <v>3011</v>
      </c>
      <c r="I7036">
        <v>794889</v>
      </c>
      <c r="J7036">
        <v>48936</v>
      </c>
      <c r="K7036">
        <v>442912</v>
      </c>
      <c r="L7036">
        <v>26061</v>
      </c>
      <c r="M7036">
        <v>276</v>
      </c>
      <c r="N7036">
        <v>68000000</v>
      </c>
    </row>
    <row r="7037" spans="1:14" x14ac:dyDescent="0.3">
      <c r="A7037" t="s">
        <v>9278</v>
      </c>
      <c r="B7037" t="s">
        <v>2194</v>
      </c>
      <c r="C7037" t="s">
        <v>27</v>
      </c>
      <c r="D7037" t="s">
        <v>27</v>
      </c>
      <c r="E7037" s="17">
        <v>43951</v>
      </c>
      <c r="F7037">
        <v>4769</v>
      </c>
      <c r="G7037">
        <v>132</v>
      </c>
      <c r="H7037">
        <v>3020</v>
      </c>
      <c r="I7037">
        <v>799658</v>
      </c>
      <c r="J7037">
        <v>49068</v>
      </c>
      <c r="K7037">
        <v>445932</v>
      </c>
      <c r="L7037">
        <v>81073</v>
      </c>
      <c r="M7037">
        <v>9253</v>
      </c>
      <c r="N7037">
        <v>1380000000</v>
      </c>
    </row>
    <row r="7038" spans="1:14" x14ac:dyDescent="0.3">
      <c r="A7038" t="s">
        <v>9279</v>
      </c>
      <c r="B7038" t="s">
        <v>2206</v>
      </c>
      <c r="C7038" t="s">
        <v>2232</v>
      </c>
      <c r="D7038" t="s">
        <v>2233</v>
      </c>
      <c r="E7038" s="17">
        <v>44131</v>
      </c>
      <c r="F7038">
        <v>1423</v>
      </c>
      <c r="G7038">
        <v>119</v>
      </c>
      <c r="H7038">
        <v>1013</v>
      </c>
      <c r="I7038">
        <v>801081</v>
      </c>
      <c r="J7038">
        <v>49187</v>
      </c>
      <c r="K7038">
        <v>446945</v>
      </c>
      <c r="L7038">
        <v>15653</v>
      </c>
      <c r="M7038">
        <v>18201</v>
      </c>
      <c r="N7038">
        <v>68000000</v>
      </c>
    </row>
    <row r="7039" spans="1:14" x14ac:dyDescent="0.3">
      <c r="A7039" t="s">
        <v>9280</v>
      </c>
      <c r="B7039" t="s">
        <v>2211</v>
      </c>
      <c r="C7039" t="s">
        <v>2241</v>
      </c>
      <c r="D7039" t="s">
        <v>2261</v>
      </c>
      <c r="E7039" s="17">
        <v>44554</v>
      </c>
      <c r="F7039">
        <v>2020</v>
      </c>
      <c r="G7039">
        <v>145</v>
      </c>
      <c r="H7039">
        <v>4775</v>
      </c>
      <c r="I7039">
        <v>803101</v>
      </c>
      <c r="J7039">
        <v>49332</v>
      </c>
      <c r="K7039">
        <v>451720</v>
      </c>
      <c r="L7039">
        <v>32320</v>
      </c>
      <c r="M7039">
        <v>12248</v>
      </c>
      <c r="N7039">
        <v>331000000</v>
      </c>
    </row>
    <row r="7040" spans="1:14" x14ac:dyDescent="0.3">
      <c r="A7040" t="s">
        <v>9281</v>
      </c>
      <c r="B7040" t="s">
        <v>2194</v>
      </c>
      <c r="C7040" t="s">
        <v>27</v>
      </c>
      <c r="D7040" t="s">
        <v>27</v>
      </c>
      <c r="E7040" s="17">
        <v>44405</v>
      </c>
      <c r="F7040">
        <v>1691</v>
      </c>
      <c r="G7040">
        <v>133</v>
      </c>
      <c r="H7040">
        <v>1320</v>
      </c>
      <c r="I7040">
        <v>804792</v>
      </c>
      <c r="J7040">
        <v>49465</v>
      </c>
      <c r="K7040">
        <v>453040</v>
      </c>
      <c r="L7040">
        <v>30438</v>
      </c>
      <c r="M7040">
        <v>5909</v>
      </c>
      <c r="N7040">
        <v>1380000000</v>
      </c>
    </row>
    <row r="7041" spans="1:14" x14ac:dyDescent="0.3">
      <c r="A7041" t="s">
        <v>9282</v>
      </c>
      <c r="B7041" t="s">
        <v>2211</v>
      </c>
      <c r="C7041" t="s">
        <v>2237</v>
      </c>
      <c r="D7041" t="s">
        <v>2250</v>
      </c>
      <c r="E7041" s="17">
        <v>44266</v>
      </c>
      <c r="F7041">
        <v>1728</v>
      </c>
      <c r="G7041">
        <v>105</v>
      </c>
      <c r="H7041">
        <v>3264</v>
      </c>
      <c r="I7041">
        <v>806520</v>
      </c>
      <c r="J7041">
        <v>49570</v>
      </c>
      <c r="K7041">
        <v>456304</v>
      </c>
      <c r="L7041">
        <v>15552</v>
      </c>
      <c r="M7041">
        <v>16818</v>
      </c>
      <c r="N7041">
        <v>331000000</v>
      </c>
    </row>
    <row r="7042" spans="1:14" x14ac:dyDescent="0.3">
      <c r="A7042" t="s">
        <v>9283</v>
      </c>
      <c r="B7042" t="s">
        <v>2211</v>
      </c>
      <c r="C7042" t="s">
        <v>2241</v>
      </c>
      <c r="D7042" t="s">
        <v>2242</v>
      </c>
      <c r="E7042" s="17">
        <v>43898</v>
      </c>
      <c r="F7042">
        <v>327</v>
      </c>
      <c r="G7042">
        <v>177</v>
      </c>
      <c r="H7042">
        <v>4608</v>
      </c>
      <c r="I7042">
        <v>806847</v>
      </c>
      <c r="J7042">
        <v>49747</v>
      </c>
      <c r="K7042">
        <v>460912</v>
      </c>
      <c r="L7042">
        <v>2616</v>
      </c>
      <c r="M7042">
        <v>17651</v>
      </c>
      <c r="N7042">
        <v>331000000</v>
      </c>
    </row>
    <row r="7043" spans="1:14" x14ac:dyDescent="0.3">
      <c r="A7043" t="s">
        <v>9284</v>
      </c>
      <c r="B7043" t="s">
        <v>2206</v>
      </c>
      <c r="C7043" t="s">
        <v>2232</v>
      </c>
      <c r="D7043" t="s">
        <v>2326</v>
      </c>
      <c r="E7043" s="17">
        <v>44289</v>
      </c>
      <c r="F7043">
        <v>1588</v>
      </c>
      <c r="G7043">
        <v>126</v>
      </c>
      <c r="H7043">
        <v>4682</v>
      </c>
      <c r="I7043">
        <v>808435</v>
      </c>
      <c r="J7043">
        <v>49873</v>
      </c>
      <c r="K7043">
        <v>465594</v>
      </c>
      <c r="L7043">
        <v>22232</v>
      </c>
      <c r="M7043">
        <v>9031</v>
      </c>
      <c r="N7043">
        <v>68000000</v>
      </c>
    </row>
    <row r="7044" spans="1:14" x14ac:dyDescent="0.3">
      <c r="A7044" t="s">
        <v>9285</v>
      </c>
      <c r="B7044" t="s">
        <v>2206</v>
      </c>
      <c r="C7044" t="s">
        <v>2257</v>
      </c>
      <c r="D7044" t="s">
        <v>2258</v>
      </c>
      <c r="E7044" s="17">
        <v>44344</v>
      </c>
      <c r="F7044">
        <v>3753</v>
      </c>
      <c r="G7044">
        <v>27</v>
      </c>
      <c r="H7044">
        <v>4943</v>
      </c>
      <c r="I7044">
        <v>812188</v>
      </c>
      <c r="J7044">
        <v>49900</v>
      </c>
      <c r="K7044">
        <v>470537</v>
      </c>
      <c r="L7044">
        <v>60048</v>
      </c>
      <c r="M7044">
        <v>7716</v>
      </c>
      <c r="N7044">
        <v>68000000</v>
      </c>
    </row>
    <row r="7045" spans="1:14" x14ac:dyDescent="0.3">
      <c r="A7045" t="s">
        <v>9286</v>
      </c>
      <c r="B7045" t="s">
        <v>2211</v>
      </c>
      <c r="C7045" t="s">
        <v>2241</v>
      </c>
      <c r="D7045" t="s">
        <v>2261</v>
      </c>
      <c r="E7045" s="17">
        <v>44228</v>
      </c>
      <c r="F7045">
        <v>2894</v>
      </c>
      <c r="G7045">
        <v>106</v>
      </c>
      <c r="H7045">
        <v>2908</v>
      </c>
      <c r="I7045">
        <v>815082</v>
      </c>
      <c r="J7045">
        <v>50006</v>
      </c>
      <c r="K7045">
        <v>473445</v>
      </c>
      <c r="L7045">
        <v>14470</v>
      </c>
      <c r="M7045">
        <v>6887</v>
      </c>
      <c r="N7045">
        <v>331000000</v>
      </c>
    </row>
    <row r="7046" spans="1:14" x14ac:dyDescent="0.3">
      <c r="A7046" t="s">
        <v>9287</v>
      </c>
      <c r="B7046" t="s">
        <v>2206</v>
      </c>
      <c r="C7046" t="s">
        <v>2232</v>
      </c>
      <c r="D7046" t="s">
        <v>2326</v>
      </c>
      <c r="E7046" s="17">
        <v>44450</v>
      </c>
      <c r="F7046">
        <v>97</v>
      </c>
      <c r="G7046">
        <v>23</v>
      </c>
      <c r="H7046">
        <v>3043</v>
      </c>
      <c r="I7046">
        <v>815179</v>
      </c>
      <c r="J7046">
        <v>50029</v>
      </c>
      <c r="K7046">
        <v>476488</v>
      </c>
      <c r="L7046">
        <v>1552</v>
      </c>
      <c r="M7046">
        <v>14586</v>
      </c>
      <c r="N7046">
        <v>68000000</v>
      </c>
    </row>
    <row r="7047" spans="1:14" x14ac:dyDescent="0.3">
      <c r="A7047" t="s">
        <v>9288</v>
      </c>
      <c r="B7047" t="s">
        <v>2206</v>
      </c>
      <c r="C7047" t="s">
        <v>2224</v>
      </c>
      <c r="D7047" t="s">
        <v>2225</v>
      </c>
      <c r="E7047" s="17">
        <v>44116</v>
      </c>
      <c r="F7047">
        <v>4754</v>
      </c>
      <c r="G7047">
        <v>196</v>
      </c>
      <c r="H7047">
        <v>2190</v>
      </c>
      <c r="I7047">
        <v>819933</v>
      </c>
      <c r="J7047">
        <v>225</v>
      </c>
      <c r="K7047">
        <v>478678</v>
      </c>
      <c r="L7047">
        <v>90326</v>
      </c>
      <c r="M7047">
        <v>9557</v>
      </c>
      <c r="N7047">
        <v>68000000</v>
      </c>
    </row>
    <row r="7048" spans="1:14" x14ac:dyDescent="0.3">
      <c r="A7048" t="s">
        <v>9289</v>
      </c>
      <c r="B7048" t="s">
        <v>2206</v>
      </c>
      <c r="C7048" t="s">
        <v>2207</v>
      </c>
      <c r="D7048" t="s">
        <v>2208</v>
      </c>
      <c r="E7048" s="17">
        <v>44391</v>
      </c>
      <c r="F7048">
        <v>2347</v>
      </c>
      <c r="G7048">
        <v>27</v>
      </c>
      <c r="H7048">
        <v>2241</v>
      </c>
      <c r="I7048">
        <v>822280</v>
      </c>
      <c r="J7048">
        <v>252</v>
      </c>
      <c r="K7048">
        <v>480919</v>
      </c>
      <c r="L7048">
        <v>44593</v>
      </c>
      <c r="M7048">
        <v>6988</v>
      </c>
      <c r="N7048">
        <v>68000000</v>
      </c>
    </row>
    <row r="7049" spans="1:14" x14ac:dyDescent="0.3">
      <c r="A7049" t="s">
        <v>9290</v>
      </c>
      <c r="B7049" t="s">
        <v>2190</v>
      </c>
      <c r="C7049" t="s">
        <v>2191</v>
      </c>
      <c r="D7049" t="s">
        <v>2192</v>
      </c>
      <c r="E7049" s="17">
        <v>43970</v>
      </c>
      <c r="F7049">
        <v>1097</v>
      </c>
      <c r="G7049">
        <v>185</v>
      </c>
      <c r="H7049">
        <v>2569</v>
      </c>
      <c r="I7049">
        <v>823377</v>
      </c>
      <c r="J7049">
        <v>437</v>
      </c>
      <c r="K7049">
        <v>483488</v>
      </c>
      <c r="L7049">
        <v>13164</v>
      </c>
      <c r="M7049">
        <v>6052</v>
      </c>
      <c r="N7049">
        <v>213000000</v>
      </c>
    </row>
    <row r="7050" spans="1:14" x14ac:dyDescent="0.3">
      <c r="A7050" t="s">
        <v>9291</v>
      </c>
      <c r="B7050" t="s">
        <v>2211</v>
      </c>
      <c r="C7050" t="s">
        <v>2241</v>
      </c>
      <c r="D7050" t="s">
        <v>2261</v>
      </c>
      <c r="E7050" s="17">
        <v>44560</v>
      </c>
      <c r="F7050">
        <v>4734</v>
      </c>
      <c r="G7050">
        <v>194</v>
      </c>
      <c r="H7050">
        <v>3504</v>
      </c>
      <c r="I7050">
        <v>828111</v>
      </c>
      <c r="J7050">
        <v>631</v>
      </c>
      <c r="K7050">
        <v>486992</v>
      </c>
      <c r="L7050">
        <v>85212</v>
      </c>
      <c r="M7050">
        <v>4109</v>
      </c>
      <c r="N7050">
        <v>331000000</v>
      </c>
    </row>
    <row r="7051" spans="1:14" x14ac:dyDescent="0.3">
      <c r="A7051" t="s">
        <v>9292</v>
      </c>
      <c r="B7051" t="s">
        <v>2187</v>
      </c>
      <c r="C7051" t="s">
        <v>2255</v>
      </c>
      <c r="D7051" t="s">
        <v>2255</v>
      </c>
      <c r="E7051" s="17">
        <v>44386</v>
      </c>
      <c r="F7051">
        <v>84</v>
      </c>
      <c r="G7051">
        <v>145</v>
      </c>
      <c r="H7051">
        <v>1302</v>
      </c>
      <c r="I7051">
        <v>828195</v>
      </c>
      <c r="J7051">
        <v>776</v>
      </c>
      <c r="K7051">
        <v>488294</v>
      </c>
      <c r="L7051">
        <v>504</v>
      </c>
      <c r="M7051">
        <v>14609</v>
      </c>
      <c r="N7051">
        <v>83000000</v>
      </c>
    </row>
    <row r="7052" spans="1:14" x14ac:dyDescent="0.3">
      <c r="A7052" t="s">
        <v>9293</v>
      </c>
      <c r="B7052" t="s">
        <v>2211</v>
      </c>
      <c r="C7052" t="s">
        <v>2241</v>
      </c>
      <c r="D7052" t="s">
        <v>2261</v>
      </c>
      <c r="E7052" s="17">
        <v>44420</v>
      </c>
      <c r="F7052">
        <v>1277</v>
      </c>
      <c r="G7052">
        <v>3</v>
      </c>
      <c r="H7052">
        <v>789</v>
      </c>
      <c r="I7052">
        <v>829472</v>
      </c>
      <c r="J7052">
        <v>779</v>
      </c>
      <c r="K7052">
        <v>489083</v>
      </c>
      <c r="L7052">
        <v>17878</v>
      </c>
      <c r="M7052">
        <v>14688</v>
      </c>
      <c r="N7052">
        <v>331000000</v>
      </c>
    </row>
    <row r="7053" spans="1:14" x14ac:dyDescent="0.3">
      <c r="A7053" t="s">
        <v>9294</v>
      </c>
      <c r="B7053" t="s">
        <v>2194</v>
      </c>
      <c r="C7053" t="s">
        <v>27</v>
      </c>
      <c r="D7053" t="s">
        <v>27</v>
      </c>
      <c r="E7053" s="17">
        <v>44558</v>
      </c>
      <c r="F7053">
        <v>2711</v>
      </c>
      <c r="G7053">
        <v>103</v>
      </c>
      <c r="H7053">
        <v>3299</v>
      </c>
      <c r="I7053">
        <v>832183</v>
      </c>
      <c r="J7053">
        <v>882</v>
      </c>
      <c r="K7053">
        <v>492382</v>
      </c>
      <c r="L7053">
        <v>32532</v>
      </c>
      <c r="M7053">
        <v>1158</v>
      </c>
      <c r="N7053">
        <v>1380000000</v>
      </c>
    </row>
    <row r="7054" spans="1:14" x14ac:dyDescent="0.3">
      <c r="A7054" t="s">
        <v>9295</v>
      </c>
      <c r="B7054" t="s">
        <v>2206</v>
      </c>
      <c r="C7054" t="s">
        <v>2224</v>
      </c>
      <c r="D7054" t="s">
        <v>2230</v>
      </c>
      <c r="E7054" s="17">
        <v>44440</v>
      </c>
      <c r="F7054">
        <v>518</v>
      </c>
      <c r="G7054">
        <v>176</v>
      </c>
      <c r="H7054">
        <v>1964</v>
      </c>
      <c r="I7054">
        <v>832701</v>
      </c>
      <c r="J7054">
        <v>1058</v>
      </c>
      <c r="K7054">
        <v>494346</v>
      </c>
      <c r="L7054">
        <v>9324</v>
      </c>
      <c r="M7054">
        <v>15305</v>
      </c>
      <c r="N7054">
        <v>68000000</v>
      </c>
    </row>
    <row r="7055" spans="1:14" x14ac:dyDescent="0.3">
      <c r="A7055" t="s">
        <v>9296</v>
      </c>
      <c r="B7055" t="s">
        <v>2206</v>
      </c>
      <c r="C7055" t="s">
        <v>2207</v>
      </c>
      <c r="D7055" t="s">
        <v>2263</v>
      </c>
      <c r="E7055" s="17">
        <v>44112</v>
      </c>
      <c r="F7055">
        <v>3523</v>
      </c>
      <c r="G7055">
        <v>127</v>
      </c>
      <c r="H7055">
        <v>416</v>
      </c>
      <c r="I7055">
        <v>836224</v>
      </c>
      <c r="J7055">
        <v>1185</v>
      </c>
      <c r="K7055">
        <v>494762</v>
      </c>
      <c r="L7055">
        <v>38753</v>
      </c>
      <c r="M7055">
        <v>12253</v>
      </c>
      <c r="N7055">
        <v>68000000</v>
      </c>
    </row>
    <row r="7056" spans="1:14" x14ac:dyDescent="0.3">
      <c r="A7056" t="s">
        <v>9297</v>
      </c>
      <c r="B7056" t="s">
        <v>2187</v>
      </c>
      <c r="C7056" t="s">
        <v>2201</v>
      </c>
      <c r="D7056" t="s">
        <v>2272</v>
      </c>
      <c r="E7056" s="17">
        <v>44491</v>
      </c>
      <c r="F7056">
        <v>183</v>
      </c>
      <c r="G7056">
        <v>127</v>
      </c>
      <c r="H7056">
        <v>3272</v>
      </c>
      <c r="I7056">
        <v>836407</v>
      </c>
      <c r="J7056">
        <v>1312</v>
      </c>
      <c r="K7056">
        <v>498034</v>
      </c>
      <c r="L7056">
        <v>3477</v>
      </c>
      <c r="M7056">
        <v>16950</v>
      </c>
      <c r="N7056">
        <v>83000000</v>
      </c>
    </row>
    <row r="7057" spans="1:14" x14ac:dyDescent="0.3">
      <c r="A7057" t="s">
        <v>9298</v>
      </c>
      <c r="B7057" t="s">
        <v>2194</v>
      </c>
      <c r="C7057" t="s">
        <v>27</v>
      </c>
      <c r="D7057" t="s">
        <v>27</v>
      </c>
      <c r="E7057" s="17">
        <v>44408</v>
      </c>
      <c r="F7057">
        <v>972</v>
      </c>
      <c r="G7057">
        <v>105</v>
      </c>
      <c r="H7057">
        <v>1344</v>
      </c>
      <c r="I7057">
        <v>837379</v>
      </c>
      <c r="J7057">
        <v>1417</v>
      </c>
      <c r="K7057">
        <v>499378</v>
      </c>
      <c r="L7057">
        <v>6804</v>
      </c>
      <c r="M7057">
        <v>16510</v>
      </c>
      <c r="N7057">
        <v>1380000000</v>
      </c>
    </row>
    <row r="7058" spans="1:14" x14ac:dyDescent="0.3">
      <c r="A7058" t="s">
        <v>9299</v>
      </c>
      <c r="B7058" t="s">
        <v>2190</v>
      </c>
      <c r="C7058" t="s">
        <v>2252</v>
      </c>
      <c r="D7058" t="s">
        <v>2253</v>
      </c>
      <c r="E7058" s="17">
        <v>44287</v>
      </c>
      <c r="F7058">
        <v>3385</v>
      </c>
      <c r="G7058">
        <v>159</v>
      </c>
      <c r="H7058">
        <v>2737</v>
      </c>
      <c r="I7058">
        <v>840764</v>
      </c>
      <c r="J7058">
        <v>1576</v>
      </c>
      <c r="K7058">
        <v>502115</v>
      </c>
      <c r="L7058">
        <v>60930</v>
      </c>
      <c r="M7058">
        <v>11564</v>
      </c>
      <c r="N7058">
        <v>213000000</v>
      </c>
    </row>
    <row r="7059" spans="1:14" x14ac:dyDescent="0.3">
      <c r="A7059" t="s">
        <v>9300</v>
      </c>
      <c r="B7059" t="s">
        <v>2211</v>
      </c>
      <c r="C7059" t="s">
        <v>2245</v>
      </c>
      <c r="D7059" t="s">
        <v>2308</v>
      </c>
      <c r="E7059" s="17">
        <v>43917</v>
      </c>
      <c r="F7059">
        <v>2388</v>
      </c>
      <c r="G7059">
        <v>95</v>
      </c>
      <c r="H7059">
        <v>2415</v>
      </c>
      <c r="I7059">
        <v>843152</v>
      </c>
      <c r="J7059">
        <v>1671</v>
      </c>
      <c r="K7059">
        <v>504530</v>
      </c>
      <c r="L7059">
        <v>35820</v>
      </c>
      <c r="M7059">
        <v>6055</v>
      </c>
      <c r="N7059">
        <v>331000000</v>
      </c>
    </row>
    <row r="7060" spans="1:14" x14ac:dyDescent="0.3">
      <c r="A7060" t="s">
        <v>9301</v>
      </c>
      <c r="B7060" t="s">
        <v>2190</v>
      </c>
      <c r="C7060" t="s">
        <v>2198</v>
      </c>
      <c r="D7060" t="s">
        <v>2199</v>
      </c>
      <c r="E7060" s="17">
        <v>43909</v>
      </c>
      <c r="F7060">
        <v>4322</v>
      </c>
      <c r="G7060">
        <v>126</v>
      </c>
      <c r="H7060">
        <v>2645</v>
      </c>
      <c r="I7060">
        <v>847474</v>
      </c>
      <c r="J7060">
        <v>1797</v>
      </c>
      <c r="K7060">
        <v>507175</v>
      </c>
      <c r="L7060">
        <v>47542</v>
      </c>
      <c r="M7060">
        <v>18251</v>
      </c>
      <c r="N7060">
        <v>213000000</v>
      </c>
    </row>
    <row r="7061" spans="1:14" x14ac:dyDescent="0.3">
      <c r="A7061" t="s">
        <v>9302</v>
      </c>
      <c r="B7061" t="s">
        <v>2194</v>
      </c>
      <c r="C7061" t="s">
        <v>27</v>
      </c>
      <c r="D7061" t="s">
        <v>27</v>
      </c>
      <c r="E7061" s="17">
        <v>44035</v>
      </c>
      <c r="F7061">
        <v>4932</v>
      </c>
      <c r="G7061">
        <v>92</v>
      </c>
      <c r="H7061">
        <v>2607</v>
      </c>
      <c r="I7061">
        <v>852406</v>
      </c>
      <c r="J7061">
        <v>1889</v>
      </c>
      <c r="K7061">
        <v>509782</v>
      </c>
      <c r="L7061">
        <v>24660</v>
      </c>
      <c r="M7061">
        <v>3683</v>
      </c>
      <c r="N7061">
        <v>1380000000</v>
      </c>
    </row>
    <row r="7062" spans="1:14" x14ac:dyDescent="0.3">
      <c r="A7062" t="s">
        <v>9303</v>
      </c>
      <c r="B7062" t="s">
        <v>2187</v>
      </c>
      <c r="C7062" t="s">
        <v>2338</v>
      </c>
      <c r="D7062" t="s">
        <v>2438</v>
      </c>
      <c r="E7062" s="17">
        <v>44167</v>
      </c>
      <c r="F7062">
        <v>3827</v>
      </c>
      <c r="G7062">
        <v>65</v>
      </c>
      <c r="H7062">
        <v>804</v>
      </c>
      <c r="I7062">
        <v>856233</v>
      </c>
      <c r="J7062">
        <v>1954</v>
      </c>
      <c r="K7062">
        <v>510586</v>
      </c>
      <c r="L7062">
        <v>34443</v>
      </c>
      <c r="M7062">
        <v>3230</v>
      </c>
      <c r="N7062">
        <v>83000000</v>
      </c>
    </row>
    <row r="7063" spans="1:14" x14ac:dyDescent="0.3">
      <c r="A7063" t="s">
        <v>9304</v>
      </c>
      <c r="B7063" t="s">
        <v>2194</v>
      </c>
      <c r="C7063" t="s">
        <v>2195</v>
      </c>
      <c r="D7063" t="s">
        <v>2196</v>
      </c>
      <c r="E7063" s="17">
        <v>44084</v>
      </c>
      <c r="F7063">
        <v>2311</v>
      </c>
      <c r="G7063">
        <v>57</v>
      </c>
      <c r="H7063">
        <v>2765</v>
      </c>
      <c r="I7063">
        <v>858544</v>
      </c>
      <c r="J7063">
        <v>2011</v>
      </c>
      <c r="K7063">
        <v>513351</v>
      </c>
      <c r="L7063">
        <v>39287</v>
      </c>
      <c r="M7063">
        <v>1558</v>
      </c>
      <c r="N7063">
        <v>1380000000</v>
      </c>
    </row>
    <row r="7064" spans="1:14" x14ac:dyDescent="0.3">
      <c r="A7064" t="s">
        <v>9305</v>
      </c>
      <c r="B7064" t="s">
        <v>2187</v>
      </c>
      <c r="C7064" t="s">
        <v>2338</v>
      </c>
      <c r="D7064" t="s">
        <v>2339</v>
      </c>
      <c r="E7064" s="17">
        <v>44134</v>
      </c>
      <c r="F7064">
        <v>2497</v>
      </c>
      <c r="G7064">
        <v>10</v>
      </c>
      <c r="H7064">
        <v>1952</v>
      </c>
      <c r="I7064">
        <v>861041</v>
      </c>
      <c r="J7064">
        <v>2021</v>
      </c>
      <c r="K7064">
        <v>515303</v>
      </c>
      <c r="L7064">
        <v>14982</v>
      </c>
      <c r="M7064">
        <v>17122</v>
      </c>
      <c r="N7064">
        <v>83000000</v>
      </c>
    </row>
    <row r="7065" spans="1:14" x14ac:dyDescent="0.3">
      <c r="A7065" t="s">
        <v>9306</v>
      </c>
      <c r="B7065" t="s">
        <v>2190</v>
      </c>
      <c r="C7065" t="s">
        <v>2198</v>
      </c>
      <c r="D7065" t="s">
        <v>2306</v>
      </c>
      <c r="E7065" s="17">
        <v>44210</v>
      </c>
      <c r="F7065">
        <v>3479</v>
      </c>
      <c r="G7065">
        <v>110</v>
      </c>
      <c r="H7065">
        <v>3397</v>
      </c>
      <c r="I7065">
        <v>864520</v>
      </c>
      <c r="J7065">
        <v>2131</v>
      </c>
      <c r="K7065">
        <v>518700</v>
      </c>
      <c r="L7065">
        <v>20874</v>
      </c>
      <c r="M7065">
        <v>10862</v>
      </c>
      <c r="N7065">
        <v>213000000</v>
      </c>
    </row>
    <row r="7066" spans="1:14" x14ac:dyDescent="0.3">
      <c r="A7066" t="s">
        <v>9307</v>
      </c>
      <c r="B7066" t="s">
        <v>2190</v>
      </c>
      <c r="C7066" t="s">
        <v>2191</v>
      </c>
      <c r="D7066" t="s">
        <v>2285</v>
      </c>
      <c r="E7066" s="17">
        <v>43960</v>
      </c>
      <c r="F7066">
        <v>4265</v>
      </c>
      <c r="G7066">
        <v>103</v>
      </c>
      <c r="H7066">
        <v>4918</v>
      </c>
      <c r="I7066">
        <v>868785</v>
      </c>
      <c r="J7066">
        <v>2234</v>
      </c>
      <c r="K7066">
        <v>523618</v>
      </c>
      <c r="L7066">
        <v>29855</v>
      </c>
      <c r="M7066">
        <v>78</v>
      </c>
      <c r="N7066">
        <v>213000000</v>
      </c>
    </row>
    <row r="7067" spans="1:14" x14ac:dyDescent="0.3">
      <c r="A7067" t="s">
        <v>9308</v>
      </c>
      <c r="B7067" t="s">
        <v>2194</v>
      </c>
      <c r="C7067" t="s">
        <v>2195</v>
      </c>
      <c r="D7067" t="s">
        <v>2296</v>
      </c>
      <c r="E7067" s="17">
        <v>44426</v>
      </c>
      <c r="F7067">
        <v>565</v>
      </c>
      <c r="G7067">
        <v>64</v>
      </c>
      <c r="H7067">
        <v>1963</v>
      </c>
      <c r="I7067">
        <v>869350</v>
      </c>
      <c r="J7067">
        <v>2298</v>
      </c>
      <c r="K7067">
        <v>525581</v>
      </c>
      <c r="L7067">
        <v>6215</v>
      </c>
      <c r="M7067">
        <v>9972</v>
      </c>
      <c r="N7067">
        <v>1380000000</v>
      </c>
    </row>
    <row r="7068" spans="1:14" x14ac:dyDescent="0.3">
      <c r="A7068" t="s">
        <v>9309</v>
      </c>
      <c r="B7068" t="s">
        <v>2194</v>
      </c>
      <c r="C7068" t="s">
        <v>2221</v>
      </c>
      <c r="D7068" t="s">
        <v>2222</v>
      </c>
      <c r="E7068" s="17">
        <v>44106</v>
      </c>
      <c r="F7068">
        <v>1935</v>
      </c>
      <c r="G7068">
        <v>127</v>
      </c>
      <c r="H7068">
        <v>4405</v>
      </c>
      <c r="I7068">
        <v>871285</v>
      </c>
      <c r="J7068">
        <v>2425</v>
      </c>
      <c r="K7068">
        <v>529986</v>
      </c>
      <c r="L7068">
        <v>11610</v>
      </c>
      <c r="M7068">
        <v>3163</v>
      </c>
      <c r="N7068">
        <v>1380000000</v>
      </c>
    </row>
    <row r="7069" spans="1:14" x14ac:dyDescent="0.3">
      <c r="A7069" t="s">
        <v>9310</v>
      </c>
      <c r="B7069" t="s">
        <v>2206</v>
      </c>
      <c r="C7069" t="s">
        <v>2207</v>
      </c>
      <c r="D7069" t="s">
        <v>2208</v>
      </c>
      <c r="E7069" s="17">
        <v>44529</v>
      </c>
      <c r="F7069">
        <v>826</v>
      </c>
      <c r="G7069">
        <v>16</v>
      </c>
      <c r="H7069">
        <v>4798</v>
      </c>
      <c r="I7069">
        <v>872111</v>
      </c>
      <c r="J7069">
        <v>2441</v>
      </c>
      <c r="K7069">
        <v>534784</v>
      </c>
      <c r="L7069">
        <v>6608</v>
      </c>
      <c r="M7069">
        <v>2187</v>
      </c>
      <c r="N7069">
        <v>68000000</v>
      </c>
    </row>
    <row r="7070" spans="1:14" x14ac:dyDescent="0.3">
      <c r="A7070" t="s">
        <v>9311</v>
      </c>
      <c r="B7070" t="s">
        <v>2187</v>
      </c>
      <c r="C7070" t="s">
        <v>2255</v>
      </c>
      <c r="D7070" t="s">
        <v>2255</v>
      </c>
      <c r="E7070" s="17">
        <v>44388</v>
      </c>
      <c r="F7070">
        <v>4701</v>
      </c>
      <c r="G7070">
        <v>113</v>
      </c>
      <c r="H7070">
        <v>2575</v>
      </c>
      <c r="I7070">
        <v>876812</v>
      </c>
      <c r="J7070">
        <v>2554</v>
      </c>
      <c r="K7070">
        <v>537359</v>
      </c>
      <c r="L7070">
        <v>37608</v>
      </c>
      <c r="M7070">
        <v>16650</v>
      </c>
      <c r="N7070">
        <v>83000000</v>
      </c>
    </row>
    <row r="7071" spans="1:14" x14ac:dyDescent="0.3">
      <c r="A7071" t="s">
        <v>9312</v>
      </c>
      <c r="B7071" t="s">
        <v>2206</v>
      </c>
      <c r="C7071" t="s">
        <v>2232</v>
      </c>
      <c r="D7071" t="s">
        <v>2326</v>
      </c>
      <c r="E7071" s="17">
        <v>44013</v>
      </c>
      <c r="F7071">
        <v>3117</v>
      </c>
      <c r="G7071">
        <v>79</v>
      </c>
      <c r="H7071">
        <v>3374</v>
      </c>
      <c r="I7071">
        <v>879929</v>
      </c>
      <c r="J7071">
        <v>2633</v>
      </c>
      <c r="K7071">
        <v>540733</v>
      </c>
      <c r="L7071">
        <v>15585</v>
      </c>
      <c r="M7071">
        <v>8420</v>
      </c>
      <c r="N7071">
        <v>68000000</v>
      </c>
    </row>
    <row r="7072" spans="1:14" x14ac:dyDescent="0.3">
      <c r="A7072" t="s">
        <v>9313</v>
      </c>
      <c r="B7072" t="s">
        <v>2211</v>
      </c>
      <c r="C7072" t="s">
        <v>2212</v>
      </c>
      <c r="D7072" t="s">
        <v>2328</v>
      </c>
      <c r="E7072" s="17">
        <v>44098</v>
      </c>
      <c r="F7072">
        <v>349</v>
      </c>
      <c r="G7072">
        <v>65</v>
      </c>
      <c r="H7072">
        <v>4792</v>
      </c>
      <c r="I7072">
        <v>880278</v>
      </c>
      <c r="J7072">
        <v>2698</v>
      </c>
      <c r="K7072">
        <v>545525</v>
      </c>
      <c r="L7072">
        <v>3839</v>
      </c>
      <c r="M7072">
        <v>1392</v>
      </c>
      <c r="N7072">
        <v>331000000</v>
      </c>
    </row>
    <row r="7073" spans="1:14" x14ac:dyDescent="0.3">
      <c r="A7073" t="s">
        <v>9314</v>
      </c>
      <c r="B7073" t="s">
        <v>2211</v>
      </c>
      <c r="C7073" t="s">
        <v>2245</v>
      </c>
      <c r="D7073" t="s">
        <v>2308</v>
      </c>
      <c r="E7073" s="17">
        <v>44152</v>
      </c>
      <c r="F7073">
        <v>98</v>
      </c>
      <c r="G7073">
        <v>117</v>
      </c>
      <c r="H7073">
        <v>3713</v>
      </c>
      <c r="I7073">
        <v>880376</v>
      </c>
      <c r="J7073">
        <v>2815</v>
      </c>
      <c r="K7073">
        <v>549238</v>
      </c>
      <c r="L7073">
        <v>784</v>
      </c>
      <c r="M7073">
        <v>14785</v>
      </c>
      <c r="N7073">
        <v>331000000</v>
      </c>
    </row>
    <row r="7074" spans="1:14" x14ac:dyDescent="0.3">
      <c r="A7074" t="s">
        <v>9315</v>
      </c>
      <c r="B7074" t="s">
        <v>2194</v>
      </c>
      <c r="C7074" t="s">
        <v>2195</v>
      </c>
      <c r="D7074" t="s">
        <v>2196</v>
      </c>
      <c r="E7074" s="17">
        <v>44342</v>
      </c>
      <c r="F7074">
        <v>1769</v>
      </c>
      <c r="G7074">
        <v>112</v>
      </c>
      <c r="H7074">
        <v>3748</v>
      </c>
      <c r="I7074">
        <v>882145</v>
      </c>
      <c r="J7074">
        <v>2927</v>
      </c>
      <c r="K7074">
        <v>552986</v>
      </c>
      <c r="L7074">
        <v>8845</v>
      </c>
      <c r="M7074">
        <v>18988</v>
      </c>
      <c r="N7074">
        <v>1380000000</v>
      </c>
    </row>
    <row r="7075" spans="1:14" x14ac:dyDescent="0.3">
      <c r="A7075" t="s">
        <v>9316</v>
      </c>
      <c r="B7075" t="s">
        <v>2190</v>
      </c>
      <c r="C7075" t="s">
        <v>2252</v>
      </c>
      <c r="D7075" t="s">
        <v>2301</v>
      </c>
      <c r="E7075" s="17">
        <v>44442</v>
      </c>
      <c r="F7075">
        <v>1804</v>
      </c>
      <c r="G7075">
        <v>131</v>
      </c>
      <c r="H7075">
        <v>604</v>
      </c>
      <c r="I7075">
        <v>883949</v>
      </c>
      <c r="J7075">
        <v>3058</v>
      </c>
      <c r="K7075">
        <v>553590</v>
      </c>
      <c r="L7075">
        <v>12628</v>
      </c>
      <c r="M7075">
        <v>5218</v>
      </c>
      <c r="N7075">
        <v>213000000</v>
      </c>
    </row>
    <row r="7076" spans="1:14" x14ac:dyDescent="0.3">
      <c r="A7076" t="s">
        <v>9317</v>
      </c>
      <c r="B7076" t="s">
        <v>2211</v>
      </c>
      <c r="C7076" t="s">
        <v>2241</v>
      </c>
      <c r="D7076" t="s">
        <v>2242</v>
      </c>
      <c r="E7076" s="17">
        <v>43908</v>
      </c>
      <c r="F7076">
        <v>1060</v>
      </c>
      <c r="G7076">
        <v>159</v>
      </c>
      <c r="H7076">
        <v>3350</v>
      </c>
      <c r="I7076">
        <v>885009</v>
      </c>
      <c r="J7076">
        <v>3217</v>
      </c>
      <c r="K7076">
        <v>556940</v>
      </c>
      <c r="L7076">
        <v>12720</v>
      </c>
      <c r="M7076">
        <v>11335</v>
      </c>
      <c r="N7076">
        <v>331000000</v>
      </c>
    </row>
    <row r="7077" spans="1:14" x14ac:dyDescent="0.3">
      <c r="A7077" t="s">
        <v>9318</v>
      </c>
      <c r="B7077" t="s">
        <v>2211</v>
      </c>
      <c r="C7077" t="s">
        <v>2212</v>
      </c>
      <c r="D7077" t="s">
        <v>2328</v>
      </c>
      <c r="E7077" s="17">
        <v>44169</v>
      </c>
      <c r="F7077">
        <v>3509</v>
      </c>
      <c r="G7077">
        <v>70</v>
      </c>
      <c r="H7077">
        <v>3796</v>
      </c>
      <c r="I7077">
        <v>888518</v>
      </c>
      <c r="J7077">
        <v>3287</v>
      </c>
      <c r="K7077">
        <v>560736</v>
      </c>
      <c r="L7077">
        <v>28072</v>
      </c>
      <c r="M7077">
        <v>12062</v>
      </c>
      <c r="N7077">
        <v>331000000</v>
      </c>
    </row>
    <row r="7078" spans="1:14" x14ac:dyDescent="0.3">
      <c r="A7078" t="s">
        <v>9319</v>
      </c>
      <c r="B7078" t="s">
        <v>2206</v>
      </c>
      <c r="C7078" t="s">
        <v>2257</v>
      </c>
      <c r="D7078" t="s">
        <v>2258</v>
      </c>
      <c r="E7078" s="17">
        <v>44504</v>
      </c>
      <c r="F7078">
        <v>3056</v>
      </c>
      <c r="G7078">
        <v>156</v>
      </c>
      <c r="H7078">
        <v>2700</v>
      </c>
      <c r="I7078">
        <v>891574</v>
      </c>
      <c r="J7078">
        <v>3443</v>
      </c>
      <c r="K7078">
        <v>563436</v>
      </c>
      <c r="L7078">
        <v>15280</v>
      </c>
      <c r="M7078">
        <v>16980</v>
      </c>
      <c r="N7078">
        <v>68000000</v>
      </c>
    </row>
    <row r="7079" spans="1:14" x14ac:dyDescent="0.3">
      <c r="A7079" t="s">
        <v>9320</v>
      </c>
      <c r="B7079" t="s">
        <v>2206</v>
      </c>
      <c r="C7079" t="s">
        <v>2232</v>
      </c>
      <c r="D7079" t="s">
        <v>2233</v>
      </c>
      <c r="E7079" s="17">
        <v>44386</v>
      </c>
      <c r="F7079">
        <v>4170</v>
      </c>
      <c r="G7079">
        <v>60</v>
      </c>
      <c r="H7079">
        <v>1650</v>
      </c>
      <c r="I7079">
        <v>895744</v>
      </c>
      <c r="J7079">
        <v>3503</v>
      </c>
      <c r="K7079">
        <v>565086</v>
      </c>
      <c r="L7079">
        <v>45870</v>
      </c>
      <c r="M7079">
        <v>11180</v>
      </c>
      <c r="N7079">
        <v>68000000</v>
      </c>
    </row>
    <row r="7080" spans="1:14" x14ac:dyDescent="0.3">
      <c r="A7080" t="s">
        <v>9321</v>
      </c>
      <c r="B7080" t="s">
        <v>2211</v>
      </c>
      <c r="C7080" t="s">
        <v>2212</v>
      </c>
      <c r="D7080" t="s">
        <v>2328</v>
      </c>
      <c r="E7080" s="17">
        <v>44339</v>
      </c>
      <c r="F7080">
        <v>2105</v>
      </c>
      <c r="G7080">
        <v>187</v>
      </c>
      <c r="H7080">
        <v>4416</v>
      </c>
      <c r="I7080">
        <v>897849</v>
      </c>
      <c r="J7080">
        <v>3690</v>
      </c>
      <c r="K7080">
        <v>569502</v>
      </c>
      <c r="L7080">
        <v>25260</v>
      </c>
      <c r="M7080">
        <v>8920</v>
      </c>
      <c r="N7080">
        <v>331000000</v>
      </c>
    </row>
    <row r="7081" spans="1:14" x14ac:dyDescent="0.3">
      <c r="A7081" t="s">
        <v>9322</v>
      </c>
      <c r="B7081" t="s">
        <v>2194</v>
      </c>
      <c r="C7081" t="s">
        <v>2221</v>
      </c>
      <c r="D7081" t="s">
        <v>2222</v>
      </c>
      <c r="E7081" s="17">
        <v>44068</v>
      </c>
      <c r="F7081">
        <v>3090</v>
      </c>
      <c r="G7081">
        <v>57</v>
      </c>
      <c r="H7081">
        <v>3548</v>
      </c>
      <c r="I7081">
        <v>900939</v>
      </c>
      <c r="J7081">
        <v>3747</v>
      </c>
      <c r="K7081">
        <v>573050</v>
      </c>
      <c r="L7081">
        <v>27810</v>
      </c>
      <c r="M7081">
        <v>7976</v>
      </c>
      <c r="N7081">
        <v>1380000000</v>
      </c>
    </row>
    <row r="7082" spans="1:14" x14ac:dyDescent="0.3">
      <c r="A7082" t="s">
        <v>9323</v>
      </c>
      <c r="B7082" t="s">
        <v>2206</v>
      </c>
      <c r="C7082" t="s">
        <v>2232</v>
      </c>
      <c r="D7082" t="s">
        <v>2326</v>
      </c>
      <c r="E7082" s="17">
        <v>43964</v>
      </c>
      <c r="F7082">
        <v>401</v>
      </c>
      <c r="G7082">
        <v>52</v>
      </c>
      <c r="H7082">
        <v>303</v>
      </c>
      <c r="I7082">
        <v>901340</v>
      </c>
      <c r="J7082">
        <v>3799</v>
      </c>
      <c r="K7082">
        <v>573353</v>
      </c>
      <c r="L7082">
        <v>5213</v>
      </c>
      <c r="M7082">
        <v>18305</v>
      </c>
      <c r="N7082">
        <v>68000000</v>
      </c>
    </row>
    <row r="7083" spans="1:14" x14ac:dyDescent="0.3">
      <c r="A7083" t="s">
        <v>9324</v>
      </c>
      <c r="B7083" t="s">
        <v>2211</v>
      </c>
      <c r="C7083" t="s">
        <v>2212</v>
      </c>
      <c r="D7083" t="s">
        <v>2213</v>
      </c>
      <c r="E7083" s="17">
        <v>44022</v>
      </c>
      <c r="F7083">
        <v>187</v>
      </c>
      <c r="G7083">
        <v>4</v>
      </c>
      <c r="H7083">
        <v>518</v>
      </c>
      <c r="I7083">
        <v>901527</v>
      </c>
      <c r="J7083">
        <v>3803</v>
      </c>
      <c r="K7083">
        <v>573871</v>
      </c>
      <c r="L7083">
        <v>3366</v>
      </c>
      <c r="M7083">
        <v>13127</v>
      </c>
      <c r="N7083">
        <v>331000000</v>
      </c>
    </row>
    <row r="7084" spans="1:14" x14ac:dyDescent="0.3">
      <c r="A7084" t="s">
        <v>9325</v>
      </c>
      <c r="B7084" t="s">
        <v>2190</v>
      </c>
      <c r="C7084" t="s">
        <v>2198</v>
      </c>
      <c r="D7084" t="s">
        <v>2199</v>
      </c>
      <c r="E7084" s="17">
        <v>44186</v>
      </c>
      <c r="F7084">
        <v>3984</v>
      </c>
      <c r="G7084">
        <v>113</v>
      </c>
      <c r="H7084">
        <v>4030</v>
      </c>
      <c r="I7084">
        <v>905511</v>
      </c>
      <c r="J7084">
        <v>3916</v>
      </c>
      <c r="K7084">
        <v>577901</v>
      </c>
      <c r="L7084">
        <v>43824</v>
      </c>
      <c r="M7084">
        <v>2624</v>
      </c>
      <c r="N7084">
        <v>213000000</v>
      </c>
    </row>
    <row r="7085" spans="1:14" x14ac:dyDescent="0.3">
      <c r="A7085" t="s">
        <v>9326</v>
      </c>
      <c r="B7085" t="s">
        <v>2206</v>
      </c>
      <c r="C7085" t="s">
        <v>2232</v>
      </c>
      <c r="D7085" t="s">
        <v>2326</v>
      </c>
      <c r="E7085" s="17">
        <v>44108</v>
      </c>
      <c r="F7085">
        <v>138</v>
      </c>
      <c r="G7085">
        <v>60</v>
      </c>
      <c r="H7085">
        <v>940</v>
      </c>
      <c r="I7085">
        <v>905649</v>
      </c>
      <c r="J7085">
        <v>3976</v>
      </c>
      <c r="K7085">
        <v>578841</v>
      </c>
      <c r="L7085">
        <v>1104</v>
      </c>
      <c r="M7085">
        <v>8846</v>
      </c>
      <c r="N7085">
        <v>68000000</v>
      </c>
    </row>
    <row r="7086" spans="1:14" x14ac:dyDescent="0.3">
      <c r="A7086" t="s">
        <v>9327</v>
      </c>
      <c r="B7086" t="s">
        <v>2211</v>
      </c>
      <c r="C7086" t="s">
        <v>2237</v>
      </c>
      <c r="D7086" t="s">
        <v>2238</v>
      </c>
      <c r="E7086" s="17">
        <v>43848</v>
      </c>
      <c r="F7086">
        <v>142</v>
      </c>
      <c r="G7086">
        <v>20</v>
      </c>
      <c r="H7086">
        <v>2878</v>
      </c>
      <c r="I7086">
        <v>905791</v>
      </c>
      <c r="J7086">
        <v>3996</v>
      </c>
      <c r="K7086">
        <v>581719</v>
      </c>
      <c r="L7086">
        <v>1846</v>
      </c>
      <c r="M7086">
        <v>18358</v>
      </c>
      <c r="N7086">
        <v>331000000</v>
      </c>
    </row>
    <row r="7087" spans="1:14" x14ac:dyDescent="0.3">
      <c r="A7087" t="s">
        <v>9328</v>
      </c>
      <c r="B7087" t="s">
        <v>2187</v>
      </c>
      <c r="C7087" t="s">
        <v>2338</v>
      </c>
      <c r="D7087" t="s">
        <v>2438</v>
      </c>
      <c r="E7087" s="17">
        <v>44354</v>
      </c>
      <c r="F7087">
        <v>4203</v>
      </c>
      <c r="G7087">
        <v>185</v>
      </c>
      <c r="H7087">
        <v>79</v>
      </c>
      <c r="I7087">
        <v>909994</v>
      </c>
      <c r="J7087">
        <v>4181</v>
      </c>
      <c r="K7087">
        <v>581798</v>
      </c>
      <c r="L7087">
        <v>42030</v>
      </c>
      <c r="M7087">
        <v>19475</v>
      </c>
      <c r="N7087">
        <v>83000000</v>
      </c>
    </row>
    <row r="7088" spans="1:14" x14ac:dyDescent="0.3">
      <c r="A7088" t="s">
        <v>9329</v>
      </c>
      <c r="B7088" t="s">
        <v>2206</v>
      </c>
      <c r="C7088" t="s">
        <v>2257</v>
      </c>
      <c r="D7088" t="s">
        <v>2290</v>
      </c>
      <c r="E7088" s="17">
        <v>44010</v>
      </c>
      <c r="F7088">
        <v>220</v>
      </c>
      <c r="G7088">
        <v>13</v>
      </c>
      <c r="H7088">
        <v>102</v>
      </c>
      <c r="I7088">
        <v>910214</v>
      </c>
      <c r="J7088">
        <v>4194</v>
      </c>
      <c r="K7088">
        <v>581900</v>
      </c>
      <c r="L7088">
        <v>3300</v>
      </c>
      <c r="M7088">
        <v>8524</v>
      </c>
      <c r="N7088">
        <v>68000000</v>
      </c>
    </row>
    <row r="7089" spans="1:14" x14ac:dyDescent="0.3">
      <c r="A7089" t="s">
        <v>9330</v>
      </c>
      <c r="B7089" t="s">
        <v>2187</v>
      </c>
      <c r="C7089" t="s">
        <v>2201</v>
      </c>
      <c r="D7089" t="s">
        <v>2272</v>
      </c>
      <c r="E7089" s="17">
        <v>43953</v>
      </c>
      <c r="F7089">
        <v>4240</v>
      </c>
      <c r="G7089">
        <v>95</v>
      </c>
      <c r="H7089">
        <v>728</v>
      </c>
      <c r="I7089">
        <v>914454</v>
      </c>
      <c r="J7089">
        <v>4289</v>
      </c>
      <c r="K7089">
        <v>582628</v>
      </c>
      <c r="L7089">
        <v>50880</v>
      </c>
      <c r="M7089">
        <v>13657</v>
      </c>
      <c r="N7089">
        <v>83000000</v>
      </c>
    </row>
    <row r="7090" spans="1:14" x14ac:dyDescent="0.3">
      <c r="A7090" t="s">
        <v>9331</v>
      </c>
      <c r="B7090" t="s">
        <v>2206</v>
      </c>
      <c r="C7090" t="s">
        <v>2232</v>
      </c>
      <c r="D7090" t="s">
        <v>2233</v>
      </c>
      <c r="E7090" s="17">
        <v>44076</v>
      </c>
      <c r="F7090">
        <v>4605</v>
      </c>
      <c r="G7090">
        <v>78</v>
      </c>
      <c r="H7090">
        <v>4237</v>
      </c>
      <c r="I7090">
        <v>919059</v>
      </c>
      <c r="J7090">
        <v>4367</v>
      </c>
      <c r="K7090">
        <v>586865</v>
      </c>
      <c r="L7090">
        <v>27630</v>
      </c>
      <c r="M7090">
        <v>14538</v>
      </c>
      <c r="N7090">
        <v>68000000</v>
      </c>
    </row>
    <row r="7091" spans="1:14" x14ac:dyDescent="0.3">
      <c r="A7091" t="s">
        <v>9332</v>
      </c>
      <c r="B7091" t="s">
        <v>2206</v>
      </c>
      <c r="C7091" t="s">
        <v>2232</v>
      </c>
      <c r="D7091" t="s">
        <v>2326</v>
      </c>
      <c r="E7091" s="17">
        <v>44203</v>
      </c>
      <c r="F7091">
        <v>2423</v>
      </c>
      <c r="G7091">
        <v>181</v>
      </c>
      <c r="H7091">
        <v>2450</v>
      </c>
      <c r="I7091">
        <v>921482</v>
      </c>
      <c r="J7091">
        <v>4548</v>
      </c>
      <c r="K7091">
        <v>589315</v>
      </c>
      <c r="L7091">
        <v>21807</v>
      </c>
      <c r="M7091">
        <v>3742</v>
      </c>
      <c r="N7091">
        <v>68000000</v>
      </c>
    </row>
    <row r="7092" spans="1:14" x14ac:dyDescent="0.3">
      <c r="A7092" t="s">
        <v>9333</v>
      </c>
      <c r="B7092" t="s">
        <v>2187</v>
      </c>
      <c r="C7092" t="s">
        <v>2338</v>
      </c>
      <c r="D7092" t="s">
        <v>2438</v>
      </c>
      <c r="E7092" s="17">
        <v>43881</v>
      </c>
      <c r="F7092">
        <v>4100</v>
      </c>
      <c r="G7092">
        <v>77</v>
      </c>
      <c r="H7092">
        <v>955</v>
      </c>
      <c r="I7092">
        <v>925582</v>
      </c>
      <c r="J7092">
        <v>4625</v>
      </c>
      <c r="K7092">
        <v>590270</v>
      </c>
      <c r="L7092">
        <v>28700</v>
      </c>
      <c r="M7092">
        <v>10327</v>
      </c>
      <c r="N7092">
        <v>83000000</v>
      </c>
    </row>
    <row r="7093" spans="1:14" x14ac:dyDescent="0.3">
      <c r="A7093" t="s">
        <v>9334</v>
      </c>
      <c r="B7093" t="s">
        <v>2194</v>
      </c>
      <c r="C7093" t="s">
        <v>2221</v>
      </c>
      <c r="D7093" t="s">
        <v>2281</v>
      </c>
      <c r="E7093" s="17">
        <v>43901</v>
      </c>
      <c r="F7093">
        <v>4028</v>
      </c>
      <c r="G7093">
        <v>40</v>
      </c>
      <c r="H7093">
        <v>3660</v>
      </c>
      <c r="I7093">
        <v>929610</v>
      </c>
      <c r="J7093">
        <v>4665</v>
      </c>
      <c r="K7093">
        <v>593930</v>
      </c>
      <c r="L7093">
        <v>36252</v>
      </c>
      <c r="M7093">
        <v>10584</v>
      </c>
      <c r="N7093">
        <v>1380000000</v>
      </c>
    </row>
    <row r="7094" spans="1:14" x14ac:dyDescent="0.3">
      <c r="A7094" t="s">
        <v>9335</v>
      </c>
      <c r="B7094" t="s">
        <v>2211</v>
      </c>
      <c r="C7094" t="s">
        <v>2237</v>
      </c>
      <c r="D7094" t="s">
        <v>2250</v>
      </c>
      <c r="E7094" s="17">
        <v>44310</v>
      </c>
      <c r="F7094">
        <v>387</v>
      </c>
      <c r="G7094">
        <v>15</v>
      </c>
      <c r="H7094">
        <v>4865</v>
      </c>
      <c r="I7094">
        <v>929997</v>
      </c>
      <c r="J7094">
        <v>4680</v>
      </c>
      <c r="K7094">
        <v>598795</v>
      </c>
      <c r="L7094">
        <v>4644</v>
      </c>
      <c r="M7094">
        <v>18994</v>
      </c>
      <c r="N7094">
        <v>331000000</v>
      </c>
    </row>
    <row r="7095" spans="1:14" x14ac:dyDescent="0.3">
      <c r="A7095" t="s">
        <v>9336</v>
      </c>
      <c r="B7095" t="s">
        <v>2194</v>
      </c>
      <c r="C7095" t="s">
        <v>2221</v>
      </c>
      <c r="D7095" t="s">
        <v>2222</v>
      </c>
      <c r="E7095" s="17">
        <v>44390</v>
      </c>
      <c r="F7095">
        <v>3838</v>
      </c>
      <c r="G7095">
        <v>50</v>
      </c>
      <c r="H7095">
        <v>4914</v>
      </c>
      <c r="I7095">
        <v>933835</v>
      </c>
      <c r="J7095">
        <v>4730</v>
      </c>
      <c r="K7095">
        <v>603709</v>
      </c>
      <c r="L7095">
        <v>65246</v>
      </c>
      <c r="M7095">
        <v>5815</v>
      </c>
      <c r="N7095">
        <v>1380000000</v>
      </c>
    </row>
    <row r="7096" spans="1:14" x14ac:dyDescent="0.3">
      <c r="A7096" t="s">
        <v>9337</v>
      </c>
      <c r="B7096" t="s">
        <v>2194</v>
      </c>
      <c r="C7096" t="s">
        <v>27</v>
      </c>
      <c r="D7096" t="s">
        <v>27</v>
      </c>
      <c r="E7096" s="17">
        <v>43849</v>
      </c>
      <c r="F7096">
        <v>3031</v>
      </c>
      <c r="G7096">
        <v>0</v>
      </c>
      <c r="H7096">
        <v>739</v>
      </c>
      <c r="I7096">
        <v>936866</v>
      </c>
      <c r="J7096">
        <v>4730</v>
      </c>
      <c r="K7096">
        <v>604448</v>
      </c>
      <c r="L7096">
        <v>30310</v>
      </c>
      <c r="M7096">
        <v>3868</v>
      </c>
      <c r="N7096">
        <v>1380000000</v>
      </c>
    </row>
    <row r="7097" spans="1:14" x14ac:dyDescent="0.3">
      <c r="A7097" t="s">
        <v>9338</v>
      </c>
      <c r="B7097" t="s">
        <v>2211</v>
      </c>
      <c r="C7097" t="s">
        <v>2241</v>
      </c>
      <c r="D7097" t="s">
        <v>2242</v>
      </c>
      <c r="E7097" s="17">
        <v>43914</v>
      </c>
      <c r="F7097">
        <v>559</v>
      </c>
      <c r="G7097">
        <v>39</v>
      </c>
      <c r="H7097">
        <v>4257</v>
      </c>
      <c r="I7097">
        <v>937425</v>
      </c>
      <c r="J7097">
        <v>4769</v>
      </c>
      <c r="K7097">
        <v>608705</v>
      </c>
      <c r="L7097">
        <v>2795</v>
      </c>
      <c r="M7097">
        <v>249</v>
      </c>
      <c r="N7097">
        <v>331000000</v>
      </c>
    </row>
    <row r="7098" spans="1:14" x14ac:dyDescent="0.3">
      <c r="A7098" t="s">
        <v>9339</v>
      </c>
      <c r="B7098" t="s">
        <v>2190</v>
      </c>
      <c r="C7098" t="s">
        <v>2252</v>
      </c>
      <c r="D7098" t="s">
        <v>2253</v>
      </c>
      <c r="E7098" s="17">
        <v>43985</v>
      </c>
      <c r="F7098">
        <v>1839</v>
      </c>
      <c r="G7098">
        <v>17</v>
      </c>
      <c r="H7098">
        <v>593</v>
      </c>
      <c r="I7098">
        <v>939264</v>
      </c>
      <c r="J7098">
        <v>4786</v>
      </c>
      <c r="K7098">
        <v>609298</v>
      </c>
      <c r="L7098">
        <v>20229</v>
      </c>
      <c r="M7098">
        <v>14654</v>
      </c>
      <c r="N7098">
        <v>213000000</v>
      </c>
    </row>
    <row r="7099" spans="1:14" x14ac:dyDescent="0.3">
      <c r="A7099" t="s">
        <v>9340</v>
      </c>
      <c r="B7099" t="s">
        <v>2194</v>
      </c>
      <c r="C7099" t="s">
        <v>27</v>
      </c>
      <c r="D7099" t="s">
        <v>27</v>
      </c>
      <c r="E7099" s="17">
        <v>44395</v>
      </c>
      <c r="F7099">
        <v>3234</v>
      </c>
      <c r="G7099">
        <v>33</v>
      </c>
      <c r="H7099">
        <v>3549</v>
      </c>
      <c r="I7099">
        <v>942498</v>
      </c>
      <c r="J7099">
        <v>4819</v>
      </c>
      <c r="K7099">
        <v>612847</v>
      </c>
      <c r="L7099">
        <v>45276</v>
      </c>
      <c r="M7099">
        <v>14624</v>
      </c>
      <c r="N7099">
        <v>1380000000</v>
      </c>
    </row>
    <row r="7100" spans="1:14" x14ac:dyDescent="0.3">
      <c r="A7100" t="s">
        <v>9341</v>
      </c>
      <c r="B7100" t="s">
        <v>2194</v>
      </c>
      <c r="C7100" t="s">
        <v>27</v>
      </c>
      <c r="D7100" t="s">
        <v>27</v>
      </c>
      <c r="E7100" s="17">
        <v>44449</v>
      </c>
      <c r="F7100">
        <v>1771</v>
      </c>
      <c r="G7100">
        <v>188</v>
      </c>
      <c r="H7100">
        <v>562</v>
      </c>
      <c r="I7100">
        <v>944269</v>
      </c>
      <c r="J7100">
        <v>5007</v>
      </c>
      <c r="K7100">
        <v>613409</v>
      </c>
      <c r="L7100">
        <v>8855</v>
      </c>
      <c r="M7100">
        <v>16684</v>
      </c>
      <c r="N7100">
        <v>1380000000</v>
      </c>
    </row>
    <row r="7101" spans="1:14" x14ac:dyDescent="0.3">
      <c r="A7101" t="s">
        <v>9342</v>
      </c>
      <c r="B7101" t="s">
        <v>2194</v>
      </c>
      <c r="C7101" t="s">
        <v>2204</v>
      </c>
      <c r="D7101" t="s">
        <v>25</v>
      </c>
      <c r="E7101" s="17">
        <v>44187</v>
      </c>
      <c r="F7101">
        <v>364</v>
      </c>
      <c r="G7101">
        <v>99</v>
      </c>
      <c r="H7101">
        <v>1699</v>
      </c>
      <c r="I7101">
        <v>944633</v>
      </c>
      <c r="J7101">
        <v>5106</v>
      </c>
      <c r="K7101">
        <v>615108</v>
      </c>
      <c r="L7101">
        <v>1820</v>
      </c>
      <c r="M7101">
        <v>12836</v>
      </c>
      <c r="N7101">
        <v>1380000000</v>
      </c>
    </row>
    <row r="7102" spans="1:14" x14ac:dyDescent="0.3">
      <c r="A7102" t="s">
        <v>9343</v>
      </c>
      <c r="B7102" t="s">
        <v>2190</v>
      </c>
      <c r="C7102" t="s">
        <v>2269</v>
      </c>
      <c r="D7102" t="s">
        <v>2270</v>
      </c>
      <c r="E7102" s="17">
        <v>44477</v>
      </c>
      <c r="F7102">
        <v>416</v>
      </c>
      <c r="G7102">
        <v>148</v>
      </c>
      <c r="H7102">
        <v>724</v>
      </c>
      <c r="I7102">
        <v>945049</v>
      </c>
      <c r="J7102">
        <v>5254</v>
      </c>
      <c r="K7102">
        <v>615832</v>
      </c>
      <c r="L7102">
        <v>3328</v>
      </c>
      <c r="M7102">
        <v>11956</v>
      </c>
      <c r="N7102">
        <v>213000000</v>
      </c>
    </row>
    <row r="7103" spans="1:14" x14ac:dyDescent="0.3">
      <c r="A7103" t="s">
        <v>9344</v>
      </c>
      <c r="B7103" t="s">
        <v>2206</v>
      </c>
      <c r="C7103" t="s">
        <v>2257</v>
      </c>
      <c r="D7103" t="s">
        <v>2290</v>
      </c>
      <c r="E7103" s="17">
        <v>44273</v>
      </c>
      <c r="F7103">
        <v>1635</v>
      </c>
      <c r="G7103">
        <v>128</v>
      </c>
      <c r="H7103">
        <v>1433</v>
      </c>
      <c r="I7103">
        <v>946684</v>
      </c>
      <c r="J7103">
        <v>5382</v>
      </c>
      <c r="K7103">
        <v>617265</v>
      </c>
      <c r="L7103">
        <v>21255</v>
      </c>
      <c r="M7103">
        <v>14593</v>
      </c>
      <c r="N7103">
        <v>68000000</v>
      </c>
    </row>
    <row r="7104" spans="1:14" x14ac:dyDescent="0.3">
      <c r="A7104" t="s">
        <v>9345</v>
      </c>
      <c r="B7104" t="s">
        <v>2187</v>
      </c>
      <c r="C7104" t="s">
        <v>2338</v>
      </c>
      <c r="D7104" t="s">
        <v>2339</v>
      </c>
      <c r="E7104" s="17">
        <v>43899</v>
      </c>
      <c r="F7104">
        <v>2068</v>
      </c>
      <c r="G7104">
        <v>154</v>
      </c>
      <c r="H7104">
        <v>1342</v>
      </c>
      <c r="I7104">
        <v>948752</v>
      </c>
      <c r="J7104">
        <v>5536</v>
      </c>
      <c r="K7104">
        <v>618607</v>
      </c>
      <c r="L7104">
        <v>24816</v>
      </c>
      <c r="M7104">
        <v>12905</v>
      </c>
      <c r="N7104">
        <v>83000000</v>
      </c>
    </row>
    <row r="7105" spans="1:14" x14ac:dyDescent="0.3">
      <c r="A7105" t="s">
        <v>9346</v>
      </c>
      <c r="B7105" t="s">
        <v>2187</v>
      </c>
      <c r="C7105" t="s">
        <v>2201</v>
      </c>
      <c r="D7105" t="s">
        <v>2202</v>
      </c>
      <c r="E7105" s="17">
        <v>44353</v>
      </c>
      <c r="F7105">
        <v>516</v>
      </c>
      <c r="G7105">
        <v>178</v>
      </c>
      <c r="H7105">
        <v>1895</v>
      </c>
      <c r="I7105">
        <v>949268</v>
      </c>
      <c r="J7105">
        <v>5714</v>
      </c>
      <c r="K7105">
        <v>620502</v>
      </c>
      <c r="L7105">
        <v>7224</v>
      </c>
      <c r="M7105">
        <v>4317</v>
      </c>
      <c r="N7105">
        <v>83000000</v>
      </c>
    </row>
    <row r="7106" spans="1:14" x14ac:dyDescent="0.3">
      <c r="A7106" t="s">
        <v>9347</v>
      </c>
      <c r="B7106" t="s">
        <v>2190</v>
      </c>
      <c r="C7106" t="s">
        <v>2252</v>
      </c>
      <c r="D7106" t="s">
        <v>2253</v>
      </c>
      <c r="E7106" s="17">
        <v>43973</v>
      </c>
      <c r="F7106">
        <v>4031</v>
      </c>
      <c r="G7106">
        <v>138</v>
      </c>
      <c r="H7106">
        <v>4483</v>
      </c>
      <c r="I7106">
        <v>953299</v>
      </c>
      <c r="J7106">
        <v>5852</v>
      </c>
      <c r="K7106">
        <v>624985</v>
      </c>
      <c r="L7106">
        <v>28217</v>
      </c>
      <c r="M7106">
        <v>4443</v>
      </c>
      <c r="N7106">
        <v>213000000</v>
      </c>
    </row>
    <row r="7107" spans="1:14" x14ac:dyDescent="0.3">
      <c r="A7107" t="s">
        <v>9348</v>
      </c>
      <c r="B7107" t="s">
        <v>2194</v>
      </c>
      <c r="C7107" t="s">
        <v>27</v>
      </c>
      <c r="D7107" t="s">
        <v>27</v>
      </c>
      <c r="E7107" s="17">
        <v>44022</v>
      </c>
      <c r="F7107">
        <v>1220</v>
      </c>
      <c r="G7107">
        <v>119</v>
      </c>
      <c r="H7107">
        <v>4100</v>
      </c>
      <c r="I7107">
        <v>954519</v>
      </c>
      <c r="J7107">
        <v>5971</v>
      </c>
      <c r="K7107">
        <v>629085</v>
      </c>
      <c r="L7107">
        <v>12200</v>
      </c>
      <c r="M7107">
        <v>8882</v>
      </c>
      <c r="N7107">
        <v>1380000000</v>
      </c>
    </row>
    <row r="7108" spans="1:14" x14ac:dyDescent="0.3">
      <c r="A7108" t="s">
        <v>9349</v>
      </c>
      <c r="B7108" t="s">
        <v>2187</v>
      </c>
      <c r="C7108" t="s">
        <v>2201</v>
      </c>
      <c r="D7108" t="s">
        <v>2272</v>
      </c>
      <c r="E7108" s="17">
        <v>44217</v>
      </c>
      <c r="F7108">
        <v>660</v>
      </c>
      <c r="G7108">
        <v>101</v>
      </c>
      <c r="H7108">
        <v>2282</v>
      </c>
      <c r="I7108">
        <v>955179</v>
      </c>
      <c r="J7108">
        <v>6072</v>
      </c>
      <c r="K7108">
        <v>631367</v>
      </c>
      <c r="L7108">
        <v>3300</v>
      </c>
      <c r="M7108">
        <v>3918</v>
      </c>
      <c r="N7108">
        <v>83000000</v>
      </c>
    </row>
    <row r="7109" spans="1:14" x14ac:dyDescent="0.3">
      <c r="A7109" t="s">
        <v>9350</v>
      </c>
      <c r="B7109" t="s">
        <v>2190</v>
      </c>
      <c r="C7109" t="s">
        <v>2198</v>
      </c>
      <c r="D7109" t="s">
        <v>2199</v>
      </c>
      <c r="E7109" s="17">
        <v>44208</v>
      </c>
      <c r="F7109">
        <v>3416</v>
      </c>
      <c r="G7109">
        <v>114</v>
      </c>
      <c r="H7109">
        <v>374</v>
      </c>
      <c r="I7109">
        <v>958595</v>
      </c>
      <c r="J7109">
        <v>6186</v>
      </c>
      <c r="K7109">
        <v>631741</v>
      </c>
      <c r="L7109">
        <v>47824</v>
      </c>
      <c r="M7109">
        <v>17578</v>
      </c>
      <c r="N7109">
        <v>213000000</v>
      </c>
    </row>
    <row r="7110" spans="1:14" x14ac:dyDescent="0.3">
      <c r="A7110" t="s">
        <v>9351</v>
      </c>
      <c r="B7110" t="s">
        <v>2211</v>
      </c>
      <c r="C7110" t="s">
        <v>2245</v>
      </c>
      <c r="D7110" t="s">
        <v>2308</v>
      </c>
      <c r="E7110" s="17">
        <v>44411</v>
      </c>
      <c r="F7110">
        <v>329</v>
      </c>
      <c r="G7110">
        <v>13</v>
      </c>
      <c r="H7110">
        <v>2322</v>
      </c>
      <c r="I7110">
        <v>958924</v>
      </c>
      <c r="J7110">
        <v>6199</v>
      </c>
      <c r="K7110">
        <v>634063</v>
      </c>
      <c r="L7110">
        <v>1645</v>
      </c>
      <c r="M7110">
        <v>16677</v>
      </c>
      <c r="N7110">
        <v>331000000</v>
      </c>
    </row>
    <row r="7111" spans="1:14" x14ac:dyDescent="0.3">
      <c r="A7111" t="s">
        <v>9352</v>
      </c>
      <c r="B7111" t="s">
        <v>2187</v>
      </c>
      <c r="C7111" t="s">
        <v>2188</v>
      </c>
      <c r="D7111" t="s">
        <v>2188</v>
      </c>
      <c r="E7111" s="17">
        <v>44365</v>
      </c>
      <c r="F7111">
        <v>377</v>
      </c>
      <c r="G7111">
        <v>91</v>
      </c>
      <c r="H7111">
        <v>1394</v>
      </c>
      <c r="I7111">
        <v>959301</v>
      </c>
      <c r="J7111">
        <v>6290</v>
      </c>
      <c r="K7111">
        <v>635457</v>
      </c>
      <c r="L7111">
        <v>3770</v>
      </c>
      <c r="M7111">
        <v>18623</v>
      </c>
      <c r="N7111">
        <v>83000000</v>
      </c>
    </row>
    <row r="7112" spans="1:14" x14ac:dyDescent="0.3">
      <c r="A7112" t="s">
        <v>9353</v>
      </c>
      <c r="B7112" t="s">
        <v>2211</v>
      </c>
      <c r="C7112" t="s">
        <v>2245</v>
      </c>
      <c r="D7112" t="s">
        <v>2308</v>
      </c>
      <c r="E7112" s="17">
        <v>44523</v>
      </c>
      <c r="F7112">
        <v>3282</v>
      </c>
      <c r="G7112">
        <v>182</v>
      </c>
      <c r="H7112">
        <v>3873</v>
      </c>
      <c r="I7112">
        <v>962583</v>
      </c>
      <c r="J7112">
        <v>6472</v>
      </c>
      <c r="K7112">
        <v>639330</v>
      </c>
      <c r="L7112">
        <v>29538</v>
      </c>
      <c r="M7112">
        <v>15908</v>
      </c>
      <c r="N7112">
        <v>331000000</v>
      </c>
    </row>
    <row r="7113" spans="1:14" x14ac:dyDescent="0.3">
      <c r="A7113" t="s">
        <v>9354</v>
      </c>
      <c r="B7113" t="s">
        <v>2194</v>
      </c>
      <c r="C7113" t="s">
        <v>27</v>
      </c>
      <c r="D7113" t="s">
        <v>27</v>
      </c>
      <c r="E7113" s="17">
        <v>44123</v>
      </c>
      <c r="F7113">
        <v>159</v>
      </c>
      <c r="G7113">
        <v>154</v>
      </c>
      <c r="H7113">
        <v>1555</v>
      </c>
      <c r="I7113">
        <v>962742</v>
      </c>
      <c r="J7113">
        <v>6626</v>
      </c>
      <c r="K7113">
        <v>640885</v>
      </c>
      <c r="L7113">
        <v>1590</v>
      </c>
      <c r="M7113">
        <v>19237</v>
      </c>
      <c r="N7113">
        <v>1380000000</v>
      </c>
    </row>
    <row r="7114" spans="1:14" x14ac:dyDescent="0.3">
      <c r="A7114" t="s">
        <v>9355</v>
      </c>
      <c r="B7114" t="s">
        <v>2187</v>
      </c>
      <c r="C7114" t="s">
        <v>2201</v>
      </c>
      <c r="D7114" t="s">
        <v>2272</v>
      </c>
      <c r="E7114" s="17">
        <v>43839</v>
      </c>
      <c r="F7114">
        <v>4753</v>
      </c>
      <c r="G7114">
        <v>149</v>
      </c>
      <c r="H7114">
        <v>923</v>
      </c>
      <c r="I7114">
        <v>967495</v>
      </c>
      <c r="J7114">
        <v>6775</v>
      </c>
      <c r="K7114">
        <v>641808</v>
      </c>
      <c r="L7114">
        <v>61789</v>
      </c>
      <c r="M7114">
        <v>12102</v>
      </c>
      <c r="N7114">
        <v>83000000</v>
      </c>
    </row>
    <row r="7115" spans="1:14" x14ac:dyDescent="0.3">
      <c r="A7115" t="s">
        <v>9356</v>
      </c>
      <c r="B7115" t="s">
        <v>2190</v>
      </c>
      <c r="C7115" t="s">
        <v>2191</v>
      </c>
      <c r="D7115" t="s">
        <v>2192</v>
      </c>
      <c r="E7115" s="17">
        <v>44101</v>
      </c>
      <c r="F7115">
        <v>1263</v>
      </c>
      <c r="G7115">
        <v>20</v>
      </c>
      <c r="H7115">
        <v>840</v>
      </c>
      <c r="I7115">
        <v>968758</v>
      </c>
      <c r="J7115">
        <v>6795</v>
      </c>
      <c r="K7115">
        <v>642648</v>
      </c>
      <c r="L7115">
        <v>20208</v>
      </c>
      <c r="M7115">
        <v>5217</v>
      </c>
      <c r="N7115">
        <v>213000000</v>
      </c>
    </row>
    <row r="7116" spans="1:14" x14ac:dyDescent="0.3">
      <c r="A7116" t="s">
        <v>9357</v>
      </c>
      <c r="B7116" t="s">
        <v>2206</v>
      </c>
      <c r="C7116" t="s">
        <v>2207</v>
      </c>
      <c r="D7116" t="s">
        <v>2263</v>
      </c>
      <c r="E7116" s="17">
        <v>44217</v>
      </c>
      <c r="F7116">
        <v>4174</v>
      </c>
      <c r="G7116">
        <v>119</v>
      </c>
      <c r="H7116">
        <v>1730</v>
      </c>
      <c r="I7116">
        <v>972932</v>
      </c>
      <c r="J7116">
        <v>6914</v>
      </c>
      <c r="K7116">
        <v>644378</v>
      </c>
      <c r="L7116">
        <v>37566</v>
      </c>
      <c r="M7116">
        <v>4147</v>
      </c>
      <c r="N7116">
        <v>68000000</v>
      </c>
    </row>
    <row r="7117" spans="1:14" x14ac:dyDescent="0.3">
      <c r="A7117" t="s">
        <v>9358</v>
      </c>
      <c r="B7117" t="s">
        <v>2187</v>
      </c>
      <c r="C7117" t="s">
        <v>2338</v>
      </c>
      <c r="D7117" t="s">
        <v>2438</v>
      </c>
      <c r="E7117" s="17">
        <v>43923</v>
      </c>
      <c r="F7117">
        <v>2199</v>
      </c>
      <c r="G7117">
        <v>151</v>
      </c>
      <c r="H7117">
        <v>4072</v>
      </c>
      <c r="I7117">
        <v>975131</v>
      </c>
      <c r="J7117">
        <v>7065</v>
      </c>
      <c r="K7117">
        <v>648450</v>
      </c>
      <c r="L7117">
        <v>13194</v>
      </c>
      <c r="M7117">
        <v>14810</v>
      </c>
      <c r="N7117">
        <v>83000000</v>
      </c>
    </row>
    <row r="7118" spans="1:14" x14ac:dyDescent="0.3">
      <c r="A7118" t="s">
        <v>9359</v>
      </c>
      <c r="B7118" t="s">
        <v>2187</v>
      </c>
      <c r="C7118" t="s">
        <v>2338</v>
      </c>
      <c r="D7118" t="s">
        <v>2339</v>
      </c>
      <c r="E7118" s="17">
        <v>44359</v>
      </c>
      <c r="F7118">
        <v>2564</v>
      </c>
      <c r="G7118">
        <v>18</v>
      </c>
      <c r="H7118">
        <v>4723</v>
      </c>
      <c r="I7118">
        <v>977695</v>
      </c>
      <c r="J7118">
        <v>7083</v>
      </c>
      <c r="K7118">
        <v>653173</v>
      </c>
      <c r="L7118">
        <v>46152</v>
      </c>
      <c r="M7118">
        <v>19241</v>
      </c>
      <c r="N7118">
        <v>83000000</v>
      </c>
    </row>
    <row r="7119" spans="1:14" x14ac:dyDescent="0.3">
      <c r="A7119" t="s">
        <v>9360</v>
      </c>
      <c r="B7119" t="s">
        <v>2187</v>
      </c>
      <c r="C7119" t="s">
        <v>2255</v>
      </c>
      <c r="D7119" t="s">
        <v>2255</v>
      </c>
      <c r="E7119" s="17">
        <v>43984</v>
      </c>
      <c r="F7119">
        <v>2430</v>
      </c>
      <c r="G7119">
        <v>23</v>
      </c>
      <c r="H7119">
        <v>2051</v>
      </c>
      <c r="I7119">
        <v>980125</v>
      </c>
      <c r="J7119">
        <v>7106</v>
      </c>
      <c r="K7119">
        <v>655224</v>
      </c>
      <c r="L7119">
        <v>12150</v>
      </c>
      <c r="M7119">
        <v>11782</v>
      </c>
      <c r="N7119">
        <v>83000000</v>
      </c>
    </row>
    <row r="7120" spans="1:14" x14ac:dyDescent="0.3">
      <c r="A7120" t="s">
        <v>9361</v>
      </c>
      <c r="B7120" t="s">
        <v>2187</v>
      </c>
      <c r="C7120" t="s">
        <v>2255</v>
      </c>
      <c r="D7120" t="s">
        <v>2255</v>
      </c>
      <c r="E7120" s="17">
        <v>44235</v>
      </c>
      <c r="F7120">
        <v>4788</v>
      </c>
      <c r="G7120">
        <v>25</v>
      </c>
      <c r="H7120">
        <v>3910</v>
      </c>
      <c r="I7120">
        <v>984913</v>
      </c>
      <c r="J7120">
        <v>7131</v>
      </c>
      <c r="K7120">
        <v>659134</v>
      </c>
      <c r="L7120">
        <v>90972</v>
      </c>
      <c r="M7120">
        <v>13045</v>
      </c>
      <c r="N7120">
        <v>83000000</v>
      </c>
    </row>
    <row r="7121" spans="1:14" x14ac:dyDescent="0.3">
      <c r="A7121" t="s">
        <v>9362</v>
      </c>
      <c r="B7121" t="s">
        <v>2190</v>
      </c>
      <c r="C7121" t="s">
        <v>2198</v>
      </c>
      <c r="D7121" t="s">
        <v>2199</v>
      </c>
      <c r="E7121" s="17">
        <v>43979</v>
      </c>
      <c r="F7121">
        <v>2037</v>
      </c>
      <c r="G7121">
        <v>152</v>
      </c>
      <c r="H7121">
        <v>1547</v>
      </c>
      <c r="I7121">
        <v>986950</v>
      </c>
      <c r="J7121">
        <v>7283</v>
      </c>
      <c r="K7121">
        <v>660681</v>
      </c>
      <c r="L7121">
        <v>34629</v>
      </c>
      <c r="M7121">
        <v>6373</v>
      </c>
      <c r="N7121">
        <v>213000000</v>
      </c>
    </row>
    <row r="7122" spans="1:14" x14ac:dyDescent="0.3">
      <c r="A7122" t="s">
        <v>9363</v>
      </c>
      <c r="B7122" t="s">
        <v>2190</v>
      </c>
      <c r="C7122" t="s">
        <v>2191</v>
      </c>
      <c r="D7122" t="s">
        <v>2192</v>
      </c>
      <c r="E7122" s="17">
        <v>44097</v>
      </c>
      <c r="F7122">
        <v>2399</v>
      </c>
      <c r="G7122">
        <v>44</v>
      </c>
      <c r="H7122">
        <v>3978</v>
      </c>
      <c r="I7122">
        <v>989349</v>
      </c>
      <c r="J7122">
        <v>7327</v>
      </c>
      <c r="K7122">
        <v>664659</v>
      </c>
      <c r="L7122">
        <v>40783</v>
      </c>
      <c r="M7122">
        <v>8905</v>
      </c>
      <c r="N7122">
        <v>213000000</v>
      </c>
    </row>
    <row r="7123" spans="1:14" x14ac:dyDescent="0.3">
      <c r="A7123" t="s">
        <v>9364</v>
      </c>
      <c r="B7123" t="s">
        <v>2206</v>
      </c>
      <c r="C7123" t="s">
        <v>2232</v>
      </c>
      <c r="D7123" t="s">
        <v>2233</v>
      </c>
      <c r="E7123" s="17">
        <v>44252</v>
      </c>
      <c r="F7123">
        <v>1224</v>
      </c>
      <c r="G7123">
        <v>107</v>
      </c>
      <c r="H7123">
        <v>2453</v>
      </c>
      <c r="I7123">
        <v>990573</v>
      </c>
      <c r="J7123">
        <v>7434</v>
      </c>
      <c r="K7123">
        <v>667112</v>
      </c>
      <c r="L7123">
        <v>18360</v>
      </c>
      <c r="M7123">
        <v>7723</v>
      </c>
      <c r="N7123">
        <v>68000000</v>
      </c>
    </row>
    <row r="7124" spans="1:14" x14ac:dyDescent="0.3">
      <c r="A7124" t="s">
        <v>9365</v>
      </c>
      <c r="B7124" t="s">
        <v>2190</v>
      </c>
      <c r="C7124" t="s">
        <v>2198</v>
      </c>
      <c r="D7124" t="s">
        <v>2306</v>
      </c>
      <c r="E7124" s="17">
        <v>44448</v>
      </c>
      <c r="F7124">
        <v>1988</v>
      </c>
      <c r="G7124">
        <v>156</v>
      </c>
      <c r="H7124">
        <v>1436</v>
      </c>
      <c r="I7124">
        <v>992561</v>
      </c>
      <c r="J7124">
        <v>7590</v>
      </c>
      <c r="K7124">
        <v>668548</v>
      </c>
      <c r="L7124">
        <v>33796</v>
      </c>
      <c r="M7124">
        <v>16993</v>
      </c>
      <c r="N7124">
        <v>213000000</v>
      </c>
    </row>
    <row r="7125" spans="1:14" x14ac:dyDescent="0.3">
      <c r="A7125" t="s">
        <v>9366</v>
      </c>
      <c r="B7125" t="s">
        <v>2190</v>
      </c>
      <c r="C7125" t="s">
        <v>2269</v>
      </c>
      <c r="D7125" t="s">
        <v>2270</v>
      </c>
      <c r="E7125" s="17">
        <v>44302</v>
      </c>
      <c r="F7125">
        <v>865</v>
      </c>
      <c r="G7125">
        <v>138</v>
      </c>
      <c r="H7125">
        <v>3260</v>
      </c>
      <c r="I7125">
        <v>993426</v>
      </c>
      <c r="J7125">
        <v>7728</v>
      </c>
      <c r="K7125">
        <v>671808</v>
      </c>
      <c r="L7125">
        <v>15570</v>
      </c>
      <c r="M7125">
        <v>17888</v>
      </c>
      <c r="N7125">
        <v>213000000</v>
      </c>
    </row>
    <row r="7126" spans="1:14" x14ac:dyDescent="0.3">
      <c r="A7126" t="s">
        <v>9367</v>
      </c>
      <c r="B7126" t="s">
        <v>2194</v>
      </c>
      <c r="C7126" t="s">
        <v>2204</v>
      </c>
      <c r="D7126" t="s">
        <v>2235</v>
      </c>
      <c r="E7126" s="17">
        <v>44377</v>
      </c>
      <c r="F7126">
        <v>390</v>
      </c>
      <c r="G7126">
        <v>23</v>
      </c>
      <c r="H7126">
        <v>2364</v>
      </c>
      <c r="I7126">
        <v>993816</v>
      </c>
      <c r="J7126">
        <v>7751</v>
      </c>
      <c r="K7126">
        <v>674172</v>
      </c>
      <c r="L7126">
        <v>2340</v>
      </c>
      <c r="M7126">
        <v>10814</v>
      </c>
      <c r="N7126">
        <v>1380000000</v>
      </c>
    </row>
    <row r="7127" spans="1:14" x14ac:dyDescent="0.3">
      <c r="A7127" t="s">
        <v>9368</v>
      </c>
      <c r="B7127" t="s">
        <v>2194</v>
      </c>
      <c r="C7127" t="s">
        <v>2221</v>
      </c>
      <c r="D7127" t="s">
        <v>2281</v>
      </c>
      <c r="E7127" s="17">
        <v>44461</v>
      </c>
      <c r="F7127">
        <v>1408</v>
      </c>
      <c r="G7127">
        <v>23</v>
      </c>
      <c r="H7127">
        <v>4614</v>
      </c>
      <c r="I7127">
        <v>995224</v>
      </c>
      <c r="J7127">
        <v>7774</v>
      </c>
      <c r="K7127">
        <v>678786</v>
      </c>
      <c r="L7127">
        <v>16896</v>
      </c>
      <c r="M7127">
        <v>11423</v>
      </c>
      <c r="N7127">
        <v>1380000000</v>
      </c>
    </row>
    <row r="7128" spans="1:14" x14ac:dyDescent="0.3">
      <c r="A7128" t="s">
        <v>9369</v>
      </c>
      <c r="B7128" t="s">
        <v>2211</v>
      </c>
      <c r="C7128" t="s">
        <v>2241</v>
      </c>
      <c r="D7128" t="s">
        <v>2261</v>
      </c>
      <c r="E7128" s="17">
        <v>44356</v>
      </c>
      <c r="F7128">
        <v>4915</v>
      </c>
      <c r="G7128">
        <v>11</v>
      </c>
      <c r="H7128">
        <v>923</v>
      </c>
      <c r="I7128">
        <v>1000139</v>
      </c>
      <c r="J7128">
        <v>7785</v>
      </c>
      <c r="K7128">
        <v>679709</v>
      </c>
      <c r="L7128">
        <v>93385</v>
      </c>
      <c r="M7128">
        <v>6531</v>
      </c>
      <c r="N7128">
        <v>331000000</v>
      </c>
    </row>
    <row r="7129" spans="1:14" x14ac:dyDescent="0.3">
      <c r="A7129" t="s">
        <v>9370</v>
      </c>
      <c r="B7129" t="s">
        <v>2206</v>
      </c>
      <c r="C7129" t="s">
        <v>2232</v>
      </c>
      <c r="D7129" t="s">
        <v>2326</v>
      </c>
      <c r="E7129" s="17">
        <v>44333</v>
      </c>
      <c r="F7129">
        <v>4030</v>
      </c>
      <c r="G7129">
        <v>134</v>
      </c>
      <c r="H7129">
        <v>1450</v>
      </c>
      <c r="I7129">
        <v>4169</v>
      </c>
      <c r="J7129">
        <v>7919</v>
      </c>
      <c r="K7129">
        <v>681159</v>
      </c>
      <c r="L7129">
        <v>20150</v>
      </c>
      <c r="M7129">
        <v>19323</v>
      </c>
      <c r="N7129">
        <v>68000000</v>
      </c>
    </row>
    <row r="7130" spans="1:14" x14ac:dyDescent="0.3">
      <c r="A7130" t="s">
        <v>9371</v>
      </c>
      <c r="B7130" t="s">
        <v>2194</v>
      </c>
      <c r="C7130" t="s">
        <v>2195</v>
      </c>
      <c r="D7130" t="s">
        <v>2296</v>
      </c>
      <c r="E7130" s="17">
        <v>43844</v>
      </c>
      <c r="F7130">
        <v>4435</v>
      </c>
      <c r="G7130">
        <v>167</v>
      </c>
      <c r="H7130">
        <v>1545</v>
      </c>
      <c r="I7130">
        <v>8604</v>
      </c>
      <c r="J7130">
        <v>8086</v>
      </c>
      <c r="K7130">
        <v>682704</v>
      </c>
      <c r="L7130">
        <v>44350</v>
      </c>
      <c r="M7130">
        <v>150</v>
      </c>
      <c r="N7130">
        <v>1380000000</v>
      </c>
    </row>
    <row r="7131" spans="1:14" x14ac:dyDescent="0.3">
      <c r="A7131" t="s">
        <v>9372</v>
      </c>
      <c r="B7131" t="s">
        <v>2206</v>
      </c>
      <c r="C7131" t="s">
        <v>2232</v>
      </c>
      <c r="D7131" t="s">
        <v>2326</v>
      </c>
      <c r="E7131" s="17">
        <v>44482</v>
      </c>
      <c r="F7131">
        <v>1554</v>
      </c>
      <c r="G7131">
        <v>80</v>
      </c>
      <c r="H7131">
        <v>4786</v>
      </c>
      <c r="I7131">
        <v>10158</v>
      </c>
      <c r="J7131">
        <v>8166</v>
      </c>
      <c r="K7131">
        <v>687490</v>
      </c>
      <c r="L7131">
        <v>13986</v>
      </c>
      <c r="M7131">
        <v>10170</v>
      </c>
      <c r="N7131">
        <v>68000000</v>
      </c>
    </row>
    <row r="7132" spans="1:14" x14ac:dyDescent="0.3">
      <c r="A7132" t="s">
        <v>9373</v>
      </c>
      <c r="B7132" t="s">
        <v>2206</v>
      </c>
      <c r="C7132" t="s">
        <v>2257</v>
      </c>
      <c r="D7132" t="s">
        <v>2258</v>
      </c>
      <c r="E7132" s="17">
        <v>44194</v>
      </c>
      <c r="F7132">
        <v>4047</v>
      </c>
      <c r="G7132">
        <v>98</v>
      </c>
      <c r="H7132">
        <v>3813</v>
      </c>
      <c r="I7132">
        <v>14205</v>
      </c>
      <c r="J7132">
        <v>8264</v>
      </c>
      <c r="K7132">
        <v>691303</v>
      </c>
      <c r="L7132">
        <v>76893</v>
      </c>
      <c r="M7132">
        <v>13658</v>
      </c>
      <c r="N7132">
        <v>68000000</v>
      </c>
    </row>
    <row r="7133" spans="1:14" x14ac:dyDescent="0.3">
      <c r="A7133" t="s">
        <v>9374</v>
      </c>
      <c r="B7133" t="s">
        <v>2187</v>
      </c>
      <c r="C7133" t="s">
        <v>2201</v>
      </c>
      <c r="D7133" t="s">
        <v>2272</v>
      </c>
      <c r="E7133" s="17">
        <v>43949</v>
      </c>
      <c r="F7133">
        <v>131</v>
      </c>
      <c r="G7133">
        <v>69</v>
      </c>
      <c r="H7133">
        <v>2904</v>
      </c>
      <c r="I7133">
        <v>14336</v>
      </c>
      <c r="J7133">
        <v>8333</v>
      </c>
      <c r="K7133">
        <v>694207</v>
      </c>
      <c r="L7133">
        <v>1834</v>
      </c>
      <c r="M7133">
        <v>7585</v>
      </c>
      <c r="N7133">
        <v>83000000</v>
      </c>
    </row>
    <row r="7134" spans="1:14" x14ac:dyDescent="0.3">
      <c r="A7134" t="s">
        <v>9375</v>
      </c>
      <c r="B7134" t="s">
        <v>2206</v>
      </c>
      <c r="C7134" t="s">
        <v>2257</v>
      </c>
      <c r="D7134" t="s">
        <v>2258</v>
      </c>
      <c r="E7134" s="17">
        <v>44068</v>
      </c>
      <c r="F7134">
        <v>3679</v>
      </c>
      <c r="G7134">
        <v>78</v>
      </c>
      <c r="H7134">
        <v>2258</v>
      </c>
      <c r="I7134">
        <v>18015</v>
      </c>
      <c r="J7134">
        <v>8411</v>
      </c>
      <c r="K7134">
        <v>696465</v>
      </c>
      <c r="L7134">
        <v>55185</v>
      </c>
      <c r="M7134">
        <v>1191</v>
      </c>
      <c r="N7134">
        <v>68000000</v>
      </c>
    </row>
    <row r="7135" spans="1:14" x14ac:dyDescent="0.3">
      <c r="A7135" t="s">
        <v>9376</v>
      </c>
      <c r="B7135" t="s">
        <v>2187</v>
      </c>
      <c r="C7135" t="s">
        <v>2201</v>
      </c>
      <c r="D7135" t="s">
        <v>2272</v>
      </c>
      <c r="E7135" s="17">
        <v>44376</v>
      </c>
      <c r="F7135">
        <v>3076</v>
      </c>
      <c r="G7135">
        <v>22</v>
      </c>
      <c r="H7135">
        <v>3864</v>
      </c>
      <c r="I7135">
        <v>21091</v>
      </c>
      <c r="J7135">
        <v>8433</v>
      </c>
      <c r="K7135">
        <v>700329</v>
      </c>
      <c r="L7135">
        <v>39988</v>
      </c>
      <c r="M7135">
        <v>12915</v>
      </c>
      <c r="N7135">
        <v>83000000</v>
      </c>
    </row>
    <row r="7136" spans="1:14" x14ac:dyDescent="0.3">
      <c r="A7136" t="s">
        <v>9377</v>
      </c>
      <c r="B7136" t="s">
        <v>2211</v>
      </c>
      <c r="C7136" t="s">
        <v>2241</v>
      </c>
      <c r="D7136" t="s">
        <v>2242</v>
      </c>
      <c r="E7136" s="17">
        <v>43999</v>
      </c>
      <c r="F7136">
        <v>4472</v>
      </c>
      <c r="G7136">
        <v>198</v>
      </c>
      <c r="H7136">
        <v>4542</v>
      </c>
      <c r="I7136">
        <v>25563</v>
      </c>
      <c r="J7136">
        <v>8631</v>
      </c>
      <c r="K7136">
        <v>704871</v>
      </c>
      <c r="L7136">
        <v>35776</v>
      </c>
      <c r="M7136">
        <v>11186</v>
      </c>
      <c r="N7136">
        <v>331000000</v>
      </c>
    </row>
    <row r="7137" spans="1:14" x14ac:dyDescent="0.3">
      <c r="A7137" t="s">
        <v>9378</v>
      </c>
      <c r="B7137" t="s">
        <v>2211</v>
      </c>
      <c r="C7137" t="s">
        <v>2245</v>
      </c>
      <c r="D7137" t="s">
        <v>2308</v>
      </c>
      <c r="E7137" s="17">
        <v>44352</v>
      </c>
      <c r="F7137">
        <v>4735</v>
      </c>
      <c r="G7137">
        <v>122</v>
      </c>
      <c r="H7137">
        <v>69</v>
      </c>
      <c r="I7137">
        <v>30298</v>
      </c>
      <c r="J7137">
        <v>8753</v>
      </c>
      <c r="K7137">
        <v>704940</v>
      </c>
      <c r="L7137">
        <v>42615</v>
      </c>
      <c r="M7137">
        <v>7177</v>
      </c>
      <c r="N7137">
        <v>331000000</v>
      </c>
    </row>
    <row r="7138" spans="1:14" x14ac:dyDescent="0.3">
      <c r="A7138" t="s">
        <v>9379</v>
      </c>
      <c r="B7138" t="s">
        <v>2211</v>
      </c>
      <c r="C7138" t="s">
        <v>2245</v>
      </c>
      <c r="D7138" t="s">
        <v>2308</v>
      </c>
      <c r="E7138" s="17">
        <v>44464</v>
      </c>
      <c r="F7138">
        <v>1521</v>
      </c>
      <c r="G7138">
        <v>37</v>
      </c>
      <c r="H7138">
        <v>1324</v>
      </c>
      <c r="I7138">
        <v>31819</v>
      </c>
      <c r="J7138">
        <v>8790</v>
      </c>
      <c r="K7138">
        <v>706264</v>
      </c>
      <c r="L7138">
        <v>13689</v>
      </c>
      <c r="M7138">
        <v>4995</v>
      </c>
      <c r="N7138">
        <v>331000000</v>
      </c>
    </row>
    <row r="7139" spans="1:14" x14ac:dyDescent="0.3">
      <c r="A7139" t="s">
        <v>9380</v>
      </c>
      <c r="B7139" t="s">
        <v>2187</v>
      </c>
      <c r="C7139" t="s">
        <v>2255</v>
      </c>
      <c r="D7139" t="s">
        <v>2255</v>
      </c>
      <c r="E7139" s="17">
        <v>44487</v>
      </c>
      <c r="F7139">
        <v>3269</v>
      </c>
      <c r="G7139">
        <v>158</v>
      </c>
      <c r="H7139">
        <v>3139</v>
      </c>
      <c r="I7139">
        <v>35088</v>
      </c>
      <c r="J7139">
        <v>8948</v>
      </c>
      <c r="K7139">
        <v>709403</v>
      </c>
      <c r="L7139">
        <v>49035</v>
      </c>
      <c r="M7139">
        <v>3409</v>
      </c>
      <c r="N7139">
        <v>83000000</v>
      </c>
    </row>
    <row r="7140" spans="1:14" x14ac:dyDescent="0.3">
      <c r="A7140" t="s">
        <v>9381</v>
      </c>
      <c r="B7140" t="s">
        <v>2187</v>
      </c>
      <c r="C7140" t="s">
        <v>2255</v>
      </c>
      <c r="D7140" t="s">
        <v>2255</v>
      </c>
      <c r="E7140" s="17">
        <v>44346</v>
      </c>
      <c r="F7140">
        <v>440</v>
      </c>
      <c r="G7140">
        <v>28</v>
      </c>
      <c r="H7140">
        <v>2329</v>
      </c>
      <c r="I7140">
        <v>35528</v>
      </c>
      <c r="J7140">
        <v>8976</v>
      </c>
      <c r="K7140">
        <v>711732</v>
      </c>
      <c r="L7140">
        <v>2640</v>
      </c>
      <c r="M7140">
        <v>18274</v>
      </c>
      <c r="N7140">
        <v>83000000</v>
      </c>
    </row>
    <row r="7141" spans="1:14" x14ac:dyDescent="0.3">
      <c r="A7141" t="s">
        <v>9382</v>
      </c>
      <c r="B7141" t="s">
        <v>2211</v>
      </c>
      <c r="C7141" t="s">
        <v>2241</v>
      </c>
      <c r="D7141" t="s">
        <v>2261</v>
      </c>
      <c r="E7141" s="17">
        <v>44227</v>
      </c>
      <c r="F7141">
        <v>1741</v>
      </c>
      <c r="G7141">
        <v>171</v>
      </c>
      <c r="H7141">
        <v>367</v>
      </c>
      <c r="I7141">
        <v>37269</v>
      </c>
      <c r="J7141">
        <v>9147</v>
      </c>
      <c r="K7141">
        <v>712099</v>
      </c>
      <c r="L7141">
        <v>26115</v>
      </c>
      <c r="M7141">
        <v>110</v>
      </c>
      <c r="N7141">
        <v>331000000</v>
      </c>
    </row>
    <row r="7142" spans="1:14" x14ac:dyDescent="0.3">
      <c r="A7142" t="s">
        <v>9383</v>
      </c>
      <c r="B7142" t="s">
        <v>2187</v>
      </c>
      <c r="C7142" t="s">
        <v>2201</v>
      </c>
      <c r="D7142" t="s">
        <v>2202</v>
      </c>
      <c r="E7142" s="17">
        <v>43936</v>
      </c>
      <c r="F7142">
        <v>1203</v>
      </c>
      <c r="G7142">
        <v>155</v>
      </c>
      <c r="H7142">
        <v>1883</v>
      </c>
      <c r="I7142">
        <v>38472</v>
      </c>
      <c r="J7142">
        <v>9302</v>
      </c>
      <c r="K7142">
        <v>713982</v>
      </c>
      <c r="L7142">
        <v>7218</v>
      </c>
      <c r="M7142">
        <v>17360</v>
      </c>
      <c r="N7142">
        <v>83000000</v>
      </c>
    </row>
    <row r="7143" spans="1:14" x14ac:dyDescent="0.3">
      <c r="A7143" t="s">
        <v>9384</v>
      </c>
      <c r="B7143" t="s">
        <v>2190</v>
      </c>
      <c r="C7143" t="s">
        <v>2269</v>
      </c>
      <c r="D7143" t="s">
        <v>2288</v>
      </c>
      <c r="E7143" s="17">
        <v>43915</v>
      </c>
      <c r="F7143">
        <v>240</v>
      </c>
      <c r="G7143">
        <v>75</v>
      </c>
      <c r="H7143">
        <v>2088</v>
      </c>
      <c r="I7143">
        <v>38712</v>
      </c>
      <c r="J7143">
        <v>9377</v>
      </c>
      <c r="K7143">
        <v>716070</v>
      </c>
      <c r="L7143">
        <v>3120</v>
      </c>
      <c r="M7143">
        <v>9626</v>
      </c>
      <c r="N7143">
        <v>213000000</v>
      </c>
    </row>
    <row r="7144" spans="1:14" x14ac:dyDescent="0.3">
      <c r="A7144" t="s">
        <v>9385</v>
      </c>
      <c r="B7144" t="s">
        <v>2190</v>
      </c>
      <c r="C7144" t="s">
        <v>2269</v>
      </c>
      <c r="D7144" t="s">
        <v>2270</v>
      </c>
      <c r="E7144" s="17">
        <v>44044</v>
      </c>
      <c r="F7144">
        <v>3391</v>
      </c>
      <c r="G7144">
        <v>67</v>
      </c>
      <c r="H7144">
        <v>684</v>
      </c>
      <c r="I7144">
        <v>42103</v>
      </c>
      <c r="J7144">
        <v>9444</v>
      </c>
      <c r="K7144">
        <v>716754</v>
      </c>
      <c r="L7144">
        <v>57647</v>
      </c>
      <c r="M7144">
        <v>7943</v>
      </c>
      <c r="N7144">
        <v>213000000</v>
      </c>
    </row>
    <row r="7145" spans="1:14" x14ac:dyDescent="0.3">
      <c r="A7145" t="s">
        <v>9386</v>
      </c>
      <c r="B7145" t="s">
        <v>2187</v>
      </c>
      <c r="C7145" t="s">
        <v>2201</v>
      </c>
      <c r="D7145" t="s">
        <v>2202</v>
      </c>
      <c r="E7145" s="17">
        <v>43951</v>
      </c>
      <c r="F7145">
        <v>3721</v>
      </c>
      <c r="G7145">
        <v>20</v>
      </c>
      <c r="H7145">
        <v>1773</v>
      </c>
      <c r="I7145">
        <v>45824</v>
      </c>
      <c r="J7145">
        <v>9464</v>
      </c>
      <c r="K7145">
        <v>718527</v>
      </c>
      <c r="L7145">
        <v>59536</v>
      </c>
      <c r="M7145">
        <v>10413</v>
      </c>
      <c r="N7145">
        <v>83000000</v>
      </c>
    </row>
    <row r="7146" spans="1:14" x14ac:dyDescent="0.3">
      <c r="A7146" t="s">
        <v>9387</v>
      </c>
      <c r="B7146" t="s">
        <v>2187</v>
      </c>
      <c r="C7146" t="s">
        <v>2338</v>
      </c>
      <c r="D7146" t="s">
        <v>2339</v>
      </c>
      <c r="E7146" s="17">
        <v>43962</v>
      </c>
      <c r="F7146">
        <v>4118</v>
      </c>
      <c r="G7146">
        <v>8</v>
      </c>
      <c r="H7146">
        <v>3713</v>
      </c>
      <c r="I7146">
        <v>49942</v>
      </c>
      <c r="J7146">
        <v>9472</v>
      </c>
      <c r="K7146">
        <v>722240</v>
      </c>
      <c r="L7146">
        <v>28826</v>
      </c>
      <c r="M7146">
        <v>2133</v>
      </c>
      <c r="N7146">
        <v>83000000</v>
      </c>
    </row>
    <row r="7147" spans="1:14" x14ac:dyDescent="0.3">
      <c r="A7147" t="s">
        <v>9388</v>
      </c>
      <c r="B7147" t="s">
        <v>2194</v>
      </c>
      <c r="C7147" t="s">
        <v>2195</v>
      </c>
      <c r="D7147" t="s">
        <v>2296</v>
      </c>
      <c r="E7147" s="17">
        <v>44027</v>
      </c>
      <c r="F7147">
        <v>1203</v>
      </c>
      <c r="G7147">
        <v>48</v>
      </c>
      <c r="H7147">
        <v>2564</v>
      </c>
      <c r="I7147">
        <v>51145</v>
      </c>
      <c r="J7147">
        <v>9520</v>
      </c>
      <c r="K7147">
        <v>724804</v>
      </c>
      <c r="L7147">
        <v>12030</v>
      </c>
      <c r="M7147">
        <v>14883</v>
      </c>
      <c r="N7147">
        <v>1380000000</v>
      </c>
    </row>
    <row r="7148" spans="1:14" x14ac:dyDescent="0.3">
      <c r="A7148" t="s">
        <v>9389</v>
      </c>
      <c r="B7148" t="s">
        <v>2194</v>
      </c>
      <c r="C7148" t="s">
        <v>2204</v>
      </c>
      <c r="D7148" t="s">
        <v>2235</v>
      </c>
      <c r="E7148" s="17">
        <v>43849</v>
      </c>
      <c r="F7148">
        <v>1887</v>
      </c>
      <c r="G7148">
        <v>97</v>
      </c>
      <c r="H7148">
        <v>3941</v>
      </c>
      <c r="I7148">
        <v>53032</v>
      </c>
      <c r="J7148">
        <v>9617</v>
      </c>
      <c r="K7148">
        <v>728745</v>
      </c>
      <c r="L7148">
        <v>15096</v>
      </c>
      <c r="M7148">
        <v>1706</v>
      </c>
      <c r="N7148">
        <v>1380000000</v>
      </c>
    </row>
    <row r="7149" spans="1:14" x14ac:dyDescent="0.3">
      <c r="A7149" t="s">
        <v>9390</v>
      </c>
      <c r="B7149" t="s">
        <v>2206</v>
      </c>
      <c r="C7149" t="s">
        <v>2232</v>
      </c>
      <c r="D7149" t="s">
        <v>2326</v>
      </c>
      <c r="E7149" s="17">
        <v>44472</v>
      </c>
      <c r="F7149">
        <v>4270</v>
      </c>
      <c r="G7149">
        <v>36</v>
      </c>
      <c r="H7149">
        <v>3201</v>
      </c>
      <c r="I7149">
        <v>57302</v>
      </c>
      <c r="J7149">
        <v>9653</v>
      </c>
      <c r="K7149">
        <v>731946</v>
      </c>
      <c r="L7149">
        <v>34160</v>
      </c>
      <c r="M7149">
        <v>18013</v>
      </c>
      <c r="N7149">
        <v>68000000</v>
      </c>
    </row>
    <row r="7150" spans="1:14" x14ac:dyDescent="0.3">
      <c r="A7150" t="s">
        <v>9391</v>
      </c>
      <c r="B7150" t="s">
        <v>2206</v>
      </c>
      <c r="C7150" t="s">
        <v>2257</v>
      </c>
      <c r="D7150" t="s">
        <v>2290</v>
      </c>
      <c r="E7150" s="17">
        <v>43842</v>
      </c>
      <c r="F7150">
        <v>197</v>
      </c>
      <c r="G7150">
        <v>20</v>
      </c>
      <c r="H7150">
        <v>1920</v>
      </c>
      <c r="I7150">
        <v>57499</v>
      </c>
      <c r="J7150">
        <v>9673</v>
      </c>
      <c r="K7150">
        <v>733866</v>
      </c>
      <c r="L7150">
        <v>1773</v>
      </c>
      <c r="M7150">
        <v>14242</v>
      </c>
      <c r="N7150">
        <v>68000000</v>
      </c>
    </row>
    <row r="7151" spans="1:14" x14ac:dyDescent="0.3">
      <c r="A7151" t="s">
        <v>9392</v>
      </c>
      <c r="B7151" t="s">
        <v>2206</v>
      </c>
      <c r="C7151" t="s">
        <v>2232</v>
      </c>
      <c r="D7151" t="s">
        <v>2326</v>
      </c>
      <c r="E7151" s="17">
        <v>43911</v>
      </c>
      <c r="F7151">
        <v>3525</v>
      </c>
      <c r="G7151">
        <v>187</v>
      </c>
      <c r="H7151">
        <v>687</v>
      </c>
      <c r="I7151">
        <v>61024</v>
      </c>
      <c r="J7151">
        <v>9860</v>
      </c>
      <c r="K7151">
        <v>734553</v>
      </c>
      <c r="L7151">
        <v>31725</v>
      </c>
      <c r="M7151">
        <v>16236</v>
      </c>
      <c r="N7151">
        <v>68000000</v>
      </c>
    </row>
    <row r="7152" spans="1:14" x14ac:dyDescent="0.3">
      <c r="A7152" t="s">
        <v>9393</v>
      </c>
      <c r="B7152" t="s">
        <v>2211</v>
      </c>
      <c r="C7152" t="s">
        <v>2245</v>
      </c>
      <c r="D7152" t="s">
        <v>2246</v>
      </c>
      <c r="E7152" s="17">
        <v>44160</v>
      </c>
      <c r="F7152">
        <v>4194</v>
      </c>
      <c r="G7152">
        <v>22</v>
      </c>
      <c r="H7152">
        <v>3093</v>
      </c>
      <c r="I7152">
        <v>65218</v>
      </c>
      <c r="J7152">
        <v>9882</v>
      </c>
      <c r="K7152">
        <v>737646</v>
      </c>
      <c r="L7152">
        <v>46134</v>
      </c>
      <c r="M7152">
        <v>7747</v>
      </c>
      <c r="N7152">
        <v>331000000</v>
      </c>
    </row>
    <row r="7153" spans="1:14" x14ac:dyDescent="0.3">
      <c r="A7153" t="s">
        <v>9394</v>
      </c>
      <c r="B7153" t="s">
        <v>2190</v>
      </c>
      <c r="C7153" t="s">
        <v>2252</v>
      </c>
      <c r="D7153" t="s">
        <v>2301</v>
      </c>
      <c r="E7153" s="17">
        <v>44222</v>
      </c>
      <c r="F7153">
        <v>744</v>
      </c>
      <c r="G7153">
        <v>137</v>
      </c>
      <c r="H7153">
        <v>2088</v>
      </c>
      <c r="I7153">
        <v>65962</v>
      </c>
      <c r="J7153">
        <v>10019</v>
      </c>
      <c r="K7153">
        <v>739734</v>
      </c>
      <c r="L7153">
        <v>8184</v>
      </c>
      <c r="M7153">
        <v>12718</v>
      </c>
      <c r="N7153">
        <v>213000000</v>
      </c>
    </row>
    <row r="7154" spans="1:14" x14ac:dyDescent="0.3">
      <c r="A7154" t="s">
        <v>9395</v>
      </c>
      <c r="B7154" t="s">
        <v>2211</v>
      </c>
      <c r="C7154" t="s">
        <v>2237</v>
      </c>
      <c r="D7154" t="s">
        <v>2250</v>
      </c>
      <c r="E7154" s="17">
        <v>44467</v>
      </c>
      <c r="F7154">
        <v>452</v>
      </c>
      <c r="G7154">
        <v>69</v>
      </c>
      <c r="H7154">
        <v>152</v>
      </c>
      <c r="I7154">
        <v>66414</v>
      </c>
      <c r="J7154">
        <v>10088</v>
      </c>
      <c r="K7154">
        <v>739886</v>
      </c>
      <c r="L7154">
        <v>8136</v>
      </c>
      <c r="M7154">
        <v>5765</v>
      </c>
      <c r="N7154">
        <v>331000000</v>
      </c>
    </row>
    <row r="7155" spans="1:14" x14ac:dyDescent="0.3">
      <c r="A7155" t="s">
        <v>9396</v>
      </c>
      <c r="B7155" t="s">
        <v>2187</v>
      </c>
      <c r="C7155" t="s">
        <v>2255</v>
      </c>
      <c r="D7155" t="s">
        <v>2255</v>
      </c>
      <c r="E7155" s="17">
        <v>44137</v>
      </c>
      <c r="F7155">
        <v>3262</v>
      </c>
      <c r="G7155">
        <v>148</v>
      </c>
      <c r="H7155">
        <v>4653</v>
      </c>
      <c r="I7155">
        <v>69676</v>
      </c>
      <c r="J7155">
        <v>10236</v>
      </c>
      <c r="K7155">
        <v>744539</v>
      </c>
      <c r="L7155">
        <v>52192</v>
      </c>
      <c r="M7155">
        <v>12945</v>
      </c>
      <c r="N7155">
        <v>83000000</v>
      </c>
    </row>
    <row r="7156" spans="1:14" x14ac:dyDescent="0.3">
      <c r="A7156" t="s">
        <v>9397</v>
      </c>
      <c r="B7156" t="s">
        <v>2194</v>
      </c>
      <c r="C7156" t="s">
        <v>2221</v>
      </c>
      <c r="D7156" t="s">
        <v>2222</v>
      </c>
      <c r="E7156" s="17">
        <v>44097</v>
      </c>
      <c r="F7156">
        <v>3021</v>
      </c>
      <c r="G7156">
        <v>100</v>
      </c>
      <c r="H7156">
        <v>4028</v>
      </c>
      <c r="I7156">
        <v>72697</v>
      </c>
      <c r="J7156">
        <v>10336</v>
      </c>
      <c r="K7156">
        <v>748567</v>
      </c>
      <c r="L7156">
        <v>15105</v>
      </c>
      <c r="M7156">
        <v>13685</v>
      </c>
      <c r="N7156">
        <v>1380000000</v>
      </c>
    </row>
    <row r="7157" spans="1:14" x14ac:dyDescent="0.3">
      <c r="A7157" t="s">
        <v>9398</v>
      </c>
      <c r="B7157" t="s">
        <v>2187</v>
      </c>
      <c r="C7157" t="s">
        <v>2255</v>
      </c>
      <c r="D7157" t="s">
        <v>2255</v>
      </c>
      <c r="E7157" s="17">
        <v>44277</v>
      </c>
      <c r="F7157">
        <v>498</v>
      </c>
      <c r="G7157">
        <v>28</v>
      </c>
      <c r="H7157">
        <v>1070</v>
      </c>
      <c r="I7157">
        <v>73195</v>
      </c>
      <c r="J7157">
        <v>10364</v>
      </c>
      <c r="K7157">
        <v>749637</v>
      </c>
      <c r="L7157">
        <v>4980</v>
      </c>
      <c r="M7157">
        <v>4264</v>
      </c>
      <c r="N7157">
        <v>83000000</v>
      </c>
    </row>
    <row r="7158" spans="1:14" x14ac:dyDescent="0.3">
      <c r="A7158" t="s">
        <v>9399</v>
      </c>
      <c r="B7158" t="s">
        <v>2187</v>
      </c>
      <c r="C7158" t="s">
        <v>2338</v>
      </c>
      <c r="D7158" t="s">
        <v>2339</v>
      </c>
      <c r="E7158" s="17">
        <v>44271</v>
      </c>
      <c r="F7158">
        <v>3687</v>
      </c>
      <c r="G7158">
        <v>58</v>
      </c>
      <c r="H7158">
        <v>3790</v>
      </c>
      <c r="I7158">
        <v>76882</v>
      </c>
      <c r="J7158">
        <v>10422</v>
      </c>
      <c r="K7158">
        <v>753427</v>
      </c>
      <c r="L7158">
        <v>29496</v>
      </c>
      <c r="M7158">
        <v>4412</v>
      </c>
      <c r="N7158">
        <v>83000000</v>
      </c>
    </row>
    <row r="7159" spans="1:14" x14ac:dyDescent="0.3">
      <c r="A7159" t="s">
        <v>9400</v>
      </c>
      <c r="B7159" t="s">
        <v>2194</v>
      </c>
      <c r="C7159" t="s">
        <v>2221</v>
      </c>
      <c r="D7159" t="s">
        <v>2222</v>
      </c>
      <c r="E7159" s="17">
        <v>44482</v>
      </c>
      <c r="F7159">
        <v>3262</v>
      </c>
      <c r="G7159">
        <v>167</v>
      </c>
      <c r="H7159">
        <v>4098</v>
      </c>
      <c r="I7159">
        <v>80144</v>
      </c>
      <c r="J7159">
        <v>10589</v>
      </c>
      <c r="K7159">
        <v>757525</v>
      </c>
      <c r="L7159">
        <v>19572</v>
      </c>
      <c r="M7159">
        <v>18835</v>
      </c>
      <c r="N7159">
        <v>1380000000</v>
      </c>
    </row>
    <row r="7160" spans="1:14" x14ac:dyDescent="0.3">
      <c r="A7160" t="s">
        <v>9401</v>
      </c>
      <c r="B7160" t="s">
        <v>2187</v>
      </c>
      <c r="C7160" t="s">
        <v>2201</v>
      </c>
      <c r="D7160" t="s">
        <v>2202</v>
      </c>
      <c r="E7160" s="17">
        <v>43832</v>
      </c>
      <c r="F7160">
        <v>140</v>
      </c>
      <c r="G7160">
        <v>20</v>
      </c>
      <c r="H7160">
        <v>4871</v>
      </c>
      <c r="I7160">
        <v>80284</v>
      </c>
      <c r="J7160">
        <v>10609</v>
      </c>
      <c r="K7160">
        <v>762396</v>
      </c>
      <c r="L7160">
        <v>1400</v>
      </c>
      <c r="M7160">
        <v>16596</v>
      </c>
      <c r="N7160">
        <v>83000000</v>
      </c>
    </row>
    <row r="7161" spans="1:14" x14ac:dyDescent="0.3">
      <c r="A7161" t="s">
        <v>9402</v>
      </c>
      <c r="B7161" t="s">
        <v>2206</v>
      </c>
      <c r="C7161" t="s">
        <v>2207</v>
      </c>
      <c r="D7161" t="s">
        <v>2263</v>
      </c>
      <c r="E7161" s="17">
        <v>44350</v>
      </c>
      <c r="F7161">
        <v>1714</v>
      </c>
      <c r="G7161">
        <v>85</v>
      </c>
      <c r="H7161">
        <v>1059</v>
      </c>
      <c r="I7161">
        <v>81998</v>
      </c>
      <c r="J7161">
        <v>10694</v>
      </c>
      <c r="K7161">
        <v>763455</v>
      </c>
      <c r="L7161">
        <v>18854</v>
      </c>
      <c r="M7161">
        <v>12255</v>
      </c>
      <c r="N7161">
        <v>68000000</v>
      </c>
    </row>
    <row r="7162" spans="1:14" x14ac:dyDescent="0.3">
      <c r="A7162" t="s">
        <v>9403</v>
      </c>
      <c r="B7162" t="s">
        <v>2194</v>
      </c>
      <c r="C7162" t="s">
        <v>27</v>
      </c>
      <c r="D7162" t="s">
        <v>27</v>
      </c>
      <c r="E7162" s="17">
        <v>44481</v>
      </c>
      <c r="F7162">
        <v>2820</v>
      </c>
      <c r="G7162">
        <v>98</v>
      </c>
      <c r="H7162">
        <v>2858</v>
      </c>
      <c r="I7162">
        <v>84818</v>
      </c>
      <c r="J7162">
        <v>10792</v>
      </c>
      <c r="K7162">
        <v>766313</v>
      </c>
      <c r="L7162">
        <v>16920</v>
      </c>
      <c r="M7162">
        <v>13879</v>
      </c>
      <c r="N7162">
        <v>1380000000</v>
      </c>
    </row>
    <row r="7163" spans="1:14" x14ac:dyDescent="0.3">
      <c r="A7163" t="s">
        <v>9404</v>
      </c>
      <c r="B7163" t="s">
        <v>2187</v>
      </c>
      <c r="C7163" t="s">
        <v>2255</v>
      </c>
      <c r="D7163" t="s">
        <v>2255</v>
      </c>
      <c r="E7163" s="17">
        <v>44466</v>
      </c>
      <c r="F7163">
        <v>2222</v>
      </c>
      <c r="G7163">
        <v>62</v>
      </c>
      <c r="H7163">
        <v>4091</v>
      </c>
      <c r="I7163">
        <v>87040</v>
      </c>
      <c r="J7163">
        <v>10854</v>
      </c>
      <c r="K7163">
        <v>770404</v>
      </c>
      <c r="L7163">
        <v>13332</v>
      </c>
      <c r="M7163">
        <v>17017</v>
      </c>
      <c r="N7163">
        <v>83000000</v>
      </c>
    </row>
    <row r="7164" spans="1:14" x14ac:dyDescent="0.3">
      <c r="A7164" t="s">
        <v>9405</v>
      </c>
      <c r="B7164" t="s">
        <v>2206</v>
      </c>
      <c r="C7164" t="s">
        <v>2257</v>
      </c>
      <c r="D7164" t="s">
        <v>2290</v>
      </c>
      <c r="E7164" s="17">
        <v>44139</v>
      </c>
      <c r="F7164">
        <v>2467</v>
      </c>
      <c r="G7164">
        <v>45</v>
      </c>
      <c r="H7164">
        <v>4338</v>
      </c>
      <c r="I7164">
        <v>89507</v>
      </c>
      <c r="J7164">
        <v>10899</v>
      </c>
      <c r="K7164">
        <v>774742</v>
      </c>
      <c r="L7164">
        <v>34538</v>
      </c>
      <c r="M7164">
        <v>6017</v>
      </c>
      <c r="N7164">
        <v>68000000</v>
      </c>
    </row>
    <row r="7165" spans="1:14" x14ac:dyDescent="0.3">
      <c r="A7165" t="s">
        <v>9406</v>
      </c>
      <c r="B7165" t="s">
        <v>2206</v>
      </c>
      <c r="C7165" t="s">
        <v>2232</v>
      </c>
      <c r="D7165" t="s">
        <v>2326</v>
      </c>
      <c r="E7165" s="17">
        <v>44352</v>
      </c>
      <c r="F7165">
        <v>675</v>
      </c>
      <c r="G7165">
        <v>132</v>
      </c>
      <c r="H7165">
        <v>3821</v>
      </c>
      <c r="I7165">
        <v>90182</v>
      </c>
      <c r="J7165">
        <v>11031</v>
      </c>
      <c r="K7165">
        <v>778563</v>
      </c>
      <c r="L7165">
        <v>10125</v>
      </c>
      <c r="M7165">
        <v>7913</v>
      </c>
      <c r="N7165">
        <v>68000000</v>
      </c>
    </row>
    <row r="7166" spans="1:14" x14ac:dyDescent="0.3">
      <c r="A7166" t="s">
        <v>9407</v>
      </c>
      <c r="B7166" t="s">
        <v>2190</v>
      </c>
      <c r="C7166" t="s">
        <v>2191</v>
      </c>
      <c r="D7166" t="s">
        <v>2192</v>
      </c>
      <c r="E7166" s="17">
        <v>44299</v>
      </c>
      <c r="F7166">
        <v>3505</v>
      </c>
      <c r="G7166">
        <v>14</v>
      </c>
      <c r="H7166">
        <v>1441</v>
      </c>
      <c r="I7166">
        <v>93687</v>
      </c>
      <c r="J7166">
        <v>11045</v>
      </c>
      <c r="K7166">
        <v>780004</v>
      </c>
      <c r="L7166">
        <v>38555</v>
      </c>
      <c r="M7166">
        <v>11201</v>
      </c>
      <c r="N7166">
        <v>213000000</v>
      </c>
    </row>
    <row r="7167" spans="1:14" x14ac:dyDescent="0.3">
      <c r="A7167" t="s">
        <v>9408</v>
      </c>
      <c r="B7167" t="s">
        <v>2206</v>
      </c>
      <c r="C7167" t="s">
        <v>2224</v>
      </c>
      <c r="D7167" t="s">
        <v>2225</v>
      </c>
      <c r="E7167" s="17">
        <v>44042</v>
      </c>
      <c r="F7167">
        <v>3602</v>
      </c>
      <c r="G7167">
        <v>104</v>
      </c>
      <c r="H7167">
        <v>2266</v>
      </c>
      <c r="I7167">
        <v>97289</v>
      </c>
      <c r="J7167">
        <v>11149</v>
      </c>
      <c r="K7167">
        <v>782270</v>
      </c>
      <c r="L7167">
        <v>46826</v>
      </c>
      <c r="M7167">
        <v>9576</v>
      </c>
      <c r="N7167">
        <v>68000000</v>
      </c>
    </row>
    <row r="7168" spans="1:14" x14ac:dyDescent="0.3">
      <c r="A7168" t="s">
        <v>9409</v>
      </c>
      <c r="B7168" t="s">
        <v>2211</v>
      </c>
      <c r="C7168" t="s">
        <v>2237</v>
      </c>
      <c r="D7168" t="s">
        <v>2250</v>
      </c>
      <c r="E7168" s="17">
        <v>43942</v>
      </c>
      <c r="F7168">
        <v>917</v>
      </c>
      <c r="G7168">
        <v>110</v>
      </c>
      <c r="H7168">
        <v>2248</v>
      </c>
      <c r="I7168">
        <v>98206</v>
      </c>
      <c r="J7168">
        <v>11259</v>
      </c>
      <c r="K7168">
        <v>784518</v>
      </c>
      <c r="L7168">
        <v>6419</v>
      </c>
      <c r="M7168">
        <v>2170</v>
      </c>
      <c r="N7168">
        <v>331000000</v>
      </c>
    </row>
    <row r="7169" spans="1:14" x14ac:dyDescent="0.3">
      <c r="A7169" t="s">
        <v>9410</v>
      </c>
      <c r="B7169" t="s">
        <v>2194</v>
      </c>
      <c r="C7169" t="s">
        <v>2221</v>
      </c>
      <c r="D7169" t="s">
        <v>2281</v>
      </c>
      <c r="E7169" s="17">
        <v>43838</v>
      </c>
      <c r="F7169">
        <v>1822</v>
      </c>
      <c r="G7169">
        <v>82</v>
      </c>
      <c r="H7169">
        <v>4489</v>
      </c>
      <c r="I7169">
        <v>100028</v>
      </c>
      <c r="J7169">
        <v>11341</v>
      </c>
      <c r="K7169">
        <v>789007</v>
      </c>
      <c r="L7169">
        <v>12754</v>
      </c>
      <c r="M7169">
        <v>17429</v>
      </c>
      <c r="N7169">
        <v>1380000000</v>
      </c>
    </row>
    <row r="7170" spans="1:14" x14ac:dyDescent="0.3">
      <c r="A7170" t="s">
        <v>9411</v>
      </c>
      <c r="B7170" t="s">
        <v>2194</v>
      </c>
      <c r="C7170" t="s">
        <v>2195</v>
      </c>
      <c r="D7170" t="s">
        <v>2196</v>
      </c>
      <c r="E7170" s="17">
        <v>44307</v>
      </c>
      <c r="F7170">
        <v>3822</v>
      </c>
      <c r="G7170">
        <v>79</v>
      </c>
      <c r="H7170">
        <v>600</v>
      </c>
      <c r="I7170">
        <v>103850</v>
      </c>
      <c r="J7170">
        <v>11420</v>
      </c>
      <c r="K7170">
        <v>789607</v>
      </c>
      <c r="L7170">
        <v>45864</v>
      </c>
      <c r="M7170">
        <v>19673</v>
      </c>
      <c r="N7170">
        <v>1380000000</v>
      </c>
    </row>
    <row r="7171" spans="1:14" x14ac:dyDescent="0.3">
      <c r="A7171" t="s">
        <v>9412</v>
      </c>
      <c r="B7171" t="s">
        <v>2194</v>
      </c>
      <c r="C7171" t="s">
        <v>2221</v>
      </c>
      <c r="D7171" t="s">
        <v>2281</v>
      </c>
      <c r="E7171" s="17">
        <v>44290</v>
      </c>
      <c r="F7171">
        <v>2603</v>
      </c>
      <c r="G7171">
        <v>167</v>
      </c>
      <c r="H7171">
        <v>835</v>
      </c>
      <c r="I7171">
        <v>106453</v>
      </c>
      <c r="J7171">
        <v>11587</v>
      </c>
      <c r="K7171">
        <v>790442</v>
      </c>
      <c r="L7171">
        <v>15618</v>
      </c>
      <c r="M7171">
        <v>18984</v>
      </c>
      <c r="N7171">
        <v>1380000000</v>
      </c>
    </row>
    <row r="7172" spans="1:14" x14ac:dyDescent="0.3">
      <c r="A7172" t="s">
        <v>9413</v>
      </c>
      <c r="B7172" t="s">
        <v>2187</v>
      </c>
      <c r="C7172" t="s">
        <v>2188</v>
      </c>
      <c r="D7172" t="s">
        <v>2188</v>
      </c>
      <c r="E7172" s="17">
        <v>44083</v>
      </c>
      <c r="F7172">
        <v>4803</v>
      </c>
      <c r="G7172">
        <v>110</v>
      </c>
      <c r="H7172">
        <v>399</v>
      </c>
      <c r="I7172">
        <v>111256</v>
      </c>
      <c r="J7172">
        <v>11697</v>
      </c>
      <c r="K7172">
        <v>790841</v>
      </c>
      <c r="L7172">
        <v>62439</v>
      </c>
      <c r="M7172">
        <v>17260</v>
      </c>
      <c r="N7172">
        <v>83000000</v>
      </c>
    </row>
    <row r="7173" spans="1:14" x14ac:dyDescent="0.3">
      <c r="A7173" t="s">
        <v>9414</v>
      </c>
      <c r="B7173" t="s">
        <v>2187</v>
      </c>
      <c r="C7173" t="s">
        <v>2201</v>
      </c>
      <c r="D7173" t="s">
        <v>2202</v>
      </c>
      <c r="E7173" s="17">
        <v>44356</v>
      </c>
      <c r="F7173">
        <v>1730</v>
      </c>
      <c r="G7173">
        <v>106</v>
      </c>
      <c r="H7173">
        <v>2328</v>
      </c>
      <c r="I7173">
        <v>112986</v>
      </c>
      <c r="J7173">
        <v>11803</v>
      </c>
      <c r="K7173">
        <v>793169</v>
      </c>
      <c r="L7173">
        <v>19030</v>
      </c>
      <c r="M7173">
        <v>393</v>
      </c>
      <c r="N7173">
        <v>83000000</v>
      </c>
    </row>
    <row r="7174" spans="1:14" x14ac:dyDescent="0.3">
      <c r="A7174" t="s">
        <v>9415</v>
      </c>
      <c r="B7174" t="s">
        <v>2211</v>
      </c>
      <c r="C7174" t="s">
        <v>2212</v>
      </c>
      <c r="D7174" t="s">
        <v>2213</v>
      </c>
      <c r="E7174" s="17">
        <v>44268</v>
      </c>
      <c r="F7174">
        <v>3428</v>
      </c>
      <c r="G7174">
        <v>86</v>
      </c>
      <c r="H7174">
        <v>1007</v>
      </c>
      <c r="I7174">
        <v>116414</v>
      </c>
      <c r="J7174">
        <v>11889</v>
      </c>
      <c r="K7174">
        <v>794176</v>
      </c>
      <c r="L7174">
        <v>41136</v>
      </c>
      <c r="M7174">
        <v>14246</v>
      </c>
      <c r="N7174">
        <v>331000000</v>
      </c>
    </row>
    <row r="7175" spans="1:14" x14ac:dyDescent="0.3">
      <c r="A7175" t="s">
        <v>9416</v>
      </c>
      <c r="B7175" t="s">
        <v>2206</v>
      </c>
      <c r="C7175" t="s">
        <v>2207</v>
      </c>
      <c r="D7175" t="s">
        <v>2263</v>
      </c>
      <c r="E7175" s="17">
        <v>44491</v>
      </c>
      <c r="F7175">
        <v>4656</v>
      </c>
      <c r="G7175">
        <v>3</v>
      </c>
      <c r="H7175">
        <v>766</v>
      </c>
      <c r="I7175">
        <v>121070</v>
      </c>
      <c r="J7175">
        <v>11892</v>
      </c>
      <c r="K7175">
        <v>794942</v>
      </c>
      <c r="L7175">
        <v>60528</v>
      </c>
      <c r="M7175">
        <v>14596</v>
      </c>
      <c r="N7175">
        <v>68000000</v>
      </c>
    </row>
    <row r="7176" spans="1:14" x14ac:dyDescent="0.3">
      <c r="A7176" t="s">
        <v>9417</v>
      </c>
      <c r="B7176" t="s">
        <v>2187</v>
      </c>
      <c r="C7176" t="s">
        <v>2188</v>
      </c>
      <c r="D7176" t="s">
        <v>2188</v>
      </c>
      <c r="E7176" s="17">
        <v>44066</v>
      </c>
      <c r="F7176">
        <v>4154</v>
      </c>
      <c r="G7176">
        <v>151</v>
      </c>
      <c r="H7176">
        <v>432</v>
      </c>
      <c r="I7176">
        <v>125224</v>
      </c>
      <c r="J7176">
        <v>12043</v>
      </c>
      <c r="K7176">
        <v>795374</v>
      </c>
      <c r="L7176">
        <v>66464</v>
      </c>
      <c r="M7176">
        <v>18955</v>
      </c>
      <c r="N7176">
        <v>83000000</v>
      </c>
    </row>
    <row r="7177" spans="1:14" x14ac:dyDescent="0.3">
      <c r="A7177" t="s">
        <v>9418</v>
      </c>
      <c r="B7177" t="s">
        <v>2206</v>
      </c>
      <c r="C7177" t="s">
        <v>2207</v>
      </c>
      <c r="D7177" t="s">
        <v>2263</v>
      </c>
      <c r="E7177" s="17">
        <v>44136</v>
      </c>
      <c r="F7177">
        <v>3718</v>
      </c>
      <c r="G7177">
        <v>41</v>
      </c>
      <c r="H7177">
        <v>399</v>
      </c>
      <c r="I7177">
        <v>128942</v>
      </c>
      <c r="J7177">
        <v>12084</v>
      </c>
      <c r="K7177">
        <v>795773</v>
      </c>
      <c r="L7177">
        <v>66924</v>
      </c>
      <c r="M7177">
        <v>1768</v>
      </c>
      <c r="N7177">
        <v>68000000</v>
      </c>
    </row>
    <row r="7178" spans="1:14" x14ac:dyDescent="0.3">
      <c r="A7178" t="s">
        <v>9419</v>
      </c>
      <c r="B7178" t="s">
        <v>2206</v>
      </c>
      <c r="C7178" t="s">
        <v>2207</v>
      </c>
      <c r="D7178" t="s">
        <v>2208</v>
      </c>
      <c r="E7178" s="17">
        <v>44308</v>
      </c>
      <c r="F7178">
        <v>1624</v>
      </c>
      <c r="G7178">
        <v>118</v>
      </c>
      <c r="H7178">
        <v>328</v>
      </c>
      <c r="I7178">
        <v>130566</v>
      </c>
      <c r="J7178">
        <v>12202</v>
      </c>
      <c r="K7178">
        <v>796101</v>
      </c>
      <c r="L7178">
        <v>11368</v>
      </c>
      <c r="M7178">
        <v>232</v>
      </c>
      <c r="N7178">
        <v>68000000</v>
      </c>
    </row>
    <row r="7179" spans="1:14" x14ac:dyDescent="0.3">
      <c r="A7179" t="s">
        <v>9420</v>
      </c>
      <c r="B7179" t="s">
        <v>2187</v>
      </c>
      <c r="C7179" t="s">
        <v>2338</v>
      </c>
      <c r="D7179" t="s">
        <v>2339</v>
      </c>
      <c r="E7179" s="17">
        <v>44509</v>
      </c>
      <c r="F7179">
        <v>1806</v>
      </c>
      <c r="G7179">
        <v>25</v>
      </c>
      <c r="H7179">
        <v>4730</v>
      </c>
      <c r="I7179">
        <v>132372</v>
      </c>
      <c r="J7179">
        <v>12227</v>
      </c>
      <c r="K7179">
        <v>800831</v>
      </c>
      <c r="L7179">
        <v>18060</v>
      </c>
      <c r="M7179">
        <v>12575</v>
      </c>
      <c r="N7179">
        <v>83000000</v>
      </c>
    </row>
    <row r="7180" spans="1:14" x14ac:dyDescent="0.3">
      <c r="A7180" t="s">
        <v>9421</v>
      </c>
      <c r="B7180" t="s">
        <v>2187</v>
      </c>
      <c r="C7180" t="s">
        <v>2201</v>
      </c>
      <c r="D7180" t="s">
        <v>2272</v>
      </c>
      <c r="E7180" s="17">
        <v>43850</v>
      </c>
      <c r="F7180">
        <v>4358</v>
      </c>
      <c r="G7180">
        <v>105</v>
      </c>
      <c r="H7180">
        <v>1771</v>
      </c>
      <c r="I7180">
        <v>136730</v>
      </c>
      <c r="J7180">
        <v>12332</v>
      </c>
      <c r="K7180">
        <v>802602</v>
      </c>
      <c r="L7180">
        <v>78444</v>
      </c>
      <c r="M7180">
        <v>3569</v>
      </c>
      <c r="N7180">
        <v>83000000</v>
      </c>
    </row>
    <row r="7181" spans="1:14" x14ac:dyDescent="0.3">
      <c r="A7181" t="s">
        <v>9422</v>
      </c>
      <c r="B7181" t="s">
        <v>2211</v>
      </c>
      <c r="C7181" t="s">
        <v>2212</v>
      </c>
      <c r="D7181" t="s">
        <v>2328</v>
      </c>
      <c r="E7181" s="17">
        <v>44046</v>
      </c>
      <c r="F7181">
        <v>1454</v>
      </c>
      <c r="G7181">
        <v>193</v>
      </c>
      <c r="H7181">
        <v>1612</v>
      </c>
      <c r="I7181">
        <v>138184</v>
      </c>
      <c r="J7181">
        <v>12525</v>
      </c>
      <c r="K7181">
        <v>804214</v>
      </c>
      <c r="L7181">
        <v>17448</v>
      </c>
      <c r="M7181">
        <v>15271</v>
      </c>
      <c r="N7181">
        <v>331000000</v>
      </c>
    </row>
    <row r="7182" spans="1:14" x14ac:dyDescent="0.3">
      <c r="A7182" t="s">
        <v>9423</v>
      </c>
      <c r="B7182" t="s">
        <v>2190</v>
      </c>
      <c r="C7182" t="s">
        <v>2198</v>
      </c>
      <c r="D7182" t="s">
        <v>2199</v>
      </c>
      <c r="E7182" s="17">
        <v>43965</v>
      </c>
      <c r="F7182">
        <v>353</v>
      </c>
      <c r="G7182">
        <v>103</v>
      </c>
      <c r="H7182">
        <v>4173</v>
      </c>
      <c r="I7182">
        <v>138537</v>
      </c>
      <c r="J7182">
        <v>12628</v>
      </c>
      <c r="K7182">
        <v>808387</v>
      </c>
      <c r="L7182">
        <v>1765</v>
      </c>
      <c r="M7182">
        <v>5905</v>
      </c>
      <c r="N7182">
        <v>213000000</v>
      </c>
    </row>
    <row r="7183" spans="1:14" x14ac:dyDescent="0.3">
      <c r="A7183" t="s">
        <v>9424</v>
      </c>
      <c r="B7183" t="s">
        <v>2194</v>
      </c>
      <c r="C7183" t="s">
        <v>2221</v>
      </c>
      <c r="D7183" t="s">
        <v>2222</v>
      </c>
      <c r="E7183" s="17">
        <v>43959</v>
      </c>
      <c r="F7183">
        <v>2933</v>
      </c>
      <c r="G7183">
        <v>7</v>
      </c>
      <c r="H7183">
        <v>4427</v>
      </c>
      <c r="I7183">
        <v>141470</v>
      </c>
      <c r="J7183">
        <v>12635</v>
      </c>
      <c r="K7183">
        <v>812814</v>
      </c>
      <c r="L7183">
        <v>55727</v>
      </c>
      <c r="M7183">
        <v>17215</v>
      </c>
      <c r="N7183">
        <v>1380000000</v>
      </c>
    </row>
    <row r="7184" spans="1:14" x14ac:dyDescent="0.3">
      <c r="A7184" t="s">
        <v>9425</v>
      </c>
      <c r="B7184" t="s">
        <v>2187</v>
      </c>
      <c r="C7184" t="s">
        <v>2255</v>
      </c>
      <c r="D7184" t="s">
        <v>2255</v>
      </c>
      <c r="E7184" s="17">
        <v>44240</v>
      </c>
      <c r="F7184">
        <v>940</v>
      </c>
      <c r="G7184">
        <v>72</v>
      </c>
      <c r="H7184">
        <v>4245</v>
      </c>
      <c r="I7184">
        <v>142410</v>
      </c>
      <c r="J7184">
        <v>12707</v>
      </c>
      <c r="K7184">
        <v>817059</v>
      </c>
      <c r="L7184">
        <v>15980</v>
      </c>
      <c r="M7184">
        <v>8278</v>
      </c>
      <c r="N7184">
        <v>83000000</v>
      </c>
    </row>
    <row r="7185" spans="1:14" x14ac:dyDescent="0.3">
      <c r="A7185" t="s">
        <v>9426</v>
      </c>
      <c r="B7185" t="s">
        <v>2187</v>
      </c>
      <c r="C7185" t="s">
        <v>2255</v>
      </c>
      <c r="D7185" t="s">
        <v>2255</v>
      </c>
      <c r="E7185" s="17">
        <v>44252</v>
      </c>
      <c r="F7185">
        <v>3945</v>
      </c>
      <c r="G7185">
        <v>193</v>
      </c>
      <c r="H7185">
        <v>2004</v>
      </c>
      <c r="I7185">
        <v>146355</v>
      </c>
      <c r="J7185">
        <v>12900</v>
      </c>
      <c r="K7185">
        <v>819063</v>
      </c>
      <c r="L7185">
        <v>39450</v>
      </c>
      <c r="M7185">
        <v>7040</v>
      </c>
      <c r="N7185">
        <v>83000000</v>
      </c>
    </row>
    <row r="7186" spans="1:14" x14ac:dyDescent="0.3">
      <c r="A7186" t="s">
        <v>9427</v>
      </c>
      <c r="B7186" t="s">
        <v>2206</v>
      </c>
      <c r="C7186" t="s">
        <v>2232</v>
      </c>
      <c r="D7186" t="s">
        <v>2233</v>
      </c>
      <c r="E7186" s="17">
        <v>44124</v>
      </c>
      <c r="F7186">
        <v>4142</v>
      </c>
      <c r="G7186">
        <v>77</v>
      </c>
      <c r="H7186">
        <v>3010</v>
      </c>
      <c r="I7186">
        <v>150497</v>
      </c>
      <c r="J7186">
        <v>12977</v>
      </c>
      <c r="K7186">
        <v>822073</v>
      </c>
      <c r="L7186">
        <v>28994</v>
      </c>
      <c r="M7186">
        <v>10409</v>
      </c>
      <c r="N7186">
        <v>68000000</v>
      </c>
    </row>
    <row r="7187" spans="1:14" x14ac:dyDescent="0.3">
      <c r="A7187" t="s">
        <v>9428</v>
      </c>
      <c r="B7187" t="s">
        <v>2190</v>
      </c>
      <c r="C7187" t="s">
        <v>2252</v>
      </c>
      <c r="D7187" t="s">
        <v>2301</v>
      </c>
      <c r="E7187" s="17">
        <v>44076</v>
      </c>
      <c r="F7187">
        <v>4848</v>
      </c>
      <c r="G7187">
        <v>147</v>
      </c>
      <c r="H7187">
        <v>4245</v>
      </c>
      <c r="I7187">
        <v>155345</v>
      </c>
      <c r="J7187">
        <v>13124</v>
      </c>
      <c r="K7187">
        <v>826318</v>
      </c>
      <c r="L7187">
        <v>87264</v>
      </c>
      <c r="M7187">
        <v>7761</v>
      </c>
      <c r="N7187">
        <v>213000000</v>
      </c>
    </row>
    <row r="7188" spans="1:14" x14ac:dyDescent="0.3">
      <c r="A7188" t="s">
        <v>9429</v>
      </c>
      <c r="B7188" t="s">
        <v>2187</v>
      </c>
      <c r="C7188" t="s">
        <v>2201</v>
      </c>
      <c r="D7188" t="s">
        <v>2272</v>
      </c>
      <c r="E7188" s="17">
        <v>44531</v>
      </c>
      <c r="F7188">
        <v>229</v>
      </c>
      <c r="G7188">
        <v>65</v>
      </c>
      <c r="H7188">
        <v>1608</v>
      </c>
      <c r="I7188">
        <v>155574</v>
      </c>
      <c r="J7188">
        <v>13189</v>
      </c>
      <c r="K7188">
        <v>827926</v>
      </c>
      <c r="L7188">
        <v>2748</v>
      </c>
      <c r="M7188">
        <v>16221</v>
      </c>
      <c r="N7188">
        <v>83000000</v>
      </c>
    </row>
    <row r="7189" spans="1:14" x14ac:dyDescent="0.3">
      <c r="A7189" t="s">
        <v>9430</v>
      </c>
      <c r="B7189" t="s">
        <v>2190</v>
      </c>
      <c r="C7189" t="s">
        <v>2191</v>
      </c>
      <c r="D7189" t="s">
        <v>2192</v>
      </c>
      <c r="E7189" s="17">
        <v>44386</v>
      </c>
      <c r="F7189">
        <v>3482</v>
      </c>
      <c r="G7189">
        <v>67</v>
      </c>
      <c r="H7189">
        <v>3118</v>
      </c>
      <c r="I7189">
        <v>159056</v>
      </c>
      <c r="J7189">
        <v>13256</v>
      </c>
      <c r="K7189">
        <v>831044</v>
      </c>
      <c r="L7189">
        <v>45266</v>
      </c>
      <c r="M7189">
        <v>9426</v>
      </c>
      <c r="N7189">
        <v>213000000</v>
      </c>
    </row>
    <row r="7190" spans="1:14" x14ac:dyDescent="0.3">
      <c r="A7190" t="s">
        <v>9431</v>
      </c>
      <c r="B7190" t="s">
        <v>2194</v>
      </c>
      <c r="C7190" t="s">
        <v>2204</v>
      </c>
      <c r="D7190" t="s">
        <v>25</v>
      </c>
      <c r="E7190" s="17">
        <v>43916</v>
      </c>
      <c r="F7190">
        <v>4852</v>
      </c>
      <c r="G7190">
        <v>98</v>
      </c>
      <c r="H7190">
        <v>361</v>
      </c>
      <c r="I7190">
        <v>163908</v>
      </c>
      <c r="J7190">
        <v>13354</v>
      </c>
      <c r="K7190">
        <v>831405</v>
      </c>
      <c r="L7190">
        <v>82484</v>
      </c>
      <c r="M7190">
        <v>5659</v>
      </c>
      <c r="N7190">
        <v>1380000000</v>
      </c>
    </row>
    <row r="7191" spans="1:14" x14ac:dyDescent="0.3">
      <c r="A7191" t="s">
        <v>9432</v>
      </c>
      <c r="B7191" t="s">
        <v>2206</v>
      </c>
      <c r="C7191" t="s">
        <v>2232</v>
      </c>
      <c r="D7191" t="s">
        <v>2233</v>
      </c>
      <c r="E7191" s="17">
        <v>44386</v>
      </c>
      <c r="F7191">
        <v>4857</v>
      </c>
      <c r="G7191">
        <v>182</v>
      </c>
      <c r="H7191">
        <v>1716</v>
      </c>
      <c r="I7191">
        <v>168765</v>
      </c>
      <c r="J7191">
        <v>13536</v>
      </c>
      <c r="K7191">
        <v>833121</v>
      </c>
      <c r="L7191">
        <v>87426</v>
      </c>
      <c r="M7191">
        <v>3877</v>
      </c>
      <c r="N7191">
        <v>68000000</v>
      </c>
    </row>
    <row r="7192" spans="1:14" x14ac:dyDescent="0.3">
      <c r="A7192" t="s">
        <v>9433</v>
      </c>
      <c r="B7192" t="s">
        <v>2211</v>
      </c>
      <c r="C7192" t="s">
        <v>2241</v>
      </c>
      <c r="D7192" t="s">
        <v>2242</v>
      </c>
      <c r="E7192" s="17">
        <v>44205</v>
      </c>
      <c r="F7192">
        <v>237</v>
      </c>
      <c r="G7192">
        <v>77</v>
      </c>
      <c r="H7192">
        <v>2421</v>
      </c>
      <c r="I7192">
        <v>169002</v>
      </c>
      <c r="J7192">
        <v>13613</v>
      </c>
      <c r="K7192">
        <v>835542</v>
      </c>
      <c r="L7192">
        <v>4029</v>
      </c>
      <c r="M7192">
        <v>12319</v>
      </c>
      <c r="N7192">
        <v>331000000</v>
      </c>
    </row>
    <row r="7193" spans="1:14" x14ac:dyDescent="0.3">
      <c r="A7193" t="s">
        <v>9434</v>
      </c>
      <c r="B7193" t="s">
        <v>2194</v>
      </c>
      <c r="C7193" t="s">
        <v>2221</v>
      </c>
      <c r="D7193" t="s">
        <v>2281</v>
      </c>
      <c r="E7193" s="17">
        <v>44276</v>
      </c>
      <c r="F7193">
        <v>3772</v>
      </c>
      <c r="G7193">
        <v>84</v>
      </c>
      <c r="H7193">
        <v>4190</v>
      </c>
      <c r="I7193">
        <v>172774</v>
      </c>
      <c r="J7193">
        <v>13697</v>
      </c>
      <c r="K7193">
        <v>839732</v>
      </c>
      <c r="L7193">
        <v>33948</v>
      </c>
      <c r="M7193">
        <v>19766</v>
      </c>
      <c r="N7193">
        <v>1380000000</v>
      </c>
    </row>
    <row r="7194" spans="1:14" x14ac:dyDescent="0.3">
      <c r="A7194" t="s">
        <v>9435</v>
      </c>
      <c r="B7194" t="s">
        <v>2190</v>
      </c>
      <c r="C7194" t="s">
        <v>2191</v>
      </c>
      <c r="D7194" t="s">
        <v>2285</v>
      </c>
      <c r="E7194" s="17">
        <v>44208</v>
      </c>
      <c r="F7194">
        <v>4173</v>
      </c>
      <c r="G7194">
        <v>78</v>
      </c>
      <c r="H7194">
        <v>3461</v>
      </c>
      <c r="I7194">
        <v>176947</v>
      </c>
      <c r="J7194">
        <v>13775</v>
      </c>
      <c r="K7194">
        <v>843193</v>
      </c>
      <c r="L7194">
        <v>25038</v>
      </c>
      <c r="M7194">
        <v>344</v>
      </c>
      <c r="N7194">
        <v>213000000</v>
      </c>
    </row>
    <row r="7195" spans="1:14" x14ac:dyDescent="0.3">
      <c r="A7195" t="s">
        <v>9436</v>
      </c>
      <c r="B7195" t="s">
        <v>2190</v>
      </c>
      <c r="C7195" t="s">
        <v>2269</v>
      </c>
      <c r="D7195" t="s">
        <v>2288</v>
      </c>
      <c r="E7195" s="17">
        <v>44220</v>
      </c>
      <c r="F7195">
        <v>2781</v>
      </c>
      <c r="G7195">
        <v>38</v>
      </c>
      <c r="H7195">
        <v>3981</v>
      </c>
      <c r="I7195">
        <v>179728</v>
      </c>
      <c r="J7195">
        <v>13813</v>
      </c>
      <c r="K7195">
        <v>847174</v>
      </c>
      <c r="L7195">
        <v>52839</v>
      </c>
      <c r="M7195">
        <v>1160</v>
      </c>
      <c r="N7195">
        <v>213000000</v>
      </c>
    </row>
    <row r="7196" spans="1:14" x14ac:dyDescent="0.3">
      <c r="A7196" t="s">
        <v>9437</v>
      </c>
      <c r="B7196" t="s">
        <v>2194</v>
      </c>
      <c r="C7196" t="s">
        <v>27</v>
      </c>
      <c r="D7196" t="s">
        <v>27</v>
      </c>
      <c r="E7196" s="17">
        <v>44487</v>
      </c>
      <c r="F7196">
        <v>2606</v>
      </c>
      <c r="G7196">
        <v>49</v>
      </c>
      <c r="H7196">
        <v>2129</v>
      </c>
      <c r="I7196">
        <v>182334</v>
      </c>
      <c r="J7196">
        <v>13862</v>
      </c>
      <c r="K7196">
        <v>849303</v>
      </c>
      <c r="L7196">
        <v>28666</v>
      </c>
      <c r="M7196">
        <v>483</v>
      </c>
      <c r="N7196">
        <v>1380000000</v>
      </c>
    </row>
    <row r="7197" spans="1:14" x14ac:dyDescent="0.3">
      <c r="A7197" t="s">
        <v>9438</v>
      </c>
      <c r="B7197" t="s">
        <v>2190</v>
      </c>
      <c r="C7197" t="s">
        <v>2198</v>
      </c>
      <c r="D7197" t="s">
        <v>2306</v>
      </c>
      <c r="E7197" s="17">
        <v>43881</v>
      </c>
      <c r="F7197">
        <v>1984</v>
      </c>
      <c r="G7197">
        <v>19</v>
      </c>
      <c r="H7197">
        <v>4728</v>
      </c>
      <c r="I7197">
        <v>184318</v>
      </c>
      <c r="J7197">
        <v>13881</v>
      </c>
      <c r="K7197">
        <v>854031</v>
      </c>
      <c r="L7197">
        <v>37696</v>
      </c>
      <c r="M7197">
        <v>15871</v>
      </c>
      <c r="N7197">
        <v>213000000</v>
      </c>
    </row>
    <row r="7198" spans="1:14" x14ac:dyDescent="0.3">
      <c r="A7198" t="s">
        <v>9439</v>
      </c>
      <c r="B7198" t="s">
        <v>2211</v>
      </c>
      <c r="C7198" t="s">
        <v>2245</v>
      </c>
      <c r="D7198" t="s">
        <v>2246</v>
      </c>
      <c r="E7198" s="17">
        <v>44072</v>
      </c>
      <c r="F7198">
        <v>3095</v>
      </c>
      <c r="G7198">
        <v>69</v>
      </c>
      <c r="H7198">
        <v>2460</v>
      </c>
      <c r="I7198">
        <v>187413</v>
      </c>
      <c r="J7198">
        <v>13950</v>
      </c>
      <c r="K7198">
        <v>856491</v>
      </c>
      <c r="L7198">
        <v>49520</v>
      </c>
      <c r="M7198">
        <v>1828</v>
      </c>
      <c r="N7198">
        <v>331000000</v>
      </c>
    </row>
    <row r="7199" spans="1:14" x14ac:dyDescent="0.3">
      <c r="A7199" t="s">
        <v>9440</v>
      </c>
      <c r="B7199" t="s">
        <v>2211</v>
      </c>
      <c r="C7199" t="s">
        <v>2212</v>
      </c>
      <c r="D7199" t="s">
        <v>2328</v>
      </c>
      <c r="E7199" s="17">
        <v>44124</v>
      </c>
      <c r="F7199">
        <v>1052</v>
      </c>
      <c r="G7199">
        <v>155</v>
      </c>
      <c r="H7199">
        <v>2050</v>
      </c>
      <c r="I7199">
        <v>188465</v>
      </c>
      <c r="J7199">
        <v>14105</v>
      </c>
      <c r="K7199">
        <v>858541</v>
      </c>
      <c r="L7199">
        <v>10520</v>
      </c>
      <c r="M7199">
        <v>6720</v>
      </c>
      <c r="N7199">
        <v>331000000</v>
      </c>
    </row>
    <row r="7200" spans="1:14" x14ac:dyDescent="0.3">
      <c r="A7200" t="s">
        <v>9441</v>
      </c>
      <c r="B7200" t="s">
        <v>2190</v>
      </c>
      <c r="C7200" t="s">
        <v>2252</v>
      </c>
      <c r="D7200" t="s">
        <v>2253</v>
      </c>
      <c r="E7200" s="17">
        <v>44393</v>
      </c>
      <c r="F7200">
        <v>350</v>
      </c>
      <c r="G7200">
        <v>116</v>
      </c>
      <c r="H7200">
        <v>4108</v>
      </c>
      <c r="I7200">
        <v>188815</v>
      </c>
      <c r="J7200">
        <v>14221</v>
      </c>
      <c r="K7200">
        <v>862649</v>
      </c>
      <c r="L7200">
        <v>3500</v>
      </c>
      <c r="M7200">
        <v>16699</v>
      </c>
      <c r="N7200">
        <v>213000000</v>
      </c>
    </row>
    <row r="7201" spans="1:14" x14ac:dyDescent="0.3">
      <c r="A7201" t="s">
        <v>9442</v>
      </c>
      <c r="B7201" t="s">
        <v>2190</v>
      </c>
      <c r="C7201" t="s">
        <v>2191</v>
      </c>
      <c r="D7201" t="s">
        <v>2192</v>
      </c>
      <c r="E7201" s="17">
        <v>44096</v>
      </c>
      <c r="F7201">
        <v>912</v>
      </c>
      <c r="G7201">
        <v>111</v>
      </c>
      <c r="H7201">
        <v>4259</v>
      </c>
      <c r="I7201">
        <v>189727</v>
      </c>
      <c r="J7201">
        <v>14332</v>
      </c>
      <c r="K7201">
        <v>866908</v>
      </c>
      <c r="L7201">
        <v>14592</v>
      </c>
      <c r="M7201">
        <v>13212</v>
      </c>
      <c r="N7201">
        <v>213000000</v>
      </c>
    </row>
    <row r="7202" spans="1:14" x14ac:dyDescent="0.3">
      <c r="A7202" t="s">
        <v>9443</v>
      </c>
      <c r="B7202" t="s">
        <v>2211</v>
      </c>
      <c r="C7202" t="s">
        <v>2237</v>
      </c>
      <c r="D7202" t="s">
        <v>2238</v>
      </c>
      <c r="E7202" s="17">
        <v>43950</v>
      </c>
      <c r="F7202">
        <v>4445</v>
      </c>
      <c r="G7202">
        <v>170</v>
      </c>
      <c r="H7202">
        <v>4712</v>
      </c>
      <c r="I7202">
        <v>194172</v>
      </c>
      <c r="J7202">
        <v>14502</v>
      </c>
      <c r="K7202">
        <v>871620</v>
      </c>
      <c r="L7202">
        <v>22225</v>
      </c>
      <c r="M7202">
        <v>10068</v>
      </c>
      <c r="N7202">
        <v>331000000</v>
      </c>
    </row>
    <row r="7203" spans="1:14" x14ac:dyDescent="0.3">
      <c r="A7203" t="s">
        <v>9444</v>
      </c>
      <c r="B7203" t="s">
        <v>2190</v>
      </c>
      <c r="C7203" t="s">
        <v>2191</v>
      </c>
      <c r="D7203" t="s">
        <v>2192</v>
      </c>
      <c r="E7203" s="17">
        <v>44542</v>
      </c>
      <c r="F7203">
        <v>1304</v>
      </c>
      <c r="G7203">
        <v>193</v>
      </c>
      <c r="H7203">
        <v>1368</v>
      </c>
      <c r="I7203">
        <v>195476</v>
      </c>
      <c r="J7203">
        <v>14695</v>
      </c>
      <c r="K7203">
        <v>872988</v>
      </c>
      <c r="L7203">
        <v>24776</v>
      </c>
      <c r="M7203">
        <v>13374</v>
      </c>
      <c r="N7203">
        <v>213000000</v>
      </c>
    </row>
    <row r="7204" spans="1:14" x14ac:dyDescent="0.3">
      <c r="A7204" t="s">
        <v>9445</v>
      </c>
      <c r="B7204" t="s">
        <v>2187</v>
      </c>
      <c r="C7204" t="s">
        <v>2255</v>
      </c>
      <c r="D7204" t="s">
        <v>2255</v>
      </c>
      <c r="E7204" s="17">
        <v>44078</v>
      </c>
      <c r="F7204">
        <v>2523</v>
      </c>
      <c r="G7204">
        <v>27</v>
      </c>
      <c r="H7204">
        <v>4261</v>
      </c>
      <c r="I7204">
        <v>197999</v>
      </c>
      <c r="J7204">
        <v>14722</v>
      </c>
      <c r="K7204">
        <v>877249</v>
      </c>
      <c r="L7204">
        <v>12615</v>
      </c>
      <c r="M7204">
        <v>2329</v>
      </c>
      <c r="N7204">
        <v>83000000</v>
      </c>
    </row>
    <row r="7205" spans="1:14" x14ac:dyDescent="0.3">
      <c r="A7205" t="s">
        <v>9446</v>
      </c>
      <c r="B7205" t="s">
        <v>2206</v>
      </c>
      <c r="C7205" t="s">
        <v>2224</v>
      </c>
      <c r="D7205" t="s">
        <v>2225</v>
      </c>
      <c r="E7205" s="17">
        <v>43900</v>
      </c>
      <c r="F7205">
        <v>291</v>
      </c>
      <c r="G7205">
        <v>118</v>
      </c>
      <c r="H7205">
        <v>3146</v>
      </c>
      <c r="I7205">
        <v>198290</v>
      </c>
      <c r="J7205">
        <v>14840</v>
      </c>
      <c r="K7205">
        <v>880395</v>
      </c>
      <c r="L7205">
        <v>2910</v>
      </c>
      <c r="M7205">
        <v>9805</v>
      </c>
      <c r="N7205">
        <v>68000000</v>
      </c>
    </row>
    <row r="7206" spans="1:14" x14ac:dyDescent="0.3">
      <c r="A7206" t="s">
        <v>9447</v>
      </c>
      <c r="B7206" t="s">
        <v>2187</v>
      </c>
      <c r="C7206" t="s">
        <v>2201</v>
      </c>
      <c r="D7206" t="s">
        <v>2272</v>
      </c>
      <c r="E7206" s="17">
        <v>43887</v>
      </c>
      <c r="F7206">
        <v>1212</v>
      </c>
      <c r="G7206">
        <v>97</v>
      </c>
      <c r="H7206">
        <v>660</v>
      </c>
      <c r="I7206">
        <v>199502</v>
      </c>
      <c r="J7206">
        <v>14937</v>
      </c>
      <c r="K7206">
        <v>881055</v>
      </c>
      <c r="L7206">
        <v>23028</v>
      </c>
      <c r="M7206">
        <v>4470</v>
      </c>
      <c r="N7206">
        <v>83000000</v>
      </c>
    </row>
    <row r="7207" spans="1:14" x14ac:dyDescent="0.3">
      <c r="A7207" t="s">
        <v>9448</v>
      </c>
      <c r="B7207" t="s">
        <v>2190</v>
      </c>
      <c r="C7207" t="s">
        <v>2269</v>
      </c>
      <c r="D7207" t="s">
        <v>2288</v>
      </c>
      <c r="E7207" s="17">
        <v>44212</v>
      </c>
      <c r="F7207">
        <v>467</v>
      </c>
      <c r="G7207">
        <v>72</v>
      </c>
      <c r="H7207">
        <v>4562</v>
      </c>
      <c r="I7207">
        <v>199969</v>
      </c>
      <c r="J7207">
        <v>15009</v>
      </c>
      <c r="K7207">
        <v>885617</v>
      </c>
      <c r="L7207">
        <v>4670</v>
      </c>
      <c r="M7207">
        <v>13574</v>
      </c>
      <c r="N7207">
        <v>213000000</v>
      </c>
    </row>
    <row r="7208" spans="1:14" x14ac:dyDescent="0.3">
      <c r="A7208" t="s">
        <v>9449</v>
      </c>
      <c r="B7208" t="s">
        <v>2190</v>
      </c>
      <c r="C7208" t="s">
        <v>2191</v>
      </c>
      <c r="D7208" t="s">
        <v>2285</v>
      </c>
      <c r="E7208" s="17">
        <v>43869</v>
      </c>
      <c r="F7208">
        <v>3277</v>
      </c>
      <c r="G7208">
        <v>150</v>
      </c>
      <c r="H7208">
        <v>515</v>
      </c>
      <c r="I7208">
        <v>203246</v>
      </c>
      <c r="J7208">
        <v>15159</v>
      </c>
      <c r="K7208">
        <v>886132</v>
      </c>
      <c r="L7208">
        <v>26216</v>
      </c>
      <c r="M7208">
        <v>14274</v>
      </c>
      <c r="N7208">
        <v>213000000</v>
      </c>
    </row>
    <row r="7209" spans="1:14" x14ac:dyDescent="0.3">
      <c r="A7209" t="s">
        <v>9450</v>
      </c>
      <c r="B7209" t="s">
        <v>2206</v>
      </c>
      <c r="C7209" t="s">
        <v>2207</v>
      </c>
      <c r="D7209" t="s">
        <v>2263</v>
      </c>
      <c r="E7209" s="17">
        <v>44273</v>
      </c>
      <c r="F7209">
        <v>2525</v>
      </c>
      <c r="G7209">
        <v>107</v>
      </c>
      <c r="H7209">
        <v>719</v>
      </c>
      <c r="I7209">
        <v>205771</v>
      </c>
      <c r="J7209">
        <v>15266</v>
      </c>
      <c r="K7209">
        <v>886851</v>
      </c>
      <c r="L7209">
        <v>30300</v>
      </c>
      <c r="M7209">
        <v>2100</v>
      </c>
      <c r="N7209">
        <v>68000000</v>
      </c>
    </row>
    <row r="7210" spans="1:14" x14ac:dyDescent="0.3">
      <c r="A7210" t="s">
        <v>9451</v>
      </c>
      <c r="B7210" t="s">
        <v>2190</v>
      </c>
      <c r="C7210" t="s">
        <v>2198</v>
      </c>
      <c r="D7210" t="s">
        <v>2199</v>
      </c>
      <c r="E7210" s="17">
        <v>43848</v>
      </c>
      <c r="F7210">
        <v>3575</v>
      </c>
      <c r="G7210">
        <v>162</v>
      </c>
      <c r="H7210">
        <v>171</v>
      </c>
      <c r="I7210">
        <v>209346</v>
      </c>
      <c r="J7210">
        <v>15428</v>
      </c>
      <c r="K7210">
        <v>887022</v>
      </c>
      <c r="L7210">
        <v>60775</v>
      </c>
      <c r="M7210">
        <v>808</v>
      </c>
      <c r="N7210">
        <v>213000000</v>
      </c>
    </row>
    <row r="7211" spans="1:14" x14ac:dyDescent="0.3">
      <c r="A7211" t="s">
        <v>9452</v>
      </c>
      <c r="B7211" t="s">
        <v>2206</v>
      </c>
      <c r="C7211" t="s">
        <v>2257</v>
      </c>
      <c r="D7211" t="s">
        <v>2258</v>
      </c>
      <c r="E7211" s="17">
        <v>44182</v>
      </c>
      <c r="F7211">
        <v>3199</v>
      </c>
      <c r="G7211">
        <v>21</v>
      </c>
      <c r="H7211">
        <v>1469</v>
      </c>
      <c r="I7211">
        <v>212545</v>
      </c>
      <c r="J7211">
        <v>15449</v>
      </c>
      <c r="K7211">
        <v>888491</v>
      </c>
      <c r="L7211">
        <v>41587</v>
      </c>
      <c r="M7211">
        <v>4611</v>
      </c>
      <c r="N7211">
        <v>68000000</v>
      </c>
    </row>
    <row r="7212" spans="1:14" x14ac:dyDescent="0.3">
      <c r="A7212" t="s">
        <v>9453</v>
      </c>
      <c r="B7212" t="s">
        <v>2211</v>
      </c>
      <c r="C7212" t="s">
        <v>2245</v>
      </c>
      <c r="D7212" t="s">
        <v>2246</v>
      </c>
      <c r="E7212" s="17">
        <v>44128</v>
      </c>
      <c r="F7212">
        <v>4325</v>
      </c>
      <c r="G7212">
        <v>4</v>
      </c>
      <c r="H7212">
        <v>1173</v>
      </c>
      <c r="I7212">
        <v>216870</v>
      </c>
      <c r="J7212">
        <v>15453</v>
      </c>
      <c r="K7212">
        <v>889664</v>
      </c>
      <c r="L7212">
        <v>43250</v>
      </c>
      <c r="M7212">
        <v>18722</v>
      </c>
      <c r="N7212">
        <v>331000000</v>
      </c>
    </row>
    <row r="7213" spans="1:14" x14ac:dyDescent="0.3">
      <c r="A7213" t="s">
        <v>9454</v>
      </c>
      <c r="B7213" t="s">
        <v>2206</v>
      </c>
      <c r="C7213" t="s">
        <v>2257</v>
      </c>
      <c r="D7213" t="s">
        <v>2290</v>
      </c>
      <c r="E7213" s="17">
        <v>44113</v>
      </c>
      <c r="F7213">
        <v>1064</v>
      </c>
      <c r="G7213">
        <v>59</v>
      </c>
      <c r="H7213">
        <v>4666</v>
      </c>
      <c r="I7213">
        <v>217934</v>
      </c>
      <c r="J7213">
        <v>15512</v>
      </c>
      <c r="K7213">
        <v>894330</v>
      </c>
      <c r="L7213">
        <v>14896</v>
      </c>
      <c r="M7213">
        <v>8186</v>
      </c>
      <c r="N7213">
        <v>68000000</v>
      </c>
    </row>
    <row r="7214" spans="1:14" x14ac:dyDescent="0.3">
      <c r="A7214" t="s">
        <v>9455</v>
      </c>
      <c r="B7214" t="s">
        <v>2206</v>
      </c>
      <c r="C7214" t="s">
        <v>2232</v>
      </c>
      <c r="D7214" t="s">
        <v>2326</v>
      </c>
      <c r="E7214" s="17">
        <v>44416</v>
      </c>
      <c r="F7214">
        <v>4888</v>
      </c>
      <c r="G7214">
        <v>168</v>
      </c>
      <c r="H7214">
        <v>4900</v>
      </c>
      <c r="I7214">
        <v>222822</v>
      </c>
      <c r="J7214">
        <v>15680</v>
      </c>
      <c r="K7214">
        <v>899230</v>
      </c>
      <c r="L7214">
        <v>58656</v>
      </c>
      <c r="M7214">
        <v>5024</v>
      </c>
      <c r="N7214">
        <v>68000000</v>
      </c>
    </row>
    <row r="7215" spans="1:14" x14ac:dyDescent="0.3">
      <c r="A7215" t="s">
        <v>9456</v>
      </c>
      <c r="B7215" t="s">
        <v>2187</v>
      </c>
      <c r="C7215" t="s">
        <v>2338</v>
      </c>
      <c r="D7215" t="s">
        <v>2339</v>
      </c>
      <c r="E7215" s="17">
        <v>43940</v>
      </c>
      <c r="F7215">
        <v>3463</v>
      </c>
      <c r="G7215">
        <v>156</v>
      </c>
      <c r="H7215">
        <v>1174</v>
      </c>
      <c r="I7215">
        <v>226285</v>
      </c>
      <c r="J7215">
        <v>15836</v>
      </c>
      <c r="K7215">
        <v>900404</v>
      </c>
      <c r="L7215">
        <v>65797</v>
      </c>
      <c r="M7215">
        <v>1896</v>
      </c>
      <c r="N7215">
        <v>83000000</v>
      </c>
    </row>
    <row r="7216" spans="1:14" x14ac:dyDescent="0.3">
      <c r="A7216" t="s">
        <v>9457</v>
      </c>
      <c r="B7216" t="s">
        <v>2190</v>
      </c>
      <c r="C7216" t="s">
        <v>2198</v>
      </c>
      <c r="D7216" t="s">
        <v>2199</v>
      </c>
      <c r="E7216" s="17">
        <v>44010</v>
      </c>
      <c r="F7216">
        <v>4919</v>
      </c>
      <c r="G7216">
        <v>162</v>
      </c>
      <c r="H7216">
        <v>3744</v>
      </c>
      <c r="I7216">
        <v>231204</v>
      </c>
      <c r="J7216">
        <v>15998</v>
      </c>
      <c r="K7216">
        <v>4148</v>
      </c>
      <c r="L7216">
        <v>59028</v>
      </c>
      <c r="M7216">
        <v>7601</v>
      </c>
      <c r="N7216">
        <v>213000000</v>
      </c>
    </row>
    <row r="7217" spans="1:14" x14ac:dyDescent="0.3">
      <c r="A7217" t="s">
        <v>9458</v>
      </c>
      <c r="B7217" t="s">
        <v>2211</v>
      </c>
      <c r="C7217" t="s">
        <v>2237</v>
      </c>
      <c r="D7217" t="s">
        <v>2238</v>
      </c>
      <c r="E7217" s="17">
        <v>44374</v>
      </c>
      <c r="F7217">
        <v>1693</v>
      </c>
      <c r="G7217">
        <v>113</v>
      </c>
      <c r="H7217">
        <v>4208</v>
      </c>
      <c r="I7217">
        <v>232897</v>
      </c>
      <c r="J7217">
        <v>16111</v>
      </c>
      <c r="K7217">
        <v>8356</v>
      </c>
      <c r="L7217">
        <v>10158</v>
      </c>
      <c r="M7217">
        <v>19084</v>
      </c>
      <c r="N7217">
        <v>331000000</v>
      </c>
    </row>
    <row r="7218" spans="1:14" x14ac:dyDescent="0.3">
      <c r="A7218" t="s">
        <v>9459</v>
      </c>
      <c r="B7218" t="s">
        <v>2194</v>
      </c>
      <c r="C7218" t="s">
        <v>2221</v>
      </c>
      <c r="D7218" t="s">
        <v>2281</v>
      </c>
      <c r="E7218" s="17">
        <v>43855</v>
      </c>
      <c r="F7218">
        <v>4931</v>
      </c>
      <c r="G7218">
        <v>97</v>
      </c>
      <c r="H7218">
        <v>1941</v>
      </c>
      <c r="I7218">
        <v>237828</v>
      </c>
      <c r="J7218">
        <v>16208</v>
      </c>
      <c r="K7218">
        <v>10297</v>
      </c>
      <c r="L7218">
        <v>39448</v>
      </c>
      <c r="M7218">
        <v>7282</v>
      </c>
      <c r="N7218">
        <v>1380000000</v>
      </c>
    </row>
    <row r="7219" spans="1:14" x14ac:dyDescent="0.3">
      <c r="A7219" t="s">
        <v>9460</v>
      </c>
      <c r="B7219" t="s">
        <v>2206</v>
      </c>
      <c r="C7219" t="s">
        <v>2257</v>
      </c>
      <c r="D7219" t="s">
        <v>2290</v>
      </c>
      <c r="E7219" s="17">
        <v>43887</v>
      </c>
      <c r="F7219">
        <v>2394</v>
      </c>
      <c r="G7219">
        <v>195</v>
      </c>
      <c r="H7219">
        <v>4031</v>
      </c>
      <c r="I7219">
        <v>240222</v>
      </c>
      <c r="J7219">
        <v>16403</v>
      </c>
      <c r="K7219">
        <v>14328</v>
      </c>
      <c r="L7219">
        <v>11970</v>
      </c>
      <c r="M7219">
        <v>1138</v>
      </c>
      <c r="N7219">
        <v>68000000</v>
      </c>
    </row>
    <row r="7220" spans="1:14" x14ac:dyDescent="0.3">
      <c r="A7220" t="s">
        <v>9461</v>
      </c>
      <c r="B7220" t="s">
        <v>2194</v>
      </c>
      <c r="C7220" t="s">
        <v>27</v>
      </c>
      <c r="D7220" t="s">
        <v>27</v>
      </c>
      <c r="E7220" s="17">
        <v>44010</v>
      </c>
      <c r="F7220">
        <v>2057</v>
      </c>
      <c r="G7220">
        <v>44</v>
      </c>
      <c r="H7220">
        <v>1397</v>
      </c>
      <c r="I7220">
        <v>242279</v>
      </c>
      <c r="J7220">
        <v>16447</v>
      </c>
      <c r="K7220">
        <v>15725</v>
      </c>
      <c r="L7220">
        <v>10285</v>
      </c>
      <c r="M7220">
        <v>15110</v>
      </c>
      <c r="N7220">
        <v>1380000000</v>
      </c>
    </row>
    <row r="7221" spans="1:14" x14ac:dyDescent="0.3">
      <c r="A7221" t="s">
        <v>9462</v>
      </c>
      <c r="B7221" t="s">
        <v>2190</v>
      </c>
      <c r="C7221" t="s">
        <v>2269</v>
      </c>
      <c r="D7221" t="s">
        <v>2270</v>
      </c>
      <c r="E7221" s="17">
        <v>44062</v>
      </c>
      <c r="F7221">
        <v>86</v>
      </c>
      <c r="G7221">
        <v>112</v>
      </c>
      <c r="H7221">
        <v>4021</v>
      </c>
      <c r="I7221">
        <v>242365</v>
      </c>
      <c r="J7221">
        <v>16559</v>
      </c>
      <c r="K7221">
        <v>19746</v>
      </c>
      <c r="L7221">
        <v>1548</v>
      </c>
      <c r="M7221">
        <v>16507</v>
      </c>
      <c r="N7221">
        <v>213000000</v>
      </c>
    </row>
    <row r="7222" spans="1:14" x14ac:dyDescent="0.3">
      <c r="A7222" t="s">
        <v>9463</v>
      </c>
      <c r="B7222" t="s">
        <v>2206</v>
      </c>
      <c r="C7222" t="s">
        <v>2232</v>
      </c>
      <c r="D7222" t="s">
        <v>2326</v>
      </c>
      <c r="E7222" s="17">
        <v>44173</v>
      </c>
      <c r="F7222">
        <v>2592</v>
      </c>
      <c r="G7222">
        <v>136</v>
      </c>
      <c r="H7222">
        <v>697</v>
      </c>
      <c r="I7222">
        <v>244957</v>
      </c>
      <c r="J7222">
        <v>16695</v>
      </c>
      <c r="K7222">
        <v>20443</v>
      </c>
      <c r="L7222">
        <v>25920</v>
      </c>
      <c r="M7222">
        <v>15654</v>
      </c>
      <c r="N7222">
        <v>68000000</v>
      </c>
    </row>
    <row r="7223" spans="1:14" x14ac:dyDescent="0.3">
      <c r="A7223" t="s">
        <v>9464</v>
      </c>
      <c r="B7223" t="s">
        <v>2194</v>
      </c>
      <c r="C7223" t="s">
        <v>27</v>
      </c>
      <c r="D7223" t="s">
        <v>27</v>
      </c>
      <c r="E7223" s="17">
        <v>44307</v>
      </c>
      <c r="F7223">
        <v>4042</v>
      </c>
      <c r="G7223">
        <v>178</v>
      </c>
      <c r="H7223">
        <v>1774</v>
      </c>
      <c r="I7223">
        <v>248999</v>
      </c>
      <c r="J7223">
        <v>16873</v>
      </c>
      <c r="K7223">
        <v>22217</v>
      </c>
      <c r="L7223">
        <v>44462</v>
      </c>
      <c r="M7223">
        <v>18010</v>
      </c>
      <c r="N7223">
        <v>1380000000</v>
      </c>
    </row>
    <row r="7224" spans="1:14" x14ac:dyDescent="0.3">
      <c r="A7224" t="s">
        <v>9465</v>
      </c>
      <c r="B7224" t="s">
        <v>2187</v>
      </c>
      <c r="C7224" t="s">
        <v>2201</v>
      </c>
      <c r="D7224" t="s">
        <v>2202</v>
      </c>
      <c r="E7224" s="17">
        <v>44406</v>
      </c>
      <c r="F7224">
        <v>2920</v>
      </c>
      <c r="G7224">
        <v>13</v>
      </c>
      <c r="H7224">
        <v>3211</v>
      </c>
      <c r="I7224">
        <v>251919</v>
      </c>
      <c r="J7224">
        <v>16886</v>
      </c>
      <c r="K7224">
        <v>25428</v>
      </c>
      <c r="L7224">
        <v>26280</v>
      </c>
      <c r="M7224">
        <v>1584</v>
      </c>
      <c r="N7224">
        <v>83000000</v>
      </c>
    </row>
    <row r="7225" spans="1:14" x14ac:dyDescent="0.3">
      <c r="A7225" t="s">
        <v>9466</v>
      </c>
      <c r="B7225" t="s">
        <v>2194</v>
      </c>
      <c r="C7225" t="s">
        <v>27</v>
      </c>
      <c r="D7225" t="s">
        <v>27</v>
      </c>
      <c r="E7225" s="17">
        <v>44285</v>
      </c>
      <c r="F7225">
        <v>3</v>
      </c>
      <c r="G7225">
        <v>68</v>
      </c>
      <c r="H7225">
        <v>3473</v>
      </c>
      <c r="I7225">
        <v>251922</v>
      </c>
      <c r="J7225">
        <v>16954</v>
      </c>
      <c r="K7225">
        <v>28901</v>
      </c>
      <c r="L7225">
        <v>36</v>
      </c>
      <c r="M7225">
        <v>19842</v>
      </c>
      <c r="N7225">
        <v>1380000000</v>
      </c>
    </row>
    <row r="7226" spans="1:14" x14ac:dyDescent="0.3">
      <c r="A7226" t="s">
        <v>9467</v>
      </c>
      <c r="B7226" t="s">
        <v>2187</v>
      </c>
      <c r="C7226" t="s">
        <v>2201</v>
      </c>
      <c r="D7226" t="s">
        <v>2272</v>
      </c>
      <c r="E7226" s="17">
        <v>44062</v>
      </c>
      <c r="F7226">
        <v>3094</v>
      </c>
      <c r="G7226">
        <v>113</v>
      </c>
      <c r="H7226">
        <v>4063</v>
      </c>
      <c r="I7226">
        <v>255016</v>
      </c>
      <c r="J7226">
        <v>17067</v>
      </c>
      <c r="K7226">
        <v>32964</v>
      </c>
      <c r="L7226">
        <v>40222</v>
      </c>
      <c r="M7226">
        <v>1405</v>
      </c>
      <c r="N7226">
        <v>83000000</v>
      </c>
    </row>
    <row r="7227" spans="1:14" x14ac:dyDescent="0.3">
      <c r="A7227" t="s">
        <v>9468</v>
      </c>
      <c r="B7227" t="s">
        <v>2211</v>
      </c>
      <c r="C7227" t="s">
        <v>2212</v>
      </c>
      <c r="D7227" t="s">
        <v>2328</v>
      </c>
      <c r="E7227" s="17">
        <v>44119</v>
      </c>
      <c r="F7227">
        <v>1521</v>
      </c>
      <c r="G7227">
        <v>55</v>
      </c>
      <c r="H7227">
        <v>2754</v>
      </c>
      <c r="I7227">
        <v>256537</v>
      </c>
      <c r="J7227">
        <v>17122</v>
      </c>
      <c r="K7227">
        <v>35718</v>
      </c>
      <c r="L7227">
        <v>12168</v>
      </c>
      <c r="M7227">
        <v>11485</v>
      </c>
      <c r="N7227">
        <v>331000000</v>
      </c>
    </row>
    <row r="7228" spans="1:14" x14ac:dyDescent="0.3">
      <c r="A7228" t="s">
        <v>9469</v>
      </c>
      <c r="B7228" t="s">
        <v>2190</v>
      </c>
      <c r="C7228" t="s">
        <v>2269</v>
      </c>
      <c r="D7228" t="s">
        <v>2270</v>
      </c>
      <c r="E7228" s="17">
        <v>44043</v>
      </c>
      <c r="F7228">
        <v>2948</v>
      </c>
      <c r="G7228">
        <v>110</v>
      </c>
      <c r="H7228">
        <v>4451</v>
      </c>
      <c r="I7228">
        <v>259485</v>
      </c>
      <c r="J7228">
        <v>17232</v>
      </c>
      <c r="K7228">
        <v>40169</v>
      </c>
      <c r="L7228">
        <v>14740</v>
      </c>
      <c r="M7228">
        <v>1244</v>
      </c>
      <c r="N7228">
        <v>213000000</v>
      </c>
    </row>
    <row r="7229" spans="1:14" x14ac:dyDescent="0.3">
      <c r="A7229" t="s">
        <v>9470</v>
      </c>
      <c r="B7229" t="s">
        <v>2194</v>
      </c>
      <c r="C7229" t="s">
        <v>2204</v>
      </c>
      <c r="D7229" t="s">
        <v>2235</v>
      </c>
      <c r="E7229" s="17">
        <v>44088</v>
      </c>
      <c r="F7229">
        <v>3857</v>
      </c>
      <c r="G7229">
        <v>90</v>
      </c>
      <c r="H7229">
        <v>4334</v>
      </c>
      <c r="I7229">
        <v>263342</v>
      </c>
      <c r="J7229">
        <v>17322</v>
      </c>
      <c r="K7229">
        <v>44503</v>
      </c>
      <c r="L7229">
        <v>38570</v>
      </c>
      <c r="M7229">
        <v>5892</v>
      </c>
      <c r="N7229">
        <v>1380000000</v>
      </c>
    </row>
    <row r="7230" spans="1:14" x14ac:dyDescent="0.3">
      <c r="A7230" t="s">
        <v>9471</v>
      </c>
      <c r="B7230" t="s">
        <v>2206</v>
      </c>
      <c r="C7230" t="s">
        <v>2257</v>
      </c>
      <c r="D7230" t="s">
        <v>2290</v>
      </c>
      <c r="E7230" s="17">
        <v>44360</v>
      </c>
      <c r="F7230">
        <v>1977</v>
      </c>
      <c r="G7230">
        <v>10</v>
      </c>
      <c r="H7230">
        <v>3053</v>
      </c>
      <c r="I7230">
        <v>265319</v>
      </c>
      <c r="J7230">
        <v>17332</v>
      </c>
      <c r="K7230">
        <v>47556</v>
      </c>
      <c r="L7230">
        <v>9885</v>
      </c>
      <c r="M7230">
        <v>16582</v>
      </c>
      <c r="N7230">
        <v>68000000</v>
      </c>
    </row>
    <row r="7231" spans="1:14" x14ac:dyDescent="0.3">
      <c r="A7231" t="s">
        <v>9472</v>
      </c>
      <c r="B7231" t="s">
        <v>2190</v>
      </c>
      <c r="C7231" t="s">
        <v>2198</v>
      </c>
      <c r="D7231" t="s">
        <v>2199</v>
      </c>
      <c r="E7231" s="17">
        <v>44517</v>
      </c>
      <c r="F7231">
        <v>1474</v>
      </c>
      <c r="G7231">
        <v>157</v>
      </c>
      <c r="H7231">
        <v>4608</v>
      </c>
      <c r="I7231">
        <v>266793</v>
      </c>
      <c r="J7231">
        <v>17489</v>
      </c>
      <c r="K7231">
        <v>52164</v>
      </c>
      <c r="L7231">
        <v>8844</v>
      </c>
      <c r="M7231">
        <v>12274</v>
      </c>
      <c r="N7231">
        <v>213000000</v>
      </c>
    </row>
    <row r="7232" spans="1:14" x14ac:dyDescent="0.3">
      <c r="A7232" t="s">
        <v>9473</v>
      </c>
      <c r="B7232" t="s">
        <v>2194</v>
      </c>
      <c r="C7232" t="s">
        <v>27</v>
      </c>
      <c r="D7232" t="s">
        <v>27</v>
      </c>
      <c r="E7232" s="17">
        <v>44059</v>
      </c>
      <c r="F7232">
        <v>1130</v>
      </c>
      <c r="G7232">
        <v>114</v>
      </c>
      <c r="H7232">
        <v>2680</v>
      </c>
      <c r="I7232">
        <v>267923</v>
      </c>
      <c r="J7232">
        <v>17603</v>
      </c>
      <c r="K7232">
        <v>54844</v>
      </c>
      <c r="L7232">
        <v>18080</v>
      </c>
      <c r="M7232">
        <v>18514</v>
      </c>
      <c r="N7232">
        <v>1380000000</v>
      </c>
    </row>
    <row r="7233" spans="1:14" x14ac:dyDescent="0.3">
      <c r="A7233" t="s">
        <v>9474</v>
      </c>
      <c r="B7233" t="s">
        <v>2206</v>
      </c>
      <c r="C7233" t="s">
        <v>2257</v>
      </c>
      <c r="D7233" t="s">
        <v>2290</v>
      </c>
      <c r="E7233" s="17">
        <v>44056</v>
      </c>
      <c r="F7233">
        <v>880</v>
      </c>
      <c r="G7233">
        <v>100</v>
      </c>
      <c r="H7233">
        <v>3603</v>
      </c>
      <c r="I7233">
        <v>268803</v>
      </c>
      <c r="J7233">
        <v>17703</v>
      </c>
      <c r="K7233">
        <v>58447</v>
      </c>
      <c r="L7233">
        <v>13200</v>
      </c>
      <c r="M7233">
        <v>15264</v>
      </c>
      <c r="N7233">
        <v>68000000</v>
      </c>
    </row>
    <row r="7234" spans="1:14" x14ac:dyDescent="0.3">
      <c r="A7234" t="s">
        <v>9475</v>
      </c>
      <c r="B7234" t="s">
        <v>2206</v>
      </c>
      <c r="C7234" t="s">
        <v>2232</v>
      </c>
      <c r="D7234" t="s">
        <v>2326</v>
      </c>
      <c r="E7234" s="17">
        <v>44426</v>
      </c>
      <c r="F7234">
        <v>1401</v>
      </c>
      <c r="G7234">
        <v>166</v>
      </c>
      <c r="H7234">
        <v>3344</v>
      </c>
      <c r="I7234">
        <v>270204</v>
      </c>
      <c r="J7234">
        <v>17869</v>
      </c>
      <c r="K7234">
        <v>61791</v>
      </c>
      <c r="L7234">
        <v>11208</v>
      </c>
      <c r="M7234">
        <v>5622</v>
      </c>
      <c r="N7234">
        <v>68000000</v>
      </c>
    </row>
    <row r="7235" spans="1:14" x14ac:dyDescent="0.3">
      <c r="A7235" t="s">
        <v>9476</v>
      </c>
      <c r="B7235" t="s">
        <v>2206</v>
      </c>
      <c r="C7235" t="s">
        <v>2207</v>
      </c>
      <c r="D7235" t="s">
        <v>2263</v>
      </c>
      <c r="E7235" s="17">
        <v>44265</v>
      </c>
      <c r="F7235">
        <v>1975</v>
      </c>
      <c r="G7235">
        <v>97</v>
      </c>
      <c r="H7235">
        <v>1429</v>
      </c>
      <c r="I7235">
        <v>272179</v>
      </c>
      <c r="J7235">
        <v>17966</v>
      </c>
      <c r="K7235">
        <v>63220</v>
      </c>
      <c r="L7235">
        <v>15800</v>
      </c>
      <c r="M7235">
        <v>17714</v>
      </c>
      <c r="N7235">
        <v>68000000</v>
      </c>
    </row>
    <row r="7236" spans="1:14" x14ac:dyDescent="0.3">
      <c r="A7236" t="s">
        <v>9477</v>
      </c>
      <c r="B7236" t="s">
        <v>2206</v>
      </c>
      <c r="C7236" t="s">
        <v>2224</v>
      </c>
      <c r="D7236" t="s">
        <v>2225</v>
      </c>
      <c r="E7236" s="17">
        <v>44232</v>
      </c>
      <c r="F7236">
        <v>1750</v>
      </c>
      <c r="G7236">
        <v>114</v>
      </c>
      <c r="H7236">
        <v>2161</v>
      </c>
      <c r="I7236">
        <v>273929</v>
      </c>
      <c r="J7236">
        <v>18080</v>
      </c>
      <c r="K7236">
        <v>65381</v>
      </c>
      <c r="L7236">
        <v>17500</v>
      </c>
      <c r="M7236">
        <v>19728</v>
      </c>
      <c r="N7236">
        <v>68000000</v>
      </c>
    </row>
    <row r="7237" spans="1:14" x14ac:dyDescent="0.3">
      <c r="A7237" t="s">
        <v>9478</v>
      </c>
      <c r="B7237" t="s">
        <v>2194</v>
      </c>
      <c r="C7237" t="s">
        <v>2221</v>
      </c>
      <c r="D7237" t="s">
        <v>2281</v>
      </c>
      <c r="E7237" s="17">
        <v>44452</v>
      </c>
      <c r="F7237">
        <v>1</v>
      </c>
      <c r="G7237">
        <v>151</v>
      </c>
      <c r="H7237">
        <v>26</v>
      </c>
      <c r="I7237">
        <v>273930</v>
      </c>
      <c r="J7237">
        <v>18231</v>
      </c>
      <c r="K7237">
        <v>65407</v>
      </c>
      <c r="L7237">
        <v>12</v>
      </c>
      <c r="M7237">
        <v>9174</v>
      </c>
      <c r="N7237">
        <v>1380000000</v>
      </c>
    </row>
    <row r="7238" spans="1:14" x14ac:dyDescent="0.3">
      <c r="A7238" t="s">
        <v>9479</v>
      </c>
      <c r="B7238" t="s">
        <v>2211</v>
      </c>
      <c r="C7238" t="s">
        <v>2241</v>
      </c>
      <c r="D7238" t="s">
        <v>2261</v>
      </c>
      <c r="E7238" s="17">
        <v>43918</v>
      </c>
      <c r="F7238">
        <v>1144</v>
      </c>
      <c r="G7238">
        <v>79</v>
      </c>
      <c r="H7238">
        <v>3771</v>
      </c>
      <c r="I7238">
        <v>275074</v>
      </c>
      <c r="J7238">
        <v>18310</v>
      </c>
      <c r="K7238">
        <v>69178</v>
      </c>
      <c r="L7238">
        <v>8008</v>
      </c>
      <c r="M7238">
        <v>3132</v>
      </c>
      <c r="N7238">
        <v>331000000</v>
      </c>
    </row>
    <row r="7239" spans="1:14" x14ac:dyDescent="0.3">
      <c r="A7239" t="s">
        <v>9480</v>
      </c>
      <c r="B7239" t="s">
        <v>2187</v>
      </c>
      <c r="C7239" t="s">
        <v>2188</v>
      </c>
      <c r="D7239" t="s">
        <v>2188</v>
      </c>
      <c r="E7239" s="17">
        <v>44414</v>
      </c>
      <c r="F7239">
        <v>1638</v>
      </c>
      <c r="G7239">
        <v>57</v>
      </c>
      <c r="H7239">
        <v>1441</v>
      </c>
      <c r="I7239">
        <v>276712</v>
      </c>
      <c r="J7239">
        <v>18367</v>
      </c>
      <c r="K7239">
        <v>70619</v>
      </c>
      <c r="L7239">
        <v>31122</v>
      </c>
      <c r="M7239">
        <v>19982</v>
      </c>
      <c r="N7239">
        <v>83000000</v>
      </c>
    </row>
    <row r="7240" spans="1:14" x14ac:dyDescent="0.3">
      <c r="A7240" t="s">
        <v>9481</v>
      </c>
      <c r="B7240" t="s">
        <v>2187</v>
      </c>
      <c r="C7240" t="s">
        <v>2338</v>
      </c>
      <c r="D7240" t="s">
        <v>2438</v>
      </c>
      <c r="E7240" s="17">
        <v>44372</v>
      </c>
      <c r="F7240">
        <v>148</v>
      </c>
      <c r="G7240">
        <v>29</v>
      </c>
      <c r="H7240">
        <v>4687</v>
      </c>
      <c r="I7240">
        <v>276860</v>
      </c>
      <c r="J7240">
        <v>18396</v>
      </c>
      <c r="K7240">
        <v>75306</v>
      </c>
      <c r="L7240">
        <v>1480</v>
      </c>
      <c r="M7240">
        <v>13671</v>
      </c>
      <c r="N7240">
        <v>83000000</v>
      </c>
    </row>
    <row r="7241" spans="1:14" x14ac:dyDescent="0.3">
      <c r="A7241" t="s">
        <v>9482</v>
      </c>
      <c r="B7241" t="s">
        <v>2187</v>
      </c>
      <c r="C7241" t="s">
        <v>2201</v>
      </c>
      <c r="D7241" t="s">
        <v>2272</v>
      </c>
      <c r="E7241" s="17">
        <v>44514</v>
      </c>
      <c r="F7241">
        <v>4247</v>
      </c>
      <c r="G7241">
        <v>151</v>
      </c>
      <c r="H7241">
        <v>2227</v>
      </c>
      <c r="I7241">
        <v>281107</v>
      </c>
      <c r="J7241">
        <v>18547</v>
      </c>
      <c r="K7241">
        <v>77533</v>
      </c>
      <c r="L7241">
        <v>29729</v>
      </c>
      <c r="M7241">
        <v>17728</v>
      </c>
      <c r="N7241">
        <v>83000000</v>
      </c>
    </row>
    <row r="7242" spans="1:14" x14ac:dyDescent="0.3">
      <c r="A7242" t="s">
        <v>9483</v>
      </c>
      <c r="B7242" t="s">
        <v>2211</v>
      </c>
      <c r="C7242" t="s">
        <v>2241</v>
      </c>
      <c r="D7242" t="s">
        <v>2242</v>
      </c>
      <c r="E7242" s="17">
        <v>44139</v>
      </c>
      <c r="F7242">
        <v>2353</v>
      </c>
      <c r="G7242">
        <v>66</v>
      </c>
      <c r="H7242">
        <v>566</v>
      </c>
      <c r="I7242">
        <v>283460</v>
      </c>
      <c r="J7242">
        <v>18613</v>
      </c>
      <c r="K7242">
        <v>78099</v>
      </c>
      <c r="L7242">
        <v>14118</v>
      </c>
      <c r="M7242">
        <v>14611</v>
      </c>
      <c r="N7242">
        <v>331000000</v>
      </c>
    </row>
    <row r="7243" spans="1:14" x14ac:dyDescent="0.3">
      <c r="A7243" t="s">
        <v>9484</v>
      </c>
      <c r="B7243" t="s">
        <v>2206</v>
      </c>
      <c r="C7243" t="s">
        <v>2224</v>
      </c>
      <c r="D7243" t="s">
        <v>2225</v>
      </c>
      <c r="E7243" s="17">
        <v>44173</v>
      </c>
      <c r="F7243">
        <v>2043</v>
      </c>
      <c r="G7243">
        <v>28</v>
      </c>
      <c r="H7243">
        <v>246</v>
      </c>
      <c r="I7243">
        <v>285503</v>
      </c>
      <c r="J7243">
        <v>18641</v>
      </c>
      <c r="K7243">
        <v>78345</v>
      </c>
      <c r="L7243">
        <v>34731</v>
      </c>
      <c r="M7243">
        <v>4840</v>
      </c>
      <c r="N7243">
        <v>68000000</v>
      </c>
    </row>
    <row r="7244" spans="1:14" x14ac:dyDescent="0.3">
      <c r="A7244" t="s">
        <v>9485</v>
      </c>
      <c r="B7244" t="s">
        <v>2206</v>
      </c>
      <c r="C7244" t="s">
        <v>2224</v>
      </c>
      <c r="D7244" t="s">
        <v>2230</v>
      </c>
      <c r="E7244" s="17">
        <v>44266</v>
      </c>
      <c r="F7244">
        <v>1702</v>
      </c>
      <c r="G7244">
        <v>41</v>
      </c>
      <c r="H7244">
        <v>1523</v>
      </c>
      <c r="I7244">
        <v>287205</v>
      </c>
      <c r="J7244">
        <v>18682</v>
      </c>
      <c r="K7244">
        <v>79868</v>
      </c>
      <c r="L7244">
        <v>27232</v>
      </c>
      <c r="M7244">
        <v>19695</v>
      </c>
      <c r="N7244">
        <v>68000000</v>
      </c>
    </row>
    <row r="7245" spans="1:14" x14ac:dyDescent="0.3">
      <c r="A7245" t="s">
        <v>9486</v>
      </c>
      <c r="B7245" t="s">
        <v>2190</v>
      </c>
      <c r="C7245" t="s">
        <v>2198</v>
      </c>
      <c r="D7245" t="s">
        <v>2306</v>
      </c>
      <c r="E7245" s="17">
        <v>44007</v>
      </c>
      <c r="F7245">
        <v>2929</v>
      </c>
      <c r="G7245">
        <v>118</v>
      </c>
      <c r="H7245">
        <v>2364</v>
      </c>
      <c r="I7245">
        <v>290134</v>
      </c>
      <c r="J7245">
        <v>18800</v>
      </c>
      <c r="K7245">
        <v>82232</v>
      </c>
      <c r="L7245">
        <v>23432</v>
      </c>
      <c r="M7245">
        <v>5269</v>
      </c>
      <c r="N7245">
        <v>213000000</v>
      </c>
    </row>
    <row r="7246" spans="1:14" x14ac:dyDescent="0.3">
      <c r="A7246" t="s">
        <v>9487</v>
      </c>
      <c r="B7246" t="s">
        <v>2187</v>
      </c>
      <c r="C7246" t="s">
        <v>2255</v>
      </c>
      <c r="D7246" t="s">
        <v>2255</v>
      </c>
      <c r="E7246" s="17">
        <v>43969</v>
      </c>
      <c r="F7246">
        <v>4570</v>
      </c>
      <c r="G7246">
        <v>61</v>
      </c>
      <c r="H7246">
        <v>3965</v>
      </c>
      <c r="I7246">
        <v>294704</v>
      </c>
      <c r="J7246">
        <v>18861</v>
      </c>
      <c r="K7246">
        <v>86197</v>
      </c>
      <c r="L7246">
        <v>36560</v>
      </c>
      <c r="M7246">
        <v>428</v>
      </c>
      <c r="N7246">
        <v>83000000</v>
      </c>
    </row>
    <row r="7247" spans="1:14" x14ac:dyDescent="0.3">
      <c r="A7247" t="s">
        <v>9488</v>
      </c>
      <c r="B7247" t="s">
        <v>2187</v>
      </c>
      <c r="C7247" t="s">
        <v>2188</v>
      </c>
      <c r="D7247" t="s">
        <v>2188</v>
      </c>
      <c r="E7247" s="17">
        <v>44024</v>
      </c>
      <c r="F7247">
        <v>1387</v>
      </c>
      <c r="G7247">
        <v>154</v>
      </c>
      <c r="H7247">
        <v>3692</v>
      </c>
      <c r="I7247">
        <v>296091</v>
      </c>
      <c r="J7247">
        <v>19015</v>
      </c>
      <c r="K7247">
        <v>89889</v>
      </c>
      <c r="L7247">
        <v>22192</v>
      </c>
      <c r="M7247">
        <v>18682</v>
      </c>
      <c r="N7247">
        <v>83000000</v>
      </c>
    </row>
    <row r="7248" spans="1:14" x14ac:dyDescent="0.3">
      <c r="A7248" t="s">
        <v>9489</v>
      </c>
      <c r="B7248" t="s">
        <v>2206</v>
      </c>
      <c r="C7248" t="s">
        <v>2224</v>
      </c>
      <c r="D7248" t="s">
        <v>2225</v>
      </c>
      <c r="E7248" s="17">
        <v>44016</v>
      </c>
      <c r="F7248">
        <v>4902</v>
      </c>
      <c r="G7248">
        <v>28</v>
      </c>
      <c r="H7248">
        <v>1773</v>
      </c>
      <c r="I7248">
        <v>300993</v>
      </c>
      <c r="J7248">
        <v>19043</v>
      </c>
      <c r="K7248">
        <v>91662</v>
      </c>
      <c r="L7248">
        <v>29412</v>
      </c>
      <c r="M7248">
        <v>6154</v>
      </c>
      <c r="N7248">
        <v>68000000</v>
      </c>
    </row>
    <row r="7249" spans="1:14" x14ac:dyDescent="0.3">
      <c r="A7249" t="s">
        <v>9490</v>
      </c>
      <c r="B7249" t="s">
        <v>2187</v>
      </c>
      <c r="C7249" t="s">
        <v>2188</v>
      </c>
      <c r="D7249" t="s">
        <v>2188</v>
      </c>
      <c r="E7249" s="17">
        <v>44048</v>
      </c>
      <c r="F7249">
        <v>1663</v>
      </c>
      <c r="G7249">
        <v>193</v>
      </c>
      <c r="H7249">
        <v>2937</v>
      </c>
      <c r="I7249">
        <v>302656</v>
      </c>
      <c r="J7249">
        <v>19236</v>
      </c>
      <c r="K7249">
        <v>94599</v>
      </c>
      <c r="L7249">
        <v>26608</v>
      </c>
      <c r="M7249">
        <v>2464</v>
      </c>
      <c r="N7249">
        <v>83000000</v>
      </c>
    </row>
    <row r="7250" spans="1:14" x14ac:dyDescent="0.3">
      <c r="A7250" t="s">
        <v>9491</v>
      </c>
      <c r="B7250" t="s">
        <v>2206</v>
      </c>
      <c r="C7250" t="s">
        <v>2232</v>
      </c>
      <c r="D7250" t="s">
        <v>2326</v>
      </c>
      <c r="E7250" s="17">
        <v>43994</v>
      </c>
      <c r="F7250">
        <v>2080</v>
      </c>
      <c r="G7250">
        <v>184</v>
      </c>
      <c r="H7250">
        <v>3890</v>
      </c>
      <c r="I7250">
        <v>304736</v>
      </c>
      <c r="J7250">
        <v>19420</v>
      </c>
      <c r="K7250">
        <v>98489</v>
      </c>
      <c r="L7250">
        <v>31200</v>
      </c>
      <c r="M7250">
        <v>16960</v>
      </c>
      <c r="N7250">
        <v>68000000</v>
      </c>
    </row>
    <row r="7251" spans="1:14" x14ac:dyDescent="0.3">
      <c r="A7251" t="s">
        <v>9492</v>
      </c>
      <c r="B7251" t="s">
        <v>2206</v>
      </c>
      <c r="C7251" t="s">
        <v>2257</v>
      </c>
      <c r="D7251" t="s">
        <v>2258</v>
      </c>
      <c r="E7251" s="17">
        <v>43991</v>
      </c>
      <c r="F7251">
        <v>1996</v>
      </c>
      <c r="G7251">
        <v>188</v>
      </c>
      <c r="H7251">
        <v>1091</v>
      </c>
      <c r="I7251">
        <v>306732</v>
      </c>
      <c r="J7251">
        <v>19608</v>
      </c>
      <c r="K7251">
        <v>99580</v>
      </c>
      <c r="L7251">
        <v>13972</v>
      </c>
      <c r="M7251">
        <v>11454</v>
      </c>
      <c r="N7251">
        <v>68000000</v>
      </c>
    </row>
    <row r="7252" spans="1:14" x14ac:dyDescent="0.3">
      <c r="A7252" t="s">
        <v>9493</v>
      </c>
      <c r="B7252" t="s">
        <v>2206</v>
      </c>
      <c r="C7252" t="s">
        <v>2257</v>
      </c>
      <c r="D7252" t="s">
        <v>2258</v>
      </c>
      <c r="E7252" s="17">
        <v>44355</v>
      </c>
      <c r="F7252">
        <v>3692</v>
      </c>
      <c r="G7252">
        <v>28</v>
      </c>
      <c r="H7252">
        <v>746</v>
      </c>
      <c r="I7252">
        <v>310424</v>
      </c>
      <c r="J7252">
        <v>19636</v>
      </c>
      <c r="K7252">
        <v>100326</v>
      </c>
      <c r="L7252">
        <v>47996</v>
      </c>
      <c r="M7252">
        <v>8741</v>
      </c>
      <c r="N7252">
        <v>68000000</v>
      </c>
    </row>
    <row r="7253" spans="1:14" x14ac:dyDescent="0.3">
      <c r="A7253" t="s">
        <v>9494</v>
      </c>
      <c r="B7253" t="s">
        <v>2194</v>
      </c>
      <c r="C7253" t="s">
        <v>27</v>
      </c>
      <c r="D7253" t="s">
        <v>27</v>
      </c>
      <c r="E7253" s="17">
        <v>44431</v>
      </c>
      <c r="F7253">
        <v>3230</v>
      </c>
      <c r="G7253">
        <v>103</v>
      </c>
      <c r="H7253">
        <v>1574</v>
      </c>
      <c r="I7253">
        <v>313654</v>
      </c>
      <c r="J7253">
        <v>19739</v>
      </c>
      <c r="K7253">
        <v>101900</v>
      </c>
      <c r="L7253">
        <v>45220</v>
      </c>
      <c r="M7253">
        <v>13054</v>
      </c>
      <c r="N7253">
        <v>1380000000</v>
      </c>
    </row>
    <row r="7254" spans="1:14" x14ac:dyDescent="0.3">
      <c r="A7254" t="s">
        <v>9495</v>
      </c>
      <c r="B7254" t="s">
        <v>2194</v>
      </c>
      <c r="C7254" t="s">
        <v>27</v>
      </c>
      <c r="D7254" t="s">
        <v>27</v>
      </c>
      <c r="E7254" s="17">
        <v>43872</v>
      </c>
      <c r="F7254">
        <v>1250</v>
      </c>
      <c r="G7254">
        <v>56</v>
      </c>
      <c r="H7254">
        <v>4440</v>
      </c>
      <c r="I7254">
        <v>314904</v>
      </c>
      <c r="J7254">
        <v>19795</v>
      </c>
      <c r="K7254">
        <v>106340</v>
      </c>
      <c r="L7254">
        <v>16250</v>
      </c>
      <c r="M7254">
        <v>9484</v>
      </c>
      <c r="N7254">
        <v>1380000000</v>
      </c>
    </row>
    <row r="7255" spans="1:14" x14ac:dyDescent="0.3">
      <c r="A7255" t="s">
        <v>9496</v>
      </c>
      <c r="B7255" t="s">
        <v>2194</v>
      </c>
      <c r="C7255" t="s">
        <v>2195</v>
      </c>
      <c r="D7255" t="s">
        <v>2196</v>
      </c>
      <c r="E7255" s="17">
        <v>44040</v>
      </c>
      <c r="F7255">
        <v>4462</v>
      </c>
      <c r="G7255">
        <v>54</v>
      </c>
      <c r="H7255">
        <v>3601</v>
      </c>
      <c r="I7255">
        <v>319366</v>
      </c>
      <c r="J7255">
        <v>19849</v>
      </c>
      <c r="K7255">
        <v>109941</v>
      </c>
      <c r="L7255">
        <v>71392</v>
      </c>
      <c r="M7255">
        <v>15860</v>
      </c>
      <c r="N7255">
        <v>1380000000</v>
      </c>
    </row>
    <row r="7256" spans="1:14" x14ac:dyDescent="0.3">
      <c r="A7256" t="s">
        <v>9497</v>
      </c>
      <c r="B7256" t="s">
        <v>2194</v>
      </c>
      <c r="C7256" t="s">
        <v>2221</v>
      </c>
      <c r="D7256" t="s">
        <v>2281</v>
      </c>
      <c r="E7256" s="17">
        <v>44105</v>
      </c>
      <c r="F7256">
        <v>2036</v>
      </c>
      <c r="G7256">
        <v>115</v>
      </c>
      <c r="H7256">
        <v>2099</v>
      </c>
      <c r="I7256">
        <v>321402</v>
      </c>
      <c r="J7256">
        <v>19964</v>
      </c>
      <c r="K7256">
        <v>112040</v>
      </c>
      <c r="L7256">
        <v>38684</v>
      </c>
      <c r="M7256">
        <v>10483</v>
      </c>
      <c r="N7256">
        <v>1380000000</v>
      </c>
    </row>
    <row r="7257" spans="1:14" x14ac:dyDescent="0.3">
      <c r="A7257" t="s">
        <v>9498</v>
      </c>
      <c r="B7257" t="s">
        <v>2211</v>
      </c>
      <c r="C7257" t="s">
        <v>2237</v>
      </c>
      <c r="D7257" t="s">
        <v>2238</v>
      </c>
      <c r="E7257" s="17">
        <v>44109</v>
      </c>
      <c r="F7257">
        <v>537</v>
      </c>
      <c r="G7257">
        <v>171</v>
      </c>
      <c r="H7257">
        <v>3516</v>
      </c>
      <c r="I7257">
        <v>321939</v>
      </c>
      <c r="J7257">
        <v>20135</v>
      </c>
      <c r="K7257">
        <v>115556</v>
      </c>
      <c r="L7257">
        <v>7518</v>
      </c>
      <c r="M7257">
        <v>4375</v>
      </c>
      <c r="N7257">
        <v>331000000</v>
      </c>
    </row>
    <row r="7258" spans="1:14" x14ac:dyDescent="0.3">
      <c r="A7258" t="s">
        <v>9499</v>
      </c>
      <c r="B7258" t="s">
        <v>2190</v>
      </c>
      <c r="C7258" t="s">
        <v>2252</v>
      </c>
      <c r="D7258" t="s">
        <v>2301</v>
      </c>
      <c r="E7258" s="17">
        <v>44081</v>
      </c>
      <c r="F7258">
        <v>1554</v>
      </c>
      <c r="G7258">
        <v>127</v>
      </c>
      <c r="H7258">
        <v>3805</v>
      </c>
      <c r="I7258">
        <v>323493</v>
      </c>
      <c r="J7258">
        <v>20262</v>
      </c>
      <c r="K7258">
        <v>119361</v>
      </c>
      <c r="L7258">
        <v>17094</v>
      </c>
      <c r="M7258">
        <v>19603</v>
      </c>
      <c r="N7258">
        <v>213000000</v>
      </c>
    </row>
    <row r="7259" spans="1:14" x14ac:dyDescent="0.3">
      <c r="A7259" t="s">
        <v>9500</v>
      </c>
      <c r="B7259" t="s">
        <v>2190</v>
      </c>
      <c r="C7259" t="s">
        <v>2191</v>
      </c>
      <c r="D7259" t="s">
        <v>2285</v>
      </c>
      <c r="E7259" s="17">
        <v>44140</v>
      </c>
      <c r="F7259">
        <v>2152</v>
      </c>
      <c r="G7259">
        <v>155</v>
      </c>
      <c r="H7259">
        <v>2852</v>
      </c>
      <c r="I7259">
        <v>325645</v>
      </c>
      <c r="J7259">
        <v>20417</v>
      </c>
      <c r="K7259">
        <v>122213</v>
      </c>
      <c r="L7259">
        <v>12912</v>
      </c>
      <c r="M7259">
        <v>9324</v>
      </c>
      <c r="N7259">
        <v>213000000</v>
      </c>
    </row>
    <row r="7260" spans="1:14" x14ac:dyDescent="0.3">
      <c r="A7260" t="s">
        <v>9501</v>
      </c>
      <c r="B7260" t="s">
        <v>2206</v>
      </c>
      <c r="C7260" t="s">
        <v>2224</v>
      </c>
      <c r="D7260" t="s">
        <v>2230</v>
      </c>
      <c r="E7260" s="17">
        <v>44550</v>
      </c>
      <c r="F7260">
        <v>790</v>
      </c>
      <c r="G7260">
        <v>164</v>
      </c>
      <c r="H7260">
        <v>591</v>
      </c>
      <c r="I7260">
        <v>326435</v>
      </c>
      <c r="J7260">
        <v>20581</v>
      </c>
      <c r="K7260">
        <v>122804</v>
      </c>
      <c r="L7260">
        <v>13430</v>
      </c>
      <c r="M7260">
        <v>10688</v>
      </c>
      <c r="N7260">
        <v>68000000</v>
      </c>
    </row>
    <row r="7261" spans="1:14" x14ac:dyDescent="0.3">
      <c r="A7261" t="s">
        <v>9502</v>
      </c>
      <c r="B7261" t="s">
        <v>2187</v>
      </c>
      <c r="C7261" t="s">
        <v>2338</v>
      </c>
      <c r="D7261" t="s">
        <v>2339</v>
      </c>
      <c r="E7261" s="17">
        <v>43970</v>
      </c>
      <c r="F7261">
        <v>1948</v>
      </c>
      <c r="G7261">
        <v>150</v>
      </c>
      <c r="H7261">
        <v>692</v>
      </c>
      <c r="I7261">
        <v>328383</v>
      </c>
      <c r="J7261">
        <v>20731</v>
      </c>
      <c r="K7261">
        <v>123496</v>
      </c>
      <c r="L7261">
        <v>17532</v>
      </c>
      <c r="M7261">
        <v>11195</v>
      </c>
      <c r="N7261">
        <v>83000000</v>
      </c>
    </row>
    <row r="7262" spans="1:14" x14ac:dyDescent="0.3">
      <c r="A7262" t="s">
        <v>9503</v>
      </c>
      <c r="B7262" t="s">
        <v>2194</v>
      </c>
      <c r="C7262" t="s">
        <v>2204</v>
      </c>
      <c r="D7262" t="s">
        <v>2235</v>
      </c>
      <c r="E7262" s="17">
        <v>44376</v>
      </c>
      <c r="F7262">
        <v>4143</v>
      </c>
      <c r="G7262">
        <v>76</v>
      </c>
      <c r="H7262">
        <v>1163</v>
      </c>
      <c r="I7262">
        <v>332526</v>
      </c>
      <c r="J7262">
        <v>20807</v>
      </c>
      <c r="K7262">
        <v>124659</v>
      </c>
      <c r="L7262">
        <v>49716</v>
      </c>
      <c r="M7262">
        <v>9770</v>
      </c>
      <c r="N7262">
        <v>1380000000</v>
      </c>
    </row>
    <row r="7263" spans="1:14" x14ac:dyDescent="0.3">
      <c r="A7263" t="s">
        <v>9504</v>
      </c>
      <c r="B7263" t="s">
        <v>2190</v>
      </c>
      <c r="C7263" t="s">
        <v>2191</v>
      </c>
      <c r="D7263" t="s">
        <v>2285</v>
      </c>
      <c r="E7263" s="17">
        <v>44360</v>
      </c>
      <c r="F7263">
        <v>4755</v>
      </c>
      <c r="G7263">
        <v>68</v>
      </c>
      <c r="H7263">
        <v>3792</v>
      </c>
      <c r="I7263">
        <v>337281</v>
      </c>
      <c r="J7263">
        <v>20875</v>
      </c>
      <c r="K7263">
        <v>128451</v>
      </c>
      <c r="L7263">
        <v>90345</v>
      </c>
      <c r="M7263">
        <v>851</v>
      </c>
      <c r="N7263">
        <v>213000000</v>
      </c>
    </row>
    <row r="7264" spans="1:14" x14ac:dyDescent="0.3">
      <c r="A7264" t="s">
        <v>9505</v>
      </c>
      <c r="B7264" t="s">
        <v>2190</v>
      </c>
      <c r="C7264" t="s">
        <v>2269</v>
      </c>
      <c r="D7264" t="s">
        <v>2288</v>
      </c>
      <c r="E7264" s="17">
        <v>43887</v>
      </c>
      <c r="F7264">
        <v>1435</v>
      </c>
      <c r="G7264">
        <v>57</v>
      </c>
      <c r="H7264">
        <v>408</v>
      </c>
      <c r="I7264">
        <v>338716</v>
      </c>
      <c r="J7264">
        <v>20932</v>
      </c>
      <c r="K7264">
        <v>128859</v>
      </c>
      <c r="L7264">
        <v>7175</v>
      </c>
      <c r="M7264">
        <v>4722</v>
      </c>
      <c r="N7264">
        <v>213000000</v>
      </c>
    </row>
    <row r="7265" spans="1:14" x14ac:dyDescent="0.3">
      <c r="A7265" t="s">
        <v>9506</v>
      </c>
      <c r="B7265" t="s">
        <v>2194</v>
      </c>
      <c r="C7265" t="s">
        <v>2221</v>
      </c>
      <c r="D7265" t="s">
        <v>2222</v>
      </c>
      <c r="E7265" s="17">
        <v>43942</v>
      </c>
      <c r="F7265">
        <v>3249</v>
      </c>
      <c r="G7265">
        <v>159</v>
      </c>
      <c r="H7265">
        <v>2382</v>
      </c>
      <c r="I7265">
        <v>341965</v>
      </c>
      <c r="J7265">
        <v>21091</v>
      </c>
      <c r="K7265">
        <v>131241</v>
      </c>
      <c r="L7265">
        <v>16245</v>
      </c>
      <c r="M7265">
        <v>8765</v>
      </c>
      <c r="N7265">
        <v>1380000000</v>
      </c>
    </row>
    <row r="7266" spans="1:14" x14ac:dyDescent="0.3">
      <c r="A7266" t="s">
        <v>9507</v>
      </c>
      <c r="B7266" t="s">
        <v>2211</v>
      </c>
      <c r="C7266" t="s">
        <v>2245</v>
      </c>
      <c r="D7266" t="s">
        <v>2308</v>
      </c>
      <c r="E7266" s="17">
        <v>43835</v>
      </c>
      <c r="F7266">
        <v>2848</v>
      </c>
      <c r="G7266">
        <v>84</v>
      </c>
      <c r="H7266">
        <v>404</v>
      </c>
      <c r="I7266">
        <v>344813</v>
      </c>
      <c r="J7266">
        <v>21175</v>
      </c>
      <c r="K7266">
        <v>131645</v>
      </c>
      <c r="L7266">
        <v>42720</v>
      </c>
      <c r="M7266">
        <v>6907</v>
      </c>
      <c r="N7266">
        <v>331000000</v>
      </c>
    </row>
    <row r="7267" spans="1:14" x14ac:dyDescent="0.3">
      <c r="A7267" t="s">
        <v>9508</v>
      </c>
      <c r="B7267" t="s">
        <v>2211</v>
      </c>
      <c r="C7267" t="s">
        <v>2241</v>
      </c>
      <c r="D7267" t="s">
        <v>2261</v>
      </c>
      <c r="E7267" s="17">
        <v>44240</v>
      </c>
      <c r="F7267">
        <v>113</v>
      </c>
      <c r="G7267">
        <v>68</v>
      </c>
      <c r="H7267">
        <v>4742</v>
      </c>
      <c r="I7267">
        <v>344926</v>
      </c>
      <c r="J7267">
        <v>21243</v>
      </c>
      <c r="K7267">
        <v>136387</v>
      </c>
      <c r="L7267">
        <v>2147</v>
      </c>
      <c r="M7267">
        <v>12316</v>
      </c>
      <c r="N7267">
        <v>331000000</v>
      </c>
    </row>
    <row r="7268" spans="1:14" x14ac:dyDescent="0.3">
      <c r="A7268" t="s">
        <v>9509</v>
      </c>
      <c r="B7268" t="s">
        <v>2190</v>
      </c>
      <c r="C7268" t="s">
        <v>2191</v>
      </c>
      <c r="D7268" t="s">
        <v>2285</v>
      </c>
      <c r="E7268" s="17">
        <v>44244</v>
      </c>
      <c r="F7268">
        <v>2343</v>
      </c>
      <c r="G7268">
        <v>100</v>
      </c>
      <c r="H7268">
        <v>1483</v>
      </c>
      <c r="I7268">
        <v>347269</v>
      </c>
      <c r="J7268">
        <v>21343</v>
      </c>
      <c r="K7268">
        <v>137870</v>
      </c>
      <c r="L7268">
        <v>35145</v>
      </c>
      <c r="M7268">
        <v>12456</v>
      </c>
      <c r="N7268">
        <v>213000000</v>
      </c>
    </row>
    <row r="7269" spans="1:14" x14ac:dyDescent="0.3">
      <c r="A7269" t="s">
        <v>9510</v>
      </c>
      <c r="B7269" t="s">
        <v>2211</v>
      </c>
      <c r="C7269" t="s">
        <v>2241</v>
      </c>
      <c r="D7269" t="s">
        <v>2261</v>
      </c>
      <c r="E7269" s="17">
        <v>44012</v>
      </c>
      <c r="F7269">
        <v>4533</v>
      </c>
      <c r="G7269">
        <v>35</v>
      </c>
      <c r="H7269">
        <v>2122</v>
      </c>
      <c r="I7269">
        <v>351802</v>
      </c>
      <c r="J7269">
        <v>21378</v>
      </c>
      <c r="K7269">
        <v>139992</v>
      </c>
      <c r="L7269">
        <v>45330</v>
      </c>
      <c r="M7269">
        <v>17934</v>
      </c>
      <c r="N7269">
        <v>331000000</v>
      </c>
    </row>
    <row r="7270" spans="1:14" x14ac:dyDescent="0.3">
      <c r="A7270" t="s">
        <v>9511</v>
      </c>
      <c r="B7270" t="s">
        <v>2194</v>
      </c>
      <c r="C7270" t="s">
        <v>27</v>
      </c>
      <c r="D7270" t="s">
        <v>27</v>
      </c>
      <c r="E7270" s="17">
        <v>43843</v>
      </c>
      <c r="F7270">
        <v>161</v>
      </c>
      <c r="G7270">
        <v>159</v>
      </c>
      <c r="H7270">
        <v>864</v>
      </c>
      <c r="I7270">
        <v>351963</v>
      </c>
      <c r="J7270">
        <v>21537</v>
      </c>
      <c r="K7270">
        <v>140856</v>
      </c>
      <c r="L7270">
        <v>1771</v>
      </c>
      <c r="M7270">
        <v>9060</v>
      </c>
      <c r="N7270">
        <v>1380000000</v>
      </c>
    </row>
    <row r="7271" spans="1:14" x14ac:dyDescent="0.3">
      <c r="A7271" t="s">
        <v>9512</v>
      </c>
      <c r="B7271" t="s">
        <v>2190</v>
      </c>
      <c r="C7271" t="s">
        <v>2269</v>
      </c>
      <c r="D7271" t="s">
        <v>2288</v>
      </c>
      <c r="E7271" s="17">
        <v>44169</v>
      </c>
      <c r="F7271">
        <v>3912</v>
      </c>
      <c r="G7271">
        <v>186</v>
      </c>
      <c r="H7271">
        <v>1584</v>
      </c>
      <c r="I7271">
        <v>355875</v>
      </c>
      <c r="J7271">
        <v>21723</v>
      </c>
      <c r="K7271">
        <v>142440</v>
      </c>
      <c r="L7271">
        <v>70416</v>
      </c>
      <c r="M7271">
        <v>7698</v>
      </c>
      <c r="N7271">
        <v>213000000</v>
      </c>
    </row>
    <row r="7272" spans="1:14" x14ac:dyDescent="0.3">
      <c r="A7272" t="s">
        <v>9513</v>
      </c>
      <c r="B7272" t="s">
        <v>2194</v>
      </c>
      <c r="C7272" t="s">
        <v>2204</v>
      </c>
      <c r="D7272" t="s">
        <v>2235</v>
      </c>
      <c r="E7272" s="17">
        <v>44089</v>
      </c>
      <c r="F7272">
        <v>503</v>
      </c>
      <c r="G7272">
        <v>127</v>
      </c>
      <c r="H7272">
        <v>216</v>
      </c>
      <c r="I7272">
        <v>356378</v>
      </c>
      <c r="J7272">
        <v>21850</v>
      </c>
      <c r="K7272">
        <v>142656</v>
      </c>
      <c r="L7272">
        <v>5533</v>
      </c>
      <c r="M7272">
        <v>6600</v>
      </c>
      <c r="N7272">
        <v>1380000000</v>
      </c>
    </row>
    <row r="7273" spans="1:14" x14ac:dyDescent="0.3">
      <c r="A7273" t="s">
        <v>9514</v>
      </c>
      <c r="B7273" t="s">
        <v>2211</v>
      </c>
      <c r="C7273" t="s">
        <v>2241</v>
      </c>
      <c r="D7273" t="s">
        <v>2261</v>
      </c>
      <c r="E7273" s="17">
        <v>43920</v>
      </c>
      <c r="F7273">
        <v>2634</v>
      </c>
      <c r="G7273">
        <v>187</v>
      </c>
      <c r="H7273">
        <v>742</v>
      </c>
      <c r="I7273">
        <v>359012</v>
      </c>
      <c r="J7273">
        <v>22037</v>
      </c>
      <c r="K7273">
        <v>143398</v>
      </c>
      <c r="L7273">
        <v>47412</v>
      </c>
      <c r="M7273">
        <v>15848</v>
      </c>
      <c r="N7273">
        <v>331000000</v>
      </c>
    </row>
    <row r="7274" spans="1:14" x14ac:dyDescent="0.3">
      <c r="A7274" t="s">
        <v>9515</v>
      </c>
      <c r="B7274" t="s">
        <v>2194</v>
      </c>
      <c r="C7274" t="s">
        <v>2195</v>
      </c>
      <c r="D7274" t="s">
        <v>2296</v>
      </c>
      <c r="E7274" s="17">
        <v>44446</v>
      </c>
      <c r="F7274">
        <v>2505</v>
      </c>
      <c r="G7274">
        <v>86</v>
      </c>
      <c r="H7274">
        <v>4513</v>
      </c>
      <c r="I7274">
        <v>361517</v>
      </c>
      <c r="J7274">
        <v>22123</v>
      </c>
      <c r="K7274">
        <v>147911</v>
      </c>
      <c r="L7274">
        <v>17535</v>
      </c>
      <c r="M7274">
        <v>6586</v>
      </c>
      <c r="N7274">
        <v>1380000000</v>
      </c>
    </row>
    <row r="7275" spans="1:14" x14ac:dyDescent="0.3">
      <c r="A7275" t="s">
        <v>9516</v>
      </c>
      <c r="B7275" t="s">
        <v>2211</v>
      </c>
      <c r="C7275" t="s">
        <v>2237</v>
      </c>
      <c r="D7275" t="s">
        <v>2250</v>
      </c>
      <c r="E7275" s="17">
        <v>44528</v>
      </c>
      <c r="F7275">
        <v>1394</v>
      </c>
      <c r="G7275">
        <v>73</v>
      </c>
      <c r="H7275">
        <v>3838</v>
      </c>
      <c r="I7275">
        <v>362911</v>
      </c>
      <c r="J7275">
        <v>22196</v>
      </c>
      <c r="K7275">
        <v>151749</v>
      </c>
      <c r="L7275">
        <v>19516</v>
      </c>
      <c r="M7275">
        <v>9552</v>
      </c>
      <c r="N7275">
        <v>331000000</v>
      </c>
    </row>
    <row r="7276" spans="1:14" x14ac:dyDescent="0.3">
      <c r="A7276" t="s">
        <v>9517</v>
      </c>
      <c r="B7276" t="s">
        <v>2211</v>
      </c>
      <c r="C7276" t="s">
        <v>2212</v>
      </c>
      <c r="D7276" t="s">
        <v>2213</v>
      </c>
      <c r="E7276" s="17">
        <v>44080</v>
      </c>
      <c r="F7276">
        <v>1509</v>
      </c>
      <c r="G7276">
        <v>92</v>
      </c>
      <c r="H7276">
        <v>3274</v>
      </c>
      <c r="I7276">
        <v>364420</v>
      </c>
      <c r="J7276">
        <v>22288</v>
      </c>
      <c r="K7276">
        <v>155023</v>
      </c>
      <c r="L7276">
        <v>12072</v>
      </c>
      <c r="M7276">
        <v>15967</v>
      </c>
      <c r="N7276">
        <v>331000000</v>
      </c>
    </row>
    <row r="7277" spans="1:14" x14ac:dyDescent="0.3">
      <c r="A7277" t="s">
        <v>9518</v>
      </c>
      <c r="B7277" t="s">
        <v>2194</v>
      </c>
      <c r="C7277" t="s">
        <v>27</v>
      </c>
      <c r="D7277" t="s">
        <v>27</v>
      </c>
      <c r="E7277" s="17">
        <v>44085</v>
      </c>
      <c r="F7277">
        <v>2319</v>
      </c>
      <c r="G7277">
        <v>154</v>
      </c>
      <c r="H7277">
        <v>4751</v>
      </c>
      <c r="I7277">
        <v>366739</v>
      </c>
      <c r="J7277">
        <v>22442</v>
      </c>
      <c r="K7277">
        <v>159774</v>
      </c>
      <c r="L7277">
        <v>30147</v>
      </c>
      <c r="M7277">
        <v>3636</v>
      </c>
      <c r="N7277">
        <v>1380000000</v>
      </c>
    </row>
    <row r="7278" spans="1:14" x14ac:dyDescent="0.3">
      <c r="A7278" t="s">
        <v>9519</v>
      </c>
      <c r="B7278" t="s">
        <v>2211</v>
      </c>
      <c r="C7278" t="s">
        <v>2245</v>
      </c>
      <c r="D7278" t="s">
        <v>2246</v>
      </c>
      <c r="E7278" s="17">
        <v>44418</v>
      </c>
      <c r="F7278">
        <v>3250</v>
      </c>
      <c r="G7278">
        <v>98</v>
      </c>
      <c r="H7278">
        <v>863</v>
      </c>
      <c r="I7278">
        <v>369989</v>
      </c>
      <c r="J7278">
        <v>22540</v>
      </c>
      <c r="K7278">
        <v>160637</v>
      </c>
      <c r="L7278">
        <v>48750</v>
      </c>
      <c r="M7278">
        <v>10537</v>
      </c>
      <c r="N7278">
        <v>331000000</v>
      </c>
    </row>
    <row r="7279" spans="1:14" x14ac:dyDescent="0.3">
      <c r="A7279" t="s">
        <v>9520</v>
      </c>
      <c r="B7279" t="s">
        <v>2206</v>
      </c>
      <c r="C7279" t="s">
        <v>2207</v>
      </c>
      <c r="D7279" t="s">
        <v>2263</v>
      </c>
      <c r="E7279" s="17">
        <v>43938</v>
      </c>
      <c r="F7279">
        <v>479</v>
      </c>
      <c r="G7279">
        <v>23</v>
      </c>
      <c r="H7279">
        <v>3982</v>
      </c>
      <c r="I7279">
        <v>370468</v>
      </c>
      <c r="J7279">
        <v>22563</v>
      </c>
      <c r="K7279">
        <v>164619</v>
      </c>
      <c r="L7279">
        <v>9101</v>
      </c>
      <c r="M7279">
        <v>9670</v>
      </c>
      <c r="N7279">
        <v>68000000</v>
      </c>
    </row>
    <row r="7280" spans="1:14" x14ac:dyDescent="0.3">
      <c r="A7280" t="s">
        <v>9521</v>
      </c>
      <c r="B7280" t="s">
        <v>2194</v>
      </c>
      <c r="C7280" t="s">
        <v>2195</v>
      </c>
      <c r="D7280" t="s">
        <v>2296</v>
      </c>
      <c r="E7280" s="17">
        <v>44498</v>
      </c>
      <c r="F7280">
        <v>4254</v>
      </c>
      <c r="G7280">
        <v>86</v>
      </c>
      <c r="H7280">
        <v>2855</v>
      </c>
      <c r="I7280">
        <v>374722</v>
      </c>
      <c r="J7280">
        <v>22649</v>
      </c>
      <c r="K7280">
        <v>167474</v>
      </c>
      <c r="L7280">
        <v>59556</v>
      </c>
      <c r="M7280">
        <v>18397</v>
      </c>
      <c r="N7280">
        <v>1380000000</v>
      </c>
    </row>
    <row r="7281" spans="1:14" x14ac:dyDescent="0.3">
      <c r="A7281" t="s">
        <v>9522</v>
      </c>
      <c r="B7281" t="s">
        <v>2206</v>
      </c>
      <c r="C7281" t="s">
        <v>2224</v>
      </c>
      <c r="D7281" t="s">
        <v>2230</v>
      </c>
      <c r="E7281" s="17">
        <v>44424</v>
      </c>
      <c r="F7281">
        <v>754</v>
      </c>
      <c r="G7281">
        <v>66</v>
      </c>
      <c r="H7281">
        <v>4046</v>
      </c>
      <c r="I7281">
        <v>375476</v>
      </c>
      <c r="J7281">
        <v>22715</v>
      </c>
      <c r="K7281">
        <v>171520</v>
      </c>
      <c r="L7281">
        <v>12818</v>
      </c>
      <c r="M7281">
        <v>11340</v>
      </c>
      <c r="N7281">
        <v>68000000</v>
      </c>
    </row>
    <row r="7282" spans="1:14" x14ac:dyDescent="0.3">
      <c r="A7282" t="s">
        <v>9523</v>
      </c>
      <c r="B7282" t="s">
        <v>2194</v>
      </c>
      <c r="C7282" t="s">
        <v>2221</v>
      </c>
      <c r="D7282" t="s">
        <v>2281</v>
      </c>
      <c r="E7282" s="17">
        <v>44419</v>
      </c>
      <c r="F7282">
        <v>3999</v>
      </c>
      <c r="G7282">
        <v>163</v>
      </c>
      <c r="H7282">
        <v>3684</v>
      </c>
      <c r="I7282">
        <v>379475</v>
      </c>
      <c r="J7282">
        <v>22878</v>
      </c>
      <c r="K7282">
        <v>175204</v>
      </c>
      <c r="L7282">
        <v>31992</v>
      </c>
      <c r="M7282">
        <v>6785</v>
      </c>
      <c r="N7282">
        <v>1380000000</v>
      </c>
    </row>
    <row r="7283" spans="1:14" x14ac:dyDescent="0.3">
      <c r="A7283" t="s">
        <v>9524</v>
      </c>
      <c r="B7283" t="s">
        <v>2211</v>
      </c>
      <c r="C7283" t="s">
        <v>2212</v>
      </c>
      <c r="D7283" t="s">
        <v>2328</v>
      </c>
      <c r="E7283" s="17">
        <v>44315</v>
      </c>
      <c r="F7283">
        <v>1836</v>
      </c>
      <c r="G7283">
        <v>141</v>
      </c>
      <c r="H7283">
        <v>4391</v>
      </c>
      <c r="I7283">
        <v>381311</v>
      </c>
      <c r="J7283">
        <v>23019</v>
      </c>
      <c r="K7283">
        <v>179595</v>
      </c>
      <c r="L7283">
        <v>16524</v>
      </c>
      <c r="M7283">
        <v>17041</v>
      </c>
      <c r="N7283">
        <v>331000000</v>
      </c>
    </row>
    <row r="7284" spans="1:14" x14ac:dyDescent="0.3">
      <c r="A7284" t="s">
        <v>9525</v>
      </c>
      <c r="B7284" t="s">
        <v>2211</v>
      </c>
      <c r="C7284" t="s">
        <v>2241</v>
      </c>
      <c r="D7284" t="s">
        <v>2261</v>
      </c>
      <c r="E7284" s="17">
        <v>44088</v>
      </c>
      <c r="F7284">
        <v>203</v>
      </c>
      <c r="G7284">
        <v>67</v>
      </c>
      <c r="H7284">
        <v>449</v>
      </c>
      <c r="I7284">
        <v>381514</v>
      </c>
      <c r="J7284">
        <v>23086</v>
      </c>
      <c r="K7284">
        <v>180044</v>
      </c>
      <c r="L7284">
        <v>2030</v>
      </c>
      <c r="M7284">
        <v>244</v>
      </c>
      <c r="N7284">
        <v>331000000</v>
      </c>
    </row>
    <row r="7285" spans="1:14" x14ac:dyDescent="0.3">
      <c r="A7285" t="s">
        <v>9526</v>
      </c>
      <c r="B7285" t="s">
        <v>2190</v>
      </c>
      <c r="C7285" t="s">
        <v>2252</v>
      </c>
      <c r="D7285" t="s">
        <v>2253</v>
      </c>
      <c r="E7285" s="17">
        <v>44469</v>
      </c>
      <c r="F7285">
        <v>2842</v>
      </c>
      <c r="G7285">
        <v>171</v>
      </c>
      <c r="H7285">
        <v>2150</v>
      </c>
      <c r="I7285">
        <v>384356</v>
      </c>
      <c r="J7285">
        <v>23257</v>
      </c>
      <c r="K7285">
        <v>182194</v>
      </c>
      <c r="L7285">
        <v>31262</v>
      </c>
      <c r="M7285">
        <v>5113</v>
      </c>
      <c r="N7285">
        <v>213000000</v>
      </c>
    </row>
    <row r="7286" spans="1:14" x14ac:dyDescent="0.3">
      <c r="A7286" t="s">
        <v>9527</v>
      </c>
      <c r="B7286" t="s">
        <v>2190</v>
      </c>
      <c r="C7286" t="s">
        <v>2198</v>
      </c>
      <c r="D7286" t="s">
        <v>2306</v>
      </c>
      <c r="E7286" s="17">
        <v>44112</v>
      </c>
      <c r="F7286">
        <v>3349</v>
      </c>
      <c r="G7286">
        <v>175</v>
      </c>
      <c r="H7286">
        <v>1115</v>
      </c>
      <c r="I7286">
        <v>387705</v>
      </c>
      <c r="J7286">
        <v>23432</v>
      </c>
      <c r="K7286">
        <v>183309</v>
      </c>
      <c r="L7286">
        <v>30141</v>
      </c>
      <c r="M7286">
        <v>13448</v>
      </c>
      <c r="N7286">
        <v>213000000</v>
      </c>
    </row>
    <row r="7287" spans="1:14" x14ac:dyDescent="0.3">
      <c r="A7287" t="s">
        <v>9528</v>
      </c>
      <c r="B7287" t="s">
        <v>2206</v>
      </c>
      <c r="C7287" t="s">
        <v>2232</v>
      </c>
      <c r="D7287" t="s">
        <v>2326</v>
      </c>
      <c r="E7287" s="17">
        <v>43918</v>
      </c>
      <c r="F7287">
        <v>3214</v>
      </c>
      <c r="G7287">
        <v>105</v>
      </c>
      <c r="H7287">
        <v>2837</v>
      </c>
      <c r="I7287">
        <v>390919</v>
      </c>
      <c r="J7287">
        <v>23537</v>
      </c>
      <c r="K7287">
        <v>186146</v>
      </c>
      <c r="L7287">
        <v>35354</v>
      </c>
      <c r="M7287">
        <v>8396</v>
      </c>
      <c r="N7287">
        <v>68000000</v>
      </c>
    </row>
    <row r="7288" spans="1:14" x14ac:dyDescent="0.3">
      <c r="A7288" t="s">
        <v>9529</v>
      </c>
      <c r="B7288" t="s">
        <v>2211</v>
      </c>
      <c r="C7288" t="s">
        <v>2245</v>
      </c>
      <c r="D7288" t="s">
        <v>2308</v>
      </c>
      <c r="E7288" s="17">
        <v>44034</v>
      </c>
      <c r="F7288">
        <v>3591</v>
      </c>
      <c r="G7288">
        <v>118</v>
      </c>
      <c r="H7288">
        <v>3428</v>
      </c>
      <c r="I7288">
        <v>394510</v>
      </c>
      <c r="J7288">
        <v>23655</v>
      </c>
      <c r="K7288">
        <v>189574</v>
      </c>
      <c r="L7288">
        <v>57456</v>
      </c>
      <c r="M7288">
        <v>9075</v>
      </c>
      <c r="N7288">
        <v>331000000</v>
      </c>
    </row>
    <row r="7289" spans="1:14" x14ac:dyDescent="0.3">
      <c r="A7289" t="s">
        <v>9530</v>
      </c>
      <c r="B7289" t="s">
        <v>2190</v>
      </c>
      <c r="C7289" t="s">
        <v>2191</v>
      </c>
      <c r="D7289" t="s">
        <v>2192</v>
      </c>
      <c r="E7289" s="17">
        <v>43846</v>
      </c>
      <c r="F7289">
        <v>4607</v>
      </c>
      <c r="G7289">
        <v>31</v>
      </c>
      <c r="H7289">
        <v>2193</v>
      </c>
      <c r="I7289">
        <v>399117</v>
      </c>
      <c r="J7289">
        <v>23686</v>
      </c>
      <c r="K7289">
        <v>191767</v>
      </c>
      <c r="L7289">
        <v>27642</v>
      </c>
      <c r="M7289">
        <v>3732</v>
      </c>
      <c r="N7289">
        <v>213000000</v>
      </c>
    </row>
    <row r="7290" spans="1:14" x14ac:dyDescent="0.3">
      <c r="A7290" t="s">
        <v>9531</v>
      </c>
      <c r="B7290" t="s">
        <v>2211</v>
      </c>
      <c r="C7290" t="s">
        <v>2245</v>
      </c>
      <c r="D7290" t="s">
        <v>2308</v>
      </c>
      <c r="E7290" s="17">
        <v>43981</v>
      </c>
      <c r="F7290">
        <v>4211</v>
      </c>
      <c r="G7290">
        <v>119</v>
      </c>
      <c r="H7290">
        <v>3338</v>
      </c>
      <c r="I7290">
        <v>403328</v>
      </c>
      <c r="J7290">
        <v>23805</v>
      </c>
      <c r="K7290">
        <v>195105</v>
      </c>
      <c r="L7290">
        <v>46321</v>
      </c>
      <c r="M7290">
        <v>8006</v>
      </c>
      <c r="N7290">
        <v>331000000</v>
      </c>
    </row>
    <row r="7291" spans="1:14" x14ac:dyDescent="0.3">
      <c r="A7291" t="s">
        <v>9532</v>
      </c>
      <c r="B7291" t="s">
        <v>2194</v>
      </c>
      <c r="C7291" t="s">
        <v>2204</v>
      </c>
      <c r="D7291" t="s">
        <v>2235</v>
      </c>
      <c r="E7291" s="17">
        <v>44084</v>
      </c>
      <c r="F7291">
        <v>391</v>
      </c>
      <c r="G7291">
        <v>144</v>
      </c>
      <c r="H7291">
        <v>2166</v>
      </c>
      <c r="I7291">
        <v>403719</v>
      </c>
      <c r="J7291">
        <v>23949</v>
      </c>
      <c r="K7291">
        <v>197271</v>
      </c>
      <c r="L7291">
        <v>3519</v>
      </c>
      <c r="M7291">
        <v>14973</v>
      </c>
      <c r="N7291">
        <v>1380000000</v>
      </c>
    </row>
    <row r="7292" spans="1:14" x14ac:dyDescent="0.3">
      <c r="A7292" t="s">
        <v>9533</v>
      </c>
      <c r="B7292" t="s">
        <v>2190</v>
      </c>
      <c r="C7292" t="s">
        <v>2198</v>
      </c>
      <c r="D7292" t="s">
        <v>2306</v>
      </c>
      <c r="E7292" s="17">
        <v>44018</v>
      </c>
      <c r="F7292">
        <v>3414</v>
      </c>
      <c r="G7292">
        <v>184</v>
      </c>
      <c r="H7292">
        <v>1526</v>
      </c>
      <c r="I7292">
        <v>407133</v>
      </c>
      <c r="J7292">
        <v>24133</v>
      </c>
      <c r="K7292">
        <v>198797</v>
      </c>
      <c r="L7292">
        <v>47796</v>
      </c>
      <c r="M7292">
        <v>9174</v>
      </c>
      <c r="N7292">
        <v>213000000</v>
      </c>
    </row>
    <row r="7293" spans="1:14" x14ac:dyDescent="0.3">
      <c r="A7293" t="s">
        <v>9534</v>
      </c>
      <c r="B7293" t="s">
        <v>2206</v>
      </c>
      <c r="C7293" t="s">
        <v>2224</v>
      </c>
      <c r="D7293" t="s">
        <v>2230</v>
      </c>
      <c r="E7293" s="17">
        <v>44159</v>
      </c>
      <c r="F7293">
        <v>3444</v>
      </c>
      <c r="G7293">
        <v>166</v>
      </c>
      <c r="H7293">
        <v>263</v>
      </c>
      <c r="I7293">
        <v>410577</v>
      </c>
      <c r="J7293">
        <v>24299</v>
      </c>
      <c r="K7293">
        <v>199060</v>
      </c>
      <c r="L7293">
        <v>30996</v>
      </c>
      <c r="M7293">
        <v>10636</v>
      </c>
      <c r="N7293">
        <v>68000000</v>
      </c>
    </row>
    <row r="7294" spans="1:14" x14ac:dyDescent="0.3">
      <c r="A7294" t="s">
        <v>9535</v>
      </c>
      <c r="B7294" t="s">
        <v>2190</v>
      </c>
      <c r="C7294" t="s">
        <v>2252</v>
      </c>
      <c r="D7294" t="s">
        <v>2253</v>
      </c>
      <c r="E7294" s="17">
        <v>44374</v>
      </c>
      <c r="F7294">
        <v>2773</v>
      </c>
      <c r="G7294">
        <v>159</v>
      </c>
      <c r="H7294">
        <v>1299</v>
      </c>
      <c r="I7294">
        <v>413350</v>
      </c>
      <c r="J7294">
        <v>24458</v>
      </c>
      <c r="K7294">
        <v>200359</v>
      </c>
      <c r="L7294">
        <v>41595</v>
      </c>
      <c r="M7294">
        <v>14380</v>
      </c>
      <c r="N7294">
        <v>213000000</v>
      </c>
    </row>
    <row r="7295" spans="1:14" x14ac:dyDescent="0.3">
      <c r="A7295" t="s">
        <v>9536</v>
      </c>
      <c r="B7295" t="s">
        <v>2211</v>
      </c>
      <c r="C7295" t="s">
        <v>2212</v>
      </c>
      <c r="D7295" t="s">
        <v>2213</v>
      </c>
      <c r="E7295" s="17">
        <v>44227</v>
      </c>
      <c r="F7295">
        <v>2416</v>
      </c>
      <c r="G7295">
        <v>195</v>
      </c>
      <c r="H7295">
        <v>3418</v>
      </c>
      <c r="I7295">
        <v>415766</v>
      </c>
      <c r="J7295">
        <v>24653</v>
      </c>
      <c r="K7295">
        <v>203777</v>
      </c>
      <c r="L7295">
        <v>45904</v>
      </c>
      <c r="M7295">
        <v>5281</v>
      </c>
      <c r="N7295">
        <v>331000000</v>
      </c>
    </row>
    <row r="7296" spans="1:14" x14ac:dyDescent="0.3">
      <c r="A7296" t="s">
        <v>9537</v>
      </c>
      <c r="B7296" t="s">
        <v>2187</v>
      </c>
      <c r="C7296" t="s">
        <v>2338</v>
      </c>
      <c r="D7296" t="s">
        <v>2438</v>
      </c>
      <c r="E7296" s="17">
        <v>44347</v>
      </c>
      <c r="F7296">
        <v>1238</v>
      </c>
      <c r="G7296">
        <v>129</v>
      </c>
      <c r="H7296">
        <v>3036</v>
      </c>
      <c r="I7296">
        <v>417004</v>
      </c>
      <c r="J7296">
        <v>24782</v>
      </c>
      <c r="K7296">
        <v>206813</v>
      </c>
      <c r="L7296">
        <v>12380</v>
      </c>
      <c r="M7296">
        <v>17604</v>
      </c>
      <c r="N7296">
        <v>83000000</v>
      </c>
    </row>
    <row r="7297" spans="1:14" x14ac:dyDescent="0.3">
      <c r="A7297" t="s">
        <v>9538</v>
      </c>
      <c r="B7297" t="s">
        <v>2187</v>
      </c>
      <c r="C7297" t="s">
        <v>2201</v>
      </c>
      <c r="D7297" t="s">
        <v>2272</v>
      </c>
      <c r="E7297" s="17">
        <v>44289</v>
      </c>
      <c r="F7297">
        <v>2948</v>
      </c>
      <c r="G7297">
        <v>77</v>
      </c>
      <c r="H7297">
        <v>2712</v>
      </c>
      <c r="I7297">
        <v>419952</v>
      </c>
      <c r="J7297">
        <v>24859</v>
      </c>
      <c r="K7297">
        <v>209525</v>
      </c>
      <c r="L7297">
        <v>47168</v>
      </c>
      <c r="M7297">
        <v>2606</v>
      </c>
      <c r="N7297">
        <v>83000000</v>
      </c>
    </row>
    <row r="7298" spans="1:14" x14ac:dyDescent="0.3">
      <c r="A7298" t="s">
        <v>9539</v>
      </c>
      <c r="B7298" t="s">
        <v>2211</v>
      </c>
      <c r="C7298" t="s">
        <v>2212</v>
      </c>
      <c r="D7298" t="s">
        <v>2328</v>
      </c>
      <c r="E7298" s="17">
        <v>44160</v>
      </c>
      <c r="F7298">
        <v>740</v>
      </c>
      <c r="G7298">
        <v>169</v>
      </c>
      <c r="H7298">
        <v>786</v>
      </c>
      <c r="I7298">
        <v>420692</v>
      </c>
      <c r="J7298">
        <v>25028</v>
      </c>
      <c r="K7298">
        <v>210311</v>
      </c>
      <c r="L7298">
        <v>9620</v>
      </c>
      <c r="M7298">
        <v>9217</v>
      </c>
      <c r="N7298">
        <v>331000000</v>
      </c>
    </row>
    <row r="7299" spans="1:14" x14ac:dyDescent="0.3">
      <c r="A7299" t="s">
        <v>9540</v>
      </c>
      <c r="B7299" t="s">
        <v>2194</v>
      </c>
      <c r="C7299" t="s">
        <v>27</v>
      </c>
      <c r="D7299" t="s">
        <v>27</v>
      </c>
      <c r="E7299" s="17">
        <v>43999</v>
      </c>
      <c r="F7299">
        <v>3883</v>
      </c>
      <c r="G7299">
        <v>37</v>
      </c>
      <c r="H7299">
        <v>4988</v>
      </c>
      <c r="I7299">
        <v>424575</v>
      </c>
      <c r="J7299">
        <v>25065</v>
      </c>
      <c r="K7299">
        <v>215299</v>
      </c>
      <c r="L7299">
        <v>31064</v>
      </c>
      <c r="M7299">
        <v>3283</v>
      </c>
      <c r="N7299">
        <v>1380000000</v>
      </c>
    </row>
    <row r="7300" spans="1:14" x14ac:dyDescent="0.3">
      <c r="A7300" t="s">
        <v>9541</v>
      </c>
      <c r="B7300" t="s">
        <v>2190</v>
      </c>
      <c r="C7300" t="s">
        <v>2198</v>
      </c>
      <c r="D7300" t="s">
        <v>2199</v>
      </c>
      <c r="E7300" s="17">
        <v>44523</v>
      </c>
      <c r="F7300">
        <v>4132</v>
      </c>
      <c r="G7300">
        <v>54</v>
      </c>
      <c r="H7300">
        <v>3969</v>
      </c>
      <c r="I7300">
        <v>428707</v>
      </c>
      <c r="J7300">
        <v>25119</v>
      </c>
      <c r="K7300">
        <v>219268</v>
      </c>
      <c r="L7300">
        <v>37188</v>
      </c>
      <c r="M7300">
        <v>1316</v>
      </c>
      <c r="N7300">
        <v>213000000</v>
      </c>
    </row>
    <row r="7301" spans="1:14" x14ac:dyDescent="0.3">
      <c r="A7301" t="s">
        <v>9542</v>
      </c>
      <c r="B7301" t="s">
        <v>2187</v>
      </c>
      <c r="C7301" t="s">
        <v>2255</v>
      </c>
      <c r="D7301" t="s">
        <v>2255</v>
      </c>
      <c r="E7301" s="17">
        <v>44196</v>
      </c>
      <c r="F7301">
        <v>2843</v>
      </c>
      <c r="G7301">
        <v>182</v>
      </c>
      <c r="H7301">
        <v>2409</v>
      </c>
      <c r="I7301">
        <v>431550</v>
      </c>
      <c r="J7301">
        <v>25301</v>
      </c>
      <c r="K7301">
        <v>221677</v>
      </c>
      <c r="L7301">
        <v>25587</v>
      </c>
      <c r="M7301">
        <v>3151</v>
      </c>
      <c r="N7301">
        <v>83000000</v>
      </c>
    </row>
    <row r="7302" spans="1:14" x14ac:dyDescent="0.3">
      <c r="A7302" t="s">
        <v>9543</v>
      </c>
      <c r="B7302" t="s">
        <v>2194</v>
      </c>
      <c r="C7302" t="s">
        <v>2204</v>
      </c>
      <c r="D7302" t="s">
        <v>2235</v>
      </c>
      <c r="E7302" s="17">
        <v>44008</v>
      </c>
      <c r="F7302">
        <v>1535</v>
      </c>
      <c r="G7302">
        <v>33</v>
      </c>
      <c r="H7302">
        <v>3046</v>
      </c>
      <c r="I7302">
        <v>433085</v>
      </c>
      <c r="J7302">
        <v>25334</v>
      </c>
      <c r="K7302">
        <v>224723</v>
      </c>
      <c r="L7302">
        <v>27630</v>
      </c>
      <c r="M7302">
        <v>118</v>
      </c>
      <c r="N7302">
        <v>1380000000</v>
      </c>
    </row>
    <row r="7303" spans="1:14" x14ac:dyDescent="0.3">
      <c r="A7303" t="s">
        <v>9544</v>
      </c>
      <c r="B7303" t="s">
        <v>2211</v>
      </c>
      <c r="C7303" t="s">
        <v>2241</v>
      </c>
      <c r="D7303" t="s">
        <v>2261</v>
      </c>
      <c r="E7303" s="17">
        <v>44485</v>
      </c>
      <c r="F7303">
        <v>368</v>
      </c>
      <c r="G7303">
        <v>45</v>
      </c>
      <c r="H7303">
        <v>235</v>
      </c>
      <c r="I7303">
        <v>433453</v>
      </c>
      <c r="J7303">
        <v>25379</v>
      </c>
      <c r="K7303">
        <v>224958</v>
      </c>
      <c r="L7303">
        <v>6992</v>
      </c>
      <c r="M7303">
        <v>4693</v>
      </c>
      <c r="N7303">
        <v>331000000</v>
      </c>
    </row>
    <row r="7304" spans="1:14" x14ac:dyDescent="0.3">
      <c r="A7304" t="s">
        <v>9545</v>
      </c>
      <c r="B7304" t="s">
        <v>2194</v>
      </c>
      <c r="C7304" t="s">
        <v>2204</v>
      </c>
      <c r="D7304" t="s">
        <v>25</v>
      </c>
      <c r="E7304" s="17">
        <v>44192</v>
      </c>
      <c r="F7304">
        <v>2271</v>
      </c>
      <c r="G7304">
        <v>170</v>
      </c>
      <c r="H7304">
        <v>3334</v>
      </c>
      <c r="I7304">
        <v>435724</v>
      </c>
      <c r="J7304">
        <v>25549</v>
      </c>
      <c r="K7304">
        <v>228292</v>
      </c>
      <c r="L7304">
        <v>15897</v>
      </c>
      <c r="M7304">
        <v>14903</v>
      </c>
      <c r="N7304">
        <v>1380000000</v>
      </c>
    </row>
    <row r="7305" spans="1:14" x14ac:dyDescent="0.3">
      <c r="A7305" t="s">
        <v>9546</v>
      </c>
      <c r="B7305" t="s">
        <v>2211</v>
      </c>
      <c r="C7305" t="s">
        <v>2212</v>
      </c>
      <c r="D7305" t="s">
        <v>2213</v>
      </c>
      <c r="E7305" s="17">
        <v>44469</v>
      </c>
      <c r="F7305">
        <v>1957</v>
      </c>
      <c r="G7305">
        <v>129</v>
      </c>
      <c r="H7305">
        <v>1074</v>
      </c>
      <c r="I7305">
        <v>437681</v>
      </c>
      <c r="J7305">
        <v>25678</v>
      </c>
      <c r="K7305">
        <v>229366</v>
      </c>
      <c r="L7305">
        <v>13699</v>
      </c>
      <c r="M7305">
        <v>6718</v>
      </c>
      <c r="N7305">
        <v>331000000</v>
      </c>
    </row>
    <row r="7306" spans="1:14" x14ac:dyDescent="0.3">
      <c r="A7306" t="s">
        <v>9547</v>
      </c>
      <c r="B7306" t="s">
        <v>2190</v>
      </c>
      <c r="C7306" t="s">
        <v>2191</v>
      </c>
      <c r="D7306" t="s">
        <v>2285</v>
      </c>
      <c r="E7306" s="17">
        <v>43870</v>
      </c>
      <c r="F7306">
        <v>4909</v>
      </c>
      <c r="G7306">
        <v>163</v>
      </c>
      <c r="H7306">
        <v>4446</v>
      </c>
      <c r="I7306">
        <v>442590</v>
      </c>
      <c r="J7306">
        <v>25841</v>
      </c>
      <c r="K7306">
        <v>233812</v>
      </c>
      <c r="L7306">
        <v>78544</v>
      </c>
      <c r="M7306">
        <v>12295</v>
      </c>
      <c r="N7306">
        <v>213000000</v>
      </c>
    </row>
    <row r="7307" spans="1:14" x14ac:dyDescent="0.3">
      <c r="A7307" t="s">
        <v>9548</v>
      </c>
      <c r="B7307" t="s">
        <v>2194</v>
      </c>
      <c r="C7307" t="s">
        <v>27</v>
      </c>
      <c r="D7307" t="s">
        <v>27</v>
      </c>
      <c r="E7307" s="17">
        <v>44246</v>
      </c>
      <c r="F7307">
        <v>1098</v>
      </c>
      <c r="G7307">
        <v>69</v>
      </c>
      <c r="H7307">
        <v>4512</v>
      </c>
      <c r="I7307">
        <v>443688</v>
      </c>
      <c r="J7307">
        <v>25910</v>
      </c>
      <c r="K7307">
        <v>238324</v>
      </c>
      <c r="L7307">
        <v>5490</v>
      </c>
      <c r="M7307">
        <v>1908</v>
      </c>
      <c r="N7307">
        <v>1380000000</v>
      </c>
    </row>
    <row r="7308" spans="1:14" x14ac:dyDescent="0.3">
      <c r="A7308" t="s">
        <v>9549</v>
      </c>
      <c r="B7308" t="s">
        <v>2190</v>
      </c>
      <c r="C7308" t="s">
        <v>2191</v>
      </c>
      <c r="D7308" t="s">
        <v>2285</v>
      </c>
      <c r="E7308" s="17">
        <v>44185</v>
      </c>
      <c r="F7308">
        <v>2771</v>
      </c>
      <c r="G7308">
        <v>35</v>
      </c>
      <c r="H7308">
        <v>2890</v>
      </c>
      <c r="I7308">
        <v>446459</v>
      </c>
      <c r="J7308">
        <v>25945</v>
      </c>
      <c r="K7308">
        <v>241214</v>
      </c>
      <c r="L7308">
        <v>49878</v>
      </c>
      <c r="M7308">
        <v>6378</v>
      </c>
      <c r="N7308">
        <v>213000000</v>
      </c>
    </row>
    <row r="7309" spans="1:14" x14ac:dyDescent="0.3">
      <c r="A7309" t="s">
        <v>9550</v>
      </c>
      <c r="B7309" t="s">
        <v>2194</v>
      </c>
      <c r="C7309" t="s">
        <v>2204</v>
      </c>
      <c r="D7309" t="s">
        <v>25</v>
      </c>
      <c r="E7309" s="17">
        <v>44085</v>
      </c>
      <c r="F7309">
        <v>1391</v>
      </c>
      <c r="G7309">
        <v>149</v>
      </c>
      <c r="H7309">
        <v>743</v>
      </c>
      <c r="I7309">
        <v>447850</v>
      </c>
      <c r="J7309">
        <v>26094</v>
      </c>
      <c r="K7309">
        <v>241957</v>
      </c>
      <c r="L7309">
        <v>11128</v>
      </c>
      <c r="M7309">
        <v>426</v>
      </c>
      <c r="N7309">
        <v>1380000000</v>
      </c>
    </row>
    <row r="7310" spans="1:14" x14ac:dyDescent="0.3">
      <c r="A7310" t="s">
        <v>9551</v>
      </c>
      <c r="B7310" t="s">
        <v>2211</v>
      </c>
      <c r="C7310" t="s">
        <v>2245</v>
      </c>
      <c r="D7310" t="s">
        <v>2246</v>
      </c>
      <c r="E7310" s="17">
        <v>43973</v>
      </c>
      <c r="F7310">
        <v>1647</v>
      </c>
      <c r="G7310">
        <v>68</v>
      </c>
      <c r="H7310">
        <v>3943</v>
      </c>
      <c r="I7310">
        <v>449497</v>
      </c>
      <c r="J7310">
        <v>26162</v>
      </c>
      <c r="K7310">
        <v>245900</v>
      </c>
      <c r="L7310">
        <v>21411</v>
      </c>
      <c r="M7310">
        <v>10841</v>
      </c>
      <c r="N7310">
        <v>331000000</v>
      </c>
    </row>
    <row r="7311" spans="1:14" x14ac:dyDescent="0.3">
      <c r="A7311" t="s">
        <v>9552</v>
      </c>
      <c r="B7311" t="s">
        <v>2211</v>
      </c>
      <c r="C7311" t="s">
        <v>2212</v>
      </c>
      <c r="D7311" t="s">
        <v>2328</v>
      </c>
      <c r="E7311" s="17">
        <v>44540</v>
      </c>
      <c r="F7311">
        <v>2031</v>
      </c>
      <c r="G7311">
        <v>165</v>
      </c>
      <c r="H7311">
        <v>1005</v>
      </c>
      <c r="I7311">
        <v>451528</v>
      </c>
      <c r="J7311">
        <v>26327</v>
      </c>
      <c r="K7311">
        <v>246905</v>
      </c>
      <c r="L7311">
        <v>12186</v>
      </c>
      <c r="M7311">
        <v>5735</v>
      </c>
      <c r="N7311">
        <v>331000000</v>
      </c>
    </row>
    <row r="7312" spans="1:14" x14ac:dyDescent="0.3">
      <c r="A7312" t="s">
        <v>9553</v>
      </c>
      <c r="B7312" t="s">
        <v>2194</v>
      </c>
      <c r="C7312" t="s">
        <v>2221</v>
      </c>
      <c r="D7312" t="s">
        <v>2222</v>
      </c>
      <c r="E7312" s="17">
        <v>44407</v>
      </c>
      <c r="F7312">
        <v>1678</v>
      </c>
      <c r="G7312">
        <v>104</v>
      </c>
      <c r="H7312">
        <v>12</v>
      </c>
      <c r="I7312">
        <v>453206</v>
      </c>
      <c r="J7312">
        <v>26431</v>
      </c>
      <c r="K7312">
        <v>246917</v>
      </c>
      <c r="L7312">
        <v>28526</v>
      </c>
      <c r="M7312">
        <v>15247</v>
      </c>
      <c r="N7312">
        <v>1380000000</v>
      </c>
    </row>
    <row r="7313" spans="1:14" x14ac:dyDescent="0.3">
      <c r="A7313" t="s">
        <v>9554</v>
      </c>
      <c r="B7313" t="s">
        <v>2211</v>
      </c>
      <c r="C7313" t="s">
        <v>2212</v>
      </c>
      <c r="D7313" t="s">
        <v>2213</v>
      </c>
      <c r="E7313" s="17">
        <v>43841</v>
      </c>
      <c r="F7313">
        <v>2146</v>
      </c>
      <c r="G7313">
        <v>53</v>
      </c>
      <c r="H7313">
        <v>1850</v>
      </c>
      <c r="I7313">
        <v>455352</v>
      </c>
      <c r="J7313">
        <v>26484</v>
      </c>
      <c r="K7313">
        <v>248767</v>
      </c>
      <c r="L7313">
        <v>30044</v>
      </c>
      <c r="M7313">
        <v>15188</v>
      </c>
      <c r="N7313">
        <v>331000000</v>
      </c>
    </row>
    <row r="7314" spans="1:14" x14ac:dyDescent="0.3">
      <c r="A7314" t="s">
        <v>9555</v>
      </c>
      <c r="B7314" t="s">
        <v>2206</v>
      </c>
      <c r="C7314" t="s">
        <v>2232</v>
      </c>
      <c r="D7314" t="s">
        <v>2233</v>
      </c>
      <c r="E7314" s="17">
        <v>44450</v>
      </c>
      <c r="F7314">
        <v>2824</v>
      </c>
      <c r="G7314">
        <v>149</v>
      </c>
      <c r="H7314">
        <v>4901</v>
      </c>
      <c r="I7314">
        <v>458176</v>
      </c>
      <c r="J7314">
        <v>26633</v>
      </c>
      <c r="K7314">
        <v>253668</v>
      </c>
      <c r="L7314">
        <v>22592</v>
      </c>
      <c r="M7314">
        <v>5881</v>
      </c>
      <c r="N7314">
        <v>68000000</v>
      </c>
    </row>
    <row r="7315" spans="1:14" x14ac:dyDescent="0.3">
      <c r="A7315" t="s">
        <v>9556</v>
      </c>
      <c r="B7315" t="s">
        <v>2206</v>
      </c>
      <c r="C7315" t="s">
        <v>2207</v>
      </c>
      <c r="D7315" t="s">
        <v>2263</v>
      </c>
      <c r="E7315" s="17">
        <v>43856</v>
      </c>
      <c r="F7315">
        <v>3296</v>
      </c>
      <c r="G7315">
        <v>111</v>
      </c>
      <c r="H7315">
        <v>3603</v>
      </c>
      <c r="I7315">
        <v>461472</v>
      </c>
      <c r="J7315">
        <v>26744</v>
      </c>
      <c r="K7315">
        <v>257271</v>
      </c>
      <c r="L7315">
        <v>42848</v>
      </c>
      <c r="M7315">
        <v>639</v>
      </c>
      <c r="N7315">
        <v>68000000</v>
      </c>
    </row>
    <row r="7316" spans="1:14" x14ac:dyDescent="0.3">
      <c r="A7316" t="s">
        <v>9557</v>
      </c>
      <c r="B7316" t="s">
        <v>2190</v>
      </c>
      <c r="C7316" t="s">
        <v>2198</v>
      </c>
      <c r="D7316" t="s">
        <v>2199</v>
      </c>
      <c r="E7316" s="17">
        <v>44251</v>
      </c>
      <c r="F7316">
        <v>4170</v>
      </c>
      <c r="G7316">
        <v>106</v>
      </c>
      <c r="H7316">
        <v>2260</v>
      </c>
      <c r="I7316">
        <v>465642</v>
      </c>
      <c r="J7316">
        <v>26850</v>
      </c>
      <c r="K7316">
        <v>259531</v>
      </c>
      <c r="L7316">
        <v>54210</v>
      </c>
      <c r="M7316">
        <v>9395</v>
      </c>
      <c r="N7316">
        <v>213000000</v>
      </c>
    </row>
    <row r="7317" spans="1:14" x14ac:dyDescent="0.3">
      <c r="A7317" t="s">
        <v>9558</v>
      </c>
      <c r="B7317" t="s">
        <v>2206</v>
      </c>
      <c r="C7317" t="s">
        <v>2224</v>
      </c>
      <c r="D7317" t="s">
        <v>2225</v>
      </c>
      <c r="E7317" s="17">
        <v>44493</v>
      </c>
      <c r="F7317">
        <v>3781</v>
      </c>
      <c r="G7317">
        <v>158</v>
      </c>
      <c r="H7317">
        <v>4365</v>
      </c>
      <c r="I7317">
        <v>469423</v>
      </c>
      <c r="J7317">
        <v>27008</v>
      </c>
      <c r="K7317">
        <v>263896</v>
      </c>
      <c r="L7317">
        <v>45372</v>
      </c>
      <c r="M7317">
        <v>12892</v>
      </c>
      <c r="N7317">
        <v>68000000</v>
      </c>
    </row>
    <row r="7318" spans="1:14" x14ac:dyDescent="0.3">
      <c r="A7318" t="s">
        <v>9559</v>
      </c>
      <c r="B7318" t="s">
        <v>2206</v>
      </c>
      <c r="C7318" t="s">
        <v>2257</v>
      </c>
      <c r="D7318" t="s">
        <v>2290</v>
      </c>
      <c r="E7318" s="17">
        <v>44051</v>
      </c>
      <c r="F7318">
        <v>2231</v>
      </c>
      <c r="G7318">
        <v>52</v>
      </c>
      <c r="H7318">
        <v>983</v>
      </c>
      <c r="I7318">
        <v>471654</v>
      </c>
      <c r="J7318">
        <v>27060</v>
      </c>
      <c r="K7318">
        <v>264879</v>
      </c>
      <c r="L7318">
        <v>13386</v>
      </c>
      <c r="M7318">
        <v>3765</v>
      </c>
      <c r="N7318">
        <v>68000000</v>
      </c>
    </row>
    <row r="7319" spans="1:14" x14ac:dyDescent="0.3">
      <c r="A7319" t="s">
        <v>9560</v>
      </c>
      <c r="B7319" t="s">
        <v>2187</v>
      </c>
      <c r="C7319" t="s">
        <v>2338</v>
      </c>
      <c r="D7319" t="s">
        <v>2339</v>
      </c>
      <c r="E7319" s="17">
        <v>44326</v>
      </c>
      <c r="F7319">
        <v>3364</v>
      </c>
      <c r="G7319">
        <v>116</v>
      </c>
      <c r="H7319">
        <v>4869</v>
      </c>
      <c r="I7319">
        <v>475018</v>
      </c>
      <c r="J7319">
        <v>27176</v>
      </c>
      <c r="K7319">
        <v>269748</v>
      </c>
      <c r="L7319">
        <v>50460</v>
      </c>
      <c r="M7319">
        <v>14547</v>
      </c>
      <c r="N7319">
        <v>83000000</v>
      </c>
    </row>
    <row r="7320" spans="1:14" x14ac:dyDescent="0.3">
      <c r="A7320" t="s">
        <v>9561</v>
      </c>
      <c r="B7320" t="s">
        <v>2187</v>
      </c>
      <c r="C7320" t="s">
        <v>2338</v>
      </c>
      <c r="D7320" t="s">
        <v>2339</v>
      </c>
      <c r="E7320" s="17">
        <v>44067</v>
      </c>
      <c r="F7320">
        <v>3128</v>
      </c>
      <c r="G7320">
        <v>105</v>
      </c>
      <c r="H7320">
        <v>1959</v>
      </c>
      <c r="I7320">
        <v>478146</v>
      </c>
      <c r="J7320">
        <v>27281</v>
      </c>
      <c r="K7320">
        <v>271707</v>
      </c>
      <c r="L7320">
        <v>21896</v>
      </c>
      <c r="M7320">
        <v>2763</v>
      </c>
      <c r="N7320">
        <v>83000000</v>
      </c>
    </row>
    <row r="7321" spans="1:14" x14ac:dyDescent="0.3">
      <c r="A7321" t="s">
        <v>9562</v>
      </c>
      <c r="B7321" t="s">
        <v>2187</v>
      </c>
      <c r="C7321" t="s">
        <v>2255</v>
      </c>
      <c r="D7321" t="s">
        <v>2255</v>
      </c>
      <c r="E7321" s="17">
        <v>44067</v>
      </c>
      <c r="F7321">
        <v>1272</v>
      </c>
      <c r="G7321">
        <v>92</v>
      </c>
      <c r="H7321">
        <v>2228</v>
      </c>
      <c r="I7321">
        <v>479418</v>
      </c>
      <c r="J7321">
        <v>27373</v>
      </c>
      <c r="K7321">
        <v>273935</v>
      </c>
      <c r="L7321">
        <v>12720</v>
      </c>
      <c r="M7321">
        <v>6692</v>
      </c>
      <c r="N7321">
        <v>83000000</v>
      </c>
    </row>
    <row r="7322" spans="1:14" x14ac:dyDescent="0.3">
      <c r="A7322" t="s">
        <v>9563</v>
      </c>
      <c r="B7322" t="s">
        <v>2187</v>
      </c>
      <c r="C7322" t="s">
        <v>2188</v>
      </c>
      <c r="D7322" t="s">
        <v>2188</v>
      </c>
      <c r="E7322" s="17">
        <v>44049</v>
      </c>
      <c r="F7322">
        <v>1979</v>
      </c>
      <c r="G7322">
        <v>58</v>
      </c>
      <c r="H7322">
        <v>1762</v>
      </c>
      <c r="I7322">
        <v>481397</v>
      </c>
      <c r="J7322">
        <v>27431</v>
      </c>
      <c r="K7322">
        <v>275697</v>
      </c>
      <c r="L7322">
        <v>11874</v>
      </c>
      <c r="M7322">
        <v>145</v>
      </c>
      <c r="N7322">
        <v>83000000</v>
      </c>
    </row>
    <row r="7323" spans="1:14" x14ac:dyDescent="0.3">
      <c r="A7323" t="s">
        <v>9564</v>
      </c>
      <c r="B7323" t="s">
        <v>2211</v>
      </c>
      <c r="C7323" t="s">
        <v>2212</v>
      </c>
      <c r="D7323" t="s">
        <v>2213</v>
      </c>
      <c r="E7323" s="17">
        <v>44317</v>
      </c>
      <c r="F7323">
        <v>3697</v>
      </c>
      <c r="G7323">
        <v>96</v>
      </c>
      <c r="H7323">
        <v>1288</v>
      </c>
      <c r="I7323">
        <v>485094</v>
      </c>
      <c r="J7323">
        <v>27527</v>
      </c>
      <c r="K7323">
        <v>276985</v>
      </c>
      <c r="L7323">
        <v>25879</v>
      </c>
      <c r="M7323">
        <v>19514</v>
      </c>
      <c r="N7323">
        <v>331000000</v>
      </c>
    </row>
    <row r="7324" spans="1:14" x14ac:dyDescent="0.3">
      <c r="A7324" t="s">
        <v>9565</v>
      </c>
      <c r="B7324" t="s">
        <v>2190</v>
      </c>
      <c r="C7324" t="s">
        <v>2191</v>
      </c>
      <c r="D7324" t="s">
        <v>2285</v>
      </c>
      <c r="E7324" s="17">
        <v>44291</v>
      </c>
      <c r="F7324">
        <v>2187</v>
      </c>
      <c r="G7324">
        <v>85</v>
      </c>
      <c r="H7324">
        <v>1016</v>
      </c>
      <c r="I7324">
        <v>487281</v>
      </c>
      <c r="J7324">
        <v>27612</v>
      </c>
      <c r="K7324">
        <v>278001</v>
      </c>
      <c r="L7324">
        <v>10935</v>
      </c>
      <c r="M7324">
        <v>14976</v>
      </c>
      <c r="N7324">
        <v>213000000</v>
      </c>
    </row>
    <row r="7325" spans="1:14" x14ac:dyDescent="0.3">
      <c r="A7325" t="s">
        <v>9566</v>
      </c>
      <c r="B7325" t="s">
        <v>2190</v>
      </c>
      <c r="C7325" t="s">
        <v>2269</v>
      </c>
      <c r="D7325" t="s">
        <v>2288</v>
      </c>
      <c r="E7325" s="17">
        <v>44493</v>
      </c>
      <c r="F7325">
        <v>2406</v>
      </c>
      <c r="G7325">
        <v>176</v>
      </c>
      <c r="H7325">
        <v>2153</v>
      </c>
      <c r="I7325">
        <v>489687</v>
      </c>
      <c r="J7325">
        <v>27788</v>
      </c>
      <c r="K7325">
        <v>280154</v>
      </c>
      <c r="L7325">
        <v>19248</v>
      </c>
      <c r="M7325">
        <v>15850</v>
      </c>
      <c r="N7325">
        <v>213000000</v>
      </c>
    </row>
    <row r="7326" spans="1:14" x14ac:dyDescent="0.3">
      <c r="A7326" t="s">
        <v>9567</v>
      </c>
      <c r="B7326" t="s">
        <v>2206</v>
      </c>
      <c r="C7326" t="s">
        <v>2224</v>
      </c>
      <c r="D7326" t="s">
        <v>2225</v>
      </c>
      <c r="E7326" s="17">
        <v>44465</v>
      </c>
      <c r="F7326">
        <v>1576</v>
      </c>
      <c r="G7326">
        <v>26</v>
      </c>
      <c r="H7326">
        <v>4582</v>
      </c>
      <c r="I7326">
        <v>491263</v>
      </c>
      <c r="J7326">
        <v>27814</v>
      </c>
      <c r="K7326">
        <v>284736</v>
      </c>
      <c r="L7326">
        <v>23640</v>
      </c>
      <c r="M7326">
        <v>9248</v>
      </c>
      <c r="N7326">
        <v>68000000</v>
      </c>
    </row>
    <row r="7327" spans="1:14" x14ac:dyDescent="0.3">
      <c r="A7327" t="s">
        <v>9568</v>
      </c>
      <c r="B7327" t="s">
        <v>2190</v>
      </c>
      <c r="C7327" t="s">
        <v>2269</v>
      </c>
      <c r="D7327" t="s">
        <v>2288</v>
      </c>
      <c r="E7327" s="17">
        <v>43974</v>
      </c>
      <c r="F7327">
        <v>3479</v>
      </c>
      <c r="G7327">
        <v>71</v>
      </c>
      <c r="H7327">
        <v>4499</v>
      </c>
      <c r="I7327">
        <v>494742</v>
      </c>
      <c r="J7327">
        <v>27885</v>
      </c>
      <c r="K7327">
        <v>289235</v>
      </c>
      <c r="L7327">
        <v>34790</v>
      </c>
      <c r="M7327">
        <v>7133</v>
      </c>
      <c r="N7327">
        <v>213000000</v>
      </c>
    </row>
    <row r="7328" spans="1:14" x14ac:dyDescent="0.3">
      <c r="A7328" t="s">
        <v>9569</v>
      </c>
      <c r="B7328" t="s">
        <v>2206</v>
      </c>
      <c r="C7328" t="s">
        <v>2224</v>
      </c>
      <c r="D7328" t="s">
        <v>2225</v>
      </c>
      <c r="E7328" s="17">
        <v>44019</v>
      </c>
      <c r="F7328">
        <v>3545</v>
      </c>
      <c r="G7328">
        <v>121</v>
      </c>
      <c r="H7328">
        <v>4485</v>
      </c>
      <c r="I7328">
        <v>498287</v>
      </c>
      <c r="J7328">
        <v>28006</v>
      </c>
      <c r="K7328">
        <v>293720</v>
      </c>
      <c r="L7328">
        <v>17725</v>
      </c>
      <c r="M7328">
        <v>15893</v>
      </c>
      <c r="N7328">
        <v>68000000</v>
      </c>
    </row>
    <row r="7329" spans="1:14" x14ac:dyDescent="0.3">
      <c r="A7329" t="s">
        <v>9570</v>
      </c>
      <c r="B7329" t="s">
        <v>2190</v>
      </c>
      <c r="C7329" t="s">
        <v>2191</v>
      </c>
      <c r="D7329" t="s">
        <v>2285</v>
      </c>
      <c r="E7329" s="17">
        <v>44085</v>
      </c>
      <c r="F7329">
        <v>1469</v>
      </c>
      <c r="G7329">
        <v>184</v>
      </c>
      <c r="H7329">
        <v>607</v>
      </c>
      <c r="I7329">
        <v>499756</v>
      </c>
      <c r="J7329">
        <v>28190</v>
      </c>
      <c r="K7329">
        <v>294327</v>
      </c>
      <c r="L7329">
        <v>26442</v>
      </c>
      <c r="M7329">
        <v>1457</v>
      </c>
      <c r="N7329">
        <v>213000000</v>
      </c>
    </row>
    <row r="7330" spans="1:14" x14ac:dyDescent="0.3">
      <c r="A7330" t="s">
        <v>9571</v>
      </c>
      <c r="B7330" t="s">
        <v>2194</v>
      </c>
      <c r="C7330" t="s">
        <v>2221</v>
      </c>
      <c r="D7330" t="s">
        <v>2222</v>
      </c>
      <c r="E7330" s="17">
        <v>43898</v>
      </c>
      <c r="F7330">
        <v>979</v>
      </c>
      <c r="G7330">
        <v>133</v>
      </c>
      <c r="H7330">
        <v>4044</v>
      </c>
      <c r="I7330">
        <v>500735</v>
      </c>
      <c r="J7330">
        <v>28323</v>
      </c>
      <c r="K7330">
        <v>298371</v>
      </c>
      <c r="L7330">
        <v>18601</v>
      </c>
      <c r="M7330">
        <v>11980</v>
      </c>
      <c r="N7330">
        <v>1380000000</v>
      </c>
    </row>
    <row r="7331" spans="1:14" x14ac:dyDescent="0.3">
      <c r="A7331" t="s">
        <v>9572</v>
      </c>
      <c r="B7331" t="s">
        <v>2194</v>
      </c>
      <c r="C7331" t="s">
        <v>2195</v>
      </c>
      <c r="D7331" t="s">
        <v>2296</v>
      </c>
      <c r="E7331" s="17">
        <v>44446</v>
      </c>
      <c r="F7331">
        <v>1255</v>
      </c>
      <c r="G7331">
        <v>173</v>
      </c>
      <c r="H7331">
        <v>4218</v>
      </c>
      <c r="I7331">
        <v>501990</v>
      </c>
      <c r="J7331">
        <v>28496</v>
      </c>
      <c r="K7331">
        <v>302589</v>
      </c>
      <c r="L7331">
        <v>20080</v>
      </c>
      <c r="M7331">
        <v>17991</v>
      </c>
      <c r="N7331">
        <v>1380000000</v>
      </c>
    </row>
    <row r="7332" spans="1:14" x14ac:dyDescent="0.3">
      <c r="A7332" t="s">
        <v>9573</v>
      </c>
      <c r="B7332" t="s">
        <v>2190</v>
      </c>
      <c r="C7332" t="s">
        <v>2269</v>
      </c>
      <c r="D7332" t="s">
        <v>2288</v>
      </c>
      <c r="E7332" s="17">
        <v>44166</v>
      </c>
      <c r="F7332">
        <v>3688</v>
      </c>
      <c r="G7332">
        <v>24</v>
      </c>
      <c r="H7332">
        <v>2836</v>
      </c>
      <c r="I7332">
        <v>505678</v>
      </c>
      <c r="J7332">
        <v>28520</v>
      </c>
      <c r="K7332">
        <v>305425</v>
      </c>
      <c r="L7332">
        <v>18440</v>
      </c>
      <c r="M7332">
        <v>17457</v>
      </c>
      <c r="N7332">
        <v>213000000</v>
      </c>
    </row>
    <row r="7333" spans="1:14" x14ac:dyDescent="0.3">
      <c r="A7333" t="s">
        <v>9574</v>
      </c>
      <c r="B7333" t="s">
        <v>2211</v>
      </c>
      <c r="C7333" t="s">
        <v>2241</v>
      </c>
      <c r="D7333" t="s">
        <v>2242</v>
      </c>
      <c r="E7333" s="17">
        <v>44501</v>
      </c>
      <c r="F7333">
        <v>1641</v>
      </c>
      <c r="G7333">
        <v>97</v>
      </c>
      <c r="H7333">
        <v>4132</v>
      </c>
      <c r="I7333">
        <v>507319</v>
      </c>
      <c r="J7333">
        <v>28617</v>
      </c>
      <c r="K7333">
        <v>309557</v>
      </c>
      <c r="L7333">
        <v>19692</v>
      </c>
      <c r="M7333">
        <v>10561</v>
      </c>
      <c r="N7333">
        <v>331000000</v>
      </c>
    </row>
    <row r="7334" spans="1:14" x14ac:dyDescent="0.3">
      <c r="A7334" t="s">
        <v>9575</v>
      </c>
      <c r="B7334" t="s">
        <v>2206</v>
      </c>
      <c r="C7334" t="s">
        <v>2232</v>
      </c>
      <c r="D7334" t="s">
        <v>2233</v>
      </c>
      <c r="E7334" s="17">
        <v>44239</v>
      </c>
      <c r="F7334">
        <v>299</v>
      </c>
      <c r="G7334">
        <v>136</v>
      </c>
      <c r="H7334">
        <v>709</v>
      </c>
      <c r="I7334">
        <v>507618</v>
      </c>
      <c r="J7334">
        <v>28753</v>
      </c>
      <c r="K7334">
        <v>310266</v>
      </c>
      <c r="L7334">
        <v>3289</v>
      </c>
      <c r="M7334">
        <v>1522</v>
      </c>
      <c r="N7334">
        <v>68000000</v>
      </c>
    </row>
    <row r="7335" spans="1:14" x14ac:dyDescent="0.3">
      <c r="A7335" t="s">
        <v>9576</v>
      </c>
      <c r="B7335" t="s">
        <v>2190</v>
      </c>
      <c r="C7335" t="s">
        <v>2191</v>
      </c>
      <c r="D7335" t="s">
        <v>2192</v>
      </c>
      <c r="E7335" s="17">
        <v>44130</v>
      </c>
      <c r="F7335">
        <v>4521</v>
      </c>
      <c r="G7335">
        <v>63</v>
      </c>
      <c r="H7335">
        <v>766</v>
      </c>
      <c r="I7335">
        <v>512139</v>
      </c>
      <c r="J7335">
        <v>28816</v>
      </c>
      <c r="K7335">
        <v>311032</v>
      </c>
      <c r="L7335">
        <v>49731</v>
      </c>
      <c r="M7335">
        <v>535</v>
      </c>
      <c r="N7335">
        <v>213000000</v>
      </c>
    </row>
    <row r="7336" spans="1:14" x14ac:dyDescent="0.3">
      <c r="A7336" t="s">
        <v>9577</v>
      </c>
      <c r="B7336" t="s">
        <v>2206</v>
      </c>
      <c r="C7336" t="s">
        <v>2232</v>
      </c>
      <c r="D7336" t="s">
        <v>2233</v>
      </c>
      <c r="E7336" s="17">
        <v>44432</v>
      </c>
      <c r="F7336">
        <v>3042</v>
      </c>
      <c r="G7336">
        <v>158</v>
      </c>
      <c r="H7336">
        <v>4598</v>
      </c>
      <c r="I7336">
        <v>515181</v>
      </c>
      <c r="J7336">
        <v>28974</v>
      </c>
      <c r="K7336">
        <v>315630</v>
      </c>
      <c r="L7336">
        <v>33462</v>
      </c>
      <c r="M7336">
        <v>19463</v>
      </c>
      <c r="N7336">
        <v>68000000</v>
      </c>
    </row>
    <row r="7337" spans="1:14" x14ac:dyDescent="0.3">
      <c r="A7337" t="s">
        <v>9578</v>
      </c>
      <c r="B7337" t="s">
        <v>2187</v>
      </c>
      <c r="C7337" t="s">
        <v>2201</v>
      </c>
      <c r="D7337" t="s">
        <v>2272</v>
      </c>
      <c r="E7337" s="17">
        <v>44187</v>
      </c>
      <c r="F7337">
        <v>400</v>
      </c>
      <c r="G7337">
        <v>146</v>
      </c>
      <c r="H7337">
        <v>3598</v>
      </c>
      <c r="I7337">
        <v>515581</v>
      </c>
      <c r="J7337">
        <v>29120</v>
      </c>
      <c r="K7337">
        <v>319228</v>
      </c>
      <c r="L7337">
        <v>3600</v>
      </c>
      <c r="M7337">
        <v>15251</v>
      </c>
      <c r="N7337">
        <v>83000000</v>
      </c>
    </row>
    <row r="7338" spans="1:14" x14ac:dyDescent="0.3">
      <c r="A7338" t="s">
        <v>9579</v>
      </c>
      <c r="B7338" t="s">
        <v>2190</v>
      </c>
      <c r="C7338" t="s">
        <v>2191</v>
      </c>
      <c r="D7338" t="s">
        <v>2285</v>
      </c>
      <c r="E7338" s="17">
        <v>44086</v>
      </c>
      <c r="F7338">
        <v>1280</v>
      </c>
      <c r="G7338">
        <v>112</v>
      </c>
      <c r="H7338">
        <v>2964</v>
      </c>
      <c r="I7338">
        <v>516861</v>
      </c>
      <c r="J7338">
        <v>29232</v>
      </c>
      <c r="K7338">
        <v>322192</v>
      </c>
      <c r="L7338">
        <v>24320</v>
      </c>
      <c r="M7338">
        <v>760</v>
      </c>
      <c r="N7338">
        <v>213000000</v>
      </c>
    </row>
    <row r="7339" spans="1:14" x14ac:dyDescent="0.3">
      <c r="A7339" t="s">
        <v>9580</v>
      </c>
      <c r="B7339" t="s">
        <v>2211</v>
      </c>
      <c r="C7339" t="s">
        <v>2245</v>
      </c>
      <c r="D7339" t="s">
        <v>2246</v>
      </c>
      <c r="E7339" s="17">
        <v>44183</v>
      </c>
      <c r="F7339">
        <v>4836</v>
      </c>
      <c r="G7339">
        <v>64</v>
      </c>
      <c r="H7339">
        <v>91</v>
      </c>
      <c r="I7339">
        <v>521697</v>
      </c>
      <c r="J7339">
        <v>29296</v>
      </c>
      <c r="K7339">
        <v>322283</v>
      </c>
      <c r="L7339">
        <v>38688</v>
      </c>
      <c r="M7339">
        <v>13410</v>
      </c>
      <c r="N7339">
        <v>331000000</v>
      </c>
    </row>
    <row r="7340" spans="1:14" x14ac:dyDescent="0.3">
      <c r="A7340" t="s">
        <v>9581</v>
      </c>
      <c r="B7340" t="s">
        <v>2187</v>
      </c>
      <c r="C7340" t="s">
        <v>2255</v>
      </c>
      <c r="D7340" t="s">
        <v>2255</v>
      </c>
      <c r="E7340" s="17">
        <v>44351</v>
      </c>
      <c r="F7340">
        <v>861</v>
      </c>
      <c r="G7340">
        <v>97</v>
      </c>
      <c r="H7340">
        <v>99</v>
      </c>
      <c r="I7340">
        <v>522558</v>
      </c>
      <c r="J7340">
        <v>29393</v>
      </c>
      <c r="K7340">
        <v>322382</v>
      </c>
      <c r="L7340">
        <v>14637</v>
      </c>
      <c r="M7340">
        <v>16193</v>
      </c>
      <c r="N7340">
        <v>83000000</v>
      </c>
    </row>
    <row r="7341" spans="1:14" x14ac:dyDescent="0.3">
      <c r="A7341" t="s">
        <v>9582</v>
      </c>
      <c r="B7341" t="s">
        <v>2190</v>
      </c>
      <c r="C7341" t="s">
        <v>2269</v>
      </c>
      <c r="D7341" t="s">
        <v>2270</v>
      </c>
      <c r="E7341" s="17">
        <v>44354</v>
      </c>
      <c r="F7341">
        <v>4589</v>
      </c>
      <c r="G7341">
        <v>144</v>
      </c>
      <c r="H7341">
        <v>3024</v>
      </c>
      <c r="I7341">
        <v>527147</v>
      </c>
      <c r="J7341">
        <v>29537</v>
      </c>
      <c r="K7341">
        <v>325406</v>
      </c>
      <c r="L7341">
        <v>50479</v>
      </c>
      <c r="M7341">
        <v>15045</v>
      </c>
      <c r="N7341">
        <v>213000000</v>
      </c>
    </row>
    <row r="7342" spans="1:14" x14ac:dyDescent="0.3">
      <c r="A7342" t="s">
        <v>9583</v>
      </c>
      <c r="B7342" t="s">
        <v>2194</v>
      </c>
      <c r="C7342" t="s">
        <v>27</v>
      </c>
      <c r="D7342" t="s">
        <v>27</v>
      </c>
      <c r="E7342" s="17">
        <v>44524</v>
      </c>
      <c r="F7342">
        <v>2573</v>
      </c>
      <c r="G7342">
        <v>33</v>
      </c>
      <c r="H7342">
        <v>685</v>
      </c>
      <c r="I7342">
        <v>529720</v>
      </c>
      <c r="J7342">
        <v>29570</v>
      </c>
      <c r="K7342">
        <v>326091</v>
      </c>
      <c r="L7342">
        <v>38595</v>
      </c>
      <c r="M7342">
        <v>15162</v>
      </c>
      <c r="N7342">
        <v>1380000000</v>
      </c>
    </row>
    <row r="7343" spans="1:14" x14ac:dyDescent="0.3">
      <c r="A7343" t="s">
        <v>9584</v>
      </c>
      <c r="B7343" t="s">
        <v>2190</v>
      </c>
      <c r="C7343" t="s">
        <v>2198</v>
      </c>
      <c r="D7343" t="s">
        <v>2306</v>
      </c>
      <c r="E7343" s="17">
        <v>44114</v>
      </c>
      <c r="F7343">
        <v>2784</v>
      </c>
      <c r="G7343">
        <v>163</v>
      </c>
      <c r="H7343">
        <v>1750</v>
      </c>
      <c r="I7343">
        <v>532504</v>
      </c>
      <c r="J7343">
        <v>29733</v>
      </c>
      <c r="K7343">
        <v>327841</v>
      </c>
      <c r="L7343">
        <v>50112</v>
      </c>
      <c r="M7343">
        <v>8099</v>
      </c>
      <c r="N7343">
        <v>213000000</v>
      </c>
    </row>
    <row r="7344" spans="1:14" x14ac:dyDescent="0.3">
      <c r="A7344" t="s">
        <v>9585</v>
      </c>
      <c r="B7344" t="s">
        <v>2194</v>
      </c>
      <c r="C7344" t="s">
        <v>2195</v>
      </c>
      <c r="D7344" t="s">
        <v>2196</v>
      </c>
      <c r="E7344" s="17">
        <v>44142</v>
      </c>
      <c r="F7344">
        <v>4185</v>
      </c>
      <c r="G7344">
        <v>140</v>
      </c>
      <c r="H7344">
        <v>3948</v>
      </c>
      <c r="I7344">
        <v>536689</v>
      </c>
      <c r="J7344">
        <v>29873</v>
      </c>
      <c r="K7344">
        <v>331789</v>
      </c>
      <c r="L7344">
        <v>29295</v>
      </c>
      <c r="M7344">
        <v>13185</v>
      </c>
      <c r="N7344">
        <v>1380000000</v>
      </c>
    </row>
    <row r="7345" spans="1:14" x14ac:dyDescent="0.3">
      <c r="A7345" t="s">
        <v>9586</v>
      </c>
      <c r="B7345" t="s">
        <v>2194</v>
      </c>
      <c r="C7345" t="s">
        <v>2221</v>
      </c>
      <c r="D7345" t="s">
        <v>2281</v>
      </c>
      <c r="E7345" s="17">
        <v>43929</v>
      </c>
      <c r="F7345">
        <v>4159</v>
      </c>
      <c r="G7345">
        <v>58</v>
      </c>
      <c r="H7345">
        <v>3669</v>
      </c>
      <c r="I7345">
        <v>540848</v>
      </c>
      <c r="J7345">
        <v>29931</v>
      </c>
      <c r="K7345">
        <v>335458</v>
      </c>
      <c r="L7345">
        <v>54067</v>
      </c>
      <c r="M7345">
        <v>3263</v>
      </c>
      <c r="N7345">
        <v>1380000000</v>
      </c>
    </row>
    <row r="7346" spans="1:14" x14ac:dyDescent="0.3">
      <c r="A7346" t="s">
        <v>9587</v>
      </c>
      <c r="B7346" t="s">
        <v>2190</v>
      </c>
      <c r="C7346" t="s">
        <v>2252</v>
      </c>
      <c r="D7346" t="s">
        <v>2253</v>
      </c>
      <c r="E7346" s="17">
        <v>44027</v>
      </c>
      <c r="F7346">
        <v>1111</v>
      </c>
      <c r="G7346">
        <v>88</v>
      </c>
      <c r="H7346">
        <v>393</v>
      </c>
      <c r="I7346">
        <v>541959</v>
      </c>
      <c r="J7346">
        <v>30019</v>
      </c>
      <c r="K7346">
        <v>335851</v>
      </c>
      <c r="L7346">
        <v>6666</v>
      </c>
      <c r="M7346">
        <v>1997</v>
      </c>
      <c r="N7346">
        <v>213000000</v>
      </c>
    </row>
    <row r="7347" spans="1:14" x14ac:dyDescent="0.3">
      <c r="A7347" t="s">
        <v>9588</v>
      </c>
      <c r="B7347" t="s">
        <v>2190</v>
      </c>
      <c r="C7347" t="s">
        <v>2252</v>
      </c>
      <c r="D7347" t="s">
        <v>2253</v>
      </c>
      <c r="E7347" s="17">
        <v>44312</v>
      </c>
      <c r="F7347">
        <v>1056</v>
      </c>
      <c r="G7347">
        <v>75</v>
      </c>
      <c r="H7347">
        <v>593</v>
      </c>
      <c r="I7347">
        <v>543015</v>
      </c>
      <c r="J7347">
        <v>30094</v>
      </c>
      <c r="K7347">
        <v>336444</v>
      </c>
      <c r="L7347">
        <v>5280</v>
      </c>
      <c r="M7347">
        <v>25</v>
      </c>
      <c r="N7347">
        <v>213000000</v>
      </c>
    </row>
    <row r="7348" spans="1:14" x14ac:dyDescent="0.3">
      <c r="A7348" t="s">
        <v>9589</v>
      </c>
      <c r="B7348" t="s">
        <v>2194</v>
      </c>
      <c r="C7348" t="s">
        <v>2204</v>
      </c>
      <c r="D7348" t="s">
        <v>25</v>
      </c>
      <c r="E7348" s="17">
        <v>44056</v>
      </c>
      <c r="F7348">
        <v>1095</v>
      </c>
      <c r="G7348">
        <v>148</v>
      </c>
      <c r="H7348">
        <v>2881</v>
      </c>
      <c r="I7348">
        <v>544110</v>
      </c>
      <c r="J7348">
        <v>30242</v>
      </c>
      <c r="K7348">
        <v>339325</v>
      </c>
      <c r="L7348">
        <v>20805</v>
      </c>
      <c r="M7348">
        <v>8698</v>
      </c>
      <c r="N7348">
        <v>1380000000</v>
      </c>
    </row>
    <row r="7349" spans="1:14" x14ac:dyDescent="0.3">
      <c r="A7349" t="s">
        <v>9590</v>
      </c>
      <c r="B7349" t="s">
        <v>2206</v>
      </c>
      <c r="C7349" t="s">
        <v>2224</v>
      </c>
      <c r="D7349" t="s">
        <v>2225</v>
      </c>
      <c r="E7349" s="17">
        <v>44445</v>
      </c>
      <c r="F7349">
        <v>2300</v>
      </c>
      <c r="G7349">
        <v>100</v>
      </c>
      <c r="H7349">
        <v>885</v>
      </c>
      <c r="I7349">
        <v>546410</v>
      </c>
      <c r="J7349">
        <v>30342</v>
      </c>
      <c r="K7349">
        <v>340210</v>
      </c>
      <c r="L7349">
        <v>27600</v>
      </c>
      <c r="M7349">
        <v>17244</v>
      </c>
      <c r="N7349">
        <v>68000000</v>
      </c>
    </row>
    <row r="7350" spans="1:14" x14ac:dyDescent="0.3">
      <c r="A7350" t="s">
        <v>9591</v>
      </c>
      <c r="B7350" t="s">
        <v>2187</v>
      </c>
      <c r="C7350" t="s">
        <v>2255</v>
      </c>
      <c r="D7350" t="s">
        <v>2255</v>
      </c>
      <c r="E7350" s="17">
        <v>44448</v>
      </c>
      <c r="F7350">
        <v>3991</v>
      </c>
      <c r="G7350">
        <v>109</v>
      </c>
      <c r="H7350">
        <v>3052</v>
      </c>
      <c r="I7350">
        <v>550401</v>
      </c>
      <c r="J7350">
        <v>30451</v>
      </c>
      <c r="K7350">
        <v>343262</v>
      </c>
      <c r="L7350">
        <v>71838</v>
      </c>
      <c r="M7350">
        <v>7683</v>
      </c>
      <c r="N7350">
        <v>83000000</v>
      </c>
    </row>
    <row r="7351" spans="1:14" x14ac:dyDescent="0.3">
      <c r="A7351" t="s">
        <v>9592</v>
      </c>
      <c r="B7351" t="s">
        <v>2211</v>
      </c>
      <c r="C7351" t="s">
        <v>2241</v>
      </c>
      <c r="D7351" t="s">
        <v>2261</v>
      </c>
      <c r="E7351" s="17">
        <v>44195</v>
      </c>
      <c r="F7351">
        <v>513</v>
      </c>
      <c r="G7351">
        <v>192</v>
      </c>
      <c r="H7351">
        <v>504</v>
      </c>
      <c r="I7351">
        <v>550914</v>
      </c>
      <c r="J7351">
        <v>30643</v>
      </c>
      <c r="K7351">
        <v>343766</v>
      </c>
      <c r="L7351">
        <v>5130</v>
      </c>
      <c r="M7351">
        <v>11219</v>
      </c>
      <c r="N7351">
        <v>331000000</v>
      </c>
    </row>
    <row r="7352" spans="1:14" x14ac:dyDescent="0.3">
      <c r="A7352" t="s">
        <v>9593</v>
      </c>
      <c r="B7352" t="s">
        <v>2190</v>
      </c>
      <c r="C7352" t="s">
        <v>2252</v>
      </c>
      <c r="D7352" t="s">
        <v>2301</v>
      </c>
      <c r="E7352" s="17">
        <v>44198</v>
      </c>
      <c r="F7352">
        <v>4231</v>
      </c>
      <c r="G7352">
        <v>5</v>
      </c>
      <c r="H7352">
        <v>3750</v>
      </c>
      <c r="I7352">
        <v>555145</v>
      </c>
      <c r="J7352">
        <v>30648</v>
      </c>
      <c r="K7352">
        <v>347516</v>
      </c>
      <c r="L7352">
        <v>76158</v>
      </c>
      <c r="M7352">
        <v>8151</v>
      </c>
      <c r="N7352">
        <v>213000000</v>
      </c>
    </row>
    <row r="7353" spans="1:14" x14ac:dyDescent="0.3">
      <c r="A7353" t="s">
        <v>9594</v>
      </c>
      <c r="B7353" t="s">
        <v>2187</v>
      </c>
      <c r="C7353" t="s">
        <v>2338</v>
      </c>
      <c r="D7353" t="s">
        <v>2438</v>
      </c>
      <c r="E7353" s="17">
        <v>44400</v>
      </c>
      <c r="F7353">
        <v>2676</v>
      </c>
      <c r="G7353">
        <v>108</v>
      </c>
      <c r="H7353">
        <v>1777</v>
      </c>
      <c r="I7353">
        <v>557821</v>
      </c>
      <c r="J7353">
        <v>30756</v>
      </c>
      <c r="K7353">
        <v>349293</v>
      </c>
      <c r="L7353">
        <v>45492</v>
      </c>
      <c r="M7353">
        <v>3981</v>
      </c>
      <c r="N7353">
        <v>83000000</v>
      </c>
    </row>
    <row r="7354" spans="1:14" x14ac:dyDescent="0.3">
      <c r="A7354" t="s">
        <v>9595</v>
      </c>
      <c r="B7354" t="s">
        <v>2187</v>
      </c>
      <c r="C7354" t="s">
        <v>2188</v>
      </c>
      <c r="D7354" t="s">
        <v>2188</v>
      </c>
      <c r="E7354" s="17">
        <v>44420</v>
      </c>
      <c r="F7354">
        <v>120</v>
      </c>
      <c r="G7354">
        <v>10</v>
      </c>
      <c r="H7354">
        <v>4437</v>
      </c>
      <c r="I7354">
        <v>557941</v>
      </c>
      <c r="J7354">
        <v>30766</v>
      </c>
      <c r="K7354">
        <v>353730</v>
      </c>
      <c r="L7354">
        <v>2160</v>
      </c>
      <c r="M7354">
        <v>2850</v>
      </c>
      <c r="N7354">
        <v>83000000</v>
      </c>
    </row>
    <row r="7355" spans="1:14" x14ac:dyDescent="0.3">
      <c r="A7355" t="s">
        <v>9596</v>
      </c>
      <c r="B7355" t="s">
        <v>2206</v>
      </c>
      <c r="C7355" t="s">
        <v>2224</v>
      </c>
      <c r="D7355" t="s">
        <v>2230</v>
      </c>
      <c r="E7355" s="17">
        <v>43905</v>
      </c>
      <c r="F7355">
        <v>1501</v>
      </c>
      <c r="G7355">
        <v>79</v>
      </c>
      <c r="H7355">
        <v>3497</v>
      </c>
      <c r="I7355">
        <v>559442</v>
      </c>
      <c r="J7355">
        <v>30845</v>
      </c>
      <c r="K7355">
        <v>357227</v>
      </c>
      <c r="L7355">
        <v>12008</v>
      </c>
      <c r="M7355">
        <v>16980</v>
      </c>
      <c r="N7355">
        <v>68000000</v>
      </c>
    </row>
    <row r="7356" spans="1:14" x14ac:dyDescent="0.3">
      <c r="A7356" t="s">
        <v>9597</v>
      </c>
      <c r="B7356" t="s">
        <v>2187</v>
      </c>
      <c r="C7356" t="s">
        <v>2255</v>
      </c>
      <c r="D7356" t="s">
        <v>2255</v>
      </c>
      <c r="E7356" s="17">
        <v>43872</v>
      </c>
      <c r="F7356">
        <v>2847</v>
      </c>
      <c r="G7356">
        <v>149</v>
      </c>
      <c r="H7356">
        <v>133</v>
      </c>
      <c r="I7356">
        <v>562289</v>
      </c>
      <c r="J7356">
        <v>30994</v>
      </c>
      <c r="K7356">
        <v>357360</v>
      </c>
      <c r="L7356">
        <v>39858</v>
      </c>
      <c r="M7356">
        <v>18403</v>
      </c>
      <c r="N7356">
        <v>83000000</v>
      </c>
    </row>
    <row r="7357" spans="1:14" x14ac:dyDescent="0.3">
      <c r="A7357" t="s">
        <v>9598</v>
      </c>
      <c r="B7357" t="s">
        <v>2190</v>
      </c>
      <c r="C7357" t="s">
        <v>2252</v>
      </c>
      <c r="D7357" t="s">
        <v>2301</v>
      </c>
      <c r="E7357" s="17">
        <v>44252</v>
      </c>
      <c r="F7357">
        <v>4919</v>
      </c>
      <c r="G7357">
        <v>138</v>
      </c>
      <c r="H7357">
        <v>2925</v>
      </c>
      <c r="I7357">
        <v>567208</v>
      </c>
      <c r="J7357">
        <v>31132</v>
      </c>
      <c r="K7357">
        <v>360285</v>
      </c>
      <c r="L7357">
        <v>63947</v>
      </c>
      <c r="M7357">
        <v>12083</v>
      </c>
      <c r="N7357">
        <v>213000000</v>
      </c>
    </row>
    <row r="7358" spans="1:14" x14ac:dyDescent="0.3">
      <c r="A7358" t="s">
        <v>9599</v>
      </c>
      <c r="B7358" t="s">
        <v>2187</v>
      </c>
      <c r="C7358" t="s">
        <v>2201</v>
      </c>
      <c r="D7358" t="s">
        <v>2272</v>
      </c>
      <c r="E7358" s="17">
        <v>44011</v>
      </c>
      <c r="F7358">
        <v>1117</v>
      </c>
      <c r="G7358">
        <v>164</v>
      </c>
      <c r="H7358">
        <v>4307</v>
      </c>
      <c r="I7358">
        <v>568325</v>
      </c>
      <c r="J7358">
        <v>31296</v>
      </c>
      <c r="K7358">
        <v>364592</v>
      </c>
      <c r="L7358">
        <v>10053</v>
      </c>
      <c r="M7358">
        <v>6422</v>
      </c>
      <c r="N7358">
        <v>83000000</v>
      </c>
    </row>
    <row r="7359" spans="1:14" x14ac:dyDescent="0.3">
      <c r="A7359" t="s">
        <v>9600</v>
      </c>
      <c r="B7359" t="s">
        <v>2190</v>
      </c>
      <c r="C7359" t="s">
        <v>2252</v>
      </c>
      <c r="D7359" t="s">
        <v>2253</v>
      </c>
      <c r="E7359" s="17">
        <v>44375</v>
      </c>
      <c r="F7359">
        <v>504</v>
      </c>
      <c r="G7359">
        <v>25</v>
      </c>
      <c r="H7359">
        <v>584</v>
      </c>
      <c r="I7359">
        <v>568829</v>
      </c>
      <c r="J7359">
        <v>31321</v>
      </c>
      <c r="K7359">
        <v>365176</v>
      </c>
      <c r="L7359">
        <v>8568</v>
      </c>
      <c r="M7359">
        <v>12653</v>
      </c>
      <c r="N7359">
        <v>213000000</v>
      </c>
    </row>
    <row r="7360" spans="1:14" x14ac:dyDescent="0.3">
      <c r="A7360" t="s">
        <v>9601</v>
      </c>
      <c r="B7360" t="s">
        <v>2190</v>
      </c>
      <c r="C7360" t="s">
        <v>2191</v>
      </c>
      <c r="D7360" t="s">
        <v>2192</v>
      </c>
      <c r="E7360" s="17">
        <v>43901</v>
      </c>
      <c r="F7360">
        <v>2991</v>
      </c>
      <c r="G7360">
        <v>184</v>
      </c>
      <c r="H7360">
        <v>1436</v>
      </c>
      <c r="I7360">
        <v>571820</v>
      </c>
      <c r="J7360">
        <v>31505</v>
      </c>
      <c r="K7360">
        <v>366612</v>
      </c>
      <c r="L7360">
        <v>44865</v>
      </c>
      <c r="M7360">
        <v>12058</v>
      </c>
      <c r="N7360">
        <v>213000000</v>
      </c>
    </row>
    <row r="7361" spans="1:14" x14ac:dyDescent="0.3">
      <c r="A7361" t="s">
        <v>9602</v>
      </c>
      <c r="B7361" t="s">
        <v>2194</v>
      </c>
      <c r="C7361" t="s">
        <v>27</v>
      </c>
      <c r="D7361" t="s">
        <v>27</v>
      </c>
      <c r="E7361" s="17">
        <v>44398</v>
      </c>
      <c r="F7361">
        <v>1623</v>
      </c>
      <c r="G7361">
        <v>153</v>
      </c>
      <c r="H7361">
        <v>356</v>
      </c>
      <c r="I7361">
        <v>573443</v>
      </c>
      <c r="J7361">
        <v>31658</v>
      </c>
      <c r="K7361">
        <v>366968</v>
      </c>
      <c r="L7361">
        <v>8115</v>
      </c>
      <c r="M7361">
        <v>168</v>
      </c>
      <c r="N7361">
        <v>1380000000</v>
      </c>
    </row>
    <row r="7362" spans="1:14" x14ac:dyDescent="0.3">
      <c r="A7362" t="s">
        <v>9603</v>
      </c>
      <c r="B7362" t="s">
        <v>2206</v>
      </c>
      <c r="C7362" t="s">
        <v>2207</v>
      </c>
      <c r="D7362" t="s">
        <v>2263</v>
      </c>
      <c r="E7362" s="17">
        <v>43935</v>
      </c>
      <c r="F7362">
        <v>2238</v>
      </c>
      <c r="G7362">
        <v>105</v>
      </c>
      <c r="H7362">
        <v>3354</v>
      </c>
      <c r="I7362">
        <v>575681</v>
      </c>
      <c r="J7362">
        <v>31763</v>
      </c>
      <c r="K7362">
        <v>370322</v>
      </c>
      <c r="L7362">
        <v>11190</v>
      </c>
      <c r="M7362">
        <v>14755</v>
      </c>
      <c r="N7362">
        <v>68000000</v>
      </c>
    </row>
    <row r="7363" spans="1:14" x14ac:dyDescent="0.3">
      <c r="A7363" t="s">
        <v>9604</v>
      </c>
      <c r="B7363" t="s">
        <v>2211</v>
      </c>
      <c r="C7363" t="s">
        <v>2237</v>
      </c>
      <c r="D7363" t="s">
        <v>2250</v>
      </c>
      <c r="E7363" s="17">
        <v>44030</v>
      </c>
      <c r="F7363">
        <v>2433</v>
      </c>
      <c r="G7363">
        <v>148</v>
      </c>
      <c r="H7363">
        <v>1750</v>
      </c>
      <c r="I7363">
        <v>578114</v>
      </c>
      <c r="J7363">
        <v>31911</v>
      </c>
      <c r="K7363">
        <v>372072</v>
      </c>
      <c r="L7363">
        <v>43794</v>
      </c>
      <c r="M7363">
        <v>1923</v>
      </c>
      <c r="N7363">
        <v>331000000</v>
      </c>
    </row>
    <row r="7364" spans="1:14" x14ac:dyDescent="0.3">
      <c r="A7364" t="s">
        <v>9605</v>
      </c>
      <c r="B7364" t="s">
        <v>2194</v>
      </c>
      <c r="C7364" t="s">
        <v>2195</v>
      </c>
      <c r="D7364" t="s">
        <v>2196</v>
      </c>
      <c r="E7364" s="17">
        <v>43931</v>
      </c>
      <c r="F7364">
        <v>802</v>
      </c>
      <c r="G7364">
        <v>184</v>
      </c>
      <c r="H7364">
        <v>1700</v>
      </c>
      <c r="I7364">
        <v>578916</v>
      </c>
      <c r="J7364">
        <v>32095</v>
      </c>
      <c r="K7364">
        <v>373772</v>
      </c>
      <c r="L7364">
        <v>8822</v>
      </c>
      <c r="M7364">
        <v>13163</v>
      </c>
      <c r="N7364">
        <v>1380000000</v>
      </c>
    </row>
    <row r="7365" spans="1:14" x14ac:dyDescent="0.3">
      <c r="A7365" t="s">
        <v>9606</v>
      </c>
      <c r="B7365" t="s">
        <v>2211</v>
      </c>
      <c r="C7365" t="s">
        <v>2241</v>
      </c>
      <c r="D7365" t="s">
        <v>2242</v>
      </c>
      <c r="E7365" s="17">
        <v>44137</v>
      </c>
      <c r="F7365">
        <v>4373</v>
      </c>
      <c r="G7365">
        <v>153</v>
      </c>
      <c r="H7365">
        <v>1709</v>
      </c>
      <c r="I7365">
        <v>583289</v>
      </c>
      <c r="J7365">
        <v>32248</v>
      </c>
      <c r="K7365">
        <v>375481</v>
      </c>
      <c r="L7365">
        <v>78714</v>
      </c>
      <c r="M7365">
        <v>15867</v>
      </c>
      <c r="N7365">
        <v>331000000</v>
      </c>
    </row>
    <row r="7366" spans="1:14" x14ac:dyDescent="0.3">
      <c r="A7366" t="s">
        <v>9607</v>
      </c>
      <c r="B7366" t="s">
        <v>2190</v>
      </c>
      <c r="C7366" t="s">
        <v>2191</v>
      </c>
      <c r="D7366" t="s">
        <v>2192</v>
      </c>
      <c r="E7366" s="17">
        <v>44416</v>
      </c>
      <c r="F7366">
        <v>1471</v>
      </c>
      <c r="G7366">
        <v>14</v>
      </c>
      <c r="H7366">
        <v>3681</v>
      </c>
      <c r="I7366">
        <v>584760</v>
      </c>
      <c r="J7366">
        <v>32262</v>
      </c>
      <c r="K7366">
        <v>379162</v>
      </c>
      <c r="L7366">
        <v>25007</v>
      </c>
      <c r="M7366">
        <v>6506</v>
      </c>
      <c r="N7366">
        <v>213000000</v>
      </c>
    </row>
    <row r="7367" spans="1:14" x14ac:dyDescent="0.3">
      <c r="A7367" t="s">
        <v>9608</v>
      </c>
      <c r="B7367" t="s">
        <v>2194</v>
      </c>
      <c r="C7367" t="s">
        <v>27</v>
      </c>
      <c r="D7367" t="s">
        <v>27</v>
      </c>
      <c r="E7367" s="17">
        <v>44513</v>
      </c>
      <c r="F7367">
        <v>826</v>
      </c>
      <c r="G7367">
        <v>102</v>
      </c>
      <c r="H7367">
        <v>536</v>
      </c>
      <c r="I7367">
        <v>585586</v>
      </c>
      <c r="J7367">
        <v>32364</v>
      </c>
      <c r="K7367">
        <v>379698</v>
      </c>
      <c r="L7367">
        <v>4130</v>
      </c>
      <c r="M7367">
        <v>7654</v>
      </c>
      <c r="N7367">
        <v>1380000000</v>
      </c>
    </row>
    <row r="7368" spans="1:14" x14ac:dyDescent="0.3">
      <c r="A7368" t="s">
        <v>9609</v>
      </c>
      <c r="B7368" t="s">
        <v>2187</v>
      </c>
      <c r="C7368" t="s">
        <v>2188</v>
      </c>
      <c r="D7368" t="s">
        <v>2188</v>
      </c>
      <c r="E7368" s="17">
        <v>44207</v>
      </c>
      <c r="F7368">
        <v>1428</v>
      </c>
      <c r="G7368">
        <v>190</v>
      </c>
      <c r="H7368">
        <v>2468</v>
      </c>
      <c r="I7368">
        <v>587014</v>
      </c>
      <c r="J7368">
        <v>32554</v>
      </c>
      <c r="K7368">
        <v>382166</v>
      </c>
      <c r="L7368">
        <v>14280</v>
      </c>
      <c r="M7368">
        <v>19693</v>
      </c>
      <c r="N7368">
        <v>83000000</v>
      </c>
    </row>
    <row r="7369" spans="1:14" x14ac:dyDescent="0.3">
      <c r="A7369" t="s">
        <v>9610</v>
      </c>
      <c r="B7369" t="s">
        <v>2187</v>
      </c>
      <c r="C7369" t="s">
        <v>2201</v>
      </c>
      <c r="D7369" t="s">
        <v>2272</v>
      </c>
      <c r="E7369" s="17">
        <v>44485</v>
      </c>
      <c r="F7369">
        <v>2443</v>
      </c>
      <c r="G7369">
        <v>162</v>
      </c>
      <c r="H7369">
        <v>150</v>
      </c>
      <c r="I7369">
        <v>589457</v>
      </c>
      <c r="J7369">
        <v>32716</v>
      </c>
      <c r="K7369">
        <v>382316</v>
      </c>
      <c r="L7369">
        <v>26873</v>
      </c>
      <c r="M7369">
        <v>7625</v>
      </c>
      <c r="N7369">
        <v>83000000</v>
      </c>
    </row>
    <row r="7370" spans="1:14" x14ac:dyDescent="0.3">
      <c r="A7370" t="s">
        <v>9611</v>
      </c>
      <c r="B7370" t="s">
        <v>2211</v>
      </c>
      <c r="C7370" t="s">
        <v>2241</v>
      </c>
      <c r="D7370" t="s">
        <v>2242</v>
      </c>
      <c r="E7370" s="17">
        <v>44508</v>
      </c>
      <c r="F7370">
        <v>4874</v>
      </c>
      <c r="G7370">
        <v>138</v>
      </c>
      <c r="H7370">
        <v>1755</v>
      </c>
      <c r="I7370">
        <v>594331</v>
      </c>
      <c r="J7370">
        <v>32854</v>
      </c>
      <c r="K7370">
        <v>384071</v>
      </c>
      <c r="L7370">
        <v>73110</v>
      </c>
      <c r="M7370">
        <v>4076</v>
      </c>
      <c r="N7370">
        <v>331000000</v>
      </c>
    </row>
    <row r="7371" spans="1:14" x14ac:dyDescent="0.3">
      <c r="A7371" t="s">
        <v>9612</v>
      </c>
      <c r="B7371" t="s">
        <v>2190</v>
      </c>
      <c r="C7371" t="s">
        <v>2252</v>
      </c>
      <c r="D7371" t="s">
        <v>2301</v>
      </c>
      <c r="E7371" s="17">
        <v>44229</v>
      </c>
      <c r="F7371">
        <v>4306</v>
      </c>
      <c r="G7371">
        <v>105</v>
      </c>
      <c r="H7371">
        <v>2550</v>
      </c>
      <c r="I7371">
        <v>598637</v>
      </c>
      <c r="J7371">
        <v>32959</v>
      </c>
      <c r="K7371">
        <v>386621</v>
      </c>
      <c r="L7371">
        <v>60284</v>
      </c>
      <c r="M7371">
        <v>6984</v>
      </c>
      <c r="N7371">
        <v>213000000</v>
      </c>
    </row>
    <row r="7372" spans="1:14" x14ac:dyDescent="0.3">
      <c r="A7372" t="s">
        <v>9613</v>
      </c>
      <c r="B7372" t="s">
        <v>2211</v>
      </c>
      <c r="C7372" t="s">
        <v>2237</v>
      </c>
      <c r="D7372" t="s">
        <v>2238</v>
      </c>
      <c r="E7372" s="17">
        <v>44051</v>
      </c>
      <c r="F7372">
        <v>4985</v>
      </c>
      <c r="G7372">
        <v>67</v>
      </c>
      <c r="H7372">
        <v>887</v>
      </c>
      <c r="I7372">
        <v>603622</v>
      </c>
      <c r="J7372">
        <v>33026</v>
      </c>
      <c r="K7372">
        <v>387508</v>
      </c>
      <c r="L7372">
        <v>44865</v>
      </c>
      <c r="M7372">
        <v>14673</v>
      </c>
      <c r="N7372">
        <v>331000000</v>
      </c>
    </row>
    <row r="7373" spans="1:14" x14ac:dyDescent="0.3">
      <c r="A7373" t="s">
        <v>9614</v>
      </c>
      <c r="B7373" t="s">
        <v>2206</v>
      </c>
      <c r="C7373" t="s">
        <v>2207</v>
      </c>
      <c r="D7373" t="s">
        <v>2208</v>
      </c>
      <c r="E7373" s="17">
        <v>44425</v>
      </c>
      <c r="F7373">
        <v>3781</v>
      </c>
      <c r="G7373">
        <v>88</v>
      </c>
      <c r="H7373">
        <v>2995</v>
      </c>
      <c r="I7373">
        <v>607403</v>
      </c>
      <c r="J7373">
        <v>33114</v>
      </c>
      <c r="K7373">
        <v>390503</v>
      </c>
      <c r="L7373">
        <v>26467</v>
      </c>
      <c r="M7373">
        <v>5117</v>
      </c>
      <c r="N7373">
        <v>68000000</v>
      </c>
    </row>
    <row r="7374" spans="1:14" x14ac:dyDescent="0.3">
      <c r="A7374" t="s">
        <v>9615</v>
      </c>
      <c r="B7374" t="s">
        <v>2187</v>
      </c>
      <c r="C7374" t="s">
        <v>2338</v>
      </c>
      <c r="D7374" t="s">
        <v>2339</v>
      </c>
      <c r="E7374" s="17">
        <v>44012</v>
      </c>
      <c r="F7374">
        <v>2025</v>
      </c>
      <c r="G7374">
        <v>177</v>
      </c>
      <c r="H7374">
        <v>4838</v>
      </c>
      <c r="I7374">
        <v>609428</v>
      </c>
      <c r="J7374">
        <v>33291</v>
      </c>
      <c r="K7374">
        <v>395341</v>
      </c>
      <c r="L7374">
        <v>14175</v>
      </c>
      <c r="M7374">
        <v>17257</v>
      </c>
      <c r="N7374">
        <v>83000000</v>
      </c>
    </row>
    <row r="7375" spans="1:14" x14ac:dyDescent="0.3">
      <c r="A7375" t="s">
        <v>9616</v>
      </c>
      <c r="B7375" t="s">
        <v>2194</v>
      </c>
      <c r="C7375" t="s">
        <v>2221</v>
      </c>
      <c r="D7375" t="s">
        <v>2222</v>
      </c>
      <c r="E7375" s="17">
        <v>44137</v>
      </c>
      <c r="F7375">
        <v>2317</v>
      </c>
      <c r="G7375">
        <v>28</v>
      </c>
      <c r="H7375">
        <v>2562</v>
      </c>
      <c r="I7375">
        <v>611745</v>
      </c>
      <c r="J7375">
        <v>33319</v>
      </c>
      <c r="K7375">
        <v>397903</v>
      </c>
      <c r="L7375">
        <v>37072</v>
      </c>
      <c r="M7375">
        <v>15197</v>
      </c>
      <c r="N7375">
        <v>1380000000</v>
      </c>
    </row>
    <row r="7376" spans="1:14" x14ac:dyDescent="0.3">
      <c r="A7376" t="s">
        <v>9617</v>
      </c>
      <c r="B7376" t="s">
        <v>2194</v>
      </c>
      <c r="C7376" t="s">
        <v>27</v>
      </c>
      <c r="D7376" t="s">
        <v>27</v>
      </c>
      <c r="E7376" s="17">
        <v>44352</v>
      </c>
      <c r="F7376">
        <v>1006</v>
      </c>
      <c r="G7376">
        <v>63</v>
      </c>
      <c r="H7376">
        <v>1608</v>
      </c>
      <c r="I7376">
        <v>612751</v>
      </c>
      <c r="J7376">
        <v>33382</v>
      </c>
      <c r="K7376">
        <v>399511</v>
      </c>
      <c r="L7376">
        <v>6036</v>
      </c>
      <c r="M7376">
        <v>5823</v>
      </c>
      <c r="N7376">
        <v>1380000000</v>
      </c>
    </row>
    <row r="7377" spans="1:14" x14ac:dyDescent="0.3">
      <c r="A7377" t="s">
        <v>9618</v>
      </c>
      <c r="B7377" t="s">
        <v>2194</v>
      </c>
      <c r="C7377" t="s">
        <v>2221</v>
      </c>
      <c r="D7377" t="s">
        <v>2222</v>
      </c>
      <c r="E7377" s="17">
        <v>44226</v>
      </c>
      <c r="F7377">
        <v>1637</v>
      </c>
      <c r="G7377">
        <v>168</v>
      </c>
      <c r="H7377">
        <v>1241</v>
      </c>
      <c r="I7377">
        <v>614388</v>
      </c>
      <c r="J7377">
        <v>33550</v>
      </c>
      <c r="K7377">
        <v>400752</v>
      </c>
      <c r="L7377">
        <v>24555</v>
      </c>
      <c r="M7377">
        <v>181</v>
      </c>
      <c r="N7377">
        <v>1380000000</v>
      </c>
    </row>
    <row r="7378" spans="1:14" x14ac:dyDescent="0.3">
      <c r="A7378" t="s">
        <v>9619</v>
      </c>
      <c r="B7378" t="s">
        <v>2187</v>
      </c>
      <c r="C7378" t="s">
        <v>2188</v>
      </c>
      <c r="D7378" t="s">
        <v>2188</v>
      </c>
      <c r="E7378" s="17">
        <v>43834</v>
      </c>
      <c r="F7378">
        <v>844</v>
      </c>
      <c r="G7378">
        <v>95</v>
      </c>
      <c r="H7378">
        <v>207</v>
      </c>
      <c r="I7378">
        <v>615232</v>
      </c>
      <c r="J7378">
        <v>33645</v>
      </c>
      <c r="K7378">
        <v>400959</v>
      </c>
      <c r="L7378">
        <v>13504</v>
      </c>
      <c r="M7378">
        <v>4760</v>
      </c>
      <c r="N7378">
        <v>83000000</v>
      </c>
    </row>
    <row r="7379" spans="1:14" x14ac:dyDescent="0.3">
      <c r="A7379" t="s">
        <v>9620</v>
      </c>
      <c r="B7379" t="s">
        <v>2190</v>
      </c>
      <c r="C7379" t="s">
        <v>2198</v>
      </c>
      <c r="D7379" t="s">
        <v>2199</v>
      </c>
      <c r="E7379" s="17">
        <v>44111</v>
      </c>
      <c r="F7379">
        <v>4493</v>
      </c>
      <c r="G7379">
        <v>153</v>
      </c>
      <c r="H7379">
        <v>3832</v>
      </c>
      <c r="I7379">
        <v>619725</v>
      </c>
      <c r="J7379">
        <v>33798</v>
      </c>
      <c r="K7379">
        <v>404791</v>
      </c>
      <c r="L7379">
        <v>71888</v>
      </c>
      <c r="M7379">
        <v>407</v>
      </c>
      <c r="N7379">
        <v>213000000</v>
      </c>
    </row>
    <row r="7380" spans="1:14" x14ac:dyDescent="0.3">
      <c r="A7380" t="s">
        <v>9621</v>
      </c>
      <c r="B7380" t="s">
        <v>2187</v>
      </c>
      <c r="C7380" t="s">
        <v>2255</v>
      </c>
      <c r="D7380" t="s">
        <v>2255</v>
      </c>
      <c r="E7380" s="17">
        <v>44045</v>
      </c>
      <c r="F7380">
        <v>3287</v>
      </c>
      <c r="G7380">
        <v>27</v>
      </c>
      <c r="H7380">
        <v>3361</v>
      </c>
      <c r="I7380">
        <v>623012</v>
      </c>
      <c r="J7380">
        <v>33825</v>
      </c>
      <c r="K7380">
        <v>408152</v>
      </c>
      <c r="L7380">
        <v>16435</v>
      </c>
      <c r="M7380">
        <v>13610</v>
      </c>
      <c r="N7380">
        <v>83000000</v>
      </c>
    </row>
    <row r="7381" spans="1:14" x14ac:dyDescent="0.3">
      <c r="A7381" t="s">
        <v>9622</v>
      </c>
      <c r="B7381" t="s">
        <v>2187</v>
      </c>
      <c r="C7381" t="s">
        <v>2188</v>
      </c>
      <c r="D7381" t="s">
        <v>2188</v>
      </c>
      <c r="E7381" s="17">
        <v>44440</v>
      </c>
      <c r="F7381">
        <v>3503</v>
      </c>
      <c r="G7381">
        <v>83</v>
      </c>
      <c r="H7381">
        <v>2899</v>
      </c>
      <c r="I7381">
        <v>626515</v>
      </c>
      <c r="J7381">
        <v>33908</v>
      </c>
      <c r="K7381">
        <v>411051</v>
      </c>
      <c r="L7381">
        <v>63054</v>
      </c>
      <c r="M7381">
        <v>9806</v>
      </c>
      <c r="N7381">
        <v>83000000</v>
      </c>
    </row>
    <row r="7382" spans="1:14" x14ac:dyDescent="0.3">
      <c r="A7382" t="s">
        <v>9623</v>
      </c>
      <c r="B7382" t="s">
        <v>2194</v>
      </c>
      <c r="C7382" t="s">
        <v>2195</v>
      </c>
      <c r="D7382" t="s">
        <v>2196</v>
      </c>
      <c r="E7382" s="17">
        <v>44250</v>
      </c>
      <c r="F7382">
        <v>2861</v>
      </c>
      <c r="G7382">
        <v>175</v>
      </c>
      <c r="H7382">
        <v>3587</v>
      </c>
      <c r="I7382">
        <v>629376</v>
      </c>
      <c r="J7382">
        <v>34083</v>
      </c>
      <c r="K7382">
        <v>414638</v>
      </c>
      <c r="L7382">
        <v>42915</v>
      </c>
      <c r="M7382">
        <v>13863</v>
      </c>
      <c r="N7382">
        <v>1380000000</v>
      </c>
    </row>
    <row r="7383" spans="1:14" x14ac:dyDescent="0.3">
      <c r="A7383" t="s">
        <v>9624</v>
      </c>
      <c r="B7383" t="s">
        <v>2187</v>
      </c>
      <c r="C7383" t="s">
        <v>2255</v>
      </c>
      <c r="D7383" t="s">
        <v>2255</v>
      </c>
      <c r="E7383" s="17">
        <v>43931</v>
      </c>
      <c r="F7383">
        <v>638</v>
      </c>
      <c r="G7383">
        <v>193</v>
      </c>
      <c r="H7383">
        <v>2755</v>
      </c>
      <c r="I7383">
        <v>630014</v>
      </c>
      <c r="J7383">
        <v>34276</v>
      </c>
      <c r="K7383">
        <v>417393</v>
      </c>
      <c r="L7383">
        <v>7656</v>
      </c>
      <c r="M7383">
        <v>10714</v>
      </c>
      <c r="N7383">
        <v>83000000</v>
      </c>
    </row>
    <row r="7384" spans="1:14" x14ac:dyDescent="0.3">
      <c r="A7384" t="s">
        <v>9625</v>
      </c>
      <c r="B7384" t="s">
        <v>2194</v>
      </c>
      <c r="C7384" t="s">
        <v>27</v>
      </c>
      <c r="D7384" t="s">
        <v>27</v>
      </c>
      <c r="E7384" s="17">
        <v>44351</v>
      </c>
      <c r="F7384">
        <v>492</v>
      </c>
      <c r="G7384">
        <v>22</v>
      </c>
      <c r="H7384">
        <v>2725</v>
      </c>
      <c r="I7384">
        <v>630506</v>
      </c>
      <c r="J7384">
        <v>34298</v>
      </c>
      <c r="K7384">
        <v>420118</v>
      </c>
      <c r="L7384">
        <v>8364</v>
      </c>
      <c r="M7384">
        <v>7356</v>
      </c>
      <c r="N7384">
        <v>1380000000</v>
      </c>
    </row>
    <row r="7385" spans="1:14" x14ac:dyDescent="0.3">
      <c r="A7385" t="s">
        <v>9626</v>
      </c>
      <c r="B7385" t="s">
        <v>2190</v>
      </c>
      <c r="C7385" t="s">
        <v>2252</v>
      </c>
      <c r="D7385" t="s">
        <v>2301</v>
      </c>
      <c r="E7385" s="17">
        <v>44403</v>
      </c>
      <c r="F7385">
        <v>2998</v>
      </c>
      <c r="G7385">
        <v>38</v>
      </c>
      <c r="H7385">
        <v>4034</v>
      </c>
      <c r="I7385">
        <v>633504</v>
      </c>
      <c r="J7385">
        <v>34336</v>
      </c>
      <c r="K7385">
        <v>424152</v>
      </c>
      <c r="L7385">
        <v>38974</v>
      </c>
      <c r="M7385">
        <v>16121</v>
      </c>
      <c r="N7385">
        <v>213000000</v>
      </c>
    </row>
    <row r="7386" spans="1:14" x14ac:dyDescent="0.3">
      <c r="A7386" t="s">
        <v>9627</v>
      </c>
      <c r="B7386" t="s">
        <v>2206</v>
      </c>
      <c r="C7386" t="s">
        <v>2232</v>
      </c>
      <c r="D7386" t="s">
        <v>2233</v>
      </c>
      <c r="E7386" s="17">
        <v>44139</v>
      </c>
      <c r="F7386">
        <v>3657</v>
      </c>
      <c r="G7386">
        <v>68</v>
      </c>
      <c r="H7386">
        <v>2279</v>
      </c>
      <c r="I7386">
        <v>637161</v>
      </c>
      <c r="J7386">
        <v>34404</v>
      </c>
      <c r="K7386">
        <v>426431</v>
      </c>
      <c r="L7386">
        <v>21942</v>
      </c>
      <c r="M7386">
        <v>17209</v>
      </c>
      <c r="N7386">
        <v>68000000</v>
      </c>
    </row>
    <row r="7387" spans="1:14" x14ac:dyDescent="0.3">
      <c r="A7387" t="s">
        <v>9628</v>
      </c>
      <c r="B7387" t="s">
        <v>2194</v>
      </c>
      <c r="C7387" t="s">
        <v>2221</v>
      </c>
      <c r="D7387" t="s">
        <v>2281</v>
      </c>
      <c r="E7387" s="17">
        <v>44488</v>
      </c>
      <c r="F7387">
        <v>2175</v>
      </c>
      <c r="G7387">
        <v>20</v>
      </c>
      <c r="H7387">
        <v>988</v>
      </c>
      <c r="I7387">
        <v>639336</v>
      </c>
      <c r="J7387">
        <v>34424</v>
      </c>
      <c r="K7387">
        <v>427419</v>
      </c>
      <c r="L7387">
        <v>39150</v>
      </c>
      <c r="M7387">
        <v>15869</v>
      </c>
      <c r="N7387">
        <v>1380000000</v>
      </c>
    </row>
    <row r="7388" spans="1:14" x14ac:dyDescent="0.3">
      <c r="A7388" t="s">
        <v>9629</v>
      </c>
      <c r="B7388" t="s">
        <v>2211</v>
      </c>
      <c r="C7388" t="s">
        <v>2237</v>
      </c>
      <c r="D7388" t="s">
        <v>2250</v>
      </c>
      <c r="E7388" s="17">
        <v>44340</v>
      </c>
      <c r="F7388">
        <v>1485</v>
      </c>
      <c r="G7388">
        <v>119</v>
      </c>
      <c r="H7388">
        <v>4976</v>
      </c>
      <c r="I7388">
        <v>640821</v>
      </c>
      <c r="J7388">
        <v>34543</v>
      </c>
      <c r="K7388">
        <v>432395</v>
      </c>
      <c r="L7388">
        <v>25245</v>
      </c>
      <c r="M7388">
        <v>16479</v>
      </c>
      <c r="N7388">
        <v>331000000</v>
      </c>
    </row>
    <row r="7389" spans="1:14" x14ac:dyDescent="0.3">
      <c r="A7389" t="s">
        <v>9630</v>
      </c>
      <c r="B7389" t="s">
        <v>2206</v>
      </c>
      <c r="C7389" t="s">
        <v>2207</v>
      </c>
      <c r="D7389" t="s">
        <v>2263</v>
      </c>
      <c r="E7389" s="17">
        <v>43893</v>
      </c>
      <c r="F7389">
        <v>4543</v>
      </c>
      <c r="G7389">
        <v>85</v>
      </c>
      <c r="H7389">
        <v>2859</v>
      </c>
      <c r="I7389">
        <v>645364</v>
      </c>
      <c r="J7389">
        <v>34628</v>
      </c>
      <c r="K7389">
        <v>435254</v>
      </c>
      <c r="L7389">
        <v>77231</v>
      </c>
      <c r="M7389">
        <v>11531</v>
      </c>
      <c r="N7389">
        <v>68000000</v>
      </c>
    </row>
    <row r="7390" spans="1:14" x14ac:dyDescent="0.3">
      <c r="A7390" t="s">
        <v>9631</v>
      </c>
      <c r="B7390" t="s">
        <v>2190</v>
      </c>
      <c r="C7390" t="s">
        <v>2198</v>
      </c>
      <c r="D7390" t="s">
        <v>2199</v>
      </c>
      <c r="E7390" s="17">
        <v>44463</v>
      </c>
      <c r="F7390">
        <v>558</v>
      </c>
      <c r="G7390">
        <v>176</v>
      </c>
      <c r="H7390">
        <v>4302</v>
      </c>
      <c r="I7390">
        <v>645922</v>
      </c>
      <c r="J7390">
        <v>34804</v>
      </c>
      <c r="K7390">
        <v>439556</v>
      </c>
      <c r="L7390">
        <v>4464</v>
      </c>
      <c r="M7390">
        <v>10987</v>
      </c>
      <c r="N7390">
        <v>213000000</v>
      </c>
    </row>
    <row r="7391" spans="1:14" x14ac:dyDescent="0.3">
      <c r="A7391" t="s">
        <v>9632</v>
      </c>
      <c r="B7391" t="s">
        <v>2206</v>
      </c>
      <c r="C7391" t="s">
        <v>2232</v>
      </c>
      <c r="D7391" t="s">
        <v>2326</v>
      </c>
      <c r="E7391" s="17">
        <v>44056</v>
      </c>
      <c r="F7391">
        <v>3748</v>
      </c>
      <c r="G7391">
        <v>93</v>
      </c>
      <c r="H7391">
        <v>1649</v>
      </c>
      <c r="I7391">
        <v>649670</v>
      </c>
      <c r="J7391">
        <v>34897</v>
      </c>
      <c r="K7391">
        <v>441205</v>
      </c>
      <c r="L7391">
        <v>26236</v>
      </c>
      <c r="M7391">
        <v>10632</v>
      </c>
      <c r="N7391">
        <v>68000000</v>
      </c>
    </row>
    <row r="7392" spans="1:14" x14ac:dyDescent="0.3">
      <c r="A7392" t="s">
        <v>9633</v>
      </c>
      <c r="B7392" t="s">
        <v>2194</v>
      </c>
      <c r="C7392" t="s">
        <v>2204</v>
      </c>
      <c r="D7392" t="s">
        <v>2235</v>
      </c>
      <c r="E7392" s="17">
        <v>43935</v>
      </c>
      <c r="F7392">
        <v>969</v>
      </c>
      <c r="G7392">
        <v>91</v>
      </c>
      <c r="H7392">
        <v>2408</v>
      </c>
      <c r="I7392">
        <v>650639</v>
      </c>
      <c r="J7392">
        <v>34988</v>
      </c>
      <c r="K7392">
        <v>443613</v>
      </c>
      <c r="L7392">
        <v>7752</v>
      </c>
      <c r="M7392">
        <v>8590</v>
      </c>
      <c r="N7392">
        <v>1380000000</v>
      </c>
    </row>
    <row r="7393" spans="1:14" x14ac:dyDescent="0.3">
      <c r="A7393" t="s">
        <v>9634</v>
      </c>
      <c r="B7393" t="s">
        <v>2190</v>
      </c>
      <c r="C7393" t="s">
        <v>2198</v>
      </c>
      <c r="D7393" t="s">
        <v>2306</v>
      </c>
      <c r="E7393" s="17">
        <v>44255</v>
      </c>
      <c r="F7393">
        <v>4009</v>
      </c>
      <c r="G7393">
        <v>163</v>
      </c>
      <c r="H7393">
        <v>2420</v>
      </c>
      <c r="I7393">
        <v>654648</v>
      </c>
      <c r="J7393">
        <v>35151</v>
      </c>
      <c r="K7393">
        <v>446033</v>
      </c>
      <c r="L7393">
        <v>32072</v>
      </c>
      <c r="M7393">
        <v>1261</v>
      </c>
      <c r="N7393">
        <v>213000000</v>
      </c>
    </row>
    <row r="7394" spans="1:14" x14ac:dyDescent="0.3">
      <c r="A7394" t="s">
        <v>9635</v>
      </c>
      <c r="B7394" t="s">
        <v>2211</v>
      </c>
      <c r="C7394" t="s">
        <v>2241</v>
      </c>
      <c r="D7394" t="s">
        <v>2242</v>
      </c>
      <c r="E7394" s="17">
        <v>44085</v>
      </c>
      <c r="F7394">
        <v>85</v>
      </c>
      <c r="G7394">
        <v>80</v>
      </c>
      <c r="H7394">
        <v>1124</v>
      </c>
      <c r="I7394">
        <v>654733</v>
      </c>
      <c r="J7394">
        <v>35231</v>
      </c>
      <c r="K7394">
        <v>447157</v>
      </c>
      <c r="L7394">
        <v>1020</v>
      </c>
      <c r="M7394">
        <v>6023</v>
      </c>
      <c r="N7394">
        <v>331000000</v>
      </c>
    </row>
    <row r="7395" spans="1:14" x14ac:dyDescent="0.3">
      <c r="A7395" t="s">
        <v>9636</v>
      </c>
      <c r="B7395" t="s">
        <v>2194</v>
      </c>
      <c r="C7395" t="s">
        <v>2195</v>
      </c>
      <c r="D7395" t="s">
        <v>2296</v>
      </c>
      <c r="E7395" s="17">
        <v>44259</v>
      </c>
      <c r="F7395">
        <v>4972</v>
      </c>
      <c r="G7395">
        <v>84</v>
      </c>
      <c r="H7395">
        <v>528</v>
      </c>
      <c r="I7395">
        <v>659705</v>
      </c>
      <c r="J7395">
        <v>35315</v>
      </c>
      <c r="K7395">
        <v>447685</v>
      </c>
      <c r="L7395">
        <v>74580</v>
      </c>
      <c r="M7395">
        <v>7700</v>
      </c>
      <c r="N7395">
        <v>1380000000</v>
      </c>
    </row>
    <row r="7396" spans="1:14" x14ac:dyDescent="0.3">
      <c r="A7396" t="s">
        <v>9637</v>
      </c>
      <c r="B7396" t="s">
        <v>2194</v>
      </c>
      <c r="C7396" t="s">
        <v>2204</v>
      </c>
      <c r="D7396" t="s">
        <v>25</v>
      </c>
      <c r="E7396" s="17">
        <v>44264</v>
      </c>
      <c r="F7396">
        <v>3128</v>
      </c>
      <c r="G7396">
        <v>164</v>
      </c>
      <c r="H7396">
        <v>1271</v>
      </c>
      <c r="I7396">
        <v>662833</v>
      </c>
      <c r="J7396">
        <v>35479</v>
      </c>
      <c r="K7396">
        <v>448956</v>
      </c>
      <c r="L7396">
        <v>21896</v>
      </c>
      <c r="M7396">
        <v>7980</v>
      </c>
      <c r="N7396">
        <v>1380000000</v>
      </c>
    </row>
    <row r="7397" spans="1:14" x14ac:dyDescent="0.3">
      <c r="A7397" t="s">
        <v>9638</v>
      </c>
      <c r="B7397" t="s">
        <v>2190</v>
      </c>
      <c r="C7397" t="s">
        <v>2191</v>
      </c>
      <c r="D7397" t="s">
        <v>2285</v>
      </c>
      <c r="E7397" s="17">
        <v>44037</v>
      </c>
      <c r="F7397">
        <v>4301</v>
      </c>
      <c r="G7397">
        <v>126</v>
      </c>
      <c r="H7397">
        <v>1419</v>
      </c>
      <c r="I7397">
        <v>667134</v>
      </c>
      <c r="J7397">
        <v>35605</v>
      </c>
      <c r="K7397">
        <v>450375</v>
      </c>
      <c r="L7397">
        <v>81719</v>
      </c>
      <c r="M7397">
        <v>8920</v>
      </c>
      <c r="N7397">
        <v>213000000</v>
      </c>
    </row>
    <row r="7398" spans="1:14" x14ac:dyDescent="0.3">
      <c r="A7398" t="s">
        <v>9639</v>
      </c>
      <c r="B7398" t="s">
        <v>2190</v>
      </c>
      <c r="C7398" t="s">
        <v>2269</v>
      </c>
      <c r="D7398" t="s">
        <v>2288</v>
      </c>
      <c r="E7398" s="17">
        <v>43858</v>
      </c>
      <c r="F7398">
        <v>2195</v>
      </c>
      <c r="G7398">
        <v>87</v>
      </c>
      <c r="H7398">
        <v>4173</v>
      </c>
      <c r="I7398">
        <v>669329</v>
      </c>
      <c r="J7398">
        <v>35692</v>
      </c>
      <c r="K7398">
        <v>454548</v>
      </c>
      <c r="L7398">
        <v>15365</v>
      </c>
      <c r="M7398">
        <v>1656</v>
      </c>
      <c r="N7398">
        <v>213000000</v>
      </c>
    </row>
    <row r="7399" spans="1:14" x14ac:dyDescent="0.3">
      <c r="A7399" t="s">
        <v>9640</v>
      </c>
      <c r="B7399" t="s">
        <v>2206</v>
      </c>
      <c r="C7399" t="s">
        <v>2224</v>
      </c>
      <c r="D7399" t="s">
        <v>2230</v>
      </c>
      <c r="E7399" s="17">
        <v>44512</v>
      </c>
      <c r="F7399">
        <v>4886</v>
      </c>
      <c r="G7399">
        <v>93</v>
      </c>
      <c r="H7399">
        <v>1735</v>
      </c>
      <c r="I7399">
        <v>674215</v>
      </c>
      <c r="J7399">
        <v>35785</v>
      </c>
      <c r="K7399">
        <v>456283</v>
      </c>
      <c r="L7399">
        <v>78176</v>
      </c>
      <c r="M7399">
        <v>5470</v>
      </c>
      <c r="N7399">
        <v>68000000</v>
      </c>
    </row>
    <row r="7400" spans="1:14" x14ac:dyDescent="0.3">
      <c r="A7400" t="s">
        <v>9641</v>
      </c>
      <c r="B7400" t="s">
        <v>2211</v>
      </c>
      <c r="C7400" t="s">
        <v>2237</v>
      </c>
      <c r="D7400" t="s">
        <v>2250</v>
      </c>
      <c r="E7400" s="17">
        <v>44166</v>
      </c>
      <c r="F7400">
        <v>4053</v>
      </c>
      <c r="G7400">
        <v>127</v>
      </c>
      <c r="H7400">
        <v>4136</v>
      </c>
      <c r="I7400">
        <v>678268</v>
      </c>
      <c r="J7400">
        <v>35912</v>
      </c>
      <c r="K7400">
        <v>460419</v>
      </c>
      <c r="L7400">
        <v>40530</v>
      </c>
      <c r="M7400">
        <v>12037</v>
      </c>
      <c r="N7400">
        <v>331000000</v>
      </c>
    </row>
    <row r="7401" spans="1:14" x14ac:dyDescent="0.3">
      <c r="A7401" t="s">
        <v>9642</v>
      </c>
      <c r="B7401" t="s">
        <v>2206</v>
      </c>
      <c r="C7401" t="s">
        <v>2207</v>
      </c>
      <c r="D7401" t="s">
        <v>2208</v>
      </c>
      <c r="E7401" s="17">
        <v>44418</v>
      </c>
      <c r="F7401">
        <v>946</v>
      </c>
      <c r="G7401">
        <v>41</v>
      </c>
      <c r="H7401">
        <v>4385</v>
      </c>
      <c r="I7401">
        <v>679214</v>
      </c>
      <c r="J7401">
        <v>35953</v>
      </c>
      <c r="K7401">
        <v>464804</v>
      </c>
      <c r="L7401">
        <v>17974</v>
      </c>
      <c r="M7401">
        <v>8958</v>
      </c>
      <c r="N7401">
        <v>68000000</v>
      </c>
    </row>
    <row r="7402" spans="1:14" x14ac:dyDescent="0.3">
      <c r="A7402" t="s">
        <v>9643</v>
      </c>
      <c r="B7402" t="s">
        <v>2206</v>
      </c>
      <c r="C7402" t="s">
        <v>2232</v>
      </c>
      <c r="D7402" t="s">
        <v>2233</v>
      </c>
      <c r="E7402" s="17">
        <v>44458</v>
      </c>
      <c r="F7402">
        <v>3208</v>
      </c>
      <c r="G7402">
        <v>189</v>
      </c>
      <c r="H7402">
        <v>1148</v>
      </c>
      <c r="I7402">
        <v>682422</v>
      </c>
      <c r="J7402">
        <v>36142</v>
      </c>
      <c r="K7402">
        <v>465952</v>
      </c>
      <c r="L7402">
        <v>48120</v>
      </c>
      <c r="M7402">
        <v>12201</v>
      </c>
      <c r="N7402">
        <v>68000000</v>
      </c>
    </row>
    <row r="7403" spans="1:14" x14ac:dyDescent="0.3">
      <c r="A7403" t="s">
        <v>9644</v>
      </c>
      <c r="B7403" t="s">
        <v>2194</v>
      </c>
      <c r="C7403" t="s">
        <v>27</v>
      </c>
      <c r="D7403" t="s">
        <v>27</v>
      </c>
      <c r="E7403" s="17">
        <v>43899</v>
      </c>
      <c r="F7403">
        <v>1993</v>
      </c>
      <c r="G7403">
        <v>98</v>
      </c>
      <c r="H7403">
        <v>1523</v>
      </c>
      <c r="I7403">
        <v>684415</v>
      </c>
      <c r="J7403">
        <v>36240</v>
      </c>
      <c r="K7403">
        <v>467475</v>
      </c>
      <c r="L7403">
        <v>13951</v>
      </c>
      <c r="M7403">
        <v>5241</v>
      </c>
      <c r="N7403">
        <v>1380000000</v>
      </c>
    </row>
    <row r="7404" spans="1:14" x14ac:dyDescent="0.3">
      <c r="A7404" t="s">
        <v>9645</v>
      </c>
      <c r="B7404" t="s">
        <v>2190</v>
      </c>
      <c r="C7404" t="s">
        <v>2191</v>
      </c>
      <c r="D7404" t="s">
        <v>2285</v>
      </c>
      <c r="E7404" s="17">
        <v>44343</v>
      </c>
      <c r="F7404">
        <v>3440</v>
      </c>
      <c r="G7404">
        <v>133</v>
      </c>
      <c r="H7404">
        <v>2761</v>
      </c>
      <c r="I7404">
        <v>687855</v>
      </c>
      <c r="J7404">
        <v>36373</v>
      </c>
      <c r="K7404">
        <v>470236</v>
      </c>
      <c r="L7404">
        <v>30960</v>
      </c>
      <c r="M7404">
        <v>10426</v>
      </c>
      <c r="N7404">
        <v>213000000</v>
      </c>
    </row>
    <row r="7405" spans="1:14" x14ac:dyDescent="0.3">
      <c r="A7405" t="s">
        <v>9646</v>
      </c>
      <c r="B7405" t="s">
        <v>2194</v>
      </c>
      <c r="C7405" t="s">
        <v>2195</v>
      </c>
      <c r="D7405" t="s">
        <v>2196</v>
      </c>
      <c r="E7405" s="17">
        <v>43997</v>
      </c>
      <c r="F7405">
        <v>1545</v>
      </c>
      <c r="G7405">
        <v>135</v>
      </c>
      <c r="H7405">
        <v>710</v>
      </c>
      <c r="I7405">
        <v>689400</v>
      </c>
      <c r="J7405">
        <v>36508</v>
      </c>
      <c r="K7405">
        <v>470946</v>
      </c>
      <c r="L7405">
        <v>12360</v>
      </c>
      <c r="M7405">
        <v>381</v>
      </c>
      <c r="N7405">
        <v>1380000000</v>
      </c>
    </row>
    <row r="7406" spans="1:14" x14ac:dyDescent="0.3">
      <c r="A7406" t="s">
        <v>9647</v>
      </c>
      <c r="B7406" t="s">
        <v>2211</v>
      </c>
      <c r="C7406" t="s">
        <v>2245</v>
      </c>
      <c r="D7406" t="s">
        <v>2308</v>
      </c>
      <c r="E7406" s="17">
        <v>44560</v>
      </c>
      <c r="F7406">
        <v>4652</v>
      </c>
      <c r="G7406">
        <v>68</v>
      </c>
      <c r="H7406">
        <v>960</v>
      </c>
      <c r="I7406">
        <v>694052</v>
      </c>
      <c r="J7406">
        <v>36576</v>
      </c>
      <c r="K7406">
        <v>471906</v>
      </c>
      <c r="L7406">
        <v>69780</v>
      </c>
      <c r="M7406">
        <v>294</v>
      </c>
      <c r="N7406">
        <v>331000000</v>
      </c>
    </row>
    <row r="7407" spans="1:14" x14ac:dyDescent="0.3">
      <c r="A7407" t="s">
        <v>9648</v>
      </c>
      <c r="B7407" t="s">
        <v>2206</v>
      </c>
      <c r="C7407" t="s">
        <v>2207</v>
      </c>
      <c r="D7407" t="s">
        <v>2263</v>
      </c>
      <c r="E7407" s="17">
        <v>44198</v>
      </c>
      <c r="F7407">
        <v>3507</v>
      </c>
      <c r="G7407">
        <v>39</v>
      </c>
      <c r="H7407">
        <v>4918</v>
      </c>
      <c r="I7407">
        <v>697559</v>
      </c>
      <c r="J7407">
        <v>36615</v>
      </c>
      <c r="K7407">
        <v>476824</v>
      </c>
      <c r="L7407">
        <v>28056</v>
      </c>
      <c r="M7407">
        <v>14258</v>
      </c>
      <c r="N7407">
        <v>68000000</v>
      </c>
    </row>
    <row r="7408" spans="1:14" x14ac:dyDescent="0.3">
      <c r="A7408" t="s">
        <v>9649</v>
      </c>
      <c r="B7408" t="s">
        <v>2211</v>
      </c>
      <c r="C7408" t="s">
        <v>2241</v>
      </c>
      <c r="D7408" t="s">
        <v>2242</v>
      </c>
      <c r="E7408" s="17">
        <v>44081</v>
      </c>
      <c r="F7408">
        <v>29</v>
      </c>
      <c r="G7408">
        <v>137</v>
      </c>
      <c r="H7408">
        <v>3709</v>
      </c>
      <c r="I7408">
        <v>697588</v>
      </c>
      <c r="J7408">
        <v>36752</v>
      </c>
      <c r="K7408">
        <v>480533</v>
      </c>
      <c r="L7408">
        <v>174</v>
      </c>
      <c r="M7408">
        <v>54</v>
      </c>
      <c r="N7408">
        <v>331000000</v>
      </c>
    </row>
    <row r="7409" spans="1:14" x14ac:dyDescent="0.3">
      <c r="A7409" t="s">
        <v>9650</v>
      </c>
      <c r="B7409" t="s">
        <v>2190</v>
      </c>
      <c r="C7409" t="s">
        <v>2191</v>
      </c>
      <c r="D7409" t="s">
        <v>2285</v>
      </c>
      <c r="E7409" s="17">
        <v>44516</v>
      </c>
      <c r="F7409">
        <v>1471</v>
      </c>
      <c r="G7409">
        <v>30</v>
      </c>
      <c r="H7409">
        <v>4</v>
      </c>
      <c r="I7409">
        <v>699059</v>
      </c>
      <c r="J7409">
        <v>36782</v>
      </c>
      <c r="K7409">
        <v>480537</v>
      </c>
      <c r="L7409">
        <v>19123</v>
      </c>
      <c r="M7409">
        <v>5546</v>
      </c>
      <c r="N7409">
        <v>213000000</v>
      </c>
    </row>
    <row r="7410" spans="1:14" x14ac:dyDescent="0.3">
      <c r="A7410" t="s">
        <v>9651</v>
      </c>
      <c r="B7410" t="s">
        <v>2190</v>
      </c>
      <c r="C7410" t="s">
        <v>2252</v>
      </c>
      <c r="D7410" t="s">
        <v>2301</v>
      </c>
      <c r="E7410" s="17">
        <v>44000</v>
      </c>
      <c r="F7410">
        <v>1409</v>
      </c>
      <c r="G7410">
        <v>29</v>
      </c>
      <c r="H7410">
        <v>4919</v>
      </c>
      <c r="I7410">
        <v>700468</v>
      </c>
      <c r="J7410">
        <v>36811</v>
      </c>
      <c r="K7410">
        <v>485456</v>
      </c>
      <c r="L7410">
        <v>12681</v>
      </c>
      <c r="M7410">
        <v>16463</v>
      </c>
      <c r="N7410">
        <v>213000000</v>
      </c>
    </row>
    <row r="7411" spans="1:14" x14ac:dyDescent="0.3">
      <c r="A7411" t="s">
        <v>9652</v>
      </c>
      <c r="B7411" t="s">
        <v>2187</v>
      </c>
      <c r="C7411" t="s">
        <v>2201</v>
      </c>
      <c r="D7411" t="s">
        <v>2202</v>
      </c>
      <c r="E7411" s="17">
        <v>43920</v>
      </c>
      <c r="F7411">
        <v>3760</v>
      </c>
      <c r="G7411">
        <v>178</v>
      </c>
      <c r="H7411">
        <v>117</v>
      </c>
      <c r="I7411">
        <v>704228</v>
      </c>
      <c r="J7411">
        <v>36989</v>
      </c>
      <c r="K7411">
        <v>485573</v>
      </c>
      <c r="L7411">
        <v>71440</v>
      </c>
      <c r="M7411">
        <v>9704</v>
      </c>
      <c r="N7411">
        <v>83000000</v>
      </c>
    </row>
    <row r="7412" spans="1:14" x14ac:dyDescent="0.3">
      <c r="A7412" t="s">
        <v>9653</v>
      </c>
      <c r="B7412" t="s">
        <v>2211</v>
      </c>
      <c r="C7412" t="s">
        <v>2241</v>
      </c>
      <c r="D7412" t="s">
        <v>2242</v>
      </c>
      <c r="E7412" s="17">
        <v>44391</v>
      </c>
      <c r="F7412">
        <v>3679</v>
      </c>
      <c r="G7412">
        <v>84</v>
      </c>
      <c r="H7412">
        <v>2791</v>
      </c>
      <c r="I7412">
        <v>707907</v>
      </c>
      <c r="J7412">
        <v>37073</v>
      </c>
      <c r="K7412">
        <v>488364</v>
      </c>
      <c r="L7412">
        <v>33111</v>
      </c>
      <c r="M7412">
        <v>11994</v>
      </c>
      <c r="N7412">
        <v>331000000</v>
      </c>
    </row>
    <row r="7413" spans="1:14" x14ac:dyDescent="0.3">
      <c r="A7413" t="s">
        <v>9654</v>
      </c>
      <c r="B7413" t="s">
        <v>2194</v>
      </c>
      <c r="C7413" t="s">
        <v>2195</v>
      </c>
      <c r="D7413" t="s">
        <v>2196</v>
      </c>
      <c r="E7413" s="17">
        <v>44276</v>
      </c>
      <c r="F7413">
        <v>528</v>
      </c>
      <c r="G7413">
        <v>163</v>
      </c>
      <c r="H7413">
        <v>4756</v>
      </c>
      <c r="I7413">
        <v>708435</v>
      </c>
      <c r="J7413">
        <v>37236</v>
      </c>
      <c r="K7413">
        <v>493120</v>
      </c>
      <c r="L7413">
        <v>5808</v>
      </c>
      <c r="M7413">
        <v>15631</v>
      </c>
      <c r="N7413">
        <v>1380000000</v>
      </c>
    </row>
    <row r="7414" spans="1:14" x14ac:dyDescent="0.3">
      <c r="A7414" t="s">
        <v>9655</v>
      </c>
      <c r="B7414" t="s">
        <v>2211</v>
      </c>
      <c r="C7414" t="s">
        <v>2237</v>
      </c>
      <c r="D7414" t="s">
        <v>2250</v>
      </c>
      <c r="E7414" s="17">
        <v>44124</v>
      </c>
      <c r="F7414">
        <v>125</v>
      </c>
      <c r="G7414">
        <v>60</v>
      </c>
      <c r="H7414">
        <v>1566</v>
      </c>
      <c r="I7414">
        <v>708560</v>
      </c>
      <c r="J7414">
        <v>37296</v>
      </c>
      <c r="K7414">
        <v>494686</v>
      </c>
      <c r="L7414">
        <v>2000</v>
      </c>
      <c r="M7414">
        <v>15620</v>
      </c>
      <c r="N7414">
        <v>331000000</v>
      </c>
    </row>
    <row r="7415" spans="1:14" x14ac:dyDescent="0.3">
      <c r="A7415" t="s">
        <v>9656</v>
      </c>
      <c r="B7415" t="s">
        <v>2206</v>
      </c>
      <c r="C7415" t="s">
        <v>2257</v>
      </c>
      <c r="D7415" t="s">
        <v>2258</v>
      </c>
      <c r="E7415" s="17">
        <v>43980</v>
      </c>
      <c r="F7415">
        <v>4908</v>
      </c>
      <c r="G7415">
        <v>26</v>
      </c>
      <c r="H7415">
        <v>4762</v>
      </c>
      <c r="I7415">
        <v>713468</v>
      </c>
      <c r="J7415">
        <v>37322</v>
      </c>
      <c r="K7415">
        <v>499448</v>
      </c>
      <c r="L7415">
        <v>34356</v>
      </c>
      <c r="M7415">
        <v>5370</v>
      </c>
      <c r="N7415">
        <v>68000000</v>
      </c>
    </row>
    <row r="7416" spans="1:14" x14ac:dyDescent="0.3">
      <c r="A7416" t="s">
        <v>9657</v>
      </c>
      <c r="B7416" t="s">
        <v>2190</v>
      </c>
      <c r="C7416" t="s">
        <v>2252</v>
      </c>
      <c r="D7416" t="s">
        <v>2253</v>
      </c>
      <c r="E7416" s="17">
        <v>43962</v>
      </c>
      <c r="F7416">
        <v>3856</v>
      </c>
      <c r="G7416">
        <v>34</v>
      </c>
      <c r="H7416">
        <v>3372</v>
      </c>
      <c r="I7416">
        <v>717324</v>
      </c>
      <c r="J7416">
        <v>37356</v>
      </c>
      <c r="K7416">
        <v>502820</v>
      </c>
      <c r="L7416">
        <v>73264</v>
      </c>
      <c r="M7416">
        <v>2343</v>
      </c>
      <c r="N7416">
        <v>213000000</v>
      </c>
    </row>
    <row r="7417" spans="1:14" x14ac:dyDescent="0.3">
      <c r="A7417" t="s">
        <v>9658</v>
      </c>
      <c r="B7417" t="s">
        <v>2190</v>
      </c>
      <c r="C7417" t="s">
        <v>2191</v>
      </c>
      <c r="D7417" t="s">
        <v>2192</v>
      </c>
      <c r="E7417" s="17">
        <v>44263</v>
      </c>
      <c r="F7417">
        <v>3258</v>
      </c>
      <c r="G7417">
        <v>59</v>
      </c>
      <c r="H7417">
        <v>3329</v>
      </c>
      <c r="I7417">
        <v>720582</v>
      </c>
      <c r="J7417">
        <v>37415</v>
      </c>
      <c r="K7417">
        <v>506149</v>
      </c>
      <c r="L7417">
        <v>52128</v>
      </c>
      <c r="M7417">
        <v>12235</v>
      </c>
      <c r="N7417">
        <v>213000000</v>
      </c>
    </row>
    <row r="7418" spans="1:14" x14ac:dyDescent="0.3">
      <c r="A7418" t="s">
        <v>9659</v>
      </c>
      <c r="B7418" t="s">
        <v>2211</v>
      </c>
      <c r="C7418" t="s">
        <v>2237</v>
      </c>
      <c r="D7418" t="s">
        <v>2250</v>
      </c>
      <c r="E7418" s="17">
        <v>43889</v>
      </c>
      <c r="F7418">
        <v>653</v>
      </c>
      <c r="G7418">
        <v>31</v>
      </c>
      <c r="H7418">
        <v>2708</v>
      </c>
      <c r="I7418">
        <v>721235</v>
      </c>
      <c r="J7418">
        <v>37446</v>
      </c>
      <c r="K7418">
        <v>508857</v>
      </c>
      <c r="L7418">
        <v>6530</v>
      </c>
      <c r="M7418">
        <v>3906</v>
      </c>
      <c r="N7418">
        <v>331000000</v>
      </c>
    </row>
    <row r="7419" spans="1:14" x14ac:dyDescent="0.3">
      <c r="A7419" t="s">
        <v>9660</v>
      </c>
      <c r="B7419" t="s">
        <v>2211</v>
      </c>
      <c r="C7419" t="s">
        <v>2237</v>
      </c>
      <c r="D7419" t="s">
        <v>2238</v>
      </c>
      <c r="E7419" s="17">
        <v>44029</v>
      </c>
      <c r="F7419">
        <v>4233</v>
      </c>
      <c r="G7419">
        <v>89</v>
      </c>
      <c r="H7419">
        <v>1185</v>
      </c>
      <c r="I7419">
        <v>725468</v>
      </c>
      <c r="J7419">
        <v>37535</v>
      </c>
      <c r="K7419">
        <v>510042</v>
      </c>
      <c r="L7419">
        <v>21165</v>
      </c>
      <c r="M7419">
        <v>4834</v>
      </c>
      <c r="N7419">
        <v>331000000</v>
      </c>
    </row>
    <row r="7420" spans="1:14" x14ac:dyDescent="0.3">
      <c r="A7420" t="s">
        <v>9661</v>
      </c>
      <c r="B7420" t="s">
        <v>2211</v>
      </c>
      <c r="C7420" t="s">
        <v>2245</v>
      </c>
      <c r="D7420" t="s">
        <v>2246</v>
      </c>
      <c r="E7420" s="17">
        <v>44045</v>
      </c>
      <c r="F7420">
        <v>740</v>
      </c>
      <c r="G7420">
        <v>131</v>
      </c>
      <c r="H7420">
        <v>3346</v>
      </c>
      <c r="I7420">
        <v>726208</v>
      </c>
      <c r="J7420">
        <v>37666</v>
      </c>
      <c r="K7420">
        <v>513388</v>
      </c>
      <c r="L7420">
        <v>6660</v>
      </c>
      <c r="M7420">
        <v>17282</v>
      </c>
      <c r="N7420">
        <v>331000000</v>
      </c>
    </row>
    <row r="7421" spans="1:14" x14ac:dyDescent="0.3">
      <c r="A7421" t="s">
        <v>9662</v>
      </c>
      <c r="B7421" t="s">
        <v>2206</v>
      </c>
      <c r="C7421" t="s">
        <v>2224</v>
      </c>
      <c r="D7421" t="s">
        <v>2225</v>
      </c>
      <c r="E7421" s="17">
        <v>44391</v>
      </c>
      <c r="F7421">
        <v>2261</v>
      </c>
      <c r="G7421">
        <v>90</v>
      </c>
      <c r="H7421">
        <v>4512</v>
      </c>
      <c r="I7421">
        <v>728469</v>
      </c>
      <c r="J7421">
        <v>37756</v>
      </c>
      <c r="K7421">
        <v>517900</v>
      </c>
      <c r="L7421">
        <v>20349</v>
      </c>
      <c r="M7421">
        <v>11516</v>
      </c>
      <c r="N7421">
        <v>68000000</v>
      </c>
    </row>
    <row r="7422" spans="1:14" x14ac:dyDescent="0.3">
      <c r="A7422" t="s">
        <v>9663</v>
      </c>
      <c r="B7422" t="s">
        <v>2206</v>
      </c>
      <c r="C7422" t="s">
        <v>2207</v>
      </c>
      <c r="D7422" t="s">
        <v>2208</v>
      </c>
      <c r="E7422" s="17">
        <v>44302</v>
      </c>
      <c r="F7422">
        <v>290</v>
      </c>
      <c r="G7422">
        <v>99</v>
      </c>
      <c r="H7422">
        <v>1147</v>
      </c>
      <c r="I7422">
        <v>728759</v>
      </c>
      <c r="J7422">
        <v>37855</v>
      </c>
      <c r="K7422">
        <v>519047</v>
      </c>
      <c r="L7422">
        <v>3770</v>
      </c>
      <c r="M7422">
        <v>3998</v>
      </c>
      <c r="N7422">
        <v>68000000</v>
      </c>
    </row>
    <row r="7423" spans="1:14" x14ac:dyDescent="0.3">
      <c r="A7423" t="s">
        <v>9664</v>
      </c>
      <c r="B7423" t="s">
        <v>2194</v>
      </c>
      <c r="C7423" t="s">
        <v>2221</v>
      </c>
      <c r="D7423" t="s">
        <v>2222</v>
      </c>
      <c r="E7423" s="17">
        <v>44077</v>
      </c>
      <c r="F7423">
        <v>2991</v>
      </c>
      <c r="G7423">
        <v>26</v>
      </c>
      <c r="H7423">
        <v>4965</v>
      </c>
      <c r="I7423">
        <v>731750</v>
      </c>
      <c r="J7423">
        <v>37881</v>
      </c>
      <c r="K7423">
        <v>524012</v>
      </c>
      <c r="L7423">
        <v>47856</v>
      </c>
      <c r="M7423">
        <v>1512</v>
      </c>
      <c r="N7423">
        <v>1380000000</v>
      </c>
    </row>
    <row r="7424" spans="1:14" x14ac:dyDescent="0.3">
      <c r="A7424" t="s">
        <v>9665</v>
      </c>
      <c r="B7424" t="s">
        <v>2211</v>
      </c>
      <c r="C7424" t="s">
        <v>2212</v>
      </c>
      <c r="D7424" t="s">
        <v>2213</v>
      </c>
      <c r="E7424" s="17">
        <v>44212</v>
      </c>
      <c r="F7424">
        <v>3641</v>
      </c>
      <c r="G7424">
        <v>46</v>
      </c>
      <c r="H7424">
        <v>3066</v>
      </c>
      <c r="I7424">
        <v>735391</v>
      </c>
      <c r="J7424">
        <v>37927</v>
      </c>
      <c r="K7424">
        <v>527078</v>
      </c>
      <c r="L7424">
        <v>32769</v>
      </c>
      <c r="M7424">
        <v>1820</v>
      </c>
      <c r="N7424">
        <v>331000000</v>
      </c>
    </row>
    <row r="7425" spans="1:14" x14ac:dyDescent="0.3">
      <c r="A7425" t="s">
        <v>9666</v>
      </c>
      <c r="B7425" t="s">
        <v>2194</v>
      </c>
      <c r="C7425" t="s">
        <v>27</v>
      </c>
      <c r="D7425" t="s">
        <v>27</v>
      </c>
      <c r="E7425" s="17">
        <v>44069</v>
      </c>
      <c r="F7425">
        <v>2577</v>
      </c>
      <c r="G7425">
        <v>133</v>
      </c>
      <c r="H7425">
        <v>615</v>
      </c>
      <c r="I7425">
        <v>737968</v>
      </c>
      <c r="J7425">
        <v>38060</v>
      </c>
      <c r="K7425">
        <v>527693</v>
      </c>
      <c r="L7425">
        <v>30924</v>
      </c>
      <c r="M7425">
        <v>2815</v>
      </c>
      <c r="N7425">
        <v>1380000000</v>
      </c>
    </row>
    <row r="7426" spans="1:14" x14ac:dyDescent="0.3">
      <c r="A7426" t="s">
        <v>9667</v>
      </c>
      <c r="B7426" t="s">
        <v>2187</v>
      </c>
      <c r="C7426" t="s">
        <v>2201</v>
      </c>
      <c r="D7426" t="s">
        <v>2272</v>
      </c>
      <c r="E7426" s="17">
        <v>44197</v>
      </c>
      <c r="F7426">
        <v>2739</v>
      </c>
      <c r="G7426">
        <v>25</v>
      </c>
      <c r="H7426">
        <v>3120</v>
      </c>
      <c r="I7426">
        <v>740707</v>
      </c>
      <c r="J7426">
        <v>38085</v>
      </c>
      <c r="K7426">
        <v>530813</v>
      </c>
      <c r="L7426">
        <v>19173</v>
      </c>
      <c r="M7426">
        <v>2021</v>
      </c>
      <c r="N7426">
        <v>83000000</v>
      </c>
    </row>
    <row r="7427" spans="1:14" x14ac:dyDescent="0.3">
      <c r="A7427" t="s">
        <v>9668</v>
      </c>
      <c r="B7427" t="s">
        <v>2206</v>
      </c>
      <c r="C7427" t="s">
        <v>2257</v>
      </c>
      <c r="D7427" t="s">
        <v>2258</v>
      </c>
      <c r="E7427" s="17">
        <v>43998</v>
      </c>
      <c r="F7427">
        <v>1693</v>
      </c>
      <c r="G7427">
        <v>23</v>
      </c>
      <c r="H7427">
        <v>1026</v>
      </c>
      <c r="I7427">
        <v>742400</v>
      </c>
      <c r="J7427">
        <v>38108</v>
      </c>
      <c r="K7427">
        <v>531839</v>
      </c>
      <c r="L7427">
        <v>27088</v>
      </c>
      <c r="M7427">
        <v>3250</v>
      </c>
      <c r="N7427">
        <v>68000000</v>
      </c>
    </row>
    <row r="7428" spans="1:14" x14ac:dyDescent="0.3">
      <c r="A7428" t="s">
        <v>9669</v>
      </c>
      <c r="B7428" t="s">
        <v>2190</v>
      </c>
      <c r="C7428" t="s">
        <v>2198</v>
      </c>
      <c r="D7428" t="s">
        <v>2199</v>
      </c>
      <c r="E7428" s="17">
        <v>44390</v>
      </c>
      <c r="F7428">
        <v>4644</v>
      </c>
      <c r="G7428">
        <v>198</v>
      </c>
      <c r="H7428">
        <v>3070</v>
      </c>
      <c r="I7428">
        <v>747044</v>
      </c>
      <c r="J7428">
        <v>38306</v>
      </c>
      <c r="K7428">
        <v>534909</v>
      </c>
      <c r="L7428">
        <v>69660</v>
      </c>
      <c r="M7428">
        <v>13001</v>
      </c>
      <c r="N7428">
        <v>213000000</v>
      </c>
    </row>
    <row r="7429" spans="1:14" x14ac:dyDescent="0.3">
      <c r="A7429" t="s">
        <v>9670</v>
      </c>
      <c r="B7429" t="s">
        <v>2187</v>
      </c>
      <c r="C7429" t="s">
        <v>2201</v>
      </c>
      <c r="D7429" t="s">
        <v>2202</v>
      </c>
      <c r="E7429" s="17">
        <v>43881</v>
      </c>
      <c r="F7429">
        <v>1319</v>
      </c>
      <c r="G7429">
        <v>118</v>
      </c>
      <c r="H7429">
        <v>761</v>
      </c>
      <c r="I7429">
        <v>748363</v>
      </c>
      <c r="J7429">
        <v>38424</v>
      </c>
      <c r="K7429">
        <v>535670</v>
      </c>
      <c r="L7429">
        <v>25061</v>
      </c>
      <c r="M7429">
        <v>16413</v>
      </c>
      <c r="N7429">
        <v>83000000</v>
      </c>
    </row>
    <row r="7430" spans="1:14" x14ac:dyDescent="0.3">
      <c r="A7430" t="s">
        <v>9671</v>
      </c>
      <c r="B7430" t="s">
        <v>2190</v>
      </c>
      <c r="C7430" t="s">
        <v>2269</v>
      </c>
      <c r="D7430" t="s">
        <v>2288</v>
      </c>
      <c r="E7430" s="17">
        <v>44440</v>
      </c>
      <c r="F7430">
        <v>2821</v>
      </c>
      <c r="G7430">
        <v>43</v>
      </c>
      <c r="H7430">
        <v>2630</v>
      </c>
      <c r="I7430">
        <v>751184</v>
      </c>
      <c r="J7430">
        <v>38467</v>
      </c>
      <c r="K7430">
        <v>538300</v>
      </c>
      <c r="L7430">
        <v>28210</v>
      </c>
      <c r="M7430">
        <v>993</v>
      </c>
      <c r="N7430">
        <v>213000000</v>
      </c>
    </row>
    <row r="7431" spans="1:14" x14ac:dyDescent="0.3">
      <c r="A7431" t="s">
        <v>9672</v>
      </c>
      <c r="B7431" t="s">
        <v>2187</v>
      </c>
      <c r="C7431" t="s">
        <v>2188</v>
      </c>
      <c r="D7431" t="s">
        <v>2188</v>
      </c>
      <c r="E7431" s="17">
        <v>44558</v>
      </c>
      <c r="F7431">
        <v>3662</v>
      </c>
      <c r="G7431">
        <v>141</v>
      </c>
      <c r="H7431">
        <v>4366</v>
      </c>
      <c r="I7431">
        <v>754846</v>
      </c>
      <c r="J7431">
        <v>38608</v>
      </c>
      <c r="K7431">
        <v>542666</v>
      </c>
      <c r="L7431">
        <v>65916</v>
      </c>
      <c r="M7431">
        <v>13755</v>
      </c>
      <c r="N7431">
        <v>83000000</v>
      </c>
    </row>
    <row r="7432" spans="1:14" x14ac:dyDescent="0.3">
      <c r="A7432" t="s">
        <v>9673</v>
      </c>
      <c r="B7432" t="s">
        <v>2194</v>
      </c>
      <c r="C7432" t="s">
        <v>2204</v>
      </c>
      <c r="D7432" t="s">
        <v>2235</v>
      </c>
      <c r="E7432" s="17">
        <v>44519</v>
      </c>
      <c r="F7432">
        <v>3229</v>
      </c>
      <c r="G7432">
        <v>140</v>
      </c>
      <c r="H7432">
        <v>2005</v>
      </c>
      <c r="I7432">
        <v>758075</v>
      </c>
      <c r="J7432">
        <v>38748</v>
      </c>
      <c r="K7432">
        <v>544671</v>
      </c>
      <c r="L7432">
        <v>58122</v>
      </c>
      <c r="M7432">
        <v>1286</v>
      </c>
      <c r="N7432">
        <v>1380000000</v>
      </c>
    </row>
    <row r="7433" spans="1:14" x14ac:dyDescent="0.3">
      <c r="A7433" t="s">
        <v>9674</v>
      </c>
      <c r="B7433" t="s">
        <v>2194</v>
      </c>
      <c r="C7433" t="s">
        <v>2204</v>
      </c>
      <c r="D7433" t="s">
        <v>2235</v>
      </c>
      <c r="E7433" s="17">
        <v>44210</v>
      </c>
      <c r="F7433">
        <v>1395</v>
      </c>
      <c r="G7433">
        <v>153</v>
      </c>
      <c r="H7433">
        <v>4822</v>
      </c>
      <c r="I7433">
        <v>759470</v>
      </c>
      <c r="J7433">
        <v>38901</v>
      </c>
      <c r="K7433">
        <v>549493</v>
      </c>
      <c r="L7433">
        <v>8370</v>
      </c>
      <c r="M7433">
        <v>11995</v>
      </c>
      <c r="N7433">
        <v>1380000000</v>
      </c>
    </row>
    <row r="7434" spans="1:14" x14ac:dyDescent="0.3">
      <c r="A7434" t="s">
        <v>9675</v>
      </c>
      <c r="B7434" t="s">
        <v>2206</v>
      </c>
      <c r="C7434" t="s">
        <v>2224</v>
      </c>
      <c r="D7434" t="s">
        <v>2230</v>
      </c>
      <c r="E7434" s="17">
        <v>44304</v>
      </c>
      <c r="F7434">
        <v>2967</v>
      </c>
      <c r="G7434">
        <v>42</v>
      </c>
      <c r="H7434">
        <v>433</v>
      </c>
      <c r="I7434">
        <v>762437</v>
      </c>
      <c r="J7434">
        <v>38943</v>
      </c>
      <c r="K7434">
        <v>549926</v>
      </c>
      <c r="L7434">
        <v>38571</v>
      </c>
      <c r="M7434">
        <v>7437</v>
      </c>
      <c r="N7434">
        <v>68000000</v>
      </c>
    </row>
    <row r="7435" spans="1:14" x14ac:dyDescent="0.3">
      <c r="A7435" t="s">
        <v>9676</v>
      </c>
      <c r="B7435" t="s">
        <v>2190</v>
      </c>
      <c r="C7435" t="s">
        <v>2252</v>
      </c>
      <c r="D7435" t="s">
        <v>2253</v>
      </c>
      <c r="E7435" s="17">
        <v>43910</v>
      </c>
      <c r="F7435">
        <v>3961</v>
      </c>
      <c r="G7435">
        <v>42</v>
      </c>
      <c r="H7435">
        <v>4617</v>
      </c>
      <c r="I7435">
        <v>766398</v>
      </c>
      <c r="J7435">
        <v>38985</v>
      </c>
      <c r="K7435">
        <v>554543</v>
      </c>
      <c r="L7435">
        <v>39610</v>
      </c>
      <c r="M7435">
        <v>15408</v>
      </c>
      <c r="N7435">
        <v>213000000</v>
      </c>
    </row>
    <row r="7436" spans="1:14" x14ac:dyDescent="0.3">
      <c r="A7436" t="s">
        <v>9677</v>
      </c>
      <c r="B7436" t="s">
        <v>2187</v>
      </c>
      <c r="C7436" t="s">
        <v>2201</v>
      </c>
      <c r="D7436" t="s">
        <v>2202</v>
      </c>
      <c r="E7436" s="17">
        <v>44527</v>
      </c>
      <c r="F7436">
        <v>2614</v>
      </c>
      <c r="G7436">
        <v>65</v>
      </c>
      <c r="H7436">
        <v>2916</v>
      </c>
      <c r="I7436">
        <v>769012</v>
      </c>
      <c r="J7436">
        <v>39050</v>
      </c>
      <c r="K7436">
        <v>557459</v>
      </c>
      <c r="L7436">
        <v>23526</v>
      </c>
      <c r="M7436">
        <v>9249</v>
      </c>
      <c r="N7436">
        <v>83000000</v>
      </c>
    </row>
    <row r="7437" spans="1:14" x14ac:dyDescent="0.3">
      <c r="A7437" t="s">
        <v>9678</v>
      </c>
      <c r="B7437" t="s">
        <v>2211</v>
      </c>
      <c r="C7437" t="s">
        <v>2241</v>
      </c>
      <c r="D7437" t="s">
        <v>2261</v>
      </c>
      <c r="E7437" s="17">
        <v>44197</v>
      </c>
      <c r="F7437">
        <v>1544</v>
      </c>
      <c r="G7437">
        <v>109</v>
      </c>
      <c r="H7437">
        <v>3962</v>
      </c>
      <c r="I7437">
        <v>770556</v>
      </c>
      <c r="J7437">
        <v>39159</v>
      </c>
      <c r="K7437">
        <v>561421</v>
      </c>
      <c r="L7437">
        <v>20072</v>
      </c>
      <c r="M7437">
        <v>10479</v>
      </c>
      <c r="N7437">
        <v>331000000</v>
      </c>
    </row>
    <row r="7438" spans="1:14" x14ac:dyDescent="0.3">
      <c r="A7438" t="s">
        <v>9679</v>
      </c>
      <c r="B7438" t="s">
        <v>2211</v>
      </c>
      <c r="C7438" t="s">
        <v>2245</v>
      </c>
      <c r="D7438" t="s">
        <v>2308</v>
      </c>
      <c r="E7438" s="17">
        <v>44291</v>
      </c>
      <c r="F7438">
        <v>3901</v>
      </c>
      <c r="G7438">
        <v>110</v>
      </c>
      <c r="H7438">
        <v>2537</v>
      </c>
      <c r="I7438">
        <v>774457</v>
      </c>
      <c r="J7438">
        <v>39269</v>
      </c>
      <c r="K7438">
        <v>563958</v>
      </c>
      <c r="L7438">
        <v>19505</v>
      </c>
      <c r="M7438">
        <v>1940</v>
      </c>
      <c r="N7438">
        <v>331000000</v>
      </c>
    </row>
    <row r="7439" spans="1:14" x14ac:dyDescent="0.3">
      <c r="A7439" t="s">
        <v>9680</v>
      </c>
      <c r="B7439" t="s">
        <v>2206</v>
      </c>
      <c r="C7439" t="s">
        <v>2257</v>
      </c>
      <c r="D7439" t="s">
        <v>2290</v>
      </c>
      <c r="E7439" s="17">
        <v>44369</v>
      </c>
      <c r="F7439">
        <v>4497</v>
      </c>
      <c r="G7439">
        <v>155</v>
      </c>
      <c r="H7439">
        <v>4905</v>
      </c>
      <c r="I7439">
        <v>778954</v>
      </c>
      <c r="J7439">
        <v>39424</v>
      </c>
      <c r="K7439">
        <v>568863</v>
      </c>
      <c r="L7439">
        <v>31479</v>
      </c>
      <c r="M7439">
        <v>6831</v>
      </c>
      <c r="N7439">
        <v>68000000</v>
      </c>
    </row>
    <row r="7440" spans="1:14" x14ac:dyDescent="0.3">
      <c r="A7440" t="s">
        <v>9681</v>
      </c>
      <c r="B7440" t="s">
        <v>2190</v>
      </c>
      <c r="C7440" t="s">
        <v>2191</v>
      </c>
      <c r="D7440" t="s">
        <v>2192</v>
      </c>
      <c r="E7440" s="17">
        <v>44282</v>
      </c>
      <c r="F7440">
        <v>1780</v>
      </c>
      <c r="G7440">
        <v>0</v>
      </c>
      <c r="H7440">
        <v>1222</v>
      </c>
      <c r="I7440">
        <v>780734</v>
      </c>
      <c r="J7440">
        <v>39424</v>
      </c>
      <c r="K7440">
        <v>570085</v>
      </c>
      <c r="L7440">
        <v>33820</v>
      </c>
      <c r="M7440">
        <v>18745</v>
      </c>
      <c r="N7440">
        <v>213000000</v>
      </c>
    </row>
    <row r="7441" spans="1:14" x14ac:dyDescent="0.3">
      <c r="A7441" t="s">
        <v>9682</v>
      </c>
      <c r="B7441" t="s">
        <v>2211</v>
      </c>
      <c r="C7441" t="s">
        <v>2212</v>
      </c>
      <c r="D7441" t="s">
        <v>2213</v>
      </c>
      <c r="E7441" s="17">
        <v>44294</v>
      </c>
      <c r="F7441">
        <v>2150</v>
      </c>
      <c r="G7441">
        <v>139</v>
      </c>
      <c r="H7441">
        <v>4531</v>
      </c>
      <c r="I7441">
        <v>782884</v>
      </c>
      <c r="J7441">
        <v>39563</v>
      </c>
      <c r="K7441">
        <v>574616</v>
      </c>
      <c r="L7441">
        <v>36550</v>
      </c>
      <c r="M7441">
        <v>5574</v>
      </c>
      <c r="N7441">
        <v>331000000</v>
      </c>
    </row>
    <row r="7442" spans="1:14" x14ac:dyDescent="0.3">
      <c r="A7442" t="s">
        <v>9683</v>
      </c>
      <c r="B7442" t="s">
        <v>2206</v>
      </c>
      <c r="C7442" t="s">
        <v>2224</v>
      </c>
      <c r="D7442" t="s">
        <v>2225</v>
      </c>
      <c r="E7442" s="17">
        <v>44308</v>
      </c>
      <c r="F7442">
        <v>4882</v>
      </c>
      <c r="G7442">
        <v>109</v>
      </c>
      <c r="H7442">
        <v>2264</v>
      </c>
      <c r="I7442">
        <v>787766</v>
      </c>
      <c r="J7442">
        <v>39672</v>
      </c>
      <c r="K7442">
        <v>576880</v>
      </c>
      <c r="L7442">
        <v>29292</v>
      </c>
      <c r="M7442">
        <v>156</v>
      </c>
      <c r="N7442">
        <v>68000000</v>
      </c>
    </row>
    <row r="7443" spans="1:14" x14ac:dyDescent="0.3">
      <c r="A7443" t="s">
        <v>9684</v>
      </c>
      <c r="B7443" t="s">
        <v>2206</v>
      </c>
      <c r="C7443" t="s">
        <v>2207</v>
      </c>
      <c r="D7443" t="s">
        <v>2263</v>
      </c>
      <c r="E7443" s="17">
        <v>44250</v>
      </c>
      <c r="F7443">
        <v>4468</v>
      </c>
      <c r="G7443">
        <v>177</v>
      </c>
      <c r="H7443">
        <v>1533</v>
      </c>
      <c r="I7443">
        <v>792234</v>
      </c>
      <c r="J7443">
        <v>39849</v>
      </c>
      <c r="K7443">
        <v>578413</v>
      </c>
      <c r="L7443">
        <v>58084</v>
      </c>
      <c r="M7443">
        <v>19336</v>
      </c>
      <c r="N7443">
        <v>68000000</v>
      </c>
    </row>
    <row r="7444" spans="1:14" x14ac:dyDescent="0.3">
      <c r="A7444" t="s">
        <v>9685</v>
      </c>
      <c r="B7444" t="s">
        <v>2190</v>
      </c>
      <c r="C7444" t="s">
        <v>2191</v>
      </c>
      <c r="D7444" t="s">
        <v>2192</v>
      </c>
      <c r="E7444" s="17">
        <v>44537</v>
      </c>
      <c r="F7444">
        <v>4433</v>
      </c>
      <c r="G7444">
        <v>180</v>
      </c>
      <c r="H7444">
        <v>4793</v>
      </c>
      <c r="I7444">
        <v>796667</v>
      </c>
      <c r="J7444">
        <v>40029</v>
      </c>
      <c r="K7444">
        <v>583206</v>
      </c>
      <c r="L7444">
        <v>66495</v>
      </c>
      <c r="M7444">
        <v>17614</v>
      </c>
      <c r="N7444">
        <v>213000000</v>
      </c>
    </row>
    <row r="7445" spans="1:14" x14ac:dyDescent="0.3">
      <c r="A7445" t="s">
        <v>9686</v>
      </c>
      <c r="B7445" t="s">
        <v>2211</v>
      </c>
      <c r="C7445" t="s">
        <v>2237</v>
      </c>
      <c r="D7445" t="s">
        <v>2250</v>
      </c>
      <c r="E7445" s="17">
        <v>44044</v>
      </c>
      <c r="F7445">
        <v>1056</v>
      </c>
      <c r="G7445">
        <v>59</v>
      </c>
      <c r="H7445">
        <v>791</v>
      </c>
      <c r="I7445">
        <v>797723</v>
      </c>
      <c r="J7445">
        <v>40088</v>
      </c>
      <c r="K7445">
        <v>583997</v>
      </c>
      <c r="L7445">
        <v>10560</v>
      </c>
      <c r="M7445">
        <v>1189</v>
      </c>
      <c r="N7445">
        <v>331000000</v>
      </c>
    </row>
    <row r="7446" spans="1:14" x14ac:dyDescent="0.3">
      <c r="A7446" t="s">
        <v>9687</v>
      </c>
      <c r="B7446" t="s">
        <v>2211</v>
      </c>
      <c r="C7446" t="s">
        <v>2212</v>
      </c>
      <c r="D7446" t="s">
        <v>2213</v>
      </c>
      <c r="E7446" s="17">
        <v>44199</v>
      </c>
      <c r="F7446">
        <v>1445</v>
      </c>
      <c r="G7446">
        <v>182</v>
      </c>
      <c r="H7446">
        <v>3156</v>
      </c>
      <c r="I7446">
        <v>799168</v>
      </c>
      <c r="J7446">
        <v>40270</v>
      </c>
      <c r="K7446">
        <v>587153</v>
      </c>
      <c r="L7446">
        <v>21675</v>
      </c>
      <c r="M7446">
        <v>14094</v>
      </c>
      <c r="N7446">
        <v>331000000</v>
      </c>
    </row>
    <row r="7447" spans="1:14" x14ac:dyDescent="0.3">
      <c r="A7447" t="s">
        <v>9688</v>
      </c>
      <c r="B7447" t="s">
        <v>2211</v>
      </c>
      <c r="C7447" t="s">
        <v>2212</v>
      </c>
      <c r="D7447" t="s">
        <v>2328</v>
      </c>
      <c r="E7447" s="17">
        <v>43944</v>
      </c>
      <c r="F7447">
        <v>1968</v>
      </c>
      <c r="G7447">
        <v>162</v>
      </c>
      <c r="H7447">
        <v>1052</v>
      </c>
      <c r="I7447">
        <v>801136</v>
      </c>
      <c r="J7447">
        <v>40432</v>
      </c>
      <c r="K7447">
        <v>588205</v>
      </c>
      <c r="L7447">
        <v>19680</v>
      </c>
      <c r="M7447">
        <v>7694</v>
      </c>
      <c r="N7447">
        <v>331000000</v>
      </c>
    </row>
    <row r="7448" spans="1:14" x14ac:dyDescent="0.3">
      <c r="A7448" t="s">
        <v>9689</v>
      </c>
      <c r="B7448" t="s">
        <v>2194</v>
      </c>
      <c r="C7448" t="s">
        <v>27</v>
      </c>
      <c r="D7448" t="s">
        <v>27</v>
      </c>
      <c r="E7448" s="17">
        <v>44333</v>
      </c>
      <c r="F7448">
        <v>1096</v>
      </c>
      <c r="G7448">
        <v>188</v>
      </c>
      <c r="H7448">
        <v>2084</v>
      </c>
      <c r="I7448">
        <v>802232</v>
      </c>
      <c r="J7448">
        <v>40620</v>
      </c>
      <c r="K7448">
        <v>590289</v>
      </c>
      <c r="L7448">
        <v>20824</v>
      </c>
      <c r="M7448">
        <v>543</v>
      </c>
      <c r="N7448">
        <v>1380000000</v>
      </c>
    </row>
    <row r="7449" spans="1:14" x14ac:dyDescent="0.3">
      <c r="A7449" t="s">
        <v>9690</v>
      </c>
      <c r="B7449" t="s">
        <v>2211</v>
      </c>
      <c r="C7449" t="s">
        <v>2237</v>
      </c>
      <c r="D7449" t="s">
        <v>2238</v>
      </c>
      <c r="E7449" s="17">
        <v>44466</v>
      </c>
      <c r="F7449">
        <v>1881</v>
      </c>
      <c r="G7449">
        <v>25</v>
      </c>
      <c r="H7449">
        <v>2554</v>
      </c>
      <c r="I7449">
        <v>804113</v>
      </c>
      <c r="J7449">
        <v>40645</v>
      </c>
      <c r="K7449">
        <v>592843</v>
      </c>
      <c r="L7449">
        <v>16929</v>
      </c>
      <c r="M7449">
        <v>17959</v>
      </c>
      <c r="N7449">
        <v>331000000</v>
      </c>
    </row>
    <row r="7450" spans="1:14" x14ac:dyDescent="0.3">
      <c r="A7450" t="s">
        <v>9691</v>
      </c>
      <c r="B7450" t="s">
        <v>2187</v>
      </c>
      <c r="C7450" t="s">
        <v>2255</v>
      </c>
      <c r="D7450" t="s">
        <v>2255</v>
      </c>
      <c r="E7450" s="17">
        <v>44418</v>
      </c>
      <c r="F7450">
        <v>1204</v>
      </c>
      <c r="G7450">
        <v>158</v>
      </c>
      <c r="H7450">
        <v>3603</v>
      </c>
      <c r="I7450">
        <v>805317</v>
      </c>
      <c r="J7450">
        <v>40803</v>
      </c>
      <c r="K7450">
        <v>596446</v>
      </c>
      <c r="L7450">
        <v>9632</v>
      </c>
      <c r="M7450">
        <v>14938</v>
      </c>
      <c r="N7450">
        <v>83000000</v>
      </c>
    </row>
    <row r="7451" spans="1:14" x14ac:dyDescent="0.3">
      <c r="A7451" t="s">
        <v>9692</v>
      </c>
      <c r="B7451" t="s">
        <v>2194</v>
      </c>
      <c r="C7451" t="s">
        <v>27</v>
      </c>
      <c r="D7451" t="s">
        <v>27</v>
      </c>
      <c r="E7451" s="17">
        <v>44141</v>
      </c>
      <c r="F7451">
        <v>1920</v>
      </c>
      <c r="G7451">
        <v>56</v>
      </c>
      <c r="H7451">
        <v>1681</v>
      </c>
      <c r="I7451">
        <v>807237</v>
      </c>
      <c r="J7451">
        <v>40859</v>
      </c>
      <c r="K7451">
        <v>598127</v>
      </c>
      <c r="L7451">
        <v>15360</v>
      </c>
      <c r="M7451">
        <v>13333</v>
      </c>
      <c r="N7451">
        <v>1380000000</v>
      </c>
    </row>
    <row r="7452" spans="1:14" x14ac:dyDescent="0.3">
      <c r="A7452" t="s">
        <v>9693</v>
      </c>
      <c r="B7452" t="s">
        <v>2194</v>
      </c>
      <c r="C7452" t="s">
        <v>2221</v>
      </c>
      <c r="D7452" t="s">
        <v>2281</v>
      </c>
      <c r="E7452" s="17">
        <v>44299</v>
      </c>
      <c r="F7452">
        <v>3583</v>
      </c>
      <c r="G7452">
        <v>139</v>
      </c>
      <c r="H7452">
        <v>2307</v>
      </c>
      <c r="I7452">
        <v>810820</v>
      </c>
      <c r="J7452">
        <v>40998</v>
      </c>
      <c r="K7452">
        <v>600434</v>
      </c>
      <c r="L7452">
        <v>68077</v>
      </c>
      <c r="M7452">
        <v>14759</v>
      </c>
      <c r="N7452">
        <v>1380000000</v>
      </c>
    </row>
    <row r="7453" spans="1:14" x14ac:dyDescent="0.3">
      <c r="A7453" t="s">
        <v>9694</v>
      </c>
      <c r="B7453" t="s">
        <v>2194</v>
      </c>
      <c r="C7453" t="s">
        <v>2195</v>
      </c>
      <c r="D7453" t="s">
        <v>2296</v>
      </c>
      <c r="E7453" s="17">
        <v>44538</v>
      </c>
      <c r="F7453">
        <v>3139</v>
      </c>
      <c r="G7453">
        <v>132</v>
      </c>
      <c r="H7453">
        <v>3722</v>
      </c>
      <c r="I7453">
        <v>813959</v>
      </c>
      <c r="J7453">
        <v>41130</v>
      </c>
      <c r="K7453">
        <v>604156</v>
      </c>
      <c r="L7453">
        <v>18834</v>
      </c>
      <c r="M7453">
        <v>17817</v>
      </c>
      <c r="N7453">
        <v>1380000000</v>
      </c>
    </row>
    <row r="7454" spans="1:14" x14ac:dyDescent="0.3">
      <c r="A7454" t="s">
        <v>9695</v>
      </c>
      <c r="B7454" t="s">
        <v>2194</v>
      </c>
      <c r="C7454" t="s">
        <v>2195</v>
      </c>
      <c r="D7454" t="s">
        <v>2296</v>
      </c>
      <c r="E7454" s="17">
        <v>43874</v>
      </c>
      <c r="F7454">
        <v>3974</v>
      </c>
      <c r="G7454">
        <v>134</v>
      </c>
      <c r="H7454">
        <v>3326</v>
      </c>
      <c r="I7454">
        <v>817933</v>
      </c>
      <c r="J7454">
        <v>41264</v>
      </c>
      <c r="K7454">
        <v>607482</v>
      </c>
      <c r="L7454">
        <v>43714</v>
      </c>
      <c r="M7454">
        <v>16996</v>
      </c>
      <c r="N7454">
        <v>1380000000</v>
      </c>
    </row>
    <row r="7455" spans="1:14" x14ac:dyDescent="0.3">
      <c r="A7455" t="s">
        <v>9696</v>
      </c>
      <c r="B7455" t="s">
        <v>2206</v>
      </c>
      <c r="C7455" t="s">
        <v>2232</v>
      </c>
      <c r="D7455" t="s">
        <v>2326</v>
      </c>
      <c r="E7455" s="17">
        <v>44245</v>
      </c>
      <c r="F7455">
        <v>3419</v>
      </c>
      <c r="G7455">
        <v>143</v>
      </c>
      <c r="H7455">
        <v>2036</v>
      </c>
      <c r="I7455">
        <v>821352</v>
      </c>
      <c r="J7455">
        <v>41407</v>
      </c>
      <c r="K7455">
        <v>609518</v>
      </c>
      <c r="L7455">
        <v>34190</v>
      </c>
      <c r="M7455">
        <v>19024</v>
      </c>
      <c r="N7455">
        <v>68000000</v>
      </c>
    </row>
    <row r="7456" spans="1:14" x14ac:dyDescent="0.3">
      <c r="A7456" t="s">
        <v>9697</v>
      </c>
      <c r="B7456" t="s">
        <v>2187</v>
      </c>
      <c r="C7456" t="s">
        <v>2338</v>
      </c>
      <c r="D7456" t="s">
        <v>2438</v>
      </c>
      <c r="E7456" s="17">
        <v>44528</v>
      </c>
      <c r="F7456">
        <v>2038</v>
      </c>
      <c r="G7456">
        <v>51</v>
      </c>
      <c r="H7456">
        <v>3157</v>
      </c>
      <c r="I7456">
        <v>823390</v>
      </c>
      <c r="J7456">
        <v>41458</v>
      </c>
      <c r="K7456">
        <v>612675</v>
      </c>
      <c r="L7456">
        <v>14266</v>
      </c>
      <c r="M7456">
        <v>7678</v>
      </c>
      <c r="N7456">
        <v>83000000</v>
      </c>
    </row>
    <row r="7457" spans="1:14" x14ac:dyDescent="0.3">
      <c r="A7457" t="s">
        <v>9698</v>
      </c>
      <c r="B7457" t="s">
        <v>2190</v>
      </c>
      <c r="C7457" t="s">
        <v>2198</v>
      </c>
      <c r="D7457" t="s">
        <v>2199</v>
      </c>
      <c r="E7457" s="17">
        <v>44076</v>
      </c>
      <c r="F7457">
        <v>1732</v>
      </c>
      <c r="G7457">
        <v>80</v>
      </c>
      <c r="H7457">
        <v>3725</v>
      </c>
      <c r="I7457">
        <v>825122</v>
      </c>
      <c r="J7457">
        <v>41538</v>
      </c>
      <c r="K7457">
        <v>616400</v>
      </c>
      <c r="L7457">
        <v>27712</v>
      </c>
      <c r="M7457">
        <v>10886</v>
      </c>
      <c r="N7457">
        <v>213000000</v>
      </c>
    </row>
    <row r="7458" spans="1:14" x14ac:dyDescent="0.3">
      <c r="A7458" t="s">
        <v>9699</v>
      </c>
      <c r="B7458" t="s">
        <v>2211</v>
      </c>
      <c r="C7458" t="s">
        <v>2212</v>
      </c>
      <c r="D7458" t="s">
        <v>2213</v>
      </c>
      <c r="E7458" s="17">
        <v>43914</v>
      </c>
      <c r="F7458">
        <v>31</v>
      </c>
      <c r="G7458">
        <v>148</v>
      </c>
      <c r="H7458">
        <v>2681</v>
      </c>
      <c r="I7458">
        <v>825153</v>
      </c>
      <c r="J7458">
        <v>41686</v>
      </c>
      <c r="K7458">
        <v>619081</v>
      </c>
      <c r="L7458">
        <v>341</v>
      </c>
      <c r="M7458">
        <v>14720</v>
      </c>
      <c r="N7458">
        <v>331000000</v>
      </c>
    </row>
    <row r="7459" spans="1:14" x14ac:dyDescent="0.3">
      <c r="A7459" t="s">
        <v>9700</v>
      </c>
      <c r="B7459" t="s">
        <v>2194</v>
      </c>
      <c r="C7459" t="s">
        <v>2221</v>
      </c>
      <c r="D7459" t="s">
        <v>2281</v>
      </c>
      <c r="E7459" s="17">
        <v>44037</v>
      </c>
      <c r="F7459">
        <v>1968</v>
      </c>
      <c r="G7459">
        <v>26</v>
      </c>
      <c r="H7459">
        <v>1964</v>
      </c>
      <c r="I7459">
        <v>827121</v>
      </c>
      <c r="J7459">
        <v>41712</v>
      </c>
      <c r="K7459">
        <v>621045</v>
      </c>
      <c r="L7459">
        <v>25584</v>
      </c>
      <c r="M7459">
        <v>8922</v>
      </c>
      <c r="N7459">
        <v>1380000000</v>
      </c>
    </row>
    <row r="7460" spans="1:14" x14ac:dyDescent="0.3">
      <c r="A7460" t="s">
        <v>9701</v>
      </c>
      <c r="B7460" t="s">
        <v>2190</v>
      </c>
      <c r="C7460" t="s">
        <v>2191</v>
      </c>
      <c r="D7460" t="s">
        <v>2192</v>
      </c>
      <c r="E7460" s="17">
        <v>43981</v>
      </c>
      <c r="F7460">
        <v>2974</v>
      </c>
      <c r="G7460">
        <v>110</v>
      </c>
      <c r="H7460">
        <v>2459</v>
      </c>
      <c r="I7460">
        <v>830095</v>
      </c>
      <c r="J7460">
        <v>41822</v>
      </c>
      <c r="K7460">
        <v>623504</v>
      </c>
      <c r="L7460">
        <v>41636</v>
      </c>
      <c r="M7460">
        <v>6377</v>
      </c>
      <c r="N7460">
        <v>213000000</v>
      </c>
    </row>
    <row r="7461" spans="1:14" x14ac:dyDescent="0.3">
      <c r="A7461" t="s">
        <v>9702</v>
      </c>
      <c r="B7461" t="s">
        <v>2206</v>
      </c>
      <c r="C7461" t="s">
        <v>2232</v>
      </c>
      <c r="D7461" t="s">
        <v>2326</v>
      </c>
      <c r="E7461" s="17">
        <v>44498</v>
      </c>
      <c r="F7461">
        <v>3330</v>
      </c>
      <c r="G7461">
        <v>115</v>
      </c>
      <c r="H7461">
        <v>421</v>
      </c>
      <c r="I7461">
        <v>833425</v>
      </c>
      <c r="J7461">
        <v>41937</v>
      </c>
      <c r="K7461">
        <v>623925</v>
      </c>
      <c r="L7461">
        <v>59940</v>
      </c>
      <c r="M7461">
        <v>9677</v>
      </c>
      <c r="N7461">
        <v>68000000</v>
      </c>
    </row>
    <row r="7462" spans="1:14" x14ac:dyDescent="0.3">
      <c r="A7462" t="s">
        <v>9703</v>
      </c>
      <c r="B7462" t="s">
        <v>2190</v>
      </c>
      <c r="C7462" t="s">
        <v>2191</v>
      </c>
      <c r="D7462" t="s">
        <v>2285</v>
      </c>
      <c r="E7462" s="17">
        <v>44358</v>
      </c>
      <c r="F7462">
        <v>3568</v>
      </c>
      <c r="G7462">
        <v>78</v>
      </c>
      <c r="H7462">
        <v>958</v>
      </c>
      <c r="I7462">
        <v>836993</v>
      </c>
      <c r="J7462">
        <v>42015</v>
      </c>
      <c r="K7462">
        <v>624883</v>
      </c>
      <c r="L7462">
        <v>17840</v>
      </c>
      <c r="M7462">
        <v>7506</v>
      </c>
      <c r="N7462">
        <v>213000000</v>
      </c>
    </row>
    <row r="7463" spans="1:14" x14ac:dyDescent="0.3">
      <c r="A7463" t="s">
        <v>9704</v>
      </c>
      <c r="B7463" t="s">
        <v>2194</v>
      </c>
      <c r="C7463" t="s">
        <v>2204</v>
      </c>
      <c r="D7463" t="s">
        <v>25</v>
      </c>
      <c r="E7463" s="17">
        <v>43995</v>
      </c>
      <c r="F7463">
        <v>2925</v>
      </c>
      <c r="G7463">
        <v>22</v>
      </c>
      <c r="H7463">
        <v>2046</v>
      </c>
      <c r="I7463">
        <v>839918</v>
      </c>
      <c r="J7463">
        <v>42037</v>
      </c>
      <c r="K7463">
        <v>626929</v>
      </c>
      <c r="L7463">
        <v>46800</v>
      </c>
      <c r="M7463">
        <v>12040</v>
      </c>
      <c r="N7463">
        <v>1380000000</v>
      </c>
    </row>
    <row r="7464" spans="1:14" x14ac:dyDescent="0.3">
      <c r="A7464" t="s">
        <v>9705</v>
      </c>
      <c r="B7464" t="s">
        <v>2187</v>
      </c>
      <c r="C7464" t="s">
        <v>2188</v>
      </c>
      <c r="D7464" t="s">
        <v>2188</v>
      </c>
      <c r="E7464" s="17">
        <v>43975</v>
      </c>
      <c r="F7464">
        <v>2222</v>
      </c>
      <c r="G7464">
        <v>126</v>
      </c>
      <c r="H7464">
        <v>594</v>
      </c>
      <c r="I7464">
        <v>842140</v>
      </c>
      <c r="J7464">
        <v>42163</v>
      </c>
      <c r="K7464">
        <v>627523</v>
      </c>
      <c r="L7464">
        <v>33330</v>
      </c>
      <c r="M7464">
        <v>18154</v>
      </c>
      <c r="N7464">
        <v>83000000</v>
      </c>
    </row>
    <row r="7465" spans="1:14" x14ac:dyDescent="0.3">
      <c r="A7465" t="s">
        <v>9706</v>
      </c>
      <c r="B7465" t="s">
        <v>2190</v>
      </c>
      <c r="C7465" t="s">
        <v>2191</v>
      </c>
      <c r="D7465" t="s">
        <v>2192</v>
      </c>
      <c r="E7465" s="17">
        <v>43867</v>
      </c>
      <c r="F7465">
        <v>3438</v>
      </c>
      <c r="G7465">
        <v>199</v>
      </c>
      <c r="H7465">
        <v>2217</v>
      </c>
      <c r="I7465">
        <v>845578</v>
      </c>
      <c r="J7465">
        <v>42362</v>
      </c>
      <c r="K7465">
        <v>629740</v>
      </c>
      <c r="L7465">
        <v>55008</v>
      </c>
      <c r="M7465">
        <v>13882</v>
      </c>
      <c r="N7465">
        <v>213000000</v>
      </c>
    </row>
    <row r="7466" spans="1:14" x14ac:dyDescent="0.3">
      <c r="A7466" t="s">
        <v>9707</v>
      </c>
      <c r="B7466" t="s">
        <v>2194</v>
      </c>
      <c r="C7466" t="s">
        <v>2221</v>
      </c>
      <c r="D7466" t="s">
        <v>2222</v>
      </c>
      <c r="E7466" s="17">
        <v>44163</v>
      </c>
      <c r="F7466">
        <v>14</v>
      </c>
      <c r="G7466">
        <v>24</v>
      </c>
      <c r="H7466">
        <v>1348</v>
      </c>
      <c r="I7466">
        <v>845592</v>
      </c>
      <c r="J7466">
        <v>42386</v>
      </c>
      <c r="K7466">
        <v>631088</v>
      </c>
      <c r="L7466">
        <v>196</v>
      </c>
      <c r="M7466">
        <v>14484</v>
      </c>
      <c r="N7466">
        <v>1380000000</v>
      </c>
    </row>
    <row r="7467" spans="1:14" x14ac:dyDescent="0.3">
      <c r="A7467" t="s">
        <v>9708</v>
      </c>
      <c r="B7467" t="s">
        <v>2194</v>
      </c>
      <c r="C7467" t="s">
        <v>2204</v>
      </c>
      <c r="D7467" t="s">
        <v>25</v>
      </c>
      <c r="E7467" s="17">
        <v>44233</v>
      </c>
      <c r="F7467">
        <v>3122</v>
      </c>
      <c r="G7467">
        <v>138</v>
      </c>
      <c r="H7467">
        <v>2829</v>
      </c>
      <c r="I7467">
        <v>848714</v>
      </c>
      <c r="J7467">
        <v>42524</v>
      </c>
      <c r="K7467">
        <v>633917</v>
      </c>
      <c r="L7467">
        <v>37464</v>
      </c>
      <c r="M7467">
        <v>13181</v>
      </c>
      <c r="N7467">
        <v>1380000000</v>
      </c>
    </row>
    <row r="7468" spans="1:14" x14ac:dyDescent="0.3">
      <c r="A7468" t="s">
        <v>9709</v>
      </c>
      <c r="B7468" t="s">
        <v>2211</v>
      </c>
      <c r="C7468" t="s">
        <v>2237</v>
      </c>
      <c r="D7468" t="s">
        <v>2250</v>
      </c>
      <c r="E7468" s="17">
        <v>44244</v>
      </c>
      <c r="F7468">
        <v>106</v>
      </c>
      <c r="G7468">
        <v>62</v>
      </c>
      <c r="H7468">
        <v>227</v>
      </c>
      <c r="I7468">
        <v>848820</v>
      </c>
      <c r="J7468">
        <v>42586</v>
      </c>
      <c r="K7468">
        <v>634144</v>
      </c>
      <c r="L7468">
        <v>1908</v>
      </c>
      <c r="M7468">
        <v>403</v>
      </c>
      <c r="N7468">
        <v>331000000</v>
      </c>
    </row>
    <row r="7469" spans="1:14" x14ac:dyDescent="0.3">
      <c r="A7469" t="s">
        <v>9710</v>
      </c>
      <c r="B7469" t="s">
        <v>2211</v>
      </c>
      <c r="C7469" t="s">
        <v>2212</v>
      </c>
      <c r="D7469" t="s">
        <v>2213</v>
      </c>
      <c r="E7469" s="17">
        <v>43875</v>
      </c>
      <c r="F7469">
        <v>3793</v>
      </c>
      <c r="G7469">
        <v>184</v>
      </c>
      <c r="H7469">
        <v>4</v>
      </c>
      <c r="I7469">
        <v>852613</v>
      </c>
      <c r="J7469">
        <v>42770</v>
      </c>
      <c r="K7469">
        <v>634148</v>
      </c>
      <c r="L7469">
        <v>22758</v>
      </c>
      <c r="M7469">
        <v>12790</v>
      </c>
      <c r="N7469">
        <v>331000000</v>
      </c>
    </row>
    <row r="7470" spans="1:14" x14ac:dyDescent="0.3">
      <c r="A7470" t="s">
        <v>9711</v>
      </c>
      <c r="B7470" t="s">
        <v>2187</v>
      </c>
      <c r="C7470" t="s">
        <v>2201</v>
      </c>
      <c r="D7470" t="s">
        <v>2202</v>
      </c>
      <c r="E7470" s="17">
        <v>44232</v>
      </c>
      <c r="F7470">
        <v>4564</v>
      </c>
      <c r="G7470">
        <v>84</v>
      </c>
      <c r="H7470">
        <v>151</v>
      </c>
      <c r="I7470">
        <v>857177</v>
      </c>
      <c r="J7470">
        <v>42854</v>
      </c>
      <c r="K7470">
        <v>634299</v>
      </c>
      <c r="L7470">
        <v>22820</v>
      </c>
      <c r="M7470">
        <v>12671</v>
      </c>
      <c r="N7470">
        <v>83000000</v>
      </c>
    </row>
    <row r="7471" spans="1:14" x14ac:dyDescent="0.3">
      <c r="A7471" t="s">
        <v>9712</v>
      </c>
      <c r="B7471" t="s">
        <v>2211</v>
      </c>
      <c r="C7471" t="s">
        <v>2237</v>
      </c>
      <c r="D7471" t="s">
        <v>2250</v>
      </c>
      <c r="E7471" s="17">
        <v>44036</v>
      </c>
      <c r="F7471">
        <v>201</v>
      </c>
      <c r="G7471">
        <v>181</v>
      </c>
      <c r="H7471">
        <v>2268</v>
      </c>
      <c r="I7471">
        <v>857378</v>
      </c>
      <c r="J7471">
        <v>43035</v>
      </c>
      <c r="K7471">
        <v>636567</v>
      </c>
      <c r="L7471">
        <v>2613</v>
      </c>
      <c r="M7471">
        <v>2080</v>
      </c>
      <c r="N7471">
        <v>331000000</v>
      </c>
    </row>
    <row r="7472" spans="1:14" x14ac:dyDescent="0.3">
      <c r="A7472" t="s">
        <v>9713</v>
      </c>
      <c r="B7472" t="s">
        <v>2187</v>
      </c>
      <c r="C7472" t="s">
        <v>2338</v>
      </c>
      <c r="D7472" t="s">
        <v>2339</v>
      </c>
      <c r="E7472" s="17">
        <v>43892</v>
      </c>
      <c r="F7472">
        <v>1794</v>
      </c>
      <c r="G7472">
        <v>118</v>
      </c>
      <c r="H7472">
        <v>4252</v>
      </c>
      <c r="I7472">
        <v>859172</v>
      </c>
      <c r="J7472">
        <v>43153</v>
      </c>
      <c r="K7472">
        <v>640819</v>
      </c>
      <c r="L7472">
        <v>10764</v>
      </c>
      <c r="M7472">
        <v>9640</v>
      </c>
      <c r="N7472">
        <v>83000000</v>
      </c>
    </row>
    <row r="7473" spans="1:14" x14ac:dyDescent="0.3">
      <c r="A7473" t="s">
        <v>9714</v>
      </c>
      <c r="B7473" t="s">
        <v>2206</v>
      </c>
      <c r="C7473" t="s">
        <v>2232</v>
      </c>
      <c r="D7473" t="s">
        <v>2233</v>
      </c>
      <c r="E7473" s="17">
        <v>44250</v>
      </c>
      <c r="F7473">
        <v>1408</v>
      </c>
      <c r="G7473">
        <v>9</v>
      </c>
      <c r="H7473">
        <v>3329</v>
      </c>
      <c r="I7473">
        <v>860580</v>
      </c>
      <c r="J7473">
        <v>43162</v>
      </c>
      <c r="K7473">
        <v>644148</v>
      </c>
      <c r="L7473">
        <v>15488</v>
      </c>
      <c r="M7473">
        <v>10896</v>
      </c>
      <c r="N7473">
        <v>68000000</v>
      </c>
    </row>
    <row r="7474" spans="1:14" x14ac:dyDescent="0.3">
      <c r="A7474" t="s">
        <v>9715</v>
      </c>
      <c r="B7474" t="s">
        <v>2206</v>
      </c>
      <c r="C7474" t="s">
        <v>2224</v>
      </c>
      <c r="D7474" t="s">
        <v>2225</v>
      </c>
      <c r="E7474" s="17">
        <v>44298</v>
      </c>
      <c r="F7474">
        <v>916</v>
      </c>
      <c r="G7474">
        <v>177</v>
      </c>
      <c r="H7474">
        <v>3077</v>
      </c>
      <c r="I7474">
        <v>861496</v>
      </c>
      <c r="J7474">
        <v>43339</v>
      </c>
      <c r="K7474">
        <v>647225</v>
      </c>
      <c r="L7474">
        <v>10076</v>
      </c>
      <c r="M7474">
        <v>12151</v>
      </c>
      <c r="N7474">
        <v>68000000</v>
      </c>
    </row>
    <row r="7475" spans="1:14" x14ac:dyDescent="0.3">
      <c r="A7475" t="s">
        <v>9716</v>
      </c>
      <c r="B7475" t="s">
        <v>2211</v>
      </c>
      <c r="C7475" t="s">
        <v>2237</v>
      </c>
      <c r="D7475" t="s">
        <v>2238</v>
      </c>
      <c r="E7475" s="17">
        <v>43849</v>
      </c>
      <c r="F7475">
        <v>4431</v>
      </c>
      <c r="G7475">
        <v>111</v>
      </c>
      <c r="H7475">
        <v>2325</v>
      </c>
      <c r="I7475">
        <v>865927</v>
      </c>
      <c r="J7475">
        <v>43450</v>
      </c>
      <c r="K7475">
        <v>649550</v>
      </c>
      <c r="L7475">
        <v>22155</v>
      </c>
      <c r="M7475">
        <v>6442</v>
      </c>
      <c r="N7475">
        <v>331000000</v>
      </c>
    </row>
    <row r="7476" spans="1:14" x14ac:dyDescent="0.3">
      <c r="A7476" t="s">
        <v>9717</v>
      </c>
      <c r="B7476" t="s">
        <v>2206</v>
      </c>
      <c r="C7476" t="s">
        <v>2232</v>
      </c>
      <c r="D7476" t="s">
        <v>2326</v>
      </c>
      <c r="E7476" s="17">
        <v>44195</v>
      </c>
      <c r="F7476">
        <v>1684</v>
      </c>
      <c r="G7476">
        <v>128</v>
      </c>
      <c r="H7476">
        <v>3971</v>
      </c>
      <c r="I7476">
        <v>867611</v>
      </c>
      <c r="J7476">
        <v>43578</v>
      </c>
      <c r="K7476">
        <v>653521</v>
      </c>
      <c r="L7476">
        <v>31996</v>
      </c>
      <c r="M7476">
        <v>8304</v>
      </c>
      <c r="N7476">
        <v>68000000</v>
      </c>
    </row>
    <row r="7477" spans="1:14" x14ac:dyDescent="0.3">
      <c r="A7477" t="s">
        <v>9718</v>
      </c>
      <c r="B7477" t="s">
        <v>2190</v>
      </c>
      <c r="C7477" t="s">
        <v>2269</v>
      </c>
      <c r="D7477" t="s">
        <v>2270</v>
      </c>
      <c r="E7477" s="17">
        <v>44130</v>
      </c>
      <c r="F7477">
        <v>3166</v>
      </c>
      <c r="G7477">
        <v>69</v>
      </c>
      <c r="H7477">
        <v>1004</v>
      </c>
      <c r="I7477">
        <v>870777</v>
      </c>
      <c r="J7477">
        <v>43647</v>
      </c>
      <c r="K7477">
        <v>654525</v>
      </c>
      <c r="L7477">
        <v>53822</v>
      </c>
      <c r="M7477">
        <v>5101</v>
      </c>
      <c r="N7477">
        <v>213000000</v>
      </c>
    </row>
    <row r="7478" spans="1:14" x14ac:dyDescent="0.3">
      <c r="A7478" t="s">
        <v>9719</v>
      </c>
      <c r="B7478" t="s">
        <v>2190</v>
      </c>
      <c r="C7478" t="s">
        <v>2191</v>
      </c>
      <c r="D7478" t="s">
        <v>2192</v>
      </c>
      <c r="E7478" s="17">
        <v>43837</v>
      </c>
      <c r="F7478">
        <v>64</v>
      </c>
      <c r="G7478">
        <v>157</v>
      </c>
      <c r="H7478">
        <v>4976</v>
      </c>
      <c r="I7478">
        <v>870841</v>
      </c>
      <c r="J7478">
        <v>43804</v>
      </c>
      <c r="K7478">
        <v>659501</v>
      </c>
      <c r="L7478">
        <v>1152</v>
      </c>
      <c r="M7478">
        <v>9536</v>
      </c>
      <c r="N7478">
        <v>213000000</v>
      </c>
    </row>
    <row r="7479" spans="1:14" x14ac:dyDescent="0.3">
      <c r="A7479" t="s">
        <v>9720</v>
      </c>
      <c r="B7479" t="s">
        <v>2190</v>
      </c>
      <c r="C7479" t="s">
        <v>2198</v>
      </c>
      <c r="D7479" t="s">
        <v>2306</v>
      </c>
      <c r="E7479" s="17">
        <v>44258</v>
      </c>
      <c r="F7479">
        <v>4648</v>
      </c>
      <c r="G7479">
        <v>54</v>
      </c>
      <c r="H7479">
        <v>3660</v>
      </c>
      <c r="I7479">
        <v>875489</v>
      </c>
      <c r="J7479">
        <v>43858</v>
      </c>
      <c r="K7479">
        <v>663161</v>
      </c>
      <c r="L7479">
        <v>65072</v>
      </c>
      <c r="M7479">
        <v>15254</v>
      </c>
      <c r="N7479">
        <v>213000000</v>
      </c>
    </row>
    <row r="7480" spans="1:14" x14ac:dyDescent="0.3">
      <c r="A7480" t="s">
        <v>9721</v>
      </c>
      <c r="B7480" t="s">
        <v>2206</v>
      </c>
      <c r="C7480" t="s">
        <v>2232</v>
      </c>
      <c r="D7480" t="s">
        <v>2326</v>
      </c>
      <c r="E7480" s="17">
        <v>43947</v>
      </c>
      <c r="F7480">
        <v>4319</v>
      </c>
      <c r="G7480">
        <v>97</v>
      </c>
      <c r="H7480">
        <v>3518</v>
      </c>
      <c r="I7480">
        <v>879808</v>
      </c>
      <c r="J7480">
        <v>43955</v>
      </c>
      <c r="K7480">
        <v>666679</v>
      </c>
      <c r="L7480">
        <v>77742</v>
      </c>
      <c r="M7480">
        <v>11303</v>
      </c>
      <c r="N7480">
        <v>68000000</v>
      </c>
    </row>
    <row r="7481" spans="1:14" x14ac:dyDescent="0.3">
      <c r="A7481" t="s">
        <v>9722</v>
      </c>
      <c r="B7481" t="s">
        <v>2190</v>
      </c>
      <c r="C7481" t="s">
        <v>2252</v>
      </c>
      <c r="D7481" t="s">
        <v>2301</v>
      </c>
      <c r="E7481" s="17">
        <v>44410</v>
      </c>
      <c r="F7481">
        <v>3650</v>
      </c>
      <c r="G7481">
        <v>85</v>
      </c>
      <c r="H7481">
        <v>994</v>
      </c>
      <c r="I7481">
        <v>883458</v>
      </c>
      <c r="J7481">
        <v>44040</v>
      </c>
      <c r="K7481">
        <v>667673</v>
      </c>
      <c r="L7481">
        <v>18250</v>
      </c>
      <c r="M7481">
        <v>15009</v>
      </c>
      <c r="N7481">
        <v>213000000</v>
      </c>
    </row>
    <row r="7482" spans="1:14" x14ac:dyDescent="0.3">
      <c r="A7482" t="s">
        <v>9723</v>
      </c>
      <c r="B7482" t="s">
        <v>2187</v>
      </c>
      <c r="C7482" t="s">
        <v>2201</v>
      </c>
      <c r="D7482" t="s">
        <v>2202</v>
      </c>
      <c r="E7482" s="17">
        <v>44337</v>
      </c>
      <c r="F7482">
        <v>2015</v>
      </c>
      <c r="G7482">
        <v>133</v>
      </c>
      <c r="H7482">
        <v>1736</v>
      </c>
      <c r="I7482">
        <v>885473</v>
      </c>
      <c r="J7482">
        <v>44173</v>
      </c>
      <c r="K7482">
        <v>669409</v>
      </c>
      <c r="L7482">
        <v>22165</v>
      </c>
      <c r="M7482">
        <v>205</v>
      </c>
      <c r="N7482">
        <v>83000000</v>
      </c>
    </row>
    <row r="7483" spans="1:14" x14ac:dyDescent="0.3">
      <c r="A7483" t="s">
        <v>9724</v>
      </c>
      <c r="B7483" t="s">
        <v>2194</v>
      </c>
      <c r="C7483" t="s">
        <v>2195</v>
      </c>
      <c r="D7483" t="s">
        <v>2296</v>
      </c>
      <c r="E7483" s="17">
        <v>44376</v>
      </c>
      <c r="F7483">
        <v>1321</v>
      </c>
      <c r="G7483">
        <v>104</v>
      </c>
      <c r="H7483">
        <v>1622</v>
      </c>
      <c r="I7483">
        <v>886794</v>
      </c>
      <c r="J7483">
        <v>44277</v>
      </c>
      <c r="K7483">
        <v>671031</v>
      </c>
      <c r="L7483">
        <v>13210</v>
      </c>
      <c r="M7483">
        <v>1909</v>
      </c>
      <c r="N7483">
        <v>1380000000</v>
      </c>
    </row>
    <row r="7484" spans="1:14" x14ac:dyDescent="0.3">
      <c r="A7484" t="s">
        <v>9725</v>
      </c>
      <c r="B7484" t="s">
        <v>2211</v>
      </c>
      <c r="C7484" t="s">
        <v>2245</v>
      </c>
      <c r="D7484" t="s">
        <v>2246</v>
      </c>
      <c r="E7484" s="17">
        <v>44536</v>
      </c>
      <c r="F7484">
        <v>4024</v>
      </c>
      <c r="G7484">
        <v>23</v>
      </c>
      <c r="H7484">
        <v>2627</v>
      </c>
      <c r="I7484">
        <v>890818</v>
      </c>
      <c r="J7484">
        <v>44300</v>
      </c>
      <c r="K7484">
        <v>673658</v>
      </c>
      <c r="L7484">
        <v>32192</v>
      </c>
      <c r="M7484">
        <v>9172</v>
      </c>
      <c r="N7484">
        <v>331000000</v>
      </c>
    </row>
    <row r="7485" spans="1:14" x14ac:dyDescent="0.3">
      <c r="A7485" t="s">
        <v>9726</v>
      </c>
      <c r="B7485" t="s">
        <v>2187</v>
      </c>
      <c r="C7485" t="s">
        <v>2188</v>
      </c>
      <c r="D7485" t="s">
        <v>2188</v>
      </c>
      <c r="E7485" s="17">
        <v>44155</v>
      </c>
      <c r="F7485">
        <v>612</v>
      </c>
      <c r="G7485">
        <v>84</v>
      </c>
      <c r="H7485">
        <v>1953</v>
      </c>
      <c r="I7485">
        <v>891430</v>
      </c>
      <c r="J7485">
        <v>44384</v>
      </c>
      <c r="K7485">
        <v>675611</v>
      </c>
      <c r="L7485">
        <v>4284</v>
      </c>
      <c r="M7485">
        <v>9450</v>
      </c>
      <c r="N7485">
        <v>83000000</v>
      </c>
    </row>
    <row r="7486" spans="1:14" x14ac:dyDescent="0.3">
      <c r="A7486" t="s">
        <v>9727</v>
      </c>
      <c r="B7486" t="s">
        <v>2190</v>
      </c>
      <c r="C7486" t="s">
        <v>2191</v>
      </c>
      <c r="D7486" t="s">
        <v>2285</v>
      </c>
      <c r="E7486" s="17">
        <v>43885</v>
      </c>
      <c r="F7486">
        <v>651</v>
      </c>
      <c r="G7486">
        <v>102</v>
      </c>
      <c r="H7486">
        <v>4708</v>
      </c>
      <c r="I7486">
        <v>892081</v>
      </c>
      <c r="J7486">
        <v>44486</v>
      </c>
      <c r="K7486">
        <v>680319</v>
      </c>
      <c r="L7486">
        <v>12369</v>
      </c>
      <c r="M7486">
        <v>19028</v>
      </c>
      <c r="N7486">
        <v>213000000</v>
      </c>
    </row>
    <row r="7487" spans="1:14" x14ac:dyDescent="0.3">
      <c r="A7487" t="s">
        <v>9728</v>
      </c>
      <c r="B7487" t="s">
        <v>2194</v>
      </c>
      <c r="C7487" t="s">
        <v>2221</v>
      </c>
      <c r="D7487" t="s">
        <v>2281</v>
      </c>
      <c r="E7487" s="17">
        <v>43872</v>
      </c>
      <c r="F7487">
        <v>4813</v>
      </c>
      <c r="G7487">
        <v>132</v>
      </c>
      <c r="H7487">
        <v>3492</v>
      </c>
      <c r="I7487">
        <v>896894</v>
      </c>
      <c r="J7487">
        <v>44618</v>
      </c>
      <c r="K7487">
        <v>683811</v>
      </c>
      <c r="L7487">
        <v>43317</v>
      </c>
      <c r="M7487">
        <v>15451</v>
      </c>
      <c r="N7487">
        <v>1380000000</v>
      </c>
    </row>
    <row r="7488" spans="1:14" x14ac:dyDescent="0.3">
      <c r="A7488" t="s">
        <v>9729</v>
      </c>
      <c r="B7488" t="s">
        <v>2211</v>
      </c>
      <c r="C7488" t="s">
        <v>2245</v>
      </c>
      <c r="D7488" t="s">
        <v>2246</v>
      </c>
      <c r="E7488" s="17">
        <v>44127</v>
      </c>
      <c r="F7488">
        <v>1387</v>
      </c>
      <c r="G7488">
        <v>134</v>
      </c>
      <c r="H7488">
        <v>1925</v>
      </c>
      <c r="I7488">
        <v>898281</v>
      </c>
      <c r="J7488">
        <v>44752</v>
      </c>
      <c r="K7488">
        <v>685736</v>
      </c>
      <c r="L7488">
        <v>12483</v>
      </c>
      <c r="M7488">
        <v>9951</v>
      </c>
      <c r="N7488">
        <v>331000000</v>
      </c>
    </row>
    <row r="7489" spans="1:14" x14ac:dyDescent="0.3">
      <c r="A7489" t="s">
        <v>9730</v>
      </c>
      <c r="B7489" t="s">
        <v>2187</v>
      </c>
      <c r="C7489" t="s">
        <v>2338</v>
      </c>
      <c r="D7489" t="s">
        <v>2438</v>
      </c>
      <c r="E7489" s="17">
        <v>44061</v>
      </c>
      <c r="F7489">
        <v>2866</v>
      </c>
      <c r="G7489">
        <v>130</v>
      </c>
      <c r="H7489">
        <v>172</v>
      </c>
      <c r="I7489">
        <v>901147</v>
      </c>
      <c r="J7489">
        <v>44882</v>
      </c>
      <c r="K7489">
        <v>685908</v>
      </c>
      <c r="L7489">
        <v>42990</v>
      </c>
      <c r="M7489">
        <v>11677</v>
      </c>
      <c r="N7489">
        <v>83000000</v>
      </c>
    </row>
    <row r="7490" spans="1:14" x14ac:dyDescent="0.3">
      <c r="A7490" t="s">
        <v>9731</v>
      </c>
      <c r="B7490" t="s">
        <v>2211</v>
      </c>
      <c r="C7490" t="s">
        <v>2241</v>
      </c>
      <c r="D7490" t="s">
        <v>2242</v>
      </c>
      <c r="E7490" s="17">
        <v>44283</v>
      </c>
      <c r="F7490">
        <v>2120</v>
      </c>
      <c r="G7490">
        <v>140</v>
      </c>
      <c r="H7490">
        <v>1192</v>
      </c>
      <c r="I7490">
        <v>903267</v>
      </c>
      <c r="J7490">
        <v>45022</v>
      </c>
      <c r="K7490">
        <v>687100</v>
      </c>
      <c r="L7490">
        <v>14840</v>
      </c>
      <c r="M7490">
        <v>16423</v>
      </c>
      <c r="N7490">
        <v>331000000</v>
      </c>
    </row>
    <row r="7491" spans="1:14" x14ac:dyDescent="0.3">
      <c r="A7491" t="s">
        <v>9732</v>
      </c>
      <c r="B7491" t="s">
        <v>2206</v>
      </c>
      <c r="C7491" t="s">
        <v>2232</v>
      </c>
      <c r="D7491" t="s">
        <v>2233</v>
      </c>
      <c r="E7491" s="17">
        <v>44224</v>
      </c>
      <c r="F7491">
        <v>4763</v>
      </c>
      <c r="G7491">
        <v>181</v>
      </c>
      <c r="H7491">
        <v>1126</v>
      </c>
      <c r="I7491">
        <v>908030</v>
      </c>
      <c r="J7491">
        <v>45203</v>
      </c>
      <c r="K7491">
        <v>688226</v>
      </c>
      <c r="L7491">
        <v>85734</v>
      </c>
      <c r="M7491">
        <v>6539</v>
      </c>
      <c r="N7491">
        <v>68000000</v>
      </c>
    </row>
    <row r="7492" spans="1:14" x14ac:dyDescent="0.3">
      <c r="A7492" t="s">
        <v>9733</v>
      </c>
      <c r="B7492" t="s">
        <v>2190</v>
      </c>
      <c r="C7492" t="s">
        <v>2252</v>
      </c>
      <c r="D7492" t="s">
        <v>2301</v>
      </c>
      <c r="E7492" s="17">
        <v>44352</v>
      </c>
      <c r="F7492">
        <v>3195</v>
      </c>
      <c r="G7492">
        <v>190</v>
      </c>
      <c r="H7492">
        <v>227</v>
      </c>
      <c r="I7492">
        <v>911225</v>
      </c>
      <c r="J7492">
        <v>45393</v>
      </c>
      <c r="K7492">
        <v>688453</v>
      </c>
      <c r="L7492">
        <v>31950</v>
      </c>
      <c r="M7492">
        <v>3676</v>
      </c>
      <c r="N7492">
        <v>213000000</v>
      </c>
    </row>
    <row r="7493" spans="1:14" x14ac:dyDescent="0.3">
      <c r="A7493" t="s">
        <v>9734</v>
      </c>
      <c r="B7493" t="s">
        <v>2187</v>
      </c>
      <c r="C7493" t="s">
        <v>2201</v>
      </c>
      <c r="D7493" t="s">
        <v>2272</v>
      </c>
      <c r="E7493" s="17">
        <v>44188</v>
      </c>
      <c r="F7493">
        <v>4109</v>
      </c>
      <c r="G7493">
        <v>75</v>
      </c>
      <c r="H7493">
        <v>3643</v>
      </c>
      <c r="I7493">
        <v>915334</v>
      </c>
      <c r="J7493">
        <v>45468</v>
      </c>
      <c r="K7493">
        <v>692096</v>
      </c>
      <c r="L7493">
        <v>65744</v>
      </c>
      <c r="M7493">
        <v>3968</v>
      </c>
      <c r="N7493">
        <v>83000000</v>
      </c>
    </row>
    <row r="7494" spans="1:14" x14ac:dyDescent="0.3">
      <c r="A7494" t="s">
        <v>9735</v>
      </c>
      <c r="B7494" t="s">
        <v>2187</v>
      </c>
      <c r="C7494" t="s">
        <v>2338</v>
      </c>
      <c r="D7494" t="s">
        <v>2339</v>
      </c>
      <c r="E7494" s="17">
        <v>44274</v>
      </c>
      <c r="F7494">
        <v>3828</v>
      </c>
      <c r="G7494">
        <v>133</v>
      </c>
      <c r="H7494">
        <v>1986</v>
      </c>
      <c r="I7494">
        <v>919162</v>
      </c>
      <c r="J7494">
        <v>45601</v>
      </c>
      <c r="K7494">
        <v>694082</v>
      </c>
      <c r="L7494">
        <v>68904</v>
      </c>
      <c r="M7494">
        <v>11737</v>
      </c>
      <c r="N7494">
        <v>83000000</v>
      </c>
    </row>
    <row r="7495" spans="1:14" x14ac:dyDescent="0.3">
      <c r="A7495" t="s">
        <v>9736</v>
      </c>
      <c r="B7495" t="s">
        <v>2194</v>
      </c>
      <c r="C7495" t="s">
        <v>2204</v>
      </c>
      <c r="D7495" t="s">
        <v>2235</v>
      </c>
      <c r="E7495" s="17">
        <v>43958</v>
      </c>
      <c r="F7495">
        <v>3128</v>
      </c>
      <c r="G7495">
        <v>97</v>
      </c>
      <c r="H7495">
        <v>3728</v>
      </c>
      <c r="I7495">
        <v>922290</v>
      </c>
      <c r="J7495">
        <v>45698</v>
      </c>
      <c r="K7495">
        <v>697810</v>
      </c>
      <c r="L7495">
        <v>21896</v>
      </c>
      <c r="M7495">
        <v>3059</v>
      </c>
      <c r="N7495">
        <v>1380000000</v>
      </c>
    </row>
    <row r="7496" spans="1:14" x14ac:dyDescent="0.3">
      <c r="A7496" t="s">
        <v>9737</v>
      </c>
      <c r="B7496" t="s">
        <v>2194</v>
      </c>
      <c r="C7496" t="s">
        <v>2195</v>
      </c>
      <c r="D7496" t="s">
        <v>2296</v>
      </c>
      <c r="E7496" s="17">
        <v>44521</v>
      </c>
      <c r="F7496">
        <v>4866</v>
      </c>
      <c r="G7496">
        <v>46</v>
      </c>
      <c r="H7496">
        <v>1234</v>
      </c>
      <c r="I7496">
        <v>927156</v>
      </c>
      <c r="J7496">
        <v>45744</v>
      </c>
      <c r="K7496">
        <v>699044</v>
      </c>
      <c r="L7496">
        <v>82722</v>
      </c>
      <c r="M7496">
        <v>2353</v>
      </c>
      <c r="N7496">
        <v>1380000000</v>
      </c>
    </row>
    <row r="7497" spans="1:14" x14ac:dyDescent="0.3">
      <c r="A7497" t="s">
        <v>9738</v>
      </c>
      <c r="B7497" t="s">
        <v>2194</v>
      </c>
      <c r="C7497" t="s">
        <v>27</v>
      </c>
      <c r="D7497" t="s">
        <v>27</v>
      </c>
      <c r="E7497" s="17">
        <v>44235</v>
      </c>
      <c r="F7497">
        <v>3105</v>
      </c>
      <c r="G7497">
        <v>54</v>
      </c>
      <c r="H7497">
        <v>3766</v>
      </c>
      <c r="I7497">
        <v>930261</v>
      </c>
      <c r="J7497">
        <v>45798</v>
      </c>
      <c r="K7497">
        <v>702810</v>
      </c>
      <c r="L7497">
        <v>24840</v>
      </c>
      <c r="M7497">
        <v>9961</v>
      </c>
      <c r="N7497">
        <v>1380000000</v>
      </c>
    </row>
    <row r="7498" spans="1:14" x14ac:dyDescent="0.3">
      <c r="A7498" t="s">
        <v>9739</v>
      </c>
      <c r="B7498" t="s">
        <v>2211</v>
      </c>
      <c r="C7498" t="s">
        <v>2237</v>
      </c>
      <c r="D7498" t="s">
        <v>2238</v>
      </c>
      <c r="E7498" s="17">
        <v>44222</v>
      </c>
      <c r="F7498">
        <v>537</v>
      </c>
      <c r="G7498">
        <v>48</v>
      </c>
      <c r="H7498">
        <v>4616</v>
      </c>
      <c r="I7498">
        <v>930798</v>
      </c>
      <c r="J7498">
        <v>45846</v>
      </c>
      <c r="K7498">
        <v>707426</v>
      </c>
      <c r="L7498">
        <v>3759</v>
      </c>
      <c r="M7498">
        <v>17391</v>
      </c>
      <c r="N7498">
        <v>331000000</v>
      </c>
    </row>
    <row r="7499" spans="1:14" x14ac:dyDescent="0.3">
      <c r="A7499" t="s">
        <v>9740</v>
      </c>
      <c r="B7499" t="s">
        <v>2190</v>
      </c>
      <c r="C7499" t="s">
        <v>2198</v>
      </c>
      <c r="D7499" t="s">
        <v>2199</v>
      </c>
      <c r="E7499" s="17">
        <v>44023</v>
      </c>
      <c r="F7499">
        <v>2418</v>
      </c>
      <c r="G7499">
        <v>184</v>
      </c>
      <c r="H7499">
        <v>3715</v>
      </c>
      <c r="I7499">
        <v>933216</v>
      </c>
      <c r="J7499">
        <v>46030</v>
      </c>
      <c r="K7499">
        <v>711141</v>
      </c>
      <c r="L7499">
        <v>38688</v>
      </c>
      <c r="M7499">
        <v>4027</v>
      </c>
      <c r="N7499">
        <v>213000000</v>
      </c>
    </row>
    <row r="7500" spans="1:14" x14ac:dyDescent="0.3">
      <c r="A7500" t="s">
        <v>9741</v>
      </c>
      <c r="B7500" t="s">
        <v>2211</v>
      </c>
      <c r="C7500" t="s">
        <v>2241</v>
      </c>
      <c r="D7500" t="s">
        <v>2242</v>
      </c>
      <c r="E7500" s="17">
        <v>44434</v>
      </c>
      <c r="F7500">
        <v>2207</v>
      </c>
      <c r="G7500">
        <v>2</v>
      </c>
      <c r="H7500">
        <v>4521</v>
      </c>
      <c r="I7500">
        <v>935423</v>
      </c>
      <c r="J7500">
        <v>46032</v>
      </c>
      <c r="K7500">
        <v>715662</v>
      </c>
      <c r="L7500">
        <v>35312</v>
      </c>
      <c r="M7500">
        <v>7300</v>
      </c>
      <c r="N7500">
        <v>331000000</v>
      </c>
    </row>
    <row r="7501" spans="1:14" x14ac:dyDescent="0.3">
      <c r="A7501" t="s">
        <v>9742</v>
      </c>
      <c r="B7501" t="s">
        <v>2190</v>
      </c>
      <c r="C7501" t="s">
        <v>2191</v>
      </c>
      <c r="D7501" t="s">
        <v>2192</v>
      </c>
      <c r="E7501" s="17">
        <v>43908</v>
      </c>
      <c r="F7501">
        <v>3177</v>
      </c>
      <c r="G7501">
        <v>21</v>
      </c>
      <c r="H7501">
        <v>2121</v>
      </c>
      <c r="I7501">
        <v>938600</v>
      </c>
      <c r="J7501">
        <v>46053</v>
      </c>
      <c r="K7501">
        <v>717783</v>
      </c>
      <c r="L7501">
        <v>31770</v>
      </c>
      <c r="M7501">
        <v>3988</v>
      </c>
      <c r="N7501">
        <v>213000000</v>
      </c>
    </row>
    <row r="7502" spans="1:14" x14ac:dyDescent="0.3">
      <c r="A7502" t="s">
        <v>9743</v>
      </c>
      <c r="B7502" t="s">
        <v>2187</v>
      </c>
      <c r="C7502" t="s">
        <v>2338</v>
      </c>
      <c r="D7502" t="s">
        <v>2438</v>
      </c>
      <c r="E7502" s="17">
        <v>43915</v>
      </c>
      <c r="F7502">
        <v>2322</v>
      </c>
      <c r="G7502">
        <v>34</v>
      </c>
      <c r="H7502">
        <v>342</v>
      </c>
      <c r="I7502">
        <v>940922</v>
      </c>
      <c r="J7502">
        <v>46087</v>
      </c>
      <c r="K7502">
        <v>718125</v>
      </c>
      <c r="L7502">
        <v>41796</v>
      </c>
      <c r="M7502">
        <v>10816</v>
      </c>
      <c r="N7502">
        <v>83000000</v>
      </c>
    </row>
    <row r="7503" spans="1:14" x14ac:dyDescent="0.3">
      <c r="A7503" t="s">
        <v>9744</v>
      </c>
      <c r="B7503" t="s">
        <v>2211</v>
      </c>
      <c r="C7503" t="s">
        <v>2237</v>
      </c>
      <c r="D7503" t="s">
        <v>2238</v>
      </c>
      <c r="E7503" s="17">
        <v>43860</v>
      </c>
      <c r="F7503">
        <v>2037</v>
      </c>
      <c r="G7503">
        <v>27</v>
      </c>
      <c r="H7503">
        <v>4466</v>
      </c>
      <c r="I7503">
        <v>942959</v>
      </c>
      <c r="J7503">
        <v>46114</v>
      </c>
      <c r="K7503">
        <v>722591</v>
      </c>
      <c r="L7503">
        <v>26481</v>
      </c>
      <c r="M7503">
        <v>1617</v>
      </c>
      <c r="N7503">
        <v>331000000</v>
      </c>
    </row>
    <row r="7504" spans="1:14" x14ac:dyDescent="0.3">
      <c r="A7504" t="s">
        <v>9745</v>
      </c>
      <c r="B7504" t="s">
        <v>2211</v>
      </c>
      <c r="C7504" t="s">
        <v>2237</v>
      </c>
      <c r="D7504" t="s">
        <v>2238</v>
      </c>
      <c r="E7504" s="17">
        <v>44555</v>
      </c>
      <c r="F7504">
        <v>4353</v>
      </c>
      <c r="G7504">
        <v>169</v>
      </c>
      <c r="H7504">
        <v>2931</v>
      </c>
      <c r="I7504">
        <v>947312</v>
      </c>
      <c r="J7504">
        <v>46283</v>
      </c>
      <c r="K7504">
        <v>725522</v>
      </c>
      <c r="L7504">
        <v>30471</v>
      </c>
      <c r="M7504">
        <v>18502</v>
      </c>
      <c r="N7504">
        <v>331000000</v>
      </c>
    </row>
    <row r="7505" spans="1:14" x14ac:dyDescent="0.3">
      <c r="A7505" t="s">
        <v>9746</v>
      </c>
      <c r="B7505" t="s">
        <v>2211</v>
      </c>
      <c r="C7505" t="s">
        <v>2241</v>
      </c>
      <c r="D7505" t="s">
        <v>2242</v>
      </c>
      <c r="E7505" s="17">
        <v>43879</v>
      </c>
      <c r="F7505">
        <v>962</v>
      </c>
      <c r="G7505">
        <v>139</v>
      </c>
      <c r="H7505">
        <v>4317</v>
      </c>
      <c r="I7505">
        <v>948274</v>
      </c>
      <c r="J7505">
        <v>46422</v>
      </c>
      <c r="K7505">
        <v>729839</v>
      </c>
      <c r="L7505">
        <v>17316</v>
      </c>
      <c r="M7505">
        <v>2368</v>
      </c>
      <c r="N7505">
        <v>331000000</v>
      </c>
    </row>
    <row r="7506" spans="1:14" x14ac:dyDescent="0.3">
      <c r="A7506" t="s">
        <v>9747</v>
      </c>
      <c r="B7506" t="s">
        <v>2206</v>
      </c>
      <c r="C7506" t="s">
        <v>2232</v>
      </c>
      <c r="D7506" t="s">
        <v>2233</v>
      </c>
      <c r="E7506" s="17">
        <v>43975</v>
      </c>
      <c r="F7506">
        <v>1243</v>
      </c>
      <c r="G7506">
        <v>128</v>
      </c>
      <c r="H7506">
        <v>4735</v>
      </c>
      <c r="I7506">
        <v>949517</v>
      </c>
      <c r="J7506">
        <v>46550</v>
      </c>
      <c r="K7506">
        <v>734574</v>
      </c>
      <c r="L7506">
        <v>6215</v>
      </c>
      <c r="M7506">
        <v>12054</v>
      </c>
      <c r="N7506">
        <v>68000000</v>
      </c>
    </row>
    <row r="7507" spans="1:14" x14ac:dyDescent="0.3">
      <c r="A7507" t="s">
        <v>9748</v>
      </c>
      <c r="B7507" t="s">
        <v>2190</v>
      </c>
      <c r="C7507" t="s">
        <v>2252</v>
      </c>
      <c r="D7507" t="s">
        <v>2253</v>
      </c>
      <c r="E7507" s="17">
        <v>43899</v>
      </c>
      <c r="F7507">
        <v>532</v>
      </c>
      <c r="G7507">
        <v>99</v>
      </c>
      <c r="H7507">
        <v>1358</v>
      </c>
      <c r="I7507">
        <v>950049</v>
      </c>
      <c r="J7507">
        <v>46649</v>
      </c>
      <c r="K7507">
        <v>735932</v>
      </c>
      <c r="L7507">
        <v>9576</v>
      </c>
      <c r="M7507">
        <v>5722</v>
      </c>
      <c r="N7507">
        <v>213000000</v>
      </c>
    </row>
    <row r="7508" spans="1:14" x14ac:dyDescent="0.3">
      <c r="A7508" t="s">
        <v>9749</v>
      </c>
      <c r="B7508" t="s">
        <v>2190</v>
      </c>
      <c r="C7508" t="s">
        <v>2252</v>
      </c>
      <c r="D7508" t="s">
        <v>2301</v>
      </c>
      <c r="E7508" s="17">
        <v>43888</v>
      </c>
      <c r="F7508">
        <v>1869</v>
      </c>
      <c r="G7508">
        <v>116</v>
      </c>
      <c r="H7508">
        <v>2421</v>
      </c>
      <c r="I7508">
        <v>951918</v>
      </c>
      <c r="J7508">
        <v>46765</v>
      </c>
      <c r="K7508">
        <v>738353</v>
      </c>
      <c r="L7508">
        <v>31773</v>
      </c>
      <c r="M7508">
        <v>2491</v>
      </c>
      <c r="N7508">
        <v>213000000</v>
      </c>
    </row>
    <row r="7509" spans="1:14" x14ac:dyDescent="0.3">
      <c r="A7509" t="s">
        <v>9750</v>
      </c>
      <c r="B7509" t="s">
        <v>2211</v>
      </c>
      <c r="C7509" t="s">
        <v>2245</v>
      </c>
      <c r="D7509" t="s">
        <v>2308</v>
      </c>
      <c r="E7509" s="17">
        <v>44527</v>
      </c>
      <c r="F7509">
        <v>3130</v>
      </c>
      <c r="G7509">
        <v>22</v>
      </c>
      <c r="H7509">
        <v>4832</v>
      </c>
      <c r="I7509">
        <v>955048</v>
      </c>
      <c r="J7509">
        <v>46787</v>
      </c>
      <c r="K7509">
        <v>743185</v>
      </c>
      <c r="L7509">
        <v>34430</v>
      </c>
      <c r="M7509">
        <v>10113</v>
      </c>
      <c r="N7509">
        <v>331000000</v>
      </c>
    </row>
    <row r="7510" spans="1:14" x14ac:dyDescent="0.3">
      <c r="A7510" t="s">
        <v>9751</v>
      </c>
      <c r="B7510" t="s">
        <v>2206</v>
      </c>
      <c r="C7510" t="s">
        <v>2257</v>
      </c>
      <c r="D7510" t="s">
        <v>2258</v>
      </c>
      <c r="E7510" s="17">
        <v>44404</v>
      </c>
      <c r="F7510">
        <v>1653</v>
      </c>
      <c r="G7510">
        <v>100</v>
      </c>
      <c r="H7510">
        <v>3174</v>
      </c>
      <c r="I7510">
        <v>956701</v>
      </c>
      <c r="J7510">
        <v>46887</v>
      </c>
      <c r="K7510">
        <v>746359</v>
      </c>
      <c r="L7510">
        <v>26448</v>
      </c>
      <c r="M7510">
        <v>13473</v>
      </c>
      <c r="N7510">
        <v>68000000</v>
      </c>
    </row>
    <row r="7511" spans="1:14" x14ac:dyDescent="0.3">
      <c r="A7511" t="s">
        <v>9752</v>
      </c>
      <c r="B7511" t="s">
        <v>2211</v>
      </c>
      <c r="C7511" t="s">
        <v>2237</v>
      </c>
      <c r="D7511" t="s">
        <v>2250</v>
      </c>
      <c r="E7511" s="17">
        <v>44309</v>
      </c>
      <c r="F7511">
        <v>112</v>
      </c>
      <c r="G7511">
        <v>27</v>
      </c>
      <c r="H7511">
        <v>737</v>
      </c>
      <c r="I7511">
        <v>956813</v>
      </c>
      <c r="J7511">
        <v>46914</v>
      </c>
      <c r="K7511">
        <v>747096</v>
      </c>
      <c r="L7511">
        <v>1008</v>
      </c>
      <c r="M7511">
        <v>5479</v>
      </c>
      <c r="N7511">
        <v>331000000</v>
      </c>
    </row>
    <row r="7512" spans="1:14" x14ac:dyDescent="0.3">
      <c r="A7512" t="s">
        <v>9753</v>
      </c>
      <c r="B7512" t="s">
        <v>2190</v>
      </c>
      <c r="C7512" t="s">
        <v>2269</v>
      </c>
      <c r="D7512" t="s">
        <v>2270</v>
      </c>
      <c r="E7512" s="17">
        <v>44275</v>
      </c>
      <c r="F7512">
        <v>1299</v>
      </c>
      <c r="G7512">
        <v>112</v>
      </c>
      <c r="H7512">
        <v>4660</v>
      </c>
      <c r="I7512">
        <v>958112</v>
      </c>
      <c r="J7512">
        <v>47026</v>
      </c>
      <c r="K7512">
        <v>751756</v>
      </c>
      <c r="L7512">
        <v>10392</v>
      </c>
      <c r="M7512">
        <v>16841</v>
      </c>
      <c r="N7512">
        <v>213000000</v>
      </c>
    </row>
    <row r="7513" spans="1:14" x14ac:dyDescent="0.3">
      <c r="A7513" t="s">
        <v>9754</v>
      </c>
      <c r="B7513" t="s">
        <v>2187</v>
      </c>
      <c r="C7513" t="s">
        <v>2338</v>
      </c>
      <c r="D7513" t="s">
        <v>2339</v>
      </c>
      <c r="E7513" s="17">
        <v>44126</v>
      </c>
      <c r="F7513">
        <v>2304</v>
      </c>
      <c r="G7513">
        <v>116</v>
      </c>
      <c r="H7513">
        <v>1026</v>
      </c>
      <c r="I7513">
        <v>960416</v>
      </c>
      <c r="J7513">
        <v>47142</v>
      </c>
      <c r="K7513">
        <v>752782</v>
      </c>
      <c r="L7513">
        <v>16128</v>
      </c>
      <c r="M7513">
        <v>18259</v>
      </c>
      <c r="N7513">
        <v>83000000</v>
      </c>
    </row>
    <row r="7514" spans="1:14" x14ac:dyDescent="0.3">
      <c r="A7514" t="s">
        <v>9755</v>
      </c>
      <c r="B7514" t="s">
        <v>2206</v>
      </c>
      <c r="C7514" t="s">
        <v>2207</v>
      </c>
      <c r="D7514" t="s">
        <v>2263</v>
      </c>
      <c r="E7514" s="17">
        <v>44508</v>
      </c>
      <c r="F7514">
        <v>4424</v>
      </c>
      <c r="G7514">
        <v>196</v>
      </c>
      <c r="H7514">
        <v>4639</v>
      </c>
      <c r="I7514">
        <v>964840</v>
      </c>
      <c r="J7514">
        <v>47338</v>
      </c>
      <c r="K7514">
        <v>757421</v>
      </c>
      <c r="L7514">
        <v>48664</v>
      </c>
      <c r="M7514">
        <v>8879</v>
      </c>
      <c r="N7514">
        <v>68000000</v>
      </c>
    </row>
    <row r="7515" spans="1:14" x14ac:dyDescent="0.3">
      <c r="A7515" t="s">
        <v>9756</v>
      </c>
      <c r="B7515" t="s">
        <v>2206</v>
      </c>
      <c r="C7515" t="s">
        <v>2232</v>
      </c>
      <c r="D7515" t="s">
        <v>2326</v>
      </c>
      <c r="E7515" s="17">
        <v>44001</v>
      </c>
      <c r="F7515">
        <v>3306</v>
      </c>
      <c r="G7515">
        <v>163</v>
      </c>
      <c r="H7515">
        <v>1103</v>
      </c>
      <c r="I7515">
        <v>968146</v>
      </c>
      <c r="J7515">
        <v>47501</v>
      </c>
      <c r="K7515">
        <v>758524</v>
      </c>
      <c r="L7515">
        <v>19836</v>
      </c>
      <c r="M7515">
        <v>6116</v>
      </c>
      <c r="N7515">
        <v>68000000</v>
      </c>
    </row>
    <row r="7516" spans="1:14" x14ac:dyDescent="0.3">
      <c r="A7516" t="s">
        <v>9757</v>
      </c>
      <c r="B7516" t="s">
        <v>2211</v>
      </c>
      <c r="C7516" t="s">
        <v>2241</v>
      </c>
      <c r="D7516" t="s">
        <v>2261</v>
      </c>
      <c r="E7516" s="17">
        <v>44405</v>
      </c>
      <c r="F7516">
        <v>4146</v>
      </c>
      <c r="G7516">
        <v>124</v>
      </c>
      <c r="H7516">
        <v>2683</v>
      </c>
      <c r="I7516">
        <v>972292</v>
      </c>
      <c r="J7516">
        <v>47625</v>
      </c>
      <c r="K7516">
        <v>761207</v>
      </c>
      <c r="L7516">
        <v>62190</v>
      </c>
      <c r="M7516">
        <v>4888</v>
      </c>
      <c r="N7516">
        <v>331000000</v>
      </c>
    </row>
    <row r="7517" spans="1:14" x14ac:dyDescent="0.3">
      <c r="A7517" t="s">
        <v>9758</v>
      </c>
      <c r="B7517" t="s">
        <v>2187</v>
      </c>
      <c r="C7517" t="s">
        <v>2255</v>
      </c>
      <c r="D7517" t="s">
        <v>2255</v>
      </c>
      <c r="E7517" s="17">
        <v>43977</v>
      </c>
      <c r="F7517">
        <v>1701</v>
      </c>
      <c r="G7517">
        <v>53</v>
      </c>
      <c r="H7517">
        <v>4944</v>
      </c>
      <c r="I7517">
        <v>973993</v>
      </c>
      <c r="J7517">
        <v>47678</v>
      </c>
      <c r="K7517">
        <v>766151</v>
      </c>
      <c r="L7517">
        <v>13608</v>
      </c>
      <c r="M7517">
        <v>1219</v>
      </c>
      <c r="N7517">
        <v>83000000</v>
      </c>
    </row>
    <row r="7518" spans="1:14" x14ac:dyDescent="0.3">
      <c r="A7518" t="s">
        <v>9759</v>
      </c>
      <c r="B7518" t="s">
        <v>2190</v>
      </c>
      <c r="C7518" t="s">
        <v>2191</v>
      </c>
      <c r="D7518" t="s">
        <v>2285</v>
      </c>
      <c r="E7518" s="17">
        <v>44314</v>
      </c>
      <c r="F7518">
        <v>3814</v>
      </c>
      <c r="G7518">
        <v>174</v>
      </c>
      <c r="H7518">
        <v>395</v>
      </c>
      <c r="I7518">
        <v>977807</v>
      </c>
      <c r="J7518">
        <v>47852</v>
      </c>
      <c r="K7518">
        <v>766546</v>
      </c>
      <c r="L7518">
        <v>22884</v>
      </c>
      <c r="M7518">
        <v>4187</v>
      </c>
      <c r="N7518">
        <v>213000000</v>
      </c>
    </row>
    <row r="7519" spans="1:14" x14ac:dyDescent="0.3">
      <c r="A7519" t="s">
        <v>9760</v>
      </c>
      <c r="B7519" t="s">
        <v>2194</v>
      </c>
      <c r="C7519" t="s">
        <v>27</v>
      </c>
      <c r="D7519" t="s">
        <v>27</v>
      </c>
      <c r="E7519" s="17">
        <v>44136</v>
      </c>
      <c r="F7519">
        <v>220</v>
      </c>
      <c r="G7519">
        <v>55</v>
      </c>
      <c r="H7519">
        <v>2939</v>
      </c>
      <c r="I7519">
        <v>978027</v>
      </c>
      <c r="J7519">
        <v>47907</v>
      </c>
      <c r="K7519">
        <v>769485</v>
      </c>
      <c r="L7519">
        <v>3080</v>
      </c>
      <c r="M7519">
        <v>14988</v>
      </c>
      <c r="N7519">
        <v>1380000000</v>
      </c>
    </row>
    <row r="7520" spans="1:14" x14ac:dyDescent="0.3">
      <c r="A7520" t="s">
        <v>9761</v>
      </c>
      <c r="B7520" t="s">
        <v>2190</v>
      </c>
      <c r="C7520" t="s">
        <v>2252</v>
      </c>
      <c r="D7520" t="s">
        <v>2253</v>
      </c>
      <c r="E7520" s="17">
        <v>44503</v>
      </c>
      <c r="F7520">
        <v>2830</v>
      </c>
      <c r="G7520">
        <v>9</v>
      </c>
      <c r="H7520">
        <v>4484</v>
      </c>
      <c r="I7520">
        <v>980857</v>
      </c>
      <c r="J7520">
        <v>47916</v>
      </c>
      <c r="K7520">
        <v>773969</v>
      </c>
      <c r="L7520">
        <v>33960</v>
      </c>
      <c r="M7520">
        <v>14596</v>
      </c>
      <c r="N7520">
        <v>213000000</v>
      </c>
    </row>
    <row r="7521" spans="1:14" x14ac:dyDescent="0.3">
      <c r="A7521" t="s">
        <v>9762</v>
      </c>
      <c r="B7521" t="s">
        <v>2190</v>
      </c>
      <c r="C7521" t="s">
        <v>2269</v>
      </c>
      <c r="D7521" t="s">
        <v>2288</v>
      </c>
      <c r="E7521" s="17">
        <v>44483</v>
      </c>
      <c r="F7521">
        <v>2643</v>
      </c>
      <c r="G7521">
        <v>132</v>
      </c>
      <c r="H7521">
        <v>3331</v>
      </c>
      <c r="I7521">
        <v>983500</v>
      </c>
      <c r="J7521">
        <v>48048</v>
      </c>
      <c r="K7521">
        <v>777300</v>
      </c>
      <c r="L7521">
        <v>18501</v>
      </c>
      <c r="M7521">
        <v>10478</v>
      </c>
      <c r="N7521">
        <v>213000000</v>
      </c>
    </row>
    <row r="7522" spans="1:14" x14ac:dyDescent="0.3">
      <c r="A7522" t="s">
        <v>9763</v>
      </c>
      <c r="B7522" t="s">
        <v>2187</v>
      </c>
      <c r="C7522" t="s">
        <v>2338</v>
      </c>
      <c r="D7522" t="s">
        <v>2339</v>
      </c>
      <c r="E7522" s="17">
        <v>44439</v>
      </c>
      <c r="F7522">
        <v>3880</v>
      </c>
      <c r="G7522">
        <v>141</v>
      </c>
      <c r="H7522">
        <v>1534</v>
      </c>
      <c r="I7522">
        <v>987380</v>
      </c>
      <c r="J7522">
        <v>48189</v>
      </c>
      <c r="K7522">
        <v>778834</v>
      </c>
      <c r="L7522">
        <v>34920</v>
      </c>
      <c r="M7522">
        <v>17478</v>
      </c>
      <c r="N7522">
        <v>83000000</v>
      </c>
    </row>
    <row r="7523" spans="1:14" x14ac:dyDescent="0.3">
      <c r="A7523" t="s">
        <v>9764</v>
      </c>
      <c r="B7523" t="s">
        <v>2206</v>
      </c>
      <c r="C7523" t="s">
        <v>2257</v>
      </c>
      <c r="D7523" t="s">
        <v>2258</v>
      </c>
      <c r="E7523" s="17">
        <v>44276</v>
      </c>
      <c r="F7523">
        <v>4317</v>
      </c>
      <c r="G7523">
        <v>151</v>
      </c>
      <c r="H7523">
        <v>44</v>
      </c>
      <c r="I7523">
        <v>991697</v>
      </c>
      <c r="J7523">
        <v>48340</v>
      </c>
      <c r="K7523">
        <v>778878</v>
      </c>
      <c r="L7523">
        <v>64755</v>
      </c>
      <c r="M7523">
        <v>7866</v>
      </c>
      <c r="N7523">
        <v>68000000</v>
      </c>
    </row>
    <row r="7524" spans="1:14" x14ac:dyDescent="0.3">
      <c r="A7524" t="s">
        <v>9765</v>
      </c>
      <c r="B7524" t="s">
        <v>2190</v>
      </c>
      <c r="C7524" t="s">
        <v>2269</v>
      </c>
      <c r="D7524" t="s">
        <v>2288</v>
      </c>
      <c r="E7524" s="17">
        <v>44051</v>
      </c>
      <c r="F7524">
        <v>3781</v>
      </c>
      <c r="G7524">
        <v>190</v>
      </c>
      <c r="H7524">
        <v>1979</v>
      </c>
      <c r="I7524">
        <v>995478</v>
      </c>
      <c r="J7524">
        <v>48530</v>
      </c>
      <c r="K7524">
        <v>780857</v>
      </c>
      <c r="L7524">
        <v>30248</v>
      </c>
      <c r="M7524">
        <v>11810</v>
      </c>
      <c r="N7524">
        <v>213000000</v>
      </c>
    </row>
    <row r="7525" spans="1:14" x14ac:dyDescent="0.3">
      <c r="A7525" t="s">
        <v>9766</v>
      </c>
      <c r="B7525" t="s">
        <v>2206</v>
      </c>
      <c r="C7525" t="s">
        <v>2257</v>
      </c>
      <c r="D7525" t="s">
        <v>2290</v>
      </c>
      <c r="E7525" s="17">
        <v>44385</v>
      </c>
      <c r="F7525">
        <v>1958</v>
      </c>
      <c r="G7525">
        <v>27</v>
      </c>
      <c r="H7525">
        <v>1864</v>
      </c>
      <c r="I7525">
        <v>997436</v>
      </c>
      <c r="J7525">
        <v>48557</v>
      </c>
      <c r="K7525">
        <v>782721</v>
      </c>
      <c r="L7525">
        <v>37202</v>
      </c>
      <c r="M7525">
        <v>12943</v>
      </c>
      <c r="N7525">
        <v>68000000</v>
      </c>
    </row>
    <row r="7526" spans="1:14" x14ac:dyDescent="0.3">
      <c r="A7526" t="s">
        <v>9767</v>
      </c>
      <c r="B7526" t="s">
        <v>2187</v>
      </c>
      <c r="C7526" t="s">
        <v>2255</v>
      </c>
      <c r="D7526" t="s">
        <v>2255</v>
      </c>
      <c r="E7526" s="17">
        <v>44208</v>
      </c>
      <c r="F7526">
        <v>1296</v>
      </c>
      <c r="G7526">
        <v>20</v>
      </c>
      <c r="H7526">
        <v>1807</v>
      </c>
      <c r="I7526">
        <v>998732</v>
      </c>
      <c r="J7526">
        <v>48577</v>
      </c>
      <c r="K7526">
        <v>784528</v>
      </c>
      <c r="L7526">
        <v>11664</v>
      </c>
      <c r="M7526">
        <v>12595</v>
      </c>
      <c r="N7526">
        <v>83000000</v>
      </c>
    </row>
    <row r="7527" spans="1:14" x14ac:dyDescent="0.3">
      <c r="A7527" t="s">
        <v>9768</v>
      </c>
      <c r="B7527" t="s">
        <v>2187</v>
      </c>
      <c r="C7527" t="s">
        <v>2188</v>
      </c>
      <c r="D7527" t="s">
        <v>2188</v>
      </c>
      <c r="E7527" s="17">
        <v>44450</v>
      </c>
      <c r="F7527">
        <v>1032</v>
      </c>
      <c r="G7527">
        <v>75</v>
      </c>
      <c r="H7527">
        <v>2274</v>
      </c>
      <c r="I7527">
        <v>999764</v>
      </c>
      <c r="J7527">
        <v>48652</v>
      </c>
      <c r="K7527">
        <v>786802</v>
      </c>
      <c r="L7527">
        <v>8256</v>
      </c>
      <c r="M7527">
        <v>19098</v>
      </c>
      <c r="N7527">
        <v>83000000</v>
      </c>
    </row>
    <row r="7528" spans="1:14" x14ac:dyDescent="0.3">
      <c r="A7528" t="s">
        <v>9769</v>
      </c>
      <c r="B7528" t="s">
        <v>2211</v>
      </c>
      <c r="C7528" t="s">
        <v>2237</v>
      </c>
      <c r="D7528" t="s">
        <v>2250</v>
      </c>
      <c r="E7528" s="17">
        <v>44096</v>
      </c>
      <c r="F7528">
        <v>4322</v>
      </c>
      <c r="G7528">
        <v>19</v>
      </c>
      <c r="H7528">
        <v>4444</v>
      </c>
      <c r="I7528">
        <v>4086</v>
      </c>
      <c r="J7528">
        <v>48671</v>
      </c>
      <c r="K7528">
        <v>791246</v>
      </c>
      <c r="L7528">
        <v>51864</v>
      </c>
      <c r="M7528">
        <v>7566</v>
      </c>
      <c r="N7528">
        <v>331000000</v>
      </c>
    </row>
    <row r="7529" spans="1:14" x14ac:dyDescent="0.3">
      <c r="A7529" t="s">
        <v>9770</v>
      </c>
      <c r="B7529" t="s">
        <v>2194</v>
      </c>
      <c r="C7529" t="s">
        <v>27</v>
      </c>
      <c r="D7529" t="s">
        <v>27</v>
      </c>
      <c r="E7529" s="17">
        <v>43925</v>
      </c>
      <c r="F7529">
        <v>2605</v>
      </c>
      <c r="G7529">
        <v>189</v>
      </c>
      <c r="H7529">
        <v>2160</v>
      </c>
      <c r="I7529">
        <v>6691</v>
      </c>
      <c r="J7529">
        <v>48860</v>
      </c>
      <c r="K7529">
        <v>793406</v>
      </c>
      <c r="L7529">
        <v>26050</v>
      </c>
      <c r="M7529">
        <v>7145</v>
      </c>
      <c r="N7529">
        <v>1380000000</v>
      </c>
    </row>
    <row r="7530" spans="1:14" x14ac:dyDescent="0.3">
      <c r="A7530" t="s">
        <v>9771</v>
      </c>
      <c r="B7530" t="s">
        <v>2187</v>
      </c>
      <c r="C7530" t="s">
        <v>2188</v>
      </c>
      <c r="D7530" t="s">
        <v>2188</v>
      </c>
      <c r="E7530" s="17">
        <v>44092</v>
      </c>
      <c r="F7530">
        <v>3183</v>
      </c>
      <c r="G7530">
        <v>114</v>
      </c>
      <c r="H7530">
        <v>3101</v>
      </c>
      <c r="I7530">
        <v>9874</v>
      </c>
      <c r="J7530">
        <v>48974</v>
      </c>
      <c r="K7530">
        <v>796507</v>
      </c>
      <c r="L7530">
        <v>57294</v>
      </c>
      <c r="M7530">
        <v>9318</v>
      </c>
      <c r="N7530">
        <v>83000000</v>
      </c>
    </row>
    <row r="7531" spans="1:14" x14ac:dyDescent="0.3">
      <c r="A7531" t="s">
        <v>9772</v>
      </c>
      <c r="B7531" t="s">
        <v>2187</v>
      </c>
      <c r="C7531" t="s">
        <v>2188</v>
      </c>
      <c r="D7531" t="s">
        <v>2188</v>
      </c>
      <c r="E7531" s="17">
        <v>43901</v>
      </c>
      <c r="F7531">
        <v>4950</v>
      </c>
      <c r="G7531">
        <v>95</v>
      </c>
      <c r="H7531">
        <v>2323</v>
      </c>
      <c r="I7531">
        <v>14824</v>
      </c>
      <c r="J7531">
        <v>49069</v>
      </c>
      <c r="K7531">
        <v>798830</v>
      </c>
      <c r="L7531">
        <v>94050</v>
      </c>
      <c r="M7531">
        <v>4375</v>
      </c>
      <c r="N7531">
        <v>83000000</v>
      </c>
    </row>
    <row r="7532" spans="1:14" x14ac:dyDescent="0.3">
      <c r="A7532" t="s">
        <v>9773</v>
      </c>
      <c r="B7532" t="s">
        <v>2206</v>
      </c>
      <c r="C7532" t="s">
        <v>2207</v>
      </c>
      <c r="D7532" t="s">
        <v>2208</v>
      </c>
      <c r="E7532" s="17">
        <v>44049</v>
      </c>
      <c r="F7532">
        <v>3228</v>
      </c>
      <c r="G7532">
        <v>50</v>
      </c>
      <c r="H7532">
        <v>3433</v>
      </c>
      <c r="I7532">
        <v>18052</v>
      </c>
      <c r="J7532">
        <v>49119</v>
      </c>
      <c r="K7532">
        <v>802263</v>
      </c>
      <c r="L7532">
        <v>54876</v>
      </c>
      <c r="M7532">
        <v>10838</v>
      </c>
      <c r="N7532">
        <v>68000000</v>
      </c>
    </row>
    <row r="7533" spans="1:14" x14ac:dyDescent="0.3">
      <c r="A7533" t="s">
        <v>9774</v>
      </c>
      <c r="B7533" t="s">
        <v>2187</v>
      </c>
      <c r="C7533" t="s">
        <v>2255</v>
      </c>
      <c r="D7533" t="s">
        <v>2255</v>
      </c>
      <c r="E7533" s="17">
        <v>44363</v>
      </c>
      <c r="F7533">
        <v>1475</v>
      </c>
      <c r="G7533">
        <v>101</v>
      </c>
      <c r="H7533">
        <v>4821</v>
      </c>
      <c r="I7533">
        <v>19527</v>
      </c>
      <c r="J7533">
        <v>49220</v>
      </c>
      <c r="K7533">
        <v>807084</v>
      </c>
      <c r="L7533">
        <v>7375</v>
      </c>
      <c r="M7533">
        <v>6276</v>
      </c>
      <c r="N7533">
        <v>83000000</v>
      </c>
    </row>
    <row r="7534" spans="1:14" x14ac:dyDescent="0.3">
      <c r="A7534" t="s">
        <v>9775</v>
      </c>
      <c r="B7534" t="s">
        <v>2190</v>
      </c>
      <c r="C7534" t="s">
        <v>2252</v>
      </c>
      <c r="D7534" t="s">
        <v>2253</v>
      </c>
      <c r="E7534" s="17">
        <v>43922</v>
      </c>
      <c r="F7534">
        <v>2365</v>
      </c>
      <c r="G7534">
        <v>39</v>
      </c>
      <c r="H7534">
        <v>3507</v>
      </c>
      <c r="I7534">
        <v>21892</v>
      </c>
      <c r="J7534">
        <v>49259</v>
      </c>
      <c r="K7534">
        <v>810591</v>
      </c>
      <c r="L7534">
        <v>21285</v>
      </c>
      <c r="M7534">
        <v>6229</v>
      </c>
      <c r="N7534">
        <v>213000000</v>
      </c>
    </row>
    <row r="7535" spans="1:14" x14ac:dyDescent="0.3">
      <c r="A7535" t="s">
        <v>9776</v>
      </c>
      <c r="B7535" t="s">
        <v>2211</v>
      </c>
      <c r="C7535" t="s">
        <v>2245</v>
      </c>
      <c r="D7535" t="s">
        <v>2246</v>
      </c>
      <c r="E7535" s="17">
        <v>43957</v>
      </c>
      <c r="F7535">
        <v>2407</v>
      </c>
      <c r="G7535">
        <v>84</v>
      </c>
      <c r="H7535">
        <v>803</v>
      </c>
      <c r="I7535">
        <v>24299</v>
      </c>
      <c r="J7535">
        <v>49343</v>
      </c>
      <c r="K7535">
        <v>811394</v>
      </c>
      <c r="L7535">
        <v>12035</v>
      </c>
      <c r="M7535">
        <v>12892</v>
      </c>
      <c r="N7535">
        <v>331000000</v>
      </c>
    </row>
    <row r="7536" spans="1:14" x14ac:dyDescent="0.3">
      <c r="A7536" t="s">
        <v>9777</v>
      </c>
      <c r="B7536" t="s">
        <v>2211</v>
      </c>
      <c r="C7536" t="s">
        <v>2245</v>
      </c>
      <c r="D7536" t="s">
        <v>2308</v>
      </c>
      <c r="E7536" s="17">
        <v>43910</v>
      </c>
      <c r="F7536">
        <v>935</v>
      </c>
      <c r="G7536">
        <v>80</v>
      </c>
      <c r="H7536">
        <v>2069</v>
      </c>
      <c r="I7536">
        <v>25234</v>
      </c>
      <c r="J7536">
        <v>49423</v>
      </c>
      <c r="K7536">
        <v>813463</v>
      </c>
      <c r="L7536">
        <v>14960</v>
      </c>
      <c r="M7536">
        <v>1204</v>
      </c>
      <c r="N7536">
        <v>331000000</v>
      </c>
    </row>
    <row r="7537" spans="1:14" x14ac:dyDescent="0.3">
      <c r="A7537" t="s">
        <v>9778</v>
      </c>
      <c r="B7537" t="s">
        <v>2190</v>
      </c>
      <c r="C7537" t="s">
        <v>2269</v>
      </c>
      <c r="D7537" t="s">
        <v>2270</v>
      </c>
      <c r="E7537" s="17">
        <v>44068</v>
      </c>
      <c r="F7537">
        <v>2967</v>
      </c>
      <c r="G7537">
        <v>192</v>
      </c>
      <c r="H7537">
        <v>4480</v>
      </c>
      <c r="I7537">
        <v>28201</v>
      </c>
      <c r="J7537">
        <v>49615</v>
      </c>
      <c r="K7537">
        <v>817943</v>
      </c>
      <c r="L7537">
        <v>20769</v>
      </c>
      <c r="M7537">
        <v>13982</v>
      </c>
      <c r="N7537">
        <v>213000000</v>
      </c>
    </row>
    <row r="7538" spans="1:14" x14ac:dyDescent="0.3">
      <c r="A7538" t="s">
        <v>9779</v>
      </c>
      <c r="B7538" t="s">
        <v>2187</v>
      </c>
      <c r="C7538" t="s">
        <v>2188</v>
      </c>
      <c r="D7538" t="s">
        <v>2188</v>
      </c>
      <c r="E7538" s="17">
        <v>44202</v>
      </c>
      <c r="F7538">
        <v>2949</v>
      </c>
      <c r="G7538">
        <v>114</v>
      </c>
      <c r="H7538">
        <v>490</v>
      </c>
      <c r="I7538">
        <v>31150</v>
      </c>
      <c r="J7538">
        <v>49729</v>
      </c>
      <c r="K7538">
        <v>818433</v>
      </c>
      <c r="L7538">
        <v>47184</v>
      </c>
      <c r="M7538">
        <v>1529</v>
      </c>
      <c r="N7538">
        <v>83000000</v>
      </c>
    </row>
    <row r="7539" spans="1:14" x14ac:dyDescent="0.3">
      <c r="A7539" t="s">
        <v>9780</v>
      </c>
      <c r="B7539" t="s">
        <v>2194</v>
      </c>
      <c r="C7539" t="s">
        <v>2204</v>
      </c>
      <c r="D7539" t="s">
        <v>2235</v>
      </c>
      <c r="E7539" s="17">
        <v>44316</v>
      </c>
      <c r="F7539">
        <v>2245</v>
      </c>
      <c r="G7539">
        <v>107</v>
      </c>
      <c r="H7539">
        <v>1479</v>
      </c>
      <c r="I7539">
        <v>33395</v>
      </c>
      <c r="J7539">
        <v>49836</v>
      </c>
      <c r="K7539">
        <v>819912</v>
      </c>
      <c r="L7539">
        <v>33675</v>
      </c>
      <c r="M7539">
        <v>14369</v>
      </c>
      <c r="N7539">
        <v>1380000000</v>
      </c>
    </row>
    <row r="7540" spans="1:14" x14ac:dyDescent="0.3">
      <c r="A7540" t="s">
        <v>9781</v>
      </c>
      <c r="B7540" t="s">
        <v>2187</v>
      </c>
      <c r="C7540" t="s">
        <v>2188</v>
      </c>
      <c r="D7540" t="s">
        <v>2188</v>
      </c>
      <c r="E7540" s="17">
        <v>44524</v>
      </c>
      <c r="F7540">
        <v>2637</v>
      </c>
      <c r="G7540">
        <v>155</v>
      </c>
      <c r="H7540">
        <v>2935</v>
      </c>
      <c r="I7540">
        <v>36032</v>
      </c>
      <c r="J7540">
        <v>49991</v>
      </c>
      <c r="K7540">
        <v>822847</v>
      </c>
      <c r="L7540">
        <v>26370</v>
      </c>
      <c r="M7540">
        <v>4573</v>
      </c>
      <c r="N7540">
        <v>83000000</v>
      </c>
    </row>
    <row r="7541" spans="1:14" x14ac:dyDescent="0.3">
      <c r="A7541" t="s">
        <v>9782</v>
      </c>
      <c r="B7541" t="s">
        <v>2211</v>
      </c>
      <c r="C7541" t="s">
        <v>2245</v>
      </c>
      <c r="D7541" t="s">
        <v>2308</v>
      </c>
      <c r="E7541" s="17">
        <v>43855</v>
      </c>
      <c r="F7541">
        <v>4337</v>
      </c>
      <c r="G7541">
        <v>181</v>
      </c>
      <c r="H7541">
        <v>1703</v>
      </c>
      <c r="I7541">
        <v>40369</v>
      </c>
      <c r="J7541">
        <v>172</v>
      </c>
      <c r="K7541">
        <v>824550</v>
      </c>
      <c r="L7541">
        <v>56381</v>
      </c>
      <c r="M7541">
        <v>1746</v>
      </c>
      <c r="N7541">
        <v>331000000</v>
      </c>
    </row>
    <row r="7542" spans="1:14" x14ac:dyDescent="0.3">
      <c r="A7542" t="s">
        <v>9783</v>
      </c>
      <c r="B7542" t="s">
        <v>2194</v>
      </c>
      <c r="C7542" t="s">
        <v>27</v>
      </c>
      <c r="D7542" t="s">
        <v>27</v>
      </c>
      <c r="E7542" s="17">
        <v>43986</v>
      </c>
      <c r="F7542">
        <v>3950</v>
      </c>
      <c r="G7542">
        <v>1</v>
      </c>
      <c r="H7542">
        <v>4316</v>
      </c>
      <c r="I7542">
        <v>44319</v>
      </c>
      <c r="J7542">
        <v>173</v>
      </c>
      <c r="K7542">
        <v>828866</v>
      </c>
      <c r="L7542">
        <v>27650</v>
      </c>
      <c r="M7542">
        <v>16849</v>
      </c>
      <c r="N7542">
        <v>1380000000</v>
      </c>
    </row>
    <row r="7543" spans="1:14" x14ac:dyDescent="0.3">
      <c r="A7543" t="s">
        <v>9784</v>
      </c>
      <c r="B7543" t="s">
        <v>2206</v>
      </c>
      <c r="C7543" t="s">
        <v>2224</v>
      </c>
      <c r="D7543" t="s">
        <v>2225</v>
      </c>
      <c r="E7543" s="17">
        <v>44347</v>
      </c>
      <c r="F7543">
        <v>2658</v>
      </c>
      <c r="G7543">
        <v>13</v>
      </c>
      <c r="H7543">
        <v>3665</v>
      </c>
      <c r="I7543">
        <v>46977</v>
      </c>
      <c r="J7543">
        <v>186</v>
      </c>
      <c r="K7543">
        <v>832531</v>
      </c>
      <c r="L7543">
        <v>42528</v>
      </c>
      <c r="M7543">
        <v>18816</v>
      </c>
      <c r="N7543">
        <v>68000000</v>
      </c>
    </row>
    <row r="7544" spans="1:14" x14ac:dyDescent="0.3">
      <c r="A7544" t="s">
        <v>9785</v>
      </c>
      <c r="B7544" t="s">
        <v>2206</v>
      </c>
      <c r="C7544" t="s">
        <v>2224</v>
      </c>
      <c r="D7544" t="s">
        <v>2225</v>
      </c>
      <c r="E7544" s="17">
        <v>44462</v>
      </c>
      <c r="F7544">
        <v>1814</v>
      </c>
      <c r="G7544">
        <v>13</v>
      </c>
      <c r="H7544">
        <v>2012</v>
      </c>
      <c r="I7544">
        <v>48791</v>
      </c>
      <c r="J7544">
        <v>199</v>
      </c>
      <c r="K7544">
        <v>834543</v>
      </c>
      <c r="L7544">
        <v>29024</v>
      </c>
      <c r="M7544">
        <v>19577</v>
      </c>
      <c r="N7544">
        <v>68000000</v>
      </c>
    </row>
    <row r="7545" spans="1:14" x14ac:dyDescent="0.3">
      <c r="A7545" t="s">
        <v>9786</v>
      </c>
      <c r="B7545" t="s">
        <v>2187</v>
      </c>
      <c r="C7545" t="s">
        <v>2188</v>
      </c>
      <c r="D7545" t="s">
        <v>2188</v>
      </c>
      <c r="E7545" s="17">
        <v>44360</v>
      </c>
      <c r="F7545">
        <v>3283</v>
      </c>
      <c r="G7545">
        <v>43</v>
      </c>
      <c r="H7545">
        <v>4686</v>
      </c>
      <c r="I7545">
        <v>52074</v>
      </c>
      <c r="J7545">
        <v>242</v>
      </c>
      <c r="K7545">
        <v>839229</v>
      </c>
      <c r="L7545">
        <v>52528</v>
      </c>
      <c r="M7545">
        <v>7375</v>
      </c>
      <c r="N7545">
        <v>83000000</v>
      </c>
    </row>
    <row r="7546" spans="1:14" x14ac:dyDescent="0.3">
      <c r="A7546" t="s">
        <v>9787</v>
      </c>
      <c r="B7546" t="s">
        <v>2187</v>
      </c>
      <c r="C7546" t="s">
        <v>2188</v>
      </c>
      <c r="D7546" t="s">
        <v>2188</v>
      </c>
      <c r="E7546" s="17">
        <v>44540</v>
      </c>
      <c r="F7546">
        <v>1296</v>
      </c>
      <c r="G7546">
        <v>39</v>
      </c>
      <c r="H7546">
        <v>4908</v>
      </c>
      <c r="I7546">
        <v>53370</v>
      </c>
      <c r="J7546">
        <v>281</v>
      </c>
      <c r="K7546">
        <v>844137</v>
      </c>
      <c r="L7546">
        <v>24624</v>
      </c>
      <c r="M7546">
        <v>11768</v>
      </c>
      <c r="N7546">
        <v>83000000</v>
      </c>
    </row>
    <row r="7547" spans="1:14" x14ac:dyDescent="0.3">
      <c r="A7547" t="s">
        <v>9788</v>
      </c>
      <c r="B7547" t="s">
        <v>2194</v>
      </c>
      <c r="C7547" t="s">
        <v>2204</v>
      </c>
      <c r="D7547" t="s">
        <v>25</v>
      </c>
      <c r="E7547" s="17">
        <v>43887</v>
      </c>
      <c r="F7547">
        <v>3155</v>
      </c>
      <c r="G7547">
        <v>33</v>
      </c>
      <c r="H7547">
        <v>3230</v>
      </c>
      <c r="I7547">
        <v>56525</v>
      </c>
      <c r="J7547">
        <v>314</v>
      </c>
      <c r="K7547">
        <v>847367</v>
      </c>
      <c r="L7547">
        <v>53635</v>
      </c>
      <c r="M7547">
        <v>11967</v>
      </c>
      <c r="N7547">
        <v>1380000000</v>
      </c>
    </row>
    <row r="7548" spans="1:14" x14ac:dyDescent="0.3">
      <c r="A7548" t="s">
        <v>9789</v>
      </c>
      <c r="B7548" t="s">
        <v>2194</v>
      </c>
      <c r="C7548" t="s">
        <v>27</v>
      </c>
      <c r="D7548" t="s">
        <v>27</v>
      </c>
      <c r="E7548" s="17">
        <v>44435</v>
      </c>
      <c r="F7548">
        <v>1647</v>
      </c>
      <c r="G7548">
        <v>64</v>
      </c>
      <c r="H7548">
        <v>142</v>
      </c>
      <c r="I7548">
        <v>58172</v>
      </c>
      <c r="J7548">
        <v>378</v>
      </c>
      <c r="K7548">
        <v>847509</v>
      </c>
      <c r="L7548">
        <v>13176</v>
      </c>
      <c r="M7548">
        <v>18343</v>
      </c>
      <c r="N7548">
        <v>1380000000</v>
      </c>
    </row>
    <row r="7549" spans="1:14" x14ac:dyDescent="0.3">
      <c r="A7549" t="s">
        <v>9790</v>
      </c>
      <c r="B7549" t="s">
        <v>2187</v>
      </c>
      <c r="C7549" t="s">
        <v>2188</v>
      </c>
      <c r="D7549" t="s">
        <v>2188</v>
      </c>
      <c r="E7549" s="17">
        <v>43849</v>
      </c>
      <c r="F7549">
        <v>359</v>
      </c>
      <c r="G7549">
        <v>17</v>
      </c>
      <c r="H7549">
        <v>1849</v>
      </c>
      <c r="I7549">
        <v>58531</v>
      </c>
      <c r="J7549">
        <v>395</v>
      </c>
      <c r="K7549">
        <v>849358</v>
      </c>
      <c r="L7549">
        <v>6103</v>
      </c>
      <c r="M7549">
        <v>10613</v>
      </c>
      <c r="N7549">
        <v>83000000</v>
      </c>
    </row>
    <row r="7550" spans="1:14" x14ac:dyDescent="0.3">
      <c r="A7550" t="s">
        <v>9791</v>
      </c>
      <c r="B7550" t="s">
        <v>2211</v>
      </c>
      <c r="C7550" t="s">
        <v>2212</v>
      </c>
      <c r="D7550" t="s">
        <v>2213</v>
      </c>
      <c r="E7550" s="17">
        <v>44214</v>
      </c>
      <c r="F7550">
        <v>3452</v>
      </c>
      <c r="G7550">
        <v>111</v>
      </c>
      <c r="H7550">
        <v>4020</v>
      </c>
      <c r="I7550">
        <v>61983</v>
      </c>
      <c r="J7550">
        <v>506</v>
      </c>
      <c r="K7550">
        <v>853378</v>
      </c>
      <c r="L7550">
        <v>48328</v>
      </c>
      <c r="M7550">
        <v>3594</v>
      </c>
      <c r="N7550">
        <v>331000000</v>
      </c>
    </row>
    <row r="7551" spans="1:14" x14ac:dyDescent="0.3">
      <c r="A7551" t="s">
        <v>9792</v>
      </c>
      <c r="B7551" t="s">
        <v>2206</v>
      </c>
      <c r="C7551" t="s">
        <v>2207</v>
      </c>
      <c r="D7551" t="s">
        <v>2263</v>
      </c>
      <c r="E7551" s="17">
        <v>44023</v>
      </c>
      <c r="F7551">
        <v>3611</v>
      </c>
      <c r="G7551">
        <v>33</v>
      </c>
      <c r="H7551">
        <v>44</v>
      </c>
      <c r="I7551">
        <v>65594</v>
      </c>
      <c r="J7551">
        <v>539</v>
      </c>
      <c r="K7551">
        <v>853422</v>
      </c>
      <c r="L7551">
        <v>18055</v>
      </c>
      <c r="M7551">
        <v>16623</v>
      </c>
      <c r="N7551">
        <v>68000000</v>
      </c>
    </row>
    <row r="7552" spans="1:14" x14ac:dyDescent="0.3">
      <c r="A7552" t="s">
        <v>9793</v>
      </c>
      <c r="B7552" t="s">
        <v>2194</v>
      </c>
      <c r="C7552" t="s">
        <v>27</v>
      </c>
      <c r="D7552" t="s">
        <v>27</v>
      </c>
      <c r="E7552" s="17">
        <v>44067</v>
      </c>
      <c r="F7552">
        <v>1164</v>
      </c>
      <c r="G7552">
        <v>86</v>
      </c>
      <c r="H7552">
        <v>450</v>
      </c>
      <c r="I7552">
        <v>66758</v>
      </c>
      <c r="J7552">
        <v>625</v>
      </c>
      <c r="K7552">
        <v>853872</v>
      </c>
      <c r="L7552">
        <v>16296</v>
      </c>
      <c r="M7552">
        <v>17203</v>
      </c>
      <c r="N7552">
        <v>1380000000</v>
      </c>
    </row>
    <row r="7553" spans="1:14" x14ac:dyDescent="0.3">
      <c r="A7553" t="s">
        <v>9794</v>
      </c>
      <c r="B7553" t="s">
        <v>2211</v>
      </c>
      <c r="C7553" t="s">
        <v>2241</v>
      </c>
      <c r="D7553" t="s">
        <v>2242</v>
      </c>
      <c r="E7553" s="17">
        <v>44217</v>
      </c>
      <c r="F7553">
        <v>3244</v>
      </c>
      <c r="G7553">
        <v>176</v>
      </c>
      <c r="H7553">
        <v>1259</v>
      </c>
      <c r="I7553">
        <v>70002</v>
      </c>
      <c r="J7553">
        <v>801</v>
      </c>
      <c r="K7553">
        <v>855131</v>
      </c>
      <c r="L7553">
        <v>19464</v>
      </c>
      <c r="M7553">
        <v>11487</v>
      </c>
      <c r="N7553">
        <v>331000000</v>
      </c>
    </row>
    <row r="7554" spans="1:14" x14ac:dyDescent="0.3">
      <c r="A7554" t="s">
        <v>9795</v>
      </c>
      <c r="B7554" t="s">
        <v>2187</v>
      </c>
      <c r="C7554" t="s">
        <v>2188</v>
      </c>
      <c r="D7554" t="s">
        <v>2188</v>
      </c>
      <c r="E7554" s="17">
        <v>44256</v>
      </c>
      <c r="F7554">
        <v>4025</v>
      </c>
      <c r="G7554">
        <v>79</v>
      </c>
      <c r="H7554">
        <v>1003</v>
      </c>
      <c r="I7554">
        <v>74027</v>
      </c>
      <c r="J7554">
        <v>880</v>
      </c>
      <c r="K7554">
        <v>856134</v>
      </c>
      <c r="L7554">
        <v>68425</v>
      </c>
      <c r="M7554">
        <v>10777</v>
      </c>
      <c r="N7554">
        <v>83000000</v>
      </c>
    </row>
    <row r="7555" spans="1:14" x14ac:dyDescent="0.3">
      <c r="A7555" t="s">
        <v>9796</v>
      </c>
      <c r="B7555" t="s">
        <v>2190</v>
      </c>
      <c r="C7555" t="s">
        <v>2198</v>
      </c>
      <c r="D7555" t="s">
        <v>2199</v>
      </c>
      <c r="E7555" s="17">
        <v>44107</v>
      </c>
      <c r="F7555">
        <v>3700</v>
      </c>
      <c r="G7555">
        <v>123</v>
      </c>
      <c r="H7555">
        <v>4777</v>
      </c>
      <c r="I7555">
        <v>77727</v>
      </c>
      <c r="J7555">
        <v>1003</v>
      </c>
      <c r="K7555">
        <v>860911</v>
      </c>
      <c r="L7555">
        <v>62900</v>
      </c>
      <c r="M7555">
        <v>17196</v>
      </c>
      <c r="N7555">
        <v>213000000</v>
      </c>
    </row>
    <row r="7556" spans="1:14" x14ac:dyDescent="0.3">
      <c r="A7556" t="s">
        <v>9797</v>
      </c>
      <c r="B7556" t="s">
        <v>2194</v>
      </c>
      <c r="C7556" t="s">
        <v>2221</v>
      </c>
      <c r="D7556" t="s">
        <v>2222</v>
      </c>
      <c r="E7556" s="17">
        <v>44057</v>
      </c>
      <c r="F7556">
        <v>502</v>
      </c>
      <c r="G7556">
        <v>182</v>
      </c>
      <c r="H7556">
        <v>3351</v>
      </c>
      <c r="I7556">
        <v>78229</v>
      </c>
      <c r="J7556">
        <v>1185</v>
      </c>
      <c r="K7556">
        <v>864262</v>
      </c>
      <c r="L7556">
        <v>5522</v>
      </c>
      <c r="M7556">
        <v>19391</v>
      </c>
      <c r="N7556">
        <v>1380000000</v>
      </c>
    </row>
    <row r="7557" spans="1:14" x14ac:dyDescent="0.3">
      <c r="A7557" t="s">
        <v>9798</v>
      </c>
      <c r="B7557" t="s">
        <v>2190</v>
      </c>
      <c r="C7557" t="s">
        <v>2198</v>
      </c>
      <c r="D7557" t="s">
        <v>2199</v>
      </c>
      <c r="E7557" s="17">
        <v>44382</v>
      </c>
      <c r="F7557">
        <v>4204</v>
      </c>
      <c r="G7557">
        <v>61</v>
      </c>
      <c r="H7557">
        <v>1996</v>
      </c>
      <c r="I7557">
        <v>82433</v>
      </c>
      <c r="J7557">
        <v>1246</v>
      </c>
      <c r="K7557">
        <v>866258</v>
      </c>
      <c r="L7557">
        <v>50448</v>
      </c>
      <c r="M7557">
        <v>1613</v>
      </c>
      <c r="N7557">
        <v>213000000</v>
      </c>
    </row>
    <row r="7558" spans="1:14" x14ac:dyDescent="0.3">
      <c r="A7558" t="s">
        <v>9799</v>
      </c>
      <c r="B7558" t="s">
        <v>2211</v>
      </c>
      <c r="C7558" t="s">
        <v>2212</v>
      </c>
      <c r="D7558" t="s">
        <v>2328</v>
      </c>
      <c r="E7558" s="17">
        <v>44153</v>
      </c>
      <c r="F7558">
        <v>4838</v>
      </c>
      <c r="G7558">
        <v>127</v>
      </c>
      <c r="H7558">
        <v>3674</v>
      </c>
      <c r="I7558">
        <v>87271</v>
      </c>
      <c r="J7558">
        <v>1373</v>
      </c>
      <c r="K7558">
        <v>869932</v>
      </c>
      <c r="L7558">
        <v>24190</v>
      </c>
      <c r="M7558">
        <v>5640</v>
      </c>
      <c r="N7558">
        <v>331000000</v>
      </c>
    </row>
    <row r="7559" spans="1:14" x14ac:dyDescent="0.3">
      <c r="A7559" t="s">
        <v>9800</v>
      </c>
      <c r="B7559" t="s">
        <v>2206</v>
      </c>
      <c r="C7559" t="s">
        <v>2207</v>
      </c>
      <c r="D7559" t="s">
        <v>2263</v>
      </c>
      <c r="E7559" s="17">
        <v>43983</v>
      </c>
      <c r="F7559">
        <v>1343</v>
      </c>
      <c r="G7559">
        <v>69</v>
      </c>
      <c r="H7559">
        <v>3488</v>
      </c>
      <c r="I7559">
        <v>88614</v>
      </c>
      <c r="J7559">
        <v>1442</v>
      </c>
      <c r="K7559">
        <v>873420</v>
      </c>
      <c r="L7559">
        <v>17459</v>
      </c>
      <c r="M7559">
        <v>15693</v>
      </c>
      <c r="N7559">
        <v>68000000</v>
      </c>
    </row>
    <row r="7560" spans="1:14" x14ac:dyDescent="0.3">
      <c r="A7560" t="s">
        <v>9801</v>
      </c>
      <c r="B7560" t="s">
        <v>2211</v>
      </c>
      <c r="C7560" t="s">
        <v>2245</v>
      </c>
      <c r="D7560" t="s">
        <v>2246</v>
      </c>
      <c r="E7560" s="17">
        <v>44469</v>
      </c>
      <c r="F7560">
        <v>3379</v>
      </c>
      <c r="G7560">
        <v>151</v>
      </c>
      <c r="H7560">
        <v>4888</v>
      </c>
      <c r="I7560">
        <v>91993</v>
      </c>
      <c r="J7560">
        <v>1593</v>
      </c>
      <c r="K7560">
        <v>878308</v>
      </c>
      <c r="L7560">
        <v>33790</v>
      </c>
      <c r="M7560">
        <v>13558</v>
      </c>
      <c r="N7560">
        <v>331000000</v>
      </c>
    </row>
    <row r="7561" spans="1:14" x14ac:dyDescent="0.3">
      <c r="A7561" t="s">
        <v>9802</v>
      </c>
      <c r="B7561" t="s">
        <v>2206</v>
      </c>
      <c r="C7561" t="s">
        <v>2257</v>
      </c>
      <c r="D7561" t="s">
        <v>2290</v>
      </c>
      <c r="E7561" s="17">
        <v>44067</v>
      </c>
      <c r="F7561">
        <v>3812</v>
      </c>
      <c r="G7561">
        <v>47</v>
      </c>
      <c r="H7561">
        <v>3653</v>
      </c>
      <c r="I7561">
        <v>95805</v>
      </c>
      <c r="J7561">
        <v>1640</v>
      </c>
      <c r="K7561">
        <v>881961</v>
      </c>
      <c r="L7561">
        <v>19060</v>
      </c>
      <c r="M7561">
        <v>5633</v>
      </c>
      <c r="N7561">
        <v>68000000</v>
      </c>
    </row>
    <row r="7562" spans="1:14" x14ac:dyDescent="0.3">
      <c r="A7562" t="s">
        <v>9803</v>
      </c>
      <c r="B7562" t="s">
        <v>2211</v>
      </c>
      <c r="C7562" t="s">
        <v>2212</v>
      </c>
      <c r="D7562" t="s">
        <v>2213</v>
      </c>
      <c r="E7562" s="17">
        <v>43885</v>
      </c>
      <c r="F7562">
        <v>810</v>
      </c>
      <c r="G7562">
        <v>79</v>
      </c>
      <c r="H7562">
        <v>3032</v>
      </c>
      <c r="I7562">
        <v>96615</v>
      </c>
      <c r="J7562">
        <v>1719</v>
      </c>
      <c r="K7562">
        <v>884993</v>
      </c>
      <c r="L7562">
        <v>15390</v>
      </c>
      <c r="M7562">
        <v>7676</v>
      </c>
      <c r="N7562">
        <v>331000000</v>
      </c>
    </row>
    <row r="7563" spans="1:14" x14ac:dyDescent="0.3">
      <c r="A7563" t="s">
        <v>9804</v>
      </c>
      <c r="B7563" t="s">
        <v>2194</v>
      </c>
      <c r="C7563" t="s">
        <v>27</v>
      </c>
      <c r="D7563" t="s">
        <v>27</v>
      </c>
      <c r="E7563" s="17">
        <v>44266</v>
      </c>
      <c r="F7563">
        <v>785</v>
      </c>
      <c r="G7563">
        <v>38</v>
      </c>
      <c r="H7563">
        <v>1494</v>
      </c>
      <c r="I7563">
        <v>97400</v>
      </c>
      <c r="J7563">
        <v>1757</v>
      </c>
      <c r="K7563">
        <v>886487</v>
      </c>
      <c r="L7563">
        <v>6280</v>
      </c>
      <c r="M7563">
        <v>13175</v>
      </c>
      <c r="N7563">
        <v>1380000000</v>
      </c>
    </row>
    <row r="7564" spans="1:14" x14ac:dyDescent="0.3">
      <c r="A7564" t="s">
        <v>9805</v>
      </c>
      <c r="B7564" t="s">
        <v>2194</v>
      </c>
      <c r="C7564" t="s">
        <v>2195</v>
      </c>
      <c r="D7564" t="s">
        <v>2196</v>
      </c>
      <c r="E7564" s="17">
        <v>44514</v>
      </c>
      <c r="F7564">
        <v>227</v>
      </c>
      <c r="G7564">
        <v>175</v>
      </c>
      <c r="H7564">
        <v>1072</v>
      </c>
      <c r="I7564">
        <v>97627</v>
      </c>
      <c r="J7564">
        <v>1932</v>
      </c>
      <c r="K7564">
        <v>887559</v>
      </c>
      <c r="L7564">
        <v>1816</v>
      </c>
      <c r="M7564">
        <v>9674</v>
      </c>
      <c r="N7564">
        <v>1380000000</v>
      </c>
    </row>
    <row r="7565" spans="1:14" x14ac:dyDescent="0.3">
      <c r="A7565" t="s">
        <v>9806</v>
      </c>
      <c r="B7565" t="s">
        <v>2190</v>
      </c>
      <c r="C7565" t="s">
        <v>2269</v>
      </c>
      <c r="D7565" t="s">
        <v>2288</v>
      </c>
      <c r="E7565" s="17">
        <v>43939</v>
      </c>
      <c r="F7565">
        <v>4947</v>
      </c>
      <c r="G7565">
        <v>69</v>
      </c>
      <c r="H7565">
        <v>4112</v>
      </c>
      <c r="I7565">
        <v>102574</v>
      </c>
      <c r="J7565">
        <v>2001</v>
      </c>
      <c r="K7565">
        <v>891671</v>
      </c>
      <c r="L7565">
        <v>54417</v>
      </c>
      <c r="M7565">
        <v>13683</v>
      </c>
      <c r="N7565">
        <v>213000000</v>
      </c>
    </row>
    <row r="7566" spans="1:14" x14ac:dyDescent="0.3">
      <c r="A7566" t="s">
        <v>9807</v>
      </c>
      <c r="B7566" t="s">
        <v>2211</v>
      </c>
      <c r="C7566" t="s">
        <v>2237</v>
      </c>
      <c r="D7566" t="s">
        <v>2250</v>
      </c>
      <c r="E7566" s="17">
        <v>44014</v>
      </c>
      <c r="F7566">
        <v>827</v>
      </c>
      <c r="G7566">
        <v>79</v>
      </c>
      <c r="H7566">
        <v>4244</v>
      </c>
      <c r="I7566">
        <v>103401</v>
      </c>
      <c r="J7566">
        <v>2080</v>
      </c>
      <c r="K7566">
        <v>895915</v>
      </c>
      <c r="L7566">
        <v>4135</v>
      </c>
      <c r="M7566">
        <v>16418</v>
      </c>
      <c r="N7566">
        <v>331000000</v>
      </c>
    </row>
    <row r="7567" spans="1:14" x14ac:dyDescent="0.3">
      <c r="A7567" t="s">
        <v>9808</v>
      </c>
      <c r="B7567" t="s">
        <v>2211</v>
      </c>
      <c r="C7567" t="s">
        <v>2241</v>
      </c>
      <c r="D7567" t="s">
        <v>2261</v>
      </c>
      <c r="E7567" s="17">
        <v>44198</v>
      </c>
      <c r="F7567">
        <v>378</v>
      </c>
      <c r="G7567">
        <v>8</v>
      </c>
      <c r="H7567">
        <v>1578</v>
      </c>
      <c r="I7567">
        <v>103779</v>
      </c>
      <c r="J7567">
        <v>2088</v>
      </c>
      <c r="K7567">
        <v>897493</v>
      </c>
      <c r="L7567">
        <v>6426</v>
      </c>
      <c r="M7567">
        <v>9791</v>
      </c>
      <c r="N7567">
        <v>331000000</v>
      </c>
    </row>
    <row r="7568" spans="1:14" x14ac:dyDescent="0.3">
      <c r="A7568" t="s">
        <v>9809</v>
      </c>
      <c r="B7568" t="s">
        <v>2190</v>
      </c>
      <c r="C7568" t="s">
        <v>2269</v>
      </c>
      <c r="D7568" t="s">
        <v>2270</v>
      </c>
      <c r="E7568" s="17">
        <v>44028</v>
      </c>
      <c r="F7568">
        <v>3811</v>
      </c>
      <c r="G7568">
        <v>28</v>
      </c>
      <c r="H7568">
        <v>1235</v>
      </c>
      <c r="I7568">
        <v>107590</v>
      </c>
      <c r="J7568">
        <v>2116</v>
      </c>
      <c r="K7568">
        <v>898728</v>
      </c>
      <c r="L7568">
        <v>53354</v>
      </c>
      <c r="M7568">
        <v>5737</v>
      </c>
      <c r="N7568">
        <v>213000000</v>
      </c>
    </row>
    <row r="7569" spans="1:14" x14ac:dyDescent="0.3">
      <c r="A7569" t="s">
        <v>9810</v>
      </c>
      <c r="B7569" t="s">
        <v>2187</v>
      </c>
      <c r="C7569" t="s">
        <v>2338</v>
      </c>
      <c r="D7569" t="s">
        <v>2438</v>
      </c>
      <c r="E7569" s="17">
        <v>44201</v>
      </c>
      <c r="F7569">
        <v>2025</v>
      </c>
      <c r="G7569">
        <v>195</v>
      </c>
      <c r="H7569">
        <v>1739</v>
      </c>
      <c r="I7569">
        <v>109615</v>
      </c>
      <c r="J7569">
        <v>2311</v>
      </c>
      <c r="K7569">
        <v>900467</v>
      </c>
      <c r="L7569">
        <v>26325</v>
      </c>
      <c r="M7569">
        <v>7576</v>
      </c>
      <c r="N7569">
        <v>83000000</v>
      </c>
    </row>
    <row r="7570" spans="1:14" x14ac:dyDescent="0.3">
      <c r="A7570" t="s">
        <v>9811</v>
      </c>
      <c r="B7570" t="s">
        <v>2211</v>
      </c>
      <c r="C7570" t="s">
        <v>2245</v>
      </c>
      <c r="D7570" t="s">
        <v>2308</v>
      </c>
      <c r="E7570" s="17">
        <v>44203</v>
      </c>
      <c r="F7570">
        <v>3364</v>
      </c>
      <c r="G7570">
        <v>187</v>
      </c>
      <c r="H7570">
        <v>1015</v>
      </c>
      <c r="I7570">
        <v>112979</v>
      </c>
      <c r="J7570">
        <v>2498</v>
      </c>
      <c r="K7570">
        <v>1482</v>
      </c>
      <c r="L7570">
        <v>60552</v>
      </c>
      <c r="M7570">
        <v>2912</v>
      </c>
      <c r="N7570">
        <v>331000000</v>
      </c>
    </row>
    <row r="7571" spans="1:14" x14ac:dyDescent="0.3">
      <c r="A7571" t="s">
        <v>9812</v>
      </c>
      <c r="B7571" t="s">
        <v>2211</v>
      </c>
      <c r="C7571" t="s">
        <v>2241</v>
      </c>
      <c r="D7571" t="s">
        <v>2242</v>
      </c>
      <c r="E7571" s="17">
        <v>44327</v>
      </c>
      <c r="F7571">
        <v>3376</v>
      </c>
      <c r="G7571">
        <v>153</v>
      </c>
      <c r="H7571">
        <v>4812</v>
      </c>
      <c r="I7571">
        <v>116355</v>
      </c>
      <c r="J7571">
        <v>2651</v>
      </c>
      <c r="K7571">
        <v>6294</v>
      </c>
      <c r="L7571">
        <v>16880</v>
      </c>
      <c r="M7571">
        <v>1544</v>
      </c>
      <c r="N7571">
        <v>331000000</v>
      </c>
    </row>
    <row r="7572" spans="1:14" x14ac:dyDescent="0.3">
      <c r="A7572" t="s">
        <v>9813</v>
      </c>
      <c r="B7572" t="s">
        <v>2211</v>
      </c>
      <c r="C7572" t="s">
        <v>2245</v>
      </c>
      <c r="D7572" t="s">
        <v>2308</v>
      </c>
      <c r="E7572" s="17">
        <v>44429</v>
      </c>
      <c r="F7572">
        <v>2338</v>
      </c>
      <c r="G7572">
        <v>117</v>
      </c>
      <c r="H7572">
        <v>2965</v>
      </c>
      <c r="I7572">
        <v>118693</v>
      </c>
      <c r="J7572">
        <v>2768</v>
      </c>
      <c r="K7572">
        <v>9259</v>
      </c>
      <c r="L7572">
        <v>32732</v>
      </c>
      <c r="M7572">
        <v>13866</v>
      </c>
      <c r="N7572">
        <v>331000000</v>
      </c>
    </row>
    <row r="7573" spans="1:14" x14ac:dyDescent="0.3">
      <c r="A7573" t="s">
        <v>9814</v>
      </c>
      <c r="B7573" t="s">
        <v>2187</v>
      </c>
      <c r="C7573" t="s">
        <v>2188</v>
      </c>
      <c r="D7573" t="s">
        <v>2188</v>
      </c>
      <c r="E7573" s="17">
        <v>44031</v>
      </c>
      <c r="F7573">
        <v>1128</v>
      </c>
      <c r="G7573">
        <v>165</v>
      </c>
      <c r="H7573">
        <v>1559</v>
      </c>
      <c r="I7573">
        <v>119821</v>
      </c>
      <c r="J7573">
        <v>2933</v>
      </c>
      <c r="K7573">
        <v>10818</v>
      </c>
      <c r="L7573">
        <v>7896</v>
      </c>
      <c r="M7573">
        <v>5897</v>
      </c>
      <c r="N7573">
        <v>83000000</v>
      </c>
    </row>
    <row r="7574" spans="1:14" x14ac:dyDescent="0.3">
      <c r="A7574" t="s">
        <v>9815</v>
      </c>
      <c r="B7574" t="s">
        <v>2194</v>
      </c>
      <c r="C7574" t="s">
        <v>2195</v>
      </c>
      <c r="D7574" t="s">
        <v>2196</v>
      </c>
      <c r="E7574" s="17">
        <v>44339</v>
      </c>
      <c r="F7574">
        <v>290</v>
      </c>
      <c r="G7574">
        <v>61</v>
      </c>
      <c r="H7574">
        <v>1568</v>
      </c>
      <c r="I7574">
        <v>120111</v>
      </c>
      <c r="J7574">
        <v>2994</v>
      </c>
      <c r="K7574">
        <v>12386</v>
      </c>
      <c r="L7574">
        <v>1450</v>
      </c>
      <c r="M7574">
        <v>4640</v>
      </c>
      <c r="N7574">
        <v>1380000000</v>
      </c>
    </row>
    <row r="7575" spans="1:14" x14ac:dyDescent="0.3">
      <c r="A7575" t="s">
        <v>9816</v>
      </c>
      <c r="B7575" t="s">
        <v>2190</v>
      </c>
      <c r="C7575" t="s">
        <v>2269</v>
      </c>
      <c r="D7575" t="s">
        <v>2288</v>
      </c>
      <c r="E7575" s="17">
        <v>44152</v>
      </c>
      <c r="F7575">
        <v>3548</v>
      </c>
      <c r="G7575">
        <v>153</v>
      </c>
      <c r="H7575">
        <v>1986</v>
      </c>
      <c r="I7575">
        <v>123659</v>
      </c>
      <c r="J7575">
        <v>3147</v>
      </c>
      <c r="K7575">
        <v>14372</v>
      </c>
      <c r="L7575">
        <v>17740</v>
      </c>
      <c r="M7575">
        <v>5612</v>
      </c>
      <c r="N7575">
        <v>213000000</v>
      </c>
    </row>
    <row r="7576" spans="1:14" x14ac:dyDescent="0.3">
      <c r="A7576" t="s">
        <v>9817</v>
      </c>
      <c r="B7576" t="s">
        <v>2187</v>
      </c>
      <c r="C7576" t="s">
        <v>2201</v>
      </c>
      <c r="D7576" t="s">
        <v>2202</v>
      </c>
      <c r="E7576" s="17">
        <v>44105</v>
      </c>
      <c r="F7576">
        <v>2724</v>
      </c>
      <c r="G7576">
        <v>141</v>
      </c>
      <c r="H7576">
        <v>1510</v>
      </c>
      <c r="I7576">
        <v>126383</v>
      </c>
      <c r="J7576">
        <v>3288</v>
      </c>
      <c r="K7576">
        <v>15882</v>
      </c>
      <c r="L7576">
        <v>21792</v>
      </c>
      <c r="M7576">
        <v>17288</v>
      </c>
      <c r="N7576">
        <v>83000000</v>
      </c>
    </row>
    <row r="7577" spans="1:14" x14ac:dyDescent="0.3">
      <c r="A7577" t="s">
        <v>9818</v>
      </c>
      <c r="B7577" t="s">
        <v>2206</v>
      </c>
      <c r="C7577" t="s">
        <v>2207</v>
      </c>
      <c r="D7577" t="s">
        <v>2208</v>
      </c>
      <c r="E7577" s="17">
        <v>44041</v>
      </c>
      <c r="F7577">
        <v>59</v>
      </c>
      <c r="G7577">
        <v>176</v>
      </c>
      <c r="H7577">
        <v>4575</v>
      </c>
      <c r="I7577">
        <v>126442</v>
      </c>
      <c r="J7577">
        <v>3464</v>
      </c>
      <c r="K7577">
        <v>20457</v>
      </c>
      <c r="L7577">
        <v>354</v>
      </c>
      <c r="M7577">
        <v>1589</v>
      </c>
      <c r="N7577">
        <v>68000000</v>
      </c>
    </row>
    <row r="7578" spans="1:14" x14ac:dyDescent="0.3">
      <c r="A7578" t="s">
        <v>9819</v>
      </c>
      <c r="B7578" t="s">
        <v>2206</v>
      </c>
      <c r="C7578" t="s">
        <v>2232</v>
      </c>
      <c r="D7578" t="s">
        <v>2326</v>
      </c>
      <c r="E7578" s="17">
        <v>44334</v>
      </c>
      <c r="F7578">
        <v>4201</v>
      </c>
      <c r="G7578">
        <v>42</v>
      </c>
      <c r="H7578">
        <v>3856</v>
      </c>
      <c r="I7578">
        <v>130643</v>
      </c>
      <c r="J7578">
        <v>3506</v>
      </c>
      <c r="K7578">
        <v>24313</v>
      </c>
      <c r="L7578">
        <v>75618</v>
      </c>
      <c r="M7578">
        <v>8343</v>
      </c>
      <c r="N7578">
        <v>68000000</v>
      </c>
    </row>
    <row r="7579" spans="1:14" x14ac:dyDescent="0.3">
      <c r="A7579" t="s">
        <v>9820</v>
      </c>
      <c r="B7579" t="s">
        <v>2187</v>
      </c>
      <c r="C7579" t="s">
        <v>2201</v>
      </c>
      <c r="D7579" t="s">
        <v>2272</v>
      </c>
      <c r="E7579" s="17">
        <v>43948</v>
      </c>
      <c r="F7579">
        <v>2670</v>
      </c>
      <c r="G7579">
        <v>87</v>
      </c>
      <c r="H7579">
        <v>1711</v>
      </c>
      <c r="I7579">
        <v>133313</v>
      </c>
      <c r="J7579">
        <v>3593</v>
      </c>
      <c r="K7579">
        <v>26024</v>
      </c>
      <c r="L7579">
        <v>34710</v>
      </c>
      <c r="M7579">
        <v>7551</v>
      </c>
      <c r="N7579">
        <v>83000000</v>
      </c>
    </row>
    <row r="7580" spans="1:14" x14ac:dyDescent="0.3">
      <c r="A7580" t="s">
        <v>9821</v>
      </c>
      <c r="B7580" t="s">
        <v>2187</v>
      </c>
      <c r="C7580" t="s">
        <v>2201</v>
      </c>
      <c r="D7580" t="s">
        <v>2202</v>
      </c>
      <c r="E7580" s="17">
        <v>44533</v>
      </c>
      <c r="F7580">
        <v>3339</v>
      </c>
      <c r="G7580">
        <v>7</v>
      </c>
      <c r="H7580">
        <v>4139</v>
      </c>
      <c r="I7580">
        <v>136652</v>
      </c>
      <c r="J7580">
        <v>3600</v>
      </c>
      <c r="K7580">
        <v>30163</v>
      </c>
      <c r="L7580">
        <v>60102</v>
      </c>
      <c r="M7580">
        <v>6970</v>
      </c>
      <c r="N7580">
        <v>83000000</v>
      </c>
    </row>
    <row r="7581" spans="1:14" x14ac:dyDescent="0.3">
      <c r="A7581" t="s">
        <v>9822</v>
      </c>
      <c r="B7581" t="s">
        <v>2194</v>
      </c>
      <c r="C7581" t="s">
        <v>2204</v>
      </c>
      <c r="D7581" t="s">
        <v>2235</v>
      </c>
      <c r="E7581" s="17">
        <v>44384</v>
      </c>
      <c r="F7581">
        <v>2789</v>
      </c>
      <c r="G7581">
        <v>167</v>
      </c>
      <c r="H7581">
        <v>3527</v>
      </c>
      <c r="I7581">
        <v>139441</v>
      </c>
      <c r="J7581">
        <v>3767</v>
      </c>
      <c r="K7581">
        <v>33690</v>
      </c>
      <c r="L7581">
        <v>13945</v>
      </c>
      <c r="M7581">
        <v>10518</v>
      </c>
      <c r="N7581">
        <v>1380000000</v>
      </c>
    </row>
    <row r="7582" spans="1:14" x14ac:dyDescent="0.3">
      <c r="A7582" t="s">
        <v>9823</v>
      </c>
      <c r="B7582" t="s">
        <v>2206</v>
      </c>
      <c r="C7582" t="s">
        <v>2257</v>
      </c>
      <c r="D7582" t="s">
        <v>2258</v>
      </c>
      <c r="E7582" s="17">
        <v>43872</v>
      </c>
      <c r="F7582">
        <v>3654</v>
      </c>
      <c r="G7582">
        <v>24</v>
      </c>
      <c r="H7582">
        <v>4970</v>
      </c>
      <c r="I7582">
        <v>143095</v>
      </c>
      <c r="J7582">
        <v>3791</v>
      </c>
      <c r="K7582">
        <v>38660</v>
      </c>
      <c r="L7582">
        <v>25578</v>
      </c>
      <c r="M7582">
        <v>12604</v>
      </c>
      <c r="N7582">
        <v>68000000</v>
      </c>
    </row>
    <row r="7583" spans="1:14" x14ac:dyDescent="0.3">
      <c r="A7583" t="s">
        <v>9824</v>
      </c>
      <c r="B7583" t="s">
        <v>2190</v>
      </c>
      <c r="C7583" t="s">
        <v>2198</v>
      </c>
      <c r="D7583" t="s">
        <v>2199</v>
      </c>
      <c r="E7583" s="17">
        <v>44145</v>
      </c>
      <c r="F7583">
        <v>3190</v>
      </c>
      <c r="G7583">
        <v>190</v>
      </c>
      <c r="H7583">
        <v>3868</v>
      </c>
      <c r="I7583">
        <v>146285</v>
      </c>
      <c r="J7583">
        <v>3981</v>
      </c>
      <c r="K7583">
        <v>42528</v>
      </c>
      <c r="L7583">
        <v>19140</v>
      </c>
      <c r="M7583">
        <v>19755</v>
      </c>
      <c r="N7583">
        <v>213000000</v>
      </c>
    </row>
    <row r="7584" spans="1:14" x14ac:dyDescent="0.3">
      <c r="A7584" t="s">
        <v>9825</v>
      </c>
      <c r="B7584" t="s">
        <v>2211</v>
      </c>
      <c r="C7584" t="s">
        <v>2245</v>
      </c>
      <c r="D7584" t="s">
        <v>2308</v>
      </c>
      <c r="E7584" s="17">
        <v>44159</v>
      </c>
      <c r="F7584">
        <v>4995</v>
      </c>
      <c r="G7584">
        <v>131</v>
      </c>
      <c r="H7584">
        <v>4451</v>
      </c>
      <c r="I7584">
        <v>151280</v>
      </c>
      <c r="J7584">
        <v>4112</v>
      </c>
      <c r="K7584">
        <v>46979</v>
      </c>
      <c r="L7584">
        <v>24975</v>
      </c>
      <c r="M7584">
        <v>7736</v>
      </c>
      <c r="N7584">
        <v>331000000</v>
      </c>
    </row>
    <row r="7585" spans="1:14" x14ac:dyDescent="0.3">
      <c r="A7585" t="s">
        <v>9826</v>
      </c>
      <c r="B7585" t="s">
        <v>2211</v>
      </c>
      <c r="C7585" t="s">
        <v>2212</v>
      </c>
      <c r="D7585" t="s">
        <v>2213</v>
      </c>
      <c r="E7585" s="17">
        <v>43847</v>
      </c>
      <c r="F7585">
        <v>2492</v>
      </c>
      <c r="G7585">
        <v>14</v>
      </c>
      <c r="H7585">
        <v>4569</v>
      </c>
      <c r="I7585">
        <v>153772</v>
      </c>
      <c r="J7585">
        <v>4126</v>
      </c>
      <c r="K7585">
        <v>51548</v>
      </c>
      <c r="L7585">
        <v>37380</v>
      </c>
      <c r="M7585">
        <v>14378</v>
      </c>
      <c r="N7585">
        <v>331000000</v>
      </c>
    </row>
    <row r="7586" spans="1:14" x14ac:dyDescent="0.3">
      <c r="A7586" t="s">
        <v>9827</v>
      </c>
      <c r="B7586" t="s">
        <v>2194</v>
      </c>
      <c r="C7586" t="s">
        <v>2221</v>
      </c>
      <c r="D7586" t="s">
        <v>2281</v>
      </c>
      <c r="E7586" s="17">
        <v>44113</v>
      </c>
      <c r="F7586">
        <v>4401</v>
      </c>
      <c r="G7586">
        <v>15</v>
      </c>
      <c r="H7586">
        <v>3669</v>
      </c>
      <c r="I7586">
        <v>158173</v>
      </c>
      <c r="J7586">
        <v>4141</v>
      </c>
      <c r="K7586">
        <v>55217</v>
      </c>
      <c r="L7586">
        <v>57213</v>
      </c>
      <c r="M7586">
        <v>15677</v>
      </c>
      <c r="N7586">
        <v>1380000000</v>
      </c>
    </row>
    <row r="7587" spans="1:14" x14ac:dyDescent="0.3">
      <c r="A7587" t="s">
        <v>9828</v>
      </c>
      <c r="B7587" t="s">
        <v>2194</v>
      </c>
      <c r="C7587" t="s">
        <v>2221</v>
      </c>
      <c r="D7587" t="s">
        <v>2222</v>
      </c>
      <c r="E7587" s="17">
        <v>44088</v>
      </c>
      <c r="F7587">
        <v>2662</v>
      </c>
      <c r="G7587">
        <v>53</v>
      </c>
      <c r="H7587">
        <v>3644</v>
      </c>
      <c r="I7587">
        <v>160835</v>
      </c>
      <c r="J7587">
        <v>4194</v>
      </c>
      <c r="K7587">
        <v>58861</v>
      </c>
      <c r="L7587">
        <v>23958</v>
      </c>
      <c r="M7587">
        <v>11161</v>
      </c>
      <c r="N7587">
        <v>1380000000</v>
      </c>
    </row>
    <row r="7588" spans="1:14" x14ac:dyDescent="0.3">
      <c r="A7588" t="s">
        <v>9829</v>
      </c>
      <c r="B7588" t="s">
        <v>2206</v>
      </c>
      <c r="C7588" t="s">
        <v>2224</v>
      </c>
      <c r="D7588" t="s">
        <v>2225</v>
      </c>
      <c r="E7588" s="17">
        <v>44405</v>
      </c>
      <c r="F7588">
        <v>201</v>
      </c>
      <c r="G7588">
        <v>126</v>
      </c>
      <c r="H7588">
        <v>2160</v>
      </c>
      <c r="I7588">
        <v>161036</v>
      </c>
      <c r="J7588">
        <v>4320</v>
      </c>
      <c r="K7588">
        <v>61021</v>
      </c>
      <c r="L7588">
        <v>3015</v>
      </c>
      <c r="M7588">
        <v>2007</v>
      </c>
      <c r="N7588">
        <v>68000000</v>
      </c>
    </row>
    <row r="7589" spans="1:14" x14ac:dyDescent="0.3">
      <c r="A7589" t="s">
        <v>9830</v>
      </c>
      <c r="B7589" t="s">
        <v>2190</v>
      </c>
      <c r="C7589" t="s">
        <v>2269</v>
      </c>
      <c r="D7589" t="s">
        <v>2270</v>
      </c>
      <c r="E7589" s="17">
        <v>44404</v>
      </c>
      <c r="F7589">
        <v>3161</v>
      </c>
      <c r="G7589">
        <v>10</v>
      </c>
      <c r="H7589">
        <v>1501</v>
      </c>
      <c r="I7589">
        <v>164197</v>
      </c>
      <c r="J7589">
        <v>4330</v>
      </c>
      <c r="K7589">
        <v>62522</v>
      </c>
      <c r="L7589">
        <v>31610</v>
      </c>
      <c r="M7589">
        <v>8138</v>
      </c>
      <c r="N7589">
        <v>213000000</v>
      </c>
    </row>
    <row r="7590" spans="1:14" x14ac:dyDescent="0.3">
      <c r="A7590" t="s">
        <v>9831</v>
      </c>
      <c r="B7590" t="s">
        <v>2190</v>
      </c>
      <c r="C7590" t="s">
        <v>2198</v>
      </c>
      <c r="D7590" t="s">
        <v>2306</v>
      </c>
      <c r="E7590" s="17">
        <v>44442</v>
      </c>
      <c r="F7590">
        <v>470</v>
      </c>
      <c r="G7590">
        <v>27</v>
      </c>
      <c r="H7590">
        <v>814</v>
      </c>
      <c r="I7590">
        <v>164667</v>
      </c>
      <c r="J7590">
        <v>4357</v>
      </c>
      <c r="K7590">
        <v>63336</v>
      </c>
      <c r="L7590">
        <v>5640</v>
      </c>
      <c r="M7590">
        <v>5980</v>
      </c>
      <c r="N7590">
        <v>213000000</v>
      </c>
    </row>
    <row r="7591" spans="1:14" x14ac:dyDescent="0.3">
      <c r="A7591" t="s">
        <v>9832</v>
      </c>
      <c r="B7591" t="s">
        <v>2187</v>
      </c>
      <c r="C7591" t="s">
        <v>2188</v>
      </c>
      <c r="D7591" t="s">
        <v>2188</v>
      </c>
      <c r="E7591" s="17">
        <v>43849</v>
      </c>
      <c r="F7591">
        <v>3026</v>
      </c>
      <c r="G7591">
        <v>6</v>
      </c>
      <c r="H7591">
        <v>4065</v>
      </c>
      <c r="I7591">
        <v>167693</v>
      </c>
      <c r="J7591">
        <v>4363</v>
      </c>
      <c r="K7591">
        <v>67401</v>
      </c>
      <c r="L7591">
        <v>33286</v>
      </c>
      <c r="M7591">
        <v>17519</v>
      </c>
      <c r="N7591">
        <v>83000000</v>
      </c>
    </row>
    <row r="7592" spans="1:14" x14ac:dyDescent="0.3">
      <c r="A7592" t="s">
        <v>9833</v>
      </c>
      <c r="B7592" t="s">
        <v>2194</v>
      </c>
      <c r="C7592" t="s">
        <v>2204</v>
      </c>
      <c r="D7592" t="s">
        <v>25</v>
      </c>
      <c r="E7592" s="17">
        <v>44359</v>
      </c>
      <c r="F7592">
        <v>3356</v>
      </c>
      <c r="G7592">
        <v>113</v>
      </c>
      <c r="H7592">
        <v>3325</v>
      </c>
      <c r="I7592">
        <v>171049</v>
      </c>
      <c r="J7592">
        <v>4476</v>
      </c>
      <c r="K7592">
        <v>70726</v>
      </c>
      <c r="L7592">
        <v>57052</v>
      </c>
      <c r="M7592">
        <v>11159</v>
      </c>
      <c r="N7592">
        <v>1380000000</v>
      </c>
    </row>
    <row r="7593" spans="1:14" x14ac:dyDescent="0.3">
      <c r="A7593" t="s">
        <v>9834</v>
      </c>
      <c r="B7593" t="s">
        <v>2211</v>
      </c>
      <c r="C7593" t="s">
        <v>2245</v>
      </c>
      <c r="D7593" t="s">
        <v>2308</v>
      </c>
      <c r="E7593" s="17">
        <v>44253</v>
      </c>
      <c r="F7593">
        <v>3754</v>
      </c>
      <c r="G7593">
        <v>127</v>
      </c>
      <c r="H7593">
        <v>4496</v>
      </c>
      <c r="I7593">
        <v>174803</v>
      </c>
      <c r="J7593">
        <v>4603</v>
      </c>
      <c r="K7593">
        <v>75222</v>
      </c>
      <c r="L7593">
        <v>41294</v>
      </c>
      <c r="M7593">
        <v>12232</v>
      </c>
      <c r="N7593">
        <v>331000000</v>
      </c>
    </row>
    <row r="7594" spans="1:14" x14ac:dyDescent="0.3">
      <c r="A7594" t="s">
        <v>9835</v>
      </c>
      <c r="B7594" t="s">
        <v>2211</v>
      </c>
      <c r="C7594" t="s">
        <v>2241</v>
      </c>
      <c r="D7594" t="s">
        <v>2242</v>
      </c>
      <c r="E7594" s="17">
        <v>44296</v>
      </c>
      <c r="F7594">
        <v>2356</v>
      </c>
      <c r="G7594">
        <v>37</v>
      </c>
      <c r="H7594">
        <v>1323</v>
      </c>
      <c r="I7594">
        <v>177159</v>
      </c>
      <c r="J7594">
        <v>4640</v>
      </c>
      <c r="K7594">
        <v>76545</v>
      </c>
      <c r="L7594">
        <v>30628</v>
      </c>
      <c r="M7594">
        <v>6006</v>
      </c>
      <c r="N7594">
        <v>331000000</v>
      </c>
    </row>
    <row r="7595" spans="1:14" x14ac:dyDescent="0.3">
      <c r="A7595" t="s">
        <v>9836</v>
      </c>
      <c r="B7595" t="s">
        <v>2206</v>
      </c>
      <c r="C7595" t="s">
        <v>2207</v>
      </c>
      <c r="D7595" t="s">
        <v>2263</v>
      </c>
      <c r="E7595" s="17">
        <v>44203</v>
      </c>
      <c r="F7595">
        <v>3973</v>
      </c>
      <c r="G7595">
        <v>151</v>
      </c>
      <c r="H7595">
        <v>4</v>
      </c>
      <c r="I7595">
        <v>181132</v>
      </c>
      <c r="J7595">
        <v>4791</v>
      </c>
      <c r="K7595">
        <v>76549</v>
      </c>
      <c r="L7595">
        <v>27811</v>
      </c>
      <c r="M7595">
        <v>10746</v>
      </c>
      <c r="N7595">
        <v>68000000</v>
      </c>
    </row>
    <row r="7596" spans="1:14" x14ac:dyDescent="0.3">
      <c r="A7596" t="s">
        <v>9837</v>
      </c>
      <c r="B7596" t="s">
        <v>2211</v>
      </c>
      <c r="C7596" t="s">
        <v>2241</v>
      </c>
      <c r="D7596" t="s">
        <v>2261</v>
      </c>
      <c r="E7596" s="17">
        <v>43911</v>
      </c>
      <c r="F7596">
        <v>4828</v>
      </c>
      <c r="G7596">
        <v>67</v>
      </c>
      <c r="H7596">
        <v>3517</v>
      </c>
      <c r="I7596">
        <v>185960</v>
      </c>
      <c r="J7596">
        <v>4858</v>
      </c>
      <c r="K7596">
        <v>80066</v>
      </c>
      <c r="L7596">
        <v>67592</v>
      </c>
      <c r="M7596">
        <v>3806</v>
      </c>
      <c r="N7596">
        <v>331000000</v>
      </c>
    </row>
    <row r="7597" spans="1:14" x14ac:dyDescent="0.3">
      <c r="A7597" t="s">
        <v>9838</v>
      </c>
      <c r="B7597" t="s">
        <v>2190</v>
      </c>
      <c r="C7597" t="s">
        <v>2191</v>
      </c>
      <c r="D7597" t="s">
        <v>2285</v>
      </c>
      <c r="E7597" s="17">
        <v>44381</v>
      </c>
      <c r="F7597">
        <v>2583</v>
      </c>
      <c r="G7597">
        <v>36</v>
      </c>
      <c r="H7597">
        <v>1258</v>
      </c>
      <c r="I7597">
        <v>188543</v>
      </c>
      <c r="J7597">
        <v>4894</v>
      </c>
      <c r="K7597">
        <v>81324</v>
      </c>
      <c r="L7597">
        <v>49077</v>
      </c>
      <c r="M7597">
        <v>5826</v>
      </c>
      <c r="N7597">
        <v>213000000</v>
      </c>
    </row>
    <row r="7598" spans="1:14" x14ac:dyDescent="0.3">
      <c r="A7598" t="s">
        <v>9839</v>
      </c>
      <c r="B7598" t="s">
        <v>2190</v>
      </c>
      <c r="C7598" t="s">
        <v>2198</v>
      </c>
      <c r="D7598" t="s">
        <v>2199</v>
      </c>
      <c r="E7598" s="17">
        <v>44378</v>
      </c>
      <c r="F7598">
        <v>4471</v>
      </c>
      <c r="G7598">
        <v>119</v>
      </c>
      <c r="H7598">
        <v>2034</v>
      </c>
      <c r="I7598">
        <v>193014</v>
      </c>
      <c r="J7598">
        <v>5013</v>
      </c>
      <c r="K7598">
        <v>83358</v>
      </c>
      <c r="L7598">
        <v>84949</v>
      </c>
      <c r="M7598">
        <v>14808</v>
      </c>
      <c r="N7598">
        <v>213000000</v>
      </c>
    </row>
    <row r="7599" spans="1:14" x14ac:dyDescent="0.3">
      <c r="A7599" t="s">
        <v>9840</v>
      </c>
      <c r="B7599" t="s">
        <v>2194</v>
      </c>
      <c r="C7599" t="s">
        <v>2221</v>
      </c>
      <c r="D7599" t="s">
        <v>2281</v>
      </c>
      <c r="E7599" s="17">
        <v>44254</v>
      </c>
      <c r="F7599">
        <v>3785</v>
      </c>
      <c r="G7599">
        <v>34</v>
      </c>
      <c r="H7599">
        <v>199</v>
      </c>
      <c r="I7599">
        <v>196799</v>
      </c>
      <c r="J7599">
        <v>5047</v>
      </c>
      <c r="K7599">
        <v>83557</v>
      </c>
      <c r="L7599">
        <v>45420</v>
      </c>
      <c r="M7599">
        <v>18100</v>
      </c>
      <c r="N7599">
        <v>1380000000</v>
      </c>
    </row>
    <row r="7600" spans="1:14" x14ac:dyDescent="0.3">
      <c r="A7600" t="s">
        <v>9841</v>
      </c>
      <c r="B7600" t="s">
        <v>2206</v>
      </c>
      <c r="C7600" t="s">
        <v>2207</v>
      </c>
      <c r="D7600" t="s">
        <v>2208</v>
      </c>
      <c r="E7600" s="17">
        <v>44259</v>
      </c>
      <c r="F7600">
        <v>2546</v>
      </c>
      <c r="G7600">
        <v>133</v>
      </c>
      <c r="H7600">
        <v>1705</v>
      </c>
      <c r="I7600">
        <v>199345</v>
      </c>
      <c r="J7600">
        <v>5180</v>
      </c>
      <c r="K7600">
        <v>85262</v>
      </c>
      <c r="L7600">
        <v>25460</v>
      </c>
      <c r="M7600">
        <v>13568</v>
      </c>
      <c r="N7600">
        <v>68000000</v>
      </c>
    </row>
    <row r="7601" spans="1:14" x14ac:dyDescent="0.3">
      <c r="A7601" t="s">
        <v>9842</v>
      </c>
      <c r="B7601" t="s">
        <v>2211</v>
      </c>
      <c r="C7601" t="s">
        <v>2241</v>
      </c>
      <c r="D7601" t="s">
        <v>2242</v>
      </c>
      <c r="E7601" s="17">
        <v>44218</v>
      </c>
      <c r="F7601">
        <v>2683</v>
      </c>
      <c r="G7601">
        <v>109</v>
      </c>
      <c r="H7601">
        <v>3941</v>
      </c>
      <c r="I7601">
        <v>202028</v>
      </c>
      <c r="J7601">
        <v>5289</v>
      </c>
      <c r="K7601">
        <v>89203</v>
      </c>
      <c r="L7601">
        <v>32196</v>
      </c>
      <c r="M7601">
        <v>7216</v>
      </c>
      <c r="N7601">
        <v>331000000</v>
      </c>
    </row>
    <row r="7602" spans="1:14" x14ac:dyDescent="0.3">
      <c r="A7602" t="s">
        <v>9843</v>
      </c>
      <c r="B7602" t="s">
        <v>2194</v>
      </c>
      <c r="C7602" t="s">
        <v>2204</v>
      </c>
      <c r="D7602" t="s">
        <v>25</v>
      </c>
      <c r="E7602" s="17">
        <v>44539</v>
      </c>
      <c r="F7602">
        <v>4237</v>
      </c>
      <c r="G7602">
        <v>160</v>
      </c>
      <c r="H7602">
        <v>3931</v>
      </c>
      <c r="I7602">
        <v>206265</v>
      </c>
      <c r="J7602">
        <v>5449</v>
      </c>
      <c r="K7602">
        <v>93134</v>
      </c>
      <c r="L7602">
        <v>33896</v>
      </c>
      <c r="M7602">
        <v>17871</v>
      </c>
      <c r="N7602">
        <v>1380000000</v>
      </c>
    </row>
    <row r="7603" spans="1:14" x14ac:dyDescent="0.3">
      <c r="A7603" t="s">
        <v>9844</v>
      </c>
      <c r="B7603" t="s">
        <v>2187</v>
      </c>
      <c r="C7603" t="s">
        <v>2255</v>
      </c>
      <c r="D7603" t="s">
        <v>2255</v>
      </c>
      <c r="E7603" s="17">
        <v>44500</v>
      </c>
      <c r="F7603">
        <v>3123</v>
      </c>
      <c r="G7603">
        <v>115</v>
      </c>
      <c r="H7603">
        <v>2068</v>
      </c>
      <c r="I7603">
        <v>209388</v>
      </c>
      <c r="J7603">
        <v>5564</v>
      </c>
      <c r="K7603">
        <v>95202</v>
      </c>
      <c r="L7603">
        <v>15615</v>
      </c>
      <c r="M7603">
        <v>738</v>
      </c>
      <c r="N7603">
        <v>83000000</v>
      </c>
    </row>
    <row r="7604" spans="1:14" x14ac:dyDescent="0.3">
      <c r="A7604" t="s">
        <v>9845</v>
      </c>
      <c r="B7604" t="s">
        <v>2187</v>
      </c>
      <c r="C7604" t="s">
        <v>2188</v>
      </c>
      <c r="D7604" t="s">
        <v>2188</v>
      </c>
      <c r="E7604" s="17">
        <v>44034</v>
      </c>
      <c r="F7604">
        <v>3141</v>
      </c>
      <c r="G7604">
        <v>109</v>
      </c>
      <c r="H7604">
        <v>3758</v>
      </c>
      <c r="I7604">
        <v>212529</v>
      </c>
      <c r="J7604">
        <v>5673</v>
      </c>
      <c r="K7604">
        <v>98960</v>
      </c>
      <c r="L7604">
        <v>47115</v>
      </c>
      <c r="M7604">
        <v>13006</v>
      </c>
      <c r="N7604">
        <v>83000000</v>
      </c>
    </row>
    <row r="7605" spans="1:14" x14ac:dyDescent="0.3">
      <c r="A7605" t="s">
        <v>9846</v>
      </c>
      <c r="B7605" t="s">
        <v>2211</v>
      </c>
      <c r="C7605" t="s">
        <v>2245</v>
      </c>
      <c r="D7605" t="s">
        <v>2246</v>
      </c>
      <c r="E7605" s="17">
        <v>44026</v>
      </c>
      <c r="F7605">
        <v>2307</v>
      </c>
      <c r="G7605">
        <v>101</v>
      </c>
      <c r="H7605">
        <v>3145</v>
      </c>
      <c r="I7605">
        <v>214836</v>
      </c>
      <c r="J7605">
        <v>5774</v>
      </c>
      <c r="K7605">
        <v>102105</v>
      </c>
      <c r="L7605">
        <v>39219</v>
      </c>
      <c r="M7605">
        <v>4321</v>
      </c>
      <c r="N7605">
        <v>331000000</v>
      </c>
    </row>
    <row r="7606" spans="1:14" x14ac:dyDescent="0.3">
      <c r="A7606" t="s">
        <v>9847</v>
      </c>
      <c r="B7606" t="s">
        <v>2211</v>
      </c>
      <c r="C7606" t="s">
        <v>2245</v>
      </c>
      <c r="D7606" t="s">
        <v>2246</v>
      </c>
      <c r="E7606" s="17">
        <v>44558</v>
      </c>
      <c r="F7606">
        <v>3790</v>
      </c>
      <c r="G7606">
        <v>98</v>
      </c>
      <c r="H7606">
        <v>2843</v>
      </c>
      <c r="I7606">
        <v>218626</v>
      </c>
      <c r="J7606">
        <v>5872</v>
      </c>
      <c r="K7606">
        <v>104948</v>
      </c>
      <c r="L7606">
        <v>26530</v>
      </c>
      <c r="M7606">
        <v>2440</v>
      </c>
      <c r="N7606">
        <v>331000000</v>
      </c>
    </row>
    <row r="7607" spans="1:14" x14ac:dyDescent="0.3">
      <c r="A7607" t="s">
        <v>9848</v>
      </c>
      <c r="B7607" t="s">
        <v>2211</v>
      </c>
      <c r="C7607" t="s">
        <v>2241</v>
      </c>
      <c r="D7607" t="s">
        <v>2242</v>
      </c>
      <c r="E7607" s="17">
        <v>44115</v>
      </c>
      <c r="F7607">
        <v>3110</v>
      </c>
      <c r="G7607">
        <v>181</v>
      </c>
      <c r="H7607">
        <v>2196</v>
      </c>
      <c r="I7607">
        <v>221736</v>
      </c>
      <c r="J7607">
        <v>6053</v>
      </c>
      <c r="K7607">
        <v>107144</v>
      </c>
      <c r="L7607">
        <v>43540</v>
      </c>
      <c r="M7607">
        <v>9020</v>
      </c>
      <c r="N7607">
        <v>331000000</v>
      </c>
    </row>
    <row r="7608" spans="1:14" x14ac:dyDescent="0.3">
      <c r="A7608" t="s">
        <v>9849</v>
      </c>
      <c r="B7608" t="s">
        <v>2190</v>
      </c>
      <c r="C7608" t="s">
        <v>2191</v>
      </c>
      <c r="D7608" t="s">
        <v>2192</v>
      </c>
      <c r="E7608" s="17">
        <v>44026</v>
      </c>
      <c r="F7608">
        <v>347</v>
      </c>
      <c r="G7608">
        <v>141</v>
      </c>
      <c r="H7608">
        <v>624</v>
      </c>
      <c r="I7608">
        <v>222083</v>
      </c>
      <c r="J7608">
        <v>6194</v>
      </c>
      <c r="K7608">
        <v>107768</v>
      </c>
      <c r="L7608">
        <v>2429</v>
      </c>
      <c r="M7608">
        <v>7800</v>
      </c>
      <c r="N7608">
        <v>213000000</v>
      </c>
    </row>
    <row r="7609" spans="1:14" x14ac:dyDescent="0.3">
      <c r="A7609" t="s">
        <v>9850</v>
      </c>
      <c r="B7609" t="s">
        <v>2211</v>
      </c>
      <c r="C7609" t="s">
        <v>2245</v>
      </c>
      <c r="D7609" t="s">
        <v>2246</v>
      </c>
      <c r="E7609" s="17">
        <v>44137</v>
      </c>
      <c r="F7609">
        <v>1601</v>
      </c>
      <c r="G7609">
        <v>146</v>
      </c>
      <c r="H7609">
        <v>2133</v>
      </c>
      <c r="I7609">
        <v>223684</v>
      </c>
      <c r="J7609">
        <v>6340</v>
      </c>
      <c r="K7609">
        <v>109901</v>
      </c>
      <c r="L7609">
        <v>27217</v>
      </c>
      <c r="M7609">
        <v>13412</v>
      </c>
      <c r="N7609">
        <v>331000000</v>
      </c>
    </row>
    <row r="7610" spans="1:14" x14ac:dyDescent="0.3">
      <c r="A7610" t="s">
        <v>9851</v>
      </c>
      <c r="B7610" t="s">
        <v>2187</v>
      </c>
      <c r="C7610" t="s">
        <v>2338</v>
      </c>
      <c r="D7610" t="s">
        <v>2438</v>
      </c>
      <c r="E7610" s="17">
        <v>44494</v>
      </c>
      <c r="F7610">
        <v>3596</v>
      </c>
      <c r="G7610">
        <v>138</v>
      </c>
      <c r="H7610">
        <v>2578</v>
      </c>
      <c r="I7610">
        <v>227280</v>
      </c>
      <c r="J7610">
        <v>6478</v>
      </c>
      <c r="K7610">
        <v>112479</v>
      </c>
      <c r="L7610">
        <v>17980</v>
      </c>
      <c r="M7610">
        <v>18530</v>
      </c>
      <c r="N7610">
        <v>83000000</v>
      </c>
    </row>
    <row r="7611" spans="1:14" x14ac:dyDescent="0.3">
      <c r="A7611" t="s">
        <v>9852</v>
      </c>
      <c r="B7611" t="s">
        <v>2211</v>
      </c>
      <c r="C7611" t="s">
        <v>2241</v>
      </c>
      <c r="D7611" t="s">
        <v>2242</v>
      </c>
      <c r="E7611" s="17">
        <v>43844</v>
      </c>
      <c r="F7611">
        <v>3777</v>
      </c>
      <c r="G7611">
        <v>70</v>
      </c>
      <c r="H7611">
        <v>691</v>
      </c>
      <c r="I7611">
        <v>231057</v>
      </c>
      <c r="J7611">
        <v>6548</v>
      </c>
      <c r="K7611">
        <v>113170</v>
      </c>
      <c r="L7611">
        <v>67986</v>
      </c>
      <c r="M7611">
        <v>11797</v>
      </c>
      <c r="N7611">
        <v>331000000</v>
      </c>
    </row>
    <row r="7612" spans="1:14" x14ac:dyDescent="0.3">
      <c r="A7612" t="s">
        <v>9853</v>
      </c>
      <c r="B7612" t="s">
        <v>2206</v>
      </c>
      <c r="C7612" t="s">
        <v>2232</v>
      </c>
      <c r="D7612" t="s">
        <v>2233</v>
      </c>
      <c r="E7612" s="17">
        <v>43976</v>
      </c>
      <c r="F7612">
        <v>4923</v>
      </c>
      <c r="G7612">
        <v>172</v>
      </c>
      <c r="H7612">
        <v>2597</v>
      </c>
      <c r="I7612">
        <v>235980</v>
      </c>
      <c r="J7612">
        <v>6720</v>
      </c>
      <c r="K7612">
        <v>115767</v>
      </c>
      <c r="L7612">
        <v>83691</v>
      </c>
      <c r="M7612">
        <v>13927</v>
      </c>
      <c r="N7612">
        <v>68000000</v>
      </c>
    </row>
    <row r="7613" spans="1:14" x14ac:dyDescent="0.3">
      <c r="A7613" t="s">
        <v>9854</v>
      </c>
      <c r="B7613" t="s">
        <v>2187</v>
      </c>
      <c r="C7613" t="s">
        <v>2255</v>
      </c>
      <c r="D7613" t="s">
        <v>2255</v>
      </c>
      <c r="E7613" s="17">
        <v>43887</v>
      </c>
      <c r="F7613">
        <v>2553</v>
      </c>
      <c r="G7613">
        <v>187</v>
      </c>
      <c r="H7613">
        <v>813</v>
      </c>
      <c r="I7613">
        <v>238533</v>
      </c>
      <c r="J7613">
        <v>6907</v>
      </c>
      <c r="K7613">
        <v>116580</v>
      </c>
      <c r="L7613">
        <v>45954</v>
      </c>
      <c r="M7613">
        <v>2475</v>
      </c>
      <c r="N7613">
        <v>83000000</v>
      </c>
    </row>
    <row r="7614" spans="1:14" x14ac:dyDescent="0.3">
      <c r="A7614" t="s">
        <v>9855</v>
      </c>
      <c r="B7614" t="s">
        <v>2206</v>
      </c>
      <c r="C7614" t="s">
        <v>2232</v>
      </c>
      <c r="D7614" t="s">
        <v>2233</v>
      </c>
      <c r="E7614" s="17">
        <v>44553</v>
      </c>
      <c r="F7614">
        <v>4520</v>
      </c>
      <c r="G7614">
        <v>87</v>
      </c>
      <c r="H7614">
        <v>1627</v>
      </c>
      <c r="I7614">
        <v>243053</v>
      </c>
      <c r="J7614">
        <v>6994</v>
      </c>
      <c r="K7614">
        <v>118207</v>
      </c>
      <c r="L7614">
        <v>81360</v>
      </c>
      <c r="M7614">
        <v>15645</v>
      </c>
      <c r="N7614">
        <v>68000000</v>
      </c>
    </row>
    <row r="7615" spans="1:14" x14ac:dyDescent="0.3">
      <c r="A7615" t="s">
        <v>9856</v>
      </c>
      <c r="B7615" t="s">
        <v>2187</v>
      </c>
      <c r="C7615" t="s">
        <v>2188</v>
      </c>
      <c r="D7615" t="s">
        <v>2188</v>
      </c>
      <c r="E7615" s="17">
        <v>44040</v>
      </c>
      <c r="F7615">
        <v>3778</v>
      </c>
      <c r="G7615">
        <v>185</v>
      </c>
      <c r="H7615">
        <v>4616</v>
      </c>
      <c r="I7615">
        <v>246831</v>
      </c>
      <c r="J7615">
        <v>7179</v>
      </c>
      <c r="K7615">
        <v>122823</v>
      </c>
      <c r="L7615">
        <v>34002</v>
      </c>
      <c r="M7615">
        <v>315</v>
      </c>
      <c r="N7615">
        <v>83000000</v>
      </c>
    </row>
    <row r="7616" spans="1:14" x14ac:dyDescent="0.3">
      <c r="A7616" t="s">
        <v>9857</v>
      </c>
      <c r="B7616" t="s">
        <v>2194</v>
      </c>
      <c r="C7616" t="s">
        <v>2195</v>
      </c>
      <c r="D7616" t="s">
        <v>2196</v>
      </c>
      <c r="E7616" s="17">
        <v>44359</v>
      </c>
      <c r="F7616">
        <v>321</v>
      </c>
      <c r="G7616">
        <v>87</v>
      </c>
      <c r="H7616">
        <v>3592</v>
      </c>
      <c r="I7616">
        <v>247152</v>
      </c>
      <c r="J7616">
        <v>7266</v>
      </c>
      <c r="K7616">
        <v>126415</v>
      </c>
      <c r="L7616">
        <v>5457</v>
      </c>
      <c r="M7616">
        <v>16860</v>
      </c>
      <c r="N7616">
        <v>1380000000</v>
      </c>
    </row>
    <row r="7617" spans="1:14" x14ac:dyDescent="0.3">
      <c r="A7617" t="s">
        <v>9858</v>
      </c>
      <c r="B7617" t="s">
        <v>2187</v>
      </c>
      <c r="C7617" t="s">
        <v>2255</v>
      </c>
      <c r="D7617" t="s">
        <v>2255</v>
      </c>
      <c r="E7617" s="17">
        <v>44174</v>
      </c>
      <c r="F7617">
        <v>3661</v>
      </c>
      <c r="G7617">
        <v>77</v>
      </c>
      <c r="H7617">
        <v>2580</v>
      </c>
      <c r="I7617">
        <v>250813</v>
      </c>
      <c r="J7617">
        <v>7343</v>
      </c>
      <c r="K7617">
        <v>128995</v>
      </c>
      <c r="L7617">
        <v>58576</v>
      </c>
      <c r="M7617">
        <v>550</v>
      </c>
      <c r="N7617">
        <v>83000000</v>
      </c>
    </row>
    <row r="7618" spans="1:14" x14ac:dyDescent="0.3">
      <c r="A7618" t="s">
        <v>9859</v>
      </c>
      <c r="B7618" t="s">
        <v>2187</v>
      </c>
      <c r="C7618" t="s">
        <v>2255</v>
      </c>
      <c r="D7618" t="s">
        <v>2255</v>
      </c>
      <c r="E7618" s="17">
        <v>44545</v>
      </c>
      <c r="F7618">
        <v>2297</v>
      </c>
      <c r="G7618">
        <v>151</v>
      </c>
      <c r="H7618">
        <v>3932</v>
      </c>
      <c r="I7618">
        <v>253110</v>
      </c>
      <c r="J7618">
        <v>7494</v>
      </c>
      <c r="K7618">
        <v>132927</v>
      </c>
      <c r="L7618">
        <v>22970</v>
      </c>
      <c r="M7618">
        <v>2472</v>
      </c>
      <c r="N7618">
        <v>83000000</v>
      </c>
    </row>
    <row r="7619" spans="1:14" x14ac:dyDescent="0.3">
      <c r="A7619" t="s">
        <v>9860</v>
      </c>
      <c r="B7619" t="s">
        <v>2206</v>
      </c>
      <c r="C7619" t="s">
        <v>2257</v>
      </c>
      <c r="D7619" t="s">
        <v>2290</v>
      </c>
      <c r="E7619" s="17">
        <v>44441</v>
      </c>
      <c r="F7619">
        <v>179</v>
      </c>
      <c r="G7619">
        <v>10</v>
      </c>
      <c r="H7619">
        <v>295</v>
      </c>
      <c r="I7619">
        <v>253289</v>
      </c>
      <c r="J7619">
        <v>7504</v>
      </c>
      <c r="K7619">
        <v>133222</v>
      </c>
      <c r="L7619">
        <v>2327</v>
      </c>
      <c r="M7619">
        <v>8072</v>
      </c>
      <c r="N7619">
        <v>68000000</v>
      </c>
    </row>
    <row r="7620" spans="1:14" x14ac:dyDescent="0.3">
      <c r="A7620" t="s">
        <v>9861</v>
      </c>
      <c r="B7620" t="s">
        <v>2206</v>
      </c>
      <c r="C7620" t="s">
        <v>2207</v>
      </c>
      <c r="D7620" t="s">
        <v>2208</v>
      </c>
      <c r="E7620" s="17">
        <v>44109</v>
      </c>
      <c r="F7620">
        <v>3965</v>
      </c>
      <c r="G7620">
        <v>199</v>
      </c>
      <c r="H7620">
        <v>3251</v>
      </c>
      <c r="I7620">
        <v>257254</v>
      </c>
      <c r="J7620">
        <v>7703</v>
      </c>
      <c r="K7620">
        <v>136473</v>
      </c>
      <c r="L7620">
        <v>47580</v>
      </c>
      <c r="M7620">
        <v>9156</v>
      </c>
      <c r="N7620">
        <v>68000000</v>
      </c>
    </row>
    <row r="7621" spans="1:14" x14ac:dyDescent="0.3">
      <c r="A7621" t="s">
        <v>9862</v>
      </c>
      <c r="B7621" t="s">
        <v>2187</v>
      </c>
      <c r="C7621" t="s">
        <v>2188</v>
      </c>
      <c r="D7621" t="s">
        <v>2188</v>
      </c>
      <c r="E7621" s="17">
        <v>44039</v>
      </c>
      <c r="F7621">
        <v>1712</v>
      </c>
      <c r="G7621">
        <v>126</v>
      </c>
      <c r="H7621">
        <v>1154</v>
      </c>
      <c r="I7621">
        <v>258966</v>
      </c>
      <c r="J7621">
        <v>7829</v>
      </c>
      <c r="K7621">
        <v>137627</v>
      </c>
      <c r="L7621">
        <v>13696</v>
      </c>
      <c r="M7621">
        <v>2186</v>
      </c>
      <c r="N7621">
        <v>83000000</v>
      </c>
    </row>
    <row r="7622" spans="1:14" x14ac:dyDescent="0.3">
      <c r="A7622" t="s">
        <v>9863</v>
      </c>
      <c r="B7622" t="s">
        <v>2187</v>
      </c>
      <c r="C7622" t="s">
        <v>2255</v>
      </c>
      <c r="D7622" t="s">
        <v>2255</v>
      </c>
      <c r="E7622" s="17">
        <v>44471</v>
      </c>
      <c r="F7622">
        <v>28</v>
      </c>
      <c r="G7622">
        <v>171</v>
      </c>
      <c r="H7622">
        <v>3980</v>
      </c>
      <c r="I7622">
        <v>258994</v>
      </c>
      <c r="J7622">
        <v>8000</v>
      </c>
      <c r="K7622">
        <v>141607</v>
      </c>
      <c r="L7622">
        <v>280</v>
      </c>
      <c r="M7622">
        <v>4227</v>
      </c>
      <c r="N7622">
        <v>83000000</v>
      </c>
    </row>
    <row r="7623" spans="1:14" x14ac:dyDescent="0.3">
      <c r="A7623" t="s">
        <v>9864</v>
      </c>
      <c r="B7623" t="s">
        <v>2190</v>
      </c>
      <c r="C7623" t="s">
        <v>2191</v>
      </c>
      <c r="D7623" t="s">
        <v>2192</v>
      </c>
      <c r="E7623" s="17">
        <v>44165</v>
      </c>
      <c r="F7623">
        <v>3567</v>
      </c>
      <c r="G7623">
        <v>78</v>
      </c>
      <c r="H7623">
        <v>532</v>
      </c>
      <c r="I7623">
        <v>262561</v>
      </c>
      <c r="J7623">
        <v>8078</v>
      </c>
      <c r="K7623">
        <v>142139</v>
      </c>
      <c r="L7623">
        <v>24969</v>
      </c>
      <c r="M7623">
        <v>6304</v>
      </c>
      <c r="N7623">
        <v>213000000</v>
      </c>
    </row>
    <row r="7624" spans="1:14" x14ac:dyDescent="0.3">
      <c r="A7624" t="s">
        <v>9865</v>
      </c>
      <c r="B7624" t="s">
        <v>2194</v>
      </c>
      <c r="C7624" t="s">
        <v>2221</v>
      </c>
      <c r="D7624" t="s">
        <v>2222</v>
      </c>
      <c r="E7624" s="17">
        <v>44118</v>
      </c>
      <c r="F7624">
        <v>2033</v>
      </c>
      <c r="G7624">
        <v>193</v>
      </c>
      <c r="H7624">
        <v>887</v>
      </c>
      <c r="I7624">
        <v>264594</v>
      </c>
      <c r="J7624">
        <v>8271</v>
      </c>
      <c r="K7624">
        <v>143026</v>
      </c>
      <c r="L7624">
        <v>10165</v>
      </c>
      <c r="M7624">
        <v>12704</v>
      </c>
      <c r="N7624">
        <v>1380000000</v>
      </c>
    </row>
    <row r="7625" spans="1:14" x14ac:dyDescent="0.3">
      <c r="A7625" t="s">
        <v>9866</v>
      </c>
      <c r="B7625" t="s">
        <v>2194</v>
      </c>
      <c r="C7625" t="s">
        <v>2221</v>
      </c>
      <c r="D7625" t="s">
        <v>2281</v>
      </c>
      <c r="E7625" s="17">
        <v>44082</v>
      </c>
      <c r="F7625">
        <v>737</v>
      </c>
      <c r="G7625">
        <v>172</v>
      </c>
      <c r="H7625">
        <v>3272</v>
      </c>
      <c r="I7625">
        <v>265331</v>
      </c>
      <c r="J7625">
        <v>8443</v>
      </c>
      <c r="K7625">
        <v>146298</v>
      </c>
      <c r="L7625">
        <v>9581</v>
      </c>
      <c r="M7625">
        <v>8748</v>
      </c>
      <c r="N7625">
        <v>1380000000</v>
      </c>
    </row>
    <row r="7626" spans="1:14" x14ac:dyDescent="0.3">
      <c r="A7626" t="s">
        <v>9867</v>
      </c>
      <c r="B7626" t="s">
        <v>2211</v>
      </c>
      <c r="C7626" t="s">
        <v>2241</v>
      </c>
      <c r="D7626" t="s">
        <v>2242</v>
      </c>
      <c r="E7626" s="17">
        <v>44095</v>
      </c>
      <c r="F7626">
        <v>3719</v>
      </c>
      <c r="G7626">
        <v>73</v>
      </c>
      <c r="H7626">
        <v>2925</v>
      </c>
      <c r="I7626">
        <v>269050</v>
      </c>
      <c r="J7626">
        <v>8516</v>
      </c>
      <c r="K7626">
        <v>149223</v>
      </c>
      <c r="L7626">
        <v>44628</v>
      </c>
      <c r="M7626">
        <v>19859</v>
      </c>
      <c r="N7626">
        <v>331000000</v>
      </c>
    </row>
    <row r="7627" spans="1:14" x14ac:dyDescent="0.3">
      <c r="A7627" t="s">
        <v>9868</v>
      </c>
      <c r="B7627" t="s">
        <v>2187</v>
      </c>
      <c r="C7627" t="s">
        <v>2201</v>
      </c>
      <c r="D7627" t="s">
        <v>2272</v>
      </c>
      <c r="E7627" s="17">
        <v>44101</v>
      </c>
      <c r="F7627">
        <v>54</v>
      </c>
      <c r="G7627">
        <v>159</v>
      </c>
      <c r="H7627">
        <v>2432</v>
      </c>
      <c r="I7627">
        <v>269104</v>
      </c>
      <c r="J7627">
        <v>8675</v>
      </c>
      <c r="K7627">
        <v>151655</v>
      </c>
      <c r="L7627">
        <v>540</v>
      </c>
      <c r="M7627">
        <v>6308</v>
      </c>
      <c r="N7627">
        <v>83000000</v>
      </c>
    </row>
    <row r="7628" spans="1:14" x14ac:dyDescent="0.3">
      <c r="A7628" t="s">
        <v>9869</v>
      </c>
      <c r="B7628" t="s">
        <v>2187</v>
      </c>
      <c r="C7628" t="s">
        <v>2255</v>
      </c>
      <c r="D7628" t="s">
        <v>2255</v>
      </c>
      <c r="E7628" s="17">
        <v>44530</v>
      </c>
      <c r="F7628">
        <v>2925</v>
      </c>
      <c r="G7628">
        <v>16</v>
      </c>
      <c r="H7628">
        <v>3597</v>
      </c>
      <c r="I7628">
        <v>272029</v>
      </c>
      <c r="J7628">
        <v>8691</v>
      </c>
      <c r="K7628">
        <v>155252</v>
      </c>
      <c r="L7628">
        <v>20475</v>
      </c>
      <c r="M7628">
        <v>17714</v>
      </c>
      <c r="N7628">
        <v>83000000</v>
      </c>
    </row>
    <row r="7629" spans="1:14" x14ac:dyDescent="0.3">
      <c r="A7629" t="s">
        <v>9870</v>
      </c>
      <c r="B7629" t="s">
        <v>2187</v>
      </c>
      <c r="C7629" t="s">
        <v>2188</v>
      </c>
      <c r="D7629" t="s">
        <v>2188</v>
      </c>
      <c r="E7629" s="17">
        <v>44249</v>
      </c>
      <c r="F7629">
        <v>1433</v>
      </c>
      <c r="G7629">
        <v>181</v>
      </c>
      <c r="H7629">
        <v>2420</v>
      </c>
      <c r="I7629">
        <v>273462</v>
      </c>
      <c r="J7629">
        <v>8872</v>
      </c>
      <c r="K7629">
        <v>157672</v>
      </c>
      <c r="L7629">
        <v>21495</v>
      </c>
      <c r="M7629">
        <v>12102</v>
      </c>
      <c r="N7629">
        <v>83000000</v>
      </c>
    </row>
    <row r="7630" spans="1:14" x14ac:dyDescent="0.3">
      <c r="A7630" t="s">
        <v>9871</v>
      </c>
      <c r="B7630" t="s">
        <v>2187</v>
      </c>
      <c r="C7630" t="s">
        <v>2255</v>
      </c>
      <c r="D7630" t="s">
        <v>2255</v>
      </c>
      <c r="E7630" s="17">
        <v>44556</v>
      </c>
      <c r="F7630">
        <v>2064</v>
      </c>
      <c r="G7630">
        <v>137</v>
      </c>
      <c r="H7630">
        <v>3235</v>
      </c>
      <c r="I7630">
        <v>275526</v>
      </c>
      <c r="J7630">
        <v>9009</v>
      </c>
      <c r="K7630">
        <v>160907</v>
      </c>
      <c r="L7630">
        <v>18576</v>
      </c>
      <c r="M7630">
        <v>6879</v>
      </c>
      <c r="N7630">
        <v>83000000</v>
      </c>
    </row>
    <row r="7631" spans="1:14" x14ac:dyDescent="0.3">
      <c r="A7631" t="s">
        <v>9872</v>
      </c>
      <c r="B7631" t="s">
        <v>2194</v>
      </c>
      <c r="C7631" t="s">
        <v>2221</v>
      </c>
      <c r="D7631" t="s">
        <v>2281</v>
      </c>
      <c r="E7631" s="17">
        <v>44041</v>
      </c>
      <c r="F7631">
        <v>3642</v>
      </c>
      <c r="G7631">
        <v>5</v>
      </c>
      <c r="H7631">
        <v>4618</v>
      </c>
      <c r="I7631">
        <v>279168</v>
      </c>
      <c r="J7631">
        <v>9014</v>
      </c>
      <c r="K7631">
        <v>165525</v>
      </c>
      <c r="L7631">
        <v>65556</v>
      </c>
      <c r="M7631">
        <v>9635</v>
      </c>
      <c r="N7631">
        <v>1380000000</v>
      </c>
    </row>
    <row r="7632" spans="1:14" x14ac:dyDescent="0.3">
      <c r="A7632" t="s">
        <v>9873</v>
      </c>
      <c r="B7632" t="s">
        <v>2206</v>
      </c>
      <c r="C7632" t="s">
        <v>2257</v>
      </c>
      <c r="D7632" t="s">
        <v>2290</v>
      </c>
      <c r="E7632" s="17">
        <v>44195</v>
      </c>
      <c r="F7632">
        <v>4183</v>
      </c>
      <c r="G7632">
        <v>147</v>
      </c>
      <c r="H7632">
        <v>834</v>
      </c>
      <c r="I7632">
        <v>283351</v>
      </c>
      <c r="J7632">
        <v>9161</v>
      </c>
      <c r="K7632">
        <v>166359</v>
      </c>
      <c r="L7632">
        <v>75294</v>
      </c>
      <c r="M7632">
        <v>3575</v>
      </c>
      <c r="N7632">
        <v>68000000</v>
      </c>
    </row>
    <row r="7633" spans="1:14" x14ac:dyDescent="0.3">
      <c r="A7633" t="s">
        <v>9874</v>
      </c>
      <c r="B7633" t="s">
        <v>2190</v>
      </c>
      <c r="C7633" t="s">
        <v>2191</v>
      </c>
      <c r="D7633" t="s">
        <v>2285</v>
      </c>
      <c r="E7633" s="17">
        <v>43906</v>
      </c>
      <c r="F7633">
        <v>3294</v>
      </c>
      <c r="G7633">
        <v>0</v>
      </c>
      <c r="H7633">
        <v>1377</v>
      </c>
      <c r="I7633">
        <v>286645</v>
      </c>
      <c r="J7633">
        <v>9161</v>
      </c>
      <c r="K7633">
        <v>167736</v>
      </c>
      <c r="L7633">
        <v>42822</v>
      </c>
      <c r="M7633">
        <v>10927</v>
      </c>
      <c r="N7633">
        <v>213000000</v>
      </c>
    </row>
    <row r="7634" spans="1:14" x14ac:dyDescent="0.3">
      <c r="A7634" t="s">
        <v>9875</v>
      </c>
      <c r="B7634" t="s">
        <v>2206</v>
      </c>
      <c r="C7634" t="s">
        <v>2257</v>
      </c>
      <c r="D7634" t="s">
        <v>2290</v>
      </c>
      <c r="E7634" s="17">
        <v>44490</v>
      </c>
      <c r="F7634">
        <v>3855</v>
      </c>
      <c r="G7634">
        <v>63</v>
      </c>
      <c r="H7634">
        <v>3480</v>
      </c>
      <c r="I7634">
        <v>290500</v>
      </c>
      <c r="J7634">
        <v>9224</v>
      </c>
      <c r="K7634">
        <v>171216</v>
      </c>
      <c r="L7634">
        <v>42405</v>
      </c>
      <c r="M7634">
        <v>11804</v>
      </c>
      <c r="N7634">
        <v>68000000</v>
      </c>
    </row>
    <row r="7635" spans="1:14" x14ac:dyDescent="0.3">
      <c r="A7635" t="s">
        <v>9876</v>
      </c>
      <c r="B7635" t="s">
        <v>2206</v>
      </c>
      <c r="C7635" t="s">
        <v>2232</v>
      </c>
      <c r="D7635" t="s">
        <v>2233</v>
      </c>
      <c r="E7635" s="17">
        <v>44151</v>
      </c>
      <c r="F7635">
        <v>2751</v>
      </c>
      <c r="G7635">
        <v>0</v>
      </c>
      <c r="H7635">
        <v>4606</v>
      </c>
      <c r="I7635">
        <v>293251</v>
      </c>
      <c r="J7635">
        <v>9224</v>
      </c>
      <c r="K7635">
        <v>175822</v>
      </c>
      <c r="L7635">
        <v>16506</v>
      </c>
      <c r="M7635">
        <v>3369</v>
      </c>
      <c r="N7635">
        <v>68000000</v>
      </c>
    </row>
    <row r="7636" spans="1:14" x14ac:dyDescent="0.3">
      <c r="A7636" t="s">
        <v>9877</v>
      </c>
      <c r="B7636" t="s">
        <v>2194</v>
      </c>
      <c r="C7636" t="s">
        <v>2195</v>
      </c>
      <c r="D7636" t="s">
        <v>2196</v>
      </c>
      <c r="E7636" s="17">
        <v>44555</v>
      </c>
      <c r="F7636">
        <v>3633</v>
      </c>
      <c r="G7636">
        <v>100</v>
      </c>
      <c r="H7636">
        <v>211</v>
      </c>
      <c r="I7636">
        <v>296884</v>
      </c>
      <c r="J7636">
        <v>9324</v>
      </c>
      <c r="K7636">
        <v>176033</v>
      </c>
      <c r="L7636">
        <v>36330</v>
      </c>
      <c r="M7636">
        <v>19642</v>
      </c>
      <c r="N7636">
        <v>1380000000</v>
      </c>
    </row>
    <row r="7637" spans="1:14" x14ac:dyDescent="0.3">
      <c r="A7637" t="s">
        <v>9878</v>
      </c>
      <c r="B7637" t="s">
        <v>2190</v>
      </c>
      <c r="C7637" t="s">
        <v>2191</v>
      </c>
      <c r="D7637" t="s">
        <v>2285</v>
      </c>
      <c r="E7637" s="17">
        <v>44263</v>
      </c>
      <c r="F7637">
        <v>724</v>
      </c>
      <c r="G7637">
        <v>188</v>
      </c>
      <c r="H7637">
        <v>926</v>
      </c>
      <c r="I7637">
        <v>297608</v>
      </c>
      <c r="J7637">
        <v>9512</v>
      </c>
      <c r="K7637">
        <v>176959</v>
      </c>
      <c r="L7637">
        <v>12308</v>
      </c>
      <c r="M7637">
        <v>17334</v>
      </c>
      <c r="N7637">
        <v>213000000</v>
      </c>
    </row>
    <row r="7638" spans="1:14" x14ac:dyDescent="0.3">
      <c r="A7638" t="s">
        <v>9879</v>
      </c>
      <c r="B7638" t="s">
        <v>2187</v>
      </c>
      <c r="C7638" t="s">
        <v>2338</v>
      </c>
      <c r="D7638" t="s">
        <v>2438</v>
      </c>
      <c r="E7638" s="17">
        <v>43939</v>
      </c>
      <c r="F7638">
        <v>1253</v>
      </c>
      <c r="G7638">
        <v>0</v>
      </c>
      <c r="H7638">
        <v>2672</v>
      </c>
      <c r="I7638">
        <v>298861</v>
      </c>
      <c r="J7638">
        <v>9512</v>
      </c>
      <c r="K7638">
        <v>179631</v>
      </c>
      <c r="L7638">
        <v>16289</v>
      </c>
      <c r="M7638">
        <v>19319</v>
      </c>
      <c r="N7638">
        <v>83000000</v>
      </c>
    </row>
    <row r="7639" spans="1:14" x14ac:dyDescent="0.3">
      <c r="A7639" t="s">
        <v>9880</v>
      </c>
      <c r="B7639" t="s">
        <v>2194</v>
      </c>
      <c r="C7639" t="s">
        <v>2195</v>
      </c>
      <c r="D7639" t="s">
        <v>2196</v>
      </c>
      <c r="E7639" s="17">
        <v>44471</v>
      </c>
      <c r="F7639">
        <v>1177</v>
      </c>
      <c r="G7639">
        <v>173</v>
      </c>
      <c r="H7639">
        <v>4032</v>
      </c>
      <c r="I7639">
        <v>300038</v>
      </c>
      <c r="J7639">
        <v>9685</v>
      </c>
      <c r="K7639">
        <v>183663</v>
      </c>
      <c r="L7639">
        <v>17655</v>
      </c>
      <c r="M7639">
        <v>10690</v>
      </c>
      <c r="N7639">
        <v>1380000000</v>
      </c>
    </row>
    <row r="7640" spans="1:14" x14ac:dyDescent="0.3">
      <c r="A7640" t="s">
        <v>9881</v>
      </c>
      <c r="B7640" t="s">
        <v>2194</v>
      </c>
      <c r="C7640" t="s">
        <v>2195</v>
      </c>
      <c r="D7640" t="s">
        <v>2296</v>
      </c>
      <c r="E7640" s="17">
        <v>44352</v>
      </c>
      <c r="F7640">
        <v>1296</v>
      </c>
      <c r="G7640">
        <v>108</v>
      </c>
      <c r="H7640">
        <v>344</v>
      </c>
      <c r="I7640">
        <v>301334</v>
      </c>
      <c r="J7640">
        <v>9793</v>
      </c>
      <c r="K7640">
        <v>184007</v>
      </c>
      <c r="L7640">
        <v>19440</v>
      </c>
      <c r="M7640">
        <v>12907</v>
      </c>
      <c r="N7640">
        <v>1380000000</v>
      </c>
    </row>
    <row r="7641" spans="1:14" x14ac:dyDescent="0.3">
      <c r="A7641" t="s">
        <v>9882</v>
      </c>
      <c r="B7641" t="s">
        <v>2190</v>
      </c>
      <c r="C7641" t="s">
        <v>2198</v>
      </c>
      <c r="D7641" t="s">
        <v>2199</v>
      </c>
      <c r="E7641" s="17">
        <v>43877</v>
      </c>
      <c r="F7641">
        <v>894</v>
      </c>
      <c r="G7641">
        <v>59</v>
      </c>
      <c r="H7641">
        <v>3082</v>
      </c>
      <c r="I7641">
        <v>302228</v>
      </c>
      <c r="J7641">
        <v>9852</v>
      </c>
      <c r="K7641">
        <v>187089</v>
      </c>
      <c r="L7641">
        <v>12516</v>
      </c>
      <c r="M7641">
        <v>13959</v>
      </c>
      <c r="N7641">
        <v>213000000</v>
      </c>
    </row>
    <row r="7642" spans="1:14" x14ac:dyDescent="0.3">
      <c r="A7642" t="s">
        <v>9883</v>
      </c>
      <c r="B7642" t="s">
        <v>2211</v>
      </c>
      <c r="C7642" t="s">
        <v>2245</v>
      </c>
      <c r="D7642" t="s">
        <v>2246</v>
      </c>
      <c r="E7642" s="17">
        <v>44209</v>
      </c>
      <c r="F7642">
        <v>2499</v>
      </c>
      <c r="G7642">
        <v>42</v>
      </c>
      <c r="H7642">
        <v>4431</v>
      </c>
      <c r="I7642">
        <v>304727</v>
      </c>
      <c r="J7642">
        <v>9894</v>
      </c>
      <c r="K7642">
        <v>191520</v>
      </c>
      <c r="L7642">
        <v>12495</v>
      </c>
      <c r="M7642">
        <v>10353</v>
      </c>
      <c r="N7642">
        <v>331000000</v>
      </c>
    </row>
    <row r="7643" spans="1:14" x14ac:dyDescent="0.3">
      <c r="A7643" t="s">
        <v>9884</v>
      </c>
      <c r="B7643" t="s">
        <v>2194</v>
      </c>
      <c r="C7643" t="s">
        <v>2204</v>
      </c>
      <c r="D7643" t="s">
        <v>2235</v>
      </c>
      <c r="E7643" s="17">
        <v>43926</v>
      </c>
      <c r="F7643">
        <v>1329</v>
      </c>
      <c r="G7643">
        <v>171</v>
      </c>
      <c r="H7643">
        <v>1701</v>
      </c>
      <c r="I7643">
        <v>306056</v>
      </c>
      <c r="J7643">
        <v>10065</v>
      </c>
      <c r="K7643">
        <v>193221</v>
      </c>
      <c r="L7643">
        <v>21264</v>
      </c>
      <c r="M7643">
        <v>19071</v>
      </c>
      <c r="N7643">
        <v>1380000000</v>
      </c>
    </row>
    <row r="7644" spans="1:14" x14ac:dyDescent="0.3">
      <c r="A7644" t="s">
        <v>9885</v>
      </c>
      <c r="B7644" t="s">
        <v>2206</v>
      </c>
      <c r="C7644" t="s">
        <v>2232</v>
      </c>
      <c r="D7644" t="s">
        <v>2233</v>
      </c>
      <c r="E7644" s="17">
        <v>43933</v>
      </c>
      <c r="F7644">
        <v>2474</v>
      </c>
      <c r="G7644">
        <v>37</v>
      </c>
      <c r="H7644">
        <v>4700</v>
      </c>
      <c r="I7644">
        <v>308530</v>
      </c>
      <c r="J7644">
        <v>10102</v>
      </c>
      <c r="K7644">
        <v>197921</v>
      </c>
      <c r="L7644">
        <v>22266</v>
      </c>
      <c r="M7644">
        <v>15448</v>
      </c>
      <c r="N7644">
        <v>68000000</v>
      </c>
    </row>
    <row r="7645" spans="1:14" x14ac:dyDescent="0.3">
      <c r="A7645" t="s">
        <v>9886</v>
      </c>
      <c r="B7645" t="s">
        <v>2206</v>
      </c>
      <c r="C7645" t="s">
        <v>2232</v>
      </c>
      <c r="D7645" t="s">
        <v>2233</v>
      </c>
      <c r="E7645" s="17">
        <v>43976</v>
      </c>
      <c r="F7645">
        <v>2627</v>
      </c>
      <c r="G7645">
        <v>106</v>
      </c>
      <c r="H7645">
        <v>3846</v>
      </c>
      <c r="I7645">
        <v>311157</v>
      </c>
      <c r="J7645">
        <v>10208</v>
      </c>
      <c r="K7645">
        <v>201767</v>
      </c>
      <c r="L7645">
        <v>34151</v>
      </c>
      <c r="M7645">
        <v>19082</v>
      </c>
      <c r="N7645">
        <v>68000000</v>
      </c>
    </row>
    <row r="7646" spans="1:14" x14ac:dyDescent="0.3">
      <c r="A7646" t="s">
        <v>9887</v>
      </c>
      <c r="B7646" t="s">
        <v>2187</v>
      </c>
      <c r="C7646" t="s">
        <v>2188</v>
      </c>
      <c r="D7646" t="s">
        <v>2188</v>
      </c>
      <c r="E7646" s="17">
        <v>43857</v>
      </c>
      <c r="F7646">
        <v>4346</v>
      </c>
      <c r="G7646">
        <v>1</v>
      </c>
      <c r="H7646">
        <v>4016</v>
      </c>
      <c r="I7646">
        <v>315503</v>
      </c>
      <c r="J7646">
        <v>10209</v>
      </c>
      <c r="K7646">
        <v>205783</v>
      </c>
      <c r="L7646">
        <v>69536</v>
      </c>
      <c r="M7646">
        <v>11799</v>
      </c>
      <c r="N7646">
        <v>83000000</v>
      </c>
    </row>
    <row r="7647" spans="1:14" x14ac:dyDescent="0.3">
      <c r="A7647" t="s">
        <v>9888</v>
      </c>
      <c r="B7647" t="s">
        <v>2194</v>
      </c>
      <c r="C7647" t="s">
        <v>27</v>
      </c>
      <c r="D7647" t="s">
        <v>27</v>
      </c>
      <c r="E7647" s="17">
        <v>44360</v>
      </c>
      <c r="F7647">
        <v>2450</v>
      </c>
      <c r="G7647">
        <v>81</v>
      </c>
      <c r="H7647">
        <v>295</v>
      </c>
      <c r="I7647">
        <v>317953</v>
      </c>
      <c r="J7647">
        <v>10290</v>
      </c>
      <c r="K7647">
        <v>206078</v>
      </c>
      <c r="L7647">
        <v>17150</v>
      </c>
      <c r="M7647">
        <v>921</v>
      </c>
      <c r="N7647">
        <v>1380000000</v>
      </c>
    </row>
    <row r="7648" spans="1:14" x14ac:dyDescent="0.3">
      <c r="A7648" t="s">
        <v>9889</v>
      </c>
      <c r="B7648" t="s">
        <v>2187</v>
      </c>
      <c r="C7648" t="s">
        <v>2188</v>
      </c>
      <c r="D7648" t="s">
        <v>2188</v>
      </c>
      <c r="E7648" s="17">
        <v>44509</v>
      </c>
      <c r="F7648">
        <v>2968</v>
      </c>
      <c r="G7648">
        <v>139</v>
      </c>
      <c r="H7648">
        <v>2748</v>
      </c>
      <c r="I7648">
        <v>320921</v>
      </c>
      <c r="J7648">
        <v>10429</v>
      </c>
      <c r="K7648">
        <v>208826</v>
      </c>
      <c r="L7648">
        <v>20776</v>
      </c>
      <c r="M7648">
        <v>4071</v>
      </c>
      <c r="N7648">
        <v>83000000</v>
      </c>
    </row>
    <row r="7649" spans="1:14" x14ac:dyDescent="0.3">
      <c r="A7649" t="s">
        <v>9890</v>
      </c>
      <c r="B7649" t="s">
        <v>2194</v>
      </c>
      <c r="C7649" t="s">
        <v>2221</v>
      </c>
      <c r="D7649" t="s">
        <v>2222</v>
      </c>
      <c r="E7649" s="17">
        <v>43912</v>
      </c>
      <c r="F7649">
        <v>1169</v>
      </c>
      <c r="G7649">
        <v>150</v>
      </c>
      <c r="H7649">
        <v>4483</v>
      </c>
      <c r="I7649">
        <v>322090</v>
      </c>
      <c r="J7649">
        <v>10579</v>
      </c>
      <c r="K7649">
        <v>213309</v>
      </c>
      <c r="L7649">
        <v>18704</v>
      </c>
      <c r="M7649">
        <v>10126</v>
      </c>
      <c r="N7649">
        <v>1380000000</v>
      </c>
    </row>
    <row r="7650" spans="1:14" x14ac:dyDescent="0.3">
      <c r="A7650" t="s">
        <v>9891</v>
      </c>
      <c r="B7650" t="s">
        <v>2190</v>
      </c>
      <c r="C7650" t="s">
        <v>2252</v>
      </c>
      <c r="D7650" t="s">
        <v>2301</v>
      </c>
      <c r="E7650" s="17">
        <v>44258</v>
      </c>
      <c r="F7650">
        <v>3439</v>
      </c>
      <c r="G7650">
        <v>110</v>
      </c>
      <c r="H7650">
        <v>1496</v>
      </c>
      <c r="I7650">
        <v>325529</v>
      </c>
      <c r="J7650">
        <v>10689</v>
      </c>
      <c r="K7650">
        <v>214805</v>
      </c>
      <c r="L7650">
        <v>55024</v>
      </c>
      <c r="M7650">
        <v>8809</v>
      </c>
      <c r="N7650">
        <v>213000000</v>
      </c>
    </row>
    <row r="7651" spans="1:14" x14ac:dyDescent="0.3">
      <c r="A7651" t="s">
        <v>9892</v>
      </c>
      <c r="B7651" t="s">
        <v>2194</v>
      </c>
      <c r="C7651" t="s">
        <v>2221</v>
      </c>
      <c r="D7651" t="s">
        <v>2281</v>
      </c>
      <c r="E7651" s="17">
        <v>44414</v>
      </c>
      <c r="F7651">
        <v>2367</v>
      </c>
      <c r="G7651">
        <v>8</v>
      </c>
      <c r="H7651">
        <v>3079</v>
      </c>
      <c r="I7651">
        <v>327896</v>
      </c>
      <c r="J7651">
        <v>10697</v>
      </c>
      <c r="K7651">
        <v>217884</v>
      </c>
      <c r="L7651">
        <v>33138</v>
      </c>
      <c r="M7651">
        <v>19213</v>
      </c>
      <c r="N7651">
        <v>1380000000</v>
      </c>
    </row>
    <row r="7652" spans="1:14" x14ac:dyDescent="0.3">
      <c r="A7652" t="s">
        <v>9893</v>
      </c>
      <c r="B7652" t="s">
        <v>2211</v>
      </c>
      <c r="C7652" t="s">
        <v>2241</v>
      </c>
      <c r="D7652" t="s">
        <v>2261</v>
      </c>
      <c r="E7652" s="17">
        <v>44309</v>
      </c>
      <c r="F7652">
        <v>4294</v>
      </c>
      <c r="G7652">
        <v>135</v>
      </c>
      <c r="H7652">
        <v>1567</v>
      </c>
      <c r="I7652">
        <v>332190</v>
      </c>
      <c r="J7652">
        <v>10832</v>
      </c>
      <c r="K7652">
        <v>219451</v>
      </c>
      <c r="L7652">
        <v>55822</v>
      </c>
      <c r="M7652">
        <v>10660</v>
      </c>
      <c r="N7652">
        <v>331000000</v>
      </c>
    </row>
    <row r="7653" spans="1:14" x14ac:dyDescent="0.3">
      <c r="A7653" t="s">
        <v>9894</v>
      </c>
      <c r="B7653" t="s">
        <v>2206</v>
      </c>
      <c r="C7653" t="s">
        <v>2232</v>
      </c>
      <c r="D7653" t="s">
        <v>2326</v>
      </c>
      <c r="E7653" s="17">
        <v>43992</v>
      </c>
      <c r="F7653">
        <v>1464</v>
      </c>
      <c r="G7653">
        <v>177</v>
      </c>
      <c r="H7653">
        <v>1975</v>
      </c>
      <c r="I7653">
        <v>333654</v>
      </c>
      <c r="J7653">
        <v>11009</v>
      </c>
      <c r="K7653">
        <v>221426</v>
      </c>
      <c r="L7653">
        <v>10248</v>
      </c>
      <c r="M7653">
        <v>1809</v>
      </c>
      <c r="N7653">
        <v>68000000</v>
      </c>
    </row>
    <row r="7654" spans="1:14" x14ac:dyDescent="0.3">
      <c r="A7654" t="s">
        <v>9895</v>
      </c>
      <c r="B7654" t="s">
        <v>2190</v>
      </c>
      <c r="C7654" t="s">
        <v>2198</v>
      </c>
      <c r="D7654" t="s">
        <v>2306</v>
      </c>
      <c r="E7654" s="17">
        <v>44232</v>
      </c>
      <c r="F7654">
        <v>2192</v>
      </c>
      <c r="G7654">
        <v>79</v>
      </c>
      <c r="H7654">
        <v>4132</v>
      </c>
      <c r="I7654">
        <v>335846</v>
      </c>
      <c r="J7654">
        <v>11088</v>
      </c>
      <c r="K7654">
        <v>225558</v>
      </c>
      <c r="L7654">
        <v>37264</v>
      </c>
      <c r="M7654">
        <v>971</v>
      </c>
      <c r="N7654">
        <v>213000000</v>
      </c>
    </row>
    <row r="7655" spans="1:14" x14ac:dyDescent="0.3">
      <c r="A7655" t="s">
        <v>9896</v>
      </c>
      <c r="B7655" t="s">
        <v>2206</v>
      </c>
      <c r="C7655" t="s">
        <v>2207</v>
      </c>
      <c r="D7655" t="s">
        <v>2208</v>
      </c>
      <c r="E7655" s="17">
        <v>44338</v>
      </c>
      <c r="F7655">
        <v>1730</v>
      </c>
      <c r="G7655">
        <v>61</v>
      </c>
      <c r="H7655">
        <v>4278</v>
      </c>
      <c r="I7655">
        <v>337576</v>
      </c>
      <c r="J7655">
        <v>11149</v>
      </c>
      <c r="K7655">
        <v>229836</v>
      </c>
      <c r="L7655">
        <v>25950</v>
      </c>
      <c r="M7655">
        <v>1986</v>
      </c>
      <c r="N7655">
        <v>68000000</v>
      </c>
    </row>
    <row r="7656" spans="1:14" x14ac:dyDescent="0.3">
      <c r="A7656" t="s">
        <v>9897</v>
      </c>
      <c r="B7656" t="s">
        <v>2187</v>
      </c>
      <c r="C7656" t="s">
        <v>2201</v>
      </c>
      <c r="D7656" t="s">
        <v>2272</v>
      </c>
      <c r="E7656" s="17">
        <v>43868</v>
      </c>
      <c r="F7656">
        <v>3294</v>
      </c>
      <c r="G7656">
        <v>22</v>
      </c>
      <c r="H7656">
        <v>4165</v>
      </c>
      <c r="I7656">
        <v>340870</v>
      </c>
      <c r="J7656">
        <v>11171</v>
      </c>
      <c r="K7656">
        <v>234001</v>
      </c>
      <c r="L7656">
        <v>42822</v>
      </c>
      <c r="M7656">
        <v>8365</v>
      </c>
      <c r="N7656">
        <v>83000000</v>
      </c>
    </row>
    <row r="7657" spans="1:14" x14ac:dyDescent="0.3">
      <c r="A7657" t="s">
        <v>9898</v>
      </c>
      <c r="B7657" t="s">
        <v>2190</v>
      </c>
      <c r="C7657" t="s">
        <v>2252</v>
      </c>
      <c r="D7657" t="s">
        <v>2253</v>
      </c>
      <c r="E7657" s="17">
        <v>44341</v>
      </c>
      <c r="F7657">
        <v>1123</v>
      </c>
      <c r="G7657">
        <v>92</v>
      </c>
      <c r="H7657">
        <v>236</v>
      </c>
      <c r="I7657">
        <v>341993</v>
      </c>
      <c r="J7657">
        <v>11263</v>
      </c>
      <c r="K7657">
        <v>234237</v>
      </c>
      <c r="L7657">
        <v>17968</v>
      </c>
      <c r="M7657">
        <v>16963</v>
      </c>
      <c r="N7657">
        <v>213000000</v>
      </c>
    </row>
    <row r="7658" spans="1:14" x14ac:dyDescent="0.3">
      <c r="A7658" t="s">
        <v>9899</v>
      </c>
      <c r="B7658" t="s">
        <v>2211</v>
      </c>
      <c r="C7658" t="s">
        <v>2241</v>
      </c>
      <c r="D7658" t="s">
        <v>2242</v>
      </c>
      <c r="E7658" s="17">
        <v>44223</v>
      </c>
      <c r="F7658">
        <v>4621</v>
      </c>
      <c r="G7658">
        <v>58</v>
      </c>
      <c r="H7658">
        <v>463</v>
      </c>
      <c r="I7658">
        <v>346614</v>
      </c>
      <c r="J7658">
        <v>11321</v>
      </c>
      <c r="K7658">
        <v>234700</v>
      </c>
      <c r="L7658">
        <v>64694</v>
      </c>
      <c r="M7658">
        <v>5688</v>
      </c>
      <c r="N7658">
        <v>331000000</v>
      </c>
    </row>
    <row r="7659" spans="1:14" x14ac:dyDescent="0.3">
      <c r="A7659" t="s">
        <v>9900</v>
      </c>
      <c r="B7659" t="s">
        <v>2206</v>
      </c>
      <c r="C7659" t="s">
        <v>2257</v>
      </c>
      <c r="D7659" t="s">
        <v>2290</v>
      </c>
      <c r="E7659" s="17">
        <v>44543</v>
      </c>
      <c r="F7659">
        <v>1488</v>
      </c>
      <c r="G7659">
        <v>9</v>
      </c>
      <c r="H7659">
        <v>4286</v>
      </c>
      <c r="I7659">
        <v>348102</v>
      </c>
      <c r="J7659">
        <v>11330</v>
      </c>
      <c r="K7659">
        <v>238986</v>
      </c>
      <c r="L7659">
        <v>28272</v>
      </c>
      <c r="M7659">
        <v>16857</v>
      </c>
      <c r="N7659">
        <v>68000000</v>
      </c>
    </row>
    <row r="7660" spans="1:14" x14ac:dyDescent="0.3">
      <c r="A7660" t="s">
        <v>9901</v>
      </c>
      <c r="B7660" t="s">
        <v>2194</v>
      </c>
      <c r="C7660" t="s">
        <v>2195</v>
      </c>
      <c r="D7660" t="s">
        <v>2196</v>
      </c>
      <c r="E7660" s="17">
        <v>44324</v>
      </c>
      <c r="F7660">
        <v>264</v>
      </c>
      <c r="G7660">
        <v>139</v>
      </c>
      <c r="H7660">
        <v>929</v>
      </c>
      <c r="I7660">
        <v>348366</v>
      </c>
      <c r="J7660">
        <v>11469</v>
      </c>
      <c r="K7660">
        <v>239915</v>
      </c>
      <c r="L7660">
        <v>1848</v>
      </c>
      <c r="M7660">
        <v>13524</v>
      </c>
      <c r="N7660">
        <v>1380000000</v>
      </c>
    </row>
    <row r="7661" spans="1:14" x14ac:dyDescent="0.3">
      <c r="A7661" t="s">
        <v>9902</v>
      </c>
      <c r="B7661" t="s">
        <v>2194</v>
      </c>
      <c r="C7661" t="s">
        <v>27</v>
      </c>
      <c r="D7661" t="s">
        <v>27</v>
      </c>
      <c r="E7661" s="17">
        <v>44030</v>
      </c>
      <c r="F7661">
        <v>2029</v>
      </c>
      <c r="G7661">
        <v>189</v>
      </c>
      <c r="H7661">
        <v>1886</v>
      </c>
      <c r="I7661">
        <v>350395</v>
      </c>
      <c r="J7661">
        <v>11658</v>
      </c>
      <c r="K7661">
        <v>241801</v>
      </c>
      <c r="L7661">
        <v>24348</v>
      </c>
      <c r="M7661">
        <v>5519</v>
      </c>
      <c r="N7661">
        <v>1380000000</v>
      </c>
    </row>
    <row r="7662" spans="1:14" x14ac:dyDescent="0.3">
      <c r="A7662" t="s">
        <v>9903</v>
      </c>
      <c r="B7662" t="s">
        <v>2194</v>
      </c>
      <c r="C7662" t="s">
        <v>2195</v>
      </c>
      <c r="D7662" t="s">
        <v>2296</v>
      </c>
      <c r="E7662" s="17">
        <v>44085</v>
      </c>
      <c r="F7662">
        <v>1243</v>
      </c>
      <c r="G7662">
        <v>124</v>
      </c>
      <c r="H7662">
        <v>3911</v>
      </c>
      <c r="I7662">
        <v>351638</v>
      </c>
      <c r="J7662">
        <v>11782</v>
      </c>
      <c r="K7662">
        <v>245712</v>
      </c>
      <c r="L7662">
        <v>17402</v>
      </c>
      <c r="M7662">
        <v>14959</v>
      </c>
      <c r="N7662">
        <v>1380000000</v>
      </c>
    </row>
    <row r="7663" spans="1:14" x14ac:dyDescent="0.3">
      <c r="A7663" t="s">
        <v>9904</v>
      </c>
      <c r="B7663" t="s">
        <v>2190</v>
      </c>
      <c r="C7663" t="s">
        <v>2252</v>
      </c>
      <c r="D7663" t="s">
        <v>2253</v>
      </c>
      <c r="E7663" s="17">
        <v>44009</v>
      </c>
      <c r="F7663">
        <v>3766</v>
      </c>
      <c r="G7663">
        <v>115</v>
      </c>
      <c r="H7663">
        <v>4412</v>
      </c>
      <c r="I7663">
        <v>355404</v>
      </c>
      <c r="J7663">
        <v>11897</v>
      </c>
      <c r="K7663">
        <v>250124</v>
      </c>
      <c r="L7663">
        <v>60256</v>
      </c>
      <c r="M7663">
        <v>2326</v>
      </c>
      <c r="N7663">
        <v>213000000</v>
      </c>
    </row>
    <row r="7664" spans="1:14" x14ac:dyDescent="0.3">
      <c r="A7664" t="s">
        <v>9905</v>
      </c>
      <c r="B7664" t="s">
        <v>2211</v>
      </c>
      <c r="C7664" t="s">
        <v>2245</v>
      </c>
      <c r="D7664" t="s">
        <v>2246</v>
      </c>
      <c r="E7664" s="17">
        <v>44377</v>
      </c>
      <c r="F7664">
        <v>395</v>
      </c>
      <c r="G7664">
        <v>157</v>
      </c>
      <c r="H7664">
        <v>717</v>
      </c>
      <c r="I7664">
        <v>355799</v>
      </c>
      <c r="J7664">
        <v>12054</v>
      </c>
      <c r="K7664">
        <v>250841</v>
      </c>
      <c r="L7664">
        <v>7110</v>
      </c>
      <c r="M7664">
        <v>215</v>
      </c>
      <c r="N7664">
        <v>331000000</v>
      </c>
    </row>
    <row r="7665" spans="1:14" x14ac:dyDescent="0.3">
      <c r="A7665" t="s">
        <v>9906</v>
      </c>
      <c r="B7665" t="s">
        <v>2211</v>
      </c>
      <c r="C7665" t="s">
        <v>2212</v>
      </c>
      <c r="D7665" t="s">
        <v>2213</v>
      </c>
      <c r="E7665" s="17">
        <v>44424</v>
      </c>
      <c r="F7665">
        <v>1480</v>
      </c>
      <c r="G7665">
        <v>73</v>
      </c>
      <c r="H7665">
        <v>657</v>
      </c>
      <c r="I7665">
        <v>357279</v>
      </c>
      <c r="J7665">
        <v>12127</v>
      </c>
      <c r="K7665">
        <v>251498</v>
      </c>
      <c r="L7665">
        <v>19240</v>
      </c>
      <c r="M7665">
        <v>4605</v>
      </c>
      <c r="N7665">
        <v>331000000</v>
      </c>
    </row>
    <row r="7666" spans="1:14" x14ac:dyDescent="0.3">
      <c r="A7666" t="s">
        <v>9907</v>
      </c>
      <c r="B7666" t="s">
        <v>2211</v>
      </c>
      <c r="C7666" t="s">
        <v>2237</v>
      </c>
      <c r="D7666" t="s">
        <v>2238</v>
      </c>
      <c r="E7666" s="17">
        <v>44219</v>
      </c>
      <c r="F7666">
        <v>107</v>
      </c>
      <c r="G7666">
        <v>195</v>
      </c>
      <c r="H7666">
        <v>1212</v>
      </c>
      <c r="I7666">
        <v>357386</v>
      </c>
      <c r="J7666">
        <v>12322</v>
      </c>
      <c r="K7666">
        <v>252710</v>
      </c>
      <c r="L7666">
        <v>749</v>
      </c>
      <c r="M7666">
        <v>4690</v>
      </c>
      <c r="N7666">
        <v>331000000</v>
      </c>
    </row>
    <row r="7667" spans="1:14" x14ac:dyDescent="0.3">
      <c r="A7667" t="s">
        <v>9908</v>
      </c>
      <c r="B7667" t="s">
        <v>2206</v>
      </c>
      <c r="C7667" t="s">
        <v>2232</v>
      </c>
      <c r="D7667" t="s">
        <v>2326</v>
      </c>
      <c r="E7667" s="17">
        <v>44228</v>
      </c>
      <c r="F7667">
        <v>3563</v>
      </c>
      <c r="G7667">
        <v>174</v>
      </c>
      <c r="H7667">
        <v>3821</v>
      </c>
      <c r="I7667">
        <v>360949</v>
      </c>
      <c r="J7667">
        <v>12496</v>
      </c>
      <c r="K7667">
        <v>256531</v>
      </c>
      <c r="L7667">
        <v>17815</v>
      </c>
      <c r="M7667">
        <v>15578</v>
      </c>
      <c r="N7667">
        <v>68000000</v>
      </c>
    </row>
    <row r="7668" spans="1:14" x14ac:dyDescent="0.3">
      <c r="A7668" t="s">
        <v>9909</v>
      </c>
      <c r="B7668" t="s">
        <v>2190</v>
      </c>
      <c r="C7668" t="s">
        <v>2252</v>
      </c>
      <c r="D7668" t="s">
        <v>2253</v>
      </c>
      <c r="E7668" s="17">
        <v>43988</v>
      </c>
      <c r="F7668">
        <v>2906</v>
      </c>
      <c r="G7668">
        <v>40</v>
      </c>
      <c r="H7668">
        <v>4052</v>
      </c>
      <c r="I7668">
        <v>363855</v>
      </c>
      <c r="J7668">
        <v>12536</v>
      </c>
      <c r="K7668">
        <v>260583</v>
      </c>
      <c r="L7668">
        <v>49402</v>
      </c>
      <c r="M7668">
        <v>6247</v>
      </c>
      <c r="N7668">
        <v>213000000</v>
      </c>
    </row>
    <row r="7669" spans="1:14" x14ac:dyDescent="0.3">
      <c r="A7669" t="s">
        <v>9910</v>
      </c>
      <c r="B7669" t="s">
        <v>2194</v>
      </c>
      <c r="C7669" t="s">
        <v>2221</v>
      </c>
      <c r="D7669" t="s">
        <v>2222</v>
      </c>
      <c r="E7669" s="17">
        <v>43834</v>
      </c>
      <c r="F7669">
        <v>4731</v>
      </c>
      <c r="G7669">
        <v>102</v>
      </c>
      <c r="H7669">
        <v>2270</v>
      </c>
      <c r="I7669">
        <v>368586</v>
      </c>
      <c r="J7669">
        <v>12638</v>
      </c>
      <c r="K7669">
        <v>262853</v>
      </c>
      <c r="L7669">
        <v>61503</v>
      </c>
      <c r="M7669">
        <v>3122</v>
      </c>
      <c r="N7669">
        <v>1380000000</v>
      </c>
    </row>
    <row r="7670" spans="1:14" x14ac:dyDescent="0.3">
      <c r="A7670" t="s">
        <v>9911</v>
      </c>
      <c r="B7670" t="s">
        <v>2206</v>
      </c>
      <c r="C7670" t="s">
        <v>2207</v>
      </c>
      <c r="D7670" t="s">
        <v>2208</v>
      </c>
      <c r="E7670" s="17">
        <v>43997</v>
      </c>
      <c r="F7670">
        <v>3438</v>
      </c>
      <c r="G7670">
        <v>6</v>
      </c>
      <c r="H7670">
        <v>757</v>
      </c>
      <c r="I7670">
        <v>372024</v>
      </c>
      <c r="J7670">
        <v>12644</v>
      </c>
      <c r="K7670">
        <v>263610</v>
      </c>
      <c r="L7670">
        <v>37818</v>
      </c>
      <c r="M7670">
        <v>8960</v>
      </c>
      <c r="N7670">
        <v>68000000</v>
      </c>
    </row>
    <row r="7671" spans="1:14" x14ac:dyDescent="0.3">
      <c r="A7671" t="s">
        <v>9912</v>
      </c>
      <c r="B7671" t="s">
        <v>2211</v>
      </c>
      <c r="C7671" t="s">
        <v>2241</v>
      </c>
      <c r="D7671" t="s">
        <v>2261</v>
      </c>
      <c r="E7671" s="17">
        <v>44298</v>
      </c>
      <c r="F7671">
        <v>3196</v>
      </c>
      <c r="G7671">
        <v>93</v>
      </c>
      <c r="H7671">
        <v>3478</v>
      </c>
      <c r="I7671">
        <v>375220</v>
      </c>
      <c r="J7671">
        <v>12737</v>
      </c>
      <c r="K7671">
        <v>267088</v>
      </c>
      <c r="L7671">
        <v>31960</v>
      </c>
      <c r="M7671">
        <v>15363</v>
      </c>
      <c r="N7671">
        <v>331000000</v>
      </c>
    </row>
    <row r="7672" spans="1:14" x14ac:dyDescent="0.3">
      <c r="A7672" t="s">
        <v>9913</v>
      </c>
      <c r="B7672" t="s">
        <v>2194</v>
      </c>
      <c r="C7672" t="s">
        <v>2221</v>
      </c>
      <c r="D7672" t="s">
        <v>2222</v>
      </c>
      <c r="E7672" s="17">
        <v>44239</v>
      </c>
      <c r="F7672">
        <v>1185</v>
      </c>
      <c r="G7672">
        <v>115</v>
      </c>
      <c r="H7672">
        <v>1230</v>
      </c>
      <c r="I7672">
        <v>376405</v>
      </c>
      <c r="J7672">
        <v>12852</v>
      </c>
      <c r="K7672">
        <v>268318</v>
      </c>
      <c r="L7672">
        <v>18960</v>
      </c>
      <c r="M7672">
        <v>1112</v>
      </c>
      <c r="N7672">
        <v>1380000000</v>
      </c>
    </row>
    <row r="7673" spans="1:14" x14ac:dyDescent="0.3">
      <c r="A7673" t="s">
        <v>9914</v>
      </c>
      <c r="B7673" t="s">
        <v>2190</v>
      </c>
      <c r="C7673" t="s">
        <v>2198</v>
      </c>
      <c r="D7673" t="s">
        <v>2199</v>
      </c>
      <c r="E7673" s="17">
        <v>44242</v>
      </c>
      <c r="F7673">
        <v>4131</v>
      </c>
      <c r="G7673">
        <v>104</v>
      </c>
      <c r="H7673">
        <v>2973</v>
      </c>
      <c r="I7673">
        <v>380536</v>
      </c>
      <c r="J7673">
        <v>12956</v>
      </c>
      <c r="K7673">
        <v>271291</v>
      </c>
      <c r="L7673">
        <v>33048</v>
      </c>
      <c r="M7673">
        <v>4857</v>
      </c>
      <c r="N7673">
        <v>213000000</v>
      </c>
    </row>
    <row r="7674" spans="1:14" x14ac:dyDescent="0.3">
      <c r="A7674" t="s">
        <v>9915</v>
      </c>
      <c r="B7674" t="s">
        <v>2187</v>
      </c>
      <c r="C7674" t="s">
        <v>2188</v>
      </c>
      <c r="D7674" t="s">
        <v>2188</v>
      </c>
      <c r="E7674" s="17">
        <v>44034</v>
      </c>
      <c r="F7674">
        <v>3075</v>
      </c>
      <c r="G7674">
        <v>51</v>
      </c>
      <c r="H7674">
        <v>2447</v>
      </c>
      <c r="I7674">
        <v>383611</v>
      </c>
      <c r="J7674">
        <v>13007</v>
      </c>
      <c r="K7674">
        <v>273738</v>
      </c>
      <c r="L7674">
        <v>27675</v>
      </c>
      <c r="M7674">
        <v>14698</v>
      </c>
      <c r="N7674">
        <v>83000000</v>
      </c>
    </row>
    <row r="7675" spans="1:14" x14ac:dyDescent="0.3">
      <c r="A7675" t="s">
        <v>9916</v>
      </c>
      <c r="B7675" t="s">
        <v>2211</v>
      </c>
      <c r="C7675" t="s">
        <v>2241</v>
      </c>
      <c r="D7675" t="s">
        <v>2261</v>
      </c>
      <c r="E7675" s="17">
        <v>44024</v>
      </c>
      <c r="F7675">
        <v>412</v>
      </c>
      <c r="G7675">
        <v>44</v>
      </c>
      <c r="H7675">
        <v>3258</v>
      </c>
      <c r="I7675">
        <v>384023</v>
      </c>
      <c r="J7675">
        <v>13051</v>
      </c>
      <c r="K7675">
        <v>276996</v>
      </c>
      <c r="L7675">
        <v>4532</v>
      </c>
      <c r="M7675">
        <v>2077</v>
      </c>
      <c r="N7675">
        <v>331000000</v>
      </c>
    </row>
    <row r="7676" spans="1:14" x14ac:dyDescent="0.3">
      <c r="A7676" t="s">
        <v>9917</v>
      </c>
      <c r="B7676" t="s">
        <v>2211</v>
      </c>
      <c r="C7676" t="s">
        <v>2237</v>
      </c>
      <c r="D7676" t="s">
        <v>2250</v>
      </c>
      <c r="E7676" s="17">
        <v>44065</v>
      </c>
      <c r="F7676">
        <v>3158</v>
      </c>
      <c r="G7676">
        <v>37</v>
      </c>
      <c r="H7676">
        <v>2012</v>
      </c>
      <c r="I7676">
        <v>387181</v>
      </c>
      <c r="J7676">
        <v>13088</v>
      </c>
      <c r="K7676">
        <v>279008</v>
      </c>
      <c r="L7676">
        <v>41054</v>
      </c>
      <c r="M7676">
        <v>18143</v>
      </c>
      <c r="N7676">
        <v>331000000</v>
      </c>
    </row>
    <row r="7677" spans="1:14" x14ac:dyDescent="0.3">
      <c r="A7677" t="s">
        <v>9918</v>
      </c>
      <c r="B7677" t="s">
        <v>2211</v>
      </c>
      <c r="C7677" t="s">
        <v>2245</v>
      </c>
      <c r="D7677" t="s">
        <v>2308</v>
      </c>
      <c r="E7677" s="17">
        <v>44548</v>
      </c>
      <c r="F7677">
        <v>482</v>
      </c>
      <c r="G7677">
        <v>163</v>
      </c>
      <c r="H7677">
        <v>3675</v>
      </c>
      <c r="I7677">
        <v>387663</v>
      </c>
      <c r="J7677">
        <v>13251</v>
      </c>
      <c r="K7677">
        <v>282683</v>
      </c>
      <c r="L7677">
        <v>4820</v>
      </c>
      <c r="M7677">
        <v>8708</v>
      </c>
      <c r="N7677">
        <v>331000000</v>
      </c>
    </row>
    <row r="7678" spans="1:14" x14ac:dyDescent="0.3">
      <c r="A7678" t="s">
        <v>9919</v>
      </c>
      <c r="B7678" t="s">
        <v>2211</v>
      </c>
      <c r="C7678" t="s">
        <v>2212</v>
      </c>
      <c r="D7678" t="s">
        <v>2213</v>
      </c>
      <c r="E7678" s="17">
        <v>43980</v>
      </c>
      <c r="F7678">
        <v>2959</v>
      </c>
      <c r="G7678">
        <v>80</v>
      </c>
      <c r="H7678">
        <v>82</v>
      </c>
      <c r="I7678">
        <v>390622</v>
      </c>
      <c r="J7678">
        <v>13331</v>
      </c>
      <c r="K7678">
        <v>282765</v>
      </c>
      <c r="L7678">
        <v>47344</v>
      </c>
      <c r="M7678">
        <v>6636</v>
      </c>
      <c r="N7678">
        <v>331000000</v>
      </c>
    </row>
    <row r="7679" spans="1:14" x14ac:dyDescent="0.3">
      <c r="A7679" t="s">
        <v>9920</v>
      </c>
      <c r="B7679" t="s">
        <v>2194</v>
      </c>
      <c r="C7679" t="s">
        <v>2204</v>
      </c>
      <c r="D7679" t="s">
        <v>2235</v>
      </c>
      <c r="E7679" s="17">
        <v>43989</v>
      </c>
      <c r="F7679">
        <v>3847</v>
      </c>
      <c r="G7679">
        <v>84</v>
      </c>
      <c r="H7679">
        <v>3762</v>
      </c>
      <c r="I7679">
        <v>394469</v>
      </c>
      <c r="J7679">
        <v>13415</v>
      </c>
      <c r="K7679">
        <v>286527</v>
      </c>
      <c r="L7679">
        <v>30776</v>
      </c>
      <c r="M7679">
        <v>11664</v>
      </c>
      <c r="N7679">
        <v>1380000000</v>
      </c>
    </row>
    <row r="7680" spans="1:14" x14ac:dyDescent="0.3">
      <c r="A7680" t="s">
        <v>9921</v>
      </c>
      <c r="B7680" t="s">
        <v>2190</v>
      </c>
      <c r="C7680" t="s">
        <v>2269</v>
      </c>
      <c r="D7680" t="s">
        <v>2288</v>
      </c>
      <c r="E7680" s="17">
        <v>44109</v>
      </c>
      <c r="F7680">
        <v>602</v>
      </c>
      <c r="G7680">
        <v>57</v>
      </c>
      <c r="H7680">
        <v>1400</v>
      </c>
      <c r="I7680">
        <v>395071</v>
      </c>
      <c r="J7680">
        <v>13472</v>
      </c>
      <c r="K7680">
        <v>287927</v>
      </c>
      <c r="L7680">
        <v>9632</v>
      </c>
      <c r="M7680">
        <v>12335</v>
      </c>
      <c r="N7680">
        <v>213000000</v>
      </c>
    </row>
    <row r="7681" spans="1:14" x14ac:dyDescent="0.3">
      <c r="A7681" t="s">
        <v>9922</v>
      </c>
      <c r="B7681" t="s">
        <v>2206</v>
      </c>
      <c r="C7681" t="s">
        <v>2224</v>
      </c>
      <c r="D7681" t="s">
        <v>2230</v>
      </c>
      <c r="E7681" s="17">
        <v>44234</v>
      </c>
      <c r="F7681">
        <v>1081</v>
      </c>
      <c r="G7681">
        <v>45</v>
      </c>
      <c r="H7681">
        <v>658</v>
      </c>
      <c r="I7681">
        <v>396152</v>
      </c>
      <c r="J7681">
        <v>13517</v>
      </c>
      <c r="K7681">
        <v>288585</v>
      </c>
      <c r="L7681">
        <v>8648</v>
      </c>
      <c r="M7681">
        <v>5472</v>
      </c>
      <c r="N7681">
        <v>68000000</v>
      </c>
    </row>
    <row r="7682" spans="1:14" x14ac:dyDescent="0.3">
      <c r="A7682" t="s">
        <v>9923</v>
      </c>
      <c r="B7682" t="s">
        <v>2194</v>
      </c>
      <c r="C7682" t="s">
        <v>27</v>
      </c>
      <c r="D7682" t="s">
        <v>27</v>
      </c>
      <c r="E7682" s="17">
        <v>44508</v>
      </c>
      <c r="F7682">
        <v>4267</v>
      </c>
      <c r="G7682">
        <v>122</v>
      </c>
      <c r="H7682">
        <v>2872</v>
      </c>
      <c r="I7682">
        <v>400419</v>
      </c>
      <c r="J7682">
        <v>13639</v>
      </c>
      <c r="K7682">
        <v>291457</v>
      </c>
      <c r="L7682">
        <v>59738</v>
      </c>
      <c r="M7682">
        <v>1739</v>
      </c>
      <c r="N7682">
        <v>1380000000</v>
      </c>
    </row>
    <row r="7683" spans="1:14" x14ac:dyDescent="0.3">
      <c r="A7683" t="s">
        <v>9924</v>
      </c>
      <c r="B7683" t="s">
        <v>2190</v>
      </c>
      <c r="C7683" t="s">
        <v>2198</v>
      </c>
      <c r="D7683" t="s">
        <v>2199</v>
      </c>
      <c r="E7683" s="17">
        <v>44141</v>
      </c>
      <c r="F7683">
        <v>4355</v>
      </c>
      <c r="G7683">
        <v>194</v>
      </c>
      <c r="H7683">
        <v>1337</v>
      </c>
      <c r="I7683">
        <v>404774</v>
      </c>
      <c r="J7683">
        <v>13833</v>
      </c>
      <c r="K7683">
        <v>292794</v>
      </c>
      <c r="L7683">
        <v>82745</v>
      </c>
      <c r="M7683">
        <v>18712</v>
      </c>
      <c r="N7683">
        <v>213000000</v>
      </c>
    </row>
    <row r="7684" spans="1:14" x14ac:dyDescent="0.3">
      <c r="A7684" t="s">
        <v>9925</v>
      </c>
      <c r="B7684" t="s">
        <v>2206</v>
      </c>
      <c r="C7684" t="s">
        <v>2224</v>
      </c>
      <c r="D7684" t="s">
        <v>2230</v>
      </c>
      <c r="E7684" s="17">
        <v>43898</v>
      </c>
      <c r="F7684">
        <v>24</v>
      </c>
      <c r="G7684">
        <v>192</v>
      </c>
      <c r="H7684">
        <v>3224</v>
      </c>
      <c r="I7684">
        <v>404798</v>
      </c>
      <c r="J7684">
        <v>14025</v>
      </c>
      <c r="K7684">
        <v>296018</v>
      </c>
      <c r="L7684">
        <v>168</v>
      </c>
      <c r="M7684">
        <v>13811</v>
      </c>
      <c r="N7684">
        <v>68000000</v>
      </c>
    </row>
    <row r="7685" spans="1:14" x14ac:dyDescent="0.3">
      <c r="A7685" t="s">
        <v>9926</v>
      </c>
      <c r="B7685" t="s">
        <v>2211</v>
      </c>
      <c r="C7685" t="s">
        <v>2212</v>
      </c>
      <c r="D7685" t="s">
        <v>2213</v>
      </c>
      <c r="E7685" s="17">
        <v>44293</v>
      </c>
      <c r="F7685">
        <v>197</v>
      </c>
      <c r="G7685">
        <v>145</v>
      </c>
      <c r="H7685">
        <v>693</v>
      </c>
      <c r="I7685">
        <v>404995</v>
      </c>
      <c r="J7685">
        <v>14170</v>
      </c>
      <c r="K7685">
        <v>296711</v>
      </c>
      <c r="L7685">
        <v>1182</v>
      </c>
      <c r="M7685">
        <v>8466</v>
      </c>
      <c r="N7685">
        <v>331000000</v>
      </c>
    </row>
    <row r="7686" spans="1:14" x14ac:dyDescent="0.3">
      <c r="A7686" t="s">
        <v>9927</v>
      </c>
      <c r="B7686" t="s">
        <v>2190</v>
      </c>
      <c r="C7686" t="s">
        <v>2269</v>
      </c>
      <c r="D7686" t="s">
        <v>2270</v>
      </c>
      <c r="E7686" s="17">
        <v>43918</v>
      </c>
      <c r="F7686">
        <v>2626</v>
      </c>
      <c r="G7686">
        <v>129</v>
      </c>
      <c r="H7686">
        <v>4327</v>
      </c>
      <c r="I7686">
        <v>407621</v>
      </c>
      <c r="J7686">
        <v>14299</v>
      </c>
      <c r="K7686">
        <v>301038</v>
      </c>
      <c r="L7686">
        <v>21008</v>
      </c>
      <c r="M7686">
        <v>10420</v>
      </c>
      <c r="N7686">
        <v>213000000</v>
      </c>
    </row>
    <row r="7687" spans="1:14" x14ac:dyDescent="0.3">
      <c r="A7687" t="s">
        <v>9928</v>
      </c>
      <c r="B7687" t="s">
        <v>2211</v>
      </c>
      <c r="C7687" t="s">
        <v>2245</v>
      </c>
      <c r="D7687" t="s">
        <v>2308</v>
      </c>
      <c r="E7687" s="17">
        <v>44047</v>
      </c>
      <c r="F7687">
        <v>422</v>
      </c>
      <c r="G7687">
        <v>103</v>
      </c>
      <c r="H7687">
        <v>1144</v>
      </c>
      <c r="I7687">
        <v>408043</v>
      </c>
      <c r="J7687">
        <v>14402</v>
      </c>
      <c r="K7687">
        <v>302182</v>
      </c>
      <c r="L7687">
        <v>8018</v>
      </c>
      <c r="M7687">
        <v>4566</v>
      </c>
      <c r="N7687">
        <v>331000000</v>
      </c>
    </row>
    <row r="7688" spans="1:14" x14ac:dyDescent="0.3">
      <c r="A7688" t="s">
        <v>9929</v>
      </c>
      <c r="B7688" t="s">
        <v>2190</v>
      </c>
      <c r="C7688" t="s">
        <v>2252</v>
      </c>
      <c r="D7688" t="s">
        <v>2301</v>
      </c>
      <c r="E7688" s="17">
        <v>43831</v>
      </c>
      <c r="F7688">
        <v>1141</v>
      </c>
      <c r="G7688">
        <v>111</v>
      </c>
      <c r="H7688">
        <v>3256</v>
      </c>
      <c r="I7688">
        <v>409184</v>
      </c>
      <c r="J7688">
        <v>14513</v>
      </c>
      <c r="K7688">
        <v>305438</v>
      </c>
      <c r="L7688">
        <v>11410</v>
      </c>
      <c r="M7688">
        <v>678</v>
      </c>
      <c r="N7688">
        <v>213000000</v>
      </c>
    </row>
    <row r="7689" spans="1:14" x14ac:dyDescent="0.3">
      <c r="A7689" t="s">
        <v>9930</v>
      </c>
      <c r="B7689" t="s">
        <v>2187</v>
      </c>
      <c r="C7689" t="s">
        <v>2188</v>
      </c>
      <c r="D7689" t="s">
        <v>2188</v>
      </c>
      <c r="E7689" s="17">
        <v>43965</v>
      </c>
      <c r="F7689">
        <v>2053</v>
      </c>
      <c r="G7689">
        <v>131</v>
      </c>
      <c r="H7689">
        <v>3527</v>
      </c>
      <c r="I7689">
        <v>411237</v>
      </c>
      <c r="J7689">
        <v>14644</v>
      </c>
      <c r="K7689">
        <v>308965</v>
      </c>
      <c r="L7689">
        <v>10265</v>
      </c>
      <c r="M7689">
        <v>894</v>
      </c>
      <c r="N7689">
        <v>83000000</v>
      </c>
    </row>
    <row r="7690" spans="1:14" x14ac:dyDescent="0.3">
      <c r="A7690" t="s">
        <v>9931</v>
      </c>
      <c r="B7690" t="s">
        <v>2211</v>
      </c>
      <c r="C7690" t="s">
        <v>2241</v>
      </c>
      <c r="D7690" t="s">
        <v>2242</v>
      </c>
      <c r="E7690" s="17">
        <v>44527</v>
      </c>
      <c r="F7690">
        <v>1120</v>
      </c>
      <c r="G7690">
        <v>95</v>
      </c>
      <c r="H7690">
        <v>1852</v>
      </c>
      <c r="I7690">
        <v>412357</v>
      </c>
      <c r="J7690">
        <v>14739</v>
      </c>
      <c r="K7690">
        <v>310817</v>
      </c>
      <c r="L7690">
        <v>6720</v>
      </c>
      <c r="M7690">
        <v>14265</v>
      </c>
      <c r="N7690">
        <v>331000000</v>
      </c>
    </row>
    <row r="7691" spans="1:14" x14ac:dyDescent="0.3">
      <c r="A7691" t="s">
        <v>9932</v>
      </c>
      <c r="B7691" t="s">
        <v>2211</v>
      </c>
      <c r="C7691" t="s">
        <v>2241</v>
      </c>
      <c r="D7691" t="s">
        <v>2261</v>
      </c>
      <c r="E7691" s="17">
        <v>44181</v>
      </c>
      <c r="F7691">
        <v>4167</v>
      </c>
      <c r="G7691">
        <v>82</v>
      </c>
      <c r="H7691">
        <v>4483</v>
      </c>
      <c r="I7691">
        <v>416524</v>
      </c>
      <c r="J7691">
        <v>14821</v>
      </c>
      <c r="K7691">
        <v>315300</v>
      </c>
      <c r="L7691">
        <v>50004</v>
      </c>
      <c r="M7691">
        <v>8291</v>
      </c>
      <c r="N7691">
        <v>331000000</v>
      </c>
    </row>
    <row r="7692" spans="1:14" x14ac:dyDescent="0.3">
      <c r="A7692" t="s">
        <v>9933</v>
      </c>
      <c r="B7692" t="s">
        <v>2211</v>
      </c>
      <c r="C7692" t="s">
        <v>2245</v>
      </c>
      <c r="D7692" t="s">
        <v>2246</v>
      </c>
      <c r="E7692" s="17">
        <v>43970</v>
      </c>
      <c r="F7692">
        <v>4527</v>
      </c>
      <c r="G7692">
        <v>169</v>
      </c>
      <c r="H7692">
        <v>2679</v>
      </c>
      <c r="I7692">
        <v>421051</v>
      </c>
      <c r="J7692">
        <v>14990</v>
      </c>
      <c r="K7692">
        <v>317979</v>
      </c>
      <c r="L7692">
        <v>76959</v>
      </c>
      <c r="M7692">
        <v>6162</v>
      </c>
      <c r="N7692">
        <v>331000000</v>
      </c>
    </row>
    <row r="7693" spans="1:14" x14ac:dyDescent="0.3">
      <c r="A7693" t="s">
        <v>9934</v>
      </c>
      <c r="B7693" t="s">
        <v>2194</v>
      </c>
      <c r="C7693" t="s">
        <v>2204</v>
      </c>
      <c r="D7693" t="s">
        <v>2235</v>
      </c>
      <c r="E7693" s="17">
        <v>44448</v>
      </c>
      <c r="F7693">
        <v>4475</v>
      </c>
      <c r="G7693">
        <v>48</v>
      </c>
      <c r="H7693">
        <v>863</v>
      </c>
      <c r="I7693">
        <v>425526</v>
      </c>
      <c r="J7693">
        <v>15038</v>
      </c>
      <c r="K7693">
        <v>318842</v>
      </c>
      <c r="L7693">
        <v>31325</v>
      </c>
      <c r="M7693">
        <v>14425</v>
      </c>
      <c r="N7693">
        <v>1380000000</v>
      </c>
    </row>
    <row r="7694" spans="1:14" x14ac:dyDescent="0.3">
      <c r="A7694" t="s">
        <v>9935</v>
      </c>
      <c r="B7694" t="s">
        <v>2206</v>
      </c>
      <c r="C7694" t="s">
        <v>2232</v>
      </c>
      <c r="D7694" t="s">
        <v>2233</v>
      </c>
      <c r="E7694" s="17">
        <v>43963</v>
      </c>
      <c r="F7694">
        <v>1793</v>
      </c>
      <c r="G7694">
        <v>176</v>
      </c>
      <c r="H7694">
        <v>1249</v>
      </c>
      <c r="I7694">
        <v>427319</v>
      </c>
      <c r="J7694">
        <v>15214</v>
      </c>
      <c r="K7694">
        <v>320091</v>
      </c>
      <c r="L7694">
        <v>8965</v>
      </c>
      <c r="M7694">
        <v>6633</v>
      </c>
      <c r="N7694">
        <v>68000000</v>
      </c>
    </row>
    <row r="7695" spans="1:14" x14ac:dyDescent="0.3">
      <c r="A7695" t="s">
        <v>9936</v>
      </c>
      <c r="B7695" t="s">
        <v>2211</v>
      </c>
      <c r="C7695" t="s">
        <v>2237</v>
      </c>
      <c r="D7695" t="s">
        <v>2238</v>
      </c>
      <c r="E7695" s="17">
        <v>44450</v>
      </c>
      <c r="F7695">
        <v>4903</v>
      </c>
      <c r="G7695">
        <v>116</v>
      </c>
      <c r="H7695">
        <v>1218</v>
      </c>
      <c r="I7695">
        <v>432222</v>
      </c>
      <c r="J7695">
        <v>15330</v>
      </c>
      <c r="K7695">
        <v>321309</v>
      </c>
      <c r="L7695">
        <v>29418</v>
      </c>
      <c r="M7695">
        <v>5778</v>
      </c>
      <c r="N7695">
        <v>331000000</v>
      </c>
    </row>
    <row r="7696" spans="1:14" x14ac:dyDescent="0.3">
      <c r="A7696" t="s">
        <v>9937</v>
      </c>
      <c r="B7696" t="s">
        <v>2211</v>
      </c>
      <c r="C7696" t="s">
        <v>2245</v>
      </c>
      <c r="D7696" t="s">
        <v>2308</v>
      </c>
      <c r="E7696" s="17">
        <v>44008</v>
      </c>
      <c r="F7696">
        <v>55</v>
      </c>
      <c r="G7696">
        <v>134</v>
      </c>
      <c r="H7696">
        <v>4904</v>
      </c>
      <c r="I7696">
        <v>432277</v>
      </c>
      <c r="J7696">
        <v>15464</v>
      </c>
      <c r="K7696">
        <v>326213</v>
      </c>
      <c r="L7696">
        <v>385</v>
      </c>
      <c r="M7696">
        <v>5434</v>
      </c>
      <c r="N7696">
        <v>331000000</v>
      </c>
    </row>
    <row r="7697" spans="1:14" x14ac:dyDescent="0.3">
      <c r="A7697" t="s">
        <v>9938</v>
      </c>
      <c r="B7697" t="s">
        <v>2194</v>
      </c>
      <c r="C7697" t="s">
        <v>2195</v>
      </c>
      <c r="D7697" t="s">
        <v>2196</v>
      </c>
      <c r="E7697" s="17">
        <v>44188</v>
      </c>
      <c r="F7697">
        <v>2263</v>
      </c>
      <c r="G7697">
        <v>8</v>
      </c>
      <c r="H7697">
        <v>1049</v>
      </c>
      <c r="I7697">
        <v>434540</v>
      </c>
      <c r="J7697">
        <v>15472</v>
      </c>
      <c r="K7697">
        <v>327262</v>
      </c>
      <c r="L7697">
        <v>42997</v>
      </c>
      <c r="M7697">
        <v>5436</v>
      </c>
      <c r="N7697">
        <v>1380000000</v>
      </c>
    </row>
    <row r="7698" spans="1:14" x14ac:dyDescent="0.3">
      <c r="A7698" t="s">
        <v>9939</v>
      </c>
      <c r="B7698" t="s">
        <v>2194</v>
      </c>
      <c r="C7698" t="s">
        <v>2221</v>
      </c>
      <c r="D7698" t="s">
        <v>2281</v>
      </c>
      <c r="E7698" s="17">
        <v>44210</v>
      </c>
      <c r="F7698">
        <v>20</v>
      </c>
      <c r="G7698">
        <v>198</v>
      </c>
      <c r="H7698">
        <v>2902</v>
      </c>
      <c r="I7698">
        <v>434560</v>
      </c>
      <c r="J7698">
        <v>15670</v>
      </c>
      <c r="K7698">
        <v>330164</v>
      </c>
      <c r="L7698">
        <v>360</v>
      </c>
      <c r="M7698">
        <v>8223</v>
      </c>
      <c r="N7698">
        <v>1380000000</v>
      </c>
    </row>
    <row r="7699" spans="1:14" x14ac:dyDescent="0.3">
      <c r="A7699" t="s">
        <v>9940</v>
      </c>
      <c r="B7699" t="s">
        <v>2187</v>
      </c>
      <c r="C7699" t="s">
        <v>2201</v>
      </c>
      <c r="D7699" t="s">
        <v>2272</v>
      </c>
      <c r="E7699" s="17">
        <v>44488</v>
      </c>
      <c r="F7699">
        <v>3698</v>
      </c>
      <c r="G7699">
        <v>26</v>
      </c>
      <c r="H7699">
        <v>4632</v>
      </c>
      <c r="I7699">
        <v>438258</v>
      </c>
      <c r="J7699">
        <v>15696</v>
      </c>
      <c r="K7699">
        <v>334796</v>
      </c>
      <c r="L7699">
        <v>70262</v>
      </c>
      <c r="M7699">
        <v>17964</v>
      </c>
      <c r="N7699">
        <v>83000000</v>
      </c>
    </row>
    <row r="7700" spans="1:14" x14ac:dyDescent="0.3">
      <c r="A7700" t="s">
        <v>9941</v>
      </c>
      <c r="B7700" t="s">
        <v>2190</v>
      </c>
      <c r="C7700" t="s">
        <v>2252</v>
      </c>
      <c r="D7700" t="s">
        <v>2301</v>
      </c>
      <c r="E7700" s="17">
        <v>44280</v>
      </c>
      <c r="F7700">
        <v>290</v>
      </c>
      <c r="G7700">
        <v>148</v>
      </c>
      <c r="H7700">
        <v>4806</v>
      </c>
      <c r="I7700">
        <v>438548</v>
      </c>
      <c r="J7700">
        <v>15844</v>
      </c>
      <c r="K7700">
        <v>339602</v>
      </c>
      <c r="L7700">
        <v>1740</v>
      </c>
      <c r="M7700">
        <v>2466</v>
      </c>
      <c r="N7700">
        <v>213000000</v>
      </c>
    </row>
    <row r="7701" spans="1:14" x14ac:dyDescent="0.3">
      <c r="A7701" t="s">
        <v>9942</v>
      </c>
      <c r="B7701" t="s">
        <v>2211</v>
      </c>
      <c r="C7701" t="s">
        <v>2241</v>
      </c>
      <c r="D7701" t="s">
        <v>2261</v>
      </c>
      <c r="E7701" s="17">
        <v>44416</v>
      </c>
      <c r="F7701">
        <v>1994</v>
      </c>
      <c r="G7701">
        <v>34</v>
      </c>
      <c r="H7701">
        <v>1494</v>
      </c>
      <c r="I7701">
        <v>440542</v>
      </c>
      <c r="J7701">
        <v>15878</v>
      </c>
      <c r="K7701">
        <v>341096</v>
      </c>
      <c r="L7701">
        <v>33898</v>
      </c>
      <c r="M7701">
        <v>19893</v>
      </c>
      <c r="N7701">
        <v>331000000</v>
      </c>
    </row>
    <row r="7702" spans="1:14" x14ac:dyDescent="0.3">
      <c r="A7702" t="s">
        <v>9943</v>
      </c>
      <c r="B7702" t="s">
        <v>2190</v>
      </c>
      <c r="C7702" t="s">
        <v>2198</v>
      </c>
      <c r="D7702" t="s">
        <v>2199</v>
      </c>
      <c r="E7702" s="17">
        <v>44293</v>
      </c>
      <c r="F7702">
        <v>834</v>
      </c>
      <c r="G7702">
        <v>87</v>
      </c>
      <c r="H7702">
        <v>2336</v>
      </c>
      <c r="I7702">
        <v>441376</v>
      </c>
      <c r="J7702">
        <v>15965</v>
      </c>
      <c r="K7702">
        <v>343432</v>
      </c>
      <c r="L7702">
        <v>6672</v>
      </c>
      <c r="M7702">
        <v>17385</v>
      </c>
      <c r="N7702">
        <v>213000000</v>
      </c>
    </row>
    <row r="7703" spans="1:14" x14ac:dyDescent="0.3">
      <c r="A7703" t="s">
        <v>9944</v>
      </c>
      <c r="B7703" t="s">
        <v>2194</v>
      </c>
      <c r="C7703" t="s">
        <v>2221</v>
      </c>
      <c r="D7703" t="s">
        <v>2281</v>
      </c>
      <c r="E7703" s="17">
        <v>43938</v>
      </c>
      <c r="F7703">
        <v>4283</v>
      </c>
      <c r="G7703">
        <v>163</v>
      </c>
      <c r="H7703">
        <v>367</v>
      </c>
      <c r="I7703">
        <v>445659</v>
      </c>
      <c r="J7703">
        <v>16128</v>
      </c>
      <c r="K7703">
        <v>343799</v>
      </c>
      <c r="L7703">
        <v>72811</v>
      </c>
      <c r="M7703">
        <v>11393</v>
      </c>
      <c r="N7703">
        <v>1380000000</v>
      </c>
    </row>
    <row r="7704" spans="1:14" x14ac:dyDescent="0.3">
      <c r="A7704" t="s">
        <v>9945</v>
      </c>
      <c r="B7704" t="s">
        <v>2194</v>
      </c>
      <c r="C7704" t="s">
        <v>2221</v>
      </c>
      <c r="D7704" t="s">
        <v>2222</v>
      </c>
      <c r="E7704" s="17">
        <v>43952</v>
      </c>
      <c r="F7704">
        <v>4309</v>
      </c>
      <c r="G7704">
        <v>92</v>
      </c>
      <c r="H7704">
        <v>411</v>
      </c>
      <c r="I7704">
        <v>449968</v>
      </c>
      <c r="J7704">
        <v>16220</v>
      </c>
      <c r="K7704">
        <v>344210</v>
      </c>
      <c r="L7704">
        <v>34472</v>
      </c>
      <c r="M7704">
        <v>4832</v>
      </c>
      <c r="N7704">
        <v>1380000000</v>
      </c>
    </row>
    <row r="7705" spans="1:14" x14ac:dyDescent="0.3">
      <c r="A7705" t="s">
        <v>9946</v>
      </c>
      <c r="B7705" t="s">
        <v>2187</v>
      </c>
      <c r="C7705" t="s">
        <v>2201</v>
      </c>
      <c r="D7705" t="s">
        <v>2202</v>
      </c>
      <c r="E7705" s="17">
        <v>43847</v>
      </c>
      <c r="F7705">
        <v>1914</v>
      </c>
      <c r="G7705">
        <v>66</v>
      </c>
      <c r="H7705">
        <v>3093</v>
      </c>
      <c r="I7705">
        <v>451882</v>
      </c>
      <c r="J7705">
        <v>16286</v>
      </c>
      <c r="K7705">
        <v>347303</v>
      </c>
      <c r="L7705">
        <v>28710</v>
      </c>
      <c r="M7705">
        <v>11209</v>
      </c>
      <c r="N7705">
        <v>83000000</v>
      </c>
    </row>
    <row r="7706" spans="1:14" x14ac:dyDescent="0.3">
      <c r="A7706" t="s">
        <v>9947</v>
      </c>
      <c r="B7706" t="s">
        <v>2206</v>
      </c>
      <c r="C7706" t="s">
        <v>2257</v>
      </c>
      <c r="D7706" t="s">
        <v>2290</v>
      </c>
      <c r="E7706" s="17">
        <v>44026</v>
      </c>
      <c r="F7706">
        <v>2601</v>
      </c>
      <c r="G7706">
        <v>42</v>
      </c>
      <c r="H7706">
        <v>353</v>
      </c>
      <c r="I7706">
        <v>454483</v>
      </c>
      <c r="J7706">
        <v>16328</v>
      </c>
      <c r="K7706">
        <v>347656</v>
      </c>
      <c r="L7706">
        <v>36414</v>
      </c>
      <c r="M7706">
        <v>10028</v>
      </c>
      <c r="N7706">
        <v>68000000</v>
      </c>
    </row>
    <row r="7707" spans="1:14" x14ac:dyDescent="0.3">
      <c r="A7707" t="s">
        <v>9948</v>
      </c>
      <c r="B7707" t="s">
        <v>2194</v>
      </c>
      <c r="C7707" t="s">
        <v>27</v>
      </c>
      <c r="D7707" t="s">
        <v>27</v>
      </c>
      <c r="E7707" s="17">
        <v>44157</v>
      </c>
      <c r="F7707">
        <v>1501</v>
      </c>
      <c r="G7707">
        <v>7</v>
      </c>
      <c r="H7707">
        <v>1565</v>
      </c>
      <c r="I7707">
        <v>455984</v>
      </c>
      <c r="J7707">
        <v>16335</v>
      </c>
      <c r="K7707">
        <v>349221</v>
      </c>
      <c r="L7707">
        <v>9006</v>
      </c>
      <c r="M7707">
        <v>8864</v>
      </c>
      <c r="N7707">
        <v>1380000000</v>
      </c>
    </row>
    <row r="7708" spans="1:14" x14ac:dyDescent="0.3">
      <c r="A7708" t="s">
        <v>9949</v>
      </c>
      <c r="B7708" t="s">
        <v>2211</v>
      </c>
      <c r="C7708" t="s">
        <v>2245</v>
      </c>
      <c r="D7708" t="s">
        <v>2308</v>
      </c>
      <c r="E7708" s="17">
        <v>44148</v>
      </c>
      <c r="F7708">
        <v>3321</v>
      </c>
      <c r="G7708">
        <v>120</v>
      </c>
      <c r="H7708">
        <v>1338</v>
      </c>
      <c r="I7708">
        <v>459305</v>
      </c>
      <c r="J7708">
        <v>16455</v>
      </c>
      <c r="K7708">
        <v>350559</v>
      </c>
      <c r="L7708">
        <v>56457</v>
      </c>
      <c r="M7708">
        <v>16097</v>
      </c>
      <c r="N7708">
        <v>331000000</v>
      </c>
    </row>
    <row r="7709" spans="1:14" x14ac:dyDescent="0.3">
      <c r="A7709" t="s">
        <v>9950</v>
      </c>
      <c r="B7709" t="s">
        <v>2187</v>
      </c>
      <c r="C7709" t="s">
        <v>2338</v>
      </c>
      <c r="D7709" t="s">
        <v>2438</v>
      </c>
      <c r="E7709" s="17">
        <v>44309</v>
      </c>
      <c r="F7709">
        <v>4688</v>
      </c>
      <c r="G7709">
        <v>77</v>
      </c>
      <c r="H7709">
        <v>4877</v>
      </c>
      <c r="I7709">
        <v>463993</v>
      </c>
      <c r="J7709">
        <v>16532</v>
      </c>
      <c r="K7709">
        <v>355436</v>
      </c>
      <c r="L7709">
        <v>23440</v>
      </c>
      <c r="M7709">
        <v>7785</v>
      </c>
      <c r="N7709">
        <v>83000000</v>
      </c>
    </row>
    <row r="7710" spans="1:14" x14ac:dyDescent="0.3">
      <c r="A7710" t="s">
        <v>9951</v>
      </c>
      <c r="B7710" t="s">
        <v>2206</v>
      </c>
      <c r="C7710" t="s">
        <v>2257</v>
      </c>
      <c r="D7710" t="s">
        <v>2258</v>
      </c>
      <c r="E7710" s="17">
        <v>44082</v>
      </c>
      <c r="F7710">
        <v>4136</v>
      </c>
      <c r="G7710">
        <v>35</v>
      </c>
      <c r="H7710">
        <v>328</v>
      </c>
      <c r="I7710">
        <v>468129</v>
      </c>
      <c r="J7710">
        <v>16567</v>
      </c>
      <c r="K7710">
        <v>355764</v>
      </c>
      <c r="L7710">
        <v>28952</v>
      </c>
      <c r="M7710">
        <v>15334</v>
      </c>
      <c r="N7710">
        <v>68000000</v>
      </c>
    </row>
    <row r="7711" spans="1:14" x14ac:dyDescent="0.3">
      <c r="A7711" t="s">
        <v>9952</v>
      </c>
      <c r="B7711" t="s">
        <v>2187</v>
      </c>
      <c r="C7711" t="s">
        <v>2338</v>
      </c>
      <c r="D7711" t="s">
        <v>2438</v>
      </c>
      <c r="E7711" s="17">
        <v>44333</v>
      </c>
      <c r="F7711">
        <v>19</v>
      </c>
      <c r="G7711">
        <v>126</v>
      </c>
      <c r="H7711">
        <v>1493</v>
      </c>
      <c r="I7711">
        <v>468148</v>
      </c>
      <c r="J7711">
        <v>16693</v>
      </c>
      <c r="K7711">
        <v>357257</v>
      </c>
      <c r="L7711">
        <v>342</v>
      </c>
      <c r="M7711">
        <v>4676</v>
      </c>
      <c r="N7711">
        <v>83000000</v>
      </c>
    </row>
    <row r="7712" spans="1:14" x14ac:dyDescent="0.3">
      <c r="A7712" t="s">
        <v>9953</v>
      </c>
      <c r="B7712" t="s">
        <v>2194</v>
      </c>
      <c r="C7712" t="s">
        <v>2195</v>
      </c>
      <c r="D7712" t="s">
        <v>2296</v>
      </c>
      <c r="E7712" s="17">
        <v>43949</v>
      </c>
      <c r="F7712">
        <v>1032</v>
      </c>
      <c r="G7712">
        <v>47</v>
      </c>
      <c r="H7712">
        <v>2829</v>
      </c>
      <c r="I7712">
        <v>469180</v>
      </c>
      <c r="J7712">
        <v>16740</v>
      </c>
      <c r="K7712">
        <v>360086</v>
      </c>
      <c r="L7712">
        <v>8256</v>
      </c>
      <c r="M7712">
        <v>7816</v>
      </c>
      <c r="N7712">
        <v>1380000000</v>
      </c>
    </row>
    <row r="7713" spans="1:14" x14ac:dyDescent="0.3">
      <c r="A7713" t="s">
        <v>9954</v>
      </c>
      <c r="B7713" t="s">
        <v>2206</v>
      </c>
      <c r="C7713" t="s">
        <v>2257</v>
      </c>
      <c r="D7713" t="s">
        <v>2290</v>
      </c>
      <c r="E7713" s="17">
        <v>44504</v>
      </c>
      <c r="F7713">
        <v>824</v>
      </c>
      <c r="G7713">
        <v>173</v>
      </c>
      <c r="H7713">
        <v>1486</v>
      </c>
      <c r="I7713">
        <v>470004</v>
      </c>
      <c r="J7713">
        <v>16913</v>
      </c>
      <c r="K7713">
        <v>361572</v>
      </c>
      <c r="L7713">
        <v>15656</v>
      </c>
      <c r="M7713">
        <v>11507</v>
      </c>
      <c r="N7713">
        <v>68000000</v>
      </c>
    </row>
    <row r="7714" spans="1:14" x14ac:dyDescent="0.3">
      <c r="A7714" t="s">
        <v>9955</v>
      </c>
      <c r="B7714" t="s">
        <v>2190</v>
      </c>
      <c r="C7714" t="s">
        <v>2269</v>
      </c>
      <c r="D7714" t="s">
        <v>2270</v>
      </c>
      <c r="E7714" s="17">
        <v>44540</v>
      </c>
      <c r="F7714">
        <v>3274</v>
      </c>
      <c r="G7714">
        <v>159</v>
      </c>
      <c r="H7714">
        <v>3735</v>
      </c>
      <c r="I7714">
        <v>473278</v>
      </c>
      <c r="J7714">
        <v>17072</v>
      </c>
      <c r="K7714">
        <v>365307</v>
      </c>
      <c r="L7714">
        <v>49110</v>
      </c>
      <c r="M7714">
        <v>15720</v>
      </c>
      <c r="N7714">
        <v>213000000</v>
      </c>
    </row>
    <row r="7715" spans="1:14" x14ac:dyDescent="0.3">
      <c r="A7715" t="s">
        <v>9956</v>
      </c>
      <c r="B7715" t="s">
        <v>2206</v>
      </c>
      <c r="C7715" t="s">
        <v>2224</v>
      </c>
      <c r="D7715" t="s">
        <v>2230</v>
      </c>
      <c r="E7715" s="17">
        <v>44328</v>
      </c>
      <c r="F7715">
        <v>3661</v>
      </c>
      <c r="G7715">
        <v>134</v>
      </c>
      <c r="H7715">
        <v>737</v>
      </c>
      <c r="I7715">
        <v>476939</v>
      </c>
      <c r="J7715">
        <v>17206</v>
      </c>
      <c r="K7715">
        <v>366044</v>
      </c>
      <c r="L7715">
        <v>69559</v>
      </c>
      <c r="M7715">
        <v>5610</v>
      </c>
      <c r="N7715">
        <v>68000000</v>
      </c>
    </row>
    <row r="7716" spans="1:14" x14ac:dyDescent="0.3">
      <c r="A7716" t="s">
        <v>9957</v>
      </c>
      <c r="B7716" t="s">
        <v>2211</v>
      </c>
      <c r="C7716" t="s">
        <v>2245</v>
      </c>
      <c r="D7716" t="s">
        <v>2308</v>
      </c>
      <c r="E7716" s="17">
        <v>44316</v>
      </c>
      <c r="F7716">
        <v>3793</v>
      </c>
      <c r="G7716">
        <v>73</v>
      </c>
      <c r="H7716">
        <v>3888</v>
      </c>
      <c r="I7716">
        <v>480732</v>
      </c>
      <c r="J7716">
        <v>17279</v>
      </c>
      <c r="K7716">
        <v>369932</v>
      </c>
      <c r="L7716">
        <v>37930</v>
      </c>
      <c r="M7716">
        <v>7450</v>
      </c>
      <c r="N7716">
        <v>331000000</v>
      </c>
    </row>
    <row r="7717" spans="1:14" x14ac:dyDescent="0.3">
      <c r="A7717" t="s">
        <v>9958</v>
      </c>
      <c r="B7717" t="s">
        <v>2190</v>
      </c>
      <c r="C7717" t="s">
        <v>2252</v>
      </c>
      <c r="D7717" t="s">
        <v>2253</v>
      </c>
      <c r="E7717" s="17">
        <v>43875</v>
      </c>
      <c r="F7717">
        <v>747</v>
      </c>
      <c r="G7717">
        <v>139</v>
      </c>
      <c r="H7717">
        <v>4843</v>
      </c>
      <c r="I7717">
        <v>481479</v>
      </c>
      <c r="J7717">
        <v>17418</v>
      </c>
      <c r="K7717">
        <v>374775</v>
      </c>
      <c r="L7717">
        <v>6723</v>
      </c>
      <c r="M7717">
        <v>6312</v>
      </c>
      <c r="N7717">
        <v>213000000</v>
      </c>
    </row>
    <row r="7718" spans="1:14" x14ac:dyDescent="0.3">
      <c r="A7718" t="s">
        <v>9959</v>
      </c>
      <c r="B7718" t="s">
        <v>2190</v>
      </c>
      <c r="C7718" t="s">
        <v>2269</v>
      </c>
      <c r="D7718" t="s">
        <v>2270</v>
      </c>
      <c r="E7718" s="17">
        <v>44144</v>
      </c>
      <c r="F7718">
        <v>4081</v>
      </c>
      <c r="G7718">
        <v>54</v>
      </c>
      <c r="H7718">
        <v>1794</v>
      </c>
      <c r="I7718">
        <v>485560</v>
      </c>
      <c r="J7718">
        <v>17472</v>
      </c>
      <c r="K7718">
        <v>376569</v>
      </c>
      <c r="L7718">
        <v>73458</v>
      </c>
      <c r="M7718">
        <v>13650</v>
      </c>
      <c r="N7718">
        <v>213000000</v>
      </c>
    </row>
    <row r="7719" spans="1:14" x14ac:dyDescent="0.3">
      <c r="A7719" t="s">
        <v>9960</v>
      </c>
      <c r="B7719" t="s">
        <v>2211</v>
      </c>
      <c r="C7719" t="s">
        <v>2245</v>
      </c>
      <c r="D7719" t="s">
        <v>2246</v>
      </c>
      <c r="E7719" s="17">
        <v>44009</v>
      </c>
      <c r="F7719">
        <v>2366</v>
      </c>
      <c r="G7719">
        <v>22</v>
      </c>
      <c r="H7719">
        <v>1302</v>
      </c>
      <c r="I7719">
        <v>487926</v>
      </c>
      <c r="J7719">
        <v>17494</v>
      </c>
      <c r="K7719">
        <v>377871</v>
      </c>
      <c r="L7719">
        <v>14196</v>
      </c>
      <c r="M7719">
        <v>15303</v>
      </c>
      <c r="N7719">
        <v>331000000</v>
      </c>
    </row>
    <row r="7720" spans="1:14" x14ac:dyDescent="0.3">
      <c r="A7720" t="s">
        <v>9961</v>
      </c>
      <c r="B7720" t="s">
        <v>2190</v>
      </c>
      <c r="C7720" t="s">
        <v>2269</v>
      </c>
      <c r="D7720" t="s">
        <v>2270</v>
      </c>
      <c r="E7720" s="17">
        <v>44248</v>
      </c>
      <c r="F7720">
        <v>967</v>
      </c>
      <c r="G7720">
        <v>179</v>
      </c>
      <c r="H7720">
        <v>2668</v>
      </c>
      <c r="I7720">
        <v>488893</v>
      </c>
      <c r="J7720">
        <v>17673</v>
      </c>
      <c r="K7720">
        <v>380539</v>
      </c>
      <c r="L7720">
        <v>7736</v>
      </c>
      <c r="M7720">
        <v>18404</v>
      </c>
      <c r="N7720">
        <v>213000000</v>
      </c>
    </row>
    <row r="7721" spans="1:14" x14ac:dyDescent="0.3">
      <c r="A7721" t="s">
        <v>9962</v>
      </c>
      <c r="B7721" t="s">
        <v>2194</v>
      </c>
      <c r="C7721" t="s">
        <v>2221</v>
      </c>
      <c r="D7721" t="s">
        <v>2281</v>
      </c>
      <c r="E7721" s="17">
        <v>44386</v>
      </c>
      <c r="F7721">
        <v>3547</v>
      </c>
      <c r="G7721">
        <v>12</v>
      </c>
      <c r="H7721">
        <v>4238</v>
      </c>
      <c r="I7721">
        <v>492440</v>
      </c>
      <c r="J7721">
        <v>17685</v>
      </c>
      <c r="K7721">
        <v>384777</v>
      </c>
      <c r="L7721">
        <v>56752</v>
      </c>
      <c r="M7721">
        <v>8402</v>
      </c>
      <c r="N7721">
        <v>1380000000</v>
      </c>
    </row>
    <row r="7722" spans="1:14" x14ac:dyDescent="0.3">
      <c r="A7722" t="s">
        <v>9963</v>
      </c>
      <c r="B7722" t="s">
        <v>2206</v>
      </c>
      <c r="C7722" t="s">
        <v>2257</v>
      </c>
      <c r="D7722" t="s">
        <v>2258</v>
      </c>
      <c r="E7722" s="17">
        <v>43908</v>
      </c>
      <c r="F7722">
        <v>4347</v>
      </c>
      <c r="G7722">
        <v>198</v>
      </c>
      <c r="H7722">
        <v>3882</v>
      </c>
      <c r="I7722">
        <v>496787</v>
      </c>
      <c r="J7722">
        <v>17883</v>
      </c>
      <c r="K7722">
        <v>388659</v>
      </c>
      <c r="L7722">
        <v>43470</v>
      </c>
      <c r="M7722">
        <v>3178</v>
      </c>
      <c r="N7722">
        <v>68000000</v>
      </c>
    </row>
    <row r="7723" spans="1:14" x14ac:dyDescent="0.3">
      <c r="A7723" t="s">
        <v>9964</v>
      </c>
      <c r="B7723" t="s">
        <v>2206</v>
      </c>
      <c r="C7723" t="s">
        <v>2224</v>
      </c>
      <c r="D7723" t="s">
        <v>2225</v>
      </c>
      <c r="E7723" s="17">
        <v>44156</v>
      </c>
      <c r="F7723">
        <v>4435</v>
      </c>
      <c r="G7723">
        <v>52</v>
      </c>
      <c r="H7723">
        <v>4166</v>
      </c>
      <c r="I7723">
        <v>501222</v>
      </c>
      <c r="J7723">
        <v>17935</v>
      </c>
      <c r="K7723">
        <v>392825</v>
      </c>
      <c r="L7723">
        <v>70960</v>
      </c>
      <c r="M7723">
        <v>316</v>
      </c>
      <c r="N7723">
        <v>68000000</v>
      </c>
    </row>
    <row r="7724" spans="1:14" x14ac:dyDescent="0.3">
      <c r="A7724" t="s">
        <v>9965</v>
      </c>
      <c r="B7724" t="s">
        <v>2211</v>
      </c>
      <c r="C7724" t="s">
        <v>2245</v>
      </c>
      <c r="D7724" t="s">
        <v>2246</v>
      </c>
      <c r="E7724" s="17">
        <v>44520</v>
      </c>
      <c r="F7724">
        <v>2798</v>
      </c>
      <c r="G7724">
        <v>62</v>
      </c>
      <c r="H7724">
        <v>637</v>
      </c>
      <c r="I7724">
        <v>504020</v>
      </c>
      <c r="J7724">
        <v>17997</v>
      </c>
      <c r="K7724">
        <v>393462</v>
      </c>
      <c r="L7724">
        <v>22384</v>
      </c>
      <c r="M7724">
        <v>4417</v>
      </c>
      <c r="N7724">
        <v>331000000</v>
      </c>
    </row>
    <row r="7725" spans="1:14" x14ac:dyDescent="0.3">
      <c r="A7725" t="s">
        <v>9966</v>
      </c>
      <c r="B7725" t="s">
        <v>2194</v>
      </c>
      <c r="C7725" t="s">
        <v>27</v>
      </c>
      <c r="D7725" t="s">
        <v>27</v>
      </c>
      <c r="E7725" s="17">
        <v>44187</v>
      </c>
      <c r="F7725">
        <v>3015</v>
      </c>
      <c r="G7725">
        <v>73</v>
      </c>
      <c r="H7725">
        <v>4562</v>
      </c>
      <c r="I7725">
        <v>507035</v>
      </c>
      <c r="J7725">
        <v>18070</v>
      </c>
      <c r="K7725">
        <v>398024</v>
      </c>
      <c r="L7725">
        <v>45225</v>
      </c>
      <c r="M7725">
        <v>15564</v>
      </c>
      <c r="N7725">
        <v>1380000000</v>
      </c>
    </row>
    <row r="7726" spans="1:14" x14ac:dyDescent="0.3">
      <c r="A7726" t="s">
        <v>9967</v>
      </c>
      <c r="B7726" t="s">
        <v>2190</v>
      </c>
      <c r="C7726" t="s">
        <v>2252</v>
      </c>
      <c r="D7726" t="s">
        <v>2301</v>
      </c>
      <c r="E7726" s="17">
        <v>44246</v>
      </c>
      <c r="F7726">
        <v>1804</v>
      </c>
      <c r="G7726">
        <v>198</v>
      </c>
      <c r="H7726">
        <v>2641</v>
      </c>
      <c r="I7726">
        <v>508839</v>
      </c>
      <c r="J7726">
        <v>18268</v>
      </c>
      <c r="K7726">
        <v>400665</v>
      </c>
      <c r="L7726">
        <v>27060</v>
      </c>
      <c r="M7726">
        <v>12511</v>
      </c>
      <c r="N7726">
        <v>213000000</v>
      </c>
    </row>
    <row r="7727" spans="1:14" x14ac:dyDescent="0.3">
      <c r="A7727" t="s">
        <v>9968</v>
      </c>
      <c r="B7727" t="s">
        <v>2206</v>
      </c>
      <c r="C7727" t="s">
        <v>2224</v>
      </c>
      <c r="D7727" t="s">
        <v>2230</v>
      </c>
      <c r="E7727" s="17">
        <v>44345</v>
      </c>
      <c r="F7727">
        <v>2678</v>
      </c>
      <c r="G7727">
        <v>50</v>
      </c>
      <c r="H7727">
        <v>40</v>
      </c>
      <c r="I7727">
        <v>511517</v>
      </c>
      <c r="J7727">
        <v>18318</v>
      </c>
      <c r="K7727">
        <v>400705</v>
      </c>
      <c r="L7727">
        <v>48204</v>
      </c>
      <c r="M7727">
        <v>8088</v>
      </c>
      <c r="N7727">
        <v>68000000</v>
      </c>
    </row>
    <row r="7728" spans="1:14" x14ac:dyDescent="0.3">
      <c r="A7728" t="s">
        <v>9969</v>
      </c>
      <c r="B7728" t="s">
        <v>2206</v>
      </c>
      <c r="C7728" t="s">
        <v>2232</v>
      </c>
      <c r="D7728" t="s">
        <v>2233</v>
      </c>
      <c r="E7728" s="17">
        <v>44044</v>
      </c>
      <c r="F7728">
        <v>2023</v>
      </c>
      <c r="G7728">
        <v>185</v>
      </c>
      <c r="H7728">
        <v>3985</v>
      </c>
      <c r="I7728">
        <v>513540</v>
      </c>
      <c r="J7728">
        <v>18503</v>
      </c>
      <c r="K7728">
        <v>404690</v>
      </c>
      <c r="L7728">
        <v>38437</v>
      </c>
      <c r="M7728">
        <v>2666</v>
      </c>
      <c r="N7728">
        <v>68000000</v>
      </c>
    </row>
    <row r="7729" spans="1:14" x14ac:dyDescent="0.3">
      <c r="A7729" t="s">
        <v>9970</v>
      </c>
      <c r="B7729" t="s">
        <v>2206</v>
      </c>
      <c r="C7729" t="s">
        <v>2224</v>
      </c>
      <c r="D7729" t="s">
        <v>2230</v>
      </c>
      <c r="E7729" s="17">
        <v>43904</v>
      </c>
      <c r="F7729">
        <v>400</v>
      </c>
      <c r="G7729">
        <v>154</v>
      </c>
      <c r="H7729">
        <v>2946</v>
      </c>
      <c r="I7729">
        <v>513940</v>
      </c>
      <c r="J7729">
        <v>18657</v>
      </c>
      <c r="K7729">
        <v>407636</v>
      </c>
      <c r="L7729">
        <v>4400</v>
      </c>
      <c r="M7729">
        <v>17469</v>
      </c>
      <c r="N7729">
        <v>68000000</v>
      </c>
    </row>
    <row r="7730" spans="1:14" x14ac:dyDescent="0.3">
      <c r="A7730" t="s">
        <v>9971</v>
      </c>
      <c r="B7730" t="s">
        <v>2206</v>
      </c>
      <c r="C7730" t="s">
        <v>2207</v>
      </c>
      <c r="D7730" t="s">
        <v>2263</v>
      </c>
      <c r="E7730" s="17">
        <v>44393</v>
      </c>
      <c r="F7730">
        <v>2418</v>
      </c>
      <c r="G7730">
        <v>6</v>
      </c>
      <c r="H7730">
        <v>770</v>
      </c>
      <c r="I7730">
        <v>516358</v>
      </c>
      <c r="J7730">
        <v>18663</v>
      </c>
      <c r="K7730">
        <v>408406</v>
      </c>
      <c r="L7730">
        <v>41106</v>
      </c>
      <c r="M7730">
        <v>13324</v>
      </c>
      <c r="N7730">
        <v>68000000</v>
      </c>
    </row>
    <row r="7731" spans="1:14" x14ac:dyDescent="0.3">
      <c r="A7731" t="s">
        <v>9972</v>
      </c>
      <c r="B7731" t="s">
        <v>2187</v>
      </c>
      <c r="C7731" t="s">
        <v>2188</v>
      </c>
      <c r="D7731" t="s">
        <v>2188</v>
      </c>
      <c r="E7731" s="17">
        <v>44409</v>
      </c>
      <c r="F7731">
        <v>4432</v>
      </c>
      <c r="G7731">
        <v>118</v>
      </c>
      <c r="H7731">
        <v>4374</v>
      </c>
      <c r="I7731">
        <v>520790</v>
      </c>
      <c r="J7731">
        <v>18781</v>
      </c>
      <c r="K7731">
        <v>412780</v>
      </c>
      <c r="L7731">
        <v>44320</v>
      </c>
      <c r="M7731">
        <v>3863</v>
      </c>
      <c r="N7731">
        <v>83000000</v>
      </c>
    </row>
    <row r="7732" spans="1:14" x14ac:dyDescent="0.3">
      <c r="A7732" t="s">
        <v>9973</v>
      </c>
      <c r="B7732" t="s">
        <v>2211</v>
      </c>
      <c r="C7732" t="s">
        <v>2241</v>
      </c>
      <c r="D7732" t="s">
        <v>2261</v>
      </c>
      <c r="E7732" s="17">
        <v>44339</v>
      </c>
      <c r="F7732">
        <v>1923</v>
      </c>
      <c r="G7732">
        <v>49</v>
      </c>
      <c r="H7732">
        <v>3016</v>
      </c>
      <c r="I7732">
        <v>522713</v>
      </c>
      <c r="J7732">
        <v>18830</v>
      </c>
      <c r="K7732">
        <v>415796</v>
      </c>
      <c r="L7732">
        <v>19230</v>
      </c>
      <c r="M7732">
        <v>11244</v>
      </c>
      <c r="N7732">
        <v>331000000</v>
      </c>
    </row>
    <row r="7733" spans="1:14" x14ac:dyDescent="0.3">
      <c r="A7733" t="s">
        <v>9974</v>
      </c>
      <c r="B7733" t="s">
        <v>2190</v>
      </c>
      <c r="C7733" t="s">
        <v>2252</v>
      </c>
      <c r="D7733" t="s">
        <v>2253</v>
      </c>
      <c r="E7733" s="17">
        <v>44162</v>
      </c>
      <c r="F7733">
        <v>1368</v>
      </c>
      <c r="G7733">
        <v>151</v>
      </c>
      <c r="H7733">
        <v>3710</v>
      </c>
      <c r="I7733">
        <v>524081</v>
      </c>
      <c r="J7733">
        <v>18981</v>
      </c>
      <c r="K7733">
        <v>419506</v>
      </c>
      <c r="L7733">
        <v>25992</v>
      </c>
      <c r="M7733">
        <v>4026</v>
      </c>
      <c r="N7733">
        <v>213000000</v>
      </c>
    </row>
    <row r="7734" spans="1:14" x14ac:dyDescent="0.3">
      <c r="A7734" t="s">
        <v>9975</v>
      </c>
      <c r="B7734" t="s">
        <v>2190</v>
      </c>
      <c r="C7734" t="s">
        <v>2252</v>
      </c>
      <c r="D7734" t="s">
        <v>2253</v>
      </c>
      <c r="E7734" s="17">
        <v>43923</v>
      </c>
      <c r="F7734">
        <v>2320</v>
      </c>
      <c r="G7734">
        <v>86</v>
      </c>
      <c r="H7734">
        <v>57</v>
      </c>
      <c r="I7734">
        <v>526401</v>
      </c>
      <c r="J7734">
        <v>19067</v>
      </c>
      <c r="K7734">
        <v>419563</v>
      </c>
      <c r="L7734">
        <v>32480</v>
      </c>
      <c r="M7734">
        <v>8780</v>
      </c>
      <c r="N7734">
        <v>213000000</v>
      </c>
    </row>
    <row r="7735" spans="1:14" x14ac:dyDescent="0.3">
      <c r="A7735" t="s">
        <v>9976</v>
      </c>
      <c r="B7735" t="s">
        <v>2211</v>
      </c>
      <c r="C7735" t="s">
        <v>2245</v>
      </c>
      <c r="D7735" t="s">
        <v>2246</v>
      </c>
      <c r="E7735" s="17">
        <v>44518</v>
      </c>
      <c r="F7735">
        <v>3324</v>
      </c>
      <c r="G7735">
        <v>152</v>
      </c>
      <c r="H7735">
        <v>4263</v>
      </c>
      <c r="I7735">
        <v>529725</v>
      </c>
      <c r="J7735">
        <v>19219</v>
      </c>
      <c r="K7735">
        <v>423826</v>
      </c>
      <c r="L7735">
        <v>59832</v>
      </c>
      <c r="M7735">
        <v>6238</v>
      </c>
      <c r="N7735">
        <v>331000000</v>
      </c>
    </row>
    <row r="7736" spans="1:14" x14ac:dyDescent="0.3">
      <c r="A7736" t="s">
        <v>9977</v>
      </c>
      <c r="B7736" t="s">
        <v>2194</v>
      </c>
      <c r="C7736" t="s">
        <v>2195</v>
      </c>
      <c r="D7736" t="s">
        <v>2196</v>
      </c>
      <c r="E7736" s="17">
        <v>44487</v>
      </c>
      <c r="F7736">
        <v>1877</v>
      </c>
      <c r="G7736">
        <v>43</v>
      </c>
      <c r="H7736">
        <v>1653</v>
      </c>
      <c r="I7736">
        <v>531602</v>
      </c>
      <c r="J7736">
        <v>19262</v>
      </c>
      <c r="K7736">
        <v>425479</v>
      </c>
      <c r="L7736">
        <v>33786</v>
      </c>
      <c r="M7736">
        <v>8869</v>
      </c>
      <c r="N7736">
        <v>1380000000</v>
      </c>
    </row>
    <row r="7737" spans="1:14" x14ac:dyDescent="0.3">
      <c r="A7737" t="s">
        <v>9978</v>
      </c>
      <c r="B7737" t="s">
        <v>2211</v>
      </c>
      <c r="C7737" t="s">
        <v>2237</v>
      </c>
      <c r="D7737" t="s">
        <v>2238</v>
      </c>
      <c r="E7737" s="17">
        <v>44349</v>
      </c>
      <c r="F7737">
        <v>2687</v>
      </c>
      <c r="G7737">
        <v>35</v>
      </c>
      <c r="H7737">
        <v>3237</v>
      </c>
      <c r="I7737">
        <v>534289</v>
      </c>
      <c r="J7737">
        <v>19297</v>
      </c>
      <c r="K7737">
        <v>428716</v>
      </c>
      <c r="L7737">
        <v>16122</v>
      </c>
      <c r="M7737">
        <v>18233</v>
      </c>
      <c r="N7737">
        <v>331000000</v>
      </c>
    </row>
    <row r="7738" spans="1:14" x14ac:dyDescent="0.3">
      <c r="A7738" t="s">
        <v>9979</v>
      </c>
      <c r="B7738" t="s">
        <v>2206</v>
      </c>
      <c r="C7738" t="s">
        <v>2232</v>
      </c>
      <c r="D7738" t="s">
        <v>2326</v>
      </c>
      <c r="E7738" s="17">
        <v>44099</v>
      </c>
      <c r="F7738">
        <v>1397</v>
      </c>
      <c r="G7738">
        <v>184</v>
      </c>
      <c r="H7738">
        <v>81</v>
      </c>
      <c r="I7738">
        <v>535686</v>
      </c>
      <c r="J7738">
        <v>19481</v>
      </c>
      <c r="K7738">
        <v>428797</v>
      </c>
      <c r="L7738">
        <v>20955</v>
      </c>
      <c r="M7738">
        <v>12957</v>
      </c>
      <c r="N7738">
        <v>68000000</v>
      </c>
    </row>
    <row r="7739" spans="1:14" x14ac:dyDescent="0.3">
      <c r="A7739" t="s">
        <v>9980</v>
      </c>
      <c r="B7739" t="s">
        <v>2206</v>
      </c>
      <c r="C7739" t="s">
        <v>2207</v>
      </c>
      <c r="D7739" t="s">
        <v>2208</v>
      </c>
      <c r="E7739" s="17">
        <v>44206</v>
      </c>
      <c r="F7739">
        <v>3675</v>
      </c>
      <c r="G7739">
        <v>96</v>
      </c>
      <c r="H7739">
        <v>4229</v>
      </c>
      <c r="I7739">
        <v>539361</v>
      </c>
      <c r="J7739">
        <v>19577</v>
      </c>
      <c r="K7739">
        <v>433026</v>
      </c>
      <c r="L7739">
        <v>62475</v>
      </c>
      <c r="M7739">
        <v>15327</v>
      </c>
      <c r="N7739">
        <v>68000000</v>
      </c>
    </row>
    <row r="7740" spans="1:14" x14ac:dyDescent="0.3">
      <c r="A7740" t="s">
        <v>9981</v>
      </c>
      <c r="B7740" t="s">
        <v>2211</v>
      </c>
      <c r="C7740" t="s">
        <v>2245</v>
      </c>
      <c r="D7740" t="s">
        <v>2246</v>
      </c>
      <c r="E7740" s="17">
        <v>43834</v>
      </c>
      <c r="F7740">
        <v>1919</v>
      </c>
      <c r="G7740">
        <v>164</v>
      </c>
      <c r="H7740">
        <v>1508</v>
      </c>
      <c r="I7740">
        <v>541280</v>
      </c>
      <c r="J7740">
        <v>19741</v>
      </c>
      <c r="K7740">
        <v>434534</v>
      </c>
      <c r="L7740">
        <v>21109</v>
      </c>
      <c r="M7740">
        <v>17693</v>
      </c>
      <c r="N7740">
        <v>331000000</v>
      </c>
    </row>
    <row r="7741" spans="1:14" x14ac:dyDescent="0.3">
      <c r="A7741" t="s">
        <v>9982</v>
      </c>
      <c r="B7741" t="s">
        <v>2211</v>
      </c>
      <c r="C7741" t="s">
        <v>2212</v>
      </c>
      <c r="D7741" t="s">
        <v>2213</v>
      </c>
      <c r="E7741" s="17">
        <v>43968</v>
      </c>
      <c r="F7741">
        <v>5</v>
      </c>
      <c r="G7741">
        <v>102</v>
      </c>
      <c r="H7741">
        <v>261</v>
      </c>
      <c r="I7741">
        <v>541285</v>
      </c>
      <c r="J7741">
        <v>19843</v>
      </c>
      <c r="K7741">
        <v>434795</v>
      </c>
      <c r="L7741">
        <v>65</v>
      </c>
      <c r="M7741">
        <v>17974</v>
      </c>
      <c r="N7741">
        <v>331000000</v>
      </c>
    </row>
    <row r="7742" spans="1:14" x14ac:dyDescent="0.3">
      <c r="A7742" t="s">
        <v>9983</v>
      </c>
      <c r="B7742" t="s">
        <v>2190</v>
      </c>
      <c r="C7742" t="s">
        <v>2252</v>
      </c>
      <c r="D7742" t="s">
        <v>2253</v>
      </c>
      <c r="E7742" s="17">
        <v>44061</v>
      </c>
      <c r="F7742">
        <v>585</v>
      </c>
      <c r="G7742">
        <v>179</v>
      </c>
      <c r="H7742">
        <v>3706</v>
      </c>
      <c r="I7742">
        <v>541870</v>
      </c>
      <c r="J7742">
        <v>20022</v>
      </c>
      <c r="K7742">
        <v>438501</v>
      </c>
      <c r="L7742">
        <v>5850</v>
      </c>
      <c r="M7742">
        <v>11437</v>
      </c>
      <c r="N7742">
        <v>213000000</v>
      </c>
    </row>
    <row r="7743" spans="1:14" x14ac:dyDescent="0.3">
      <c r="A7743" t="s">
        <v>9984</v>
      </c>
      <c r="B7743" t="s">
        <v>2190</v>
      </c>
      <c r="C7743" t="s">
        <v>2252</v>
      </c>
      <c r="D7743" t="s">
        <v>2301</v>
      </c>
      <c r="E7743" s="17">
        <v>44430</v>
      </c>
      <c r="F7743">
        <v>1521</v>
      </c>
      <c r="G7743">
        <v>124</v>
      </c>
      <c r="H7743">
        <v>4114</v>
      </c>
      <c r="I7743">
        <v>543391</v>
      </c>
      <c r="J7743">
        <v>20146</v>
      </c>
      <c r="K7743">
        <v>442615</v>
      </c>
      <c r="L7743">
        <v>18252</v>
      </c>
      <c r="M7743">
        <v>15632</v>
      </c>
      <c r="N7743">
        <v>213000000</v>
      </c>
    </row>
    <row r="7744" spans="1:14" x14ac:dyDescent="0.3">
      <c r="A7744" t="s">
        <v>9985</v>
      </c>
      <c r="B7744" t="s">
        <v>2187</v>
      </c>
      <c r="C7744" t="s">
        <v>2201</v>
      </c>
      <c r="D7744" t="s">
        <v>2202</v>
      </c>
      <c r="E7744" s="17">
        <v>44359</v>
      </c>
      <c r="F7744">
        <v>3878</v>
      </c>
      <c r="G7744">
        <v>190</v>
      </c>
      <c r="H7744">
        <v>2317</v>
      </c>
      <c r="I7744">
        <v>547269</v>
      </c>
      <c r="J7744">
        <v>20336</v>
      </c>
      <c r="K7744">
        <v>444932</v>
      </c>
      <c r="L7744">
        <v>38780</v>
      </c>
      <c r="M7744">
        <v>7521</v>
      </c>
      <c r="N7744">
        <v>83000000</v>
      </c>
    </row>
    <row r="7745" spans="1:14" x14ac:dyDescent="0.3">
      <c r="A7745" t="s">
        <v>9986</v>
      </c>
      <c r="B7745" t="s">
        <v>2187</v>
      </c>
      <c r="C7745" t="s">
        <v>2201</v>
      </c>
      <c r="D7745" t="s">
        <v>2202</v>
      </c>
      <c r="E7745" s="17">
        <v>43882</v>
      </c>
      <c r="F7745">
        <v>3469</v>
      </c>
      <c r="G7745">
        <v>6</v>
      </c>
      <c r="H7745">
        <v>4672</v>
      </c>
      <c r="I7745">
        <v>550738</v>
      </c>
      <c r="J7745">
        <v>20342</v>
      </c>
      <c r="K7745">
        <v>449604</v>
      </c>
      <c r="L7745">
        <v>34690</v>
      </c>
      <c r="M7745">
        <v>14134</v>
      </c>
      <c r="N7745">
        <v>83000000</v>
      </c>
    </row>
    <row r="7746" spans="1:14" x14ac:dyDescent="0.3">
      <c r="A7746" t="s">
        <v>9987</v>
      </c>
      <c r="B7746" t="s">
        <v>2206</v>
      </c>
      <c r="C7746" t="s">
        <v>2257</v>
      </c>
      <c r="D7746" t="s">
        <v>2258</v>
      </c>
      <c r="E7746" s="17">
        <v>44476</v>
      </c>
      <c r="F7746">
        <v>821</v>
      </c>
      <c r="G7746">
        <v>93</v>
      </c>
      <c r="H7746">
        <v>3802</v>
      </c>
      <c r="I7746">
        <v>551559</v>
      </c>
      <c r="J7746">
        <v>20435</v>
      </c>
      <c r="K7746">
        <v>453406</v>
      </c>
      <c r="L7746">
        <v>6568</v>
      </c>
      <c r="M7746">
        <v>3973</v>
      </c>
      <c r="N7746">
        <v>68000000</v>
      </c>
    </row>
    <row r="7747" spans="1:14" x14ac:dyDescent="0.3">
      <c r="A7747" t="s">
        <v>9988</v>
      </c>
      <c r="B7747" t="s">
        <v>2187</v>
      </c>
      <c r="C7747" t="s">
        <v>2255</v>
      </c>
      <c r="D7747" t="s">
        <v>2255</v>
      </c>
      <c r="E7747" s="17">
        <v>44553</v>
      </c>
      <c r="F7747">
        <v>4333</v>
      </c>
      <c r="G7747">
        <v>187</v>
      </c>
      <c r="H7747">
        <v>2911</v>
      </c>
      <c r="I7747">
        <v>555892</v>
      </c>
      <c r="J7747">
        <v>20622</v>
      </c>
      <c r="K7747">
        <v>456317</v>
      </c>
      <c r="L7747">
        <v>43330</v>
      </c>
      <c r="M7747">
        <v>6593</v>
      </c>
      <c r="N7747">
        <v>83000000</v>
      </c>
    </row>
    <row r="7748" spans="1:14" x14ac:dyDescent="0.3">
      <c r="A7748" t="s">
        <v>9989</v>
      </c>
      <c r="B7748" t="s">
        <v>2187</v>
      </c>
      <c r="C7748" t="s">
        <v>2188</v>
      </c>
      <c r="D7748" t="s">
        <v>2188</v>
      </c>
      <c r="E7748" s="17">
        <v>44155</v>
      </c>
      <c r="F7748">
        <v>3093</v>
      </c>
      <c r="G7748">
        <v>120</v>
      </c>
      <c r="H7748">
        <v>668</v>
      </c>
      <c r="I7748">
        <v>558985</v>
      </c>
      <c r="J7748">
        <v>20742</v>
      </c>
      <c r="K7748">
        <v>456985</v>
      </c>
      <c r="L7748">
        <v>43302</v>
      </c>
      <c r="M7748">
        <v>17220</v>
      </c>
      <c r="N7748">
        <v>83000000</v>
      </c>
    </row>
    <row r="7749" spans="1:14" x14ac:dyDescent="0.3">
      <c r="A7749" t="s">
        <v>9990</v>
      </c>
      <c r="B7749" t="s">
        <v>2194</v>
      </c>
      <c r="C7749" t="s">
        <v>2221</v>
      </c>
      <c r="D7749" t="s">
        <v>2281</v>
      </c>
      <c r="E7749" s="17">
        <v>44561</v>
      </c>
      <c r="F7749">
        <v>3112</v>
      </c>
      <c r="G7749">
        <v>108</v>
      </c>
      <c r="H7749">
        <v>1270</v>
      </c>
      <c r="I7749">
        <v>562097</v>
      </c>
      <c r="J7749">
        <v>20850</v>
      </c>
      <c r="K7749">
        <v>458255</v>
      </c>
      <c r="L7749">
        <v>24896</v>
      </c>
      <c r="M7749">
        <v>9257</v>
      </c>
      <c r="N7749">
        <v>1380000000</v>
      </c>
    </row>
    <row r="7750" spans="1:14" x14ac:dyDescent="0.3">
      <c r="A7750" t="s">
        <v>9991</v>
      </c>
      <c r="B7750" t="s">
        <v>2211</v>
      </c>
      <c r="C7750" t="s">
        <v>2212</v>
      </c>
      <c r="D7750" t="s">
        <v>2328</v>
      </c>
      <c r="E7750" s="17">
        <v>44547</v>
      </c>
      <c r="F7750">
        <v>857</v>
      </c>
      <c r="G7750">
        <v>36</v>
      </c>
      <c r="H7750">
        <v>1734</v>
      </c>
      <c r="I7750">
        <v>562954</v>
      </c>
      <c r="J7750">
        <v>20886</v>
      </c>
      <c r="K7750">
        <v>459989</v>
      </c>
      <c r="L7750">
        <v>11998</v>
      </c>
      <c r="M7750">
        <v>3045</v>
      </c>
      <c r="N7750">
        <v>331000000</v>
      </c>
    </row>
    <row r="7751" spans="1:14" x14ac:dyDescent="0.3">
      <c r="A7751" t="s">
        <v>9992</v>
      </c>
      <c r="B7751" t="s">
        <v>2190</v>
      </c>
      <c r="C7751" t="s">
        <v>2269</v>
      </c>
      <c r="D7751" t="s">
        <v>2270</v>
      </c>
      <c r="E7751" s="17">
        <v>44553</v>
      </c>
      <c r="F7751">
        <v>2305</v>
      </c>
      <c r="G7751">
        <v>20</v>
      </c>
      <c r="H7751">
        <v>3814</v>
      </c>
      <c r="I7751">
        <v>565259</v>
      </c>
      <c r="J7751">
        <v>20906</v>
      </c>
      <c r="K7751">
        <v>463803</v>
      </c>
      <c r="L7751">
        <v>23050</v>
      </c>
      <c r="M7751">
        <v>4431</v>
      </c>
      <c r="N7751">
        <v>213000000</v>
      </c>
    </row>
    <row r="7752" spans="1:14" x14ac:dyDescent="0.3">
      <c r="A7752" t="s">
        <v>9993</v>
      </c>
      <c r="B7752" t="s">
        <v>2187</v>
      </c>
      <c r="C7752" t="s">
        <v>2338</v>
      </c>
      <c r="D7752" t="s">
        <v>2339</v>
      </c>
      <c r="E7752" s="17">
        <v>44107</v>
      </c>
      <c r="F7752">
        <v>2550</v>
      </c>
      <c r="G7752">
        <v>97</v>
      </c>
      <c r="H7752">
        <v>4019</v>
      </c>
      <c r="I7752">
        <v>567809</v>
      </c>
      <c r="J7752">
        <v>21003</v>
      </c>
      <c r="K7752">
        <v>467822</v>
      </c>
      <c r="L7752">
        <v>12750</v>
      </c>
      <c r="M7752">
        <v>12253</v>
      </c>
      <c r="N7752">
        <v>83000000</v>
      </c>
    </row>
    <row r="7753" spans="1:14" x14ac:dyDescent="0.3">
      <c r="A7753" t="s">
        <v>9994</v>
      </c>
      <c r="B7753" t="s">
        <v>2190</v>
      </c>
      <c r="C7753" t="s">
        <v>2269</v>
      </c>
      <c r="D7753" t="s">
        <v>2270</v>
      </c>
      <c r="E7753" s="17">
        <v>44366</v>
      </c>
      <c r="F7753">
        <v>2186</v>
      </c>
      <c r="G7753">
        <v>45</v>
      </c>
      <c r="H7753">
        <v>4715</v>
      </c>
      <c r="I7753">
        <v>569995</v>
      </c>
      <c r="J7753">
        <v>21048</v>
      </c>
      <c r="K7753">
        <v>472537</v>
      </c>
      <c r="L7753">
        <v>24046</v>
      </c>
      <c r="M7753">
        <v>13321</v>
      </c>
      <c r="N7753">
        <v>213000000</v>
      </c>
    </row>
    <row r="7754" spans="1:14" x14ac:dyDescent="0.3">
      <c r="A7754" t="s">
        <v>9995</v>
      </c>
      <c r="B7754" t="s">
        <v>2187</v>
      </c>
      <c r="C7754" t="s">
        <v>2201</v>
      </c>
      <c r="D7754" t="s">
        <v>2202</v>
      </c>
      <c r="E7754" s="17">
        <v>44316</v>
      </c>
      <c r="F7754">
        <v>1225</v>
      </c>
      <c r="G7754">
        <v>20</v>
      </c>
      <c r="H7754">
        <v>3857</v>
      </c>
      <c r="I7754">
        <v>571220</v>
      </c>
      <c r="J7754">
        <v>21068</v>
      </c>
      <c r="K7754">
        <v>476394</v>
      </c>
      <c r="L7754">
        <v>22050</v>
      </c>
      <c r="M7754">
        <v>1959</v>
      </c>
      <c r="N7754">
        <v>83000000</v>
      </c>
    </row>
    <row r="7755" spans="1:14" x14ac:dyDescent="0.3">
      <c r="A7755" t="s">
        <v>9996</v>
      </c>
      <c r="B7755" t="s">
        <v>2187</v>
      </c>
      <c r="C7755" t="s">
        <v>2338</v>
      </c>
      <c r="D7755" t="s">
        <v>2339</v>
      </c>
      <c r="E7755" s="17">
        <v>44346</v>
      </c>
      <c r="F7755">
        <v>2556</v>
      </c>
      <c r="G7755">
        <v>97</v>
      </c>
      <c r="H7755">
        <v>1899</v>
      </c>
      <c r="I7755">
        <v>573776</v>
      </c>
      <c r="J7755">
        <v>21165</v>
      </c>
      <c r="K7755">
        <v>478293</v>
      </c>
      <c r="L7755">
        <v>15336</v>
      </c>
      <c r="M7755">
        <v>18099</v>
      </c>
      <c r="N7755">
        <v>83000000</v>
      </c>
    </row>
    <row r="7756" spans="1:14" x14ac:dyDescent="0.3">
      <c r="A7756" t="s">
        <v>9997</v>
      </c>
      <c r="B7756" t="s">
        <v>2206</v>
      </c>
      <c r="C7756" t="s">
        <v>2207</v>
      </c>
      <c r="D7756" t="s">
        <v>2208</v>
      </c>
      <c r="E7756" s="17">
        <v>43982</v>
      </c>
      <c r="F7756">
        <v>653</v>
      </c>
      <c r="G7756">
        <v>71</v>
      </c>
      <c r="H7756">
        <v>2231</v>
      </c>
      <c r="I7756">
        <v>574429</v>
      </c>
      <c r="J7756">
        <v>21236</v>
      </c>
      <c r="K7756">
        <v>480524</v>
      </c>
      <c r="L7756">
        <v>6530</v>
      </c>
      <c r="M7756">
        <v>13079</v>
      </c>
      <c r="N7756">
        <v>68000000</v>
      </c>
    </row>
    <row r="7757" spans="1:14" x14ac:dyDescent="0.3">
      <c r="A7757" t="s">
        <v>9998</v>
      </c>
      <c r="B7757" t="s">
        <v>2194</v>
      </c>
      <c r="C7757" t="s">
        <v>2221</v>
      </c>
      <c r="D7757" t="s">
        <v>2222</v>
      </c>
      <c r="E7757" s="17">
        <v>44313</v>
      </c>
      <c r="F7757">
        <v>1339</v>
      </c>
      <c r="G7757">
        <v>95</v>
      </c>
      <c r="H7757">
        <v>440</v>
      </c>
      <c r="I7757">
        <v>575768</v>
      </c>
      <c r="J7757">
        <v>21331</v>
      </c>
      <c r="K7757">
        <v>480964</v>
      </c>
      <c r="L7757">
        <v>17407</v>
      </c>
      <c r="M7757">
        <v>2406</v>
      </c>
      <c r="N7757">
        <v>1380000000</v>
      </c>
    </row>
    <row r="7758" spans="1:14" x14ac:dyDescent="0.3">
      <c r="A7758" t="s">
        <v>9999</v>
      </c>
      <c r="B7758" t="s">
        <v>2211</v>
      </c>
      <c r="C7758" t="s">
        <v>2245</v>
      </c>
      <c r="D7758" t="s">
        <v>2246</v>
      </c>
      <c r="E7758" s="17">
        <v>44089</v>
      </c>
      <c r="F7758">
        <v>4556</v>
      </c>
      <c r="G7758">
        <v>51</v>
      </c>
      <c r="H7758">
        <v>580</v>
      </c>
      <c r="I7758">
        <v>580324</v>
      </c>
      <c r="J7758">
        <v>21382</v>
      </c>
      <c r="K7758">
        <v>481544</v>
      </c>
      <c r="L7758">
        <v>63784</v>
      </c>
      <c r="M7758">
        <v>7246</v>
      </c>
      <c r="N7758">
        <v>331000000</v>
      </c>
    </row>
    <row r="7759" spans="1:14" x14ac:dyDescent="0.3">
      <c r="A7759" t="s">
        <v>10000</v>
      </c>
      <c r="B7759" t="s">
        <v>2211</v>
      </c>
      <c r="C7759" t="s">
        <v>2212</v>
      </c>
      <c r="D7759" t="s">
        <v>2213</v>
      </c>
      <c r="E7759" s="17">
        <v>44154</v>
      </c>
      <c r="F7759">
        <v>2717</v>
      </c>
      <c r="G7759">
        <v>28</v>
      </c>
      <c r="H7759">
        <v>3321</v>
      </c>
      <c r="I7759">
        <v>583041</v>
      </c>
      <c r="J7759">
        <v>21410</v>
      </c>
      <c r="K7759">
        <v>484865</v>
      </c>
      <c r="L7759">
        <v>19019</v>
      </c>
      <c r="M7759">
        <v>132</v>
      </c>
      <c r="N7759">
        <v>331000000</v>
      </c>
    </row>
    <row r="7760" spans="1:14" x14ac:dyDescent="0.3">
      <c r="A7760" t="s">
        <v>10001</v>
      </c>
      <c r="B7760" t="s">
        <v>2206</v>
      </c>
      <c r="C7760" t="s">
        <v>2207</v>
      </c>
      <c r="D7760" t="s">
        <v>2263</v>
      </c>
      <c r="E7760" s="17">
        <v>43998</v>
      </c>
      <c r="F7760">
        <v>3392</v>
      </c>
      <c r="G7760">
        <v>68</v>
      </c>
      <c r="H7760">
        <v>375</v>
      </c>
      <c r="I7760">
        <v>586433</v>
      </c>
      <c r="J7760">
        <v>21478</v>
      </c>
      <c r="K7760">
        <v>485240</v>
      </c>
      <c r="L7760">
        <v>27136</v>
      </c>
      <c r="M7760">
        <v>8867</v>
      </c>
      <c r="N7760">
        <v>68000000</v>
      </c>
    </row>
    <row r="7761" spans="1:14" x14ac:dyDescent="0.3">
      <c r="A7761" t="s">
        <v>10002</v>
      </c>
      <c r="B7761" t="s">
        <v>2206</v>
      </c>
      <c r="C7761" t="s">
        <v>2224</v>
      </c>
      <c r="D7761" t="s">
        <v>2225</v>
      </c>
      <c r="E7761" s="17">
        <v>44518</v>
      </c>
      <c r="F7761">
        <v>1062</v>
      </c>
      <c r="G7761">
        <v>166</v>
      </c>
      <c r="H7761">
        <v>3801</v>
      </c>
      <c r="I7761">
        <v>587495</v>
      </c>
      <c r="J7761">
        <v>21644</v>
      </c>
      <c r="K7761">
        <v>489041</v>
      </c>
      <c r="L7761">
        <v>9558</v>
      </c>
      <c r="M7761">
        <v>7154</v>
      </c>
      <c r="N7761">
        <v>68000000</v>
      </c>
    </row>
    <row r="7762" spans="1:14" x14ac:dyDescent="0.3">
      <c r="A7762" t="s">
        <v>10003</v>
      </c>
      <c r="B7762" t="s">
        <v>2211</v>
      </c>
      <c r="C7762" t="s">
        <v>2212</v>
      </c>
      <c r="D7762" t="s">
        <v>2328</v>
      </c>
      <c r="E7762" s="17">
        <v>44140</v>
      </c>
      <c r="F7762">
        <v>4528</v>
      </c>
      <c r="G7762">
        <v>26</v>
      </c>
      <c r="H7762">
        <v>1807</v>
      </c>
      <c r="I7762">
        <v>592023</v>
      </c>
      <c r="J7762">
        <v>21670</v>
      </c>
      <c r="K7762">
        <v>490848</v>
      </c>
      <c r="L7762">
        <v>54336</v>
      </c>
      <c r="M7762">
        <v>13289</v>
      </c>
      <c r="N7762">
        <v>331000000</v>
      </c>
    </row>
    <row r="7763" spans="1:14" x14ac:dyDescent="0.3">
      <c r="A7763" t="s">
        <v>10004</v>
      </c>
      <c r="B7763" t="s">
        <v>2211</v>
      </c>
      <c r="C7763" t="s">
        <v>2212</v>
      </c>
      <c r="D7763" t="s">
        <v>2213</v>
      </c>
      <c r="E7763" s="17">
        <v>44309</v>
      </c>
      <c r="F7763">
        <v>2532</v>
      </c>
      <c r="G7763">
        <v>110</v>
      </c>
      <c r="H7763">
        <v>728</v>
      </c>
      <c r="I7763">
        <v>594555</v>
      </c>
      <c r="J7763">
        <v>21780</v>
      </c>
      <c r="K7763">
        <v>491576</v>
      </c>
      <c r="L7763">
        <v>43044</v>
      </c>
      <c r="M7763">
        <v>789</v>
      </c>
      <c r="N7763">
        <v>331000000</v>
      </c>
    </row>
    <row r="7764" spans="1:14" x14ac:dyDescent="0.3">
      <c r="A7764" t="s">
        <v>10005</v>
      </c>
      <c r="B7764" t="s">
        <v>2194</v>
      </c>
      <c r="C7764" t="s">
        <v>2221</v>
      </c>
      <c r="D7764" t="s">
        <v>2281</v>
      </c>
      <c r="E7764" s="17">
        <v>43886</v>
      </c>
      <c r="F7764">
        <v>1608</v>
      </c>
      <c r="G7764">
        <v>137</v>
      </c>
      <c r="H7764">
        <v>2437</v>
      </c>
      <c r="I7764">
        <v>596163</v>
      </c>
      <c r="J7764">
        <v>21917</v>
      </c>
      <c r="K7764">
        <v>494013</v>
      </c>
      <c r="L7764">
        <v>22512</v>
      </c>
      <c r="M7764">
        <v>5511</v>
      </c>
      <c r="N7764">
        <v>1380000000</v>
      </c>
    </row>
    <row r="7765" spans="1:14" x14ac:dyDescent="0.3">
      <c r="A7765" t="s">
        <v>10006</v>
      </c>
      <c r="B7765" t="s">
        <v>2187</v>
      </c>
      <c r="C7765" t="s">
        <v>2188</v>
      </c>
      <c r="D7765" t="s">
        <v>2188</v>
      </c>
      <c r="E7765" s="17">
        <v>44450</v>
      </c>
      <c r="F7765">
        <v>1081</v>
      </c>
      <c r="G7765">
        <v>35</v>
      </c>
      <c r="H7765">
        <v>4275</v>
      </c>
      <c r="I7765">
        <v>597244</v>
      </c>
      <c r="J7765">
        <v>21952</v>
      </c>
      <c r="K7765">
        <v>498288</v>
      </c>
      <c r="L7765">
        <v>18377</v>
      </c>
      <c r="M7765">
        <v>990</v>
      </c>
      <c r="N7765">
        <v>83000000</v>
      </c>
    </row>
    <row r="7766" spans="1:14" x14ac:dyDescent="0.3">
      <c r="A7766" t="s">
        <v>10007</v>
      </c>
      <c r="B7766" t="s">
        <v>2194</v>
      </c>
      <c r="C7766" t="s">
        <v>2204</v>
      </c>
      <c r="D7766" t="s">
        <v>2235</v>
      </c>
      <c r="E7766" s="17">
        <v>44303</v>
      </c>
      <c r="F7766">
        <v>2648</v>
      </c>
      <c r="G7766">
        <v>94</v>
      </c>
      <c r="H7766">
        <v>2423</v>
      </c>
      <c r="I7766">
        <v>599892</v>
      </c>
      <c r="J7766">
        <v>22046</v>
      </c>
      <c r="K7766">
        <v>500711</v>
      </c>
      <c r="L7766">
        <v>26480</v>
      </c>
      <c r="M7766">
        <v>14899</v>
      </c>
      <c r="N7766">
        <v>1380000000</v>
      </c>
    </row>
    <row r="7767" spans="1:14" x14ac:dyDescent="0.3">
      <c r="A7767" t="s">
        <v>10008</v>
      </c>
      <c r="B7767" t="s">
        <v>2211</v>
      </c>
      <c r="C7767" t="s">
        <v>2245</v>
      </c>
      <c r="D7767" t="s">
        <v>2308</v>
      </c>
      <c r="E7767" s="17">
        <v>44126</v>
      </c>
      <c r="F7767">
        <v>4750</v>
      </c>
      <c r="G7767">
        <v>15</v>
      </c>
      <c r="H7767">
        <v>2891</v>
      </c>
      <c r="I7767">
        <v>604642</v>
      </c>
      <c r="J7767">
        <v>22061</v>
      </c>
      <c r="K7767">
        <v>503602</v>
      </c>
      <c r="L7767">
        <v>76000</v>
      </c>
      <c r="M7767">
        <v>19840</v>
      </c>
      <c r="N7767">
        <v>331000000</v>
      </c>
    </row>
    <row r="7768" spans="1:14" x14ac:dyDescent="0.3">
      <c r="A7768" t="s">
        <v>10009</v>
      </c>
      <c r="B7768" t="s">
        <v>2187</v>
      </c>
      <c r="C7768" t="s">
        <v>2338</v>
      </c>
      <c r="D7768" t="s">
        <v>2438</v>
      </c>
      <c r="E7768" s="17">
        <v>44291</v>
      </c>
      <c r="F7768">
        <v>2654</v>
      </c>
      <c r="G7768">
        <v>163</v>
      </c>
      <c r="H7768">
        <v>2376</v>
      </c>
      <c r="I7768">
        <v>607296</v>
      </c>
      <c r="J7768">
        <v>22224</v>
      </c>
      <c r="K7768">
        <v>505978</v>
      </c>
      <c r="L7768">
        <v>31848</v>
      </c>
      <c r="M7768">
        <v>8987</v>
      </c>
      <c r="N7768">
        <v>83000000</v>
      </c>
    </row>
    <row r="7769" spans="1:14" x14ac:dyDescent="0.3">
      <c r="A7769" t="s">
        <v>10010</v>
      </c>
      <c r="B7769" t="s">
        <v>2211</v>
      </c>
      <c r="C7769" t="s">
        <v>2212</v>
      </c>
      <c r="D7769" t="s">
        <v>2328</v>
      </c>
      <c r="E7769" s="17">
        <v>44154</v>
      </c>
      <c r="F7769">
        <v>155</v>
      </c>
      <c r="G7769">
        <v>89</v>
      </c>
      <c r="H7769">
        <v>1968</v>
      </c>
      <c r="I7769">
        <v>607451</v>
      </c>
      <c r="J7769">
        <v>22313</v>
      </c>
      <c r="K7769">
        <v>507946</v>
      </c>
      <c r="L7769">
        <v>1085</v>
      </c>
      <c r="M7769">
        <v>13598</v>
      </c>
      <c r="N7769">
        <v>331000000</v>
      </c>
    </row>
    <row r="7770" spans="1:14" x14ac:dyDescent="0.3">
      <c r="A7770" t="s">
        <v>10011</v>
      </c>
      <c r="B7770" t="s">
        <v>2194</v>
      </c>
      <c r="C7770" t="s">
        <v>2195</v>
      </c>
      <c r="D7770" t="s">
        <v>2196</v>
      </c>
      <c r="E7770" s="17">
        <v>43971</v>
      </c>
      <c r="F7770">
        <v>4296</v>
      </c>
      <c r="G7770">
        <v>107</v>
      </c>
      <c r="H7770">
        <v>2247</v>
      </c>
      <c r="I7770">
        <v>611747</v>
      </c>
      <c r="J7770">
        <v>22420</v>
      </c>
      <c r="K7770">
        <v>510193</v>
      </c>
      <c r="L7770">
        <v>30072</v>
      </c>
      <c r="M7770">
        <v>7988</v>
      </c>
      <c r="N7770">
        <v>1380000000</v>
      </c>
    </row>
    <row r="7771" spans="1:14" x14ac:dyDescent="0.3">
      <c r="A7771" t="s">
        <v>10012</v>
      </c>
      <c r="B7771" t="s">
        <v>2194</v>
      </c>
      <c r="C7771" t="s">
        <v>2195</v>
      </c>
      <c r="D7771" t="s">
        <v>2296</v>
      </c>
      <c r="E7771" s="17">
        <v>44497</v>
      </c>
      <c r="F7771">
        <v>3069</v>
      </c>
      <c r="G7771">
        <v>83</v>
      </c>
      <c r="H7771">
        <v>2743</v>
      </c>
      <c r="I7771">
        <v>614816</v>
      </c>
      <c r="J7771">
        <v>22503</v>
      </c>
      <c r="K7771">
        <v>512936</v>
      </c>
      <c r="L7771">
        <v>39897</v>
      </c>
      <c r="M7771">
        <v>14726</v>
      </c>
      <c r="N7771">
        <v>1380000000</v>
      </c>
    </row>
    <row r="7772" spans="1:14" x14ac:dyDescent="0.3">
      <c r="A7772" t="s">
        <v>10013</v>
      </c>
      <c r="B7772" t="s">
        <v>2194</v>
      </c>
      <c r="C7772" t="s">
        <v>2221</v>
      </c>
      <c r="D7772" t="s">
        <v>2222</v>
      </c>
      <c r="E7772" s="17">
        <v>44092</v>
      </c>
      <c r="F7772">
        <v>1963</v>
      </c>
      <c r="G7772">
        <v>161</v>
      </c>
      <c r="H7772">
        <v>2856</v>
      </c>
      <c r="I7772">
        <v>616779</v>
      </c>
      <c r="J7772">
        <v>22664</v>
      </c>
      <c r="K7772">
        <v>515792</v>
      </c>
      <c r="L7772">
        <v>33371</v>
      </c>
      <c r="M7772">
        <v>6273</v>
      </c>
      <c r="N7772">
        <v>1380000000</v>
      </c>
    </row>
    <row r="7773" spans="1:14" x14ac:dyDescent="0.3">
      <c r="A7773" t="s">
        <v>10014</v>
      </c>
      <c r="B7773" t="s">
        <v>2187</v>
      </c>
      <c r="C7773" t="s">
        <v>2188</v>
      </c>
      <c r="D7773" t="s">
        <v>2188</v>
      </c>
      <c r="E7773" s="17">
        <v>44250</v>
      </c>
      <c r="F7773">
        <v>4594</v>
      </c>
      <c r="G7773">
        <v>164</v>
      </c>
      <c r="H7773">
        <v>1759</v>
      </c>
      <c r="I7773">
        <v>621373</v>
      </c>
      <c r="J7773">
        <v>22828</v>
      </c>
      <c r="K7773">
        <v>517551</v>
      </c>
      <c r="L7773">
        <v>45940</v>
      </c>
      <c r="M7773">
        <v>17982</v>
      </c>
      <c r="N7773">
        <v>83000000</v>
      </c>
    </row>
    <row r="7774" spans="1:14" x14ac:dyDescent="0.3">
      <c r="A7774" t="s">
        <v>10015</v>
      </c>
      <c r="B7774" t="s">
        <v>2190</v>
      </c>
      <c r="C7774" t="s">
        <v>2252</v>
      </c>
      <c r="D7774" t="s">
        <v>2301</v>
      </c>
      <c r="E7774" s="17">
        <v>44071</v>
      </c>
      <c r="F7774">
        <v>1234</v>
      </c>
      <c r="G7774">
        <v>199</v>
      </c>
      <c r="H7774">
        <v>1912</v>
      </c>
      <c r="I7774">
        <v>622607</v>
      </c>
      <c r="J7774">
        <v>23027</v>
      </c>
      <c r="K7774">
        <v>519463</v>
      </c>
      <c r="L7774">
        <v>14808</v>
      </c>
      <c r="M7774">
        <v>6696</v>
      </c>
      <c r="N7774">
        <v>213000000</v>
      </c>
    </row>
    <row r="7775" spans="1:14" x14ac:dyDescent="0.3">
      <c r="A7775" t="s">
        <v>10016</v>
      </c>
      <c r="B7775" t="s">
        <v>2190</v>
      </c>
      <c r="C7775" t="s">
        <v>2191</v>
      </c>
      <c r="D7775" t="s">
        <v>2285</v>
      </c>
      <c r="E7775" s="17">
        <v>44185</v>
      </c>
      <c r="F7775">
        <v>1476</v>
      </c>
      <c r="G7775">
        <v>67</v>
      </c>
      <c r="H7775">
        <v>3672</v>
      </c>
      <c r="I7775">
        <v>624083</v>
      </c>
      <c r="J7775">
        <v>23094</v>
      </c>
      <c r="K7775">
        <v>523135</v>
      </c>
      <c r="L7775">
        <v>11808</v>
      </c>
      <c r="M7775">
        <v>18416</v>
      </c>
      <c r="N7775">
        <v>213000000</v>
      </c>
    </row>
    <row r="7776" spans="1:14" x14ac:dyDescent="0.3">
      <c r="A7776" t="s">
        <v>10017</v>
      </c>
      <c r="B7776" t="s">
        <v>2211</v>
      </c>
      <c r="C7776" t="s">
        <v>2241</v>
      </c>
      <c r="D7776" t="s">
        <v>2242</v>
      </c>
      <c r="E7776" s="17">
        <v>44419</v>
      </c>
      <c r="F7776">
        <v>3755</v>
      </c>
      <c r="G7776">
        <v>58</v>
      </c>
      <c r="H7776">
        <v>3808</v>
      </c>
      <c r="I7776">
        <v>627838</v>
      </c>
      <c r="J7776">
        <v>23152</v>
      </c>
      <c r="K7776">
        <v>526943</v>
      </c>
      <c r="L7776">
        <v>33795</v>
      </c>
      <c r="M7776">
        <v>7958</v>
      </c>
      <c r="N7776">
        <v>331000000</v>
      </c>
    </row>
    <row r="7777" spans="1:14" x14ac:dyDescent="0.3">
      <c r="A7777" t="s">
        <v>10018</v>
      </c>
      <c r="B7777" t="s">
        <v>2187</v>
      </c>
      <c r="C7777" t="s">
        <v>2188</v>
      </c>
      <c r="D7777" t="s">
        <v>2188</v>
      </c>
      <c r="E7777" s="17">
        <v>44010</v>
      </c>
      <c r="F7777">
        <v>830</v>
      </c>
      <c r="G7777">
        <v>156</v>
      </c>
      <c r="H7777">
        <v>1982</v>
      </c>
      <c r="I7777">
        <v>628668</v>
      </c>
      <c r="J7777">
        <v>23308</v>
      </c>
      <c r="K7777">
        <v>528925</v>
      </c>
      <c r="L7777">
        <v>13280</v>
      </c>
      <c r="M7777">
        <v>9905</v>
      </c>
      <c r="N7777">
        <v>83000000</v>
      </c>
    </row>
    <row r="7778" spans="1:14" x14ac:dyDescent="0.3">
      <c r="A7778" t="s">
        <v>10019</v>
      </c>
      <c r="B7778" t="s">
        <v>2206</v>
      </c>
      <c r="C7778" t="s">
        <v>2232</v>
      </c>
      <c r="D7778" t="s">
        <v>2326</v>
      </c>
      <c r="E7778" s="17">
        <v>43896</v>
      </c>
      <c r="F7778">
        <v>3728</v>
      </c>
      <c r="G7778">
        <v>30</v>
      </c>
      <c r="H7778">
        <v>2677</v>
      </c>
      <c r="I7778">
        <v>632396</v>
      </c>
      <c r="J7778">
        <v>23338</v>
      </c>
      <c r="K7778">
        <v>531602</v>
      </c>
      <c r="L7778">
        <v>70832</v>
      </c>
      <c r="M7778">
        <v>3542</v>
      </c>
      <c r="N7778">
        <v>68000000</v>
      </c>
    </row>
    <row r="7779" spans="1:14" x14ac:dyDescent="0.3">
      <c r="A7779" t="s">
        <v>10020</v>
      </c>
      <c r="B7779" t="s">
        <v>2190</v>
      </c>
      <c r="C7779" t="s">
        <v>2191</v>
      </c>
      <c r="D7779" t="s">
        <v>2285</v>
      </c>
      <c r="E7779" s="17">
        <v>44178</v>
      </c>
      <c r="F7779">
        <v>1342</v>
      </c>
      <c r="G7779">
        <v>65</v>
      </c>
      <c r="H7779">
        <v>1694</v>
      </c>
      <c r="I7779">
        <v>633738</v>
      </c>
      <c r="J7779">
        <v>23403</v>
      </c>
      <c r="K7779">
        <v>533296</v>
      </c>
      <c r="L7779">
        <v>17446</v>
      </c>
      <c r="M7779">
        <v>1696</v>
      </c>
      <c r="N7779">
        <v>213000000</v>
      </c>
    </row>
    <row r="7780" spans="1:14" x14ac:dyDescent="0.3">
      <c r="A7780" t="s">
        <v>10021</v>
      </c>
      <c r="B7780" t="s">
        <v>2187</v>
      </c>
      <c r="C7780" t="s">
        <v>2201</v>
      </c>
      <c r="D7780" t="s">
        <v>2202</v>
      </c>
      <c r="E7780" s="17">
        <v>44001</v>
      </c>
      <c r="F7780">
        <v>2164</v>
      </c>
      <c r="G7780">
        <v>88</v>
      </c>
      <c r="H7780">
        <v>4531</v>
      </c>
      <c r="I7780">
        <v>635902</v>
      </c>
      <c r="J7780">
        <v>23491</v>
      </c>
      <c r="K7780">
        <v>537827</v>
      </c>
      <c r="L7780">
        <v>23804</v>
      </c>
      <c r="M7780">
        <v>10282</v>
      </c>
      <c r="N7780">
        <v>83000000</v>
      </c>
    </row>
    <row r="7781" spans="1:14" x14ac:dyDescent="0.3">
      <c r="A7781" t="s">
        <v>10022</v>
      </c>
      <c r="B7781" t="s">
        <v>2187</v>
      </c>
      <c r="C7781" t="s">
        <v>2255</v>
      </c>
      <c r="D7781" t="s">
        <v>2255</v>
      </c>
      <c r="E7781" s="17">
        <v>44304</v>
      </c>
      <c r="F7781">
        <v>2744</v>
      </c>
      <c r="G7781">
        <v>2</v>
      </c>
      <c r="H7781">
        <v>1737</v>
      </c>
      <c r="I7781">
        <v>638646</v>
      </c>
      <c r="J7781">
        <v>23493</v>
      </c>
      <c r="K7781">
        <v>539564</v>
      </c>
      <c r="L7781">
        <v>49392</v>
      </c>
      <c r="M7781">
        <v>9682</v>
      </c>
      <c r="N7781">
        <v>83000000</v>
      </c>
    </row>
    <row r="7782" spans="1:14" x14ac:dyDescent="0.3">
      <c r="A7782" t="s">
        <v>10023</v>
      </c>
      <c r="B7782" t="s">
        <v>2190</v>
      </c>
      <c r="C7782" t="s">
        <v>2269</v>
      </c>
      <c r="D7782" t="s">
        <v>2270</v>
      </c>
      <c r="E7782" s="17">
        <v>44364</v>
      </c>
      <c r="F7782">
        <v>4298</v>
      </c>
      <c r="G7782">
        <v>106</v>
      </c>
      <c r="H7782">
        <v>45</v>
      </c>
      <c r="I7782">
        <v>642944</v>
      </c>
      <c r="J7782">
        <v>23599</v>
      </c>
      <c r="K7782">
        <v>539609</v>
      </c>
      <c r="L7782">
        <v>81662</v>
      </c>
      <c r="M7782">
        <v>3126</v>
      </c>
      <c r="N7782">
        <v>213000000</v>
      </c>
    </row>
    <row r="7783" spans="1:14" x14ac:dyDescent="0.3">
      <c r="A7783" t="s">
        <v>10024</v>
      </c>
      <c r="B7783" t="s">
        <v>2187</v>
      </c>
      <c r="C7783" t="s">
        <v>2188</v>
      </c>
      <c r="D7783" t="s">
        <v>2188</v>
      </c>
      <c r="E7783" s="17">
        <v>44197</v>
      </c>
      <c r="F7783">
        <v>1844</v>
      </c>
      <c r="G7783">
        <v>68</v>
      </c>
      <c r="H7783">
        <v>1941</v>
      </c>
      <c r="I7783">
        <v>644788</v>
      </c>
      <c r="J7783">
        <v>23667</v>
      </c>
      <c r="K7783">
        <v>541550</v>
      </c>
      <c r="L7783">
        <v>16596</v>
      </c>
      <c r="M7783">
        <v>3425</v>
      </c>
      <c r="N7783">
        <v>83000000</v>
      </c>
    </row>
    <row r="7784" spans="1:14" x14ac:dyDescent="0.3">
      <c r="A7784" t="s">
        <v>10025</v>
      </c>
      <c r="B7784" t="s">
        <v>2187</v>
      </c>
      <c r="C7784" t="s">
        <v>2338</v>
      </c>
      <c r="D7784" t="s">
        <v>2438</v>
      </c>
      <c r="E7784" s="17">
        <v>43937</v>
      </c>
      <c r="F7784">
        <v>461</v>
      </c>
      <c r="G7784">
        <v>21</v>
      </c>
      <c r="H7784">
        <v>4339</v>
      </c>
      <c r="I7784">
        <v>645249</v>
      </c>
      <c r="J7784">
        <v>23688</v>
      </c>
      <c r="K7784">
        <v>545889</v>
      </c>
      <c r="L7784">
        <v>5071</v>
      </c>
      <c r="M7784">
        <v>8868</v>
      </c>
      <c r="N7784">
        <v>83000000</v>
      </c>
    </row>
    <row r="7785" spans="1:14" x14ac:dyDescent="0.3">
      <c r="A7785" t="s">
        <v>10026</v>
      </c>
      <c r="B7785" t="s">
        <v>2190</v>
      </c>
      <c r="C7785" t="s">
        <v>2252</v>
      </c>
      <c r="D7785" t="s">
        <v>2301</v>
      </c>
      <c r="E7785" s="17">
        <v>44269</v>
      </c>
      <c r="F7785">
        <v>2991</v>
      </c>
      <c r="G7785">
        <v>79</v>
      </c>
      <c r="H7785">
        <v>155</v>
      </c>
      <c r="I7785">
        <v>648240</v>
      </c>
      <c r="J7785">
        <v>23767</v>
      </c>
      <c r="K7785">
        <v>546044</v>
      </c>
      <c r="L7785">
        <v>44865</v>
      </c>
      <c r="M7785">
        <v>1272</v>
      </c>
      <c r="N7785">
        <v>213000000</v>
      </c>
    </row>
    <row r="7786" spans="1:14" x14ac:dyDescent="0.3">
      <c r="A7786" t="s">
        <v>10027</v>
      </c>
      <c r="B7786" t="s">
        <v>2194</v>
      </c>
      <c r="C7786" t="s">
        <v>2195</v>
      </c>
      <c r="D7786" t="s">
        <v>2296</v>
      </c>
      <c r="E7786" s="17">
        <v>44057</v>
      </c>
      <c r="F7786">
        <v>1578</v>
      </c>
      <c r="G7786">
        <v>52</v>
      </c>
      <c r="H7786">
        <v>3465</v>
      </c>
      <c r="I7786">
        <v>649818</v>
      </c>
      <c r="J7786">
        <v>23819</v>
      </c>
      <c r="K7786">
        <v>549509</v>
      </c>
      <c r="L7786">
        <v>20514</v>
      </c>
      <c r="M7786">
        <v>17734</v>
      </c>
      <c r="N7786">
        <v>1380000000</v>
      </c>
    </row>
    <row r="7787" spans="1:14" x14ac:dyDescent="0.3">
      <c r="A7787" t="s">
        <v>10028</v>
      </c>
      <c r="B7787" t="s">
        <v>2211</v>
      </c>
      <c r="C7787" t="s">
        <v>2237</v>
      </c>
      <c r="D7787" t="s">
        <v>2238</v>
      </c>
      <c r="E7787" s="17">
        <v>44274</v>
      </c>
      <c r="F7787">
        <v>200</v>
      </c>
      <c r="G7787">
        <v>175</v>
      </c>
      <c r="H7787">
        <v>961</v>
      </c>
      <c r="I7787">
        <v>650018</v>
      </c>
      <c r="J7787">
        <v>23994</v>
      </c>
      <c r="K7787">
        <v>550470</v>
      </c>
      <c r="L7787">
        <v>3600</v>
      </c>
      <c r="M7787">
        <v>12416</v>
      </c>
      <c r="N7787">
        <v>331000000</v>
      </c>
    </row>
    <row r="7788" spans="1:14" x14ac:dyDescent="0.3">
      <c r="A7788" t="s">
        <v>10029</v>
      </c>
      <c r="B7788" t="s">
        <v>2206</v>
      </c>
      <c r="C7788" t="s">
        <v>2257</v>
      </c>
      <c r="D7788" t="s">
        <v>2290</v>
      </c>
      <c r="E7788" s="17">
        <v>44272</v>
      </c>
      <c r="F7788">
        <v>515</v>
      </c>
      <c r="G7788">
        <v>75</v>
      </c>
      <c r="H7788">
        <v>944</v>
      </c>
      <c r="I7788">
        <v>650533</v>
      </c>
      <c r="J7788">
        <v>24069</v>
      </c>
      <c r="K7788">
        <v>551414</v>
      </c>
      <c r="L7788">
        <v>9785</v>
      </c>
      <c r="M7788">
        <v>7934</v>
      </c>
      <c r="N7788">
        <v>68000000</v>
      </c>
    </row>
    <row r="7789" spans="1:14" x14ac:dyDescent="0.3">
      <c r="A7789" t="s">
        <v>10030</v>
      </c>
      <c r="B7789" t="s">
        <v>2211</v>
      </c>
      <c r="C7789" t="s">
        <v>2212</v>
      </c>
      <c r="D7789" t="s">
        <v>2213</v>
      </c>
      <c r="E7789" s="17">
        <v>44226</v>
      </c>
      <c r="F7789">
        <v>4839</v>
      </c>
      <c r="G7789">
        <v>174</v>
      </c>
      <c r="H7789">
        <v>1278</v>
      </c>
      <c r="I7789">
        <v>655372</v>
      </c>
      <c r="J7789">
        <v>24243</v>
      </c>
      <c r="K7789">
        <v>552692</v>
      </c>
      <c r="L7789">
        <v>82263</v>
      </c>
      <c r="M7789">
        <v>4003</v>
      </c>
      <c r="N7789">
        <v>331000000</v>
      </c>
    </row>
    <row r="7790" spans="1:14" x14ac:dyDescent="0.3">
      <c r="A7790" t="s">
        <v>10031</v>
      </c>
      <c r="B7790" t="s">
        <v>2194</v>
      </c>
      <c r="C7790" t="s">
        <v>2221</v>
      </c>
      <c r="D7790" t="s">
        <v>2222</v>
      </c>
      <c r="E7790" s="17">
        <v>44558</v>
      </c>
      <c r="F7790">
        <v>4970</v>
      </c>
      <c r="G7790">
        <v>41</v>
      </c>
      <c r="H7790">
        <v>1385</v>
      </c>
      <c r="I7790">
        <v>660342</v>
      </c>
      <c r="J7790">
        <v>24284</v>
      </c>
      <c r="K7790">
        <v>554077</v>
      </c>
      <c r="L7790">
        <v>34790</v>
      </c>
      <c r="M7790">
        <v>3264</v>
      </c>
      <c r="N7790">
        <v>1380000000</v>
      </c>
    </row>
    <row r="7791" spans="1:14" x14ac:dyDescent="0.3">
      <c r="A7791" t="s">
        <v>10032</v>
      </c>
      <c r="B7791" t="s">
        <v>2194</v>
      </c>
      <c r="C7791" t="s">
        <v>2221</v>
      </c>
      <c r="D7791" t="s">
        <v>2222</v>
      </c>
      <c r="E7791" s="17">
        <v>44411</v>
      </c>
      <c r="F7791">
        <v>2396</v>
      </c>
      <c r="G7791">
        <v>3</v>
      </c>
      <c r="H7791">
        <v>4054</v>
      </c>
      <c r="I7791">
        <v>662738</v>
      </c>
      <c r="J7791">
        <v>24287</v>
      </c>
      <c r="K7791">
        <v>558131</v>
      </c>
      <c r="L7791">
        <v>16772</v>
      </c>
      <c r="M7791">
        <v>688</v>
      </c>
      <c r="N7791">
        <v>1380000000</v>
      </c>
    </row>
    <row r="7792" spans="1:14" x14ac:dyDescent="0.3">
      <c r="A7792" t="s">
        <v>10033</v>
      </c>
      <c r="B7792" t="s">
        <v>2187</v>
      </c>
      <c r="C7792" t="s">
        <v>2338</v>
      </c>
      <c r="D7792" t="s">
        <v>2438</v>
      </c>
      <c r="E7792" s="17">
        <v>43914</v>
      </c>
      <c r="F7792">
        <v>3231</v>
      </c>
      <c r="G7792">
        <v>112</v>
      </c>
      <c r="H7792">
        <v>3919</v>
      </c>
      <c r="I7792">
        <v>665969</v>
      </c>
      <c r="J7792">
        <v>24399</v>
      </c>
      <c r="K7792">
        <v>562050</v>
      </c>
      <c r="L7792">
        <v>25848</v>
      </c>
      <c r="M7792">
        <v>17966</v>
      </c>
      <c r="N7792">
        <v>83000000</v>
      </c>
    </row>
    <row r="7793" spans="1:14" x14ac:dyDescent="0.3">
      <c r="A7793" t="s">
        <v>10034</v>
      </c>
      <c r="B7793" t="s">
        <v>2211</v>
      </c>
      <c r="C7793" t="s">
        <v>2245</v>
      </c>
      <c r="D7793" t="s">
        <v>2308</v>
      </c>
      <c r="E7793" s="17">
        <v>44445</v>
      </c>
      <c r="F7793">
        <v>3696</v>
      </c>
      <c r="G7793">
        <v>41</v>
      </c>
      <c r="H7793">
        <v>1736</v>
      </c>
      <c r="I7793">
        <v>669665</v>
      </c>
      <c r="J7793">
        <v>24440</v>
      </c>
      <c r="K7793">
        <v>563786</v>
      </c>
      <c r="L7793">
        <v>55440</v>
      </c>
      <c r="M7793">
        <v>15998</v>
      </c>
      <c r="N7793">
        <v>331000000</v>
      </c>
    </row>
    <row r="7794" spans="1:14" x14ac:dyDescent="0.3">
      <c r="A7794" t="s">
        <v>10035</v>
      </c>
      <c r="B7794" t="s">
        <v>2194</v>
      </c>
      <c r="C7794" t="s">
        <v>2204</v>
      </c>
      <c r="D7794" t="s">
        <v>2235</v>
      </c>
      <c r="E7794" s="17">
        <v>44381</v>
      </c>
      <c r="F7794">
        <v>1275</v>
      </c>
      <c r="G7794">
        <v>170</v>
      </c>
      <c r="H7794">
        <v>2866</v>
      </c>
      <c r="I7794">
        <v>670940</v>
      </c>
      <c r="J7794">
        <v>24610</v>
      </c>
      <c r="K7794">
        <v>566652</v>
      </c>
      <c r="L7794">
        <v>17850</v>
      </c>
      <c r="M7794">
        <v>9515</v>
      </c>
      <c r="N7794">
        <v>1380000000</v>
      </c>
    </row>
    <row r="7795" spans="1:14" x14ac:dyDescent="0.3">
      <c r="A7795" t="s">
        <v>10036</v>
      </c>
      <c r="B7795" t="s">
        <v>2211</v>
      </c>
      <c r="C7795" t="s">
        <v>2237</v>
      </c>
      <c r="D7795" t="s">
        <v>2250</v>
      </c>
      <c r="E7795" s="17">
        <v>43843</v>
      </c>
      <c r="F7795">
        <v>3293</v>
      </c>
      <c r="G7795">
        <v>96</v>
      </c>
      <c r="H7795">
        <v>2424</v>
      </c>
      <c r="I7795">
        <v>674233</v>
      </c>
      <c r="J7795">
        <v>24706</v>
      </c>
      <c r="K7795">
        <v>569076</v>
      </c>
      <c r="L7795">
        <v>36223</v>
      </c>
      <c r="M7795">
        <v>4907</v>
      </c>
      <c r="N7795">
        <v>331000000</v>
      </c>
    </row>
    <row r="7796" spans="1:14" x14ac:dyDescent="0.3">
      <c r="A7796" t="s">
        <v>10037</v>
      </c>
      <c r="B7796" t="s">
        <v>2194</v>
      </c>
      <c r="C7796" t="s">
        <v>2195</v>
      </c>
      <c r="D7796" t="s">
        <v>2196</v>
      </c>
      <c r="E7796" s="17">
        <v>44523</v>
      </c>
      <c r="F7796">
        <v>1629</v>
      </c>
      <c r="G7796">
        <v>169</v>
      </c>
      <c r="H7796">
        <v>4248</v>
      </c>
      <c r="I7796">
        <v>675862</v>
      </c>
      <c r="J7796">
        <v>24875</v>
      </c>
      <c r="K7796">
        <v>573324</v>
      </c>
      <c r="L7796">
        <v>14661</v>
      </c>
      <c r="M7796">
        <v>364</v>
      </c>
      <c r="N7796">
        <v>1380000000</v>
      </c>
    </row>
    <row r="7797" spans="1:14" x14ac:dyDescent="0.3">
      <c r="A7797" t="s">
        <v>10038</v>
      </c>
      <c r="B7797" t="s">
        <v>2206</v>
      </c>
      <c r="C7797" t="s">
        <v>2257</v>
      </c>
      <c r="D7797" t="s">
        <v>2290</v>
      </c>
      <c r="E7797" s="17">
        <v>44323</v>
      </c>
      <c r="F7797">
        <v>4018</v>
      </c>
      <c r="G7797">
        <v>125</v>
      </c>
      <c r="H7797">
        <v>3838</v>
      </c>
      <c r="I7797">
        <v>679880</v>
      </c>
      <c r="J7797">
        <v>25000</v>
      </c>
      <c r="K7797">
        <v>577162</v>
      </c>
      <c r="L7797">
        <v>36162</v>
      </c>
      <c r="M7797">
        <v>16899</v>
      </c>
      <c r="N7797">
        <v>68000000</v>
      </c>
    </row>
    <row r="7798" spans="1:14" x14ac:dyDescent="0.3">
      <c r="A7798" t="s">
        <v>10039</v>
      </c>
      <c r="B7798" t="s">
        <v>2194</v>
      </c>
      <c r="C7798" t="s">
        <v>27</v>
      </c>
      <c r="D7798" t="s">
        <v>27</v>
      </c>
      <c r="E7798" s="17">
        <v>44098</v>
      </c>
      <c r="F7798">
        <v>4489</v>
      </c>
      <c r="G7798">
        <v>2</v>
      </c>
      <c r="H7798">
        <v>2819</v>
      </c>
      <c r="I7798">
        <v>684369</v>
      </c>
      <c r="J7798">
        <v>25002</v>
      </c>
      <c r="K7798">
        <v>579981</v>
      </c>
      <c r="L7798">
        <v>35912</v>
      </c>
      <c r="M7798">
        <v>16959</v>
      </c>
      <c r="N7798">
        <v>1380000000</v>
      </c>
    </row>
    <row r="7799" spans="1:14" x14ac:dyDescent="0.3">
      <c r="A7799" t="s">
        <v>10040</v>
      </c>
      <c r="B7799" t="s">
        <v>2211</v>
      </c>
      <c r="C7799" t="s">
        <v>2237</v>
      </c>
      <c r="D7799" t="s">
        <v>2250</v>
      </c>
      <c r="E7799" s="17">
        <v>44355</v>
      </c>
      <c r="F7799">
        <v>2016</v>
      </c>
      <c r="G7799">
        <v>186</v>
      </c>
      <c r="H7799">
        <v>3223</v>
      </c>
      <c r="I7799">
        <v>686385</v>
      </c>
      <c r="J7799">
        <v>25188</v>
      </c>
      <c r="K7799">
        <v>583204</v>
      </c>
      <c r="L7799">
        <v>24192</v>
      </c>
      <c r="M7799">
        <v>4917</v>
      </c>
      <c r="N7799">
        <v>331000000</v>
      </c>
    </row>
    <row r="7800" spans="1:14" x14ac:dyDescent="0.3">
      <c r="A7800" t="s">
        <v>10041</v>
      </c>
      <c r="B7800" t="s">
        <v>2187</v>
      </c>
      <c r="C7800" t="s">
        <v>2255</v>
      </c>
      <c r="D7800" t="s">
        <v>2255</v>
      </c>
      <c r="E7800" s="17">
        <v>43950</v>
      </c>
      <c r="F7800">
        <v>166</v>
      </c>
      <c r="G7800">
        <v>80</v>
      </c>
      <c r="H7800">
        <v>2650</v>
      </c>
      <c r="I7800">
        <v>686551</v>
      </c>
      <c r="J7800">
        <v>25268</v>
      </c>
      <c r="K7800">
        <v>585854</v>
      </c>
      <c r="L7800">
        <v>1162</v>
      </c>
      <c r="M7800">
        <v>12146</v>
      </c>
      <c r="N7800">
        <v>83000000</v>
      </c>
    </row>
    <row r="7801" spans="1:14" x14ac:dyDescent="0.3">
      <c r="A7801" t="s">
        <v>10042</v>
      </c>
      <c r="B7801" t="s">
        <v>2211</v>
      </c>
      <c r="C7801" t="s">
        <v>2241</v>
      </c>
      <c r="D7801" t="s">
        <v>2261</v>
      </c>
      <c r="E7801" s="17">
        <v>44183</v>
      </c>
      <c r="F7801">
        <v>975</v>
      </c>
      <c r="G7801">
        <v>138</v>
      </c>
      <c r="H7801">
        <v>239</v>
      </c>
      <c r="I7801">
        <v>687526</v>
      </c>
      <c r="J7801">
        <v>25406</v>
      </c>
      <c r="K7801">
        <v>586093</v>
      </c>
      <c r="L7801">
        <v>15600</v>
      </c>
      <c r="M7801">
        <v>6908</v>
      </c>
      <c r="N7801">
        <v>331000000</v>
      </c>
    </row>
    <row r="7802" spans="1:14" x14ac:dyDescent="0.3">
      <c r="A7802" t="s">
        <v>10043</v>
      </c>
      <c r="B7802" t="s">
        <v>2190</v>
      </c>
      <c r="C7802" t="s">
        <v>2191</v>
      </c>
      <c r="D7802" t="s">
        <v>2285</v>
      </c>
      <c r="E7802" s="17">
        <v>43887</v>
      </c>
      <c r="F7802">
        <v>4547</v>
      </c>
      <c r="G7802">
        <v>80</v>
      </c>
      <c r="H7802">
        <v>3254</v>
      </c>
      <c r="I7802">
        <v>692073</v>
      </c>
      <c r="J7802">
        <v>25486</v>
      </c>
      <c r="K7802">
        <v>589347</v>
      </c>
      <c r="L7802">
        <v>27282</v>
      </c>
      <c r="M7802">
        <v>8142</v>
      </c>
      <c r="N7802">
        <v>213000000</v>
      </c>
    </row>
    <row r="7803" spans="1:14" x14ac:dyDescent="0.3">
      <c r="A7803" t="s">
        <v>10044</v>
      </c>
      <c r="B7803" t="s">
        <v>2211</v>
      </c>
      <c r="C7803" t="s">
        <v>2241</v>
      </c>
      <c r="D7803" t="s">
        <v>2261</v>
      </c>
      <c r="E7803" s="17">
        <v>43870</v>
      </c>
      <c r="F7803">
        <v>859</v>
      </c>
      <c r="G7803">
        <v>162</v>
      </c>
      <c r="H7803">
        <v>4526</v>
      </c>
      <c r="I7803">
        <v>692932</v>
      </c>
      <c r="J7803">
        <v>25648</v>
      </c>
      <c r="K7803">
        <v>593873</v>
      </c>
      <c r="L7803">
        <v>6872</v>
      </c>
      <c r="M7803">
        <v>7909</v>
      </c>
      <c r="N7803">
        <v>331000000</v>
      </c>
    </row>
    <row r="7804" spans="1:14" x14ac:dyDescent="0.3">
      <c r="A7804" t="s">
        <v>10045</v>
      </c>
      <c r="B7804" t="s">
        <v>2206</v>
      </c>
      <c r="C7804" t="s">
        <v>2207</v>
      </c>
      <c r="D7804" t="s">
        <v>2208</v>
      </c>
      <c r="E7804" s="17">
        <v>44166</v>
      </c>
      <c r="F7804">
        <v>3944</v>
      </c>
      <c r="G7804">
        <v>104</v>
      </c>
      <c r="H7804">
        <v>499</v>
      </c>
      <c r="I7804">
        <v>696876</v>
      </c>
      <c r="J7804">
        <v>25752</v>
      </c>
      <c r="K7804">
        <v>594372</v>
      </c>
      <c r="L7804">
        <v>67048</v>
      </c>
      <c r="M7804">
        <v>14330</v>
      </c>
      <c r="N7804">
        <v>68000000</v>
      </c>
    </row>
    <row r="7805" spans="1:14" x14ac:dyDescent="0.3">
      <c r="A7805" t="s">
        <v>10046</v>
      </c>
      <c r="B7805" t="s">
        <v>2206</v>
      </c>
      <c r="C7805" t="s">
        <v>2224</v>
      </c>
      <c r="D7805" t="s">
        <v>2225</v>
      </c>
      <c r="E7805" s="17">
        <v>44470</v>
      </c>
      <c r="F7805">
        <v>209</v>
      </c>
      <c r="G7805">
        <v>177</v>
      </c>
      <c r="H7805">
        <v>3869</v>
      </c>
      <c r="I7805">
        <v>697085</v>
      </c>
      <c r="J7805">
        <v>25929</v>
      </c>
      <c r="K7805">
        <v>598241</v>
      </c>
      <c r="L7805">
        <v>2508</v>
      </c>
      <c r="M7805">
        <v>1373</v>
      </c>
      <c r="N7805">
        <v>68000000</v>
      </c>
    </row>
    <row r="7806" spans="1:14" x14ac:dyDescent="0.3">
      <c r="A7806" t="s">
        <v>10047</v>
      </c>
      <c r="B7806" t="s">
        <v>2206</v>
      </c>
      <c r="C7806" t="s">
        <v>2207</v>
      </c>
      <c r="D7806" t="s">
        <v>2208</v>
      </c>
      <c r="E7806" s="17">
        <v>44003</v>
      </c>
      <c r="F7806">
        <v>4863</v>
      </c>
      <c r="G7806">
        <v>190</v>
      </c>
      <c r="H7806">
        <v>4392</v>
      </c>
      <c r="I7806">
        <v>701948</v>
      </c>
      <c r="J7806">
        <v>26119</v>
      </c>
      <c r="K7806">
        <v>602633</v>
      </c>
      <c r="L7806">
        <v>87534</v>
      </c>
      <c r="M7806">
        <v>18516</v>
      </c>
      <c r="N7806">
        <v>68000000</v>
      </c>
    </row>
    <row r="7807" spans="1:14" x14ac:dyDescent="0.3">
      <c r="A7807" t="s">
        <v>10048</v>
      </c>
      <c r="B7807" t="s">
        <v>2194</v>
      </c>
      <c r="C7807" t="s">
        <v>2221</v>
      </c>
      <c r="D7807" t="s">
        <v>2222</v>
      </c>
      <c r="E7807" s="17">
        <v>44377</v>
      </c>
      <c r="F7807">
        <v>1608</v>
      </c>
      <c r="G7807">
        <v>123</v>
      </c>
      <c r="H7807">
        <v>2230</v>
      </c>
      <c r="I7807">
        <v>703556</v>
      </c>
      <c r="J7807">
        <v>26242</v>
      </c>
      <c r="K7807">
        <v>604863</v>
      </c>
      <c r="L7807">
        <v>28944</v>
      </c>
      <c r="M7807">
        <v>6470</v>
      </c>
      <c r="N7807">
        <v>1380000000</v>
      </c>
    </row>
    <row r="7808" spans="1:14" x14ac:dyDescent="0.3">
      <c r="A7808" t="s">
        <v>10049</v>
      </c>
      <c r="B7808" t="s">
        <v>2206</v>
      </c>
      <c r="C7808" t="s">
        <v>2224</v>
      </c>
      <c r="D7808" t="s">
        <v>2225</v>
      </c>
      <c r="E7808" s="17">
        <v>44089</v>
      </c>
      <c r="F7808">
        <v>213</v>
      </c>
      <c r="G7808">
        <v>197</v>
      </c>
      <c r="H7808">
        <v>3628</v>
      </c>
      <c r="I7808">
        <v>703769</v>
      </c>
      <c r="J7808">
        <v>26439</v>
      </c>
      <c r="K7808">
        <v>608491</v>
      </c>
      <c r="L7808">
        <v>1704</v>
      </c>
      <c r="M7808">
        <v>18923</v>
      </c>
      <c r="N7808">
        <v>68000000</v>
      </c>
    </row>
    <row r="7809" spans="1:14" x14ac:dyDescent="0.3">
      <c r="A7809" t="s">
        <v>10050</v>
      </c>
      <c r="B7809" t="s">
        <v>2211</v>
      </c>
      <c r="C7809" t="s">
        <v>2212</v>
      </c>
      <c r="D7809" t="s">
        <v>2328</v>
      </c>
      <c r="E7809" s="17">
        <v>44347</v>
      </c>
      <c r="F7809">
        <v>3431</v>
      </c>
      <c r="G7809">
        <v>98</v>
      </c>
      <c r="H7809">
        <v>1429</v>
      </c>
      <c r="I7809">
        <v>707200</v>
      </c>
      <c r="J7809">
        <v>26537</v>
      </c>
      <c r="K7809">
        <v>609920</v>
      </c>
      <c r="L7809">
        <v>41172</v>
      </c>
      <c r="M7809">
        <v>19140</v>
      </c>
      <c r="N7809">
        <v>331000000</v>
      </c>
    </row>
    <row r="7810" spans="1:14" x14ac:dyDescent="0.3">
      <c r="A7810" t="s">
        <v>10051</v>
      </c>
      <c r="B7810" t="s">
        <v>2187</v>
      </c>
      <c r="C7810" t="s">
        <v>2255</v>
      </c>
      <c r="D7810" t="s">
        <v>2255</v>
      </c>
      <c r="E7810" s="17">
        <v>44560</v>
      </c>
      <c r="F7810">
        <v>972</v>
      </c>
      <c r="G7810">
        <v>5</v>
      </c>
      <c r="H7810">
        <v>526</v>
      </c>
      <c r="I7810">
        <v>708172</v>
      </c>
      <c r="J7810">
        <v>26542</v>
      </c>
      <c r="K7810">
        <v>610446</v>
      </c>
      <c r="L7810">
        <v>8748</v>
      </c>
      <c r="M7810">
        <v>13863</v>
      </c>
      <c r="N7810">
        <v>83000000</v>
      </c>
    </row>
    <row r="7811" spans="1:14" x14ac:dyDescent="0.3">
      <c r="A7811" t="s">
        <v>10052</v>
      </c>
      <c r="B7811" t="s">
        <v>2206</v>
      </c>
      <c r="C7811" t="s">
        <v>2224</v>
      </c>
      <c r="D7811" t="s">
        <v>2225</v>
      </c>
      <c r="E7811" s="17">
        <v>44353</v>
      </c>
      <c r="F7811">
        <v>3799</v>
      </c>
      <c r="G7811">
        <v>31</v>
      </c>
      <c r="H7811">
        <v>1808</v>
      </c>
      <c r="I7811">
        <v>711971</v>
      </c>
      <c r="J7811">
        <v>26573</v>
      </c>
      <c r="K7811">
        <v>612254</v>
      </c>
      <c r="L7811">
        <v>49387</v>
      </c>
      <c r="M7811">
        <v>9882</v>
      </c>
      <c r="N7811">
        <v>68000000</v>
      </c>
    </row>
    <row r="7812" spans="1:14" x14ac:dyDescent="0.3">
      <c r="A7812" t="s">
        <v>10053</v>
      </c>
      <c r="B7812" t="s">
        <v>2211</v>
      </c>
      <c r="C7812" t="s">
        <v>2241</v>
      </c>
      <c r="D7812" t="s">
        <v>2261</v>
      </c>
      <c r="E7812" s="17">
        <v>43947</v>
      </c>
      <c r="F7812">
        <v>303</v>
      </c>
      <c r="G7812">
        <v>10</v>
      </c>
      <c r="H7812">
        <v>1210</v>
      </c>
      <c r="I7812">
        <v>712274</v>
      </c>
      <c r="J7812">
        <v>26583</v>
      </c>
      <c r="K7812">
        <v>613464</v>
      </c>
      <c r="L7812">
        <v>1818</v>
      </c>
      <c r="M7812">
        <v>18933</v>
      </c>
      <c r="N7812">
        <v>331000000</v>
      </c>
    </row>
    <row r="7813" spans="1:14" x14ac:dyDescent="0.3">
      <c r="A7813" t="s">
        <v>10054</v>
      </c>
      <c r="B7813" t="s">
        <v>2194</v>
      </c>
      <c r="C7813" t="s">
        <v>2221</v>
      </c>
      <c r="D7813" t="s">
        <v>2222</v>
      </c>
      <c r="E7813" s="17">
        <v>44014</v>
      </c>
      <c r="F7813">
        <v>1835</v>
      </c>
      <c r="G7813">
        <v>42</v>
      </c>
      <c r="H7813">
        <v>3947</v>
      </c>
      <c r="I7813">
        <v>714109</v>
      </c>
      <c r="J7813">
        <v>26625</v>
      </c>
      <c r="K7813">
        <v>617411</v>
      </c>
      <c r="L7813">
        <v>22020</v>
      </c>
      <c r="M7813">
        <v>10150</v>
      </c>
      <c r="N7813">
        <v>1380000000</v>
      </c>
    </row>
    <row r="7814" spans="1:14" x14ac:dyDescent="0.3">
      <c r="A7814" t="s">
        <v>10055</v>
      </c>
      <c r="B7814" t="s">
        <v>2194</v>
      </c>
      <c r="C7814" t="s">
        <v>2195</v>
      </c>
      <c r="D7814" t="s">
        <v>2296</v>
      </c>
      <c r="E7814" s="17">
        <v>43946</v>
      </c>
      <c r="F7814">
        <v>860</v>
      </c>
      <c r="G7814">
        <v>38</v>
      </c>
      <c r="H7814">
        <v>1048</v>
      </c>
      <c r="I7814">
        <v>714969</v>
      </c>
      <c r="J7814">
        <v>26663</v>
      </c>
      <c r="K7814">
        <v>618459</v>
      </c>
      <c r="L7814">
        <v>9460</v>
      </c>
      <c r="M7814">
        <v>5242</v>
      </c>
      <c r="N7814">
        <v>1380000000</v>
      </c>
    </row>
    <row r="7815" spans="1:14" x14ac:dyDescent="0.3">
      <c r="A7815" t="s">
        <v>10056</v>
      </c>
      <c r="B7815" t="s">
        <v>2187</v>
      </c>
      <c r="C7815" t="s">
        <v>2338</v>
      </c>
      <c r="D7815" t="s">
        <v>2339</v>
      </c>
      <c r="E7815" s="17">
        <v>43992</v>
      </c>
      <c r="F7815">
        <v>4047</v>
      </c>
      <c r="G7815">
        <v>140</v>
      </c>
      <c r="H7815">
        <v>4394</v>
      </c>
      <c r="I7815">
        <v>719016</v>
      </c>
      <c r="J7815">
        <v>26803</v>
      </c>
      <c r="K7815">
        <v>622853</v>
      </c>
      <c r="L7815">
        <v>24282</v>
      </c>
      <c r="M7815">
        <v>8923</v>
      </c>
      <c r="N7815">
        <v>83000000</v>
      </c>
    </row>
    <row r="7816" spans="1:14" x14ac:dyDescent="0.3">
      <c r="A7816" t="s">
        <v>10057</v>
      </c>
      <c r="B7816" t="s">
        <v>2187</v>
      </c>
      <c r="C7816" t="s">
        <v>2201</v>
      </c>
      <c r="D7816" t="s">
        <v>2272</v>
      </c>
      <c r="E7816" s="17">
        <v>44409</v>
      </c>
      <c r="F7816">
        <v>1855</v>
      </c>
      <c r="G7816">
        <v>12</v>
      </c>
      <c r="H7816">
        <v>4668</v>
      </c>
      <c r="I7816">
        <v>720871</v>
      </c>
      <c r="J7816">
        <v>26815</v>
      </c>
      <c r="K7816">
        <v>627521</v>
      </c>
      <c r="L7816">
        <v>16695</v>
      </c>
      <c r="M7816">
        <v>14112</v>
      </c>
      <c r="N7816">
        <v>83000000</v>
      </c>
    </row>
    <row r="7817" spans="1:14" x14ac:dyDescent="0.3">
      <c r="A7817" t="s">
        <v>10058</v>
      </c>
      <c r="B7817" t="s">
        <v>2211</v>
      </c>
      <c r="C7817" t="s">
        <v>2237</v>
      </c>
      <c r="D7817" t="s">
        <v>2238</v>
      </c>
      <c r="E7817" s="17">
        <v>44542</v>
      </c>
      <c r="F7817">
        <v>3461</v>
      </c>
      <c r="G7817">
        <v>38</v>
      </c>
      <c r="H7817">
        <v>1154</v>
      </c>
      <c r="I7817">
        <v>724332</v>
      </c>
      <c r="J7817">
        <v>26853</v>
      </c>
      <c r="K7817">
        <v>628675</v>
      </c>
      <c r="L7817">
        <v>34610</v>
      </c>
      <c r="M7817">
        <v>17217</v>
      </c>
      <c r="N7817">
        <v>331000000</v>
      </c>
    </row>
    <row r="7818" spans="1:14" x14ac:dyDescent="0.3">
      <c r="A7818" t="s">
        <v>10059</v>
      </c>
      <c r="B7818" t="s">
        <v>2187</v>
      </c>
      <c r="C7818" t="s">
        <v>2201</v>
      </c>
      <c r="D7818" t="s">
        <v>2202</v>
      </c>
      <c r="E7818" s="17">
        <v>44373</v>
      </c>
      <c r="F7818">
        <v>2167</v>
      </c>
      <c r="G7818">
        <v>173</v>
      </c>
      <c r="H7818">
        <v>675</v>
      </c>
      <c r="I7818">
        <v>726499</v>
      </c>
      <c r="J7818">
        <v>27026</v>
      </c>
      <c r="K7818">
        <v>629350</v>
      </c>
      <c r="L7818">
        <v>28171</v>
      </c>
      <c r="M7818">
        <v>10344</v>
      </c>
      <c r="N7818">
        <v>83000000</v>
      </c>
    </row>
    <row r="7819" spans="1:14" x14ac:dyDescent="0.3">
      <c r="A7819" t="s">
        <v>10060</v>
      </c>
      <c r="B7819" t="s">
        <v>2187</v>
      </c>
      <c r="C7819" t="s">
        <v>2188</v>
      </c>
      <c r="D7819" t="s">
        <v>2188</v>
      </c>
      <c r="E7819" s="17">
        <v>44417</v>
      </c>
      <c r="F7819">
        <v>1633</v>
      </c>
      <c r="G7819">
        <v>161</v>
      </c>
      <c r="H7819">
        <v>3038</v>
      </c>
      <c r="I7819">
        <v>728132</v>
      </c>
      <c r="J7819">
        <v>27187</v>
      </c>
      <c r="K7819">
        <v>632388</v>
      </c>
      <c r="L7819">
        <v>24495</v>
      </c>
      <c r="M7819">
        <v>13510</v>
      </c>
      <c r="N7819">
        <v>83000000</v>
      </c>
    </row>
    <row r="7820" spans="1:14" x14ac:dyDescent="0.3">
      <c r="A7820" t="s">
        <v>10061</v>
      </c>
      <c r="B7820" t="s">
        <v>2194</v>
      </c>
      <c r="C7820" t="s">
        <v>2195</v>
      </c>
      <c r="D7820" t="s">
        <v>2296</v>
      </c>
      <c r="E7820" s="17">
        <v>44067</v>
      </c>
      <c r="F7820">
        <v>2474</v>
      </c>
      <c r="G7820">
        <v>194</v>
      </c>
      <c r="H7820">
        <v>3278</v>
      </c>
      <c r="I7820">
        <v>730606</v>
      </c>
      <c r="J7820">
        <v>27381</v>
      </c>
      <c r="K7820">
        <v>635666</v>
      </c>
      <c r="L7820">
        <v>39584</v>
      </c>
      <c r="M7820">
        <v>14860</v>
      </c>
      <c r="N7820">
        <v>1380000000</v>
      </c>
    </row>
    <row r="7821" spans="1:14" x14ac:dyDescent="0.3">
      <c r="A7821" t="s">
        <v>10062</v>
      </c>
      <c r="B7821" t="s">
        <v>2211</v>
      </c>
      <c r="C7821" t="s">
        <v>2237</v>
      </c>
      <c r="D7821" t="s">
        <v>2238</v>
      </c>
      <c r="E7821" s="17">
        <v>43896</v>
      </c>
      <c r="F7821">
        <v>2377</v>
      </c>
      <c r="G7821">
        <v>159</v>
      </c>
      <c r="H7821">
        <v>2285</v>
      </c>
      <c r="I7821">
        <v>732983</v>
      </c>
      <c r="J7821">
        <v>27540</v>
      </c>
      <c r="K7821">
        <v>637951</v>
      </c>
      <c r="L7821">
        <v>28524</v>
      </c>
      <c r="M7821">
        <v>13151</v>
      </c>
      <c r="N7821">
        <v>331000000</v>
      </c>
    </row>
    <row r="7822" spans="1:14" x14ac:dyDescent="0.3">
      <c r="A7822" t="s">
        <v>10063</v>
      </c>
      <c r="B7822" t="s">
        <v>2187</v>
      </c>
      <c r="C7822" t="s">
        <v>2188</v>
      </c>
      <c r="D7822" t="s">
        <v>2188</v>
      </c>
      <c r="E7822" s="17">
        <v>43900</v>
      </c>
      <c r="F7822">
        <v>1750</v>
      </c>
      <c r="G7822">
        <v>67</v>
      </c>
      <c r="H7822">
        <v>2239</v>
      </c>
      <c r="I7822">
        <v>734733</v>
      </c>
      <c r="J7822">
        <v>27607</v>
      </c>
      <c r="K7822">
        <v>640190</v>
      </c>
      <c r="L7822">
        <v>33250</v>
      </c>
      <c r="M7822">
        <v>16668</v>
      </c>
      <c r="N7822">
        <v>83000000</v>
      </c>
    </row>
    <row r="7823" spans="1:14" x14ac:dyDescent="0.3">
      <c r="A7823" t="s">
        <v>10064</v>
      </c>
      <c r="B7823" t="s">
        <v>2211</v>
      </c>
      <c r="C7823" t="s">
        <v>2237</v>
      </c>
      <c r="D7823" t="s">
        <v>2238</v>
      </c>
      <c r="E7823" s="17">
        <v>44277</v>
      </c>
      <c r="F7823">
        <v>2682</v>
      </c>
      <c r="G7823">
        <v>103</v>
      </c>
      <c r="H7823">
        <v>1051</v>
      </c>
      <c r="I7823">
        <v>737415</v>
      </c>
      <c r="J7823">
        <v>27710</v>
      </c>
      <c r="K7823">
        <v>641241</v>
      </c>
      <c r="L7823">
        <v>29502</v>
      </c>
      <c r="M7823">
        <v>7491</v>
      </c>
      <c r="N7823">
        <v>331000000</v>
      </c>
    </row>
    <row r="7824" spans="1:14" x14ac:dyDescent="0.3">
      <c r="A7824" t="s">
        <v>10065</v>
      </c>
      <c r="B7824" t="s">
        <v>2206</v>
      </c>
      <c r="C7824" t="s">
        <v>2224</v>
      </c>
      <c r="D7824" t="s">
        <v>2230</v>
      </c>
      <c r="E7824" s="17">
        <v>44246</v>
      </c>
      <c r="F7824">
        <v>3411</v>
      </c>
      <c r="G7824">
        <v>64</v>
      </c>
      <c r="H7824">
        <v>3178</v>
      </c>
      <c r="I7824">
        <v>740826</v>
      </c>
      <c r="J7824">
        <v>27774</v>
      </c>
      <c r="K7824">
        <v>644419</v>
      </c>
      <c r="L7824">
        <v>51165</v>
      </c>
      <c r="M7824">
        <v>3538</v>
      </c>
      <c r="N7824">
        <v>68000000</v>
      </c>
    </row>
    <row r="7825" spans="1:14" x14ac:dyDescent="0.3">
      <c r="A7825" t="s">
        <v>10066</v>
      </c>
      <c r="B7825" t="s">
        <v>2194</v>
      </c>
      <c r="C7825" t="s">
        <v>2221</v>
      </c>
      <c r="D7825" t="s">
        <v>2281</v>
      </c>
      <c r="E7825" s="17">
        <v>44362</v>
      </c>
      <c r="F7825">
        <v>4659</v>
      </c>
      <c r="G7825">
        <v>112</v>
      </c>
      <c r="H7825">
        <v>3294</v>
      </c>
      <c r="I7825">
        <v>745485</v>
      </c>
      <c r="J7825">
        <v>27886</v>
      </c>
      <c r="K7825">
        <v>647713</v>
      </c>
      <c r="L7825">
        <v>88521</v>
      </c>
      <c r="M7825">
        <v>4233</v>
      </c>
      <c r="N7825">
        <v>1380000000</v>
      </c>
    </row>
    <row r="7826" spans="1:14" x14ac:dyDescent="0.3">
      <c r="A7826" t="s">
        <v>10067</v>
      </c>
      <c r="B7826" t="s">
        <v>2194</v>
      </c>
      <c r="C7826" t="s">
        <v>2204</v>
      </c>
      <c r="D7826" t="s">
        <v>2235</v>
      </c>
      <c r="E7826" s="17">
        <v>44271</v>
      </c>
      <c r="F7826">
        <v>4275</v>
      </c>
      <c r="G7826">
        <v>6</v>
      </c>
      <c r="H7826">
        <v>428</v>
      </c>
      <c r="I7826">
        <v>749760</v>
      </c>
      <c r="J7826">
        <v>27892</v>
      </c>
      <c r="K7826">
        <v>648141</v>
      </c>
      <c r="L7826">
        <v>21375</v>
      </c>
      <c r="M7826">
        <v>16459</v>
      </c>
      <c r="N7826">
        <v>1380000000</v>
      </c>
    </row>
    <row r="7827" spans="1:14" x14ac:dyDescent="0.3">
      <c r="A7827" t="s">
        <v>10068</v>
      </c>
      <c r="B7827" t="s">
        <v>2194</v>
      </c>
      <c r="C7827" t="s">
        <v>2195</v>
      </c>
      <c r="D7827" t="s">
        <v>2296</v>
      </c>
      <c r="E7827" s="17">
        <v>44294</v>
      </c>
      <c r="F7827">
        <v>4385</v>
      </c>
      <c r="G7827">
        <v>2</v>
      </c>
      <c r="H7827">
        <v>2131</v>
      </c>
      <c r="I7827">
        <v>754145</v>
      </c>
      <c r="J7827">
        <v>27894</v>
      </c>
      <c r="K7827">
        <v>650272</v>
      </c>
      <c r="L7827">
        <v>61390</v>
      </c>
      <c r="M7827">
        <v>15033</v>
      </c>
      <c r="N7827">
        <v>1380000000</v>
      </c>
    </row>
    <row r="7828" spans="1:14" x14ac:dyDescent="0.3">
      <c r="A7828" t="s">
        <v>10069</v>
      </c>
      <c r="B7828" t="s">
        <v>2190</v>
      </c>
      <c r="C7828" t="s">
        <v>2252</v>
      </c>
      <c r="D7828" t="s">
        <v>2253</v>
      </c>
      <c r="E7828" s="17">
        <v>44226</v>
      </c>
      <c r="F7828">
        <v>4282</v>
      </c>
      <c r="G7828">
        <v>85</v>
      </c>
      <c r="H7828">
        <v>497</v>
      </c>
      <c r="I7828">
        <v>758427</v>
      </c>
      <c r="J7828">
        <v>27979</v>
      </c>
      <c r="K7828">
        <v>650769</v>
      </c>
      <c r="L7828">
        <v>29974</v>
      </c>
      <c r="M7828">
        <v>14037</v>
      </c>
      <c r="N7828">
        <v>213000000</v>
      </c>
    </row>
    <row r="7829" spans="1:14" x14ac:dyDescent="0.3">
      <c r="A7829" t="s">
        <v>10070</v>
      </c>
      <c r="B7829" t="s">
        <v>2211</v>
      </c>
      <c r="C7829" t="s">
        <v>2212</v>
      </c>
      <c r="D7829" t="s">
        <v>2213</v>
      </c>
      <c r="E7829" s="17">
        <v>44541</v>
      </c>
      <c r="F7829">
        <v>485</v>
      </c>
      <c r="G7829">
        <v>199</v>
      </c>
      <c r="H7829">
        <v>2284</v>
      </c>
      <c r="I7829">
        <v>758912</v>
      </c>
      <c r="J7829">
        <v>28178</v>
      </c>
      <c r="K7829">
        <v>653053</v>
      </c>
      <c r="L7829">
        <v>2425</v>
      </c>
      <c r="M7829">
        <v>9087</v>
      </c>
      <c r="N7829">
        <v>331000000</v>
      </c>
    </row>
    <row r="7830" spans="1:14" x14ac:dyDescent="0.3">
      <c r="A7830" t="s">
        <v>10071</v>
      </c>
      <c r="B7830" t="s">
        <v>2206</v>
      </c>
      <c r="C7830" t="s">
        <v>2232</v>
      </c>
      <c r="D7830" t="s">
        <v>2326</v>
      </c>
      <c r="E7830" s="17">
        <v>44381</v>
      </c>
      <c r="F7830">
        <v>1360</v>
      </c>
      <c r="G7830">
        <v>196</v>
      </c>
      <c r="H7830">
        <v>3866</v>
      </c>
      <c r="I7830">
        <v>760272</v>
      </c>
      <c r="J7830">
        <v>28374</v>
      </c>
      <c r="K7830">
        <v>656919</v>
      </c>
      <c r="L7830">
        <v>19040</v>
      </c>
      <c r="M7830">
        <v>13666</v>
      </c>
      <c r="N7830">
        <v>68000000</v>
      </c>
    </row>
    <row r="7831" spans="1:14" x14ac:dyDescent="0.3">
      <c r="A7831" t="s">
        <v>10072</v>
      </c>
      <c r="B7831" t="s">
        <v>2187</v>
      </c>
      <c r="C7831" t="s">
        <v>2201</v>
      </c>
      <c r="D7831" t="s">
        <v>2202</v>
      </c>
      <c r="E7831" s="17">
        <v>44487</v>
      </c>
      <c r="F7831">
        <v>772</v>
      </c>
      <c r="G7831">
        <v>48</v>
      </c>
      <c r="H7831">
        <v>850</v>
      </c>
      <c r="I7831">
        <v>761044</v>
      </c>
      <c r="J7831">
        <v>28422</v>
      </c>
      <c r="K7831">
        <v>657769</v>
      </c>
      <c r="L7831">
        <v>7720</v>
      </c>
      <c r="M7831">
        <v>12985</v>
      </c>
      <c r="N7831">
        <v>83000000</v>
      </c>
    </row>
    <row r="7832" spans="1:14" x14ac:dyDescent="0.3">
      <c r="A7832" t="s">
        <v>10073</v>
      </c>
      <c r="B7832" t="s">
        <v>2206</v>
      </c>
      <c r="C7832" t="s">
        <v>2224</v>
      </c>
      <c r="D7832" t="s">
        <v>2230</v>
      </c>
      <c r="E7832" s="17">
        <v>44387</v>
      </c>
      <c r="F7832">
        <v>3777</v>
      </c>
      <c r="G7832">
        <v>57</v>
      </c>
      <c r="H7832">
        <v>2659</v>
      </c>
      <c r="I7832">
        <v>764821</v>
      </c>
      <c r="J7832">
        <v>28479</v>
      </c>
      <c r="K7832">
        <v>660428</v>
      </c>
      <c r="L7832">
        <v>26439</v>
      </c>
      <c r="M7832">
        <v>1744</v>
      </c>
      <c r="N7832">
        <v>68000000</v>
      </c>
    </row>
    <row r="7833" spans="1:14" x14ac:dyDescent="0.3">
      <c r="A7833" t="s">
        <v>10074</v>
      </c>
      <c r="B7833" t="s">
        <v>2211</v>
      </c>
      <c r="C7833" t="s">
        <v>2241</v>
      </c>
      <c r="D7833" t="s">
        <v>2261</v>
      </c>
      <c r="E7833" s="17">
        <v>44225</v>
      </c>
      <c r="F7833">
        <v>1832</v>
      </c>
      <c r="G7833">
        <v>27</v>
      </c>
      <c r="H7833">
        <v>2891</v>
      </c>
      <c r="I7833">
        <v>766653</v>
      </c>
      <c r="J7833">
        <v>28506</v>
      </c>
      <c r="K7833">
        <v>663319</v>
      </c>
      <c r="L7833">
        <v>34808</v>
      </c>
      <c r="M7833">
        <v>7237</v>
      </c>
      <c r="N7833">
        <v>331000000</v>
      </c>
    </row>
    <row r="7834" spans="1:14" x14ac:dyDescent="0.3">
      <c r="A7834" t="s">
        <v>10075</v>
      </c>
      <c r="B7834" t="s">
        <v>2194</v>
      </c>
      <c r="C7834" t="s">
        <v>27</v>
      </c>
      <c r="D7834" t="s">
        <v>27</v>
      </c>
      <c r="E7834" s="17">
        <v>44156</v>
      </c>
      <c r="F7834">
        <v>1299</v>
      </c>
      <c r="G7834">
        <v>114</v>
      </c>
      <c r="H7834">
        <v>1058</v>
      </c>
      <c r="I7834">
        <v>767952</v>
      </c>
      <c r="J7834">
        <v>28620</v>
      </c>
      <c r="K7834">
        <v>664377</v>
      </c>
      <c r="L7834">
        <v>23382</v>
      </c>
      <c r="M7834">
        <v>3341</v>
      </c>
      <c r="N7834">
        <v>1380000000</v>
      </c>
    </row>
    <row r="7835" spans="1:14" x14ac:dyDescent="0.3">
      <c r="A7835" t="s">
        <v>10076</v>
      </c>
      <c r="B7835" t="s">
        <v>2190</v>
      </c>
      <c r="C7835" t="s">
        <v>2269</v>
      </c>
      <c r="D7835" t="s">
        <v>2288</v>
      </c>
      <c r="E7835" s="17">
        <v>43921</v>
      </c>
      <c r="F7835">
        <v>181</v>
      </c>
      <c r="G7835">
        <v>154</v>
      </c>
      <c r="H7835">
        <v>2144</v>
      </c>
      <c r="I7835">
        <v>768133</v>
      </c>
      <c r="J7835">
        <v>28774</v>
      </c>
      <c r="K7835">
        <v>666521</v>
      </c>
      <c r="L7835">
        <v>1086</v>
      </c>
      <c r="M7835">
        <v>18091</v>
      </c>
      <c r="N7835">
        <v>213000000</v>
      </c>
    </row>
    <row r="7836" spans="1:14" x14ac:dyDescent="0.3">
      <c r="A7836" t="s">
        <v>10077</v>
      </c>
      <c r="B7836" t="s">
        <v>2211</v>
      </c>
      <c r="C7836" t="s">
        <v>2245</v>
      </c>
      <c r="D7836" t="s">
        <v>2308</v>
      </c>
      <c r="E7836" s="17">
        <v>43900</v>
      </c>
      <c r="F7836">
        <v>1262</v>
      </c>
      <c r="G7836">
        <v>21</v>
      </c>
      <c r="H7836">
        <v>3304</v>
      </c>
      <c r="I7836">
        <v>769395</v>
      </c>
      <c r="J7836">
        <v>28795</v>
      </c>
      <c r="K7836">
        <v>669825</v>
      </c>
      <c r="L7836">
        <v>21454</v>
      </c>
      <c r="M7836">
        <v>4251</v>
      </c>
      <c r="N7836">
        <v>331000000</v>
      </c>
    </row>
    <row r="7837" spans="1:14" x14ac:dyDescent="0.3">
      <c r="A7837" t="s">
        <v>10078</v>
      </c>
      <c r="B7837" t="s">
        <v>2211</v>
      </c>
      <c r="C7837" t="s">
        <v>2237</v>
      </c>
      <c r="D7837" t="s">
        <v>2238</v>
      </c>
      <c r="E7837" s="17">
        <v>43996</v>
      </c>
      <c r="F7837">
        <v>3905</v>
      </c>
      <c r="G7837">
        <v>93</v>
      </c>
      <c r="H7837">
        <v>2572</v>
      </c>
      <c r="I7837">
        <v>773300</v>
      </c>
      <c r="J7837">
        <v>28888</v>
      </c>
      <c r="K7837">
        <v>672397</v>
      </c>
      <c r="L7837">
        <v>74195</v>
      </c>
      <c r="M7837">
        <v>13500</v>
      </c>
      <c r="N7837">
        <v>331000000</v>
      </c>
    </row>
    <row r="7838" spans="1:14" x14ac:dyDescent="0.3">
      <c r="A7838" t="s">
        <v>10079</v>
      </c>
      <c r="B7838" t="s">
        <v>2187</v>
      </c>
      <c r="C7838" t="s">
        <v>2255</v>
      </c>
      <c r="D7838" t="s">
        <v>2255</v>
      </c>
      <c r="E7838" s="17">
        <v>44472</v>
      </c>
      <c r="F7838">
        <v>145</v>
      </c>
      <c r="G7838">
        <v>100</v>
      </c>
      <c r="H7838">
        <v>1781</v>
      </c>
      <c r="I7838">
        <v>773445</v>
      </c>
      <c r="J7838">
        <v>28988</v>
      </c>
      <c r="K7838">
        <v>674178</v>
      </c>
      <c r="L7838">
        <v>2030</v>
      </c>
      <c r="M7838">
        <v>13221</v>
      </c>
      <c r="N7838">
        <v>83000000</v>
      </c>
    </row>
    <row r="7839" spans="1:14" x14ac:dyDescent="0.3">
      <c r="A7839" t="s">
        <v>10080</v>
      </c>
      <c r="B7839" t="s">
        <v>2206</v>
      </c>
      <c r="C7839" t="s">
        <v>2224</v>
      </c>
      <c r="D7839" t="s">
        <v>2225</v>
      </c>
      <c r="E7839" s="17">
        <v>44044</v>
      </c>
      <c r="F7839">
        <v>3942</v>
      </c>
      <c r="G7839">
        <v>70</v>
      </c>
      <c r="H7839">
        <v>488</v>
      </c>
      <c r="I7839">
        <v>777387</v>
      </c>
      <c r="J7839">
        <v>29058</v>
      </c>
      <c r="K7839">
        <v>674666</v>
      </c>
      <c r="L7839">
        <v>23652</v>
      </c>
      <c r="M7839">
        <v>13510</v>
      </c>
      <c r="N7839">
        <v>68000000</v>
      </c>
    </row>
    <row r="7840" spans="1:14" x14ac:dyDescent="0.3">
      <c r="A7840" t="s">
        <v>10081</v>
      </c>
      <c r="B7840" t="s">
        <v>2206</v>
      </c>
      <c r="C7840" t="s">
        <v>2207</v>
      </c>
      <c r="D7840" t="s">
        <v>2208</v>
      </c>
      <c r="E7840" s="17">
        <v>44431</v>
      </c>
      <c r="F7840">
        <v>1839</v>
      </c>
      <c r="G7840">
        <v>113</v>
      </c>
      <c r="H7840">
        <v>403</v>
      </c>
      <c r="I7840">
        <v>779226</v>
      </c>
      <c r="J7840">
        <v>29171</v>
      </c>
      <c r="K7840">
        <v>675069</v>
      </c>
      <c r="L7840">
        <v>22068</v>
      </c>
      <c r="M7840">
        <v>13386</v>
      </c>
      <c r="N7840">
        <v>68000000</v>
      </c>
    </row>
    <row r="7841" spans="1:14" x14ac:dyDescent="0.3">
      <c r="A7841" t="s">
        <v>10082</v>
      </c>
      <c r="B7841" t="s">
        <v>2187</v>
      </c>
      <c r="C7841" t="s">
        <v>2255</v>
      </c>
      <c r="D7841" t="s">
        <v>2255</v>
      </c>
      <c r="E7841" s="17">
        <v>44165</v>
      </c>
      <c r="F7841">
        <v>4594</v>
      </c>
      <c r="G7841">
        <v>12</v>
      </c>
      <c r="H7841">
        <v>4869</v>
      </c>
      <c r="I7841">
        <v>783820</v>
      </c>
      <c r="J7841">
        <v>29183</v>
      </c>
      <c r="K7841">
        <v>679938</v>
      </c>
      <c r="L7841">
        <v>87286</v>
      </c>
      <c r="M7841">
        <v>15904</v>
      </c>
      <c r="N7841">
        <v>83000000</v>
      </c>
    </row>
    <row r="7842" spans="1:14" x14ac:dyDescent="0.3">
      <c r="A7842" t="s">
        <v>10083</v>
      </c>
      <c r="B7842" t="s">
        <v>2190</v>
      </c>
      <c r="C7842" t="s">
        <v>2252</v>
      </c>
      <c r="D7842" t="s">
        <v>2301</v>
      </c>
      <c r="E7842" s="17">
        <v>44199</v>
      </c>
      <c r="F7842">
        <v>802</v>
      </c>
      <c r="G7842">
        <v>149</v>
      </c>
      <c r="H7842">
        <v>402</v>
      </c>
      <c r="I7842">
        <v>784622</v>
      </c>
      <c r="J7842">
        <v>29332</v>
      </c>
      <c r="K7842">
        <v>680340</v>
      </c>
      <c r="L7842">
        <v>4010</v>
      </c>
      <c r="M7842">
        <v>3778</v>
      </c>
      <c r="N7842">
        <v>213000000</v>
      </c>
    </row>
    <row r="7843" spans="1:14" x14ac:dyDescent="0.3">
      <c r="A7843" t="s">
        <v>10084</v>
      </c>
      <c r="B7843" t="s">
        <v>2194</v>
      </c>
      <c r="C7843" t="s">
        <v>2204</v>
      </c>
      <c r="D7843" t="s">
        <v>25</v>
      </c>
      <c r="E7843" s="17">
        <v>44414</v>
      </c>
      <c r="F7843">
        <v>1998</v>
      </c>
      <c r="G7843">
        <v>4</v>
      </c>
      <c r="H7843">
        <v>3657</v>
      </c>
      <c r="I7843">
        <v>786620</v>
      </c>
      <c r="J7843">
        <v>29336</v>
      </c>
      <c r="K7843">
        <v>683997</v>
      </c>
      <c r="L7843">
        <v>25974</v>
      </c>
      <c r="M7843">
        <v>5013</v>
      </c>
      <c r="N7843">
        <v>1380000000</v>
      </c>
    </row>
    <row r="7844" spans="1:14" x14ac:dyDescent="0.3">
      <c r="A7844" t="s">
        <v>10085</v>
      </c>
      <c r="B7844" t="s">
        <v>2194</v>
      </c>
      <c r="C7844" t="s">
        <v>2221</v>
      </c>
      <c r="D7844" t="s">
        <v>2281</v>
      </c>
      <c r="E7844" s="17">
        <v>44507</v>
      </c>
      <c r="F7844">
        <v>3950</v>
      </c>
      <c r="G7844">
        <v>21</v>
      </c>
      <c r="H7844">
        <v>1801</v>
      </c>
      <c r="I7844">
        <v>790570</v>
      </c>
      <c r="J7844">
        <v>29357</v>
      </c>
      <c r="K7844">
        <v>685798</v>
      </c>
      <c r="L7844">
        <v>63200</v>
      </c>
      <c r="M7844">
        <v>6236</v>
      </c>
      <c r="N7844">
        <v>1380000000</v>
      </c>
    </row>
    <row r="7845" spans="1:14" x14ac:dyDescent="0.3">
      <c r="A7845" t="s">
        <v>10086</v>
      </c>
      <c r="B7845" t="s">
        <v>2190</v>
      </c>
      <c r="C7845" t="s">
        <v>2252</v>
      </c>
      <c r="D7845" t="s">
        <v>2253</v>
      </c>
      <c r="E7845" s="17">
        <v>43879</v>
      </c>
      <c r="F7845">
        <v>1318</v>
      </c>
      <c r="G7845">
        <v>126</v>
      </c>
      <c r="H7845">
        <v>183</v>
      </c>
      <c r="I7845">
        <v>791888</v>
      </c>
      <c r="J7845">
        <v>29483</v>
      </c>
      <c r="K7845">
        <v>685981</v>
      </c>
      <c r="L7845">
        <v>14498</v>
      </c>
      <c r="M7845">
        <v>645</v>
      </c>
      <c r="N7845">
        <v>213000000</v>
      </c>
    </row>
    <row r="7846" spans="1:14" x14ac:dyDescent="0.3">
      <c r="A7846" t="s">
        <v>10087</v>
      </c>
      <c r="B7846" t="s">
        <v>2187</v>
      </c>
      <c r="C7846" t="s">
        <v>2338</v>
      </c>
      <c r="D7846" t="s">
        <v>2438</v>
      </c>
      <c r="E7846" s="17">
        <v>43882</v>
      </c>
      <c r="F7846">
        <v>4626</v>
      </c>
      <c r="G7846">
        <v>52</v>
      </c>
      <c r="H7846">
        <v>4990</v>
      </c>
      <c r="I7846">
        <v>796514</v>
      </c>
      <c r="J7846">
        <v>29535</v>
      </c>
      <c r="K7846">
        <v>690971</v>
      </c>
      <c r="L7846">
        <v>23130</v>
      </c>
      <c r="M7846">
        <v>2239</v>
      </c>
      <c r="N7846">
        <v>83000000</v>
      </c>
    </row>
    <row r="7847" spans="1:14" x14ac:dyDescent="0.3">
      <c r="A7847" t="s">
        <v>10088</v>
      </c>
      <c r="B7847" t="s">
        <v>2211</v>
      </c>
      <c r="C7847" t="s">
        <v>2212</v>
      </c>
      <c r="D7847" t="s">
        <v>2213</v>
      </c>
      <c r="E7847" s="17">
        <v>44119</v>
      </c>
      <c r="F7847">
        <v>3798</v>
      </c>
      <c r="G7847">
        <v>38</v>
      </c>
      <c r="H7847">
        <v>3639</v>
      </c>
      <c r="I7847">
        <v>800312</v>
      </c>
      <c r="J7847">
        <v>29573</v>
      </c>
      <c r="K7847">
        <v>694610</v>
      </c>
      <c r="L7847">
        <v>34182</v>
      </c>
      <c r="M7847">
        <v>9653</v>
      </c>
      <c r="N7847">
        <v>331000000</v>
      </c>
    </row>
    <row r="7848" spans="1:14" x14ac:dyDescent="0.3">
      <c r="A7848" t="s">
        <v>10089</v>
      </c>
      <c r="B7848" t="s">
        <v>2206</v>
      </c>
      <c r="C7848" t="s">
        <v>2207</v>
      </c>
      <c r="D7848" t="s">
        <v>2263</v>
      </c>
      <c r="E7848" s="17">
        <v>44456</v>
      </c>
      <c r="F7848">
        <v>2258</v>
      </c>
      <c r="G7848">
        <v>36</v>
      </c>
      <c r="H7848">
        <v>1516</v>
      </c>
      <c r="I7848">
        <v>802570</v>
      </c>
      <c r="J7848">
        <v>29609</v>
      </c>
      <c r="K7848">
        <v>696126</v>
      </c>
      <c r="L7848">
        <v>20322</v>
      </c>
      <c r="M7848">
        <v>18662</v>
      </c>
      <c r="N7848">
        <v>68000000</v>
      </c>
    </row>
    <row r="7849" spans="1:14" x14ac:dyDescent="0.3">
      <c r="A7849" t="s">
        <v>10090</v>
      </c>
      <c r="B7849" t="s">
        <v>2211</v>
      </c>
      <c r="C7849" t="s">
        <v>2212</v>
      </c>
      <c r="D7849" t="s">
        <v>2213</v>
      </c>
      <c r="E7849" s="17">
        <v>44069</v>
      </c>
      <c r="F7849">
        <v>2940</v>
      </c>
      <c r="G7849">
        <v>30</v>
      </c>
      <c r="H7849">
        <v>4156</v>
      </c>
      <c r="I7849">
        <v>805510</v>
      </c>
      <c r="J7849">
        <v>29639</v>
      </c>
      <c r="K7849">
        <v>700282</v>
      </c>
      <c r="L7849">
        <v>52920</v>
      </c>
      <c r="M7849">
        <v>7094</v>
      </c>
      <c r="N7849">
        <v>331000000</v>
      </c>
    </row>
    <row r="7850" spans="1:14" x14ac:dyDescent="0.3">
      <c r="A7850" t="s">
        <v>10091</v>
      </c>
      <c r="B7850" t="s">
        <v>2206</v>
      </c>
      <c r="C7850" t="s">
        <v>2224</v>
      </c>
      <c r="D7850" t="s">
        <v>2230</v>
      </c>
      <c r="E7850" s="17">
        <v>43963</v>
      </c>
      <c r="F7850">
        <v>4061</v>
      </c>
      <c r="G7850">
        <v>61</v>
      </c>
      <c r="H7850">
        <v>1708</v>
      </c>
      <c r="I7850">
        <v>809571</v>
      </c>
      <c r="J7850">
        <v>29700</v>
      </c>
      <c r="K7850">
        <v>701990</v>
      </c>
      <c r="L7850">
        <v>24366</v>
      </c>
      <c r="M7850">
        <v>14649</v>
      </c>
      <c r="N7850">
        <v>68000000</v>
      </c>
    </row>
    <row r="7851" spans="1:14" x14ac:dyDescent="0.3">
      <c r="A7851" t="s">
        <v>10092</v>
      </c>
      <c r="B7851" t="s">
        <v>2211</v>
      </c>
      <c r="C7851" t="s">
        <v>2212</v>
      </c>
      <c r="D7851" t="s">
        <v>2213</v>
      </c>
      <c r="E7851" s="17">
        <v>43996</v>
      </c>
      <c r="F7851">
        <v>2052</v>
      </c>
      <c r="G7851">
        <v>102</v>
      </c>
      <c r="H7851">
        <v>3693</v>
      </c>
      <c r="I7851">
        <v>811623</v>
      </c>
      <c r="J7851">
        <v>29802</v>
      </c>
      <c r="K7851">
        <v>705683</v>
      </c>
      <c r="L7851">
        <v>10260</v>
      </c>
      <c r="M7851">
        <v>8718</v>
      </c>
      <c r="N7851">
        <v>331000000</v>
      </c>
    </row>
    <row r="7852" spans="1:14" x14ac:dyDescent="0.3">
      <c r="A7852" t="s">
        <v>10093</v>
      </c>
      <c r="B7852" t="s">
        <v>2187</v>
      </c>
      <c r="C7852" t="s">
        <v>2201</v>
      </c>
      <c r="D7852" t="s">
        <v>2272</v>
      </c>
      <c r="E7852" s="17">
        <v>44204</v>
      </c>
      <c r="F7852">
        <v>3852</v>
      </c>
      <c r="G7852">
        <v>80</v>
      </c>
      <c r="H7852">
        <v>1947</v>
      </c>
      <c r="I7852">
        <v>815475</v>
      </c>
      <c r="J7852">
        <v>29882</v>
      </c>
      <c r="K7852">
        <v>707630</v>
      </c>
      <c r="L7852">
        <v>42372</v>
      </c>
      <c r="M7852">
        <v>10903</v>
      </c>
      <c r="N7852">
        <v>83000000</v>
      </c>
    </row>
    <row r="7853" spans="1:14" x14ac:dyDescent="0.3">
      <c r="A7853" t="s">
        <v>10094</v>
      </c>
      <c r="B7853" t="s">
        <v>2187</v>
      </c>
      <c r="C7853" t="s">
        <v>2338</v>
      </c>
      <c r="D7853" t="s">
        <v>2339</v>
      </c>
      <c r="E7853" s="17">
        <v>44203</v>
      </c>
      <c r="F7853">
        <v>215</v>
      </c>
      <c r="G7853">
        <v>126</v>
      </c>
      <c r="H7853">
        <v>4241</v>
      </c>
      <c r="I7853">
        <v>815690</v>
      </c>
      <c r="J7853">
        <v>30008</v>
      </c>
      <c r="K7853">
        <v>711871</v>
      </c>
      <c r="L7853">
        <v>4085</v>
      </c>
      <c r="M7853">
        <v>4458</v>
      </c>
      <c r="N7853">
        <v>83000000</v>
      </c>
    </row>
    <row r="7854" spans="1:14" x14ac:dyDescent="0.3">
      <c r="A7854" t="s">
        <v>10095</v>
      </c>
      <c r="B7854" t="s">
        <v>2190</v>
      </c>
      <c r="C7854" t="s">
        <v>2198</v>
      </c>
      <c r="D7854" t="s">
        <v>2306</v>
      </c>
      <c r="E7854" s="17">
        <v>44308</v>
      </c>
      <c r="F7854">
        <v>785</v>
      </c>
      <c r="G7854">
        <v>5</v>
      </c>
      <c r="H7854">
        <v>1549</v>
      </c>
      <c r="I7854">
        <v>816475</v>
      </c>
      <c r="J7854">
        <v>30013</v>
      </c>
      <c r="K7854">
        <v>713420</v>
      </c>
      <c r="L7854">
        <v>14915</v>
      </c>
      <c r="M7854">
        <v>18801</v>
      </c>
      <c r="N7854">
        <v>213000000</v>
      </c>
    </row>
    <row r="7855" spans="1:14" x14ac:dyDescent="0.3">
      <c r="A7855" t="s">
        <v>10096</v>
      </c>
      <c r="B7855" t="s">
        <v>2211</v>
      </c>
      <c r="C7855" t="s">
        <v>2212</v>
      </c>
      <c r="D7855" t="s">
        <v>2213</v>
      </c>
      <c r="E7855" s="17">
        <v>44309</v>
      </c>
      <c r="F7855">
        <v>1635</v>
      </c>
      <c r="G7855">
        <v>104</v>
      </c>
      <c r="H7855">
        <v>4278</v>
      </c>
      <c r="I7855">
        <v>818110</v>
      </c>
      <c r="J7855">
        <v>30117</v>
      </c>
      <c r="K7855">
        <v>717698</v>
      </c>
      <c r="L7855">
        <v>26160</v>
      </c>
      <c r="M7855">
        <v>18521</v>
      </c>
      <c r="N7855">
        <v>331000000</v>
      </c>
    </row>
    <row r="7856" spans="1:14" x14ac:dyDescent="0.3">
      <c r="A7856" t="s">
        <v>10097</v>
      </c>
      <c r="B7856" t="s">
        <v>2211</v>
      </c>
      <c r="C7856" t="s">
        <v>2212</v>
      </c>
      <c r="D7856" t="s">
        <v>2213</v>
      </c>
      <c r="E7856" s="17">
        <v>44480</v>
      </c>
      <c r="F7856">
        <v>2299</v>
      </c>
      <c r="G7856">
        <v>80</v>
      </c>
      <c r="H7856">
        <v>4410</v>
      </c>
      <c r="I7856">
        <v>820409</v>
      </c>
      <c r="J7856">
        <v>30197</v>
      </c>
      <c r="K7856">
        <v>722108</v>
      </c>
      <c r="L7856">
        <v>29887</v>
      </c>
      <c r="M7856">
        <v>9917</v>
      </c>
      <c r="N7856">
        <v>331000000</v>
      </c>
    </row>
    <row r="7857" spans="1:14" x14ac:dyDescent="0.3">
      <c r="A7857" t="s">
        <v>10098</v>
      </c>
      <c r="B7857" t="s">
        <v>2190</v>
      </c>
      <c r="C7857" t="s">
        <v>2269</v>
      </c>
      <c r="D7857" t="s">
        <v>2288</v>
      </c>
      <c r="E7857" s="17">
        <v>44421</v>
      </c>
      <c r="F7857">
        <v>3752</v>
      </c>
      <c r="G7857">
        <v>161</v>
      </c>
      <c r="H7857">
        <v>3948</v>
      </c>
      <c r="I7857">
        <v>824161</v>
      </c>
      <c r="J7857">
        <v>30358</v>
      </c>
      <c r="K7857">
        <v>726056</v>
      </c>
      <c r="L7857">
        <v>45024</v>
      </c>
      <c r="M7857">
        <v>9920</v>
      </c>
      <c r="N7857">
        <v>213000000</v>
      </c>
    </row>
    <row r="7858" spans="1:14" x14ac:dyDescent="0.3">
      <c r="A7858" t="s">
        <v>10099</v>
      </c>
      <c r="B7858" t="s">
        <v>2190</v>
      </c>
      <c r="C7858" t="s">
        <v>2269</v>
      </c>
      <c r="D7858" t="s">
        <v>2270</v>
      </c>
      <c r="E7858" s="17">
        <v>44512</v>
      </c>
      <c r="F7858">
        <v>3109</v>
      </c>
      <c r="G7858">
        <v>86</v>
      </c>
      <c r="H7858">
        <v>4754</v>
      </c>
      <c r="I7858">
        <v>827270</v>
      </c>
      <c r="J7858">
        <v>30444</v>
      </c>
      <c r="K7858">
        <v>730810</v>
      </c>
      <c r="L7858">
        <v>34199</v>
      </c>
      <c r="M7858">
        <v>6765</v>
      </c>
      <c r="N7858">
        <v>213000000</v>
      </c>
    </row>
    <row r="7859" spans="1:14" x14ac:dyDescent="0.3">
      <c r="A7859" t="s">
        <v>10100</v>
      </c>
      <c r="B7859" t="s">
        <v>2187</v>
      </c>
      <c r="C7859" t="s">
        <v>2338</v>
      </c>
      <c r="D7859" t="s">
        <v>2438</v>
      </c>
      <c r="E7859" s="17">
        <v>44465</v>
      </c>
      <c r="F7859">
        <v>4323</v>
      </c>
      <c r="G7859">
        <v>51</v>
      </c>
      <c r="H7859">
        <v>2791</v>
      </c>
      <c r="I7859">
        <v>831593</v>
      </c>
      <c r="J7859">
        <v>30495</v>
      </c>
      <c r="K7859">
        <v>733601</v>
      </c>
      <c r="L7859">
        <v>34584</v>
      </c>
      <c r="M7859">
        <v>14686</v>
      </c>
      <c r="N7859">
        <v>83000000</v>
      </c>
    </row>
    <row r="7860" spans="1:14" x14ac:dyDescent="0.3">
      <c r="A7860" t="s">
        <v>10101</v>
      </c>
      <c r="B7860" t="s">
        <v>2187</v>
      </c>
      <c r="C7860" t="s">
        <v>2338</v>
      </c>
      <c r="D7860" t="s">
        <v>2339</v>
      </c>
      <c r="E7860" s="17">
        <v>44518</v>
      </c>
      <c r="F7860">
        <v>284</v>
      </c>
      <c r="G7860">
        <v>157</v>
      </c>
      <c r="H7860">
        <v>995</v>
      </c>
      <c r="I7860">
        <v>831877</v>
      </c>
      <c r="J7860">
        <v>30652</v>
      </c>
      <c r="K7860">
        <v>734596</v>
      </c>
      <c r="L7860">
        <v>3976</v>
      </c>
      <c r="M7860">
        <v>4054</v>
      </c>
      <c r="N7860">
        <v>83000000</v>
      </c>
    </row>
    <row r="7861" spans="1:14" x14ac:dyDescent="0.3">
      <c r="A7861" t="s">
        <v>10102</v>
      </c>
      <c r="B7861" t="s">
        <v>2211</v>
      </c>
      <c r="C7861" t="s">
        <v>2237</v>
      </c>
      <c r="D7861" t="s">
        <v>2238</v>
      </c>
      <c r="E7861" s="17">
        <v>44130</v>
      </c>
      <c r="F7861">
        <v>3581</v>
      </c>
      <c r="G7861">
        <v>12</v>
      </c>
      <c r="H7861">
        <v>2856</v>
      </c>
      <c r="I7861">
        <v>835458</v>
      </c>
      <c r="J7861">
        <v>30664</v>
      </c>
      <c r="K7861">
        <v>737452</v>
      </c>
      <c r="L7861">
        <v>39391</v>
      </c>
      <c r="M7861">
        <v>11243</v>
      </c>
      <c r="N7861">
        <v>331000000</v>
      </c>
    </row>
    <row r="7862" spans="1:14" x14ac:dyDescent="0.3">
      <c r="A7862" t="s">
        <v>10103</v>
      </c>
      <c r="B7862" t="s">
        <v>2187</v>
      </c>
      <c r="C7862" t="s">
        <v>2255</v>
      </c>
      <c r="D7862" t="s">
        <v>2255</v>
      </c>
      <c r="E7862" s="17">
        <v>43912</v>
      </c>
      <c r="F7862">
        <v>2010</v>
      </c>
      <c r="G7862">
        <v>185</v>
      </c>
      <c r="H7862">
        <v>651</v>
      </c>
      <c r="I7862">
        <v>837468</v>
      </c>
      <c r="J7862">
        <v>30849</v>
      </c>
      <c r="K7862">
        <v>738103</v>
      </c>
      <c r="L7862">
        <v>38190</v>
      </c>
      <c r="M7862">
        <v>128</v>
      </c>
      <c r="N7862">
        <v>83000000</v>
      </c>
    </row>
    <row r="7863" spans="1:14" x14ac:dyDescent="0.3">
      <c r="A7863" t="s">
        <v>10104</v>
      </c>
      <c r="B7863" t="s">
        <v>2187</v>
      </c>
      <c r="C7863" t="s">
        <v>2338</v>
      </c>
      <c r="D7863" t="s">
        <v>2339</v>
      </c>
      <c r="E7863" s="17">
        <v>43917</v>
      </c>
      <c r="F7863">
        <v>2413</v>
      </c>
      <c r="G7863">
        <v>52</v>
      </c>
      <c r="H7863">
        <v>892</v>
      </c>
      <c r="I7863">
        <v>839881</v>
      </c>
      <c r="J7863">
        <v>30901</v>
      </c>
      <c r="K7863">
        <v>738995</v>
      </c>
      <c r="L7863">
        <v>43434</v>
      </c>
      <c r="M7863">
        <v>19537</v>
      </c>
      <c r="N7863">
        <v>83000000</v>
      </c>
    </row>
    <row r="7864" spans="1:14" x14ac:dyDescent="0.3">
      <c r="A7864" t="s">
        <v>10105</v>
      </c>
      <c r="B7864" t="s">
        <v>2211</v>
      </c>
      <c r="C7864" t="s">
        <v>2212</v>
      </c>
      <c r="D7864" t="s">
        <v>2213</v>
      </c>
      <c r="E7864" s="17">
        <v>44055</v>
      </c>
      <c r="F7864">
        <v>1643</v>
      </c>
      <c r="G7864">
        <v>147</v>
      </c>
      <c r="H7864">
        <v>2836</v>
      </c>
      <c r="I7864">
        <v>841524</v>
      </c>
      <c r="J7864">
        <v>31048</v>
      </c>
      <c r="K7864">
        <v>741831</v>
      </c>
      <c r="L7864">
        <v>29574</v>
      </c>
      <c r="M7864">
        <v>8400</v>
      </c>
      <c r="N7864">
        <v>331000000</v>
      </c>
    </row>
    <row r="7865" spans="1:14" x14ac:dyDescent="0.3">
      <c r="A7865" t="s">
        <v>10106</v>
      </c>
      <c r="B7865" t="s">
        <v>2190</v>
      </c>
      <c r="C7865" t="s">
        <v>2191</v>
      </c>
      <c r="D7865" t="s">
        <v>2285</v>
      </c>
      <c r="E7865" s="17">
        <v>43846</v>
      </c>
      <c r="F7865">
        <v>1127</v>
      </c>
      <c r="G7865">
        <v>133</v>
      </c>
      <c r="H7865">
        <v>2002</v>
      </c>
      <c r="I7865">
        <v>842651</v>
      </c>
      <c r="J7865">
        <v>31181</v>
      </c>
      <c r="K7865">
        <v>743833</v>
      </c>
      <c r="L7865">
        <v>19159</v>
      </c>
      <c r="M7865">
        <v>8237</v>
      </c>
      <c r="N7865">
        <v>213000000</v>
      </c>
    </row>
    <row r="7866" spans="1:14" x14ac:dyDescent="0.3">
      <c r="A7866" t="s">
        <v>10107</v>
      </c>
      <c r="B7866" t="s">
        <v>2211</v>
      </c>
      <c r="C7866" t="s">
        <v>2241</v>
      </c>
      <c r="D7866" t="s">
        <v>2261</v>
      </c>
      <c r="E7866" s="17">
        <v>44188</v>
      </c>
      <c r="F7866">
        <v>3472</v>
      </c>
      <c r="G7866">
        <v>54</v>
      </c>
      <c r="H7866">
        <v>1064</v>
      </c>
      <c r="I7866">
        <v>846123</v>
      </c>
      <c r="J7866">
        <v>31235</v>
      </c>
      <c r="K7866">
        <v>744897</v>
      </c>
      <c r="L7866">
        <v>41664</v>
      </c>
      <c r="M7866">
        <v>6635</v>
      </c>
      <c r="N7866">
        <v>331000000</v>
      </c>
    </row>
    <row r="7867" spans="1:14" x14ac:dyDescent="0.3">
      <c r="A7867" t="s">
        <v>10108</v>
      </c>
      <c r="B7867" t="s">
        <v>2194</v>
      </c>
      <c r="C7867" t="s">
        <v>2195</v>
      </c>
      <c r="D7867" t="s">
        <v>2296</v>
      </c>
      <c r="E7867" s="17">
        <v>43993</v>
      </c>
      <c r="F7867">
        <v>1269</v>
      </c>
      <c r="G7867">
        <v>158</v>
      </c>
      <c r="H7867">
        <v>2430</v>
      </c>
      <c r="I7867">
        <v>847392</v>
      </c>
      <c r="J7867">
        <v>31393</v>
      </c>
      <c r="K7867">
        <v>747327</v>
      </c>
      <c r="L7867">
        <v>16497</v>
      </c>
      <c r="M7867">
        <v>12251</v>
      </c>
      <c r="N7867">
        <v>1380000000</v>
      </c>
    </row>
    <row r="7868" spans="1:14" x14ac:dyDescent="0.3">
      <c r="A7868" t="s">
        <v>10109</v>
      </c>
      <c r="B7868" t="s">
        <v>2211</v>
      </c>
      <c r="C7868" t="s">
        <v>2212</v>
      </c>
      <c r="D7868" t="s">
        <v>2328</v>
      </c>
      <c r="E7868" s="17">
        <v>44440</v>
      </c>
      <c r="F7868">
        <v>3778</v>
      </c>
      <c r="G7868">
        <v>58</v>
      </c>
      <c r="H7868">
        <v>168</v>
      </c>
      <c r="I7868">
        <v>851170</v>
      </c>
      <c r="J7868">
        <v>31451</v>
      </c>
      <c r="K7868">
        <v>747495</v>
      </c>
      <c r="L7868">
        <v>49114</v>
      </c>
      <c r="M7868">
        <v>0</v>
      </c>
      <c r="N7868">
        <v>331000000</v>
      </c>
    </row>
    <row r="7869" spans="1:14" x14ac:dyDescent="0.3">
      <c r="A7869" t="s">
        <v>10110</v>
      </c>
      <c r="B7869" t="s">
        <v>2194</v>
      </c>
      <c r="C7869" t="s">
        <v>2204</v>
      </c>
      <c r="D7869" t="s">
        <v>25</v>
      </c>
      <c r="E7869" s="17">
        <v>44498</v>
      </c>
      <c r="F7869">
        <v>643</v>
      </c>
      <c r="G7869">
        <v>146</v>
      </c>
      <c r="H7869">
        <v>170</v>
      </c>
      <c r="I7869">
        <v>851813</v>
      </c>
      <c r="J7869">
        <v>31597</v>
      </c>
      <c r="K7869">
        <v>747665</v>
      </c>
      <c r="L7869">
        <v>5787</v>
      </c>
      <c r="M7869">
        <v>19619</v>
      </c>
      <c r="N7869">
        <v>1380000000</v>
      </c>
    </row>
    <row r="7870" spans="1:14" x14ac:dyDescent="0.3">
      <c r="A7870" t="s">
        <v>10111</v>
      </c>
      <c r="B7870" t="s">
        <v>2211</v>
      </c>
      <c r="C7870" t="s">
        <v>2241</v>
      </c>
      <c r="D7870" t="s">
        <v>2242</v>
      </c>
      <c r="E7870" s="17">
        <v>44344</v>
      </c>
      <c r="F7870">
        <v>2778</v>
      </c>
      <c r="G7870">
        <v>197</v>
      </c>
      <c r="H7870">
        <v>3689</v>
      </c>
      <c r="I7870">
        <v>854591</v>
      </c>
      <c r="J7870">
        <v>31794</v>
      </c>
      <c r="K7870">
        <v>751354</v>
      </c>
      <c r="L7870">
        <v>25002</v>
      </c>
      <c r="M7870">
        <v>8004</v>
      </c>
      <c r="N7870">
        <v>331000000</v>
      </c>
    </row>
    <row r="7871" spans="1:14" x14ac:dyDescent="0.3">
      <c r="A7871" t="s">
        <v>10112</v>
      </c>
      <c r="B7871" t="s">
        <v>2194</v>
      </c>
      <c r="C7871" t="s">
        <v>2204</v>
      </c>
      <c r="D7871" t="s">
        <v>25</v>
      </c>
      <c r="E7871" s="17">
        <v>44180</v>
      </c>
      <c r="F7871">
        <v>25</v>
      </c>
      <c r="G7871">
        <v>97</v>
      </c>
      <c r="H7871">
        <v>738</v>
      </c>
      <c r="I7871">
        <v>854616</v>
      </c>
      <c r="J7871">
        <v>31891</v>
      </c>
      <c r="K7871">
        <v>752092</v>
      </c>
      <c r="L7871">
        <v>250</v>
      </c>
      <c r="M7871">
        <v>14794</v>
      </c>
      <c r="N7871">
        <v>1380000000</v>
      </c>
    </row>
    <row r="7872" spans="1:14" x14ac:dyDescent="0.3">
      <c r="A7872" t="s">
        <v>10113</v>
      </c>
      <c r="B7872" t="s">
        <v>2194</v>
      </c>
      <c r="C7872" t="s">
        <v>27</v>
      </c>
      <c r="D7872" t="s">
        <v>27</v>
      </c>
      <c r="E7872" s="17">
        <v>44511</v>
      </c>
      <c r="F7872">
        <v>3322</v>
      </c>
      <c r="G7872">
        <v>155</v>
      </c>
      <c r="H7872">
        <v>3527</v>
      </c>
      <c r="I7872">
        <v>857938</v>
      </c>
      <c r="J7872">
        <v>32046</v>
      </c>
      <c r="K7872">
        <v>755619</v>
      </c>
      <c r="L7872">
        <v>59796</v>
      </c>
      <c r="M7872">
        <v>1634</v>
      </c>
      <c r="N7872">
        <v>1380000000</v>
      </c>
    </row>
    <row r="7873" spans="1:14" x14ac:dyDescent="0.3">
      <c r="A7873" t="s">
        <v>10114</v>
      </c>
      <c r="B7873" t="s">
        <v>2211</v>
      </c>
      <c r="C7873" t="s">
        <v>2241</v>
      </c>
      <c r="D7873" t="s">
        <v>2261</v>
      </c>
      <c r="E7873" s="17">
        <v>44294</v>
      </c>
      <c r="F7873">
        <v>2045</v>
      </c>
      <c r="G7873">
        <v>140</v>
      </c>
      <c r="H7873">
        <v>3562</v>
      </c>
      <c r="I7873">
        <v>859983</v>
      </c>
      <c r="J7873">
        <v>32186</v>
      </c>
      <c r="K7873">
        <v>759181</v>
      </c>
      <c r="L7873">
        <v>24540</v>
      </c>
      <c r="M7873">
        <v>9095</v>
      </c>
      <c r="N7873">
        <v>331000000</v>
      </c>
    </row>
    <row r="7874" spans="1:14" x14ac:dyDescent="0.3">
      <c r="A7874" t="s">
        <v>10115</v>
      </c>
      <c r="B7874" t="s">
        <v>2187</v>
      </c>
      <c r="C7874" t="s">
        <v>2255</v>
      </c>
      <c r="D7874" t="s">
        <v>2255</v>
      </c>
      <c r="E7874" s="17">
        <v>44205</v>
      </c>
      <c r="F7874">
        <v>3937</v>
      </c>
      <c r="G7874">
        <v>179</v>
      </c>
      <c r="H7874">
        <v>1317</v>
      </c>
      <c r="I7874">
        <v>863920</v>
      </c>
      <c r="J7874">
        <v>32365</v>
      </c>
      <c r="K7874">
        <v>760498</v>
      </c>
      <c r="L7874">
        <v>70866</v>
      </c>
      <c r="M7874">
        <v>11363</v>
      </c>
      <c r="N7874">
        <v>83000000</v>
      </c>
    </row>
    <row r="7875" spans="1:14" x14ac:dyDescent="0.3">
      <c r="A7875" t="s">
        <v>10116</v>
      </c>
      <c r="B7875" t="s">
        <v>2206</v>
      </c>
      <c r="C7875" t="s">
        <v>2257</v>
      </c>
      <c r="D7875" t="s">
        <v>2258</v>
      </c>
      <c r="E7875" s="17">
        <v>43922</v>
      </c>
      <c r="F7875">
        <v>4807</v>
      </c>
      <c r="G7875">
        <v>73</v>
      </c>
      <c r="H7875">
        <v>1287</v>
      </c>
      <c r="I7875">
        <v>868727</v>
      </c>
      <c r="J7875">
        <v>32438</v>
      </c>
      <c r="K7875">
        <v>761785</v>
      </c>
      <c r="L7875">
        <v>33649</v>
      </c>
      <c r="M7875">
        <v>1894</v>
      </c>
      <c r="N7875">
        <v>68000000</v>
      </c>
    </row>
    <row r="7876" spans="1:14" x14ac:dyDescent="0.3">
      <c r="A7876" t="s">
        <v>10117</v>
      </c>
      <c r="B7876" t="s">
        <v>2187</v>
      </c>
      <c r="C7876" t="s">
        <v>2255</v>
      </c>
      <c r="D7876" t="s">
        <v>2255</v>
      </c>
      <c r="E7876" s="17">
        <v>44011</v>
      </c>
      <c r="F7876">
        <v>1025</v>
      </c>
      <c r="G7876">
        <v>60</v>
      </c>
      <c r="H7876">
        <v>2294</v>
      </c>
      <c r="I7876">
        <v>869752</v>
      </c>
      <c r="J7876">
        <v>32498</v>
      </c>
      <c r="K7876">
        <v>764079</v>
      </c>
      <c r="L7876">
        <v>7175</v>
      </c>
      <c r="M7876">
        <v>5656</v>
      </c>
      <c r="N7876">
        <v>83000000</v>
      </c>
    </row>
    <row r="7877" spans="1:14" x14ac:dyDescent="0.3">
      <c r="A7877" t="s">
        <v>10118</v>
      </c>
      <c r="B7877" t="s">
        <v>2194</v>
      </c>
      <c r="C7877" t="s">
        <v>2204</v>
      </c>
      <c r="D7877" t="s">
        <v>2235</v>
      </c>
      <c r="E7877" s="17">
        <v>44131</v>
      </c>
      <c r="F7877">
        <v>3830</v>
      </c>
      <c r="G7877">
        <v>168</v>
      </c>
      <c r="H7877">
        <v>4243</v>
      </c>
      <c r="I7877">
        <v>873582</v>
      </c>
      <c r="J7877">
        <v>32666</v>
      </c>
      <c r="K7877">
        <v>768322</v>
      </c>
      <c r="L7877">
        <v>57450</v>
      </c>
      <c r="M7877">
        <v>5266</v>
      </c>
      <c r="N7877">
        <v>1380000000</v>
      </c>
    </row>
    <row r="7878" spans="1:14" x14ac:dyDescent="0.3">
      <c r="A7878" t="s">
        <v>10119</v>
      </c>
      <c r="B7878" t="s">
        <v>2211</v>
      </c>
      <c r="C7878" t="s">
        <v>2245</v>
      </c>
      <c r="D7878" t="s">
        <v>2308</v>
      </c>
      <c r="E7878" s="17">
        <v>44490</v>
      </c>
      <c r="F7878">
        <v>1068</v>
      </c>
      <c r="G7878">
        <v>44</v>
      </c>
      <c r="H7878">
        <v>4036</v>
      </c>
      <c r="I7878">
        <v>874650</v>
      </c>
      <c r="J7878">
        <v>32710</v>
      </c>
      <c r="K7878">
        <v>772358</v>
      </c>
      <c r="L7878">
        <v>9612</v>
      </c>
      <c r="M7878">
        <v>4850</v>
      </c>
      <c r="N7878">
        <v>331000000</v>
      </c>
    </row>
    <row r="7879" spans="1:14" x14ac:dyDescent="0.3">
      <c r="A7879" t="s">
        <v>10120</v>
      </c>
      <c r="B7879" t="s">
        <v>2211</v>
      </c>
      <c r="C7879" t="s">
        <v>2241</v>
      </c>
      <c r="D7879" t="s">
        <v>2242</v>
      </c>
      <c r="E7879" s="17">
        <v>44019</v>
      </c>
      <c r="F7879">
        <v>938</v>
      </c>
      <c r="G7879">
        <v>134</v>
      </c>
      <c r="H7879">
        <v>4536</v>
      </c>
      <c r="I7879">
        <v>875588</v>
      </c>
      <c r="J7879">
        <v>32844</v>
      </c>
      <c r="K7879">
        <v>776894</v>
      </c>
      <c r="L7879">
        <v>14070</v>
      </c>
      <c r="M7879">
        <v>2061</v>
      </c>
      <c r="N7879">
        <v>331000000</v>
      </c>
    </row>
    <row r="7880" spans="1:14" x14ac:dyDescent="0.3">
      <c r="A7880" t="s">
        <v>10121</v>
      </c>
      <c r="B7880" t="s">
        <v>2211</v>
      </c>
      <c r="C7880" t="s">
        <v>2241</v>
      </c>
      <c r="D7880" t="s">
        <v>2242</v>
      </c>
      <c r="E7880" s="17">
        <v>44144</v>
      </c>
      <c r="F7880">
        <v>4098</v>
      </c>
      <c r="G7880">
        <v>85</v>
      </c>
      <c r="H7880">
        <v>4457</v>
      </c>
      <c r="I7880">
        <v>879686</v>
      </c>
      <c r="J7880">
        <v>32929</v>
      </c>
      <c r="K7880">
        <v>781351</v>
      </c>
      <c r="L7880">
        <v>20490</v>
      </c>
      <c r="M7880">
        <v>15136</v>
      </c>
      <c r="N7880">
        <v>331000000</v>
      </c>
    </row>
    <row r="7881" spans="1:14" x14ac:dyDescent="0.3">
      <c r="A7881" t="s">
        <v>10122</v>
      </c>
      <c r="B7881" t="s">
        <v>2211</v>
      </c>
      <c r="C7881" t="s">
        <v>2241</v>
      </c>
      <c r="D7881" t="s">
        <v>2242</v>
      </c>
      <c r="E7881" s="17">
        <v>44323</v>
      </c>
      <c r="F7881">
        <v>1472</v>
      </c>
      <c r="G7881">
        <v>13</v>
      </c>
      <c r="H7881">
        <v>2269</v>
      </c>
      <c r="I7881">
        <v>881158</v>
      </c>
      <c r="J7881">
        <v>32942</v>
      </c>
      <c r="K7881">
        <v>783620</v>
      </c>
      <c r="L7881">
        <v>13248</v>
      </c>
      <c r="M7881">
        <v>3364</v>
      </c>
      <c r="N7881">
        <v>331000000</v>
      </c>
    </row>
    <row r="7882" spans="1:14" x14ac:dyDescent="0.3">
      <c r="A7882" t="s">
        <v>10123</v>
      </c>
      <c r="B7882" t="s">
        <v>2206</v>
      </c>
      <c r="C7882" t="s">
        <v>2207</v>
      </c>
      <c r="D7882" t="s">
        <v>2263</v>
      </c>
      <c r="E7882" s="17">
        <v>43958</v>
      </c>
      <c r="F7882">
        <v>3647</v>
      </c>
      <c r="G7882">
        <v>35</v>
      </c>
      <c r="H7882">
        <v>657</v>
      </c>
      <c r="I7882">
        <v>884805</v>
      </c>
      <c r="J7882">
        <v>32977</v>
      </c>
      <c r="K7882">
        <v>784277</v>
      </c>
      <c r="L7882">
        <v>47411</v>
      </c>
      <c r="M7882">
        <v>9066</v>
      </c>
      <c r="N7882">
        <v>68000000</v>
      </c>
    </row>
    <row r="7883" spans="1:14" x14ac:dyDescent="0.3">
      <c r="A7883" t="s">
        <v>10124</v>
      </c>
      <c r="B7883" t="s">
        <v>2190</v>
      </c>
      <c r="C7883" t="s">
        <v>2191</v>
      </c>
      <c r="D7883" t="s">
        <v>2285</v>
      </c>
      <c r="E7883" s="17">
        <v>44349</v>
      </c>
      <c r="F7883">
        <v>2325</v>
      </c>
      <c r="G7883">
        <v>7</v>
      </c>
      <c r="H7883">
        <v>4203</v>
      </c>
      <c r="I7883">
        <v>887130</v>
      </c>
      <c r="J7883">
        <v>32984</v>
      </c>
      <c r="K7883">
        <v>788480</v>
      </c>
      <c r="L7883">
        <v>20925</v>
      </c>
      <c r="M7883">
        <v>19229</v>
      </c>
      <c r="N7883">
        <v>213000000</v>
      </c>
    </row>
    <row r="7884" spans="1:14" x14ac:dyDescent="0.3">
      <c r="A7884" t="s">
        <v>10125</v>
      </c>
      <c r="B7884" t="s">
        <v>2194</v>
      </c>
      <c r="C7884" t="s">
        <v>2195</v>
      </c>
      <c r="D7884" t="s">
        <v>2196</v>
      </c>
      <c r="E7884" s="17">
        <v>44256</v>
      </c>
      <c r="F7884">
        <v>175</v>
      </c>
      <c r="G7884">
        <v>11</v>
      </c>
      <c r="H7884">
        <v>3201</v>
      </c>
      <c r="I7884">
        <v>887305</v>
      </c>
      <c r="J7884">
        <v>32995</v>
      </c>
      <c r="K7884">
        <v>791681</v>
      </c>
      <c r="L7884">
        <v>1925</v>
      </c>
      <c r="M7884">
        <v>5018</v>
      </c>
      <c r="N7884">
        <v>1380000000</v>
      </c>
    </row>
    <row r="7885" spans="1:14" x14ac:dyDescent="0.3">
      <c r="A7885" t="s">
        <v>10126</v>
      </c>
      <c r="B7885" t="s">
        <v>2206</v>
      </c>
      <c r="C7885" t="s">
        <v>2257</v>
      </c>
      <c r="D7885" t="s">
        <v>2290</v>
      </c>
      <c r="E7885" s="17">
        <v>44389</v>
      </c>
      <c r="F7885">
        <v>1143</v>
      </c>
      <c r="G7885">
        <v>167</v>
      </c>
      <c r="H7885">
        <v>575</v>
      </c>
      <c r="I7885">
        <v>888448</v>
      </c>
      <c r="J7885">
        <v>33162</v>
      </c>
      <c r="K7885">
        <v>792256</v>
      </c>
      <c r="L7885">
        <v>16002</v>
      </c>
      <c r="M7885">
        <v>268</v>
      </c>
      <c r="N7885">
        <v>68000000</v>
      </c>
    </row>
    <row r="7886" spans="1:14" x14ac:dyDescent="0.3">
      <c r="A7886" t="s">
        <v>10127</v>
      </c>
      <c r="B7886" t="s">
        <v>2187</v>
      </c>
      <c r="C7886" t="s">
        <v>2255</v>
      </c>
      <c r="D7886" t="s">
        <v>2255</v>
      </c>
      <c r="E7886" s="17">
        <v>44395</v>
      </c>
      <c r="F7886">
        <v>3510</v>
      </c>
      <c r="G7886">
        <v>105</v>
      </c>
      <c r="H7886">
        <v>299</v>
      </c>
      <c r="I7886">
        <v>891958</v>
      </c>
      <c r="J7886">
        <v>33267</v>
      </c>
      <c r="K7886">
        <v>792555</v>
      </c>
      <c r="L7886">
        <v>45630</v>
      </c>
      <c r="M7886">
        <v>7622</v>
      </c>
      <c r="N7886">
        <v>83000000</v>
      </c>
    </row>
    <row r="7887" spans="1:14" x14ac:dyDescent="0.3">
      <c r="A7887" t="s">
        <v>10128</v>
      </c>
      <c r="B7887" t="s">
        <v>2190</v>
      </c>
      <c r="C7887" t="s">
        <v>2191</v>
      </c>
      <c r="D7887" t="s">
        <v>2285</v>
      </c>
      <c r="E7887" s="17">
        <v>44017</v>
      </c>
      <c r="F7887">
        <v>4062</v>
      </c>
      <c r="G7887">
        <v>189</v>
      </c>
      <c r="H7887">
        <v>3506</v>
      </c>
      <c r="I7887">
        <v>896020</v>
      </c>
      <c r="J7887">
        <v>33456</v>
      </c>
      <c r="K7887">
        <v>796061</v>
      </c>
      <c r="L7887">
        <v>48744</v>
      </c>
      <c r="M7887">
        <v>3409</v>
      </c>
      <c r="N7887">
        <v>213000000</v>
      </c>
    </row>
    <row r="7888" spans="1:14" x14ac:dyDescent="0.3">
      <c r="A7888" t="s">
        <v>10129</v>
      </c>
      <c r="B7888" t="s">
        <v>2190</v>
      </c>
      <c r="C7888" t="s">
        <v>2191</v>
      </c>
      <c r="D7888" t="s">
        <v>2285</v>
      </c>
      <c r="E7888" s="17">
        <v>44380</v>
      </c>
      <c r="F7888">
        <v>950</v>
      </c>
      <c r="G7888">
        <v>141</v>
      </c>
      <c r="H7888">
        <v>1892</v>
      </c>
      <c r="I7888">
        <v>896970</v>
      </c>
      <c r="J7888">
        <v>33597</v>
      </c>
      <c r="K7888">
        <v>797953</v>
      </c>
      <c r="L7888">
        <v>18050</v>
      </c>
      <c r="M7888">
        <v>13747</v>
      </c>
      <c r="N7888">
        <v>213000000</v>
      </c>
    </row>
    <row r="7889" spans="1:14" x14ac:dyDescent="0.3">
      <c r="A7889" t="s">
        <v>10130</v>
      </c>
      <c r="B7889" t="s">
        <v>2211</v>
      </c>
      <c r="C7889" t="s">
        <v>2245</v>
      </c>
      <c r="D7889" t="s">
        <v>2308</v>
      </c>
      <c r="E7889" s="17">
        <v>44283</v>
      </c>
      <c r="F7889">
        <v>4436</v>
      </c>
      <c r="G7889">
        <v>176</v>
      </c>
      <c r="H7889">
        <v>223</v>
      </c>
      <c r="I7889">
        <v>901406</v>
      </c>
      <c r="J7889">
        <v>33773</v>
      </c>
      <c r="K7889">
        <v>798176</v>
      </c>
      <c r="L7889">
        <v>39924</v>
      </c>
      <c r="M7889">
        <v>12374</v>
      </c>
      <c r="N7889">
        <v>331000000</v>
      </c>
    </row>
    <row r="7890" spans="1:14" x14ac:dyDescent="0.3">
      <c r="A7890" t="s">
        <v>10131</v>
      </c>
      <c r="B7890" t="s">
        <v>2206</v>
      </c>
      <c r="C7890" t="s">
        <v>2207</v>
      </c>
      <c r="D7890" t="s">
        <v>2208</v>
      </c>
      <c r="E7890" s="17">
        <v>44301</v>
      </c>
      <c r="F7890">
        <v>2744</v>
      </c>
      <c r="G7890">
        <v>50</v>
      </c>
      <c r="H7890">
        <v>3648</v>
      </c>
      <c r="I7890">
        <v>904150</v>
      </c>
      <c r="J7890">
        <v>33823</v>
      </c>
      <c r="K7890">
        <v>801824</v>
      </c>
      <c r="L7890">
        <v>43904</v>
      </c>
      <c r="M7890">
        <v>3495</v>
      </c>
      <c r="N7890">
        <v>68000000</v>
      </c>
    </row>
    <row r="7891" spans="1:14" x14ac:dyDescent="0.3">
      <c r="A7891" t="s">
        <v>10132</v>
      </c>
      <c r="B7891" t="s">
        <v>2187</v>
      </c>
      <c r="C7891" t="s">
        <v>2255</v>
      </c>
      <c r="D7891" t="s">
        <v>2255</v>
      </c>
      <c r="E7891" s="17">
        <v>44395</v>
      </c>
      <c r="F7891">
        <v>120</v>
      </c>
      <c r="G7891">
        <v>189</v>
      </c>
      <c r="H7891">
        <v>2741</v>
      </c>
      <c r="I7891">
        <v>904270</v>
      </c>
      <c r="J7891">
        <v>34012</v>
      </c>
      <c r="K7891">
        <v>804565</v>
      </c>
      <c r="L7891">
        <v>2040</v>
      </c>
      <c r="M7891">
        <v>17638</v>
      </c>
      <c r="N7891">
        <v>83000000</v>
      </c>
    </row>
    <row r="7892" spans="1:14" x14ac:dyDescent="0.3">
      <c r="A7892" t="s">
        <v>10133</v>
      </c>
      <c r="B7892" t="s">
        <v>2211</v>
      </c>
      <c r="C7892" t="s">
        <v>2245</v>
      </c>
      <c r="D7892" t="s">
        <v>2246</v>
      </c>
      <c r="E7892" s="17">
        <v>44054</v>
      </c>
      <c r="F7892">
        <v>4670</v>
      </c>
      <c r="G7892">
        <v>4</v>
      </c>
      <c r="H7892">
        <v>1858</v>
      </c>
      <c r="I7892">
        <v>908940</v>
      </c>
      <c r="J7892">
        <v>34016</v>
      </c>
      <c r="K7892">
        <v>806423</v>
      </c>
      <c r="L7892">
        <v>28020</v>
      </c>
      <c r="M7892">
        <v>5823</v>
      </c>
      <c r="N7892">
        <v>331000000</v>
      </c>
    </row>
    <row r="7893" spans="1:14" x14ac:dyDescent="0.3">
      <c r="A7893" t="s">
        <v>10134</v>
      </c>
      <c r="B7893" t="s">
        <v>2211</v>
      </c>
      <c r="C7893" t="s">
        <v>2237</v>
      </c>
      <c r="D7893" t="s">
        <v>2238</v>
      </c>
      <c r="E7893" s="17">
        <v>43984</v>
      </c>
      <c r="F7893">
        <v>1920</v>
      </c>
      <c r="G7893">
        <v>194</v>
      </c>
      <c r="H7893">
        <v>3694</v>
      </c>
      <c r="I7893">
        <v>910860</v>
      </c>
      <c r="J7893">
        <v>34210</v>
      </c>
      <c r="K7893">
        <v>810117</v>
      </c>
      <c r="L7893">
        <v>17280</v>
      </c>
      <c r="M7893">
        <v>11962</v>
      </c>
      <c r="N7893">
        <v>331000000</v>
      </c>
    </row>
    <row r="7894" spans="1:14" x14ac:dyDescent="0.3">
      <c r="A7894" t="s">
        <v>10135</v>
      </c>
      <c r="B7894" t="s">
        <v>2194</v>
      </c>
      <c r="C7894" t="s">
        <v>2195</v>
      </c>
      <c r="D7894" t="s">
        <v>2296</v>
      </c>
      <c r="E7894" s="17">
        <v>44390</v>
      </c>
      <c r="F7894">
        <v>1684</v>
      </c>
      <c r="G7894">
        <v>0</v>
      </c>
      <c r="H7894">
        <v>2297</v>
      </c>
      <c r="I7894">
        <v>912544</v>
      </c>
      <c r="J7894">
        <v>34210</v>
      </c>
      <c r="K7894">
        <v>812414</v>
      </c>
      <c r="L7894">
        <v>23576</v>
      </c>
      <c r="M7894">
        <v>11871</v>
      </c>
      <c r="N7894">
        <v>1380000000</v>
      </c>
    </row>
    <row r="7895" spans="1:14" x14ac:dyDescent="0.3">
      <c r="A7895" t="s">
        <v>10136</v>
      </c>
      <c r="B7895" t="s">
        <v>2190</v>
      </c>
      <c r="C7895" t="s">
        <v>2198</v>
      </c>
      <c r="D7895" t="s">
        <v>2306</v>
      </c>
      <c r="E7895" s="17">
        <v>44181</v>
      </c>
      <c r="F7895">
        <v>968</v>
      </c>
      <c r="G7895">
        <v>103</v>
      </c>
      <c r="H7895">
        <v>4336</v>
      </c>
      <c r="I7895">
        <v>913512</v>
      </c>
      <c r="J7895">
        <v>34313</v>
      </c>
      <c r="K7895">
        <v>816750</v>
      </c>
      <c r="L7895">
        <v>11616</v>
      </c>
      <c r="M7895">
        <v>13044</v>
      </c>
      <c r="N7895">
        <v>213000000</v>
      </c>
    </row>
    <row r="7896" spans="1:14" x14ac:dyDescent="0.3">
      <c r="A7896" t="s">
        <v>10137</v>
      </c>
      <c r="B7896" t="s">
        <v>2187</v>
      </c>
      <c r="C7896" t="s">
        <v>2255</v>
      </c>
      <c r="D7896" t="s">
        <v>2255</v>
      </c>
      <c r="E7896" s="17">
        <v>43977</v>
      </c>
      <c r="F7896">
        <v>3808</v>
      </c>
      <c r="G7896">
        <v>104</v>
      </c>
      <c r="H7896">
        <v>2864</v>
      </c>
      <c r="I7896">
        <v>917320</v>
      </c>
      <c r="J7896">
        <v>34417</v>
      </c>
      <c r="K7896">
        <v>819614</v>
      </c>
      <c r="L7896">
        <v>57120</v>
      </c>
      <c r="M7896">
        <v>12239</v>
      </c>
      <c r="N7896">
        <v>83000000</v>
      </c>
    </row>
    <row r="7897" spans="1:14" x14ac:dyDescent="0.3">
      <c r="A7897" t="s">
        <v>10138</v>
      </c>
      <c r="B7897" t="s">
        <v>2190</v>
      </c>
      <c r="C7897" t="s">
        <v>2269</v>
      </c>
      <c r="D7897" t="s">
        <v>2288</v>
      </c>
      <c r="E7897" s="17">
        <v>44406</v>
      </c>
      <c r="F7897">
        <v>4780</v>
      </c>
      <c r="G7897">
        <v>100</v>
      </c>
      <c r="H7897">
        <v>3544</v>
      </c>
      <c r="I7897">
        <v>922100</v>
      </c>
      <c r="J7897">
        <v>34517</v>
      </c>
      <c r="K7897">
        <v>823158</v>
      </c>
      <c r="L7897">
        <v>23900</v>
      </c>
      <c r="M7897">
        <v>8185</v>
      </c>
      <c r="N7897">
        <v>213000000</v>
      </c>
    </row>
    <row r="7898" spans="1:14" x14ac:dyDescent="0.3">
      <c r="A7898" t="s">
        <v>10139</v>
      </c>
      <c r="B7898" t="s">
        <v>2206</v>
      </c>
      <c r="C7898" t="s">
        <v>2232</v>
      </c>
      <c r="D7898" t="s">
        <v>2233</v>
      </c>
      <c r="E7898" s="17">
        <v>44179</v>
      </c>
      <c r="F7898">
        <v>3315</v>
      </c>
      <c r="G7898">
        <v>127</v>
      </c>
      <c r="H7898">
        <v>1699</v>
      </c>
      <c r="I7898">
        <v>925415</v>
      </c>
      <c r="J7898">
        <v>34644</v>
      </c>
      <c r="K7898">
        <v>824857</v>
      </c>
      <c r="L7898">
        <v>46410</v>
      </c>
      <c r="M7898">
        <v>9014</v>
      </c>
      <c r="N7898">
        <v>68000000</v>
      </c>
    </row>
    <row r="7899" spans="1:14" x14ac:dyDescent="0.3">
      <c r="A7899" t="s">
        <v>10140</v>
      </c>
      <c r="B7899" t="s">
        <v>2194</v>
      </c>
      <c r="C7899" t="s">
        <v>2204</v>
      </c>
      <c r="D7899" t="s">
        <v>25</v>
      </c>
      <c r="E7899" s="17">
        <v>44012</v>
      </c>
      <c r="F7899">
        <v>4738</v>
      </c>
      <c r="G7899">
        <v>96</v>
      </c>
      <c r="H7899">
        <v>3334</v>
      </c>
      <c r="I7899">
        <v>930153</v>
      </c>
      <c r="J7899">
        <v>34740</v>
      </c>
      <c r="K7899">
        <v>828191</v>
      </c>
      <c r="L7899">
        <v>37904</v>
      </c>
      <c r="M7899">
        <v>13258</v>
      </c>
      <c r="N7899">
        <v>1380000000</v>
      </c>
    </row>
    <row r="7900" spans="1:14" x14ac:dyDescent="0.3">
      <c r="A7900" t="s">
        <v>10141</v>
      </c>
      <c r="B7900" t="s">
        <v>2211</v>
      </c>
      <c r="C7900" t="s">
        <v>2237</v>
      </c>
      <c r="D7900" t="s">
        <v>2238</v>
      </c>
      <c r="E7900" s="17">
        <v>44467</v>
      </c>
      <c r="F7900">
        <v>1104</v>
      </c>
      <c r="G7900">
        <v>48</v>
      </c>
      <c r="H7900">
        <v>2062</v>
      </c>
      <c r="I7900">
        <v>931257</v>
      </c>
      <c r="J7900">
        <v>34788</v>
      </c>
      <c r="K7900">
        <v>830253</v>
      </c>
      <c r="L7900">
        <v>5520</v>
      </c>
      <c r="M7900">
        <v>12237</v>
      </c>
      <c r="N7900">
        <v>331000000</v>
      </c>
    </row>
    <row r="7901" spans="1:14" x14ac:dyDescent="0.3">
      <c r="A7901" t="s">
        <v>10142</v>
      </c>
      <c r="B7901" t="s">
        <v>2194</v>
      </c>
      <c r="C7901" t="s">
        <v>2195</v>
      </c>
      <c r="D7901" t="s">
        <v>2296</v>
      </c>
      <c r="E7901" s="17">
        <v>44009</v>
      </c>
      <c r="F7901">
        <v>4389</v>
      </c>
      <c r="G7901">
        <v>144</v>
      </c>
      <c r="H7901">
        <v>664</v>
      </c>
      <c r="I7901">
        <v>935646</v>
      </c>
      <c r="J7901">
        <v>34932</v>
      </c>
      <c r="K7901">
        <v>830917</v>
      </c>
      <c r="L7901">
        <v>39501</v>
      </c>
      <c r="M7901">
        <v>10687</v>
      </c>
      <c r="N7901">
        <v>1380000000</v>
      </c>
    </row>
    <row r="7902" spans="1:14" x14ac:dyDescent="0.3">
      <c r="A7902" t="s">
        <v>10143</v>
      </c>
      <c r="B7902" t="s">
        <v>2211</v>
      </c>
      <c r="C7902" t="s">
        <v>2241</v>
      </c>
      <c r="D7902" t="s">
        <v>2242</v>
      </c>
      <c r="E7902" s="17">
        <v>43869</v>
      </c>
      <c r="F7902">
        <v>2505</v>
      </c>
      <c r="G7902">
        <v>94</v>
      </c>
      <c r="H7902">
        <v>495</v>
      </c>
      <c r="I7902">
        <v>938151</v>
      </c>
      <c r="J7902">
        <v>35026</v>
      </c>
      <c r="K7902">
        <v>831412</v>
      </c>
      <c r="L7902">
        <v>42585</v>
      </c>
      <c r="M7902">
        <v>18178</v>
      </c>
      <c r="N7902">
        <v>331000000</v>
      </c>
    </row>
    <row r="7903" spans="1:14" x14ac:dyDescent="0.3">
      <c r="A7903" t="s">
        <v>10144</v>
      </c>
      <c r="B7903" t="s">
        <v>2194</v>
      </c>
      <c r="C7903" t="s">
        <v>2195</v>
      </c>
      <c r="D7903" t="s">
        <v>2196</v>
      </c>
      <c r="E7903" s="17">
        <v>43833</v>
      </c>
      <c r="F7903">
        <v>4842</v>
      </c>
      <c r="G7903">
        <v>34</v>
      </c>
      <c r="H7903">
        <v>1464</v>
      </c>
      <c r="I7903">
        <v>942993</v>
      </c>
      <c r="J7903">
        <v>35060</v>
      </c>
      <c r="K7903">
        <v>832876</v>
      </c>
      <c r="L7903">
        <v>29052</v>
      </c>
      <c r="M7903">
        <v>2183</v>
      </c>
      <c r="N7903">
        <v>1380000000</v>
      </c>
    </row>
    <row r="7904" spans="1:14" x14ac:dyDescent="0.3">
      <c r="A7904" t="s">
        <v>10145</v>
      </c>
      <c r="B7904" t="s">
        <v>2211</v>
      </c>
      <c r="C7904" t="s">
        <v>2237</v>
      </c>
      <c r="D7904" t="s">
        <v>2250</v>
      </c>
      <c r="E7904" s="17">
        <v>43894</v>
      </c>
      <c r="F7904">
        <v>3884</v>
      </c>
      <c r="G7904">
        <v>194</v>
      </c>
      <c r="H7904">
        <v>4645</v>
      </c>
      <c r="I7904">
        <v>946877</v>
      </c>
      <c r="J7904">
        <v>35254</v>
      </c>
      <c r="K7904">
        <v>837521</v>
      </c>
      <c r="L7904">
        <v>73796</v>
      </c>
      <c r="M7904">
        <v>4856</v>
      </c>
      <c r="N7904">
        <v>331000000</v>
      </c>
    </row>
    <row r="7905" spans="1:14" x14ac:dyDescent="0.3">
      <c r="A7905" t="s">
        <v>10146</v>
      </c>
      <c r="B7905" t="s">
        <v>2190</v>
      </c>
      <c r="C7905" t="s">
        <v>2198</v>
      </c>
      <c r="D7905" t="s">
        <v>2199</v>
      </c>
      <c r="E7905" s="17">
        <v>43859</v>
      </c>
      <c r="F7905">
        <v>732</v>
      </c>
      <c r="G7905">
        <v>12</v>
      </c>
      <c r="H7905">
        <v>2084</v>
      </c>
      <c r="I7905">
        <v>947609</v>
      </c>
      <c r="J7905">
        <v>35266</v>
      </c>
      <c r="K7905">
        <v>839605</v>
      </c>
      <c r="L7905">
        <v>11712</v>
      </c>
      <c r="M7905">
        <v>10493</v>
      </c>
      <c r="N7905">
        <v>213000000</v>
      </c>
    </row>
    <row r="7906" spans="1:14" x14ac:dyDescent="0.3">
      <c r="A7906" t="s">
        <v>10147</v>
      </c>
      <c r="B7906" t="s">
        <v>2190</v>
      </c>
      <c r="C7906" t="s">
        <v>2269</v>
      </c>
      <c r="D7906" t="s">
        <v>2270</v>
      </c>
      <c r="E7906" s="17">
        <v>44202</v>
      </c>
      <c r="F7906">
        <v>1581</v>
      </c>
      <c r="G7906">
        <v>115</v>
      </c>
      <c r="H7906">
        <v>3705</v>
      </c>
      <c r="I7906">
        <v>949190</v>
      </c>
      <c r="J7906">
        <v>35381</v>
      </c>
      <c r="K7906">
        <v>843310</v>
      </c>
      <c r="L7906">
        <v>9486</v>
      </c>
      <c r="M7906">
        <v>16712</v>
      </c>
      <c r="N7906">
        <v>213000000</v>
      </c>
    </row>
    <row r="7907" spans="1:14" x14ac:dyDescent="0.3">
      <c r="A7907" t="s">
        <v>10148</v>
      </c>
      <c r="B7907" t="s">
        <v>2190</v>
      </c>
      <c r="C7907" t="s">
        <v>2191</v>
      </c>
      <c r="D7907" t="s">
        <v>2192</v>
      </c>
      <c r="E7907" s="17">
        <v>44353</v>
      </c>
      <c r="F7907">
        <v>3679</v>
      </c>
      <c r="G7907">
        <v>164</v>
      </c>
      <c r="H7907">
        <v>435</v>
      </c>
      <c r="I7907">
        <v>952869</v>
      </c>
      <c r="J7907">
        <v>35545</v>
      </c>
      <c r="K7907">
        <v>843745</v>
      </c>
      <c r="L7907">
        <v>40469</v>
      </c>
      <c r="M7907">
        <v>10767</v>
      </c>
      <c r="N7907">
        <v>213000000</v>
      </c>
    </row>
    <row r="7908" spans="1:14" x14ac:dyDescent="0.3">
      <c r="A7908" t="s">
        <v>10149</v>
      </c>
      <c r="B7908" t="s">
        <v>2190</v>
      </c>
      <c r="C7908" t="s">
        <v>2198</v>
      </c>
      <c r="D7908" t="s">
        <v>2199</v>
      </c>
      <c r="E7908" s="17">
        <v>43927</v>
      </c>
      <c r="F7908">
        <v>3852</v>
      </c>
      <c r="G7908">
        <v>37</v>
      </c>
      <c r="H7908">
        <v>2340</v>
      </c>
      <c r="I7908">
        <v>956721</v>
      </c>
      <c r="J7908">
        <v>35582</v>
      </c>
      <c r="K7908">
        <v>846085</v>
      </c>
      <c r="L7908">
        <v>30816</v>
      </c>
      <c r="M7908">
        <v>10009</v>
      </c>
      <c r="N7908">
        <v>213000000</v>
      </c>
    </row>
    <row r="7909" spans="1:14" x14ac:dyDescent="0.3">
      <c r="A7909" t="s">
        <v>10150</v>
      </c>
      <c r="B7909" t="s">
        <v>2194</v>
      </c>
      <c r="C7909" t="s">
        <v>2195</v>
      </c>
      <c r="D7909" t="s">
        <v>2296</v>
      </c>
      <c r="E7909" s="17">
        <v>44272</v>
      </c>
      <c r="F7909">
        <v>2427</v>
      </c>
      <c r="G7909">
        <v>77</v>
      </c>
      <c r="H7909">
        <v>4396</v>
      </c>
      <c r="I7909">
        <v>959148</v>
      </c>
      <c r="J7909">
        <v>35659</v>
      </c>
      <c r="K7909">
        <v>850481</v>
      </c>
      <c r="L7909">
        <v>43686</v>
      </c>
      <c r="M7909">
        <v>6407</v>
      </c>
      <c r="N7909">
        <v>1380000000</v>
      </c>
    </row>
    <row r="7910" spans="1:14" x14ac:dyDescent="0.3">
      <c r="A7910" t="s">
        <v>10151</v>
      </c>
      <c r="B7910" t="s">
        <v>2211</v>
      </c>
      <c r="C7910" t="s">
        <v>2241</v>
      </c>
      <c r="D7910" t="s">
        <v>2261</v>
      </c>
      <c r="E7910" s="17">
        <v>44033</v>
      </c>
      <c r="F7910">
        <v>323</v>
      </c>
      <c r="G7910">
        <v>133</v>
      </c>
      <c r="H7910">
        <v>1697</v>
      </c>
      <c r="I7910">
        <v>959471</v>
      </c>
      <c r="J7910">
        <v>35792</v>
      </c>
      <c r="K7910">
        <v>852178</v>
      </c>
      <c r="L7910">
        <v>1938</v>
      </c>
      <c r="M7910">
        <v>3942</v>
      </c>
      <c r="N7910">
        <v>331000000</v>
      </c>
    </row>
    <row r="7911" spans="1:14" x14ac:dyDescent="0.3">
      <c r="A7911" t="s">
        <v>10152</v>
      </c>
      <c r="B7911" t="s">
        <v>2190</v>
      </c>
      <c r="C7911" t="s">
        <v>2252</v>
      </c>
      <c r="D7911" t="s">
        <v>2301</v>
      </c>
      <c r="E7911" s="17">
        <v>44241</v>
      </c>
      <c r="F7911">
        <v>3699</v>
      </c>
      <c r="G7911">
        <v>62</v>
      </c>
      <c r="H7911">
        <v>4011</v>
      </c>
      <c r="I7911">
        <v>963170</v>
      </c>
      <c r="J7911">
        <v>35854</v>
      </c>
      <c r="K7911">
        <v>856189</v>
      </c>
      <c r="L7911">
        <v>55485</v>
      </c>
      <c r="M7911">
        <v>9203</v>
      </c>
      <c r="N7911">
        <v>213000000</v>
      </c>
    </row>
    <row r="7912" spans="1:14" x14ac:dyDescent="0.3">
      <c r="A7912" t="s">
        <v>10153</v>
      </c>
      <c r="B7912" t="s">
        <v>2194</v>
      </c>
      <c r="C7912" t="s">
        <v>2221</v>
      </c>
      <c r="D7912" t="s">
        <v>2281</v>
      </c>
      <c r="E7912" s="17">
        <v>43851</v>
      </c>
      <c r="F7912">
        <v>2992</v>
      </c>
      <c r="G7912">
        <v>176</v>
      </c>
      <c r="H7912">
        <v>1046</v>
      </c>
      <c r="I7912">
        <v>966162</v>
      </c>
      <c r="J7912">
        <v>36030</v>
      </c>
      <c r="K7912">
        <v>857235</v>
      </c>
      <c r="L7912">
        <v>20944</v>
      </c>
      <c r="M7912">
        <v>5179</v>
      </c>
      <c r="N7912">
        <v>1380000000</v>
      </c>
    </row>
    <row r="7913" spans="1:14" x14ac:dyDescent="0.3">
      <c r="A7913" t="s">
        <v>10154</v>
      </c>
      <c r="B7913" t="s">
        <v>2211</v>
      </c>
      <c r="C7913" t="s">
        <v>2245</v>
      </c>
      <c r="D7913" t="s">
        <v>2246</v>
      </c>
      <c r="E7913" s="17">
        <v>44381</v>
      </c>
      <c r="F7913">
        <v>361</v>
      </c>
      <c r="G7913">
        <v>8</v>
      </c>
      <c r="H7913">
        <v>2397</v>
      </c>
      <c r="I7913">
        <v>966523</v>
      </c>
      <c r="J7913">
        <v>36038</v>
      </c>
      <c r="K7913">
        <v>859632</v>
      </c>
      <c r="L7913">
        <v>2527</v>
      </c>
      <c r="M7913">
        <v>2015</v>
      </c>
      <c r="N7913">
        <v>331000000</v>
      </c>
    </row>
    <row r="7914" spans="1:14" x14ac:dyDescent="0.3">
      <c r="A7914" t="s">
        <v>10155</v>
      </c>
      <c r="B7914" t="s">
        <v>2194</v>
      </c>
      <c r="C7914" t="s">
        <v>2221</v>
      </c>
      <c r="D7914" t="s">
        <v>2281</v>
      </c>
      <c r="E7914" s="17">
        <v>43932</v>
      </c>
      <c r="F7914">
        <v>2100</v>
      </c>
      <c r="G7914">
        <v>163</v>
      </c>
      <c r="H7914">
        <v>1089</v>
      </c>
      <c r="I7914">
        <v>968623</v>
      </c>
      <c r="J7914">
        <v>36201</v>
      </c>
      <c r="K7914">
        <v>860721</v>
      </c>
      <c r="L7914">
        <v>12600</v>
      </c>
      <c r="M7914">
        <v>2505</v>
      </c>
      <c r="N7914">
        <v>1380000000</v>
      </c>
    </row>
    <row r="7915" spans="1:14" x14ac:dyDescent="0.3">
      <c r="A7915" t="s">
        <v>10156</v>
      </c>
      <c r="B7915" t="s">
        <v>2190</v>
      </c>
      <c r="C7915" t="s">
        <v>2252</v>
      </c>
      <c r="D7915" t="s">
        <v>2253</v>
      </c>
      <c r="E7915" s="17">
        <v>43876</v>
      </c>
      <c r="F7915">
        <v>4497</v>
      </c>
      <c r="G7915">
        <v>22</v>
      </c>
      <c r="H7915">
        <v>1418</v>
      </c>
      <c r="I7915">
        <v>973120</v>
      </c>
      <c r="J7915">
        <v>36223</v>
      </c>
      <c r="K7915">
        <v>862139</v>
      </c>
      <c r="L7915">
        <v>49467</v>
      </c>
      <c r="M7915">
        <v>11723</v>
      </c>
      <c r="N7915">
        <v>213000000</v>
      </c>
    </row>
    <row r="7916" spans="1:14" x14ac:dyDescent="0.3">
      <c r="A7916" t="s">
        <v>10157</v>
      </c>
      <c r="B7916" t="s">
        <v>2206</v>
      </c>
      <c r="C7916" t="s">
        <v>2207</v>
      </c>
      <c r="D7916" t="s">
        <v>2208</v>
      </c>
      <c r="E7916" s="17">
        <v>43896</v>
      </c>
      <c r="F7916">
        <v>4776</v>
      </c>
      <c r="G7916">
        <v>78</v>
      </c>
      <c r="H7916">
        <v>3021</v>
      </c>
      <c r="I7916">
        <v>977896</v>
      </c>
      <c r="J7916">
        <v>36301</v>
      </c>
      <c r="K7916">
        <v>865160</v>
      </c>
      <c r="L7916">
        <v>23880</v>
      </c>
      <c r="M7916">
        <v>8890</v>
      </c>
      <c r="N7916">
        <v>68000000</v>
      </c>
    </row>
    <row r="7917" spans="1:14" x14ac:dyDescent="0.3">
      <c r="A7917" t="s">
        <v>10158</v>
      </c>
      <c r="B7917" t="s">
        <v>2194</v>
      </c>
      <c r="C7917" t="s">
        <v>2195</v>
      </c>
      <c r="D7917" t="s">
        <v>2196</v>
      </c>
      <c r="E7917" s="17">
        <v>44433</v>
      </c>
      <c r="F7917">
        <v>1892</v>
      </c>
      <c r="G7917">
        <v>117</v>
      </c>
      <c r="H7917">
        <v>3048</v>
      </c>
      <c r="I7917">
        <v>979788</v>
      </c>
      <c r="J7917">
        <v>36418</v>
      </c>
      <c r="K7917">
        <v>868208</v>
      </c>
      <c r="L7917">
        <v>32164</v>
      </c>
      <c r="M7917">
        <v>11640</v>
      </c>
      <c r="N7917">
        <v>1380000000</v>
      </c>
    </row>
    <row r="7918" spans="1:14" x14ac:dyDescent="0.3">
      <c r="A7918" t="s">
        <v>10159</v>
      </c>
      <c r="B7918" t="s">
        <v>2190</v>
      </c>
      <c r="C7918" t="s">
        <v>2269</v>
      </c>
      <c r="D7918" t="s">
        <v>2288</v>
      </c>
      <c r="E7918" s="17">
        <v>43994</v>
      </c>
      <c r="F7918">
        <v>2754</v>
      </c>
      <c r="G7918">
        <v>184</v>
      </c>
      <c r="H7918">
        <v>569</v>
      </c>
      <c r="I7918">
        <v>982542</v>
      </c>
      <c r="J7918">
        <v>36602</v>
      </c>
      <c r="K7918">
        <v>868777</v>
      </c>
      <c r="L7918">
        <v>35802</v>
      </c>
      <c r="M7918">
        <v>11677</v>
      </c>
      <c r="N7918">
        <v>213000000</v>
      </c>
    </row>
    <row r="7919" spans="1:14" x14ac:dyDescent="0.3">
      <c r="A7919" t="s">
        <v>10160</v>
      </c>
      <c r="B7919" t="s">
        <v>2187</v>
      </c>
      <c r="C7919" t="s">
        <v>2255</v>
      </c>
      <c r="D7919" t="s">
        <v>2255</v>
      </c>
      <c r="E7919" s="17">
        <v>43941</v>
      </c>
      <c r="F7919">
        <v>1472</v>
      </c>
      <c r="G7919">
        <v>177</v>
      </c>
      <c r="H7919">
        <v>28</v>
      </c>
      <c r="I7919">
        <v>984014</v>
      </c>
      <c r="J7919">
        <v>36779</v>
      </c>
      <c r="K7919">
        <v>868805</v>
      </c>
      <c r="L7919">
        <v>13248</v>
      </c>
      <c r="M7919">
        <v>15838</v>
      </c>
      <c r="N7919">
        <v>83000000</v>
      </c>
    </row>
    <row r="7920" spans="1:14" x14ac:dyDescent="0.3">
      <c r="A7920" t="s">
        <v>10161</v>
      </c>
      <c r="B7920" t="s">
        <v>2211</v>
      </c>
      <c r="C7920" t="s">
        <v>2245</v>
      </c>
      <c r="D7920" t="s">
        <v>2308</v>
      </c>
      <c r="E7920" s="17">
        <v>44168</v>
      </c>
      <c r="F7920">
        <v>1106</v>
      </c>
      <c r="G7920">
        <v>58</v>
      </c>
      <c r="H7920">
        <v>3154</v>
      </c>
      <c r="I7920">
        <v>985120</v>
      </c>
      <c r="J7920">
        <v>36837</v>
      </c>
      <c r="K7920">
        <v>871959</v>
      </c>
      <c r="L7920">
        <v>8848</v>
      </c>
      <c r="M7920">
        <v>17084</v>
      </c>
      <c r="N7920">
        <v>331000000</v>
      </c>
    </row>
    <row r="7921" spans="1:14" x14ac:dyDescent="0.3">
      <c r="A7921" t="s">
        <v>10162</v>
      </c>
      <c r="B7921" t="s">
        <v>2190</v>
      </c>
      <c r="C7921" t="s">
        <v>2252</v>
      </c>
      <c r="D7921" t="s">
        <v>2253</v>
      </c>
      <c r="E7921" s="17">
        <v>43953</v>
      </c>
      <c r="F7921">
        <v>2426</v>
      </c>
      <c r="G7921">
        <v>113</v>
      </c>
      <c r="H7921">
        <v>3506</v>
      </c>
      <c r="I7921">
        <v>987546</v>
      </c>
      <c r="J7921">
        <v>36950</v>
      </c>
      <c r="K7921">
        <v>875465</v>
      </c>
      <c r="L7921">
        <v>16982</v>
      </c>
      <c r="M7921">
        <v>15496</v>
      </c>
      <c r="N7921">
        <v>213000000</v>
      </c>
    </row>
    <row r="7922" spans="1:14" x14ac:dyDescent="0.3">
      <c r="A7922" t="s">
        <v>10163</v>
      </c>
      <c r="B7922" t="s">
        <v>2187</v>
      </c>
      <c r="C7922" t="s">
        <v>2201</v>
      </c>
      <c r="D7922" t="s">
        <v>2202</v>
      </c>
      <c r="E7922" s="17">
        <v>44535</v>
      </c>
      <c r="F7922">
        <v>1803</v>
      </c>
      <c r="G7922">
        <v>134</v>
      </c>
      <c r="H7922">
        <v>640</v>
      </c>
      <c r="I7922">
        <v>989349</v>
      </c>
      <c r="J7922">
        <v>37084</v>
      </c>
      <c r="K7922">
        <v>876105</v>
      </c>
      <c r="L7922">
        <v>12621</v>
      </c>
      <c r="M7922">
        <v>7983</v>
      </c>
      <c r="N7922">
        <v>83000000</v>
      </c>
    </row>
    <row r="7923" spans="1:14" x14ac:dyDescent="0.3">
      <c r="A7923" t="s">
        <v>10164</v>
      </c>
      <c r="B7923" t="s">
        <v>2194</v>
      </c>
      <c r="C7923" t="s">
        <v>2221</v>
      </c>
      <c r="D7923" t="s">
        <v>2281</v>
      </c>
      <c r="E7923" s="17">
        <v>44277</v>
      </c>
      <c r="F7923">
        <v>2027</v>
      </c>
      <c r="G7923">
        <v>46</v>
      </c>
      <c r="H7923">
        <v>3204</v>
      </c>
      <c r="I7923">
        <v>991376</v>
      </c>
      <c r="J7923">
        <v>37130</v>
      </c>
      <c r="K7923">
        <v>879309</v>
      </c>
      <c r="L7923">
        <v>34459</v>
      </c>
      <c r="M7923">
        <v>3269</v>
      </c>
      <c r="N7923">
        <v>1380000000</v>
      </c>
    </row>
    <row r="7924" spans="1:14" x14ac:dyDescent="0.3">
      <c r="A7924" t="s">
        <v>10165</v>
      </c>
      <c r="B7924" t="s">
        <v>2194</v>
      </c>
      <c r="C7924" t="s">
        <v>27</v>
      </c>
      <c r="D7924" t="s">
        <v>27</v>
      </c>
      <c r="E7924" s="17">
        <v>44441</v>
      </c>
      <c r="F7924">
        <v>80</v>
      </c>
      <c r="G7924">
        <v>88</v>
      </c>
      <c r="H7924">
        <v>4210</v>
      </c>
      <c r="I7924">
        <v>991456</v>
      </c>
      <c r="J7924">
        <v>37218</v>
      </c>
      <c r="K7924">
        <v>883519</v>
      </c>
      <c r="L7924">
        <v>560</v>
      </c>
      <c r="M7924">
        <v>7615</v>
      </c>
      <c r="N7924">
        <v>1380000000</v>
      </c>
    </row>
    <row r="7925" spans="1:14" x14ac:dyDescent="0.3">
      <c r="A7925" t="s">
        <v>10166</v>
      </c>
      <c r="B7925" t="s">
        <v>2187</v>
      </c>
      <c r="C7925" t="s">
        <v>2255</v>
      </c>
      <c r="D7925" t="s">
        <v>2255</v>
      </c>
      <c r="E7925" s="17">
        <v>44121</v>
      </c>
      <c r="F7925">
        <v>2968</v>
      </c>
      <c r="G7925">
        <v>86</v>
      </c>
      <c r="H7925">
        <v>4775</v>
      </c>
      <c r="I7925">
        <v>994424</v>
      </c>
      <c r="J7925">
        <v>37304</v>
      </c>
      <c r="K7925">
        <v>888294</v>
      </c>
      <c r="L7925">
        <v>14840</v>
      </c>
      <c r="M7925">
        <v>13859</v>
      </c>
      <c r="N7925">
        <v>83000000</v>
      </c>
    </row>
    <row r="7926" spans="1:14" x14ac:dyDescent="0.3">
      <c r="A7926" t="s">
        <v>10167</v>
      </c>
      <c r="B7926" t="s">
        <v>2187</v>
      </c>
      <c r="C7926" t="s">
        <v>2338</v>
      </c>
      <c r="D7926" t="s">
        <v>2438</v>
      </c>
      <c r="E7926" s="17">
        <v>44501</v>
      </c>
      <c r="F7926">
        <v>2541</v>
      </c>
      <c r="G7926">
        <v>74</v>
      </c>
      <c r="H7926">
        <v>4176</v>
      </c>
      <c r="I7926">
        <v>996965</v>
      </c>
      <c r="J7926">
        <v>37378</v>
      </c>
      <c r="K7926">
        <v>892470</v>
      </c>
      <c r="L7926">
        <v>15246</v>
      </c>
      <c r="M7926">
        <v>19560</v>
      </c>
      <c r="N7926">
        <v>83000000</v>
      </c>
    </row>
    <row r="7927" spans="1:14" x14ac:dyDescent="0.3">
      <c r="A7927" t="s">
        <v>10168</v>
      </c>
      <c r="B7927" t="s">
        <v>2211</v>
      </c>
      <c r="C7927" t="s">
        <v>2241</v>
      </c>
      <c r="D7927" t="s">
        <v>2261</v>
      </c>
      <c r="E7927" s="17">
        <v>44242</v>
      </c>
      <c r="F7927">
        <v>3739</v>
      </c>
      <c r="G7927">
        <v>183</v>
      </c>
      <c r="H7927">
        <v>1985</v>
      </c>
      <c r="I7927">
        <v>1000704</v>
      </c>
      <c r="J7927">
        <v>37561</v>
      </c>
      <c r="K7927">
        <v>894455</v>
      </c>
      <c r="L7927">
        <v>56085</v>
      </c>
      <c r="M7927">
        <v>14297</v>
      </c>
      <c r="N7927">
        <v>331000000</v>
      </c>
    </row>
    <row r="7928" spans="1:14" x14ac:dyDescent="0.3">
      <c r="A7928" t="s">
        <v>10169</v>
      </c>
      <c r="B7928" t="s">
        <v>2194</v>
      </c>
      <c r="C7928" t="s">
        <v>2195</v>
      </c>
      <c r="D7928" t="s">
        <v>2296</v>
      </c>
      <c r="E7928" s="17">
        <v>44445</v>
      </c>
      <c r="F7928">
        <v>2988</v>
      </c>
      <c r="G7928">
        <v>135</v>
      </c>
      <c r="H7928">
        <v>2654</v>
      </c>
      <c r="I7928">
        <v>3692</v>
      </c>
      <c r="J7928">
        <v>37696</v>
      </c>
      <c r="K7928">
        <v>897109</v>
      </c>
      <c r="L7928">
        <v>53784</v>
      </c>
      <c r="M7928">
        <v>15719</v>
      </c>
      <c r="N7928">
        <v>1380000000</v>
      </c>
    </row>
    <row r="7929" spans="1:14" x14ac:dyDescent="0.3">
      <c r="A7929" t="s">
        <v>10170</v>
      </c>
      <c r="B7929" t="s">
        <v>2187</v>
      </c>
      <c r="C7929" t="s">
        <v>2201</v>
      </c>
      <c r="D7929" t="s">
        <v>2272</v>
      </c>
      <c r="E7929" s="17">
        <v>44111</v>
      </c>
      <c r="F7929">
        <v>4836</v>
      </c>
      <c r="G7929">
        <v>35</v>
      </c>
      <c r="H7929">
        <v>4816</v>
      </c>
      <c r="I7929">
        <v>8528</v>
      </c>
      <c r="J7929">
        <v>37731</v>
      </c>
      <c r="K7929">
        <v>1925</v>
      </c>
      <c r="L7929">
        <v>91884</v>
      </c>
      <c r="M7929">
        <v>12811</v>
      </c>
      <c r="N7929">
        <v>83000000</v>
      </c>
    </row>
    <row r="7930" spans="1:14" x14ac:dyDescent="0.3">
      <c r="A7930" t="s">
        <v>10171</v>
      </c>
      <c r="B7930" t="s">
        <v>2206</v>
      </c>
      <c r="C7930" t="s">
        <v>2257</v>
      </c>
      <c r="D7930" t="s">
        <v>2290</v>
      </c>
      <c r="E7930" s="17">
        <v>43873</v>
      </c>
      <c r="F7930">
        <v>324</v>
      </c>
      <c r="G7930">
        <v>169</v>
      </c>
      <c r="H7930">
        <v>4031</v>
      </c>
      <c r="I7930">
        <v>8852</v>
      </c>
      <c r="J7930">
        <v>37900</v>
      </c>
      <c r="K7930">
        <v>5956</v>
      </c>
      <c r="L7930">
        <v>3564</v>
      </c>
      <c r="M7930">
        <v>4998</v>
      </c>
      <c r="N7930">
        <v>68000000</v>
      </c>
    </row>
    <row r="7931" spans="1:14" x14ac:dyDescent="0.3">
      <c r="A7931" t="s">
        <v>10172</v>
      </c>
      <c r="B7931" t="s">
        <v>2206</v>
      </c>
      <c r="C7931" t="s">
        <v>2224</v>
      </c>
      <c r="D7931" t="s">
        <v>2225</v>
      </c>
      <c r="E7931" s="17">
        <v>44316</v>
      </c>
      <c r="F7931">
        <v>2361</v>
      </c>
      <c r="G7931">
        <v>38</v>
      </c>
      <c r="H7931">
        <v>4167</v>
      </c>
      <c r="I7931">
        <v>11213</v>
      </c>
      <c r="J7931">
        <v>37938</v>
      </c>
      <c r="K7931">
        <v>10123</v>
      </c>
      <c r="L7931">
        <v>16527</v>
      </c>
      <c r="M7931">
        <v>1495</v>
      </c>
      <c r="N7931">
        <v>68000000</v>
      </c>
    </row>
    <row r="7932" spans="1:14" x14ac:dyDescent="0.3">
      <c r="A7932" t="s">
        <v>10173</v>
      </c>
      <c r="B7932" t="s">
        <v>2187</v>
      </c>
      <c r="C7932" t="s">
        <v>2255</v>
      </c>
      <c r="D7932" t="s">
        <v>2255</v>
      </c>
      <c r="E7932" s="17">
        <v>44426</v>
      </c>
      <c r="F7932">
        <v>1234</v>
      </c>
      <c r="G7932">
        <v>64</v>
      </c>
      <c r="H7932">
        <v>2029</v>
      </c>
      <c r="I7932">
        <v>12447</v>
      </c>
      <c r="J7932">
        <v>38002</v>
      </c>
      <c r="K7932">
        <v>12152</v>
      </c>
      <c r="L7932">
        <v>12340</v>
      </c>
      <c r="M7932">
        <v>1090</v>
      </c>
      <c r="N7932">
        <v>83000000</v>
      </c>
    </row>
    <row r="7933" spans="1:14" x14ac:dyDescent="0.3">
      <c r="A7933" t="s">
        <v>10174</v>
      </c>
      <c r="B7933" t="s">
        <v>2211</v>
      </c>
      <c r="C7933" t="s">
        <v>2241</v>
      </c>
      <c r="D7933" t="s">
        <v>2242</v>
      </c>
      <c r="E7933" s="17">
        <v>44533</v>
      </c>
      <c r="F7933">
        <v>102</v>
      </c>
      <c r="G7933">
        <v>43</v>
      </c>
      <c r="H7933">
        <v>473</v>
      </c>
      <c r="I7933">
        <v>12549</v>
      </c>
      <c r="J7933">
        <v>38045</v>
      </c>
      <c r="K7933">
        <v>12625</v>
      </c>
      <c r="L7933">
        <v>816</v>
      </c>
      <c r="M7933">
        <v>15281</v>
      </c>
      <c r="N7933">
        <v>331000000</v>
      </c>
    </row>
    <row r="7934" spans="1:14" x14ac:dyDescent="0.3">
      <c r="A7934" t="s">
        <v>10175</v>
      </c>
      <c r="B7934" t="s">
        <v>2194</v>
      </c>
      <c r="C7934" t="s">
        <v>2221</v>
      </c>
      <c r="D7934" t="s">
        <v>2281</v>
      </c>
      <c r="E7934" s="17">
        <v>43881</v>
      </c>
      <c r="F7934">
        <v>4912</v>
      </c>
      <c r="G7934">
        <v>76</v>
      </c>
      <c r="H7934">
        <v>170</v>
      </c>
      <c r="I7934">
        <v>17461</v>
      </c>
      <c r="J7934">
        <v>38121</v>
      </c>
      <c r="K7934">
        <v>12795</v>
      </c>
      <c r="L7934">
        <v>68768</v>
      </c>
      <c r="M7934">
        <v>18583</v>
      </c>
      <c r="N7934">
        <v>1380000000</v>
      </c>
    </row>
    <row r="7935" spans="1:14" x14ac:dyDescent="0.3">
      <c r="A7935" t="s">
        <v>10176</v>
      </c>
      <c r="B7935" t="s">
        <v>2206</v>
      </c>
      <c r="C7935" t="s">
        <v>2224</v>
      </c>
      <c r="D7935" t="s">
        <v>2225</v>
      </c>
      <c r="E7935" s="17">
        <v>44040</v>
      </c>
      <c r="F7935">
        <v>746</v>
      </c>
      <c r="G7935">
        <v>79</v>
      </c>
      <c r="H7935">
        <v>2087</v>
      </c>
      <c r="I7935">
        <v>18207</v>
      </c>
      <c r="J7935">
        <v>38200</v>
      </c>
      <c r="K7935">
        <v>14882</v>
      </c>
      <c r="L7935">
        <v>6714</v>
      </c>
      <c r="M7935">
        <v>4569</v>
      </c>
      <c r="N7935">
        <v>68000000</v>
      </c>
    </row>
    <row r="7936" spans="1:14" x14ac:dyDescent="0.3">
      <c r="A7936" t="s">
        <v>10177</v>
      </c>
      <c r="B7936" t="s">
        <v>2187</v>
      </c>
      <c r="C7936" t="s">
        <v>2338</v>
      </c>
      <c r="D7936" t="s">
        <v>2339</v>
      </c>
      <c r="E7936" s="17">
        <v>43956</v>
      </c>
      <c r="F7936">
        <v>4908</v>
      </c>
      <c r="G7936">
        <v>173</v>
      </c>
      <c r="H7936">
        <v>3244</v>
      </c>
      <c r="I7936">
        <v>23115</v>
      </c>
      <c r="J7936">
        <v>38373</v>
      </c>
      <c r="K7936">
        <v>18126</v>
      </c>
      <c r="L7936">
        <v>58896</v>
      </c>
      <c r="M7936">
        <v>10436</v>
      </c>
      <c r="N7936">
        <v>83000000</v>
      </c>
    </row>
    <row r="7937" spans="1:14" x14ac:dyDescent="0.3">
      <c r="A7937" t="s">
        <v>10178</v>
      </c>
      <c r="B7937" t="s">
        <v>2187</v>
      </c>
      <c r="C7937" t="s">
        <v>2255</v>
      </c>
      <c r="D7937" t="s">
        <v>2255</v>
      </c>
      <c r="E7937" s="17">
        <v>44322</v>
      </c>
      <c r="F7937">
        <v>3691</v>
      </c>
      <c r="G7937">
        <v>140</v>
      </c>
      <c r="H7937">
        <v>2471</v>
      </c>
      <c r="I7937">
        <v>26806</v>
      </c>
      <c r="J7937">
        <v>38513</v>
      </c>
      <c r="K7937">
        <v>20597</v>
      </c>
      <c r="L7937">
        <v>22146</v>
      </c>
      <c r="M7937">
        <v>14950</v>
      </c>
      <c r="N7937">
        <v>83000000</v>
      </c>
    </row>
    <row r="7938" spans="1:14" x14ac:dyDescent="0.3">
      <c r="A7938" t="s">
        <v>10179</v>
      </c>
      <c r="B7938" t="s">
        <v>2190</v>
      </c>
      <c r="C7938" t="s">
        <v>2198</v>
      </c>
      <c r="D7938" t="s">
        <v>2306</v>
      </c>
      <c r="E7938" s="17">
        <v>44339</v>
      </c>
      <c r="F7938">
        <v>3485</v>
      </c>
      <c r="G7938">
        <v>36</v>
      </c>
      <c r="H7938">
        <v>1245</v>
      </c>
      <c r="I7938">
        <v>30291</v>
      </c>
      <c r="J7938">
        <v>38549</v>
      </c>
      <c r="K7938">
        <v>21842</v>
      </c>
      <c r="L7938">
        <v>48790</v>
      </c>
      <c r="M7938">
        <v>6786</v>
      </c>
      <c r="N7938">
        <v>213000000</v>
      </c>
    </row>
    <row r="7939" spans="1:14" x14ac:dyDescent="0.3">
      <c r="A7939" t="s">
        <v>10180</v>
      </c>
      <c r="B7939" t="s">
        <v>2187</v>
      </c>
      <c r="C7939" t="s">
        <v>2188</v>
      </c>
      <c r="D7939" t="s">
        <v>2188</v>
      </c>
      <c r="E7939" s="17">
        <v>44411</v>
      </c>
      <c r="F7939">
        <v>1247</v>
      </c>
      <c r="G7939">
        <v>13</v>
      </c>
      <c r="H7939">
        <v>797</v>
      </c>
      <c r="I7939">
        <v>31538</v>
      </c>
      <c r="J7939">
        <v>38562</v>
      </c>
      <c r="K7939">
        <v>22639</v>
      </c>
      <c r="L7939">
        <v>11223</v>
      </c>
      <c r="M7939">
        <v>8799</v>
      </c>
      <c r="N7939">
        <v>83000000</v>
      </c>
    </row>
    <row r="7940" spans="1:14" x14ac:dyDescent="0.3">
      <c r="A7940" t="s">
        <v>10181</v>
      </c>
      <c r="B7940" t="s">
        <v>2211</v>
      </c>
      <c r="C7940" t="s">
        <v>2241</v>
      </c>
      <c r="D7940" t="s">
        <v>2242</v>
      </c>
      <c r="E7940" s="17">
        <v>44088</v>
      </c>
      <c r="F7940">
        <v>3064</v>
      </c>
      <c r="G7940">
        <v>121</v>
      </c>
      <c r="H7940">
        <v>3746</v>
      </c>
      <c r="I7940">
        <v>34602</v>
      </c>
      <c r="J7940">
        <v>38683</v>
      </c>
      <c r="K7940">
        <v>26385</v>
      </c>
      <c r="L7940">
        <v>18384</v>
      </c>
      <c r="M7940">
        <v>17111</v>
      </c>
      <c r="N7940">
        <v>331000000</v>
      </c>
    </row>
    <row r="7941" spans="1:14" x14ac:dyDescent="0.3">
      <c r="A7941" t="s">
        <v>10182</v>
      </c>
      <c r="B7941" t="s">
        <v>2206</v>
      </c>
      <c r="C7941" t="s">
        <v>2207</v>
      </c>
      <c r="D7941" t="s">
        <v>2208</v>
      </c>
      <c r="E7941" s="17">
        <v>44018</v>
      </c>
      <c r="F7941">
        <v>1719</v>
      </c>
      <c r="G7941">
        <v>140</v>
      </c>
      <c r="H7941">
        <v>2497</v>
      </c>
      <c r="I7941">
        <v>36321</v>
      </c>
      <c r="J7941">
        <v>38823</v>
      </c>
      <c r="K7941">
        <v>28882</v>
      </c>
      <c r="L7941">
        <v>27504</v>
      </c>
      <c r="M7941">
        <v>11976</v>
      </c>
      <c r="N7941">
        <v>68000000</v>
      </c>
    </row>
    <row r="7942" spans="1:14" x14ac:dyDescent="0.3">
      <c r="A7942" t="s">
        <v>10183</v>
      </c>
      <c r="B7942" t="s">
        <v>2190</v>
      </c>
      <c r="C7942" t="s">
        <v>2198</v>
      </c>
      <c r="D7942" t="s">
        <v>2306</v>
      </c>
      <c r="E7942" s="17">
        <v>44060</v>
      </c>
      <c r="F7942">
        <v>2202</v>
      </c>
      <c r="G7942">
        <v>139</v>
      </c>
      <c r="H7942">
        <v>4740</v>
      </c>
      <c r="I7942">
        <v>38523</v>
      </c>
      <c r="J7942">
        <v>38962</v>
      </c>
      <c r="K7942">
        <v>33622</v>
      </c>
      <c r="L7942">
        <v>39636</v>
      </c>
      <c r="M7942">
        <v>17026</v>
      </c>
      <c r="N7942">
        <v>213000000</v>
      </c>
    </row>
    <row r="7943" spans="1:14" x14ac:dyDescent="0.3">
      <c r="A7943" t="s">
        <v>10184</v>
      </c>
      <c r="B7943" t="s">
        <v>2206</v>
      </c>
      <c r="C7943" t="s">
        <v>2257</v>
      </c>
      <c r="D7943" t="s">
        <v>2290</v>
      </c>
      <c r="E7943" s="17">
        <v>44019</v>
      </c>
      <c r="F7943">
        <v>3305</v>
      </c>
      <c r="G7943">
        <v>54</v>
      </c>
      <c r="H7943">
        <v>321</v>
      </c>
      <c r="I7943">
        <v>41828</v>
      </c>
      <c r="J7943">
        <v>39016</v>
      </c>
      <c r="K7943">
        <v>33943</v>
      </c>
      <c r="L7943">
        <v>42965</v>
      </c>
      <c r="M7943">
        <v>11977</v>
      </c>
      <c r="N7943">
        <v>68000000</v>
      </c>
    </row>
    <row r="7944" spans="1:14" x14ac:dyDescent="0.3">
      <c r="A7944" t="s">
        <v>10185</v>
      </c>
      <c r="B7944" t="s">
        <v>2206</v>
      </c>
      <c r="C7944" t="s">
        <v>2257</v>
      </c>
      <c r="D7944" t="s">
        <v>2258</v>
      </c>
      <c r="E7944" s="17">
        <v>44245</v>
      </c>
      <c r="F7944">
        <v>2536</v>
      </c>
      <c r="G7944">
        <v>155</v>
      </c>
      <c r="H7944">
        <v>3934</v>
      </c>
      <c r="I7944">
        <v>44364</v>
      </c>
      <c r="J7944">
        <v>39171</v>
      </c>
      <c r="K7944">
        <v>37877</v>
      </c>
      <c r="L7944">
        <v>15216</v>
      </c>
      <c r="M7944">
        <v>13090</v>
      </c>
      <c r="N7944">
        <v>68000000</v>
      </c>
    </row>
    <row r="7945" spans="1:14" x14ac:dyDescent="0.3">
      <c r="A7945" t="s">
        <v>10186</v>
      </c>
      <c r="B7945" t="s">
        <v>2211</v>
      </c>
      <c r="C7945" t="s">
        <v>2237</v>
      </c>
      <c r="D7945" t="s">
        <v>2238</v>
      </c>
      <c r="E7945" s="17">
        <v>43840</v>
      </c>
      <c r="F7945">
        <v>3485</v>
      </c>
      <c r="G7945">
        <v>21</v>
      </c>
      <c r="H7945">
        <v>3895</v>
      </c>
      <c r="I7945">
        <v>47849</v>
      </c>
      <c r="J7945">
        <v>39192</v>
      </c>
      <c r="K7945">
        <v>41772</v>
      </c>
      <c r="L7945">
        <v>17425</v>
      </c>
      <c r="M7945">
        <v>4043</v>
      </c>
      <c r="N7945">
        <v>331000000</v>
      </c>
    </row>
    <row r="7946" spans="1:14" x14ac:dyDescent="0.3">
      <c r="A7946" t="s">
        <v>10187</v>
      </c>
      <c r="B7946" t="s">
        <v>2187</v>
      </c>
      <c r="C7946" t="s">
        <v>2201</v>
      </c>
      <c r="D7946" t="s">
        <v>2202</v>
      </c>
      <c r="E7946" s="17">
        <v>43944</v>
      </c>
      <c r="F7946">
        <v>1789</v>
      </c>
      <c r="G7946">
        <v>83</v>
      </c>
      <c r="H7946">
        <v>1068</v>
      </c>
      <c r="I7946">
        <v>49638</v>
      </c>
      <c r="J7946">
        <v>39275</v>
      </c>
      <c r="K7946">
        <v>42840</v>
      </c>
      <c r="L7946">
        <v>14312</v>
      </c>
      <c r="M7946">
        <v>7760</v>
      </c>
      <c r="N7946">
        <v>83000000</v>
      </c>
    </row>
    <row r="7947" spans="1:14" x14ac:dyDescent="0.3">
      <c r="A7947" t="s">
        <v>10188</v>
      </c>
      <c r="B7947" t="s">
        <v>2211</v>
      </c>
      <c r="C7947" t="s">
        <v>2241</v>
      </c>
      <c r="D7947" t="s">
        <v>2242</v>
      </c>
      <c r="E7947" s="17">
        <v>43906</v>
      </c>
      <c r="F7947">
        <v>1764</v>
      </c>
      <c r="G7947">
        <v>146</v>
      </c>
      <c r="H7947">
        <v>323</v>
      </c>
      <c r="I7947">
        <v>51402</v>
      </c>
      <c r="J7947">
        <v>39421</v>
      </c>
      <c r="K7947">
        <v>43163</v>
      </c>
      <c r="L7947">
        <v>28224</v>
      </c>
      <c r="M7947">
        <v>9283</v>
      </c>
      <c r="N7947">
        <v>331000000</v>
      </c>
    </row>
    <row r="7948" spans="1:14" x14ac:dyDescent="0.3">
      <c r="A7948" t="s">
        <v>10189</v>
      </c>
      <c r="B7948" t="s">
        <v>2187</v>
      </c>
      <c r="C7948" t="s">
        <v>2188</v>
      </c>
      <c r="D7948" t="s">
        <v>2188</v>
      </c>
      <c r="E7948" s="17">
        <v>44506</v>
      </c>
      <c r="F7948">
        <v>3357</v>
      </c>
      <c r="G7948">
        <v>157</v>
      </c>
      <c r="H7948">
        <v>3332</v>
      </c>
      <c r="I7948">
        <v>54759</v>
      </c>
      <c r="J7948">
        <v>39578</v>
      </c>
      <c r="K7948">
        <v>46495</v>
      </c>
      <c r="L7948">
        <v>36927</v>
      </c>
      <c r="M7948">
        <v>10480</v>
      </c>
      <c r="N7948">
        <v>83000000</v>
      </c>
    </row>
    <row r="7949" spans="1:14" x14ac:dyDescent="0.3">
      <c r="A7949" t="s">
        <v>10190</v>
      </c>
      <c r="B7949" t="s">
        <v>2190</v>
      </c>
      <c r="C7949" t="s">
        <v>2198</v>
      </c>
      <c r="D7949" t="s">
        <v>2199</v>
      </c>
      <c r="E7949" s="17">
        <v>44332</v>
      </c>
      <c r="F7949">
        <v>4682</v>
      </c>
      <c r="G7949">
        <v>181</v>
      </c>
      <c r="H7949">
        <v>2667</v>
      </c>
      <c r="I7949">
        <v>59441</v>
      </c>
      <c r="J7949">
        <v>39759</v>
      </c>
      <c r="K7949">
        <v>49162</v>
      </c>
      <c r="L7949">
        <v>88958</v>
      </c>
      <c r="M7949">
        <v>19911</v>
      </c>
      <c r="N7949">
        <v>213000000</v>
      </c>
    </row>
    <row r="7950" spans="1:14" x14ac:dyDescent="0.3">
      <c r="A7950" t="s">
        <v>10191</v>
      </c>
      <c r="B7950" t="s">
        <v>2211</v>
      </c>
      <c r="C7950" t="s">
        <v>2237</v>
      </c>
      <c r="D7950" t="s">
        <v>2238</v>
      </c>
      <c r="E7950" s="17">
        <v>43915</v>
      </c>
      <c r="F7950">
        <v>2997</v>
      </c>
      <c r="G7950">
        <v>89</v>
      </c>
      <c r="H7950">
        <v>2094</v>
      </c>
      <c r="I7950">
        <v>62438</v>
      </c>
      <c r="J7950">
        <v>39848</v>
      </c>
      <c r="K7950">
        <v>51256</v>
      </c>
      <c r="L7950">
        <v>17982</v>
      </c>
      <c r="M7950">
        <v>9926</v>
      </c>
      <c r="N7950">
        <v>331000000</v>
      </c>
    </row>
    <row r="7951" spans="1:14" x14ac:dyDescent="0.3">
      <c r="A7951" t="s">
        <v>10192</v>
      </c>
      <c r="B7951" t="s">
        <v>2211</v>
      </c>
      <c r="C7951" t="s">
        <v>2237</v>
      </c>
      <c r="D7951" t="s">
        <v>2238</v>
      </c>
      <c r="E7951" s="17">
        <v>43879</v>
      </c>
      <c r="F7951">
        <v>259</v>
      </c>
      <c r="G7951">
        <v>14</v>
      </c>
      <c r="H7951">
        <v>644</v>
      </c>
      <c r="I7951">
        <v>62697</v>
      </c>
      <c r="J7951">
        <v>39862</v>
      </c>
      <c r="K7951">
        <v>51900</v>
      </c>
      <c r="L7951">
        <v>3885</v>
      </c>
      <c r="M7951">
        <v>3766</v>
      </c>
      <c r="N7951">
        <v>331000000</v>
      </c>
    </row>
    <row r="7952" spans="1:14" x14ac:dyDescent="0.3">
      <c r="A7952" t="s">
        <v>10193</v>
      </c>
      <c r="B7952" t="s">
        <v>2194</v>
      </c>
      <c r="C7952" t="s">
        <v>2221</v>
      </c>
      <c r="D7952" t="s">
        <v>2281</v>
      </c>
      <c r="E7952" s="17">
        <v>44325</v>
      </c>
      <c r="F7952">
        <v>1918</v>
      </c>
      <c r="G7952">
        <v>29</v>
      </c>
      <c r="H7952">
        <v>3844</v>
      </c>
      <c r="I7952">
        <v>64615</v>
      </c>
      <c r="J7952">
        <v>39891</v>
      </c>
      <c r="K7952">
        <v>55744</v>
      </c>
      <c r="L7952">
        <v>26852</v>
      </c>
      <c r="M7952">
        <v>15569</v>
      </c>
      <c r="N7952">
        <v>1380000000</v>
      </c>
    </row>
    <row r="7953" spans="1:14" x14ac:dyDescent="0.3">
      <c r="A7953" t="s">
        <v>10194</v>
      </c>
      <c r="B7953" t="s">
        <v>2211</v>
      </c>
      <c r="C7953" t="s">
        <v>2212</v>
      </c>
      <c r="D7953" t="s">
        <v>2328</v>
      </c>
      <c r="E7953" s="17">
        <v>44519</v>
      </c>
      <c r="F7953">
        <v>1786</v>
      </c>
      <c r="G7953">
        <v>28</v>
      </c>
      <c r="H7953">
        <v>1711</v>
      </c>
      <c r="I7953">
        <v>66401</v>
      </c>
      <c r="J7953">
        <v>39919</v>
      </c>
      <c r="K7953">
        <v>57455</v>
      </c>
      <c r="L7953">
        <v>23218</v>
      </c>
      <c r="M7953">
        <v>16537</v>
      </c>
      <c r="N7953">
        <v>331000000</v>
      </c>
    </row>
    <row r="7954" spans="1:14" x14ac:dyDescent="0.3">
      <c r="A7954" t="s">
        <v>10195</v>
      </c>
      <c r="B7954" t="s">
        <v>2194</v>
      </c>
      <c r="C7954" t="s">
        <v>2204</v>
      </c>
      <c r="D7954" t="s">
        <v>25</v>
      </c>
      <c r="E7954" s="17">
        <v>44217</v>
      </c>
      <c r="F7954">
        <v>99</v>
      </c>
      <c r="G7954">
        <v>159</v>
      </c>
      <c r="H7954">
        <v>2680</v>
      </c>
      <c r="I7954">
        <v>66500</v>
      </c>
      <c r="J7954">
        <v>40078</v>
      </c>
      <c r="K7954">
        <v>60135</v>
      </c>
      <c r="L7954">
        <v>1584</v>
      </c>
      <c r="M7954">
        <v>17591</v>
      </c>
      <c r="N7954">
        <v>1380000000</v>
      </c>
    </row>
    <row r="7955" spans="1:14" x14ac:dyDescent="0.3">
      <c r="A7955" t="s">
        <v>10196</v>
      </c>
      <c r="B7955" t="s">
        <v>2187</v>
      </c>
      <c r="C7955" t="s">
        <v>2255</v>
      </c>
      <c r="D7955" t="s">
        <v>2255</v>
      </c>
      <c r="E7955" s="17">
        <v>44219</v>
      </c>
      <c r="F7955">
        <v>3905</v>
      </c>
      <c r="G7955">
        <v>116</v>
      </c>
      <c r="H7955">
        <v>840</v>
      </c>
      <c r="I7955">
        <v>70405</v>
      </c>
      <c r="J7955">
        <v>40194</v>
      </c>
      <c r="K7955">
        <v>60975</v>
      </c>
      <c r="L7955">
        <v>19525</v>
      </c>
      <c r="M7955">
        <v>2615</v>
      </c>
      <c r="N7955">
        <v>83000000</v>
      </c>
    </row>
    <row r="7956" spans="1:14" x14ac:dyDescent="0.3">
      <c r="A7956" t="s">
        <v>10197</v>
      </c>
      <c r="B7956" t="s">
        <v>2187</v>
      </c>
      <c r="C7956" t="s">
        <v>2255</v>
      </c>
      <c r="D7956" t="s">
        <v>2255</v>
      </c>
      <c r="E7956" s="17">
        <v>44048</v>
      </c>
      <c r="F7956">
        <v>2342</v>
      </c>
      <c r="G7956">
        <v>157</v>
      </c>
      <c r="H7956">
        <v>302</v>
      </c>
      <c r="I7956">
        <v>72747</v>
      </c>
      <c r="J7956">
        <v>40351</v>
      </c>
      <c r="K7956">
        <v>61277</v>
      </c>
      <c r="L7956">
        <v>11710</v>
      </c>
      <c r="M7956">
        <v>5319</v>
      </c>
      <c r="N7956">
        <v>83000000</v>
      </c>
    </row>
    <row r="7957" spans="1:14" x14ac:dyDescent="0.3">
      <c r="A7957" t="s">
        <v>10198</v>
      </c>
      <c r="B7957" t="s">
        <v>2187</v>
      </c>
      <c r="C7957" t="s">
        <v>2201</v>
      </c>
      <c r="D7957" t="s">
        <v>2272</v>
      </c>
      <c r="E7957" s="17">
        <v>44531</v>
      </c>
      <c r="F7957">
        <v>3233</v>
      </c>
      <c r="G7957">
        <v>107</v>
      </c>
      <c r="H7957">
        <v>3261</v>
      </c>
      <c r="I7957">
        <v>75980</v>
      </c>
      <c r="J7957">
        <v>40458</v>
      </c>
      <c r="K7957">
        <v>64538</v>
      </c>
      <c r="L7957">
        <v>61427</v>
      </c>
      <c r="M7957">
        <v>1980</v>
      </c>
      <c r="N7957">
        <v>83000000</v>
      </c>
    </row>
    <row r="7958" spans="1:14" x14ac:dyDescent="0.3">
      <c r="A7958" t="s">
        <v>10199</v>
      </c>
      <c r="B7958" t="s">
        <v>2194</v>
      </c>
      <c r="C7958" t="s">
        <v>27</v>
      </c>
      <c r="D7958" t="s">
        <v>27</v>
      </c>
      <c r="E7958" s="17">
        <v>44176</v>
      </c>
      <c r="F7958">
        <v>3249</v>
      </c>
      <c r="G7958">
        <v>114</v>
      </c>
      <c r="H7958">
        <v>4867</v>
      </c>
      <c r="I7958">
        <v>79229</v>
      </c>
      <c r="J7958">
        <v>40572</v>
      </c>
      <c r="K7958">
        <v>69405</v>
      </c>
      <c r="L7958">
        <v>38988</v>
      </c>
      <c r="M7958">
        <v>2889</v>
      </c>
      <c r="N7958">
        <v>1380000000</v>
      </c>
    </row>
    <row r="7959" spans="1:14" x14ac:dyDescent="0.3">
      <c r="A7959" t="s">
        <v>10200</v>
      </c>
      <c r="B7959" t="s">
        <v>2187</v>
      </c>
      <c r="C7959" t="s">
        <v>2201</v>
      </c>
      <c r="D7959" t="s">
        <v>2202</v>
      </c>
      <c r="E7959" s="17">
        <v>44060</v>
      </c>
      <c r="F7959">
        <v>327</v>
      </c>
      <c r="G7959">
        <v>15</v>
      </c>
      <c r="H7959">
        <v>3760</v>
      </c>
      <c r="I7959">
        <v>79556</v>
      </c>
      <c r="J7959">
        <v>40587</v>
      </c>
      <c r="K7959">
        <v>73165</v>
      </c>
      <c r="L7959">
        <v>2943</v>
      </c>
      <c r="M7959">
        <v>10801</v>
      </c>
      <c r="N7959">
        <v>83000000</v>
      </c>
    </row>
    <row r="7960" spans="1:14" x14ac:dyDescent="0.3">
      <c r="A7960" t="s">
        <v>10201</v>
      </c>
      <c r="B7960" t="s">
        <v>2206</v>
      </c>
      <c r="C7960" t="s">
        <v>2207</v>
      </c>
      <c r="D7960" t="s">
        <v>2263</v>
      </c>
      <c r="E7960" s="17">
        <v>44085</v>
      </c>
      <c r="F7960">
        <v>1351</v>
      </c>
      <c r="G7960">
        <v>163</v>
      </c>
      <c r="H7960">
        <v>2624</v>
      </c>
      <c r="I7960">
        <v>80907</v>
      </c>
      <c r="J7960">
        <v>40750</v>
      </c>
      <c r="K7960">
        <v>75789</v>
      </c>
      <c r="L7960">
        <v>21616</v>
      </c>
      <c r="M7960">
        <v>8900</v>
      </c>
      <c r="N7960">
        <v>68000000</v>
      </c>
    </row>
    <row r="7961" spans="1:14" x14ac:dyDescent="0.3">
      <c r="A7961" t="s">
        <v>10202</v>
      </c>
      <c r="B7961" t="s">
        <v>2211</v>
      </c>
      <c r="C7961" t="s">
        <v>2237</v>
      </c>
      <c r="D7961" t="s">
        <v>2238</v>
      </c>
      <c r="E7961" s="17">
        <v>44066</v>
      </c>
      <c r="F7961">
        <v>2811</v>
      </c>
      <c r="G7961">
        <v>81</v>
      </c>
      <c r="H7961">
        <v>4959</v>
      </c>
      <c r="I7961">
        <v>83718</v>
      </c>
      <c r="J7961">
        <v>40831</v>
      </c>
      <c r="K7961">
        <v>80748</v>
      </c>
      <c r="L7961">
        <v>44976</v>
      </c>
      <c r="M7961">
        <v>15855</v>
      </c>
      <c r="N7961">
        <v>331000000</v>
      </c>
    </row>
    <row r="7962" spans="1:14" x14ac:dyDescent="0.3">
      <c r="A7962" t="s">
        <v>10203</v>
      </c>
      <c r="B7962" t="s">
        <v>2194</v>
      </c>
      <c r="C7962" t="s">
        <v>2204</v>
      </c>
      <c r="D7962" t="s">
        <v>25</v>
      </c>
      <c r="E7962" s="17">
        <v>43856</v>
      </c>
      <c r="F7962">
        <v>2289</v>
      </c>
      <c r="G7962">
        <v>175</v>
      </c>
      <c r="H7962">
        <v>335</v>
      </c>
      <c r="I7962">
        <v>86007</v>
      </c>
      <c r="J7962">
        <v>41006</v>
      </c>
      <c r="K7962">
        <v>81083</v>
      </c>
      <c r="L7962">
        <v>29757</v>
      </c>
      <c r="M7962">
        <v>12810</v>
      </c>
      <c r="N7962">
        <v>1380000000</v>
      </c>
    </row>
    <row r="7963" spans="1:14" x14ac:dyDescent="0.3">
      <c r="A7963" t="s">
        <v>10204</v>
      </c>
      <c r="B7963" t="s">
        <v>2187</v>
      </c>
      <c r="C7963" t="s">
        <v>2201</v>
      </c>
      <c r="D7963" t="s">
        <v>2202</v>
      </c>
      <c r="E7963" s="17">
        <v>44414</v>
      </c>
      <c r="F7963">
        <v>1365</v>
      </c>
      <c r="G7963">
        <v>27</v>
      </c>
      <c r="H7963">
        <v>1878</v>
      </c>
      <c r="I7963">
        <v>87372</v>
      </c>
      <c r="J7963">
        <v>41033</v>
      </c>
      <c r="K7963">
        <v>82961</v>
      </c>
      <c r="L7963">
        <v>16380</v>
      </c>
      <c r="M7963">
        <v>6002</v>
      </c>
      <c r="N7963">
        <v>83000000</v>
      </c>
    </row>
    <row r="7964" spans="1:14" x14ac:dyDescent="0.3">
      <c r="A7964" t="s">
        <v>10205</v>
      </c>
      <c r="B7964" t="s">
        <v>2206</v>
      </c>
      <c r="C7964" t="s">
        <v>2224</v>
      </c>
      <c r="D7964" t="s">
        <v>2230</v>
      </c>
      <c r="E7964" s="17">
        <v>44091</v>
      </c>
      <c r="F7964">
        <v>3162</v>
      </c>
      <c r="G7964">
        <v>61</v>
      </c>
      <c r="H7964">
        <v>3291</v>
      </c>
      <c r="I7964">
        <v>90534</v>
      </c>
      <c r="J7964">
        <v>41094</v>
      </c>
      <c r="K7964">
        <v>86252</v>
      </c>
      <c r="L7964">
        <v>31620</v>
      </c>
      <c r="M7964">
        <v>8165</v>
      </c>
      <c r="N7964">
        <v>68000000</v>
      </c>
    </row>
    <row r="7965" spans="1:14" x14ac:dyDescent="0.3">
      <c r="A7965" t="s">
        <v>10206</v>
      </c>
      <c r="B7965" t="s">
        <v>2211</v>
      </c>
      <c r="C7965" t="s">
        <v>2237</v>
      </c>
      <c r="D7965" t="s">
        <v>2250</v>
      </c>
      <c r="E7965" s="17">
        <v>44101</v>
      </c>
      <c r="F7965">
        <v>3099</v>
      </c>
      <c r="G7965">
        <v>183</v>
      </c>
      <c r="H7965">
        <v>1852</v>
      </c>
      <c r="I7965">
        <v>93633</v>
      </c>
      <c r="J7965">
        <v>41277</v>
      </c>
      <c r="K7965">
        <v>88104</v>
      </c>
      <c r="L7965">
        <v>24792</v>
      </c>
      <c r="M7965">
        <v>19541</v>
      </c>
      <c r="N7965">
        <v>331000000</v>
      </c>
    </row>
    <row r="7966" spans="1:14" x14ac:dyDescent="0.3">
      <c r="A7966" t="s">
        <v>10207</v>
      </c>
      <c r="B7966" t="s">
        <v>2211</v>
      </c>
      <c r="C7966" t="s">
        <v>2237</v>
      </c>
      <c r="D7966" t="s">
        <v>2250</v>
      </c>
      <c r="E7966" s="17">
        <v>43953</v>
      </c>
      <c r="F7966">
        <v>4554</v>
      </c>
      <c r="G7966">
        <v>55</v>
      </c>
      <c r="H7966">
        <v>4755</v>
      </c>
      <c r="I7966">
        <v>98187</v>
      </c>
      <c r="J7966">
        <v>41332</v>
      </c>
      <c r="K7966">
        <v>92859</v>
      </c>
      <c r="L7966">
        <v>81972</v>
      </c>
      <c r="M7966">
        <v>12241</v>
      </c>
      <c r="N7966">
        <v>331000000</v>
      </c>
    </row>
    <row r="7967" spans="1:14" x14ac:dyDescent="0.3">
      <c r="A7967" t="s">
        <v>10208</v>
      </c>
      <c r="B7967" t="s">
        <v>2187</v>
      </c>
      <c r="C7967" t="s">
        <v>2338</v>
      </c>
      <c r="D7967" t="s">
        <v>2438</v>
      </c>
      <c r="E7967" s="17">
        <v>44486</v>
      </c>
      <c r="F7967">
        <v>3702</v>
      </c>
      <c r="G7967">
        <v>74</v>
      </c>
      <c r="H7967">
        <v>2000</v>
      </c>
      <c r="I7967">
        <v>101889</v>
      </c>
      <c r="J7967">
        <v>41406</v>
      </c>
      <c r="K7967">
        <v>94859</v>
      </c>
      <c r="L7967">
        <v>37020</v>
      </c>
      <c r="M7967">
        <v>9575</v>
      </c>
      <c r="N7967">
        <v>83000000</v>
      </c>
    </row>
    <row r="7968" spans="1:14" x14ac:dyDescent="0.3">
      <c r="A7968" t="s">
        <v>10209</v>
      </c>
      <c r="B7968" t="s">
        <v>2206</v>
      </c>
      <c r="C7968" t="s">
        <v>2224</v>
      </c>
      <c r="D7968" t="s">
        <v>2230</v>
      </c>
      <c r="E7968" s="17">
        <v>44087</v>
      </c>
      <c r="F7968">
        <v>1408</v>
      </c>
      <c r="G7968">
        <v>16</v>
      </c>
      <c r="H7968">
        <v>4707</v>
      </c>
      <c r="I7968">
        <v>103297</v>
      </c>
      <c r="J7968">
        <v>41422</v>
      </c>
      <c r="K7968">
        <v>99566</v>
      </c>
      <c r="L7968">
        <v>8448</v>
      </c>
      <c r="M7968">
        <v>3645</v>
      </c>
      <c r="N7968">
        <v>68000000</v>
      </c>
    </row>
    <row r="7969" spans="1:14" x14ac:dyDescent="0.3">
      <c r="A7969" t="s">
        <v>10210</v>
      </c>
      <c r="B7969" t="s">
        <v>2194</v>
      </c>
      <c r="C7969" t="s">
        <v>2221</v>
      </c>
      <c r="D7969" t="s">
        <v>2222</v>
      </c>
      <c r="E7969" s="17">
        <v>44486</v>
      </c>
      <c r="F7969">
        <v>1510</v>
      </c>
      <c r="G7969">
        <v>189</v>
      </c>
      <c r="H7969">
        <v>4999</v>
      </c>
      <c r="I7969">
        <v>104807</v>
      </c>
      <c r="J7969">
        <v>41611</v>
      </c>
      <c r="K7969">
        <v>104565</v>
      </c>
      <c r="L7969">
        <v>13590</v>
      </c>
      <c r="M7969">
        <v>2121</v>
      </c>
      <c r="N7969">
        <v>1380000000</v>
      </c>
    </row>
    <row r="7970" spans="1:14" x14ac:dyDescent="0.3">
      <c r="A7970" t="s">
        <v>10211</v>
      </c>
      <c r="B7970" t="s">
        <v>2187</v>
      </c>
      <c r="C7970" t="s">
        <v>2255</v>
      </c>
      <c r="D7970" t="s">
        <v>2255</v>
      </c>
      <c r="E7970" s="17">
        <v>44251</v>
      </c>
      <c r="F7970">
        <v>219</v>
      </c>
      <c r="G7970">
        <v>20</v>
      </c>
      <c r="H7970">
        <v>2129</v>
      </c>
      <c r="I7970">
        <v>105026</v>
      </c>
      <c r="J7970">
        <v>41631</v>
      </c>
      <c r="K7970">
        <v>106694</v>
      </c>
      <c r="L7970">
        <v>3066</v>
      </c>
      <c r="M7970">
        <v>2941</v>
      </c>
      <c r="N7970">
        <v>83000000</v>
      </c>
    </row>
    <row r="7971" spans="1:14" x14ac:dyDescent="0.3">
      <c r="A7971" t="s">
        <v>10212</v>
      </c>
      <c r="B7971" t="s">
        <v>2211</v>
      </c>
      <c r="C7971" t="s">
        <v>2237</v>
      </c>
      <c r="D7971" t="s">
        <v>2238</v>
      </c>
      <c r="E7971" s="17">
        <v>44089</v>
      </c>
      <c r="F7971">
        <v>4954</v>
      </c>
      <c r="G7971">
        <v>164</v>
      </c>
      <c r="H7971">
        <v>968</v>
      </c>
      <c r="I7971">
        <v>109980</v>
      </c>
      <c r="J7971">
        <v>41795</v>
      </c>
      <c r="K7971">
        <v>107662</v>
      </c>
      <c r="L7971">
        <v>94126</v>
      </c>
      <c r="M7971">
        <v>10503</v>
      </c>
      <c r="N7971">
        <v>331000000</v>
      </c>
    </row>
    <row r="7972" spans="1:14" x14ac:dyDescent="0.3">
      <c r="A7972" t="s">
        <v>10213</v>
      </c>
      <c r="B7972" t="s">
        <v>2211</v>
      </c>
      <c r="C7972" t="s">
        <v>2237</v>
      </c>
      <c r="D7972" t="s">
        <v>2250</v>
      </c>
      <c r="E7972" s="17">
        <v>43877</v>
      </c>
      <c r="F7972">
        <v>2168</v>
      </c>
      <c r="G7972">
        <v>114</v>
      </c>
      <c r="H7972">
        <v>1956</v>
      </c>
      <c r="I7972">
        <v>112148</v>
      </c>
      <c r="J7972">
        <v>41909</v>
      </c>
      <c r="K7972">
        <v>109618</v>
      </c>
      <c r="L7972">
        <v>15176</v>
      </c>
      <c r="M7972">
        <v>16286</v>
      </c>
      <c r="N7972">
        <v>331000000</v>
      </c>
    </row>
    <row r="7973" spans="1:14" x14ac:dyDescent="0.3">
      <c r="A7973" t="s">
        <v>10214</v>
      </c>
      <c r="B7973" t="s">
        <v>2211</v>
      </c>
      <c r="C7973" t="s">
        <v>2237</v>
      </c>
      <c r="D7973" t="s">
        <v>2238</v>
      </c>
      <c r="E7973" s="17">
        <v>44355</v>
      </c>
      <c r="F7973">
        <v>3186</v>
      </c>
      <c r="G7973">
        <v>161</v>
      </c>
      <c r="H7973">
        <v>2525</v>
      </c>
      <c r="I7973">
        <v>115334</v>
      </c>
      <c r="J7973">
        <v>42070</v>
      </c>
      <c r="K7973">
        <v>112143</v>
      </c>
      <c r="L7973">
        <v>22302</v>
      </c>
      <c r="M7973">
        <v>16568</v>
      </c>
      <c r="N7973">
        <v>331000000</v>
      </c>
    </row>
    <row r="7974" spans="1:14" x14ac:dyDescent="0.3">
      <c r="A7974" t="s">
        <v>10215</v>
      </c>
      <c r="B7974" t="s">
        <v>2187</v>
      </c>
      <c r="C7974" t="s">
        <v>2338</v>
      </c>
      <c r="D7974" t="s">
        <v>2438</v>
      </c>
      <c r="E7974" s="17">
        <v>44038</v>
      </c>
      <c r="F7974">
        <v>3239</v>
      </c>
      <c r="G7974">
        <v>28</v>
      </c>
      <c r="H7974">
        <v>2346</v>
      </c>
      <c r="I7974">
        <v>118573</v>
      </c>
      <c r="J7974">
        <v>42098</v>
      </c>
      <c r="K7974">
        <v>114489</v>
      </c>
      <c r="L7974">
        <v>58302</v>
      </c>
      <c r="M7974">
        <v>19389</v>
      </c>
      <c r="N7974">
        <v>83000000</v>
      </c>
    </row>
    <row r="7975" spans="1:14" x14ac:dyDescent="0.3">
      <c r="A7975" t="s">
        <v>10216</v>
      </c>
      <c r="B7975" t="s">
        <v>2190</v>
      </c>
      <c r="C7975" t="s">
        <v>2198</v>
      </c>
      <c r="D7975" t="s">
        <v>2199</v>
      </c>
      <c r="E7975" s="17">
        <v>44141</v>
      </c>
      <c r="F7975">
        <v>4530</v>
      </c>
      <c r="G7975">
        <v>67</v>
      </c>
      <c r="H7975">
        <v>749</v>
      </c>
      <c r="I7975">
        <v>123103</v>
      </c>
      <c r="J7975">
        <v>42165</v>
      </c>
      <c r="K7975">
        <v>115238</v>
      </c>
      <c r="L7975">
        <v>22650</v>
      </c>
      <c r="M7975">
        <v>7655</v>
      </c>
      <c r="N7975">
        <v>213000000</v>
      </c>
    </row>
    <row r="7976" spans="1:14" x14ac:dyDescent="0.3">
      <c r="A7976" t="s">
        <v>10217</v>
      </c>
      <c r="B7976" t="s">
        <v>2190</v>
      </c>
      <c r="C7976" t="s">
        <v>2198</v>
      </c>
      <c r="D7976" t="s">
        <v>2306</v>
      </c>
      <c r="E7976" s="17">
        <v>43979</v>
      </c>
      <c r="F7976">
        <v>1269</v>
      </c>
      <c r="G7976">
        <v>187</v>
      </c>
      <c r="H7976">
        <v>2743</v>
      </c>
      <c r="I7976">
        <v>124372</v>
      </c>
      <c r="J7976">
        <v>42352</v>
      </c>
      <c r="K7976">
        <v>117981</v>
      </c>
      <c r="L7976">
        <v>22842</v>
      </c>
      <c r="M7976">
        <v>729</v>
      </c>
      <c r="N7976">
        <v>213000000</v>
      </c>
    </row>
    <row r="7977" spans="1:14" x14ac:dyDescent="0.3">
      <c r="A7977" t="s">
        <v>10218</v>
      </c>
      <c r="B7977" t="s">
        <v>2190</v>
      </c>
      <c r="C7977" t="s">
        <v>2252</v>
      </c>
      <c r="D7977" t="s">
        <v>2301</v>
      </c>
      <c r="E7977" s="17">
        <v>44268</v>
      </c>
      <c r="F7977">
        <v>4375</v>
      </c>
      <c r="G7977">
        <v>10</v>
      </c>
      <c r="H7977">
        <v>1299</v>
      </c>
      <c r="I7977">
        <v>128747</v>
      </c>
      <c r="J7977">
        <v>42362</v>
      </c>
      <c r="K7977">
        <v>119280</v>
      </c>
      <c r="L7977">
        <v>65625</v>
      </c>
      <c r="M7977">
        <v>12267</v>
      </c>
      <c r="N7977">
        <v>213000000</v>
      </c>
    </row>
    <row r="7978" spans="1:14" x14ac:dyDescent="0.3">
      <c r="A7978" t="s">
        <v>10219</v>
      </c>
      <c r="B7978" t="s">
        <v>2206</v>
      </c>
      <c r="C7978" t="s">
        <v>2224</v>
      </c>
      <c r="D7978" t="s">
        <v>2230</v>
      </c>
      <c r="E7978" s="17">
        <v>43985</v>
      </c>
      <c r="F7978">
        <v>3817</v>
      </c>
      <c r="G7978">
        <v>81</v>
      </c>
      <c r="H7978">
        <v>303</v>
      </c>
      <c r="I7978">
        <v>132564</v>
      </c>
      <c r="J7978">
        <v>42443</v>
      </c>
      <c r="K7978">
        <v>119583</v>
      </c>
      <c r="L7978">
        <v>45804</v>
      </c>
      <c r="M7978">
        <v>566</v>
      </c>
      <c r="N7978">
        <v>68000000</v>
      </c>
    </row>
    <row r="7979" spans="1:14" x14ac:dyDescent="0.3">
      <c r="A7979" t="s">
        <v>10220</v>
      </c>
      <c r="B7979" t="s">
        <v>2187</v>
      </c>
      <c r="C7979" t="s">
        <v>2201</v>
      </c>
      <c r="D7979" t="s">
        <v>2272</v>
      </c>
      <c r="E7979" s="17">
        <v>44508</v>
      </c>
      <c r="F7979">
        <v>67</v>
      </c>
      <c r="G7979">
        <v>127</v>
      </c>
      <c r="H7979">
        <v>2915</v>
      </c>
      <c r="I7979">
        <v>132631</v>
      </c>
      <c r="J7979">
        <v>42570</v>
      </c>
      <c r="K7979">
        <v>122498</v>
      </c>
      <c r="L7979">
        <v>938</v>
      </c>
      <c r="M7979">
        <v>1311</v>
      </c>
      <c r="N7979">
        <v>83000000</v>
      </c>
    </row>
    <row r="7980" spans="1:14" x14ac:dyDescent="0.3">
      <c r="A7980" t="s">
        <v>10221</v>
      </c>
      <c r="B7980" t="s">
        <v>2211</v>
      </c>
      <c r="C7980" t="s">
        <v>2237</v>
      </c>
      <c r="D7980" t="s">
        <v>2250</v>
      </c>
      <c r="E7980" s="17">
        <v>43920</v>
      </c>
      <c r="F7980">
        <v>1671</v>
      </c>
      <c r="G7980">
        <v>116</v>
      </c>
      <c r="H7980">
        <v>4065</v>
      </c>
      <c r="I7980">
        <v>134302</v>
      </c>
      <c r="J7980">
        <v>42686</v>
      </c>
      <c r="K7980">
        <v>126563</v>
      </c>
      <c r="L7980">
        <v>11697</v>
      </c>
      <c r="M7980">
        <v>11615</v>
      </c>
      <c r="N7980">
        <v>331000000</v>
      </c>
    </row>
    <row r="7981" spans="1:14" x14ac:dyDescent="0.3">
      <c r="A7981" t="s">
        <v>10222</v>
      </c>
      <c r="B7981" t="s">
        <v>2206</v>
      </c>
      <c r="C7981" t="s">
        <v>2224</v>
      </c>
      <c r="D7981" t="s">
        <v>2230</v>
      </c>
      <c r="E7981" s="17">
        <v>44528</v>
      </c>
      <c r="F7981">
        <v>742</v>
      </c>
      <c r="G7981">
        <v>95</v>
      </c>
      <c r="H7981">
        <v>3344</v>
      </c>
      <c r="I7981">
        <v>135044</v>
      </c>
      <c r="J7981">
        <v>42781</v>
      </c>
      <c r="K7981">
        <v>129907</v>
      </c>
      <c r="L7981">
        <v>3710</v>
      </c>
      <c r="M7981">
        <v>7736</v>
      </c>
      <c r="N7981">
        <v>68000000</v>
      </c>
    </row>
    <row r="7982" spans="1:14" x14ac:dyDescent="0.3">
      <c r="A7982" t="s">
        <v>10223</v>
      </c>
      <c r="B7982" t="s">
        <v>2190</v>
      </c>
      <c r="C7982" t="s">
        <v>2269</v>
      </c>
      <c r="D7982" t="s">
        <v>2288</v>
      </c>
      <c r="E7982" s="17">
        <v>44188</v>
      </c>
      <c r="F7982">
        <v>2012</v>
      </c>
      <c r="G7982">
        <v>187</v>
      </c>
      <c r="H7982">
        <v>35</v>
      </c>
      <c r="I7982">
        <v>137056</v>
      </c>
      <c r="J7982">
        <v>42968</v>
      </c>
      <c r="K7982">
        <v>129942</v>
      </c>
      <c r="L7982">
        <v>16096</v>
      </c>
      <c r="M7982">
        <v>12292</v>
      </c>
      <c r="N7982">
        <v>213000000</v>
      </c>
    </row>
    <row r="7983" spans="1:14" x14ac:dyDescent="0.3">
      <c r="A7983" t="s">
        <v>10224</v>
      </c>
      <c r="B7983" t="s">
        <v>2194</v>
      </c>
      <c r="C7983" t="s">
        <v>27</v>
      </c>
      <c r="D7983" t="s">
        <v>27</v>
      </c>
      <c r="E7983" s="17">
        <v>44004</v>
      </c>
      <c r="F7983">
        <v>1705</v>
      </c>
      <c r="G7983">
        <v>73</v>
      </c>
      <c r="H7983">
        <v>4517</v>
      </c>
      <c r="I7983">
        <v>138761</v>
      </c>
      <c r="J7983">
        <v>43041</v>
      </c>
      <c r="K7983">
        <v>134459</v>
      </c>
      <c r="L7983">
        <v>28985</v>
      </c>
      <c r="M7983">
        <v>14198</v>
      </c>
      <c r="N7983">
        <v>1380000000</v>
      </c>
    </row>
    <row r="7984" spans="1:14" x14ac:dyDescent="0.3">
      <c r="A7984" t="s">
        <v>10225</v>
      </c>
      <c r="B7984" t="s">
        <v>2206</v>
      </c>
      <c r="C7984" t="s">
        <v>2224</v>
      </c>
      <c r="D7984" t="s">
        <v>2225</v>
      </c>
      <c r="E7984" s="17">
        <v>44047</v>
      </c>
      <c r="F7984">
        <v>1446</v>
      </c>
      <c r="G7984">
        <v>107</v>
      </c>
      <c r="H7984">
        <v>3549</v>
      </c>
      <c r="I7984">
        <v>140207</v>
      </c>
      <c r="J7984">
        <v>43148</v>
      </c>
      <c r="K7984">
        <v>138008</v>
      </c>
      <c r="L7984">
        <v>7230</v>
      </c>
      <c r="M7984">
        <v>623</v>
      </c>
      <c r="N7984">
        <v>68000000</v>
      </c>
    </row>
    <row r="7985" spans="1:14" x14ac:dyDescent="0.3">
      <c r="A7985" t="s">
        <v>10226</v>
      </c>
      <c r="B7985" t="s">
        <v>2206</v>
      </c>
      <c r="C7985" t="s">
        <v>2207</v>
      </c>
      <c r="D7985" t="s">
        <v>2208</v>
      </c>
      <c r="E7985" s="17">
        <v>44286</v>
      </c>
      <c r="F7985">
        <v>3069</v>
      </c>
      <c r="G7985">
        <v>161</v>
      </c>
      <c r="H7985">
        <v>2385</v>
      </c>
      <c r="I7985">
        <v>143276</v>
      </c>
      <c r="J7985">
        <v>43309</v>
      </c>
      <c r="K7985">
        <v>140393</v>
      </c>
      <c r="L7985">
        <v>15345</v>
      </c>
      <c r="M7985">
        <v>7616</v>
      </c>
      <c r="N7985">
        <v>68000000</v>
      </c>
    </row>
    <row r="7986" spans="1:14" x14ac:dyDescent="0.3">
      <c r="A7986" t="s">
        <v>10227</v>
      </c>
      <c r="B7986" t="s">
        <v>2187</v>
      </c>
      <c r="C7986" t="s">
        <v>2188</v>
      </c>
      <c r="D7986" t="s">
        <v>2188</v>
      </c>
      <c r="E7986" s="17">
        <v>44439</v>
      </c>
      <c r="F7986">
        <v>290</v>
      </c>
      <c r="G7986">
        <v>160</v>
      </c>
      <c r="H7986">
        <v>4723</v>
      </c>
      <c r="I7986">
        <v>143566</v>
      </c>
      <c r="J7986">
        <v>43469</v>
      </c>
      <c r="K7986">
        <v>145116</v>
      </c>
      <c r="L7986">
        <v>1450</v>
      </c>
      <c r="M7986">
        <v>8689</v>
      </c>
      <c r="N7986">
        <v>83000000</v>
      </c>
    </row>
    <row r="7987" spans="1:14" x14ac:dyDescent="0.3">
      <c r="A7987" t="s">
        <v>10228</v>
      </c>
      <c r="B7987" t="s">
        <v>2206</v>
      </c>
      <c r="C7987" t="s">
        <v>2257</v>
      </c>
      <c r="D7987" t="s">
        <v>2258</v>
      </c>
      <c r="E7987" s="17">
        <v>44459</v>
      </c>
      <c r="F7987">
        <v>3679</v>
      </c>
      <c r="G7987">
        <v>137</v>
      </c>
      <c r="H7987">
        <v>1433</v>
      </c>
      <c r="I7987">
        <v>147245</v>
      </c>
      <c r="J7987">
        <v>43606</v>
      </c>
      <c r="K7987">
        <v>146549</v>
      </c>
      <c r="L7987">
        <v>22074</v>
      </c>
      <c r="M7987">
        <v>6065</v>
      </c>
      <c r="N7987">
        <v>68000000</v>
      </c>
    </row>
    <row r="7988" spans="1:14" x14ac:dyDescent="0.3">
      <c r="A7988" t="s">
        <v>10229</v>
      </c>
      <c r="B7988" t="s">
        <v>2187</v>
      </c>
      <c r="C7988" t="s">
        <v>2188</v>
      </c>
      <c r="D7988" t="s">
        <v>2188</v>
      </c>
      <c r="E7988" s="17">
        <v>44029</v>
      </c>
      <c r="F7988">
        <v>3910</v>
      </c>
      <c r="G7988">
        <v>59</v>
      </c>
      <c r="H7988">
        <v>4558</v>
      </c>
      <c r="I7988">
        <v>151155</v>
      </c>
      <c r="J7988">
        <v>43665</v>
      </c>
      <c r="K7988">
        <v>151107</v>
      </c>
      <c r="L7988">
        <v>62560</v>
      </c>
      <c r="M7988">
        <v>8414</v>
      </c>
      <c r="N7988">
        <v>83000000</v>
      </c>
    </row>
    <row r="7989" spans="1:14" x14ac:dyDescent="0.3">
      <c r="A7989" t="s">
        <v>10230</v>
      </c>
      <c r="B7989" t="s">
        <v>2194</v>
      </c>
      <c r="C7989" t="s">
        <v>27</v>
      </c>
      <c r="D7989" t="s">
        <v>27</v>
      </c>
      <c r="E7989" s="17">
        <v>44316</v>
      </c>
      <c r="F7989">
        <v>4651</v>
      </c>
      <c r="G7989">
        <v>25</v>
      </c>
      <c r="H7989">
        <v>80</v>
      </c>
      <c r="I7989">
        <v>155806</v>
      </c>
      <c r="J7989">
        <v>43690</v>
      </c>
      <c r="K7989">
        <v>151187</v>
      </c>
      <c r="L7989">
        <v>23255</v>
      </c>
      <c r="M7989">
        <v>18290</v>
      </c>
      <c r="N7989">
        <v>1380000000</v>
      </c>
    </row>
    <row r="7990" spans="1:14" x14ac:dyDescent="0.3">
      <c r="A7990" t="s">
        <v>10231</v>
      </c>
      <c r="B7990" t="s">
        <v>2211</v>
      </c>
      <c r="C7990" t="s">
        <v>2237</v>
      </c>
      <c r="D7990" t="s">
        <v>2238</v>
      </c>
      <c r="E7990" s="17">
        <v>44363</v>
      </c>
      <c r="F7990">
        <v>352</v>
      </c>
      <c r="G7990">
        <v>105</v>
      </c>
      <c r="H7990">
        <v>1502</v>
      </c>
      <c r="I7990">
        <v>156158</v>
      </c>
      <c r="J7990">
        <v>43795</v>
      </c>
      <c r="K7990">
        <v>152689</v>
      </c>
      <c r="L7990">
        <v>5632</v>
      </c>
      <c r="M7990">
        <v>17544</v>
      </c>
      <c r="N7990">
        <v>331000000</v>
      </c>
    </row>
    <row r="7991" spans="1:14" x14ac:dyDescent="0.3">
      <c r="A7991" t="s">
        <v>10232</v>
      </c>
      <c r="B7991" t="s">
        <v>2211</v>
      </c>
      <c r="C7991" t="s">
        <v>2245</v>
      </c>
      <c r="D7991" t="s">
        <v>2246</v>
      </c>
      <c r="E7991" s="17">
        <v>44030</v>
      </c>
      <c r="F7991">
        <v>1263</v>
      </c>
      <c r="G7991">
        <v>24</v>
      </c>
      <c r="H7991">
        <v>4515</v>
      </c>
      <c r="I7991">
        <v>157421</v>
      </c>
      <c r="J7991">
        <v>43819</v>
      </c>
      <c r="K7991">
        <v>157204</v>
      </c>
      <c r="L7991">
        <v>12630</v>
      </c>
      <c r="M7991">
        <v>19168</v>
      </c>
      <c r="N7991">
        <v>331000000</v>
      </c>
    </row>
    <row r="7992" spans="1:14" x14ac:dyDescent="0.3">
      <c r="A7992" t="s">
        <v>10233</v>
      </c>
      <c r="B7992" t="s">
        <v>2190</v>
      </c>
      <c r="C7992" t="s">
        <v>2252</v>
      </c>
      <c r="D7992" t="s">
        <v>2301</v>
      </c>
      <c r="E7992" s="17">
        <v>44201</v>
      </c>
      <c r="F7992">
        <v>1826</v>
      </c>
      <c r="G7992">
        <v>1</v>
      </c>
      <c r="H7992">
        <v>3511</v>
      </c>
      <c r="I7992">
        <v>159247</v>
      </c>
      <c r="J7992">
        <v>43820</v>
      </c>
      <c r="K7992">
        <v>160715</v>
      </c>
      <c r="L7992">
        <v>34694</v>
      </c>
      <c r="M7992">
        <v>3834</v>
      </c>
      <c r="N7992">
        <v>213000000</v>
      </c>
    </row>
    <row r="7993" spans="1:14" x14ac:dyDescent="0.3">
      <c r="A7993" t="s">
        <v>10234</v>
      </c>
      <c r="B7993" t="s">
        <v>2190</v>
      </c>
      <c r="C7993" t="s">
        <v>2252</v>
      </c>
      <c r="D7993" t="s">
        <v>2253</v>
      </c>
      <c r="E7993" s="17">
        <v>44278</v>
      </c>
      <c r="F7993">
        <v>4378</v>
      </c>
      <c r="G7993">
        <v>89</v>
      </c>
      <c r="H7993">
        <v>2942</v>
      </c>
      <c r="I7993">
        <v>163625</v>
      </c>
      <c r="J7993">
        <v>43909</v>
      </c>
      <c r="K7993">
        <v>163657</v>
      </c>
      <c r="L7993">
        <v>48158</v>
      </c>
      <c r="M7993">
        <v>19792</v>
      </c>
      <c r="N7993">
        <v>213000000</v>
      </c>
    </row>
    <row r="7994" spans="1:14" x14ac:dyDescent="0.3">
      <c r="A7994" t="s">
        <v>10235</v>
      </c>
      <c r="B7994" t="s">
        <v>2194</v>
      </c>
      <c r="C7994" t="s">
        <v>2221</v>
      </c>
      <c r="D7994" t="s">
        <v>2222</v>
      </c>
      <c r="E7994" s="17">
        <v>44078</v>
      </c>
      <c r="F7994">
        <v>1605</v>
      </c>
      <c r="G7994">
        <v>83</v>
      </c>
      <c r="H7994">
        <v>794</v>
      </c>
      <c r="I7994">
        <v>165230</v>
      </c>
      <c r="J7994">
        <v>43992</v>
      </c>
      <c r="K7994">
        <v>164451</v>
      </c>
      <c r="L7994">
        <v>8025</v>
      </c>
      <c r="M7994">
        <v>17380</v>
      </c>
      <c r="N7994">
        <v>1380000000</v>
      </c>
    </row>
    <row r="7995" spans="1:14" x14ac:dyDescent="0.3">
      <c r="A7995" t="s">
        <v>10236</v>
      </c>
      <c r="B7995" t="s">
        <v>2211</v>
      </c>
      <c r="C7995" t="s">
        <v>2245</v>
      </c>
      <c r="D7995" t="s">
        <v>2308</v>
      </c>
      <c r="E7995" s="17">
        <v>44094</v>
      </c>
      <c r="F7995">
        <v>3836</v>
      </c>
      <c r="G7995">
        <v>2</v>
      </c>
      <c r="H7995">
        <v>1730</v>
      </c>
      <c r="I7995">
        <v>169066</v>
      </c>
      <c r="J7995">
        <v>43994</v>
      </c>
      <c r="K7995">
        <v>166181</v>
      </c>
      <c r="L7995">
        <v>53704</v>
      </c>
      <c r="M7995">
        <v>5949</v>
      </c>
      <c r="N7995">
        <v>331000000</v>
      </c>
    </row>
    <row r="7996" spans="1:14" x14ac:dyDescent="0.3">
      <c r="A7996" t="s">
        <v>10237</v>
      </c>
      <c r="B7996" t="s">
        <v>2190</v>
      </c>
      <c r="C7996" t="s">
        <v>2191</v>
      </c>
      <c r="D7996" t="s">
        <v>2285</v>
      </c>
      <c r="E7996" s="17">
        <v>43888</v>
      </c>
      <c r="F7996">
        <v>3398</v>
      </c>
      <c r="G7996">
        <v>31</v>
      </c>
      <c r="H7996">
        <v>183</v>
      </c>
      <c r="I7996">
        <v>172464</v>
      </c>
      <c r="J7996">
        <v>44025</v>
      </c>
      <c r="K7996">
        <v>166364</v>
      </c>
      <c r="L7996">
        <v>16990</v>
      </c>
      <c r="M7996">
        <v>10452</v>
      </c>
      <c r="N7996">
        <v>213000000</v>
      </c>
    </row>
    <row r="7997" spans="1:14" x14ac:dyDescent="0.3">
      <c r="A7997" t="s">
        <v>10238</v>
      </c>
      <c r="B7997" t="s">
        <v>2206</v>
      </c>
      <c r="C7997" t="s">
        <v>2232</v>
      </c>
      <c r="D7997" t="s">
        <v>2326</v>
      </c>
      <c r="E7997" s="17">
        <v>44132</v>
      </c>
      <c r="F7997">
        <v>4551</v>
      </c>
      <c r="G7997">
        <v>0</v>
      </c>
      <c r="H7997">
        <v>4653</v>
      </c>
      <c r="I7997">
        <v>177015</v>
      </c>
      <c r="J7997">
        <v>44025</v>
      </c>
      <c r="K7997">
        <v>171017</v>
      </c>
      <c r="L7997">
        <v>86469</v>
      </c>
      <c r="M7997">
        <v>8778</v>
      </c>
      <c r="N7997">
        <v>68000000</v>
      </c>
    </row>
    <row r="7998" spans="1:14" x14ac:dyDescent="0.3">
      <c r="A7998" t="s">
        <v>10239</v>
      </c>
      <c r="B7998" t="s">
        <v>2187</v>
      </c>
      <c r="C7998" t="s">
        <v>2338</v>
      </c>
      <c r="D7998" t="s">
        <v>2438</v>
      </c>
      <c r="E7998" s="17">
        <v>43861</v>
      </c>
      <c r="F7998">
        <v>3006</v>
      </c>
      <c r="G7998">
        <v>23</v>
      </c>
      <c r="H7998">
        <v>1171</v>
      </c>
      <c r="I7998">
        <v>180021</v>
      </c>
      <c r="J7998">
        <v>44048</v>
      </c>
      <c r="K7998">
        <v>172188</v>
      </c>
      <c r="L7998">
        <v>54108</v>
      </c>
      <c r="M7998">
        <v>2984</v>
      </c>
      <c r="N7998">
        <v>83000000</v>
      </c>
    </row>
    <row r="7999" spans="1:14" x14ac:dyDescent="0.3">
      <c r="A7999" t="s">
        <v>10240</v>
      </c>
      <c r="B7999" t="s">
        <v>2190</v>
      </c>
      <c r="C7999" t="s">
        <v>2269</v>
      </c>
      <c r="D7999" t="s">
        <v>2288</v>
      </c>
      <c r="E7999" s="17">
        <v>44328</v>
      </c>
      <c r="F7999">
        <v>1004</v>
      </c>
      <c r="G7999">
        <v>49</v>
      </c>
      <c r="H7999">
        <v>2042</v>
      </c>
      <c r="I7999">
        <v>181025</v>
      </c>
      <c r="J7999">
        <v>44097</v>
      </c>
      <c r="K7999">
        <v>174230</v>
      </c>
      <c r="L7999">
        <v>15060</v>
      </c>
      <c r="M7999">
        <v>19253</v>
      </c>
      <c r="N7999">
        <v>213000000</v>
      </c>
    </row>
    <row r="8000" spans="1:14" x14ac:dyDescent="0.3">
      <c r="A8000" t="s">
        <v>10241</v>
      </c>
      <c r="B8000" t="s">
        <v>2194</v>
      </c>
      <c r="C8000" t="s">
        <v>2221</v>
      </c>
      <c r="D8000" t="s">
        <v>2222</v>
      </c>
      <c r="E8000" s="17">
        <v>44079</v>
      </c>
      <c r="F8000">
        <v>2078</v>
      </c>
      <c r="G8000">
        <v>170</v>
      </c>
      <c r="H8000">
        <v>1287</v>
      </c>
      <c r="I8000">
        <v>183103</v>
      </c>
      <c r="J8000">
        <v>44267</v>
      </c>
      <c r="K8000">
        <v>175517</v>
      </c>
      <c r="L8000">
        <v>29092</v>
      </c>
      <c r="M8000">
        <v>11768</v>
      </c>
      <c r="N8000">
        <v>1380000000</v>
      </c>
    </row>
    <row r="8001" spans="1:14" x14ac:dyDescent="0.3">
      <c r="A8001" t="s">
        <v>10242</v>
      </c>
      <c r="B8001" t="s">
        <v>2211</v>
      </c>
      <c r="C8001" t="s">
        <v>2245</v>
      </c>
      <c r="D8001" t="s">
        <v>2246</v>
      </c>
      <c r="E8001" s="17">
        <v>44435</v>
      </c>
      <c r="F8001">
        <v>2495</v>
      </c>
      <c r="G8001">
        <v>43</v>
      </c>
      <c r="H8001">
        <v>3676</v>
      </c>
      <c r="I8001">
        <v>185598</v>
      </c>
      <c r="J8001">
        <v>44310</v>
      </c>
      <c r="K8001">
        <v>179193</v>
      </c>
      <c r="L8001">
        <v>47405</v>
      </c>
      <c r="M8001">
        <v>2723</v>
      </c>
      <c r="N8001">
        <v>331000000</v>
      </c>
    </row>
    <row r="8002" spans="1:14" x14ac:dyDescent="0.3">
      <c r="A8002" t="s">
        <v>10243</v>
      </c>
      <c r="B8002" t="s">
        <v>2194</v>
      </c>
      <c r="C8002" t="s">
        <v>27</v>
      </c>
      <c r="D8002" t="s">
        <v>27</v>
      </c>
      <c r="E8002" s="17">
        <v>44101</v>
      </c>
      <c r="F8002">
        <v>2261</v>
      </c>
      <c r="G8002">
        <v>32</v>
      </c>
      <c r="H8002">
        <v>4935</v>
      </c>
      <c r="I8002">
        <v>187859</v>
      </c>
      <c r="J8002">
        <v>44342</v>
      </c>
      <c r="K8002">
        <v>184128</v>
      </c>
      <c r="L8002">
        <v>29393</v>
      </c>
      <c r="M8002">
        <v>15590</v>
      </c>
      <c r="N8002">
        <v>1380000000</v>
      </c>
    </row>
    <row r="8003" spans="1:14" x14ac:dyDescent="0.3">
      <c r="A8003" t="s">
        <v>10244</v>
      </c>
      <c r="B8003" t="s">
        <v>2187</v>
      </c>
      <c r="C8003" t="s">
        <v>2201</v>
      </c>
      <c r="D8003" t="s">
        <v>2202</v>
      </c>
      <c r="E8003" s="17">
        <v>44436</v>
      </c>
      <c r="F8003">
        <v>3764</v>
      </c>
      <c r="G8003">
        <v>37</v>
      </c>
      <c r="H8003">
        <v>3560</v>
      </c>
      <c r="I8003">
        <v>191623</v>
      </c>
      <c r="J8003">
        <v>44379</v>
      </c>
      <c r="K8003">
        <v>187688</v>
      </c>
      <c r="L8003">
        <v>48932</v>
      </c>
      <c r="M8003">
        <v>1004</v>
      </c>
      <c r="N8003">
        <v>83000000</v>
      </c>
    </row>
    <row r="8004" spans="1:14" x14ac:dyDescent="0.3">
      <c r="A8004" t="s">
        <v>10245</v>
      </c>
      <c r="B8004" t="s">
        <v>2187</v>
      </c>
      <c r="C8004" t="s">
        <v>2188</v>
      </c>
      <c r="D8004" t="s">
        <v>2188</v>
      </c>
      <c r="E8004" s="17">
        <v>44496</v>
      </c>
      <c r="F8004">
        <v>1737</v>
      </c>
      <c r="G8004">
        <v>111</v>
      </c>
      <c r="H8004">
        <v>1882</v>
      </c>
      <c r="I8004">
        <v>193360</v>
      </c>
      <c r="J8004">
        <v>44490</v>
      </c>
      <c r="K8004">
        <v>189570</v>
      </c>
      <c r="L8004">
        <v>8685</v>
      </c>
      <c r="M8004">
        <v>1775</v>
      </c>
      <c r="N8004">
        <v>83000000</v>
      </c>
    </row>
    <row r="8005" spans="1:14" x14ac:dyDescent="0.3">
      <c r="A8005" t="s">
        <v>10246</v>
      </c>
      <c r="B8005" t="s">
        <v>2194</v>
      </c>
      <c r="C8005" t="s">
        <v>27</v>
      </c>
      <c r="D8005" t="s">
        <v>27</v>
      </c>
      <c r="E8005" s="17">
        <v>44224</v>
      </c>
      <c r="F8005">
        <v>3096</v>
      </c>
      <c r="G8005">
        <v>51</v>
      </c>
      <c r="H8005">
        <v>281</v>
      </c>
      <c r="I8005">
        <v>196456</v>
      </c>
      <c r="J8005">
        <v>44541</v>
      </c>
      <c r="K8005">
        <v>189851</v>
      </c>
      <c r="L8005">
        <v>46440</v>
      </c>
      <c r="M8005">
        <v>17498</v>
      </c>
      <c r="N8005">
        <v>1380000000</v>
      </c>
    </row>
    <row r="8006" spans="1:14" x14ac:dyDescent="0.3">
      <c r="A8006" t="s">
        <v>10247</v>
      </c>
      <c r="B8006" t="s">
        <v>2190</v>
      </c>
      <c r="C8006" t="s">
        <v>2191</v>
      </c>
      <c r="D8006" t="s">
        <v>2285</v>
      </c>
      <c r="E8006" s="17">
        <v>44332</v>
      </c>
      <c r="F8006">
        <v>2444</v>
      </c>
      <c r="G8006">
        <v>34</v>
      </c>
      <c r="H8006">
        <v>4710</v>
      </c>
      <c r="I8006">
        <v>198900</v>
      </c>
      <c r="J8006">
        <v>44575</v>
      </c>
      <c r="K8006">
        <v>194561</v>
      </c>
      <c r="L8006">
        <v>29328</v>
      </c>
      <c r="M8006">
        <v>10881</v>
      </c>
      <c r="N8006">
        <v>213000000</v>
      </c>
    </row>
    <row r="8007" spans="1:14" x14ac:dyDescent="0.3">
      <c r="A8007" t="s">
        <v>10248</v>
      </c>
      <c r="B8007" t="s">
        <v>2190</v>
      </c>
      <c r="C8007" t="s">
        <v>2198</v>
      </c>
      <c r="D8007" t="s">
        <v>2199</v>
      </c>
      <c r="E8007" s="17">
        <v>44422</v>
      </c>
      <c r="F8007">
        <v>336</v>
      </c>
      <c r="G8007">
        <v>16</v>
      </c>
      <c r="H8007">
        <v>2249</v>
      </c>
      <c r="I8007">
        <v>199236</v>
      </c>
      <c r="J8007">
        <v>44591</v>
      </c>
      <c r="K8007">
        <v>196810</v>
      </c>
      <c r="L8007">
        <v>2352</v>
      </c>
      <c r="M8007">
        <v>16996</v>
      </c>
      <c r="N8007">
        <v>213000000</v>
      </c>
    </row>
    <row r="8008" spans="1:14" x14ac:dyDescent="0.3">
      <c r="A8008" t="s">
        <v>10249</v>
      </c>
      <c r="B8008" t="s">
        <v>2211</v>
      </c>
      <c r="C8008" t="s">
        <v>2245</v>
      </c>
      <c r="D8008" t="s">
        <v>2246</v>
      </c>
      <c r="E8008" s="17">
        <v>43914</v>
      </c>
      <c r="F8008">
        <v>2983</v>
      </c>
      <c r="G8008">
        <v>57</v>
      </c>
      <c r="H8008">
        <v>4669</v>
      </c>
      <c r="I8008">
        <v>202219</v>
      </c>
      <c r="J8008">
        <v>44648</v>
      </c>
      <c r="K8008">
        <v>201479</v>
      </c>
      <c r="L8008">
        <v>32813</v>
      </c>
      <c r="M8008">
        <v>11802</v>
      </c>
      <c r="N8008">
        <v>331000000</v>
      </c>
    </row>
    <row r="8009" spans="1:14" x14ac:dyDescent="0.3">
      <c r="A8009" t="s">
        <v>10250</v>
      </c>
      <c r="B8009" t="s">
        <v>2211</v>
      </c>
      <c r="C8009" t="s">
        <v>2212</v>
      </c>
      <c r="D8009" t="s">
        <v>2328</v>
      </c>
      <c r="E8009" s="17">
        <v>44195</v>
      </c>
      <c r="F8009">
        <v>967</v>
      </c>
      <c r="G8009">
        <v>47</v>
      </c>
      <c r="H8009">
        <v>416</v>
      </c>
      <c r="I8009">
        <v>203186</v>
      </c>
      <c r="J8009">
        <v>44695</v>
      </c>
      <c r="K8009">
        <v>201895</v>
      </c>
      <c r="L8009">
        <v>4835</v>
      </c>
      <c r="M8009">
        <v>10769</v>
      </c>
      <c r="N8009">
        <v>331000000</v>
      </c>
    </row>
    <row r="8010" spans="1:14" x14ac:dyDescent="0.3">
      <c r="A8010" t="s">
        <v>10251</v>
      </c>
      <c r="B8010" t="s">
        <v>2206</v>
      </c>
      <c r="C8010" t="s">
        <v>2207</v>
      </c>
      <c r="D8010" t="s">
        <v>2263</v>
      </c>
      <c r="E8010" s="17">
        <v>44379</v>
      </c>
      <c r="F8010">
        <v>4998</v>
      </c>
      <c r="G8010">
        <v>42</v>
      </c>
      <c r="H8010">
        <v>316</v>
      </c>
      <c r="I8010">
        <v>208184</v>
      </c>
      <c r="J8010">
        <v>44737</v>
      </c>
      <c r="K8010">
        <v>202211</v>
      </c>
      <c r="L8010">
        <v>54978</v>
      </c>
      <c r="M8010">
        <v>16076</v>
      </c>
      <c r="N8010">
        <v>68000000</v>
      </c>
    </row>
    <row r="8011" spans="1:14" x14ac:dyDescent="0.3">
      <c r="A8011" t="s">
        <v>10252</v>
      </c>
      <c r="B8011" t="s">
        <v>2206</v>
      </c>
      <c r="C8011" t="s">
        <v>2224</v>
      </c>
      <c r="D8011" t="s">
        <v>2230</v>
      </c>
      <c r="E8011" s="17">
        <v>44172</v>
      </c>
      <c r="F8011">
        <v>671</v>
      </c>
      <c r="G8011">
        <v>47</v>
      </c>
      <c r="H8011">
        <v>3299</v>
      </c>
      <c r="I8011">
        <v>208855</v>
      </c>
      <c r="J8011">
        <v>44784</v>
      </c>
      <c r="K8011">
        <v>205510</v>
      </c>
      <c r="L8011">
        <v>10065</v>
      </c>
      <c r="M8011">
        <v>17787</v>
      </c>
      <c r="N8011">
        <v>68000000</v>
      </c>
    </row>
    <row r="8012" spans="1:14" x14ac:dyDescent="0.3">
      <c r="A8012" t="s">
        <v>10253</v>
      </c>
      <c r="B8012" t="s">
        <v>2211</v>
      </c>
      <c r="C8012" t="s">
        <v>2241</v>
      </c>
      <c r="D8012" t="s">
        <v>2261</v>
      </c>
      <c r="E8012" s="17">
        <v>44237</v>
      </c>
      <c r="F8012">
        <v>1303</v>
      </c>
      <c r="G8012">
        <v>43</v>
      </c>
      <c r="H8012">
        <v>2963</v>
      </c>
      <c r="I8012">
        <v>210158</v>
      </c>
      <c r="J8012">
        <v>44827</v>
      </c>
      <c r="K8012">
        <v>208473</v>
      </c>
      <c r="L8012">
        <v>6515</v>
      </c>
      <c r="M8012">
        <v>16394</v>
      </c>
      <c r="N8012">
        <v>331000000</v>
      </c>
    </row>
    <row r="8013" spans="1:14" x14ac:dyDescent="0.3">
      <c r="A8013" t="s">
        <v>10254</v>
      </c>
      <c r="B8013" t="s">
        <v>2206</v>
      </c>
      <c r="C8013" t="s">
        <v>2224</v>
      </c>
      <c r="D8013" t="s">
        <v>2225</v>
      </c>
      <c r="E8013" s="17">
        <v>44255</v>
      </c>
      <c r="F8013">
        <v>4864</v>
      </c>
      <c r="G8013">
        <v>32</v>
      </c>
      <c r="H8013">
        <v>1091</v>
      </c>
      <c r="I8013">
        <v>215022</v>
      </c>
      <c r="J8013">
        <v>44859</v>
      </c>
      <c r="K8013">
        <v>209564</v>
      </c>
      <c r="L8013">
        <v>34048</v>
      </c>
      <c r="M8013">
        <v>1997</v>
      </c>
      <c r="N8013">
        <v>68000000</v>
      </c>
    </row>
    <row r="8014" spans="1:14" x14ac:dyDescent="0.3">
      <c r="A8014" t="s">
        <v>10255</v>
      </c>
      <c r="B8014" t="s">
        <v>2194</v>
      </c>
      <c r="C8014" t="s">
        <v>2221</v>
      </c>
      <c r="D8014" t="s">
        <v>2222</v>
      </c>
      <c r="E8014" s="17">
        <v>43923</v>
      </c>
      <c r="F8014">
        <v>2670</v>
      </c>
      <c r="G8014">
        <v>86</v>
      </c>
      <c r="H8014">
        <v>2844</v>
      </c>
      <c r="I8014">
        <v>217692</v>
      </c>
      <c r="J8014">
        <v>44945</v>
      </c>
      <c r="K8014">
        <v>212408</v>
      </c>
      <c r="L8014">
        <v>42720</v>
      </c>
      <c r="M8014">
        <v>13827</v>
      </c>
      <c r="N8014">
        <v>1380000000</v>
      </c>
    </row>
    <row r="8015" spans="1:14" x14ac:dyDescent="0.3">
      <c r="A8015" t="s">
        <v>10256</v>
      </c>
      <c r="B8015" t="s">
        <v>2190</v>
      </c>
      <c r="C8015" t="s">
        <v>2252</v>
      </c>
      <c r="D8015" t="s">
        <v>2253</v>
      </c>
      <c r="E8015" s="17">
        <v>44444</v>
      </c>
      <c r="F8015">
        <v>2606</v>
      </c>
      <c r="G8015">
        <v>82</v>
      </c>
      <c r="H8015">
        <v>3885</v>
      </c>
      <c r="I8015">
        <v>220298</v>
      </c>
      <c r="J8015">
        <v>45027</v>
      </c>
      <c r="K8015">
        <v>216293</v>
      </c>
      <c r="L8015">
        <v>46908</v>
      </c>
      <c r="M8015">
        <v>7782</v>
      </c>
      <c r="N8015">
        <v>213000000</v>
      </c>
    </row>
    <row r="8016" spans="1:14" x14ac:dyDescent="0.3">
      <c r="A8016" t="s">
        <v>10257</v>
      </c>
      <c r="B8016" t="s">
        <v>2206</v>
      </c>
      <c r="C8016" t="s">
        <v>2207</v>
      </c>
      <c r="D8016" t="s">
        <v>2263</v>
      </c>
      <c r="E8016" s="17">
        <v>44242</v>
      </c>
      <c r="F8016">
        <v>1714</v>
      </c>
      <c r="G8016">
        <v>129</v>
      </c>
      <c r="H8016">
        <v>676</v>
      </c>
      <c r="I8016">
        <v>222012</v>
      </c>
      <c r="J8016">
        <v>45156</v>
      </c>
      <c r="K8016">
        <v>216969</v>
      </c>
      <c r="L8016">
        <v>18854</v>
      </c>
      <c r="M8016">
        <v>554</v>
      </c>
      <c r="N8016">
        <v>68000000</v>
      </c>
    </row>
    <row r="8017" spans="1:14" x14ac:dyDescent="0.3">
      <c r="A8017" t="s">
        <v>10258</v>
      </c>
      <c r="B8017" t="s">
        <v>2206</v>
      </c>
      <c r="C8017" t="s">
        <v>2207</v>
      </c>
      <c r="D8017" t="s">
        <v>2208</v>
      </c>
      <c r="E8017" s="17">
        <v>44262</v>
      </c>
      <c r="F8017">
        <v>2595</v>
      </c>
      <c r="G8017">
        <v>137</v>
      </c>
      <c r="H8017">
        <v>1124</v>
      </c>
      <c r="I8017">
        <v>224607</v>
      </c>
      <c r="J8017">
        <v>45293</v>
      </c>
      <c r="K8017">
        <v>218093</v>
      </c>
      <c r="L8017">
        <v>12975</v>
      </c>
      <c r="M8017">
        <v>8955</v>
      </c>
      <c r="N8017">
        <v>68000000</v>
      </c>
    </row>
    <row r="8018" spans="1:14" x14ac:dyDescent="0.3">
      <c r="A8018" t="s">
        <v>10259</v>
      </c>
      <c r="B8018" t="s">
        <v>2194</v>
      </c>
      <c r="C8018" t="s">
        <v>27</v>
      </c>
      <c r="D8018" t="s">
        <v>27</v>
      </c>
      <c r="E8018" s="17">
        <v>44508</v>
      </c>
      <c r="F8018">
        <v>2970</v>
      </c>
      <c r="G8018">
        <v>82</v>
      </c>
      <c r="H8018">
        <v>2290</v>
      </c>
      <c r="I8018">
        <v>227577</v>
      </c>
      <c r="J8018">
        <v>45375</v>
      </c>
      <c r="K8018">
        <v>220383</v>
      </c>
      <c r="L8018">
        <v>53460</v>
      </c>
      <c r="M8018">
        <v>4646</v>
      </c>
      <c r="N8018">
        <v>1380000000</v>
      </c>
    </row>
    <row r="8019" spans="1:14" x14ac:dyDescent="0.3">
      <c r="A8019" t="s">
        <v>10260</v>
      </c>
      <c r="B8019" t="s">
        <v>2187</v>
      </c>
      <c r="C8019" t="s">
        <v>2201</v>
      </c>
      <c r="D8019" t="s">
        <v>2272</v>
      </c>
      <c r="E8019" s="17">
        <v>43989</v>
      </c>
      <c r="F8019">
        <v>3269</v>
      </c>
      <c r="G8019">
        <v>155</v>
      </c>
      <c r="H8019">
        <v>1113</v>
      </c>
      <c r="I8019">
        <v>230846</v>
      </c>
      <c r="J8019">
        <v>45530</v>
      </c>
      <c r="K8019">
        <v>221496</v>
      </c>
      <c r="L8019">
        <v>42497</v>
      </c>
      <c r="M8019">
        <v>14138</v>
      </c>
      <c r="N8019">
        <v>83000000</v>
      </c>
    </row>
    <row r="8020" spans="1:14" x14ac:dyDescent="0.3">
      <c r="A8020" t="s">
        <v>10261</v>
      </c>
      <c r="B8020" t="s">
        <v>2211</v>
      </c>
      <c r="C8020" t="s">
        <v>2212</v>
      </c>
      <c r="D8020" t="s">
        <v>2328</v>
      </c>
      <c r="E8020" s="17">
        <v>43844</v>
      </c>
      <c r="F8020">
        <v>2601</v>
      </c>
      <c r="G8020">
        <v>174</v>
      </c>
      <c r="H8020">
        <v>1972</v>
      </c>
      <c r="I8020">
        <v>233447</v>
      </c>
      <c r="J8020">
        <v>45704</v>
      </c>
      <c r="K8020">
        <v>223468</v>
      </c>
      <c r="L8020">
        <v>23409</v>
      </c>
      <c r="M8020">
        <v>16024</v>
      </c>
      <c r="N8020">
        <v>331000000</v>
      </c>
    </row>
    <row r="8021" spans="1:14" x14ac:dyDescent="0.3">
      <c r="A8021" t="s">
        <v>10262</v>
      </c>
      <c r="B8021" t="s">
        <v>2194</v>
      </c>
      <c r="C8021" t="s">
        <v>27</v>
      </c>
      <c r="D8021" t="s">
        <v>27</v>
      </c>
      <c r="E8021" s="17">
        <v>44203</v>
      </c>
      <c r="F8021">
        <v>478</v>
      </c>
      <c r="G8021">
        <v>135</v>
      </c>
      <c r="H8021">
        <v>2948</v>
      </c>
      <c r="I8021">
        <v>233925</v>
      </c>
      <c r="J8021">
        <v>45839</v>
      </c>
      <c r="K8021">
        <v>226416</v>
      </c>
      <c r="L8021">
        <v>8126</v>
      </c>
      <c r="M8021">
        <v>754</v>
      </c>
      <c r="N8021">
        <v>1380000000</v>
      </c>
    </row>
    <row r="8022" spans="1:14" x14ac:dyDescent="0.3">
      <c r="A8022" t="s">
        <v>10263</v>
      </c>
      <c r="B8022" t="s">
        <v>2187</v>
      </c>
      <c r="C8022" t="s">
        <v>2188</v>
      </c>
      <c r="D8022" t="s">
        <v>2188</v>
      </c>
      <c r="E8022" s="17">
        <v>44055</v>
      </c>
      <c r="F8022">
        <v>843</v>
      </c>
      <c r="G8022">
        <v>106</v>
      </c>
      <c r="H8022">
        <v>4222</v>
      </c>
      <c r="I8022">
        <v>234768</v>
      </c>
      <c r="J8022">
        <v>45945</v>
      </c>
      <c r="K8022">
        <v>230638</v>
      </c>
      <c r="L8022">
        <v>5058</v>
      </c>
      <c r="M8022">
        <v>19539</v>
      </c>
      <c r="N8022">
        <v>83000000</v>
      </c>
    </row>
    <row r="8023" spans="1:14" x14ac:dyDescent="0.3">
      <c r="A8023" t="s">
        <v>10264</v>
      </c>
      <c r="B8023" t="s">
        <v>2194</v>
      </c>
      <c r="C8023" t="s">
        <v>2221</v>
      </c>
      <c r="D8023" t="s">
        <v>2281</v>
      </c>
      <c r="E8023" s="17">
        <v>44335</v>
      </c>
      <c r="F8023">
        <v>1625</v>
      </c>
      <c r="G8023">
        <v>150</v>
      </c>
      <c r="H8023">
        <v>4714</v>
      </c>
      <c r="I8023">
        <v>236393</v>
      </c>
      <c r="J8023">
        <v>46095</v>
      </c>
      <c r="K8023">
        <v>235352</v>
      </c>
      <c r="L8023">
        <v>13000</v>
      </c>
      <c r="M8023">
        <v>8528</v>
      </c>
      <c r="N8023">
        <v>1380000000</v>
      </c>
    </row>
    <row r="8024" spans="1:14" x14ac:dyDescent="0.3">
      <c r="A8024" t="s">
        <v>10265</v>
      </c>
      <c r="B8024" t="s">
        <v>2190</v>
      </c>
      <c r="C8024" t="s">
        <v>2191</v>
      </c>
      <c r="D8024" t="s">
        <v>2192</v>
      </c>
      <c r="E8024" s="17">
        <v>43903</v>
      </c>
      <c r="F8024">
        <v>1880</v>
      </c>
      <c r="G8024">
        <v>175</v>
      </c>
      <c r="H8024">
        <v>4929</v>
      </c>
      <c r="I8024">
        <v>238273</v>
      </c>
      <c r="J8024">
        <v>46270</v>
      </c>
      <c r="K8024">
        <v>240281</v>
      </c>
      <c r="L8024">
        <v>22560</v>
      </c>
      <c r="M8024">
        <v>11584</v>
      </c>
      <c r="N8024">
        <v>213000000</v>
      </c>
    </row>
    <row r="8025" spans="1:14" x14ac:dyDescent="0.3">
      <c r="A8025" t="s">
        <v>10266</v>
      </c>
      <c r="B8025" t="s">
        <v>2194</v>
      </c>
      <c r="C8025" t="s">
        <v>2204</v>
      </c>
      <c r="D8025" t="s">
        <v>2235</v>
      </c>
      <c r="E8025" s="17">
        <v>44079</v>
      </c>
      <c r="F8025">
        <v>3651</v>
      </c>
      <c r="G8025">
        <v>108</v>
      </c>
      <c r="H8025">
        <v>1422</v>
      </c>
      <c r="I8025">
        <v>241924</v>
      </c>
      <c r="J8025">
        <v>46378</v>
      </c>
      <c r="K8025">
        <v>241703</v>
      </c>
      <c r="L8025">
        <v>29208</v>
      </c>
      <c r="M8025">
        <v>17500</v>
      </c>
      <c r="N8025">
        <v>1380000000</v>
      </c>
    </row>
    <row r="8026" spans="1:14" x14ac:dyDescent="0.3">
      <c r="A8026" t="s">
        <v>10267</v>
      </c>
      <c r="B8026" t="s">
        <v>2194</v>
      </c>
      <c r="C8026" t="s">
        <v>2204</v>
      </c>
      <c r="D8026" t="s">
        <v>2235</v>
      </c>
      <c r="E8026" s="17">
        <v>44341</v>
      </c>
      <c r="F8026">
        <v>2117</v>
      </c>
      <c r="G8026">
        <v>91</v>
      </c>
      <c r="H8026">
        <v>3373</v>
      </c>
      <c r="I8026">
        <v>244041</v>
      </c>
      <c r="J8026">
        <v>46469</v>
      </c>
      <c r="K8026">
        <v>245076</v>
      </c>
      <c r="L8026">
        <v>29638</v>
      </c>
      <c r="M8026">
        <v>4203</v>
      </c>
      <c r="N8026">
        <v>1380000000</v>
      </c>
    </row>
    <row r="8027" spans="1:14" x14ac:dyDescent="0.3">
      <c r="A8027" t="s">
        <v>10268</v>
      </c>
      <c r="B8027" t="s">
        <v>2190</v>
      </c>
      <c r="C8027" t="s">
        <v>2252</v>
      </c>
      <c r="D8027" t="s">
        <v>2253</v>
      </c>
      <c r="E8027" s="17">
        <v>44433</v>
      </c>
      <c r="F8027">
        <v>504</v>
      </c>
      <c r="G8027">
        <v>62</v>
      </c>
      <c r="H8027">
        <v>755</v>
      </c>
      <c r="I8027">
        <v>244545</v>
      </c>
      <c r="J8027">
        <v>46531</v>
      </c>
      <c r="K8027">
        <v>245831</v>
      </c>
      <c r="L8027">
        <v>4536</v>
      </c>
      <c r="M8027">
        <v>3421</v>
      </c>
      <c r="N8027">
        <v>213000000</v>
      </c>
    </row>
    <row r="8028" spans="1:14" x14ac:dyDescent="0.3">
      <c r="A8028" t="s">
        <v>10269</v>
      </c>
      <c r="B8028" t="s">
        <v>2211</v>
      </c>
      <c r="C8028" t="s">
        <v>2241</v>
      </c>
      <c r="D8028" t="s">
        <v>2261</v>
      </c>
      <c r="E8028" s="17">
        <v>44046</v>
      </c>
      <c r="F8028">
        <v>109</v>
      </c>
      <c r="G8028">
        <v>76</v>
      </c>
      <c r="H8028">
        <v>3768</v>
      </c>
      <c r="I8028">
        <v>244654</v>
      </c>
      <c r="J8028">
        <v>46607</v>
      </c>
      <c r="K8028">
        <v>249599</v>
      </c>
      <c r="L8028">
        <v>2071</v>
      </c>
      <c r="M8028">
        <v>6552</v>
      </c>
      <c r="N8028">
        <v>331000000</v>
      </c>
    </row>
    <row r="8029" spans="1:14" x14ac:dyDescent="0.3">
      <c r="A8029" t="s">
        <v>10270</v>
      </c>
      <c r="B8029" t="s">
        <v>2187</v>
      </c>
      <c r="C8029" t="s">
        <v>2255</v>
      </c>
      <c r="D8029" t="s">
        <v>2255</v>
      </c>
      <c r="E8029" s="17">
        <v>44432</v>
      </c>
      <c r="F8029">
        <v>1405</v>
      </c>
      <c r="G8029">
        <v>36</v>
      </c>
      <c r="H8029">
        <v>4871</v>
      </c>
      <c r="I8029">
        <v>246059</v>
      </c>
      <c r="J8029">
        <v>46643</v>
      </c>
      <c r="K8029">
        <v>254470</v>
      </c>
      <c r="L8029">
        <v>8430</v>
      </c>
      <c r="M8029">
        <v>2793</v>
      </c>
      <c r="N8029">
        <v>83000000</v>
      </c>
    </row>
    <row r="8030" spans="1:14" x14ac:dyDescent="0.3">
      <c r="A8030" t="s">
        <v>10271</v>
      </c>
      <c r="B8030" t="s">
        <v>2206</v>
      </c>
      <c r="C8030" t="s">
        <v>2232</v>
      </c>
      <c r="D8030" t="s">
        <v>2326</v>
      </c>
      <c r="E8030" s="17">
        <v>44371</v>
      </c>
      <c r="F8030">
        <v>4492</v>
      </c>
      <c r="G8030">
        <v>11</v>
      </c>
      <c r="H8030">
        <v>3836</v>
      </c>
      <c r="I8030">
        <v>250551</v>
      </c>
      <c r="J8030">
        <v>46654</v>
      </c>
      <c r="K8030">
        <v>258306</v>
      </c>
      <c r="L8030">
        <v>40428</v>
      </c>
      <c r="M8030">
        <v>13945</v>
      </c>
      <c r="N8030">
        <v>68000000</v>
      </c>
    </row>
    <row r="8031" spans="1:14" x14ac:dyDescent="0.3">
      <c r="A8031" t="s">
        <v>10272</v>
      </c>
      <c r="B8031" t="s">
        <v>2211</v>
      </c>
      <c r="C8031" t="s">
        <v>2241</v>
      </c>
      <c r="D8031" t="s">
        <v>2242</v>
      </c>
      <c r="E8031" s="17">
        <v>44050</v>
      </c>
      <c r="F8031">
        <v>3480</v>
      </c>
      <c r="G8031">
        <v>73</v>
      </c>
      <c r="H8031">
        <v>3972</v>
      </c>
      <c r="I8031">
        <v>254031</v>
      </c>
      <c r="J8031">
        <v>46727</v>
      </c>
      <c r="K8031">
        <v>262278</v>
      </c>
      <c r="L8031">
        <v>38280</v>
      </c>
      <c r="M8031">
        <v>12874</v>
      </c>
      <c r="N8031">
        <v>331000000</v>
      </c>
    </row>
    <row r="8032" spans="1:14" x14ac:dyDescent="0.3">
      <c r="A8032" t="s">
        <v>10273</v>
      </c>
      <c r="B8032" t="s">
        <v>2194</v>
      </c>
      <c r="C8032" t="s">
        <v>27</v>
      </c>
      <c r="D8032" t="s">
        <v>27</v>
      </c>
      <c r="E8032" s="17">
        <v>44557</v>
      </c>
      <c r="F8032">
        <v>350</v>
      </c>
      <c r="G8032">
        <v>114</v>
      </c>
      <c r="H8032">
        <v>4168</v>
      </c>
      <c r="I8032">
        <v>254381</v>
      </c>
      <c r="J8032">
        <v>46841</v>
      </c>
      <c r="K8032">
        <v>266446</v>
      </c>
      <c r="L8032">
        <v>4550</v>
      </c>
      <c r="M8032">
        <v>5327</v>
      </c>
      <c r="N8032">
        <v>1380000000</v>
      </c>
    </row>
    <row r="8033" spans="1:14" x14ac:dyDescent="0.3">
      <c r="A8033" t="s">
        <v>10274</v>
      </c>
      <c r="B8033" t="s">
        <v>2206</v>
      </c>
      <c r="C8033" t="s">
        <v>2232</v>
      </c>
      <c r="D8033" t="s">
        <v>2233</v>
      </c>
      <c r="E8033" s="17">
        <v>44051</v>
      </c>
      <c r="F8033">
        <v>1557</v>
      </c>
      <c r="G8033">
        <v>80</v>
      </c>
      <c r="H8033">
        <v>4474</v>
      </c>
      <c r="I8033">
        <v>255938</v>
      </c>
      <c r="J8033">
        <v>46921</v>
      </c>
      <c r="K8033">
        <v>270920</v>
      </c>
      <c r="L8033">
        <v>18684</v>
      </c>
      <c r="M8033">
        <v>4168</v>
      </c>
      <c r="N8033">
        <v>68000000</v>
      </c>
    </row>
    <row r="8034" spans="1:14" x14ac:dyDescent="0.3">
      <c r="A8034" t="s">
        <v>10275</v>
      </c>
      <c r="B8034" t="s">
        <v>2190</v>
      </c>
      <c r="C8034" t="s">
        <v>2252</v>
      </c>
      <c r="D8034" t="s">
        <v>2301</v>
      </c>
      <c r="E8034" s="17">
        <v>44219</v>
      </c>
      <c r="F8034">
        <v>3042</v>
      </c>
      <c r="G8034">
        <v>192</v>
      </c>
      <c r="H8034">
        <v>2992</v>
      </c>
      <c r="I8034">
        <v>258980</v>
      </c>
      <c r="J8034">
        <v>47113</v>
      </c>
      <c r="K8034">
        <v>273912</v>
      </c>
      <c r="L8034">
        <v>54756</v>
      </c>
      <c r="M8034">
        <v>11354</v>
      </c>
      <c r="N8034">
        <v>213000000</v>
      </c>
    </row>
    <row r="8035" spans="1:14" x14ac:dyDescent="0.3">
      <c r="A8035" t="s">
        <v>10276</v>
      </c>
      <c r="B8035" t="s">
        <v>2211</v>
      </c>
      <c r="C8035" t="s">
        <v>2245</v>
      </c>
      <c r="D8035" t="s">
        <v>2246</v>
      </c>
      <c r="E8035" s="17">
        <v>44384</v>
      </c>
      <c r="F8035">
        <v>2836</v>
      </c>
      <c r="G8035">
        <v>14</v>
      </c>
      <c r="H8035">
        <v>491</v>
      </c>
      <c r="I8035">
        <v>261816</v>
      </c>
      <c r="J8035">
        <v>47127</v>
      </c>
      <c r="K8035">
        <v>274403</v>
      </c>
      <c r="L8035">
        <v>39704</v>
      </c>
      <c r="M8035">
        <v>2867</v>
      </c>
      <c r="N8035">
        <v>331000000</v>
      </c>
    </row>
    <row r="8036" spans="1:14" x14ac:dyDescent="0.3">
      <c r="A8036" t="s">
        <v>10277</v>
      </c>
      <c r="B8036" t="s">
        <v>2187</v>
      </c>
      <c r="C8036" t="s">
        <v>2338</v>
      </c>
      <c r="D8036" t="s">
        <v>2438</v>
      </c>
      <c r="E8036" s="17">
        <v>44477</v>
      </c>
      <c r="F8036">
        <v>3628</v>
      </c>
      <c r="G8036">
        <v>79</v>
      </c>
      <c r="H8036">
        <v>683</v>
      </c>
      <c r="I8036">
        <v>265444</v>
      </c>
      <c r="J8036">
        <v>47206</v>
      </c>
      <c r="K8036">
        <v>275086</v>
      </c>
      <c r="L8036">
        <v>54420</v>
      </c>
      <c r="M8036">
        <v>16831</v>
      </c>
      <c r="N8036">
        <v>83000000</v>
      </c>
    </row>
    <row r="8037" spans="1:14" x14ac:dyDescent="0.3">
      <c r="A8037" t="s">
        <v>10278</v>
      </c>
      <c r="B8037" t="s">
        <v>2211</v>
      </c>
      <c r="C8037" t="s">
        <v>2237</v>
      </c>
      <c r="D8037" t="s">
        <v>2238</v>
      </c>
      <c r="E8037" s="17">
        <v>43872</v>
      </c>
      <c r="F8037">
        <v>2041</v>
      </c>
      <c r="G8037">
        <v>83</v>
      </c>
      <c r="H8037">
        <v>1975</v>
      </c>
      <c r="I8037">
        <v>267485</v>
      </c>
      <c r="J8037">
        <v>47289</v>
      </c>
      <c r="K8037">
        <v>277061</v>
      </c>
      <c r="L8037">
        <v>20410</v>
      </c>
      <c r="M8037">
        <v>7402</v>
      </c>
      <c r="N8037">
        <v>331000000</v>
      </c>
    </row>
    <row r="8038" spans="1:14" x14ac:dyDescent="0.3">
      <c r="A8038" t="s">
        <v>10279</v>
      </c>
      <c r="B8038" t="s">
        <v>2211</v>
      </c>
      <c r="C8038" t="s">
        <v>2212</v>
      </c>
      <c r="D8038" t="s">
        <v>2213</v>
      </c>
      <c r="E8038" s="17">
        <v>44506</v>
      </c>
      <c r="F8038">
        <v>110</v>
      </c>
      <c r="G8038">
        <v>118</v>
      </c>
      <c r="H8038">
        <v>303</v>
      </c>
      <c r="I8038">
        <v>267595</v>
      </c>
      <c r="J8038">
        <v>47407</v>
      </c>
      <c r="K8038">
        <v>277364</v>
      </c>
      <c r="L8038">
        <v>1870</v>
      </c>
      <c r="M8038">
        <v>13117</v>
      </c>
      <c r="N8038">
        <v>331000000</v>
      </c>
    </row>
    <row r="8039" spans="1:14" x14ac:dyDescent="0.3">
      <c r="A8039" t="s">
        <v>10280</v>
      </c>
      <c r="B8039" t="s">
        <v>2206</v>
      </c>
      <c r="C8039" t="s">
        <v>2207</v>
      </c>
      <c r="D8039" t="s">
        <v>2263</v>
      </c>
      <c r="E8039" s="17">
        <v>44113</v>
      </c>
      <c r="F8039">
        <v>4304</v>
      </c>
      <c r="G8039">
        <v>9</v>
      </c>
      <c r="H8039">
        <v>3997</v>
      </c>
      <c r="I8039">
        <v>271899</v>
      </c>
      <c r="J8039">
        <v>47416</v>
      </c>
      <c r="K8039">
        <v>281361</v>
      </c>
      <c r="L8039">
        <v>55952</v>
      </c>
      <c r="M8039">
        <v>3287</v>
      </c>
      <c r="N8039">
        <v>68000000</v>
      </c>
    </row>
    <row r="8040" spans="1:14" x14ac:dyDescent="0.3">
      <c r="A8040" t="s">
        <v>10281</v>
      </c>
      <c r="B8040" t="s">
        <v>2190</v>
      </c>
      <c r="C8040" t="s">
        <v>2191</v>
      </c>
      <c r="D8040" t="s">
        <v>2192</v>
      </c>
      <c r="E8040" s="17">
        <v>43888</v>
      </c>
      <c r="F8040">
        <v>1765</v>
      </c>
      <c r="G8040">
        <v>41</v>
      </c>
      <c r="H8040">
        <v>1952</v>
      </c>
      <c r="I8040">
        <v>273664</v>
      </c>
      <c r="J8040">
        <v>47457</v>
      </c>
      <c r="K8040">
        <v>283313</v>
      </c>
      <c r="L8040">
        <v>19415</v>
      </c>
      <c r="M8040">
        <v>16549</v>
      </c>
      <c r="N8040">
        <v>213000000</v>
      </c>
    </row>
    <row r="8041" spans="1:14" x14ac:dyDescent="0.3">
      <c r="A8041" t="s">
        <v>10282</v>
      </c>
      <c r="B8041" t="s">
        <v>2190</v>
      </c>
      <c r="C8041" t="s">
        <v>2252</v>
      </c>
      <c r="D8041" t="s">
        <v>2253</v>
      </c>
      <c r="E8041" s="17">
        <v>44367</v>
      </c>
      <c r="F8041">
        <v>1201</v>
      </c>
      <c r="G8041">
        <v>153</v>
      </c>
      <c r="H8041">
        <v>3569</v>
      </c>
      <c r="I8041">
        <v>274865</v>
      </c>
      <c r="J8041">
        <v>47610</v>
      </c>
      <c r="K8041">
        <v>286882</v>
      </c>
      <c r="L8041">
        <v>8407</v>
      </c>
      <c r="M8041">
        <v>16817</v>
      </c>
      <c r="N8041">
        <v>213000000</v>
      </c>
    </row>
    <row r="8042" spans="1:14" x14ac:dyDescent="0.3">
      <c r="A8042" t="s">
        <v>10283</v>
      </c>
      <c r="B8042" t="s">
        <v>2211</v>
      </c>
      <c r="C8042" t="s">
        <v>2245</v>
      </c>
      <c r="D8042" t="s">
        <v>2308</v>
      </c>
      <c r="E8042" s="17">
        <v>43903</v>
      </c>
      <c r="F8042">
        <v>2978</v>
      </c>
      <c r="G8042">
        <v>48</v>
      </c>
      <c r="H8042">
        <v>4004</v>
      </c>
      <c r="I8042">
        <v>277843</v>
      </c>
      <c r="J8042">
        <v>47658</v>
      </c>
      <c r="K8042">
        <v>290886</v>
      </c>
      <c r="L8042">
        <v>44670</v>
      </c>
      <c r="M8042">
        <v>15420</v>
      </c>
      <c r="N8042">
        <v>331000000</v>
      </c>
    </row>
    <row r="8043" spans="1:14" x14ac:dyDescent="0.3">
      <c r="A8043" t="s">
        <v>10284</v>
      </c>
      <c r="B8043" t="s">
        <v>2190</v>
      </c>
      <c r="C8043" t="s">
        <v>2191</v>
      </c>
      <c r="D8043" t="s">
        <v>2285</v>
      </c>
      <c r="E8043" s="17">
        <v>43959</v>
      </c>
      <c r="F8043">
        <v>2472</v>
      </c>
      <c r="G8043">
        <v>150</v>
      </c>
      <c r="H8043">
        <v>1260</v>
      </c>
      <c r="I8043">
        <v>280315</v>
      </c>
      <c r="J8043">
        <v>47808</v>
      </c>
      <c r="K8043">
        <v>292146</v>
      </c>
      <c r="L8043">
        <v>46968</v>
      </c>
      <c r="M8043">
        <v>18203</v>
      </c>
      <c r="N8043">
        <v>213000000</v>
      </c>
    </row>
    <row r="8044" spans="1:14" x14ac:dyDescent="0.3">
      <c r="A8044" t="s">
        <v>10285</v>
      </c>
      <c r="B8044" t="s">
        <v>2206</v>
      </c>
      <c r="C8044" t="s">
        <v>2232</v>
      </c>
      <c r="D8044" t="s">
        <v>2326</v>
      </c>
      <c r="E8044" s="17">
        <v>44429</v>
      </c>
      <c r="F8044">
        <v>2375</v>
      </c>
      <c r="G8044">
        <v>191</v>
      </c>
      <c r="H8044">
        <v>1030</v>
      </c>
      <c r="I8044">
        <v>282690</v>
      </c>
      <c r="J8044">
        <v>47999</v>
      </c>
      <c r="K8044">
        <v>293176</v>
      </c>
      <c r="L8044">
        <v>38000</v>
      </c>
      <c r="M8044">
        <v>4165</v>
      </c>
      <c r="N8044">
        <v>68000000</v>
      </c>
    </row>
    <row r="8045" spans="1:14" x14ac:dyDescent="0.3">
      <c r="A8045" t="s">
        <v>10286</v>
      </c>
      <c r="B8045" t="s">
        <v>2206</v>
      </c>
      <c r="C8045" t="s">
        <v>2224</v>
      </c>
      <c r="D8045" t="s">
        <v>2230</v>
      </c>
      <c r="E8045" s="17">
        <v>44256</v>
      </c>
      <c r="F8045">
        <v>10</v>
      </c>
      <c r="G8045">
        <v>16</v>
      </c>
      <c r="H8045">
        <v>4351</v>
      </c>
      <c r="I8045">
        <v>282700</v>
      </c>
      <c r="J8045">
        <v>48015</v>
      </c>
      <c r="K8045">
        <v>297527</v>
      </c>
      <c r="L8045">
        <v>170</v>
      </c>
      <c r="M8045">
        <v>2232</v>
      </c>
      <c r="N8045">
        <v>68000000</v>
      </c>
    </row>
    <row r="8046" spans="1:14" x14ac:dyDescent="0.3">
      <c r="A8046" t="s">
        <v>10287</v>
      </c>
      <c r="B8046" t="s">
        <v>2187</v>
      </c>
      <c r="C8046" t="s">
        <v>2255</v>
      </c>
      <c r="D8046" t="s">
        <v>2255</v>
      </c>
      <c r="E8046" s="17">
        <v>44495</v>
      </c>
      <c r="F8046">
        <v>4951</v>
      </c>
      <c r="G8046">
        <v>161</v>
      </c>
      <c r="H8046">
        <v>1194</v>
      </c>
      <c r="I8046">
        <v>287651</v>
      </c>
      <c r="J8046">
        <v>48176</v>
      </c>
      <c r="K8046">
        <v>298721</v>
      </c>
      <c r="L8046">
        <v>24755</v>
      </c>
      <c r="M8046">
        <v>14462</v>
      </c>
      <c r="N8046">
        <v>83000000</v>
      </c>
    </row>
    <row r="8047" spans="1:14" x14ac:dyDescent="0.3">
      <c r="A8047" t="s">
        <v>10288</v>
      </c>
      <c r="B8047" t="s">
        <v>2190</v>
      </c>
      <c r="C8047" t="s">
        <v>2191</v>
      </c>
      <c r="D8047" t="s">
        <v>2285</v>
      </c>
      <c r="E8047" s="17">
        <v>44524</v>
      </c>
      <c r="F8047">
        <v>2301</v>
      </c>
      <c r="G8047">
        <v>104</v>
      </c>
      <c r="H8047">
        <v>3359</v>
      </c>
      <c r="I8047">
        <v>289952</v>
      </c>
      <c r="J8047">
        <v>48280</v>
      </c>
      <c r="K8047">
        <v>302080</v>
      </c>
      <c r="L8047">
        <v>20709</v>
      </c>
      <c r="M8047">
        <v>139</v>
      </c>
      <c r="N8047">
        <v>213000000</v>
      </c>
    </row>
    <row r="8048" spans="1:14" x14ac:dyDescent="0.3">
      <c r="A8048" t="s">
        <v>10289</v>
      </c>
      <c r="B8048" t="s">
        <v>2187</v>
      </c>
      <c r="C8048" t="s">
        <v>2338</v>
      </c>
      <c r="D8048" t="s">
        <v>2438</v>
      </c>
      <c r="E8048" s="17">
        <v>43955</v>
      </c>
      <c r="F8048">
        <v>1589</v>
      </c>
      <c r="G8048">
        <v>56</v>
      </c>
      <c r="H8048">
        <v>233</v>
      </c>
      <c r="I8048">
        <v>291541</v>
      </c>
      <c r="J8048">
        <v>48336</v>
      </c>
      <c r="K8048">
        <v>302313</v>
      </c>
      <c r="L8048">
        <v>20657</v>
      </c>
      <c r="M8048">
        <v>19718</v>
      </c>
      <c r="N8048">
        <v>83000000</v>
      </c>
    </row>
    <row r="8049" spans="1:14" x14ac:dyDescent="0.3">
      <c r="A8049" t="s">
        <v>10290</v>
      </c>
      <c r="B8049" t="s">
        <v>2194</v>
      </c>
      <c r="C8049" t="s">
        <v>27</v>
      </c>
      <c r="D8049" t="s">
        <v>27</v>
      </c>
      <c r="E8049" s="17">
        <v>43897</v>
      </c>
      <c r="F8049">
        <v>1501</v>
      </c>
      <c r="G8049">
        <v>85</v>
      </c>
      <c r="H8049">
        <v>2920</v>
      </c>
      <c r="I8049">
        <v>293042</v>
      </c>
      <c r="J8049">
        <v>48421</v>
      </c>
      <c r="K8049">
        <v>305233</v>
      </c>
      <c r="L8049">
        <v>18012</v>
      </c>
      <c r="M8049">
        <v>4251</v>
      </c>
      <c r="N8049">
        <v>1380000000</v>
      </c>
    </row>
    <row r="8050" spans="1:14" x14ac:dyDescent="0.3">
      <c r="A8050" t="s">
        <v>10291</v>
      </c>
      <c r="B8050" t="s">
        <v>2206</v>
      </c>
      <c r="C8050" t="s">
        <v>2257</v>
      </c>
      <c r="D8050" t="s">
        <v>2290</v>
      </c>
      <c r="E8050" s="17">
        <v>43836</v>
      </c>
      <c r="F8050">
        <v>128</v>
      </c>
      <c r="G8050">
        <v>131</v>
      </c>
      <c r="H8050">
        <v>1718</v>
      </c>
      <c r="I8050">
        <v>293170</v>
      </c>
      <c r="J8050">
        <v>48552</v>
      </c>
      <c r="K8050">
        <v>306951</v>
      </c>
      <c r="L8050">
        <v>2432</v>
      </c>
      <c r="M8050">
        <v>10570</v>
      </c>
      <c r="N8050">
        <v>68000000</v>
      </c>
    </row>
    <row r="8051" spans="1:14" x14ac:dyDescent="0.3">
      <c r="A8051" t="s">
        <v>10292</v>
      </c>
      <c r="B8051" t="s">
        <v>2211</v>
      </c>
      <c r="C8051" t="s">
        <v>2212</v>
      </c>
      <c r="D8051" t="s">
        <v>2328</v>
      </c>
      <c r="E8051" s="17">
        <v>44467</v>
      </c>
      <c r="F8051">
        <v>3603</v>
      </c>
      <c r="G8051">
        <v>198</v>
      </c>
      <c r="H8051">
        <v>492</v>
      </c>
      <c r="I8051">
        <v>296773</v>
      </c>
      <c r="J8051">
        <v>48750</v>
      </c>
      <c r="K8051">
        <v>307443</v>
      </c>
      <c r="L8051">
        <v>36030</v>
      </c>
      <c r="M8051">
        <v>7955</v>
      </c>
      <c r="N8051">
        <v>331000000</v>
      </c>
    </row>
    <row r="8052" spans="1:14" x14ac:dyDescent="0.3">
      <c r="A8052" t="s">
        <v>10293</v>
      </c>
      <c r="B8052" t="s">
        <v>2206</v>
      </c>
      <c r="C8052" t="s">
        <v>2207</v>
      </c>
      <c r="D8052" t="s">
        <v>2208</v>
      </c>
      <c r="E8052" s="17">
        <v>44144</v>
      </c>
      <c r="F8052">
        <v>4195</v>
      </c>
      <c r="G8052">
        <v>68</v>
      </c>
      <c r="H8052">
        <v>3282</v>
      </c>
      <c r="I8052">
        <v>300968</v>
      </c>
      <c r="J8052">
        <v>48818</v>
      </c>
      <c r="K8052">
        <v>310725</v>
      </c>
      <c r="L8052">
        <v>71315</v>
      </c>
      <c r="M8052">
        <v>4416</v>
      </c>
      <c r="N8052">
        <v>68000000</v>
      </c>
    </row>
    <row r="8053" spans="1:14" x14ac:dyDescent="0.3">
      <c r="A8053" t="s">
        <v>10294</v>
      </c>
      <c r="B8053" t="s">
        <v>2194</v>
      </c>
      <c r="C8053" t="s">
        <v>2195</v>
      </c>
      <c r="D8053" t="s">
        <v>2196</v>
      </c>
      <c r="E8053" s="17">
        <v>44156</v>
      </c>
      <c r="F8053">
        <v>289</v>
      </c>
      <c r="G8053">
        <v>94</v>
      </c>
      <c r="H8053">
        <v>2014</v>
      </c>
      <c r="I8053">
        <v>301257</v>
      </c>
      <c r="J8053">
        <v>48912</v>
      </c>
      <c r="K8053">
        <v>312739</v>
      </c>
      <c r="L8053">
        <v>5202</v>
      </c>
      <c r="M8053">
        <v>14223</v>
      </c>
      <c r="N8053">
        <v>1380000000</v>
      </c>
    </row>
    <row r="8054" spans="1:14" x14ac:dyDescent="0.3">
      <c r="A8054" t="s">
        <v>10295</v>
      </c>
      <c r="B8054" t="s">
        <v>2211</v>
      </c>
      <c r="C8054" t="s">
        <v>2241</v>
      </c>
      <c r="D8054" t="s">
        <v>2242</v>
      </c>
      <c r="E8054" s="17">
        <v>44395</v>
      </c>
      <c r="F8054">
        <v>1676</v>
      </c>
      <c r="G8054">
        <v>82</v>
      </c>
      <c r="H8054">
        <v>4324</v>
      </c>
      <c r="I8054">
        <v>302933</v>
      </c>
      <c r="J8054">
        <v>48994</v>
      </c>
      <c r="K8054">
        <v>317063</v>
      </c>
      <c r="L8054">
        <v>20112</v>
      </c>
      <c r="M8054">
        <v>8082</v>
      </c>
      <c r="N8054">
        <v>331000000</v>
      </c>
    </row>
    <row r="8055" spans="1:14" x14ac:dyDescent="0.3">
      <c r="A8055" t="s">
        <v>10296</v>
      </c>
      <c r="B8055" t="s">
        <v>2190</v>
      </c>
      <c r="C8055" t="s">
        <v>2191</v>
      </c>
      <c r="D8055" t="s">
        <v>2285</v>
      </c>
      <c r="E8055" s="17">
        <v>44408</v>
      </c>
      <c r="F8055">
        <v>1844</v>
      </c>
      <c r="G8055">
        <v>195</v>
      </c>
      <c r="H8055">
        <v>344</v>
      </c>
      <c r="I8055">
        <v>304777</v>
      </c>
      <c r="J8055">
        <v>49189</v>
      </c>
      <c r="K8055">
        <v>317407</v>
      </c>
      <c r="L8055">
        <v>22128</v>
      </c>
      <c r="M8055">
        <v>8393</v>
      </c>
      <c r="N8055">
        <v>213000000</v>
      </c>
    </row>
    <row r="8056" spans="1:14" x14ac:dyDescent="0.3">
      <c r="A8056" t="s">
        <v>10297</v>
      </c>
      <c r="B8056" t="s">
        <v>2190</v>
      </c>
      <c r="C8056" t="s">
        <v>2252</v>
      </c>
      <c r="D8056" t="s">
        <v>2301</v>
      </c>
      <c r="E8056" s="17">
        <v>44336</v>
      </c>
      <c r="F8056">
        <v>3635</v>
      </c>
      <c r="G8056">
        <v>49</v>
      </c>
      <c r="H8056">
        <v>264</v>
      </c>
      <c r="I8056">
        <v>308412</v>
      </c>
      <c r="J8056">
        <v>49238</v>
      </c>
      <c r="K8056">
        <v>317671</v>
      </c>
      <c r="L8056">
        <v>25445</v>
      </c>
      <c r="M8056">
        <v>13281</v>
      </c>
      <c r="N8056">
        <v>213000000</v>
      </c>
    </row>
    <row r="8057" spans="1:14" x14ac:dyDescent="0.3">
      <c r="A8057" t="s">
        <v>10298</v>
      </c>
      <c r="B8057" t="s">
        <v>2206</v>
      </c>
      <c r="C8057" t="s">
        <v>2232</v>
      </c>
      <c r="D8057" t="s">
        <v>2326</v>
      </c>
      <c r="E8057" s="17">
        <v>43912</v>
      </c>
      <c r="F8057">
        <v>2693</v>
      </c>
      <c r="G8057">
        <v>125</v>
      </c>
      <c r="H8057">
        <v>3575</v>
      </c>
      <c r="I8057">
        <v>311105</v>
      </c>
      <c r="J8057">
        <v>49363</v>
      </c>
      <c r="K8057">
        <v>321246</v>
      </c>
      <c r="L8057">
        <v>43088</v>
      </c>
      <c r="M8057">
        <v>12873</v>
      </c>
      <c r="N8057">
        <v>68000000</v>
      </c>
    </row>
    <row r="8058" spans="1:14" x14ac:dyDescent="0.3">
      <c r="A8058" t="s">
        <v>10299</v>
      </c>
      <c r="B8058" t="s">
        <v>2211</v>
      </c>
      <c r="C8058" t="s">
        <v>2212</v>
      </c>
      <c r="D8058" t="s">
        <v>2328</v>
      </c>
      <c r="E8058" s="17">
        <v>44429</v>
      </c>
      <c r="F8058">
        <v>1827</v>
      </c>
      <c r="G8058">
        <v>66</v>
      </c>
      <c r="H8058">
        <v>4839</v>
      </c>
      <c r="I8058">
        <v>312932</v>
      </c>
      <c r="J8058">
        <v>49429</v>
      </c>
      <c r="K8058">
        <v>326085</v>
      </c>
      <c r="L8058">
        <v>34713</v>
      </c>
      <c r="M8058">
        <v>17853</v>
      </c>
      <c r="N8058">
        <v>331000000</v>
      </c>
    </row>
    <row r="8059" spans="1:14" x14ac:dyDescent="0.3">
      <c r="A8059" t="s">
        <v>10300</v>
      </c>
      <c r="B8059" t="s">
        <v>2211</v>
      </c>
      <c r="C8059" t="s">
        <v>2245</v>
      </c>
      <c r="D8059" t="s">
        <v>2308</v>
      </c>
      <c r="E8059" s="17">
        <v>43832</v>
      </c>
      <c r="F8059">
        <v>4760</v>
      </c>
      <c r="G8059">
        <v>195</v>
      </c>
      <c r="H8059">
        <v>1672</v>
      </c>
      <c r="I8059">
        <v>317692</v>
      </c>
      <c r="J8059">
        <v>49624</v>
      </c>
      <c r="K8059">
        <v>327757</v>
      </c>
      <c r="L8059">
        <v>47600</v>
      </c>
      <c r="M8059">
        <v>4896</v>
      </c>
      <c r="N8059">
        <v>331000000</v>
      </c>
    </row>
    <row r="8060" spans="1:14" x14ac:dyDescent="0.3">
      <c r="A8060" t="s">
        <v>10301</v>
      </c>
      <c r="B8060" t="s">
        <v>2187</v>
      </c>
      <c r="C8060" t="s">
        <v>2188</v>
      </c>
      <c r="D8060" t="s">
        <v>2188</v>
      </c>
      <c r="E8060" s="17">
        <v>44034</v>
      </c>
      <c r="F8060">
        <v>1370</v>
      </c>
      <c r="G8060">
        <v>87</v>
      </c>
      <c r="H8060">
        <v>3647</v>
      </c>
      <c r="I8060">
        <v>319062</v>
      </c>
      <c r="J8060">
        <v>49711</v>
      </c>
      <c r="K8060">
        <v>331404</v>
      </c>
      <c r="L8060">
        <v>15070</v>
      </c>
      <c r="M8060">
        <v>17369</v>
      </c>
      <c r="N8060">
        <v>83000000</v>
      </c>
    </row>
    <row r="8061" spans="1:14" x14ac:dyDescent="0.3">
      <c r="A8061" t="s">
        <v>10302</v>
      </c>
      <c r="B8061" t="s">
        <v>2194</v>
      </c>
      <c r="C8061" t="s">
        <v>2195</v>
      </c>
      <c r="D8061" t="s">
        <v>2296</v>
      </c>
      <c r="E8061" s="17">
        <v>44492</v>
      </c>
      <c r="F8061">
        <v>4793</v>
      </c>
      <c r="G8061">
        <v>127</v>
      </c>
      <c r="H8061">
        <v>428</v>
      </c>
      <c r="I8061">
        <v>323855</v>
      </c>
      <c r="J8061">
        <v>49838</v>
      </c>
      <c r="K8061">
        <v>331832</v>
      </c>
      <c r="L8061">
        <v>28758</v>
      </c>
      <c r="M8061">
        <v>3553</v>
      </c>
      <c r="N8061">
        <v>1380000000</v>
      </c>
    </row>
    <row r="8062" spans="1:14" x14ac:dyDescent="0.3">
      <c r="A8062" t="s">
        <v>10303</v>
      </c>
      <c r="B8062" t="s">
        <v>2190</v>
      </c>
      <c r="C8062" t="s">
        <v>2198</v>
      </c>
      <c r="D8062" t="s">
        <v>2306</v>
      </c>
      <c r="E8062" s="17">
        <v>44234</v>
      </c>
      <c r="F8062">
        <v>3822</v>
      </c>
      <c r="G8062">
        <v>186</v>
      </c>
      <c r="H8062">
        <v>3162</v>
      </c>
      <c r="I8062">
        <v>327677</v>
      </c>
      <c r="J8062">
        <v>50024</v>
      </c>
      <c r="K8062">
        <v>334994</v>
      </c>
      <c r="L8062">
        <v>64974</v>
      </c>
      <c r="M8062">
        <v>4748</v>
      </c>
      <c r="N8062">
        <v>213000000</v>
      </c>
    </row>
    <row r="8063" spans="1:14" x14ac:dyDescent="0.3">
      <c r="A8063" t="s">
        <v>10304</v>
      </c>
      <c r="B8063" t="s">
        <v>2206</v>
      </c>
      <c r="C8063" t="s">
        <v>2232</v>
      </c>
      <c r="D8063" t="s">
        <v>2326</v>
      </c>
      <c r="E8063" s="17">
        <v>43933</v>
      </c>
      <c r="F8063">
        <v>182</v>
      </c>
      <c r="G8063">
        <v>112</v>
      </c>
      <c r="H8063">
        <v>2910</v>
      </c>
      <c r="I8063">
        <v>327859</v>
      </c>
      <c r="J8063">
        <v>136</v>
      </c>
      <c r="K8063">
        <v>337904</v>
      </c>
      <c r="L8063">
        <v>2730</v>
      </c>
      <c r="M8063">
        <v>14693</v>
      </c>
      <c r="N8063">
        <v>68000000</v>
      </c>
    </row>
    <row r="8064" spans="1:14" x14ac:dyDescent="0.3">
      <c r="A8064" t="s">
        <v>10305</v>
      </c>
      <c r="B8064" t="s">
        <v>2211</v>
      </c>
      <c r="C8064" t="s">
        <v>2212</v>
      </c>
      <c r="D8064" t="s">
        <v>2213</v>
      </c>
      <c r="E8064" s="17">
        <v>44366</v>
      </c>
      <c r="F8064">
        <v>350</v>
      </c>
      <c r="G8064">
        <v>104</v>
      </c>
      <c r="H8064">
        <v>453</v>
      </c>
      <c r="I8064">
        <v>328209</v>
      </c>
      <c r="J8064">
        <v>240</v>
      </c>
      <c r="K8064">
        <v>338357</v>
      </c>
      <c r="L8064">
        <v>3850</v>
      </c>
      <c r="M8064">
        <v>8029</v>
      </c>
      <c r="N8064">
        <v>331000000</v>
      </c>
    </row>
    <row r="8065" spans="1:14" x14ac:dyDescent="0.3">
      <c r="A8065" t="s">
        <v>10306</v>
      </c>
      <c r="B8065" t="s">
        <v>2190</v>
      </c>
      <c r="C8065" t="s">
        <v>2252</v>
      </c>
      <c r="D8065" t="s">
        <v>2253</v>
      </c>
      <c r="E8065" s="17">
        <v>44198</v>
      </c>
      <c r="F8065">
        <v>3586</v>
      </c>
      <c r="G8065">
        <v>114</v>
      </c>
      <c r="H8065">
        <v>348</v>
      </c>
      <c r="I8065">
        <v>331795</v>
      </c>
      <c r="J8065">
        <v>354</v>
      </c>
      <c r="K8065">
        <v>338705</v>
      </c>
      <c r="L8065">
        <v>50204</v>
      </c>
      <c r="M8065">
        <v>19433</v>
      </c>
      <c r="N8065">
        <v>213000000</v>
      </c>
    </row>
    <row r="8066" spans="1:14" x14ac:dyDescent="0.3">
      <c r="A8066" t="s">
        <v>10307</v>
      </c>
      <c r="B8066" t="s">
        <v>2206</v>
      </c>
      <c r="C8066" t="s">
        <v>2207</v>
      </c>
      <c r="D8066" t="s">
        <v>2208</v>
      </c>
      <c r="E8066" s="17">
        <v>44042</v>
      </c>
      <c r="F8066">
        <v>1401</v>
      </c>
      <c r="G8066">
        <v>62</v>
      </c>
      <c r="H8066">
        <v>421</v>
      </c>
      <c r="I8066">
        <v>333196</v>
      </c>
      <c r="J8066">
        <v>416</v>
      </c>
      <c r="K8066">
        <v>339126</v>
      </c>
      <c r="L8066">
        <v>14010</v>
      </c>
      <c r="M8066">
        <v>1889</v>
      </c>
      <c r="N8066">
        <v>68000000</v>
      </c>
    </row>
    <row r="8067" spans="1:14" x14ac:dyDescent="0.3">
      <c r="A8067" t="s">
        <v>10308</v>
      </c>
      <c r="B8067" t="s">
        <v>2190</v>
      </c>
      <c r="C8067" t="s">
        <v>2269</v>
      </c>
      <c r="D8067" t="s">
        <v>2270</v>
      </c>
      <c r="E8067" s="17">
        <v>44407</v>
      </c>
      <c r="F8067">
        <v>2755</v>
      </c>
      <c r="G8067">
        <v>194</v>
      </c>
      <c r="H8067">
        <v>2762</v>
      </c>
      <c r="I8067">
        <v>335951</v>
      </c>
      <c r="J8067">
        <v>610</v>
      </c>
      <c r="K8067">
        <v>341888</v>
      </c>
      <c r="L8067">
        <v>16530</v>
      </c>
      <c r="M8067">
        <v>1828</v>
      </c>
      <c r="N8067">
        <v>213000000</v>
      </c>
    </row>
    <row r="8068" spans="1:14" x14ac:dyDescent="0.3">
      <c r="A8068" t="s">
        <v>10309</v>
      </c>
      <c r="B8068" t="s">
        <v>2206</v>
      </c>
      <c r="C8068" t="s">
        <v>2232</v>
      </c>
      <c r="D8068" t="s">
        <v>2326</v>
      </c>
      <c r="E8068" s="17">
        <v>44039</v>
      </c>
      <c r="F8068">
        <v>4773</v>
      </c>
      <c r="G8068">
        <v>25</v>
      </c>
      <c r="H8068">
        <v>4781</v>
      </c>
      <c r="I8068">
        <v>340724</v>
      </c>
      <c r="J8068">
        <v>635</v>
      </c>
      <c r="K8068">
        <v>346669</v>
      </c>
      <c r="L8068">
        <v>28638</v>
      </c>
      <c r="M8068">
        <v>15378</v>
      </c>
      <c r="N8068">
        <v>68000000</v>
      </c>
    </row>
    <row r="8069" spans="1:14" x14ac:dyDescent="0.3">
      <c r="A8069" t="s">
        <v>10310</v>
      </c>
      <c r="B8069" t="s">
        <v>2190</v>
      </c>
      <c r="C8069" t="s">
        <v>2191</v>
      </c>
      <c r="D8069" t="s">
        <v>2285</v>
      </c>
      <c r="E8069" s="17">
        <v>43947</v>
      </c>
      <c r="F8069">
        <v>2849</v>
      </c>
      <c r="G8069">
        <v>127</v>
      </c>
      <c r="H8069">
        <v>581</v>
      </c>
      <c r="I8069">
        <v>343573</v>
      </c>
      <c r="J8069">
        <v>762</v>
      </c>
      <c r="K8069">
        <v>347250</v>
      </c>
      <c r="L8069">
        <v>28490</v>
      </c>
      <c r="M8069">
        <v>15169</v>
      </c>
      <c r="N8069">
        <v>213000000</v>
      </c>
    </row>
    <row r="8070" spans="1:14" x14ac:dyDescent="0.3">
      <c r="A8070" t="s">
        <v>10311</v>
      </c>
      <c r="B8070" t="s">
        <v>2187</v>
      </c>
      <c r="C8070" t="s">
        <v>2255</v>
      </c>
      <c r="D8070" t="s">
        <v>2255</v>
      </c>
      <c r="E8070" s="17">
        <v>44458</v>
      </c>
      <c r="F8070">
        <v>4435</v>
      </c>
      <c r="G8070">
        <v>0</v>
      </c>
      <c r="H8070">
        <v>2662</v>
      </c>
      <c r="I8070">
        <v>348008</v>
      </c>
      <c r="J8070">
        <v>762</v>
      </c>
      <c r="K8070">
        <v>349912</v>
      </c>
      <c r="L8070">
        <v>31045</v>
      </c>
      <c r="M8070">
        <v>7197</v>
      </c>
      <c r="N8070">
        <v>83000000</v>
      </c>
    </row>
    <row r="8071" spans="1:14" x14ac:dyDescent="0.3">
      <c r="A8071" t="s">
        <v>10312</v>
      </c>
      <c r="B8071" t="s">
        <v>2194</v>
      </c>
      <c r="C8071" t="s">
        <v>2195</v>
      </c>
      <c r="D8071" t="s">
        <v>2296</v>
      </c>
      <c r="E8071" s="17">
        <v>44308</v>
      </c>
      <c r="F8071">
        <v>3212</v>
      </c>
      <c r="G8071">
        <v>93</v>
      </c>
      <c r="H8071">
        <v>4258</v>
      </c>
      <c r="I8071">
        <v>351220</v>
      </c>
      <c r="J8071">
        <v>855</v>
      </c>
      <c r="K8071">
        <v>354170</v>
      </c>
      <c r="L8071">
        <v>32120</v>
      </c>
      <c r="M8071">
        <v>13727</v>
      </c>
      <c r="N8071">
        <v>1380000000</v>
      </c>
    </row>
    <row r="8072" spans="1:14" x14ac:dyDescent="0.3">
      <c r="A8072" t="s">
        <v>10313</v>
      </c>
      <c r="B8072" t="s">
        <v>2190</v>
      </c>
      <c r="C8072" t="s">
        <v>2269</v>
      </c>
      <c r="D8072" t="s">
        <v>2270</v>
      </c>
      <c r="E8072" s="17">
        <v>43935</v>
      </c>
      <c r="F8072">
        <v>4206</v>
      </c>
      <c r="G8072">
        <v>114</v>
      </c>
      <c r="H8072">
        <v>2351</v>
      </c>
      <c r="I8072">
        <v>355426</v>
      </c>
      <c r="J8072">
        <v>969</v>
      </c>
      <c r="K8072">
        <v>356521</v>
      </c>
      <c r="L8072">
        <v>54678</v>
      </c>
      <c r="M8072">
        <v>10595</v>
      </c>
      <c r="N8072">
        <v>213000000</v>
      </c>
    </row>
    <row r="8073" spans="1:14" x14ac:dyDescent="0.3">
      <c r="A8073" t="s">
        <v>10314</v>
      </c>
      <c r="B8073" t="s">
        <v>2194</v>
      </c>
      <c r="C8073" t="s">
        <v>2204</v>
      </c>
      <c r="D8073" t="s">
        <v>25</v>
      </c>
      <c r="E8073" s="17">
        <v>44325</v>
      </c>
      <c r="F8073">
        <v>3967</v>
      </c>
      <c r="G8073">
        <v>195</v>
      </c>
      <c r="H8073">
        <v>2366</v>
      </c>
      <c r="I8073">
        <v>359393</v>
      </c>
      <c r="J8073">
        <v>1164</v>
      </c>
      <c r="K8073">
        <v>358887</v>
      </c>
      <c r="L8073">
        <v>55538</v>
      </c>
      <c r="M8073">
        <v>13675</v>
      </c>
      <c r="N8073">
        <v>1380000000</v>
      </c>
    </row>
    <row r="8074" spans="1:14" x14ac:dyDescent="0.3">
      <c r="A8074" t="s">
        <v>10315</v>
      </c>
      <c r="B8074" t="s">
        <v>2190</v>
      </c>
      <c r="C8074" t="s">
        <v>2198</v>
      </c>
      <c r="D8074" t="s">
        <v>2199</v>
      </c>
      <c r="E8074" s="17">
        <v>43876</v>
      </c>
      <c r="F8074">
        <v>3927</v>
      </c>
      <c r="G8074">
        <v>145</v>
      </c>
      <c r="H8074">
        <v>1029</v>
      </c>
      <c r="I8074">
        <v>363320</v>
      </c>
      <c r="J8074">
        <v>1309</v>
      </c>
      <c r="K8074">
        <v>359916</v>
      </c>
      <c r="L8074">
        <v>62832</v>
      </c>
      <c r="M8074">
        <v>1359</v>
      </c>
      <c r="N8074">
        <v>213000000</v>
      </c>
    </row>
    <row r="8075" spans="1:14" x14ac:dyDescent="0.3">
      <c r="A8075" t="s">
        <v>10316</v>
      </c>
      <c r="B8075" t="s">
        <v>2211</v>
      </c>
      <c r="C8075" t="s">
        <v>2237</v>
      </c>
      <c r="D8075" t="s">
        <v>2238</v>
      </c>
      <c r="E8075" s="17">
        <v>44161</v>
      </c>
      <c r="F8075">
        <v>3429</v>
      </c>
      <c r="G8075">
        <v>11</v>
      </c>
      <c r="H8075">
        <v>1324</v>
      </c>
      <c r="I8075">
        <v>366749</v>
      </c>
      <c r="J8075">
        <v>1320</v>
      </c>
      <c r="K8075">
        <v>361240</v>
      </c>
      <c r="L8075">
        <v>65151</v>
      </c>
      <c r="M8075">
        <v>84</v>
      </c>
      <c r="N8075">
        <v>331000000</v>
      </c>
    </row>
    <row r="8076" spans="1:14" x14ac:dyDescent="0.3">
      <c r="A8076" t="s">
        <v>10317</v>
      </c>
      <c r="B8076" t="s">
        <v>2187</v>
      </c>
      <c r="C8076" t="s">
        <v>2188</v>
      </c>
      <c r="D8076" t="s">
        <v>2188</v>
      </c>
      <c r="E8076" s="17">
        <v>44046</v>
      </c>
      <c r="F8076">
        <v>3488</v>
      </c>
      <c r="G8076">
        <v>165</v>
      </c>
      <c r="H8076">
        <v>100</v>
      </c>
      <c r="I8076">
        <v>370237</v>
      </c>
      <c r="J8076">
        <v>1485</v>
      </c>
      <c r="K8076">
        <v>361340</v>
      </c>
      <c r="L8076">
        <v>17440</v>
      </c>
      <c r="M8076">
        <v>19559</v>
      </c>
      <c r="N8076">
        <v>83000000</v>
      </c>
    </row>
    <row r="8077" spans="1:14" x14ac:dyDescent="0.3">
      <c r="A8077" t="s">
        <v>10318</v>
      </c>
      <c r="B8077" t="s">
        <v>2187</v>
      </c>
      <c r="C8077" t="s">
        <v>2188</v>
      </c>
      <c r="D8077" t="s">
        <v>2188</v>
      </c>
      <c r="E8077" s="17">
        <v>44322</v>
      </c>
      <c r="F8077">
        <v>1895</v>
      </c>
      <c r="G8077">
        <v>41</v>
      </c>
      <c r="H8077">
        <v>415</v>
      </c>
      <c r="I8077">
        <v>372132</v>
      </c>
      <c r="J8077">
        <v>1526</v>
      </c>
      <c r="K8077">
        <v>361755</v>
      </c>
      <c r="L8077">
        <v>13265</v>
      </c>
      <c r="M8077">
        <v>1141</v>
      </c>
      <c r="N8077">
        <v>83000000</v>
      </c>
    </row>
    <row r="8078" spans="1:14" x14ac:dyDescent="0.3">
      <c r="A8078" t="s">
        <v>10319</v>
      </c>
      <c r="B8078" t="s">
        <v>2194</v>
      </c>
      <c r="C8078" t="s">
        <v>2221</v>
      </c>
      <c r="D8078" t="s">
        <v>2222</v>
      </c>
      <c r="E8078" s="17">
        <v>44279</v>
      </c>
      <c r="F8078">
        <v>2908</v>
      </c>
      <c r="G8078">
        <v>163</v>
      </c>
      <c r="H8078">
        <v>1383</v>
      </c>
      <c r="I8078">
        <v>375040</v>
      </c>
      <c r="J8078">
        <v>1689</v>
      </c>
      <c r="K8078">
        <v>363138</v>
      </c>
      <c r="L8078">
        <v>17448</v>
      </c>
      <c r="M8078">
        <v>17445</v>
      </c>
      <c r="N8078">
        <v>1380000000</v>
      </c>
    </row>
    <row r="8079" spans="1:14" x14ac:dyDescent="0.3">
      <c r="A8079" t="s">
        <v>10320</v>
      </c>
      <c r="B8079" t="s">
        <v>2211</v>
      </c>
      <c r="C8079" t="s">
        <v>2245</v>
      </c>
      <c r="D8079" t="s">
        <v>2246</v>
      </c>
      <c r="E8079" s="17">
        <v>44366</v>
      </c>
      <c r="F8079">
        <v>1411</v>
      </c>
      <c r="G8079">
        <v>15</v>
      </c>
      <c r="H8079">
        <v>2433</v>
      </c>
      <c r="I8079">
        <v>376451</v>
      </c>
      <c r="J8079">
        <v>1704</v>
      </c>
      <c r="K8079">
        <v>365571</v>
      </c>
      <c r="L8079">
        <v>21165</v>
      </c>
      <c r="M8079">
        <v>12770</v>
      </c>
      <c r="N8079">
        <v>331000000</v>
      </c>
    </row>
    <row r="8080" spans="1:14" x14ac:dyDescent="0.3">
      <c r="A8080" t="s">
        <v>10321</v>
      </c>
      <c r="B8080" t="s">
        <v>2206</v>
      </c>
      <c r="C8080" t="s">
        <v>2257</v>
      </c>
      <c r="D8080" t="s">
        <v>2258</v>
      </c>
      <c r="E8080" s="17">
        <v>44341</v>
      </c>
      <c r="F8080">
        <v>3382</v>
      </c>
      <c r="G8080">
        <v>192</v>
      </c>
      <c r="H8080">
        <v>1043</v>
      </c>
      <c r="I8080">
        <v>379833</v>
      </c>
      <c r="J8080">
        <v>1896</v>
      </c>
      <c r="K8080">
        <v>366614</v>
      </c>
      <c r="L8080">
        <v>23674</v>
      </c>
      <c r="M8080">
        <v>4231</v>
      </c>
      <c r="N8080">
        <v>68000000</v>
      </c>
    </row>
    <row r="8081" spans="1:14" x14ac:dyDescent="0.3">
      <c r="A8081" t="s">
        <v>10322</v>
      </c>
      <c r="B8081" t="s">
        <v>2187</v>
      </c>
      <c r="C8081" t="s">
        <v>2255</v>
      </c>
      <c r="D8081" t="s">
        <v>2255</v>
      </c>
      <c r="E8081" s="17">
        <v>44288</v>
      </c>
      <c r="F8081">
        <v>1943</v>
      </c>
      <c r="G8081">
        <v>66</v>
      </c>
      <c r="H8081">
        <v>1746</v>
      </c>
      <c r="I8081">
        <v>381776</v>
      </c>
      <c r="J8081">
        <v>1962</v>
      </c>
      <c r="K8081">
        <v>368360</v>
      </c>
      <c r="L8081">
        <v>11658</v>
      </c>
      <c r="M8081">
        <v>6438</v>
      </c>
      <c r="N8081">
        <v>83000000</v>
      </c>
    </row>
    <row r="8082" spans="1:14" x14ac:dyDescent="0.3">
      <c r="A8082" t="s">
        <v>10323</v>
      </c>
      <c r="B8082" t="s">
        <v>2211</v>
      </c>
      <c r="C8082" t="s">
        <v>2245</v>
      </c>
      <c r="D8082" t="s">
        <v>2246</v>
      </c>
      <c r="E8082" s="17">
        <v>44377</v>
      </c>
      <c r="F8082">
        <v>3999</v>
      </c>
      <c r="G8082">
        <v>166</v>
      </c>
      <c r="H8082">
        <v>4491</v>
      </c>
      <c r="I8082">
        <v>385775</v>
      </c>
      <c r="J8082">
        <v>2128</v>
      </c>
      <c r="K8082">
        <v>372851</v>
      </c>
      <c r="L8082">
        <v>27993</v>
      </c>
      <c r="M8082">
        <v>16699</v>
      </c>
      <c r="N8082">
        <v>331000000</v>
      </c>
    </row>
    <row r="8083" spans="1:14" x14ac:dyDescent="0.3">
      <c r="A8083" t="s">
        <v>10324</v>
      </c>
      <c r="B8083" t="s">
        <v>2211</v>
      </c>
      <c r="C8083" t="s">
        <v>2241</v>
      </c>
      <c r="D8083" t="s">
        <v>2242</v>
      </c>
      <c r="E8083" s="17">
        <v>44366</v>
      </c>
      <c r="F8083">
        <v>3118</v>
      </c>
      <c r="G8083">
        <v>98</v>
      </c>
      <c r="H8083">
        <v>4443</v>
      </c>
      <c r="I8083">
        <v>388893</v>
      </c>
      <c r="J8083">
        <v>2226</v>
      </c>
      <c r="K8083">
        <v>377294</v>
      </c>
      <c r="L8083">
        <v>59242</v>
      </c>
      <c r="M8083">
        <v>3639</v>
      </c>
      <c r="N8083">
        <v>331000000</v>
      </c>
    </row>
    <row r="8084" spans="1:14" x14ac:dyDescent="0.3">
      <c r="A8084" t="s">
        <v>10325</v>
      </c>
      <c r="B8084" t="s">
        <v>2194</v>
      </c>
      <c r="C8084" t="s">
        <v>2195</v>
      </c>
      <c r="D8084" t="s">
        <v>2196</v>
      </c>
      <c r="E8084" s="17">
        <v>44370</v>
      </c>
      <c r="F8084">
        <v>655</v>
      </c>
      <c r="G8084">
        <v>58</v>
      </c>
      <c r="H8084">
        <v>1288</v>
      </c>
      <c r="I8084">
        <v>389548</v>
      </c>
      <c r="J8084">
        <v>2284</v>
      </c>
      <c r="K8084">
        <v>378582</v>
      </c>
      <c r="L8084">
        <v>12445</v>
      </c>
      <c r="M8084">
        <v>15353</v>
      </c>
      <c r="N8084">
        <v>1380000000</v>
      </c>
    </row>
    <row r="8085" spans="1:14" x14ac:dyDescent="0.3">
      <c r="A8085" t="s">
        <v>10326</v>
      </c>
      <c r="B8085" t="s">
        <v>2211</v>
      </c>
      <c r="C8085" t="s">
        <v>2245</v>
      </c>
      <c r="D8085" t="s">
        <v>2308</v>
      </c>
      <c r="E8085" s="17">
        <v>44314</v>
      </c>
      <c r="F8085">
        <v>349</v>
      </c>
      <c r="G8085">
        <v>37</v>
      </c>
      <c r="H8085">
        <v>4860</v>
      </c>
      <c r="I8085">
        <v>389897</v>
      </c>
      <c r="J8085">
        <v>2321</v>
      </c>
      <c r="K8085">
        <v>383442</v>
      </c>
      <c r="L8085">
        <v>5584</v>
      </c>
      <c r="M8085">
        <v>8209</v>
      </c>
      <c r="N8085">
        <v>331000000</v>
      </c>
    </row>
    <row r="8086" spans="1:14" x14ac:dyDescent="0.3">
      <c r="A8086" t="s">
        <v>10327</v>
      </c>
      <c r="B8086" t="s">
        <v>2211</v>
      </c>
      <c r="C8086" t="s">
        <v>2237</v>
      </c>
      <c r="D8086" t="s">
        <v>2250</v>
      </c>
      <c r="E8086" s="17">
        <v>43846</v>
      </c>
      <c r="F8086">
        <v>3998</v>
      </c>
      <c r="G8086">
        <v>143</v>
      </c>
      <c r="H8086">
        <v>4139</v>
      </c>
      <c r="I8086">
        <v>393895</v>
      </c>
      <c r="J8086">
        <v>2464</v>
      </c>
      <c r="K8086">
        <v>387581</v>
      </c>
      <c r="L8086">
        <v>31984</v>
      </c>
      <c r="M8086">
        <v>148</v>
      </c>
      <c r="N8086">
        <v>331000000</v>
      </c>
    </row>
    <row r="8087" spans="1:14" x14ac:dyDescent="0.3">
      <c r="A8087" t="s">
        <v>10328</v>
      </c>
      <c r="B8087" t="s">
        <v>2206</v>
      </c>
      <c r="C8087" t="s">
        <v>2232</v>
      </c>
      <c r="D8087" t="s">
        <v>2326</v>
      </c>
      <c r="E8087" s="17">
        <v>44401</v>
      </c>
      <c r="F8087">
        <v>1143</v>
      </c>
      <c r="G8087">
        <v>138</v>
      </c>
      <c r="H8087">
        <v>4170</v>
      </c>
      <c r="I8087">
        <v>395038</v>
      </c>
      <c r="J8087">
        <v>2602</v>
      </c>
      <c r="K8087">
        <v>391751</v>
      </c>
      <c r="L8087">
        <v>19431</v>
      </c>
      <c r="M8087">
        <v>4535</v>
      </c>
      <c r="N8087">
        <v>68000000</v>
      </c>
    </row>
    <row r="8088" spans="1:14" x14ac:dyDescent="0.3">
      <c r="A8088" t="s">
        <v>10329</v>
      </c>
      <c r="B8088" t="s">
        <v>2194</v>
      </c>
      <c r="C8088" t="s">
        <v>2221</v>
      </c>
      <c r="D8088" t="s">
        <v>2281</v>
      </c>
      <c r="E8088" s="17">
        <v>44073</v>
      </c>
      <c r="F8088">
        <v>397</v>
      </c>
      <c r="G8088">
        <v>27</v>
      </c>
      <c r="H8088">
        <v>4148</v>
      </c>
      <c r="I8088">
        <v>395435</v>
      </c>
      <c r="J8088">
        <v>2629</v>
      </c>
      <c r="K8088">
        <v>395899</v>
      </c>
      <c r="L8088">
        <v>4367</v>
      </c>
      <c r="M8088">
        <v>12171</v>
      </c>
      <c r="N8088">
        <v>1380000000</v>
      </c>
    </row>
    <row r="8089" spans="1:14" x14ac:dyDescent="0.3">
      <c r="A8089" t="s">
        <v>10330</v>
      </c>
      <c r="B8089" t="s">
        <v>2194</v>
      </c>
      <c r="C8089" t="s">
        <v>2204</v>
      </c>
      <c r="D8089" t="s">
        <v>25</v>
      </c>
      <c r="E8089" s="17">
        <v>44037</v>
      </c>
      <c r="F8089">
        <v>645</v>
      </c>
      <c r="G8089">
        <v>90</v>
      </c>
      <c r="H8089">
        <v>3954</v>
      </c>
      <c r="I8089">
        <v>396080</v>
      </c>
      <c r="J8089">
        <v>2719</v>
      </c>
      <c r="K8089">
        <v>399853</v>
      </c>
      <c r="L8089">
        <v>3870</v>
      </c>
      <c r="M8089">
        <v>6149</v>
      </c>
      <c r="N8089">
        <v>1380000000</v>
      </c>
    </row>
    <row r="8090" spans="1:14" x14ac:dyDescent="0.3">
      <c r="A8090" t="s">
        <v>10331</v>
      </c>
      <c r="B8090" t="s">
        <v>2211</v>
      </c>
      <c r="C8090" t="s">
        <v>2245</v>
      </c>
      <c r="D8090" t="s">
        <v>2246</v>
      </c>
      <c r="E8090" s="17">
        <v>44101</v>
      </c>
      <c r="F8090">
        <v>4508</v>
      </c>
      <c r="G8090">
        <v>110</v>
      </c>
      <c r="H8090">
        <v>37</v>
      </c>
      <c r="I8090">
        <v>400588</v>
      </c>
      <c r="J8090">
        <v>2829</v>
      </c>
      <c r="K8090">
        <v>399890</v>
      </c>
      <c r="L8090">
        <v>27048</v>
      </c>
      <c r="M8090">
        <v>9210</v>
      </c>
      <c r="N8090">
        <v>331000000</v>
      </c>
    </row>
    <row r="8091" spans="1:14" x14ac:dyDescent="0.3">
      <c r="A8091" t="s">
        <v>10332</v>
      </c>
      <c r="B8091" t="s">
        <v>2206</v>
      </c>
      <c r="C8091" t="s">
        <v>2257</v>
      </c>
      <c r="D8091" t="s">
        <v>2258</v>
      </c>
      <c r="E8091" s="17">
        <v>44535</v>
      </c>
      <c r="F8091">
        <v>4132</v>
      </c>
      <c r="G8091">
        <v>93</v>
      </c>
      <c r="H8091">
        <v>765</v>
      </c>
      <c r="I8091">
        <v>404720</v>
      </c>
      <c r="J8091">
        <v>2922</v>
      </c>
      <c r="K8091">
        <v>400655</v>
      </c>
      <c r="L8091">
        <v>78508</v>
      </c>
      <c r="M8091">
        <v>19326</v>
      </c>
      <c r="N8091">
        <v>68000000</v>
      </c>
    </row>
    <row r="8092" spans="1:14" x14ac:dyDescent="0.3">
      <c r="A8092" t="s">
        <v>10333</v>
      </c>
      <c r="B8092" t="s">
        <v>2190</v>
      </c>
      <c r="C8092" t="s">
        <v>2198</v>
      </c>
      <c r="D8092" t="s">
        <v>2306</v>
      </c>
      <c r="E8092" s="17">
        <v>44560</v>
      </c>
      <c r="F8092">
        <v>2234</v>
      </c>
      <c r="G8092">
        <v>76</v>
      </c>
      <c r="H8092">
        <v>3877</v>
      </c>
      <c r="I8092">
        <v>406954</v>
      </c>
      <c r="J8092">
        <v>2998</v>
      </c>
      <c r="K8092">
        <v>404532</v>
      </c>
      <c r="L8092">
        <v>13404</v>
      </c>
      <c r="M8092">
        <v>11324</v>
      </c>
      <c r="N8092">
        <v>213000000</v>
      </c>
    </row>
    <row r="8093" spans="1:14" x14ac:dyDescent="0.3">
      <c r="A8093" t="s">
        <v>10334</v>
      </c>
      <c r="B8093" t="s">
        <v>2187</v>
      </c>
      <c r="C8093" t="s">
        <v>2338</v>
      </c>
      <c r="D8093" t="s">
        <v>2438</v>
      </c>
      <c r="E8093" s="17">
        <v>43945</v>
      </c>
      <c r="F8093">
        <v>4515</v>
      </c>
      <c r="G8093">
        <v>79</v>
      </c>
      <c r="H8093">
        <v>2464</v>
      </c>
      <c r="I8093">
        <v>411469</v>
      </c>
      <c r="J8093">
        <v>3077</v>
      </c>
      <c r="K8093">
        <v>406996</v>
      </c>
      <c r="L8093">
        <v>76755</v>
      </c>
      <c r="M8093">
        <v>6005</v>
      </c>
      <c r="N8093">
        <v>83000000</v>
      </c>
    </row>
    <row r="8094" spans="1:14" x14ac:dyDescent="0.3">
      <c r="A8094" t="s">
        <v>10335</v>
      </c>
      <c r="B8094" t="s">
        <v>2194</v>
      </c>
      <c r="C8094" t="s">
        <v>2221</v>
      </c>
      <c r="D8094" t="s">
        <v>2281</v>
      </c>
      <c r="E8094" s="17">
        <v>44410</v>
      </c>
      <c r="F8094">
        <v>2772</v>
      </c>
      <c r="G8094">
        <v>129</v>
      </c>
      <c r="H8094">
        <v>4806</v>
      </c>
      <c r="I8094">
        <v>414241</v>
      </c>
      <c r="J8094">
        <v>3206</v>
      </c>
      <c r="K8094">
        <v>411802</v>
      </c>
      <c r="L8094">
        <v>27720</v>
      </c>
      <c r="M8094">
        <v>10307</v>
      </c>
      <c r="N8094">
        <v>1380000000</v>
      </c>
    </row>
    <row r="8095" spans="1:14" x14ac:dyDescent="0.3">
      <c r="A8095" t="s">
        <v>10336</v>
      </c>
      <c r="B8095" t="s">
        <v>2206</v>
      </c>
      <c r="C8095" t="s">
        <v>2257</v>
      </c>
      <c r="D8095" t="s">
        <v>2258</v>
      </c>
      <c r="E8095" s="17">
        <v>44129</v>
      </c>
      <c r="F8095">
        <v>1483</v>
      </c>
      <c r="G8095">
        <v>147</v>
      </c>
      <c r="H8095">
        <v>4843</v>
      </c>
      <c r="I8095">
        <v>415724</v>
      </c>
      <c r="J8095">
        <v>3353</v>
      </c>
      <c r="K8095">
        <v>416645</v>
      </c>
      <c r="L8095">
        <v>17796</v>
      </c>
      <c r="M8095">
        <v>12540</v>
      </c>
      <c r="N8095">
        <v>68000000</v>
      </c>
    </row>
    <row r="8096" spans="1:14" x14ac:dyDescent="0.3">
      <c r="A8096" t="s">
        <v>10337</v>
      </c>
      <c r="B8096" t="s">
        <v>2206</v>
      </c>
      <c r="C8096" t="s">
        <v>2207</v>
      </c>
      <c r="D8096" t="s">
        <v>2263</v>
      </c>
      <c r="E8096" s="17">
        <v>44313</v>
      </c>
      <c r="F8096">
        <v>2234</v>
      </c>
      <c r="G8096">
        <v>71</v>
      </c>
      <c r="H8096">
        <v>2891</v>
      </c>
      <c r="I8096">
        <v>417958</v>
      </c>
      <c r="J8096">
        <v>3424</v>
      </c>
      <c r="K8096">
        <v>419536</v>
      </c>
      <c r="L8096">
        <v>17872</v>
      </c>
      <c r="M8096">
        <v>17267</v>
      </c>
      <c r="N8096">
        <v>68000000</v>
      </c>
    </row>
    <row r="8097" spans="1:14" x14ac:dyDescent="0.3">
      <c r="A8097" t="s">
        <v>10338</v>
      </c>
      <c r="B8097" t="s">
        <v>2211</v>
      </c>
      <c r="C8097" t="s">
        <v>2245</v>
      </c>
      <c r="D8097" t="s">
        <v>2246</v>
      </c>
      <c r="E8097" s="17">
        <v>44227</v>
      </c>
      <c r="F8097">
        <v>1983</v>
      </c>
      <c r="G8097">
        <v>37</v>
      </c>
      <c r="H8097">
        <v>115</v>
      </c>
      <c r="I8097">
        <v>419941</v>
      </c>
      <c r="J8097">
        <v>3461</v>
      </c>
      <c r="K8097">
        <v>419651</v>
      </c>
      <c r="L8097">
        <v>31728</v>
      </c>
      <c r="M8097">
        <v>19055</v>
      </c>
      <c r="N8097">
        <v>331000000</v>
      </c>
    </row>
    <row r="8098" spans="1:14" x14ac:dyDescent="0.3">
      <c r="A8098" t="s">
        <v>10339</v>
      </c>
      <c r="B8098" t="s">
        <v>2187</v>
      </c>
      <c r="C8098" t="s">
        <v>2201</v>
      </c>
      <c r="D8098" t="s">
        <v>2272</v>
      </c>
      <c r="E8098" s="17">
        <v>44224</v>
      </c>
      <c r="F8098">
        <v>1962</v>
      </c>
      <c r="G8098">
        <v>183</v>
      </c>
      <c r="H8098">
        <v>278</v>
      </c>
      <c r="I8098">
        <v>421903</v>
      </c>
      <c r="J8098">
        <v>3644</v>
      </c>
      <c r="K8098">
        <v>419929</v>
      </c>
      <c r="L8098">
        <v>27468</v>
      </c>
      <c r="M8098">
        <v>12247</v>
      </c>
      <c r="N8098">
        <v>83000000</v>
      </c>
    </row>
    <row r="8099" spans="1:14" x14ac:dyDescent="0.3">
      <c r="A8099" t="s">
        <v>10340</v>
      </c>
      <c r="B8099" t="s">
        <v>2194</v>
      </c>
      <c r="C8099" t="s">
        <v>2204</v>
      </c>
      <c r="D8099" t="s">
        <v>25</v>
      </c>
      <c r="E8099" s="17">
        <v>43905</v>
      </c>
      <c r="F8099">
        <v>809</v>
      </c>
      <c r="G8099">
        <v>166</v>
      </c>
      <c r="H8099">
        <v>453</v>
      </c>
      <c r="I8099">
        <v>422712</v>
      </c>
      <c r="J8099">
        <v>3810</v>
      </c>
      <c r="K8099">
        <v>420382</v>
      </c>
      <c r="L8099">
        <v>5663</v>
      </c>
      <c r="M8099">
        <v>2562</v>
      </c>
      <c r="N8099">
        <v>1380000000</v>
      </c>
    </row>
    <row r="8100" spans="1:14" x14ac:dyDescent="0.3">
      <c r="A8100" t="s">
        <v>10341</v>
      </c>
      <c r="B8100" t="s">
        <v>2190</v>
      </c>
      <c r="C8100" t="s">
        <v>2198</v>
      </c>
      <c r="D8100" t="s">
        <v>2306</v>
      </c>
      <c r="E8100" s="17">
        <v>44312</v>
      </c>
      <c r="F8100">
        <v>3196</v>
      </c>
      <c r="G8100">
        <v>30</v>
      </c>
      <c r="H8100">
        <v>3213</v>
      </c>
      <c r="I8100">
        <v>425908</v>
      </c>
      <c r="J8100">
        <v>3840</v>
      </c>
      <c r="K8100">
        <v>423595</v>
      </c>
      <c r="L8100">
        <v>41548</v>
      </c>
      <c r="M8100">
        <v>18285</v>
      </c>
      <c r="N8100">
        <v>213000000</v>
      </c>
    </row>
    <row r="8101" spans="1:14" x14ac:dyDescent="0.3">
      <c r="A8101" t="s">
        <v>10342</v>
      </c>
      <c r="B8101" t="s">
        <v>2211</v>
      </c>
      <c r="C8101" t="s">
        <v>2245</v>
      </c>
      <c r="D8101" t="s">
        <v>2308</v>
      </c>
      <c r="E8101" s="17">
        <v>43933</v>
      </c>
      <c r="F8101">
        <v>4415</v>
      </c>
      <c r="G8101">
        <v>79</v>
      </c>
      <c r="H8101">
        <v>4703</v>
      </c>
      <c r="I8101">
        <v>430323</v>
      </c>
      <c r="J8101">
        <v>3919</v>
      </c>
      <c r="K8101">
        <v>428298</v>
      </c>
      <c r="L8101">
        <v>22075</v>
      </c>
      <c r="M8101">
        <v>11245</v>
      </c>
      <c r="N8101">
        <v>331000000</v>
      </c>
    </row>
    <row r="8102" spans="1:14" x14ac:dyDescent="0.3">
      <c r="A8102" t="s">
        <v>10343</v>
      </c>
      <c r="B8102" t="s">
        <v>2194</v>
      </c>
      <c r="C8102" t="s">
        <v>2221</v>
      </c>
      <c r="D8102" t="s">
        <v>2222</v>
      </c>
      <c r="E8102" s="17">
        <v>44127</v>
      </c>
      <c r="F8102">
        <v>513</v>
      </c>
      <c r="G8102">
        <v>150</v>
      </c>
      <c r="H8102">
        <v>4464</v>
      </c>
      <c r="I8102">
        <v>430836</v>
      </c>
      <c r="J8102">
        <v>4069</v>
      </c>
      <c r="K8102">
        <v>432762</v>
      </c>
      <c r="L8102">
        <v>7182</v>
      </c>
      <c r="M8102">
        <v>10854</v>
      </c>
      <c r="N8102">
        <v>1380000000</v>
      </c>
    </row>
    <row r="8103" spans="1:14" x14ac:dyDescent="0.3">
      <c r="A8103" t="s">
        <v>10344</v>
      </c>
      <c r="B8103" t="s">
        <v>2194</v>
      </c>
      <c r="C8103" t="s">
        <v>2195</v>
      </c>
      <c r="D8103" t="s">
        <v>2296</v>
      </c>
      <c r="E8103" s="17">
        <v>44008</v>
      </c>
      <c r="F8103">
        <v>333</v>
      </c>
      <c r="G8103">
        <v>161</v>
      </c>
      <c r="H8103">
        <v>4465</v>
      </c>
      <c r="I8103">
        <v>431169</v>
      </c>
      <c r="J8103">
        <v>4230</v>
      </c>
      <c r="K8103">
        <v>437227</v>
      </c>
      <c r="L8103">
        <v>1998</v>
      </c>
      <c r="M8103">
        <v>11085</v>
      </c>
      <c r="N8103">
        <v>1380000000</v>
      </c>
    </row>
    <row r="8104" spans="1:14" x14ac:dyDescent="0.3">
      <c r="A8104" t="s">
        <v>10345</v>
      </c>
      <c r="B8104" t="s">
        <v>2206</v>
      </c>
      <c r="C8104" t="s">
        <v>2232</v>
      </c>
      <c r="D8104" t="s">
        <v>2326</v>
      </c>
      <c r="E8104" s="17">
        <v>44045</v>
      </c>
      <c r="F8104">
        <v>2512</v>
      </c>
      <c r="G8104">
        <v>95</v>
      </c>
      <c r="H8104">
        <v>300</v>
      </c>
      <c r="I8104">
        <v>433681</v>
      </c>
      <c r="J8104">
        <v>4325</v>
      </c>
      <c r="K8104">
        <v>437527</v>
      </c>
      <c r="L8104">
        <v>40192</v>
      </c>
      <c r="M8104">
        <v>387</v>
      </c>
      <c r="N8104">
        <v>68000000</v>
      </c>
    </row>
    <row r="8105" spans="1:14" x14ac:dyDescent="0.3">
      <c r="A8105" t="s">
        <v>10346</v>
      </c>
      <c r="B8105" t="s">
        <v>2187</v>
      </c>
      <c r="C8105" t="s">
        <v>2201</v>
      </c>
      <c r="D8105" t="s">
        <v>2202</v>
      </c>
      <c r="E8105" s="17">
        <v>44145</v>
      </c>
      <c r="F8105">
        <v>4095</v>
      </c>
      <c r="G8105">
        <v>16</v>
      </c>
      <c r="H8105">
        <v>716</v>
      </c>
      <c r="I8105">
        <v>437776</v>
      </c>
      <c r="J8105">
        <v>4341</v>
      </c>
      <c r="K8105">
        <v>438243</v>
      </c>
      <c r="L8105">
        <v>45045</v>
      </c>
      <c r="M8105">
        <v>16387</v>
      </c>
      <c r="N8105">
        <v>83000000</v>
      </c>
    </row>
    <row r="8106" spans="1:14" x14ac:dyDescent="0.3">
      <c r="A8106" t="s">
        <v>10347</v>
      </c>
      <c r="B8106" t="s">
        <v>2190</v>
      </c>
      <c r="C8106" t="s">
        <v>2252</v>
      </c>
      <c r="D8106" t="s">
        <v>2301</v>
      </c>
      <c r="E8106" s="17">
        <v>43869</v>
      </c>
      <c r="F8106">
        <v>4819</v>
      </c>
      <c r="G8106">
        <v>106</v>
      </c>
      <c r="H8106">
        <v>1375</v>
      </c>
      <c r="I8106">
        <v>442595</v>
      </c>
      <c r="J8106">
        <v>4447</v>
      </c>
      <c r="K8106">
        <v>439618</v>
      </c>
      <c r="L8106">
        <v>77104</v>
      </c>
      <c r="M8106">
        <v>9176</v>
      </c>
      <c r="N8106">
        <v>213000000</v>
      </c>
    </row>
    <row r="8107" spans="1:14" x14ac:dyDescent="0.3">
      <c r="A8107" t="s">
        <v>10348</v>
      </c>
      <c r="B8107" t="s">
        <v>2187</v>
      </c>
      <c r="C8107" t="s">
        <v>2338</v>
      </c>
      <c r="D8107" t="s">
        <v>2438</v>
      </c>
      <c r="E8107" s="17">
        <v>44089</v>
      </c>
      <c r="F8107">
        <v>7</v>
      </c>
      <c r="G8107">
        <v>23</v>
      </c>
      <c r="H8107">
        <v>194</v>
      </c>
      <c r="I8107">
        <v>442602</v>
      </c>
      <c r="J8107">
        <v>4470</v>
      </c>
      <c r="K8107">
        <v>439812</v>
      </c>
      <c r="L8107">
        <v>49</v>
      </c>
      <c r="M8107">
        <v>2427</v>
      </c>
      <c r="N8107">
        <v>83000000</v>
      </c>
    </row>
    <row r="8108" spans="1:14" x14ac:dyDescent="0.3">
      <c r="A8108" t="s">
        <v>10349</v>
      </c>
      <c r="B8108" t="s">
        <v>2206</v>
      </c>
      <c r="C8108" t="s">
        <v>2232</v>
      </c>
      <c r="D8108" t="s">
        <v>2326</v>
      </c>
      <c r="E8108" s="17">
        <v>44546</v>
      </c>
      <c r="F8108">
        <v>2003</v>
      </c>
      <c r="G8108">
        <v>162</v>
      </c>
      <c r="H8108">
        <v>1328</v>
      </c>
      <c r="I8108">
        <v>444605</v>
      </c>
      <c r="J8108">
        <v>4632</v>
      </c>
      <c r="K8108">
        <v>441140</v>
      </c>
      <c r="L8108">
        <v>32048</v>
      </c>
      <c r="M8108">
        <v>12320</v>
      </c>
      <c r="N8108">
        <v>68000000</v>
      </c>
    </row>
    <row r="8109" spans="1:14" x14ac:dyDescent="0.3">
      <c r="A8109" t="s">
        <v>10350</v>
      </c>
      <c r="B8109" t="s">
        <v>2190</v>
      </c>
      <c r="C8109" t="s">
        <v>2252</v>
      </c>
      <c r="D8109" t="s">
        <v>2253</v>
      </c>
      <c r="E8109" s="17">
        <v>43837</v>
      </c>
      <c r="F8109">
        <v>4259</v>
      </c>
      <c r="G8109">
        <v>117</v>
      </c>
      <c r="H8109">
        <v>4353</v>
      </c>
      <c r="I8109">
        <v>448864</v>
      </c>
      <c r="J8109">
        <v>4749</v>
      </c>
      <c r="K8109">
        <v>445493</v>
      </c>
      <c r="L8109">
        <v>55367</v>
      </c>
      <c r="M8109">
        <v>17418</v>
      </c>
      <c r="N8109">
        <v>213000000</v>
      </c>
    </row>
    <row r="8110" spans="1:14" x14ac:dyDescent="0.3">
      <c r="A8110" t="s">
        <v>10351</v>
      </c>
      <c r="B8110" t="s">
        <v>2190</v>
      </c>
      <c r="C8110" t="s">
        <v>2191</v>
      </c>
      <c r="D8110" t="s">
        <v>2285</v>
      </c>
      <c r="E8110" s="17">
        <v>43879</v>
      </c>
      <c r="F8110">
        <v>4876</v>
      </c>
      <c r="G8110">
        <v>150</v>
      </c>
      <c r="H8110">
        <v>1979</v>
      </c>
      <c r="I8110">
        <v>453740</v>
      </c>
      <c r="J8110">
        <v>4899</v>
      </c>
      <c r="K8110">
        <v>447472</v>
      </c>
      <c r="L8110">
        <v>92644</v>
      </c>
      <c r="M8110">
        <v>17099</v>
      </c>
      <c r="N8110">
        <v>213000000</v>
      </c>
    </row>
    <row r="8111" spans="1:14" x14ac:dyDescent="0.3">
      <c r="A8111" t="s">
        <v>10352</v>
      </c>
      <c r="B8111" t="s">
        <v>2211</v>
      </c>
      <c r="C8111" t="s">
        <v>2212</v>
      </c>
      <c r="D8111" t="s">
        <v>2213</v>
      </c>
      <c r="E8111" s="17">
        <v>44368</v>
      </c>
      <c r="F8111">
        <v>2128</v>
      </c>
      <c r="G8111">
        <v>135</v>
      </c>
      <c r="H8111">
        <v>1557</v>
      </c>
      <c r="I8111">
        <v>455868</v>
      </c>
      <c r="J8111">
        <v>5034</v>
      </c>
      <c r="K8111">
        <v>449029</v>
      </c>
      <c r="L8111">
        <v>10640</v>
      </c>
      <c r="M8111">
        <v>1532</v>
      </c>
      <c r="N8111">
        <v>331000000</v>
      </c>
    </row>
    <row r="8112" spans="1:14" x14ac:dyDescent="0.3">
      <c r="A8112" t="s">
        <v>10353</v>
      </c>
      <c r="B8112" t="s">
        <v>2190</v>
      </c>
      <c r="C8112" t="s">
        <v>2198</v>
      </c>
      <c r="D8112" t="s">
        <v>2306</v>
      </c>
      <c r="E8112" s="17">
        <v>43991</v>
      </c>
      <c r="F8112">
        <v>1298</v>
      </c>
      <c r="G8112">
        <v>181</v>
      </c>
      <c r="H8112">
        <v>3124</v>
      </c>
      <c r="I8112">
        <v>457166</v>
      </c>
      <c r="J8112">
        <v>5215</v>
      </c>
      <c r="K8112">
        <v>452153</v>
      </c>
      <c r="L8112">
        <v>20768</v>
      </c>
      <c r="M8112">
        <v>6328</v>
      </c>
      <c r="N8112">
        <v>213000000</v>
      </c>
    </row>
    <row r="8113" spans="1:14" x14ac:dyDescent="0.3">
      <c r="A8113" t="s">
        <v>10354</v>
      </c>
      <c r="B8113" t="s">
        <v>2194</v>
      </c>
      <c r="C8113" t="s">
        <v>2204</v>
      </c>
      <c r="D8113" t="s">
        <v>25</v>
      </c>
      <c r="E8113" s="17">
        <v>44006</v>
      </c>
      <c r="F8113">
        <v>2946</v>
      </c>
      <c r="G8113">
        <v>86</v>
      </c>
      <c r="H8113">
        <v>4882</v>
      </c>
      <c r="I8113">
        <v>460112</v>
      </c>
      <c r="J8113">
        <v>5301</v>
      </c>
      <c r="K8113">
        <v>457035</v>
      </c>
      <c r="L8113">
        <v>38298</v>
      </c>
      <c r="M8113">
        <v>9369</v>
      </c>
      <c r="N8113">
        <v>1380000000</v>
      </c>
    </row>
    <row r="8114" spans="1:14" x14ac:dyDescent="0.3">
      <c r="A8114" t="s">
        <v>10355</v>
      </c>
      <c r="B8114" t="s">
        <v>2187</v>
      </c>
      <c r="C8114" t="s">
        <v>2188</v>
      </c>
      <c r="D8114" t="s">
        <v>2188</v>
      </c>
      <c r="E8114" s="17">
        <v>44421</v>
      </c>
      <c r="F8114">
        <v>1844</v>
      </c>
      <c r="G8114">
        <v>148</v>
      </c>
      <c r="H8114">
        <v>528</v>
      </c>
      <c r="I8114">
        <v>461956</v>
      </c>
      <c r="J8114">
        <v>5449</v>
      </c>
      <c r="K8114">
        <v>457563</v>
      </c>
      <c r="L8114">
        <v>18440</v>
      </c>
      <c r="M8114">
        <v>13143</v>
      </c>
      <c r="N8114">
        <v>83000000</v>
      </c>
    </row>
    <row r="8115" spans="1:14" x14ac:dyDescent="0.3">
      <c r="A8115" t="s">
        <v>10356</v>
      </c>
      <c r="B8115" t="s">
        <v>2187</v>
      </c>
      <c r="C8115" t="s">
        <v>2338</v>
      </c>
      <c r="D8115" t="s">
        <v>2438</v>
      </c>
      <c r="E8115" s="17">
        <v>43832</v>
      </c>
      <c r="F8115">
        <v>3611</v>
      </c>
      <c r="G8115">
        <v>18</v>
      </c>
      <c r="H8115">
        <v>497</v>
      </c>
      <c r="I8115">
        <v>465567</v>
      </c>
      <c r="J8115">
        <v>5467</v>
      </c>
      <c r="K8115">
        <v>458060</v>
      </c>
      <c r="L8115">
        <v>18055</v>
      </c>
      <c r="M8115">
        <v>1902</v>
      </c>
      <c r="N8115">
        <v>83000000</v>
      </c>
    </row>
    <row r="8116" spans="1:14" x14ac:dyDescent="0.3">
      <c r="A8116" t="s">
        <v>10357</v>
      </c>
      <c r="B8116" t="s">
        <v>2211</v>
      </c>
      <c r="C8116" t="s">
        <v>2241</v>
      </c>
      <c r="D8116" t="s">
        <v>2261</v>
      </c>
      <c r="E8116" s="17">
        <v>44285</v>
      </c>
      <c r="F8116">
        <v>3065</v>
      </c>
      <c r="G8116">
        <v>158</v>
      </c>
      <c r="H8116">
        <v>1810</v>
      </c>
      <c r="I8116">
        <v>468632</v>
      </c>
      <c r="J8116">
        <v>5625</v>
      </c>
      <c r="K8116">
        <v>459870</v>
      </c>
      <c r="L8116">
        <v>39845</v>
      </c>
      <c r="M8116">
        <v>17305</v>
      </c>
      <c r="N8116">
        <v>331000000</v>
      </c>
    </row>
    <row r="8117" spans="1:14" x14ac:dyDescent="0.3">
      <c r="A8117" t="s">
        <v>10358</v>
      </c>
      <c r="B8117" t="s">
        <v>2190</v>
      </c>
      <c r="C8117" t="s">
        <v>2269</v>
      </c>
      <c r="D8117" t="s">
        <v>2288</v>
      </c>
      <c r="E8117" s="17">
        <v>44474</v>
      </c>
      <c r="F8117">
        <v>1102</v>
      </c>
      <c r="G8117">
        <v>49</v>
      </c>
      <c r="H8117">
        <v>2845</v>
      </c>
      <c r="I8117">
        <v>469734</v>
      </c>
      <c r="J8117">
        <v>5674</v>
      </c>
      <c r="K8117">
        <v>462715</v>
      </c>
      <c r="L8117">
        <v>14326</v>
      </c>
      <c r="M8117">
        <v>693</v>
      </c>
      <c r="N8117">
        <v>213000000</v>
      </c>
    </row>
    <row r="8118" spans="1:14" x14ac:dyDescent="0.3">
      <c r="A8118" t="s">
        <v>10359</v>
      </c>
      <c r="B8118" t="s">
        <v>2206</v>
      </c>
      <c r="C8118" t="s">
        <v>2207</v>
      </c>
      <c r="D8118" t="s">
        <v>2208</v>
      </c>
      <c r="E8118" s="17">
        <v>44106</v>
      </c>
      <c r="F8118">
        <v>679</v>
      </c>
      <c r="G8118">
        <v>70</v>
      </c>
      <c r="H8118">
        <v>2125</v>
      </c>
      <c r="I8118">
        <v>470413</v>
      </c>
      <c r="J8118">
        <v>5744</v>
      </c>
      <c r="K8118">
        <v>464840</v>
      </c>
      <c r="L8118">
        <v>11543</v>
      </c>
      <c r="M8118">
        <v>14847</v>
      </c>
      <c r="N8118">
        <v>68000000</v>
      </c>
    </row>
    <row r="8119" spans="1:14" x14ac:dyDescent="0.3">
      <c r="A8119" t="s">
        <v>10360</v>
      </c>
      <c r="B8119" t="s">
        <v>2194</v>
      </c>
      <c r="C8119" t="s">
        <v>2221</v>
      </c>
      <c r="D8119" t="s">
        <v>2281</v>
      </c>
      <c r="E8119" s="17">
        <v>44328</v>
      </c>
      <c r="F8119">
        <v>4533</v>
      </c>
      <c r="G8119">
        <v>111</v>
      </c>
      <c r="H8119">
        <v>319</v>
      </c>
      <c r="I8119">
        <v>474946</v>
      </c>
      <c r="J8119">
        <v>5855</v>
      </c>
      <c r="K8119">
        <v>465159</v>
      </c>
      <c r="L8119">
        <v>63462</v>
      </c>
      <c r="M8119">
        <v>8858</v>
      </c>
      <c r="N8119">
        <v>1380000000</v>
      </c>
    </row>
    <row r="8120" spans="1:14" x14ac:dyDescent="0.3">
      <c r="A8120" t="s">
        <v>10361</v>
      </c>
      <c r="B8120" t="s">
        <v>2211</v>
      </c>
      <c r="C8120" t="s">
        <v>2237</v>
      </c>
      <c r="D8120" t="s">
        <v>2250</v>
      </c>
      <c r="E8120" s="17">
        <v>44459</v>
      </c>
      <c r="F8120">
        <v>3369</v>
      </c>
      <c r="G8120">
        <v>23</v>
      </c>
      <c r="H8120">
        <v>3363</v>
      </c>
      <c r="I8120">
        <v>478315</v>
      </c>
      <c r="J8120">
        <v>5878</v>
      </c>
      <c r="K8120">
        <v>468522</v>
      </c>
      <c r="L8120">
        <v>64011</v>
      </c>
      <c r="M8120">
        <v>17635</v>
      </c>
      <c r="N8120">
        <v>331000000</v>
      </c>
    </row>
    <row r="8121" spans="1:14" x14ac:dyDescent="0.3">
      <c r="A8121" t="s">
        <v>10362</v>
      </c>
      <c r="B8121" t="s">
        <v>2190</v>
      </c>
      <c r="C8121" t="s">
        <v>2198</v>
      </c>
      <c r="D8121" t="s">
        <v>2306</v>
      </c>
      <c r="E8121" s="17">
        <v>44506</v>
      </c>
      <c r="F8121">
        <v>4047</v>
      </c>
      <c r="G8121">
        <v>45</v>
      </c>
      <c r="H8121">
        <v>2569</v>
      </c>
      <c r="I8121">
        <v>482362</v>
      </c>
      <c r="J8121">
        <v>5923</v>
      </c>
      <c r="K8121">
        <v>471091</v>
      </c>
      <c r="L8121">
        <v>60705</v>
      </c>
      <c r="M8121">
        <v>16485</v>
      </c>
      <c r="N8121">
        <v>213000000</v>
      </c>
    </row>
    <row r="8122" spans="1:14" x14ac:dyDescent="0.3">
      <c r="A8122" t="s">
        <v>10363</v>
      </c>
      <c r="B8122" t="s">
        <v>2206</v>
      </c>
      <c r="C8122" t="s">
        <v>2257</v>
      </c>
      <c r="D8122" t="s">
        <v>2290</v>
      </c>
      <c r="E8122" s="17">
        <v>43858</v>
      </c>
      <c r="F8122">
        <v>2823</v>
      </c>
      <c r="G8122">
        <v>135</v>
      </c>
      <c r="H8122">
        <v>3386</v>
      </c>
      <c r="I8122">
        <v>485185</v>
      </c>
      <c r="J8122">
        <v>6058</v>
      </c>
      <c r="K8122">
        <v>474477</v>
      </c>
      <c r="L8122">
        <v>25407</v>
      </c>
      <c r="M8122">
        <v>12545</v>
      </c>
      <c r="N8122">
        <v>68000000</v>
      </c>
    </row>
    <row r="8123" spans="1:14" x14ac:dyDescent="0.3">
      <c r="A8123" t="s">
        <v>10364</v>
      </c>
      <c r="B8123" t="s">
        <v>2190</v>
      </c>
      <c r="C8123" t="s">
        <v>2269</v>
      </c>
      <c r="D8123" t="s">
        <v>2270</v>
      </c>
      <c r="E8123" s="17">
        <v>44163</v>
      </c>
      <c r="F8123">
        <v>9</v>
      </c>
      <c r="G8123">
        <v>76</v>
      </c>
      <c r="H8123">
        <v>4709</v>
      </c>
      <c r="I8123">
        <v>485194</v>
      </c>
      <c r="J8123">
        <v>6134</v>
      </c>
      <c r="K8123">
        <v>479186</v>
      </c>
      <c r="L8123">
        <v>99</v>
      </c>
      <c r="M8123">
        <v>16342</v>
      </c>
      <c r="N8123">
        <v>213000000</v>
      </c>
    </row>
    <row r="8124" spans="1:14" x14ac:dyDescent="0.3">
      <c r="A8124" t="s">
        <v>10365</v>
      </c>
      <c r="B8124" t="s">
        <v>2211</v>
      </c>
      <c r="C8124" t="s">
        <v>2237</v>
      </c>
      <c r="D8124" t="s">
        <v>2250</v>
      </c>
      <c r="E8124" s="17">
        <v>43831</v>
      </c>
      <c r="F8124">
        <v>4253</v>
      </c>
      <c r="G8124">
        <v>2</v>
      </c>
      <c r="H8124">
        <v>4725</v>
      </c>
      <c r="I8124">
        <v>489447</v>
      </c>
      <c r="J8124">
        <v>6136</v>
      </c>
      <c r="K8124">
        <v>483911</v>
      </c>
      <c r="L8124">
        <v>29771</v>
      </c>
      <c r="M8124">
        <v>1800</v>
      </c>
      <c r="N8124">
        <v>331000000</v>
      </c>
    </row>
    <row r="8125" spans="1:14" x14ac:dyDescent="0.3">
      <c r="A8125" t="s">
        <v>10366</v>
      </c>
      <c r="B8125" t="s">
        <v>2206</v>
      </c>
      <c r="C8125" t="s">
        <v>2257</v>
      </c>
      <c r="D8125" t="s">
        <v>2290</v>
      </c>
      <c r="E8125" s="17">
        <v>44018</v>
      </c>
      <c r="F8125">
        <v>2831</v>
      </c>
      <c r="G8125">
        <v>161</v>
      </c>
      <c r="H8125">
        <v>2716</v>
      </c>
      <c r="I8125">
        <v>492278</v>
      </c>
      <c r="J8125">
        <v>6297</v>
      </c>
      <c r="K8125">
        <v>486627</v>
      </c>
      <c r="L8125">
        <v>48127</v>
      </c>
      <c r="M8125">
        <v>71</v>
      </c>
      <c r="N8125">
        <v>68000000</v>
      </c>
    </row>
    <row r="8126" spans="1:14" x14ac:dyDescent="0.3">
      <c r="A8126" t="s">
        <v>10367</v>
      </c>
      <c r="B8126" t="s">
        <v>2206</v>
      </c>
      <c r="C8126" t="s">
        <v>2232</v>
      </c>
      <c r="D8126" t="s">
        <v>2233</v>
      </c>
      <c r="E8126" s="17">
        <v>43886</v>
      </c>
      <c r="F8126">
        <v>3947</v>
      </c>
      <c r="G8126">
        <v>76</v>
      </c>
      <c r="H8126">
        <v>3338</v>
      </c>
      <c r="I8126">
        <v>496225</v>
      </c>
      <c r="J8126">
        <v>6373</v>
      </c>
      <c r="K8126">
        <v>489965</v>
      </c>
      <c r="L8126">
        <v>47364</v>
      </c>
      <c r="M8126">
        <v>14695</v>
      </c>
      <c r="N8126">
        <v>68000000</v>
      </c>
    </row>
    <row r="8127" spans="1:14" x14ac:dyDescent="0.3">
      <c r="A8127" t="s">
        <v>10368</v>
      </c>
      <c r="B8127" t="s">
        <v>2206</v>
      </c>
      <c r="C8127" t="s">
        <v>2224</v>
      </c>
      <c r="D8127" t="s">
        <v>2230</v>
      </c>
      <c r="E8127" s="17">
        <v>44377</v>
      </c>
      <c r="F8127">
        <v>4216</v>
      </c>
      <c r="G8127">
        <v>184</v>
      </c>
      <c r="H8127">
        <v>244</v>
      </c>
      <c r="I8127">
        <v>500441</v>
      </c>
      <c r="J8127">
        <v>6557</v>
      </c>
      <c r="K8127">
        <v>490209</v>
      </c>
      <c r="L8127">
        <v>71672</v>
      </c>
      <c r="M8127">
        <v>17267</v>
      </c>
      <c r="N8127">
        <v>68000000</v>
      </c>
    </row>
    <row r="8128" spans="1:14" x14ac:dyDescent="0.3">
      <c r="A8128" t="s">
        <v>10369</v>
      </c>
      <c r="B8128" t="s">
        <v>2206</v>
      </c>
      <c r="C8128" t="s">
        <v>2224</v>
      </c>
      <c r="D8128" t="s">
        <v>2230</v>
      </c>
      <c r="E8128" s="17">
        <v>43942</v>
      </c>
      <c r="F8128">
        <v>2186</v>
      </c>
      <c r="G8128">
        <v>117</v>
      </c>
      <c r="H8128">
        <v>2719</v>
      </c>
      <c r="I8128">
        <v>502627</v>
      </c>
      <c r="J8128">
        <v>6674</v>
      </c>
      <c r="K8128">
        <v>492928</v>
      </c>
      <c r="L8128">
        <v>15302</v>
      </c>
      <c r="M8128">
        <v>3049</v>
      </c>
      <c r="N8128">
        <v>68000000</v>
      </c>
    </row>
    <row r="8129" spans="1:14" x14ac:dyDescent="0.3">
      <c r="A8129" t="s">
        <v>10370</v>
      </c>
      <c r="B8129" t="s">
        <v>2190</v>
      </c>
      <c r="C8129" t="s">
        <v>2191</v>
      </c>
      <c r="D8129" t="s">
        <v>2285</v>
      </c>
      <c r="E8129" s="17">
        <v>44140</v>
      </c>
      <c r="F8129">
        <v>673</v>
      </c>
      <c r="G8129">
        <v>57</v>
      </c>
      <c r="H8129">
        <v>869</v>
      </c>
      <c r="I8129">
        <v>503300</v>
      </c>
      <c r="J8129">
        <v>6731</v>
      </c>
      <c r="K8129">
        <v>493797</v>
      </c>
      <c r="L8129">
        <v>9422</v>
      </c>
      <c r="M8129">
        <v>3903</v>
      </c>
      <c r="N8129">
        <v>213000000</v>
      </c>
    </row>
    <row r="8130" spans="1:14" x14ac:dyDescent="0.3">
      <c r="A8130" t="s">
        <v>10371</v>
      </c>
      <c r="B8130" t="s">
        <v>2206</v>
      </c>
      <c r="C8130" t="s">
        <v>2224</v>
      </c>
      <c r="D8130" t="s">
        <v>2225</v>
      </c>
      <c r="E8130" s="17">
        <v>43866</v>
      </c>
      <c r="F8130">
        <v>2027</v>
      </c>
      <c r="G8130">
        <v>162</v>
      </c>
      <c r="H8130">
        <v>1459</v>
      </c>
      <c r="I8130">
        <v>505327</v>
      </c>
      <c r="J8130">
        <v>6893</v>
      </c>
      <c r="K8130">
        <v>495256</v>
      </c>
      <c r="L8130">
        <v>22297</v>
      </c>
      <c r="M8130">
        <v>7408</v>
      </c>
      <c r="N8130">
        <v>68000000</v>
      </c>
    </row>
    <row r="8131" spans="1:14" x14ac:dyDescent="0.3">
      <c r="A8131" t="s">
        <v>10372</v>
      </c>
      <c r="B8131" t="s">
        <v>2190</v>
      </c>
      <c r="C8131" t="s">
        <v>2198</v>
      </c>
      <c r="D8131" t="s">
        <v>2306</v>
      </c>
      <c r="E8131" s="17">
        <v>44269</v>
      </c>
      <c r="F8131">
        <v>1456</v>
      </c>
      <c r="G8131">
        <v>20</v>
      </c>
      <c r="H8131">
        <v>4109</v>
      </c>
      <c r="I8131">
        <v>506783</v>
      </c>
      <c r="J8131">
        <v>6913</v>
      </c>
      <c r="K8131">
        <v>499365</v>
      </c>
      <c r="L8131">
        <v>11648</v>
      </c>
      <c r="M8131">
        <v>17817</v>
      </c>
      <c r="N8131">
        <v>213000000</v>
      </c>
    </row>
    <row r="8132" spans="1:14" x14ac:dyDescent="0.3">
      <c r="A8132" t="s">
        <v>10373</v>
      </c>
      <c r="B8132" t="s">
        <v>2206</v>
      </c>
      <c r="C8132" t="s">
        <v>2224</v>
      </c>
      <c r="D8132" t="s">
        <v>2225</v>
      </c>
      <c r="E8132" s="17">
        <v>44559</v>
      </c>
      <c r="F8132">
        <v>43</v>
      </c>
      <c r="G8132">
        <v>64</v>
      </c>
      <c r="H8132">
        <v>670</v>
      </c>
      <c r="I8132">
        <v>506826</v>
      </c>
      <c r="J8132">
        <v>6977</v>
      </c>
      <c r="K8132">
        <v>500035</v>
      </c>
      <c r="L8132">
        <v>387</v>
      </c>
      <c r="M8132">
        <v>9894</v>
      </c>
      <c r="N8132">
        <v>68000000</v>
      </c>
    </row>
    <row r="8133" spans="1:14" x14ac:dyDescent="0.3">
      <c r="A8133" t="s">
        <v>10374</v>
      </c>
      <c r="B8133" t="s">
        <v>2206</v>
      </c>
      <c r="C8133" t="s">
        <v>2232</v>
      </c>
      <c r="D8133" t="s">
        <v>2233</v>
      </c>
      <c r="E8133" s="17">
        <v>44422</v>
      </c>
      <c r="F8133">
        <v>4911</v>
      </c>
      <c r="G8133">
        <v>65</v>
      </c>
      <c r="H8133">
        <v>4736</v>
      </c>
      <c r="I8133">
        <v>511737</v>
      </c>
      <c r="J8133">
        <v>7042</v>
      </c>
      <c r="K8133">
        <v>504771</v>
      </c>
      <c r="L8133">
        <v>54021</v>
      </c>
      <c r="M8133">
        <v>5647</v>
      </c>
      <c r="N8133">
        <v>68000000</v>
      </c>
    </row>
    <row r="8134" spans="1:14" x14ac:dyDescent="0.3">
      <c r="A8134" t="s">
        <v>10375</v>
      </c>
      <c r="B8134" t="s">
        <v>2211</v>
      </c>
      <c r="C8134" t="s">
        <v>2245</v>
      </c>
      <c r="D8134" t="s">
        <v>2308</v>
      </c>
      <c r="E8134" s="17">
        <v>44425</v>
      </c>
      <c r="F8134">
        <v>4193</v>
      </c>
      <c r="G8134">
        <v>184</v>
      </c>
      <c r="H8134">
        <v>685</v>
      </c>
      <c r="I8134">
        <v>515930</v>
      </c>
      <c r="J8134">
        <v>7226</v>
      </c>
      <c r="K8134">
        <v>505456</v>
      </c>
      <c r="L8134">
        <v>79667</v>
      </c>
      <c r="M8134">
        <v>6690</v>
      </c>
      <c r="N8134">
        <v>331000000</v>
      </c>
    </row>
    <row r="8135" spans="1:14" x14ac:dyDescent="0.3">
      <c r="A8135" t="s">
        <v>10376</v>
      </c>
      <c r="B8135" t="s">
        <v>2190</v>
      </c>
      <c r="C8135" t="s">
        <v>2269</v>
      </c>
      <c r="D8135" t="s">
        <v>2288</v>
      </c>
      <c r="E8135" s="17">
        <v>44407</v>
      </c>
      <c r="F8135">
        <v>3609</v>
      </c>
      <c r="G8135">
        <v>41</v>
      </c>
      <c r="H8135">
        <v>1974</v>
      </c>
      <c r="I8135">
        <v>519539</v>
      </c>
      <c r="J8135">
        <v>7267</v>
      </c>
      <c r="K8135">
        <v>507430</v>
      </c>
      <c r="L8135">
        <v>21654</v>
      </c>
      <c r="M8135">
        <v>14102</v>
      </c>
      <c r="N8135">
        <v>213000000</v>
      </c>
    </row>
    <row r="8136" spans="1:14" x14ac:dyDescent="0.3">
      <c r="A8136" t="s">
        <v>10377</v>
      </c>
      <c r="B8136" t="s">
        <v>2190</v>
      </c>
      <c r="C8136" t="s">
        <v>2198</v>
      </c>
      <c r="D8136" t="s">
        <v>2199</v>
      </c>
      <c r="E8136" s="17">
        <v>44155</v>
      </c>
      <c r="F8136">
        <v>1894</v>
      </c>
      <c r="G8136">
        <v>42</v>
      </c>
      <c r="H8136">
        <v>1011</v>
      </c>
      <c r="I8136">
        <v>521433</v>
      </c>
      <c r="J8136">
        <v>7309</v>
      </c>
      <c r="K8136">
        <v>508441</v>
      </c>
      <c r="L8136">
        <v>15152</v>
      </c>
      <c r="M8136">
        <v>3211</v>
      </c>
      <c r="N8136">
        <v>213000000</v>
      </c>
    </row>
    <row r="8137" spans="1:14" x14ac:dyDescent="0.3">
      <c r="A8137" t="s">
        <v>10378</v>
      </c>
      <c r="B8137" t="s">
        <v>2187</v>
      </c>
      <c r="C8137" t="s">
        <v>2201</v>
      </c>
      <c r="D8137" t="s">
        <v>2272</v>
      </c>
      <c r="E8137" s="17">
        <v>44470</v>
      </c>
      <c r="F8137">
        <v>3781</v>
      </c>
      <c r="G8137">
        <v>25</v>
      </c>
      <c r="H8137">
        <v>1384</v>
      </c>
      <c r="I8137">
        <v>525214</v>
      </c>
      <c r="J8137">
        <v>7334</v>
      </c>
      <c r="K8137">
        <v>509825</v>
      </c>
      <c r="L8137">
        <v>41591</v>
      </c>
      <c r="M8137">
        <v>8119</v>
      </c>
      <c r="N8137">
        <v>83000000</v>
      </c>
    </row>
    <row r="8138" spans="1:14" x14ac:dyDescent="0.3">
      <c r="A8138" t="s">
        <v>10379</v>
      </c>
      <c r="B8138" t="s">
        <v>2211</v>
      </c>
      <c r="C8138" t="s">
        <v>2241</v>
      </c>
      <c r="D8138" t="s">
        <v>2242</v>
      </c>
      <c r="E8138" s="17">
        <v>44137</v>
      </c>
      <c r="F8138">
        <v>2286</v>
      </c>
      <c r="G8138">
        <v>194</v>
      </c>
      <c r="H8138">
        <v>4138</v>
      </c>
      <c r="I8138">
        <v>527500</v>
      </c>
      <c r="J8138">
        <v>7528</v>
      </c>
      <c r="K8138">
        <v>513963</v>
      </c>
      <c r="L8138">
        <v>16002</v>
      </c>
      <c r="M8138">
        <v>16691</v>
      </c>
      <c r="N8138">
        <v>331000000</v>
      </c>
    </row>
    <row r="8139" spans="1:14" x14ac:dyDescent="0.3">
      <c r="A8139" t="s">
        <v>10380</v>
      </c>
      <c r="B8139" t="s">
        <v>2190</v>
      </c>
      <c r="C8139" t="s">
        <v>2198</v>
      </c>
      <c r="D8139" t="s">
        <v>2306</v>
      </c>
      <c r="E8139" s="17">
        <v>44364</v>
      </c>
      <c r="F8139">
        <v>4570</v>
      </c>
      <c r="G8139">
        <v>153</v>
      </c>
      <c r="H8139">
        <v>910</v>
      </c>
      <c r="I8139">
        <v>532070</v>
      </c>
      <c r="J8139">
        <v>7681</v>
      </c>
      <c r="K8139">
        <v>514873</v>
      </c>
      <c r="L8139">
        <v>77690</v>
      </c>
      <c r="M8139">
        <v>13074</v>
      </c>
      <c r="N8139">
        <v>213000000</v>
      </c>
    </row>
    <row r="8140" spans="1:14" x14ac:dyDescent="0.3">
      <c r="A8140" t="s">
        <v>10381</v>
      </c>
      <c r="B8140" t="s">
        <v>2211</v>
      </c>
      <c r="C8140" t="s">
        <v>2241</v>
      </c>
      <c r="D8140" t="s">
        <v>2261</v>
      </c>
      <c r="E8140" s="17">
        <v>44558</v>
      </c>
      <c r="F8140">
        <v>2571</v>
      </c>
      <c r="G8140">
        <v>135</v>
      </c>
      <c r="H8140">
        <v>1317</v>
      </c>
      <c r="I8140">
        <v>534641</v>
      </c>
      <c r="J8140">
        <v>7816</v>
      </c>
      <c r="K8140">
        <v>516190</v>
      </c>
      <c r="L8140">
        <v>20568</v>
      </c>
      <c r="M8140">
        <v>10081</v>
      </c>
      <c r="N8140">
        <v>331000000</v>
      </c>
    </row>
    <row r="8141" spans="1:14" x14ac:dyDescent="0.3">
      <c r="A8141" t="s">
        <v>10382</v>
      </c>
      <c r="B8141" t="s">
        <v>2211</v>
      </c>
      <c r="C8141" t="s">
        <v>2237</v>
      </c>
      <c r="D8141" t="s">
        <v>2250</v>
      </c>
      <c r="E8141" s="17">
        <v>44449</v>
      </c>
      <c r="F8141">
        <v>1415</v>
      </c>
      <c r="G8141">
        <v>174</v>
      </c>
      <c r="H8141">
        <v>3126</v>
      </c>
      <c r="I8141">
        <v>536056</v>
      </c>
      <c r="J8141">
        <v>7990</v>
      </c>
      <c r="K8141">
        <v>519316</v>
      </c>
      <c r="L8141">
        <v>19810</v>
      </c>
      <c r="M8141">
        <v>10173</v>
      </c>
      <c r="N8141">
        <v>331000000</v>
      </c>
    </row>
    <row r="8142" spans="1:14" x14ac:dyDescent="0.3">
      <c r="A8142" t="s">
        <v>10383</v>
      </c>
      <c r="B8142" t="s">
        <v>2211</v>
      </c>
      <c r="C8142" t="s">
        <v>2212</v>
      </c>
      <c r="D8142" t="s">
        <v>2213</v>
      </c>
      <c r="E8142" s="17">
        <v>43939</v>
      </c>
      <c r="F8142">
        <v>8</v>
      </c>
      <c r="G8142">
        <v>164</v>
      </c>
      <c r="H8142">
        <v>566</v>
      </c>
      <c r="I8142">
        <v>536064</v>
      </c>
      <c r="J8142">
        <v>8154</v>
      </c>
      <c r="K8142">
        <v>519882</v>
      </c>
      <c r="L8142">
        <v>152</v>
      </c>
      <c r="M8142">
        <v>4487</v>
      </c>
      <c r="N8142">
        <v>331000000</v>
      </c>
    </row>
    <row r="8143" spans="1:14" x14ac:dyDescent="0.3">
      <c r="A8143" t="s">
        <v>10384</v>
      </c>
      <c r="B8143" t="s">
        <v>2194</v>
      </c>
      <c r="C8143" t="s">
        <v>2195</v>
      </c>
      <c r="D8143" t="s">
        <v>2296</v>
      </c>
      <c r="E8143" s="17">
        <v>44202</v>
      </c>
      <c r="F8143">
        <v>1862</v>
      </c>
      <c r="G8143">
        <v>199</v>
      </c>
      <c r="H8143">
        <v>3917</v>
      </c>
      <c r="I8143">
        <v>537926</v>
      </c>
      <c r="J8143">
        <v>8353</v>
      </c>
      <c r="K8143">
        <v>523799</v>
      </c>
      <c r="L8143">
        <v>29792</v>
      </c>
      <c r="M8143">
        <v>13938</v>
      </c>
      <c r="N8143">
        <v>1380000000</v>
      </c>
    </row>
    <row r="8144" spans="1:14" x14ac:dyDescent="0.3">
      <c r="A8144" t="s">
        <v>10385</v>
      </c>
      <c r="B8144" t="s">
        <v>2190</v>
      </c>
      <c r="C8144" t="s">
        <v>2198</v>
      </c>
      <c r="D8144" t="s">
        <v>2199</v>
      </c>
      <c r="E8144" s="17">
        <v>44187</v>
      </c>
      <c r="F8144">
        <v>1233</v>
      </c>
      <c r="G8144">
        <v>81</v>
      </c>
      <c r="H8144">
        <v>1465</v>
      </c>
      <c r="I8144">
        <v>539159</v>
      </c>
      <c r="J8144">
        <v>8434</v>
      </c>
      <c r="K8144">
        <v>525264</v>
      </c>
      <c r="L8144">
        <v>14796</v>
      </c>
      <c r="M8144">
        <v>16470</v>
      </c>
      <c r="N8144">
        <v>213000000</v>
      </c>
    </row>
    <row r="8145" spans="1:14" x14ac:dyDescent="0.3">
      <c r="A8145" t="s">
        <v>10386</v>
      </c>
      <c r="B8145" t="s">
        <v>2211</v>
      </c>
      <c r="C8145" t="s">
        <v>2245</v>
      </c>
      <c r="D8145" t="s">
        <v>2308</v>
      </c>
      <c r="E8145" s="17">
        <v>44011</v>
      </c>
      <c r="F8145">
        <v>3125</v>
      </c>
      <c r="G8145">
        <v>145</v>
      </c>
      <c r="H8145">
        <v>4202</v>
      </c>
      <c r="I8145">
        <v>542284</v>
      </c>
      <c r="J8145">
        <v>8579</v>
      </c>
      <c r="K8145">
        <v>529466</v>
      </c>
      <c r="L8145">
        <v>21875</v>
      </c>
      <c r="M8145">
        <v>865</v>
      </c>
      <c r="N8145">
        <v>331000000</v>
      </c>
    </row>
    <row r="8146" spans="1:14" x14ac:dyDescent="0.3">
      <c r="A8146" t="s">
        <v>10387</v>
      </c>
      <c r="B8146" t="s">
        <v>2194</v>
      </c>
      <c r="C8146" t="s">
        <v>27</v>
      </c>
      <c r="D8146" t="s">
        <v>27</v>
      </c>
      <c r="E8146" s="17">
        <v>44186</v>
      </c>
      <c r="F8146">
        <v>4711</v>
      </c>
      <c r="G8146">
        <v>163</v>
      </c>
      <c r="H8146">
        <v>1207</v>
      </c>
      <c r="I8146">
        <v>546995</v>
      </c>
      <c r="J8146">
        <v>8742</v>
      </c>
      <c r="K8146">
        <v>530673</v>
      </c>
      <c r="L8146">
        <v>75376</v>
      </c>
      <c r="M8146">
        <v>11940</v>
      </c>
      <c r="N8146">
        <v>1380000000</v>
      </c>
    </row>
    <row r="8147" spans="1:14" x14ac:dyDescent="0.3">
      <c r="A8147" t="s">
        <v>10388</v>
      </c>
      <c r="B8147" t="s">
        <v>2194</v>
      </c>
      <c r="C8147" t="s">
        <v>2204</v>
      </c>
      <c r="D8147" t="s">
        <v>2235</v>
      </c>
      <c r="E8147" s="17">
        <v>44506</v>
      </c>
      <c r="F8147">
        <v>2457</v>
      </c>
      <c r="G8147">
        <v>103</v>
      </c>
      <c r="H8147">
        <v>3570</v>
      </c>
      <c r="I8147">
        <v>549452</v>
      </c>
      <c r="J8147">
        <v>8845</v>
      </c>
      <c r="K8147">
        <v>534243</v>
      </c>
      <c r="L8147">
        <v>31941</v>
      </c>
      <c r="M8147">
        <v>8344</v>
      </c>
      <c r="N8147">
        <v>1380000000</v>
      </c>
    </row>
    <row r="8148" spans="1:14" x14ac:dyDescent="0.3">
      <c r="A8148" t="s">
        <v>10389</v>
      </c>
      <c r="B8148" t="s">
        <v>2206</v>
      </c>
      <c r="C8148" t="s">
        <v>2232</v>
      </c>
      <c r="D8148" t="s">
        <v>2326</v>
      </c>
      <c r="E8148" s="17">
        <v>43898</v>
      </c>
      <c r="F8148">
        <v>9</v>
      </c>
      <c r="G8148">
        <v>129</v>
      </c>
      <c r="H8148">
        <v>2465</v>
      </c>
      <c r="I8148">
        <v>549461</v>
      </c>
      <c r="J8148">
        <v>8974</v>
      </c>
      <c r="K8148">
        <v>536708</v>
      </c>
      <c r="L8148">
        <v>81</v>
      </c>
      <c r="M8148">
        <v>19095</v>
      </c>
      <c r="N8148">
        <v>68000000</v>
      </c>
    </row>
    <row r="8149" spans="1:14" x14ac:dyDescent="0.3">
      <c r="A8149" t="s">
        <v>10390</v>
      </c>
      <c r="B8149" t="s">
        <v>2206</v>
      </c>
      <c r="C8149" t="s">
        <v>2257</v>
      </c>
      <c r="D8149" t="s">
        <v>2290</v>
      </c>
      <c r="E8149" s="17">
        <v>44122</v>
      </c>
      <c r="F8149">
        <v>3004</v>
      </c>
      <c r="G8149">
        <v>83</v>
      </c>
      <c r="H8149">
        <v>4144</v>
      </c>
      <c r="I8149">
        <v>552465</v>
      </c>
      <c r="J8149">
        <v>9057</v>
      </c>
      <c r="K8149">
        <v>540852</v>
      </c>
      <c r="L8149">
        <v>18024</v>
      </c>
      <c r="M8149">
        <v>617</v>
      </c>
      <c r="N8149">
        <v>68000000</v>
      </c>
    </row>
    <row r="8150" spans="1:14" x14ac:dyDescent="0.3">
      <c r="A8150" t="s">
        <v>10391</v>
      </c>
      <c r="B8150" t="s">
        <v>2190</v>
      </c>
      <c r="C8150" t="s">
        <v>2198</v>
      </c>
      <c r="D8150" t="s">
        <v>2199</v>
      </c>
      <c r="E8150" s="17">
        <v>44522</v>
      </c>
      <c r="F8150">
        <v>4647</v>
      </c>
      <c r="G8150">
        <v>119</v>
      </c>
      <c r="H8150">
        <v>4348</v>
      </c>
      <c r="I8150">
        <v>557112</v>
      </c>
      <c r="J8150">
        <v>9176</v>
      </c>
      <c r="K8150">
        <v>545200</v>
      </c>
      <c r="L8150">
        <v>83646</v>
      </c>
      <c r="M8150">
        <v>10529</v>
      </c>
      <c r="N8150">
        <v>213000000</v>
      </c>
    </row>
    <row r="8151" spans="1:14" x14ac:dyDescent="0.3">
      <c r="A8151" t="s">
        <v>10392</v>
      </c>
      <c r="B8151" t="s">
        <v>2206</v>
      </c>
      <c r="C8151" t="s">
        <v>2257</v>
      </c>
      <c r="D8151" t="s">
        <v>2258</v>
      </c>
      <c r="E8151" s="17">
        <v>44011</v>
      </c>
      <c r="F8151">
        <v>4975</v>
      </c>
      <c r="G8151">
        <v>2</v>
      </c>
      <c r="H8151">
        <v>3926</v>
      </c>
      <c r="I8151">
        <v>562087</v>
      </c>
      <c r="J8151">
        <v>9178</v>
      </c>
      <c r="K8151">
        <v>549126</v>
      </c>
      <c r="L8151">
        <v>59700</v>
      </c>
      <c r="M8151">
        <v>9710</v>
      </c>
      <c r="N8151">
        <v>68000000</v>
      </c>
    </row>
    <row r="8152" spans="1:14" x14ac:dyDescent="0.3">
      <c r="A8152" t="s">
        <v>10393</v>
      </c>
      <c r="B8152" t="s">
        <v>2190</v>
      </c>
      <c r="C8152" t="s">
        <v>2252</v>
      </c>
      <c r="D8152" t="s">
        <v>2301</v>
      </c>
      <c r="E8152" s="17">
        <v>44296</v>
      </c>
      <c r="F8152">
        <v>267</v>
      </c>
      <c r="G8152">
        <v>103</v>
      </c>
      <c r="H8152">
        <v>3140</v>
      </c>
      <c r="I8152">
        <v>562354</v>
      </c>
      <c r="J8152">
        <v>9281</v>
      </c>
      <c r="K8152">
        <v>552266</v>
      </c>
      <c r="L8152">
        <v>3738</v>
      </c>
      <c r="M8152">
        <v>3921</v>
      </c>
      <c r="N8152">
        <v>213000000</v>
      </c>
    </row>
    <row r="8153" spans="1:14" x14ac:dyDescent="0.3">
      <c r="A8153" t="s">
        <v>10394</v>
      </c>
      <c r="B8153" t="s">
        <v>2194</v>
      </c>
      <c r="C8153" t="s">
        <v>2221</v>
      </c>
      <c r="D8153" t="s">
        <v>2281</v>
      </c>
      <c r="E8153" s="17">
        <v>44264</v>
      </c>
      <c r="F8153">
        <v>3861</v>
      </c>
      <c r="G8153">
        <v>107</v>
      </c>
      <c r="H8153">
        <v>3513</v>
      </c>
      <c r="I8153">
        <v>566215</v>
      </c>
      <c r="J8153">
        <v>9388</v>
      </c>
      <c r="K8153">
        <v>555779</v>
      </c>
      <c r="L8153">
        <v>46332</v>
      </c>
      <c r="M8153">
        <v>14219</v>
      </c>
      <c r="N8153">
        <v>1380000000</v>
      </c>
    </row>
    <row r="8154" spans="1:14" x14ac:dyDescent="0.3">
      <c r="A8154" t="s">
        <v>10395</v>
      </c>
      <c r="B8154" t="s">
        <v>2194</v>
      </c>
      <c r="C8154" t="s">
        <v>2204</v>
      </c>
      <c r="D8154" t="s">
        <v>2235</v>
      </c>
      <c r="E8154" s="17">
        <v>44294</v>
      </c>
      <c r="F8154">
        <v>2714</v>
      </c>
      <c r="G8154">
        <v>33</v>
      </c>
      <c r="H8154">
        <v>4010</v>
      </c>
      <c r="I8154">
        <v>568929</v>
      </c>
      <c r="J8154">
        <v>9421</v>
      </c>
      <c r="K8154">
        <v>559789</v>
      </c>
      <c r="L8154">
        <v>46138</v>
      </c>
      <c r="M8154">
        <v>937</v>
      </c>
      <c r="N8154">
        <v>1380000000</v>
      </c>
    </row>
    <row r="8155" spans="1:14" x14ac:dyDescent="0.3">
      <c r="A8155" t="s">
        <v>10396</v>
      </c>
      <c r="B8155" t="s">
        <v>2190</v>
      </c>
      <c r="C8155" t="s">
        <v>2269</v>
      </c>
      <c r="D8155" t="s">
        <v>2288</v>
      </c>
      <c r="E8155" s="17">
        <v>44511</v>
      </c>
      <c r="F8155">
        <v>4546</v>
      </c>
      <c r="G8155">
        <v>125</v>
      </c>
      <c r="H8155">
        <v>2877</v>
      </c>
      <c r="I8155">
        <v>573475</v>
      </c>
      <c r="J8155">
        <v>9546</v>
      </c>
      <c r="K8155">
        <v>562666</v>
      </c>
      <c r="L8155">
        <v>77282</v>
      </c>
      <c r="M8155">
        <v>13158</v>
      </c>
      <c r="N8155">
        <v>213000000</v>
      </c>
    </row>
    <row r="8156" spans="1:14" x14ac:dyDescent="0.3">
      <c r="A8156" t="s">
        <v>10397</v>
      </c>
      <c r="B8156" t="s">
        <v>2206</v>
      </c>
      <c r="C8156" t="s">
        <v>2232</v>
      </c>
      <c r="D8156" t="s">
        <v>2326</v>
      </c>
      <c r="E8156" s="17">
        <v>44364</v>
      </c>
      <c r="F8156">
        <v>2641</v>
      </c>
      <c r="G8156">
        <v>112</v>
      </c>
      <c r="H8156">
        <v>1400</v>
      </c>
      <c r="I8156">
        <v>576116</v>
      </c>
      <c r="J8156">
        <v>9658</v>
      </c>
      <c r="K8156">
        <v>564066</v>
      </c>
      <c r="L8156">
        <v>13205</v>
      </c>
      <c r="M8156">
        <v>1614</v>
      </c>
      <c r="N8156">
        <v>68000000</v>
      </c>
    </row>
    <row r="8157" spans="1:14" x14ac:dyDescent="0.3">
      <c r="A8157" t="s">
        <v>10398</v>
      </c>
      <c r="B8157" t="s">
        <v>2206</v>
      </c>
      <c r="C8157" t="s">
        <v>2207</v>
      </c>
      <c r="D8157" t="s">
        <v>2208</v>
      </c>
      <c r="E8157" s="17">
        <v>43896</v>
      </c>
      <c r="F8157">
        <v>3806</v>
      </c>
      <c r="G8157">
        <v>109</v>
      </c>
      <c r="H8157">
        <v>1568</v>
      </c>
      <c r="I8157">
        <v>579922</v>
      </c>
      <c r="J8157">
        <v>9767</v>
      </c>
      <c r="K8157">
        <v>565634</v>
      </c>
      <c r="L8157">
        <v>49478</v>
      </c>
      <c r="M8157">
        <v>7435</v>
      </c>
      <c r="N8157">
        <v>68000000</v>
      </c>
    </row>
    <row r="8158" spans="1:14" x14ac:dyDescent="0.3">
      <c r="A8158" t="s">
        <v>10399</v>
      </c>
      <c r="B8158" t="s">
        <v>2190</v>
      </c>
      <c r="C8158" t="s">
        <v>2198</v>
      </c>
      <c r="D8158" t="s">
        <v>2306</v>
      </c>
      <c r="E8158" s="17">
        <v>43851</v>
      </c>
      <c r="F8158">
        <v>1391</v>
      </c>
      <c r="G8158">
        <v>173</v>
      </c>
      <c r="H8158">
        <v>740</v>
      </c>
      <c r="I8158">
        <v>581313</v>
      </c>
      <c r="J8158">
        <v>9940</v>
      </c>
      <c r="K8158">
        <v>566374</v>
      </c>
      <c r="L8158">
        <v>8346</v>
      </c>
      <c r="M8158">
        <v>18908</v>
      </c>
      <c r="N8158">
        <v>213000000</v>
      </c>
    </row>
    <row r="8159" spans="1:14" x14ac:dyDescent="0.3">
      <c r="A8159" t="s">
        <v>10400</v>
      </c>
      <c r="B8159" t="s">
        <v>2187</v>
      </c>
      <c r="C8159" t="s">
        <v>2255</v>
      </c>
      <c r="D8159" t="s">
        <v>2255</v>
      </c>
      <c r="E8159" s="17">
        <v>44442</v>
      </c>
      <c r="F8159">
        <v>1082</v>
      </c>
      <c r="G8159">
        <v>189</v>
      </c>
      <c r="H8159">
        <v>699</v>
      </c>
      <c r="I8159">
        <v>582395</v>
      </c>
      <c r="J8159">
        <v>10129</v>
      </c>
      <c r="K8159">
        <v>567073</v>
      </c>
      <c r="L8159">
        <v>19476</v>
      </c>
      <c r="M8159">
        <v>15694</v>
      </c>
      <c r="N8159">
        <v>83000000</v>
      </c>
    </row>
    <row r="8160" spans="1:14" x14ac:dyDescent="0.3">
      <c r="A8160" t="s">
        <v>10401</v>
      </c>
      <c r="B8160" t="s">
        <v>2206</v>
      </c>
      <c r="C8160" t="s">
        <v>2257</v>
      </c>
      <c r="D8160" t="s">
        <v>2290</v>
      </c>
      <c r="E8160" s="17">
        <v>44214</v>
      </c>
      <c r="F8160">
        <v>293</v>
      </c>
      <c r="G8160">
        <v>69</v>
      </c>
      <c r="H8160">
        <v>702</v>
      </c>
      <c r="I8160">
        <v>582688</v>
      </c>
      <c r="J8160">
        <v>10198</v>
      </c>
      <c r="K8160">
        <v>567775</v>
      </c>
      <c r="L8160">
        <v>2344</v>
      </c>
      <c r="M8160">
        <v>3407</v>
      </c>
      <c r="N8160">
        <v>68000000</v>
      </c>
    </row>
    <row r="8161" spans="1:14" x14ac:dyDescent="0.3">
      <c r="A8161" t="s">
        <v>10402</v>
      </c>
      <c r="B8161" t="s">
        <v>2211</v>
      </c>
      <c r="C8161" t="s">
        <v>2245</v>
      </c>
      <c r="D8161" t="s">
        <v>2246</v>
      </c>
      <c r="E8161" s="17">
        <v>44445</v>
      </c>
      <c r="F8161">
        <v>4079</v>
      </c>
      <c r="G8161">
        <v>184</v>
      </c>
      <c r="H8161">
        <v>4388</v>
      </c>
      <c r="I8161">
        <v>586767</v>
      </c>
      <c r="J8161">
        <v>10382</v>
      </c>
      <c r="K8161">
        <v>572163</v>
      </c>
      <c r="L8161">
        <v>40790</v>
      </c>
      <c r="M8161">
        <v>12092</v>
      </c>
      <c r="N8161">
        <v>331000000</v>
      </c>
    </row>
    <row r="8162" spans="1:14" x14ac:dyDescent="0.3">
      <c r="A8162" t="s">
        <v>10403</v>
      </c>
      <c r="B8162" t="s">
        <v>2206</v>
      </c>
      <c r="C8162" t="s">
        <v>2207</v>
      </c>
      <c r="D8162" t="s">
        <v>2263</v>
      </c>
      <c r="E8162" s="17">
        <v>44389</v>
      </c>
      <c r="F8162">
        <v>2835</v>
      </c>
      <c r="G8162">
        <v>137</v>
      </c>
      <c r="H8162">
        <v>955</v>
      </c>
      <c r="I8162">
        <v>589602</v>
      </c>
      <c r="J8162">
        <v>10519</v>
      </c>
      <c r="K8162">
        <v>573118</v>
      </c>
      <c r="L8162">
        <v>48195</v>
      </c>
      <c r="M8162">
        <v>14802</v>
      </c>
      <c r="N8162">
        <v>68000000</v>
      </c>
    </row>
    <row r="8163" spans="1:14" x14ac:dyDescent="0.3">
      <c r="A8163" t="s">
        <v>10404</v>
      </c>
      <c r="B8163" t="s">
        <v>2187</v>
      </c>
      <c r="C8163" t="s">
        <v>2201</v>
      </c>
      <c r="D8163" t="s">
        <v>2202</v>
      </c>
      <c r="E8163" s="17">
        <v>43869</v>
      </c>
      <c r="F8163">
        <v>4964</v>
      </c>
      <c r="G8163">
        <v>87</v>
      </c>
      <c r="H8163">
        <v>873</v>
      </c>
      <c r="I8163">
        <v>594566</v>
      </c>
      <c r="J8163">
        <v>10606</v>
      </c>
      <c r="K8163">
        <v>573991</v>
      </c>
      <c r="L8163">
        <v>64532</v>
      </c>
      <c r="M8163">
        <v>3654</v>
      </c>
      <c r="N8163">
        <v>83000000</v>
      </c>
    </row>
    <row r="8164" spans="1:14" x14ac:dyDescent="0.3">
      <c r="A8164" t="s">
        <v>10405</v>
      </c>
      <c r="B8164" t="s">
        <v>2194</v>
      </c>
      <c r="C8164" t="s">
        <v>2221</v>
      </c>
      <c r="D8164" t="s">
        <v>2222</v>
      </c>
      <c r="E8164" s="17">
        <v>44115</v>
      </c>
      <c r="F8164">
        <v>4205</v>
      </c>
      <c r="G8164">
        <v>17</v>
      </c>
      <c r="H8164">
        <v>2408</v>
      </c>
      <c r="I8164">
        <v>598771</v>
      </c>
      <c r="J8164">
        <v>10623</v>
      </c>
      <c r="K8164">
        <v>576399</v>
      </c>
      <c r="L8164">
        <v>21025</v>
      </c>
      <c r="M8164">
        <v>1264</v>
      </c>
      <c r="N8164">
        <v>1380000000</v>
      </c>
    </row>
    <row r="8165" spans="1:14" x14ac:dyDescent="0.3">
      <c r="A8165" t="s">
        <v>10406</v>
      </c>
      <c r="B8165" t="s">
        <v>2194</v>
      </c>
      <c r="C8165" t="s">
        <v>27</v>
      </c>
      <c r="D8165" t="s">
        <v>27</v>
      </c>
      <c r="E8165" s="17">
        <v>44432</v>
      </c>
      <c r="F8165">
        <v>2154</v>
      </c>
      <c r="G8165">
        <v>160</v>
      </c>
      <c r="H8165">
        <v>4597</v>
      </c>
      <c r="I8165">
        <v>600925</v>
      </c>
      <c r="J8165">
        <v>10783</v>
      </c>
      <c r="K8165">
        <v>580996</v>
      </c>
      <c r="L8165">
        <v>28002</v>
      </c>
      <c r="M8165">
        <v>18069</v>
      </c>
      <c r="N8165">
        <v>1380000000</v>
      </c>
    </row>
    <row r="8166" spans="1:14" x14ac:dyDescent="0.3">
      <c r="A8166" t="s">
        <v>10407</v>
      </c>
      <c r="B8166" t="s">
        <v>2194</v>
      </c>
      <c r="C8166" t="s">
        <v>2221</v>
      </c>
      <c r="D8166" t="s">
        <v>2222</v>
      </c>
      <c r="E8166" s="17">
        <v>44427</v>
      </c>
      <c r="F8166">
        <v>2344</v>
      </c>
      <c r="G8166">
        <v>134</v>
      </c>
      <c r="H8166">
        <v>3378</v>
      </c>
      <c r="I8166">
        <v>603269</v>
      </c>
      <c r="J8166">
        <v>10917</v>
      </c>
      <c r="K8166">
        <v>584374</v>
      </c>
      <c r="L8166">
        <v>28128</v>
      </c>
      <c r="M8166">
        <v>12283</v>
      </c>
      <c r="N8166">
        <v>1380000000</v>
      </c>
    </row>
    <row r="8167" spans="1:14" x14ac:dyDescent="0.3">
      <c r="A8167" t="s">
        <v>10408</v>
      </c>
      <c r="B8167" t="s">
        <v>2206</v>
      </c>
      <c r="C8167" t="s">
        <v>2232</v>
      </c>
      <c r="D8167" t="s">
        <v>2233</v>
      </c>
      <c r="E8167" s="17">
        <v>44166</v>
      </c>
      <c r="F8167">
        <v>3923</v>
      </c>
      <c r="G8167">
        <v>44</v>
      </c>
      <c r="H8167">
        <v>1820</v>
      </c>
      <c r="I8167">
        <v>607192</v>
      </c>
      <c r="J8167">
        <v>10961</v>
      </c>
      <c r="K8167">
        <v>586194</v>
      </c>
      <c r="L8167">
        <v>62768</v>
      </c>
      <c r="M8167">
        <v>17936</v>
      </c>
      <c r="N8167">
        <v>68000000</v>
      </c>
    </row>
    <row r="8168" spans="1:14" x14ac:dyDescent="0.3">
      <c r="A8168" t="s">
        <v>10409</v>
      </c>
      <c r="B8168" t="s">
        <v>2194</v>
      </c>
      <c r="C8168" t="s">
        <v>2221</v>
      </c>
      <c r="D8168" t="s">
        <v>2281</v>
      </c>
      <c r="E8168" s="17">
        <v>44018</v>
      </c>
      <c r="F8168">
        <v>1854</v>
      </c>
      <c r="G8168">
        <v>111</v>
      </c>
      <c r="H8168">
        <v>4744</v>
      </c>
      <c r="I8168">
        <v>609046</v>
      </c>
      <c r="J8168">
        <v>11072</v>
      </c>
      <c r="K8168">
        <v>590938</v>
      </c>
      <c r="L8168">
        <v>20394</v>
      </c>
      <c r="M8168">
        <v>11521</v>
      </c>
      <c r="N8168">
        <v>1380000000</v>
      </c>
    </row>
    <row r="8169" spans="1:14" x14ac:dyDescent="0.3">
      <c r="A8169" t="s">
        <v>10410</v>
      </c>
      <c r="B8169" t="s">
        <v>2187</v>
      </c>
      <c r="C8169" t="s">
        <v>2201</v>
      </c>
      <c r="D8169" t="s">
        <v>2272</v>
      </c>
      <c r="E8169" s="17">
        <v>44501</v>
      </c>
      <c r="F8169">
        <v>3868</v>
      </c>
      <c r="G8169">
        <v>156</v>
      </c>
      <c r="H8169">
        <v>4181</v>
      </c>
      <c r="I8169">
        <v>612914</v>
      </c>
      <c r="J8169">
        <v>11228</v>
      </c>
      <c r="K8169">
        <v>595119</v>
      </c>
      <c r="L8169">
        <v>23208</v>
      </c>
      <c r="M8169">
        <v>13302</v>
      </c>
      <c r="N8169">
        <v>83000000</v>
      </c>
    </row>
    <row r="8170" spans="1:14" x14ac:dyDescent="0.3">
      <c r="A8170" t="s">
        <v>10411</v>
      </c>
      <c r="B8170" t="s">
        <v>2187</v>
      </c>
      <c r="C8170" t="s">
        <v>2188</v>
      </c>
      <c r="D8170" t="s">
        <v>2188</v>
      </c>
      <c r="E8170" s="17">
        <v>44073</v>
      </c>
      <c r="F8170">
        <v>3790</v>
      </c>
      <c r="G8170">
        <v>82</v>
      </c>
      <c r="H8170">
        <v>4391</v>
      </c>
      <c r="I8170">
        <v>616704</v>
      </c>
      <c r="J8170">
        <v>11310</v>
      </c>
      <c r="K8170">
        <v>599510</v>
      </c>
      <c r="L8170">
        <v>68220</v>
      </c>
      <c r="M8170">
        <v>4318</v>
      </c>
      <c r="N8170">
        <v>83000000</v>
      </c>
    </row>
    <row r="8171" spans="1:14" x14ac:dyDescent="0.3">
      <c r="A8171" t="s">
        <v>10412</v>
      </c>
      <c r="B8171" t="s">
        <v>2206</v>
      </c>
      <c r="C8171" t="s">
        <v>2207</v>
      </c>
      <c r="D8171" t="s">
        <v>2208</v>
      </c>
      <c r="E8171" s="17">
        <v>43903</v>
      </c>
      <c r="F8171">
        <v>3032</v>
      </c>
      <c r="G8171">
        <v>165</v>
      </c>
      <c r="H8171">
        <v>3242</v>
      </c>
      <c r="I8171">
        <v>619736</v>
      </c>
      <c r="J8171">
        <v>11475</v>
      </c>
      <c r="K8171">
        <v>602752</v>
      </c>
      <c r="L8171">
        <v>33352</v>
      </c>
      <c r="M8171">
        <v>5645</v>
      </c>
      <c r="N8171">
        <v>68000000</v>
      </c>
    </row>
    <row r="8172" spans="1:14" x14ac:dyDescent="0.3">
      <c r="A8172" t="s">
        <v>10413</v>
      </c>
      <c r="B8172" t="s">
        <v>2211</v>
      </c>
      <c r="C8172" t="s">
        <v>2237</v>
      </c>
      <c r="D8172" t="s">
        <v>2250</v>
      </c>
      <c r="E8172" s="17">
        <v>44309</v>
      </c>
      <c r="F8172">
        <v>844</v>
      </c>
      <c r="G8172">
        <v>38</v>
      </c>
      <c r="H8172">
        <v>1379</v>
      </c>
      <c r="I8172">
        <v>620580</v>
      </c>
      <c r="J8172">
        <v>11513</v>
      </c>
      <c r="K8172">
        <v>604131</v>
      </c>
      <c r="L8172">
        <v>5064</v>
      </c>
      <c r="M8172">
        <v>16868</v>
      </c>
      <c r="N8172">
        <v>331000000</v>
      </c>
    </row>
    <row r="8173" spans="1:14" x14ac:dyDescent="0.3">
      <c r="A8173" t="s">
        <v>10414</v>
      </c>
      <c r="B8173" t="s">
        <v>2206</v>
      </c>
      <c r="C8173" t="s">
        <v>2232</v>
      </c>
      <c r="D8173" t="s">
        <v>2326</v>
      </c>
      <c r="E8173" s="17">
        <v>44391</v>
      </c>
      <c r="F8173">
        <v>1707</v>
      </c>
      <c r="G8173">
        <v>152</v>
      </c>
      <c r="H8173">
        <v>278</v>
      </c>
      <c r="I8173">
        <v>622287</v>
      </c>
      <c r="J8173">
        <v>11665</v>
      </c>
      <c r="K8173">
        <v>604409</v>
      </c>
      <c r="L8173">
        <v>22191</v>
      </c>
      <c r="M8173">
        <v>10430</v>
      </c>
      <c r="N8173">
        <v>68000000</v>
      </c>
    </row>
    <row r="8174" spans="1:14" x14ac:dyDescent="0.3">
      <c r="A8174" t="s">
        <v>10415</v>
      </c>
      <c r="B8174" t="s">
        <v>2194</v>
      </c>
      <c r="C8174" t="s">
        <v>2221</v>
      </c>
      <c r="D8174" t="s">
        <v>2281</v>
      </c>
      <c r="E8174" s="17">
        <v>43931</v>
      </c>
      <c r="F8174">
        <v>2007</v>
      </c>
      <c r="G8174">
        <v>144</v>
      </c>
      <c r="H8174">
        <v>4347</v>
      </c>
      <c r="I8174">
        <v>624294</v>
      </c>
      <c r="J8174">
        <v>11809</v>
      </c>
      <c r="K8174">
        <v>608756</v>
      </c>
      <c r="L8174">
        <v>32112</v>
      </c>
      <c r="M8174">
        <v>6409</v>
      </c>
      <c r="N8174">
        <v>1380000000</v>
      </c>
    </row>
    <row r="8175" spans="1:14" x14ac:dyDescent="0.3">
      <c r="A8175" t="s">
        <v>10416</v>
      </c>
      <c r="B8175" t="s">
        <v>2206</v>
      </c>
      <c r="C8175" t="s">
        <v>2224</v>
      </c>
      <c r="D8175" t="s">
        <v>2225</v>
      </c>
      <c r="E8175" s="17">
        <v>44344</v>
      </c>
      <c r="F8175">
        <v>1273</v>
      </c>
      <c r="G8175">
        <v>60</v>
      </c>
      <c r="H8175">
        <v>1031</v>
      </c>
      <c r="I8175">
        <v>625567</v>
      </c>
      <c r="J8175">
        <v>11869</v>
      </c>
      <c r="K8175">
        <v>609787</v>
      </c>
      <c r="L8175">
        <v>10184</v>
      </c>
      <c r="M8175">
        <v>12844</v>
      </c>
      <c r="N8175">
        <v>68000000</v>
      </c>
    </row>
    <row r="8176" spans="1:14" x14ac:dyDescent="0.3">
      <c r="A8176" t="s">
        <v>10417</v>
      </c>
      <c r="B8176" t="s">
        <v>2187</v>
      </c>
      <c r="C8176" t="s">
        <v>2255</v>
      </c>
      <c r="D8176" t="s">
        <v>2255</v>
      </c>
      <c r="E8176" s="17">
        <v>44006</v>
      </c>
      <c r="F8176">
        <v>4434</v>
      </c>
      <c r="G8176">
        <v>50</v>
      </c>
      <c r="H8176">
        <v>4681</v>
      </c>
      <c r="I8176">
        <v>630001</v>
      </c>
      <c r="J8176">
        <v>11919</v>
      </c>
      <c r="K8176">
        <v>614468</v>
      </c>
      <c r="L8176">
        <v>26604</v>
      </c>
      <c r="M8176">
        <v>6359</v>
      </c>
      <c r="N8176">
        <v>83000000</v>
      </c>
    </row>
    <row r="8177" spans="1:14" x14ac:dyDescent="0.3">
      <c r="A8177" t="s">
        <v>10418</v>
      </c>
      <c r="B8177" t="s">
        <v>2206</v>
      </c>
      <c r="C8177" t="s">
        <v>2257</v>
      </c>
      <c r="D8177" t="s">
        <v>2290</v>
      </c>
      <c r="E8177" s="17">
        <v>44068</v>
      </c>
      <c r="F8177">
        <v>2104</v>
      </c>
      <c r="G8177">
        <v>36</v>
      </c>
      <c r="H8177">
        <v>1343</v>
      </c>
      <c r="I8177">
        <v>632105</v>
      </c>
      <c r="J8177">
        <v>11955</v>
      </c>
      <c r="K8177">
        <v>615811</v>
      </c>
      <c r="L8177">
        <v>18936</v>
      </c>
      <c r="M8177">
        <v>10385</v>
      </c>
      <c r="N8177">
        <v>68000000</v>
      </c>
    </row>
    <row r="8178" spans="1:14" x14ac:dyDescent="0.3">
      <c r="A8178" t="s">
        <v>10419</v>
      </c>
      <c r="B8178" t="s">
        <v>2206</v>
      </c>
      <c r="C8178" t="s">
        <v>2224</v>
      </c>
      <c r="D8178" t="s">
        <v>2225</v>
      </c>
      <c r="E8178" s="17">
        <v>43889</v>
      </c>
      <c r="F8178">
        <v>2967</v>
      </c>
      <c r="G8178">
        <v>66</v>
      </c>
      <c r="H8178">
        <v>604</v>
      </c>
      <c r="I8178">
        <v>635072</v>
      </c>
      <c r="J8178">
        <v>12021</v>
      </c>
      <c r="K8178">
        <v>616415</v>
      </c>
      <c r="L8178">
        <v>38571</v>
      </c>
      <c r="M8178">
        <v>14858</v>
      </c>
      <c r="N8178">
        <v>68000000</v>
      </c>
    </row>
    <row r="8179" spans="1:14" x14ac:dyDescent="0.3">
      <c r="A8179" t="s">
        <v>10420</v>
      </c>
      <c r="B8179" t="s">
        <v>2211</v>
      </c>
      <c r="C8179" t="s">
        <v>2241</v>
      </c>
      <c r="D8179" t="s">
        <v>2261</v>
      </c>
      <c r="E8179" s="17">
        <v>43929</v>
      </c>
      <c r="F8179">
        <v>4242</v>
      </c>
      <c r="G8179">
        <v>23</v>
      </c>
      <c r="H8179">
        <v>2655</v>
      </c>
      <c r="I8179">
        <v>639314</v>
      </c>
      <c r="J8179">
        <v>12044</v>
      </c>
      <c r="K8179">
        <v>619070</v>
      </c>
      <c r="L8179">
        <v>33936</v>
      </c>
      <c r="M8179">
        <v>6897</v>
      </c>
      <c r="N8179">
        <v>331000000</v>
      </c>
    </row>
    <row r="8180" spans="1:14" x14ac:dyDescent="0.3">
      <c r="A8180" t="s">
        <v>10421</v>
      </c>
      <c r="B8180" t="s">
        <v>2187</v>
      </c>
      <c r="C8180" t="s">
        <v>2255</v>
      </c>
      <c r="D8180" t="s">
        <v>2255</v>
      </c>
      <c r="E8180" s="17">
        <v>44325</v>
      </c>
      <c r="F8180">
        <v>4841</v>
      </c>
      <c r="G8180">
        <v>121</v>
      </c>
      <c r="H8180">
        <v>591</v>
      </c>
      <c r="I8180">
        <v>644155</v>
      </c>
      <c r="J8180">
        <v>12165</v>
      </c>
      <c r="K8180">
        <v>619661</v>
      </c>
      <c r="L8180">
        <v>43569</v>
      </c>
      <c r="M8180">
        <v>7349</v>
      </c>
      <c r="N8180">
        <v>83000000</v>
      </c>
    </row>
    <row r="8181" spans="1:14" x14ac:dyDescent="0.3">
      <c r="A8181" t="s">
        <v>10422</v>
      </c>
      <c r="B8181" t="s">
        <v>2190</v>
      </c>
      <c r="C8181" t="s">
        <v>2198</v>
      </c>
      <c r="D8181" t="s">
        <v>2199</v>
      </c>
      <c r="E8181" s="17">
        <v>44344</v>
      </c>
      <c r="F8181">
        <v>1212</v>
      </c>
      <c r="G8181">
        <v>48</v>
      </c>
      <c r="H8181">
        <v>3954</v>
      </c>
      <c r="I8181">
        <v>645367</v>
      </c>
      <c r="J8181">
        <v>12213</v>
      </c>
      <c r="K8181">
        <v>623615</v>
      </c>
      <c r="L8181">
        <v>14544</v>
      </c>
      <c r="M8181">
        <v>15851</v>
      </c>
      <c r="N8181">
        <v>213000000</v>
      </c>
    </row>
    <row r="8182" spans="1:14" x14ac:dyDescent="0.3">
      <c r="A8182" t="s">
        <v>10423</v>
      </c>
      <c r="B8182" t="s">
        <v>2190</v>
      </c>
      <c r="C8182" t="s">
        <v>2269</v>
      </c>
      <c r="D8182" t="s">
        <v>2270</v>
      </c>
      <c r="E8182" s="17">
        <v>44127</v>
      </c>
      <c r="F8182">
        <v>2295</v>
      </c>
      <c r="G8182">
        <v>148</v>
      </c>
      <c r="H8182">
        <v>11</v>
      </c>
      <c r="I8182">
        <v>647662</v>
      </c>
      <c r="J8182">
        <v>12361</v>
      </c>
      <c r="K8182">
        <v>623626</v>
      </c>
      <c r="L8182">
        <v>16065</v>
      </c>
      <c r="M8182">
        <v>5248</v>
      </c>
      <c r="N8182">
        <v>213000000</v>
      </c>
    </row>
    <row r="8183" spans="1:14" x14ac:dyDescent="0.3">
      <c r="A8183" t="s">
        <v>10424</v>
      </c>
      <c r="B8183" t="s">
        <v>2187</v>
      </c>
      <c r="C8183" t="s">
        <v>2338</v>
      </c>
      <c r="D8183" t="s">
        <v>2438</v>
      </c>
      <c r="E8183" s="17">
        <v>44041</v>
      </c>
      <c r="F8183">
        <v>2197</v>
      </c>
      <c r="G8183">
        <v>184</v>
      </c>
      <c r="H8183">
        <v>121</v>
      </c>
      <c r="I8183">
        <v>649859</v>
      </c>
      <c r="J8183">
        <v>12545</v>
      </c>
      <c r="K8183">
        <v>623747</v>
      </c>
      <c r="L8183">
        <v>21970</v>
      </c>
      <c r="M8183">
        <v>2612</v>
      </c>
      <c r="N8183">
        <v>83000000</v>
      </c>
    </row>
    <row r="8184" spans="1:14" x14ac:dyDescent="0.3">
      <c r="A8184" t="s">
        <v>10425</v>
      </c>
      <c r="B8184" t="s">
        <v>2190</v>
      </c>
      <c r="C8184" t="s">
        <v>2198</v>
      </c>
      <c r="D8184" t="s">
        <v>2306</v>
      </c>
      <c r="E8184" s="17">
        <v>43953</v>
      </c>
      <c r="F8184">
        <v>4809</v>
      </c>
      <c r="G8184">
        <v>168</v>
      </c>
      <c r="H8184">
        <v>4520</v>
      </c>
      <c r="I8184">
        <v>654668</v>
      </c>
      <c r="J8184">
        <v>12713</v>
      </c>
      <c r="K8184">
        <v>628267</v>
      </c>
      <c r="L8184">
        <v>24045</v>
      </c>
      <c r="M8184">
        <v>5983</v>
      </c>
      <c r="N8184">
        <v>213000000</v>
      </c>
    </row>
    <row r="8185" spans="1:14" x14ac:dyDescent="0.3">
      <c r="A8185" t="s">
        <v>10426</v>
      </c>
      <c r="B8185" t="s">
        <v>2194</v>
      </c>
      <c r="C8185" t="s">
        <v>2221</v>
      </c>
      <c r="D8185" t="s">
        <v>2281</v>
      </c>
      <c r="E8185" s="17">
        <v>44059</v>
      </c>
      <c r="F8185">
        <v>3284</v>
      </c>
      <c r="G8185">
        <v>144</v>
      </c>
      <c r="H8185">
        <v>2276</v>
      </c>
      <c r="I8185">
        <v>657952</v>
      </c>
      <c r="J8185">
        <v>12857</v>
      </c>
      <c r="K8185">
        <v>630543</v>
      </c>
      <c r="L8185">
        <v>59112</v>
      </c>
      <c r="M8185">
        <v>13344</v>
      </c>
      <c r="N8185">
        <v>1380000000</v>
      </c>
    </row>
    <row r="8186" spans="1:14" x14ac:dyDescent="0.3">
      <c r="A8186" t="s">
        <v>10427</v>
      </c>
      <c r="B8186" t="s">
        <v>2190</v>
      </c>
      <c r="C8186" t="s">
        <v>2191</v>
      </c>
      <c r="D8186" t="s">
        <v>2285</v>
      </c>
      <c r="E8186" s="17">
        <v>44424</v>
      </c>
      <c r="F8186">
        <v>2264</v>
      </c>
      <c r="G8186">
        <v>108</v>
      </c>
      <c r="H8186">
        <v>2644</v>
      </c>
      <c r="I8186">
        <v>660216</v>
      </c>
      <c r="J8186">
        <v>12965</v>
      </c>
      <c r="K8186">
        <v>633187</v>
      </c>
      <c r="L8186">
        <v>15848</v>
      </c>
      <c r="M8186">
        <v>8274</v>
      </c>
      <c r="N8186">
        <v>213000000</v>
      </c>
    </row>
    <row r="8187" spans="1:14" x14ac:dyDescent="0.3">
      <c r="A8187" t="s">
        <v>10428</v>
      </c>
      <c r="B8187" t="s">
        <v>2194</v>
      </c>
      <c r="C8187" t="s">
        <v>2195</v>
      </c>
      <c r="D8187" t="s">
        <v>2196</v>
      </c>
      <c r="E8187" s="17">
        <v>44486</v>
      </c>
      <c r="F8187">
        <v>1610</v>
      </c>
      <c r="G8187">
        <v>101</v>
      </c>
      <c r="H8187">
        <v>4073</v>
      </c>
      <c r="I8187">
        <v>661826</v>
      </c>
      <c r="J8187">
        <v>13066</v>
      </c>
      <c r="K8187">
        <v>637260</v>
      </c>
      <c r="L8187">
        <v>19320</v>
      </c>
      <c r="M8187">
        <v>3096</v>
      </c>
      <c r="N8187">
        <v>1380000000</v>
      </c>
    </row>
    <row r="8188" spans="1:14" x14ac:dyDescent="0.3">
      <c r="A8188" t="s">
        <v>10429</v>
      </c>
      <c r="B8188" t="s">
        <v>2187</v>
      </c>
      <c r="C8188" t="s">
        <v>2255</v>
      </c>
      <c r="D8188" t="s">
        <v>2255</v>
      </c>
      <c r="E8188" s="17">
        <v>44218</v>
      </c>
      <c r="F8188">
        <v>1418</v>
      </c>
      <c r="G8188">
        <v>148</v>
      </c>
      <c r="H8188">
        <v>877</v>
      </c>
      <c r="I8188">
        <v>663244</v>
      </c>
      <c r="J8188">
        <v>13214</v>
      </c>
      <c r="K8188">
        <v>638137</v>
      </c>
      <c r="L8188">
        <v>19852</v>
      </c>
      <c r="M8188">
        <v>5193</v>
      </c>
      <c r="N8188">
        <v>83000000</v>
      </c>
    </row>
    <row r="8189" spans="1:14" x14ac:dyDescent="0.3">
      <c r="A8189" t="s">
        <v>10430</v>
      </c>
      <c r="B8189" t="s">
        <v>2190</v>
      </c>
      <c r="C8189" t="s">
        <v>2269</v>
      </c>
      <c r="D8189" t="s">
        <v>2288</v>
      </c>
      <c r="E8189" s="17">
        <v>43970</v>
      </c>
      <c r="F8189">
        <v>1786</v>
      </c>
      <c r="G8189">
        <v>67</v>
      </c>
      <c r="H8189">
        <v>785</v>
      </c>
      <c r="I8189">
        <v>665030</v>
      </c>
      <c r="J8189">
        <v>13281</v>
      </c>
      <c r="K8189">
        <v>638922</v>
      </c>
      <c r="L8189">
        <v>25004</v>
      </c>
      <c r="M8189">
        <v>5763</v>
      </c>
      <c r="N8189">
        <v>213000000</v>
      </c>
    </row>
    <row r="8190" spans="1:14" x14ac:dyDescent="0.3">
      <c r="A8190" t="s">
        <v>10431</v>
      </c>
      <c r="B8190" t="s">
        <v>2190</v>
      </c>
      <c r="C8190" t="s">
        <v>2269</v>
      </c>
      <c r="D8190" t="s">
        <v>2270</v>
      </c>
      <c r="E8190" s="17">
        <v>44371</v>
      </c>
      <c r="F8190">
        <v>4399</v>
      </c>
      <c r="G8190">
        <v>191</v>
      </c>
      <c r="H8190">
        <v>2076</v>
      </c>
      <c r="I8190">
        <v>669429</v>
      </c>
      <c r="J8190">
        <v>13472</v>
      </c>
      <c r="K8190">
        <v>640998</v>
      </c>
      <c r="L8190">
        <v>43990</v>
      </c>
      <c r="M8190">
        <v>2477</v>
      </c>
      <c r="N8190">
        <v>213000000</v>
      </c>
    </row>
    <row r="8191" spans="1:14" x14ac:dyDescent="0.3">
      <c r="A8191" t="s">
        <v>10432</v>
      </c>
      <c r="B8191" t="s">
        <v>2194</v>
      </c>
      <c r="C8191" t="s">
        <v>2195</v>
      </c>
      <c r="D8191" t="s">
        <v>2196</v>
      </c>
      <c r="E8191" s="17">
        <v>44221</v>
      </c>
      <c r="F8191">
        <v>3482</v>
      </c>
      <c r="G8191">
        <v>43</v>
      </c>
      <c r="H8191">
        <v>100</v>
      </c>
      <c r="I8191">
        <v>672911</v>
      </c>
      <c r="J8191">
        <v>13515</v>
      </c>
      <c r="K8191">
        <v>641098</v>
      </c>
      <c r="L8191">
        <v>48748</v>
      </c>
      <c r="M8191">
        <v>11766</v>
      </c>
      <c r="N8191">
        <v>1380000000</v>
      </c>
    </row>
    <row r="8192" spans="1:14" x14ac:dyDescent="0.3">
      <c r="A8192" t="s">
        <v>10433</v>
      </c>
      <c r="B8192" t="s">
        <v>2194</v>
      </c>
      <c r="C8192" t="s">
        <v>2221</v>
      </c>
      <c r="D8192" t="s">
        <v>2281</v>
      </c>
      <c r="E8192" s="17">
        <v>44100</v>
      </c>
      <c r="F8192">
        <v>1877</v>
      </c>
      <c r="G8192">
        <v>123</v>
      </c>
      <c r="H8192">
        <v>375</v>
      </c>
      <c r="I8192">
        <v>674788</v>
      </c>
      <c r="J8192">
        <v>13638</v>
      </c>
      <c r="K8192">
        <v>641473</v>
      </c>
      <c r="L8192">
        <v>35663</v>
      </c>
      <c r="M8192">
        <v>1989</v>
      </c>
      <c r="N8192">
        <v>1380000000</v>
      </c>
    </row>
    <row r="8193" spans="1:14" x14ac:dyDescent="0.3">
      <c r="A8193" t="s">
        <v>10434</v>
      </c>
      <c r="B8193" t="s">
        <v>2206</v>
      </c>
      <c r="C8193" t="s">
        <v>2232</v>
      </c>
      <c r="D8193" t="s">
        <v>2233</v>
      </c>
      <c r="E8193" s="17">
        <v>43842</v>
      </c>
      <c r="F8193">
        <v>2907</v>
      </c>
      <c r="G8193">
        <v>27</v>
      </c>
      <c r="H8193">
        <v>645</v>
      </c>
      <c r="I8193">
        <v>677695</v>
      </c>
      <c r="J8193">
        <v>13665</v>
      </c>
      <c r="K8193">
        <v>642118</v>
      </c>
      <c r="L8193">
        <v>52326</v>
      </c>
      <c r="M8193">
        <v>9611</v>
      </c>
      <c r="N8193">
        <v>68000000</v>
      </c>
    </row>
    <row r="8194" spans="1:14" x14ac:dyDescent="0.3">
      <c r="A8194" t="s">
        <v>10435</v>
      </c>
      <c r="B8194" t="s">
        <v>2211</v>
      </c>
      <c r="C8194" t="s">
        <v>2241</v>
      </c>
      <c r="D8194" t="s">
        <v>2242</v>
      </c>
      <c r="E8194" s="17">
        <v>44219</v>
      </c>
      <c r="F8194">
        <v>379</v>
      </c>
      <c r="G8194">
        <v>35</v>
      </c>
      <c r="H8194">
        <v>3382</v>
      </c>
      <c r="I8194">
        <v>678074</v>
      </c>
      <c r="J8194">
        <v>13700</v>
      </c>
      <c r="K8194">
        <v>645500</v>
      </c>
      <c r="L8194">
        <v>3032</v>
      </c>
      <c r="M8194">
        <v>12989</v>
      </c>
      <c r="N8194">
        <v>331000000</v>
      </c>
    </row>
    <row r="8195" spans="1:14" x14ac:dyDescent="0.3">
      <c r="A8195" t="s">
        <v>10436</v>
      </c>
      <c r="B8195" t="s">
        <v>2190</v>
      </c>
      <c r="C8195" t="s">
        <v>2198</v>
      </c>
      <c r="D8195" t="s">
        <v>2199</v>
      </c>
      <c r="E8195" s="17">
        <v>44167</v>
      </c>
      <c r="F8195">
        <v>3300</v>
      </c>
      <c r="G8195">
        <v>164</v>
      </c>
      <c r="H8195">
        <v>3511</v>
      </c>
      <c r="I8195">
        <v>681374</v>
      </c>
      <c r="J8195">
        <v>13864</v>
      </c>
      <c r="K8195">
        <v>649011</v>
      </c>
      <c r="L8195">
        <v>52800</v>
      </c>
      <c r="M8195">
        <v>9043</v>
      </c>
      <c r="N8195">
        <v>213000000</v>
      </c>
    </row>
    <row r="8196" spans="1:14" x14ac:dyDescent="0.3">
      <c r="A8196" t="s">
        <v>10437</v>
      </c>
      <c r="B8196" t="s">
        <v>2211</v>
      </c>
      <c r="C8196" t="s">
        <v>2237</v>
      </c>
      <c r="D8196" t="s">
        <v>2250</v>
      </c>
      <c r="E8196" s="17">
        <v>44336</v>
      </c>
      <c r="F8196">
        <v>693</v>
      </c>
      <c r="G8196">
        <v>126</v>
      </c>
      <c r="H8196">
        <v>2740</v>
      </c>
      <c r="I8196">
        <v>682067</v>
      </c>
      <c r="J8196">
        <v>13990</v>
      </c>
      <c r="K8196">
        <v>651751</v>
      </c>
      <c r="L8196">
        <v>8316</v>
      </c>
      <c r="M8196">
        <v>7485</v>
      </c>
      <c r="N8196">
        <v>331000000</v>
      </c>
    </row>
    <row r="8197" spans="1:14" x14ac:dyDescent="0.3">
      <c r="A8197" t="s">
        <v>10438</v>
      </c>
      <c r="B8197" t="s">
        <v>2211</v>
      </c>
      <c r="C8197" t="s">
        <v>2237</v>
      </c>
      <c r="D8197" t="s">
        <v>2238</v>
      </c>
      <c r="E8197" s="17">
        <v>43936</v>
      </c>
      <c r="F8197">
        <v>3576</v>
      </c>
      <c r="G8197">
        <v>43</v>
      </c>
      <c r="H8197">
        <v>3528</v>
      </c>
      <c r="I8197">
        <v>685643</v>
      </c>
      <c r="J8197">
        <v>14033</v>
      </c>
      <c r="K8197">
        <v>655279</v>
      </c>
      <c r="L8197">
        <v>60792</v>
      </c>
      <c r="M8197">
        <v>13629</v>
      </c>
      <c r="N8197">
        <v>331000000</v>
      </c>
    </row>
    <row r="8198" spans="1:14" x14ac:dyDescent="0.3">
      <c r="A8198" t="s">
        <v>10439</v>
      </c>
      <c r="B8198" t="s">
        <v>2190</v>
      </c>
      <c r="C8198" t="s">
        <v>2191</v>
      </c>
      <c r="D8198" t="s">
        <v>2285</v>
      </c>
      <c r="E8198" s="17">
        <v>43862</v>
      </c>
      <c r="F8198">
        <v>4145</v>
      </c>
      <c r="G8198">
        <v>49</v>
      </c>
      <c r="H8198">
        <v>4816</v>
      </c>
      <c r="I8198">
        <v>689788</v>
      </c>
      <c r="J8198">
        <v>14082</v>
      </c>
      <c r="K8198">
        <v>660095</v>
      </c>
      <c r="L8198">
        <v>29015</v>
      </c>
      <c r="M8198">
        <v>6309</v>
      </c>
      <c r="N8198">
        <v>213000000</v>
      </c>
    </row>
    <row r="8199" spans="1:14" x14ac:dyDescent="0.3">
      <c r="A8199" t="s">
        <v>10440</v>
      </c>
      <c r="B8199" t="s">
        <v>2194</v>
      </c>
      <c r="C8199" t="s">
        <v>2221</v>
      </c>
      <c r="D8199" t="s">
        <v>2281</v>
      </c>
      <c r="E8199" s="17">
        <v>43904</v>
      </c>
      <c r="F8199">
        <v>1447</v>
      </c>
      <c r="G8199">
        <v>112</v>
      </c>
      <c r="H8199">
        <v>2023</v>
      </c>
      <c r="I8199">
        <v>691235</v>
      </c>
      <c r="J8199">
        <v>14194</v>
      </c>
      <c r="K8199">
        <v>662118</v>
      </c>
      <c r="L8199">
        <v>8682</v>
      </c>
      <c r="M8199">
        <v>6288</v>
      </c>
      <c r="N8199">
        <v>1380000000</v>
      </c>
    </row>
    <row r="8200" spans="1:14" x14ac:dyDescent="0.3">
      <c r="A8200" t="s">
        <v>10441</v>
      </c>
      <c r="B8200" t="s">
        <v>2206</v>
      </c>
      <c r="C8200" t="s">
        <v>2207</v>
      </c>
      <c r="D8200" t="s">
        <v>2208</v>
      </c>
      <c r="E8200" s="17">
        <v>44001</v>
      </c>
      <c r="F8200">
        <v>2390</v>
      </c>
      <c r="G8200">
        <v>182</v>
      </c>
      <c r="H8200">
        <v>4566</v>
      </c>
      <c r="I8200">
        <v>693625</v>
      </c>
      <c r="J8200">
        <v>14376</v>
      </c>
      <c r="K8200">
        <v>666684</v>
      </c>
      <c r="L8200">
        <v>33460</v>
      </c>
      <c r="M8200">
        <v>10761</v>
      </c>
      <c r="N8200">
        <v>68000000</v>
      </c>
    </row>
    <row r="8201" spans="1:14" x14ac:dyDescent="0.3">
      <c r="A8201" t="s">
        <v>10442</v>
      </c>
      <c r="B8201" t="s">
        <v>2187</v>
      </c>
      <c r="C8201" t="s">
        <v>2188</v>
      </c>
      <c r="D8201" t="s">
        <v>2188</v>
      </c>
      <c r="E8201" s="17">
        <v>43899</v>
      </c>
      <c r="F8201">
        <v>1755</v>
      </c>
      <c r="G8201">
        <v>87</v>
      </c>
      <c r="H8201">
        <v>1952</v>
      </c>
      <c r="I8201">
        <v>695380</v>
      </c>
      <c r="J8201">
        <v>14463</v>
      </c>
      <c r="K8201">
        <v>668636</v>
      </c>
      <c r="L8201">
        <v>21060</v>
      </c>
      <c r="M8201">
        <v>18898</v>
      </c>
      <c r="N8201">
        <v>83000000</v>
      </c>
    </row>
    <row r="8202" spans="1:14" x14ac:dyDescent="0.3">
      <c r="A8202" t="s">
        <v>10443</v>
      </c>
      <c r="B8202" t="s">
        <v>2190</v>
      </c>
      <c r="C8202" t="s">
        <v>2269</v>
      </c>
      <c r="D8202" t="s">
        <v>2288</v>
      </c>
      <c r="E8202" s="17">
        <v>44192</v>
      </c>
      <c r="F8202">
        <v>3084</v>
      </c>
      <c r="G8202">
        <v>137</v>
      </c>
      <c r="H8202">
        <v>1045</v>
      </c>
      <c r="I8202">
        <v>698464</v>
      </c>
      <c r="J8202">
        <v>14600</v>
      </c>
      <c r="K8202">
        <v>669681</v>
      </c>
      <c r="L8202">
        <v>49344</v>
      </c>
      <c r="M8202">
        <v>11552</v>
      </c>
      <c r="N8202">
        <v>213000000</v>
      </c>
    </row>
    <row r="8203" spans="1:14" x14ac:dyDescent="0.3">
      <c r="A8203" t="s">
        <v>10444</v>
      </c>
      <c r="B8203" t="s">
        <v>2190</v>
      </c>
      <c r="C8203" t="s">
        <v>2269</v>
      </c>
      <c r="D8203" t="s">
        <v>2270</v>
      </c>
      <c r="E8203" s="17">
        <v>44479</v>
      </c>
      <c r="F8203">
        <v>1879</v>
      </c>
      <c r="G8203">
        <v>37</v>
      </c>
      <c r="H8203">
        <v>2097</v>
      </c>
      <c r="I8203">
        <v>700343</v>
      </c>
      <c r="J8203">
        <v>14637</v>
      </c>
      <c r="K8203">
        <v>671778</v>
      </c>
      <c r="L8203">
        <v>15032</v>
      </c>
      <c r="M8203">
        <v>7204</v>
      </c>
      <c r="N8203">
        <v>213000000</v>
      </c>
    </row>
    <row r="8204" spans="1:14" x14ac:dyDescent="0.3">
      <c r="A8204" t="s">
        <v>10445</v>
      </c>
      <c r="B8204" t="s">
        <v>2187</v>
      </c>
      <c r="C8204" t="s">
        <v>2338</v>
      </c>
      <c r="D8204" t="s">
        <v>2339</v>
      </c>
      <c r="E8204" s="17">
        <v>44263</v>
      </c>
      <c r="F8204">
        <v>2809</v>
      </c>
      <c r="G8204">
        <v>48</v>
      </c>
      <c r="H8204">
        <v>3822</v>
      </c>
      <c r="I8204">
        <v>703152</v>
      </c>
      <c r="J8204">
        <v>14685</v>
      </c>
      <c r="K8204">
        <v>675600</v>
      </c>
      <c r="L8204">
        <v>44944</v>
      </c>
      <c r="M8204">
        <v>8577</v>
      </c>
      <c r="N8204">
        <v>83000000</v>
      </c>
    </row>
    <row r="8205" spans="1:14" x14ac:dyDescent="0.3">
      <c r="A8205" t="s">
        <v>10446</v>
      </c>
      <c r="B8205" t="s">
        <v>2211</v>
      </c>
      <c r="C8205" t="s">
        <v>2212</v>
      </c>
      <c r="D8205" t="s">
        <v>2328</v>
      </c>
      <c r="E8205" s="17">
        <v>43930</v>
      </c>
      <c r="F8205">
        <v>847</v>
      </c>
      <c r="G8205">
        <v>71</v>
      </c>
      <c r="H8205">
        <v>4821</v>
      </c>
      <c r="I8205">
        <v>703999</v>
      </c>
      <c r="J8205">
        <v>14756</v>
      </c>
      <c r="K8205">
        <v>680421</v>
      </c>
      <c r="L8205">
        <v>11011</v>
      </c>
      <c r="M8205">
        <v>15277</v>
      </c>
      <c r="N8205">
        <v>331000000</v>
      </c>
    </row>
    <row r="8206" spans="1:14" x14ac:dyDescent="0.3">
      <c r="A8206" t="s">
        <v>10447</v>
      </c>
      <c r="B8206" t="s">
        <v>2206</v>
      </c>
      <c r="C8206" t="s">
        <v>2257</v>
      </c>
      <c r="D8206" t="s">
        <v>2290</v>
      </c>
      <c r="E8206" s="17">
        <v>44488</v>
      </c>
      <c r="F8206">
        <v>2971</v>
      </c>
      <c r="G8206">
        <v>1</v>
      </c>
      <c r="H8206">
        <v>3866</v>
      </c>
      <c r="I8206">
        <v>706970</v>
      </c>
      <c r="J8206">
        <v>14757</v>
      </c>
      <c r="K8206">
        <v>684287</v>
      </c>
      <c r="L8206">
        <v>44565</v>
      </c>
      <c r="M8206">
        <v>19877</v>
      </c>
      <c r="N8206">
        <v>68000000</v>
      </c>
    </row>
    <row r="8207" spans="1:14" x14ac:dyDescent="0.3">
      <c r="A8207" t="s">
        <v>10448</v>
      </c>
      <c r="B8207" t="s">
        <v>2211</v>
      </c>
      <c r="C8207" t="s">
        <v>2237</v>
      </c>
      <c r="D8207" t="s">
        <v>2250</v>
      </c>
      <c r="E8207" s="17">
        <v>43839</v>
      </c>
      <c r="F8207">
        <v>4061</v>
      </c>
      <c r="G8207">
        <v>43</v>
      </c>
      <c r="H8207">
        <v>3631</v>
      </c>
      <c r="I8207">
        <v>711031</v>
      </c>
      <c r="J8207">
        <v>14800</v>
      </c>
      <c r="K8207">
        <v>687918</v>
      </c>
      <c r="L8207">
        <v>28427</v>
      </c>
      <c r="M8207">
        <v>4133</v>
      </c>
      <c r="N8207">
        <v>331000000</v>
      </c>
    </row>
    <row r="8208" spans="1:14" x14ac:dyDescent="0.3">
      <c r="A8208" t="s">
        <v>10449</v>
      </c>
      <c r="B8208" t="s">
        <v>2187</v>
      </c>
      <c r="C8208" t="s">
        <v>2338</v>
      </c>
      <c r="D8208" t="s">
        <v>2339</v>
      </c>
      <c r="E8208" s="17">
        <v>44404</v>
      </c>
      <c r="F8208">
        <v>1195</v>
      </c>
      <c r="G8208">
        <v>34</v>
      </c>
      <c r="H8208">
        <v>2014</v>
      </c>
      <c r="I8208">
        <v>712226</v>
      </c>
      <c r="J8208">
        <v>14834</v>
      </c>
      <c r="K8208">
        <v>689932</v>
      </c>
      <c r="L8208">
        <v>15535</v>
      </c>
      <c r="M8208">
        <v>15892</v>
      </c>
      <c r="N8208">
        <v>83000000</v>
      </c>
    </row>
    <row r="8209" spans="1:14" x14ac:dyDescent="0.3">
      <c r="A8209" t="s">
        <v>10450</v>
      </c>
      <c r="B8209" t="s">
        <v>2187</v>
      </c>
      <c r="C8209" t="s">
        <v>2188</v>
      </c>
      <c r="D8209" t="s">
        <v>2188</v>
      </c>
      <c r="E8209" s="17">
        <v>44527</v>
      </c>
      <c r="F8209">
        <v>1512</v>
      </c>
      <c r="G8209">
        <v>115</v>
      </c>
      <c r="H8209">
        <v>2349</v>
      </c>
      <c r="I8209">
        <v>713738</v>
      </c>
      <c r="J8209">
        <v>14949</v>
      </c>
      <c r="K8209">
        <v>692281</v>
      </c>
      <c r="L8209">
        <v>21168</v>
      </c>
      <c r="M8209">
        <v>19498</v>
      </c>
      <c r="N8209">
        <v>83000000</v>
      </c>
    </row>
    <row r="8210" spans="1:14" x14ac:dyDescent="0.3">
      <c r="A8210" t="s">
        <v>10451</v>
      </c>
      <c r="B8210" t="s">
        <v>2206</v>
      </c>
      <c r="C8210" t="s">
        <v>2224</v>
      </c>
      <c r="D8210" t="s">
        <v>2230</v>
      </c>
      <c r="E8210" s="17">
        <v>43859</v>
      </c>
      <c r="F8210">
        <v>3902</v>
      </c>
      <c r="G8210">
        <v>148</v>
      </c>
      <c r="H8210">
        <v>3398</v>
      </c>
      <c r="I8210">
        <v>717640</v>
      </c>
      <c r="J8210">
        <v>15097</v>
      </c>
      <c r="K8210">
        <v>695679</v>
      </c>
      <c r="L8210">
        <v>39020</v>
      </c>
      <c r="M8210">
        <v>2165</v>
      </c>
      <c r="N8210">
        <v>68000000</v>
      </c>
    </row>
    <row r="8211" spans="1:14" x14ac:dyDescent="0.3">
      <c r="A8211" t="s">
        <v>10452</v>
      </c>
      <c r="B8211" t="s">
        <v>2187</v>
      </c>
      <c r="C8211" t="s">
        <v>2201</v>
      </c>
      <c r="D8211" t="s">
        <v>2272</v>
      </c>
      <c r="E8211" s="17">
        <v>43944</v>
      </c>
      <c r="F8211">
        <v>3320</v>
      </c>
      <c r="G8211">
        <v>56</v>
      </c>
      <c r="H8211">
        <v>383</v>
      </c>
      <c r="I8211">
        <v>720960</v>
      </c>
      <c r="J8211">
        <v>15153</v>
      </c>
      <c r="K8211">
        <v>696062</v>
      </c>
      <c r="L8211">
        <v>63080</v>
      </c>
      <c r="M8211">
        <v>19037</v>
      </c>
      <c r="N8211">
        <v>83000000</v>
      </c>
    </row>
    <row r="8212" spans="1:14" x14ac:dyDescent="0.3">
      <c r="A8212" t="s">
        <v>10453</v>
      </c>
      <c r="B8212" t="s">
        <v>2187</v>
      </c>
      <c r="C8212" t="s">
        <v>2188</v>
      </c>
      <c r="D8212" t="s">
        <v>2188</v>
      </c>
      <c r="E8212" s="17">
        <v>44292</v>
      </c>
      <c r="F8212">
        <v>2457</v>
      </c>
      <c r="G8212">
        <v>90</v>
      </c>
      <c r="H8212">
        <v>2585</v>
      </c>
      <c r="I8212">
        <v>723417</v>
      </c>
      <c r="J8212">
        <v>15243</v>
      </c>
      <c r="K8212">
        <v>698647</v>
      </c>
      <c r="L8212">
        <v>46683</v>
      </c>
      <c r="M8212">
        <v>197</v>
      </c>
      <c r="N8212">
        <v>83000000</v>
      </c>
    </row>
    <row r="8213" spans="1:14" x14ac:dyDescent="0.3">
      <c r="A8213" t="s">
        <v>10454</v>
      </c>
      <c r="B8213" t="s">
        <v>2206</v>
      </c>
      <c r="C8213" t="s">
        <v>2257</v>
      </c>
      <c r="D8213" t="s">
        <v>2290</v>
      </c>
      <c r="E8213" s="17">
        <v>43973</v>
      </c>
      <c r="F8213">
        <v>3462</v>
      </c>
      <c r="G8213">
        <v>22</v>
      </c>
      <c r="H8213">
        <v>702</v>
      </c>
      <c r="I8213">
        <v>726879</v>
      </c>
      <c r="J8213">
        <v>15265</v>
      </c>
      <c r="K8213">
        <v>699349</v>
      </c>
      <c r="L8213">
        <v>62316</v>
      </c>
      <c r="M8213">
        <v>9697</v>
      </c>
      <c r="N8213">
        <v>68000000</v>
      </c>
    </row>
    <row r="8214" spans="1:14" x14ac:dyDescent="0.3">
      <c r="A8214" t="s">
        <v>10455</v>
      </c>
      <c r="B8214" t="s">
        <v>2190</v>
      </c>
      <c r="C8214" t="s">
        <v>2269</v>
      </c>
      <c r="D8214" t="s">
        <v>2288</v>
      </c>
      <c r="E8214" s="17">
        <v>44220</v>
      </c>
      <c r="F8214">
        <v>3450</v>
      </c>
      <c r="G8214">
        <v>31</v>
      </c>
      <c r="H8214">
        <v>2096</v>
      </c>
      <c r="I8214">
        <v>730329</v>
      </c>
      <c r="J8214">
        <v>15296</v>
      </c>
      <c r="K8214">
        <v>701445</v>
      </c>
      <c r="L8214">
        <v>31050</v>
      </c>
      <c r="M8214">
        <v>9208</v>
      </c>
      <c r="N8214">
        <v>213000000</v>
      </c>
    </row>
    <row r="8215" spans="1:14" x14ac:dyDescent="0.3">
      <c r="A8215" t="s">
        <v>10456</v>
      </c>
      <c r="B8215" t="s">
        <v>2211</v>
      </c>
      <c r="C8215" t="s">
        <v>2212</v>
      </c>
      <c r="D8215" t="s">
        <v>2328</v>
      </c>
      <c r="E8215" s="17">
        <v>44462</v>
      </c>
      <c r="F8215">
        <v>226</v>
      </c>
      <c r="G8215">
        <v>70</v>
      </c>
      <c r="H8215">
        <v>318</v>
      </c>
      <c r="I8215">
        <v>730555</v>
      </c>
      <c r="J8215">
        <v>15366</v>
      </c>
      <c r="K8215">
        <v>701763</v>
      </c>
      <c r="L8215">
        <v>3842</v>
      </c>
      <c r="M8215">
        <v>2515</v>
      </c>
      <c r="N8215">
        <v>331000000</v>
      </c>
    </row>
    <row r="8216" spans="1:14" x14ac:dyDescent="0.3">
      <c r="A8216" t="s">
        <v>10457</v>
      </c>
      <c r="B8216" t="s">
        <v>2190</v>
      </c>
      <c r="C8216" t="s">
        <v>2198</v>
      </c>
      <c r="D8216" t="s">
        <v>2306</v>
      </c>
      <c r="E8216" s="17">
        <v>44512</v>
      </c>
      <c r="F8216">
        <v>1807</v>
      </c>
      <c r="G8216">
        <v>160</v>
      </c>
      <c r="H8216">
        <v>20</v>
      </c>
      <c r="I8216">
        <v>732362</v>
      </c>
      <c r="J8216">
        <v>15526</v>
      </c>
      <c r="K8216">
        <v>701783</v>
      </c>
      <c r="L8216">
        <v>10842</v>
      </c>
      <c r="M8216">
        <v>15950</v>
      </c>
      <c r="N8216">
        <v>213000000</v>
      </c>
    </row>
    <row r="8217" spans="1:14" x14ac:dyDescent="0.3">
      <c r="A8217" t="s">
        <v>10458</v>
      </c>
      <c r="B8217" t="s">
        <v>2190</v>
      </c>
      <c r="C8217" t="s">
        <v>2191</v>
      </c>
      <c r="D8217" t="s">
        <v>2285</v>
      </c>
      <c r="E8217" s="17">
        <v>43987</v>
      </c>
      <c r="F8217">
        <v>4308</v>
      </c>
      <c r="G8217">
        <v>16</v>
      </c>
      <c r="H8217">
        <v>3504</v>
      </c>
      <c r="I8217">
        <v>736670</v>
      </c>
      <c r="J8217">
        <v>15542</v>
      </c>
      <c r="K8217">
        <v>705287</v>
      </c>
      <c r="L8217">
        <v>73236</v>
      </c>
      <c r="M8217">
        <v>7670</v>
      </c>
      <c r="N8217">
        <v>213000000</v>
      </c>
    </row>
    <row r="8218" spans="1:14" x14ac:dyDescent="0.3">
      <c r="A8218" t="s">
        <v>10459</v>
      </c>
      <c r="B8218" t="s">
        <v>2211</v>
      </c>
      <c r="C8218" t="s">
        <v>2241</v>
      </c>
      <c r="D8218" t="s">
        <v>2242</v>
      </c>
      <c r="E8218" s="17">
        <v>44165</v>
      </c>
      <c r="F8218">
        <v>418</v>
      </c>
      <c r="G8218">
        <v>126</v>
      </c>
      <c r="H8218">
        <v>591</v>
      </c>
      <c r="I8218">
        <v>737088</v>
      </c>
      <c r="J8218">
        <v>15668</v>
      </c>
      <c r="K8218">
        <v>705878</v>
      </c>
      <c r="L8218">
        <v>6688</v>
      </c>
      <c r="M8218">
        <v>18416</v>
      </c>
      <c r="N8218">
        <v>331000000</v>
      </c>
    </row>
    <row r="8219" spans="1:14" x14ac:dyDescent="0.3">
      <c r="A8219" t="s">
        <v>10460</v>
      </c>
      <c r="B8219" t="s">
        <v>2190</v>
      </c>
      <c r="C8219" t="s">
        <v>2198</v>
      </c>
      <c r="D8219" t="s">
        <v>2199</v>
      </c>
      <c r="E8219" s="17">
        <v>44090</v>
      </c>
      <c r="F8219">
        <v>1875</v>
      </c>
      <c r="G8219">
        <v>199</v>
      </c>
      <c r="H8219">
        <v>4104</v>
      </c>
      <c r="I8219">
        <v>738963</v>
      </c>
      <c r="J8219">
        <v>15867</v>
      </c>
      <c r="K8219">
        <v>709982</v>
      </c>
      <c r="L8219">
        <v>28125</v>
      </c>
      <c r="M8219">
        <v>16022</v>
      </c>
      <c r="N8219">
        <v>213000000</v>
      </c>
    </row>
    <row r="8220" spans="1:14" x14ac:dyDescent="0.3">
      <c r="A8220" t="s">
        <v>10461</v>
      </c>
      <c r="B8220" t="s">
        <v>2206</v>
      </c>
      <c r="C8220" t="s">
        <v>2224</v>
      </c>
      <c r="D8220" t="s">
        <v>2230</v>
      </c>
      <c r="E8220" s="17">
        <v>43912</v>
      </c>
      <c r="F8220">
        <v>3155</v>
      </c>
      <c r="G8220">
        <v>169</v>
      </c>
      <c r="H8220">
        <v>2196</v>
      </c>
      <c r="I8220">
        <v>742118</v>
      </c>
      <c r="J8220">
        <v>16036</v>
      </c>
      <c r="K8220">
        <v>712178</v>
      </c>
      <c r="L8220">
        <v>31550</v>
      </c>
      <c r="M8220">
        <v>17641</v>
      </c>
      <c r="N8220">
        <v>68000000</v>
      </c>
    </row>
    <row r="8221" spans="1:14" x14ac:dyDescent="0.3">
      <c r="A8221" t="s">
        <v>10462</v>
      </c>
      <c r="B8221" t="s">
        <v>2211</v>
      </c>
      <c r="C8221" t="s">
        <v>2212</v>
      </c>
      <c r="D8221" t="s">
        <v>2328</v>
      </c>
      <c r="E8221" s="17">
        <v>44271</v>
      </c>
      <c r="F8221">
        <v>918</v>
      </c>
      <c r="G8221">
        <v>16</v>
      </c>
      <c r="H8221">
        <v>1460</v>
      </c>
      <c r="I8221">
        <v>743036</v>
      </c>
      <c r="J8221">
        <v>16052</v>
      </c>
      <c r="K8221">
        <v>713638</v>
      </c>
      <c r="L8221">
        <v>7344</v>
      </c>
      <c r="M8221">
        <v>15722</v>
      </c>
      <c r="N8221">
        <v>331000000</v>
      </c>
    </row>
    <row r="8222" spans="1:14" x14ac:dyDescent="0.3">
      <c r="A8222" t="s">
        <v>10463</v>
      </c>
      <c r="B8222" t="s">
        <v>2194</v>
      </c>
      <c r="C8222" t="s">
        <v>2195</v>
      </c>
      <c r="D8222" t="s">
        <v>2196</v>
      </c>
      <c r="E8222" s="17">
        <v>44002</v>
      </c>
      <c r="F8222">
        <v>4872</v>
      </c>
      <c r="G8222">
        <v>47</v>
      </c>
      <c r="H8222">
        <v>2546</v>
      </c>
      <c r="I8222">
        <v>747908</v>
      </c>
      <c r="J8222">
        <v>16099</v>
      </c>
      <c r="K8222">
        <v>716184</v>
      </c>
      <c r="L8222">
        <v>43848</v>
      </c>
      <c r="M8222">
        <v>5281</v>
      </c>
      <c r="N8222">
        <v>1380000000</v>
      </c>
    </row>
    <row r="8223" spans="1:14" x14ac:dyDescent="0.3">
      <c r="A8223" t="s">
        <v>10464</v>
      </c>
      <c r="B8223" t="s">
        <v>2190</v>
      </c>
      <c r="C8223" t="s">
        <v>2252</v>
      </c>
      <c r="D8223" t="s">
        <v>2253</v>
      </c>
      <c r="E8223" s="17">
        <v>44061</v>
      </c>
      <c r="F8223">
        <v>4054</v>
      </c>
      <c r="G8223">
        <v>175</v>
      </c>
      <c r="H8223">
        <v>1911</v>
      </c>
      <c r="I8223">
        <v>751962</v>
      </c>
      <c r="J8223">
        <v>16274</v>
      </c>
      <c r="K8223">
        <v>718095</v>
      </c>
      <c r="L8223">
        <v>68918</v>
      </c>
      <c r="M8223">
        <v>5018</v>
      </c>
      <c r="N8223">
        <v>213000000</v>
      </c>
    </row>
    <row r="8224" spans="1:14" x14ac:dyDescent="0.3">
      <c r="A8224" t="s">
        <v>10465</v>
      </c>
      <c r="B8224" t="s">
        <v>2187</v>
      </c>
      <c r="C8224" t="s">
        <v>2201</v>
      </c>
      <c r="D8224" t="s">
        <v>2202</v>
      </c>
      <c r="E8224" s="17">
        <v>44550</v>
      </c>
      <c r="F8224">
        <v>3818</v>
      </c>
      <c r="G8224">
        <v>56</v>
      </c>
      <c r="H8224">
        <v>3126</v>
      </c>
      <c r="I8224">
        <v>755780</v>
      </c>
      <c r="J8224">
        <v>16330</v>
      </c>
      <c r="K8224">
        <v>721221</v>
      </c>
      <c r="L8224">
        <v>57270</v>
      </c>
      <c r="M8224">
        <v>16720</v>
      </c>
      <c r="N8224">
        <v>83000000</v>
      </c>
    </row>
    <row r="8225" spans="1:14" x14ac:dyDescent="0.3">
      <c r="A8225" t="s">
        <v>10466</v>
      </c>
      <c r="B8225" t="s">
        <v>2211</v>
      </c>
      <c r="C8225" t="s">
        <v>2241</v>
      </c>
      <c r="D8225" t="s">
        <v>2261</v>
      </c>
      <c r="E8225" s="17">
        <v>43905</v>
      </c>
      <c r="F8225">
        <v>4271</v>
      </c>
      <c r="G8225">
        <v>102</v>
      </c>
      <c r="H8225">
        <v>4392</v>
      </c>
      <c r="I8225">
        <v>760051</v>
      </c>
      <c r="J8225">
        <v>16432</v>
      </c>
      <c r="K8225">
        <v>725613</v>
      </c>
      <c r="L8225">
        <v>81149</v>
      </c>
      <c r="M8225">
        <v>5608</v>
      </c>
      <c r="N8225">
        <v>331000000</v>
      </c>
    </row>
    <row r="8226" spans="1:14" x14ac:dyDescent="0.3">
      <c r="A8226" t="s">
        <v>10467</v>
      </c>
      <c r="B8226" t="s">
        <v>2194</v>
      </c>
      <c r="C8226" t="s">
        <v>2221</v>
      </c>
      <c r="D8226" t="s">
        <v>2281</v>
      </c>
      <c r="E8226" s="17">
        <v>44100</v>
      </c>
      <c r="F8226">
        <v>2631</v>
      </c>
      <c r="G8226">
        <v>188</v>
      </c>
      <c r="H8226">
        <v>2565</v>
      </c>
      <c r="I8226">
        <v>762682</v>
      </c>
      <c r="J8226">
        <v>16620</v>
      </c>
      <c r="K8226">
        <v>728178</v>
      </c>
      <c r="L8226">
        <v>26310</v>
      </c>
      <c r="M8226">
        <v>14027</v>
      </c>
      <c r="N8226">
        <v>1380000000</v>
      </c>
    </row>
    <row r="8227" spans="1:14" x14ac:dyDescent="0.3">
      <c r="A8227" t="s">
        <v>10468</v>
      </c>
      <c r="B8227" t="s">
        <v>2187</v>
      </c>
      <c r="C8227" t="s">
        <v>2201</v>
      </c>
      <c r="D8227" t="s">
        <v>2202</v>
      </c>
      <c r="E8227" s="17">
        <v>44456</v>
      </c>
      <c r="F8227">
        <v>3674</v>
      </c>
      <c r="G8227">
        <v>43</v>
      </c>
      <c r="H8227">
        <v>1270</v>
      </c>
      <c r="I8227">
        <v>766356</v>
      </c>
      <c r="J8227">
        <v>16663</v>
      </c>
      <c r="K8227">
        <v>729448</v>
      </c>
      <c r="L8227">
        <v>40414</v>
      </c>
      <c r="M8227">
        <v>4292</v>
      </c>
      <c r="N8227">
        <v>83000000</v>
      </c>
    </row>
    <row r="8228" spans="1:14" x14ac:dyDescent="0.3">
      <c r="A8228" t="s">
        <v>10469</v>
      </c>
      <c r="B8228" t="s">
        <v>2194</v>
      </c>
      <c r="C8228" t="s">
        <v>2195</v>
      </c>
      <c r="D8228" t="s">
        <v>2296</v>
      </c>
      <c r="E8228" s="17">
        <v>43892</v>
      </c>
      <c r="F8228">
        <v>1345</v>
      </c>
      <c r="G8228">
        <v>150</v>
      </c>
      <c r="H8228">
        <v>281</v>
      </c>
      <c r="I8228">
        <v>767701</v>
      </c>
      <c r="J8228">
        <v>16813</v>
      </c>
      <c r="K8228">
        <v>729729</v>
      </c>
      <c r="L8228">
        <v>10760</v>
      </c>
      <c r="M8228">
        <v>17378</v>
      </c>
      <c r="N8228">
        <v>1380000000</v>
      </c>
    </row>
    <row r="8229" spans="1:14" x14ac:dyDescent="0.3">
      <c r="A8229" t="s">
        <v>10470</v>
      </c>
      <c r="B8229" t="s">
        <v>2190</v>
      </c>
      <c r="C8229" t="s">
        <v>2252</v>
      </c>
      <c r="D8229" t="s">
        <v>2301</v>
      </c>
      <c r="E8229" s="17">
        <v>44150</v>
      </c>
      <c r="F8229">
        <v>4630</v>
      </c>
      <c r="G8229">
        <v>121</v>
      </c>
      <c r="H8229">
        <v>2816</v>
      </c>
      <c r="I8229">
        <v>772331</v>
      </c>
      <c r="J8229">
        <v>16934</v>
      </c>
      <c r="K8229">
        <v>732545</v>
      </c>
      <c r="L8229">
        <v>69450</v>
      </c>
      <c r="M8229">
        <v>11493</v>
      </c>
      <c r="N8229">
        <v>213000000</v>
      </c>
    </row>
    <row r="8230" spans="1:14" x14ac:dyDescent="0.3">
      <c r="A8230" t="s">
        <v>10471</v>
      </c>
      <c r="B8230" t="s">
        <v>2187</v>
      </c>
      <c r="C8230" t="s">
        <v>2188</v>
      </c>
      <c r="D8230" t="s">
        <v>2188</v>
      </c>
      <c r="E8230" s="17">
        <v>43932</v>
      </c>
      <c r="F8230">
        <v>1829</v>
      </c>
      <c r="G8230">
        <v>52</v>
      </c>
      <c r="H8230">
        <v>4352</v>
      </c>
      <c r="I8230">
        <v>774160</v>
      </c>
      <c r="J8230">
        <v>16986</v>
      </c>
      <c r="K8230">
        <v>736897</v>
      </c>
      <c r="L8230">
        <v>21948</v>
      </c>
      <c r="M8230">
        <v>16358</v>
      </c>
      <c r="N8230">
        <v>83000000</v>
      </c>
    </row>
    <row r="8231" spans="1:14" x14ac:dyDescent="0.3">
      <c r="A8231" t="s">
        <v>10472</v>
      </c>
      <c r="B8231" t="s">
        <v>2190</v>
      </c>
      <c r="C8231" t="s">
        <v>2252</v>
      </c>
      <c r="D8231" t="s">
        <v>2301</v>
      </c>
      <c r="E8231" s="17">
        <v>44259</v>
      </c>
      <c r="F8231">
        <v>1663</v>
      </c>
      <c r="G8231">
        <v>32</v>
      </c>
      <c r="H8231">
        <v>1829</v>
      </c>
      <c r="I8231">
        <v>775823</v>
      </c>
      <c r="J8231">
        <v>17018</v>
      </c>
      <c r="K8231">
        <v>738726</v>
      </c>
      <c r="L8231">
        <v>29934</v>
      </c>
      <c r="M8231">
        <v>99</v>
      </c>
      <c r="N8231">
        <v>213000000</v>
      </c>
    </row>
    <row r="8232" spans="1:14" x14ac:dyDescent="0.3">
      <c r="A8232" t="s">
        <v>10473</v>
      </c>
      <c r="B8232" t="s">
        <v>2187</v>
      </c>
      <c r="C8232" t="s">
        <v>2255</v>
      </c>
      <c r="D8232" t="s">
        <v>2255</v>
      </c>
      <c r="E8232" s="17">
        <v>44552</v>
      </c>
      <c r="F8232">
        <v>4419</v>
      </c>
      <c r="G8232">
        <v>55</v>
      </c>
      <c r="H8232">
        <v>552</v>
      </c>
      <c r="I8232">
        <v>780242</v>
      </c>
      <c r="J8232">
        <v>17073</v>
      </c>
      <c r="K8232">
        <v>739278</v>
      </c>
      <c r="L8232">
        <v>39771</v>
      </c>
      <c r="M8232">
        <v>14941</v>
      </c>
      <c r="N8232">
        <v>83000000</v>
      </c>
    </row>
    <row r="8233" spans="1:14" x14ac:dyDescent="0.3">
      <c r="A8233" t="s">
        <v>10474</v>
      </c>
      <c r="B8233" t="s">
        <v>2211</v>
      </c>
      <c r="C8233" t="s">
        <v>2237</v>
      </c>
      <c r="D8233" t="s">
        <v>2238</v>
      </c>
      <c r="E8233" s="17">
        <v>44085</v>
      </c>
      <c r="F8233">
        <v>84</v>
      </c>
      <c r="G8233">
        <v>27</v>
      </c>
      <c r="H8233">
        <v>3739</v>
      </c>
      <c r="I8233">
        <v>780326</v>
      </c>
      <c r="J8233">
        <v>17100</v>
      </c>
      <c r="K8233">
        <v>743017</v>
      </c>
      <c r="L8233">
        <v>924</v>
      </c>
      <c r="M8233">
        <v>18494</v>
      </c>
      <c r="N8233">
        <v>331000000</v>
      </c>
    </row>
    <row r="8234" spans="1:14" x14ac:dyDescent="0.3">
      <c r="A8234" t="s">
        <v>10475</v>
      </c>
      <c r="B8234" t="s">
        <v>2206</v>
      </c>
      <c r="C8234" t="s">
        <v>2207</v>
      </c>
      <c r="D8234" t="s">
        <v>2263</v>
      </c>
      <c r="E8234" s="17">
        <v>44362</v>
      </c>
      <c r="F8234">
        <v>3812</v>
      </c>
      <c r="G8234">
        <v>150</v>
      </c>
      <c r="H8234">
        <v>2964</v>
      </c>
      <c r="I8234">
        <v>784138</v>
      </c>
      <c r="J8234">
        <v>17250</v>
      </c>
      <c r="K8234">
        <v>745981</v>
      </c>
      <c r="L8234">
        <v>38120</v>
      </c>
      <c r="M8234">
        <v>17404</v>
      </c>
      <c r="N8234">
        <v>68000000</v>
      </c>
    </row>
    <row r="8235" spans="1:14" x14ac:dyDescent="0.3">
      <c r="A8235" t="s">
        <v>10476</v>
      </c>
      <c r="B8235" t="s">
        <v>2206</v>
      </c>
      <c r="C8235" t="s">
        <v>2257</v>
      </c>
      <c r="D8235" t="s">
        <v>2290</v>
      </c>
      <c r="E8235" s="17">
        <v>44400</v>
      </c>
      <c r="F8235">
        <v>886</v>
      </c>
      <c r="G8235">
        <v>62</v>
      </c>
      <c r="H8235">
        <v>3467</v>
      </c>
      <c r="I8235">
        <v>785024</v>
      </c>
      <c r="J8235">
        <v>17312</v>
      </c>
      <c r="K8235">
        <v>749448</v>
      </c>
      <c r="L8235">
        <v>13290</v>
      </c>
      <c r="M8235">
        <v>2331</v>
      </c>
      <c r="N8235">
        <v>68000000</v>
      </c>
    </row>
    <row r="8236" spans="1:14" x14ac:dyDescent="0.3">
      <c r="A8236" t="s">
        <v>10477</v>
      </c>
      <c r="B8236" t="s">
        <v>2194</v>
      </c>
      <c r="C8236" t="s">
        <v>27</v>
      </c>
      <c r="D8236" t="s">
        <v>27</v>
      </c>
      <c r="E8236" s="17">
        <v>43942</v>
      </c>
      <c r="F8236">
        <v>3339</v>
      </c>
      <c r="G8236">
        <v>6</v>
      </c>
      <c r="H8236">
        <v>2924</v>
      </c>
      <c r="I8236">
        <v>788363</v>
      </c>
      <c r="J8236">
        <v>17318</v>
      </c>
      <c r="K8236">
        <v>752372</v>
      </c>
      <c r="L8236">
        <v>50085</v>
      </c>
      <c r="M8236">
        <v>16148</v>
      </c>
      <c r="N8236">
        <v>1380000000</v>
      </c>
    </row>
    <row r="8237" spans="1:14" x14ac:dyDescent="0.3">
      <c r="A8237" t="s">
        <v>10478</v>
      </c>
      <c r="B8237" t="s">
        <v>2187</v>
      </c>
      <c r="C8237" t="s">
        <v>2338</v>
      </c>
      <c r="D8237" t="s">
        <v>2339</v>
      </c>
      <c r="E8237" s="17">
        <v>44143</v>
      </c>
      <c r="F8237">
        <v>4207</v>
      </c>
      <c r="G8237">
        <v>110</v>
      </c>
      <c r="H8237">
        <v>2807</v>
      </c>
      <c r="I8237">
        <v>792570</v>
      </c>
      <c r="J8237">
        <v>17428</v>
      </c>
      <c r="K8237">
        <v>755179</v>
      </c>
      <c r="L8237">
        <v>37863</v>
      </c>
      <c r="M8237">
        <v>17259</v>
      </c>
      <c r="N8237">
        <v>83000000</v>
      </c>
    </row>
    <row r="8238" spans="1:14" x14ac:dyDescent="0.3">
      <c r="A8238" t="s">
        <v>10479</v>
      </c>
      <c r="B8238" t="s">
        <v>2190</v>
      </c>
      <c r="C8238" t="s">
        <v>2198</v>
      </c>
      <c r="D8238" t="s">
        <v>2306</v>
      </c>
      <c r="E8238" s="17">
        <v>44291</v>
      </c>
      <c r="F8238">
        <v>2675</v>
      </c>
      <c r="G8238">
        <v>129</v>
      </c>
      <c r="H8238">
        <v>2919</v>
      </c>
      <c r="I8238">
        <v>795245</v>
      </c>
      <c r="J8238">
        <v>17557</v>
      </c>
      <c r="K8238">
        <v>758098</v>
      </c>
      <c r="L8238">
        <v>29425</v>
      </c>
      <c r="M8238">
        <v>13910</v>
      </c>
      <c r="N8238">
        <v>213000000</v>
      </c>
    </row>
    <row r="8239" spans="1:14" x14ac:dyDescent="0.3">
      <c r="A8239" t="s">
        <v>10480</v>
      </c>
      <c r="B8239" t="s">
        <v>2211</v>
      </c>
      <c r="C8239" t="s">
        <v>2237</v>
      </c>
      <c r="D8239" t="s">
        <v>2250</v>
      </c>
      <c r="E8239" s="17">
        <v>44538</v>
      </c>
      <c r="F8239">
        <v>2797</v>
      </c>
      <c r="G8239">
        <v>192</v>
      </c>
      <c r="H8239">
        <v>3004</v>
      </c>
      <c r="I8239">
        <v>798042</v>
      </c>
      <c r="J8239">
        <v>17749</v>
      </c>
      <c r="K8239">
        <v>761102</v>
      </c>
      <c r="L8239">
        <v>41955</v>
      </c>
      <c r="M8239">
        <v>7305</v>
      </c>
      <c r="N8239">
        <v>331000000</v>
      </c>
    </row>
    <row r="8240" spans="1:14" x14ac:dyDescent="0.3">
      <c r="A8240" t="s">
        <v>10481</v>
      </c>
      <c r="B8240" t="s">
        <v>2211</v>
      </c>
      <c r="C8240" t="s">
        <v>2241</v>
      </c>
      <c r="D8240" t="s">
        <v>2261</v>
      </c>
      <c r="E8240" s="17">
        <v>44292</v>
      </c>
      <c r="F8240">
        <v>4147</v>
      </c>
      <c r="G8240">
        <v>131</v>
      </c>
      <c r="H8240">
        <v>1570</v>
      </c>
      <c r="I8240">
        <v>802189</v>
      </c>
      <c r="J8240">
        <v>17880</v>
      </c>
      <c r="K8240">
        <v>762672</v>
      </c>
      <c r="L8240">
        <v>33176</v>
      </c>
      <c r="M8240">
        <v>14873</v>
      </c>
      <c r="N8240">
        <v>331000000</v>
      </c>
    </row>
    <row r="8241" spans="1:14" x14ac:dyDescent="0.3">
      <c r="A8241" t="s">
        <v>10482</v>
      </c>
      <c r="B8241" t="s">
        <v>2211</v>
      </c>
      <c r="C8241" t="s">
        <v>2212</v>
      </c>
      <c r="D8241" t="s">
        <v>2213</v>
      </c>
      <c r="E8241" s="17">
        <v>43922</v>
      </c>
      <c r="F8241">
        <v>2131</v>
      </c>
      <c r="G8241">
        <v>7</v>
      </c>
      <c r="H8241">
        <v>2296</v>
      </c>
      <c r="I8241">
        <v>804320</v>
      </c>
      <c r="J8241">
        <v>17887</v>
      </c>
      <c r="K8241">
        <v>764968</v>
      </c>
      <c r="L8241">
        <v>23441</v>
      </c>
      <c r="M8241">
        <v>13601</v>
      </c>
      <c r="N8241">
        <v>331000000</v>
      </c>
    </row>
    <row r="8242" spans="1:14" x14ac:dyDescent="0.3">
      <c r="A8242" t="s">
        <v>10483</v>
      </c>
      <c r="B8242" t="s">
        <v>2206</v>
      </c>
      <c r="C8242" t="s">
        <v>2224</v>
      </c>
      <c r="D8242" t="s">
        <v>2230</v>
      </c>
      <c r="E8242" s="17">
        <v>43882</v>
      </c>
      <c r="F8242">
        <v>3694</v>
      </c>
      <c r="G8242">
        <v>125</v>
      </c>
      <c r="H8242">
        <v>2336</v>
      </c>
      <c r="I8242">
        <v>808014</v>
      </c>
      <c r="J8242">
        <v>18012</v>
      </c>
      <c r="K8242">
        <v>767304</v>
      </c>
      <c r="L8242">
        <v>62798</v>
      </c>
      <c r="M8242">
        <v>5889</v>
      </c>
      <c r="N8242">
        <v>68000000</v>
      </c>
    </row>
    <row r="8243" spans="1:14" x14ac:dyDescent="0.3">
      <c r="A8243" t="s">
        <v>10484</v>
      </c>
      <c r="B8243" t="s">
        <v>2190</v>
      </c>
      <c r="C8243" t="s">
        <v>2269</v>
      </c>
      <c r="D8243" t="s">
        <v>2270</v>
      </c>
      <c r="E8243" s="17">
        <v>44350</v>
      </c>
      <c r="F8243">
        <v>2759</v>
      </c>
      <c r="G8243">
        <v>48</v>
      </c>
      <c r="H8243">
        <v>2456</v>
      </c>
      <c r="I8243">
        <v>810773</v>
      </c>
      <c r="J8243">
        <v>18060</v>
      </c>
      <c r="K8243">
        <v>769760</v>
      </c>
      <c r="L8243">
        <v>19313</v>
      </c>
      <c r="M8243">
        <v>990</v>
      </c>
      <c r="N8243">
        <v>213000000</v>
      </c>
    </row>
    <row r="8244" spans="1:14" x14ac:dyDescent="0.3">
      <c r="A8244" t="s">
        <v>10485</v>
      </c>
      <c r="B8244" t="s">
        <v>2211</v>
      </c>
      <c r="C8244" t="s">
        <v>2245</v>
      </c>
      <c r="D8244" t="s">
        <v>2308</v>
      </c>
      <c r="E8244" s="17">
        <v>43928</v>
      </c>
      <c r="F8244">
        <v>2778</v>
      </c>
      <c r="G8244">
        <v>28</v>
      </c>
      <c r="H8244">
        <v>4404</v>
      </c>
      <c r="I8244">
        <v>813551</v>
      </c>
      <c r="J8244">
        <v>18088</v>
      </c>
      <c r="K8244">
        <v>774164</v>
      </c>
      <c r="L8244">
        <v>33336</v>
      </c>
      <c r="M8244">
        <v>18858</v>
      </c>
      <c r="N8244">
        <v>331000000</v>
      </c>
    </row>
    <row r="8245" spans="1:14" x14ac:dyDescent="0.3">
      <c r="A8245" t="s">
        <v>10486</v>
      </c>
      <c r="B8245" t="s">
        <v>2211</v>
      </c>
      <c r="C8245" t="s">
        <v>2245</v>
      </c>
      <c r="D8245" t="s">
        <v>2246</v>
      </c>
      <c r="E8245" s="17">
        <v>44066</v>
      </c>
      <c r="F8245">
        <v>740</v>
      </c>
      <c r="G8245">
        <v>81</v>
      </c>
      <c r="H8245">
        <v>60</v>
      </c>
      <c r="I8245">
        <v>814291</v>
      </c>
      <c r="J8245">
        <v>18169</v>
      </c>
      <c r="K8245">
        <v>774224</v>
      </c>
      <c r="L8245">
        <v>10360</v>
      </c>
      <c r="M8245">
        <v>13038</v>
      </c>
      <c r="N8245">
        <v>331000000</v>
      </c>
    </row>
    <row r="8246" spans="1:14" x14ac:dyDescent="0.3">
      <c r="A8246" t="s">
        <v>10487</v>
      </c>
      <c r="B8246" t="s">
        <v>2194</v>
      </c>
      <c r="C8246" t="s">
        <v>2221</v>
      </c>
      <c r="D8246" t="s">
        <v>2222</v>
      </c>
      <c r="E8246" s="17">
        <v>44204</v>
      </c>
      <c r="F8246">
        <v>2876</v>
      </c>
      <c r="G8246">
        <v>54</v>
      </c>
      <c r="H8246">
        <v>3575</v>
      </c>
      <c r="I8246">
        <v>817167</v>
      </c>
      <c r="J8246">
        <v>18223</v>
      </c>
      <c r="K8246">
        <v>777799</v>
      </c>
      <c r="L8246">
        <v>23008</v>
      </c>
      <c r="M8246">
        <v>16426</v>
      </c>
      <c r="N8246">
        <v>1380000000</v>
      </c>
    </row>
    <row r="8247" spans="1:14" x14ac:dyDescent="0.3">
      <c r="A8247" t="s">
        <v>10488</v>
      </c>
      <c r="B8247" t="s">
        <v>2187</v>
      </c>
      <c r="C8247" t="s">
        <v>2338</v>
      </c>
      <c r="D8247" t="s">
        <v>2438</v>
      </c>
      <c r="E8247" s="17">
        <v>44411</v>
      </c>
      <c r="F8247">
        <v>4520</v>
      </c>
      <c r="G8247">
        <v>164</v>
      </c>
      <c r="H8247">
        <v>2828</v>
      </c>
      <c r="I8247">
        <v>821687</v>
      </c>
      <c r="J8247">
        <v>18387</v>
      </c>
      <c r="K8247">
        <v>780627</v>
      </c>
      <c r="L8247">
        <v>36160</v>
      </c>
      <c r="M8247">
        <v>2035</v>
      </c>
      <c r="N8247">
        <v>83000000</v>
      </c>
    </row>
    <row r="8248" spans="1:14" x14ac:dyDescent="0.3">
      <c r="A8248" t="s">
        <v>10489</v>
      </c>
      <c r="B8248" t="s">
        <v>2187</v>
      </c>
      <c r="C8248" t="s">
        <v>2338</v>
      </c>
      <c r="D8248" t="s">
        <v>2438</v>
      </c>
      <c r="E8248" s="17">
        <v>44387</v>
      </c>
      <c r="F8248">
        <v>1711</v>
      </c>
      <c r="G8248">
        <v>94</v>
      </c>
      <c r="H8248">
        <v>2574</v>
      </c>
      <c r="I8248">
        <v>823398</v>
      </c>
      <c r="J8248">
        <v>18481</v>
      </c>
      <c r="K8248">
        <v>783201</v>
      </c>
      <c r="L8248">
        <v>27376</v>
      </c>
      <c r="M8248">
        <v>19763</v>
      </c>
      <c r="N8248">
        <v>83000000</v>
      </c>
    </row>
    <row r="8249" spans="1:14" x14ac:dyDescent="0.3">
      <c r="A8249" t="s">
        <v>10490</v>
      </c>
      <c r="B8249" t="s">
        <v>2187</v>
      </c>
      <c r="C8249" t="s">
        <v>2201</v>
      </c>
      <c r="D8249" t="s">
        <v>2202</v>
      </c>
      <c r="E8249" s="17">
        <v>44479</v>
      </c>
      <c r="F8249">
        <v>55</v>
      </c>
      <c r="G8249">
        <v>5</v>
      </c>
      <c r="H8249">
        <v>3382</v>
      </c>
      <c r="I8249">
        <v>823453</v>
      </c>
      <c r="J8249">
        <v>18486</v>
      </c>
      <c r="K8249">
        <v>786583</v>
      </c>
      <c r="L8249">
        <v>990</v>
      </c>
      <c r="M8249">
        <v>9837</v>
      </c>
      <c r="N8249">
        <v>83000000</v>
      </c>
    </row>
    <row r="8250" spans="1:14" x14ac:dyDescent="0.3">
      <c r="A8250" t="s">
        <v>10491</v>
      </c>
      <c r="B8250" t="s">
        <v>2194</v>
      </c>
      <c r="C8250" t="s">
        <v>27</v>
      </c>
      <c r="D8250" t="s">
        <v>27</v>
      </c>
      <c r="E8250" s="17">
        <v>44064</v>
      </c>
      <c r="F8250">
        <v>3362</v>
      </c>
      <c r="G8250">
        <v>151</v>
      </c>
      <c r="H8250">
        <v>3764</v>
      </c>
      <c r="I8250">
        <v>826815</v>
      </c>
      <c r="J8250">
        <v>18637</v>
      </c>
      <c r="K8250">
        <v>790347</v>
      </c>
      <c r="L8250">
        <v>16810</v>
      </c>
      <c r="M8250">
        <v>4242</v>
      </c>
      <c r="N8250">
        <v>1380000000</v>
      </c>
    </row>
    <row r="8251" spans="1:14" x14ac:dyDescent="0.3">
      <c r="A8251" t="s">
        <v>10492</v>
      </c>
      <c r="B8251" t="s">
        <v>2206</v>
      </c>
      <c r="C8251" t="s">
        <v>2224</v>
      </c>
      <c r="D8251" t="s">
        <v>2230</v>
      </c>
      <c r="E8251" s="17">
        <v>43862</v>
      </c>
      <c r="F8251">
        <v>2859</v>
      </c>
      <c r="G8251">
        <v>111</v>
      </c>
      <c r="H8251">
        <v>2247</v>
      </c>
      <c r="I8251">
        <v>829674</v>
      </c>
      <c r="J8251">
        <v>18748</v>
      </c>
      <c r="K8251">
        <v>792594</v>
      </c>
      <c r="L8251">
        <v>34308</v>
      </c>
      <c r="M8251">
        <v>12189</v>
      </c>
      <c r="N8251">
        <v>68000000</v>
      </c>
    </row>
    <row r="8252" spans="1:14" x14ac:dyDescent="0.3">
      <c r="A8252" t="s">
        <v>10493</v>
      </c>
      <c r="B8252" t="s">
        <v>2194</v>
      </c>
      <c r="C8252" t="s">
        <v>2221</v>
      </c>
      <c r="D8252" t="s">
        <v>2222</v>
      </c>
      <c r="E8252" s="17">
        <v>44119</v>
      </c>
      <c r="F8252">
        <v>806</v>
      </c>
      <c r="G8252">
        <v>104</v>
      </c>
      <c r="H8252">
        <v>3424</v>
      </c>
      <c r="I8252">
        <v>830480</v>
      </c>
      <c r="J8252">
        <v>18852</v>
      </c>
      <c r="K8252">
        <v>796018</v>
      </c>
      <c r="L8252">
        <v>7254</v>
      </c>
      <c r="M8252">
        <v>18812</v>
      </c>
      <c r="N8252">
        <v>1380000000</v>
      </c>
    </row>
    <row r="8253" spans="1:14" x14ac:dyDescent="0.3">
      <c r="A8253" t="s">
        <v>10494</v>
      </c>
      <c r="B8253" t="s">
        <v>2211</v>
      </c>
      <c r="C8253" t="s">
        <v>2237</v>
      </c>
      <c r="D8253" t="s">
        <v>2238</v>
      </c>
      <c r="E8253" s="17">
        <v>44468</v>
      </c>
      <c r="F8253">
        <v>3056</v>
      </c>
      <c r="G8253">
        <v>39</v>
      </c>
      <c r="H8253">
        <v>1098</v>
      </c>
      <c r="I8253">
        <v>833536</v>
      </c>
      <c r="J8253">
        <v>18891</v>
      </c>
      <c r="K8253">
        <v>797116</v>
      </c>
      <c r="L8253">
        <v>39728</v>
      </c>
      <c r="M8253">
        <v>9918</v>
      </c>
      <c r="N8253">
        <v>331000000</v>
      </c>
    </row>
    <row r="8254" spans="1:14" x14ac:dyDescent="0.3">
      <c r="A8254" t="s">
        <v>10495</v>
      </c>
      <c r="B8254" t="s">
        <v>2190</v>
      </c>
      <c r="C8254" t="s">
        <v>2269</v>
      </c>
      <c r="D8254" t="s">
        <v>2288</v>
      </c>
      <c r="E8254" s="17">
        <v>44409</v>
      </c>
      <c r="F8254">
        <v>4750</v>
      </c>
      <c r="G8254">
        <v>11</v>
      </c>
      <c r="H8254">
        <v>2803</v>
      </c>
      <c r="I8254">
        <v>838286</v>
      </c>
      <c r="J8254">
        <v>18902</v>
      </c>
      <c r="K8254">
        <v>799919</v>
      </c>
      <c r="L8254">
        <v>33250</v>
      </c>
      <c r="M8254">
        <v>19571</v>
      </c>
      <c r="N8254">
        <v>213000000</v>
      </c>
    </row>
    <row r="8255" spans="1:14" x14ac:dyDescent="0.3">
      <c r="A8255" t="s">
        <v>10496</v>
      </c>
      <c r="B8255" t="s">
        <v>2211</v>
      </c>
      <c r="C8255" t="s">
        <v>2212</v>
      </c>
      <c r="D8255" t="s">
        <v>2328</v>
      </c>
      <c r="E8255" s="17">
        <v>44372</v>
      </c>
      <c r="F8255">
        <v>1006</v>
      </c>
      <c r="G8255">
        <v>63</v>
      </c>
      <c r="H8255">
        <v>3107</v>
      </c>
      <c r="I8255">
        <v>839292</v>
      </c>
      <c r="J8255">
        <v>18965</v>
      </c>
      <c r="K8255">
        <v>803026</v>
      </c>
      <c r="L8255">
        <v>9054</v>
      </c>
      <c r="M8255">
        <v>3740</v>
      </c>
      <c r="N8255">
        <v>331000000</v>
      </c>
    </row>
    <row r="8256" spans="1:14" x14ac:dyDescent="0.3">
      <c r="A8256" t="s">
        <v>10497</v>
      </c>
      <c r="B8256" t="s">
        <v>2211</v>
      </c>
      <c r="C8256" t="s">
        <v>2241</v>
      </c>
      <c r="D8256" t="s">
        <v>2242</v>
      </c>
      <c r="E8256" s="17">
        <v>43944</v>
      </c>
      <c r="F8256">
        <v>4103</v>
      </c>
      <c r="G8256">
        <v>45</v>
      </c>
      <c r="H8256">
        <v>197</v>
      </c>
      <c r="I8256">
        <v>843395</v>
      </c>
      <c r="J8256">
        <v>19010</v>
      </c>
      <c r="K8256">
        <v>803223</v>
      </c>
      <c r="L8256">
        <v>73854</v>
      </c>
      <c r="M8256">
        <v>17227</v>
      </c>
      <c r="N8256">
        <v>331000000</v>
      </c>
    </row>
    <row r="8257" spans="1:14" x14ac:dyDescent="0.3">
      <c r="A8257" t="s">
        <v>10498</v>
      </c>
      <c r="B8257" t="s">
        <v>2190</v>
      </c>
      <c r="C8257" t="s">
        <v>2252</v>
      </c>
      <c r="D8257" t="s">
        <v>2301</v>
      </c>
      <c r="E8257" s="17">
        <v>44034</v>
      </c>
      <c r="F8257">
        <v>1781</v>
      </c>
      <c r="G8257">
        <v>13</v>
      </c>
      <c r="H8257">
        <v>2091</v>
      </c>
      <c r="I8257">
        <v>845176</v>
      </c>
      <c r="J8257">
        <v>19023</v>
      </c>
      <c r="K8257">
        <v>805314</v>
      </c>
      <c r="L8257">
        <v>28496</v>
      </c>
      <c r="M8257">
        <v>15303</v>
      </c>
      <c r="N8257">
        <v>213000000</v>
      </c>
    </row>
    <row r="8258" spans="1:14" x14ac:dyDescent="0.3">
      <c r="A8258" t="s">
        <v>10499</v>
      </c>
      <c r="B8258" t="s">
        <v>2187</v>
      </c>
      <c r="C8258" t="s">
        <v>2188</v>
      </c>
      <c r="D8258" t="s">
        <v>2188</v>
      </c>
      <c r="E8258" s="17">
        <v>43859</v>
      </c>
      <c r="F8258">
        <v>989</v>
      </c>
      <c r="G8258">
        <v>154</v>
      </c>
      <c r="H8258">
        <v>2688</v>
      </c>
      <c r="I8258">
        <v>846165</v>
      </c>
      <c r="J8258">
        <v>19177</v>
      </c>
      <c r="K8258">
        <v>808002</v>
      </c>
      <c r="L8258">
        <v>15824</v>
      </c>
      <c r="M8258">
        <v>19662</v>
      </c>
      <c r="N8258">
        <v>83000000</v>
      </c>
    </row>
    <row r="8259" spans="1:14" x14ac:dyDescent="0.3">
      <c r="A8259" t="s">
        <v>10500</v>
      </c>
      <c r="B8259" t="s">
        <v>2194</v>
      </c>
      <c r="C8259" t="s">
        <v>2221</v>
      </c>
      <c r="D8259" t="s">
        <v>2281</v>
      </c>
      <c r="E8259" s="17">
        <v>44473</v>
      </c>
      <c r="F8259">
        <v>3933</v>
      </c>
      <c r="G8259">
        <v>115</v>
      </c>
      <c r="H8259">
        <v>1568</v>
      </c>
      <c r="I8259">
        <v>850098</v>
      </c>
      <c r="J8259">
        <v>19292</v>
      </c>
      <c r="K8259">
        <v>809570</v>
      </c>
      <c r="L8259">
        <v>70794</v>
      </c>
      <c r="M8259">
        <v>17460</v>
      </c>
      <c r="N8259">
        <v>1380000000</v>
      </c>
    </row>
    <row r="8260" spans="1:14" x14ac:dyDescent="0.3">
      <c r="A8260" t="s">
        <v>10501</v>
      </c>
      <c r="B8260" t="s">
        <v>2206</v>
      </c>
      <c r="C8260" t="s">
        <v>2232</v>
      </c>
      <c r="D8260" t="s">
        <v>2233</v>
      </c>
      <c r="E8260" s="17">
        <v>44304</v>
      </c>
      <c r="F8260">
        <v>3164</v>
      </c>
      <c r="G8260">
        <v>36</v>
      </c>
      <c r="H8260">
        <v>870</v>
      </c>
      <c r="I8260">
        <v>853262</v>
      </c>
      <c r="J8260">
        <v>19328</v>
      </c>
      <c r="K8260">
        <v>810440</v>
      </c>
      <c r="L8260">
        <v>60116</v>
      </c>
      <c r="M8260">
        <v>7265</v>
      </c>
      <c r="N8260">
        <v>68000000</v>
      </c>
    </row>
    <row r="8261" spans="1:14" x14ac:dyDescent="0.3">
      <c r="A8261" t="s">
        <v>10502</v>
      </c>
      <c r="B8261" t="s">
        <v>2211</v>
      </c>
      <c r="C8261" t="s">
        <v>2241</v>
      </c>
      <c r="D8261" t="s">
        <v>2261</v>
      </c>
      <c r="E8261" s="17">
        <v>44527</v>
      </c>
      <c r="F8261">
        <v>3369</v>
      </c>
      <c r="G8261">
        <v>109</v>
      </c>
      <c r="H8261">
        <v>509</v>
      </c>
      <c r="I8261">
        <v>856631</v>
      </c>
      <c r="J8261">
        <v>19437</v>
      </c>
      <c r="K8261">
        <v>810949</v>
      </c>
      <c r="L8261">
        <v>26952</v>
      </c>
      <c r="M8261">
        <v>18679</v>
      </c>
      <c r="N8261">
        <v>331000000</v>
      </c>
    </row>
    <row r="8262" spans="1:14" x14ac:dyDescent="0.3">
      <c r="A8262" t="s">
        <v>10503</v>
      </c>
      <c r="B8262" t="s">
        <v>2211</v>
      </c>
      <c r="C8262" t="s">
        <v>2212</v>
      </c>
      <c r="D8262" t="s">
        <v>2328</v>
      </c>
      <c r="E8262" s="17">
        <v>44083</v>
      </c>
      <c r="F8262">
        <v>2078</v>
      </c>
      <c r="G8262">
        <v>61</v>
      </c>
      <c r="H8262">
        <v>2463</v>
      </c>
      <c r="I8262">
        <v>858709</v>
      </c>
      <c r="J8262">
        <v>19498</v>
      </c>
      <c r="K8262">
        <v>813412</v>
      </c>
      <c r="L8262">
        <v>33248</v>
      </c>
      <c r="M8262">
        <v>19281</v>
      </c>
      <c r="N8262">
        <v>331000000</v>
      </c>
    </row>
    <row r="8263" spans="1:14" x14ac:dyDescent="0.3">
      <c r="A8263" t="s">
        <v>10504</v>
      </c>
      <c r="B8263" t="s">
        <v>2206</v>
      </c>
      <c r="C8263" t="s">
        <v>2207</v>
      </c>
      <c r="D8263" t="s">
        <v>2208</v>
      </c>
      <c r="E8263" s="17">
        <v>44216</v>
      </c>
      <c r="F8263">
        <v>377</v>
      </c>
      <c r="G8263">
        <v>66</v>
      </c>
      <c r="H8263">
        <v>4033</v>
      </c>
      <c r="I8263">
        <v>859086</v>
      </c>
      <c r="J8263">
        <v>19564</v>
      </c>
      <c r="K8263">
        <v>817445</v>
      </c>
      <c r="L8263">
        <v>5655</v>
      </c>
      <c r="M8263">
        <v>3927</v>
      </c>
      <c r="N8263">
        <v>68000000</v>
      </c>
    </row>
    <row r="8264" spans="1:14" x14ac:dyDescent="0.3">
      <c r="A8264" t="s">
        <v>10505</v>
      </c>
      <c r="B8264" t="s">
        <v>2194</v>
      </c>
      <c r="C8264" t="s">
        <v>27</v>
      </c>
      <c r="D8264" t="s">
        <v>27</v>
      </c>
      <c r="E8264" s="17">
        <v>43892</v>
      </c>
      <c r="F8264">
        <v>2377</v>
      </c>
      <c r="G8264">
        <v>79</v>
      </c>
      <c r="H8264">
        <v>2456</v>
      </c>
      <c r="I8264">
        <v>861463</v>
      </c>
      <c r="J8264">
        <v>19643</v>
      </c>
      <c r="K8264">
        <v>819901</v>
      </c>
      <c r="L8264">
        <v>45163</v>
      </c>
      <c r="M8264">
        <v>7499</v>
      </c>
      <c r="N8264">
        <v>1380000000</v>
      </c>
    </row>
    <row r="8265" spans="1:14" x14ac:dyDescent="0.3">
      <c r="A8265" t="s">
        <v>10506</v>
      </c>
      <c r="B8265" t="s">
        <v>2211</v>
      </c>
      <c r="C8265" t="s">
        <v>2237</v>
      </c>
      <c r="D8265" t="s">
        <v>2238</v>
      </c>
      <c r="E8265" s="17">
        <v>44345</v>
      </c>
      <c r="F8265">
        <v>281</v>
      </c>
      <c r="G8265">
        <v>75</v>
      </c>
      <c r="H8265">
        <v>4391</v>
      </c>
      <c r="I8265">
        <v>861744</v>
      </c>
      <c r="J8265">
        <v>19718</v>
      </c>
      <c r="K8265">
        <v>824292</v>
      </c>
      <c r="L8265">
        <v>3091</v>
      </c>
      <c r="M8265">
        <v>11200</v>
      </c>
      <c r="N8265">
        <v>331000000</v>
      </c>
    </row>
    <row r="8266" spans="1:14" x14ac:dyDescent="0.3">
      <c r="A8266" t="s">
        <v>10507</v>
      </c>
      <c r="B8266" t="s">
        <v>2206</v>
      </c>
      <c r="C8266" t="s">
        <v>2224</v>
      </c>
      <c r="D8266" t="s">
        <v>2230</v>
      </c>
      <c r="E8266" s="17">
        <v>44260</v>
      </c>
      <c r="F8266">
        <v>4734</v>
      </c>
      <c r="G8266">
        <v>13</v>
      </c>
      <c r="H8266">
        <v>1888</v>
      </c>
      <c r="I8266">
        <v>866478</v>
      </c>
      <c r="J8266">
        <v>19731</v>
      </c>
      <c r="K8266">
        <v>826180</v>
      </c>
      <c r="L8266">
        <v>66276</v>
      </c>
      <c r="M8266">
        <v>19491</v>
      </c>
      <c r="N8266">
        <v>68000000</v>
      </c>
    </row>
    <row r="8267" spans="1:14" x14ac:dyDescent="0.3">
      <c r="A8267" t="s">
        <v>10508</v>
      </c>
      <c r="B8267" t="s">
        <v>2211</v>
      </c>
      <c r="C8267" t="s">
        <v>2245</v>
      </c>
      <c r="D8267" t="s">
        <v>2308</v>
      </c>
      <c r="E8267" s="17">
        <v>44410</v>
      </c>
      <c r="F8267">
        <v>2919</v>
      </c>
      <c r="G8267">
        <v>97</v>
      </c>
      <c r="H8267">
        <v>2250</v>
      </c>
      <c r="I8267">
        <v>869397</v>
      </c>
      <c r="J8267">
        <v>19828</v>
      </c>
      <c r="K8267">
        <v>828430</v>
      </c>
      <c r="L8267">
        <v>52542</v>
      </c>
      <c r="M8267">
        <v>2231</v>
      </c>
      <c r="N8267">
        <v>331000000</v>
      </c>
    </row>
    <row r="8268" spans="1:14" x14ac:dyDescent="0.3">
      <c r="A8268" t="s">
        <v>10509</v>
      </c>
      <c r="B8268" t="s">
        <v>2187</v>
      </c>
      <c r="C8268" t="s">
        <v>2338</v>
      </c>
      <c r="D8268" t="s">
        <v>2438</v>
      </c>
      <c r="E8268" s="17">
        <v>44367</v>
      </c>
      <c r="F8268">
        <v>4164</v>
      </c>
      <c r="G8268">
        <v>166</v>
      </c>
      <c r="H8268">
        <v>4671</v>
      </c>
      <c r="I8268">
        <v>873561</v>
      </c>
      <c r="J8268">
        <v>19994</v>
      </c>
      <c r="K8268">
        <v>833101</v>
      </c>
      <c r="L8268">
        <v>37476</v>
      </c>
      <c r="M8268">
        <v>8258</v>
      </c>
      <c r="N8268">
        <v>83000000</v>
      </c>
    </row>
    <row r="8269" spans="1:14" x14ac:dyDescent="0.3">
      <c r="A8269" t="s">
        <v>10510</v>
      </c>
      <c r="B8269" t="s">
        <v>2187</v>
      </c>
      <c r="C8269" t="s">
        <v>2201</v>
      </c>
      <c r="D8269" t="s">
        <v>2272</v>
      </c>
      <c r="E8269" s="17">
        <v>44521</v>
      </c>
      <c r="F8269">
        <v>3594</v>
      </c>
      <c r="G8269">
        <v>132</v>
      </c>
      <c r="H8269">
        <v>984</v>
      </c>
      <c r="I8269">
        <v>877155</v>
      </c>
      <c r="J8269">
        <v>20126</v>
      </c>
      <c r="K8269">
        <v>834085</v>
      </c>
      <c r="L8269">
        <v>68286</v>
      </c>
      <c r="M8269">
        <v>2080</v>
      </c>
      <c r="N8269">
        <v>83000000</v>
      </c>
    </row>
    <row r="8270" spans="1:14" x14ac:dyDescent="0.3">
      <c r="A8270" t="s">
        <v>10511</v>
      </c>
      <c r="B8270" t="s">
        <v>2211</v>
      </c>
      <c r="C8270" t="s">
        <v>2212</v>
      </c>
      <c r="D8270" t="s">
        <v>2328</v>
      </c>
      <c r="E8270" s="17">
        <v>43971</v>
      </c>
      <c r="F8270">
        <v>1838</v>
      </c>
      <c r="G8270">
        <v>75</v>
      </c>
      <c r="H8270">
        <v>795</v>
      </c>
      <c r="I8270">
        <v>878993</v>
      </c>
      <c r="J8270">
        <v>20201</v>
      </c>
      <c r="K8270">
        <v>834880</v>
      </c>
      <c r="L8270">
        <v>11028</v>
      </c>
      <c r="M8270">
        <v>5286</v>
      </c>
      <c r="N8270">
        <v>331000000</v>
      </c>
    </row>
    <row r="8271" spans="1:14" x14ac:dyDescent="0.3">
      <c r="A8271" t="s">
        <v>10512</v>
      </c>
      <c r="B8271" t="s">
        <v>2211</v>
      </c>
      <c r="C8271" t="s">
        <v>2212</v>
      </c>
      <c r="D8271" t="s">
        <v>2213</v>
      </c>
      <c r="E8271" s="17">
        <v>44130</v>
      </c>
      <c r="F8271">
        <v>4432</v>
      </c>
      <c r="G8271">
        <v>25</v>
      </c>
      <c r="H8271">
        <v>847</v>
      </c>
      <c r="I8271">
        <v>883425</v>
      </c>
      <c r="J8271">
        <v>20226</v>
      </c>
      <c r="K8271">
        <v>835727</v>
      </c>
      <c r="L8271">
        <v>44320</v>
      </c>
      <c r="M8271">
        <v>9739</v>
      </c>
      <c r="N8271">
        <v>331000000</v>
      </c>
    </row>
    <row r="8272" spans="1:14" x14ac:dyDescent="0.3">
      <c r="A8272" t="s">
        <v>10513</v>
      </c>
      <c r="B8272" t="s">
        <v>2187</v>
      </c>
      <c r="C8272" t="s">
        <v>2255</v>
      </c>
      <c r="D8272" t="s">
        <v>2255</v>
      </c>
      <c r="E8272" s="17">
        <v>44505</v>
      </c>
      <c r="F8272">
        <v>2892</v>
      </c>
      <c r="G8272">
        <v>80</v>
      </c>
      <c r="H8272">
        <v>1391</v>
      </c>
      <c r="I8272">
        <v>886317</v>
      </c>
      <c r="J8272">
        <v>20306</v>
      </c>
      <c r="K8272">
        <v>837118</v>
      </c>
      <c r="L8272">
        <v>49164</v>
      </c>
      <c r="M8272">
        <v>17652</v>
      </c>
      <c r="N8272">
        <v>83000000</v>
      </c>
    </row>
    <row r="8273" spans="1:14" x14ac:dyDescent="0.3">
      <c r="A8273" t="s">
        <v>10514</v>
      </c>
      <c r="B8273" t="s">
        <v>2211</v>
      </c>
      <c r="C8273" t="s">
        <v>2212</v>
      </c>
      <c r="D8273" t="s">
        <v>2328</v>
      </c>
      <c r="E8273" s="17">
        <v>44141</v>
      </c>
      <c r="F8273">
        <v>214</v>
      </c>
      <c r="G8273">
        <v>107</v>
      </c>
      <c r="H8273">
        <v>2993</v>
      </c>
      <c r="I8273">
        <v>886531</v>
      </c>
      <c r="J8273">
        <v>20413</v>
      </c>
      <c r="K8273">
        <v>840111</v>
      </c>
      <c r="L8273">
        <v>3852</v>
      </c>
      <c r="M8273">
        <v>4691</v>
      </c>
      <c r="N8273">
        <v>331000000</v>
      </c>
    </row>
    <row r="8274" spans="1:14" x14ac:dyDescent="0.3">
      <c r="A8274" t="s">
        <v>10515</v>
      </c>
      <c r="B8274" t="s">
        <v>2194</v>
      </c>
      <c r="C8274" t="s">
        <v>2204</v>
      </c>
      <c r="D8274" t="s">
        <v>2235</v>
      </c>
      <c r="E8274" s="17">
        <v>44301</v>
      </c>
      <c r="F8274">
        <v>4730</v>
      </c>
      <c r="G8274">
        <v>52</v>
      </c>
      <c r="H8274">
        <v>4457</v>
      </c>
      <c r="I8274">
        <v>891261</v>
      </c>
      <c r="J8274">
        <v>20465</v>
      </c>
      <c r="K8274">
        <v>844568</v>
      </c>
      <c r="L8274">
        <v>37840</v>
      </c>
      <c r="M8274">
        <v>6762</v>
      </c>
      <c r="N8274">
        <v>1380000000</v>
      </c>
    </row>
    <row r="8275" spans="1:14" x14ac:dyDescent="0.3">
      <c r="A8275" t="s">
        <v>10516</v>
      </c>
      <c r="B8275" t="s">
        <v>2194</v>
      </c>
      <c r="C8275" t="s">
        <v>2195</v>
      </c>
      <c r="D8275" t="s">
        <v>2196</v>
      </c>
      <c r="E8275" s="17">
        <v>44223</v>
      </c>
      <c r="F8275">
        <v>4518</v>
      </c>
      <c r="G8275">
        <v>62</v>
      </c>
      <c r="H8275">
        <v>4571</v>
      </c>
      <c r="I8275">
        <v>895779</v>
      </c>
      <c r="J8275">
        <v>20527</v>
      </c>
      <c r="K8275">
        <v>849139</v>
      </c>
      <c r="L8275">
        <v>45180</v>
      </c>
      <c r="M8275">
        <v>18258</v>
      </c>
      <c r="N8275">
        <v>1380000000</v>
      </c>
    </row>
    <row r="8276" spans="1:14" x14ac:dyDescent="0.3">
      <c r="A8276" t="s">
        <v>10517</v>
      </c>
      <c r="B8276" t="s">
        <v>2190</v>
      </c>
      <c r="C8276" t="s">
        <v>2269</v>
      </c>
      <c r="D8276" t="s">
        <v>2270</v>
      </c>
      <c r="E8276" s="17">
        <v>44472</v>
      </c>
      <c r="F8276">
        <v>2120</v>
      </c>
      <c r="G8276">
        <v>10</v>
      </c>
      <c r="H8276">
        <v>4399</v>
      </c>
      <c r="I8276">
        <v>897899</v>
      </c>
      <c r="J8276">
        <v>20537</v>
      </c>
      <c r="K8276">
        <v>853538</v>
      </c>
      <c r="L8276">
        <v>40280</v>
      </c>
      <c r="M8276">
        <v>601</v>
      </c>
      <c r="N8276">
        <v>213000000</v>
      </c>
    </row>
    <row r="8277" spans="1:14" x14ac:dyDescent="0.3">
      <c r="A8277" t="s">
        <v>10518</v>
      </c>
      <c r="B8277" t="s">
        <v>2194</v>
      </c>
      <c r="C8277" t="s">
        <v>27</v>
      </c>
      <c r="D8277" t="s">
        <v>27</v>
      </c>
      <c r="E8277" s="17">
        <v>44275</v>
      </c>
      <c r="F8277">
        <v>3793</v>
      </c>
      <c r="G8277">
        <v>32</v>
      </c>
      <c r="H8277">
        <v>2232</v>
      </c>
      <c r="I8277">
        <v>901692</v>
      </c>
      <c r="J8277">
        <v>20569</v>
      </c>
      <c r="K8277">
        <v>855770</v>
      </c>
      <c r="L8277">
        <v>18965</v>
      </c>
      <c r="M8277">
        <v>7044</v>
      </c>
      <c r="N8277">
        <v>1380000000</v>
      </c>
    </row>
    <row r="8278" spans="1:14" x14ac:dyDescent="0.3">
      <c r="A8278" t="s">
        <v>10519</v>
      </c>
      <c r="B8278" t="s">
        <v>2211</v>
      </c>
      <c r="C8278" t="s">
        <v>2212</v>
      </c>
      <c r="D8278" t="s">
        <v>2328</v>
      </c>
      <c r="E8278" s="17">
        <v>44002</v>
      </c>
      <c r="F8278">
        <v>2870</v>
      </c>
      <c r="G8278">
        <v>40</v>
      </c>
      <c r="H8278">
        <v>2312</v>
      </c>
      <c r="I8278">
        <v>904562</v>
      </c>
      <c r="J8278">
        <v>20609</v>
      </c>
      <c r="K8278">
        <v>858082</v>
      </c>
      <c r="L8278">
        <v>54530</v>
      </c>
      <c r="M8278">
        <v>12393</v>
      </c>
      <c r="N8278">
        <v>331000000</v>
      </c>
    </row>
    <row r="8279" spans="1:14" x14ac:dyDescent="0.3">
      <c r="A8279" t="s">
        <v>10520</v>
      </c>
      <c r="B8279" t="s">
        <v>2211</v>
      </c>
      <c r="C8279" t="s">
        <v>2237</v>
      </c>
      <c r="D8279" t="s">
        <v>2250</v>
      </c>
      <c r="E8279" s="17">
        <v>44406</v>
      </c>
      <c r="F8279">
        <v>785</v>
      </c>
      <c r="G8279">
        <v>39</v>
      </c>
      <c r="H8279">
        <v>1437</v>
      </c>
      <c r="I8279">
        <v>905347</v>
      </c>
      <c r="J8279">
        <v>20648</v>
      </c>
      <c r="K8279">
        <v>859519</v>
      </c>
      <c r="L8279">
        <v>11775</v>
      </c>
      <c r="M8279">
        <v>2582</v>
      </c>
      <c r="N8279">
        <v>331000000</v>
      </c>
    </row>
    <row r="8280" spans="1:14" x14ac:dyDescent="0.3">
      <c r="A8280" t="s">
        <v>10521</v>
      </c>
      <c r="B8280" t="s">
        <v>2206</v>
      </c>
      <c r="C8280" t="s">
        <v>2207</v>
      </c>
      <c r="D8280" t="s">
        <v>2208</v>
      </c>
      <c r="E8280" s="17">
        <v>43861</v>
      </c>
      <c r="F8280">
        <v>937</v>
      </c>
      <c r="G8280">
        <v>173</v>
      </c>
      <c r="H8280">
        <v>401</v>
      </c>
      <c r="I8280">
        <v>906284</v>
      </c>
      <c r="J8280">
        <v>20821</v>
      </c>
      <c r="K8280">
        <v>859920</v>
      </c>
      <c r="L8280">
        <v>15929</v>
      </c>
      <c r="M8280">
        <v>11042</v>
      </c>
      <c r="N8280">
        <v>68000000</v>
      </c>
    </row>
    <row r="8281" spans="1:14" x14ac:dyDescent="0.3">
      <c r="A8281" t="s">
        <v>10522</v>
      </c>
      <c r="B8281" t="s">
        <v>2194</v>
      </c>
      <c r="C8281" t="s">
        <v>2204</v>
      </c>
      <c r="D8281" t="s">
        <v>25</v>
      </c>
      <c r="E8281" s="17">
        <v>43877</v>
      </c>
      <c r="F8281">
        <v>1689</v>
      </c>
      <c r="G8281">
        <v>3</v>
      </c>
      <c r="H8281">
        <v>2220</v>
      </c>
      <c r="I8281">
        <v>907973</v>
      </c>
      <c r="J8281">
        <v>20824</v>
      </c>
      <c r="K8281">
        <v>862140</v>
      </c>
      <c r="L8281">
        <v>27024</v>
      </c>
      <c r="M8281">
        <v>95</v>
      </c>
      <c r="N8281">
        <v>1380000000</v>
      </c>
    </row>
    <row r="8282" spans="1:14" x14ac:dyDescent="0.3">
      <c r="A8282" t="s">
        <v>10523</v>
      </c>
      <c r="B8282" t="s">
        <v>2187</v>
      </c>
      <c r="C8282" t="s">
        <v>2188</v>
      </c>
      <c r="D8282" t="s">
        <v>2188</v>
      </c>
      <c r="E8282" s="17">
        <v>43960</v>
      </c>
      <c r="F8282">
        <v>3711</v>
      </c>
      <c r="G8282">
        <v>10</v>
      </c>
      <c r="H8282">
        <v>877</v>
      </c>
      <c r="I8282">
        <v>911684</v>
      </c>
      <c r="J8282">
        <v>20834</v>
      </c>
      <c r="K8282">
        <v>863017</v>
      </c>
      <c r="L8282">
        <v>18555</v>
      </c>
      <c r="M8282">
        <v>15669</v>
      </c>
      <c r="N8282">
        <v>83000000</v>
      </c>
    </row>
    <row r="8283" spans="1:14" x14ac:dyDescent="0.3">
      <c r="A8283" t="s">
        <v>10524</v>
      </c>
      <c r="B8283" t="s">
        <v>2187</v>
      </c>
      <c r="C8283" t="s">
        <v>2188</v>
      </c>
      <c r="D8283" t="s">
        <v>2188</v>
      </c>
      <c r="E8283" s="17">
        <v>44182</v>
      </c>
      <c r="F8283">
        <v>1256</v>
      </c>
      <c r="G8283">
        <v>154</v>
      </c>
      <c r="H8283">
        <v>3154</v>
      </c>
      <c r="I8283">
        <v>912940</v>
      </c>
      <c r="J8283">
        <v>20988</v>
      </c>
      <c r="K8283">
        <v>866171</v>
      </c>
      <c r="L8283">
        <v>10048</v>
      </c>
      <c r="M8283">
        <v>8425</v>
      </c>
      <c r="N8283">
        <v>83000000</v>
      </c>
    </row>
    <row r="8284" spans="1:14" x14ac:dyDescent="0.3">
      <c r="A8284" t="s">
        <v>10525</v>
      </c>
      <c r="B8284" t="s">
        <v>2190</v>
      </c>
      <c r="C8284" t="s">
        <v>2269</v>
      </c>
      <c r="D8284" t="s">
        <v>2288</v>
      </c>
      <c r="E8284" s="17">
        <v>44452</v>
      </c>
      <c r="F8284">
        <v>3112</v>
      </c>
      <c r="G8284">
        <v>7</v>
      </c>
      <c r="H8284">
        <v>906</v>
      </c>
      <c r="I8284">
        <v>916052</v>
      </c>
      <c r="J8284">
        <v>20995</v>
      </c>
      <c r="K8284">
        <v>867077</v>
      </c>
      <c r="L8284">
        <v>34232</v>
      </c>
      <c r="M8284">
        <v>12976</v>
      </c>
      <c r="N8284">
        <v>213000000</v>
      </c>
    </row>
    <row r="8285" spans="1:14" x14ac:dyDescent="0.3">
      <c r="A8285" t="s">
        <v>10526</v>
      </c>
      <c r="B8285" t="s">
        <v>2206</v>
      </c>
      <c r="C8285" t="s">
        <v>2232</v>
      </c>
      <c r="D8285" t="s">
        <v>2233</v>
      </c>
      <c r="E8285" s="17">
        <v>44411</v>
      </c>
      <c r="F8285">
        <v>4534</v>
      </c>
      <c r="G8285">
        <v>148</v>
      </c>
      <c r="H8285">
        <v>4441</v>
      </c>
      <c r="I8285">
        <v>920586</v>
      </c>
      <c r="J8285">
        <v>21143</v>
      </c>
      <c r="K8285">
        <v>871518</v>
      </c>
      <c r="L8285">
        <v>68010</v>
      </c>
      <c r="M8285">
        <v>4677</v>
      </c>
      <c r="N8285">
        <v>68000000</v>
      </c>
    </row>
    <row r="8286" spans="1:14" x14ac:dyDescent="0.3">
      <c r="A8286" t="s">
        <v>10527</v>
      </c>
      <c r="B8286" t="s">
        <v>2187</v>
      </c>
      <c r="C8286" t="s">
        <v>2201</v>
      </c>
      <c r="D8286" t="s">
        <v>2272</v>
      </c>
      <c r="E8286" s="17">
        <v>43888</v>
      </c>
      <c r="F8286">
        <v>1337</v>
      </c>
      <c r="G8286">
        <v>126</v>
      </c>
      <c r="H8286">
        <v>1095</v>
      </c>
      <c r="I8286">
        <v>921923</v>
      </c>
      <c r="J8286">
        <v>21269</v>
      </c>
      <c r="K8286">
        <v>872613</v>
      </c>
      <c r="L8286">
        <v>25403</v>
      </c>
      <c r="M8286">
        <v>13517</v>
      </c>
      <c r="N8286">
        <v>83000000</v>
      </c>
    </row>
    <row r="8287" spans="1:14" x14ac:dyDescent="0.3">
      <c r="A8287" t="s">
        <v>10528</v>
      </c>
      <c r="B8287" t="s">
        <v>2190</v>
      </c>
      <c r="C8287" t="s">
        <v>2191</v>
      </c>
      <c r="D8287" t="s">
        <v>2192</v>
      </c>
      <c r="E8287" s="17">
        <v>43936</v>
      </c>
      <c r="F8287">
        <v>269</v>
      </c>
      <c r="G8287">
        <v>126</v>
      </c>
      <c r="H8287">
        <v>3522</v>
      </c>
      <c r="I8287">
        <v>922192</v>
      </c>
      <c r="J8287">
        <v>21395</v>
      </c>
      <c r="K8287">
        <v>876135</v>
      </c>
      <c r="L8287">
        <v>2959</v>
      </c>
      <c r="M8287">
        <v>16164</v>
      </c>
      <c r="N8287">
        <v>213000000</v>
      </c>
    </row>
    <row r="8288" spans="1:14" x14ac:dyDescent="0.3">
      <c r="A8288" t="s">
        <v>10529</v>
      </c>
      <c r="B8288" t="s">
        <v>2194</v>
      </c>
      <c r="C8288" t="s">
        <v>2221</v>
      </c>
      <c r="D8288" t="s">
        <v>2281</v>
      </c>
      <c r="E8288" s="17">
        <v>44160</v>
      </c>
      <c r="F8288">
        <v>1490</v>
      </c>
      <c r="G8288">
        <v>4</v>
      </c>
      <c r="H8288">
        <v>1806</v>
      </c>
      <c r="I8288">
        <v>923682</v>
      </c>
      <c r="J8288">
        <v>21399</v>
      </c>
      <c r="K8288">
        <v>877941</v>
      </c>
      <c r="L8288">
        <v>7450</v>
      </c>
      <c r="M8288">
        <v>19192</v>
      </c>
      <c r="N8288">
        <v>1380000000</v>
      </c>
    </row>
    <row r="8289" spans="1:14" x14ac:dyDescent="0.3">
      <c r="A8289" t="s">
        <v>10530</v>
      </c>
      <c r="B8289" t="s">
        <v>2206</v>
      </c>
      <c r="C8289" t="s">
        <v>2257</v>
      </c>
      <c r="D8289" t="s">
        <v>2258</v>
      </c>
      <c r="E8289" s="17">
        <v>44513</v>
      </c>
      <c r="F8289">
        <v>2121</v>
      </c>
      <c r="G8289">
        <v>189</v>
      </c>
      <c r="H8289">
        <v>1676</v>
      </c>
      <c r="I8289">
        <v>925803</v>
      </c>
      <c r="J8289">
        <v>21588</v>
      </c>
      <c r="K8289">
        <v>879617</v>
      </c>
      <c r="L8289">
        <v>38178</v>
      </c>
      <c r="M8289">
        <v>1235</v>
      </c>
      <c r="N8289">
        <v>68000000</v>
      </c>
    </row>
    <row r="8290" spans="1:14" x14ac:dyDescent="0.3">
      <c r="A8290" t="s">
        <v>10531</v>
      </c>
      <c r="B8290" t="s">
        <v>2206</v>
      </c>
      <c r="C8290" t="s">
        <v>2257</v>
      </c>
      <c r="D8290" t="s">
        <v>2258</v>
      </c>
      <c r="E8290" s="17">
        <v>44213</v>
      </c>
      <c r="F8290">
        <v>1680</v>
      </c>
      <c r="G8290">
        <v>31</v>
      </c>
      <c r="H8290">
        <v>207</v>
      </c>
      <c r="I8290">
        <v>927483</v>
      </c>
      <c r="J8290">
        <v>21619</v>
      </c>
      <c r="K8290">
        <v>879824</v>
      </c>
      <c r="L8290">
        <v>15120</v>
      </c>
      <c r="M8290">
        <v>15239</v>
      </c>
      <c r="N8290">
        <v>68000000</v>
      </c>
    </row>
    <row r="8291" spans="1:14" x14ac:dyDescent="0.3">
      <c r="A8291" t="s">
        <v>10532</v>
      </c>
      <c r="B8291" t="s">
        <v>2211</v>
      </c>
      <c r="C8291" t="s">
        <v>2245</v>
      </c>
      <c r="D8291" t="s">
        <v>2308</v>
      </c>
      <c r="E8291" s="17">
        <v>43992</v>
      </c>
      <c r="F8291">
        <v>4769</v>
      </c>
      <c r="G8291">
        <v>88</v>
      </c>
      <c r="H8291">
        <v>1365</v>
      </c>
      <c r="I8291">
        <v>932252</v>
      </c>
      <c r="J8291">
        <v>21707</v>
      </c>
      <c r="K8291">
        <v>881189</v>
      </c>
      <c r="L8291">
        <v>47690</v>
      </c>
      <c r="M8291">
        <v>8187</v>
      </c>
      <c r="N8291">
        <v>331000000</v>
      </c>
    </row>
    <row r="8292" spans="1:14" x14ac:dyDescent="0.3">
      <c r="A8292" t="s">
        <v>10533</v>
      </c>
      <c r="B8292" t="s">
        <v>2194</v>
      </c>
      <c r="C8292" t="s">
        <v>27</v>
      </c>
      <c r="D8292" t="s">
        <v>27</v>
      </c>
      <c r="E8292" s="17">
        <v>44116</v>
      </c>
      <c r="F8292">
        <v>3853</v>
      </c>
      <c r="G8292">
        <v>57</v>
      </c>
      <c r="H8292">
        <v>1409</v>
      </c>
      <c r="I8292">
        <v>936105</v>
      </c>
      <c r="J8292">
        <v>21764</v>
      </c>
      <c r="K8292">
        <v>882598</v>
      </c>
      <c r="L8292">
        <v>34677</v>
      </c>
      <c r="M8292">
        <v>18906</v>
      </c>
      <c r="N8292">
        <v>1380000000</v>
      </c>
    </row>
    <row r="8293" spans="1:14" x14ac:dyDescent="0.3">
      <c r="A8293" t="s">
        <v>10534</v>
      </c>
      <c r="B8293" t="s">
        <v>2206</v>
      </c>
      <c r="C8293" t="s">
        <v>2257</v>
      </c>
      <c r="D8293" t="s">
        <v>2258</v>
      </c>
      <c r="E8293" s="17">
        <v>43901</v>
      </c>
      <c r="F8293">
        <v>409</v>
      </c>
      <c r="G8293">
        <v>71</v>
      </c>
      <c r="H8293">
        <v>2925</v>
      </c>
      <c r="I8293">
        <v>936514</v>
      </c>
      <c r="J8293">
        <v>21835</v>
      </c>
      <c r="K8293">
        <v>885523</v>
      </c>
      <c r="L8293">
        <v>4499</v>
      </c>
      <c r="M8293">
        <v>15032</v>
      </c>
      <c r="N8293">
        <v>68000000</v>
      </c>
    </row>
    <row r="8294" spans="1:14" x14ac:dyDescent="0.3">
      <c r="A8294" t="s">
        <v>10535</v>
      </c>
      <c r="B8294" t="s">
        <v>2190</v>
      </c>
      <c r="C8294" t="s">
        <v>2252</v>
      </c>
      <c r="D8294" t="s">
        <v>2301</v>
      </c>
      <c r="E8294" s="17">
        <v>44284</v>
      </c>
      <c r="F8294">
        <v>1441</v>
      </c>
      <c r="G8294">
        <v>154</v>
      </c>
      <c r="H8294">
        <v>4257</v>
      </c>
      <c r="I8294">
        <v>937955</v>
      </c>
      <c r="J8294">
        <v>21989</v>
      </c>
      <c r="K8294">
        <v>889780</v>
      </c>
      <c r="L8294">
        <v>14410</v>
      </c>
      <c r="M8294">
        <v>13807</v>
      </c>
      <c r="N8294">
        <v>213000000</v>
      </c>
    </row>
    <row r="8295" spans="1:14" x14ac:dyDescent="0.3">
      <c r="A8295" t="s">
        <v>10536</v>
      </c>
      <c r="B8295" t="s">
        <v>2187</v>
      </c>
      <c r="C8295" t="s">
        <v>2255</v>
      </c>
      <c r="D8295" t="s">
        <v>2255</v>
      </c>
      <c r="E8295" s="17">
        <v>44397</v>
      </c>
      <c r="F8295">
        <v>2258</v>
      </c>
      <c r="G8295">
        <v>25</v>
      </c>
      <c r="H8295">
        <v>2063</v>
      </c>
      <c r="I8295">
        <v>940213</v>
      </c>
      <c r="J8295">
        <v>22014</v>
      </c>
      <c r="K8295">
        <v>891843</v>
      </c>
      <c r="L8295">
        <v>20322</v>
      </c>
      <c r="M8295">
        <v>13126</v>
      </c>
      <c r="N8295">
        <v>83000000</v>
      </c>
    </row>
    <row r="8296" spans="1:14" x14ac:dyDescent="0.3">
      <c r="A8296" t="s">
        <v>10537</v>
      </c>
      <c r="B8296" t="s">
        <v>2194</v>
      </c>
      <c r="C8296" t="s">
        <v>2204</v>
      </c>
      <c r="D8296" t="s">
        <v>25</v>
      </c>
      <c r="E8296" s="17">
        <v>44227</v>
      </c>
      <c r="F8296">
        <v>791</v>
      </c>
      <c r="G8296">
        <v>167</v>
      </c>
      <c r="H8296">
        <v>2790</v>
      </c>
      <c r="I8296">
        <v>941004</v>
      </c>
      <c r="J8296">
        <v>22181</v>
      </c>
      <c r="K8296">
        <v>894633</v>
      </c>
      <c r="L8296">
        <v>7119</v>
      </c>
      <c r="M8296">
        <v>16936</v>
      </c>
      <c r="N8296">
        <v>1380000000</v>
      </c>
    </row>
    <row r="8297" spans="1:14" x14ac:dyDescent="0.3">
      <c r="A8297" t="s">
        <v>10538</v>
      </c>
      <c r="B8297" t="s">
        <v>2194</v>
      </c>
      <c r="C8297" t="s">
        <v>2204</v>
      </c>
      <c r="D8297" t="s">
        <v>25</v>
      </c>
      <c r="E8297" s="17">
        <v>44345</v>
      </c>
      <c r="F8297">
        <v>359</v>
      </c>
      <c r="G8297">
        <v>28</v>
      </c>
      <c r="H8297">
        <v>245</v>
      </c>
      <c r="I8297">
        <v>941363</v>
      </c>
      <c r="J8297">
        <v>22209</v>
      </c>
      <c r="K8297">
        <v>894878</v>
      </c>
      <c r="L8297">
        <v>4667</v>
      </c>
      <c r="M8297">
        <v>18971</v>
      </c>
      <c r="N8297">
        <v>1380000000</v>
      </c>
    </row>
    <row r="8298" spans="1:14" x14ac:dyDescent="0.3">
      <c r="A8298" t="s">
        <v>10539</v>
      </c>
      <c r="B8298" t="s">
        <v>2206</v>
      </c>
      <c r="C8298" t="s">
        <v>2232</v>
      </c>
      <c r="D8298" t="s">
        <v>2233</v>
      </c>
      <c r="E8298" s="17">
        <v>43856</v>
      </c>
      <c r="F8298">
        <v>4677</v>
      </c>
      <c r="G8298">
        <v>81</v>
      </c>
      <c r="H8298">
        <v>2602</v>
      </c>
      <c r="I8298">
        <v>946040</v>
      </c>
      <c r="J8298">
        <v>22290</v>
      </c>
      <c r="K8298">
        <v>897480</v>
      </c>
      <c r="L8298">
        <v>32739</v>
      </c>
      <c r="M8298">
        <v>7966</v>
      </c>
      <c r="N8298">
        <v>68000000</v>
      </c>
    </row>
    <row r="8299" spans="1:14" x14ac:dyDescent="0.3">
      <c r="A8299" t="s">
        <v>10540</v>
      </c>
      <c r="B8299" t="s">
        <v>2206</v>
      </c>
      <c r="C8299" t="s">
        <v>2224</v>
      </c>
      <c r="D8299" t="s">
        <v>2230</v>
      </c>
      <c r="E8299" s="17">
        <v>44143</v>
      </c>
      <c r="F8299">
        <v>422</v>
      </c>
      <c r="G8299">
        <v>6</v>
      </c>
      <c r="H8299">
        <v>3481</v>
      </c>
      <c r="I8299">
        <v>946462</v>
      </c>
      <c r="J8299">
        <v>22296</v>
      </c>
      <c r="K8299">
        <v>961</v>
      </c>
      <c r="L8299">
        <v>5486</v>
      </c>
      <c r="M8299">
        <v>7700</v>
      </c>
      <c r="N8299">
        <v>68000000</v>
      </c>
    </row>
    <row r="8300" spans="1:14" x14ac:dyDescent="0.3">
      <c r="A8300" t="s">
        <v>10541</v>
      </c>
      <c r="B8300" t="s">
        <v>2206</v>
      </c>
      <c r="C8300" t="s">
        <v>2224</v>
      </c>
      <c r="D8300" t="s">
        <v>2225</v>
      </c>
      <c r="E8300" s="17">
        <v>43956</v>
      </c>
      <c r="F8300">
        <v>120</v>
      </c>
      <c r="G8300">
        <v>105</v>
      </c>
      <c r="H8300">
        <v>1477</v>
      </c>
      <c r="I8300">
        <v>946582</v>
      </c>
      <c r="J8300">
        <v>22401</v>
      </c>
      <c r="K8300">
        <v>2438</v>
      </c>
      <c r="L8300">
        <v>2040</v>
      </c>
      <c r="M8300">
        <v>4065</v>
      </c>
      <c r="N8300">
        <v>68000000</v>
      </c>
    </row>
    <row r="8301" spans="1:14" x14ac:dyDescent="0.3">
      <c r="A8301" t="s">
        <v>10542</v>
      </c>
      <c r="B8301" t="s">
        <v>2190</v>
      </c>
      <c r="C8301" t="s">
        <v>2269</v>
      </c>
      <c r="D8301" t="s">
        <v>2288</v>
      </c>
      <c r="E8301" s="17">
        <v>44238</v>
      </c>
      <c r="F8301">
        <v>2220</v>
      </c>
      <c r="G8301">
        <v>20</v>
      </c>
      <c r="H8301">
        <v>2497</v>
      </c>
      <c r="I8301">
        <v>948802</v>
      </c>
      <c r="J8301">
        <v>22421</v>
      </c>
      <c r="K8301">
        <v>4935</v>
      </c>
      <c r="L8301">
        <v>33300</v>
      </c>
      <c r="M8301">
        <v>8722</v>
      </c>
      <c r="N8301">
        <v>213000000</v>
      </c>
    </row>
    <row r="8302" spans="1:14" x14ac:dyDescent="0.3">
      <c r="A8302" t="s">
        <v>10543</v>
      </c>
      <c r="B8302" t="s">
        <v>2211</v>
      </c>
      <c r="C8302" t="s">
        <v>2237</v>
      </c>
      <c r="D8302" t="s">
        <v>2250</v>
      </c>
      <c r="E8302" s="17">
        <v>44395</v>
      </c>
      <c r="F8302">
        <v>4129</v>
      </c>
      <c r="G8302">
        <v>194</v>
      </c>
      <c r="H8302">
        <v>1480</v>
      </c>
      <c r="I8302">
        <v>952931</v>
      </c>
      <c r="J8302">
        <v>22615</v>
      </c>
      <c r="K8302">
        <v>6415</v>
      </c>
      <c r="L8302">
        <v>24774</v>
      </c>
      <c r="M8302">
        <v>15374</v>
      </c>
      <c r="N8302">
        <v>331000000</v>
      </c>
    </row>
    <row r="8303" spans="1:14" x14ac:dyDescent="0.3">
      <c r="A8303" t="s">
        <v>10544</v>
      </c>
      <c r="B8303" t="s">
        <v>2206</v>
      </c>
      <c r="C8303" t="s">
        <v>2257</v>
      </c>
      <c r="D8303" t="s">
        <v>2290</v>
      </c>
      <c r="E8303" s="17">
        <v>44028</v>
      </c>
      <c r="F8303">
        <v>2965</v>
      </c>
      <c r="G8303">
        <v>95</v>
      </c>
      <c r="H8303">
        <v>1787</v>
      </c>
      <c r="I8303">
        <v>955896</v>
      </c>
      <c r="J8303">
        <v>22710</v>
      </c>
      <c r="K8303">
        <v>8202</v>
      </c>
      <c r="L8303">
        <v>41510</v>
      </c>
      <c r="M8303">
        <v>13933</v>
      </c>
      <c r="N8303">
        <v>68000000</v>
      </c>
    </row>
    <row r="8304" spans="1:14" x14ac:dyDescent="0.3">
      <c r="A8304" t="s">
        <v>10545</v>
      </c>
      <c r="B8304" t="s">
        <v>2211</v>
      </c>
      <c r="C8304" t="s">
        <v>2237</v>
      </c>
      <c r="D8304" t="s">
        <v>2238</v>
      </c>
      <c r="E8304" s="17">
        <v>44018</v>
      </c>
      <c r="F8304">
        <v>70</v>
      </c>
      <c r="G8304">
        <v>9</v>
      </c>
      <c r="H8304">
        <v>1812</v>
      </c>
      <c r="I8304">
        <v>955966</v>
      </c>
      <c r="J8304">
        <v>22719</v>
      </c>
      <c r="K8304">
        <v>10014</v>
      </c>
      <c r="L8304">
        <v>770</v>
      </c>
      <c r="M8304">
        <v>10363</v>
      </c>
      <c r="N8304">
        <v>331000000</v>
      </c>
    </row>
    <row r="8305" spans="1:14" x14ac:dyDescent="0.3">
      <c r="A8305" t="s">
        <v>10546</v>
      </c>
      <c r="B8305" t="s">
        <v>2211</v>
      </c>
      <c r="C8305" t="s">
        <v>2212</v>
      </c>
      <c r="D8305" t="s">
        <v>2213</v>
      </c>
      <c r="E8305" s="17">
        <v>44528</v>
      </c>
      <c r="F8305">
        <v>4640</v>
      </c>
      <c r="G8305">
        <v>61</v>
      </c>
      <c r="H8305">
        <v>4211</v>
      </c>
      <c r="I8305">
        <v>960606</v>
      </c>
      <c r="J8305">
        <v>22780</v>
      </c>
      <c r="K8305">
        <v>14225</v>
      </c>
      <c r="L8305">
        <v>46400</v>
      </c>
      <c r="M8305">
        <v>13616</v>
      </c>
      <c r="N8305">
        <v>331000000</v>
      </c>
    </row>
    <row r="8306" spans="1:14" x14ac:dyDescent="0.3">
      <c r="A8306" t="s">
        <v>10547</v>
      </c>
      <c r="B8306" t="s">
        <v>2194</v>
      </c>
      <c r="C8306" t="s">
        <v>27</v>
      </c>
      <c r="D8306" t="s">
        <v>27</v>
      </c>
      <c r="E8306" s="17">
        <v>44546</v>
      </c>
      <c r="F8306">
        <v>3692</v>
      </c>
      <c r="G8306">
        <v>135</v>
      </c>
      <c r="H8306">
        <v>2923</v>
      </c>
      <c r="I8306">
        <v>964298</v>
      </c>
      <c r="J8306">
        <v>22915</v>
      </c>
      <c r="K8306">
        <v>17148</v>
      </c>
      <c r="L8306">
        <v>44304</v>
      </c>
      <c r="M8306">
        <v>3089</v>
      </c>
      <c r="N8306">
        <v>1380000000</v>
      </c>
    </row>
    <row r="8307" spans="1:14" x14ac:dyDescent="0.3">
      <c r="A8307" t="s">
        <v>10548</v>
      </c>
      <c r="B8307" t="s">
        <v>2187</v>
      </c>
      <c r="C8307" t="s">
        <v>2338</v>
      </c>
      <c r="D8307" t="s">
        <v>2339</v>
      </c>
      <c r="E8307" s="17">
        <v>44314</v>
      </c>
      <c r="F8307">
        <v>4630</v>
      </c>
      <c r="G8307">
        <v>113</v>
      </c>
      <c r="H8307">
        <v>2561</v>
      </c>
      <c r="I8307">
        <v>968928</v>
      </c>
      <c r="J8307">
        <v>23028</v>
      </c>
      <c r="K8307">
        <v>19709</v>
      </c>
      <c r="L8307">
        <v>60190</v>
      </c>
      <c r="M8307">
        <v>6227</v>
      </c>
      <c r="N8307">
        <v>83000000</v>
      </c>
    </row>
    <row r="8308" spans="1:14" x14ac:dyDescent="0.3">
      <c r="A8308" t="s">
        <v>10549</v>
      </c>
      <c r="B8308" t="s">
        <v>2187</v>
      </c>
      <c r="C8308" t="s">
        <v>2188</v>
      </c>
      <c r="D8308" t="s">
        <v>2188</v>
      </c>
      <c r="E8308" s="17">
        <v>44280</v>
      </c>
      <c r="F8308">
        <v>3729</v>
      </c>
      <c r="G8308">
        <v>3</v>
      </c>
      <c r="H8308">
        <v>2946</v>
      </c>
      <c r="I8308">
        <v>972657</v>
      </c>
      <c r="J8308">
        <v>23031</v>
      </c>
      <c r="K8308">
        <v>22655</v>
      </c>
      <c r="L8308">
        <v>63393</v>
      </c>
      <c r="M8308">
        <v>4800</v>
      </c>
      <c r="N8308">
        <v>83000000</v>
      </c>
    </row>
    <row r="8309" spans="1:14" x14ac:dyDescent="0.3">
      <c r="A8309" t="s">
        <v>10550</v>
      </c>
      <c r="B8309" t="s">
        <v>2190</v>
      </c>
      <c r="C8309" t="s">
        <v>2269</v>
      </c>
      <c r="D8309" t="s">
        <v>2270</v>
      </c>
      <c r="E8309" s="17">
        <v>44353</v>
      </c>
      <c r="F8309">
        <v>13</v>
      </c>
      <c r="G8309">
        <v>156</v>
      </c>
      <c r="H8309">
        <v>4108</v>
      </c>
      <c r="I8309">
        <v>972670</v>
      </c>
      <c r="J8309">
        <v>23187</v>
      </c>
      <c r="K8309">
        <v>26763</v>
      </c>
      <c r="L8309">
        <v>130</v>
      </c>
      <c r="M8309">
        <v>917</v>
      </c>
      <c r="N8309">
        <v>213000000</v>
      </c>
    </row>
    <row r="8310" spans="1:14" x14ac:dyDescent="0.3">
      <c r="A8310" t="s">
        <v>10551</v>
      </c>
      <c r="B8310" t="s">
        <v>2190</v>
      </c>
      <c r="C8310" t="s">
        <v>2252</v>
      </c>
      <c r="D8310" t="s">
        <v>2253</v>
      </c>
      <c r="E8310" s="17">
        <v>44184</v>
      </c>
      <c r="F8310">
        <v>3900</v>
      </c>
      <c r="G8310">
        <v>139</v>
      </c>
      <c r="H8310">
        <v>2324</v>
      </c>
      <c r="I8310">
        <v>976570</v>
      </c>
      <c r="J8310">
        <v>23326</v>
      </c>
      <c r="K8310">
        <v>29087</v>
      </c>
      <c r="L8310">
        <v>23400</v>
      </c>
      <c r="M8310">
        <v>11451</v>
      </c>
      <c r="N8310">
        <v>213000000</v>
      </c>
    </row>
    <row r="8311" spans="1:14" x14ac:dyDescent="0.3">
      <c r="A8311" t="s">
        <v>10552</v>
      </c>
      <c r="B8311" t="s">
        <v>2187</v>
      </c>
      <c r="C8311" t="s">
        <v>2201</v>
      </c>
      <c r="D8311" t="s">
        <v>2272</v>
      </c>
      <c r="E8311" s="17">
        <v>44488</v>
      </c>
      <c r="F8311">
        <v>3619</v>
      </c>
      <c r="G8311">
        <v>99</v>
      </c>
      <c r="H8311">
        <v>915</v>
      </c>
      <c r="I8311">
        <v>980189</v>
      </c>
      <c r="J8311">
        <v>23425</v>
      </c>
      <c r="K8311">
        <v>30002</v>
      </c>
      <c r="L8311">
        <v>50666</v>
      </c>
      <c r="M8311">
        <v>14703</v>
      </c>
      <c r="N8311">
        <v>83000000</v>
      </c>
    </row>
    <row r="8312" spans="1:14" x14ac:dyDescent="0.3">
      <c r="A8312" t="s">
        <v>10553</v>
      </c>
      <c r="B8312" t="s">
        <v>2187</v>
      </c>
      <c r="C8312" t="s">
        <v>2338</v>
      </c>
      <c r="D8312" t="s">
        <v>2339</v>
      </c>
      <c r="E8312" s="17">
        <v>44427</v>
      </c>
      <c r="F8312">
        <v>270</v>
      </c>
      <c r="G8312">
        <v>178</v>
      </c>
      <c r="H8312">
        <v>892</v>
      </c>
      <c r="I8312">
        <v>980459</v>
      </c>
      <c r="J8312">
        <v>23603</v>
      </c>
      <c r="K8312">
        <v>30894</v>
      </c>
      <c r="L8312">
        <v>5130</v>
      </c>
      <c r="M8312">
        <v>2067</v>
      </c>
      <c r="N8312">
        <v>83000000</v>
      </c>
    </row>
    <row r="8313" spans="1:14" x14ac:dyDescent="0.3">
      <c r="A8313" t="s">
        <v>10554</v>
      </c>
      <c r="B8313" t="s">
        <v>2194</v>
      </c>
      <c r="C8313" t="s">
        <v>2221</v>
      </c>
      <c r="D8313" t="s">
        <v>2222</v>
      </c>
      <c r="E8313" s="17">
        <v>43930</v>
      </c>
      <c r="F8313">
        <v>3124</v>
      </c>
      <c r="G8313">
        <v>18</v>
      </c>
      <c r="H8313">
        <v>4312</v>
      </c>
      <c r="I8313">
        <v>983583</v>
      </c>
      <c r="J8313">
        <v>23621</v>
      </c>
      <c r="K8313">
        <v>35206</v>
      </c>
      <c r="L8313">
        <v>49984</v>
      </c>
      <c r="M8313">
        <v>14074</v>
      </c>
      <c r="N8313">
        <v>1380000000</v>
      </c>
    </row>
    <row r="8314" spans="1:14" x14ac:dyDescent="0.3">
      <c r="A8314" t="s">
        <v>10555</v>
      </c>
      <c r="B8314" t="s">
        <v>2194</v>
      </c>
      <c r="C8314" t="s">
        <v>2221</v>
      </c>
      <c r="D8314" t="s">
        <v>2281</v>
      </c>
      <c r="E8314" s="17">
        <v>44446</v>
      </c>
      <c r="F8314">
        <v>1583</v>
      </c>
      <c r="G8314">
        <v>110</v>
      </c>
      <c r="H8314">
        <v>2796</v>
      </c>
      <c r="I8314">
        <v>985166</v>
      </c>
      <c r="J8314">
        <v>23731</v>
      </c>
      <c r="K8314">
        <v>38002</v>
      </c>
      <c r="L8314">
        <v>12664</v>
      </c>
      <c r="M8314">
        <v>2404</v>
      </c>
      <c r="N8314">
        <v>1380000000</v>
      </c>
    </row>
    <row r="8315" spans="1:14" x14ac:dyDescent="0.3">
      <c r="A8315" t="s">
        <v>10556</v>
      </c>
      <c r="B8315" t="s">
        <v>2187</v>
      </c>
      <c r="C8315" t="s">
        <v>2201</v>
      </c>
      <c r="D8315" t="s">
        <v>2272</v>
      </c>
      <c r="E8315" s="17">
        <v>44388</v>
      </c>
      <c r="F8315">
        <v>4558</v>
      </c>
      <c r="G8315">
        <v>30</v>
      </c>
      <c r="H8315">
        <v>4389</v>
      </c>
      <c r="I8315">
        <v>989724</v>
      </c>
      <c r="J8315">
        <v>23761</v>
      </c>
      <c r="K8315">
        <v>42391</v>
      </c>
      <c r="L8315">
        <v>82044</v>
      </c>
      <c r="M8315">
        <v>8963</v>
      </c>
      <c r="N8315">
        <v>83000000</v>
      </c>
    </row>
    <row r="8316" spans="1:14" x14ac:dyDescent="0.3">
      <c r="A8316" t="s">
        <v>10557</v>
      </c>
      <c r="B8316" t="s">
        <v>2206</v>
      </c>
      <c r="C8316" t="s">
        <v>2224</v>
      </c>
      <c r="D8316" t="s">
        <v>2230</v>
      </c>
      <c r="E8316" s="17">
        <v>44386</v>
      </c>
      <c r="F8316">
        <v>522</v>
      </c>
      <c r="G8316">
        <v>107</v>
      </c>
      <c r="H8316">
        <v>2815</v>
      </c>
      <c r="I8316">
        <v>990246</v>
      </c>
      <c r="J8316">
        <v>23868</v>
      </c>
      <c r="K8316">
        <v>45206</v>
      </c>
      <c r="L8316">
        <v>9918</v>
      </c>
      <c r="M8316">
        <v>13906</v>
      </c>
      <c r="N8316">
        <v>68000000</v>
      </c>
    </row>
    <row r="8317" spans="1:14" x14ac:dyDescent="0.3">
      <c r="A8317" t="s">
        <v>10558</v>
      </c>
      <c r="B8317" t="s">
        <v>2206</v>
      </c>
      <c r="C8317" t="s">
        <v>2207</v>
      </c>
      <c r="D8317" t="s">
        <v>2208</v>
      </c>
      <c r="E8317" s="17">
        <v>44108</v>
      </c>
      <c r="F8317">
        <v>2817</v>
      </c>
      <c r="G8317">
        <v>25</v>
      </c>
      <c r="H8317">
        <v>4593</v>
      </c>
      <c r="I8317">
        <v>993063</v>
      </c>
      <c r="J8317">
        <v>23893</v>
      </c>
      <c r="K8317">
        <v>49799</v>
      </c>
      <c r="L8317">
        <v>50706</v>
      </c>
      <c r="M8317">
        <v>19257</v>
      </c>
      <c r="N8317">
        <v>68000000</v>
      </c>
    </row>
    <row r="8318" spans="1:14" x14ac:dyDescent="0.3">
      <c r="A8318" t="s">
        <v>10559</v>
      </c>
      <c r="B8318" t="s">
        <v>2194</v>
      </c>
      <c r="C8318" t="s">
        <v>2221</v>
      </c>
      <c r="D8318" t="s">
        <v>2281</v>
      </c>
      <c r="E8318" s="17">
        <v>44523</v>
      </c>
      <c r="F8318">
        <v>4950</v>
      </c>
      <c r="G8318">
        <v>108</v>
      </c>
      <c r="H8318">
        <v>976</v>
      </c>
      <c r="I8318">
        <v>998013</v>
      </c>
      <c r="J8318">
        <v>24001</v>
      </c>
      <c r="K8318">
        <v>50775</v>
      </c>
      <c r="L8318">
        <v>34650</v>
      </c>
      <c r="M8318">
        <v>14393</v>
      </c>
      <c r="N8318">
        <v>1380000000</v>
      </c>
    </row>
    <row r="8319" spans="1:14" x14ac:dyDescent="0.3">
      <c r="A8319" t="s">
        <v>10560</v>
      </c>
      <c r="B8319" t="s">
        <v>2211</v>
      </c>
      <c r="C8319" t="s">
        <v>2245</v>
      </c>
      <c r="D8319" t="s">
        <v>2308</v>
      </c>
      <c r="E8319" s="17">
        <v>44529</v>
      </c>
      <c r="F8319">
        <v>2839</v>
      </c>
      <c r="G8319">
        <v>133</v>
      </c>
      <c r="H8319">
        <v>749</v>
      </c>
      <c r="I8319">
        <v>1000852</v>
      </c>
      <c r="J8319">
        <v>24134</v>
      </c>
      <c r="K8319">
        <v>51524</v>
      </c>
      <c r="L8319">
        <v>19873</v>
      </c>
      <c r="M8319">
        <v>15413</v>
      </c>
      <c r="N8319">
        <v>331000000</v>
      </c>
    </row>
    <row r="8320" spans="1:14" x14ac:dyDescent="0.3">
      <c r="A8320" t="s">
        <v>10561</v>
      </c>
      <c r="B8320" t="s">
        <v>2187</v>
      </c>
      <c r="C8320" t="s">
        <v>2201</v>
      </c>
      <c r="D8320" t="s">
        <v>2202</v>
      </c>
      <c r="E8320" s="17">
        <v>44456</v>
      </c>
      <c r="F8320">
        <v>442</v>
      </c>
      <c r="G8320">
        <v>28</v>
      </c>
      <c r="H8320">
        <v>3555</v>
      </c>
      <c r="I8320">
        <v>1294</v>
      </c>
      <c r="J8320">
        <v>24162</v>
      </c>
      <c r="K8320">
        <v>55079</v>
      </c>
      <c r="L8320">
        <v>3978</v>
      </c>
      <c r="M8320">
        <v>17100</v>
      </c>
      <c r="N8320">
        <v>83000000</v>
      </c>
    </row>
    <row r="8321" spans="1:14" x14ac:dyDescent="0.3">
      <c r="A8321" t="s">
        <v>10562</v>
      </c>
      <c r="B8321" t="s">
        <v>2190</v>
      </c>
      <c r="C8321" t="s">
        <v>2252</v>
      </c>
      <c r="D8321" t="s">
        <v>2301</v>
      </c>
      <c r="E8321" s="17">
        <v>44321</v>
      </c>
      <c r="F8321">
        <v>2083</v>
      </c>
      <c r="G8321">
        <v>16</v>
      </c>
      <c r="H8321">
        <v>3168</v>
      </c>
      <c r="I8321">
        <v>3377</v>
      </c>
      <c r="J8321">
        <v>24178</v>
      </c>
      <c r="K8321">
        <v>58247</v>
      </c>
      <c r="L8321">
        <v>29162</v>
      </c>
      <c r="M8321">
        <v>9272</v>
      </c>
      <c r="N8321">
        <v>213000000</v>
      </c>
    </row>
    <row r="8322" spans="1:14" x14ac:dyDescent="0.3">
      <c r="A8322" t="s">
        <v>10563</v>
      </c>
      <c r="B8322" t="s">
        <v>2206</v>
      </c>
      <c r="C8322" t="s">
        <v>2207</v>
      </c>
      <c r="D8322" t="s">
        <v>2263</v>
      </c>
      <c r="E8322" s="17">
        <v>44085</v>
      </c>
      <c r="F8322">
        <v>2927</v>
      </c>
      <c r="G8322">
        <v>147</v>
      </c>
      <c r="H8322">
        <v>4799</v>
      </c>
      <c r="I8322">
        <v>6304</v>
      </c>
      <c r="J8322">
        <v>24325</v>
      </c>
      <c r="K8322">
        <v>63046</v>
      </c>
      <c r="L8322">
        <v>14635</v>
      </c>
      <c r="M8322">
        <v>15963</v>
      </c>
      <c r="N8322">
        <v>68000000</v>
      </c>
    </row>
    <row r="8323" spans="1:14" x14ac:dyDescent="0.3">
      <c r="A8323" t="s">
        <v>10564</v>
      </c>
      <c r="B8323" t="s">
        <v>2211</v>
      </c>
      <c r="C8323" t="s">
        <v>2237</v>
      </c>
      <c r="D8323" t="s">
        <v>2238</v>
      </c>
      <c r="E8323" s="17">
        <v>44211</v>
      </c>
      <c r="F8323">
        <v>1221</v>
      </c>
      <c r="G8323">
        <v>169</v>
      </c>
      <c r="H8323">
        <v>3015</v>
      </c>
      <c r="I8323">
        <v>7525</v>
      </c>
      <c r="J8323">
        <v>24494</v>
      </c>
      <c r="K8323">
        <v>66061</v>
      </c>
      <c r="L8323">
        <v>15873</v>
      </c>
      <c r="M8323">
        <v>6429</v>
      </c>
      <c r="N8323">
        <v>331000000</v>
      </c>
    </row>
    <row r="8324" spans="1:14" x14ac:dyDescent="0.3">
      <c r="A8324" t="s">
        <v>10565</v>
      </c>
      <c r="B8324" t="s">
        <v>2206</v>
      </c>
      <c r="C8324" t="s">
        <v>2224</v>
      </c>
      <c r="D8324" t="s">
        <v>2230</v>
      </c>
      <c r="E8324" s="17">
        <v>44372</v>
      </c>
      <c r="F8324">
        <v>3449</v>
      </c>
      <c r="G8324">
        <v>109</v>
      </c>
      <c r="H8324">
        <v>3626</v>
      </c>
      <c r="I8324">
        <v>10974</v>
      </c>
      <c r="J8324">
        <v>24603</v>
      </c>
      <c r="K8324">
        <v>69687</v>
      </c>
      <c r="L8324">
        <v>27592</v>
      </c>
      <c r="M8324">
        <v>2556</v>
      </c>
      <c r="N8324">
        <v>68000000</v>
      </c>
    </row>
    <row r="8325" spans="1:14" x14ac:dyDescent="0.3">
      <c r="A8325" t="s">
        <v>10566</v>
      </c>
      <c r="B8325" t="s">
        <v>2211</v>
      </c>
      <c r="C8325" t="s">
        <v>2241</v>
      </c>
      <c r="D8325" t="s">
        <v>2261</v>
      </c>
      <c r="E8325" s="17">
        <v>44094</v>
      </c>
      <c r="F8325">
        <v>2440</v>
      </c>
      <c r="G8325">
        <v>174</v>
      </c>
      <c r="H8325">
        <v>268</v>
      </c>
      <c r="I8325">
        <v>13414</v>
      </c>
      <c r="J8325">
        <v>24777</v>
      </c>
      <c r="K8325">
        <v>69955</v>
      </c>
      <c r="L8325">
        <v>26840</v>
      </c>
      <c r="M8325">
        <v>1457</v>
      </c>
      <c r="N8325">
        <v>331000000</v>
      </c>
    </row>
    <row r="8326" spans="1:14" x14ac:dyDescent="0.3">
      <c r="A8326" t="s">
        <v>10567</v>
      </c>
      <c r="B8326" t="s">
        <v>2187</v>
      </c>
      <c r="C8326" t="s">
        <v>2201</v>
      </c>
      <c r="D8326" t="s">
        <v>2272</v>
      </c>
      <c r="E8326" s="17">
        <v>44440</v>
      </c>
      <c r="F8326">
        <v>2362</v>
      </c>
      <c r="G8326">
        <v>73</v>
      </c>
      <c r="H8326">
        <v>3028</v>
      </c>
      <c r="I8326">
        <v>15776</v>
      </c>
      <c r="J8326">
        <v>24850</v>
      </c>
      <c r="K8326">
        <v>72983</v>
      </c>
      <c r="L8326">
        <v>25982</v>
      </c>
      <c r="M8326">
        <v>19985</v>
      </c>
      <c r="N8326">
        <v>83000000</v>
      </c>
    </row>
    <row r="8327" spans="1:14" x14ac:dyDescent="0.3">
      <c r="A8327" t="s">
        <v>10568</v>
      </c>
      <c r="B8327" t="s">
        <v>2187</v>
      </c>
      <c r="C8327" t="s">
        <v>2255</v>
      </c>
      <c r="D8327" t="s">
        <v>2255</v>
      </c>
      <c r="E8327" s="17">
        <v>44159</v>
      </c>
      <c r="F8327">
        <v>4503</v>
      </c>
      <c r="G8327">
        <v>197</v>
      </c>
      <c r="H8327">
        <v>1011</v>
      </c>
      <c r="I8327">
        <v>20279</v>
      </c>
      <c r="J8327">
        <v>25047</v>
      </c>
      <c r="K8327">
        <v>73994</v>
      </c>
      <c r="L8327">
        <v>49533</v>
      </c>
      <c r="M8327">
        <v>3837</v>
      </c>
      <c r="N8327">
        <v>83000000</v>
      </c>
    </row>
    <row r="8328" spans="1:14" x14ac:dyDescent="0.3">
      <c r="A8328" t="s">
        <v>10569</v>
      </c>
      <c r="B8328" t="s">
        <v>2187</v>
      </c>
      <c r="C8328" t="s">
        <v>2201</v>
      </c>
      <c r="D8328" t="s">
        <v>2272</v>
      </c>
      <c r="E8328" s="17">
        <v>43945</v>
      </c>
      <c r="F8328">
        <v>894</v>
      </c>
      <c r="G8328">
        <v>95</v>
      </c>
      <c r="H8328">
        <v>2135</v>
      </c>
      <c r="I8328">
        <v>21173</v>
      </c>
      <c r="J8328">
        <v>25142</v>
      </c>
      <c r="K8328">
        <v>76129</v>
      </c>
      <c r="L8328">
        <v>13410</v>
      </c>
      <c r="M8328">
        <v>18812</v>
      </c>
      <c r="N8328">
        <v>83000000</v>
      </c>
    </row>
    <row r="8329" spans="1:14" x14ac:dyDescent="0.3">
      <c r="A8329" t="s">
        <v>10570</v>
      </c>
      <c r="B8329" t="s">
        <v>2194</v>
      </c>
      <c r="C8329" t="s">
        <v>2204</v>
      </c>
      <c r="D8329" t="s">
        <v>2235</v>
      </c>
      <c r="E8329" s="17">
        <v>44106</v>
      </c>
      <c r="F8329">
        <v>3902</v>
      </c>
      <c r="G8329">
        <v>1</v>
      </c>
      <c r="H8329">
        <v>1248</v>
      </c>
      <c r="I8329">
        <v>25075</v>
      </c>
      <c r="J8329">
        <v>25143</v>
      </c>
      <c r="K8329">
        <v>77377</v>
      </c>
      <c r="L8329">
        <v>35118</v>
      </c>
      <c r="M8329">
        <v>2695</v>
      </c>
      <c r="N8329">
        <v>1380000000</v>
      </c>
    </row>
    <row r="8330" spans="1:14" x14ac:dyDescent="0.3">
      <c r="A8330" t="s">
        <v>10571</v>
      </c>
      <c r="B8330" t="s">
        <v>2211</v>
      </c>
      <c r="C8330" t="s">
        <v>2237</v>
      </c>
      <c r="D8330" t="s">
        <v>2250</v>
      </c>
      <c r="E8330" s="17">
        <v>44318</v>
      </c>
      <c r="F8330">
        <v>2253</v>
      </c>
      <c r="G8330">
        <v>36</v>
      </c>
      <c r="H8330">
        <v>3207</v>
      </c>
      <c r="I8330">
        <v>27328</v>
      </c>
      <c r="J8330">
        <v>25179</v>
      </c>
      <c r="K8330">
        <v>80584</v>
      </c>
      <c r="L8330">
        <v>42807</v>
      </c>
      <c r="M8330">
        <v>4511</v>
      </c>
      <c r="N8330">
        <v>331000000</v>
      </c>
    </row>
    <row r="8331" spans="1:14" x14ac:dyDescent="0.3">
      <c r="A8331" t="s">
        <v>10572</v>
      </c>
      <c r="B8331" t="s">
        <v>2190</v>
      </c>
      <c r="C8331" t="s">
        <v>2198</v>
      </c>
      <c r="D8331" t="s">
        <v>2306</v>
      </c>
      <c r="E8331" s="17">
        <v>44111</v>
      </c>
      <c r="F8331">
        <v>2010</v>
      </c>
      <c r="G8331">
        <v>90</v>
      </c>
      <c r="H8331">
        <v>762</v>
      </c>
      <c r="I8331">
        <v>29338</v>
      </c>
      <c r="J8331">
        <v>25269</v>
      </c>
      <c r="K8331">
        <v>81346</v>
      </c>
      <c r="L8331">
        <v>16080</v>
      </c>
      <c r="M8331">
        <v>10373</v>
      </c>
      <c r="N8331">
        <v>213000000</v>
      </c>
    </row>
    <row r="8332" spans="1:14" x14ac:dyDescent="0.3">
      <c r="A8332" t="s">
        <v>10573</v>
      </c>
      <c r="B8332" t="s">
        <v>2190</v>
      </c>
      <c r="C8332" t="s">
        <v>2269</v>
      </c>
      <c r="D8332" t="s">
        <v>2288</v>
      </c>
      <c r="E8332" s="17">
        <v>44105</v>
      </c>
      <c r="F8332">
        <v>4993</v>
      </c>
      <c r="G8332">
        <v>146</v>
      </c>
      <c r="H8332">
        <v>2971</v>
      </c>
      <c r="I8332">
        <v>34331</v>
      </c>
      <c r="J8332">
        <v>25415</v>
      </c>
      <c r="K8332">
        <v>84317</v>
      </c>
      <c r="L8332">
        <v>39944</v>
      </c>
      <c r="M8332">
        <v>7029</v>
      </c>
      <c r="N8332">
        <v>213000000</v>
      </c>
    </row>
    <row r="8333" spans="1:14" x14ac:dyDescent="0.3">
      <c r="A8333" t="s">
        <v>10574</v>
      </c>
      <c r="B8333" t="s">
        <v>2187</v>
      </c>
      <c r="C8333" t="s">
        <v>2338</v>
      </c>
      <c r="D8333" t="s">
        <v>2339</v>
      </c>
      <c r="E8333" s="17">
        <v>44549</v>
      </c>
      <c r="F8333">
        <v>4190</v>
      </c>
      <c r="G8333">
        <v>40</v>
      </c>
      <c r="H8333">
        <v>722</v>
      </c>
      <c r="I8333">
        <v>38521</v>
      </c>
      <c r="J8333">
        <v>25455</v>
      </c>
      <c r="K8333">
        <v>85039</v>
      </c>
      <c r="L8333">
        <v>71230</v>
      </c>
      <c r="M8333">
        <v>16341</v>
      </c>
      <c r="N8333">
        <v>83000000</v>
      </c>
    </row>
    <row r="8334" spans="1:14" x14ac:dyDescent="0.3">
      <c r="A8334" t="s">
        <v>10575</v>
      </c>
      <c r="B8334" t="s">
        <v>2190</v>
      </c>
      <c r="C8334" t="s">
        <v>2269</v>
      </c>
      <c r="D8334" t="s">
        <v>2270</v>
      </c>
      <c r="E8334" s="17">
        <v>44158</v>
      </c>
      <c r="F8334">
        <v>4635</v>
      </c>
      <c r="G8334">
        <v>143</v>
      </c>
      <c r="H8334">
        <v>1405</v>
      </c>
      <c r="I8334">
        <v>43156</v>
      </c>
      <c r="J8334">
        <v>25598</v>
      </c>
      <c r="K8334">
        <v>86444</v>
      </c>
      <c r="L8334">
        <v>41715</v>
      </c>
      <c r="M8334">
        <v>3762</v>
      </c>
      <c r="N8334">
        <v>213000000</v>
      </c>
    </row>
    <row r="8335" spans="1:14" x14ac:dyDescent="0.3">
      <c r="A8335" t="s">
        <v>10576</v>
      </c>
      <c r="B8335" t="s">
        <v>2206</v>
      </c>
      <c r="C8335" t="s">
        <v>2224</v>
      </c>
      <c r="D8335" t="s">
        <v>2225</v>
      </c>
      <c r="E8335" s="17">
        <v>44041</v>
      </c>
      <c r="F8335">
        <v>3215</v>
      </c>
      <c r="G8335">
        <v>114</v>
      </c>
      <c r="H8335">
        <v>438</v>
      </c>
      <c r="I8335">
        <v>46371</v>
      </c>
      <c r="J8335">
        <v>25712</v>
      </c>
      <c r="K8335">
        <v>86882</v>
      </c>
      <c r="L8335">
        <v>32150</v>
      </c>
      <c r="M8335">
        <v>222</v>
      </c>
      <c r="N8335">
        <v>68000000</v>
      </c>
    </row>
    <row r="8336" spans="1:14" x14ac:dyDescent="0.3">
      <c r="A8336" t="s">
        <v>10577</v>
      </c>
      <c r="B8336" t="s">
        <v>2211</v>
      </c>
      <c r="C8336" t="s">
        <v>2241</v>
      </c>
      <c r="D8336" t="s">
        <v>2242</v>
      </c>
      <c r="E8336" s="17">
        <v>44557</v>
      </c>
      <c r="F8336">
        <v>4604</v>
      </c>
      <c r="G8336">
        <v>187</v>
      </c>
      <c r="H8336">
        <v>314</v>
      </c>
      <c r="I8336">
        <v>50975</v>
      </c>
      <c r="J8336">
        <v>25899</v>
      </c>
      <c r="K8336">
        <v>87196</v>
      </c>
      <c r="L8336">
        <v>64456</v>
      </c>
      <c r="M8336">
        <v>14450</v>
      </c>
      <c r="N8336">
        <v>331000000</v>
      </c>
    </row>
    <row r="8337" spans="1:14" x14ac:dyDescent="0.3">
      <c r="A8337" t="s">
        <v>10578</v>
      </c>
      <c r="B8337" t="s">
        <v>2211</v>
      </c>
      <c r="C8337" t="s">
        <v>2245</v>
      </c>
      <c r="D8337" t="s">
        <v>2246</v>
      </c>
      <c r="E8337" s="17">
        <v>44382</v>
      </c>
      <c r="F8337">
        <v>2560</v>
      </c>
      <c r="G8337">
        <v>184</v>
      </c>
      <c r="H8337">
        <v>2112</v>
      </c>
      <c r="I8337">
        <v>53535</v>
      </c>
      <c r="J8337">
        <v>26083</v>
      </c>
      <c r="K8337">
        <v>89308</v>
      </c>
      <c r="L8337">
        <v>28160</v>
      </c>
      <c r="M8337">
        <v>14661</v>
      </c>
      <c r="N8337">
        <v>331000000</v>
      </c>
    </row>
    <row r="8338" spans="1:14" x14ac:dyDescent="0.3">
      <c r="A8338" t="s">
        <v>10579</v>
      </c>
      <c r="B8338" t="s">
        <v>2211</v>
      </c>
      <c r="C8338" t="s">
        <v>2245</v>
      </c>
      <c r="D8338" t="s">
        <v>2246</v>
      </c>
      <c r="E8338" s="17">
        <v>43856</v>
      </c>
      <c r="F8338">
        <v>2846</v>
      </c>
      <c r="G8338">
        <v>63</v>
      </c>
      <c r="H8338">
        <v>4996</v>
      </c>
      <c r="I8338">
        <v>56381</v>
      </c>
      <c r="J8338">
        <v>26146</v>
      </c>
      <c r="K8338">
        <v>94304</v>
      </c>
      <c r="L8338">
        <v>25614</v>
      </c>
      <c r="M8338">
        <v>17398</v>
      </c>
      <c r="N8338">
        <v>331000000</v>
      </c>
    </row>
    <row r="8339" spans="1:14" x14ac:dyDescent="0.3">
      <c r="A8339" t="s">
        <v>10580</v>
      </c>
      <c r="B8339" t="s">
        <v>2206</v>
      </c>
      <c r="C8339" t="s">
        <v>2257</v>
      </c>
      <c r="D8339" t="s">
        <v>2258</v>
      </c>
      <c r="E8339" s="17">
        <v>43857</v>
      </c>
      <c r="F8339">
        <v>1045</v>
      </c>
      <c r="G8339">
        <v>4</v>
      </c>
      <c r="H8339">
        <v>591</v>
      </c>
      <c r="I8339">
        <v>57426</v>
      </c>
      <c r="J8339">
        <v>26150</v>
      </c>
      <c r="K8339">
        <v>94895</v>
      </c>
      <c r="L8339">
        <v>17765</v>
      </c>
      <c r="M8339">
        <v>1018</v>
      </c>
      <c r="N8339">
        <v>68000000</v>
      </c>
    </row>
    <row r="8340" spans="1:14" x14ac:dyDescent="0.3">
      <c r="A8340" t="s">
        <v>10581</v>
      </c>
      <c r="B8340" t="s">
        <v>2194</v>
      </c>
      <c r="C8340" t="s">
        <v>2195</v>
      </c>
      <c r="D8340" t="s">
        <v>2196</v>
      </c>
      <c r="E8340" s="17">
        <v>44532</v>
      </c>
      <c r="F8340">
        <v>4833</v>
      </c>
      <c r="G8340">
        <v>145</v>
      </c>
      <c r="H8340">
        <v>4740</v>
      </c>
      <c r="I8340">
        <v>62259</v>
      </c>
      <c r="J8340">
        <v>26295</v>
      </c>
      <c r="K8340">
        <v>99635</v>
      </c>
      <c r="L8340">
        <v>77328</v>
      </c>
      <c r="M8340">
        <v>18680</v>
      </c>
      <c r="N8340">
        <v>1380000000</v>
      </c>
    </row>
    <row r="8341" spans="1:14" x14ac:dyDescent="0.3">
      <c r="A8341" t="s">
        <v>10582</v>
      </c>
      <c r="B8341" t="s">
        <v>2206</v>
      </c>
      <c r="C8341" t="s">
        <v>2224</v>
      </c>
      <c r="D8341" t="s">
        <v>2230</v>
      </c>
      <c r="E8341" s="17">
        <v>43913</v>
      </c>
      <c r="F8341">
        <v>2934</v>
      </c>
      <c r="G8341">
        <v>71</v>
      </c>
      <c r="H8341">
        <v>4290</v>
      </c>
      <c r="I8341">
        <v>65193</v>
      </c>
      <c r="J8341">
        <v>26366</v>
      </c>
      <c r="K8341">
        <v>103925</v>
      </c>
      <c r="L8341">
        <v>46944</v>
      </c>
      <c r="M8341">
        <v>8417</v>
      </c>
      <c r="N8341">
        <v>68000000</v>
      </c>
    </row>
    <row r="8342" spans="1:14" x14ac:dyDescent="0.3">
      <c r="A8342" t="s">
        <v>10583</v>
      </c>
      <c r="B8342" t="s">
        <v>2211</v>
      </c>
      <c r="C8342" t="s">
        <v>2237</v>
      </c>
      <c r="D8342" t="s">
        <v>2250</v>
      </c>
      <c r="E8342" s="17">
        <v>44512</v>
      </c>
      <c r="F8342">
        <v>470</v>
      </c>
      <c r="G8342">
        <v>140</v>
      </c>
      <c r="H8342">
        <v>3670</v>
      </c>
      <c r="I8342">
        <v>65663</v>
      </c>
      <c r="J8342">
        <v>26506</v>
      </c>
      <c r="K8342">
        <v>107595</v>
      </c>
      <c r="L8342">
        <v>6110</v>
      </c>
      <c r="M8342">
        <v>4582</v>
      </c>
      <c r="N8342">
        <v>331000000</v>
      </c>
    </row>
    <row r="8343" spans="1:14" x14ac:dyDescent="0.3">
      <c r="A8343" t="s">
        <v>10584</v>
      </c>
      <c r="B8343" t="s">
        <v>2211</v>
      </c>
      <c r="C8343" t="s">
        <v>2212</v>
      </c>
      <c r="D8343" t="s">
        <v>2213</v>
      </c>
      <c r="E8343" s="17">
        <v>44243</v>
      </c>
      <c r="F8343">
        <v>4379</v>
      </c>
      <c r="G8343">
        <v>104</v>
      </c>
      <c r="H8343">
        <v>1909</v>
      </c>
      <c r="I8343">
        <v>70042</v>
      </c>
      <c r="J8343">
        <v>26610</v>
      </c>
      <c r="K8343">
        <v>109504</v>
      </c>
      <c r="L8343">
        <v>78822</v>
      </c>
      <c r="M8343">
        <v>5269</v>
      </c>
      <c r="N8343">
        <v>331000000</v>
      </c>
    </row>
    <row r="8344" spans="1:14" x14ac:dyDescent="0.3">
      <c r="A8344" t="s">
        <v>10585</v>
      </c>
      <c r="B8344" t="s">
        <v>2211</v>
      </c>
      <c r="C8344" t="s">
        <v>2212</v>
      </c>
      <c r="D8344" t="s">
        <v>2213</v>
      </c>
      <c r="E8344" s="17">
        <v>43997</v>
      </c>
      <c r="F8344">
        <v>371</v>
      </c>
      <c r="G8344">
        <v>73</v>
      </c>
      <c r="H8344">
        <v>4096</v>
      </c>
      <c r="I8344">
        <v>70413</v>
      </c>
      <c r="J8344">
        <v>26683</v>
      </c>
      <c r="K8344">
        <v>113600</v>
      </c>
      <c r="L8344">
        <v>4823</v>
      </c>
      <c r="M8344">
        <v>16068</v>
      </c>
      <c r="N8344">
        <v>331000000</v>
      </c>
    </row>
    <row r="8345" spans="1:14" x14ac:dyDescent="0.3">
      <c r="A8345" t="s">
        <v>10586</v>
      </c>
      <c r="B8345" t="s">
        <v>2190</v>
      </c>
      <c r="C8345" t="s">
        <v>2269</v>
      </c>
      <c r="D8345" t="s">
        <v>2288</v>
      </c>
      <c r="E8345" s="17">
        <v>44530</v>
      </c>
      <c r="F8345">
        <v>3403</v>
      </c>
      <c r="G8345">
        <v>35</v>
      </c>
      <c r="H8345">
        <v>4463</v>
      </c>
      <c r="I8345">
        <v>73816</v>
      </c>
      <c r="J8345">
        <v>26718</v>
      </c>
      <c r="K8345">
        <v>118063</v>
      </c>
      <c r="L8345">
        <v>17015</v>
      </c>
      <c r="M8345">
        <v>11319</v>
      </c>
      <c r="N8345">
        <v>213000000</v>
      </c>
    </row>
    <row r="8346" spans="1:14" x14ac:dyDescent="0.3">
      <c r="A8346" t="s">
        <v>10587</v>
      </c>
      <c r="B8346" t="s">
        <v>2194</v>
      </c>
      <c r="C8346" t="s">
        <v>2195</v>
      </c>
      <c r="D8346" t="s">
        <v>2196</v>
      </c>
      <c r="E8346" s="17">
        <v>43999</v>
      </c>
      <c r="F8346">
        <v>1403</v>
      </c>
      <c r="G8346">
        <v>146</v>
      </c>
      <c r="H8346">
        <v>2423</v>
      </c>
      <c r="I8346">
        <v>75219</v>
      </c>
      <c r="J8346">
        <v>26864</v>
      </c>
      <c r="K8346">
        <v>120486</v>
      </c>
      <c r="L8346">
        <v>12627</v>
      </c>
      <c r="M8346">
        <v>6353</v>
      </c>
      <c r="N8346">
        <v>1380000000</v>
      </c>
    </row>
    <row r="8347" spans="1:14" x14ac:dyDescent="0.3">
      <c r="A8347" t="s">
        <v>10588</v>
      </c>
      <c r="B8347" t="s">
        <v>2206</v>
      </c>
      <c r="C8347" t="s">
        <v>2224</v>
      </c>
      <c r="D8347" t="s">
        <v>2230</v>
      </c>
      <c r="E8347" s="17">
        <v>44059</v>
      </c>
      <c r="F8347">
        <v>4602</v>
      </c>
      <c r="G8347">
        <v>158</v>
      </c>
      <c r="H8347">
        <v>3262</v>
      </c>
      <c r="I8347">
        <v>79821</v>
      </c>
      <c r="J8347">
        <v>27022</v>
      </c>
      <c r="K8347">
        <v>123748</v>
      </c>
      <c r="L8347">
        <v>27612</v>
      </c>
      <c r="M8347">
        <v>4411</v>
      </c>
      <c r="N8347">
        <v>68000000</v>
      </c>
    </row>
    <row r="8348" spans="1:14" x14ac:dyDescent="0.3">
      <c r="A8348" t="s">
        <v>10589</v>
      </c>
      <c r="B8348" t="s">
        <v>2211</v>
      </c>
      <c r="C8348" t="s">
        <v>2245</v>
      </c>
      <c r="D8348" t="s">
        <v>2308</v>
      </c>
      <c r="E8348" s="17">
        <v>44439</v>
      </c>
      <c r="F8348">
        <v>3946</v>
      </c>
      <c r="G8348">
        <v>92</v>
      </c>
      <c r="H8348">
        <v>4385</v>
      </c>
      <c r="I8348">
        <v>83767</v>
      </c>
      <c r="J8348">
        <v>27114</v>
      </c>
      <c r="K8348">
        <v>128133</v>
      </c>
      <c r="L8348">
        <v>31568</v>
      </c>
      <c r="M8348">
        <v>9778</v>
      </c>
      <c r="N8348">
        <v>331000000</v>
      </c>
    </row>
    <row r="8349" spans="1:14" x14ac:dyDescent="0.3">
      <c r="A8349" t="s">
        <v>10590</v>
      </c>
      <c r="B8349" t="s">
        <v>2187</v>
      </c>
      <c r="C8349" t="s">
        <v>2255</v>
      </c>
      <c r="D8349" t="s">
        <v>2255</v>
      </c>
      <c r="E8349" s="17">
        <v>44197</v>
      </c>
      <c r="F8349">
        <v>4075</v>
      </c>
      <c r="G8349">
        <v>108</v>
      </c>
      <c r="H8349">
        <v>4895</v>
      </c>
      <c r="I8349">
        <v>87842</v>
      </c>
      <c r="J8349">
        <v>27222</v>
      </c>
      <c r="K8349">
        <v>133028</v>
      </c>
      <c r="L8349">
        <v>61125</v>
      </c>
      <c r="M8349">
        <v>4495</v>
      </c>
      <c r="N8349">
        <v>83000000</v>
      </c>
    </row>
    <row r="8350" spans="1:14" x14ac:dyDescent="0.3">
      <c r="A8350" t="s">
        <v>10591</v>
      </c>
      <c r="B8350" t="s">
        <v>2194</v>
      </c>
      <c r="C8350" t="s">
        <v>2221</v>
      </c>
      <c r="D8350" t="s">
        <v>2281</v>
      </c>
      <c r="E8350" s="17">
        <v>44358</v>
      </c>
      <c r="F8350">
        <v>4673</v>
      </c>
      <c r="G8350">
        <v>22</v>
      </c>
      <c r="H8350">
        <v>3270</v>
      </c>
      <c r="I8350">
        <v>92515</v>
      </c>
      <c r="J8350">
        <v>27244</v>
      </c>
      <c r="K8350">
        <v>136298</v>
      </c>
      <c r="L8350">
        <v>88787</v>
      </c>
      <c r="M8350">
        <v>9707</v>
      </c>
      <c r="N8350">
        <v>1380000000</v>
      </c>
    </row>
    <row r="8351" spans="1:14" x14ac:dyDescent="0.3">
      <c r="A8351" t="s">
        <v>10592</v>
      </c>
      <c r="B8351" t="s">
        <v>2187</v>
      </c>
      <c r="C8351" t="s">
        <v>2188</v>
      </c>
      <c r="D8351" t="s">
        <v>2188</v>
      </c>
      <c r="E8351" s="17">
        <v>44477</v>
      </c>
      <c r="F8351">
        <v>2520</v>
      </c>
      <c r="G8351">
        <v>159</v>
      </c>
      <c r="H8351">
        <v>4330</v>
      </c>
      <c r="I8351">
        <v>95035</v>
      </c>
      <c r="J8351">
        <v>27403</v>
      </c>
      <c r="K8351">
        <v>140628</v>
      </c>
      <c r="L8351">
        <v>27720</v>
      </c>
      <c r="M8351">
        <v>768</v>
      </c>
      <c r="N8351">
        <v>83000000</v>
      </c>
    </row>
    <row r="8352" spans="1:14" x14ac:dyDescent="0.3">
      <c r="A8352" t="s">
        <v>10593</v>
      </c>
      <c r="B8352" t="s">
        <v>2194</v>
      </c>
      <c r="C8352" t="s">
        <v>27</v>
      </c>
      <c r="D8352" t="s">
        <v>27</v>
      </c>
      <c r="E8352" s="17">
        <v>44368</v>
      </c>
      <c r="F8352">
        <v>1007</v>
      </c>
      <c r="G8352">
        <v>112</v>
      </c>
      <c r="H8352">
        <v>1253</v>
      </c>
      <c r="I8352">
        <v>96042</v>
      </c>
      <c r="J8352">
        <v>27515</v>
      </c>
      <c r="K8352">
        <v>141881</v>
      </c>
      <c r="L8352">
        <v>14098</v>
      </c>
      <c r="M8352">
        <v>18557</v>
      </c>
      <c r="N8352">
        <v>1380000000</v>
      </c>
    </row>
    <row r="8353" spans="1:14" x14ac:dyDescent="0.3">
      <c r="A8353" t="s">
        <v>10594</v>
      </c>
      <c r="B8353" t="s">
        <v>2211</v>
      </c>
      <c r="C8353" t="s">
        <v>2245</v>
      </c>
      <c r="D8353" t="s">
        <v>2308</v>
      </c>
      <c r="E8353" s="17">
        <v>44354</v>
      </c>
      <c r="F8353">
        <v>3346</v>
      </c>
      <c r="G8353">
        <v>10</v>
      </c>
      <c r="H8353">
        <v>3297</v>
      </c>
      <c r="I8353">
        <v>99388</v>
      </c>
      <c r="J8353">
        <v>27525</v>
      </c>
      <c r="K8353">
        <v>145178</v>
      </c>
      <c r="L8353">
        <v>33460</v>
      </c>
      <c r="M8353">
        <v>12618</v>
      </c>
      <c r="N8353">
        <v>331000000</v>
      </c>
    </row>
    <row r="8354" spans="1:14" x14ac:dyDescent="0.3">
      <c r="A8354" t="s">
        <v>10595</v>
      </c>
      <c r="B8354" t="s">
        <v>2194</v>
      </c>
      <c r="C8354" t="s">
        <v>2204</v>
      </c>
      <c r="D8354" t="s">
        <v>2235</v>
      </c>
      <c r="E8354" s="17">
        <v>43902</v>
      </c>
      <c r="F8354">
        <v>667</v>
      </c>
      <c r="G8354">
        <v>193</v>
      </c>
      <c r="H8354">
        <v>1453</v>
      </c>
      <c r="I8354">
        <v>100055</v>
      </c>
      <c r="J8354">
        <v>27718</v>
      </c>
      <c r="K8354">
        <v>146631</v>
      </c>
      <c r="L8354">
        <v>7337</v>
      </c>
      <c r="M8354">
        <v>5290</v>
      </c>
      <c r="N8354">
        <v>1380000000</v>
      </c>
    </row>
    <row r="8355" spans="1:14" x14ac:dyDescent="0.3">
      <c r="A8355" t="s">
        <v>10596</v>
      </c>
      <c r="B8355" t="s">
        <v>2194</v>
      </c>
      <c r="C8355" t="s">
        <v>2204</v>
      </c>
      <c r="D8355" t="s">
        <v>25</v>
      </c>
      <c r="E8355" s="17">
        <v>44475</v>
      </c>
      <c r="F8355">
        <v>1446</v>
      </c>
      <c r="G8355">
        <v>132</v>
      </c>
      <c r="H8355">
        <v>195</v>
      </c>
      <c r="I8355">
        <v>101501</v>
      </c>
      <c r="J8355">
        <v>27850</v>
      </c>
      <c r="K8355">
        <v>146826</v>
      </c>
      <c r="L8355">
        <v>10122</v>
      </c>
      <c r="M8355">
        <v>12392</v>
      </c>
      <c r="N8355">
        <v>1380000000</v>
      </c>
    </row>
    <row r="8356" spans="1:14" x14ac:dyDescent="0.3">
      <c r="A8356" t="s">
        <v>10597</v>
      </c>
      <c r="B8356" t="s">
        <v>2211</v>
      </c>
      <c r="C8356" t="s">
        <v>2237</v>
      </c>
      <c r="D8356" t="s">
        <v>2250</v>
      </c>
      <c r="E8356" s="17">
        <v>43936</v>
      </c>
      <c r="F8356">
        <v>3966</v>
      </c>
      <c r="G8356">
        <v>94</v>
      </c>
      <c r="H8356">
        <v>789</v>
      </c>
      <c r="I8356">
        <v>105467</v>
      </c>
      <c r="J8356">
        <v>27944</v>
      </c>
      <c r="K8356">
        <v>147615</v>
      </c>
      <c r="L8356">
        <v>71388</v>
      </c>
      <c r="M8356">
        <v>12193</v>
      </c>
      <c r="N8356">
        <v>331000000</v>
      </c>
    </row>
    <row r="8357" spans="1:14" x14ac:dyDescent="0.3">
      <c r="A8357" t="s">
        <v>10598</v>
      </c>
      <c r="B8357" t="s">
        <v>2187</v>
      </c>
      <c r="C8357" t="s">
        <v>2188</v>
      </c>
      <c r="D8357" t="s">
        <v>2188</v>
      </c>
      <c r="E8357" s="17">
        <v>44519</v>
      </c>
      <c r="F8357">
        <v>1907</v>
      </c>
      <c r="G8357">
        <v>12</v>
      </c>
      <c r="H8357">
        <v>2204</v>
      </c>
      <c r="I8357">
        <v>107374</v>
      </c>
      <c r="J8357">
        <v>27956</v>
      </c>
      <c r="K8357">
        <v>149819</v>
      </c>
      <c r="L8357">
        <v>36233</v>
      </c>
      <c r="M8357">
        <v>3292</v>
      </c>
      <c r="N8357">
        <v>83000000</v>
      </c>
    </row>
    <row r="8358" spans="1:14" x14ac:dyDescent="0.3">
      <c r="A8358" t="s">
        <v>10599</v>
      </c>
      <c r="B8358" t="s">
        <v>2187</v>
      </c>
      <c r="C8358" t="s">
        <v>2188</v>
      </c>
      <c r="D8358" t="s">
        <v>2188</v>
      </c>
      <c r="E8358" s="17">
        <v>44112</v>
      </c>
      <c r="F8358">
        <v>2367</v>
      </c>
      <c r="G8358">
        <v>85</v>
      </c>
      <c r="H8358">
        <v>3067</v>
      </c>
      <c r="I8358">
        <v>109741</v>
      </c>
      <c r="J8358">
        <v>28041</v>
      </c>
      <c r="K8358">
        <v>152886</v>
      </c>
      <c r="L8358">
        <v>21303</v>
      </c>
      <c r="M8358">
        <v>6111</v>
      </c>
      <c r="N8358">
        <v>83000000</v>
      </c>
    </row>
    <row r="8359" spans="1:14" x14ac:dyDescent="0.3">
      <c r="A8359" t="s">
        <v>10600</v>
      </c>
      <c r="B8359" t="s">
        <v>2190</v>
      </c>
      <c r="C8359" t="s">
        <v>2269</v>
      </c>
      <c r="D8359" t="s">
        <v>2270</v>
      </c>
      <c r="E8359" s="17">
        <v>43963</v>
      </c>
      <c r="F8359">
        <v>2105</v>
      </c>
      <c r="G8359">
        <v>191</v>
      </c>
      <c r="H8359">
        <v>3553</v>
      </c>
      <c r="I8359">
        <v>111846</v>
      </c>
      <c r="J8359">
        <v>28232</v>
      </c>
      <c r="K8359">
        <v>156439</v>
      </c>
      <c r="L8359">
        <v>21050</v>
      </c>
      <c r="M8359">
        <v>7224</v>
      </c>
      <c r="N8359">
        <v>213000000</v>
      </c>
    </row>
    <row r="8360" spans="1:14" x14ac:dyDescent="0.3">
      <c r="A8360" t="s">
        <v>10601</v>
      </c>
      <c r="B8360" t="s">
        <v>2187</v>
      </c>
      <c r="C8360" t="s">
        <v>2255</v>
      </c>
      <c r="D8360" t="s">
        <v>2255</v>
      </c>
      <c r="E8360" s="17">
        <v>44364</v>
      </c>
      <c r="F8360">
        <v>4368</v>
      </c>
      <c r="G8360">
        <v>34</v>
      </c>
      <c r="H8360">
        <v>4449</v>
      </c>
      <c r="I8360">
        <v>116214</v>
      </c>
      <c r="J8360">
        <v>28266</v>
      </c>
      <c r="K8360">
        <v>160888</v>
      </c>
      <c r="L8360">
        <v>82992</v>
      </c>
      <c r="M8360">
        <v>15911</v>
      </c>
      <c r="N8360">
        <v>83000000</v>
      </c>
    </row>
    <row r="8361" spans="1:14" x14ac:dyDescent="0.3">
      <c r="A8361" t="s">
        <v>10602</v>
      </c>
      <c r="B8361" t="s">
        <v>2187</v>
      </c>
      <c r="C8361" t="s">
        <v>2255</v>
      </c>
      <c r="D8361" t="s">
        <v>2255</v>
      </c>
      <c r="E8361" s="17">
        <v>44099</v>
      </c>
      <c r="F8361">
        <v>3029</v>
      </c>
      <c r="G8361">
        <v>82</v>
      </c>
      <c r="H8361">
        <v>812</v>
      </c>
      <c r="I8361">
        <v>119243</v>
      </c>
      <c r="J8361">
        <v>28348</v>
      </c>
      <c r="K8361">
        <v>161700</v>
      </c>
      <c r="L8361">
        <v>45435</v>
      </c>
      <c r="M8361">
        <v>18464</v>
      </c>
      <c r="N8361">
        <v>83000000</v>
      </c>
    </row>
    <row r="8362" spans="1:14" x14ac:dyDescent="0.3">
      <c r="A8362" t="s">
        <v>10603</v>
      </c>
      <c r="B8362" t="s">
        <v>2194</v>
      </c>
      <c r="C8362" t="s">
        <v>2221</v>
      </c>
      <c r="D8362" t="s">
        <v>2281</v>
      </c>
      <c r="E8362" s="17">
        <v>44242</v>
      </c>
      <c r="F8362">
        <v>40</v>
      </c>
      <c r="G8362">
        <v>28</v>
      </c>
      <c r="H8362">
        <v>4930</v>
      </c>
      <c r="I8362">
        <v>119283</v>
      </c>
      <c r="J8362">
        <v>28376</v>
      </c>
      <c r="K8362">
        <v>166630</v>
      </c>
      <c r="L8362">
        <v>400</v>
      </c>
      <c r="M8362">
        <v>5227</v>
      </c>
      <c r="N8362">
        <v>1380000000</v>
      </c>
    </row>
    <row r="8363" spans="1:14" x14ac:dyDescent="0.3">
      <c r="A8363" t="s">
        <v>10604</v>
      </c>
      <c r="B8363" t="s">
        <v>2190</v>
      </c>
      <c r="C8363" t="s">
        <v>2269</v>
      </c>
      <c r="D8363" t="s">
        <v>2288</v>
      </c>
      <c r="E8363" s="17">
        <v>44503</v>
      </c>
      <c r="F8363">
        <v>4833</v>
      </c>
      <c r="G8363">
        <v>150</v>
      </c>
      <c r="H8363">
        <v>2580</v>
      </c>
      <c r="I8363">
        <v>124116</v>
      </c>
      <c r="J8363">
        <v>28526</v>
      </c>
      <c r="K8363">
        <v>169210</v>
      </c>
      <c r="L8363">
        <v>48330</v>
      </c>
      <c r="M8363">
        <v>18496</v>
      </c>
      <c r="N8363">
        <v>213000000</v>
      </c>
    </row>
    <row r="8364" spans="1:14" x14ac:dyDescent="0.3">
      <c r="A8364" t="s">
        <v>10605</v>
      </c>
      <c r="B8364" t="s">
        <v>2211</v>
      </c>
      <c r="C8364" t="s">
        <v>2212</v>
      </c>
      <c r="D8364" t="s">
        <v>2213</v>
      </c>
      <c r="E8364" s="17">
        <v>44449</v>
      </c>
      <c r="F8364">
        <v>4804</v>
      </c>
      <c r="G8364">
        <v>82</v>
      </c>
      <c r="H8364">
        <v>1531</v>
      </c>
      <c r="I8364">
        <v>128920</v>
      </c>
      <c r="J8364">
        <v>28608</v>
      </c>
      <c r="K8364">
        <v>170741</v>
      </c>
      <c r="L8364">
        <v>62452</v>
      </c>
      <c r="M8364">
        <v>3147</v>
      </c>
      <c r="N8364">
        <v>331000000</v>
      </c>
    </row>
    <row r="8365" spans="1:14" x14ac:dyDescent="0.3">
      <c r="A8365" t="s">
        <v>10606</v>
      </c>
      <c r="B8365" t="s">
        <v>2211</v>
      </c>
      <c r="C8365" t="s">
        <v>2212</v>
      </c>
      <c r="D8365" t="s">
        <v>2213</v>
      </c>
      <c r="E8365" s="17">
        <v>43848</v>
      </c>
      <c r="F8365">
        <v>125</v>
      </c>
      <c r="G8365">
        <v>79</v>
      </c>
      <c r="H8365">
        <v>404</v>
      </c>
      <c r="I8365">
        <v>129045</v>
      </c>
      <c r="J8365">
        <v>28687</v>
      </c>
      <c r="K8365">
        <v>171145</v>
      </c>
      <c r="L8365">
        <v>1250</v>
      </c>
      <c r="M8365">
        <v>11309</v>
      </c>
      <c r="N8365">
        <v>331000000</v>
      </c>
    </row>
    <row r="8366" spans="1:14" x14ac:dyDescent="0.3">
      <c r="A8366" t="s">
        <v>10607</v>
      </c>
      <c r="B8366" t="s">
        <v>2206</v>
      </c>
      <c r="C8366" t="s">
        <v>2232</v>
      </c>
      <c r="D8366" t="s">
        <v>2233</v>
      </c>
      <c r="E8366" s="17">
        <v>43947</v>
      </c>
      <c r="F8366">
        <v>777</v>
      </c>
      <c r="G8366">
        <v>94</v>
      </c>
      <c r="H8366">
        <v>2747</v>
      </c>
      <c r="I8366">
        <v>129822</v>
      </c>
      <c r="J8366">
        <v>28781</v>
      </c>
      <c r="K8366">
        <v>173892</v>
      </c>
      <c r="L8366">
        <v>12432</v>
      </c>
      <c r="M8366">
        <v>3947</v>
      </c>
      <c r="N8366">
        <v>68000000</v>
      </c>
    </row>
    <row r="8367" spans="1:14" x14ac:dyDescent="0.3">
      <c r="A8367" t="s">
        <v>10608</v>
      </c>
      <c r="B8367" t="s">
        <v>2190</v>
      </c>
      <c r="C8367" t="s">
        <v>2191</v>
      </c>
      <c r="D8367" t="s">
        <v>2285</v>
      </c>
      <c r="E8367" s="17">
        <v>43974</v>
      </c>
      <c r="F8367">
        <v>835</v>
      </c>
      <c r="G8367">
        <v>143</v>
      </c>
      <c r="H8367">
        <v>2844</v>
      </c>
      <c r="I8367">
        <v>130657</v>
      </c>
      <c r="J8367">
        <v>28924</v>
      </c>
      <c r="K8367">
        <v>176736</v>
      </c>
      <c r="L8367">
        <v>5010</v>
      </c>
      <c r="M8367">
        <v>10689</v>
      </c>
      <c r="N8367">
        <v>213000000</v>
      </c>
    </row>
    <row r="8368" spans="1:14" x14ac:dyDescent="0.3">
      <c r="A8368" t="s">
        <v>10609</v>
      </c>
      <c r="B8368" t="s">
        <v>2194</v>
      </c>
      <c r="C8368" t="s">
        <v>2221</v>
      </c>
      <c r="D8368" t="s">
        <v>2281</v>
      </c>
      <c r="E8368" s="17">
        <v>44547</v>
      </c>
      <c r="F8368">
        <v>878</v>
      </c>
      <c r="G8368">
        <v>153</v>
      </c>
      <c r="H8368">
        <v>2336</v>
      </c>
      <c r="I8368">
        <v>131535</v>
      </c>
      <c r="J8368">
        <v>29077</v>
      </c>
      <c r="K8368">
        <v>179072</v>
      </c>
      <c r="L8368">
        <v>11414</v>
      </c>
      <c r="M8368">
        <v>6051</v>
      </c>
      <c r="N8368">
        <v>1380000000</v>
      </c>
    </row>
    <row r="8369" spans="1:14" x14ac:dyDescent="0.3">
      <c r="A8369" t="s">
        <v>10610</v>
      </c>
      <c r="B8369" t="s">
        <v>2206</v>
      </c>
      <c r="C8369" t="s">
        <v>2232</v>
      </c>
      <c r="D8369" t="s">
        <v>2233</v>
      </c>
      <c r="E8369" s="17">
        <v>44381</v>
      </c>
      <c r="F8369">
        <v>4489</v>
      </c>
      <c r="G8369">
        <v>2</v>
      </c>
      <c r="H8369">
        <v>89</v>
      </c>
      <c r="I8369">
        <v>136024</v>
      </c>
      <c r="J8369">
        <v>29079</v>
      </c>
      <c r="K8369">
        <v>179161</v>
      </c>
      <c r="L8369">
        <v>35912</v>
      </c>
      <c r="M8369">
        <v>16106</v>
      </c>
      <c r="N8369">
        <v>68000000</v>
      </c>
    </row>
    <row r="8370" spans="1:14" x14ac:dyDescent="0.3">
      <c r="A8370" t="s">
        <v>10611</v>
      </c>
      <c r="B8370" t="s">
        <v>2206</v>
      </c>
      <c r="C8370" t="s">
        <v>2207</v>
      </c>
      <c r="D8370" t="s">
        <v>2208</v>
      </c>
      <c r="E8370" s="17">
        <v>44496</v>
      </c>
      <c r="F8370">
        <v>4923</v>
      </c>
      <c r="G8370">
        <v>121</v>
      </c>
      <c r="H8370">
        <v>1405</v>
      </c>
      <c r="I8370">
        <v>140947</v>
      </c>
      <c r="J8370">
        <v>29200</v>
      </c>
      <c r="K8370">
        <v>180566</v>
      </c>
      <c r="L8370">
        <v>54153</v>
      </c>
      <c r="M8370">
        <v>9141</v>
      </c>
      <c r="N8370">
        <v>68000000</v>
      </c>
    </row>
    <row r="8371" spans="1:14" x14ac:dyDescent="0.3">
      <c r="A8371" t="s">
        <v>10612</v>
      </c>
      <c r="B8371" t="s">
        <v>2211</v>
      </c>
      <c r="C8371" t="s">
        <v>2212</v>
      </c>
      <c r="D8371" t="s">
        <v>2213</v>
      </c>
      <c r="E8371" s="17">
        <v>44518</v>
      </c>
      <c r="F8371">
        <v>836</v>
      </c>
      <c r="G8371">
        <v>123</v>
      </c>
      <c r="H8371">
        <v>3573</v>
      </c>
      <c r="I8371">
        <v>141783</v>
      </c>
      <c r="J8371">
        <v>29323</v>
      </c>
      <c r="K8371">
        <v>184139</v>
      </c>
      <c r="L8371">
        <v>8360</v>
      </c>
      <c r="M8371">
        <v>14258</v>
      </c>
      <c r="N8371">
        <v>331000000</v>
      </c>
    </row>
    <row r="8372" spans="1:14" x14ac:dyDescent="0.3">
      <c r="A8372" t="s">
        <v>10613</v>
      </c>
      <c r="B8372" t="s">
        <v>2187</v>
      </c>
      <c r="C8372" t="s">
        <v>2201</v>
      </c>
      <c r="D8372" t="s">
        <v>2202</v>
      </c>
      <c r="E8372" s="17">
        <v>44252</v>
      </c>
      <c r="F8372">
        <v>524</v>
      </c>
      <c r="G8372">
        <v>22</v>
      </c>
      <c r="H8372">
        <v>1617</v>
      </c>
      <c r="I8372">
        <v>142307</v>
      </c>
      <c r="J8372">
        <v>29345</v>
      </c>
      <c r="K8372">
        <v>185756</v>
      </c>
      <c r="L8372">
        <v>9956</v>
      </c>
      <c r="M8372">
        <v>7475</v>
      </c>
      <c r="N8372">
        <v>83000000</v>
      </c>
    </row>
    <row r="8373" spans="1:14" x14ac:dyDescent="0.3">
      <c r="A8373" t="s">
        <v>10614</v>
      </c>
      <c r="B8373" t="s">
        <v>2194</v>
      </c>
      <c r="C8373" t="s">
        <v>27</v>
      </c>
      <c r="D8373" t="s">
        <v>27</v>
      </c>
      <c r="E8373" s="17">
        <v>44199</v>
      </c>
      <c r="F8373">
        <v>1251</v>
      </c>
      <c r="G8373">
        <v>184</v>
      </c>
      <c r="H8373">
        <v>3594</v>
      </c>
      <c r="I8373">
        <v>143558</v>
      </c>
      <c r="J8373">
        <v>29529</v>
      </c>
      <c r="K8373">
        <v>189350</v>
      </c>
      <c r="L8373">
        <v>16263</v>
      </c>
      <c r="M8373">
        <v>404</v>
      </c>
      <c r="N8373">
        <v>1380000000</v>
      </c>
    </row>
    <row r="8374" spans="1:14" x14ac:dyDescent="0.3">
      <c r="A8374" t="s">
        <v>10615</v>
      </c>
      <c r="B8374" t="s">
        <v>2190</v>
      </c>
      <c r="C8374" t="s">
        <v>2191</v>
      </c>
      <c r="D8374" t="s">
        <v>2285</v>
      </c>
      <c r="E8374" s="17">
        <v>44476</v>
      </c>
      <c r="F8374">
        <v>4241</v>
      </c>
      <c r="G8374">
        <v>136</v>
      </c>
      <c r="H8374">
        <v>1525</v>
      </c>
      <c r="I8374">
        <v>147799</v>
      </c>
      <c r="J8374">
        <v>29665</v>
      </c>
      <c r="K8374">
        <v>190875</v>
      </c>
      <c r="L8374">
        <v>59374</v>
      </c>
      <c r="M8374">
        <v>5755</v>
      </c>
      <c r="N8374">
        <v>213000000</v>
      </c>
    </row>
    <row r="8375" spans="1:14" x14ac:dyDescent="0.3">
      <c r="A8375" t="s">
        <v>10616</v>
      </c>
      <c r="B8375" t="s">
        <v>2206</v>
      </c>
      <c r="C8375" t="s">
        <v>2207</v>
      </c>
      <c r="D8375" t="s">
        <v>2208</v>
      </c>
      <c r="E8375" s="17">
        <v>44388</v>
      </c>
      <c r="F8375">
        <v>734</v>
      </c>
      <c r="G8375">
        <v>178</v>
      </c>
      <c r="H8375">
        <v>1695</v>
      </c>
      <c r="I8375">
        <v>148533</v>
      </c>
      <c r="J8375">
        <v>29843</v>
      </c>
      <c r="K8375">
        <v>192570</v>
      </c>
      <c r="L8375">
        <v>12478</v>
      </c>
      <c r="M8375">
        <v>12061</v>
      </c>
      <c r="N8375">
        <v>68000000</v>
      </c>
    </row>
    <row r="8376" spans="1:14" x14ac:dyDescent="0.3">
      <c r="A8376" t="s">
        <v>10617</v>
      </c>
      <c r="B8376" t="s">
        <v>2194</v>
      </c>
      <c r="C8376" t="s">
        <v>2195</v>
      </c>
      <c r="D8376" t="s">
        <v>2196</v>
      </c>
      <c r="E8376" s="17">
        <v>43880</v>
      </c>
      <c r="F8376">
        <v>168</v>
      </c>
      <c r="G8376">
        <v>32</v>
      </c>
      <c r="H8376">
        <v>3690</v>
      </c>
      <c r="I8376">
        <v>148701</v>
      </c>
      <c r="J8376">
        <v>29875</v>
      </c>
      <c r="K8376">
        <v>196260</v>
      </c>
      <c r="L8376">
        <v>1176</v>
      </c>
      <c r="M8376">
        <v>3720</v>
      </c>
      <c r="N8376">
        <v>1380000000</v>
      </c>
    </row>
    <row r="8377" spans="1:14" x14ac:dyDescent="0.3">
      <c r="A8377" t="s">
        <v>10618</v>
      </c>
      <c r="B8377" t="s">
        <v>2211</v>
      </c>
      <c r="C8377" t="s">
        <v>2212</v>
      </c>
      <c r="D8377" t="s">
        <v>2328</v>
      </c>
      <c r="E8377" s="17">
        <v>44508</v>
      </c>
      <c r="F8377">
        <v>1148</v>
      </c>
      <c r="G8377">
        <v>91</v>
      </c>
      <c r="H8377">
        <v>4041</v>
      </c>
      <c r="I8377">
        <v>149849</v>
      </c>
      <c r="J8377">
        <v>29966</v>
      </c>
      <c r="K8377">
        <v>200301</v>
      </c>
      <c r="L8377">
        <v>13776</v>
      </c>
      <c r="M8377">
        <v>19190</v>
      </c>
      <c r="N8377">
        <v>331000000</v>
      </c>
    </row>
    <row r="8378" spans="1:14" x14ac:dyDescent="0.3">
      <c r="A8378" t="s">
        <v>10619</v>
      </c>
      <c r="B8378" t="s">
        <v>2206</v>
      </c>
      <c r="C8378" t="s">
        <v>2232</v>
      </c>
      <c r="D8378" t="s">
        <v>2233</v>
      </c>
      <c r="E8378" s="17">
        <v>43936</v>
      </c>
      <c r="F8378">
        <v>299</v>
      </c>
      <c r="G8378">
        <v>23</v>
      </c>
      <c r="H8378">
        <v>3162</v>
      </c>
      <c r="I8378">
        <v>150148</v>
      </c>
      <c r="J8378">
        <v>29989</v>
      </c>
      <c r="K8378">
        <v>203463</v>
      </c>
      <c r="L8378">
        <v>2691</v>
      </c>
      <c r="M8378">
        <v>16671</v>
      </c>
      <c r="N8378">
        <v>68000000</v>
      </c>
    </row>
    <row r="8379" spans="1:14" x14ac:dyDescent="0.3">
      <c r="A8379" t="s">
        <v>10620</v>
      </c>
      <c r="B8379" t="s">
        <v>2206</v>
      </c>
      <c r="C8379" t="s">
        <v>2207</v>
      </c>
      <c r="D8379" t="s">
        <v>2208</v>
      </c>
      <c r="E8379" s="17">
        <v>44046</v>
      </c>
      <c r="F8379">
        <v>3321</v>
      </c>
      <c r="G8379">
        <v>106</v>
      </c>
      <c r="H8379">
        <v>752</v>
      </c>
      <c r="I8379">
        <v>153469</v>
      </c>
      <c r="J8379">
        <v>30095</v>
      </c>
      <c r="K8379">
        <v>204215</v>
      </c>
      <c r="L8379">
        <v>33210</v>
      </c>
      <c r="M8379">
        <v>4167</v>
      </c>
      <c r="N8379">
        <v>68000000</v>
      </c>
    </row>
    <row r="8380" spans="1:14" x14ac:dyDescent="0.3">
      <c r="A8380" t="s">
        <v>10621</v>
      </c>
      <c r="B8380" t="s">
        <v>2211</v>
      </c>
      <c r="C8380" t="s">
        <v>2245</v>
      </c>
      <c r="D8380" t="s">
        <v>2246</v>
      </c>
      <c r="E8380" s="17">
        <v>44488</v>
      </c>
      <c r="F8380">
        <v>521</v>
      </c>
      <c r="G8380">
        <v>49</v>
      </c>
      <c r="H8380">
        <v>715</v>
      </c>
      <c r="I8380">
        <v>153990</v>
      </c>
      <c r="J8380">
        <v>30144</v>
      </c>
      <c r="K8380">
        <v>204930</v>
      </c>
      <c r="L8380">
        <v>9378</v>
      </c>
      <c r="M8380">
        <v>1818</v>
      </c>
      <c r="N8380">
        <v>331000000</v>
      </c>
    </row>
    <row r="8381" spans="1:14" x14ac:dyDescent="0.3">
      <c r="A8381" t="s">
        <v>10622</v>
      </c>
      <c r="B8381" t="s">
        <v>2211</v>
      </c>
      <c r="C8381" t="s">
        <v>2245</v>
      </c>
      <c r="D8381" t="s">
        <v>2308</v>
      </c>
      <c r="E8381" s="17">
        <v>44255</v>
      </c>
      <c r="F8381">
        <v>617</v>
      </c>
      <c r="G8381">
        <v>51</v>
      </c>
      <c r="H8381">
        <v>2441</v>
      </c>
      <c r="I8381">
        <v>154607</v>
      </c>
      <c r="J8381">
        <v>30195</v>
      </c>
      <c r="K8381">
        <v>207371</v>
      </c>
      <c r="L8381">
        <v>11723</v>
      </c>
      <c r="M8381">
        <v>4649</v>
      </c>
      <c r="N8381">
        <v>331000000</v>
      </c>
    </row>
    <row r="8382" spans="1:14" x14ac:dyDescent="0.3">
      <c r="A8382" t="s">
        <v>10623</v>
      </c>
      <c r="B8382" t="s">
        <v>2211</v>
      </c>
      <c r="C8382" t="s">
        <v>2212</v>
      </c>
      <c r="D8382" t="s">
        <v>2213</v>
      </c>
      <c r="E8382" s="17">
        <v>43902</v>
      </c>
      <c r="F8382">
        <v>3584</v>
      </c>
      <c r="G8382">
        <v>198</v>
      </c>
      <c r="H8382">
        <v>3429</v>
      </c>
      <c r="I8382">
        <v>158191</v>
      </c>
      <c r="J8382">
        <v>30393</v>
      </c>
      <c r="K8382">
        <v>210800</v>
      </c>
      <c r="L8382">
        <v>25088</v>
      </c>
      <c r="M8382">
        <v>11484</v>
      </c>
      <c r="N8382">
        <v>331000000</v>
      </c>
    </row>
    <row r="8383" spans="1:14" x14ac:dyDescent="0.3">
      <c r="A8383" t="s">
        <v>10624</v>
      </c>
      <c r="B8383" t="s">
        <v>2194</v>
      </c>
      <c r="C8383" t="s">
        <v>27</v>
      </c>
      <c r="D8383" t="s">
        <v>27</v>
      </c>
      <c r="E8383" s="17">
        <v>44276</v>
      </c>
      <c r="F8383">
        <v>1717</v>
      </c>
      <c r="G8383">
        <v>37</v>
      </c>
      <c r="H8383">
        <v>474</v>
      </c>
      <c r="I8383">
        <v>159908</v>
      </c>
      <c r="J8383">
        <v>30430</v>
      </c>
      <c r="K8383">
        <v>211274</v>
      </c>
      <c r="L8383">
        <v>12019</v>
      </c>
      <c r="M8383">
        <v>1940</v>
      </c>
      <c r="N8383">
        <v>1380000000</v>
      </c>
    </row>
    <row r="8384" spans="1:14" x14ac:dyDescent="0.3">
      <c r="A8384" t="s">
        <v>10625</v>
      </c>
      <c r="B8384" t="s">
        <v>2194</v>
      </c>
      <c r="C8384" t="s">
        <v>2195</v>
      </c>
      <c r="D8384" t="s">
        <v>2296</v>
      </c>
      <c r="E8384" s="17">
        <v>44016</v>
      </c>
      <c r="F8384">
        <v>4601</v>
      </c>
      <c r="G8384">
        <v>43</v>
      </c>
      <c r="H8384">
        <v>2821</v>
      </c>
      <c r="I8384">
        <v>164509</v>
      </c>
      <c r="J8384">
        <v>30473</v>
      </c>
      <c r="K8384">
        <v>214095</v>
      </c>
      <c r="L8384">
        <v>50611</v>
      </c>
      <c r="M8384">
        <v>1067</v>
      </c>
      <c r="N8384">
        <v>1380000000</v>
      </c>
    </row>
    <row r="8385" spans="1:14" x14ac:dyDescent="0.3">
      <c r="A8385" t="s">
        <v>10626</v>
      </c>
      <c r="B8385" t="s">
        <v>2194</v>
      </c>
      <c r="C8385" t="s">
        <v>2221</v>
      </c>
      <c r="D8385" t="s">
        <v>2222</v>
      </c>
      <c r="E8385" s="17">
        <v>43900</v>
      </c>
      <c r="F8385">
        <v>301</v>
      </c>
      <c r="G8385">
        <v>88</v>
      </c>
      <c r="H8385">
        <v>1651</v>
      </c>
      <c r="I8385">
        <v>164810</v>
      </c>
      <c r="J8385">
        <v>30561</v>
      </c>
      <c r="K8385">
        <v>215746</v>
      </c>
      <c r="L8385">
        <v>3010</v>
      </c>
      <c r="M8385">
        <v>989</v>
      </c>
      <c r="N8385">
        <v>1380000000</v>
      </c>
    </row>
    <row r="8386" spans="1:14" x14ac:dyDescent="0.3">
      <c r="A8386" t="s">
        <v>10627</v>
      </c>
      <c r="B8386" t="s">
        <v>2187</v>
      </c>
      <c r="C8386" t="s">
        <v>2255</v>
      </c>
      <c r="D8386" t="s">
        <v>2255</v>
      </c>
      <c r="E8386" s="17">
        <v>43980</v>
      </c>
      <c r="F8386">
        <v>652</v>
      </c>
      <c r="G8386">
        <v>125</v>
      </c>
      <c r="H8386">
        <v>2117</v>
      </c>
      <c r="I8386">
        <v>165462</v>
      </c>
      <c r="J8386">
        <v>30686</v>
      </c>
      <c r="K8386">
        <v>217863</v>
      </c>
      <c r="L8386">
        <v>3912</v>
      </c>
      <c r="M8386">
        <v>8480</v>
      </c>
      <c r="N8386">
        <v>83000000</v>
      </c>
    </row>
    <row r="8387" spans="1:14" x14ac:dyDescent="0.3">
      <c r="A8387" t="s">
        <v>10628</v>
      </c>
      <c r="B8387" t="s">
        <v>2206</v>
      </c>
      <c r="C8387" t="s">
        <v>2224</v>
      </c>
      <c r="D8387" t="s">
        <v>2230</v>
      </c>
      <c r="E8387" s="17">
        <v>44076</v>
      </c>
      <c r="F8387">
        <v>3301</v>
      </c>
      <c r="G8387">
        <v>55</v>
      </c>
      <c r="H8387">
        <v>4798</v>
      </c>
      <c r="I8387">
        <v>168763</v>
      </c>
      <c r="J8387">
        <v>30741</v>
      </c>
      <c r="K8387">
        <v>222661</v>
      </c>
      <c r="L8387">
        <v>46214</v>
      </c>
      <c r="M8387">
        <v>6143</v>
      </c>
      <c r="N8387">
        <v>68000000</v>
      </c>
    </row>
    <row r="8388" spans="1:14" x14ac:dyDescent="0.3">
      <c r="A8388" t="s">
        <v>10629</v>
      </c>
      <c r="B8388" t="s">
        <v>2194</v>
      </c>
      <c r="C8388" t="s">
        <v>27</v>
      </c>
      <c r="D8388" t="s">
        <v>27</v>
      </c>
      <c r="E8388" s="17">
        <v>44368</v>
      </c>
      <c r="F8388">
        <v>4159</v>
      </c>
      <c r="G8388">
        <v>193</v>
      </c>
      <c r="H8388">
        <v>3760</v>
      </c>
      <c r="I8388">
        <v>172922</v>
      </c>
      <c r="J8388">
        <v>30934</v>
      </c>
      <c r="K8388">
        <v>226421</v>
      </c>
      <c r="L8388">
        <v>70703</v>
      </c>
      <c r="M8388">
        <v>12086</v>
      </c>
      <c r="N8388">
        <v>1380000000</v>
      </c>
    </row>
    <row r="8389" spans="1:14" x14ac:dyDescent="0.3">
      <c r="A8389" t="s">
        <v>10630</v>
      </c>
      <c r="B8389" t="s">
        <v>2187</v>
      </c>
      <c r="C8389" t="s">
        <v>2201</v>
      </c>
      <c r="D8389" t="s">
        <v>2202</v>
      </c>
      <c r="E8389" s="17">
        <v>44482</v>
      </c>
      <c r="F8389">
        <v>2637</v>
      </c>
      <c r="G8389">
        <v>44</v>
      </c>
      <c r="H8389">
        <v>2087</v>
      </c>
      <c r="I8389">
        <v>175559</v>
      </c>
      <c r="J8389">
        <v>30978</v>
      </c>
      <c r="K8389">
        <v>228508</v>
      </c>
      <c r="L8389">
        <v>42192</v>
      </c>
      <c r="M8389">
        <v>3107</v>
      </c>
      <c r="N8389">
        <v>83000000</v>
      </c>
    </row>
    <row r="8390" spans="1:14" x14ac:dyDescent="0.3">
      <c r="A8390" t="s">
        <v>10631</v>
      </c>
      <c r="B8390" t="s">
        <v>2206</v>
      </c>
      <c r="C8390" t="s">
        <v>2232</v>
      </c>
      <c r="D8390" t="s">
        <v>2326</v>
      </c>
      <c r="E8390" s="17">
        <v>43929</v>
      </c>
      <c r="F8390">
        <v>2279</v>
      </c>
      <c r="G8390">
        <v>179</v>
      </c>
      <c r="H8390">
        <v>2901</v>
      </c>
      <c r="I8390">
        <v>177838</v>
      </c>
      <c r="J8390">
        <v>31157</v>
      </c>
      <c r="K8390">
        <v>231409</v>
      </c>
      <c r="L8390">
        <v>27348</v>
      </c>
      <c r="M8390">
        <v>4633</v>
      </c>
      <c r="N8390">
        <v>68000000</v>
      </c>
    </row>
    <row r="8391" spans="1:14" x14ac:dyDescent="0.3">
      <c r="A8391" t="s">
        <v>10632</v>
      </c>
      <c r="B8391" t="s">
        <v>2194</v>
      </c>
      <c r="C8391" t="s">
        <v>2204</v>
      </c>
      <c r="D8391" t="s">
        <v>25</v>
      </c>
      <c r="E8391" s="17">
        <v>44108</v>
      </c>
      <c r="F8391">
        <v>1622</v>
      </c>
      <c r="G8391">
        <v>128</v>
      </c>
      <c r="H8391">
        <v>3100</v>
      </c>
      <c r="I8391">
        <v>179460</v>
      </c>
      <c r="J8391">
        <v>31285</v>
      </c>
      <c r="K8391">
        <v>234509</v>
      </c>
      <c r="L8391">
        <v>25952</v>
      </c>
      <c r="M8391">
        <v>17558</v>
      </c>
      <c r="N8391">
        <v>1380000000</v>
      </c>
    </row>
    <row r="8392" spans="1:14" x14ac:dyDescent="0.3">
      <c r="A8392" t="s">
        <v>10633</v>
      </c>
      <c r="B8392" t="s">
        <v>2211</v>
      </c>
      <c r="C8392" t="s">
        <v>2241</v>
      </c>
      <c r="D8392" t="s">
        <v>2242</v>
      </c>
      <c r="E8392" s="17">
        <v>44393</v>
      </c>
      <c r="F8392">
        <v>4414</v>
      </c>
      <c r="G8392">
        <v>86</v>
      </c>
      <c r="H8392">
        <v>3592</v>
      </c>
      <c r="I8392">
        <v>183874</v>
      </c>
      <c r="J8392">
        <v>31371</v>
      </c>
      <c r="K8392">
        <v>238101</v>
      </c>
      <c r="L8392">
        <v>39726</v>
      </c>
      <c r="M8392">
        <v>9997</v>
      </c>
      <c r="N8392">
        <v>331000000</v>
      </c>
    </row>
    <row r="8393" spans="1:14" x14ac:dyDescent="0.3">
      <c r="A8393" t="s">
        <v>10634</v>
      </c>
      <c r="B8393" t="s">
        <v>2190</v>
      </c>
      <c r="C8393" t="s">
        <v>2252</v>
      </c>
      <c r="D8393" t="s">
        <v>2253</v>
      </c>
      <c r="E8393" s="17">
        <v>44493</v>
      </c>
      <c r="F8393">
        <v>1681</v>
      </c>
      <c r="G8393">
        <v>115</v>
      </c>
      <c r="H8393">
        <v>4372</v>
      </c>
      <c r="I8393">
        <v>185555</v>
      </c>
      <c r="J8393">
        <v>31486</v>
      </c>
      <c r="K8393">
        <v>242473</v>
      </c>
      <c r="L8393">
        <v>18491</v>
      </c>
      <c r="M8393">
        <v>15639</v>
      </c>
      <c r="N8393">
        <v>213000000</v>
      </c>
    </row>
    <row r="8394" spans="1:14" x14ac:dyDescent="0.3">
      <c r="A8394" t="s">
        <v>10635</v>
      </c>
      <c r="B8394" t="s">
        <v>2194</v>
      </c>
      <c r="C8394" t="s">
        <v>2204</v>
      </c>
      <c r="D8394" t="s">
        <v>2235</v>
      </c>
      <c r="E8394" s="17">
        <v>44285</v>
      </c>
      <c r="F8394">
        <v>4924</v>
      </c>
      <c r="G8394">
        <v>63</v>
      </c>
      <c r="H8394">
        <v>3655</v>
      </c>
      <c r="I8394">
        <v>190479</v>
      </c>
      <c r="J8394">
        <v>31549</v>
      </c>
      <c r="K8394">
        <v>246128</v>
      </c>
      <c r="L8394">
        <v>34468</v>
      </c>
      <c r="M8394">
        <v>13686</v>
      </c>
      <c r="N8394">
        <v>1380000000</v>
      </c>
    </row>
    <row r="8395" spans="1:14" x14ac:dyDescent="0.3">
      <c r="A8395" t="s">
        <v>10636</v>
      </c>
      <c r="B8395" t="s">
        <v>2190</v>
      </c>
      <c r="C8395" t="s">
        <v>2198</v>
      </c>
      <c r="D8395" t="s">
        <v>2199</v>
      </c>
      <c r="E8395" s="17">
        <v>43934</v>
      </c>
      <c r="F8395">
        <v>91</v>
      </c>
      <c r="G8395">
        <v>135</v>
      </c>
      <c r="H8395">
        <v>182</v>
      </c>
      <c r="I8395">
        <v>190570</v>
      </c>
      <c r="J8395">
        <v>31684</v>
      </c>
      <c r="K8395">
        <v>246310</v>
      </c>
      <c r="L8395">
        <v>1729</v>
      </c>
      <c r="M8395">
        <v>19921</v>
      </c>
      <c r="N8395">
        <v>213000000</v>
      </c>
    </row>
    <row r="8396" spans="1:14" x14ac:dyDescent="0.3">
      <c r="A8396" t="s">
        <v>10637</v>
      </c>
      <c r="B8396" t="s">
        <v>2194</v>
      </c>
      <c r="C8396" t="s">
        <v>2204</v>
      </c>
      <c r="D8396" t="s">
        <v>25</v>
      </c>
      <c r="E8396" s="17">
        <v>44431</v>
      </c>
      <c r="F8396">
        <v>3706</v>
      </c>
      <c r="G8396">
        <v>170</v>
      </c>
      <c r="H8396">
        <v>1622</v>
      </c>
      <c r="I8396">
        <v>194276</v>
      </c>
      <c r="J8396">
        <v>31854</v>
      </c>
      <c r="K8396">
        <v>247932</v>
      </c>
      <c r="L8396">
        <v>51884</v>
      </c>
      <c r="M8396">
        <v>7780</v>
      </c>
      <c r="N8396">
        <v>1380000000</v>
      </c>
    </row>
    <row r="8397" spans="1:14" x14ac:dyDescent="0.3">
      <c r="A8397" t="s">
        <v>10638</v>
      </c>
      <c r="B8397" t="s">
        <v>2211</v>
      </c>
      <c r="C8397" t="s">
        <v>2212</v>
      </c>
      <c r="D8397" t="s">
        <v>2213</v>
      </c>
      <c r="E8397" s="17">
        <v>44483</v>
      </c>
      <c r="F8397">
        <v>960</v>
      </c>
      <c r="G8397">
        <v>135</v>
      </c>
      <c r="H8397">
        <v>83</v>
      </c>
      <c r="I8397">
        <v>195236</v>
      </c>
      <c r="J8397">
        <v>31989</v>
      </c>
      <c r="K8397">
        <v>248015</v>
      </c>
      <c r="L8397">
        <v>8640</v>
      </c>
      <c r="M8397">
        <v>18072</v>
      </c>
      <c r="N8397">
        <v>331000000</v>
      </c>
    </row>
    <row r="8398" spans="1:14" x14ac:dyDescent="0.3">
      <c r="A8398" t="s">
        <v>10639</v>
      </c>
      <c r="B8398" t="s">
        <v>2190</v>
      </c>
      <c r="C8398" t="s">
        <v>2269</v>
      </c>
      <c r="D8398" t="s">
        <v>2288</v>
      </c>
      <c r="E8398" s="17">
        <v>44555</v>
      </c>
      <c r="F8398">
        <v>4159</v>
      </c>
      <c r="G8398">
        <v>28</v>
      </c>
      <c r="H8398">
        <v>85</v>
      </c>
      <c r="I8398">
        <v>199395</v>
      </c>
      <c r="J8398">
        <v>32017</v>
      </c>
      <c r="K8398">
        <v>248100</v>
      </c>
      <c r="L8398">
        <v>66544</v>
      </c>
      <c r="M8398">
        <v>15477</v>
      </c>
      <c r="N8398">
        <v>213000000</v>
      </c>
    </row>
    <row r="8399" spans="1:14" x14ac:dyDescent="0.3">
      <c r="A8399" t="s">
        <v>10640</v>
      </c>
      <c r="B8399" t="s">
        <v>2187</v>
      </c>
      <c r="C8399" t="s">
        <v>2201</v>
      </c>
      <c r="D8399" t="s">
        <v>2272</v>
      </c>
      <c r="E8399" s="17">
        <v>44063</v>
      </c>
      <c r="F8399">
        <v>843</v>
      </c>
      <c r="G8399">
        <v>12</v>
      </c>
      <c r="H8399">
        <v>1742</v>
      </c>
      <c r="I8399">
        <v>200238</v>
      </c>
      <c r="J8399">
        <v>32029</v>
      </c>
      <c r="K8399">
        <v>249842</v>
      </c>
      <c r="L8399">
        <v>5901</v>
      </c>
      <c r="M8399">
        <v>11219</v>
      </c>
      <c r="N8399">
        <v>83000000</v>
      </c>
    </row>
    <row r="8400" spans="1:14" x14ac:dyDescent="0.3">
      <c r="A8400" t="s">
        <v>10641</v>
      </c>
      <c r="B8400" t="s">
        <v>2211</v>
      </c>
      <c r="C8400" t="s">
        <v>2245</v>
      </c>
      <c r="D8400" t="s">
        <v>2246</v>
      </c>
      <c r="E8400" s="17">
        <v>44224</v>
      </c>
      <c r="F8400">
        <v>218</v>
      </c>
      <c r="G8400">
        <v>128</v>
      </c>
      <c r="H8400">
        <v>1310</v>
      </c>
      <c r="I8400">
        <v>200456</v>
      </c>
      <c r="J8400">
        <v>32157</v>
      </c>
      <c r="K8400">
        <v>251152</v>
      </c>
      <c r="L8400">
        <v>3488</v>
      </c>
      <c r="M8400">
        <v>17027</v>
      </c>
      <c r="N8400">
        <v>331000000</v>
      </c>
    </row>
    <row r="8401" spans="1:14" x14ac:dyDescent="0.3">
      <c r="A8401" t="s">
        <v>10642</v>
      </c>
      <c r="B8401" t="s">
        <v>2190</v>
      </c>
      <c r="C8401" t="s">
        <v>2198</v>
      </c>
      <c r="D8401" t="s">
        <v>2199</v>
      </c>
      <c r="E8401" s="17">
        <v>44331</v>
      </c>
      <c r="F8401">
        <v>703</v>
      </c>
      <c r="G8401">
        <v>28</v>
      </c>
      <c r="H8401">
        <v>940</v>
      </c>
      <c r="I8401">
        <v>201159</v>
      </c>
      <c r="J8401">
        <v>32185</v>
      </c>
      <c r="K8401">
        <v>252092</v>
      </c>
      <c r="L8401">
        <v>4921</v>
      </c>
      <c r="M8401">
        <v>4974</v>
      </c>
      <c r="N8401">
        <v>213000000</v>
      </c>
    </row>
    <row r="8402" spans="1:14" x14ac:dyDescent="0.3">
      <c r="A8402" t="s">
        <v>10643</v>
      </c>
      <c r="B8402" t="s">
        <v>2190</v>
      </c>
      <c r="C8402" t="s">
        <v>2198</v>
      </c>
      <c r="D8402" t="s">
        <v>2199</v>
      </c>
      <c r="E8402" s="17">
        <v>44525</v>
      </c>
      <c r="F8402">
        <v>4714</v>
      </c>
      <c r="G8402">
        <v>177</v>
      </c>
      <c r="H8402">
        <v>1036</v>
      </c>
      <c r="I8402">
        <v>205873</v>
      </c>
      <c r="J8402">
        <v>32362</v>
      </c>
      <c r="K8402">
        <v>253128</v>
      </c>
      <c r="L8402">
        <v>75424</v>
      </c>
      <c r="M8402">
        <v>12392</v>
      </c>
      <c r="N8402">
        <v>213000000</v>
      </c>
    </row>
    <row r="8403" spans="1:14" x14ac:dyDescent="0.3">
      <c r="A8403" t="s">
        <v>10644</v>
      </c>
      <c r="B8403" t="s">
        <v>2211</v>
      </c>
      <c r="C8403" t="s">
        <v>2245</v>
      </c>
      <c r="D8403" t="s">
        <v>2246</v>
      </c>
      <c r="E8403" s="17">
        <v>44081</v>
      </c>
      <c r="F8403">
        <v>246</v>
      </c>
      <c r="G8403">
        <v>36</v>
      </c>
      <c r="H8403">
        <v>1400</v>
      </c>
      <c r="I8403">
        <v>206119</v>
      </c>
      <c r="J8403">
        <v>32398</v>
      </c>
      <c r="K8403">
        <v>254528</v>
      </c>
      <c r="L8403">
        <v>4428</v>
      </c>
      <c r="M8403">
        <v>15184</v>
      </c>
      <c r="N8403">
        <v>331000000</v>
      </c>
    </row>
    <row r="8404" spans="1:14" x14ac:dyDescent="0.3">
      <c r="A8404" t="s">
        <v>10645</v>
      </c>
      <c r="B8404" t="s">
        <v>2211</v>
      </c>
      <c r="C8404" t="s">
        <v>2237</v>
      </c>
      <c r="D8404" t="s">
        <v>2250</v>
      </c>
      <c r="E8404" s="17">
        <v>44351</v>
      </c>
      <c r="F8404">
        <v>4037</v>
      </c>
      <c r="G8404">
        <v>0</v>
      </c>
      <c r="H8404">
        <v>3480</v>
      </c>
      <c r="I8404">
        <v>210156</v>
      </c>
      <c r="J8404">
        <v>32398</v>
      </c>
      <c r="K8404">
        <v>258008</v>
      </c>
      <c r="L8404">
        <v>20185</v>
      </c>
      <c r="M8404">
        <v>19003</v>
      </c>
      <c r="N8404">
        <v>331000000</v>
      </c>
    </row>
    <row r="8405" spans="1:14" x14ac:dyDescent="0.3">
      <c r="A8405" t="s">
        <v>10646</v>
      </c>
      <c r="B8405" t="s">
        <v>2211</v>
      </c>
      <c r="C8405" t="s">
        <v>2212</v>
      </c>
      <c r="D8405" t="s">
        <v>2213</v>
      </c>
      <c r="E8405" s="17">
        <v>43909</v>
      </c>
      <c r="F8405">
        <v>56</v>
      </c>
      <c r="G8405">
        <v>107</v>
      </c>
      <c r="H8405">
        <v>4820</v>
      </c>
      <c r="I8405">
        <v>210212</v>
      </c>
      <c r="J8405">
        <v>32505</v>
      </c>
      <c r="K8405">
        <v>262828</v>
      </c>
      <c r="L8405">
        <v>840</v>
      </c>
      <c r="M8405">
        <v>16938</v>
      </c>
      <c r="N8405">
        <v>331000000</v>
      </c>
    </row>
    <row r="8406" spans="1:14" x14ac:dyDescent="0.3">
      <c r="A8406" t="s">
        <v>10647</v>
      </c>
      <c r="B8406" t="s">
        <v>2206</v>
      </c>
      <c r="C8406" t="s">
        <v>2207</v>
      </c>
      <c r="D8406" t="s">
        <v>2263</v>
      </c>
      <c r="E8406" s="17">
        <v>43882</v>
      </c>
      <c r="F8406">
        <v>3959</v>
      </c>
      <c r="G8406">
        <v>68</v>
      </c>
      <c r="H8406">
        <v>3011</v>
      </c>
      <c r="I8406">
        <v>214171</v>
      </c>
      <c r="J8406">
        <v>32573</v>
      </c>
      <c r="K8406">
        <v>265839</v>
      </c>
      <c r="L8406">
        <v>27713</v>
      </c>
      <c r="M8406">
        <v>6069</v>
      </c>
      <c r="N8406">
        <v>68000000</v>
      </c>
    </row>
    <row r="8407" spans="1:14" x14ac:dyDescent="0.3">
      <c r="A8407" t="s">
        <v>10648</v>
      </c>
      <c r="B8407" t="s">
        <v>2187</v>
      </c>
      <c r="C8407" t="s">
        <v>2188</v>
      </c>
      <c r="D8407" t="s">
        <v>2188</v>
      </c>
      <c r="E8407" s="17">
        <v>44056</v>
      </c>
      <c r="F8407">
        <v>4852</v>
      </c>
      <c r="G8407">
        <v>116</v>
      </c>
      <c r="H8407">
        <v>4713</v>
      </c>
      <c r="I8407">
        <v>219023</v>
      </c>
      <c r="J8407">
        <v>32689</v>
      </c>
      <c r="K8407">
        <v>270552</v>
      </c>
      <c r="L8407">
        <v>53372</v>
      </c>
      <c r="M8407">
        <v>18227</v>
      </c>
      <c r="N8407">
        <v>83000000</v>
      </c>
    </row>
    <row r="8408" spans="1:14" x14ac:dyDescent="0.3">
      <c r="A8408" t="s">
        <v>10649</v>
      </c>
      <c r="B8408" t="s">
        <v>2194</v>
      </c>
      <c r="C8408" t="s">
        <v>2195</v>
      </c>
      <c r="D8408" t="s">
        <v>2296</v>
      </c>
      <c r="E8408" s="17">
        <v>43881</v>
      </c>
      <c r="F8408">
        <v>1858</v>
      </c>
      <c r="G8408">
        <v>175</v>
      </c>
      <c r="H8408">
        <v>3903</v>
      </c>
      <c r="I8408">
        <v>220881</v>
      </c>
      <c r="J8408">
        <v>32864</v>
      </c>
      <c r="K8408">
        <v>274455</v>
      </c>
      <c r="L8408">
        <v>27870</v>
      </c>
      <c r="M8408">
        <v>16916</v>
      </c>
      <c r="N8408">
        <v>1380000000</v>
      </c>
    </row>
    <row r="8409" spans="1:14" x14ac:dyDescent="0.3">
      <c r="A8409" t="s">
        <v>10650</v>
      </c>
      <c r="B8409" t="s">
        <v>2190</v>
      </c>
      <c r="C8409" t="s">
        <v>2198</v>
      </c>
      <c r="D8409" t="s">
        <v>2306</v>
      </c>
      <c r="E8409" s="17">
        <v>44016</v>
      </c>
      <c r="F8409">
        <v>1912</v>
      </c>
      <c r="G8409">
        <v>182</v>
      </c>
      <c r="H8409">
        <v>724</v>
      </c>
      <c r="I8409">
        <v>222793</v>
      </c>
      <c r="J8409">
        <v>33046</v>
      </c>
      <c r="K8409">
        <v>275179</v>
      </c>
      <c r="L8409">
        <v>24856</v>
      </c>
      <c r="M8409">
        <v>7831</v>
      </c>
      <c r="N8409">
        <v>213000000</v>
      </c>
    </row>
    <row r="8410" spans="1:14" x14ac:dyDescent="0.3">
      <c r="A8410" t="s">
        <v>10651</v>
      </c>
      <c r="B8410" t="s">
        <v>2194</v>
      </c>
      <c r="C8410" t="s">
        <v>2221</v>
      </c>
      <c r="D8410" t="s">
        <v>2281</v>
      </c>
      <c r="E8410" s="17">
        <v>43864</v>
      </c>
      <c r="F8410">
        <v>4221</v>
      </c>
      <c r="G8410">
        <v>193</v>
      </c>
      <c r="H8410">
        <v>187</v>
      </c>
      <c r="I8410">
        <v>227014</v>
      </c>
      <c r="J8410">
        <v>33239</v>
      </c>
      <c r="K8410">
        <v>275366</v>
      </c>
      <c r="L8410">
        <v>21105</v>
      </c>
      <c r="M8410">
        <v>19876</v>
      </c>
      <c r="N8410">
        <v>1380000000</v>
      </c>
    </row>
    <row r="8411" spans="1:14" x14ac:dyDescent="0.3">
      <c r="A8411" t="s">
        <v>10652</v>
      </c>
      <c r="B8411" t="s">
        <v>2211</v>
      </c>
      <c r="C8411" t="s">
        <v>2237</v>
      </c>
      <c r="D8411" t="s">
        <v>2250</v>
      </c>
      <c r="E8411" s="17">
        <v>43961</v>
      </c>
      <c r="F8411">
        <v>266</v>
      </c>
      <c r="G8411">
        <v>110</v>
      </c>
      <c r="H8411">
        <v>4830</v>
      </c>
      <c r="I8411">
        <v>227280</v>
      </c>
      <c r="J8411">
        <v>33349</v>
      </c>
      <c r="K8411">
        <v>280196</v>
      </c>
      <c r="L8411">
        <v>5054</v>
      </c>
      <c r="M8411">
        <v>633</v>
      </c>
      <c r="N8411">
        <v>331000000</v>
      </c>
    </row>
    <row r="8412" spans="1:14" x14ac:dyDescent="0.3">
      <c r="A8412" t="s">
        <v>10653</v>
      </c>
      <c r="B8412" t="s">
        <v>2187</v>
      </c>
      <c r="C8412" t="s">
        <v>2188</v>
      </c>
      <c r="D8412" t="s">
        <v>2188</v>
      </c>
      <c r="E8412" s="17">
        <v>44462</v>
      </c>
      <c r="F8412">
        <v>3482</v>
      </c>
      <c r="G8412">
        <v>62</v>
      </c>
      <c r="H8412">
        <v>2772</v>
      </c>
      <c r="I8412">
        <v>230762</v>
      </c>
      <c r="J8412">
        <v>33411</v>
      </c>
      <c r="K8412">
        <v>282968</v>
      </c>
      <c r="L8412">
        <v>27856</v>
      </c>
      <c r="M8412">
        <v>19666</v>
      </c>
      <c r="N8412">
        <v>83000000</v>
      </c>
    </row>
    <row r="8413" spans="1:14" x14ac:dyDescent="0.3">
      <c r="A8413" t="s">
        <v>10654</v>
      </c>
      <c r="B8413" t="s">
        <v>2187</v>
      </c>
      <c r="C8413" t="s">
        <v>2338</v>
      </c>
      <c r="D8413" t="s">
        <v>2339</v>
      </c>
      <c r="E8413" s="17">
        <v>44273</v>
      </c>
      <c r="F8413">
        <v>1680</v>
      </c>
      <c r="G8413">
        <v>21</v>
      </c>
      <c r="H8413">
        <v>4612</v>
      </c>
      <c r="I8413">
        <v>232442</v>
      </c>
      <c r="J8413">
        <v>33432</v>
      </c>
      <c r="K8413">
        <v>287580</v>
      </c>
      <c r="L8413">
        <v>23520</v>
      </c>
      <c r="M8413">
        <v>18564</v>
      </c>
      <c r="N8413">
        <v>83000000</v>
      </c>
    </row>
    <row r="8414" spans="1:14" x14ac:dyDescent="0.3">
      <c r="A8414" t="s">
        <v>10655</v>
      </c>
      <c r="B8414" t="s">
        <v>2206</v>
      </c>
      <c r="C8414" t="s">
        <v>2224</v>
      </c>
      <c r="D8414" t="s">
        <v>2225</v>
      </c>
      <c r="E8414" s="17">
        <v>44262</v>
      </c>
      <c r="F8414">
        <v>3193</v>
      </c>
      <c r="G8414">
        <v>93</v>
      </c>
      <c r="H8414">
        <v>2580</v>
      </c>
      <c r="I8414">
        <v>235635</v>
      </c>
      <c r="J8414">
        <v>33525</v>
      </c>
      <c r="K8414">
        <v>290160</v>
      </c>
      <c r="L8414">
        <v>35123</v>
      </c>
      <c r="M8414">
        <v>17340</v>
      </c>
      <c r="N8414">
        <v>68000000</v>
      </c>
    </row>
    <row r="8415" spans="1:14" x14ac:dyDescent="0.3">
      <c r="A8415" t="s">
        <v>10656</v>
      </c>
      <c r="B8415" t="s">
        <v>2211</v>
      </c>
      <c r="C8415" t="s">
        <v>2241</v>
      </c>
      <c r="D8415" t="s">
        <v>2261</v>
      </c>
      <c r="E8415" s="17">
        <v>44534</v>
      </c>
      <c r="F8415">
        <v>1531</v>
      </c>
      <c r="G8415">
        <v>10</v>
      </c>
      <c r="H8415">
        <v>3700</v>
      </c>
      <c r="I8415">
        <v>237166</v>
      </c>
      <c r="J8415">
        <v>33535</v>
      </c>
      <c r="K8415">
        <v>293860</v>
      </c>
      <c r="L8415">
        <v>15310</v>
      </c>
      <c r="M8415">
        <v>17707</v>
      </c>
      <c r="N8415">
        <v>331000000</v>
      </c>
    </row>
    <row r="8416" spans="1:14" x14ac:dyDescent="0.3">
      <c r="A8416" t="s">
        <v>10657</v>
      </c>
      <c r="B8416" t="s">
        <v>2190</v>
      </c>
      <c r="C8416" t="s">
        <v>2198</v>
      </c>
      <c r="D8416" t="s">
        <v>2199</v>
      </c>
      <c r="E8416" s="17">
        <v>44327</v>
      </c>
      <c r="F8416">
        <v>2006</v>
      </c>
      <c r="G8416">
        <v>28</v>
      </c>
      <c r="H8416">
        <v>2939</v>
      </c>
      <c r="I8416">
        <v>239172</v>
      </c>
      <c r="J8416">
        <v>33563</v>
      </c>
      <c r="K8416">
        <v>296799</v>
      </c>
      <c r="L8416">
        <v>16048</v>
      </c>
      <c r="M8416">
        <v>11653</v>
      </c>
      <c r="N8416">
        <v>213000000</v>
      </c>
    </row>
    <row r="8417" spans="1:14" x14ac:dyDescent="0.3">
      <c r="A8417" t="s">
        <v>10658</v>
      </c>
      <c r="B8417" t="s">
        <v>2206</v>
      </c>
      <c r="C8417" t="s">
        <v>2207</v>
      </c>
      <c r="D8417" t="s">
        <v>2208</v>
      </c>
      <c r="E8417" s="17">
        <v>44233</v>
      </c>
      <c r="F8417">
        <v>4705</v>
      </c>
      <c r="G8417">
        <v>105</v>
      </c>
      <c r="H8417">
        <v>1138</v>
      </c>
      <c r="I8417">
        <v>243877</v>
      </c>
      <c r="J8417">
        <v>33668</v>
      </c>
      <c r="K8417">
        <v>297937</v>
      </c>
      <c r="L8417">
        <v>70575</v>
      </c>
      <c r="M8417">
        <v>19440</v>
      </c>
      <c r="N8417">
        <v>68000000</v>
      </c>
    </row>
    <row r="8418" spans="1:14" x14ac:dyDescent="0.3">
      <c r="A8418" t="s">
        <v>10659</v>
      </c>
      <c r="B8418" t="s">
        <v>2211</v>
      </c>
      <c r="C8418" t="s">
        <v>2237</v>
      </c>
      <c r="D8418" t="s">
        <v>2238</v>
      </c>
      <c r="E8418" s="17">
        <v>44153</v>
      </c>
      <c r="F8418">
        <v>4564</v>
      </c>
      <c r="G8418">
        <v>2</v>
      </c>
      <c r="H8418">
        <v>203</v>
      </c>
      <c r="I8418">
        <v>248441</v>
      </c>
      <c r="J8418">
        <v>33670</v>
      </c>
      <c r="K8418">
        <v>298140</v>
      </c>
      <c r="L8418">
        <v>31948</v>
      </c>
      <c r="M8418">
        <v>9549</v>
      </c>
      <c r="N8418">
        <v>331000000</v>
      </c>
    </row>
    <row r="8419" spans="1:14" x14ac:dyDescent="0.3">
      <c r="A8419" t="s">
        <v>10660</v>
      </c>
      <c r="B8419" t="s">
        <v>2206</v>
      </c>
      <c r="C8419" t="s">
        <v>2232</v>
      </c>
      <c r="D8419" t="s">
        <v>2326</v>
      </c>
      <c r="E8419" s="17">
        <v>44040</v>
      </c>
      <c r="F8419">
        <v>4896</v>
      </c>
      <c r="G8419">
        <v>172</v>
      </c>
      <c r="H8419">
        <v>3380</v>
      </c>
      <c r="I8419">
        <v>253337</v>
      </c>
      <c r="J8419">
        <v>33842</v>
      </c>
      <c r="K8419">
        <v>301520</v>
      </c>
      <c r="L8419">
        <v>48960</v>
      </c>
      <c r="M8419">
        <v>11840</v>
      </c>
      <c r="N8419">
        <v>68000000</v>
      </c>
    </row>
    <row r="8420" spans="1:14" x14ac:dyDescent="0.3">
      <c r="A8420" t="s">
        <v>10661</v>
      </c>
      <c r="B8420" t="s">
        <v>2194</v>
      </c>
      <c r="C8420" t="s">
        <v>2221</v>
      </c>
      <c r="D8420" t="s">
        <v>2281</v>
      </c>
      <c r="E8420" s="17">
        <v>44445</v>
      </c>
      <c r="F8420">
        <v>4228</v>
      </c>
      <c r="G8420">
        <v>2</v>
      </c>
      <c r="H8420">
        <v>1345</v>
      </c>
      <c r="I8420">
        <v>257565</v>
      </c>
      <c r="J8420">
        <v>33844</v>
      </c>
      <c r="K8420">
        <v>302865</v>
      </c>
      <c r="L8420">
        <v>80332</v>
      </c>
      <c r="M8420">
        <v>2718</v>
      </c>
      <c r="N8420">
        <v>1380000000</v>
      </c>
    </row>
    <row r="8421" spans="1:14" x14ac:dyDescent="0.3">
      <c r="A8421" t="s">
        <v>10662</v>
      </c>
      <c r="B8421" t="s">
        <v>2211</v>
      </c>
      <c r="C8421" t="s">
        <v>2212</v>
      </c>
      <c r="D8421" t="s">
        <v>2213</v>
      </c>
      <c r="E8421" s="17">
        <v>44159</v>
      </c>
      <c r="F8421">
        <v>3450</v>
      </c>
      <c r="G8421">
        <v>73</v>
      </c>
      <c r="H8421">
        <v>360</v>
      </c>
      <c r="I8421">
        <v>261015</v>
      </c>
      <c r="J8421">
        <v>33917</v>
      </c>
      <c r="K8421">
        <v>303225</v>
      </c>
      <c r="L8421">
        <v>27600</v>
      </c>
      <c r="M8421">
        <v>13238</v>
      </c>
      <c r="N8421">
        <v>331000000</v>
      </c>
    </row>
    <row r="8422" spans="1:14" x14ac:dyDescent="0.3">
      <c r="A8422" t="s">
        <v>10663</v>
      </c>
      <c r="B8422" t="s">
        <v>2190</v>
      </c>
      <c r="C8422" t="s">
        <v>2198</v>
      </c>
      <c r="D8422" t="s">
        <v>2199</v>
      </c>
      <c r="E8422" s="17">
        <v>44202</v>
      </c>
      <c r="F8422">
        <v>1019</v>
      </c>
      <c r="G8422">
        <v>195</v>
      </c>
      <c r="H8422">
        <v>1143</v>
      </c>
      <c r="I8422">
        <v>262034</v>
      </c>
      <c r="J8422">
        <v>34112</v>
      </c>
      <c r="K8422">
        <v>304368</v>
      </c>
      <c r="L8422">
        <v>9171</v>
      </c>
      <c r="M8422">
        <v>19756</v>
      </c>
      <c r="N8422">
        <v>213000000</v>
      </c>
    </row>
    <row r="8423" spans="1:14" x14ac:dyDescent="0.3">
      <c r="A8423" t="s">
        <v>10664</v>
      </c>
      <c r="B8423" t="s">
        <v>2190</v>
      </c>
      <c r="C8423" t="s">
        <v>2269</v>
      </c>
      <c r="D8423" t="s">
        <v>2270</v>
      </c>
      <c r="E8423" s="17">
        <v>44290</v>
      </c>
      <c r="F8423">
        <v>317</v>
      </c>
      <c r="G8423">
        <v>13</v>
      </c>
      <c r="H8423">
        <v>213</v>
      </c>
      <c r="I8423">
        <v>262351</v>
      </c>
      <c r="J8423">
        <v>34125</v>
      </c>
      <c r="K8423">
        <v>304581</v>
      </c>
      <c r="L8423">
        <v>1902</v>
      </c>
      <c r="M8423">
        <v>4209</v>
      </c>
      <c r="N8423">
        <v>213000000</v>
      </c>
    </row>
    <row r="8424" spans="1:14" x14ac:dyDescent="0.3">
      <c r="A8424" t="s">
        <v>10665</v>
      </c>
      <c r="B8424" t="s">
        <v>2211</v>
      </c>
      <c r="C8424" t="s">
        <v>2212</v>
      </c>
      <c r="D8424" t="s">
        <v>2328</v>
      </c>
      <c r="E8424" s="17">
        <v>43963</v>
      </c>
      <c r="F8424">
        <v>1600</v>
      </c>
      <c r="G8424">
        <v>80</v>
      </c>
      <c r="H8424">
        <v>1848</v>
      </c>
      <c r="I8424">
        <v>263951</v>
      </c>
      <c r="J8424">
        <v>34205</v>
      </c>
      <c r="K8424">
        <v>306429</v>
      </c>
      <c r="L8424">
        <v>20800</v>
      </c>
      <c r="M8424">
        <v>3657</v>
      </c>
      <c r="N8424">
        <v>331000000</v>
      </c>
    </row>
    <row r="8425" spans="1:14" x14ac:dyDescent="0.3">
      <c r="A8425" t="s">
        <v>10666</v>
      </c>
      <c r="B8425" t="s">
        <v>2206</v>
      </c>
      <c r="C8425" t="s">
        <v>2257</v>
      </c>
      <c r="D8425" t="s">
        <v>2290</v>
      </c>
      <c r="E8425" s="17">
        <v>44481</v>
      </c>
      <c r="F8425">
        <v>710</v>
      </c>
      <c r="G8425">
        <v>64</v>
      </c>
      <c r="H8425">
        <v>3382</v>
      </c>
      <c r="I8425">
        <v>264661</v>
      </c>
      <c r="J8425">
        <v>34269</v>
      </c>
      <c r="K8425">
        <v>309811</v>
      </c>
      <c r="L8425">
        <v>4260</v>
      </c>
      <c r="M8425">
        <v>19254</v>
      </c>
      <c r="N8425">
        <v>68000000</v>
      </c>
    </row>
    <row r="8426" spans="1:14" x14ac:dyDescent="0.3">
      <c r="A8426" t="s">
        <v>10667</v>
      </c>
      <c r="B8426" t="s">
        <v>2187</v>
      </c>
      <c r="C8426" t="s">
        <v>2188</v>
      </c>
      <c r="D8426" t="s">
        <v>2188</v>
      </c>
      <c r="E8426" s="17">
        <v>43951</v>
      </c>
      <c r="F8426">
        <v>3196</v>
      </c>
      <c r="G8426">
        <v>184</v>
      </c>
      <c r="H8426">
        <v>641</v>
      </c>
      <c r="I8426">
        <v>267857</v>
      </c>
      <c r="J8426">
        <v>34453</v>
      </c>
      <c r="K8426">
        <v>310452</v>
      </c>
      <c r="L8426">
        <v>54332</v>
      </c>
      <c r="M8426">
        <v>8251</v>
      </c>
      <c r="N8426">
        <v>83000000</v>
      </c>
    </row>
    <row r="8427" spans="1:14" x14ac:dyDescent="0.3">
      <c r="A8427" t="s">
        <v>10668</v>
      </c>
      <c r="B8427" t="s">
        <v>2211</v>
      </c>
      <c r="C8427" t="s">
        <v>2212</v>
      </c>
      <c r="D8427" t="s">
        <v>2213</v>
      </c>
      <c r="E8427" s="17">
        <v>44436</v>
      </c>
      <c r="F8427">
        <v>450</v>
      </c>
      <c r="G8427">
        <v>142</v>
      </c>
      <c r="H8427">
        <v>605</v>
      </c>
      <c r="I8427">
        <v>268307</v>
      </c>
      <c r="J8427">
        <v>34595</v>
      </c>
      <c r="K8427">
        <v>311057</v>
      </c>
      <c r="L8427">
        <v>3600</v>
      </c>
      <c r="M8427">
        <v>926</v>
      </c>
      <c r="N8427">
        <v>331000000</v>
      </c>
    </row>
    <row r="8428" spans="1:14" x14ac:dyDescent="0.3">
      <c r="A8428" t="s">
        <v>10669</v>
      </c>
      <c r="B8428" t="s">
        <v>2190</v>
      </c>
      <c r="C8428" t="s">
        <v>2269</v>
      </c>
      <c r="D8428" t="s">
        <v>2288</v>
      </c>
      <c r="E8428" s="17">
        <v>44282</v>
      </c>
      <c r="F8428">
        <v>1881</v>
      </c>
      <c r="G8428">
        <v>187</v>
      </c>
      <c r="H8428">
        <v>365</v>
      </c>
      <c r="I8428">
        <v>270188</v>
      </c>
      <c r="J8428">
        <v>34782</v>
      </c>
      <c r="K8428">
        <v>311422</v>
      </c>
      <c r="L8428">
        <v>22572</v>
      </c>
      <c r="M8428">
        <v>12240</v>
      </c>
      <c r="N8428">
        <v>213000000</v>
      </c>
    </row>
    <row r="8429" spans="1:14" x14ac:dyDescent="0.3">
      <c r="A8429" t="s">
        <v>10670</v>
      </c>
      <c r="B8429" t="s">
        <v>2194</v>
      </c>
      <c r="C8429" t="s">
        <v>2204</v>
      </c>
      <c r="D8429" t="s">
        <v>25</v>
      </c>
      <c r="E8429" s="17">
        <v>43959</v>
      </c>
      <c r="F8429">
        <v>1743</v>
      </c>
      <c r="G8429">
        <v>181</v>
      </c>
      <c r="H8429">
        <v>1228</v>
      </c>
      <c r="I8429">
        <v>271931</v>
      </c>
      <c r="J8429">
        <v>34963</v>
      </c>
      <c r="K8429">
        <v>312650</v>
      </c>
      <c r="L8429">
        <v>19173</v>
      </c>
      <c r="M8429">
        <v>8486</v>
      </c>
      <c r="N8429">
        <v>1380000000</v>
      </c>
    </row>
    <row r="8430" spans="1:14" x14ac:dyDescent="0.3">
      <c r="A8430" t="s">
        <v>10671</v>
      </c>
      <c r="B8430" t="s">
        <v>2190</v>
      </c>
      <c r="C8430" t="s">
        <v>2191</v>
      </c>
      <c r="D8430" t="s">
        <v>2285</v>
      </c>
      <c r="E8430" s="17">
        <v>43921</v>
      </c>
      <c r="F8430">
        <v>1323</v>
      </c>
      <c r="G8430">
        <v>116</v>
      </c>
      <c r="H8430">
        <v>898</v>
      </c>
      <c r="I8430">
        <v>273254</v>
      </c>
      <c r="J8430">
        <v>35079</v>
      </c>
      <c r="K8430">
        <v>313548</v>
      </c>
      <c r="L8430">
        <v>10584</v>
      </c>
      <c r="M8430">
        <v>615</v>
      </c>
      <c r="N8430">
        <v>213000000</v>
      </c>
    </row>
    <row r="8431" spans="1:14" x14ac:dyDescent="0.3">
      <c r="A8431" t="s">
        <v>10672</v>
      </c>
      <c r="B8431" t="s">
        <v>2187</v>
      </c>
      <c r="C8431" t="s">
        <v>2255</v>
      </c>
      <c r="D8431" t="s">
        <v>2255</v>
      </c>
      <c r="E8431" s="17">
        <v>44434</v>
      </c>
      <c r="F8431">
        <v>3560</v>
      </c>
      <c r="G8431">
        <v>129</v>
      </c>
      <c r="H8431">
        <v>4282</v>
      </c>
      <c r="I8431">
        <v>276814</v>
      </c>
      <c r="J8431">
        <v>35208</v>
      </c>
      <c r="K8431">
        <v>317830</v>
      </c>
      <c r="L8431">
        <v>42720</v>
      </c>
      <c r="M8431">
        <v>17967</v>
      </c>
      <c r="N8431">
        <v>83000000</v>
      </c>
    </row>
    <row r="8432" spans="1:14" x14ac:dyDescent="0.3">
      <c r="A8432" t="s">
        <v>10673</v>
      </c>
      <c r="B8432" t="s">
        <v>2190</v>
      </c>
      <c r="C8432" t="s">
        <v>2191</v>
      </c>
      <c r="D8432" t="s">
        <v>2285</v>
      </c>
      <c r="E8432" s="17">
        <v>44405</v>
      </c>
      <c r="F8432">
        <v>2680</v>
      </c>
      <c r="G8432">
        <v>81</v>
      </c>
      <c r="H8432">
        <v>2771</v>
      </c>
      <c r="I8432">
        <v>279494</v>
      </c>
      <c r="J8432">
        <v>35289</v>
      </c>
      <c r="K8432">
        <v>320601</v>
      </c>
      <c r="L8432">
        <v>40200</v>
      </c>
      <c r="M8432">
        <v>10319</v>
      </c>
      <c r="N8432">
        <v>213000000</v>
      </c>
    </row>
    <row r="8433" spans="1:14" x14ac:dyDescent="0.3">
      <c r="A8433" t="s">
        <v>10674</v>
      </c>
      <c r="B8433" t="s">
        <v>2187</v>
      </c>
      <c r="C8433" t="s">
        <v>2201</v>
      </c>
      <c r="D8433" t="s">
        <v>2272</v>
      </c>
      <c r="E8433" s="17">
        <v>43859</v>
      </c>
      <c r="F8433">
        <v>4237</v>
      </c>
      <c r="G8433">
        <v>191</v>
      </c>
      <c r="H8433">
        <v>3064</v>
      </c>
      <c r="I8433">
        <v>283731</v>
      </c>
      <c r="J8433">
        <v>35480</v>
      </c>
      <c r="K8433">
        <v>323665</v>
      </c>
      <c r="L8433">
        <v>42370</v>
      </c>
      <c r="M8433">
        <v>3855</v>
      </c>
      <c r="N8433">
        <v>83000000</v>
      </c>
    </row>
    <row r="8434" spans="1:14" x14ac:dyDescent="0.3">
      <c r="A8434" t="s">
        <v>10675</v>
      </c>
      <c r="B8434" t="s">
        <v>2211</v>
      </c>
      <c r="C8434" t="s">
        <v>2237</v>
      </c>
      <c r="D8434" t="s">
        <v>2238</v>
      </c>
      <c r="E8434" s="17">
        <v>44552</v>
      </c>
      <c r="F8434">
        <v>3051</v>
      </c>
      <c r="G8434">
        <v>27</v>
      </c>
      <c r="H8434">
        <v>2750</v>
      </c>
      <c r="I8434">
        <v>286782</v>
      </c>
      <c r="J8434">
        <v>35507</v>
      </c>
      <c r="K8434">
        <v>326415</v>
      </c>
      <c r="L8434">
        <v>36612</v>
      </c>
      <c r="M8434">
        <v>3507</v>
      </c>
      <c r="N8434">
        <v>331000000</v>
      </c>
    </row>
    <row r="8435" spans="1:14" x14ac:dyDescent="0.3">
      <c r="A8435" t="s">
        <v>10676</v>
      </c>
      <c r="B8435" t="s">
        <v>2190</v>
      </c>
      <c r="C8435" t="s">
        <v>2191</v>
      </c>
      <c r="D8435" t="s">
        <v>2192</v>
      </c>
      <c r="E8435" s="17">
        <v>44354</v>
      </c>
      <c r="F8435">
        <v>4664</v>
      </c>
      <c r="G8435">
        <v>93</v>
      </c>
      <c r="H8435">
        <v>89</v>
      </c>
      <c r="I8435">
        <v>291446</v>
      </c>
      <c r="J8435">
        <v>35600</v>
      </c>
      <c r="K8435">
        <v>326504</v>
      </c>
      <c r="L8435">
        <v>37312</v>
      </c>
      <c r="M8435">
        <v>14708</v>
      </c>
      <c r="N8435">
        <v>213000000</v>
      </c>
    </row>
    <row r="8436" spans="1:14" x14ac:dyDescent="0.3">
      <c r="A8436" t="s">
        <v>10677</v>
      </c>
      <c r="B8436" t="s">
        <v>2206</v>
      </c>
      <c r="C8436" t="s">
        <v>2257</v>
      </c>
      <c r="D8436" t="s">
        <v>2258</v>
      </c>
      <c r="E8436" s="17">
        <v>44163</v>
      </c>
      <c r="F8436">
        <v>2351</v>
      </c>
      <c r="G8436">
        <v>66</v>
      </c>
      <c r="H8436">
        <v>988</v>
      </c>
      <c r="I8436">
        <v>293797</v>
      </c>
      <c r="J8436">
        <v>35666</v>
      </c>
      <c r="K8436">
        <v>327492</v>
      </c>
      <c r="L8436">
        <v>21159</v>
      </c>
      <c r="M8436">
        <v>8538</v>
      </c>
      <c r="N8436">
        <v>68000000</v>
      </c>
    </row>
    <row r="8437" spans="1:14" x14ac:dyDescent="0.3">
      <c r="A8437" t="s">
        <v>10678</v>
      </c>
      <c r="B8437" t="s">
        <v>2206</v>
      </c>
      <c r="C8437" t="s">
        <v>2224</v>
      </c>
      <c r="D8437" t="s">
        <v>2230</v>
      </c>
      <c r="E8437" s="17">
        <v>44127</v>
      </c>
      <c r="F8437">
        <v>2704</v>
      </c>
      <c r="G8437">
        <v>2</v>
      </c>
      <c r="H8437">
        <v>2440</v>
      </c>
      <c r="I8437">
        <v>296501</v>
      </c>
      <c r="J8437">
        <v>35668</v>
      </c>
      <c r="K8437">
        <v>329932</v>
      </c>
      <c r="L8437">
        <v>21632</v>
      </c>
      <c r="M8437">
        <v>11701</v>
      </c>
      <c r="N8437">
        <v>68000000</v>
      </c>
    </row>
    <row r="8438" spans="1:14" x14ac:dyDescent="0.3">
      <c r="A8438" t="s">
        <v>10679</v>
      </c>
      <c r="B8438" t="s">
        <v>2190</v>
      </c>
      <c r="C8438" t="s">
        <v>2252</v>
      </c>
      <c r="D8438" t="s">
        <v>2301</v>
      </c>
      <c r="E8438" s="17">
        <v>43960</v>
      </c>
      <c r="F8438">
        <v>2640</v>
      </c>
      <c r="G8438">
        <v>180</v>
      </c>
      <c r="H8438">
        <v>3211</v>
      </c>
      <c r="I8438">
        <v>299141</v>
      </c>
      <c r="J8438">
        <v>35848</v>
      </c>
      <c r="K8438">
        <v>333143</v>
      </c>
      <c r="L8438">
        <v>29040</v>
      </c>
      <c r="M8438">
        <v>5256</v>
      </c>
      <c r="N8438">
        <v>213000000</v>
      </c>
    </row>
    <row r="8439" spans="1:14" x14ac:dyDescent="0.3">
      <c r="A8439" t="s">
        <v>10680</v>
      </c>
      <c r="B8439" t="s">
        <v>2190</v>
      </c>
      <c r="C8439" t="s">
        <v>2252</v>
      </c>
      <c r="D8439" t="s">
        <v>2301</v>
      </c>
      <c r="E8439" s="17">
        <v>44123</v>
      </c>
      <c r="F8439">
        <v>4125</v>
      </c>
      <c r="G8439">
        <v>153</v>
      </c>
      <c r="H8439">
        <v>292</v>
      </c>
      <c r="I8439">
        <v>303266</v>
      </c>
      <c r="J8439">
        <v>36001</v>
      </c>
      <c r="K8439">
        <v>333435</v>
      </c>
      <c r="L8439">
        <v>33000</v>
      </c>
      <c r="M8439">
        <v>3224</v>
      </c>
      <c r="N8439">
        <v>213000000</v>
      </c>
    </row>
    <row r="8440" spans="1:14" x14ac:dyDescent="0.3">
      <c r="A8440" t="s">
        <v>10681</v>
      </c>
      <c r="B8440" t="s">
        <v>2194</v>
      </c>
      <c r="C8440" t="s">
        <v>27</v>
      </c>
      <c r="D8440" t="s">
        <v>27</v>
      </c>
      <c r="E8440" s="17">
        <v>44003</v>
      </c>
      <c r="F8440">
        <v>3448</v>
      </c>
      <c r="G8440">
        <v>3</v>
      </c>
      <c r="H8440">
        <v>1489</v>
      </c>
      <c r="I8440">
        <v>306714</v>
      </c>
      <c r="J8440">
        <v>36004</v>
      </c>
      <c r="K8440">
        <v>334924</v>
      </c>
      <c r="L8440">
        <v>31032</v>
      </c>
      <c r="M8440">
        <v>12631</v>
      </c>
      <c r="N8440">
        <v>1380000000</v>
      </c>
    </row>
    <row r="8441" spans="1:14" x14ac:dyDescent="0.3">
      <c r="A8441" t="s">
        <v>10682</v>
      </c>
      <c r="B8441" t="s">
        <v>2190</v>
      </c>
      <c r="C8441" t="s">
        <v>2198</v>
      </c>
      <c r="D8441" t="s">
        <v>2199</v>
      </c>
      <c r="E8441" s="17">
        <v>44550</v>
      </c>
      <c r="F8441">
        <v>694</v>
      </c>
      <c r="G8441">
        <v>143</v>
      </c>
      <c r="H8441">
        <v>4726</v>
      </c>
      <c r="I8441">
        <v>307408</v>
      </c>
      <c r="J8441">
        <v>36147</v>
      </c>
      <c r="K8441">
        <v>339650</v>
      </c>
      <c r="L8441">
        <v>9022</v>
      </c>
      <c r="M8441">
        <v>18489</v>
      </c>
      <c r="N8441">
        <v>213000000</v>
      </c>
    </row>
    <row r="8442" spans="1:14" x14ac:dyDescent="0.3">
      <c r="A8442" t="s">
        <v>10683</v>
      </c>
      <c r="B8442" t="s">
        <v>2194</v>
      </c>
      <c r="C8442" t="s">
        <v>2221</v>
      </c>
      <c r="D8442" t="s">
        <v>2222</v>
      </c>
      <c r="E8442" s="17">
        <v>43854</v>
      </c>
      <c r="F8442">
        <v>4253</v>
      </c>
      <c r="G8442">
        <v>91</v>
      </c>
      <c r="H8442">
        <v>3169</v>
      </c>
      <c r="I8442">
        <v>311661</v>
      </c>
      <c r="J8442">
        <v>36238</v>
      </c>
      <c r="K8442">
        <v>342819</v>
      </c>
      <c r="L8442">
        <v>51036</v>
      </c>
      <c r="M8442">
        <v>16603</v>
      </c>
      <c r="N8442">
        <v>1380000000</v>
      </c>
    </row>
    <row r="8443" spans="1:14" x14ac:dyDescent="0.3">
      <c r="A8443" t="s">
        <v>10684</v>
      </c>
      <c r="B8443" t="s">
        <v>2194</v>
      </c>
      <c r="C8443" t="s">
        <v>2204</v>
      </c>
      <c r="D8443" t="s">
        <v>2235</v>
      </c>
      <c r="E8443" s="17">
        <v>43929</v>
      </c>
      <c r="F8443">
        <v>2193</v>
      </c>
      <c r="G8443">
        <v>71</v>
      </c>
      <c r="H8443">
        <v>4265</v>
      </c>
      <c r="I8443">
        <v>313854</v>
      </c>
      <c r="J8443">
        <v>36309</v>
      </c>
      <c r="K8443">
        <v>347084</v>
      </c>
      <c r="L8443">
        <v>13158</v>
      </c>
      <c r="M8443">
        <v>14763</v>
      </c>
      <c r="N8443">
        <v>1380000000</v>
      </c>
    </row>
    <row r="8444" spans="1:14" x14ac:dyDescent="0.3">
      <c r="A8444" t="s">
        <v>10685</v>
      </c>
      <c r="B8444" t="s">
        <v>2194</v>
      </c>
      <c r="C8444" t="s">
        <v>2221</v>
      </c>
      <c r="D8444" t="s">
        <v>2222</v>
      </c>
      <c r="E8444" s="17">
        <v>44236</v>
      </c>
      <c r="F8444">
        <v>339</v>
      </c>
      <c r="G8444">
        <v>181</v>
      </c>
      <c r="H8444">
        <v>1449</v>
      </c>
      <c r="I8444">
        <v>314193</v>
      </c>
      <c r="J8444">
        <v>36490</v>
      </c>
      <c r="K8444">
        <v>348533</v>
      </c>
      <c r="L8444">
        <v>3729</v>
      </c>
      <c r="M8444">
        <v>1200</v>
      </c>
      <c r="N8444">
        <v>1380000000</v>
      </c>
    </row>
    <row r="8445" spans="1:14" x14ac:dyDescent="0.3">
      <c r="A8445" t="s">
        <v>10686</v>
      </c>
      <c r="B8445" t="s">
        <v>2194</v>
      </c>
      <c r="C8445" t="s">
        <v>27</v>
      </c>
      <c r="D8445" t="s">
        <v>27</v>
      </c>
      <c r="E8445" s="17">
        <v>44186</v>
      </c>
      <c r="F8445">
        <v>1768</v>
      </c>
      <c r="G8445">
        <v>103</v>
      </c>
      <c r="H8445">
        <v>4985</v>
      </c>
      <c r="I8445">
        <v>315961</v>
      </c>
      <c r="J8445">
        <v>36593</v>
      </c>
      <c r="K8445">
        <v>353518</v>
      </c>
      <c r="L8445">
        <v>28288</v>
      </c>
      <c r="M8445">
        <v>15841</v>
      </c>
      <c r="N8445">
        <v>1380000000</v>
      </c>
    </row>
    <row r="8446" spans="1:14" x14ac:dyDescent="0.3">
      <c r="A8446" t="s">
        <v>10687</v>
      </c>
      <c r="B8446" t="s">
        <v>2211</v>
      </c>
      <c r="C8446" t="s">
        <v>2212</v>
      </c>
      <c r="D8446" t="s">
        <v>2213</v>
      </c>
      <c r="E8446" s="17">
        <v>43969</v>
      </c>
      <c r="F8446">
        <v>91</v>
      </c>
      <c r="G8446">
        <v>15</v>
      </c>
      <c r="H8446">
        <v>1090</v>
      </c>
      <c r="I8446">
        <v>316052</v>
      </c>
      <c r="J8446">
        <v>36608</v>
      </c>
      <c r="K8446">
        <v>354608</v>
      </c>
      <c r="L8446">
        <v>546</v>
      </c>
      <c r="M8446">
        <v>5834</v>
      </c>
      <c r="N8446">
        <v>331000000</v>
      </c>
    </row>
    <row r="8447" spans="1:14" x14ac:dyDescent="0.3">
      <c r="A8447" t="s">
        <v>10688</v>
      </c>
      <c r="B8447" t="s">
        <v>2206</v>
      </c>
      <c r="C8447" t="s">
        <v>2257</v>
      </c>
      <c r="D8447" t="s">
        <v>2290</v>
      </c>
      <c r="E8447" s="17">
        <v>44333</v>
      </c>
      <c r="F8447">
        <v>4424</v>
      </c>
      <c r="G8447">
        <v>30</v>
      </c>
      <c r="H8447">
        <v>3629</v>
      </c>
      <c r="I8447">
        <v>320476</v>
      </c>
      <c r="J8447">
        <v>36638</v>
      </c>
      <c r="K8447">
        <v>358237</v>
      </c>
      <c r="L8447">
        <v>61936</v>
      </c>
      <c r="M8447">
        <v>14838</v>
      </c>
      <c r="N8447">
        <v>68000000</v>
      </c>
    </row>
    <row r="8448" spans="1:14" x14ac:dyDescent="0.3">
      <c r="A8448" t="s">
        <v>10689</v>
      </c>
      <c r="B8448" t="s">
        <v>2194</v>
      </c>
      <c r="C8448" t="s">
        <v>2195</v>
      </c>
      <c r="D8448" t="s">
        <v>2196</v>
      </c>
      <c r="E8448" s="17">
        <v>44004</v>
      </c>
      <c r="F8448">
        <v>171</v>
      </c>
      <c r="G8448">
        <v>86</v>
      </c>
      <c r="H8448">
        <v>2615</v>
      </c>
      <c r="I8448">
        <v>320647</v>
      </c>
      <c r="J8448">
        <v>36724</v>
      </c>
      <c r="K8448">
        <v>360852</v>
      </c>
      <c r="L8448">
        <v>1197</v>
      </c>
      <c r="M8448">
        <v>14957</v>
      </c>
      <c r="N8448">
        <v>1380000000</v>
      </c>
    </row>
    <row r="8449" spans="1:14" x14ac:dyDescent="0.3">
      <c r="A8449" t="s">
        <v>10690</v>
      </c>
      <c r="B8449" t="s">
        <v>2206</v>
      </c>
      <c r="C8449" t="s">
        <v>2207</v>
      </c>
      <c r="D8449" t="s">
        <v>2208</v>
      </c>
      <c r="E8449" s="17">
        <v>43859</v>
      </c>
      <c r="F8449">
        <v>2749</v>
      </c>
      <c r="G8449">
        <v>129</v>
      </c>
      <c r="H8449">
        <v>150</v>
      </c>
      <c r="I8449">
        <v>323396</v>
      </c>
      <c r="J8449">
        <v>36853</v>
      </c>
      <c r="K8449">
        <v>361002</v>
      </c>
      <c r="L8449">
        <v>13745</v>
      </c>
      <c r="M8449">
        <v>6053</v>
      </c>
      <c r="N8449">
        <v>68000000</v>
      </c>
    </row>
    <row r="8450" spans="1:14" x14ac:dyDescent="0.3">
      <c r="A8450" t="s">
        <v>10691</v>
      </c>
      <c r="B8450" t="s">
        <v>2194</v>
      </c>
      <c r="C8450" t="s">
        <v>2204</v>
      </c>
      <c r="D8450" t="s">
        <v>2235</v>
      </c>
      <c r="E8450" s="17">
        <v>44326</v>
      </c>
      <c r="F8450">
        <v>3102</v>
      </c>
      <c r="G8450">
        <v>72</v>
      </c>
      <c r="H8450">
        <v>983</v>
      </c>
      <c r="I8450">
        <v>326498</v>
      </c>
      <c r="J8450">
        <v>36925</v>
      </c>
      <c r="K8450">
        <v>361985</v>
      </c>
      <c r="L8450">
        <v>18612</v>
      </c>
      <c r="M8450">
        <v>704</v>
      </c>
      <c r="N8450">
        <v>1380000000</v>
      </c>
    </row>
    <row r="8451" spans="1:14" x14ac:dyDescent="0.3">
      <c r="A8451" t="s">
        <v>10692</v>
      </c>
      <c r="B8451" t="s">
        <v>2206</v>
      </c>
      <c r="C8451" t="s">
        <v>2224</v>
      </c>
      <c r="D8451" t="s">
        <v>2225</v>
      </c>
      <c r="E8451" s="17">
        <v>44485</v>
      </c>
      <c r="F8451">
        <v>620</v>
      </c>
      <c r="G8451">
        <v>90</v>
      </c>
      <c r="H8451">
        <v>1819</v>
      </c>
      <c r="I8451">
        <v>327118</v>
      </c>
      <c r="J8451">
        <v>37015</v>
      </c>
      <c r="K8451">
        <v>363804</v>
      </c>
      <c r="L8451">
        <v>4340</v>
      </c>
      <c r="M8451">
        <v>4944</v>
      </c>
      <c r="N8451">
        <v>68000000</v>
      </c>
    </row>
    <row r="8452" spans="1:14" x14ac:dyDescent="0.3">
      <c r="A8452" t="s">
        <v>10693</v>
      </c>
      <c r="B8452" t="s">
        <v>2190</v>
      </c>
      <c r="C8452" t="s">
        <v>2191</v>
      </c>
      <c r="D8452" t="s">
        <v>2285</v>
      </c>
      <c r="E8452" s="17">
        <v>44181</v>
      </c>
      <c r="F8452">
        <v>988</v>
      </c>
      <c r="G8452">
        <v>172</v>
      </c>
      <c r="H8452">
        <v>976</v>
      </c>
      <c r="I8452">
        <v>328106</v>
      </c>
      <c r="J8452">
        <v>37187</v>
      </c>
      <c r="K8452">
        <v>364780</v>
      </c>
      <c r="L8452">
        <v>8892</v>
      </c>
      <c r="M8452">
        <v>13296</v>
      </c>
      <c r="N8452">
        <v>213000000</v>
      </c>
    </row>
    <row r="8453" spans="1:14" x14ac:dyDescent="0.3">
      <c r="A8453" t="s">
        <v>10694</v>
      </c>
      <c r="B8453" t="s">
        <v>2190</v>
      </c>
      <c r="C8453" t="s">
        <v>2198</v>
      </c>
      <c r="D8453" t="s">
        <v>2306</v>
      </c>
      <c r="E8453" s="17">
        <v>44384</v>
      </c>
      <c r="F8453">
        <v>76</v>
      </c>
      <c r="G8453">
        <v>53</v>
      </c>
      <c r="H8453">
        <v>188</v>
      </c>
      <c r="I8453">
        <v>328182</v>
      </c>
      <c r="J8453">
        <v>37240</v>
      </c>
      <c r="K8453">
        <v>364968</v>
      </c>
      <c r="L8453">
        <v>1292</v>
      </c>
      <c r="M8453">
        <v>4048</v>
      </c>
      <c r="N8453">
        <v>213000000</v>
      </c>
    </row>
    <row r="8454" spans="1:14" x14ac:dyDescent="0.3">
      <c r="A8454" t="s">
        <v>10695</v>
      </c>
      <c r="B8454" t="s">
        <v>2206</v>
      </c>
      <c r="C8454" t="s">
        <v>2232</v>
      </c>
      <c r="D8454" t="s">
        <v>2326</v>
      </c>
      <c r="E8454" s="17">
        <v>44129</v>
      </c>
      <c r="F8454">
        <v>2198</v>
      </c>
      <c r="G8454">
        <v>186</v>
      </c>
      <c r="H8454">
        <v>2778</v>
      </c>
      <c r="I8454">
        <v>330380</v>
      </c>
      <c r="J8454">
        <v>37426</v>
      </c>
      <c r="K8454">
        <v>367746</v>
      </c>
      <c r="L8454">
        <v>37366</v>
      </c>
      <c r="M8454">
        <v>15369</v>
      </c>
      <c r="N8454">
        <v>68000000</v>
      </c>
    </row>
    <row r="8455" spans="1:14" x14ac:dyDescent="0.3">
      <c r="A8455" t="s">
        <v>10696</v>
      </c>
      <c r="B8455" t="s">
        <v>2194</v>
      </c>
      <c r="C8455" t="s">
        <v>2221</v>
      </c>
      <c r="D8455" t="s">
        <v>2222</v>
      </c>
      <c r="E8455" s="17">
        <v>44550</v>
      </c>
      <c r="F8455">
        <v>4237</v>
      </c>
      <c r="G8455">
        <v>186</v>
      </c>
      <c r="H8455">
        <v>3756</v>
      </c>
      <c r="I8455">
        <v>334617</v>
      </c>
      <c r="J8455">
        <v>37612</v>
      </c>
      <c r="K8455">
        <v>371502</v>
      </c>
      <c r="L8455">
        <v>42370</v>
      </c>
      <c r="M8455">
        <v>19945</v>
      </c>
      <c r="N8455">
        <v>1380000000</v>
      </c>
    </row>
    <row r="8456" spans="1:14" x14ac:dyDescent="0.3">
      <c r="A8456" t="s">
        <v>10697</v>
      </c>
      <c r="B8456" t="s">
        <v>2211</v>
      </c>
      <c r="C8456" t="s">
        <v>2212</v>
      </c>
      <c r="D8456" t="s">
        <v>2328</v>
      </c>
      <c r="E8456" s="17">
        <v>44022</v>
      </c>
      <c r="F8456">
        <v>230</v>
      </c>
      <c r="G8456">
        <v>149</v>
      </c>
      <c r="H8456">
        <v>2571</v>
      </c>
      <c r="I8456">
        <v>334847</v>
      </c>
      <c r="J8456">
        <v>37761</v>
      </c>
      <c r="K8456">
        <v>374073</v>
      </c>
      <c r="L8456">
        <v>4140</v>
      </c>
      <c r="M8456">
        <v>2929</v>
      </c>
      <c r="N8456">
        <v>331000000</v>
      </c>
    </row>
    <row r="8457" spans="1:14" x14ac:dyDescent="0.3">
      <c r="A8457" t="s">
        <v>10698</v>
      </c>
      <c r="B8457" t="s">
        <v>2206</v>
      </c>
      <c r="C8457" t="s">
        <v>2224</v>
      </c>
      <c r="D8457" t="s">
        <v>2230</v>
      </c>
      <c r="E8457" s="17">
        <v>44502</v>
      </c>
      <c r="F8457">
        <v>2175</v>
      </c>
      <c r="G8457">
        <v>161</v>
      </c>
      <c r="H8457">
        <v>1186</v>
      </c>
      <c r="I8457">
        <v>337022</v>
      </c>
      <c r="J8457">
        <v>37922</v>
      </c>
      <c r="K8457">
        <v>375259</v>
      </c>
      <c r="L8457">
        <v>23925</v>
      </c>
      <c r="M8457">
        <v>2451</v>
      </c>
      <c r="N8457">
        <v>68000000</v>
      </c>
    </row>
    <row r="8458" spans="1:14" x14ac:dyDescent="0.3">
      <c r="A8458" t="s">
        <v>10699</v>
      </c>
      <c r="B8458" t="s">
        <v>2187</v>
      </c>
      <c r="C8458" t="s">
        <v>2338</v>
      </c>
      <c r="D8458" t="s">
        <v>2339</v>
      </c>
      <c r="E8458" s="17">
        <v>43894</v>
      </c>
      <c r="F8458">
        <v>2907</v>
      </c>
      <c r="G8458">
        <v>72</v>
      </c>
      <c r="H8458">
        <v>3901</v>
      </c>
      <c r="I8458">
        <v>339929</v>
      </c>
      <c r="J8458">
        <v>37994</v>
      </c>
      <c r="K8458">
        <v>379160</v>
      </c>
      <c r="L8458">
        <v>26163</v>
      </c>
      <c r="M8458">
        <v>1247</v>
      </c>
      <c r="N8458">
        <v>83000000</v>
      </c>
    </row>
    <row r="8459" spans="1:14" x14ac:dyDescent="0.3">
      <c r="A8459" t="s">
        <v>10700</v>
      </c>
      <c r="B8459" t="s">
        <v>2211</v>
      </c>
      <c r="C8459" t="s">
        <v>2237</v>
      </c>
      <c r="D8459" t="s">
        <v>2250</v>
      </c>
      <c r="E8459" s="17">
        <v>44494</v>
      </c>
      <c r="F8459">
        <v>2544</v>
      </c>
      <c r="G8459">
        <v>127</v>
      </c>
      <c r="H8459">
        <v>3439</v>
      </c>
      <c r="I8459">
        <v>342473</v>
      </c>
      <c r="J8459">
        <v>38121</v>
      </c>
      <c r="K8459">
        <v>382599</v>
      </c>
      <c r="L8459">
        <v>22896</v>
      </c>
      <c r="M8459">
        <v>17154</v>
      </c>
      <c r="N8459">
        <v>331000000</v>
      </c>
    </row>
    <row r="8460" spans="1:14" x14ac:dyDescent="0.3">
      <c r="A8460" t="s">
        <v>10701</v>
      </c>
      <c r="B8460" t="s">
        <v>2187</v>
      </c>
      <c r="C8460" t="s">
        <v>2188</v>
      </c>
      <c r="D8460" t="s">
        <v>2188</v>
      </c>
      <c r="E8460" s="17">
        <v>44045</v>
      </c>
      <c r="F8460">
        <v>3612</v>
      </c>
      <c r="G8460">
        <v>183</v>
      </c>
      <c r="H8460">
        <v>2564</v>
      </c>
      <c r="I8460">
        <v>346085</v>
      </c>
      <c r="J8460">
        <v>38304</v>
      </c>
      <c r="K8460">
        <v>385163</v>
      </c>
      <c r="L8460">
        <v>54180</v>
      </c>
      <c r="M8460">
        <v>18979</v>
      </c>
      <c r="N8460">
        <v>83000000</v>
      </c>
    </row>
    <row r="8461" spans="1:14" x14ac:dyDescent="0.3">
      <c r="A8461" t="s">
        <v>10702</v>
      </c>
      <c r="B8461" t="s">
        <v>2206</v>
      </c>
      <c r="C8461" t="s">
        <v>2232</v>
      </c>
      <c r="D8461" t="s">
        <v>2326</v>
      </c>
      <c r="E8461" s="17">
        <v>43996</v>
      </c>
      <c r="F8461">
        <v>2857</v>
      </c>
      <c r="G8461">
        <v>161</v>
      </c>
      <c r="H8461">
        <v>4810</v>
      </c>
      <c r="I8461">
        <v>348942</v>
      </c>
      <c r="J8461">
        <v>38465</v>
      </c>
      <c r="K8461">
        <v>389973</v>
      </c>
      <c r="L8461">
        <v>34284</v>
      </c>
      <c r="M8461">
        <v>4356</v>
      </c>
      <c r="N8461">
        <v>68000000</v>
      </c>
    </row>
    <row r="8462" spans="1:14" x14ac:dyDescent="0.3">
      <c r="A8462" t="s">
        <v>10703</v>
      </c>
      <c r="B8462" t="s">
        <v>2194</v>
      </c>
      <c r="C8462" t="s">
        <v>2221</v>
      </c>
      <c r="D8462" t="s">
        <v>2222</v>
      </c>
      <c r="E8462" s="17">
        <v>44373</v>
      </c>
      <c r="F8462">
        <v>1553</v>
      </c>
      <c r="G8462">
        <v>98</v>
      </c>
      <c r="H8462">
        <v>1347</v>
      </c>
      <c r="I8462">
        <v>350495</v>
      </c>
      <c r="J8462">
        <v>38563</v>
      </c>
      <c r="K8462">
        <v>391320</v>
      </c>
      <c r="L8462">
        <v>7765</v>
      </c>
      <c r="M8462">
        <v>13058</v>
      </c>
      <c r="N8462">
        <v>1380000000</v>
      </c>
    </row>
    <row r="8463" spans="1:14" x14ac:dyDescent="0.3">
      <c r="A8463" t="s">
        <v>10704</v>
      </c>
      <c r="B8463" t="s">
        <v>2187</v>
      </c>
      <c r="C8463" t="s">
        <v>2201</v>
      </c>
      <c r="D8463" t="s">
        <v>2272</v>
      </c>
      <c r="E8463" s="17">
        <v>44062</v>
      </c>
      <c r="F8463">
        <v>4364</v>
      </c>
      <c r="G8463">
        <v>153</v>
      </c>
      <c r="H8463">
        <v>3407</v>
      </c>
      <c r="I8463">
        <v>354859</v>
      </c>
      <c r="J8463">
        <v>38716</v>
      </c>
      <c r="K8463">
        <v>394727</v>
      </c>
      <c r="L8463">
        <v>56732</v>
      </c>
      <c r="M8463">
        <v>3427</v>
      </c>
      <c r="N8463">
        <v>83000000</v>
      </c>
    </row>
    <row r="8464" spans="1:14" x14ac:dyDescent="0.3">
      <c r="A8464" t="s">
        <v>10705</v>
      </c>
      <c r="B8464" t="s">
        <v>2206</v>
      </c>
      <c r="C8464" t="s">
        <v>2232</v>
      </c>
      <c r="D8464" t="s">
        <v>2233</v>
      </c>
      <c r="E8464" s="17">
        <v>44371</v>
      </c>
      <c r="F8464">
        <v>2665</v>
      </c>
      <c r="G8464">
        <v>198</v>
      </c>
      <c r="H8464">
        <v>2625</v>
      </c>
      <c r="I8464">
        <v>357524</v>
      </c>
      <c r="J8464">
        <v>38914</v>
      </c>
      <c r="K8464">
        <v>397352</v>
      </c>
      <c r="L8464">
        <v>18655</v>
      </c>
      <c r="M8464">
        <v>2373</v>
      </c>
      <c r="N8464">
        <v>68000000</v>
      </c>
    </row>
    <row r="8465" spans="1:14" x14ac:dyDescent="0.3">
      <c r="A8465" t="s">
        <v>10706</v>
      </c>
      <c r="B8465" t="s">
        <v>2211</v>
      </c>
      <c r="C8465" t="s">
        <v>2237</v>
      </c>
      <c r="D8465" t="s">
        <v>2250</v>
      </c>
      <c r="E8465" s="17">
        <v>44025</v>
      </c>
      <c r="F8465">
        <v>3740</v>
      </c>
      <c r="G8465">
        <v>172</v>
      </c>
      <c r="H8465">
        <v>3752</v>
      </c>
      <c r="I8465">
        <v>361264</v>
      </c>
      <c r="J8465">
        <v>39086</v>
      </c>
      <c r="K8465">
        <v>401104</v>
      </c>
      <c r="L8465">
        <v>56100</v>
      </c>
      <c r="M8465">
        <v>11238</v>
      </c>
      <c r="N8465">
        <v>331000000</v>
      </c>
    </row>
    <row r="8466" spans="1:14" x14ac:dyDescent="0.3">
      <c r="A8466" t="s">
        <v>10707</v>
      </c>
      <c r="B8466" t="s">
        <v>2194</v>
      </c>
      <c r="C8466" t="s">
        <v>27</v>
      </c>
      <c r="D8466" t="s">
        <v>27</v>
      </c>
      <c r="E8466" s="17">
        <v>44336</v>
      </c>
      <c r="F8466">
        <v>961</v>
      </c>
      <c r="G8466">
        <v>75</v>
      </c>
      <c r="H8466">
        <v>666</v>
      </c>
      <c r="I8466">
        <v>362225</v>
      </c>
      <c r="J8466">
        <v>39161</v>
      </c>
      <c r="K8466">
        <v>401770</v>
      </c>
      <c r="L8466">
        <v>9610</v>
      </c>
      <c r="M8466">
        <v>12515</v>
      </c>
      <c r="N8466">
        <v>1380000000</v>
      </c>
    </row>
    <row r="8467" spans="1:14" x14ac:dyDescent="0.3">
      <c r="A8467" t="s">
        <v>10708</v>
      </c>
      <c r="B8467" t="s">
        <v>2187</v>
      </c>
      <c r="C8467" t="s">
        <v>2338</v>
      </c>
      <c r="D8467" t="s">
        <v>2339</v>
      </c>
      <c r="E8467" s="17">
        <v>44164</v>
      </c>
      <c r="F8467">
        <v>1627</v>
      </c>
      <c r="G8467">
        <v>148</v>
      </c>
      <c r="H8467">
        <v>4683</v>
      </c>
      <c r="I8467">
        <v>363852</v>
      </c>
      <c r="J8467">
        <v>39309</v>
      </c>
      <c r="K8467">
        <v>406453</v>
      </c>
      <c r="L8467">
        <v>13016</v>
      </c>
      <c r="M8467">
        <v>10839</v>
      </c>
      <c r="N8467">
        <v>83000000</v>
      </c>
    </row>
    <row r="8468" spans="1:14" x14ac:dyDescent="0.3">
      <c r="A8468" t="s">
        <v>10709</v>
      </c>
      <c r="B8468" t="s">
        <v>2206</v>
      </c>
      <c r="C8468" t="s">
        <v>2224</v>
      </c>
      <c r="D8468" t="s">
        <v>2230</v>
      </c>
      <c r="E8468" s="17">
        <v>44134</v>
      </c>
      <c r="F8468">
        <v>1967</v>
      </c>
      <c r="G8468">
        <v>170</v>
      </c>
      <c r="H8468">
        <v>772</v>
      </c>
      <c r="I8468">
        <v>365819</v>
      </c>
      <c r="J8468">
        <v>39479</v>
      </c>
      <c r="K8468">
        <v>407225</v>
      </c>
      <c r="L8468">
        <v>11802</v>
      </c>
      <c r="M8468">
        <v>19758</v>
      </c>
      <c r="N8468">
        <v>68000000</v>
      </c>
    </row>
    <row r="8469" spans="1:14" x14ac:dyDescent="0.3">
      <c r="A8469" t="s">
        <v>10710</v>
      </c>
      <c r="B8469" t="s">
        <v>2194</v>
      </c>
      <c r="C8469" t="s">
        <v>2221</v>
      </c>
      <c r="D8469" t="s">
        <v>2281</v>
      </c>
      <c r="E8469" s="17">
        <v>44267</v>
      </c>
      <c r="F8469">
        <v>3331</v>
      </c>
      <c r="G8469">
        <v>85</v>
      </c>
      <c r="H8469">
        <v>3204</v>
      </c>
      <c r="I8469">
        <v>369150</v>
      </c>
      <c r="J8469">
        <v>39564</v>
      </c>
      <c r="K8469">
        <v>410429</v>
      </c>
      <c r="L8469">
        <v>59958</v>
      </c>
      <c r="M8469">
        <v>11556</v>
      </c>
      <c r="N8469">
        <v>1380000000</v>
      </c>
    </row>
    <row r="8470" spans="1:14" x14ac:dyDescent="0.3">
      <c r="A8470" t="s">
        <v>10711</v>
      </c>
      <c r="B8470" t="s">
        <v>2194</v>
      </c>
      <c r="C8470" t="s">
        <v>27</v>
      </c>
      <c r="D8470" t="s">
        <v>27</v>
      </c>
      <c r="E8470" s="17">
        <v>44153</v>
      </c>
      <c r="F8470">
        <v>1074</v>
      </c>
      <c r="G8470">
        <v>38</v>
      </c>
      <c r="H8470">
        <v>4949</v>
      </c>
      <c r="I8470">
        <v>370224</v>
      </c>
      <c r="J8470">
        <v>39602</v>
      </c>
      <c r="K8470">
        <v>415378</v>
      </c>
      <c r="L8470">
        <v>20406</v>
      </c>
      <c r="M8470">
        <v>16391</v>
      </c>
      <c r="N8470">
        <v>1380000000</v>
      </c>
    </row>
    <row r="8471" spans="1:14" x14ac:dyDescent="0.3">
      <c r="A8471" t="s">
        <v>10712</v>
      </c>
      <c r="B8471" t="s">
        <v>2190</v>
      </c>
      <c r="C8471" t="s">
        <v>2198</v>
      </c>
      <c r="D8471" t="s">
        <v>2306</v>
      </c>
      <c r="E8471" s="17">
        <v>44332</v>
      </c>
      <c r="F8471">
        <v>3204</v>
      </c>
      <c r="G8471">
        <v>140</v>
      </c>
      <c r="H8471">
        <v>1164</v>
      </c>
      <c r="I8471">
        <v>373428</v>
      </c>
      <c r="J8471">
        <v>39742</v>
      </c>
      <c r="K8471">
        <v>416542</v>
      </c>
      <c r="L8471">
        <v>57672</v>
      </c>
      <c r="M8471">
        <v>6768</v>
      </c>
      <c r="N8471">
        <v>213000000</v>
      </c>
    </row>
    <row r="8472" spans="1:14" x14ac:dyDescent="0.3">
      <c r="A8472" t="s">
        <v>10713</v>
      </c>
      <c r="B8472" t="s">
        <v>2194</v>
      </c>
      <c r="C8472" t="s">
        <v>2195</v>
      </c>
      <c r="D8472" t="s">
        <v>2196</v>
      </c>
      <c r="E8472" s="17">
        <v>44223</v>
      </c>
      <c r="F8472">
        <v>1028</v>
      </c>
      <c r="G8472">
        <v>169</v>
      </c>
      <c r="H8472">
        <v>4953</v>
      </c>
      <c r="I8472">
        <v>374456</v>
      </c>
      <c r="J8472">
        <v>39911</v>
      </c>
      <c r="K8472">
        <v>421495</v>
      </c>
      <c r="L8472">
        <v>17476</v>
      </c>
      <c r="M8472">
        <v>17452</v>
      </c>
      <c r="N8472">
        <v>1380000000</v>
      </c>
    </row>
    <row r="8473" spans="1:14" x14ac:dyDescent="0.3">
      <c r="A8473" t="s">
        <v>10714</v>
      </c>
      <c r="B8473" t="s">
        <v>2206</v>
      </c>
      <c r="C8473" t="s">
        <v>2257</v>
      </c>
      <c r="D8473" t="s">
        <v>2258</v>
      </c>
      <c r="E8473" s="17">
        <v>44429</v>
      </c>
      <c r="F8473">
        <v>647</v>
      </c>
      <c r="G8473">
        <v>44</v>
      </c>
      <c r="H8473">
        <v>4594</v>
      </c>
      <c r="I8473">
        <v>375103</v>
      </c>
      <c r="J8473">
        <v>39955</v>
      </c>
      <c r="K8473">
        <v>426089</v>
      </c>
      <c r="L8473">
        <v>6470</v>
      </c>
      <c r="M8473">
        <v>14793</v>
      </c>
      <c r="N8473">
        <v>68000000</v>
      </c>
    </row>
    <row r="8474" spans="1:14" x14ac:dyDescent="0.3">
      <c r="A8474" t="s">
        <v>10715</v>
      </c>
      <c r="B8474" t="s">
        <v>2211</v>
      </c>
      <c r="C8474" t="s">
        <v>2245</v>
      </c>
      <c r="D8474" t="s">
        <v>2308</v>
      </c>
      <c r="E8474" s="17">
        <v>43979</v>
      </c>
      <c r="F8474">
        <v>4833</v>
      </c>
      <c r="G8474">
        <v>86</v>
      </c>
      <c r="H8474">
        <v>648</v>
      </c>
      <c r="I8474">
        <v>379936</v>
      </c>
      <c r="J8474">
        <v>40041</v>
      </c>
      <c r="K8474">
        <v>426737</v>
      </c>
      <c r="L8474">
        <v>86994</v>
      </c>
      <c r="M8474">
        <v>8713</v>
      </c>
      <c r="N8474">
        <v>331000000</v>
      </c>
    </row>
    <row r="8475" spans="1:14" x14ac:dyDescent="0.3">
      <c r="A8475" t="s">
        <v>10716</v>
      </c>
      <c r="B8475" t="s">
        <v>2190</v>
      </c>
      <c r="C8475" t="s">
        <v>2191</v>
      </c>
      <c r="D8475" t="s">
        <v>2192</v>
      </c>
      <c r="E8475" s="17">
        <v>44235</v>
      </c>
      <c r="F8475">
        <v>3162</v>
      </c>
      <c r="G8475">
        <v>178</v>
      </c>
      <c r="H8475">
        <v>2223</v>
      </c>
      <c r="I8475">
        <v>383098</v>
      </c>
      <c r="J8475">
        <v>40219</v>
      </c>
      <c r="K8475">
        <v>428960</v>
      </c>
      <c r="L8475">
        <v>44268</v>
      </c>
      <c r="M8475">
        <v>6485</v>
      </c>
      <c r="N8475">
        <v>213000000</v>
      </c>
    </row>
    <row r="8476" spans="1:14" x14ac:dyDescent="0.3">
      <c r="A8476" t="s">
        <v>10717</v>
      </c>
      <c r="B8476" t="s">
        <v>2206</v>
      </c>
      <c r="C8476" t="s">
        <v>2224</v>
      </c>
      <c r="D8476" t="s">
        <v>2230</v>
      </c>
      <c r="E8476" s="17">
        <v>44113</v>
      </c>
      <c r="F8476">
        <v>4915</v>
      </c>
      <c r="G8476">
        <v>118</v>
      </c>
      <c r="H8476">
        <v>4895</v>
      </c>
      <c r="I8476">
        <v>388013</v>
      </c>
      <c r="J8476">
        <v>40337</v>
      </c>
      <c r="K8476">
        <v>433855</v>
      </c>
      <c r="L8476">
        <v>58980</v>
      </c>
      <c r="M8476">
        <v>10471</v>
      </c>
      <c r="N8476">
        <v>68000000</v>
      </c>
    </row>
    <row r="8477" spans="1:14" x14ac:dyDescent="0.3">
      <c r="A8477" t="s">
        <v>10718</v>
      </c>
      <c r="B8477" t="s">
        <v>2206</v>
      </c>
      <c r="C8477" t="s">
        <v>2232</v>
      </c>
      <c r="D8477" t="s">
        <v>2233</v>
      </c>
      <c r="E8477" s="17">
        <v>44192</v>
      </c>
      <c r="F8477">
        <v>902</v>
      </c>
      <c r="G8477">
        <v>16</v>
      </c>
      <c r="H8477">
        <v>4946</v>
      </c>
      <c r="I8477">
        <v>388915</v>
      </c>
      <c r="J8477">
        <v>40353</v>
      </c>
      <c r="K8477">
        <v>438801</v>
      </c>
      <c r="L8477">
        <v>7216</v>
      </c>
      <c r="M8477">
        <v>5598</v>
      </c>
      <c r="N8477">
        <v>68000000</v>
      </c>
    </row>
    <row r="8478" spans="1:14" x14ac:dyDescent="0.3">
      <c r="A8478" t="s">
        <v>10719</v>
      </c>
      <c r="B8478" t="s">
        <v>2206</v>
      </c>
      <c r="C8478" t="s">
        <v>2257</v>
      </c>
      <c r="D8478" t="s">
        <v>2290</v>
      </c>
      <c r="E8478" s="17">
        <v>44209</v>
      </c>
      <c r="F8478">
        <v>4067</v>
      </c>
      <c r="G8478">
        <v>83</v>
      </c>
      <c r="H8478">
        <v>1059</v>
      </c>
      <c r="I8478">
        <v>392982</v>
      </c>
      <c r="J8478">
        <v>40436</v>
      </c>
      <c r="K8478">
        <v>439860</v>
      </c>
      <c r="L8478">
        <v>48804</v>
      </c>
      <c r="M8478">
        <v>18699</v>
      </c>
      <c r="N8478">
        <v>68000000</v>
      </c>
    </row>
    <row r="8479" spans="1:14" x14ac:dyDescent="0.3">
      <c r="A8479" t="s">
        <v>10720</v>
      </c>
      <c r="B8479" t="s">
        <v>2187</v>
      </c>
      <c r="C8479" t="s">
        <v>2201</v>
      </c>
      <c r="D8479" t="s">
        <v>2202</v>
      </c>
      <c r="E8479" s="17">
        <v>44028</v>
      </c>
      <c r="F8479">
        <v>1503</v>
      </c>
      <c r="G8479">
        <v>190</v>
      </c>
      <c r="H8479">
        <v>987</v>
      </c>
      <c r="I8479">
        <v>394485</v>
      </c>
      <c r="J8479">
        <v>40626</v>
      </c>
      <c r="K8479">
        <v>440847</v>
      </c>
      <c r="L8479">
        <v>16533</v>
      </c>
      <c r="M8479">
        <v>8940</v>
      </c>
      <c r="N8479">
        <v>83000000</v>
      </c>
    </row>
    <row r="8480" spans="1:14" x14ac:dyDescent="0.3">
      <c r="A8480" t="s">
        <v>10721</v>
      </c>
      <c r="B8480" t="s">
        <v>2187</v>
      </c>
      <c r="C8480" t="s">
        <v>2201</v>
      </c>
      <c r="D8480" t="s">
        <v>2202</v>
      </c>
      <c r="E8480" s="17">
        <v>44386</v>
      </c>
      <c r="F8480">
        <v>2862</v>
      </c>
      <c r="G8480">
        <v>134</v>
      </c>
      <c r="H8480">
        <v>2190</v>
      </c>
      <c r="I8480">
        <v>397347</v>
      </c>
      <c r="J8480">
        <v>40760</v>
      </c>
      <c r="K8480">
        <v>443037</v>
      </c>
      <c r="L8480">
        <v>14310</v>
      </c>
      <c r="M8480">
        <v>13575</v>
      </c>
      <c r="N8480">
        <v>83000000</v>
      </c>
    </row>
    <row r="8481" spans="1:14" x14ac:dyDescent="0.3">
      <c r="A8481" t="s">
        <v>10722</v>
      </c>
      <c r="B8481" t="s">
        <v>2211</v>
      </c>
      <c r="C8481" t="s">
        <v>2245</v>
      </c>
      <c r="D8481" t="s">
        <v>2246</v>
      </c>
      <c r="E8481" s="17">
        <v>44186</v>
      </c>
      <c r="F8481">
        <v>4478</v>
      </c>
      <c r="G8481">
        <v>182</v>
      </c>
      <c r="H8481">
        <v>4744</v>
      </c>
      <c r="I8481">
        <v>401825</v>
      </c>
      <c r="J8481">
        <v>40942</v>
      </c>
      <c r="K8481">
        <v>447781</v>
      </c>
      <c r="L8481">
        <v>85082</v>
      </c>
      <c r="M8481">
        <v>11564</v>
      </c>
      <c r="N8481">
        <v>331000000</v>
      </c>
    </row>
    <row r="8482" spans="1:14" x14ac:dyDescent="0.3">
      <c r="A8482" t="s">
        <v>10723</v>
      </c>
      <c r="B8482" t="s">
        <v>2206</v>
      </c>
      <c r="C8482" t="s">
        <v>2257</v>
      </c>
      <c r="D8482" t="s">
        <v>2290</v>
      </c>
      <c r="E8482" s="17">
        <v>44370</v>
      </c>
      <c r="F8482">
        <v>2897</v>
      </c>
      <c r="G8482">
        <v>131</v>
      </c>
      <c r="H8482">
        <v>4623</v>
      </c>
      <c r="I8482">
        <v>404722</v>
      </c>
      <c r="J8482">
        <v>41073</v>
      </c>
      <c r="K8482">
        <v>452404</v>
      </c>
      <c r="L8482">
        <v>26073</v>
      </c>
      <c r="M8482">
        <v>16256</v>
      </c>
      <c r="N8482">
        <v>68000000</v>
      </c>
    </row>
    <row r="8483" spans="1:14" x14ac:dyDescent="0.3">
      <c r="A8483" t="s">
        <v>10724</v>
      </c>
      <c r="B8483" t="s">
        <v>2187</v>
      </c>
      <c r="C8483" t="s">
        <v>2188</v>
      </c>
      <c r="D8483" t="s">
        <v>2188</v>
      </c>
      <c r="E8483" s="17">
        <v>44259</v>
      </c>
      <c r="F8483">
        <v>1345</v>
      </c>
      <c r="G8483">
        <v>30</v>
      </c>
      <c r="H8483">
        <v>1785</v>
      </c>
      <c r="I8483">
        <v>406067</v>
      </c>
      <c r="J8483">
        <v>41103</v>
      </c>
      <c r="K8483">
        <v>454189</v>
      </c>
      <c r="L8483">
        <v>24210</v>
      </c>
      <c r="M8483">
        <v>10905</v>
      </c>
      <c r="N8483">
        <v>83000000</v>
      </c>
    </row>
    <row r="8484" spans="1:14" x14ac:dyDescent="0.3">
      <c r="A8484" t="s">
        <v>10725</v>
      </c>
      <c r="B8484" t="s">
        <v>2187</v>
      </c>
      <c r="C8484" t="s">
        <v>2338</v>
      </c>
      <c r="D8484" t="s">
        <v>2339</v>
      </c>
      <c r="E8484" s="17">
        <v>43847</v>
      </c>
      <c r="F8484">
        <v>489</v>
      </c>
      <c r="G8484">
        <v>93</v>
      </c>
      <c r="H8484">
        <v>1527</v>
      </c>
      <c r="I8484">
        <v>406556</v>
      </c>
      <c r="J8484">
        <v>41196</v>
      </c>
      <c r="K8484">
        <v>455716</v>
      </c>
      <c r="L8484">
        <v>5868</v>
      </c>
      <c r="M8484">
        <v>10581</v>
      </c>
      <c r="N8484">
        <v>83000000</v>
      </c>
    </row>
    <row r="8485" spans="1:14" x14ac:dyDescent="0.3">
      <c r="A8485" t="s">
        <v>10726</v>
      </c>
      <c r="B8485" t="s">
        <v>2187</v>
      </c>
      <c r="C8485" t="s">
        <v>2255</v>
      </c>
      <c r="D8485" t="s">
        <v>2255</v>
      </c>
      <c r="E8485" s="17">
        <v>44469</v>
      </c>
      <c r="F8485">
        <v>425</v>
      </c>
      <c r="G8485">
        <v>94</v>
      </c>
      <c r="H8485">
        <v>4679</v>
      </c>
      <c r="I8485">
        <v>406981</v>
      </c>
      <c r="J8485">
        <v>41290</v>
      </c>
      <c r="K8485">
        <v>460395</v>
      </c>
      <c r="L8485">
        <v>4250</v>
      </c>
      <c r="M8485">
        <v>12394</v>
      </c>
      <c r="N8485">
        <v>83000000</v>
      </c>
    </row>
    <row r="8486" spans="1:14" x14ac:dyDescent="0.3">
      <c r="A8486" t="s">
        <v>10727</v>
      </c>
      <c r="B8486" t="s">
        <v>2211</v>
      </c>
      <c r="C8486" t="s">
        <v>2241</v>
      </c>
      <c r="D8486" t="s">
        <v>2261</v>
      </c>
      <c r="E8486" s="17">
        <v>44209</v>
      </c>
      <c r="F8486">
        <v>2731</v>
      </c>
      <c r="G8486">
        <v>183</v>
      </c>
      <c r="H8486">
        <v>4319</v>
      </c>
      <c r="I8486">
        <v>409712</v>
      </c>
      <c r="J8486">
        <v>41473</v>
      </c>
      <c r="K8486">
        <v>464714</v>
      </c>
      <c r="L8486">
        <v>35503</v>
      </c>
      <c r="M8486">
        <v>3895</v>
      </c>
      <c r="N8486">
        <v>331000000</v>
      </c>
    </row>
    <row r="8487" spans="1:14" x14ac:dyDescent="0.3">
      <c r="A8487" t="s">
        <v>10728</v>
      </c>
      <c r="B8487" t="s">
        <v>2211</v>
      </c>
      <c r="C8487" t="s">
        <v>2212</v>
      </c>
      <c r="D8487" t="s">
        <v>2328</v>
      </c>
      <c r="E8487" s="17">
        <v>44510</v>
      </c>
      <c r="F8487">
        <v>3991</v>
      </c>
      <c r="G8487">
        <v>131</v>
      </c>
      <c r="H8487">
        <v>1901</v>
      </c>
      <c r="I8487">
        <v>413703</v>
      </c>
      <c r="J8487">
        <v>41604</v>
      </c>
      <c r="K8487">
        <v>466615</v>
      </c>
      <c r="L8487">
        <v>59865</v>
      </c>
      <c r="M8487">
        <v>19809</v>
      </c>
      <c r="N8487">
        <v>331000000</v>
      </c>
    </row>
    <row r="8488" spans="1:14" x14ac:dyDescent="0.3">
      <c r="A8488" t="s">
        <v>10729</v>
      </c>
      <c r="B8488" t="s">
        <v>2206</v>
      </c>
      <c r="C8488" t="s">
        <v>2224</v>
      </c>
      <c r="D8488" t="s">
        <v>2230</v>
      </c>
      <c r="E8488" s="17">
        <v>44336</v>
      </c>
      <c r="F8488">
        <v>1407</v>
      </c>
      <c r="G8488">
        <v>81</v>
      </c>
      <c r="H8488">
        <v>2403</v>
      </c>
      <c r="I8488">
        <v>415110</v>
      </c>
      <c r="J8488">
        <v>41685</v>
      </c>
      <c r="K8488">
        <v>469018</v>
      </c>
      <c r="L8488">
        <v>15477</v>
      </c>
      <c r="M8488">
        <v>10698</v>
      </c>
      <c r="N8488">
        <v>68000000</v>
      </c>
    </row>
    <row r="8489" spans="1:14" x14ac:dyDescent="0.3">
      <c r="A8489" t="s">
        <v>10730</v>
      </c>
      <c r="B8489" t="s">
        <v>2190</v>
      </c>
      <c r="C8489" t="s">
        <v>2191</v>
      </c>
      <c r="D8489" t="s">
        <v>2285</v>
      </c>
      <c r="E8489" s="17">
        <v>43906</v>
      </c>
      <c r="F8489">
        <v>422</v>
      </c>
      <c r="G8489">
        <v>83</v>
      </c>
      <c r="H8489">
        <v>2985</v>
      </c>
      <c r="I8489">
        <v>415532</v>
      </c>
      <c r="J8489">
        <v>41768</v>
      </c>
      <c r="K8489">
        <v>472003</v>
      </c>
      <c r="L8489">
        <v>2532</v>
      </c>
      <c r="M8489">
        <v>2680</v>
      </c>
      <c r="N8489">
        <v>213000000</v>
      </c>
    </row>
    <row r="8490" spans="1:14" x14ac:dyDescent="0.3">
      <c r="A8490" t="s">
        <v>10731</v>
      </c>
      <c r="B8490" t="s">
        <v>2206</v>
      </c>
      <c r="C8490" t="s">
        <v>2207</v>
      </c>
      <c r="D8490" t="s">
        <v>2263</v>
      </c>
      <c r="E8490" s="17">
        <v>44061</v>
      </c>
      <c r="F8490">
        <v>2955</v>
      </c>
      <c r="G8490">
        <v>39</v>
      </c>
      <c r="H8490">
        <v>1850</v>
      </c>
      <c r="I8490">
        <v>418487</v>
      </c>
      <c r="J8490">
        <v>41807</v>
      </c>
      <c r="K8490">
        <v>473853</v>
      </c>
      <c r="L8490">
        <v>14775</v>
      </c>
      <c r="M8490">
        <v>19632</v>
      </c>
      <c r="N8490">
        <v>68000000</v>
      </c>
    </row>
    <row r="8491" spans="1:14" x14ac:dyDescent="0.3">
      <c r="A8491" t="s">
        <v>10732</v>
      </c>
      <c r="B8491" t="s">
        <v>2187</v>
      </c>
      <c r="C8491" t="s">
        <v>2201</v>
      </c>
      <c r="D8491" t="s">
        <v>2202</v>
      </c>
      <c r="E8491" s="17">
        <v>44546</v>
      </c>
      <c r="F8491">
        <v>1214</v>
      </c>
      <c r="G8491">
        <v>103</v>
      </c>
      <c r="H8491">
        <v>1007</v>
      </c>
      <c r="I8491">
        <v>419701</v>
      </c>
      <c r="J8491">
        <v>41910</v>
      </c>
      <c r="K8491">
        <v>474860</v>
      </c>
      <c r="L8491">
        <v>19424</v>
      </c>
      <c r="M8491">
        <v>4038</v>
      </c>
      <c r="N8491">
        <v>83000000</v>
      </c>
    </row>
    <row r="8492" spans="1:14" x14ac:dyDescent="0.3">
      <c r="A8492" t="s">
        <v>10733</v>
      </c>
      <c r="B8492" t="s">
        <v>2187</v>
      </c>
      <c r="C8492" t="s">
        <v>2255</v>
      </c>
      <c r="D8492" t="s">
        <v>2255</v>
      </c>
      <c r="E8492" s="17">
        <v>44078</v>
      </c>
      <c r="F8492">
        <v>3942</v>
      </c>
      <c r="G8492">
        <v>111</v>
      </c>
      <c r="H8492">
        <v>545</v>
      </c>
      <c r="I8492">
        <v>423643</v>
      </c>
      <c r="J8492">
        <v>42021</v>
      </c>
      <c r="K8492">
        <v>475405</v>
      </c>
      <c r="L8492">
        <v>51246</v>
      </c>
      <c r="M8492">
        <v>9609</v>
      </c>
      <c r="N8492">
        <v>83000000</v>
      </c>
    </row>
    <row r="8493" spans="1:14" x14ac:dyDescent="0.3">
      <c r="A8493" t="s">
        <v>10734</v>
      </c>
      <c r="B8493" t="s">
        <v>2194</v>
      </c>
      <c r="C8493" t="s">
        <v>27</v>
      </c>
      <c r="D8493" t="s">
        <v>27</v>
      </c>
      <c r="E8493" s="17">
        <v>44132</v>
      </c>
      <c r="F8493">
        <v>1800</v>
      </c>
      <c r="G8493">
        <v>46</v>
      </c>
      <c r="H8493">
        <v>524</v>
      </c>
      <c r="I8493">
        <v>425443</v>
      </c>
      <c r="J8493">
        <v>42067</v>
      </c>
      <c r="K8493">
        <v>475929</v>
      </c>
      <c r="L8493">
        <v>30600</v>
      </c>
      <c r="M8493">
        <v>10821</v>
      </c>
      <c r="N8493">
        <v>1380000000</v>
      </c>
    </row>
    <row r="8494" spans="1:14" x14ac:dyDescent="0.3">
      <c r="A8494" t="s">
        <v>10735</v>
      </c>
      <c r="B8494" t="s">
        <v>2206</v>
      </c>
      <c r="C8494" t="s">
        <v>2232</v>
      </c>
      <c r="D8494" t="s">
        <v>2326</v>
      </c>
      <c r="E8494" s="17">
        <v>44556</v>
      </c>
      <c r="F8494">
        <v>4950</v>
      </c>
      <c r="G8494">
        <v>49</v>
      </c>
      <c r="H8494">
        <v>4010</v>
      </c>
      <c r="I8494">
        <v>430393</v>
      </c>
      <c r="J8494">
        <v>42116</v>
      </c>
      <c r="K8494">
        <v>479939</v>
      </c>
      <c r="L8494">
        <v>44550</v>
      </c>
      <c r="M8494">
        <v>15070</v>
      </c>
      <c r="N8494">
        <v>68000000</v>
      </c>
    </row>
    <row r="8495" spans="1:14" x14ac:dyDescent="0.3">
      <c r="A8495" t="s">
        <v>10736</v>
      </c>
      <c r="B8495" t="s">
        <v>2187</v>
      </c>
      <c r="C8495" t="s">
        <v>2338</v>
      </c>
      <c r="D8495" t="s">
        <v>2438</v>
      </c>
      <c r="E8495" s="17">
        <v>44045</v>
      </c>
      <c r="F8495">
        <v>4460</v>
      </c>
      <c r="G8495">
        <v>150</v>
      </c>
      <c r="H8495">
        <v>1737</v>
      </c>
      <c r="I8495">
        <v>434853</v>
      </c>
      <c r="J8495">
        <v>42266</v>
      </c>
      <c r="K8495">
        <v>481676</v>
      </c>
      <c r="L8495">
        <v>26760</v>
      </c>
      <c r="M8495">
        <v>259</v>
      </c>
      <c r="N8495">
        <v>83000000</v>
      </c>
    </row>
    <row r="8496" spans="1:14" x14ac:dyDescent="0.3">
      <c r="A8496" t="s">
        <v>10737</v>
      </c>
      <c r="B8496" t="s">
        <v>2187</v>
      </c>
      <c r="C8496" t="s">
        <v>2255</v>
      </c>
      <c r="D8496" t="s">
        <v>2255</v>
      </c>
      <c r="E8496" s="17">
        <v>43988</v>
      </c>
      <c r="F8496">
        <v>2069</v>
      </c>
      <c r="G8496">
        <v>50</v>
      </c>
      <c r="H8496">
        <v>1080</v>
      </c>
      <c r="I8496">
        <v>436922</v>
      </c>
      <c r="J8496">
        <v>42316</v>
      </c>
      <c r="K8496">
        <v>482756</v>
      </c>
      <c r="L8496">
        <v>31035</v>
      </c>
      <c r="M8496">
        <v>16660</v>
      </c>
      <c r="N8496">
        <v>83000000</v>
      </c>
    </row>
    <row r="8497" spans="1:14" x14ac:dyDescent="0.3">
      <c r="A8497" t="s">
        <v>10738</v>
      </c>
      <c r="B8497" t="s">
        <v>2190</v>
      </c>
      <c r="C8497" t="s">
        <v>2269</v>
      </c>
      <c r="D8497" t="s">
        <v>2270</v>
      </c>
      <c r="E8497" s="17">
        <v>43899</v>
      </c>
      <c r="F8497">
        <v>4643</v>
      </c>
      <c r="G8497">
        <v>37</v>
      </c>
      <c r="H8497">
        <v>2021</v>
      </c>
      <c r="I8497">
        <v>441565</v>
      </c>
      <c r="J8497">
        <v>42353</v>
      </c>
      <c r="K8497">
        <v>484777</v>
      </c>
      <c r="L8497">
        <v>83574</v>
      </c>
      <c r="M8497">
        <v>9001</v>
      </c>
      <c r="N8497">
        <v>213000000</v>
      </c>
    </row>
    <row r="8498" spans="1:14" x14ac:dyDescent="0.3">
      <c r="A8498" t="s">
        <v>10739</v>
      </c>
      <c r="B8498" t="s">
        <v>2194</v>
      </c>
      <c r="C8498" t="s">
        <v>2204</v>
      </c>
      <c r="D8498" t="s">
        <v>2235</v>
      </c>
      <c r="E8498" s="17">
        <v>44223</v>
      </c>
      <c r="F8498">
        <v>2377</v>
      </c>
      <c r="G8498">
        <v>136</v>
      </c>
      <c r="H8498">
        <v>1338</v>
      </c>
      <c r="I8498">
        <v>443942</v>
      </c>
      <c r="J8498">
        <v>42489</v>
      </c>
      <c r="K8498">
        <v>486115</v>
      </c>
      <c r="L8498">
        <v>40409</v>
      </c>
      <c r="M8498">
        <v>4560</v>
      </c>
      <c r="N8498">
        <v>1380000000</v>
      </c>
    </row>
    <row r="8499" spans="1:14" x14ac:dyDescent="0.3">
      <c r="A8499" t="s">
        <v>10740</v>
      </c>
      <c r="B8499" t="s">
        <v>2206</v>
      </c>
      <c r="C8499" t="s">
        <v>2257</v>
      </c>
      <c r="D8499" t="s">
        <v>2258</v>
      </c>
      <c r="E8499" s="17">
        <v>43915</v>
      </c>
      <c r="F8499">
        <v>2103</v>
      </c>
      <c r="G8499">
        <v>188</v>
      </c>
      <c r="H8499">
        <v>2158</v>
      </c>
      <c r="I8499">
        <v>446045</v>
      </c>
      <c r="J8499">
        <v>42677</v>
      </c>
      <c r="K8499">
        <v>488273</v>
      </c>
      <c r="L8499">
        <v>16824</v>
      </c>
      <c r="M8499">
        <v>7539</v>
      </c>
      <c r="N8499">
        <v>68000000</v>
      </c>
    </row>
    <row r="8500" spans="1:14" x14ac:dyDescent="0.3">
      <c r="A8500" t="s">
        <v>10741</v>
      </c>
      <c r="B8500" t="s">
        <v>2211</v>
      </c>
      <c r="C8500" t="s">
        <v>2241</v>
      </c>
      <c r="D8500" t="s">
        <v>2242</v>
      </c>
      <c r="E8500" s="17">
        <v>44097</v>
      </c>
      <c r="F8500">
        <v>1271</v>
      </c>
      <c r="G8500">
        <v>148</v>
      </c>
      <c r="H8500">
        <v>3187</v>
      </c>
      <c r="I8500">
        <v>447316</v>
      </c>
      <c r="J8500">
        <v>42825</v>
      </c>
      <c r="K8500">
        <v>491460</v>
      </c>
      <c r="L8500">
        <v>24149</v>
      </c>
      <c r="M8500">
        <v>3326</v>
      </c>
      <c r="N8500">
        <v>331000000</v>
      </c>
    </row>
    <row r="8501" spans="1:14" x14ac:dyDescent="0.3">
      <c r="A8501" t="s">
        <v>10742</v>
      </c>
      <c r="B8501" t="s">
        <v>2206</v>
      </c>
      <c r="C8501" t="s">
        <v>2224</v>
      </c>
      <c r="D8501" t="s">
        <v>2230</v>
      </c>
      <c r="E8501" s="17">
        <v>43899</v>
      </c>
      <c r="F8501">
        <v>4356</v>
      </c>
      <c r="G8501">
        <v>8</v>
      </c>
      <c r="H8501">
        <v>1330</v>
      </c>
      <c r="I8501">
        <v>451672</v>
      </c>
      <c r="J8501">
        <v>42833</v>
      </c>
      <c r="K8501">
        <v>492790</v>
      </c>
      <c r="L8501">
        <v>60984</v>
      </c>
      <c r="M8501">
        <v>14033</v>
      </c>
      <c r="N8501">
        <v>68000000</v>
      </c>
    </row>
    <row r="8502" spans="1:14" x14ac:dyDescent="0.3">
      <c r="A8502" t="s">
        <v>10743</v>
      </c>
      <c r="B8502" t="s">
        <v>2206</v>
      </c>
      <c r="C8502" t="s">
        <v>2207</v>
      </c>
      <c r="D8502" t="s">
        <v>2208</v>
      </c>
      <c r="E8502" s="17">
        <v>44441</v>
      </c>
      <c r="F8502">
        <v>3843</v>
      </c>
      <c r="G8502">
        <v>115</v>
      </c>
      <c r="H8502">
        <v>770</v>
      </c>
      <c r="I8502">
        <v>455515</v>
      </c>
      <c r="J8502">
        <v>42948</v>
      </c>
      <c r="K8502">
        <v>493560</v>
      </c>
      <c r="L8502">
        <v>65331</v>
      </c>
      <c r="M8502">
        <v>19318</v>
      </c>
      <c r="N8502">
        <v>68000000</v>
      </c>
    </row>
    <row r="8503" spans="1:14" x14ac:dyDescent="0.3">
      <c r="A8503" t="s">
        <v>10744</v>
      </c>
      <c r="B8503" t="s">
        <v>2190</v>
      </c>
      <c r="C8503" t="s">
        <v>2252</v>
      </c>
      <c r="D8503" t="s">
        <v>2301</v>
      </c>
      <c r="E8503" s="17">
        <v>44177</v>
      </c>
      <c r="F8503">
        <v>434</v>
      </c>
      <c r="G8503">
        <v>24</v>
      </c>
      <c r="H8503">
        <v>1741</v>
      </c>
      <c r="I8503">
        <v>455949</v>
      </c>
      <c r="J8503">
        <v>42972</v>
      </c>
      <c r="K8503">
        <v>495301</v>
      </c>
      <c r="L8503">
        <v>6944</v>
      </c>
      <c r="M8503">
        <v>14987</v>
      </c>
      <c r="N8503">
        <v>213000000</v>
      </c>
    </row>
    <row r="8504" spans="1:14" x14ac:dyDescent="0.3">
      <c r="A8504" t="s">
        <v>10745</v>
      </c>
      <c r="B8504" t="s">
        <v>2206</v>
      </c>
      <c r="C8504" t="s">
        <v>2224</v>
      </c>
      <c r="D8504" t="s">
        <v>2230</v>
      </c>
      <c r="E8504" s="17">
        <v>44558</v>
      </c>
      <c r="F8504">
        <v>3598</v>
      </c>
      <c r="G8504">
        <v>112</v>
      </c>
      <c r="H8504">
        <v>4405</v>
      </c>
      <c r="I8504">
        <v>459547</v>
      </c>
      <c r="J8504">
        <v>43084</v>
      </c>
      <c r="K8504">
        <v>499706</v>
      </c>
      <c r="L8504">
        <v>35980</v>
      </c>
      <c r="M8504">
        <v>3358</v>
      </c>
      <c r="N8504">
        <v>68000000</v>
      </c>
    </row>
    <row r="8505" spans="1:14" x14ac:dyDescent="0.3">
      <c r="A8505" t="s">
        <v>10746</v>
      </c>
      <c r="B8505" t="s">
        <v>2190</v>
      </c>
      <c r="C8505" t="s">
        <v>2269</v>
      </c>
      <c r="D8505" t="s">
        <v>2270</v>
      </c>
      <c r="E8505" s="17">
        <v>44503</v>
      </c>
      <c r="F8505">
        <v>3549</v>
      </c>
      <c r="G8505">
        <v>35</v>
      </c>
      <c r="H8505">
        <v>4189</v>
      </c>
      <c r="I8505">
        <v>463096</v>
      </c>
      <c r="J8505">
        <v>43119</v>
      </c>
      <c r="K8505">
        <v>503895</v>
      </c>
      <c r="L8505">
        <v>46137</v>
      </c>
      <c r="M8505">
        <v>15033</v>
      </c>
      <c r="N8505">
        <v>213000000</v>
      </c>
    </row>
    <row r="8506" spans="1:14" x14ac:dyDescent="0.3">
      <c r="A8506" t="s">
        <v>10747</v>
      </c>
      <c r="B8506" t="s">
        <v>2190</v>
      </c>
      <c r="C8506" t="s">
        <v>2191</v>
      </c>
      <c r="D8506" t="s">
        <v>2192</v>
      </c>
      <c r="E8506" s="17">
        <v>44253</v>
      </c>
      <c r="F8506">
        <v>3771</v>
      </c>
      <c r="G8506">
        <v>110</v>
      </c>
      <c r="H8506">
        <v>4112</v>
      </c>
      <c r="I8506">
        <v>466867</v>
      </c>
      <c r="J8506">
        <v>43229</v>
      </c>
      <c r="K8506">
        <v>508007</v>
      </c>
      <c r="L8506">
        <v>45252</v>
      </c>
      <c r="M8506">
        <v>11983</v>
      </c>
      <c r="N8506">
        <v>213000000</v>
      </c>
    </row>
    <row r="8507" spans="1:14" x14ac:dyDescent="0.3">
      <c r="A8507" t="s">
        <v>10748</v>
      </c>
      <c r="B8507" t="s">
        <v>2187</v>
      </c>
      <c r="C8507" t="s">
        <v>2338</v>
      </c>
      <c r="D8507" t="s">
        <v>2438</v>
      </c>
      <c r="E8507" s="17">
        <v>44436</v>
      </c>
      <c r="F8507">
        <v>534</v>
      </c>
      <c r="G8507">
        <v>170</v>
      </c>
      <c r="H8507">
        <v>1358</v>
      </c>
      <c r="I8507">
        <v>467401</v>
      </c>
      <c r="J8507">
        <v>43399</v>
      </c>
      <c r="K8507">
        <v>509365</v>
      </c>
      <c r="L8507">
        <v>5340</v>
      </c>
      <c r="M8507">
        <v>14376</v>
      </c>
      <c r="N8507">
        <v>83000000</v>
      </c>
    </row>
    <row r="8508" spans="1:14" x14ac:dyDescent="0.3">
      <c r="A8508" t="s">
        <v>10749</v>
      </c>
      <c r="B8508" t="s">
        <v>2211</v>
      </c>
      <c r="C8508" t="s">
        <v>2212</v>
      </c>
      <c r="D8508" t="s">
        <v>2213</v>
      </c>
      <c r="E8508" s="17">
        <v>44004</v>
      </c>
      <c r="F8508">
        <v>380</v>
      </c>
      <c r="G8508">
        <v>77</v>
      </c>
      <c r="H8508">
        <v>3133</v>
      </c>
      <c r="I8508">
        <v>467781</v>
      </c>
      <c r="J8508">
        <v>43476</v>
      </c>
      <c r="K8508">
        <v>512498</v>
      </c>
      <c r="L8508">
        <v>3040</v>
      </c>
      <c r="M8508">
        <v>18543</v>
      </c>
      <c r="N8508">
        <v>331000000</v>
      </c>
    </row>
    <row r="8509" spans="1:14" x14ac:dyDescent="0.3">
      <c r="A8509" t="s">
        <v>10750</v>
      </c>
      <c r="B8509" t="s">
        <v>2190</v>
      </c>
      <c r="C8509" t="s">
        <v>2252</v>
      </c>
      <c r="D8509" t="s">
        <v>2301</v>
      </c>
      <c r="E8509" s="17">
        <v>44507</v>
      </c>
      <c r="F8509">
        <v>2150</v>
      </c>
      <c r="G8509">
        <v>80</v>
      </c>
      <c r="H8509">
        <v>2796</v>
      </c>
      <c r="I8509">
        <v>469931</v>
      </c>
      <c r="J8509">
        <v>43556</v>
      </c>
      <c r="K8509">
        <v>515294</v>
      </c>
      <c r="L8509">
        <v>38700</v>
      </c>
      <c r="M8509">
        <v>2763</v>
      </c>
      <c r="N8509">
        <v>213000000</v>
      </c>
    </row>
    <row r="8510" spans="1:14" x14ac:dyDescent="0.3">
      <c r="A8510" t="s">
        <v>10751</v>
      </c>
      <c r="B8510" t="s">
        <v>2194</v>
      </c>
      <c r="C8510" t="s">
        <v>2204</v>
      </c>
      <c r="D8510" t="s">
        <v>25</v>
      </c>
      <c r="E8510" s="17">
        <v>43945</v>
      </c>
      <c r="F8510">
        <v>4124</v>
      </c>
      <c r="G8510">
        <v>27</v>
      </c>
      <c r="H8510">
        <v>1596</v>
      </c>
      <c r="I8510">
        <v>474055</v>
      </c>
      <c r="J8510">
        <v>43583</v>
      </c>
      <c r="K8510">
        <v>516890</v>
      </c>
      <c r="L8510">
        <v>57736</v>
      </c>
      <c r="M8510">
        <v>14192</v>
      </c>
      <c r="N8510">
        <v>1380000000</v>
      </c>
    </row>
    <row r="8511" spans="1:14" x14ac:dyDescent="0.3">
      <c r="A8511" t="s">
        <v>10752</v>
      </c>
      <c r="B8511" t="s">
        <v>2194</v>
      </c>
      <c r="C8511" t="s">
        <v>27</v>
      </c>
      <c r="D8511" t="s">
        <v>27</v>
      </c>
      <c r="E8511" s="17">
        <v>44050</v>
      </c>
      <c r="F8511">
        <v>3925</v>
      </c>
      <c r="G8511">
        <v>191</v>
      </c>
      <c r="H8511">
        <v>1980</v>
      </c>
      <c r="I8511">
        <v>477980</v>
      </c>
      <c r="J8511">
        <v>43774</v>
      </c>
      <c r="K8511">
        <v>518870</v>
      </c>
      <c r="L8511">
        <v>35325</v>
      </c>
      <c r="M8511">
        <v>3276</v>
      </c>
      <c r="N8511">
        <v>1380000000</v>
      </c>
    </row>
    <row r="8512" spans="1:14" x14ac:dyDescent="0.3">
      <c r="A8512" t="s">
        <v>10753</v>
      </c>
      <c r="B8512" t="s">
        <v>2211</v>
      </c>
      <c r="C8512" t="s">
        <v>2212</v>
      </c>
      <c r="D8512" t="s">
        <v>2213</v>
      </c>
      <c r="E8512" s="17">
        <v>43861</v>
      </c>
      <c r="F8512">
        <v>3128</v>
      </c>
      <c r="G8512">
        <v>44</v>
      </c>
      <c r="H8512">
        <v>555</v>
      </c>
      <c r="I8512">
        <v>481108</v>
      </c>
      <c r="J8512">
        <v>43818</v>
      </c>
      <c r="K8512">
        <v>519425</v>
      </c>
      <c r="L8512">
        <v>46920</v>
      </c>
      <c r="M8512">
        <v>14974</v>
      </c>
      <c r="N8512">
        <v>331000000</v>
      </c>
    </row>
    <row r="8513" spans="1:14" x14ac:dyDescent="0.3">
      <c r="A8513" t="s">
        <v>10754</v>
      </c>
      <c r="B8513" t="s">
        <v>2190</v>
      </c>
      <c r="C8513" t="s">
        <v>2269</v>
      </c>
      <c r="D8513" t="s">
        <v>2270</v>
      </c>
      <c r="E8513" s="17">
        <v>44353</v>
      </c>
      <c r="F8513">
        <v>4049</v>
      </c>
      <c r="G8513">
        <v>104</v>
      </c>
      <c r="H8513">
        <v>3964</v>
      </c>
      <c r="I8513">
        <v>485157</v>
      </c>
      <c r="J8513">
        <v>43922</v>
      </c>
      <c r="K8513">
        <v>523389</v>
      </c>
      <c r="L8513">
        <v>60735</v>
      </c>
      <c r="M8513">
        <v>460</v>
      </c>
      <c r="N8513">
        <v>213000000</v>
      </c>
    </row>
    <row r="8514" spans="1:14" x14ac:dyDescent="0.3">
      <c r="A8514" t="s">
        <v>10755</v>
      </c>
      <c r="B8514" t="s">
        <v>2211</v>
      </c>
      <c r="C8514" t="s">
        <v>2237</v>
      </c>
      <c r="D8514" t="s">
        <v>2250</v>
      </c>
      <c r="E8514" s="17">
        <v>44173</v>
      </c>
      <c r="F8514">
        <v>546</v>
      </c>
      <c r="G8514">
        <v>183</v>
      </c>
      <c r="H8514">
        <v>3571</v>
      </c>
      <c r="I8514">
        <v>485703</v>
      </c>
      <c r="J8514">
        <v>44105</v>
      </c>
      <c r="K8514">
        <v>526960</v>
      </c>
      <c r="L8514">
        <v>4368</v>
      </c>
      <c r="M8514">
        <v>8737</v>
      </c>
      <c r="N8514">
        <v>331000000</v>
      </c>
    </row>
    <row r="8515" spans="1:14" x14ac:dyDescent="0.3">
      <c r="A8515" t="s">
        <v>10756</v>
      </c>
      <c r="B8515" t="s">
        <v>2187</v>
      </c>
      <c r="C8515" t="s">
        <v>2255</v>
      </c>
      <c r="D8515" t="s">
        <v>2255</v>
      </c>
      <c r="E8515" s="17">
        <v>44207</v>
      </c>
      <c r="F8515">
        <v>3616</v>
      </c>
      <c r="G8515">
        <v>47</v>
      </c>
      <c r="H8515">
        <v>3059</v>
      </c>
      <c r="I8515">
        <v>489319</v>
      </c>
      <c r="J8515">
        <v>44152</v>
      </c>
      <c r="K8515">
        <v>530019</v>
      </c>
      <c r="L8515">
        <v>28928</v>
      </c>
      <c r="M8515">
        <v>14292</v>
      </c>
      <c r="N8515">
        <v>83000000</v>
      </c>
    </row>
    <row r="8516" spans="1:14" x14ac:dyDescent="0.3">
      <c r="A8516" t="s">
        <v>10757</v>
      </c>
      <c r="B8516" t="s">
        <v>2194</v>
      </c>
      <c r="C8516" t="s">
        <v>2195</v>
      </c>
      <c r="D8516" t="s">
        <v>2296</v>
      </c>
      <c r="E8516" s="17">
        <v>43960</v>
      </c>
      <c r="F8516">
        <v>4422</v>
      </c>
      <c r="G8516">
        <v>135</v>
      </c>
      <c r="H8516">
        <v>4354</v>
      </c>
      <c r="I8516">
        <v>493741</v>
      </c>
      <c r="J8516">
        <v>44287</v>
      </c>
      <c r="K8516">
        <v>534373</v>
      </c>
      <c r="L8516">
        <v>53064</v>
      </c>
      <c r="M8516">
        <v>4139</v>
      </c>
      <c r="N8516">
        <v>1380000000</v>
      </c>
    </row>
    <row r="8517" spans="1:14" x14ac:dyDescent="0.3">
      <c r="A8517" t="s">
        <v>10758</v>
      </c>
      <c r="B8517" t="s">
        <v>2206</v>
      </c>
      <c r="C8517" t="s">
        <v>2232</v>
      </c>
      <c r="D8517" t="s">
        <v>2233</v>
      </c>
      <c r="E8517" s="17">
        <v>44447</v>
      </c>
      <c r="F8517">
        <v>1751</v>
      </c>
      <c r="G8517">
        <v>141</v>
      </c>
      <c r="H8517">
        <v>2760</v>
      </c>
      <c r="I8517">
        <v>495492</v>
      </c>
      <c r="J8517">
        <v>44428</v>
      </c>
      <c r="K8517">
        <v>537133</v>
      </c>
      <c r="L8517">
        <v>14008</v>
      </c>
      <c r="M8517">
        <v>14076</v>
      </c>
      <c r="N8517">
        <v>68000000</v>
      </c>
    </row>
    <row r="8518" spans="1:14" x14ac:dyDescent="0.3">
      <c r="A8518" t="s">
        <v>10759</v>
      </c>
      <c r="B8518" t="s">
        <v>2194</v>
      </c>
      <c r="C8518" t="s">
        <v>2195</v>
      </c>
      <c r="D8518" t="s">
        <v>2296</v>
      </c>
      <c r="E8518" s="17">
        <v>44369</v>
      </c>
      <c r="F8518">
        <v>4824</v>
      </c>
      <c r="G8518">
        <v>14</v>
      </c>
      <c r="H8518">
        <v>834</v>
      </c>
      <c r="I8518">
        <v>500316</v>
      </c>
      <c r="J8518">
        <v>44442</v>
      </c>
      <c r="K8518">
        <v>537967</v>
      </c>
      <c r="L8518">
        <v>82008</v>
      </c>
      <c r="M8518">
        <v>17742</v>
      </c>
      <c r="N8518">
        <v>1380000000</v>
      </c>
    </row>
    <row r="8519" spans="1:14" x14ac:dyDescent="0.3">
      <c r="A8519" t="s">
        <v>10760</v>
      </c>
      <c r="B8519" t="s">
        <v>2190</v>
      </c>
      <c r="C8519" t="s">
        <v>2191</v>
      </c>
      <c r="D8519" t="s">
        <v>2285</v>
      </c>
      <c r="E8519" s="17">
        <v>43832</v>
      </c>
      <c r="F8519">
        <v>3115</v>
      </c>
      <c r="G8519">
        <v>127</v>
      </c>
      <c r="H8519">
        <v>1647</v>
      </c>
      <c r="I8519">
        <v>503431</v>
      </c>
      <c r="J8519">
        <v>44569</v>
      </c>
      <c r="K8519">
        <v>539614</v>
      </c>
      <c r="L8519">
        <v>46725</v>
      </c>
      <c r="M8519">
        <v>5467</v>
      </c>
      <c r="N8519">
        <v>213000000</v>
      </c>
    </row>
    <row r="8520" spans="1:14" x14ac:dyDescent="0.3">
      <c r="A8520" t="s">
        <v>10761</v>
      </c>
      <c r="B8520" t="s">
        <v>2211</v>
      </c>
      <c r="C8520" t="s">
        <v>2237</v>
      </c>
      <c r="D8520" t="s">
        <v>2250</v>
      </c>
      <c r="E8520" s="17">
        <v>43931</v>
      </c>
      <c r="F8520">
        <v>218</v>
      </c>
      <c r="G8520">
        <v>166</v>
      </c>
      <c r="H8520">
        <v>3059</v>
      </c>
      <c r="I8520">
        <v>503649</v>
      </c>
      <c r="J8520">
        <v>44735</v>
      </c>
      <c r="K8520">
        <v>542673</v>
      </c>
      <c r="L8520">
        <v>1526</v>
      </c>
      <c r="M8520">
        <v>11653</v>
      </c>
      <c r="N8520">
        <v>331000000</v>
      </c>
    </row>
    <row r="8521" spans="1:14" x14ac:dyDescent="0.3">
      <c r="A8521" t="s">
        <v>10762</v>
      </c>
      <c r="B8521" t="s">
        <v>2194</v>
      </c>
      <c r="C8521" t="s">
        <v>2221</v>
      </c>
      <c r="D8521" t="s">
        <v>2281</v>
      </c>
      <c r="E8521" s="17">
        <v>44363</v>
      </c>
      <c r="F8521">
        <v>125</v>
      </c>
      <c r="G8521">
        <v>152</v>
      </c>
      <c r="H8521">
        <v>866</v>
      </c>
      <c r="I8521">
        <v>503774</v>
      </c>
      <c r="J8521">
        <v>44887</v>
      </c>
      <c r="K8521">
        <v>543539</v>
      </c>
      <c r="L8521">
        <v>750</v>
      </c>
      <c r="M8521">
        <v>3556</v>
      </c>
      <c r="N8521">
        <v>1380000000</v>
      </c>
    </row>
    <row r="8522" spans="1:14" x14ac:dyDescent="0.3">
      <c r="A8522" t="s">
        <v>10763</v>
      </c>
      <c r="B8522" t="s">
        <v>2206</v>
      </c>
      <c r="C8522" t="s">
        <v>2232</v>
      </c>
      <c r="D8522" t="s">
        <v>2233</v>
      </c>
      <c r="E8522" s="17">
        <v>43888</v>
      </c>
      <c r="F8522">
        <v>4977</v>
      </c>
      <c r="G8522">
        <v>62</v>
      </c>
      <c r="H8522">
        <v>903</v>
      </c>
      <c r="I8522">
        <v>508751</v>
      </c>
      <c r="J8522">
        <v>44949</v>
      </c>
      <c r="K8522">
        <v>544442</v>
      </c>
      <c r="L8522">
        <v>69678</v>
      </c>
      <c r="M8522">
        <v>14119</v>
      </c>
      <c r="N8522">
        <v>68000000</v>
      </c>
    </row>
    <row r="8523" spans="1:14" x14ac:dyDescent="0.3">
      <c r="A8523" t="s">
        <v>10764</v>
      </c>
      <c r="B8523" t="s">
        <v>2206</v>
      </c>
      <c r="C8523" t="s">
        <v>2224</v>
      </c>
      <c r="D8523" t="s">
        <v>2230</v>
      </c>
      <c r="E8523" s="17">
        <v>44219</v>
      </c>
      <c r="F8523">
        <v>4414</v>
      </c>
      <c r="G8523">
        <v>58</v>
      </c>
      <c r="H8523">
        <v>2457</v>
      </c>
      <c r="I8523">
        <v>513165</v>
      </c>
      <c r="J8523">
        <v>45007</v>
      </c>
      <c r="K8523">
        <v>546899</v>
      </c>
      <c r="L8523">
        <v>22070</v>
      </c>
      <c r="M8523">
        <v>9477</v>
      </c>
      <c r="N8523">
        <v>68000000</v>
      </c>
    </row>
    <row r="8524" spans="1:14" x14ac:dyDescent="0.3">
      <c r="A8524" t="s">
        <v>10765</v>
      </c>
      <c r="B8524" t="s">
        <v>2211</v>
      </c>
      <c r="C8524" t="s">
        <v>2237</v>
      </c>
      <c r="D8524" t="s">
        <v>2250</v>
      </c>
      <c r="E8524" s="17">
        <v>44522</v>
      </c>
      <c r="F8524">
        <v>1328</v>
      </c>
      <c r="G8524">
        <v>156</v>
      </c>
      <c r="H8524">
        <v>4983</v>
      </c>
      <c r="I8524">
        <v>514493</v>
      </c>
      <c r="J8524">
        <v>45163</v>
      </c>
      <c r="K8524">
        <v>551882</v>
      </c>
      <c r="L8524">
        <v>11952</v>
      </c>
      <c r="M8524">
        <v>8148</v>
      </c>
      <c r="N8524">
        <v>331000000</v>
      </c>
    </row>
    <row r="8525" spans="1:14" x14ac:dyDescent="0.3">
      <c r="A8525" t="s">
        <v>10766</v>
      </c>
      <c r="B8525" t="s">
        <v>2211</v>
      </c>
      <c r="C8525" t="s">
        <v>2241</v>
      </c>
      <c r="D8525" t="s">
        <v>2261</v>
      </c>
      <c r="E8525" s="17">
        <v>44171</v>
      </c>
      <c r="F8525">
        <v>1223</v>
      </c>
      <c r="G8525">
        <v>2</v>
      </c>
      <c r="H8525">
        <v>142</v>
      </c>
      <c r="I8525">
        <v>515716</v>
      </c>
      <c r="J8525">
        <v>45165</v>
      </c>
      <c r="K8525">
        <v>552024</v>
      </c>
      <c r="L8525">
        <v>9784</v>
      </c>
      <c r="M8525">
        <v>12755</v>
      </c>
      <c r="N8525">
        <v>331000000</v>
      </c>
    </row>
    <row r="8526" spans="1:14" x14ac:dyDescent="0.3">
      <c r="A8526" t="s">
        <v>10767</v>
      </c>
      <c r="B8526" t="s">
        <v>2194</v>
      </c>
      <c r="C8526" t="s">
        <v>27</v>
      </c>
      <c r="D8526" t="s">
        <v>27</v>
      </c>
      <c r="E8526" s="17">
        <v>43850</v>
      </c>
      <c r="F8526">
        <v>4180</v>
      </c>
      <c r="G8526">
        <v>38</v>
      </c>
      <c r="H8526">
        <v>3723</v>
      </c>
      <c r="I8526">
        <v>519896</v>
      </c>
      <c r="J8526">
        <v>45203</v>
      </c>
      <c r="K8526">
        <v>555747</v>
      </c>
      <c r="L8526">
        <v>58520</v>
      </c>
      <c r="M8526">
        <v>14636</v>
      </c>
      <c r="N8526">
        <v>1380000000</v>
      </c>
    </row>
    <row r="8527" spans="1:14" x14ac:dyDescent="0.3">
      <c r="A8527" t="s">
        <v>10768</v>
      </c>
      <c r="B8527" t="s">
        <v>2190</v>
      </c>
      <c r="C8527" t="s">
        <v>2191</v>
      </c>
      <c r="D8527" t="s">
        <v>2285</v>
      </c>
      <c r="E8527" s="17">
        <v>44085</v>
      </c>
      <c r="F8527">
        <v>2770</v>
      </c>
      <c r="G8527">
        <v>21</v>
      </c>
      <c r="H8527">
        <v>2786</v>
      </c>
      <c r="I8527">
        <v>522666</v>
      </c>
      <c r="J8527">
        <v>45224</v>
      </c>
      <c r="K8527">
        <v>558533</v>
      </c>
      <c r="L8527">
        <v>36010</v>
      </c>
      <c r="M8527">
        <v>17594</v>
      </c>
      <c r="N8527">
        <v>213000000</v>
      </c>
    </row>
    <row r="8528" spans="1:14" x14ac:dyDescent="0.3">
      <c r="A8528" t="s">
        <v>10769</v>
      </c>
      <c r="B8528" t="s">
        <v>2187</v>
      </c>
      <c r="C8528" t="s">
        <v>2201</v>
      </c>
      <c r="D8528" t="s">
        <v>2272</v>
      </c>
      <c r="E8528" s="17">
        <v>44147</v>
      </c>
      <c r="F8528">
        <v>1574</v>
      </c>
      <c r="G8528">
        <v>100</v>
      </c>
      <c r="H8528">
        <v>3390</v>
      </c>
      <c r="I8528">
        <v>524240</v>
      </c>
      <c r="J8528">
        <v>45324</v>
      </c>
      <c r="K8528">
        <v>561923</v>
      </c>
      <c r="L8528">
        <v>20462</v>
      </c>
      <c r="M8528">
        <v>11741</v>
      </c>
      <c r="N8528">
        <v>83000000</v>
      </c>
    </row>
    <row r="8529" spans="1:14" x14ac:dyDescent="0.3">
      <c r="A8529" t="s">
        <v>10770</v>
      </c>
      <c r="B8529" t="s">
        <v>2206</v>
      </c>
      <c r="C8529" t="s">
        <v>2257</v>
      </c>
      <c r="D8529" t="s">
        <v>2290</v>
      </c>
      <c r="E8529" s="17">
        <v>43868</v>
      </c>
      <c r="F8529">
        <v>1942</v>
      </c>
      <c r="G8529">
        <v>126</v>
      </c>
      <c r="H8529">
        <v>2695</v>
      </c>
      <c r="I8529">
        <v>526182</v>
      </c>
      <c r="J8529">
        <v>45450</v>
      </c>
      <c r="K8529">
        <v>564618</v>
      </c>
      <c r="L8529">
        <v>29130</v>
      </c>
      <c r="M8529">
        <v>13801</v>
      </c>
      <c r="N8529">
        <v>68000000</v>
      </c>
    </row>
    <row r="8530" spans="1:14" x14ac:dyDescent="0.3">
      <c r="A8530" t="s">
        <v>10771</v>
      </c>
      <c r="B8530" t="s">
        <v>2211</v>
      </c>
      <c r="C8530" t="s">
        <v>2212</v>
      </c>
      <c r="D8530" t="s">
        <v>2328</v>
      </c>
      <c r="E8530" s="17">
        <v>44490</v>
      </c>
      <c r="F8530">
        <v>3340</v>
      </c>
      <c r="G8530">
        <v>168</v>
      </c>
      <c r="H8530">
        <v>2759</v>
      </c>
      <c r="I8530">
        <v>529522</v>
      </c>
      <c r="J8530">
        <v>45618</v>
      </c>
      <c r="K8530">
        <v>567377</v>
      </c>
      <c r="L8530">
        <v>30060</v>
      </c>
      <c r="M8530">
        <v>10725</v>
      </c>
      <c r="N8530">
        <v>331000000</v>
      </c>
    </row>
    <row r="8531" spans="1:14" x14ac:dyDescent="0.3">
      <c r="A8531" t="s">
        <v>10772</v>
      </c>
      <c r="B8531" t="s">
        <v>2187</v>
      </c>
      <c r="C8531" t="s">
        <v>2201</v>
      </c>
      <c r="D8531" t="s">
        <v>2272</v>
      </c>
      <c r="E8531" s="17">
        <v>44367</v>
      </c>
      <c r="F8531">
        <v>4457</v>
      </c>
      <c r="G8531">
        <v>19</v>
      </c>
      <c r="H8531">
        <v>3349</v>
      </c>
      <c r="I8531">
        <v>533979</v>
      </c>
      <c r="J8531">
        <v>45637</v>
      </c>
      <c r="K8531">
        <v>570726</v>
      </c>
      <c r="L8531">
        <v>40113</v>
      </c>
      <c r="M8531">
        <v>9140</v>
      </c>
      <c r="N8531">
        <v>83000000</v>
      </c>
    </row>
    <row r="8532" spans="1:14" x14ac:dyDescent="0.3">
      <c r="A8532" t="s">
        <v>10773</v>
      </c>
      <c r="B8532" t="s">
        <v>2187</v>
      </c>
      <c r="C8532" t="s">
        <v>2338</v>
      </c>
      <c r="D8532" t="s">
        <v>2438</v>
      </c>
      <c r="E8532" s="17">
        <v>44216</v>
      </c>
      <c r="F8532">
        <v>2414</v>
      </c>
      <c r="G8532">
        <v>146</v>
      </c>
      <c r="H8532">
        <v>3889</v>
      </c>
      <c r="I8532">
        <v>536393</v>
      </c>
      <c r="J8532">
        <v>45783</v>
      </c>
      <c r="K8532">
        <v>574615</v>
      </c>
      <c r="L8532">
        <v>24140</v>
      </c>
      <c r="M8532">
        <v>12954</v>
      </c>
      <c r="N8532">
        <v>83000000</v>
      </c>
    </row>
    <row r="8533" spans="1:14" x14ac:dyDescent="0.3">
      <c r="A8533" t="s">
        <v>10774</v>
      </c>
      <c r="B8533" t="s">
        <v>2187</v>
      </c>
      <c r="C8533" t="s">
        <v>2188</v>
      </c>
      <c r="D8533" t="s">
        <v>2188</v>
      </c>
      <c r="E8533" s="17">
        <v>44463</v>
      </c>
      <c r="F8533">
        <v>1254</v>
      </c>
      <c r="G8533">
        <v>140</v>
      </c>
      <c r="H8533">
        <v>3733</v>
      </c>
      <c r="I8533">
        <v>537647</v>
      </c>
      <c r="J8533">
        <v>45923</v>
      </c>
      <c r="K8533">
        <v>578348</v>
      </c>
      <c r="L8533">
        <v>10032</v>
      </c>
      <c r="M8533">
        <v>7543</v>
      </c>
      <c r="N8533">
        <v>83000000</v>
      </c>
    </row>
    <row r="8534" spans="1:14" x14ac:dyDescent="0.3">
      <c r="A8534" t="s">
        <v>10775</v>
      </c>
      <c r="B8534" t="s">
        <v>2190</v>
      </c>
      <c r="C8534" t="s">
        <v>2252</v>
      </c>
      <c r="D8534" t="s">
        <v>2301</v>
      </c>
      <c r="E8534" s="17">
        <v>43856</v>
      </c>
      <c r="F8534">
        <v>987</v>
      </c>
      <c r="G8534">
        <v>90</v>
      </c>
      <c r="H8534">
        <v>1721</v>
      </c>
      <c r="I8534">
        <v>538634</v>
      </c>
      <c r="J8534">
        <v>46013</v>
      </c>
      <c r="K8534">
        <v>580069</v>
      </c>
      <c r="L8534">
        <v>16779</v>
      </c>
      <c r="M8534">
        <v>15556</v>
      </c>
      <c r="N8534">
        <v>213000000</v>
      </c>
    </row>
    <row r="8535" spans="1:14" x14ac:dyDescent="0.3">
      <c r="A8535" t="s">
        <v>10776</v>
      </c>
      <c r="B8535" t="s">
        <v>2211</v>
      </c>
      <c r="C8535" t="s">
        <v>2241</v>
      </c>
      <c r="D8535" t="s">
        <v>2242</v>
      </c>
      <c r="E8535" s="17">
        <v>44284</v>
      </c>
      <c r="F8535">
        <v>1848</v>
      </c>
      <c r="G8535">
        <v>18</v>
      </c>
      <c r="H8535">
        <v>3153</v>
      </c>
      <c r="I8535">
        <v>540482</v>
      </c>
      <c r="J8535">
        <v>46031</v>
      </c>
      <c r="K8535">
        <v>583222</v>
      </c>
      <c r="L8535">
        <v>18480</v>
      </c>
      <c r="M8535">
        <v>14895</v>
      </c>
      <c r="N8535">
        <v>331000000</v>
      </c>
    </row>
    <row r="8536" spans="1:14" x14ac:dyDescent="0.3">
      <c r="A8536" t="s">
        <v>10777</v>
      </c>
      <c r="B8536" t="s">
        <v>2206</v>
      </c>
      <c r="C8536" t="s">
        <v>2207</v>
      </c>
      <c r="D8536" t="s">
        <v>2263</v>
      </c>
      <c r="E8536" s="17">
        <v>44511</v>
      </c>
      <c r="F8536">
        <v>3901</v>
      </c>
      <c r="G8536">
        <v>65</v>
      </c>
      <c r="H8536">
        <v>4114</v>
      </c>
      <c r="I8536">
        <v>544383</v>
      </c>
      <c r="J8536">
        <v>46096</v>
      </c>
      <c r="K8536">
        <v>587336</v>
      </c>
      <c r="L8536">
        <v>46812</v>
      </c>
      <c r="M8536">
        <v>8183</v>
      </c>
      <c r="N8536">
        <v>68000000</v>
      </c>
    </row>
    <row r="8537" spans="1:14" x14ac:dyDescent="0.3">
      <c r="A8537" t="s">
        <v>10778</v>
      </c>
      <c r="B8537" t="s">
        <v>2211</v>
      </c>
      <c r="C8537" t="s">
        <v>2245</v>
      </c>
      <c r="D8537" t="s">
        <v>2246</v>
      </c>
      <c r="E8537" s="17">
        <v>44153</v>
      </c>
      <c r="F8537">
        <v>4926</v>
      </c>
      <c r="G8537">
        <v>192</v>
      </c>
      <c r="H8537">
        <v>4740</v>
      </c>
      <c r="I8537">
        <v>549309</v>
      </c>
      <c r="J8537">
        <v>46288</v>
      </c>
      <c r="K8537">
        <v>592076</v>
      </c>
      <c r="L8537">
        <v>78816</v>
      </c>
      <c r="M8537">
        <v>5368</v>
      </c>
      <c r="N8537">
        <v>331000000</v>
      </c>
    </row>
    <row r="8538" spans="1:14" x14ac:dyDescent="0.3">
      <c r="A8538" t="s">
        <v>10779</v>
      </c>
      <c r="B8538" t="s">
        <v>2194</v>
      </c>
      <c r="C8538" t="s">
        <v>2221</v>
      </c>
      <c r="D8538" t="s">
        <v>2281</v>
      </c>
      <c r="E8538" s="17">
        <v>44343</v>
      </c>
      <c r="F8538">
        <v>3719</v>
      </c>
      <c r="G8538">
        <v>130</v>
      </c>
      <c r="H8538">
        <v>2831</v>
      </c>
      <c r="I8538">
        <v>553028</v>
      </c>
      <c r="J8538">
        <v>46418</v>
      </c>
      <c r="K8538">
        <v>594907</v>
      </c>
      <c r="L8538">
        <v>33471</v>
      </c>
      <c r="M8538">
        <v>231</v>
      </c>
      <c r="N8538">
        <v>1380000000</v>
      </c>
    </row>
    <row r="8539" spans="1:14" x14ac:dyDescent="0.3">
      <c r="A8539" t="s">
        <v>10780</v>
      </c>
      <c r="B8539" t="s">
        <v>2206</v>
      </c>
      <c r="C8539" t="s">
        <v>2207</v>
      </c>
      <c r="D8539" t="s">
        <v>2208</v>
      </c>
      <c r="E8539" s="17">
        <v>43843</v>
      </c>
      <c r="F8539">
        <v>1317</v>
      </c>
      <c r="G8539">
        <v>151</v>
      </c>
      <c r="H8539">
        <v>1704</v>
      </c>
      <c r="I8539">
        <v>554345</v>
      </c>
      <c r="J8539">
        <v>46569</v>
      </c>
      <c r="K8539">
        <v>596611</v>
      </c>
      <c r="L8539">
        <v>15804</v>
      </c>
      <c r="M8539">
        <v>3534</v>
      </c>
      <c r="N8539">
        <v>68000000</v>
      </c>
    </row>
    <row r="8540" spans="1:14" x14ac:dyDescent="0.3">
      <c r="A8540" t="s">
        <v>10781</v>
      </c>
      <c r="B8540" t="s">
        <v>2211</v>
      </c>
      <c r="C8540" t="s">
        <v>2237</v>
      </c>
      <c r="D8540" t="s">
        <v>2238</v>
      </c>
      <c r="E8540" s="17">
        <v>44390</v>
      </c>
      <c r="F8540">
        <v>1371</v>
      </c>
      <c r="G8540">
        <v>37</v>
      </c>
      <c r="H8540">
        <v>457</v>
      </c>
      <c r="I8540">
        <v>555716</v>
      </c>
      <c r="J8540">
        <v>46606</v>
      </c>
      <c r="K8540">
        <v>597068</v>
      </c>
      <c r="L8540">
        <v>16452</v>
      </c>
      <c r="M8540">
        <v>1646</v>
      </c>
      <c r="N8540">
        <v>331000000</v>
      </c>
    </row>
    <row r="8541" spans="1:14" x14ac:dyDescent="0.3">
      <c r="A8541" t="s">
        <v>10782</v>
      </c>
      <c r="B8541" t="s">
        <v>2206</v>
      </c>
      <c r="C8541" t="s">
        <v>2207</v>
      </c>
      <c r="D8541" t="s">
        <v>2263</v>
      </c>
      <c r="E8541" s="17">
        <v>44201</v>
      </c>
      <c r="F8541">
        <v>4971</v>
      </c>
      <c r="G8541">
        <v>129</v>
      </c>
      <c r="H8541">
        <v>1276</v>
      </c>
      <c r="I8541">
        <v>560687</v>
      </c>
      <c r="J8541">
        <v>46735</v>
      </c>
      <c r="K8541">
        <v>598344</v>
      </c>
      <c r="L8541">
        <v>34797</v>
      </c>
      <c r="M8541">
        <v>10568</v>
      </c>
      <c r="N8541">
        <v>68000000</v>
      </c>
    </row>
    <row r="8542" spans="1:14" x14ac:dyDescent="0.3">
      <c r="A8542" t="s">
        <v>10783</v>
      </c>
      <c r="B8542" t="s">
        <v>2194</v>
      </c>
      <c r="C8542" t="s">
        <v>2204</v>
      </c>
      <c r="D8542" t="s">
        <v>2235</v>
      </c>
      <c r="E8542" s="17">
        <v>44121</v>
      </c>
      <c r="F8542">
        <v>360</v>
      </c>
      <c r="G8542">
        <v>183</v>
      </c>
      <c r="H8542">
        <v>4774</v>
      </c>
      <c r="I8542">
        <v>561047</v>
      </c>
      <c r="J8542">
        <v>46918</v>
      </c>
      <c r="K8542">
        <v>603118</v>
      </c>
      <c r="L8542">
        <v>3600</v>
      </c>
      <c r="M8542">
        <v>14190</v>
      </c>
      <c r="N8542">
        <v>1380000000</v>
      </c>
    </row>
    <row r="8543" spans="1:14" x14ac:dyDescent="0.3">
      <c r="A8543" t="s">
        <v>10784</v>
      </c>
      <c r="B8543" t="s">
        <v>2206</v>
      </c>
      <c r="C8543" t="s">
        <v>2224</v>
      </c>
      <c r="D8543" t="s">
        <v>2225</v>
      </c>
      <c r="E8543" s="17">
        <v>44162</v>
      </c>
      <c r="F8543">
        <v>357</v>
      </c>
      <c r="G8543">
        <v>36</v>
      </c>
      <c r="H8543">
        <v>3315</v>
      </c>
      <c r="I8543">
        <v>561404</v>
      </c>
      <c r="J8543">
        <v>46954</v>
      </c>
      <c r="K8543">
        <v>606433</v>
      </c>
      <c r="L8543">
        <v>1785</v>
      </c>
      <c r="M8543">
        <v>17176</v>
      </c>
      <c r="N8543">
        <v>68000000</v>
      </c>
    </row>
    <row r="8544" spans="1:14" x14ac:dyDescent="0.3">
      <c r="A8544" t="s">
        <v>10785</v>
      </c>
      <c r="B8544" t="s">
        <v>2187</v>
      </c>
      <c r="C8544" t="s">
        <v>2338</v>
      </c>
      <c r="D8544" t="s">
        <v>2339</v>
      </c>
      <c r="E8544" s="17">
        <v>44436</v>
      </c>
      <c r="F8544">
        <v>3201</v>
      </c>
      <c r="G8544">
        <v>131</v>
      </c>
      <c r="H8544">
        <v>1608</v>
      </c>
      <c r="I8544">
        <v>564605</v>
      </c>
      <c r="J8544">
        <v>47085</v>
      </c>
      <c r="K8544">
        <v>608041</v>
      </c>
      <c r="L8544">
        <v>28809</v>
      </c>
      <c r="M8544">
        <v>2790</v>
      </c>
      <c r="N8544">
        <v>83000000</v>
      </c>
    </row>
    <row r="8545" spans="1:14" x14ac:dyDescent="0.3">
      <c r="A8545" t="s">
        <v>10786</v>
      </c>
      <c r="B8545" t="s">
        <v>2190</v>
      </c>
      <c r="C8545" t="s">
        <v>2198</v>
      </c>
      <c r="D8545" t="s">
        <v>2306</v>
      </c>
      <c r="E8545" s="17">
        <v>44091</v>
      </c>
      <c r="F8545">
        <v>3890</v>
      </c>
      <c r="G8545">
        <v>77</v>
      </c>
      <c r="H8545">
        <v>3894</v>
      </c>
      <c r="I8545">
        <v>568495</v>
      </c>
      <c r="J8545">
        <v>47162</v>
      </c>
      <c r="K8545">
        <v>611935</v>
      </c>
      <c r="L8545">
        <v>42790</v>
      </c>
      <c r="M8545">
        <v>8278</v>
      </c>
      <c r="N8545">
        <v>213000000</v>
      </c>
    </row>
    <row r="8546" spans="1:14" x14ac:dyDescent="0.3">
      <c r="A8546" t="s">
        <v>10787</v>
      </c>
      <c r="B8546" t="s">
        <v>2194</v>
      </c>
      <c r="C8546" t="s">
        <v>2204</v>
      </c>
      <c r="D8546" t="s">
        <v>2235</v>
      </c>
      <c r="E8546" s="17">
        <v>44035</v>
      </c>
      <c r="F8546">
        <v>2783</v>
      </c>
      <c r="G8546">
        <v>171</v>
      </c>
      <c r="H8546">
        <v>1096</v>
      </c>
      <c r="I8546">
        <v>571278</v>
      </c>
      <c r="J8546">
        <v>47333</v>
      </c>
      <c r="K8546">
        <v>613031</v>
      </c>
      <c r="L8546">
        <v>25047</v>
      </c>
      <c r="M8546">
        <v>2027</v>
      </c>
      <c r="N8546">
        <v>1380000000</v>
      </c>
    </row>
    <row r="8547" spans="1:14" x14ac:dyDescent="0.3">
      <c r="A8547" t="s">
        <v>10788</v>
      </c>
      <c r="B8547" t="s">
        <v>2206</v>
      </c>
      <c r="C8547" t="s">
        <v>2207</v>
      </c>
      <c r="D8547" t="s">
        <v>2263</v>
      </c>
      <c r="E8547" s="17">
        <v>44527</v>
      </c>
      <c r="F8547">
        <v>63</v>
      </c>
      <c r="G8547">
        <v>44</v>
      </c>
      <c r="H8547">
        <v>626</v>
      </c>
      <c r="I8547">
        <v>571341</v>
      </c>
      <c r="J8547">
        <v>47377</v>
      </c>
      <c r="K8547">
        <v>613657</v>
      </c>
      <c r="L8547">
        <v>441</v>
      </c>
      <c r="M8547">
        <v>15982</v>
      </c>
      <c r="N8547">
        <v>68000000</v>
      </c>
    </row>
    <row r="8548" spans="1:14" x14ac:dyDescent="0.3">
      <c r="A8548" t="s">
        <v>10789</v>
      </c>
      <c r="B8548" t="s">
        <v>2194</v>
      </c>
      <c r="C8548" t="s">
        <v>2204</v>
      </c>
      <c r="D8548" t="s">
        <v>2235</v>
      </c>
      <c r="E8548" s="17">
        <v>44517</v>
      </c>
      <c r="F8548">
        <v>2228</v>
      </c>
      <c r="G8548">
        <v>80</v>
      </c>
      <c r="H8548">
        <v>1290</v>
      </c>
      <c r="I8548">
        <v>573569</v>
      </c>
      <c r="J8548">
        <v>47457</v>
      </c>
      <c r="K8548">
        <v>614947</v>
      </c>
      <c r="L8548">
        <v>13368</v>
      </c>
      <c r="M8548">
        <v>2446</v>
      </c>
      <c r="N8548">
        <v>1380000000</v>
      </c>
    </row>
    <row r="8549" spans="1:14" x14ac:dyDescent="0.3">
      <c r="A8549" t="s">
        <v>10790</v>
      </c>
      <c r="B8549" t="s">
        <v>2187</v>
      </c>
      <c r="C8549" t="s">
        <v>2338</v>
      </c>
      <c r="D8549" t="s">
        <v>2339</v>
      </c>
      <c r="E8549" s="17">
        <v>44217</v>
      </c>
      <c r="F8549">
        <v>2634</v>
      </c>
      <c r="G8549">
        <v>83</v>
      </c>
      <c r="H8549">
        <v>4717</v>
      </c>
      <c r="I8549">
        <v>576203</v>
      </c>
      <c r="J8549">
        <v>47540</v>
      </c>
      <c r="K8549">
        <v>619664</v>
      </c>
      <c r="L8549">
        <v>42144</v>
      </c>
      <c r="M8549">
        <v>6889</v>
      </c>
      <c r="N8549">
        <v>83000000</v>
      </c>
    </row>
    <row r="8550" spans="1:14" x14ac:dyDescent="0.3">
      <c r="A8550" t="s">
        <v>10791</v>
      </c>
      <c r="B8550" t="s">
        <v>2190</v>
      </c>
      <c r="C8550" t="s">
        <v>2198</v>
      </c>
      <c r="D8550" t="s">
        <v>2199</v>
      </c>
      <c r="E8550" s="17">
        <v>44298</v>
      </c>
      <c r="F8550">
        <v>3849</v>
      </c>
      <c r="G8550">
        <v>123</v>
      </c>
      <c r="H8550">
        <v>4823</v>
      </c>
      <c r="I8550">
        <v>580052</v>
      </c>
      <c r="J8550">
        <v>47663</v>
      </c>
      <c r="K8550">
        <v>624487</v>
      </c>
      <c r="L8550">
        <v>23094</v>
      </c>
      <c r="M8550">
        <v>17807</v>
      </c>
      <c r="N8550">
        <v>213000000</v>
      </c>
    </row>
    <row r="8551" spans="1:14" x14ac:dyDescent="0.3">
      <c r="A8551" t="s">
        <v>10792</v>
      </c>
      <c r="B8551" t="s">
        <v>2194</v>
      </c>
      <c r="C8551" t="s">
        <v>2204</v>
      </c>
      <c r="D8551" t="s">
        <v>25</v>
      </c>
      <c r="E8551" s="17">
        <v>44245</v>
      </c>
      <c r="F8551">
        <v>3938</v>
      </c>
      <c r="G8551">
        <v>174</v>
      </c>
      <c r="H8551">
        <v>3411</v>
      </c>
      <c r="I8551">
        <v>583990</v>
      </c>
      <c r="J8551">
        <v>47837</v>
      </c>
      <c r="K8551">
        <v>627898</v>
      </c>
      <c r="L8551">
        <v>51194</v>
      </c>
      <c r="M8551">
        <v>14797</v>
      </c>
      <c r="N8551">
        <v>1380000000</v>
      </c>
    </row>
    <row r="8552" spans="1:14" x14ac:dyDescent="0.3">
      <c r="A8552" t="s">
        <v>10793</v>
      </c>
      <c r="B8552" t="s">
        <v>2187</v>
      </c>
      <c r="C8552" t="s">
        <v>2255</v>
      </c>
      <c r="D8552" t="s">
        <v>2255</v>
      </c>
      <c r="E8552" s="17">
        <v>43899</v>
      </c>
      <c r="F8552">
        <v>1515</v>
      </c>
      <c r="G8552">
        <v>92</v>
      </c>
      <c r="H8552">
        <v>2144</v>
      </c>
      <c r="I8552">
        <v>585505</v>
      </c>
      <c r="J8552">
        <v>47929</v>
      </c>
      <c r="K8552">
        <v>630042</v>
      </c>
      <c r="L8552">
        <v>9090</v>
      </c>
      <c r="M8552">
        <v>16464</v>
      </c>
      <c r="N8552">
        <v>83000000</v>
      </c>
    </row>
    <row r="8553" spans="1:14" x14ac:dyDescent="0.3">
      <c r="A8553" t="s">
        <v>10794</v>
      </c>
      <c r="B8553" t="s">
        <v>2187</v>
      </c>
      <c r="C8553" t="s">
        <v>2338</v>
      </c>
      <c r="D8553" t="s">
        <v>2339</v>
      </c>
      <c r="E8553" s="17">
        <v>44302</v>
      </c>
      <c r="F8553">
        <v>579</v>
      </c>
      <c r="G8553">
        <v>153</v>
      </c>
      <c r="H8553">
        <v>899</v>
      </c>
      <c r="I8553">
        <v>586084</v>
      </c>
      <c r="J8553">
        <v>48082</v>
      </c>
      <c r="K8553">
        <v>630941</v>
      </c>
      <c r="L8553">
        <v>6369</v>
      </c>
      <c r="M8553">
        <v>10953</v>
      </c>
      <c r="N8553">
        <v>83000000</v>
      </c>
    </row>
    <row r="8554" spans="1:14" x14ac:dyDescent="0.3">
      <c r="A8554" t="s">
        <v>10795</v>
      </c>
      <c r="B8554" t="s">
        <v>2187</v>
      </c>
      <c r="C8554" t="s">
        <v>2338</v>
      </c>
      <c r="D8554" t="s">
        <v>2339</v>
      </c>
      <c r="E8554" s="17">
        <v>43934</v>
      </c>
      <c r="F8554">
        <v>4417</v>
      </c>
      <c r="G8554">
        <v>105</v>
      </c>
      <c r="H8554">
        <v>697</v>
      </c>
      <c r="I8554">
        <v>590501</v>
      </c>
      <c r="J8554">
        <v>48187</v>
      </c>
      <c r="K8554">
        <v>631638</v>
      </c>
      <c r="L8554">
        <v>83923</v>
      </c>
      <c r="M8554">
        <v>10332</v>
      </c>
      <c r="N8554">
        <v>83000000</v>
      </c>
    </row>
    <row r="8555" spans="1:14" x14ac:dyDescent="0.3">
      <c r="A8555" t="s">
        <v>10796</v>
      </c>
      <c r="B8555" t="s">
        <v>2206</v>
      </c>
      <c r="C8555" t="s">
        <v>2232</v>
      </c>
      <c r="D8555" t="s">
        <v>2233</v>
      </c>
      <c r="E8555" s="17">
        <v>43991</v>
      </c>
      <c r="F8555">
        <v>2331</v>
      </c>
      <c r="G8555">
        <v>101</v>
      </c>
      <c r="H8555">
        <v>2930</v>
      </c>
      <c r="I8555">
        <v>592832</v>
      </c>
      <c r="J8555">
        <v>48288</v>
      </c>
      <c r="K8555">
        <v>634568</v>
      </c>
      <c r="L8555">
        <v>30303</v>
      </c>
      <c r="M8555">
        <v>11113</v>
      </c>
      <c r="N8555">
        <v>68000000</v>
      </c>
    </row>
    <row r="8556" spans="1:14" x14ac:dyDescent="0.3">
      <c r="A8556" t="s">
        <v>10797</v>
      </c>
      <c r="B8556" t="s">
        <v>2211</v>
      </c>
      <c r="C8556" t="s">
        <v>2212</v>
      </c>
      <c r="D8556" t="s">
        <v>2213</v>
      </c>
      <c r="E8556" s="17">
        <v>44030</v>
      </c>
      <c r="F8556">
        <v>2413</v>
      </c>
      <c r="G8556">
        <v>91</v>
      </c>
      <c r="H8556">
        <v>4055</v>
      </c>
      <c r="I8556">
        <v>595245</v>
      </c>
      <c r="J8556">
        <v>48379</v>
      </c>
      <c r="K8556">
        <v>638623</v>
      </c>
      <c r="L8556">
        <v>38608</v>
      </c>
      <c r="M8556">
        <v>17464</v>
      </c>
      <c r="N8556">
        <v>331000000</v>
      </c>
    </row>
    <row r="8557" spans="1:14" x14ac:dyDescent="0.3">
      <c r="A8557" t="s">
        <v>10798</v>
      </c>
      <c r="B8557" t="s">
        <v>2194</v>
      </c>
      <c r="C8557" t="s">
        <v>2195</v>
      </c>
      <c r="D8557" t="s">
        <v>2196</v>
      </c>
      <c r="E8557" s="17">
        <v>44046</v>
      </c>
      <c r="F8557">
        <v>2158</v>
      </c>
      <c r="G8557">
        <v>136</v>
      </c>
      <c r="H8557">
        <v>4191</v>
      </c>
      <c r="I8557">
        <v>597403</v>
      </c>
      <c r="J8557">
        <v>48515</v>
      </c>
      <c r="K8557">
        <v>642814</v>
      </c>
      <c r="L8557">
        <v>15106</v>
      </c>
      <c r="M8557">
        <v>13834</v>
      </c>
      <c r="N8557">
        <v>1380000000</v>
      </c>
    </row>
    <row r="8558" spans="1:14" x14ac:dyDescent="0.3">
      <c r="A8558" t="s">
        <v>10799</v>
      </c>
      <c r="B8558" t="s">
        <v>2211</v>
      </c>
      <c r="C8558" t="s">
        <v>2212</v>
      </c>
      <c r="D8558" t="s">
        <v>2213</v>
      </c>
      <c r="E8558" s="17">
        <v>44042</v>
      </c>
      <c r="F8558">
        <v>2125</v>
      </c>
      <c r="G8558">
        <v>95</v>
      </c>
      <c r="H8558">
        <v>3617</v>
      </c>
      <c r="I8558">
        <v>599528</v>
      </c>
      <c r="J8558">
        <v>48610</v>
      </c>
      <c r="K8558">
        <v>646431</v>
      </c>
      <c r="L8558">
        <v>40375</v>
      </c>
      <c r="M8558">
        <v>18938</v>
      </c>
      <c r="N8558">
        <v>331000000</v>
      </c>
    </row>
    <row r="8559" spans="1:14" x14ac:dyDescent="0.3">
      <c r="A8559" t="s">
        <v>10800</v>
      </c>
      <c r="B8559" t="s">
        <v>2187</v>
      </c>
      <c r="C8559" t="s">
        <v>2255</v>
      </c>
      <c r="D8559" t="s">
        <v>2255</v>
      </c>
      <c r="E8559" s="17">
        <v>44338</v>
      </c>
      <c r="F8559">
        <v>3769</v>
      </c>
      <c r="G8559">
        <v>79</v>
      </c>
      <c r="H8559">
        <v>3440</v>
      </c>
      <c r="I8559">
        <v>603297</v>
      </c>
      <c r="J8559">
        <v>48689</v>
      </c>
      <c r="K8559">
        <v>649871</v>
      </c>
      <c r="L8559">
        <v>41459</v>
      </c>
      <c r="M8559">
        <v>719</v>
      </c>
      <c r="N8559">
        <v>83000000</v>
      </c>
    </row>
    <row r="8560" spans="1:14" x14ac:dyDescent="0.3">
      <c r="A8560" t="s">
        <v>10801</v>
      </c>
      <c r="B8560" t="s">
        <v>2211</v>
      </c>
      <c r="C8560" t="s">
        <v>2241</v>
      </c>
      <c r="D8560" t="s">
        <v>2242</v>
      </c>
      <c r="E8560" s="17">
        <v>43846</v>
      </c>
      <c r="F8560">
        <v>2283</v>
      </c>
      <c r="G8560">
        <v>47</v>
      </c>
      <c r="H8560">
        <v>3416</v>
      </c>
      <c r="I8560">
        <v>605580</v>
      </c>
      <c r="J8560">
        <v>48736</v>
      </c>
      <c r="K8560">
        <v>653287</v>
      </c>
      <c r="L8560">
        <v>11415</v>
      </c>
      <c r="M8560">
        <v>9818</v>
      </c>
      <c r="N8560">
        <v>331000000</v>
      </c>
    </row>
    <row r="8561" spans="1:14" x14ac:dyDescent="0.3">
      <c r="A8561" t="s">
        <v>10802</v>
      </c>
      <c r="B8561" t="s">
        <v>2187</v>
      </c>
      <c r="C8561" t="s">
        <v>2338</v>
      </c>
      <c r="D8561" t="s">
        <v>2438</v>
      </c>
      <c r="E8561" s="17">
        <v>44328</v>
      </c>
      <c r="F8561">
        <v>3766</v>
      </c>
      <c r="G8561">
        <v>30</v>
      </c>
      <c r="H8561">
        <v>3050</v>
      </c>
      <c r="I8561">
        <v>609346</v>
      </c>
      <c r="J8561">
        <v>48766</v>
      </c>
      <c r="K8561">
        <v>656337</v>
      </c>
      <c r="L8561">
        <v>60256</v>
      </c>
      <c r="M8561">
        <v>6764</v>
      </c>
      <c r="N8561">
        <v>83000000</v>
      </c>
    </row>
    <row r="8562" spans="1:14" x14ac:dyDescent="0.3">
      <c r="A8562" t="s">
        <v>10803</v>
      </c>
      <c r="B8562" t="s">
        <v>2187</v>
      </c>
      <c r="C8562" t="s">
        <v>2338</v>
      </c>
      <c r="D8562" t="s">
        <v>2339</v>
      </c>
      <c r="E8562" s="17">
        <v>44162</v>
      </c>
      <c r="F8562">
        <v>3105</v>
      </c>
      <c r="G8562">
        <v>182</v>
      </c>
      <c r="H8562">
        <v>2489</v>
      </c>
      <c r="I8562">
        <v>612451</v>
      </c>
      <c r="J8562">
        <v>48948</v>
      </c>
      <c r="K8562">
        <v>658826</v>
      </c>
      <c r="L8562">
        <v>31050</v>
      </c>
      <c r="M8562">
        <v>3354</v>
      </c>
      <c r="N8562">
        <v>83000000</v>
      </c>
    </row>
    <row r="8563" spans="1:14" x14ac:dyDescent="0.3">
      <c r="A8563" t="s">
        <v>10804</v>
      </c>
      <c r="B8563" t="s">
        <v>2190</v>
      </c>
      <c r="C8563" t="s">
        <v>2191</v>
      </c>
      <c r="D8563" t="s">
        <v>2192</v>
      </c>
      <c r="E8563" s="17">
        <v>44547</v>
      </c>
      <c r="F8563">
        <v>3552</v>
      </c>
      <c r="G8563">
        <v>0</v>
      </c>
      <c r="H8563">
        <v>792</v>
      </c>
      <c r="I8563">
        <v>616003</v>
      </c>
      <c r="J8563">
        <v>48948</v>
      </c>
      <c r="K8563">
        <v>659618</v>
      </c>
      <c r="L8563">
        <v>53280</v>
      </c>
      <c r="M8563">
        <v>10444</v>
      </c>
      <c r="N8563">
        <v>213000000</v>
      </c>
    </row>
    <row r="8564" spans="1:14" x14ac:dyDescent="0.3">
      <c r="A8564" t="s">
        <v>10805</v>
      </c>
      <c r="B8564" t="s">
        <v>2190</v>
      </c>
      <c r="C8564" t="s">
        <v>2252</v>
      </c>
      <c r="D8564" t="s">
        <v>2253</v>
      </c>
      <c r="E8564" s="17">
        <v>44381</v>
      </c>
      <c r="F8564">
        <v>3475</v>
      </c>
      <c r="G8564">
        <v>125</v>
      </c>
      <c r="H8564">
        <v>2075</v>
      </c>
      <c r="I8564">
        <v>619478</v>
      </c>
      <c r="J8564">
        <v>49073</v>
      </c>
      <c r="K8564">
        <v>661693</v>
      </c>
      <c r="L8564">
        <v>20850</v>
      </c>
      <c r="M8564">
        <v>14807</v>
      </c>
      <c r="N8564">
        <v>213000000</v>
      </c>
    </row>
    <row r="8565" spans="1:14" x14ac:dyDescent="0.3">
      <c r="A8565" t="s">
        <v>10806</v>
      </c>
      <c r="B8565" t="s">
        <v>2211</v>
      </c>
      <c r="C8565" t="s">
        <v>2241</v>
      </c>
      <c r="D8565" t="s">
        <v>2261</v>
      </c>
      <c r="E8565" s="17">
        <v>44431</v>
      </c>
      <c r="F8565">
        <v>1838</v>
      </c>
      <c r="G8565">
        <v>186</v>
      </c>
      <c r="H8565">
        <v>3543</v>
      </c>
      <c r="I8565">
        <v>621316</v>
      </c>
      <c r="J8565">
        <v>49259</v>
      </c>
      <c r="K8565">
        <v>665236</v>
      </c>
      <c r="L8565">
        <v>25732</v>
      </c>
      <c r="M8565">
        <v>16648</v>
      </c>
      <c r="N8565">
        <v>331000000</v>
      </c>
    </row>
    <row r="8566" spans="1:14" x14ac:dyDescent="0.3">
      <c r="A8566" t="s">
        <v>10807</v>
      </c>
      <c r="B8566" t="s">
        <v>2194</v>
      </c>
      <c r="C8566" t="s">
        <v>2221</v>
      </c>
      <c r="D8566" t="s">
        <v>2281</v>
      </c>
      <c r="E8566" s="17">
        <v>44086</v>
      </c>
      <c r="F8566">
        <v>221</v>
      </c>
      <c r="G8566">
        <v>138</v>
      </c>
      <c r="H8566">
        <v>922</v>
      </c>
      <c r="I8566">
        <v>621537</v>
      </c>
      <c r="J8566">
        <v>49397</v>
      </c>
      <c r="K8566">
        <v>666158</v>
      </c>
      <c r="L8566">
        <v>1105</v>
      </c>
      <c r="M8566">
        <v>9132</v>
      </c>
      <c r="N8566">
        <v>1380000000</v>
      </c>
    </row>
    <row r="8567" spans="1:14" x14ac:dyDescent="0.3">
      <c r="A8567" t="s">
        <v>10808</v>
      </c>
      <c r="B8567" t="s">
        <v>2211</v>
      </c>
      <c r="C8567" t="s">
        <v>2237</v>
      </c>
      <c r="D8567" t="s">
        <v>2250</v>
      </c>
      <c r="E8567" s="17">
        <v>44558</v>
      </c>
      <c r="F8567">
        <v>895</v>
      </c>
      <c r="G8567">
        <v>129</v>
      </c>
      <c r="H8567">
        <v>1481</v>
      </c>
      <c r="I8567">
        <v>622432</v>
      </c>
      <c r="J8567">
        <v>49526</v>
      </c>
      <c r="K8567">
        <v>667639</v>
      </c>
      <c r="L8567">
        <v>8055</v>
      </c>
      <c r="M8567">
        <v>16647</v>
      </c>
      <c r="N8567">
        <v>331000000</v>
      </c>
    </row>
    <row r="8568" spans="1:14" x14ac:dyDescent="0.3">
      <c r="A8568" t="s">
        <v>10809</v>
      </c>
      <c r="B8568" t="s">
        <v>2194</v>
      </c>
      <c r="C8568" t="s">
        <v>2221</v>
      </c>
      <c r="D8568" t="s">
        <v>2281</v>
      </c>
      <c r="E8568" s="17">
        <v>44002</v>
      </c>
      <c r="F8568">
        <v>3411</v>
      </c>
      <c r="G8568">
        <v>45</v>
      </c>
      <c r="H8568">
        <v>741</v>
      </c>
      <c r="I8568">
        <v>625843</v>
      </c>
      <c r="J8568">
        <v>49571</v>
      </c>
      <c r="K8568">
        <v>668380</v>
      </c>
      <c r="L8568">
        <v>61398</v>
      </c>
      <c r="M8568">
        <v>11255</v>
      </c>
      <c r="N8568">
        <v>1380000000</v>
      </c>
    </row>
    <row r="8569" spans="1:14" x14ac:dyDescent="0.3">
      <c r="A8569" t="s">
        <v>10810</v>
      </c>
      <c r="B8569" t="s">
        <v>2211</v>
      </c>
      <c r="C8569" t="s">
        <v>2212</v>
      </c>
      <c r="D8569" t="s">
        <v>2213</v>
      </c>
      <c r="E8569" s="17">
        <v>44479</v>
      </c>
      <c r="F8569">
        <v>3008</v>
      </c>
      <c r="G8569">
        <v>0</v>
      </c>
      <c r="H8569">
        <v>4999</v>
      </c>
      <c r="I8569">
        <v>628851</v>
      </c>
      <c r="J8569">
        <v>49571</v>
      </c>
      <c r="K8569">
        <v>673379</v>
      </c>
      <c r="L8569">
        <v>51136</v>
      </c>
      <c r="M8569">
        <v>15825</v>
      </c>
      <c r="N8569">
        <v>331000000</v>
      </c>
    </row>
    <row r="8570" spans="1:14" x14ac:dyDescent="0.3">
      <c r="A8570" t="s">
        <v>10811</v>
      </c>
      <c r="B8570" t="s">
        <v>2206</v>
      </c>
      <c r="C8570" t="s">
        <v>2207</v>
      </c>
      <c r="D8570" t="s">
        <v>2208</v>
      </c>
      <c r="E8570" s="17">
        <v>44328</v>
      </c>
      <c r="F8570">
        <v>984</v>
      </c>
      <c r="G8570">
        <v>69</v>
      </c>
      <c r="H8570">
        <v>2033</v>
      </c>
      <c r="I8570">
        <v>629835</v>
      </c>
      <c r="J8570">
        <v>49640</v>
      </c>
      <c r="K8570">
        <v>675412</v>
      </c>
      <c r="L8570">
        <v>9840</v>
      </c>
      <c r="M8570">
        <v>9824</v>
      </c>
      <c r="N8570">
        <v>68000000</v>
      </c>
    </row>
    <row r="8571" spans="1:14" x14ac:dyDescent="0.3">
      <c r="A8571" t="s">
        <v>10812</v>
      </c>
      <c r="B8571" t="s">
        <v>2206</v>
      </c>
      <c r="C8571" t="s">
        <v>2224</v>
      </c>
      <c r="D8571" t="s">
        <v>2225</v>
      </c>
      <c r="E8571" s="17">
        <v>44301</v>
      </c>
      <c r="F8571">
        <v>1632</v>
      </c>
      <c r="G8571">
        <v>198</v>
      </c>
      <c r="H8571">
        <v>1445</v>
      </c>
      <c r="I8571">
        <v>631467</v>
      </c>
      <c r="J8571">
        <v>49838</v>
      </c>
      <c r="K8571">
        <v>676857</v>
      </c>
      <c r="L8571">
        <v>24480</v>
      </c>
      <c r="M8571">
        <v>4102</v>
      </c>
      <c r="N8571">
        <v>68000000</v>
      </c>
    </row>
    <row r="8572" spans="1:14" x14ac:dyDescent="0.3">
      <c r="A8572" t="s">
        <v>10813</v>
      </c>
      <c r="B8572" t="s">
        <v>2194</v>
      </c>
      <c r="C8572" t="s">
        <v>2221</v>
      </c>
      <c r="D8572" t="s">
        <v>2222</v>
      </c>
      <c r="E8572" s="17">
        <v>44214</v>
      </c>
      <c r="F8572">
        <v>3670</v>
      </c>
      <c r="G8572">
        <v>65</v>
      </c>
      <c r="H8572">
        <v>374</v>
      </c>
      <c r="I8572">
        <v>635137</v>
      </c>
      <c r="J8572">
        <v>49903</v>
      </c>
      <c r="K8572">
        <v>677231</v>
      </c>
      <c r="L8572">
        <v>22020</v>
      </c>
      <c r="M8572">
        <v>11852</v>
      </c>
      <c r="N8572">
        <v>1380000000</v>
      </c>
    </row>
    <row r="8573" spans="1:14" x14ac:dyDescent="0.3">
      <c r="A8573" t="s">
        <v>10814</v>
      </c>
      <c r="B8573" t="s">
        <v>2190</v>
      </c>
      <c r="C8573" t="s">
        <v>2198</v>
      </c>
      <c r="D8573" t="s">
        <v>2306</v>
      </c>
      <c r="E8573" s="17">
        <v>44520</v>
      </c>
      <c r="F8573">
        <v>2890</v>
      </c>
      <c r="G8573">
        <v>1</v>
      </c>
      <c r="H8573">
        <v>2909</v>
      </c>
      <c r="I8573">
        <v>638027</v>
      </c>
      <c r="J8573">
        <v>49904</v>
      </c>
      <c r="K8573">
        <v>680140</v>
      </c>
      <c r="L8573">
        <v>23120</v>
      </c>
      <c r="M8573">
        <v>15487</v>
      </c>
      <c r="N8573">
        <v>213000000</v>
      </c>
    </row>
    <row r="8574" spans="1:14" x14ac:dyDescent="0.3">
      <c r="A8574" t="s">
        <v>10815</v>
      </c>
      <c r="B8574" t="s">
        <v>2194</v>
      </c>
      <c r="C8574" t="s">
        <v>2221</v>
      </c>
      <c r="D8574" t="s">
        <v>2222</v>
      </c>
      <c r="E8574" s="17">
        <v>44419</v>
      </c>
      <c r="F8574">
        <v>2043</v>
      </c>
      <c r="G8574">
        <v>68</v>
      </c>
      <c r="H8574">
        <v>623</v>
      </c>
      <c r="I8574">
        <v>640070</v>
      </c>
      <c r="J8574">
        <v>49972</v>
      </c>
      <c r="K8574">
        <v>680763</v>
      </c>
      <c r="L8574">
        <v>36774</v>
      </c>
      <c r="M8574">
        <v>16782</v>
      </c>
      <c r="N8574">
        <v>1380000000</v>
      </c>
    </row>
    <row r="8575" spans="1:14" x14ac:dyDescent="0.3">
      <c r="A8575" t="s">
        <v>10816</v>
      </c>
      <c r="B8575" t="s">
        <v>2211</v>
      </c>
      <c r="C8575" t="s">
        <v>2212</v>
      </c>
      <c r="D8575" t="s">
        <v>2213</v>
      </c>
      <c r="E8575" s="17">
        <v>44530</v>
      </c>
      <c r="F8575">
        <v>1408</v>
      </c>
      <c r="G8575">
        <v>12</v>
      </c>
      <c r="H8575">
        <v>1048</v>
      </c>
      <c r="I8575">
        <v>641478</v>
      </c>
      <c r="J8575">
        <v>49984</v>
      </c>
      <c r="K8575">
        <v>681811</v>
      </c>
      <c r="L8575">
        <v>9856</v>
      </c>
      <c r="M8575">
        <v>8375</v>
      </c>
      <c r="N8575">
        <v>331000000</v>
      </c>
    </row>
    <row r="8576" spans="1:14" x14ac:dyDescent="0.3">
      <c r="A8576" t="s">
        <v>10817</v>
      </c>
      <c r="B8576" t="s">
        <v>2187</v>
      </c>
      <c r="C8576" t="s">
        <v>2188</v>
      </c>
      <c r="D8576" t="s">
        <v>2188</v>
      </c>
      <c r="E8576" s="17">
        <v>44337</v>
      </c>
      <c r="F8576">
        <v>3872</v>
      </c>
      <c r="G8576">
        <v>146</v>
      </c>
      <c r="H8576">
        <v>605</v>
      </c>
      <c r="I8576">
        <v>645350</v>
      </c>
      <c r="J8576">
        <v>130</v>
      </c>
      <c r="K8576">
        <v>682416</v>
      </c>
      <c r="L8576">
        <v>19360</v>
      </c>
      <c r="M8576">
        <v>6583</v>
      </c>
      <c r="N8576">
        <v>83000000</v>
      </c>
    </row>
    <row r="8577" spans="1:14" x14ac:dyDescent="0.3">
      <c r="A8577" t="s">
        <v>10818</v>
      </c>
      <c r="B8577" t="s">
        <v>2206</v>
      </c>
      <c r="C8577" t="s">
        <v>2207</v>
      </c>
      <c r="D8577" t="s">
        <v>2208</v>
      </c>
      <c r="E8577" s="17">
        <v>44357</v>
      </c>
      <c r="F8577">
        <v>4677</v>
      </c>
      <c r="G8577">
        <v>82</v>
      </c>
      <c r="H8577">
        <v>2113</v>
      </c>
      <c r="I8577">
        <v>650027</v>
      </c>
      <c r="J8577">
        <v>212</v>
      </c>
      <c r="K8577">
        <v>684529</v>
      </c>
      <c r="L8577">
        <v>84186</v>
      </c>
      <c r="M8577">
        <v>2852</v>
      </c>
      <c r="N8577">
        <v>68000000</v>
      </c>
    </row>
    <row r="8578" spans="1:14" x14ac:dyDescent="0.3">
      <c r="A8578" t="s">
        <v>10819</v>
      </c>
      <c r="B8578" t="s">
        <v>2187</v>
      </c>
      <c r="C8578" t="s">
        <v>2201</v>
      </c>
      <c r="D8578" t="s">
        <v>2272</v>
      </c>
      <c r="E8578" s="17">
        <v>44155</v>
      </c>
      <c r="F8578">
        <v>1335</v>
      </c>
      <c r="G8578">
        <v>46</v>
      </c>
      <c r="H8578">
        <v>2576</v>
      </c>
      <c r="I8578">
        <v>651362</v>
      </c>
      <c r="J8578">
        <v>258</v>
      </c>
      <c r="K8578">
        <v>687105</v>
      </c>
      <c r="L8578">
        <v>6675</v>
      </c>
      <c r="M8578">
        <v>15592</v>
      </c>
      <c r="N8578">
        <v>83000000</v>
      </c>
    </row>
    <row r="8579" spans="1:14" x14ac:dyDescent="0.3">
      <c r="A8579" t="s">
        <v>10820</v>
      </c>
      <c r="B8579" t="s">
        <v>2206</v>
      </c>
      <c r="C8579" t="s">
        <v>2257</v>
      </c>
      <c r="D8579" t="s">
        <v>2258</v>
      </c>
      <c r="E8579" s="17">
        <v>44044</v>
      </c>
      <c r="F8579">
        <v>3637</v>
      </c>
      <c r="G8579">
        <v>128</v>
      </c>
      <c r="H8579">
        <v>277</v>
      </c>
      <c r="I8579">
        <v>654999</v>
      </c>
      <c r="J8579">
        <v>386</v>
      </c>
      <c r="K8579">
        <v>687382</v>
      </c>
      <c r="L8579">
        <v>25459</v>
      </c>
      <c r="M8579">
        <v>14812</v>
      </c>
      <c r="N8579">
        <v>68000000</v>
      </c>
    </row>
    <row r="8580" spans="1:14" x14ac:dyDescent="0.3">
      <c r="A8580" t="s">
        <v>10821</v>
      </c>
      <c r="B8580" t="s">
        <v>2211</v>
      </c>
      <c r="C8580" t="s">
        <v>2237</v>
      </c>
      <c r="D8580" t="s">
        <v>2250</v>
      </c>
      <c r="E8580" s="17">
        <v>44038</v>
      </c>
      <c r="F8580">
        <v>3458</v>
      </c>
      <c r="G8580">
        <v>145</v>
      </c>
      <c r="H8580">
        <v>2057</v>
      </c>
      <c r="I8580">
        <v>658457</v>
      </c>
      <c r="J8580">
        <v>531</v>
      </c>
      <c r="K8580">
        <v>689439</v>
      </c>
      <c r="L8580">
        <v>55328</v>
      </c>
      <c r="M8580">
        <v>18792</v>
      </c>
      <c r="N8580">
        <v>331000000</v>
      </c>
    </row>
    <row r="8581" spans="1:14" x14ac:dyDescent="0.3">
      <c r="A8581" t="s">
        <v>10822</v>
      </c>
      <c r="B8581" t="s">
        <v>2206</v>
      </c>
      <c r="C8581" t="s">
        <v>2257</v>
      </c>
      <c r="D8581" t="s">
        <v>2258</v>
      </c>
      <c r="E8581" s="17">
        <v>43999</v>
      </c>
      <c r="F8581">
        <v>4397</v>
      </c>
      <c r="G8581">
        <v>112</v>
      </c>
      <c r="H8581">
        <v>1164</v>
      </c>
      <c r="I8581">
        <v>662854</v>
      </c>
      <c r="J8581">
        <v>643</v>
      </c>
      <c r="K8581">
        <v>690603</v>
      </c>
      <c r="L8581">
        <v>26382</v>
      </c>
      <c r="M8581">
        <v>4403</v>
      </c>
      <c r="N8581">
        <v>68000000</v>
      </c>
    </row>
    <row r="8582" spans="1:14" x14ac:dyDescent="0.3">
      <c r="A8582" t="s">
        <v>10823</v>
      </c>
      <c r="B8582" t="s">
        <v>2194</v>
      </c>
      <c r="C8582" t="s">
        <v>2204</v>
      </c>
      <c r="D8582" t="s">
        <v>25</v>
      </c>
      <c r="E8582" s="17">
        <v>44160</v>
      </c>
      <c r="F8582">
        <v>3600</v>
      </c>
      <c r="G8582">
        <v>31</v>
      </c>
      <c r="H8582">
        <v>3881</v>
      </c>
      <c r="I8582">
        <v>666454</v>
      </c>
      <c r="J8582">
        <v>674</v>
      </c>
      <c r="K8582">
        <v>694484</v>
      </c>
      <c r="L8582">
        <v>21600</v>
      </c>
      <c r="M8582">
        <v>6889</v>
      </c>
      <c r="N8582">
        <v>1380000000</v>
      </c>
    </row>
    <row r="8583" spans="1:14" x14ac:dyDescent="0.3">
      <c r="A8583" t="s">
        <v>10824</v>
      </c>
      <c r="B8583" t="s">
        <v>2187</v>
      </c>
      <c r="C8583" t="s">
        <v>2255</v>
      </c>
      <c r="D8583" t="s">
        <v>2255</v>
      </c>
      <c r="E8583" s="17">
        <v>44110</v>
      </c>
      <c r="F8583">
        <v>4886</v>
      </c>
      <c r="G8583">
        <v>95</v>
      </c>
      <c r="H8583">
        <v>4123</v>
      </c>
      <c r="I8583">
        <v>671340</v>
      </c>
      <c r="J8583">
        <v>769</v>
      </c>
      <c r="K8583">
        <v>698607</v>
      </c>
      <c r="L8583">
        <v>78176</v>
      </c>
      <c r="M8583">
        <v>606</v>
      </c>
      <c r="N8583">
        <v>83000000</v>
      </c>
    </row>
    <row r="8584" spans="1:14" x14ac:dyDescent="0.3">
      <c r="A8584" t="s">
        <v>10825</v>
      </c>
      <c r="B8584" t="s">
        <v>2187</v>
      </c>
      <c r="C8584" t="s">
        <v>2188</v>
      </c>
      <c r="D8584" t="s">
        <v>2188</v>
      </c>
      <c r="E8584" s="17">
        <v>44135</v>
      </c>
      <c r="F8584">
        <v>1375</v>
      </c>
      <c r="G8584">
        <v>199</v>
      </c>
      <c r="H8584">
        <v>3171</v>
      </c>
      <c r="I8584">
        <v>672715</v>
      </c>
      <c r="J8584">
        <v>968</v>
      </c>
      <c r="K8584">
        <v>701778</v>
      </c>
      <c r="L8584">
        <v>19250</v>
      </c>
      <c r="M8584">
        <v>9261</v>
      </c>
      <c r="N8584">
        <v>83000000</v>
      </c>
    </row>
    <row r="8585" spans="1:14" x14ac:dyDescent="0.3">
      <c r="A8585" t="s">
        <v>10826</v>
      </c>
      <c r="B8585" t="s">
        <v>2211</v>
      </c>
      <c r="C8585" t="s">
        <v>2245</v>
      </c>
      <c r="D8585" t="s">
        <v>2246</v>
      </c>
      <c r="E8585" s="17">
        <v>43976</v>
      </c>
      <c r="F8585">
        <v>1533</v>
      </c>
      <c r="G8585">
        <v>10</v>
      </c>
      <c r="H8585">
        <v>2767</v>
      </c>
      <c r="I8585">
        <v>674248</v>
      </c>
      <c r="J8585">
        <v>978</v>
      </c>
      <c r="K8585">
        <v>704545</v>
      </c>
      <c r="L8585">
        <v>27594</v>
      </c>
      <c r="M8585">
        <v>17733</v>
      </c>
      <c r="N8585">
        <v>331000000</v>
      </c>
    </row>
    <row r="8586" spans="1:14" x14ac:dyDescent="0.3">
      <c r="A8586" t="s">
        <v>10827</v>
      </c>
      <c r="B8586" t="s">
        <v>2187</v>
      </c>
      <c r="C8586" t="s">
        <v>2201</v>
      </c>
      <c r="D8586" t="s">
        <v>2272</v>
      </c>
      <c r="E8586" s="17">
        <v>44346</v>
      </c>
      <c r="F8586">
        <v>1952</v>
      </c>
      <c r="G8586">
        <v>147</v>
      </c>
      <c r="H8586">
        <v>4944</v>
      </c>
      <c r="I8586">
        <v>676200</v>
      </c>
      <c r="J8586">
        <v>1125</v>
      </c>
      <c r="K8586">
        <v>709489</v>
      </c>
      <c r="L8586">
        <v>17568</v>
      </c>
      <c r="M8586">
        <v>7626</v>
      </c>
      <c r="N8586">
        <v>83000000</v>
      </c>
    </row>
    <row r="8587" spans="1:14" x14ac:dyDescent="0.3">
      <c r="A8587" t="s">
        <v>10828</v>
      </c>
      <c r="B8587" t="s">
        <v>2211</v>
      </c>
      <c r="C8587" t="s">
        <v>2237</v>
      </c>
      <c r="D8587" t="s">
        <v>2238</v>
      </c>
      <c r="E8587" s="17">
        <v>43920</v>
      </c>
      <c r="F8587">
        <v>3257</v>
      </c>
      <c r="G8587">
        <v>7</v>
      </c>
      <c r="H8587">
        <v>260</v>
      </c>
      <c r="I8587">
        <v>679457</v>
      </c>
      <c r="J8587">
        <v>1132</v>
      </c>
      <c r="K8587">
        <v>709749</v>
      </c>
      <c r="L8587">
        <v>29313</v>
      </c>
      <c r="M8587">
        <v>6358</v>
      </c>
      <c r="N8587">
        <v>331000000</v>
      </c>
    </row>
    <row r="8588" spans="1:14" x14ac:dyDescent="0.3">
      <c r="A8588" t="s">
        <v>10829</v>
      </c>
      <c r="B8588" t="s">
        <v>2190</v>
      </c>
      <c r="C8588" t="s">
        <v>2269</v>
      </c>
      <c r="D8588" t="s">
        <v>2270</v>
      </c>
      <c r="E8588" s="17">
        <v>44283</v>
      </c>
      <c r="F8588">
        <v>2991</v>
      </c>
      <c r="G8588">
        <v>101</v>
      </c>
      <c r="H8588">
        <v>4133</v>
      </c>
      <c r="I8588">
        <v>682448</v>
      </c>
      <c r="J8588">
        <v>1233</v>
      </c>
      <c r="K8588">
        <v>713882</v>
      </c>
      <c r="L8588">
        <v>47856</v>
      </c>
      <c r="M8588">
        <v>11078</v>
      </c>
      <c r="N8588">
        <v>213000000</v>
      </c>
    </row>
    <row r="8589" spans="1:14" x14ac:dyDescent="0.3">
      <c r="A8589" t="s">
        <v>10830</v>
      </c>
      <c r="B8589" t="s">
        <v>2194</v>
      </c>
      <c r="C8589" t="s">
        <v>2221</v>
      </c>
      <c r="D8589" t="s">
        <v>2281</v>
      </c>
      <c r="E8589" s="17">
        <v>43890</v>
      </c>
      <c r="F8589">
        <v>4690</v>
      </c>
      <c r="G8589">
        <v>165</v>
      </c>
      <c r="H8589">
        <v>3565</v>
      </c>
      <c r="I8589">
        <v>687138</v>
      </c>
      <c r="J8589">
        <v>1398</v>
      </c>
      <c r="K8589">
        <v>717447</v>
      </c>
      <c r="L8589">
        <v>51590</v>
      </c>
      <c r="M8589">
        <v>8632</v>
      </c>
      <c r="N8589">
        <v>1380000000</v>
      </c>
    </row>
    <row r="8590" spans="1:14" x14ac:dyDescent="0.3">
      <c r="A8590" t="s">
        <v>10831</v>
      </c>
      <c r="B8590" t="s">
        <v>2206</v>
      </c>
      <c r="C8590" t="s">
        <v>2207</v>
      </c>
      <c r="D8590" t="s">
        <v>2208</v>
      </c>
      <c r="E8590" s="17">
        <v>44141</v>
      </c>
      <c r="F8590">
        <v>3496</v>
      </c>
      <c r="G8590">
        <v>5</v>
      </c>
      <c r="H8590">
        <v>3818</v>
      </c>
      <c r="I8590">
        <v>690634</v>
      </c>
      <c r="J8590">
        <v>1403</v>
      </c>
      <c r="K8590">
        <v>721265</v>
      </c>
      <c r="L8590">
        <v>31464</v>
      </c>
      <c r="M8590">
        <v>8771</v>
      </c>
      <c r="N8590">
        <v>68000000</v>
      </c>
    </row>
    <row r="8591" spans="1:14" x14ac:dyDescent="0.3">
      <c r="A8591" t="s">
        <v>10832</v>
      </c>
      <c r="B8591" t="s">
        <v>2206</v>
      </c>
      <c r="C8591" t="s">
        <v>2207</v>
      </c>
      <c r="D8591" t="s">
        <v>2208</v>
      </c>
      <c r="E8591" s="17">
        <v>44358</v>
      </c>
      <c r="F8591">
        <v>4157</v>
      </c>
      <c r="G8591">
        <v>1</v>
      </c>
      <c r="H8591">
        <v>4562</v>
      </c>
      <c r="I8591">
        <v>694791</v>
      </c>
      <c r="J8591">
        <v>1404</v>
      </c>
      <c r="K8591">
        <v>725827</v>
      </c>
      <c r="L8591">
        <v>74826</v>
      </c>
      <c r="M8591">
        <v>1323</v>
      </c>
      <c r="N8591">
        <v>68000000</v>
      </c>
    </row>
    <row r="8592" spans="1:14" x14ac:dyDescent="0.3">
      <c r="A8592" t="s">
        <v>10833</v>
      </c>
      <c r="B8592" t="s">
        <v>2206</v>
      </c>
      <c r="C8592" t="s">
        <v>2207</v>
      </c>
      <c r="D8592" t="s">
        <v>2263</v>
      </c>
      <c r="E8592" s="17">
        <v>44057</v>
      </c>
      <c r="F8592">
        <v>3472</v>
      </c>
      <c r="G8592">
        <v>72</v>
      </c>
      <c r="H8592">
        <v>2794</v>
      </c>
      <c r="I8592">
        <v>698263</v>
      </c>
      <c r="J8592">
        <v>1476</v>
      </c>
      <c r="K8592">
        <v>728621</v>
      </c>
      <c r="L8592">
        <v>24304</v>
      </c>
      <c r="M8592">
        <v>17693</v>
      </c>
      <c r="N8592">
        <v>68000000</v>
      </c>
    </row>
    <row r="8593" spans="1:14" x14ac:dyDescent="0.3">
      <c r="A8593" t="s">
        <v>10834</v>
      </c>
      <c r="B8593" t="s">
        <v>2190</v>
      </c>
      <c r="C8593" t="s">
        <v>2252</v>
      </c>
      <c r="D8593" t="s">
        <v>2301</v>
      </c>
      <c r="E8593" s="17">
        <v>44304</v>
      </c>
      <c r="F8593">
        <v>2917</v>
      </c>
      <c r="G8593">
        <v>182</v>
      </c>
      <c r="H8593">
        <v>1203</v>
      </c>
      <c r="I8593">
        <v>701180</v>
      </c>
      <c r="J8593">
        <v>1658</v>
      </c>
      <c r="K8593">
        <v>729824</v>
      </c>
      <c r="L8593">
        <v>40838</v>
      </c>
      <c r="M8593">
        <v>12926</v>
      </c>
      <c r="N8593">
        <v>213000000</v>
      </c>
    </row>
    <row r="8594" spans="1:14" x14ac:dyDescent="0.3">
      <c r="A8594" t="s">
        <v>10835</v>
      </c>
      <c r="B8594" t="s">
        <v>2194</v>
      </c>
      <c r="C8594" t="s">
        <v>2195</v>
      </c>
      <c r="D8594" t="s">
        <v>2296</v>
      </c>
      <c r="E8594" s="17">
        <v>44371</v>
      </c>
      <c r="F8594">
        <v>1165</v>
      </c>
      <c r="G8594">
        <v>2</v>
      </c>
      <c r="H8594">
        <v>2012</v>
      </c>
      <c r="I8594">
        <v>702345</v>
      </c>
      <c r="J8594">
        <v>1660</v>
      </c>
      <c r="K8594">
        <v>731836</v>
      </c>
      <c r="L8594">
        <v>11650</v>
      </c>
      <c r="M8594">
        <v>15745</v>
      </c>
      <c r="N8594">
        <v>1380000000</v>
      </c>
    </row>
    <row r="8595" spans="1:14" x14ac:dyDescent="0.3">
      <c r="A8595" t="s">
        <v>10836</v>
      </c>
      <c r="B8595" t="s">
        <v>2187</v>
      </c>
      <c r="C8595" t="s">
        <v>2201</v>
      </c>
      <c r="D8595" t="s">
        <v>2272</v>
      </c>
      <c r="E8595" s="17">
        <v>44493</v>
      </c>
      <c r="F8595">
        <v>4561</v>
      </c>
      <c r="G8595">
        <v>65</v>
      </c>
      <c r="H8595">
        <v>1810</v>
      </c>
      <c r="I8595">
        <v>706906</v>
      </c>
      <c r="J8595">
        <v>1725</v>
      </c>
      <c r="K8595">
        <v>733646</v>
      </c>
      <c r="L8595">
        <v>31927</v>
      </c>
      <c r="M8595">
        <v>11731</v>
      </c>
      <c r="N8595">
        <v>83000000</v>
      </c>
    </row>
    <row r="8596" spans="1:14" x14ac:dyDescent="0.3">
      <c r="A8596" t="s">
        <v>10837</v>
      </c>
      <c r="B8596" t="s">
        <v>2187</v>
      </c>
      <c r="C8596" t="s">
        <v>2201</v>
      </c>
      <c r="D8596" t="s">
        <v>2272</v>
      </c>
      <c r="E8596" s="17">
        <v>43909</v>
      </c>
      <c r="F8596">
        <v>2358</v>
      </c>
      <c r="G8596">
        <v>199</v>
      </c>
      <c r="H8596">
        <v>3608</v>
      </c>
      <c r="I8596">
        <v>709264</v>
      </c>
      <c r="J8596">
        <v>1924</v>
      </c>
      <c r="K8596">
        <v>737254</v>
      </c>
      <c r="L8596">
        <v>37728</v>
      </c>
      <c r="M8596">
        <v>18925</v>
      </c>
      <c r="N8596">
        <v>83000000</v>
      </c>
    </row>
    <row r="8597" spans="1:14" x14ac:dyDescent="0.3">
      <c r="A8597" t="s">
        <v>10838</v>
      </c>
      <c r="B8597" t="s">
        <v>2194</v>
      </c>
      <c r="C8597" t="s">
        <v>27</v>
      </c>
      <c r="D8597" t="s">
        <v>27</v>
      </c>
      <c r="E8597" s="17">
        <v>44263</v>
      </c>
      <c r="F8597">
        <v>3238</v>
      </c>
      <c r="G8597">
        <v>25</v>
      </c>
      <c r="H8597">
        <v>303</v>
      </c>
      <c r="I8597">
        <v>712502</v>
      </c>
      <c r="J8597">
        <v>1949</v>
      </c>
      <c r="K8597">
        <v>737557</v>
      </c>
      <c r="L8597">
        <v>38856</v>
      </c>
      <c r="M8597">
        <v>9960</v>
      </c>
      <c r="N8597">
        <v>1380000000</v>
      </c>
    </row>
    <row r="8598" spans="1:14" x14ac:dyDescent="0.3">
      <c r="A8598" t="s">
        <v>10839</v>
      </c>
      <c r="B8598" t="s">
        <v>2194</v>
      </c>
      <c r="C8598" t="s">
        <v>2221</v>
      </c>
      <c r="D8598" t="s">
        <v>2281</v>
      </c>
      <c r="E8598" s="17">
        <v>43983</v>
      </c>
      <c r="F8598">
        <v>4911</v>
      </c>
      <c r="G8598">
        <v>175</v>
      </c>
      <c r="H8598">
        <v>1096</v>
      </c>
      <c r="I8598">
        <v>717413</v>
      </c>
      <c r="J8598">
        <v>2124</v>
      </c>
      <c r="K8598">
        <v>738653</v>
      </c>
      <c r="L8598">
        <v>49110</v>
      </c>
      <c r="M8598">
        <v>8717</v>
      </c>
      <c r="N8598">
        <v>1380000000</v>
      </c>
    </row>
    <row r="8599" spans="1:14" x14ac:dyDescent="0.3">
      <c r="A8599" t="s">
        <v>10840</v>
      </c>
      <c r="B8599" t="s">
        <v>2206</v>
      </c>
      <c r="C8599" t="s">
        <v>2207</v>
      </c>
      <c r="D8599" t="s">
        <v>2208</v>
      </c>
      <c r="E8599" s="17">
        <v>44231</v>
      </c>
      <c r="F8599">
        <v>2150</v>
      </c>
      <c r="G8599">
        <v>93</v>
      </c>
      <c r="H8599">
        <v>4028</v>
      </c>
      <c r="I8599">
        <v>719563</v>
      </c>
      <c r="J8599">
        <v>2217</v>
      </c>
      <c r="K8599">
        <v>742681</v>
      </c>
      <c r="L8599">
        <v>38700</v>
      </c>
      <c r="M8599">
        <v>9829</v>
      </c>
      <c r="N8599">
        <v>68000000</v>
      </c>
    </row>
    <row r="8600" spans="1:14" x14ac:dyDescent="0.3">
      <c r="A8600" t="s">
        <v>10841</v>
      </c>
      <c r="B8600" t="s">
        <v>2187</v>
      </c>
      <c r="C8600" t="s">
        <v>2201</v>
      </c>
      <c r="D8600" t="s">
        <v>2202</v>
      </c>
      <c r="E8600" s="17">
        <v>44109</v>
      </c>
      <c r="F8600">
        <v>2075</v>
      </c>
      <c r="G8600">
        <v>101</v>
      </c>
      <c r="H8600">
        <v>3618</v>
      </c>
      <c r="I8600">
        <v>721638</v>
      </c>
      <c r="J8600">
        <v>2318</v>
      </c>
      <c r="K8600">
        <v>746299</v>
      </c>
      <c r="L8600">
        <v>22825</v>
      </c>
      <c r="M8600">
        <v>18582</v>
      </c>
      <c r="N8600">
        <v>83000000</v>
      </c>
    </row>
    <row r="8601" spans="1:14" x14ac:dyDescent="0.3">
      <c r="A8601" t="s">
        <v>10842</v>
      </c>
      <c r="B8601" t="s">
        <v>2194</v>
      </c>
      <c r="C8601" t="s">
        <v>2221</v>
      </c>
      <c r="D8601" t="s">
        <v>2222</v>
      </c>
      <c r="E8601" s="17">
        <v>43887</v>
      </c>
      <c r="F8601">
        <v>3667</v>
      </c>
      <c r="G8601">
        <v>135</v>
      </c>
      <c r="H8601">
        <v>1166</v>
      </c>
      <c r="I8601">
        <v>725305</v>
      </c>
      <c r="J8601">
        <v>2453</v>
      </c>
      <c r="K8601">
        <v>747465</v>
      </c>
      <c r="L8601">
        <v>62339</v>
      </c>
      <c r="M8601">
        <v>13178</v>
      </c>
      <c r="N8601">
        <v>1380000000</v>
      </c>
    </row>
    <row r="8602" spans="1:14" x14ac:dyDescent="0.3">
      <c r="A8602" t="s">
        <v>10843</v>
      </c>
      <c r="B8602" t="s">
        <v>2187</v>
      </c>
      <c r="C8602" t="s">
        <v>2201</v>
      </c>
      <c r="D8602" t="s">
        <v>2272</v>
      </c>
      <c r="E8602" s="17">
        <v>44016</v>
      </c>
      <c r="F8602">
        <v>4603</v>
      </c>
      <c r="G8602">
        <v>194</v>
      </c>
      <c r="H8602">
        <v>4309</v>
      </c>
      <c r="I8602">
        <v>729908</v>
      </c>
      <c r="J8602">
        <v>2647</v>
      </c>
      <c r="K8602">
        <v>751774</v>
      </c>
      <c r="L8602">
        <v>32221</v>
      </c>
      <c r="M8602">
        <v>1201</v>
      </c>
      <c r="N8602">
        <v>83000000</v>
      </c>
    </row>
    <row r="8603" spans="1:14" x14ac:dyDescent="0.3">
      <c r="A8603" t="s">
        <v>10844</v>
      </c>
      <c r="B8603" t="s">
        <v>2194</v>
      </c>
      <c r="C8603" t="s">
        <v>2195</v>
      </c>
      <c r="D8603" t="s">
        <v>2296</v>
      </c>
      <c r="E8603" s="17">
        <v>44228</v>
      </c>
      <c r="F8603">
        <v>2181</v>
      </c>
      <c r="G8603">
        <v>74</v>
      </c>
      <c r="H8603">
        <v>2352</v>
      </c>
      <c r="I8603">
        <v>732089</v>
      </c>
      <c r="J8603">
        <v>2721</v>
      </c>
      <c r="K8603">
        <v>754126</v>
      </c>
      <c r="L8603">
        <v>32715</v>
      </c>
      <c r="M8603">
        <v>14278</v>
      </c>
      <c r="N8603">
        <v>1380000000</v>
      </c>
    </row>
    <row r="8604" spans="1:14" x14ac:dyDescent="0.3">
      <c r="A8604" t="s">
        <v>10845</v>
      </c>
      <c r="B8604" t="s">
        <v>2211</v>
      </c>
      <c r="C8604" t="s">
        <v>2241</v>
      </c>
      <c r="D8604" t="s">
        <v>2242</v>
      </c>
      <c r="E8604" s="17">
        <v>44435</v>
      </c>
      <c r="F8604">
        <v>58</v>
      </c>
      <c r="G8604">
        <v>88</v>
      </c>
      <c r="H8604">
        <v>344</v>
      </c>
      <c r="I8604">
        <v>732147</v>
      </c>
      <c r="J8604">
        <v>2809</v>
      </c>
      <c r="K8604">
        <v>754470</v>
      </c>
      <c r="L8604">
        <v>638</v>
      </c>
      <c r="M8604">
        <v>17952</v>
      </c>
      <c r="N8604">
        <v>331000000</v>
      </c>
    </row>
    <row r="8605" spans="1:14" x14ac:dyDescent="0.3">
      <c r="A8605" t="s">
        <v>10846</v>
      </c>
      <c r="B8605" t="s">
        <v>2206</v>
      </c>
      <c r="C8605" t="s">
        <v>2207</v>
      </c>
      <c r="D8605" t="s">
        <v>2208</v>
      </c>
      <c r="E8605" s="17">
        <v>43988</v>
      </c>
      <c r="F8605">
        <v>1958</v>
      </c>
      <c r="G8605">
        <v>115</v>
      </c>
      <c r="H8605">
        <v>743</v>
      </c>
      <c r="I8605">
        <v>734105</v>
      </c>
      <c r="J8605">
        <v>2924</v>
      </c>
      <c r="K8605">
        <v>755213</v>
      </c>
      <c r="L8605">
        <v>25454</v>
      </c>
      <c r="M8605">
        <v>19411</v>
      </c>
      <c r="N8605">
        <v>68000000</v>
      </c>
    </row>
    <row r="8606" spans="1:14" x14ac:dyDescent="0.3">
      <c r="A8606" t="s">
        <v>10847</v>
      </c>
      <c r="B8606" t="s">
        <v>2194</v>
      </c>
      <c r="C8606" t="s">
        <v>2221</v>
      </c>
      <c r="D8606" t="s">
        <v>2281</v>
      </c>
      <c r="E8606" s="17">
        <v>44523</v>
      </c>
      <c r="F8606">
        <v>184</v>
      </c>
      <c r="G8606">
        <v>196</v>
      </c>
      <c r="H8606">
        <v>1621</v>
      </c>
      <c r="I8606">
        <v>734289</v>
      </c>
      <c r="J8606">
        <v>3120</v>
      </c>
      <c r="K8606">
        <v>756834</v>
      </c>
      <c r="L8606">
        <v>2208</v>
      </c>
      <c r="M8606">
        <v>16392</v>
      </c>
      <c r="N8606">
        <v>1380000000</v>
      </c>
    </row>
    <row r="8607" spans="1:14" x14ac:dyDescent="0.3">
      <c r="A8607" t="s">
        <v>10848</v>
      </c>
      <c r="B8607" t="s">
        <v>2190</v>
      </c>
      <c r="C8607" t="s">
        <v>2198</v>
      </c>
      <c r="D8607" t="s">
        <v>2306</v>
      </c>
      <c r="E8607" s="17">
        <v>44189</v>
      </c>
      <c r="F8607">
        <v>2619</v>
      </c>
      <c r="G8607">
        <v>29</v>
      </c>
      <c r="H8607">
        <v>2541</v>
      </c>
      <c r="I8607">
        <v>736908</v>
      </c>
      <c r="J8607">
        <v>3149</v>
      </c>
      <c r="K8607">
        <v>759375</v>
      </c>
      <c r="L8607">
        <v>39285</v>
      </c>
      <c r="M8607">
        <v>5470</v>
      </c>
      <c r="N8607">
        <v>213000000</v>
      </c>
    </row>
    <row r="8608" spans="1:14" x14ac:dyDescent="0.3">
      <c r="A8608" t="s">
        <v>10849</v>
      </c>
      <c r="B8608" t="s">
        <v>2194</v>
      </c>
      <c r="C8608" t="s">
        <v>2204</v>
      </c>
      <c r="D8608" t="s">
        <v>2235</v>
      </c>
      <c r="E8608" s="17">
        <v>44270</v>
      </c>
      <c r="F8608">
        <v>1680</v>
      </c>
      <c r="G8608">
        <v>154</v>
      </c>
      <c r="H8608">
        <v>1922</v>
      </c>
      <c r="I8608">
        <v>738588</v>
      </c>
      <c r="J8608">
        <v>3303</v>
      </c>
      <c r="K8608">
        <v>761297</v>
      </c>
      <c r="L8608">
        <v>28560</v>
      </c>
      <c r="M8608">
        <v>6919</v>
      </c>
      <c r="N8608">
        <v>1380000000</v>
      </c>
    </row>
    <row r="8609" spans="1:14" x14ac:dyDescent="0.3">
      <c r="A8609" t="s">
        <v>10850</v>
      </c>
      <c r="B8609" t="s">
        <v>2211</v>
      </c>
      <c r="C8609" t="s">
        <v>2212</v>
      </c>
      <c r="D8609" t="s">
        <v>2213</v>
      </c>
      <c r="E8609" s="17">
        <v>44419</v>
      </c>
      <c r="F8609">
        <v>577</v>
      </c>
      <c r="G8609">
        <v>42</v>
      </c>
      <c r="H8609">
        <v>1148</v>
      </c>
      <c r="I8609">
        <v>739165</v>
      </c>
      <c r="J8609">
        <v>3345</v>
      </c>
      <c r="K8609">
        <v>762445</v>
      </c>
      <c r="L8609">
        <v>3462</v>
      </c>
      <c r="M8609">
        <v>16586</v>
      </c>
      <c r="N8609">
        <v>331000000</v>
      </c>
    </row>
    <row r="8610" spans="1:14" x14ac:dyDescent="0.3">
      <c r="A8610" t="s">
        <v>10851</v>
      </c>
      <c r="B8610" t="s">
        <v>2190</v>
      </c>
      <c r="C8610" t="s">
        <v>2252</v>
      </c>
      <c r="D8610" t="s">
        <v>2301</v>
      </c>
      <c r="E8610" s="17">
        <v>44296</v>
      </c>
      <c r="F8610">
        <v>3954</v>
      </c>
      <c r="G8610">
        <v>132</v>
      </c>
      <c r="H8610">
        <v>2888</v>
      </c>
      <c r="I8610">
        <v>743119</v>
      </c>
      <c r="J8610">
        <v>3477</v>
      </c>
      <c r="K8610">
        <v>765333</v>
      </c>
      <c r="L8610">
        <v>75126</v>
      </c>
      <c r="M8610">
        <v>10502</v>
      </c>
      <c r="N8610">
        <v>213000000</v>
      </c>
    </row>
    <row r="8611" spans="1:14" x14ac:dyDescent="0.3">
      <c r="A8611" t="s">
        <v>10852</v>
      </c>
      <c r="B8611" t="s">
        <v>2190</v>
      </c>
      <c r="C8611" t="s">
        <v>2191</v>
      </c>
      <c r="D8611" t="s">
        <v>2285</v>
      </c>
      <c r="E8611" s="17">
        <v>44493</v>
      </c>
      <c r="F8611">
        <v>4277</v>
      </c>
      <c r="G8611">
        <v>19</v>
      </c>
      <c r="H8611">
        <v>3950</v>
      </c>
      <c r="I8611">
        <v>747396</v>
      </c>
      <c r="J8611">
        <v>3496</v>
      </c>
      <c r="K8611">
        <v>769283</v>
      </c>
      <c r="L8611">
        <v>59878</v>
      </c>
      <c r="M8611">
        <v>19440</v>
      </c>
      <c r="N8611">
        <v>213000000</v>
      </c>
    </row>
    <row r="8612" spans="1:14" x14ac:dyDescent="0.3">
      <c r="A8612" t="s">
        <v>10853</v>
      </c>
      <c r="B8612" t="s">
        <v>2194</v>
      </c>
      <c r="C8612" t="s">
        <v>2221</v>
      </c>
      <c r="D8612" t="s">
        <v>2222</v>
      </c>
      <c r="E8612" s="17">
        <v>44276</v>
      </c>
      <c r="F8612">
        <v>70</v>
      </c>
      <c r="G8612">
        <v>51</v>
      </c>
      <c r="H8612">
        <v>656</v>
      </c>
      <c r="I8612">
        <v>747466</v>
      </c>
      <c r="J8612">
        <v>3547</v>
      </c>
      <c r="K8612">
        <v>769939</v>
      </c>
      <c r="L8612">
        <v>980</v>
      </c>
      <c r="M8612">
        <v>12852</v>
      </c>
      <c r="N8612">
        <v>1380000000</v>
      </c>
    </row>
    <row r="8613" spans="1:14" x14ac:dyDescent="0.3">
      <c r="A8613" t="s">
        <v>10854</v>
      </c>
      <c r="B8613" t="s">
        <v>2211</v>
      </c>
      <c r="C8613" t="s">
        <v>2212</v>
      </c>
      <c r="D8613" t="s">
        <v>2328</v>
      </c>
      <c r="E8613" s="17">
        <v>44318</v>
      </c>
      <c r="F8613">
        <v>555</v>
      </c>
      <c r="G8613">
        <v>20</v>
      </c>
      <c r="H8613">
        <v>4712</v>
      </c>
      <c r="I8613">
        <v>748021</v>
      </c>
      <c r="J8613">
        <v>3567</v>
      </c>
      <c r="K8613">
        <v>774651</v>
      </c>
      <c r="L8613">
        <v>9435</v>
      </c>
      <c r="M8613">
        <v>12814</v>
      </c>
      <c r="N8613">
        <v>331000000</v>
      </c>
    </row>
    <row r="8614" spans="1:14" x14ac:dyDescent="0.3">
      <c r="A8614" t="s">
        <v>10855</v>
      </c>
      <c r="B8614" t="s">
        <v>2190</v>
      </c>
      <c r="C8614" t="s">
        <v>2252</v>
      </c>
      <c r="D8614" t="s">
        <v>2253</v>
      </c>
      <c r="E8614" s="17">
        <v>44360</v>
      </c>
      <c r="F8614">
        <v>851</v>
      </c>
      <c r="G8614">
        <v>130</v>
      </c>
      <c r="H8614">
        <v>775</v>
      </c>
      <c r="I8614">
        <v>748872</v>
      </c>
      <c r="J8614">
        <v>3697</v>
      </c>
      <c r="K8614">
        <v>775426</v>
      </c>
      <c r="L8614">
        <v>5106</v>
      </c>
      <c r="M8614">
        <v>3531</v>
      </c>
      <c r="N8614">
        <v>213000000</v>
      </c>
    </row>
    <row r="8615" spans="1:14" x14ac:dyDescent="0.3">
      <c r="A8615" t="s">
        <v>10856</v>
      </c>
      <c r="B8615" t="s">
        <v>2206</v>
      </c>
      <c r="C8615" t="s">
        <v>2224</v>
      </c>
      <c r="D8615" t="s">
        <v>2230</v>
      </c>
      <c r="E8615" s="17">
        <v>43903</v>
      </c>
      <c r="F8615">
        <v>1218</v>
      </c>
      <c r="G8615">
        <v>40</v>
      </c>
      <c r="H8615">
        <v>1669</v>
      </c>
      <c r="I8615">
        <v>750090</v>
      </c>
      <c r="J8615">
        <v>3737</v>
      </c>
      <c r="K8615">
        <v>777095</v>
      </c>
      <c r="L8615">
        <v>21924</v>
      </c>
      <c r="M8615">
        <v>7367</v>
      </c>
      <c r="N8615">
        <v>68000000</v>
      </c>
    </row>
    <row r="8616" spans="1:14" x14ac:dyDescent="0.3">
      <c r="A8616" t="s">
        <v>10857</v>
      </c>
      <c r="B8616" t="s">
        <v>2206</v>
      </c>
      <c r="C8616" t="s">
        <v>2207</v>
      </c>
      <c r="D8616" t="s">
        <v>2263</v>
      </c>
      <c r="E8616" s="17">
        <v>44531</v>
      </c>
      <c r="F8616">
        <v>3640</v>
      </c>
      <c r="G8616">
        <v>123</v>
      </c>
      <c r="H8616">
        <v>2007</v>
      </c>
      <c r="I8616">
        <v>753730</v>
      </c>
      <c r="J8616">
        <v>3860</v>
      </c>
      <c r="K8616">
        <v>779102</v>
      </c>
      <c r="L8616">
        <v>40040</v>
      </c>
      <c r="M8616">
        <v>15396</v>
      </c>
      <c r="N8616">
        <v>68000000</v>
      </c>
    </row>
    <row r="8617" spans="1:14" x14ac:dyDescent="0.3">
      <c r="A8617" t="s">
        <v>10858</v>
      </c>
      <c r="B8617" t="s">
        <v>2187</v>
      </c>
      <c r="C8617" t="s">
        <v>2255</v>
      </c>
      <c r="D8617" t="s">
        <v>2255</v>
      </c>
      <c r="E8617" s="17">
        <v>43847</v>
      </c>
      <c r="F8617">
        <v>1912</v>
      </c>
      <c r="G8617">
        <v>191</v>
      </c>
      <c r="H8617">
        <v>4597</v>
      </c>
      <c r="I8617">
        <v>755642</v>
      </c>
      <c r="J8617">
        <v>4051</v>
      </c>
      <c r="K8617">
        <v>783699</v>
      </c>
      <c r="L8617">
        <v>34416</v>
      </c>
      <c r="M8617">
        <v>8141</v>
      </c>
      <c r="N8617">
        <v>83000000</v>
      </c>
    </row>
    <row r="8618" spans="1:14" x14ac:dyDescent="0.3">
      <c r="A8618" t="s">
        <v>10859</v>
      </c>
      <c r="B8618" t="s">
        <v>2187</v>
      </c>
      <c r="C8618" t="s">
        <v>2201</v>
      </c>
      <c r="D8618" t="s">
        <v>2272</v>
      </c>
      <c r="E8618" s="17">
        <v>44361</v>
      </c>
      <c r="F8618">
        <v>2730</v>
      </c>
      <c r="G8618">
        <v>107</v>
      </c>
      <c r="H8618">
        <v>1659</v>
      </c>
      <c r="I8618">
        <v>758372</v>
      </c>
      <c r="J8618">
        <v>4158</v>
      </c>
      <c r="K8618">
        <v>785358</v>
      </c>
      <c r="L8618">
        <v>51870</v>
      </c>
      <c r="M8618">
        <v>16218</v>
      </c>
      <c r="N8618">
        <v>83000000</v>
      </c>
    </row>
    <row r="8619" spans="1:14" x14ac:dyDescent="0.3">
      <c r="A8619" t="s">
        <v>10860</v>
      </c>
      <c r="B8619" t="s">
        <v>2211</v>
      </c>
      <c r="C8619" t="s">
        <v>2237</v>
      </c>
      <c r="D8619" t="s">
        <v>2250</v>
      </c>
      <c r="E8619" s="17">
        <v>44561</v>
      </c>
      <c r="F8619">
        <v>2365</v>
      </c>
      <c r="G8619">
        <v>195</v>
      </c>
      <c r="H8619">
        <v>606</v>
      </c>
      <c r="I8619">
        <v>760737</v>
      </c>
      <c r="J8619">
        <v>4353</v>
      </c>
      <c r="K8619">
        <v>785964</v>
      </c>
      <c r="L8619">
        <v>33110</v>
      </c>
      <c r="M8619">
        <v>17998</v>
      </c>
      <c r="N8619">
        <v>331000000</v>
      </c>
    </row>
    <row r="8620" spans="1:14" x14ac:dyDescent="0.3">
      <c r="A8620" t="s">
        <v>10861</v>
      </c>
      <c r="B8620" t="s">
        <v>2190</v>
      </c>
      <c r="C8620" t="s">
        <v>2191</v>
      </c>
      <c r="D8620" t="s">
        <v>2285</v>
      </c>
      <c r="E8620" s="17">
        <v>44156</v>
      </c>
      <c r="F8620">
        <v>4924</v>
      </c>
      <c r="G8620">
        <v>198</v>
      </c>
      <c r="H8620">
        <v>3703</v>
      </c>
      <c r="I8620">
        <v>765661</v>
      </c>
      <c r="J8620">
        <v>4551</v>
      </c>
      <c r="K8620">
        <v>789667</v>
      </c>
      <c r="L8620">
        <v>78784</v>
      </c>
      <c r="M8620">
        <v>13267</v>
      </c>
      <c r="N8620">
        <v>213000000</v>
      </c>
    </row>
    <row r="8621" spans="1:14" x14ac:dyDescent="0.3">
      <c r="A8621" t="s">
        <v>10862</v>
      </c>
      <c r="B8621" t="s">
        <v>2206</v>
      </c>
      <c r="C8621" t="s">
        <v>2224</v>
      </c>
      <c r="D8621" t="s">
        <v>2225</v>
      </c>
      <c r="E8621" s="17">
        <v>44462</v>
      </c>
      <c r="F8621">
        <v>266</v>
      </c>
      <c r="G8621">
        <v>151</v>
      </c>
      <c r="H8621">
        <v>429</v>
      </c>
      <c r="I8621">
        <v>765927</v>
      </c>
      <c r="J8621">
        <v>4702</v>
      </c>
      <c r="K8621">
        <v>790096</v>
      </c>
      <c r="L8621">
        <v>2128</v>
      </c>
      <c r="M8621">
        <v>661</v>
      </c>
      <c r="N8621">
        <v>68000000</v>
      </c>
    </row>
    <row r="8622" spans="1:14" x14ac:dyDescent="0.3">
      <c r="A8622" t="s">
        <v>10863</v>
      </c>
      <c r="B8622" t="s">
        <v>2206</v>
      </c>
      <c r="C8622" t="s">
        <v>2207</v>
      </c>
      <c r="D8622" t="s">
        <v>2208</v>
      </c>
      <c r="E8622" s="17">
        <v>44443</v>
      </c>
      <c r="F8622">
        <v>3916</v>
      </c>
      <c r="G8622">
        <v>51</v>
      </c>
      <c r="H8622">
        <v>3372</v>
      </c>
      <c r="I8622">
        <v>769843</v>
      </c>
      <c r="J8622">
        <v>4753</v>
      </c>
      <c r="K8622">
        <v>793468</v>
      </c>
      <c r="L8622">
        <v>50908</v>
      </c>
      <c r="M8622">
        <v>10217</v>
      </c>
      <c r="N8622">
        <v>68000000</v>
      </c>
    </row>
    <row r="8623" spans="1:14" x14ac:dyDescent="0.3">
      <c r="A8623" t="s">
        <v>10864</v>
      </c>
      <c r="B8623" t="s">
        <v>2211</v>
      </c>
      <c r="C8623" t="s">
        <v>2237</v>
      </c>
      <c r="D8623" t="s">
        <v>2250</v>
      </c>
      <c r="E8623" s="17">
        <v>44376</v>
      </c>
      <c r="F8623">
        <v>4709</v>
      </c>
      <c r="G8623">
        <v>1</v>
      </c>
      <c r="H8623">
        <v>1004</v>
      </c>
      <c r="I8623">
        <v>774552</v>
      </c>
      <c r="J8623">
        <v>4754</v>
      </c>
      <c r="K8623">
        <v>794472</v>
      </c>
      <c r="L8623">
        <v>47090</v>
      </c>
      <c r="M8623">
        <v>13744</v>
      </c>
      <c r="N8623">
        <v>331000000</v>
      </c>
    </row>
    <row r="8624" spans="1:14" x14ac:dyDescent="0.3">
      <c r="A8624" t="s">
        <v>10865</v>
      </c>
      <c r="B8624" t="s">
        <v>2190</v>
      </c>
      <c r="C8624" t="s">
        <v>2198</v>
      </c>
      <c r="D8624" t="s">
        <v>2199</v>
      </c>
      <c r="E8624" s="17">
        <v>44426</v>
      </c>
      <c r="F8624">
        <v>1400</v>
      </c>
      <c r="G8624">
        <v>43</v>
      </c>
      <c r="H8624">
        <v>1612</v>
      </c>
      <c r="I8624">
        <v>775952</v>
      </c>
      <c r="J8624">
        <v>4797</v>
      </c>
      <c r="K8624">
        <v>796084</v>
      </c>
      <c r="L8624">
        <v>18200</v>
      </c>
      <c r="M8624">
        <v>12835</v>
      </c>
      <c r="N8624">
        <v>213000000</v>
      </c>
    </row>
    <row r="8625" spans="1:14" x14ac:dyDescent="0.3">
      <c r="A8625" t="s">
        <v>10866</v>
      </c>
      <c r="B8625" t="s">
        <v>2211</v>
      </c>
      <c r="C8625" t="s">
        <v>2245</v>
      </c>
      <c r="D8625" t="s">
        <v>2246</v>
      </c>
      <c r="E8625" s="17">
        <v>44538</v>
      </c>
      <c r="F8625">
        <v>4673</v>
      </c>
      <c r="G8625">
        <v>40</v>
      </c>
      <c r="H8625">
        <v>4189</v>
      </c>
      <c r="I8625">
        <v>780625</v>
      </c>
      <c r="J8625">
        <v>4837</v>
      </c>
      <c r="K8625">
        <v>800273</v>
      </c>
      <c r="L8625">
        <v>70095</v>
      </c>
      <c r="M8625">
        <v>16477</v>
      </c>
      <c r="N8625">
        <v>331000000</v>
      </c>
    </row>
    <row r="8626" spans="1:14" x14ac:dyDescent="0.3">
      <c r="A8626" t="s">
        <v>10867</v>
      </c>
      <c r="B8626" t="s">
        <v>2194</v>
      </c>
      <c r="C8626" t="s">
        <v>2204</v>
      </c>
      <c r="D8626" t="s">
        <v>2235</v>
      </c>
      <c r="E8626" s="17">
        <v>44032</v>
      </c>
      <c r="F8626">
        <v>3693</v>
      </c>
      <c r="G8626">
        <v>69</v>
      </c>
      <c r="H8626">
        <v>2362</v>
      </c>
      <c r="I8626">
        <v>784318</v>
      </c>
      <c r="J8626">
        <v>4906</v>
      </c>
      <c r="K8626">
        <v>802635</v>
      </c>
      <c r="L8626">
        <v>25851</v>
      </c>
      <c r="M8626">
        <v>6619</v>
      </c>
      <c r="N8626">
        <v>1380000000</v>
      </c>
    </row>
    <row r="8627" spans="1:14" x14ac:dyDescent="0.3">
      <c r="A8627" t="s">
        <v>10868</v>
      </c>
      <c r="B8627" t="s">
        <v>2206</v>
      </c>
      <c r="C8627" t="s">
        <v>2257</v>
      </c>
      <c r="D8627" t="s">
        <v>2290</v>
      </c>
      <c r="E8627" s="17">
        <v>44174</v>
      </c>
      <c r="F8627">
        <v>4727</v>
      </c>
      <c r="G8627">
        <v>6</v>
      </c>
      <c r="H8627">
        <v>2200</v>
      </c>
      <c r="I8627">
        <v>789045</v>
      </c>
      <c r="J8627">
        <v>4912</v>
      </c>
      <c r="K8627">
        <v>804835</v>
      </c>
      <c r="L8627">
        <v>47270</v>
      </c>
      <c r="M8627">
        <v>12453</v>
      </c>
      <c r="N8627">
        <v>68000000</v>
      </c>
    </row>
    <row r="8628" spans="1:14" x14ac:dyDescent="0.3">
      <c r="A8628" t="s">
        <v>10869</v>
      </c>
      <c r="B8628" t="s">
        <v>2211</v>
      </c>
      <c r="C8628" t="s">
        <v>2241</v>
      </c>
      <c r="D8628" t="s">
        <v>2242</v>
      </c>
      <c r="E8628" s="17">
        <v>44353</v>
      </c>
      <c r="F8628">
        <v>2326</v>
      </c>
      <c r="G8628">
        <v>37</v>
      </c>
      <c r="H8628">
        <v>2187</v>
      </c>
      <c r="I8628">
        <v>791371</v>
      </c>
      <c r="J8628">
        <v>4949</v>
      </c>
      <c r="K8628">
        <v>807022</v>
      </c>
      <c r="L8628">
        <v>23260</v>
      </c>
      <c r="M8628">
        <v>17447</v>
      </c>
      <c r="N8628">
        <v>331000000</v>
      </c>
    </row>
    <row r="8629" spans="1:14" x14ac:dyDescent="0.3">
      <c r="A8629" t="s">
        <v>10870</v>
      </c>
      <c r="B8629" t="s">
        <v>2211</v>
      </c>
      <c r="C8629" t="s">
        <v>2245</v>
      </c>
      <c r="D8629" t="s">
        <v>2308</v>
      </c>
      <c r="E8629" s="17">
        <v>44230</v>
      </c>
      <c r="F8629">
        <v>2801</v>
      </c>
      <c r="G8629">
        <v>172</v>
      </c>
      <c r="H8629">
        <v>1620</v>
      </c>
      <c r="I8629">
        <v>794172</v>
      </c>
      <c r="J8629">
        <v>5121</v>
      </c>
      <c r="K8629">
        <v>808642</v>
      </c>
      <c r="L8629">
        <v>33612</v>
      </c>
      <c r="M8629">
        <v>9279</v>
      </c>
      <c r="N8629">
        <v>331000000</v>
      </c>
    </row>
    <row r="8630" spans="1:14" x14ac:dyDescent="0.3">
      <c r="A8630" t="s">
        <v>10871</v>
      </c>
      <c r="B8630" t="s">
        <v>2194</v>
      </c>
      <c r="C8630" t="s">
        <v>27</v>
      </c>
      <c r="D8630" t="s">
        <v>27</v>
      </c>
      <c r="E8630" s="17">
        <v>44048</v>
      </c>
      <c r="F8630">
        <v>2034</v>
      </c>
      <c r="G8630">
        <v>8</v>
      </c>
      <c r="H8630">
        <v>4311</v>
      </c>
      <c r="I8630">
        <v>796206</v>
      </c>
      <c r="J8630">
        <v>5129</v>
      </c>
      <c r="K8630">
        <v>812953</v>
      </c>
      <c r="L8630">
        <v>22374</v>
      </c>
      <c r="M8630">
        <v>5571</v>
      </c>
      <c r="N8630">
        <v>1380000000</v>
      </c>
    </row>
    <row r="8631" spans="1:14" x14ac:dyDescent="0.3">
      <c r="A8631" t="s">
        <v>10872</v>
      </c>
      <c r="B8631" t="s">
        <v>2187</v>
      </c>
      <c r="C8631" t="s">
        <v>2338</v>
      </c>
      <c r="D8631" t="s">
        <v>2339</v>
      </c>
      <c r="E8631" s="17">
        <v>44275</v>
      </c>
      <c r="F8631">
        <v>2830</v>
      </c>
      <c r="G8631">
        <v>52</v>
      </c>
      <c r="H8631">
        <v>2841</v>
      </c>
      <c r="I8631">
        <v>799036</v>
      </c>
      <c r="J8631">
        <v>5181</v>
      </c>
      <c r="K8631">
        <v>815794</v>
      </c>
      <c r="L8631">
        <v>19810</v>
      </c>
      <c r="M8631">
        <v>14093</v>
      </c>
      <c r="N8631">
        <v>83000000</v>
      </c>
    </row>
    <row r="8632" spans="1:14" x14ac:dyDescent="0.3">
      <c r="A8632" t="s">
        <v>10873</v>
      </c>
      <c r="B8632" t="s">
        <v>2206</v>
      </c>
      <c r="C8632" t="s">
        <v>2207</v>
      </c>
      <c r="D8632" t="s">
        <v>2208</v>
      </c>
      <c r="E8632" s="17">
        <v>44052</v>
      </c>
      <c r="F8632">
        <v>984</v>
      </c>
      <c r="G8632">
        <v>27</v>
      </c>
      <c r="H8632">
        <v>4465</v>
      </c>
      <c r="I8632">
        <v>800020</v>
      </c>
      <c r="J8632">
        <v>5208</v>
      </c>
      <c r="K8632">
        <v>820259</v>
      </c>
      <c r="L8632">
        <v>18696</v>
      </c>
      <c r="M8632">
        <v>3044</v>
      </c>
      <c r="N8632">
        <v>68000000</v>
      </c>
    </row>
    <row r="8633" spans="1:14" x14ac:dyDescent="0.3">
      <c r="A8633" t="s">
        <v>10874</v>
      </c>
      <c r="B8633" t="s">
        <v>2211</v>
      </c>
      <c r="C8633" t="s">
        <v>2245</v>
      </c>
      <c r="D8633" t="s">
        <v>2308</v>
      </c>
      <c r="E8633" s="17">
        <v>44213</v>
      </c>
      <c r="F8633">
        <v>4099</v>
      </c>
      <c r="G8633">
        <v>127</v>
      </c>
      <c r="H8633">
        <v>971</v>
      </c>
      <c r="I8633">
        <v>804119</v>
      </c>
      <c r="J8633">
        <v>5335</v>
      </c>
      <c r="K8633">
        <v>821230</v>
      </c>
      <c r="L8633">
        <v>20495</v>
      </c>
      <c r="M8633">
        <v>14717</v>
      </c>
      <c r="N8633">
        <v>331000000</v>
      </c>
    </row>
    <row r="8634" spans="1:14" x14ac:dyDescent="0.3">
      <c r="A8634" t="s">
        <v>10875</v>
      </c>
      <c r="B8634" t="s">
        <v>2206</v>
      </c>
      <c r="C8634" t="s">
        <v>2224</v>
      </c>
      <c r="D8634" t="s">
        <v>2225</v>
      </c>
      <c r="E8634" s="17">
        <v>44422</v>
      </c>
      <c r="F8634">
        <v>1075</v>
      </c>
      <c r="G8634">
        <v>18</v>
      </c>
      <c r="H8634">
        <v>2288</v>
      </c>
      <c r="I8634">
        <v>805194</v>
      </c>
      <c r="J8634">
        <v>5353</v>
      </c>
      <c r="K8634">
        <v>823518</v>
      </c>
      <c r="L8634">
        <v>6450</v>
      </c>
      <c r="M8634">
        <v>4370</v>
      </c>
      <c r="N8634">
        <v>68000000</v>
      </c>
    </row>
    <row r="8635" spans="1:14" x14ac:dyDescent="0.3">
      <c r="A8635" t="s">
        <v>10876</v>
      </c>
      <c r="B8635" t="s">
        <v>2187</v>
      </c>
      <c r="C8635" t="s">
        <v>2201</v>
      </c>
      <c r="D8635" t="s">
        <v>2272</v>
      </c>
      <c r="E8635" s="17">
        <v>43837</v>
      </c>
      <c r="F8635">
        <v>1023</v>
      </c>
      <c r="G8635">
        <v>195</v>
      </c>
      <c r="H8635">
        <v>1558</v>
      </c>
      <c r="I8635">
        <v>806217</v>
      </c>
      <c r="J8635">
        <v>5548</v>
      </c>
      <c r="K8635">
        <v>825076</v>
      </c>
      <c r="L8635">
        <v>19437</v>
      </c>
      <c r="M8635">
        <v>18556</v>
      </c>
      <c r="N8635">
        <v>83000000</v>
      </c>
    </row>
    <row r="8636" spans="1:14" x14ac:dyDescent="0.3">
      <c r="A8636" t="s">
        <v>10877</v>
      </c>
      <c r="B8636" t="s">
        <v>2211</v>
      </c>
      <c r="C8636" t="s">
        <v>2212</v>
      </c>
      <c r="D8636" t="s">
        <v>2328</v>
      </c>
      <c r="E8636" s="17">
        <v>44102</v>
      </c>
      <c r="F8636">
        <v>3897</v>
      </c>
      <c r="G8636">
        <v>131</v>
      </c>
      <c r="H8636">
        <v>2368</v>
      </c>
      <c r="I8636">
        <v>810114</v>
      </c>
      <c r="J8636">
        <v>5679</v>
      </c>
      <c r="K8636">
        <v>827444</v>
      </c>
      <c r="L8636">
        <v>58455</v>
      </c>
      <c r="M8636">
        <v>15987</v>
      </c>
      <c r="N8636">
        <v>331000000</v>
      </c>
    </row>
    <row r="8637" spans="1:14" x14ac:dyDescent="0.3">
      <c r="A8637" t="s">
        <v>10878</v>
      </c>
      <c r="B8637" t="s">
        <v>2194</v>
      </c>
      <c r="C8637" t="s">
        <v>2204</v>
      </c>
      <c r="D8637" t="s">
        <v>25</v>
      </c>
      <c r="E8637" s="17">
        <v>43846</v>
      </c>
      <c r="F8637">
        <v>4874</v>
      </c>
      <c r="G8637">
        <v>12</v>
      </c>
      <c r="H8637">
        <v>2092</v>
      </c>
      <c r="I8637">
        <v>814988</v>
      </c>
      <c r="J8637">
        <v>5691</v>
      </c>
      <c r="K8637">
        <v>829536</v>
      </c>
      <c r="L8637">
        <v>68236</v>
      </c>
      <c r="M8637">
        <v>17513</v>
      </c>
      <c r="N8637">
        <v>1380000000</v>
      </c>
    </row>
    <row r="8638" spans="1:14" x14ac:dyDescent="0.3">
      <c r="A8638" t="s">
        <v>10879</v>
      </c>
      <c r="B8638" t="s">
        <v>2206</v>
      </c>
      <c r="C8638" t="s">
        <v>2232</v>
      </c>
      <c r="D8638" t="s">
        <v>2326</v>
      </c>
      <c r="E8638" s="17">
        <v>44254</v>
      </c>
      <c r="F8638">
        <v>279</v>
      </c>
      <c r="G8638">
        <v>10</v>
      </c>
      <c r="H8638">
        <v>4709</v>
      </c>
      <c r="I8638">
        <v>815267</v>
      </c>
      <c r="J8638">
        <v>5701</v>
      </c>
      <c r="K8638">
        <v>834245</v>
      </c>
      <c r="L8638">
        <v>1674</v>
      </c>
      <c r="M8638">
        <v>15850</v>
      </c>
      <c r="N8638">
        <v>68000000</v>
      </c>
    </row>
    <row r="8639" spans="1:14" x14ac:dyDescent="0.3">
      <c r="A8639" t="s">
        <v>10880</v>
      </c>
      <c r="B8639" t="s">
        <v>2194</v>
      </c>
      <c r="C8639" t="s">
        <v>2221</v>
      </c>
      <c r="D8639" t="s">
        <v>2222</v>
      </c>
      <c r="E8639" s="17">
        <v>44354</v>
      </c>
      <c r="F8639">
        <v>1111</v>
      </c>
      <c r="G8639">
        <v>1</v>
      </c>
      <c r="H8639">
        <v>283</v>
      </c>
      <c r="I8639">
        <v>816378</v>
      </c>
      <c r="J8639">
        <v>5702</v>
      </c>
      <c r="K8639">
        <v>834528</v>
      </c>
      <c r="L8639">
        <v>5555</v>
      </c>
      <c r="M8639">
        <v>19156</v>
      </c>
      <c r="N8639">
        <v>1380000000</v>
      </c>
    </row>
    <row r="8640" spans="1:14" x14ac:dyDescent="0.3">
      <c r="A8640" t="s">
        <v>10881</v>
      </c>
      <c r="B8640" t="s">
        <v>2187</v>
      </c>
      <c r="C8640" t="s">
        <v>2255</v>
      </c>
      <c r="D8640" t="s">
        <v>2255</v>
      </c>
      <c r="E8640" s="17">
        <v>43851</v>
      </c>
      <c r="F8640">
        <v>1183</v>
      </c>
      <c r="G8640">
        <v>197</v>
      </c>
      <c r="H8640">
        <v>2034</v>
      </c>
      <c r="I8640">
        <v>817561</v>
      </c>
      <c r="J8640">
        <v>5899</v>
      </c>
      <c r="K8640">
        <v>836562</v>
      </c>
      <c r="L8640">
        <v>22477</v>
      </c>
      <c r="M8640">
        <v>3648</v>
      </c>
      <c r="N8640">
        <v>83000000</v>
      </c>
    </row>
    <row r="8641" spans="1:14" x14ac:dyDescent="0.3">
      <c r="A8641" t="s">
        <v>10882</v>
      </c>
      <c r="B8641" t="s">
        <v>2187</v>
      </c>
      <c r="C8641" t="s">
        <v>2255</v>
      </c>
      <c r="D8641" t="s">
        <v>2255</v>
      </c>
      <c r="E8641" s="17">
        <v>44520</v>
      </c>
      <c r="F8641">
        <v>2075</v>
      </c>
      <c r="G8641">
        <v>139</v>
      </c>
      <c r="H8641">
        <v>3655</v>
      </c>
      <c r="I8641">
        <v>819636</v>
      </c>
      <c r="J8641">
        <v>6038</v>
      </c>
      <c r="K8641">
        <v>840217</v>
      </c>
      <c r="L8641">
        <v>16600</v>
      </c>
      <c r="M8641">
        <v>6200</v>
      </c>
      <c r="N8641">
        <v>83000000</v>
      </c>
    </row>
    <row r="8642" spans="1:14" x14ac:dyDescent="0.3">
      <c r="A8642" t="s">
        <v>10883</v>
      </c>
      <c r="B8642" t="s">
        <v>2206</v>
      </c>
      <c r="C8642" t="s">
        <v>2232</v>
      </c>
      <c r="D8642" t="s">
        <v>2326</v>
      </c>
      <c r="E8642" s="17">
        <v>44058</v>
      </c>
      <c r="F8642">
        <v>3599</v>
      </c>
      <c r="G8642">
        <v>125</v>
      </c>
      <c r="H8642">
        <v>3624</v>
      </c>
      <c r="I8642">
        <v>823235</v>
      </c>
      <c r="J8642">
        <v>6163</v>
      </c>
      <c r="K8642">
        <v>843841</v>
      </c>
      <c r="L8642">
        <v>35990</v>
      </c>
      <c r="M8642">
        <v>3351</v>
      </c>
      <c r="N8642">
        <v>68000000</v>
      </c>
    </row>
    <row r="8643" spans="1:14" x14ac:dyDescent="0.3">
      <c r="A8643" t="s">
        <v>10884</v>
      </c>
      <c r="B8643" t="s">
        <v>2187</v>
      </c>
      <c r="C8643" t="s">
        <v>2338</v>
      </c>
      <c r="D8643" t="s">
        <v>2339</v>
      </c>
      <c r="E8643" s="17">
        <v>44118</v>
      </c>
      <c r="F8643">
        <v>4905</v>
      </c>
      <c r="G8643">
        <v>164</v>
      </c>
      <c r="H8643">
        <v>1814</v>
      </c>
      <c r="I8643">
        <v>828140</v>
      </c>
      <c r="J8643">
        <v>6327</v>
      </c>
      <c r="K8643">
        <v>845655</v>
      </c>
      <c r="L8643">
        <v>39240</v>
      </c>
      <c r="M8643">
        <v>613</v>
      </c>
      <c r="N8643">
        <v>83000000</v>
      </c>
    </row>
    <row r="8644" spans="1:14" x14ac:dyDescent="0.3">
      <c r="A8644" t="s">
        <v>10885</v>
      </c>
      <c r="B8644" t="s">
        <v>2190</v>
      </c>
      <c r="C8644" t="s">
        <v>2198</v>
      </c>
      <c r="D8644" t="s">
        <v>2306</v>
      </c>
      <c r="E8644" s="17">
        <v>43964</v>
      </c>
      <c r="F8644">
        <v>3942</v>
      </c>
      <c r="G8644">
        <v>55</v>
      </c>
      <c r="H8644">
        <v>671</v>
      </c>
      <c r="I8644">
        <v>832082</v>
      </c>
      <c r="J8644">
        <v>6382</v>
      </c>
      <c r="K8644">
        <v>846326</v>
      </c>
      <c r="L8644">
        <v>67014</v>
      </c>
      <c r="M8644">
        <v>4267</v>
      </c>
      <c r="N8644">
        <v>213000000</v>
      </c>
    </row>
    <row r="8645" spans="1:14" x14ac:dyDescent="0.3">
      <c r="A8645" t="s">
        <v>10886</v>
      </c>
      <c r="B8645" t="s">
        <v>2206</v>
      </c>
      <c r="C8645" t="s">
        <v>2257</v>
      </c>
      <c r="D8645" t="s">
        <v>2290</v>
      </c>
      <c r="E8645" s="17">
        <v>44113</v>
      </c>
      <c r="F8645">
        <v>271</v>
      </c>
      <c r="G8645">
        <v>87</v>
      </c>
      <c r="H8645">
        <v>2134</v>
      </c>
      <c r="I8645">
        <v>832353</v>
      </c>
      <c r="J8645">
        <v>6469</v>
      </c>
      <c r="K8645">
        <v>848460</v>
      </c>
      <c r="L8645">
        <v>2168</v>
      </c>
      <c r="M8645">
        <v>7272</v>
      </c>
      <c r="N8645">
        <v>68000000</v>
      </c>
    </row>
    <row r="8646" spans="1:14" x14ac:dyDescent="0.3">
      <c r="A8646" t="s">
        <v>10887</v>
      </c>
      <c r="B8646" t="s">
        <v>2190</v>
      </c>
      <c r="C8646" t="s">
        <v>2269</v>
      </c>
      <c r="D8646" t="s">
        <v>2270</v>
      </c>
      <c r="E8646" s="17">
        <v>44234</v>
      </c>
      <c r="F8646">
        <v>1123</v>
      </c>
      <c r="G8646">
        <v>51</v>
      </c>
      <c r="H8646">
        <v>1482</v>
      </c>
      <c r="I8646">
        <v>833476</v>
      </c>
      <c r="J8646">
        <v>6520</v>
      </c>
      <c r="K8646">
        <v>849942</v>
      </c>
      <c r="L8646">
        <v>16845</v>
      </c>
      <c r="M8646">
        <v>14275</v>
      </c>
      <c r="N8646">
        <v>213000000</v>
      </c>
    </row>
    <row r="8647" spans="1:14" x14ac:dyDescent="0.3">
      <c r="A8647" t="s">
        <v>10888</v>
      </c>
      <c r="B8647" t="s">
        <v>2187</v>
      </c>
      <c r="C8647" t="s">
        <v>2201</v>
      </c>
      <c r="D8647" t="s">
        <v>2202</v>
      </c>
      <c r="E8647" s="17">
        <v>44495</v>
      </c>
      <c r="F8647">
        <v>3979</v>
      </c>
      <c r="G8647">
        <v>124</v>
      </c>
      <c r="H8647">
        <v>2346</v>
      </c>
      <c r="I8647">
        <v>837455</v>
      </c>
      <c r="J8647">
        <v>6644</v>
      </c>
      <c r="K8647">
        <v>852288</v>
      </c>
      <c r="L8647">
        <v>51727</v>
      </c>
      <c r="M8647">
        <v>8197</v>
      </c>
      <c r="N8647">
        <v>83000000</v>
      </c>
    </row>
    <row r="8648" spans="1:14" x14ac:dyDescent="0.3">
      <c r="A8648" t="s">
        <v>10889</v>
      </c>
      <c r="B8648" t="s">
        <v>2206</v>
      </c>
      <c r="C8648" t="s">
        <v>2232</v>
      </c>
      <c r="D8648" t="s">
        <v>2326</v>
      </c>
      <c r="E8648" s="17">
        <v>43896</v>
      </c>
      <c r="F8648">
        <v>1227</v>
      </c>
      <c r="G8648">
        <v>131</v>
      </c>
      <c r="H8648">
        <v>13</v>
      </c>
      <c r="I8648">
        <v>838682</v>
      </c>
      <c r="J8648">
        <v>6775</v>
      </c>
      <c r="K8648">
        <v>852301</v>
      </c>
      <c r="L8648">
        <v>7362</v>
      </c>
      <c r="M8648">
        <v>13345</v>
      </c>
      <c r="N8648">
        <v>68000000</v>
      </c>
    </row>
    <row r="8649" spans="1:14" x14ac:dyDescent="0.3">
      <c r="A8649" t="s">
        <v>10890</v>
      </c>
      <c r="B8649" t="s">
        <v>2190</v>
      </c>
      <c r="C8649" t="s">
        <v>2191</v>
      </c>
      <c r="D8649" t="s">
        <v>2192</v>
      </c>
      <c r="E8649" s="17">
        <v>44479</v>
      </c>
      <c r="F8649">
        <v>189</v>
      </c>
      <c r="G8649">
        <v>104</v>
      </c>
      <c r="H8649">
        <v>755</v>
      </c>
      <c r="I8649">
        <v>838871</v>
      </c>
      <c r="J8649">
        <v>6879</v>
      </c>
      <c r="K8649">
        <v>853056</v>
      </c>
      <c r="L8649">
        <v>945</v>
      </c>
      <c r="M8649">
        <v>19352</v>
      </c>
      <c r="N8649">
        <v>213000000</v>
      </c>
    </row>
    <row r="8650" spans="1:14" x14ac:dyDescent="0.3">
      <c r="A8650" t="s">
        <v>10891</v>
      </c>
      <c r="B8650" t="s">
        <v>2187</v>
      </c>
      <c r="C8650" t="s">
        <v>2188</v>
      </c>
      <c r="D8650" t="s">
        <v>2188</v>
      </c>
      <c r="E8650" s="17">
        <v>44434</v>
      </c>
      <c r="F8650">
        <v>545</v>
      </c>
      <c r="G8650">
        <v>131</v>
      </c>
      <c r="H8650">
        <v>168</v>
      </c>
      <c r="I8650">
        <v>839416</v>
      </c>
      <c r="J8650">
        <v>7010</v>
      </c>
      <c r="K8650">
        <v>853224</v>
      </c>
      <c r="L8650">
        <v>5995</v>
      </c>
      <c r="M8650">
        <v>11893</v>
      </c>
      <c r="N8650">
        <v>83000000</v>
      </c>
    </row>
    <row r="8651" spans="1:14" x14ac:dyDescent="0.3">
      <c r="A8651" t="s">
        <v>10892</v>
      </c>
      <c r="B8651" t="s">
        <v>2211</v>
      </c>
      <c r="C8651" t="s">
        <v>2212</v>
      </c>
      <c r="D8651" t="s">
        <v>2328</v>
      </c>
      <c r="E8651" s="17">
        <v>44267</v>
      </c>
      <c r="F8651">
        <v>2341</v>
      </c>
      <c r="G8651">
        <v>176</v>
      </c>
      <c r="H8651">
        <v>2279</v>
      </c>
      <c r="I8651">
        <v>841757</v>
      </c>
      <c r="J8651">
        <v>7186</v>
      </c>
      <c r="K8651">
        <v>855503</v>
      </c>
      <c r="L8651">
        <v>42138</v>
      </c>
      <c r="M8651">
        <v>18903</v>
      </c>
      <c r="N8651">
        <v>331000000</v>
      </c>
    </row>
    <row r="8652" spans="1:14" x14ac:dyDescent="0.3">
      <c r="A8652" t="s">
        <v>10893</v>
      </c>
      <c r="B8652" t="s">
        <v>2211</v>
      </c>
      <c r="C8652" t="s">
        <v>2212</v>
      </c>
      <c r="D8652" t="s">
        <v>2328</v>
      </c>
      <c r="E8652" s="17">
        <v>44089</v>
      </c>
      <c r="F8652">
        <v>3966</v>
      </c>
      <c r="G8652">
        <v>51</v>
      </c>
      <c r="H8652">
        <v>1134</v>
      </c>
      <c r="I8652">
        <v>845723</v>
      </c>
      <c r="J8652">
        <v>7237</v>
      </c>
      <c r="K8652">
        <v>856637</v>
      </c>
      <c r="L8652">
        <v>75354</v>
      </c>
      <c r="M8652">
        <v>9823</v>
      </c>
      <c r="N8652">
        <v>331000000</v>
      </c>
    </row>
    <row r="8653" spans="1:14" x14ac:dyDescent="0.3">
      <c r="A8653" t="s">
        <v>10894</v>
      </c>
      <c r="B8653" t="s">
        <v>2194</v>
      </c>
      <c r="C8653" t="s">
        <v>2221</v>
      </c>
      <c r="D8653" t="s">
        <v>2281</v>
      </c>
      <c r="E8653" s="17">
        <v>43933</v>
      </c>
      <c r="F8653">
        <v>4014</v>
      </c>
      <c r="G8653">
        <v>33</v>
      </c>
      <c r="H8653">
        <v>2661</v>
      </c>
      <c r="I8653">
        <v>849737</v>
      </c>
      <c r="J8653">
        <v>7270</v>
      </c>
      <c r="K8653">
        <v>859298</v>
      </c>
      <c r="L8653">
        <v>36126</v>
      </c>
      <c r="M8653">
        <v>11988</v>
      </c>
      <c r="N8653">
        <v>1380000000</v>
      </c>
    </row>
    <row r="8654" spans="1:14" x14ac:dyDescent="0.3">
      <c r="A8654" t="s">
        <v>10895</v>
      </c>
      <c r="B8654" t="s">
        <v>2211</v>
      </c>
      <c r="C8654" t="s">
        <v>2237</v>
      </c>
      <c r="D8654" t="s">
        <v>2238</v>
      </c>
      <c r="E8654" s="17">
        <v>44397</v>
      </c>
      <c r="F8654">
        <v>4943</v>
      </c>
      <c r="G8654">
        <v>21</v>
      </c>
      <c r="H8654">
        <v>4824</v>
      </c>
      <c r="I8654">
        <v>854680</v>
      </c>
      <c r="J8654">
        <v>7291</v>
      </c>
      <c r="K8654">
        <v>864122</v>
      </c>
      <c r="L8654">
        <v>84031</v>
      </c>
      <c r="M8654">
        <v>555</v>
      </c>
      <c r="N8654">
        <v>331000000</v>
      </c>
    </row>
    <row r="8655" spans="1:14" x14ac:dyDescent="0.3">
      <c r="A8655" t="s">
        <v>10896</v>
      </c>
      <c r="B8655" t="s">
        <v>2190</v>
      </c>
      <c r="C8655" t="s">
        <v>2252</v>
      </c>
      <c r="D8655" t="s">
        <v>2301</v>
      </c>
      <c r="E8655" s="17">
        <v>43931</v>
      </c>
      <c r="F8655">
        <v>4866</v>
      </c>
      <c r="G8655">
        <v>140</v>
      </c>
      <c r="H8655">
        <v>239</v>
      </c>
      <c r="I8655">
        <v>859546</v>
      </c>
      <c r="J8655">
        <v>7431</v>
      </c>
      <c r="K8655">
        <v>864361</v>
      </c>
      <c r="L8655">
        <v>43794</v>
      </c>
      <c r="M8655">
        <v>11105</v>
      </c>
      <c r="N8655">
        <v>213000000</v>
      </c>
    </row>
    <row r="8656" spans="1:14" x14ac:dyDescent="0.3">
      <c r="A8656" t="s">
        <v>10897</v>
      </c>
      <c r="B8656" t="s">
        <v>2211</v>
      </c>
      <c r="C8656" t="s">
        <v>2212</v>
      </c>
      <c r="D8656" t="s">
        <v>2213</v>
      </c>
      <c r="E8656" s="17">
        <v>44028</v>
      </c>
      <c r="F8656">
        <v>768</v>
      </c>
      <c r="G8656">
        <v>62</v>
      </c>
      <c r="H8656">
        <v>2287</v>
      </c>
      <c r="I8656">
        <v>860314</v>
      </c>
      <c r="J8656">
        <v>7493</v>
      </c>
      <c r="K8656">
        <v>866648</v>
      </c>
      <c r="L8656">
        <v>4608</v>
      </c>
      <c r="M8656">
        <v>12892</v>
      </c>
      <c r="N8656">
        <v>331000000</v>
      </c>
    </row>
    <row r="8657" spans="1:14" x14ac:dyDescent="0.3">
      <c r="A8657" t="s">
        <v>10898</v>
      </c>
      <c r="B8657" t="s">
        <v>2206</v>
      </c>
      <c r="C8657" t="s">
        <v>2224</v>
      </c>
      <c r="D8657" t="s">
        <v>2230</v>
      </c>
      <c r="E8657" s="17">
        <v>44056</v>
      </c>
      <c r="F8657">
        <v>3775</v>
      </c>
      <c r="G8657">
        <v>14</v>
      </c>
      <c r="H8657">
        <v>4365</v>
      </c>
      <c r="I8657">
        <v>864089</v>
      </c>
      <c r="J8657">
        <v>7507</v>
      </c>
      <c r="K8657">
        <v>871013</v>
      </c>
      <c r="L8657">
        <v>64175</v>
      </c>
      <c r="M8657">
        <v>4342</v>
      </c>
      <c r="N8657">
        <v>68000000</v>
      </c>
    </row>
    <row r="8658" spans="1:14" x14ac:dyDescent="0.3">
      <c r="A8658" t="s">
        <v>10899</v>
      </c>
      <c r="B8658" t="s">
        <v>2206</v>
      </c>
      <c r="C8658" t="s">
        <v>2207</v>
      </c>
      <c r="D8658" t="s">
        <v>2208</v>
      </c>
      <c r="E8658" s="17">
        <v>44293</v>
      </c>
      <c r="F8658">
        <v>2731</v>
      </c>
      <c r="G8658">
        <v>167</v>
      </c>
      <c r="H8658">
        <v>2587</v>
      </c>
      <c r="I8658">
        <v>866820</v>
      </c>
      <c r="J8658">
        <v>7674</v>
      </c>
      <c r="K8658">
        <v>873600</v>
      </c>
      <c r="L8658">
        <v>27310</v>
      </c>
      <c r="M8658">
        <v>6916</v>
      </c>
      <c r="N8658">
        <v>68000000</v>
      </c>
    </row>
    <row r="8659" spans="1:14" x14ac:dyDescent="0.3">
      <c r="A8659" t="s">
        <v>10900</v>
      </c>
      <c r="B8659" t="s">
        <v>2206</v>
      </c>
      <c r="C8659" t="s">
        <v>2207</v>
      </c>
      <c r="D8659" t="s">
        <v>2208</v>
      </c>
      <c r="E8659" s="17">
        <v>44067</v>
      </c>
      <c r="F8659">
        <v>1010</v>
      </c>
      <c r="G8659">
        <v>37</v>
      </c>
      <c r="H8659">
        <v>1309</v>
      </c>
      <c r="I8659">
        <v>867830</v>
      </c>
      <c r="J8659">
        <v>7711</v>
      </c>
      <c r="K8659">
        <v>874909</v>
      </c>
      <c r="L8659">
        <v>9090</v>
      </c>
      <c r="M8659">
        <v>8508</v>
      </c>
      <c r="N8659">
        <v>68000000</v>
      </c>
    </row>
    <row r="8660" spans="1:14" x14ac:dyDescent="0.3">
      <c r="A8660" t="s">
        <v>10901</v>
      </c>
      <c r="B8660" t="s">
        <v>2211</v>
      </c>
      <c r="C8660" t="s">
        <v>2237</v>
      </c>
      <c r="D8660" t="s">
        <v>2238</v>
      </c>
      <c r="E8660" s="17">
        <v>43856</v>
      </c>
      <c r="F8660">
        <v>4798</v>
      </c>
      <c r="G8660">
        <v>104</v>
      </c>
      <c r="H8660">
        <v>442</v>
      </c>
      <c r="I8660">
        <v>872628</v>
      </c>
      <c r="J8660">
        <v>7815</v>
      </c>
      <c r="K8660">
        <v>875351</v>
      </c>
      <c r="L8660">
        <v>43182</v>
      </c>
      <c r="M8660">
        <v>8945</v>
      </c>
      <c r="N8660">
        <v>331000000</v>
      </c>
    </row>
    <row r="8661" spans="1:14" x14ac:dyDescent="0.3">
      <c r="A8661" t="s">
        <v>10902</v>
      </c>
      <c r="B8661" t="s">
        <v>2211</v>
      </c>
      <c r="C8661" t="s">
        <v>2237</v>
      </c>
      <c r="D8661" t="s">
        <v>2250</v>
      </c>
      <c r="E8661" s="17">
        <v>43951</v>
      </c>
      <c r="F8661">
        <v>464</v>
      </c>
      <c r="G8661">
        <v>54</v>
      </c>
      <c r="H8661">
        <v>724</v>
      </c>
      <c r="I8661">
        <v>873092</v>
      </c>
      <c r="J8661">
        <v>7869</v>
      </c>
      <c r="K8661">
        <v>876075</v>
      </c>
      <c r="L8661">
        <v>4640</v>
      </c>
      <c r="M8661">
        <v>15707</v>
      </c>
      <c r="N8661">
        <v>331000000</v>
      </c>
    </row>
    <row r="8662" spans="1:14" x14ac:dyDescent="0.3">
      <c r="A8662" t="s">
        <v>10903</v>
      </c>
      <c r="B8662" t="s">
        <v>2194</v>
      </c>
      <c r="C8662" t="s">
        <v>27</v>
      </c>
      <c r="D8662" t="s">
        <v>27</v>
      </c>
      <c r="E8662" s="17">
        <v>44336</v>
      </c>
      <c r="F8662">
        <v>2600</v>
      </c>
      <c r="G8662">
        <v>171</v>
      </c>
      <c r="H8662">
        <v>907</v>
      </c>
      <c r="I8662">
        <v>875692</v>
      </c>
      <c r="J8662">
        <v>8040</v>
      </c>
      <c r="K8662">
        <v>876982</v>
      </c>
      <c r="L8662">
        <v>46800</v>
      </c>
      <c r="M8662">
        <v>11338</v>
      </c>
      <c r="N8662">
        <v>1380000000</v>
      </c>
    </row>
    <row r="8663" spans="1:14" x14ac:dyDescent="0.3">
      <c r="A8663" t="s">
        <v>10904</v>
      </c>
      <c r="B8663" t="s">
        <v>2187</v>
      </c>
      <c r="C8663" t="s">
        <v>2338</v>
      </c>
      <c r="D8663" t="s">
        <v>2438</v>
      </c>
      <c r="E8663" s="17">
        <v>44012</v>
      </c>
      <c r="F8663">
        <v>916</v>
      </c>
      <c r="G8663">
        <v>116</v>
      </c>
      <c r="H8663">
        <v>1526</v>
      </c>
      <c r="I8663">
        <v>876608</v>
      </c>
      <c r="J8663">
        <v>8156</v>
      </c>
      <c r="K8663">
        <v>878508</v>
      </c>
      <c r="L8663">
        <v>5496</v>
      </c>
      <c r="M8663">
        <v>18671</v>
      </c>
      <c r="N8663">
        <v>83000000</v>
      </c>
    </row>
    <row r="8664" spans="1:14" x14ac:dyDescent="0.3">
      <c r="A8664" t="s">
        <v>10905</v>
      </c>
      <c r="B8664" t="s">
        <v>2194</v>
      </c>
      <c r="C8664" t="s">
        <v>2195</v>
      </c>
      <c r="D8664" t="s">
        <v>2296</v>
      </c>
      <c r="E8664" s="17">
        <v>44541</v>
      </c>
      <c r="F8664">
        <v>1452</v>
      </c>
      <c r="G8664">
        <v>119</v>
      </c>
      <c r="H8664">
        <v>2417</v>
      </c>
      <c r="I8664">
        <v>878060</v>
      </c>
      <c r="J8664">
        <v>8275</v>
      </c>
      <c r="K8664">
        <v>880925</v>
      </c>
      <c r="L8664">
        <v>27588</v>
      </c>
      <c r="M8664">
        <v>18658</v>
      </c>
      <c r="N8664">
        <v>1380000000</v>
      </c>
    </row>
    <row r="8665" spans="1:14" x14ac:dyDescent="0.3">
      <c r="A8665" t="s">
        <v>10906</v>
      </c>
      <c r="B8665" t="s">
        <v>2190</v>
      </c>
      <c r="C8665" t="s">
        <v>2269</v>
      </c>
      <c r="D8665" t="s">
        <v>2270</v>
      </c>
      <c r="E8665" s="17">
        <v>44464</v>
      </c>
      <c r="F8665">
        <v>3468</v>
      </c>
      <c r="G8665">
        <v>65</v>
      </c>
      <c r="H8665">
        <v>1143</v>
      </c>
      <c r="I8665">
        <v>881528</v>
      </c>
      <c r="J8665">
        <v>8340</v>
      </c>
      <c r="K8665">
        <v>882068</v>
      </c>
      <c r="L8665">
        <v>31212</v>
      </c>
      <c r="M8665">
        <v>11131</v>
      </c>
      <c r="N8665">
        <v>213000000</v>
      </c>
    </row>
    <row r="8666" spans="1:14" x14ac:dyDescent="0.3">
      <c r="A8666" t="s">
        <v>10907</v>
      </c>
      <c r="B8666" t="s">
        <v>2206</v>
      </c>
      <c r="C8666" t="s">
        <v>2232</v>
      </c>
      <c r="D8666" t="s">
        <v>2233</v>
      </c>
      <c r="E8666" s="17">
        <v>44373</v>
      </c>
      <c r="F8666">
        <v>4289</v>
      </c>
      <c r="G8666">
        <v>65</v>
      </c>
      <c r="H8666">
        <v>74</v>
      </c>
      <c r="I8666">
        <v>885817</v>
      </c>
      <c r="J8666">
        <v>8405</v>
      </c>
      <c r="K8666">
        <v>882142</v>
      </c>
      <c r="L8666">
        <v>64335</v>
      </c>
      <c r="M8666">
        <v>17493</v>
      </c>
      <c r="N8666">
        <v>68000000</v>
      </c>
    </row>
    <row r="8667" spans="1:14" x14ac:dyDescent="0.3">
      <c r="A8667" t="s">
        <v>10908</v>
      </c>
      <c r="B8667" t="s">
        <v>2211</v>
      </c>
      <c r="C8667" t="s">
        <v>2237</v>
      </c>
      <c r="D8667" t="s">
        <v>2238</v>
      </c>
      <c r="E8667" s="17">
        <v>44145</v>
      </c>
      <c r="F8667">
        <v>65</v>
      </c>
      <c r="G8667">
        <v>170</v>
      </c>
      <c r="H8667">
        <v>2470</v>
      </c>
      <c r="I8667">
        <v>885882</v>
      </c>
      <c r="J8667">
        <v>8575</v>
      </c>
      <c r="K8667">
        <v>884612</v>
      </c>
      <c r="L8667">
        <v>325</v>
      </c>
      <c r="M8667">
        <v>19368</v>
      </c>
      <c r="N8667">
        <v>331000000</v>
      </c>
    </row>
    <row r="8668" spans="1:14" x14ac:dyDescent="0.3">
      <c r="A8668" t="s">
        <v>10909</v>
      </c>
      <c r="B8668" t="s">
        <v>2187</v>
      </c>
      <c r="C8668" t="s">
        <v>2338</v>
      </c>
      <c r="D8668" t="s">
        <v>2438</v>
      </c>
      <c r="E8668" s="17">
        <v>44448</v>
      </c>
      <c r="F8668">
        <v>2602</v>
      </c>
      <c r="G8668">
        <v>71</v>
      </c>
      <c r="H8668">
        <v>69</v>
      </c>
      <c r="I8668">
        <v>888484</v>
      </c>
      <c r="J8668">
        <v>8646</v>
      </c>
      <c r="K8668">
        <v>884681</v>
      </c>
      <c r="L8668">
        <v>44234</v>
      </c>
      <c r="M8668">
        <v>7627</v>
      </c>
      <c r="N8668">
        <v>83000000</v>
      </c>
    </row>
    <row r="8669" spans="1:14" x14ac:dyDescent="0.3">
      <c r="A8669" t="s">
        <v>10910</v>
      </c>
      <c r="B8669" t="s">
        <v>2187</v>
      </c>
      <c r="C8669" t="s">
        <v>2255</v>
      </c>
      <c r="D8669" t="s">
        <v>2255</v>
      </c>
      <c r="E8669" s="17">
        <v>44103</v>
      </c>
      <c r="F8669">
        <v>1725</v>
      </c>
      <c r="G8669">
        <v>165</v>
      </c>
      <c r="H8669">
        <v>4840</v>
      </c>
      <c r="I8669">
        <v>890209</v>
      </c>
      <c r="J8669">
        <v>8811</v>
      </c>
      <c r="K8669">
        <v>889521</v>
      </c>
      <c r="L8669">
        <v>29325</v>
      </c>
      <c r="M8669">
        <v>4164</v>
      </c>
      <c r="N8669">
        <v>83000000</v>
      </c>
    </row>
    <row r="8670" spans="1:14" x14ac:dyDescent="0.3">
      <c r="A8670" t="s">
        <v>10911</v>
      </c>
      <c r="B8670" t="s">
        <v>2211</v>
      </c>
      <c r="C8670" t="s">
        <v>2245</v>
      </c>
      <c r="D8670" t="s">
        <v>2308</v>
      </c>
      <c r="E8670" s="17">
        <v>44062</v>
      </c>
      <c r="F8670">
        <v>4696</v>
      </c>
      <c r="G8670">
        <v>156</v>
      </c>
      <c r="H8670">
        <v>4065</v>
      </c>
      <c r="I8670">
        <v>894905</v>
      </c>
      <c r="J8670">
        <v>8967</v>
      </c>
      <c r="K8670">
        <v>893586</v>
      </c>
      <c r="L8670">
        <v>56352</v>
      </c>
      <c r="M8670">
        <v>1385</v>
      </c>
      <c r="N8670">
        <v>331000000</v>
      </c>
    </row>
    <row r="8671" spans="1:14" x14ac:dyDescent="0.3">
      <c r="A8671" t="s">
        <v>10912</v>
      </c>
      <c r="B8671" t="s">
        <v>2194</v>
      </c>
      <c r="C8671" t="s">
        <v>2195</v>
      </c>
      <c r="D8671" t="s">
        <v>2296</v>
      </c>
      <c r="E8671" s="17">
        <v>44250</v>
      </c>
      <c r="F8671">
        <v>1499</v>
      </c>
      <c r="G8671">
        <v>74</v>
      </c>
      <c r="H8671">
        <v>131</v>
      </c>
      <c r="I8671">
        <v>896404</v>
      </c>
      <c r="J8671">
        <v>9041</v>
      </c>
      <c r="K8671">
        <v>893717</v>
      </c>
      <c r="L8671">
        <v>7495</v>
      </c>
      <c r="M8671">
        <v>10209</v>
      </c>
      <c r="N8671">
        <v>1380000000</v>
      </c>
    </row>
    <row r="8672" spans="1:14" x14ac:dyDescent="0.3">
      <c r="A8672" t="s">
        <v>10913</v>
      </c>
      <c r="B8672" t="s">
        <v>2187</v>
      </c>
      <c r="C8672" t="s">
        <v>2255</v>
      </c>
      <c r="D8672" t="s">
        <v>2255</v>
      </c>
      <c r="E8672" s="17">
        <v>44272</v>
      </c>
      <c r="F8672">
        <v>1904</v>
      </c>
      <c r="G8672">
        <v>183</v>
      </c>
      <c r="H8672">
        <v>1121</v>
      </c>
      <c r="I8672">
        <v>898308</v>
      </c>
      <c r="J8672">
        <v>9224</v>
      </c>
      <c r="K8672">
        <v>894838</v>
      </c>
      <c r="L8672">
        <v>20944</v>
      </c>
      <c r="M8672">
        <v>13487</v>
      </c>
      <c r="N8672">
        <v>83000000</v>
      </c>
    </row>
    <row r="8673" spans="1:14" x14ac:dyDescent="0.3">
      <c r="A8673" t="s">
        <v>10914</v>
      </c>
      <c r="B8673" t="s">
        <v>2194</v>
      </c>
      <c r="C8673" t="s">
        <v>27</v>
      </c>
      <c r="D8673" t="s">
        <v>27</v>
      </c>
      <c r="E8673" s="17">
        <v>44326</v>
      </c>
      <c r="F8673">
        <v>4571</v>
      </c>
      <c r="G8673">
        <v>133</v>
      </c>
      <c r="H8673">
        <v>4197</v>
      </c>
      <c r="I8673">
        <v>902879</v>
      </c>
      <c r="J8673">
        <v>9357</v>
      </c>
      <c r="K8673">
        <v>899035</v>
      </c>
      <c r="L8673">
        <v>77707</v>
      </c>
      <c r="M8673">
        <v>1733</v>
      </c>
      <c r="N8673">
        <v>1380000000</v>
      </c>
    </row>
    <row r="8674" spans="1:14" x14ac:dyDescent="0.3">
      <c r="A8674" t="s">
        <v>10915</v>
      </c>
      <c r="B8674" t="s">
        <v>2211</v>
      </c>
      <c r="C8674" t="s">
        <v>2212</v>
      </c>
      <c r="D8674" t="s">
        <v>2328</v>
      </c>
      <c r="E8674" s="17">
        <v>43854</v>
      </c>
      <c r="F8674">
        <v>3964</v>
      </c>
      <c r="G8674">
        <v>8</v>
      </c>
      <c r="H8674">
        <v>1190</v>
      </c>
      <c r="I8674">
        <v>906843</v>
      </c>
      <c r="J8674">
        <v>9365</v>
      </c>
      <c r="K8674">
        <v>900225</v>
      </c>
      <c r="L8674">
        <v>75316</v>
      </c>
      <c r="M8674">
        <v>1577</v>
      </c>
      <c r="N8674">
        <v>331000000</v>
      </c>
    </row>
    <row r="8675" spans="1:14" x14ac:dyDescent="0.3">
      <c r="A8675" t="s">
        <v>10916</v>
      </c>
      <c r="B8675" t="s">
        <v>2194</v>
      </c>
      <c r="C8675" t="s">
        <v>27</v>
      </c>
      <c r="D8675" t="s">
        <v>27</v>
      </c>
      <c r="E8675" s="17">
        <v>43939</v>
      </c>
      <c r="F8675">
        <v>2809</v>
      </c>
      <c r="G8675">
        <v>149</v>
      </c>
      <c r="H8675">
        <v>1128</v>
      </c>
      <c r="I8675">
        <v>909652</v>
      </c>
      <c r="J8675">
        <v>9514</v>
      </c>
      <c r="K8675">
        <v>1353</v>
      </c>
      <c r="L8675">
        <v>28090</v>
      </c>
      <c r="M8675">
        <v>6740</v>
      </c>
      <c r="N8675">
        <v>1380000000</v>
      </c>
    </row>
    <row r="8676" spans="1:14" x14ac:dyDescent="0.3">
      <c r="A8676" t="s">
        <v>10917</v>
      </c>
      <c r="B8676" t="s">
        <v>2206</v>
      </c>
      <c r="C8676" t="s">
        <v>2232</v>
      </c>
      <c r="D8676" t="s">
        <v>2326</v>
      </c>
      <c r="E8676" s="17">
        <v>44533</v>
      </c>
      <c r="F8676">
        <v>4090</v>
      </c>
      <c r="G8676">
        <v>173</v>
      </c>
      <c r="H8676">
        <v>597</v>
      </c>
      <c r="I8676">
        <v>913742</v>
      </c>
      <c r="J8676">
        <v>9687</v>
      </c>
      <c r="K8676">
        <v>1950</v>
      </c>
      <c r="L8676">
        <v>49080</v>
      </c>
      <c r="M8676">
        <v>8006</v>
      </c>
      <c r="N8676">
        <v>68000000</v>
      </c>
    </row>
    <row r="8677" spans="1:14" x14ac:dyDescent="0.3">
      <c r="A8677" t="s">
        <v>10918</v>
      </c>
      <c r="B8677" t="s">
        <v>2211</v>
      </c>
      <c r="C8677" t="s">
        <v>2241</v>
      </c>
      <c r="D8677" t="s">
        <v>2261</v>
      </c>
      <c r="E8677" s="17">
        <v>44332</v>
      </c>
      <c r="F8677">
        <v>886</v>
      </c>
      <c r="G8677">
        <v>88</v>
      </c>
      <c r="H8677">
        <v>1572</v>
      </c>
      <c r="I8677">
        <v>914628</v>
      </c>
      <c r="J8677">
        <v>9775</v>
      </c>
      <c r="K8677">
        <v>3522</v>
      </c>
      <c r="L8677">
        <v>16834</v>
      </c>
      <c r="M8677">
        <v>17124</v>
      </c>
      <c r="N8677">
        <v>331000000</v>
      </c>
    </row>
    <row r="8678" spans="1:14" x14ac:dyDescent="0.3">
      <c r="A8678" t="s">
        <v>10919</v>
      </c>
      <c r="B8678" t="s">
        <v>2211</v>
      </c>
      <c r="C8678" t="s">
        <v>2212</v>
      </c>
      <c r="D8678" t="s">
        <v>2213</v>
      </c>
      <c r="E8678" s="17">
        <v>43855</v>
      </c>
      <c r="F8678">
        <v>3808</v>
      </c>
      <c r="G8678">
        <v>30</v>
      </c>
      <c r="H8678">
        <v>671</v>
      </c>
      <c r="I8678">
        <v>918436</v>
      </c>
      <c r="J8678">
        <v>9805</v>
      </c>
      <c r="K8678">
        <v>4193</v>
      </c>
      <c r="L8678">
        <v>34272</v>
      </c>
      <c r="M8678">
        <v>10792</v>
      </c>
      <c r="N8678">
        <v>331000000</v>
      </c>
    </row>
    <row r="8679" spans="1:14" x14ac:dyDescent="0.3">
      <c r="A8679" t="s">
        <v>10920</v>
      </c>
      <c r="B8679" t="s">
        <v>2187</v>
      </c>
      <c r="C8679" t="s">
        <v>2255</v>
      </c>
      <c r="D8679" t="s">
        <v>2255</v>
      </c>
      <c r="E8679" s="17">
        <v>44017</v>
      </c>
      <c r="F8679">
        <v>4177</v>
      </c>
      <c r="G8679">
        <v>20</v>
      </c>
      <c r="H8679">
        <v>4730</v>
      </c>
      <c r="I8679">
        <v>922613</v>
      </c>
      <c r="J8679">
        <v>9825</v>
      </c>
      <c r="K8679">
        <v>8923</v>
      </c>
      <c r="L8679">
        <v>62655</v>
      </c>
      <c r="M8679">
        <v>10046</v>
      </c>
      <c r="N8679">
        <v>83000000</v>
      </c>
    </row>
    <row r="8680" spans="1:14" x14ac:dyDescent="0.3">
      <c r="A8680" t="s">
        <v>10921</v>
      </c>
      <c r="B8680" t="s">
        <v>2187</v>
      </c>
      <c r="C8680" t="s">
        <v>2188</v>
      </c>
      <c r="D8680" t="s">
        <v>2188</v>
      </c>
      <c r="E8680" s="17">
        <v>44118</v>
      </c>
      <c r="F8680">
        <v>1960</v>
      </c>
      <c r="G8680">
        <v>37</v>
      </c>
      <c r="H8680">
        <v>3715</v>
      </c>
      <c r="I8680">
        <v>924573</v>
      </c>
      <c r="J8680">
        <v>9862</v>
      </c>
      <c r="K8680">
        <v>12638</v>
      </c>
      <c r="L8680">
        <v>37240</v>
      </c>
      <c r="M8680">
        <v>2478</v>
      </c>
      <c r="N8680">
        <v>83000000</v>
      </c>
    </row>
    <row r="8681" spans="1:14" x14ac:dyDescent="0.3">
      <c r="A8681" t="s">
        <v>10922</v>
      </c>
      <c r="B8681" t="s">
        <v>2187</v>
      </c>
      <c r="C8681" t="s">
        <v>2188</v>
      </c>
      <c r="D8681" t="s">
        <v>2188</v>
      </c>
      <c r="E8681" s="17">
        <v>44458</v>
      </c>
      <c r="F8681">
        <v>2747</v>
      </c>
      <c r="G8681">
        <v>51</v>
      </c>
      <c r="H8681">
        <v>3337</v>
      </c>
      <c r="I8681">
        <v>927320</v>
      </c>
      <c r="J8681">
        <v>9913</v>
      </c>
      <c r="K8681">
        <v>15975</v>
      </c>
      <c r="L8681">
        <v>27470</v>
      </c>
      <c r="M8681">
        <v>13662</v>
      </c>
      <c r="N8681">
        <v>83000000</v>
      </c>
    </row>
    <row r="8682" spans="1:14" x14ac:dyDescent="0.3">
      <c r="A8682" t="s">
        <v>10923</v>
      </c>
      <c r="B8682" t="s">
        <v>2206</v>
      </c>
      <c r="C8682" t="s">
        <v>2257</v>
      </c>
      <c r="D8682" t="s">
        <v>2258</v>
      </c>
      <c r="E8682" s="17">
        <v>44168</v>
      </c>
      <c r="F8682">
        <v>43</v>
      </c>
      <c r="G8682">
        <v>146</v>
      </c>
      <c r="H8682">
        <v>3866</v>
      </c>
      <c r="I8682">
        <v>927363</v>
      </c>
      <c r="J8682">
        <v>10059</v>
      </c>
      <c r="K8682">
        <v>19841</v>
      </c>
      <c r="L8682">
        <v>344</v>
      </c>
      <c r="M8682">
        <v>2963</v>
      </c>
      <c r="N8682">
        <v>68000000</v>
      </c>
    </row>
    <row r="8683" spans="1:14" x14ac:dyDescent="0.3">
      <c r="A8683" t="s">
        <v>10924</v>
      </c>
      <c r="B8683" t="s">
        <v>2206</v>
      </c>
      <c r="C8683" t="s">
        <v>2232</v>
      </c>
      <c r="D8683" t="s">
        <v>2233</v>
      </c>
      <c r="E8683" s="17">
        <v>43867</v>
      </c>
      <c r="F8683">
        <v>3842</v>
      </c>
      <c r="G8683">
        <v>137</v>
      </c>
      <c r="H8683">
        <v>2899</v>
      </c>
      <c r="I8683">
        <v>931205</v>
      </c>
      <c r="J8683">
        <v>10196</v>
      </c>
      <c r="K8683">
        <v>22740</v>
      </c>
      <c r="L8683">
        <v>53788</v>
      </c>
      <c r="M8683">
        <v>3291</v>
      </c>
      <c r="N8683">
        <v>68000000</v>
      </c>
    </row>
    <row r="8684" spans="1:14" x14ac:dyDescent="0.3">
      <c r="A8684" t="s">
        <v>10925</v>
      </c>
      <c r="B8684" t="s">
        <v>2190</v>
      </c>
      <c r="C8684" t="s">
        <v>2252</v>
      </c>
      <c r="D8684" t="s">
        <v>2253</v>
      </c>
      <c r="E8684" s="17">
        <v>43967</v>
      </c>
      <c r="F8684">
        <v>4705</v>
      </c>
      <c r="G8684">
        <v>173</v>
      </c>
      <c r="H8684">
        <v>2308</v>
      </c>
      <c r="I8684">
        <v>935910</v>
      </c>
      <c r="J8684">
        <v>10369</v>
      </c>
      <c r="K8684">
        <v>25048</v>
      </c>
      <c r="L8684">
        <v>65870</v>
      </c>
      <c r="M8684">
        <v>10816</v>
      </c>
      <c r="N8684">
        <v>213000000</v>
      </c>
    </row>
    <row r="8685" spans="1:14" x14ac:dyDescent="0.3">
      <c r="A8685" t="s">
        <v>10926</v>
      </c>
      <c r="B8685" t="s">
        <v>2211</v>
      </c>
      <c r="C8685" t="s">
        <v>2245</v>
      </c>
      <c r="D8685" t="s">
        <v>2308</v>
      </c>
      <c r="E8685" s="17">
        <v>44338</v>
      </c>
      <c r="F8685">
        <v>1888</v>
      </c>
      <c r="G8685">
        <v>75</v>
      </c>
      <c r="H8685">
        <v>2463</v>
      </c>
      <c r="I8685">
        <v>937798</v>
      </c>
      <c r="J8685">
        <v>10444</v>
      </c>
      <c r="K8685">
        <v>27511</v>
      </c>
      <c r="L8685">
        <v>9440</v>
      </c>
      <c r="M8685">
        <v>18633</v>
      </c>
      <c r="N8685">
        <v>331000000</v>
      </c>
    </row>
    <row r="8686" spans="1:14" x14ac:dyDescent="0.3">
      <c r="A8686" t="s">
        <v>10927</v>
      </c>
      <c r="B8686" t="s">
        <v>2187</v>
      </c>
      <c r="C8686" t="s">
        <v>2201</v>
      </c>
      <c r="D8686" t="s">
        <v>2272</v>
      </c>
      <c r="E8686" s="17">
        <v>44057</v>
      </c>
      <c r="F8686">
        <v>3898</v>
      </c>
      <c r="G8686">
        <v>82</v>
      </c>
      <c r="H8686">
        <v>3990</v>
      </c>
      <c r="I8686">
        <v>941696</v>
      </c>
      <c r="J8686">
        <v>10526</v>
      </c>
      <c r="K8686">
        <v>31501</v>
      </c>
      <c r="L8686">
        <v>58470</v>
      </c>
      <c r="M8686">
        <v>3793</v>
      </c>
      <c r="N8686">
        <v>83000000</v>
      </c>
    </row>
    <row r="8687" spans="1:14" x14ac:dyDescent="0.3">
      <c r="A8687" t="s">
        <v>10928</v>
      </c>
      <c r="B8687" t="s">
        <v>2211</v>
      </c>
      <c r="C8687" t="s">
        <v>2212</v>
      </c>
      <c r="D8687" t="s">
        <v>2328</v>
      </c>
      <c r="E8687" s="17">
        <v>44150</v>
      </c>
      <c r="F8687">
        <v>3892</v>
      </c>
      <c r="G8687">
        <v>193</v>
      </c>
      <c r="H8687">
        <v>3532</v>
      </c>
      <c r="I8687">
        <v>945588</v>
      </c>
      <c r="J8687">
        <v>10719</v>
      </c>
      <c r="K8687">
        <v>35033</v>
      </c>
      <c r="L8687">
        <v>42812</v>
      </c>
      <c r="M8687">
        <v>2460</v>
      </c>
      <c r="N8687">
        <v>331000000</v>
      </c>
    </row>
    <row r="8688" spans="1:14" x14ac:dyDescent="0.3">
      <c r="A8688" t="s">
        <v>10929</v>
      </c>
      <c r="B8688" t="s">
        <v>2194</v>
      </c>
      <c r="C8688" t="s">
        <v>2204</v>
      </c>
      <c r="D8688" t="s">
        <v>25</v>
      </c>
      <c r="E8688" s="17">
        <v>44012</v>
      </c>
      <c r="F8688">
        <v>719</v>
      </c>
      <c r="G8688">
        <v>78</v>
      </c>
      <c r="H8688">
        <v>2748</v>
      </c>
      <c r="I8688">
        <v>946307</v>
      </c>
      <c r="J8688">
        <v>10797</v>
      </c>
      <c r="K8688">
        <v>37781</v>
      </c>
      <c r="L8688">
        <v>4314</v>
      </c>
      <c r="M8688">
        <v>7550</v>
      </c>
      <c r="N8688">
        <v>1380000000</v>
      </c>
    </row>
    <row r="8689" spans="1:14" x14ac:dyDescent="0.3">
      <c r="A8689" t="s">
        <v>10930</v>
      </c>
      <c r="B8689" t="s">
        <v>2206</v>
      </c>
      <c r="C8689" t="s">
        <v>2257</v>
      </c>
      <c r="D8689" t="s">
        <v>2290</v>
      </c>
      <c r="E8689" s="17">
        <v>43916</v>
      </c>
      <c r="F8689">
        <v>690</v>
      </c>
      <c r="G8689">
        <v>37</v>
      </c>
      <c r="H8689">
        <v>2590</v>
      </c>
      <c r="I8689">
        <v>946997</v>
      </c>
      <c r="J8689">
        <v>10834</v>
      </c>
      <c r="K8689">
        <v>40371</v>
      </c>
      <c r="L8689">
        <v>3450</v>
      </c>
      <c r="M8689">
        <v>11813</v>
      </c>
      <c r="N8689">
        <v>68000000</v>
      </c>
    </row>
    <row r="8690" spans="1:14" x14ac:dyDescent="0.3">
      <c r="A8690" t="s">
        <v>10931</v>
      </c>
      <c r="B8690" t="s">
        <v>2190</v>
      </c>
      <c r="C8690" t="s">
        <v>2252</v>
      </c>
      <c r="D8690" t="s">
        <v>2301</v>
      </c>
      <c r="E8690" s="17">
        <v>44297</v>
      </c>
      <c r="F8690">
        <v>1945</v>
      </c>
      <c r="G8690">
        <v>61</v>
      </c>
      <c r="H8690">
        <v>3030</v>
      </c>
      <c r="I8690">
        <v>948942</v>
      </c>
      <c r="J8690">
        <v>10895</v>
      </c>
      <c r="K8690">
        <v>43401</v>
      </c>
      <c r="L8690">
        <v>9725</v>
      </c>
      <c r="M8690">
        <v>17000</v>
      </c>
      <c r="N8690">
        <v>213000000</v>
      </c>
    </row>
    <row r="8691" spans="1:14" x14ac:dyDescent="0.3">
      <c r="A8691" t="s">
        <v>10932</v>
      </c>
      <c r="B8691" t="s">
        <v>2194</v>
      </c>
      <c r="C8691" t="s">
        <v>2221</v>
      </c>
      <c r="D8691" t="s">
        <v>2281</v>
      </c>
      <c r="E8691" s="17">
        <v>43883</v>
      </c>
      <c r="F8691">
        <v>109</v>
      </c>
      <c r="G8691">
        <v>71</v>
      </c>
      <c r="H8691">
        <v>3381</v>
      </c>
      <c r="I8691">
        <v>949051</v>
      </c>
      <c r="J8691">
        <v>10966</v>
      </c>
      <c r="K8691">
        <v>46782</v>
      </c>
      <c r="L8691">
        <v>545</v>
      </c>
      <c r="M8691">
        <v>18369</v>
      </c>
      <c r="N8691">
        <v>1380000000</v>
      </c>
    </row>
    <row r="8692" spans="1:14" x14ac:dyDescent="0.3">
      <c r="A8692" t="s">
        <v>10933</v>
      </c>
      <c r="B8692" t="s">
        <v>2211</v>
      </c>
      <c r="C8692" t="s">
        <v>2245</v>
      </c>
      <c r="D8692" t="s">
        <v>2246</v>
      </c>
      <c r="E8692" s="17">
        <v>44065</v>
      </c>
      <c r="F8692">
        <v>4314</v>
      </c>
      <c r="G8692">
        <v>173</v>
      </c>
      <c r="H8692">
        <v>1711</v>
      </c>
      <c r="I8692">
        <v>953365</v>
      </c>
      <c r="J8692">
        <v>11139</v>
      </c>
      <c r="K8692">
        <v>48493</v>
      </c>
      <c r="L8692">
        <v>25884</v>
      </c>
      <c r="M8692">
        <v>15310</v>
      </c>
      <c r="N8692">
        <v>331000000</v>
      </c>
    </row>
    <row r="8693" spans="1:14" x14ac:dyDescent="0.3">
      <c r="A8693" t="s">
        <v>10934</v>
      </c>
      <c r="B8693" t="s">
        <v>2206</v>
      </c>
      <c r="C8693" t="s">
        <v>2207</v>
      </c>
      <c r="D8693" t="s">
        <v>2208</v>
      </c>
      <c r="E8693" s="17">
        <v>44263</v>
      </c>
      <c r="F8693">
        <v>4558</v>
      </c>
      <c r="G8693">
        <v>162</v>
      </c>
      <c r="H8693">
        <v>4144</v>
      </c>
      <c r="I8693">
        <v>957923</v>
      </c>
      <c r="J8693">
        <v>11301</v>
      </c>
      <c r="K8693">
        <v>52637</v>
      </c>
      <c r="L8693">
        <v>72928</v>
      </c>
      <c r="M8693">
        <v>19733</v>
      </c>
      <c r="N8693">
        <v>68000000</v>
      </c>
    </row>
    <row r="8694" spans="1:14" x14ac:dyDescent="0.3">
      <c r="A8694" t="s">
        <v>10935</v>
      </c>
      <c r="B8694" t="s">
        <v>2187</v>
      </c>
      <c r="C8694" t="s">
        <v>2338</v>
      </c>
      <c r="D8694" t="s">
        <v>2339</v>
      </c>
      <c r="E8694" s="17">
        <v>44326</v>
      </c>
      <c r="F8694">
        <v>514</v>
      </c>
      <c r="G8694">
        <v>101</v>
      </c>
      <c r="H8694">
        <v>4539</v>
      </c>
      <c r="I8694">
        <v>958437</v>
      </c>
      <c r="J8694">
        <v>11402</v>
      </c>
      <c r="K8694">
        <v>57176</v>
      </c>
      <c r="L8694">
        <v>2570</v>
      </c>
      <c r="M8694">
        <v>19180</v>
      </c>
      <c r="N8694">
        <v>83000000</v>
      </c>
    </row>
    <row r="8695" spans="1:14" x14ac:dyDescent="0.3">
      <c r="A8695" t="s">
        <v>10936</v>
      </c>
      <c r="B8695" t="s">
        <v>2194</v>
      </c>
      <c r="C8695" t="s">
        <v>2195</v>
      </c>
      <c r="D8695" t="s">
        <v>2296</v>
      </c>
      <c r="E8695" s="17">
        <v>43930</v>
      </c>
      <c r="F8695">
        <v>636</v>
      </c>
      <c r="G8695">
        <v>170</v>
      </c>
      <c r="H8695">
        <v>171</v>
      </c>
      <c r="I8695">
        <v>959073</v>
      </c>
      <c r="J8695">
        <v>11572</v>
      </c>
      <c r="K8695">
        <v>57347</v>
      </c>
      <c r="L8695">
        <v>10812</v>
      </c>
      <c r="M8695">
        <v>8906</v>
      </c>
      <c r="N8695">
        <v>1380000000</v>
      </c>
    </row>
    <row r="8696" spans="1:14" x14ac:dyDescent="0.3">
      <c r="A8696" t="s">
        <v>10937</v>
      </c>
      <c r="B8696" t="s">
        <v>2206</v>
      </c>
      <c r="C8696" t="s">
        <v>2207</v>
      </c>
      <c r="D8696" t="s">
        <v>2263</v>
      </c>
      <c r="E8696" s="17">
        <v>44429</v>
      </c>
      <c r="F8696">
        <v>3328</v>
      </c>
      <c r="G8696">
        <v>127</v>
      </c>
      <c r="H8696">
        <v>3037</v>
      </c>
      <c r="I8696">
        <v>962401</v>
      </c>
      <c r="J8696">
        <v>11699</v>
      </c>
      <c r="K8696">
        <v>60384</v>
      </c>
      <c r="L8696">
        <v>26624</v>
      </c>
      <c r="M8696">
        <v>11474</v>
      </c>
      <c r="N8696">
        <v>68000000</v>
      </c>
    </row>
    <row r="8697" spans="1:14" x14ac:dyDescent="0.3">
      <c r="A8697" t="s">
        <v>10938</v>
      </c>
      <c r="B8697" t="s">
        <v>2211</v>
      </c>
      <c r="C8697" t="s">
        <v>2241</v>
      </c>
      <c r="D8697" t="s">
        <v>2261</v>
      </c>
      <c r="E8697" s="17">
        <v>44233</v>
      </c>
      <c r="F8697">
        <v>626</v>
      </c>
      <c r="G8697">
        <v>157</v>
      </c>
      <c r="H8697">
        <v>3401</v>
      </c>
      <c r="I8697">
        <v>963027</v>
      </c>
      <c r="J8697">
        <v>11856</v>
      </c>
      <c r="K8697">
        <v>63785</v>
      </c>
      <c r="L8697">
        <v>10016</v>
      </c>
      <c r="M8697">
        <v>8709</v>
      </c>
      <c r="N8697">
        <v>331000000</v>
      </c>
    </row>
    <row r="8698" spans="1:14" x14ac:dyDescent="0.3">
      <c r="A8698" t="s">
        <v>10939</v>
      </c>
      <c r="B8698" t="s">
        <v>2211</v>
      </c>
      <c r="C8698" t="s">
        <v>2245</v>
      </c>
      <c r="D8698" t="s">
        <v>2246</v>
      </c>
      <c r="E8698" s="17">
        <v>44226</v>
      </c>
      <c r="F8698">
        <v>69</v>
      </c>
      <c r="G8698">
        <v>72</v>
      </c>
      <c r="H8698">
        <v>4101</v>
      </c>
      <c r="I8698">
        <v>963096</v>
      </c>
      <c r="J8698">
        <v>11928</v>
      </c>
      <c r="K8698">
        <v>67886</v>
      </c>
      <c r="L8698">
        <v>1173</v>
      </c>
      <c r="M8698">
        <v>11464</v>
      </c>
      <c r="N8698">
        <v>331000000</v>
      </c>
    </row>
    <row r="8699" spans="1:14" x14ac:dyDescent="0.3">
      <c r="A8699" t="s">
        <v>10940</v>
      </c>
      <c r="B8699" t="s">
        <v>2194</v>
      </c>
      <c r="C8699" t="s">
        <v>2221</v>
      </c>
      <c r="D8699" t="s">
        <v>2281</v>
      </c>
      <c r="E8699" s="17">
        <v>44357</v>
      </c>
      <c r="F8699">
        <v>2506</v>
      </c>
      <c r="G8699">
        <v>62</v>
      </c>
      <c r="H8699">
        <v>1227</v>
      </c>
      <c r="I8699">
        <v>965602</v>
      </c>
      <c r="J8699">
        <v>11990</v>
      </c>
      <c r="K8699">
        <v>69113</v>
      </c>
      <c r="L8699">
        <v>35084</v>
      </c>
      <c r="M8699">
        <v>18365</v>
      </c>
      <c r="N8699">
        <v>1380000000</v>
      </c>
    </row>
    <row r="8700" spans="1:14" x14ac:dyDescent="0.3">
      <c r="A8700" t="s">
        <v>10941</v>
      </c>
      <c r="B8700" t="s">
        <v>2194</v>
      </c>
      <c r="C8700" t="s">
        <v>2221</v>
      </c>
      <c r="D8700" t="s">
        <v>2281</v>
      </c>
      <c r="E8700" s="17">
        <v>44245</v>
      </c>
      <c r="F8700">
        <v>3889</v>
      </c>
      <c r="G8700">
        <v>157</v>
      </c>
      <c r="H8700">
        <v>2416</v>
      </c>
      <c r="I8700">
        <v>969491</v>
      </c>
      <c r="J8700">
        <v>12147</v>
      </c>
      <c r="K8700">
        <v>71529</v>
      </c>
      <c r="L8700">
        <v>54446</v>
      </c>
      <c r="M8700">
        <v>13163</v>
      </c>
      <c r="N8700">
        <v>1380000000</v>
      </c>
    </row>
    <row r="8701" spans="1:14" x14ac:dyDescent="0.3">
      <c r="A8701" t="s">
        <v>10942</v>
      </c>
      <c r="B8701" t="s">
        <v>2194</v>
      </c>
      <c r="C8701" t="s">
        <v>2195</v>
      </c>
      <c r="D8701" t="s">
        <v>2296</v>
      </c>
      <c r="E8701" s="17">
        <v>44443</v>
      </c>
      <c r="F8701">
        <v>3799</v>
      </c>
      <c r="G8701">
        <v>112</v>
      </c>
      <c r="H8701">
        <v>721</v>
      </c>
      <c r="I8701">
        <v>973290</v>
      </c>
      <c r="J8701">
        <v>12259</v>
      </c>
      <c r="K8701">
        <v>72250</v>
      </c>
      <c r="L8701">
        <v>72181</v>
      </c>
      <c r="M8701">
        <v>3114</v>
      </c>
      <c r="N8701">
        <v>1380000000</v>
      </c>
    </row>
    <row r="8702" spans="1:14" x14ac:dyDescent="0.3">
      <c r="A8702" t="s">
        <v>10943</v>
      </c>
      <c r="B8702" t="s">
        <v>2190</v>
      </c>
      <c r="C8702" t="s">
        <v>2252</v>
      </c>
      <c r="D8702" t="s">
        <v>2301</v>
      </c>
      <c r="E8702" s="17">
        <v>44507</v>
      </c>
      <c r="F8702">
        <v>1850</v>
      </c>
      <c r="G8702">
        <v>82</v>
      </c>
      <c r="H8702">
        <v>3619</v>
      </c>
      <c r="I8702">
        <v>975140</v>
      </c>
      <c r="J8702">
        <v>12341</v>
      </c>
      <c r="K8702">
        <v>75869</v>
      </c>
      <c r="L8702">
        <v>27750</v>
      </c>
      <c r="M8702">
        <v>8898</v>
      </c>
      <c r="N8702">
        <v>213000000</v>
      </c>
    </row>
    <row r="8703" spans="1:14" x14ac:dyDescent="0.3">
      <c r="A8703" t="s">
        <v>10944</v>
      </c>
      <c r="B8703" t="s">
        <v>2187</v>
      </c>
      <c r="C8703" t="s">
        <v>2188</v>
      </c>
      <c r="D8703" t="s">
        <v>2188</v>
      </c>
      <c r="E8703" s="17">
        <v>44293</v>
      </c>
      <c r="F8703">
        <v>4319</v>
      </c>
      <c r="G8703">
        <v>156</v>
      </c>
      <c r="H8703">
        <v>930</v>
      </c>
      <c r="I8703">
        <v>979459</v>
      </c>
      <c r="J8703">
        <v>12497</v>
      </c>
      <c r="K8703">
        <v>76799</v>
      </c>
      <c r="L8703">
        <v>47509</v>
      </c>
      <c r="M8703">
        <v>2295</v>
      </c>
      <c r="N8703">
        <v>83000000</v>
      </c>
    </row>
    <row r="8704" spans="1:14" x14ac:dyDescent="0.3">
      <c r="A8704" t="s">
        <v>10945</v>
      </c>
      <c r="B8704" t="s">
        <v>2206</v>
      </c>
      <c r="C8704" t="s">
        <v>2257</v>
      </c>
      <c r="D8704" t="s">
        <v>2290</v>
      </c>
      <c r="E8704" s="17">
        <v>44371</v>
      </c>
      <c r="F8704">
        <v>2878</v>
      </c>
      <c r="G8704">
        <v>193</v>
      </c>
      <c r="H8704">
        <v>2328</v>
      </c>
      <c r="I8704">
        <v>982337</v>
      </c>
      <c r="J8704">
        <v>12690</v>
      </c>
      <c r="K8704">
        <v>79127</v>
      </c>
      <c r="L8704">
        <v>40292</v>
      </c>
      <c r="M8704">
        <v>13676</v>
      </c>
      <c r="N8704">
        <v>68000000</v>
      </c>
    </row>
    <row r="8705" spans="1:14" x14ac:dyDescent="0.3">
      <c r="A8705" t="s">
        <v>10946</v>
      </c>
      <c r="B8705" t="s">
        <v>2211</v>
      </c>
      <c r="C8705" t="s">
        <v>2212</v>
      </c>
      <c r="D8705" t="s">
        <v>2213</v>
      </c>
      <c r="E8705" s="17">
        <v>44456</v>
      </c>
      <c r="F8705">
        <v>3352</v>
      </c>
      <c r="G8705">
        <v>199</v>
      </c>
      <c r="H8705">
        <v>1078</v>
      </c>
      <c r="I8705">
        <v>985689</v>
      </c>
      <c r="J8705">
        <v>12889</v>
      </c>
      <c r="K8705">
        <v>80205</v>
      </c>
      <c r="L8705">
        <v>23464</v>
      </c>
      <c r="M8705">
        <v>8972</v>
      </c>
      <c r="N8705">
        <v>331000000</v>
      </c>
    </row>
    <row r="8706" spans="1:14" x14ac:dyDescent="0.3">
      <c r="A8706" t="s">
        <v>10947</v>
      </c>
      <c r="B8706" t="s">
        <v>2211</v>
      </c>
      <c r="C8706" t="s">
        <v>2212</v>
      </c>
      <c r="D8706" t="s">
        <v>2213</v>
      </c>
      <c r="E8706" s="17">
        <v>44449</v>
      </c>
      <c r="F8706">
        <v>3977</v>
      </c>
      <c r="G8706">
        <v>21</v>
      </c>
      <c r="H8706">
        <v>3384</v>
      </c>
      <c r="I8706">
        <v>989666</v>
      </c>
      <c r="J8706">
        <v>12910</v>
      </c>
      <c r="K8706">
        <v>83589</v>
      </c>
      <c r="L8706">
        <v>51701</v>
      </c>
      <c r="M8706">
        <v>16063</v>
      </c>
      <c r="N8706">
        <v>331000000</v>
      </c>
    </row>
    <row r="8707" spans="1:14" x14ac:dyDescent="0.3">
      <c r="A8707" t="s">
        <v>10948</v>
      </c>
      <c r="B8707" t="s">
        <v>2187</v>
      </c>
      <c r="C8707" t="s">
        <v>2201</v>
      </c>
      <c r="D8707" t="s">
        <v>2202</v>
      </c>
      <c r="E8707" s="17">
        <v>44194</v>
      </c>
      <c r="F8707">
        <v>1634</v>
      </c>
      <c r="G8707">
        <v>162</v>
      </c>
      <c r="H8707">
        <v>2965</v>
      </c>
      <c r="I8707">
        <v>991300</v>
      </c>
      <c r="J8707">
        <v>13072</v>
      </c>
      <c r="K8707">
        <v>86554</v>
      </c>
      <c r="L8707">
        <v>9804</v>
      </c>
      <c r="M8707">
        <v>5678</v>
      </c>
      <c r="N8707">
        <v>83000000</v>
      </c>
    </row>
    <row r="8708" spans="1:14" x14ac:dyDescent="0.3">
      <c r="A8708" t="s">
        <v>10949</v>
      </c>
      <c r="B8708" t="s">
        <v>2194</v>
      </c>
      <c r="C8708" t="s">
        <v>2204</v>
      </c>
      <c r="D8708" t="s">
        <v>25</v>
      </c>
      <c r="E8708" s="17">
        <v>43960</v>
      </c>
      <c r="F8708">
        <v>3476</v>
      </c>
      <c r="G8708">
        <v>169</v>
      </c>
      <c r="H8708">
        <v>3549</v>
      </c>
      <c r="I8708">
        <v>994776</v>
      </c>
      <c r="J8708">
        <v>13241</v>
      </c>
      <c r="K8708">
        <v>90103</v>
      </c>
      <c r="L8708">
        <v>20856</v>
      </c>
      <c r="M8708">
        <v>8462</v>
      </c>
      <c r="N8708">
        <v>1380000000</v>
      </c>
    </row>
    <row r="8709" spans="1:14" x14ac:dyDescent="0.3">
      <c r="A8709" t="s">
        <v>10950</v>
      </c>
      <c r="B8709" t="s">
        <v>2194</v>
      </c>
      <c r="C8709" t="s">
        <v>2221</v>
      </c>
      <c r="D8709" t="s">
        <v>2281</v>
      </c>
      <c r="E8709" s="17">
        <v>43914</v>
      </c>
      <c r="F8709">
        <v>2543</v>
      </c>
      <c r="G8709">
        <v>151</v>
      </c>
      <c r="H8709">
        <v>2475</v>
      </c>
      <c r="I8709">
        <v>997319</v>
      </c>
      <c r="J8709">
        <v>13392</v>
      </c>
      <c r="K8709">
        <v>92578</v>
      </c>
      <c r="L8709">
        <v>27973</v>
      </c>
      <c r="M8709">
        <v>3652</v>
      </c>
      <c r="N8709">
        <v>1380000000</v>
      </c>
    </row>
    <row r="8710" spans="1:14" x14ac:dyDescent="0.3">
      <c r="A8710" t="s">
        <v>10951</v>
      </c>
      <c r="B8710" t="s">
        <v>2211</v>
      </c>
      <c r="C8710" t="s">
        <v>2241</v>
      </c>
      <c r="D8710" t="s">
        <v>2261</v>
      </c>
      <c r="E8710" s="17">
        <v>44101</v>
      </c>
      <c r="F8710">
        <v>768</v>
      </c>
      <c r="G8710">
        <v>25</v>
      </c>
      <c r="H8710">
        <v>1535</v>
      </c>
      <c r="I8710">
        <v>998087</v>
      </c>
      <c r="J8710">
        <v>13417</v>
      </c>
      <c r="K8710">
        <v>94113</v>
      </c>
      <c r="L8710">
        <v>13056</v>
      </c>
      <c r="M8710">
        <v>12913</v>
      </c>
      <c r="N8710">
        <v>331000000</v>
      </c>
    </row>
    <row r="8711" spans="1:14" x14ac:dyDescent="0.3">
      <c r="A8711" t="s">
        <v>10952</v>
      </c>
      <c r="B8711" t="s">
        <v>2187</v>
      </c>
      <c r="C8711" t="s">
        <v>2201</v>
      </c>
      <c r="D8711" t="s">
        <v>2272</v>
      </c>
      <c r="E8711" s="17">
        <v>44074</v>
      </c>
      <c r="F8711">
        <v>2603</v>
      </c>
      <c r="G8711">
        <v>158</v>
      </c>
      <c r="H8711">
        <v>412</v>
      </c>
      <c r="I8711">
        <v>1000690</v>
      </c>
      <c r="J8711">
        <v>13575</v>
      </c>
      <c r="K8711">
        <v>94525</v>
      </c>
      <c r="L8711">
        <v>33839</v>
      </c>
      <c r="M8711">
        <v>5925</v>
      </c>
      <c r="N8711">
        <v>83000000</v>
      </c>
    </row>
    <row r="8712" spans="1:14" x14ac:dyDescent="0.3">
      <c r="A8712" t="s">
        <v>10953</v>
      </c>
      <c r="B8712" t="s">
        <v>2211</v>
      </c>
      <c r="C8712" t="s">
        <v>2212</v>
      </c>
      <c r="D8712" t="s">
        <v>2328</v>
      </c>
      <c r="E8712" s="17">
        <v>44218</v>
      </c>
      <c r="F8712">
        <v>991</v>
      </c>
      <c r="G8712">
        <v>86</v>
      </c>
      <c r="H8712">
        <v>838</v>
      </c>
      <c r="I8712">
        <v>1681</v>
      </c>
      <c r="J8712">
        <v>13661</v>
      </c>
      <c r="K8712">
        <v>95363</v>
      </c>
      <c r="L8712">
        <v>17838</v>
      </c>
      <c r="M8712">
        <v>5361</v>
      </c>
      <c r="N8712">
        <v>331000000</v>
      </c>
    </row>
    <row r="8713" spans="1:14" x14ac:dyDescent="0.3">
      <c r="A8713" t="s">
        <v>10954</v>
      </c>
      <c r="B8713" t="s">
        <v>2194</v>
      </c>
      <c r="C8713" t="s">
        <v>2204</v>
      </c>
      <c r="D8713" t="s">
        <v>25</v>
      </c>
      <c r="E8713" s="17">
        <v>44044</v>
      </c>
      <c r="F8713">
        <v>1728</v>
      </c>
      <c r="G8713">
        <v>129</v>
      </c>
      <c r="H8713">
        <v>3687</v>
      </c>
      <c r="I8713">
        <v>3409</v>
      </c>
      <c r="J8713">
        <v>13790</v>
      </c>
      <c r="K8713">
        <v>99050</v>
      </c>
      <c r="L8713">
        <v>17280</v>
      </c>
      <c r="M8713">
        <v>6237</v>
      </c>
      <c r="N8713">
        <v>1380000000</v>
      </c>
    </row>
    <row r="8714" spans="1:14" x14ac:dyDescent="0.3">
      <c r="A8714" t="s">
        <v>10955</v>
      </c>
      <c r="B8714" t="s">
        <v>2206</v>
      </c>
      <c r="C8714" t="s">
        <v>2232</v>
      </c>
      <c r="D8714" t="s">
        <v>2326</v>
      </c>
      <c r="E8714" s="17">
        <v>43996</v>
      </c>
      <c r="F8714">
        <v>2028</v>
      </c>
      <c r="G8714">
        <v>166</v>
      </c>
      <c r="H8714">
        <v>1026</v>
      </c>
      <c r="I8714">
        <v>5437</v>
      </c>
      <c r="J8714">
        <v>13956</v>
      </c>
      <c r="K8714">
        <v>100076</v>
      </c>
      <c r="L8714">
        <v>30420</v>
      </c>
      <c r="M8714">
        <v>13275</v>
      </c>
      <c r="N8714">
        <v>68000000</v>
      </c>
    </row>
    <row r="8715" spans="1:14" x14ac:dyDescent="0.3">
      <c r="A8715" t="s">
        <v>10956</v>
      </c>
      <c r="B8715" t="s">
        <v>2194</v>
      </c>
      <c r="C8715" t="s">
        <v>2204</v>
      </c>
      <c r="D8715" t="s">
        <v>25</v>
      </c>
      <c r="E8715" s="17">
        <v>43889</v>
      </c>
      <c r="F8715">
        <v>1529</v>
      </c>
      <c r="G8715">
        <v>96</v>
      </c>
      <c r="H8715">
        <v>3668</v>
      </c>
      <c r="I8715">
        <v>6966</v>
      </c>
      <c r="J8715">
        <v>14052</v>
      </c>
      <c r="K8715">
        <v>103744</v>
      </c>
      <c r="L8715">
        <v>7645</v>
      </c>
      <c r="M8715">
        <v>12582</v>
      </c>
      <c r="N8715">
        <v>1380000000</v>
      </c>
    </row>
    <row r="8716" spans="1:14" x14ac:dyDescent="0.3">
      <c r="A8716" t="s">
        <v>10957</v>
      </c>
      <c r="B8716" t="s">
        <v>2206</v>
      </c>
      <c r="C8716" t="s">
        <v>2207</v>
      </c>
      <c r="D8716" t="s">
        <v>2208</v>
      </c>
      <c r="E8716" s="17">
        <v>44432</v>
      </c>
      <c r="F8716">
        <v>488</v>
      </c>
      <c r="G8716">
        <v>139</v>
      </c>
      <c r="H8716">
        <v>4780</v>
      </c>
      <c r="I8716">
        <v>7454</v>
      </c>
      <c r="J8716">
        <v>14191</v>
      </c>
      <c r="K8716">
        <v>108524</v>
      </c>
      <c r="L8716">
        <v>4880</v>
      </c>
      <c r="M8716">
        <v>12028</v>
      </c>
      <c r="N8716">
        <v>68000000</v>
      </c>
    </row>
    <row r="8717" spans="1:14" x14ac:dyDescent="0.3">
      <c r="A8717" t="s">
        <v>10958</v>
      </c>
      <c r="B8717" t="s">
        <v>2190</v>
      </c>
      <c r="C8717" t="s">
        <v>2269</v>
      </c>
      <c r="D8717" t="s">
        <v>2288</v>
      </c>
      <c r="E8717" s="17">
        <v>44334</v>
      </c>
      <c r="F8717">
        <v>4152</v>
      </c>
      <c r="G8717">
        <v>72</v>
      </c>
      <c r="H8717">
        <v>2835</v>
      </c>
      <c r="I8717">
        <v>11606</v>
      </c>
      <c r="J8717">
        <v>14263</v>
      </c>
      <c r="K8717">
        <v>111359</v>
      </c>
      <c r="L8717">
        <v>33216</v>
      </c>
      <c r="M8717">
        <v>15379</v>
      </c>
      <c r="N8717">
        <v>213000000</v>
      </c>
    </row>
    <row r="8718" spans="1:14" x14ac:dyDescent="0.3">
      <c r="A8718" t="s">
        <v>10959</v>
      </c>
      <c r="B8718" t="s">
        <v>2187</v>
      </c>
      <c r="C8718" t="s">
        <v>2255</v>
      </c>
      <c r="D8718" t="s">
        <v>2255</v>
      </c>
      <c r="E8718" s="17">
        <v>44536</v>
      </c>
      <c r="F8718">
        <v>511</v>
      </c>
      <c r="G8718">
        <v>171</v>
      </c>
      <c r="H8718">
        <v>59</v>
      </c>
      <c r="I8718">
        <v>12117</v>
      </c>
      <c r="J8718">
        <v>14434</v>
      </c>
      <c r="K8718">
        <v>111418</v>
      </c>
      <c r="L8718">
        <v>4599</v>
      </c>
      <c r="M8718">
        <v>13049</v>
      </c>
      <c r="N8718">
        <v>83000000</v>
      </c>
    </row>
    <row r="8719" spans="1:14" x14ac:dyDescent="0.3">
      <c r="A8719" t="s">
        <v>10960</v>
      </c>
      <c r="B8719" t="s">
        <v>2190</v>
      </c>
      <c r="C8719" t="s">
        <v>2252</v>
      </c>
      <c r="D8719" t="s">
        <v>2301</v>
      </c>
      <c r="E8719" s="17">
        <v>43953</v>
      </c>
      <c r="F8719">
        <v>3319</v>
      </c>
      <c r="G8719">
        <v>42</v>
      </c>
      <c r="H8719">
        <v>589</v>
      </c>
      <c r="I8719">
        <v>15436</v>
      </c>
      <c r="J8719">
        <v>14476</v>
      </c>
      <c r="K8719">
        <v>112007</v>
      </c>
      <c r="L8719">
        <v>26552</v>
      </c>
      <c r="M8719">
        <v>5523</v>
      </c>
      <c r="N8719">
        <v>213000000</v>
      </c>
    </row>
    <row r="8720" spans="1:14" x14ac:dyDescent="0.3">
      <c r="A8720" t="s">
        <v>10961</v>
      </c>
      <c r="B8720" t="s">
        <v>2194</v>
      </c>
      <c r="C8720" t="s">
        <v>2195</v>
      </c>
      <c r="D8720" t="s">
        <v>2296</v>
      </c>
      <c r="E8720" s="17">
        <v>44478</v>
      </c>
      <c r="F8720">
        <v>2151</v>
      </c>
      <c r="G8720">
        <v>194</v>
      </c>
      <c r="H8720">
        <v>2577</v>
      </c>
      <c r="I8720">
        <v>17587</v>
      </c>
      <c r="J8720">
        <v>14670</v>
      </c>
      <c r="K8720">
        <v>114584</v>
      </c>
      <c r="L8720">
        <v>38718</v>
      </c>
      <c r="M8720">
        <v>16156</v>
      </c>
      <c r="N8720">
        <v>1380000000</v>
      </c>
    </row>
    <row r="8721" spans="1:14" x14ac:dyDescent="0.3">
      <c r="A8721" t="s">
        <v>10962</v>
      </c>
      <c r="B8721" t="s">
        <v>2187</v>
      </c>
      <c r="C8721" t="s">
        <v>2255</v>
      </c>
      <c r="D8721" t="s">
        <v>2255</v>
      </c>
      <c r="E8721" s="17">
        <v>44243</v>
      </c>
      <c r="F8721">
        <v>2604</v>
      </c>
      <c r="G8721">
        <v>87</v>
      </c>
      <c r="H8721">
        <v>3168</v>
      </c>
      <c r="I8721">
        <v>20191</v>
      </c>
      <c r="J8721">
        <v>14757</v>
      </c>
      <c r="K8721">
        <v>117752</v>
      </c>
      <c r="L8721">
        <v>18228</v>
      </c>
      <c r="M8721">
        <v>18850</v>
      </c>
      <c r="N8721">
        <v>83000000</v>
      </c>
    </row>
    <row r="8722" spans="1:14" x14ac:dyDescent="0.3">
      <c r="A8722" t="s">
        <v>10963</v>
      </c>
      <c r="B8722" t="s">
        <v>2194</v>
      </c>
      <c r="C8722" t="s">
        <v>2204</v>
      </c>
      <c r="D8722" t="s">
        <v>25</v>
      </c>
      <c r="E8722" s="17">
        <v>43969</v>
      </c>
      <c r="F8722">
        <v>2107</v>
      </c>
      <c r="G8722">
        <v>96</v>
      </c>
      <c r="H8722">
        <v>2034</v>
      </c>
      <c r="I8722">
        <v>22298</v>
      </c>
      <c r="J8722">
        <v>14853</v>
      </c>
      <c r="K8722">
        <v>119786</v>
      </c>
      <c r="L8722">
        <v>12642</v>
      </c>
      <c r="M8722">
        <v>10655</v>
      </c>
      <c r="N8722">
        <v>1380000000</v>
      </c>
    </row>
    <row r="8723" spans="1:14" x14ac:dyDescent="0.3">
      <c r="A8723" t="s">
        <v>10964</v>
      </c>
      <c r="B8723" t="s">
        <v>2187</v>
      </c>
      <c r="C8723" t="s">
        <v>2201</v>
      </c>
      <c r="D8723" t="s">
        <v>2272</v>
      </c>
      <c r="E8723" s="17">
        <v>44059</v>
      </c>
      <c r="F8723">
        <v>734</v>
      </c>
      <c r="G8723">
        <v>165</v>
      </c>
      <c r="H8723">
        <v>4068</v>
      </c>
      <c r="I8723">
        <v>23032</v>
      </c>
      <c r="J8723">
        <v>15018</v>
      </c>
      <c r="K8723">
        <v>123854</v>
      </c>
      <c r="L8723">
        <v>4404</v>
      </c>
      <c r="M8723">
        <v>3207</v>
      </c>
      <c r="N8723">
        <v>83000000</v>
      </c>
    </row>
    <row r="8724" spans="1:14" x14ac:dyDescent="0.3">
      <c r="A8724" t="s">
        <v>10965</v>
      </c>
      <c r="B8724" t="s">
        <v>2187</v>
      </c>
      <c r="C8724" t="s">
        <v>2201</v>
      </c>
      <c r="D8724" t="s">
        <v>2202</v>
      </c>
      <c r="E8724" s="17">
        <v>44104</v>
      </c>
      <c r="F8724">
        <v>3309</v>
      </c>
      <c r="G8724">
        <v>193</v>
      </c>
      <c r="H8724">
        <v>776</v>
      </c>
      <c r="I8724">
        <v>26341</v>
      </c>
      <c r="J8724">
        <v>15211</v>
      </c>
      <c r="K8724">
        <v>124630</v>
      </c>
      <c r="L8724">
        <v>46326</v>
      </c>
      <c r="M8724">
        <v>2710</v>
      </c>
      <c r="N8724">
        <v>83000000</v>
      </c>
    </row>
    <row r="8725" spans="1:14" x14ac:dyDescent="0.3">
      <c r="A8725" t="s">
        <v>10966</v>
      </c>
      <c r="B8725" t="s">
        <v>2194</v>
      </c>
      <c r="C8725" t="s">
        <v>2204</v>
      </c>
      <c r="D8725" t="s">
        <v>25</v>
      </c>
      <c r="E8725" s="17">
        <v>44269</v>
      </c>
      <c r="F8725">
        <v>370</v>
      </c>
      <c r="G8725">
        <v>39</v>
      </c>
      <c r="H8725">
        <v>147</v>
      </c>
      <c r="I8725">
        <v>26711</v>
      </c>
      <c r="J8725">
        <v>15250</v>
      </c>
      <c r="K8725">
        <v>124777</v>
      </c>
      <c r="L8725">
        <v>5550</v>
      </c>
      <c r="M8725">
        <v>14450</v>
      </c>
      <c r="N8725">
        <v>1380000000</v>
      </c>
    </row>
    <row r="8726" spans="1:14" x14ac:dyDescent="0.3">
      <c r="A8726" t="s">
        <v>10967</v>
      </c>
      <c r="B8726" t="s">
        <v>2194</v>
      </c>
      <c r="C8726" t="s">
        <v>2195</v>
      </c>
      <c r="D8726" t="s">
        <v>2296</v>
      </c>
      <c r="E8726" s="17">
        <v>44392</v>
      </c>
      <c r="F8726">
        <v>2073</v>
      </c>
      <c r="G8726">
        <v>149</v>
      </c>
      <c r="H8726">
        <v>46</v>
      </c>
      <c r="I8726">
        <v>28784</v>
      </c>
      <c r="J8726">
        <v>15399</v>
      </c>
      <c r="K8726">
        <v>124823</v>
      </c>
      <c r="L8726">
        <v>16584</v>
      </c>
      <c r="M8726">
        <v>16133</v>
      </c>
      <c r="N8726">
        <v>1380000000</v>
      </c>
    </row>
    <row r="8727" spans="1:14" x14ac:dyDescent="0.3">
      <c r="A8727" t="s">
        <v>10968</v>
      </c>
      <c r="B8727" t="s">
        <v>2187</v>
      </c>
      <c r="C8727" t="s">
        <v>2188</v>
      </c>
      <c r="D8727" t="s">
        <v>2188</v>
      </c>
      <c r="E8727" s="17">
        <v>43948</v>
      </c>
      <c r="F8727">
        <v>4701</v>
      </c>
      <c r="G8727">
        <v>190</v>
      </c>
      <c r="H8727">
        <v>1267</v>
      </c>
      <c r="I8727">
        <v>33485</v>
      </c>
      <c r="J8727">
        <v>15589</v>
      </c>
      <c r="K8727">
        <v>126090</v>
      </c>
      <c r="L8727">
        <v>32907</v>
      </c>
      <c r="M8727">
        <v>1529</v>
      </c>
      <c r="N8727">
        <v>83000000</v>
      </c>
    </row>
    <row r="8728" spans="1:14" x14ac:dyDescent="0.3">
      <c r="A8728" t="s">
        <v>10969</v>
      </c>
      <c r="B8728" t="s">
        <v>2187</v>
      </c>
      <c r="C8728" t="s">
        <v>2255</v>
      </c>
      <c r="D8728" t="s">
        <v>2255</v>
      </c>
      <c r="E8728" s="17">
        <v>44544</v>
      </c>
      <c r="F8728">
        <v>4205</v>
      </c>
      <c r="G8728">
        <v>186</v>
      </c>
      <c r="H8728">
        <v>1501</v>
      </c>
      <c r="I8728">
        <v>37690</v>
      </c>
      <c r="J8728">
        <v>15775</v>
      </c>
      <c r="K8728">
        <v>127591</v>
      </c>
      <c r="L8728">
        <v>63075</v>
      </c>
      <c r="M8728">
        <v>179</v>
      </c>
      <c r="N8728">
        <v>83000000</v>
      </c>
    </row>
    <row r="8729" spans="1:14" x14ac:dyDescent="0.3">
      <c r="A8729" t="s">
        <v>10970</v>
      </c>
      <c r="B8729" t="s">
        <v>2194</v>
      </c>
      <c r="C8729" t="s">
        <v>2204</v>
      </c>
      <c r="D8729" t="s">
        <v>2235</v>
      </c>
      <c r="E8729" s="17">
        <v>44313</v>
      </c>
      <c r="F8729">
        <v>4868</v>
      </c>
      <c r="G8729">
        <v>18</v>
      </c>
      <c r="H8729">
        <v>1618</v>
      </c>
      <c r="I8729">
        <v>42558</v>
      </c>
      <c r="J8729">
        <v>15793</v>
      </c>
      <c r="K8729">
        <v>129209</v>
      </c>
      <c r="L8729">
        <v>77888</v>
      </c>
      <c r="M8729">
        <v>2695</v>
      </c>
      <c r="N8729">
        <v>1380000000</v>
      </c>
    </row>
    <row r="8730" spans="1:14" x14ac:dyDescent="0.3">
      <c r="A8730" t="s">
        <v>10971</v>
      </c>
      <c r="B8730" t="s">
        <v>2194</v>
      </c>
      <c r="C8730" t="s">
        <v>2195</v>
      </c>
      <c r="D8730" t="s">
        <v>2296</v>
      </c>
      <c r="E8730" s="17">
        <v>44225</v>
      </c>
      <c r="F8730">
        <v>2301</v>
      </c>
      <c r="G8730">
        <v>19</v>
      </c>
      <c r="H8730">
        <v>1664</v>
      </c>
      <c r="I8730">
        <v>44859</v>
      </c>
      <c r="J8730">
        <v>15812</v>
      </c>
      <c r="K8730">
        <v>130873</v>
      </c>
      <c r="L8730">
        <v>23010</v>
      </c>
      <c r="M8730">
        <v>12064</v>
      </c>
      <c r="N8730">
        <v>1380000000</v>
      </c>
    </row>
    <row r="8731" spans="1:14" x14ac:dyDescent="0.3">
      <c r="A8731" t="s">
        <v>10972</v>
      </c>
      <c r="B8731" t="s">
        <v>2211</v>
      </c>
      <c r="C8731" t="s">
        <v>2241</v>
      </c>
      <c r="D8731" t="s">
        <v>2242</v>
      </c>
      <c r="E8731" s="17">
        <v>44533</v>
      </c>
      <c r="F8731">
        <v>1830</v>
      </c>
      <c r="G8731">
        <v>118</v>
      </c>
      <c r="H8731">
        <v>4040</v>
      </c>
      <c r="I8731">
        <v>46689</v>
      </c>
      <c r="J8731">
        <v>15930</v>
      </c>
      <c r="K8731">
        <v>134913</v>
      </c>
      <c r="L8731">
        <v>25620</v>
      </c>
      <c r="M8731">
        <v>12477</v>
      </c>
      <c r="N8731">
        <v>331000000</v>
      </c>
    </row>
    <row r="8732" spans="1:14" x14ac:dyDescent="0.3">
      <c r="A8732" t="s">
        <v>10973</v>
      </c>
      <c r="B8732" t="s">
        <v>2211</v>
      </c>
      <c r="C8732" t="s">
        <v>2245</v>
      </c>
      <c r="D8732" t="s">
        <v>2246</v>
      </c>
      <c r="E8732" s="17">
        <v>44290</v>
      </c>
      <c r="F8732">
        <v>1859</v>
      </c>
      <c r="G8732">
        <v>72</v>
      </c>
      <c r="H8732">
        <v>3003</v>
      </c>
      <c r="I8732">
        <v>48548</v>
      </c>
      <c r="J8732">
        <v>16002</v>
      </c>
      <c r="K8732">
        <v>137916</v>
      </c>
      <c r="L8732">
        <v>31603</v>
      </c>
      <c r="M8732">
        <v>17344</v>
      </c>
      <c r="N8732">
        <v>331000000</v>
      </c>
    </row>
    <row r="8733" spans="1:14" x14ac:dyDescent="0.3">
      <c r="A8733" t="s">
        <v>10974</v>
      </c>
      <c r="B8733" t="s">
        <v>2211</v>
      </c>
      <c r="C8733" t="s">
        <v>2245</v>
      </c>
      <c r="D8733" t="s">
        <v>2308</v>
      </c>
      <c r="E8733" s="17">
        <v>44523</v>
      </c>
      <c r="F8733">
        <v>916</v>
      </c>
      <c r="G8733">
        <v>170</v>
      </c>
      <c r="H8733">
        <v>2022</v>
      </c>
      <c r="I8733">
        <v>49464</v>
      </c>
      <c r="J8733">
        <v>16172</v>
      </c>
      <c r="K8733">
        <v>139938</v>
      </c>
      <c r="L8733">
        <v>6412</v>
      </c>
      <c r="M8733">
        <v>7358</v>
      </c>
      <c r="N8733">
        <v>331000000</v>
      </c>
    </row>
    <row r="8734" spans="1:14" x14ac:dyDescent="0.3">
      <c r="A8734" t="s">
        <v>10975</v>
      </c>
      <c r="B8734" t="s">
        <v>2190</v>
      </c>
      <c r="C8734" t="s">
        <v>2269</v>
      </c>
      <c r="D8734" t="s">
        <v>2288</v>
      </c>
      <c r="E8734" s="17">
        <v>43908</v>
      </c>
      <c r="F8734">
        <v>3175</v>
      </c>
      <c r="G8734">
        <v>185</v>
      </c>
      <c r="H8734">
        <v>209</v>
      </c>
      <c r="I8734">
        <v>52639</v>
      </c>
      <c r="J8734">
        <v>16357</v>
      </c>
      <c r="K8734">
        <v>140147</v>
      </c>
      <c r="L8734">
        <v>22225</v>
      </c>
      <c r="M8734">
        <v>2775</v>
      </c>
      <c r="N8734">
        <v>213000000</v>
      </c>
    </row>
    <row r="8735" spans="1:14" x14ac:dyDescent="0.3">
      <c r="A8735" t="s">
        <v>10976</v>
      </c>
      <c r="B8735" t="s">
        <v>2187</v>
      </c>
      <c r="C8735" t="s">
        <v>2201</v>
      </c>
      <c r="D8735" t="s">
        <v>2202</v>
      </c>
      <c r="E8735" s="17">
        <v>44242</v>
      </c>
      <c r="F8735">
        <v>2662</v>
      </c>
      <c r="G8735">
        <v>81</v>
      </c>
      <c r="H8735">
        <v>4282</v>
      </c>
      <c r="I8735">
        <v>55301</v>
      </c>
      <c r="J8735">
        <v>16438</v>
      </c>
      <c r="K8735">
        <v>144429</v>
      </c>
      <c r="L8735">
        <v>21296</v>
      </c>
      <c r="M8735">
        <v>15007</v>
      </c>
      <c r="N8735">
        <v>83000000</v>
      </c>
    </row>
    <row r="8736" spans="1:14" x14ac:dyDescent="0.3">
      <c r="A8736" t="s">
        <v>10977</v>
      </c>
      <c r="B8736" t="s">
        <v>2206</v>
      </c>
      <c r="C8736" t="s">
        <v>2232</v>
      </c>
      <c r="D8736" t="s">
        <v>2326</v>
      </c>
      <c r="E8736" s="17">
        <v>43905</v>
      </c>
      <c r="F8736">
        <v>2634</v>
      </c>
      <c r="G8736">
        <v>104</v>
      </c>
      <c r="H8736">
        <v>1187</v>
      </c>
      <c r="I8736">
        <v>57935</v>
      </c>
      <c r="J8736">
        <v>16542</v>
      </c>
      <c r="K8736">
        <v>145616</v>
      </c>
      <c r="L8736">
        <v>47412</v>
      </c>
      <c r="M8736">
        <v>11429</v>
      </c>
      <c r="N8736">
        <v>68000000</v>
      </c>
    </row>
    <row r="8737" spans="1:14" x14ac:dyDescent="0.3">
      <c r="A8737" t="s">
        <v>10978</v>
      </c>
      <c r="B8737" t="s">
        <v>2190</v>
      </c>
      <c r="C8737" t="s">
        <v>2191</v>
      </c>
      <c r="D8737" t="s">
        <v>2192</v>
      </c>
      <c r="E8737" s="17">
        <v>44125</v>
      </c>
      <c r="F8737">
        <v>4692</v>
      </c>
      <c r="G8737">
        <v>53</v>
      </c>
      <c r="H8737">
        <v>3053</v>
      </c>
      <c r="I8737">
        <v>62627</v>
      </c>
      <c r="J8737">
        <v>16595</v>
      </c>
      <c r="K8737">
        <v>148669</v>
      </c>
      <c r="L8737">
        <v>89148</v>
      </c>
      <c r="M8737">
        <v>1281</v>
      </c>
      <c r="N8737">
        <v>213000000</v>
      </c>
    </row>
    <row r="8738" spans="1:14" x14ac:dyDescent="0.3">
      <c r="A8738" t="s">
        <v>10979</v>
      </c>
      <c r="B8738" t="s">
        <v>2187</v>
      </c>
      <c r="C8738" t="s">
        <v>2188</v>
      </c>
      <c r="D8738" t="s">
        <v>2188</v>
      </c>
      <c r="E8738" s="17">
        <v>43851</v>
      </c>
      <c r="F8738">
        <v>1237</v>
      </c>
      <c r="G8738">
        <v>81</v>
      </c>
      <c r="H8738">
        <v>34</v>
      </c>
      <c r="I8738">
        <v>63864</v>
      </c>
      <c r="J8738">
        <v>16676</v>
      </c>
      <c r="K8738">
        <v>148703</v>
      </c>
      <c r="L8738">
        <v>11133</v>
      </c>
      <c r="M8738">
        <v>12523</v>
      </c>
      <c r="N8738">
        <v>83000000</v>
      </c>
    </row>
    <row r="8739" spans="1:14" x14ac:dyDescent="0.3">
      <c r="A8739" t="s">
        <v>10980</v>
      </c>
      <c r="B8739" t="s">
        <v>2206</v>
      </c>
      <c r="C8739" t="s">
        <v>2224</v>
      </c>
      <c r="D8739" t="s">
        <v>2225</v>
      </c>
      <c r="E8739" s="17">
        <v>44001</v>
      </c>
      <c r="F8739">
        <v>2160</v>
      </c>
      <c r="G8739">
        <v>39</v>
      </c>
      <c r="H8739">
        <v>2043</v>
      </c>
      <c r="I8739">
        <v>66024</v>
      </c>
      <c r="J8739">
        <v>16715</v>
      </c>
      <c r="K8739">
        <v>150746</v>
      </c>
      <c r="L8739">
        <v>41040</v>
      </c>
      <c r="M8739">
        <v>1417</v>
      </c>
      <c r="N8739">
        <v>68000000</v>
      </c>
    </row>
    <row r="8740" spans="1:14" x14ac:dyDescent="0.3">
      <c r="A8740" t="s">
        <v>10981</v>
      </c>
      <c r="B8740" t="s">
        <v>2211</v>
      </c>
      <c r="C8740" t="s">
        <v>2237</v>
      </c>
      <c r="D8740" t="s">
        <v>2238</v>
      </c>
      <c r="E8740" s="17">
        <v>43845</v>
      </c>
      <c r="F8740">
        <v>1335</v>
      </c>
      <c r="G8740">
        <v>99</v>
      </c>
      <c r="H8740">
        <v>1276</v>
      </c>
      <c r="I8740">
        <v>67359</v>
      </c>
      <c r="J8740">
        <v>16814</v>
      </c>
      <c r="K8740">
        <v>152022</v>
      </c>
      <c r="L8740">
        <v>20025</v>
      </c>
      <c r="M8740">
        <v>740</v>
      </c>
      <c r="N8740">
        <v>331000000</v>
      </c>
    </row>
    <row r="8741" spans="1:14" x14ac:dyDescent="0.3">
      <c r="A8741" t="s">
        <v>10982</v>
      </c>
      <c r="B8741" t="s">
        <v>2206</v>
      </c>
      <c r="C8741" t="s">
        <v>2224</v>
      </c>
      <c r="D8741" t="s">
        <v>2230</v>
      </c>
      <c r="E8741" s="17">
        <v>44041</v>
      </c>
      <c r="F8741">
        <v>2616</v>
      </c>
      <c r="G8741">
        <v>26</v>
      </c>
      <c r="H8741">
        <v>4570</v>
      </c>
      <c r="I8741">
        <v>69975</v>
      </c>
      <c r="J8741">
        <v>16840</v>
      </c>
      <c r="K8741">
        <v>156592</v>
      </c>
      <c r="L8741">
        <v>49704</v>
      </c>
      <c r="M8741">
        <v>11748</v>
      </c>
      <c r="N8741">
        <v>68000000</v>
      </c>
    </row>
    <row r="8742" spans="1:14" x14ac:dyDescent="0.3">
      <c r="A8742" t="s">
        <v>10983</v>
      </c>
      <c r="B8742" t="s">
        <v>2194</v>
      </c>
      <c r="C8742" t="s">
        <v>2221</v>
      </c>
      <c r="D8742" t="s">
        <v>2222</v>
      </c>
      <c r="E8742" s="17">
        <v>44390</v>
      </c>
      <c r="F8742">
        <v>2943</v>
      </c>
      <c r="G8742">
        <v>140</v>
      </c>
      <c r="H8742">
        <v>4854</v>
      </c>
      <c r="I8742">
        <v>72918</v>
      </c>
      <c r="J8742">
        <v>16980</v>
      </c>
      <c r="K8742">
        <v>161446</v>
      </c>
      <c r="L8742">
        <v>38259</v>
      </c>
      <c r="M8742">
        <v>4555</v>
      </c>
      <c r="N8742">
        <v>1380000000</v>
      </c>
    </row>
    <row r="8743" spans="1:14" x14ac:dyDescent="0.3">
      <c r="A8743" t="s">
        <v>10984</v>
      </c>
      <c r="B8743" t="s">
        <v>2194</v>
      </c>
      <c r="C8743" t="s">
        <v>2195</v>
      </c>
      <c r="D8743" t="s">
        <v>2296</v>
      </c>
      <c r="E8743" s="17">
        <v>43916</v>
      </c>
      <c r="F8743">
        <v>761</v>
      </c>
      <c r="G8743">
        <v>46</v>
      </c>
      <c r="H8743">
        <v>4565</v>
      </c>
      <c r="I8743">
        <v>73679</v>
      </c>
      <c r="J8743">
        <v>17026</v>
      </c>
      <c r="K8743">
        <v>166011</v>
      </c>
      <c r="L8743">
        <v>12937</v>
      </c>
      <c r="M8743">
        <v>11748</v>
      </c>
      <c r="N8743">
        <v>1380000000</v>
      </c>
    </row>
    <row r="8744" spans="1:14" x14ac:dyDescent="0.3">
      <c r="A8744" t="s">
        <v>10985</v>
      </c>
      <c r="B8744" t="s">
        <v>2187</v>
      </c>
      <c r="C8744" t="s">
        <v>2188</v>
      </c>
      <c r="D8744" t="s">
        <v>2188</v>
      </c>
      <c r="E8744" s="17">
        <v>43979</v>
      </c>
      <c r="F8744">
        <v>3718</v>
      </c>
      <c r="G8744">
        <v>199</v>
      </c>
      <c r="H8744">
        <v>2954</v>
      </c>
      <c r="I8744">
        <v>77397</v>
      </c>
      <c r="J8744">
        <v>17225</v>
      </c>
      <c r="K8744">
        <v>168965</v>
      </c>
      <c r="L8744">
        <v>55770</v>
      </c>
      <c r="M8744">
        <v>19470</v>
      </c>
      <c r="N8744">
        <v>83000000</v>
      </c>
    </row>
    <row r="8745" spans="1:14" x14ac:dyDescent="0.3">
      <c r="A8745" t="s">
        <v>10986</v>
      </c>
      <c r="B8745" t="s">
        <v>2190</v>
      </c>
      <c r="C8745" t="s">
        <v>2191</v>
      </c>
      <c r="D8745" t="s">
        <v>2285</v>
      </c>
      <c r="E8745" s="17">
        <v>44530</v>
      </c>
      <c r="F8745">
        <v>2700</v>
      </c>
      <c r="G8745">
        <v>111</v>
      </c>
      <c r="H8745">
        <v>263</v>
      </c>
      <c r="I8745">
        <v>80097</v>
      </c>
      <c r="J8745">
        <v>17336</v>
      </c>
      <c r="K8745">
        <v>169228</v>
      </c>
      <c r="L8745">
        <v>24300</v>
      </c>
      <c r="M8745">
        <v>470</v>
      </c>
      <c r="N8745">
        <v>213000000</v>
      </c>
    </row>
    <row r="8746" spans="1:14" x14ac:dyDescent="0.3">
      <c r="A8746" t="s">
        <v>10987</v>
      </c>
      <c r="B8746" t="s">
        <v>2211</v>
      </c>
      <c r="C8746" t="s">
        <v>2237</v>
      </c>
      <c r="D8746" t="s">
        <v>2250</v>
      </c>
      <c r="E8746" s="17">
        <v>44202</v>
      </c>
      <c r="F8746">
        <v>2131</v>
      </c>
      <c r="G8746">
        <v>150</v>
      </c>
      <c r="H8746">
        <v>1128</v>
      </c>
      <c r="I8746">
        <v>82228</v>
      </c>
      <c r="J8746">
        <v>17486</v>
      </c>
      <c r="K8746">
        <v>170356</v>
      </c>
      <c r="L8746">
        <v>38358</v>
      </c>
      <c r="M8746">
        <v>10193</v>
      </c>
      <c r="N8746">
        <v>331000000</v>
      </c>
    </row>
    <row r="8747" spans="1:14" x14ac:dyDescent="0.3">
      <c r="A8747" t="s">
        <v>10988</v>
      </c>
      <c r="B8747" t="s">
        <v>2187</v>
      </c>
      <c r="C8747" t="s">
        <v>2201</v>
      </c>
      <c r="D8747" t="s">
        <v>2202</v>
      </c>
      <c r="E8747" s="17">
        <v>44310</v>
      </c>
      <c r="F8747">
        <v>4814</v>
      </c>
      <c r="G8747">
        <v>118</v>
      </c>
      <c r="H8747">
        <v>3291</v>
      </c>
      <c r="I8747">
        <v>87042</v>
      </c>
      <c r="J8747">
        <v>17604</v>
      </c>
      <c r="K8747">
        <v>173647</v>
      </c>
      <c r="L8747">
        <v>91466</v>
      </c>
      <c r="M8747">
        <v>12538</v>
      </c>
      <c r="N8747">
        <v>83000000</v>
      </c>
    </row>
    <row r="8748" spans="1:14" x14ac:dyDescent="0.3">
      <c r="A8748" t="s">
        <v>10989</v>
      </c>
      <c r="B8748" t="s">
        <v>2211</v>
      </c>
      <c r="C8748" t="s">
        <v>2212</v>
      </c>
      <c r="D8748" t="s">
        <v>2213</v>
      </c>
      <c r="E8748" s="17">
        <v>43981</v>
      </c>
      <c r="F8748">
        <v>1953</v>
      </c>
      <c r="G8748">
        <v>58</v>
      </c>
      <c r="H8748">
        <v>4862</v>
      </c>
      <c r="I8748">
        <v>88995</v>
      </c>
      <c r="J8748">
        <v>17662</v>
      </c>
      <c r="K8748">
        <v>178509</v>
      </c>
      <c r="L8748">
        <v>9765</v>
      </c>
      <c r="M8748">
        <v>17573</v>
      </c>
      <c r="N8748">
        <v>331000000</v>
      </c>
    </row>
    <row r="8749" spans="1:14" x14ac:dyDescent="0.3">
      <c r="A8749" t="s">
        <v>10990</v>
      </c>
      <c r="B8749" t="s">
        <v>2194</v>
      </c>
      <c r="C8749" t="s">
        <v>2195</v>
      </c>
      <c r="D8749" t="s">
        <v>2196</v>
      </c>
      <c r="E8749" s="17">
        <v>43971</v>
      </c>
      <c r="F8749">
        <v>948</v>
      </c>
      <c r="G8749">
        <v>76</v>
      </c>
      <c r="H8749">
        <v>406</v>
      </c>
      <c r="I8749">
        <v>89943</v>
      </c>
      <c r="J8749">
        <v>17738</v>
      </c>
      <c r="K8749">
        <v>178915</v>
      </c>
      <c r="L8749">
        <v>12324</v>
      </c>
      <c r="M8749">
        <v>19959</v>
      </c>
      <c r="N8749">
        <v>1380000000</v>
      </c>
    </row>
    <row r="8750" spans="1:14" x14ac:dyDescent="0.3">
      <c r="A8750" t="s">
        <v>10991</v>
      </c>
      <c r="B8750" t="s">
        <v>2190</v>
      </c>
      <c r="C8750" t="s">
        <v>2252</v>
      </c>
      <c r="D8750" t="s">
        <v>2253</v>
      </c>
      <c r="E8750" s="17">
        <v>43899</v>
      </c>
      <c r="F8750">
        <v>301</v>
      </c>
      <c r="G8750">
        <v>125</v>
      </c>
      <c r="H8750">
        <v>2693</v>
      </c>
      <c r="I8750">
        <v>90244</v>
      </c>
      <c r="J8750">
        <v>17863</v>
      </c>
      <c r="K8750">
        <v>181608</v>
      </c>
      <c r="L8750">
        <v>5117</v>
      </c>
      <c r="M8750">
        <v>9421</v>
      </c>
      <c r="N8750">
        <v>213000000</v>
      </c>
    </row>
    <row r="8751" spans="1:14" x14ac:dyDescent="0.3">
      <c r="A8751" t="s">
        <v>10992</v>
      </c>
      <c r="B8751" t="s">
        <v>2190</v>
      </c>
      <c r="C8751" t="s">
        <v>2252</v>
      </c>
      <c r="D8751" t="s">
        <v>2301</v>
      </c>
      <c r="E8751" s="17">
        <v>44090</v>
      </c>
      <c r="F8751">
        <v>4024</v>
      </c>
      <c r="G8751">
        <v>6</v>
      </c>
      <c r="H8751">
        <v>1229</v>
      </c>
      <c r="I8751">
        <v>94268</v>
      </c>
      <c r="J8751">
        <v>17869</v>
      </c>
      <c r="K8751">
        <v>182837</v>
      </c>
      <c r="L8751">
        <v>24144</v>
      </c>
      <c r="M8751">
        <v>17528</v>
      </c>
      <c r="N8751">
        <v>213000000</v>
      </c>
    </row>
    <row r="8752" spans="1:14" x14ac:dyDescent="0.3">
      <c r="A8752" t="s">
        <v>10993</v>
      </c>
      <c r="B8752" t="s">
        <v>2194</v>
      </c>
      <c r="C8752" t="s">
        <v>2221</v>
      </c>
      <c r="D8752" t="s">
        <v>2222</v>
      </c>
      <c r="E8752" s="17">
        <v>44351</v>
      </c>
      <c r="F8752">
        <v>2588</v>
      </c>
      <c r="G8752">
        <v>49</v>
      </c>
      <c r="H8752">
        <v>2111</v>
      </c>
      <c r="I8752">
        <v>96856</v>
      </c>
      <c r="J8752">
        <v>17918</v>
      </c>
      <c r="K8752">
        <v>184948</v>
      </c>
      <c r="L8752">
        <v>43996</v>
      </c>
      <c r="M8752">
        <v>8874</v>
      </c>
      <c r="N8752">
        <v>1380000000</v>
      </c>
    </row>
    <row r="8753" spans="1:14" x14ac:dyDescent="0.3">
      <c r="A8753" t="s">
        <v>10994</v>
      </c>
      <c r="B8753" t="s">
        <v>2206</v>
      </c>
      <c r="C8753" t="s">
        <v>2224</v>
      </c>
      <c r="D8753" t="s">
        <v>2230</v>
      </c>
      <c r="E8753" s="17">
        <v>44463</v>
      </c>
      <c r="F8753">
        <v>3694</v>
      </c>
      <c r="G8753">
        <v>103</v>
      </c>
      <c r="H8753">
        <v>3016</v>
      </c>
      <c r="I8753">
        <v>100550</v>
      </c>
      <c r="J8753">
        <v>18021</v>
      </c>
      <c r="K8753">
        <v>187964</v>
      </c>
      <c r="L8753">
        <v>29552</v>
      </c>
      <c r="M8753">
        <v>12566</v>
      </c>
      <c r="N8753">
        <v>68000000</v>
      </c>
    </row>
    <row r="8754" spans="1:14" x14ac:dyDescent="0.3">
      <c r="A8754" t="s">
        <v>10995</v>
      </c>
      <c r="B8754" t="s">
        <v>2190</v>
      </c>
      <c r="C8754" t="s">
        <v>2269</v>
      </c>
      <c r="D8754" t="s">
        <v>2288</v>
      </c>
      <c r="E8754" s="17">
        <v>44201</v>
      </c>
      <c r="F8754">
        <v>2701</v>
      </c>
      <c r="G8754">
        <v>65</v>
      </c>
      <c r="H8754">
        <v>871</v>
      </c>
      <c r="I8754">
        <v>103251</v>
      </c>
      <c r="J8754">
        <v>18086</v>
      </c>
      <c r="K8754">
        <v>188835</v>
      </c>
      <c r="L8754">
        <v>37814</v>
      </c>
      <c r="M8754">
        <v>11800</v>
      </c>
      <c r="N8754">
        <v>213000000</v>
      </c>
    </row>
    <row r="8755" spans="1:14" x14ac:dyDescent="0.3">
      <c r="A8755" t="s">
        <v>10996</v>
      </c>
      <c r="B8755" t="s">
        <v>2206</v>
      </c>
      <c r="C8755" t="s">
        <v>2207</v>
      </c>
      <c r="D8755" t="s">
        <v>2263</v>
      </c>
      <c r="E8755" s="17">
        <v>44249</v>
      </c>
      <c r="F8755">
        <v>1475</v>
      </c>
      <c r="G8755">
        <v>130</v>
      </c>
      <c r="H8755">
        <v>4133</v>
      </c>
      <c r="I8755">
        <v>104726</v>
      </c>
      <c r="J8755">
        <v>18216</v>
      </c>
      <c r="K8755">
        <v>192968</v>
      </c>
      <c r="L8755">
        <v>14750</v>
      </c>
      <c r="M8755">
        <v>17893</v>
      </c>
      <c r="N8755">
        <v>68000000</v>
      </c>
    </row>
    <row r="8756" spans="1:14" x14ac:dyDescent="0.3">
      <c r="A8756" t="s">
        <v>10997</v>
      </c>
      <c r="B8756" t="s">
        <v>2211</v>
      </c>
      <c r="C8756" t="s">
        <v>2212</v>
      </c>
      <c r="D8756" t="s">
        <v>2328</v>
      </c>
      <c r="E8756" s="17">
        <v>43931</v>
      </c>
      <c r="F8756">
        <v>613</v>
      </c>
      <c r="G8756">
        <v>105</v>
      </c>
      <c r="H8756">
        <v>4855</v>
      </c>
      <c r="I8756">
        <v>105339</v>
      </c>
      <c r="J8756">
        <v>18321</v>
      </c>
      <c r="K8756">
        <v>197823</v>
      </c>
      <c r="L8756">
        <v>7969</v>
      </c>
      <c r="M8756">
        <v>3739</v>
      </c>
      <c r="N8756">
        <v>331000000</v>
      </c>
    </row>
    <row r="8757" spans="1:14" x14ac:dyDescent="0.3">
      <c r="A8757" t="s">
        <v>10998</v>
      </c>
      <c r="B8757" t="s">
        <v>2190</v>
      </c>
      <c r="C8757" t="s">
        <v>2198</v>
      </c>
      <c r="D8757" t="s">
        <v>2306</v>
      </c>
      <c r="E8757" s="17">
        <v>44491</v>
      </c>
      <c r="F8757">
        <v>668</v>
      </c>
      <c r="G8757">
        <v>166</v>
      </c>
      <c r="H8757">
        <v>4760</v>
      </c>
      <c r="I8757">
        <v>106007</v>
      </c>
      <c r="J8757">
        <v>18487</v>
      </c>
      <c r="K8757">
        <v>202583</v>
      </c>
      <c r="L8757">
        <v>4008</v>
      </c>
      <c r="M8757">
        <v>3933</v>
      </c>
      <c r="N8757">
        <v>213000000</v>
      </c>
    </row>
    <row r="8758" spans="1:14" x14ac:dyDescent="0.3">
      <c r="A8758" t="s">
        <v>10999</v>
      </c>
      <c r="B8758" t="s">
        <v>2194</v>
      </c>
      <c r="C8758" t="s">
        <v>2195</v>
      </c>
      <c r="D8758" t="s">
        <v>2296</v>
      </c>
      <c r="E8758" s="17">
        <v>44488</v>
      </c>
      <c r="F8758">
        <v>2128</v>
      </c>
      <c r="G8758">
        <v>6</v>
      </c>
      <c r="H8758">
        <v>4317</v>
      </c>
      <c r="I8758">
        <v>108135</v>
      </c>
      <c r="J8758">
        <v>18493</v>
      </c>
      <c r="K8758">
        <v>206900</v>
      </c>
      <c r="L8758">
        <v>27664</v>
      </c>
      <c r="M8758">
        <v>5627</v>
      </c>
      <c r="N8758">
        <v>1380000000</v>
      </c>
    </row>
    <row r="8759" spans="1:14" x14ac:dyDescent="0.3">
      <c r="A8759" t="s">
        <v>11000</v>
      </c>
      <c r="B8759" t="s">
        <v>2206</v>
      </c>
      <c r="C8759" t="s">
        <v>2257</v>
      </c>
      <c r="D8759" t="s">
        <v>2290</v>
      </c>
      <c r="E8759" s="17">
        <v>44073</v>
      </c>
      <c r="F8759">
        <v>217</v>
      </c>
      <c r="G8759">
        <v>195</v>
      </c>
      <c r="H8759">
        <v>4865</v>
      </c>
      <c r="I8759">
        <v>108352</v>
      </c>
      <c r="J8759">
        <v>18688</v>
      </c>
      <c r="K8759">
        <v>211765</v>
      </c>
      <c r="L8759">
        <v>2821</v>
      </c>
      <c r="M8759">
        <v>13530</v>
      </c>
      <c r="N8759">
        <v>68000000</v>
      </c>
    </row>
    <row r="8760" spans="1:14" x14ac:dyDescent="0.3">
      <c r="A8760" t="s">
        <v>11001</v>
      </c>
      <c r="B8760" t="s">
        <v>2211</v>
      </c>
      <c r="C8760" t="s">
        <v>2237</v>
      </c>
      <c r="D8760" t="s">
        <v>2250</v>
      </c>
      <c r="E8760" s="17">
        <v>44342</v>
      </c>
      <c r="F8760">
        <v>2931</v>
      </c>
      <c r="G8760">
        <v>182</v>
      </c>
      <c r="H8760">
        <v>472</v>
      </c>
      <c r="I8760">
        <v>111283</v>
      </c>
      <c r="J8760">
        <v>18870</v>
      </c>
      <c r="K8760">
        <v>212237</v>
      </c>
      <c r="L8760">
        <v>14655</v>
      </c>
      <c r="M8760">
        <v>7367</v>
      </c>
      <c r="N8760">
        <v>331000000</v>
      </c>
    </row>
    <row r="8761" spans="1:14" x14ac:dyDescent="0.3">
      <c r="A8761" t="s">
        <v>11002</v>
      </c>
      <c r="B8761" t="s">
        <v>2211</v>
      </c>
      <c r="C8761" t="s">
        <v>2237</v>
      </c>
      <c r="D8761" t="s">
        <v>2250</v>
      </c>
      <c r="E8761" s="17">
        <v>44385</v>
      </c>
      <c r="F8761">
        <v>748</v>
      </c>
      <c r="G8761">
        <v>7</v>
      </c>
      <c r="H8761">
        <v>3577</v>
      </c>
      <c r="I8761">
        <v>112031</v>
      </c>
      <c r="J8761">
        <v>18877</v>
      </c>
      <c r="K8761">
        <v>215814</v>
      </c>
      <c r="L8761">
        <v>11968</v>
      </c>
      <c r="M8761">
        <v>8047</v>
      </c>
      <c r="N8761">
        <v>331000000</v>
      </c>
    </row>
    <row r="8762" spans="1:14" x14ac:dyDescent="0.3">
      <c r="A8762" t="s">
        <v>11003</v>
      </c>
      <c r="B8762" t="s">
        <v>2190</v>
      </c>
      <c r="C8762" t="s">
        <v>2191</v>
      </c>
      <c r="D8762" t="s">
        <v>2285</v>
      </c>
      <c r="E8762" s="17">
        <v>43925</v>
      </c>
      <c r="F8762">
        <v>4220</v>
      </c>
      <c r="G8762">
        <v>31</v>
      </c>
      <c r="H8762">
        <v>4674</v>
      </c>
      <c r="I8762">
        <v>116251</v>
      </c>
      <c r="J8762">
        <v>18908</v>
      </c>
      <c r="K8762">
        <v>220488</v>
      </c>
      <c r="L8762">
        <v>67520</v>
      </c>
      <c r="M8762">
        <v>8274</v>
      </c>
      <c r="N8762">
        <v>213000000</v>
      </c>
    </row>
    <row r="8763" spans="1:14" x14ac:dyDescent="0.3">
      <c r="A8763" t="s">
        <v>11004</v>
      </c>
      <c r="B8763" t="s">
        <v>2190</v>
      </c>
      <c r="C8763" t="s">
        <v>2198</v>
      </c>
      <c r="D8763" t="s">
        <v>2306</v>
      </c>
      <c r="E8763" s="17">
        <v>44056</v>
      </c>
      <c r="F8763">
        <v>200</v>
      </c>
      <c r="G8763">
        <v>18</v>
      </c>
      <c r="H8763">
        <v>3832</v>
      </c>
      <c r="I8763">
        <v>116451</v>
      </c>
      <c r="J8763">
        <v>18926</v>
      </c>
      <c r="K8763">
        <v>224320</v>
      </c>
      <c r="L8763">
        <v>3000</v>
      </c>
      <c r="M8763">
        <v>13164</v>
      </c>
      <c r="N8763">
        <v>213000000</v>
      </c>
    </row>
    <row r="8764" spans="1:14" x14ac:dyDescent="0.3">
      <c r="A8764" t="s">
        <v>11005</v>
      </c>
      <c r="B8764" t="s">
        <v>2187</v>
      </c>
      <c r="C8764" t="s">
        <v>2338</v>
      </c>
      <c r="D8764" t="s">
        <v>2339</v>
      </c>
      <c r="E8764" s="17">
        <v>44348</v>
      </c>
      <c r="F8764">
        <v>2621</v>
      </c>
      <c r="G8764">
        <v>117</v>
      </c>
      <c r="H8764">
        <v>4330</v>
      </c>
      <c r="I8764">
        <v>119072</v>
      </c>
      <c r="J8764">
        <v>19043</v>
      </c>
      <c r="K8764">
        <v>228650</v>
      </c>
      <c r="L8764">
        <v>26210</v>
      </c>
      <c r="M8764">
        <v>17259</v>
      </c>
      <c r="N8764">
        <v>83000000</v>
      </c>
    </row>
    <row r="8765" spans="1:14" x14ac:dyDescent="0.3">
      <c r="A8765" t="s">
        <v>11006</v>
      </c>
      <c r="B8765" t="s">
        <v>2187</v>
      </c>
      <c r="C8765" t="s">
        <v>2201</v>
      </c>
      <c r="D8765" t="s">
        <v>2272</v>
      </c>
      <c r="E8765" s="17">
        <v>44044</v>
      </c>
      <c r="F8765">
        <v>721</v>
      </c>
      <c r="G8765">
        <v>139</v>
      </c>
      <c r="H8765">
        <v>2141</v>
      </c>
      <c r="I8765">
        <v>119793</v>
      </c>
      <c r="J8765">
        <v>19182</v>
      </c>
      <c r="K8765">
        <v>230791</v>
      </c>
      <c r="L8765">
        <v>11536</v>
      </c>
      <c r="M8765">
        <v>13587</v>
      </c>
      <c r="N8765">
        <v>83000000</v>
      </c>
    </row>
    <row r="8766" spans="1:14" x14ac:dyDescent="0.3">
      <c r="A8766" t="s">
        <v>11007</v>
      </c>
      <c r="B8766" t="s">
        <v>2190</v>
      </c>
      <c r="C8766" t="s">
        <v>2198</v>
      </c>
      <c r="D8766" t="s">
        <v>2199</v>
      </c>
      <c r="E8766" s="17">
        <v>44548</v>
      </c>
      <c r="F8766">
        <v>951</v>
      </c>
      <c r="G8766">
        <v>56</v>
      </c>
      <c r="H8766">
        <v>2908</v>
      </c>
      <c r="I8766">
        <v>120744</v>
      </c>
      <c r="J8766">
        <v>19238</v>
      </c>
      <c r="K8766">
        <v>233699</v>
      </c>
      <c r="L8766">
        <v>9510</v>
      </c>
      <c r="M8766">
        <v>8184</v>
      </c>
      <c r="N8766">
        <v>213000000</v>
      </c>
    </row>
    <row r="8767" spans="1:14" x14ac:dyDescent="0.3">
      <c r="A8767" t="s">
        <v>11008</v>
      </c>
      <c r="B8767" t="s">
        <v>2187</v>
      </c>
      <c r="C8767" t="s">
        <v>2255</v>
      </c>
      <c r="D8767" t="s">
        <v>2255</v>
      </c>
      <c r="E8767" s="17">
        <v>43897</v>
      </c>
      <c r="F8767">
        <v>1881</v>
      </c>
      <c r="G8767">
        <v>137</v>
      </c>
      <c r="H8767">
        <v>2886</v>
      </c>
      <c r="I8767">
        <v>122625</v>
      </c>
      <c r="J8767">
        <v>19375</v>
      </c>
      <c r="K8767">
        <v>236585</v>
      </c>
      <c r="L8767">
        <v>24453</v>
      </c>
      <c r="M8767">
        <v>1564</v>
      </c>
      <c r="N8767">
        <v>83000000</v>
      </c>
    </row>
    <row r="8768" spans="1:14" x14ac:dyDescent="0.3">
      <c r="A8768" t="s">
        <v>11009</v>
      </c>
      <c r="B8768" t="s">
        <v>2194</v>
      </c>
      <c r="C8768" t="s">
        <v>27</v>
      </c>
      <c r="D8768" t="s">
        <v>27</v>
      </c>
      <c r="E8768" s="17">
        <v>44226</v>
      </c>
      <c r="F8768">
        <v>2227</v>
      </c>
      <c r="G8768">
        <v>90</v>
      </c>
      <c r="H8768">
        <v>4744</v>
      </c>
      <c r="I8768">
        <v>124852</v>
      </c>
      <c r="J8768">
        <v>19465</v>
      </c>
      <c r="K8768">
        <v>241329</v>
      </c>
      <c r="L8768">
        <v>22270</v>
      </c>
      <c r="M8768">
        <v>17031</v>
      </c>
      <c r="N8768">
        <v>1380000000</v>
      </c>
    </row>
    <row r="8769" spans="1:14" x14ac:dyDescent="0.3">
      <c r="A8769" t="s">
        <v>11010</v>
      </c>
      <c r="B8769" t="s">
        <v>2194</v>
      </c>
      <c r="C8769" t="s">
        <v>27</v>
      </c>
      <c r="D8769" t="s">
        <v>27</v>
      </c>
      <c r="E8769" s="17">
        <v>44442</v>
      </c>
      <c r="F8769">
        <v>1432</v>
      </c>
      <c r="G8769">
        <v>20</v>
      </c>
      <c r="H8769">
        <v>4111</v>
      </c>
      <c r="I8769">
        <v>126284</v>
      </c>
      <c r="J8769">
        <v>19485</v>
      </c>
      <c r="K8769">
        <v>245440</v>
      </c>
      <c r="L8769">
        <v>24344</v>
      </c>
      <c r="M8769">
        <v>11325</v>
      </c>
      <c r="N8769">
        <v>1380000000</v>
      </c>
    </row>
    <row r="8770" spans="1:14" x14ac:dyDescent="0.3">
      <c r="A8770" t="s">
        <v>11011</v>
      </c>
      <c r="B8770" t="s">
        <v>2187</v>
      </c>
      <c r="C8770" t="s">
        <v>2201</v>
      </c>
      <c r="D8770" t="s">
        <v>2272</v>
      </c>
      <c r="E8770" s="17">
        <v>43842</v>
      </c>
      <c r="F8770">
        <v>2320</v>
      </c>
      <c r="G8770">
        <v>147</v>
      </c>
      <c r="H8770">
        <v>1398</v>
      </c>
      <c r="I8770">
        <v>128604</v>
      </c>
      <c r="J8770">
        <v>19632</v>
      </c>
      <c r="K8770">
        <v>246838</v>
      </c>
      <c r="L8770">
        <v>41760</v>
      </c>
      <c r="M8770">
        <v>17573</v>
      </c>
      <c r="N8770">
        <v>83000000</v>
      </c>
    </row>
    <row r="8771" spans="1:14" x14ac:dyDescent="0.3">
      <c r="A8771" t="s">
        <v>11012</v>
      </c>
      <c r="B8771" t="s">
        <v>2190</v>
      </c>
      <c r="C8771" t="s">
        <v>2198</v>
      </c>
      <c r="D8771" t="s">
        <v>2306</v>
      </c>
      <c r="E8771" s="17">
        <v>44067</v>
      </c>
      <c r="F8771">
        <v>1776</v>
      </c>
      <c r="G8771">
        <v>120</v>
      </c>
      <c r="H8771">
        <v>363</v>
      </c>
      <c r="I8771">
        <v>130380</v>
      </c>
      <c r="J8771">
        <v>19752</v>
      </c>
      <c r="K8771">
        <v>247201</v>
      </c>
      <c r="L8771">
        <v>10656</v>
      </c>
      <c r="M8771">
        <v>18178</v>
      </c>
      <c r="N8771">
        <v>213000000</v>
      </c>
    </row>
    <row r="8772" spans="1:14" x14ac:dyDescent="0.3">
      <c r="A8772" t="s">
        <v>11013</v>
      </c>
      <c r="B8772" t="s">
        <v>2194</v>
      </c>
      <c r="C8772" t="s">
        <v>2221</v>
      </c>
      <c r="D8772" t="s">
        <v>2222</v>
      </c>
      <c r="E8772" s="17">
        <v>44229</v>
      </c>
      <c r="F8772">
        <v>698</v>
      </c>
      <c r="G8772">
        <v>131</v>
      </c>
      <c r="H8772">
        <v>743</v>
      </c>
      <c r="I8772">
        <v>131078</v>
      </c>
      <c r="J8772">
        <v>19883</v>
      </c>
      <c r="K8772">
        <v>247944</v>
      </c>
      <c r="L8772">
        <v>11866</v>
      </c>
      <c r="M8772">
        <v>5430</v>
      </c>
      <c r="N8772">
        <v>1380000000</v>
      </c>
    </row>
    <row r="8773" spans="1:14" x14ac:dyDescent="0.3">
      <c r="A8773" t="s">
        <v>11014</v>
      </c>
      <c r="B8773" t="s">
        <v>2211</v>
      </c>
      <c r="C8773" t="s">
        <v>2245</v>
      </c>
      <c r="D8773" t="s">
        <v>2246</v>
      </c>
      <c r="E8773" s="17">
        <v>44237</v>
      </c>
      <c r="F8773">
        <v>2968</v>
      </c>
      <c r="G8773">
        <v>146</v>
      </c>
      <c r="H8773">
        <v>3469</v>
      </c>
      <c r="I8773">
        <v>134046</v>
      </c>
      <c r="J8773">
        <v>20029</v>
      </c>
      <c r="K8773">
        <v>251413</v>
      </c>
      <c r="L8773">
        <v>35616</v>
      </c>
      <c r="M8773">
        <v>15764</v>
      </c>
      <c r="N8773">
        <v>331000000</v>
      </c>
    </row>
    <row r="8774" spans="1:14" x14ac:dyDescent="0.3">
      <c r="A8774" t="s">
        <v>11015</v>
      </c>
      <c r="B8774" t="s">
        <v>2190</v>
      </c>
      <c r="C8774" t="s">
        <v>2252</v>
      </c>
      <c r="D8774" t="s">
        <v>2253</v>
      </c>
      <c r="E8774" s="17">
        <v>44310</v>
      </c>
      <c r="F8774">
        <v>621</v>
      </c>
      <c r="G8774">
        <v>28</v>
      </c>
      <c r="H8774">
        <v>2457</v>
      </c>
      <c r="I8774">
        <v>134667</v>
      </c>
      <c r="J8774">
        <v>20057</v>
      </c>
      <c r="K8774">
        <v>253870</v>
      </c>
      <c r="L8774">
        <v>3105</v>
      </c>
      <c r="M8774">
        <v>5115</v>
      </c>
      <c r="N8774">
        <v>213000000</v>
      </c>
    </row>
    <row r="8775" spans="1:14" x14ac:dyDescent="0.3">
      <c r="A8775" t="s">
        <v>11016</v>
      </c>
      <c r="B8775" t="s">
        <v>2206</v>
      </c>
      <c r="C8775" t="s">
        <v>2232</v>
      </c>
      <c r="D8775" t="s">
        <v>2233</v>
      </c>
      <c r="E8775" s="17">
        <v>44477</v>
      </c>
      <c r="F8775">
        <v>2587</v>
      </c>
      <c r="G8775">
        <v>70</v>
      </c>
      <c r="H8775">
        <v>3684</v>
      </c>
      <c r="I8775">
        <v>137254</v>
      </c>
      <c r="J8775">
        <v>20127</v>
      </c>
      <c r="K8775">
        <v>257554</v>
      </c>
      <c r="L8775">
        <v>23283</v>
      </c>
      <c r="M8775">
        <v>13611</v>
      </c>
      <c r="N8775">
        <v>68000000</v>
      </c>
    </row>
    <row r="8776" spans="1:14" x14ac:dyDescent="0.3">
      <c r="A8776" t="s">
        <v>11017</v>
      </c>
      <c r="B8776" t="s">
        <v>2206</v>
      </c>
      <c r="C8776" t="s">
        <v>2224</v>
      </c>
      <c r="D8776" t="s">
        <v>2230</v>
      </c>
      <c r="E8776" s="17">
        <v>44052</v>
      </c>
      <c r="F8776">
        <v>459</v>
      </c>
      <c r="G8776">
        <v>63</v>
      </c>
      <c r="H8776">
        <v>2233</v>
      </c>
      <c r="I8776">
        <v>137713</v>
      </c>
      <c r="J8776">
        <v>20190</v>
      </c>
      <c r="K8776">
        <v>259787</v>
      </c>
      <c r="L8776">
        <v>6426</v>
      </c>
      <c r="M8776">
        <v>15274</v>
      </c>
      <c r="N8776">
        <v>68000000</v>
      </c>
    </row>
    <row r="8777" spans="1:14" x14ac:dyDescent="0.3">
      <c r="A8777" t="s">
        <v>11018</v>
      </c>
      <c r="B8777" t="s">
        <v>2190</v>
      </c>
      <c r="C8777" t="s">
        <v>2269</v>
      </c>
      <c r="D8777" t="s">
        <v>2270</v>
      </c>
      <c r="E8777" s="17">
        <v>43986</v>
      </c>
      <c r="F8777">
        <v>1084</v>
      </c>
      <c r="G8777">
        <v>199</v>
      </c>
      <c r="H8777">
        <v>4041</v>
      </c>
      <c r="I8777">
        <v>138797</v>
      </c>
      <c r="J8777">
        <v>20389</v>
      </c>
      <c r="K8777">
        <v>263828</v>
      </c>
      <c r="L8777">
        <v>7588</v>
      </c>
      <c r="M8777">
        <v>18600</v>
      </c>
      <c r="N8777">
        <v>213000000</v>
      </c>
    </row>
    <row r="8778" spans="1:14" x14ac:dyDescent="0.3">
      <c r="A8778" t="s">
        <v>11019</v>
      </c>
      <c r="B8778" t="s">
        <v>2187</v>
      </c>
      <c r="C8778" t="s">
        <v>2188</v>
      </c>
      <c r="D8778" t="s">
        <v>2188</v>
      </c>
      <c r="E8778" s="17">
        <v>44484</v>
      </c>
      <c r="F8778">
        <v>299</v>
      </c>
      <c r="G8778">
        <v>138</v>
      </c>
      <c r="H8778">
        <v>469</v>
      </c>
      <c r="I8778">
        <v>139096</v>
      </c>
      <c r="J8778">
        <v>20527</v>
      </c>
      <c r="K8778">
        <v>264297</v>
      </c>
      <c r="L8778">
        <v>4485</v>
      </c>
      <c r="M8778">
        <v>154</v>
      </c>
      <c r="N8778">
        <v>83000000</v>
      </c>
    </row>
    <row r="8779" spans="1:14" x14ac:dyDescent="0.3">
      <c r="A8779" t="s">
        <v>11020</v>
      </c>
      <c r="B8779" t="s">
        <v>2194</v>
      </c>
      <c r="C8779" t="s">
        <v>2195</v>
      </c>
      <c r="D8779" t="s">
        <v>2296</v>
      </c>
      <c r="E8779" s="17">
        <v>44258</v>
      </c>
      <c r="F8779">
        <v>2544</v>
      </c>
      <c r="G8779">
        <v>32</v>
      </c>
      <c r="H8779">
        <v>311</v>
      </c>
      <c r="I8779">
        <v>141640</v>
      </c>
      <c r="J8779">
        <v>20559</v>
      </c>
      <c r="K8779">
        <v>264608</v>
      </c>
      <c r="L8779">
        <v>25440</v>
      </c>
      <c r="M8779">
        <v>1115</v>
      </c>
      <c r="N8779">
        <v>1380000000</v>
      </c>
    </row>
    <row r="8780" spans="1:14" x14ac:dyDescent="0.3">
      <c r="A8780" t="s">
        <v>11021</v>
      </c>
      <c r="B8780" t="s">
        <v>2194</v>
      </c>
      <c r="C8780" t="s">
        <v>2221</v>
      </c>
      <c r="D8780" t="s">
        <v>2222</v>
      </c>
      <c r="E8780" s="17">
        <v>43988</v>
      </c>
      <c r="F8780">
        <v>1275</v>
      </c>
      <c r="G8780">
        <v>24</v>
      </c>
      <c r="H8780">
        <v>2847</v>
      </c>
      <c r="I8780">
        <v>142915</v>
      </c>
      <c r="J8780">
        <v>20583</v>
      </c>
      <c r="K8780">
        <v>267455</v>
      </c>
      <c r="L8780">
        <v>22950</v>
      </c>
      <c r="M8780">
        <v>12292</v>
      </c>
      <c r="N8780">
        <v>1380000000</v>
      </c>
    </row>
    <row r="8781" spans="1:14" x14ac:dyDescent="0.3">
      <c r="A8781" t="s">
        <v>11022</v>
      </c>
      <c r="B8781" t="s">
        <v>2190</v>
      </c>
      <c r="C8781" t="s">
        <v>2198</v>
      </c>
      <c r="D8781" t="s">
        <v>2199</v>
      </c>
      <c r="E8781" s="17">
        <v>44246</v>
      </c>
      <c r="F8781">
        <v>1430</v>
      </c>
      <c r="G8781">
        <v>160</v>
      </c>
      <c r="H8781">
        <v>3149</v>
      </c>
      <c r="I8781">
        <v>144345</v>
      </c>
      <c r="J8781">
        <v>20743</v>
      </c>
      <c r="K8781">
        <v>270604</v>
      </c>
      <c r="L8781">
        <v>22880</v>
      </c>
      <c r="M8781">
        <v>12287</v>
      </c>
      <c r="N8781">
        <v>213000000</v>
      </c>
    </row>
    <row r="8782" spans="1:14" x14ac:dyDescent="0.3">
      <c r="A8782" t="s">
        <v>11023</v>
      </c>
      <c r="B8782" t="s">
        <v>2211</v>
      </c>
      <c r="C8782" t="s">
        <v>2241</v>
      </c>
      <c r="D8782" t="s">
        <v>2261</v>
      </c>
      <c r="E8782" s="17">
        <v>44156</v>
      </c>
      <c r="F8782">
        <v>3452</v>
      </c>
      <c r="G8782">
        <v>25</v>
      </c>
      <c r="H8782">
        <v>4630</v>
      </c>
      <c r="I8782">
        <v>147797</v>
      </c>
      <c r="J8782">
        <v>20768</v>
      </c>
      <c r="K8782">
        <v>275234</v>
      </c>
      <c r="L8782">
        <v>31068</v>
      </c>
      <c r="M8782">
        <v>7358</v>
      </c>
      <c r="N8782">
        <v>331000000</v>
      </c>
    </row>
    <row r="8783" spans="1:14" x14ac:dyDescent="0.3">
      <c r="A8783" t="s">
        <v>11024</v>
      </c>
      <c r="B8783" t="s">
        <v>2187</v>
      </c>
      <c r="C8783" t="s">
        <v>2338</v>
      </c>
      <c r="D8783" t="s">
        <v>2339</v>
      </c>
      <c r="E8783" s="17">
        <v>44201</v>
      </c>
      <c r="F8783">
        <v>2388</v>
      </c>
      <c r="G8783">
        <v>35</v>
      </c>
      <c r="H8783">
        <v>2169</v>
      </c>
      <c r="I8783">
        <v>150185</v>
      </c>
      <c r="J8783">
        <v>20803</v>
      </c>
      <c r="K8783">
        <v>277403</v>
      </c>
      <c r="L8783">
        <v>38208</v>
      </c>
      <c r="M8783">
        <v>13862</v>
      </c>
      <c r="N8783">
        <v>83000000</v>
      </c>
    </row>
    <row r="8784" spans="1:14" x14ac:dyDescent="0.3">
      <c r="A8784" t="s">
        <v>11025</v>
      </c>
      <c r="B8784" t="s">
        <v>2211</v>
      </c>
      <c r="C8784" t="s">
        <v>2212</v>
      </c>
      <c r="D8784" t="s">
        <v>2213</v>
      </c>
      <c r="E8784" s="17">
        <v>44174</v>
      </c>
      <c r="F8784">
        <v>1821</v>
      </c>
      <c r="G8784">
        <v>10</v>
      </c>
      <c r="H8784">
        <v>4323</v>
      </c>
      <c r="I8784">
        <v>152006</v>
      </c>
      <c r="J8784">
        <v>20813</v>
      </c>
      <c r="K8784">
        <v>281726</v>
      </c>
      <c r="L8784">
        <v>29136</v>
      </c>
      <c r="M8784">
        <v>2824</v>
      </c>
      <c r="N8784">
        <v>331000000</v>
      </c>
    </row>
    <row r="8785" spans="1:14" x14ac:dyDescent="0.3">
      <c r="A8785" t="s">
        <v>11026</v>
      </c>
      <c r="B8785" t="s">
        <v>2190</v>
      </c>
      <c r="C8785" t="s">
        <v>2198</v>
      </c>
      <c r="D8785" t="s">
        <v>2199</v>
      </c>
      <c r="E8785" s="17">
        <v>44092</v>
      </c>
      <c r="F8785">
        <v>988</v>
      </c>
      <c r="G8785">
        <v>29</v>
      </c>
      <c r="H8785">
        <v>988</v>
      </c>
      <c r="I8785">
        <v>152994</v>
      </c>
      <c r="J8785">
        <v>20842</v>
      </c>
      <c r="K8785">
        <v>282714</v>
      </c>
      <c r="L8785">
        <v>16796</v>
      </c>
      <c r="M8785">
        <v>5203</v>
      </c>
      <c r="N8785">
        <v>213000000</v>
      </c>
    </row>
    <row r="8786" spans="1:14" x14ac:dyDescent="0.3">
      <c r="A8786" t="s">
        <v>11027</v>
      </c>
      <c r="B8786" t="s">
        <v>2190</v>
      </c>
      <c r="C8786" t="s">
        <v>2198</v>
      </c>
      <c r="D8786" t="s">
        <v>2199</v>
      </c>
      <c r="E8786" s="17">
        <v>44113</v>
      </c>
      <c r="F8786">
        <v>213</v>
      </c>
      <c r="G8786">
        <v>56</v>
      </c>
      <c r="H8786">
        <v>1431</v>
      </c>
      <c r="I8786">
        <v>153207</v>
      </c>
      <c r="J8786">
        <v>20898</v>
      </c>
      <c r="K8786">
        <v>284145</v>
      </c>
      <c r="L8786">
        <v>3621</v>
      </c>
      <c r="M8786">
        <v>19932</v>
      </c>
      <c r="N8786">
        <v>213000000</v>
      </c>
    </row>
    <row r="8787" spans="1:14" x14ac:dyDescent="0.3">
      <c r="A8787" t="s">
        <v>11028</v>
      </c>
      <c r="B8787" t="s">
        <v>2211</v>
      </c>
      <c r="C8787" t="s">
        <v>2212</v>
      </c>
      <c r="D8787" t="s">
        <v>2328</v>
      </c>
      <c r="E8787" s="17">
        <v>44059</v>
      </c>
      <c r="F8787">
        <v>531</v>
      </c>
      <c r="G8787">
        <v>96</v>
      </c>
      <c r="H8787">
        <v>4110</v>
      </c>
      <c r="I8787">
        <v>153738</v>
      </c>
      <c r="J8787">
        <v>20994</v>
      </c>
      <c r="K8787">
        <v>288255</v>
      </c>
      <c r="L8787">
        <v>7434</v>
      </c>
      <c r="M8787">
        <v>14548</v>
      </c>
      <c r="N8787">
        <v>331000000</v>
      </c>
    </row>
    <row r="8788" spans="1:14" x14ac:dyDescent="0.3">
      <c r="A8788" t="s">
        <v>11029</v>
      </c>
      <c r="B8788" t="s">
        <v>2206</v>
      </c>
      <c r="C8788" t="s">
        <v>2224</v>
      </c>
      <c r="D8788" t="s">
        <v>2225</v>
      </c>
      <c r="E8788" s="17">
        <v>44110</v>
      </c>
      <c r="F8788">
        <v>2917</v>
      </c>
      <c r="G8788">
        <v>137</v>
      </c>
      <c r="H8788">
        <v>213</v>
      </c>
      <c r="I8788">
        <v>156655</v>
      </c>
      <c r="J8788">
        <v>21131</v>
      </c>
      <c r="K8788">
        <v>288468</v>
      </c>
      <c r="L8788">
        <v>49589</v>
      </c>
      <c r="M8788">
        <v>6614</v>
      </c>
      <c r="N8788">
        <v>68000000</v>
      </c>
    </row>
    <row r="8789" spans="1:14" x14ac:dyDescent="0.3">
      <c r="A8789" t="s">
        <v>11030</v>
      </c>
      <c r="B8789" t="s">
        <v>2190</v>
      </c>
      <c r="C8789" t="s">
        <v>2269</v>
      </c>
      <c r="D8789" t="s">
        <v>2270</v>
      </c>
      <c r="E8789" s="17">
        <v>44120</v>
      </c>
      <c r="F8789">
        <v>3619</v>
      </c>
      <c r="G8789">
        <v>24</v>
      </c>
      <c r="H8789">
        <v>4698</v>
      </c>
      <c r="I8789">
        <v>160274</v>
      </c>
      <c r="J8789">
        <v>21155</v>
      </c>
      <c r="K8789">
        <v>293166</v>
      </c>
      <c r="L8789">
        <v>61523</v>
      </c>
      <c r="M8789">
        <v>12508</v>
      </c>
      <c r="N8789">
        <v>213000000</v>
      </c>
    </row>
    <row r="8790" spans="1:14" x14ac:dyDescent="0.3">
      <c r="A8790" t="s">
        <v>11031</v>
      </c>
      <c r="B8790" t="s">
        <v>2187</v>
      </c>
      <c r="C8790" t="s">
        <v>2255</v>
      </c>
      <c r="D8790" t="s">
        <v>2255</v>
      </c>
      <c r="E8790" s="17">
        <v>44510</v>
      </c>
      <c r="F8790">
        <v>1984</v>
      </c>
      <c r="G8790">
        <v>95</v>
      </c>
      <c r="H8790">
        <v>4147</v>
      </c>
      <c r="I8790">
        <v>162258</v>
      </c>
      <c r="J8790">
        <v>21250</v>
      </c>
      <c r="K8790">
        <v>297313</v>
      </c>
      <c r="L8790">
        <v>35712</v>
      </c>
      <c r="M8790">
        <v>7888</v>
      </c>
      <c r="N8790">
        <v>83000000</v>
      </c>
    </row>
    <row r="8791" spans="1:14" x14ac:dyDescent="0.3">
      <c r="A8791" t="s">
        <v>11032</v>
      </c>
      <c r="B8791" t="s">
        <v>2211</v>
      </c>
      <c r="C8791" t="s">
        <v>2241</v>
      </c>
      <c r="D8791" t="s">
        <v>2242</v>
      </c>
      <c r="E8791" s="17">
        <v>43877</v>
      </c>
      <c r="F8791">
        <v>2258</v>
      </c>
      <c r="G8791">
        <v>195</v>
      </c>
      <c r="H8791">
        <v>4152</v>
      </c>
      <c r="I8791">
        <v>164516</v>
      </c>
      <c r="J8791">
        <v>21445</v>
      </c>
      <c r="K8791">
        <v>301465</v>
      </c>
      <c r="L8791">
        <v>18064</v>
      </c>
      <c r="M8791">
        <v>17559</v>
      </c>
      <c r="N8791">
        <v>331000000</v>
      </c>
    </row>
    <row r="8792" spans="1:14" x14ac:dyDescent="0.3">
      <c r="A8792" t="s">
        <v>11033</v>
      </c>
      <c r="B8792" t="s">
        <v>2206</v>
      </c>
      <c r="C8792" t="s">
        <v>2257</v>
      </c>
      <c r="D8792" t="s">
        <v>2258</v>
      </c>
      <c r="E8792" s="17">
        <v>44545</v>
      </c>
      <c r="F8792">
        <v>2218</v>
      </c>
      <c r="G8792">
        <v>56</v>
      </c>
      <c r="H8792">
        <v>1312</v>
      </c>
      <c r="I8792">
        <v>166734</v>
      </c>
      <c r="J8792">
        <v>21501</v>
      </c>
      <c r="K8792">
        <v>302777</v>
      </c>
      <c r="L8792">
        <v>15526</v>
      </c>
      <c r="M8792">
        <v>18466</v>
      </c>
      <c r="N8792">
        <v>68000000</v>
      </c>
    </row>
    <row r="8793" spans="1:14" x14ac:dyDescent="0.3">
      <c r="A8793" t="s">
        <v>11034</v>
      </c>
      <c r="B8793" t="s">
        <v>2211</v>
      </c>
      <c r="C8793" t="s">
        <v>2241</v>
      </c>
      <c r="D8793" t="s">
        <v>2242</v>
      </c>
      <c r="E8793" s="17">
        <v>44044</v>
      </c>
      <c r="F8793">
        <v>4633</v>
      </c>
      <c r="G8793">
        <v>122</v>
      </c>
      <c r="H8793">
        <v>3220</v>
      </c>
      <c r="I8793">
        <v>171367</v>
      </c>
      <c r="J8793">
        <v>21623</v>
      </c>
      <c r="K8793">
        <v>305997</v>
      </c>
      <c r="L8793">
        <v>23165</v>
      </c>
      <c r="M8793">
        <v>14396</v>
      </c>
      <c r="N8793">
        <v>331000000</v>
      </c>
    </row>
    <row r="8794" spans="1:14" x14ac:dyDescent="0.3">
      <c r="A8794" t="s">
        <v>11035</v>
      </c>
      <c r="B8794" t="s">
        <v>2206</v>
      </c>
      <c r="C8794" t="s">
        <v>2224</v>
      </c>
      <c r="D8794" t="s">
        <v>2230</v>
      </c>
      <c r="E8794" s="17">
        <v>43854</v>
      </c>
      <c r="F8794">
        <v>4771</v>
      </c>
      <c r="G8794">
        <v>33</v>
      </c>
      <c r="H8794">
        <v>2455</v>
      </c>
      <c r="I8794">
        <v>176138</v>
      </c>
      <c r="J8794">
        <v>21656</v>
      </c>
      <c r="K8794">
        <v>308452</v>
      </c>
      <c r="L8794">
        <v>57252</v>
      </c>
      <c r="M8794">
        <v>13587</v>
      </c>
      <c r="N8794">
        <v>68000000</v>
      </c>
    </row>
    <row r="8795" spans="1:14" x14ac:dyDescent="0.3">
      <c r="A8795" t="s">
        <v>11036</v>
      </c>
      <c r="B8795" t="s">
        <v>2206</v>
      </c>
      <c r="C8795" t="s">
        <v>2207</v>
      </c>
      <c r="D8795" t="s">
        <v>2263</v>
      </c>
      <c r="E8795" s="17">
        <v>44151</v>
      </c>
      <c r="F8795">
        <v>4485</v>
      </c>
      <c r="G8795">
        <v>85</v>
      </c>
      <c r="H8795">
        <v>4627</v>
      </c>
      <c r="I8795">
        <v>180623</v>
      </c>
      <c r="J8795">
        <v>21741</v>
      </c>
      <c r="K8795">
        <v>313079</v>
      </c>
      <c r="L8795">
        <v>67275</v>
      </c>
      <c r="M8795">
        <v>4921</v>
      </c>
      <c r="N8795">
        <v>68000000</v>
      </c>
    </row>
    <row r="8796" spans="1:14" x14ac:dyDescent="0.3">
      <c r="A8796" t="s">
        <v>11037</v>
      </c>
      <c r="B8796" t="s">
        <v>2187</v>
      </c>
      <c r="C8796" t="s">
        <v>2255</v>
      </c>
      <c r="D8796" t="s">
        <v>2255</v>
      </c>
      <c r="E8796" s="17">
        <v>44104</v>
      </c>
      <c r="F8796">
        <v>2109</v>
      </c>
      <c r="G8796">
        <v>53</v>
      </c>
      <c r="H8796">
        <v>3440</v>
      </c>
      <c r="I8796">
        <v>182732</v>
      </c>
      <c r="J8796">
        <v>21794</v>
      </c>
      <c r="K8796">
        <v>316519</v>
      </c>
      <c r="L8796">
        <v>18981</v>
      </c>
      <c r="M8796">
        <v>9150</v>
      </c>
      <c r="N8796">
        <v>83000000</v>
      </c>
    </row>
    <row r="8797" spans="1:14" x14ac:dyDescent="0.3">
      <c r="A8797" t="s">
        <v>11038</v>
      </c>
      <c r="B8797" t="s">
        <v>2190</v>
      </c>
      <c r="C8797" t="s">
        <v>2191</v>
      </c>
      <c r="D8797" t="s">
        <v>2285</v>
      </c>
      <c r="E8797" s="17">
        <v>44386</v>
      </c>
      <c r="F8797">
        <v>3060</v>
      </c>
      <c r="G8797">
        <v>50</v>
      </c>
      <c r="H8797">
        <v>2404</v>
      </c>
      <c r="I8797">
        <v>185792</v>
      </c>
      <c r="J8797">
        <v>21844</v>
      </c>
      <c r="K8797">
        <v>318923</v>
      </c>
      <c r="L8797">
        <v>36720</v>
      </c>
      <c r="M8797">
        <v>6858</v>
      </c>
      <c r="N8797">
        <v>213000000</v>
      </c>
    </row>
    <row r="8798" spans="1:14" x14ac:dyDescent="0.3">
      <c r="A8798" t="s">
        <v>11039</v>
      </c>
      <c r="B8798" t="s">
        <v>2206</v>
      </c>
      <c r="C8798" t="s">
        <v>2224</v>
      </c>
      <c r="D8798" t="s">
        <v>2225</v>
      </c>
      <c r="E8798" s="17">
        <v>44143</v>
      </c>
      <c r="F8798">
        <v>1608</v>
      </c>
      <c r="G8798">
        <v>5</v>
      </c>
      <c r="H8798">
        <v>699</v>
      </c>
      <c r="I8798">
        <v>187400</v>
      </c>
      <c r="J8798">
        <v>21849</v>
      </c>
      <c r="K8798">
        <v>319622</v>
      </c>
      <c r="L8798">
        <v>20904</v>
      </c>
      <c r="M8798">
        <v>3293</v>
      </c>
      <c r="N8798">
        <v>68000000</v>
      </c>
    </row>
    <row r="8799" spans="1:14" x14ac:dyDescent="0.3">
      <c r="A8799" t="s">
        <v>11040</v>
      </c>
      <c r="B8799" t="s">
        <v>2190</v>
      </c>
      <c r="C8799" t="s">
        <v>2198</v>
      </c>
      <c r="D8799" t="s">
        <v>2306</v>
      </c>
      <c r="E8799" s="17">
        <v>44193</v>
      </c>
      <c r="F8799">
        <v>2524</v>
      </c>
      <c r="G8799">
        <v>186</v>
      </c>
      <c r="H8799">
        <v>1566</v>
      </c>
      <c r="I8799">
        <v>189924</v>
      </c>
      <c r="J8799">
        <v>22035</v>
      </c>
      <c r="K8799">
        <v>321188</v>
      </c>
      <c r="L8799">
        <v>42908</v>
      </c>
      <c r="M8799">
        <v>8891</v>
      </c>
      <c r="N8799">
        <v>213000000</v>
      </c>
    </row>
    <row r="8800" spans="1:14" x14ac:dyDescent="0.3">
      <c r="A8800" t="s">
        <v>11041</v>
      </c>
      <c r="B8800" t="s">
        <v>2187</v>
      </c>
      <c r="C8800" t="s">
        <v>2255</v>
      </c>
      <c r="D8800" t="s">
        <v>2255</v>
      </c>
      <c r="E8800" s="17">
        <v>44498</v>
      </c>
      <c r="F8800">
        <v>4415</v>
      </c>
      <c r="G8800">
        <v>53</v>
      </c>
      <c r="H8800">
        <v>4769</v>
      </c>
      <c r="I8800">
        <v>194339</v>
      </c>
      <c r="J8800">
        <v>22088</v>
      </c>
      <c r="K8800">
        <v>325957</v>
      </c>
      <c r="L8800">
        <v>52980</v>
      </c>
      <c r="M8800">
        <v>1623</v>
      </c>
      <c r="N8800">
        <v>83000000</v>
      </c>
    </row>
    <row r="8801" spans="1:14" x14ac:dyDescent="0.3">
      <c r="A8801" t="s">
        <v>11042</v>
      </c>
      <c r="B8801" t="s">
        <v>2190</v>
      </c>
      <c r="C8801" t="s">
        <v>2198</v>
      </c>
      <c r="D8801" t="s">
        <v>2199</v>
      </c>
      <c r="E8801" s="17">
        <v>44210</v>
      </c>
      <c r="F8801">
        <v>689</v>
      </c>
      <c r="G8801">
        <v>16</v>
      </c>
      <c r="H8801">
        <v>1309</v>
      </c>
      <c r="I8801">
        <v>195028</v>
      </c>
      <c r="J8801">
        <v>22104</v>
      </c>
      <c r="K8801">
        <v>327266</v>
      </c>
      <c r="L8801">
        <v>6890</v>
      </c>
      <c r="M8801">
        <v>4236</v>
      </c>
      <c r="N8801">
        <v>213000000</v>
      </c>
    </row>
    <row r="8802" spans="1:14" x14ac:dyDescent="0.3">
      <c r="A8802" t="s">
        <v>11043</v>
      </c>
      <c r="B8802" t="s">
        <v>2194</v>
      </c>
      <c r="C8802" t="s">
        <v>2221</v>
      </c>
      <c r="D8802" t="s">
        <v>2281</v>
      </c>
      <c r="E8802" s="17">
        <v>44541</v>
      </c>
      <c r="F8802">
        <v>2099</v>
      </c>
      <c r="G8802">
        <v>153</v>
      </c>
      <c r="H8802">
        <v>4612</v>
      </c>
      <c r="I8802">
        <v>197127</v>
      </c>
      <c r="J8802">
        <v>22257</v>
      </c>
      <c r="K8802">
        <v>331878</v>
      </c>
      <c r="L8802">
        <v>29386</v>
      </c>
      <c r="M8802">
        <v>2550</v>
      </c>
      <c r="N8802">
        <v>1380000000</v>
      </c>
    </row>
    <row r="8803" spans="1:14" x14ac:dyDescent="0.3">
      <c r="A8803" t="s">
        <v>11044</v>
      </c>
      <c r="B8803" t="s">
        <v>2206</v>
      </c>
      <c r="C8803" t="s">
        <v>2257</v>
      </c>
      <c r="D8803" t="s">
        <v>2290</v>
      </c>
      <c r="E8803" s="17">
        <v>44504</v>
      </c>
      <c r="F8803">
        <v>4752</v>
      </c>
      <c r="G8803">
        <v>87</v>
      </c>
      <c r="H8803">
        <v>680</v>
      </c>
      <c r="I8803">
        <v>201879</v>
      </c>
      <c r="J8803">
        <v>22344</v>
      </c>
      <c r="K8803">
        <v>332558</v>
      </c>
      <c r="L8803">
        <v>57024</v>
      </c>
      <c r="M8803">
        <v>10609</v>
      </c>
      <c r="N8803">
        <v>68000000</v>
      </c>
    </row>
    <row r="8804" spans="1:14" x14ac:dyDescent="0.3">
      <c r="A8804" t="s">
        <v>11045</v>
      </c>
      <c r="B8804" t="s">
        <v>2187</v>
      </c>
      <c r="C8804" t="s">
        <v>2338</v>
      </c>
      <c r="D8804" t="s">
        <v>2339</v>
      </c>
      <c r="E8804" s="17">
        <v>44300</v>
      </c>
      <c r="F8804">
        <v>4923</v>
      </c>
      <c r="G8804">
        <v>136</v>
      </c>
      <c r="H8804">
        <v>1708</v>
      </c>
      <c r="I8804">
        <v>206802</v>
      </c>
      <c r="J8804">
        <v>22480</v>
      </c>
      <c r="K8804">
        <v>334266</v>
      </c>
      <c r="L8804">
        <v>44307</v>
      </c>
      <c r="M8804">
        <v>1292</v>
      </c>
      <c r="N8804">
        <v>83000000</v>
      </c>
    </row>
    <row r="8805" spans="1:14" x14ac:dyDescent="0.3">
      <c r="A8805" t="s">
        <v>11046</v>
      </c>
      <c r="B8805" t="s">
        <v>2211</v>
      </c>
      <c r="C8805" t="s">
        <v>2241</v>
      </c>
      <c r="D8805" t="s">
        <v>2261</v>
      </c>
      <c r="E8805" s="17">
        <v>44505</v>
      </c>
      <c r="F8805">
        <v>1100</v>
      </c>
      <c r="G8805">
        <v>1</v>
      </c>
      <c r="H8805">
        <v>4822</v>
      </c>
      <c r="I8805">
        <v>207902</v>
      </c>
      <c r="J8805">
        <v>22481</v>
      </c>
      <c r="K8805">
        <v>339088</v>
      </c>
      <c r="L8805">
        <v>14300</v>
      </c>
      <c r="M8805">
        <v>8071</v>
      </c>
      <c r="N8805">
        <v>331000000</v>
      </c>
    </row>
    <row r="8806" spans="1:14" x14ac:dyDescent="0.3">
      <c r="A8806" t="s">
        <v>11047</v>
      </c>
      <c r="B8806" t="s">
        <v>2187</v>
      </c>
      <c r="C8806" t="s">
        <v>2338</v>
      </c>
      <c r="D8806" t="s">
        <v>2339</v>
      </c>
      <c r="E8806" s="17">
        <v>43946</v>
      </c>
      <c r="F8806">
        <v>118</v>
      </c>
      <c r="G8806">
        <v>19</v>
      </c>
      <c r="H8806">
        <v>3900</v>
      </c>
      <c r="I8806">
        <v>208020</v>
      </c>
      <c r="J8806">
        <v>22500</v>
      </c>
      <c r="K8806">
        <v>342988</v>
      </c>
      <c r="L8806">
        <v>1180</v>
      </c>
      <c r="M8806">
        <v>1553</v>
      </c>
      <c r="N8806">
        <v>83000000</v>
      </c>
    </row>
    <row r="8807" spans="1:14" x14ac:dyDescent="0.3">
      <c r="A8807" t="s">
        <v>11048</v>
      </c>
      <c r="B8807" t="s">
        <v>2206</v>
      </c>
      <c r="C8807" t="s">
        <v>2257</v>
      </c>
      <c r="D8807" t="s">
        <v>2290</v>
      </c>
      <c r="E8807" s="17">
        <v>44435</v>
      </c>
      <c r="F8807">
        <v>2768</v>
      </c>
      <c r="G8807">
        <v>90</v>
      </c>
      <c r="H8807">
        <v>2164</v>
      </c>
      <c r="I8807">
        <v>210788</v>
      </c>
      <c r="J8807">
        <v>22590</v>
      </c>
      <c r="K8807">
        <v>345152</v>
      </c>
      <c r="L8807">
        <v>16608</v>
      </c>
      <c r="M8807">
        <v>4769</v>
      </c>
      <c r="N8807">
        <v>68000000</v>
      </c>
    </row>
    <row r="8808" spans="1:14" x14ac:dyDescent="0.3">
      <c r="A8808" t="s">
        <v>11049</v>
      </c>
      <c r="B8808" t="s">
        <v>2187</v>
      </c>
      <c r="C8808" t="s">
        <v>2255</v>
      </c>
      <c r="D8808" t="s">
        <v>2255</v>
      </c>
      <c r="E8808" s="17">
        <v>43872</v>
      </c>
      <c r="F8808">
        <v>505</v>
      </c>
      <c r="G8808">
        <v>5</v>
      </c>
      <c r="H8808">
        <v>4364</v>
      </c>
      <c r="I8808">
        <v>211293</v>
      </c>
      <c r="J8808">
        <v>22595</v>
      </c>
      <c r="K8808">
        <v>349516</v>
      </c>
      <c r="L8808">
        <v>5555</v>
      </c>
      <c r="M8808">
        <v>3729</v>
      </c>
      <c r="N8808">
        <v>83000000</v>
      </c>
    </row>
    <row r="8809" spans="1:14" x14ac:dyDescent="0.3">
      <c r="A8809" t="s">
        <v>11050</v>
      </c>
      <c r="B8809" t="s">
        <v>2211</v>
      </c>
      <c r="C8809" t="s">
        <v>2212</v>
      </c>
      <c r="D8809" t="s">
        <v>2328</v>
      </c>
      <c r="E8809" s="17">
        <v>44209</v>
      </c>
      <c r="F8809">
        <v>2200</v>
      </c>
      <c r="G8809">
        <v>118</v>
      </c>
      <c r="H8809">
        <v>1787</v>
      </c>
      <c r="I8809">
        <v>213493</v>
      </c>
      <c r="J8809">
        <v>22713</v>
      </c>
      <c r="K8809">
        <v>351303</v>
      </c>
      <c r="L8809">
        <v>39600</v>
      </c>
      <c r="M8809">
        <v>9272</v>
      </c>
      <c r="N8809">
        <v>331000000</v>
      </c>
    </row>
    <row r="8810" spans="1:14" x14ac:dyDescent="0.3">
      <c r="A8810" t="s">
        <v>11051</v>
      </c>
      <c r="B8810" t="s">
        <v>2194</v>
      </c>
      <c r="C8810" t="s">
        <v>2204</v>
      </c>
      <c r="D8810" t="s">
        <v>25</v>
      </c>
      <c r="E8810" s="17">
        <v>44552</v>
      </c>
      <c r="F8810">
        <v>1041</v>
      </c>
      <c r="G8810">
        <v>78</v>
      </c>
      <c r="H8810">
        <v>717</v>
      </c>
      <c r="I8810">
        <v>214534</v>
      </c>
      <c r="J8810">
        <v>22791</v>
      </c>
      <c r="K8810">
        <v>352020</v>
      </c>
      <c r="L8810">
        <v>5205</v>
      </c>
      <c r="M8810">
        <v>12667</v>
      </c>
      <c r="N8810">
        <v>1380000000</v>
      </c>
    </row>
    <row r="8811" spans="1:14" x14ac:dyDescent="0.3">
      <c r="A8811" t="s">
        <v>11052</v>
      </c>
      <c r="B8811" t="s">
        <v>2206</v>
      </c>
      <c r="C8811" t="s">
        <v>2224</v>
      </c>
      <c r="D8811" t="s">
        <v>2230</v>
      </c>
      <c r="E8811" s="17">
        <v>44036</v>
      </c>
      <c r="F8811">
        <v>3135</v>
      </c>
      <c r="G8811">
        <v>54</v>
      </c>
      <c r="H8811">
        <v>720</v>
      </c>
      <c r="I8811">
        <v>217669</v>
      </c>
      <c r="J8811">
        <v>22845</v>
      </c>
      <c r="K8811">
        <v>352740</v>
      </c>
      <c r="L8811">
        <v>43890</v>
      </c>
      <c r="M8811">
        <v>4977</v>
      </c>
      <c r="N8811">
        <v>68000000</v>
      </c>
    </row>
    <row r="8812" spans="1:14" x14ac:dyDescent="0.3">
      <c r="A8812" t="s">
        <v>11053</v>
      </c>
      <c r="B8812" t="s">
        <v>2206</v>
      </c>
      <c r="C8812" t="s">
        <v>2257</v>
      </c>
      <c r="D8812" t="s">
        <v>2290</v>
      </c>
      <c r="E8812" s="17">
        <v>44296</v>
      </c>
      <c r="F8812">
        <v>496</v>
      </c>
      <c r="G8812">
        <v>47</v>
      </c>
      <c r="H8812">
        <v>3234</v>
      </c>
      <c r="I8812">
        <v>218165</v>
      </c>
      <c r="J8812">
        <v>22892</v>
      </c>
      <c r="K8812">
        <v>355974</v>
      </c>
      <c r="L8812">
        <v>7936</v>
      </c>
      <c r="M8812">
        <v>16974</v>
      </c>
      <c r="N8812">
        <v>68000000</v>
      </c>
    </row>
    <row r="8813" spans="1:14" x14ac:dyDescent="0.3">
      <c r="A8813" t="s">
        <v>11054</v>
      </c>
      <c r="B8813" t="s">
        <v>2187</v>
      </c>
      <c r="C8813" t="s">
        <v>2188</v>
      </c>
      <c r="D8813" t="s">
        <v>2188</v>
      </c>
      <c r="E8813" s="17">
        <v>44110</v>
      </c>
      <c r="F8813">
        <v>4174</v>
      </c>
      <c r="G8813">
        <v>57</v>
      </c>
      <c r="H8813">
        <v>3857</v>
      </c>
      <c r="I8813">
        <v>222339</v>
      </c>
      <c r="J8813">
        <v>22949</v>
      </c>
      <c r="K8813">
        <v>359831</v>
      </c>
      <c r="L8813">
        <v>79306</v>
      </c>
      <c r="M8813">
        <v>12950</v>
      </c>
      <c r="N8813">
        <v>83000000</v>
      </c>
    </row>
    <row r="8814" spans="1:14" x14ac:dyDescent="0.3">
      <c r="A8814" t="s">
        <v>11055</v>
      </c>
      <c r="B8814" t="s">
        <v>2190</v>
      </c>
      <c r="C8814" t="s">
        <v>2269</v>
      </c>
      <c r="D8814" t="s">
        <v>2270</v>
      </c>
      <c r="E8814" s="17">
        <v>44478</v>
      </c>
      <c r="F8814">
        <v>58</v>
      </c>
      <c r="G8814">
        <v>169</v>
      </c>
      <c r="H8814">
        <v>2187</v>
      </c>
      <c r="I8814">
        <v>222397</v>
      </c>
      <c r="J8814">
        <v>23118</v>
      </c>
      <c r="K8814">
        <v>362018</v>
      </c>
      <c r="L8814">
        <v>1102</v>
      </c>
      <c r="M8814">
        <v>3778</v>
      </c>
      <c r="N8814">
        <v>213000000</v>
      </c>
    </row>
    <row r="8815" spans="1:14" x14ac:dyDescent="0.3">
      <c r="A8815" t="s">
        <v>11056</v>
      </c>
      <c r="B8815" t="s">
        <v>2190</v>
      </c>
      <c r="C8815" t="s">
        <v>2191</v>
      </c>
      <c r="D8815" t="s">
        <v>2285</v>
      </c>
      <c r="E8815" s="17">
        <v>44448</v>
      </c>
      <c r="F8815">
        <v>3132</v>
      </c>
      <c r="G8815">
        <v>148</v>
      </c>
      <c r="H8815">
        <v>3958</v>
      </c>
      <c r="I8815">
        <v>225529</v>
      </c>
      <c r="J8815">
        <v>23266</v>
      </c>
      <c r="K8815">
        <v>365976</v>
      </c>
      <c r="L8815">
        <v>15660</v>
      </c>
      <c r="M8815">
        <v>16072</v>
      </c>
      <c r="N8815">
        <v>213000000</v>
      </c>
    </row>
    <row r="8816" spans="1:14" x14ac:dyDescent="0.3">
      <c r="A8816" t="s">
        <v>11057</v>
      </c>
      <c r="B8816" t="s">
        <v>2211</v>
      </c>
      <c r="C8816" t="s">
        <v>2241</v>
      </c>
      <c r="D8816" t="s">
        <v>2261</v>
      </c>
      <c r="E8816" s="17">
        <v>43948</v>
      </c>
      <c r="F8816">
        <v>3538</v>
      </c>
      <c r="G8816">
        <v>5</v>
      </c>
      <c r="H8816">
        <v>3752</v>
      </c>
      <c r="I8816">
        <v>229067</v>
      </c>
      <c r="J8816">
        <v>23271</v>
      </c>
      <c r="K8816">
        <v>369728</v>
      </c>
      <c r="L8816">
        <v>56608</v>
      </c>
      <c r="M8816">
        <v>4373</v>
      </c>
      <c r="N8816">
        <v>331000000</v>
      </c>
    </row>
    <row r="8817" spans="1:14" x14ac:dyDescent="0.3">
      <c r="A8817" t="s">
        <v>11058</v>
      </c>
      <c r="B8817" t="s">
        <v>2194</v>
      </c>
      <c r="C8817" t="s">
        <v>2221</v>
      </c>
      <c r="D8817" t="s">
        <v>2281</v>
      </c>
      <c r="E8817" s="17">
        <v>44067</v>
      </c>
      <c r="F8817">
        <v>1653</v>
      </c>
      <c r="G8817">
        <v>29</v>
      </c>
      <c r="H8817">
        <v>4239</v>
      </c>
      <c r="I8817">
        <v>230720</v>
      </c>
      <c r="J8817">
        <v>23300</v>
      </c>
      <c r="K8817">
        <v>373967</v>
      </c>
      <c r="L8817">
        <v>29754</v>
      </c>
      <c r="M8817">
        <v>18838</v>
      </c>
      <c r="N8817">
        <v>1380000000</v>
      </c>
    </row>
    <row r="8818" spans="1:14" x14ac:dyDescent="0.3">
      <c r="A8818" t="s">
        <v>11059</v>
      </c>
      <c r="B8818" t="s">
        <v>2194</v>
      </c>
      <c r="C8818" t="s">
        <v>2195</v>
      </c>
      <c r="D8818" t="s">
        <v>2196</v>
      </c>
      <c r="E8818" s="17">
        <v>44139</v>
      </c>
      <c r="F8818">
        <v>1706</v>
      </c>
      <c r="G8818">
        <v>150</v>
      </c>
      <c r="H8818">
        <v>2269</v>
      </c>
      <c r="I8818">
        <v>232426</v>
      </c>
      <c r="J8818">
        <v>23450</v>
      </c>
      <c r="K8818">
        <v>376236</v>
      </c>
      <c r="L8818">
        <v>32414</v>
      </c>
      <c r="M8818">
        <v>16467</v>
      </c>
      <c r="N8818">
        <v>1380000000</v>
      </c>
    </row>
    <row r="8819" spans="1:14" x14ac:dyDescent="0.3">
      <c r="A8819" t="s">
        <v>11060</v>
      </c>
      <c r="B8819" t="s">
        <v>2187</v>
      </c>
      <c r="C8819" t="s">
        <v>2255</v>
      </c>
      <c r="D8819" t="s">
        <v>2255</v>
      </c>
      <c r="E8819" s="17">
        <v>44286</v>
      </c>
      <c r="F8819">
        <v>243</v>
      </c>
      <c r="G8819">
        <v>35</v>
      </c>
      <c r="H8819">
        <v>780</v>
      </c>
      <c r="I8819">
        <v>232669</v>
      </c>
      <c r="J8819">
        <v>23485</v>
      </c>
      <c r="K8819">
        <v>377016</v>
      </c>
      <c r="L8819">
        <v>4617</v>
      </c>
      <c r="M8819">
        <v>10384</v>
      </c>
      <c r="N8819">
        <v>83000000</v>
      </c>
    </row>
    <row r="8820" spans="1:14" x14ac:dyDescent="0.3">
      <c r="A8820" t="s">
        <v>11061</v>
      </c>
      <c r="B8820" t="s">
        <v>2187</v>
      </c>
      <c r="C8820" t="s">
        <v>2338</v>
      </c>
      <c r="D8820" t="s">
        <v>2339</v>
      </c>
      <c r="E8820" s="17">
        <v>44305</v>
      </c>
      <c r="F8820">
        <v>2255</v>
      </c>
      <c r="G8820">
        <v>109</v>
      </c>
      <c r="H8820">
        <v>4987</v>
      </c>
      <c r="I8820">
        <v>234924</v>
      </c>
      <c r="J8820">
        <v>23594</v>
      </c>
      <c r="K8820">
        <v>382003</v>
      </c>
      <c r="L8820">
        <v>27060</v>
      </c>
      <c r="M8820">
        <v>18310</v>
      </c>
      <c r="N8820">
        <v>83000000</v>
      </c>
    </row>
    <row r="8821" spans="1:14" x14ac:dyDescent="0.3">
      <c r="A8821" t="s">
        <v>11062</v>
      </c>
      <c r="B8821" t="s">
        <v>2190</v>
      </c>
      <c r="C8821" t="s">
        <v>2269</v>
      </c>
      <c r="D8821" t="s">
        <v>2270</v>
      </c>
      <c r="E8821" s="17">
        <v>43930</v>
      </c>
      <c r="F8821">
        <v>1674</v>
      </c>
      <c r="G8821">
        <v>120</v>
      </c>
      <c r="H8821">
        <v>629</v>
      </c>
      <c r="I8821">
        <v>236598</v>
      </c>
      <c r="J8821">
        <v>23714</v>
      </c>
      <c r="K8821">
        <v>382632</v>
      </c>
      <c r="L8821">
        <v>31806</v>
      </c>
      <c r="M8821">
        <v>8140</v>
      </c>
      <c r="N8821">
        <v>213000000</v>
      </c>
    </row>
    <row r="8822" spans="1:14" x14ac:dyDescent="0.3">
      <c r="A8822" t="s">
        <v>11063</v>
      </c>
      <c r="B8822" t="s">
        <v>2194</v>
      </c>
      <c r="C8822" t="s">
        <v>2204</v>
      </c>
      <c r="D8822" t="s">
        <v>25</v>
      </c>
      <c r="E8822" s="17">
        <v>44091</v>
      </c>
      <c r="F8822">
        <v>2692</v>
      </c>
      <c r="G8822">
        <v>2</v>
      </c>
      <c r="H8822">
        <v>4530</v>
      </c>
      <c r="I8822">
        <v>239290</v>
      </c>
      <c r="J8822">
        <v>23716</v>
      </c>
      <c r="K8822">
        <v>387162</v>
      </c>
      <c r="L8822">
        <v>43072</v>
      </c>
      <c r="M8822">
        <v>17128</v>
      </c>
      <c r="N8822">
        <v>1380000000</v>
      </c>
    </row>
    <row r="8823" spans="1:14" x14ac:dyDescent="0.3">
      <c r="A8823" t="s">
        <v>11064</v>
      </c>
      <c r="B8823" t="s">
        <v>2194</v>
      </c>
      <c r="C8823" t="s">
        <v>2195</v>
      </c>
      <c r="D8823" t="s">
        <v>2196</v>
      </c>
      <c r="E8823" s="17">
        <v>44135</v>
      </c>
      <c r="F8823">
        <v>38</v>
      </c>
      <c r="G8823">
        <v>89</v>
      </c>
      <c r="H8823">
        <v>3921</v>
      </c>
      <c r="I8823">
        <v>239328</v>
      </c>
      <c r="J8823">
        <v>23805</v>
      </c>
      <c r="K8823">
        <v>391083</v>
      </c>
      <c r="L8823">
        <v>342</v>
      </c>
      <c r="M8823">
        <v>19267</v>
      </c>
      <c r="N8823">
        <v>1380000000</v>
      </c>
    </row>
    <row r="8824" spans="1:14" x14ac:dyDescent="0.3">
      <c r="A8824" t="s">
        <v>11065</v>
      </c>
      <c r="B8824" t="s">
        <v>2194</v>
      </c>
      <c r="C8824" t="s">
        <v>2195</v>
      </c>
      <c r="D8824" t="s">
        <v>2196</v>
      </c>
      <c r="E8824" s="17">
        <v>44184</v>
      </c>
      <c r="F8824">
        <v>3247</v>
      </c>
      <c r="G8824">
        <v>161</v>
      </c>
      <c r="H8824">
        <v>3077</v>
      </c>
      <c r="I8824">
        <v>242575</v>
      </c>
      <c r="J8824">
        <v>23966</v>
      </c>
      <c r="K8824">
        <v>394160</v>
      </c>
      <c r="L8824">
        <v>48705</v>
      </c>
      <c r="M8824">
        <v>2248</v>
      </c>
      <c r="N8824">
        <v>1380000000</v>
      </c>
    </row>
    <row r="8825" spans="1:14" x14ac:dyDescent="0.3">
      <c r="A8825" t="s">
        <v>11066</v>
      </c>
      <c r="B8825" t="s">
        <v>2211</v>
      </c>
      <c r="C8825" t="s">
        <v>2237</v>
      </c>
      <c r="D8825" t="s">
        <v>2238</v>
      </c>
      <c r="E8825" s="17">
        <v>44116</v>
      </c>
      <c r="F8825">
        <v>1615</v>
      </c>
      <c r="G8825">
        <v>29</v>
      </c>
      <c r="H8825">
        <v>3312</v>
      </c>
      <c r="I8825">
        <v>244190</v>
      </c>
      <c r="J8825">
        <v>23995</v>
      </c>
      <c r="K8825">
        <v>397472</v>
      </c>
      <c r="L8825">
        <v>22610</v>
      </c>
      <c r="M8825">
        <v>12796</v>
      </c>
      <c r="N8825">
        <v>331000000</v>
      </c>
    </row>
    <row r="8826" spans="1:14" x14ac:dyDescent="0.3">
      <c r="A8826" t="s">
        <v>11067</v>
      </c>
      <c r="B8826" t="s">
        <v>2211</v>
      </c>
      <c r="C8826" t="s">
        <v>2212</v>
      </c>
      <c r="D8826" t="s">
        <v>2213</v>
      </c>
      <c r="E8826" s="17">
        <v>44158</v>
      </c>
      <c r="F8826">
        <v>19</v>
      </c>
      <c r="G8826">
        <v>114</v>
      </c>
      <c r="H8826">
        <v>3126</v>
      </c>
      <c r="I8826">
        <v>244209</v>
      </c>
      <c r="J8826">
        <v>24109</v>
      </c>
      <c r="K8826">
        <v>400598</v>
      </c>
      <c r="L8826">
        <v>247</v>
      </c>
      <c r="M8826">
        <v>8553</v>
      </c>
      <c r="N8826">
        <v>331000000</v>
      </c>
    </row>
    <row r="8827" spans="1:14" x14ac:dyDescent="0.3">
      <c r="A8827" t="s">
        <v>11068</v>
      </c>
      <c r="B8827" t="s">
        <v>2187</v>
      </c>
      <c r="C8827" t="s">
        <v>2201</v>
      </c>
      <c r="D8827" t="s">
        <v>2272</v>
      </c>
      <c r="E8827" s="17">
        <v>43933</v>
      </c>
      <c r="F8827">
        <v>220</v>
      </c>
      <c r="G8827">
        <v>169</v>
      </c>
      <c r="H8827">
        <v>2430</v>
      </c>
      <c r="I8827">
        <v>244429</v>
      </c>
      <c r="J8827">
        <v>24278</v>
      </c>
      <c r="K8827">
        <v>403028</v>
      </c>
      <c r="L8827">
        <v>3960</v>
      </c>
      <c r="M8827">
        <v>1215</v>
      </c>
      <c r="N8827">
        <v>83000000</v>
      </c>
    </row>
    <row r="8828" spans="1:14" x14ac:dyDescent="0.3">
      <c r="A8828" t="s">
        <v>11069</v>
      </c>
      <c r="B8828" t="s">
        <v>2190</v>
      </c>
      <c r="C8828" t="s">
        <v>2269</v>
      </c>
      <c r="D8828" t="s">
        <v>2270</v>
      </c>
      <c r="E8828" s="17">
        <v>43893</v>
      </c>
      <c r="F8828">
        <v>3771</v>
      </c>
      <c r="G8828">
        <v>148</v>
      </c>
      <c r="H8828">
        <v>3541</v>
      </c>
      <c r="I8828">
        <v>248200</v>
      </c>
      <c r="J8828">
        <v>24426</v>
      </c>
      <c r="K8828">
        <v>406569</v>
      </c>
      <c r="L8828">
        <v>60336</v>
      </c>
      <c r="M8828">
        <v>18710</v>
      </c>
      <c r="N8828">
        <v>213000000</v>
      </c>
    </row>
    <row r="8829" spans="1:14" x14ac:dyDescent="0.3">
      <c r="A8829" t="s">
        <v>11070</v>
      </c>
      <c r="B8829" t="s">
        <v>2206</v>
      </c>
      <c r="C8829" t="s">
        <v>2232</v>
      </c>
      <c r="D8829" t="s">
        <v>2326</v>
      </c>
      <c r="E8829" s="17">
        <v>44517</v>
      </c>
      <c r="F8829">
        <v>250</v>
      </c>
      <c r="G8829">
        <v>117</v>
      </c>
      <c r="H8829">
        <v>3142</v>
      </c>
      <c r="I8829">
        <v>248450</v>
      </c>
      <c r="J8829">
        <v>24543</v>
      </c>
      <c r="K8829">
        <v>409711</v>
      </c>
      <c r="L8829">
        <v>2500</v>
      </c>
      <c r="M8829">
        <v>14686</v>
      </c>
      <c r="N8829">
        <v>68000000</v>
      </c>
    </row>
    <row r="8830" spans="1:14" x14ac:dyDescent="0.3">
      <c r="A8830" t="s">
        <v>11071</v>
      </c>
      <c r="B8830" t="s">
        <v>2190</v>
      </c>
      <c r="C8830" t="s">
        <v>2191</v>
      </c>
      <c r="D8830" t="s">
        <v>2192</v>
      </c>
      <c r="E8830" s="17">
        <v>44112</v>
      </c>
      <c r="F8830">
        <v>4307</v>
      </c>
      <c r="G8830">
        <v>87</v>
      </c>
      <c r="H8830">
        <v>1629</v>
      </c>
      <c r="I8830">
        <v>252757</v>
      </c>
      <c r="J8830">
        <v>24630</v>
      </c>
      <c r="K8830">
        <v>411340</v>
      </c>
      <c r="L8830">
        <v>81833</v>
      </c>
      <c r="M8830">
        <v>1158</v>
      </c>
      <c r="N8830">
        <v>213000000</v>
      </c>
    </row>
    <row r="8831" spans="1:14" x14ac:dyDescent="0.3">
      <c r="A8831" t="s">
        <v>11072</v>
      </c>
      <c r="B8831" t="s">
        <v>2211</v>
      </c>
      <c r="C8831" t="s">
        <v>2212</v>
      </c>
      <c r="D8831" t="s">
        <v>2213</v>
      </c>
      <c r="E8831" s="17">
        <v>44271</v>
      </c>
      <c r="F8831">
        <v>4514</v>
      </c>
      <c r="G8831">
        <v>3</v>
      </c>
      <c r="H8831">
        <v>1473</v>
      </c>
      <c r="I8831">
        <v>257271</v>
      </c>
      <c r="J8831">
        <v>24633</v>
      </c>
      <c r="K8831">
        <v>412813</v>
      </c>
      <c r="L8831">
        <v>76738</v>
      </c>
      <c r="M8831">
        <v>7868</v>
      </c>
      <c r="N8831">
        <v>331000000</v>
      </c>
    </row>
    <row r="8832" spans="1:14" x14ac:dyDescent="0.3">
      <c r="A8832" t="s">
        <v>11073</v>
      </c>
      <c r="B8832" t="s">
        <v>2211</v>
      </c>
      <c r="C8832" t="s">
        <v>2237</v>
      </c>
      <c r="D8832" t="s">
        <v>2250</v>
      </c>
      <c r="E8832" s="17">
        <v>44123</v>
      </c>
      <c r="F8832">
        <v>506</v>
      </c>
      <c r="G8832">
        <v>176</v>
      </c>
      <c r="H8832">
        <v>479</v>
      </c>
      <c r="I8832">
        <v>257777</v>
      </c>
      <c r="J8832">
        <v>24809</v>
      </c>
      <c r="K8832">
        <v>413292</v>
      </c>
      <c r="L8832">
        <v>2530</v>
      </c>
      <c r="M8832">
        <v>13131</v>
      </c>
      <c r="N8832">
        <v>331000000</v>
      </c>
    </row>
    <row r="8833" spans="1:14" x14ac:dyDescent="0.3">
      <c r="A8833" t="s">
        <v>11074</v>
      </c>
      <c r="B8833" t="s">
        <v>2187</v>
      </c>
      <c r="C8833" t="s">
        <v>2255</v>
      </c>
      <c r="D8833" t="s">
        <v>2255</v>
      </c>
      <c r="E8833" s="17">
        <v>43837</v>
      </c>
      <c r="F8833">
        <v>4741</v>
      </c>
      <c r="G8833">
        <v>175</v>
      </c>
      <c r="H8833">
        <v>2069</v>
      </c>
      <c r="I8833">
        <v>262518</v>
      </c>
      <c r="J8833">
        <v>24984</v>
      </c>
      <c r="K8833">
        <v>415361</v>
      </c>
      <c r="L8833">
        <v>47410</v>
      </c>
      <c r="M8833">
        <v>17328</v>
      </c>
      <c r="N8833">
        <v>83000000</v>
      </c>
    </row>
    <row r="8834" spans="1:14" x14ac:dyDescent="0.3">
      <c r="A8834" t="s">
        <v>11075</v>
      </c>
      <c r="B8834" t="s">
        <v>2206</v>
      </c>
      <c r="C8834" t="s">
        <v>2232</v>
      </c>
      <c r="D8834" t="s">
        <v>2326</v>
      </c>
      <c r="E8834" s="17">
        <v>44469</v>
      </c>
      <c r="F8834">
        <v>868</v>
      </c>
      <c r="G8834">
        <v>50</v>
      </c>
      <c r="H8834">
        <v>560</v>
      </c>
      <c r="I8834">
        <v>263386</v>
      </c>
      <c r="J8834">
        <v>25034</v>
      </c>
      <c r="K8834">
        <v>415921</v>
      </c>
      <c r="L8834">
        <v>14756</v>
      </c>
      <c r="M8834">
        <v>5113</v>
      </c>
      <c r="N8834">
        <v>68000000</v>
      </c>
    </row>
    <row r="8835" spans="1:14" x14ac:dyDescent="0.3">
      <c r="A8835" t="s">
        <v>11076</v>
      </c>
      <c r="B8835" t="s">
        <v>2194</v>
      </c>
      <c r="C8835" t="s">
        <v>2195</v>
      </c>
      <c r="D8835" t="s">
        <v>2296</v>
      </c>
      <c r="E8835" s="17">
        <v>43922</v>
      </c>
      <c r="F8835">
        <v>3990</v>
      </c>
      <c r="G8835">
        <v>23</v>
      </c>
      <c r="H8835">
        <v>2695</v>
      </c>
      <c r="I8835">
        <v>267376</v>
      </c>
      <c r="J8835">
        <v>25057</v>
      </c>
      <c r="K8835">
        <v>418616</v>
      </c>
      <c r="L8835">
        <v>19950</v>
      </c>
      <c r="M8835">
        <v>4803</v>
      </c>
      <c r="N8835">
        <v>1380000000</v>
      </c>
    </row>
    <row r="8836" spans="1:14" x14ac:dyDescent="0.3">
      <c r="A8836" t="s">
        <v>11077</v>
      </c>
      <c r="B8836" t="s">
        <v>2206</v>
      </c>
      <c r="C8836" t="s">
        <v>2224</v>
      </c>
      <c r="D8836" t="s">
        <v>2230</v>
      </c>
      <c r="E8836" s="17">
        <v>44020</v>
      </c>
      <c r="F8836">
        <v>4587</v>
      </c>
      <c r="G8836">
        <v>45</v>
      </c>
      <c r="H8836">
        <v>2659</v>
      </c>
      <c r="I8836">
        <v>271963</v>
      </c>
      <c r="J8836">
        <v>25102</v>
      </c>
      <c r="K8836">
        <v>421275</v>
      </c>
      <c r="L8836">
        <v>77979</v>
      </c>
      <c r="M8836">
        <v>12020</v>
      </c>
      <c r="N8836">
        <v>68000000</v>
      </c>
    </row>
    <row r="8837" spans="1:14" x14ac:dyDescent="0.3">
      <c r="A8837" t="s">
        <v>11078</v>
      </c>
      <c r="B8837" t="s">
        <v>2206</v>
      </c>
      <c r="C8837" t="s">
        <v>2224</v>
      </c>
      <c r="D8837" t="s">
        <v>2230</v>
      </c>
      <c r="E8837" s="17">
        <v>44306</v>
      </c>
      <c r="F8837">
        <v>1169</v>
      </c>
      <c r="G8837">
        <v>115</v>
      </c>
      <c r="H8837">
        <v>2759</v>
      </c>
      <c r="I8837">
        <v>273132</v>
      </c>
      <c r="J8837">
        <v>25217</v>
      </c>
      <c r="K8837">
        <v>424034</v>
      </c>
      <c r="L8837">
        <v>10521</v>
      </c>
      <c r="M8837">
        <v>19321</v>
      </c>
      <c r="N8837">
        <v>68000000</v>
      </c>
    </row>
    <row r="8838" spans="1:14" x14ac:dyDescent="0.3">
      <c r="A8838" t="s">
        <v>11079</v>
      </c>
      <c r="B8838" t="s">
        <v>2206</v>
      </c>
      <c r="C8838" t="s">
        <v>2207</v>
      </c>
      <c r="D8838" t="s">
        <v>2208</v>
      </c>
      <c r="E8838" s="17">
        <v>44341</v>
      </c>
      <c r="F8838">
        <v>739</v>
      </c>
      <c r="G8838">
        <v>26</v>
      </c>
      <c r="H8838">
        <v>2003</v>
      </c>
      <c r="I8838">
        <v>273871</v>
      </c>
      <c r="J8838">
        <v>25243</v>
      </c>
      <c r="K8838">
        <v>426037</v>
      </c>
      <c r="L8838">
        <v>5173</v>
      </c>
      <c r="M8838">
        <v>15456</v>
      </c>
      <c r="N8838">
        <v>68000000</v>
      </c>
    </row>
    <row r="8839" spans="1:14" x14ac:dyDescent="0.3">
      <c r="A8839" t="s">
        <v>11080</v>
      </c>
      <c r="B8839" t="s">
        <v>2187</v>
      </c>
      <c r="C8839" t="s">
        <v>2188</v>
      </c>
      <c r="D8839" t="s">
        <v>2188</v>
      </c>
      <c r="E8839" s="17">
        <v>44292</v>
      </c>
      <c r="F8839">
        <v>1790</v>
      </c>
      <c r="G8839">
        <v>94</v>
      </c>
      <c r="H8839">
        <v>4216</v>
      </c>
      <c r="I8839">
        <v>275661</v>
      </c>
      <c r="J8839">
        <v>25337</v>
      </c>
      <c r="K8839">
        <v>430253</v>
      </c>
      <c r="L8839">
        <v>28640</v>
      </c>
      <c r="M8839">
        <v>11418</v>
      </c>
      <c r="N8839">
        <v>83000000</v>
      </c>
    </row>
    <row r="8840" spans="1:14" x14ac:dyDescent="0.3">
      <c r="A8840" t="s">
        <v>11081</v>
      </c>
      <c r="B8840" t="s">
        <v>2211</v>
      </c>
      <c r="C8840" t="s">
        <v>2212</v>
      </c>
      <c r="D8840" t="s">
        <v>2213</v>
      </c>
      <c r="E8840" s="17">
        <v>43883</v>
      </c>
      <c r="F8840">
        <v>423</v>
      </c>
      <c r="G8840">
        <v>110</v>
      </c>
      <c r="H8840">
        <v>2786</v>
      </c>
      <c r="I8840">
        <v>276084</v>
      </c>
      <c r="J8840">
        <v>25447</v>
      </c>
      <c r="K8840">
        <v>433039</v>
      </c>
      <c r="L8840">
        <v>5922</v>
      </c>
      <c r="M8840">
        <v>11987</v>
      </c>
      <c r="N8840">
        <v>331000000</v>
      </c>
    </row>
    <row r="8841" spans="1:14" x14ac:dyDescent="0.3">
      <c r="A8841" t="s">
        <v>11082</v>
      </c>
      <c r="B8841" t="s">
        <v>2194</v>
      </c>
      <c r="C8841" t="s">
        <v>2221</v>
      </c>
      <c r="D8841" t="s">
        <v>2222</v>
      </c>
      <c r="E8841" s="17">
        <v>44316</v>
      </c>
      <c r="F8841">
        <v>3055</v>
      </c>
      <c r="G8841">
        <v>178</v>
      </c>
      <c r="H8841">
        <v>3992</v>
      </c>
      <c r="I8841">
        <v>279139</v>
      </c>
      <c r="J8841">
        <v>25625</v>
      </c>
      <c r="K8841">
        <v>437031</v>
      </c>
      <c r="L8841">
        <v>42770</v>
      </c>
      <c r="M8841">
        <v>16387</v>
      </c>
      <c r="N8841">
        <v>1380000000</v>
      </c>
    </row>
    <row r="8842" spans="1:14" x14ac:dyDescent="0.3">
      <c r="A8842" t="s">
        <v>11083</v>
      </c>
      <c r="B8842" t="s">
        <v>2206</v>
      </c>
      <c r="C8842" t="s">
        <v>2224</v>
      </c>
      <c r="D8842" t="s">
        <v>2230</v>
      </c>
      <c r="E8842" s="17">
        <v>44474</v>
      </c>
      <c r="F8842">
        <v>4387</v>
      </c>
      <c r="G8842">
        <v>98</v>
      </c>
      <c r="H8842">
        <v>1461</v>
      </c>
      <c r="I8842">
        <v>283526</v>
      </c>
      <c r="J8842">
        <v>25723</v>
      </c>
      <c r="K8842">
        <v>438492</v>
      </c>
      <c r="L8842">
        <v>57031</v>
      </c>
      <c r="M8842">
        <v>4754</v>
      </c>
      <c r="N8842">
        <v>68000000</v>
      </c>
    </row>
    <row r="8843" spans="1:14" x14ac:dyDescent="0.3">
      <c r="A8843" t="s">
        <v>11084</v>
      </c>
      <c r="B8843" t="s">
        <v>2194</v>
      </c>
      <c r="C8843" t="s">
        <v>2195</v>
      </c>
      <c r="D8843" t="s">
        <v>2196</v>
      </c>
      <c r="E8843" s="17">
        <v>44320</v>
      </c>
      <c r="F8843">
        <v>2203</v>
      </c>
      <c r="G8843">
        <v>115</v>
      </c>
      <c r="H8843">
        <v>4846</v>
      </c>
      <c r="I8843">
        <v>285729</v>
      </c>
      <c r="J8843">
        <v>25838</v>
      </c>
      <c r="K8843">
        <v>443338</v>
      </c>
      <c r="L8843">
        <v>11015</v>
      </c>
      <c r="M8843">
        <v>12477</v>
      </c>
      <c r="N8843">
        <v>1380000000</v>
      </c>
    </row>
    <row r="8844" spans="1:14" x14ac:dyDescent="0.3">
      <c r="A8844" t="s">
        <v>11085</v>
      </c>
      <c r="B8844" t="s">
        <v>2206</v>
      </c>
      <c r="C8844" t="s">
        <v>2232</v>
      </c>
      <c r="D8844" t="s">
        <v>2326</v>
      </c>
      <c r="E8844" s="17">
        <v>44194</v>
      </c>
      <c r="F8844">
        <v>1983</v>
      </c>
      <c r="G8844">
        <v>19</v>
      </c>
      <c r="H8844">
        <v>4884</v>
      </c>
      <c r="I8844">
        <v>287712</v>
      </c>
      <c r="J8844">
        <v>25857</v>
      </c>
      <c r="K8844">
        <v>448222</v>
      </c>
      <c r="L8844">
        <v>19830</v>
      </c>
      <c r="M8844">
        <v>5063</v>
      </c>
      <c r="N8844">
        <v>68000000</v>
      </c>
    </row>
    <row r="8845" spans="1:14" x14ac:dyDescent="0.3">
      <c r="A8845" t="s">
        <v>11086</v>
      </c>
      <c r="B8845" t="s">
        <v>2211</v>
      </c>
      <c r="C8845" t="s">
        <v>2241</v>
      </c>
      <c r="D8845" t="s">
        <v>2242</v>
      </c>
      <c r="E8845" s="17">
        <v>43942</v>
      </c>
      <c r="F8845">
        <v>3922</v>
      </c>
      <c r="G8845">
        <v>79</v>
      </c>
      <c r="H8845">
        <v>894</v>
      </c>
      <c r="I8845">
        <v>291634</v>
      </c>
      <c r="J8845">
        <v>25936</v>
      </c>
      <c r="K8845">
        <v>449116</v>
      </c>
      <c r="L8845">
        <v>70596</v>
      </c>
      <c r="M8845">
        <v>11944</v>
      </c>
      <c r="N8845">
        <v>331000000</v>
      </c>
    </row>
    <row r="8846" spans="1:14" x14ac:dyDescent="0.3">
      <c r="A8846" t="s">
        <v>11087</v>
      </c>
      <c r="B8846" t="s">
        <v>2194</v>
      </c>
      <c r="C8846" t="s">
        <v>2221</v>
      </c>
      <c r="D8846" t="s">
        <v>2281</v>
      </c>
      <c r="E8846" s="17">
        <v>44239</v>
      </c>
      <c r="F8846">
        <v>2397</v>
      </c>
      <c r="G8846">
        <v>94</v>
      </c>
      <c r="H8846">
        <v>1006</v>
      </c>
      <c r="I8846">
        <v>294031</v>
      </c>
      <c r="J8846">
        <v>26030</v>
      </c>
      <c r="K8846">
        <v>450122</v>
      </c>
      <c r="L8846">
        <v>16779</v>
      </c>
      <c r="M8846">
        <v>11867</v>
      </c>
      <c r="N8846">
        <v>1380000000</v>
      </c>
    </row>
    <row r="8847" spans="1:14" x14ac:dyDescent="0.3">
      <c r="A8847" t="s">
        <v>11088</v>
      </c>
      <c r="B8847" t="s">
        <v>2190</v>
      </c>
      <c r="C8847" t="s">
        <v>2191</v>
      </c>
      <c r="D8847" t="s">
        <v>2285</v>
      </c>
      <c r="E8847" s="17">
        <v>43837</v>
      </c>
      <c r="F8847">
        <v>1957</v>
      </c>
      <c r="G8847">
        <v>198</v>
      </c>
      <c r="H8847">
        <v>4282</v>
      </c>
      <c r="I8847">
        <v>295988</v>
      </c>
      <c r="J8847">
        <v>26228</v>
      </c>
      <c r="K8847">
        <v>454404</v>
      </c>
      <c r="L8847">
        <v>25441</v>
      </c>
      <c r="M8847">
        <v>1612</v>
      </c>
      <c r="N8847">
        <v>213000000</v>
      </c>
    </row>
    <row r="8848" spans="1:14" x14ac:dyDescent="0.3">
      <c r="A8848" t="s">
        <v>11089</v>
      </c>
      <c r="B8848" t="s">
        <v>2211</v>
      </c>
      <c r="C8848" t="s">
        <v>2241</v>
      </c>
      <c r="D8848" t="s">
        <v>2261</v>
      </c>
      <c r="E8848" s="17">
        <v>44498</v>
      </c>
      <c r="F8848">
        <v>4338</v>
      </c>
      <c r="G8848">
        <v>145</v>
      </c>
      <c r="H8848">
        <v>517</v>
      </c>
      <c r="I8848">
        <v>300326</v>
      </c>
      <c r="J8848">
        <v>26373</v>
      </c>
      <c r="K8848">
        <v>454921</v>
      </c>
      <c r="L8848">
        <v>26028</v>
      </c>
      <c r="M8848">
        <v>14791</v>
      </c>
      <c r="N8848">
        <v>331000000</v>
      </c>
    </row>
    <row r="8849" spans="1:14" x14ac:dyDescent="0.3">
      <c r="A8849" t="s">
        <v>11090</v>
      </c>
      <c r="B8849" t="s">
        <v>2194</v>
      </c>
      <c r="C8849" t="s">
        <v>2221</v>
      </c>
      <c r="D8849" t="s">
        <v>2222</v>
      </c>
      <c r="E8849" s="17">
        <v>44027</v>
      </c>
      <c r="F8849">
        <v>1789</v>
      </c>
      <c r="G8849">
        <v>135</v>
      </c>
      <c r="H8849">
        <v>1000</v>
      </c>
      <c r="I8849">
        <v>302115</v>
      </c>
      <c r="J8849">
        <v>26508</v>
      </c>
      <c r="K8849">
        <v>455921</v>
      </c>
      <c r="L8849">
        <v>28624</v>
      </c>
      <c r="M8849">
        <v>4529</v>
      </c>
      <c r="N8849">
        <v>1380000000</v>
      </c>
    </row>
    <row r="8850" spans="1:14" x14ac:dyDescent="0.3">
      <c r="A8850" t="s">
        <v>11091</v>
      </c>
      <c r="B8850" t="s">
        <v>2206</v>
      </c>
      <c r="C8850" t="s">
        <v>2232</v>
      </c>
      <c r="D8850" t="s">
        <v>2326</v>
      </c>
      <c r="E8850" s="17">
        <v>44197</v>
      </c>
      <c r="F8850">
        <v>584</v>
      </c>
      <c r="G8850">
        <v>154</v>
      </c>
      <c r="H8850">
        <v>3747</v>
      </c>
      <c r="I8850">
        <v>302699</v>
      </c>
      <c r="J8850">
        <v>26662</v>
      </c>
      <c r="K8850">
        <v>459668</v>
      </c>
      <c r="L8850">
        <v>8760</v>
      </c>
      <c r="M8850">
        <v>15945</v>
      </c>
      <c r="N8850">
        <v>68000000</v>
      </c>
    </row>
    <row r="8851" spans="1:14" x14ac:dyDescent="0.3">
      <c r="A8851" t="s">
        <v>11092</v>
      </c>
      <c r="B8851" t="s">
        <v>2206</v>
      </c>
      <c r="C8851" t="s">
        <v>2257</v>
      </c>
      <c r="D8851" t="s">
        <v>2258</v>
      </c>
      <c r="E8851" s="17">
        <v>44080</v>
      </c>
      <c r="F8851">
        <v>3200</v>
      </c>
      <c r="G8851">
        <v>13</v>
      </c>
      <c r="H8851">
        <v>639</v>
      </c>
      <c r="I8851">
        <v>305899</v>
      </c>
      <c r="J8851">
        <v>26675</v>
      </c>
      <c r="K8851">
        <v>460307</v>
      </c>
      <c r="L8851">
        <v>35200</v>
      </c>
      <c r="M8851">
        <v>15484</v>
      </c>
      <c r="N8851">
        <v>68000000</v>
      </c>
    </row>
    <row r="8852" spans="1:14" x14ac:dyDescent="0.3">
      <c r="A8852" t="s">
        <v>11093</v>
      </c>
      <c r="B8852" t="s">
        <v>2211</v>
      </c>
      <c r="C8852" t="s">
        <v>2245</v>
      </c>
      <c r="D8852" t="s">
        <v>2308</v>
      </c>
      <c r="E8852" s="17">
        <v>44425</v>
      </c>
      <c r="F8852">
        <v>1342</v>
      </c>
      <c r="G8852">
        <v>145</v>
      </c>
      <c r="H8852">
        <v>729</v>
      </c>
      <c r="I8852">
        <v>307241</v>
      </c>
      <c r="J8852">
        <v>26820</v>
      </c>
      <c r="K8852">
        <v>461036</v>
      </c>
      <c r="L8852">
        <v>17446</v>
      </c>
      <c r="M8852">
        <v>2240</v>
      </c>
      <c r="N8852">
        <v>331000000</v>
      </c>
    </row>
    <row r="8853" spans="1:14" x14ac:dyDescent="0.3">
      <c r="A8853" t="s">
        <v>11094</v>
      </c>
      <c r="B8853" t="s">
        <v>2211</v>
      </c>
      <c r="C8853" t="s">
        <v>2241</v>
      </c>
      <c r="D8853" t="s">
        <v>2242</v>
      </c>
      <c r="E8853" s="17">
        <v>44070</v>
      </c>
      <c r="F8853">
        <v>4190</v>
      </c>
      <c r="G8853">
        <v>64</v>
      </c>
      <c r="H8853">
        <v>4748</v>
      </c>
      <c r="I8853">
        <v>311431</v>
      </c>
      <c r="J8853">
        <v>26884</v>
      </c>
      <c r="K8853">
        <v>465784</v>
      </c>
      <c r="L8853">
        <v>79610</v>
      </c>
      <c r="M8853">
        <v>13899</v>
      </c>
      <c r="N8853">
        <v>331000000</v>
      </c>
    </row>
    <row r="8854" spans="1:14" x14ac:dyDescent="0.3">
      <c r="A8854" t="s">
        <v>11095</v>
      </c>
      <c r="B8854" t="s">
        <v>2206</v>
      </c>
      <c r="C8854" t="s">
        <v>2224</v>
      </c>
      <c r="D8854" t="s">
        <v>2230</v>
      </c>
      <c r="E8854" s="17">
        <v>44210</v>
      </c>
      <c r="F8854">
        <v>4396</v>
      </c>
      <c r="G8854">
        <v>158</v>
      </c>
      <c r="H8854">
        <v>432</v>
      </c>
      <c r="I8854">
        <v>315827</v>
      </c>
      <c r="J8854">
        <v>27042</v>
      </c>
      <c r="K8854">
        <v>466216</v>
      </c>
      <c r="L8854">
        <v>83524</v>
      </c>
      <c r="M8854">
        <v>4322</v>
      </c>
      <c r="N8854">
        <v>68000000</v>
      </c>
    </row>
    <row r="8855" spans="1:14" x14ac:dyDescent="0.3">
      <c r="A8855" t="s">
        <v>11096</v>
      </c>
      <c r="B8855" t="s">
        <v>2194</v>
      </c>
      <c r="C8855" t="s">
        <v>2195</v>
      </c>
      <c r="D8855" t="s">
        <v>2196</v>
      </c>
      <c r="E8855" s="17">
        <v>44301</v>
      </c>
      <c r="F8855">
        <v>1208</v>
      </c>
      <c r="G8855">
        <v>19</v>
      </c>
      <c r="H8855">
        <v>3937</v>
      </c>
      <c r="I8855">
        <v>317035</v>
      </c>
      <c r="J8855">
        <v>27061</v>
      </c>
      <c r="K8855">
        <v>470153</v>
      </c>
      <c r="L8855">
        <v>8456</v>
      </c>
      <c r="M8855">
        <v>5963</v>
      </c>
      <c r="N8855">
        <v>1380000000</v>
      </c>
    </row>
    <row r="8856" spans="1:14" x14ac:dyDescent="0.3">
      <c r="A8856" t="s">
        <v>11097</v>
      </c>
      <c r="B8856" t="s">
        <v>2190</v>
      </c>
      <c r="C8856" t="s">
        <v>2252</v>
      </c>
      <c r="D8856" t="s">
        <v>2253</v>
      </c>
      <c r="E8856" s="17">
        <v>44531</v>
      </c>
      <c r="F8856">
        <v>2822</v>
      </c>
      <c r="G8856">
        <v>69</v>
      </c>
      <c r="H8856">
        <v>2810</v>
      </c>
      <c r="I8856">
        <v>319857</v>
      </c>
      <c r="J8856">
        <v>27130</v>
      </c>
      <c r="K8856">
        <v>472963</v>
      </c>
      <c r="L8856">
        <v>19754</v>
      </c>
      <c r="M8856">
        <v>7153</v>
      </c>
      <c r="N8856">
        <v>213000000</v>
      </c>
    </row>
    <row r="8857" spans="1:14" x14ac:dyDescent="0.3">
      <c r="A8857" t="s">
        <v>11098</v>
      </c>
      <c r="B8857" t="s">
        <v>2187</v>
      </c>
      <c r="C8857" t="s">
        <v>2188</v>
      </c>
      <c r="D8857" t="s">
        <v>2188</v>
      </c>
      <c r="E8857" s="17">
        <v>44285</v>
      </c>
      <c r="F8857">
        <v>3693</v>
      </c>
      <c r="G8857">
        <v>44</v>
      </c>
      <c r="H8857">
        <v>2937</v>
      </c>
      <c r="I8857">
        <v>323550</v>
      </c>
      <c r="J8857">
        <v>27174</v>
      </c>
      <c r="K8857">
        <v>475900</v>
      </c>
      <c r="L8857">
        <v>25851</v>
      </c>
      <c r="M8857">
        <v>8870</v>
      </c>
      <c r="N8857">
        <v>83000000</v>
      </c>
    </row>
    <row r="8858" spans="1:14" x14ac:dyDescent="0.3">
      <c r="A8858" t="s">
        <v>11099</v>
      </c>
      <c r="B8858" t="s">
        <v>2211</v>
      </c>
      <c r="C8858" t="s">
        <v>2245</v>
      </c>
      <c r="D8858" t="s">
        <v>2246</v>
      </c>
      <c r="E8858" s="17">
        <v>44196</v>
      </c>
      <c r="F8858">
        <v>2447</v>
      </c>
      <c r="G8858">
        <v>0</v>
      </c>
      <c r="H8858">
        <v>4196</v>
      </c>
      <c r="I8858">
        <v>325997</v>
      </c>
      <c r="J8858">
        <v>27174</v>
      </c>
      <c r="K8858">
        <v>480096</v>
      </c>
      <c r="L8858">
        <v>12235</v>
      </c>
      <c r="M8858">
        <v>18844</v>
      </c>
      <c r="N8858">
        <v>331000000</v>
      </c>
    </row>
    <row r="8859" spans="1:14" x14ac:dyDescent="0.3">
      <c r="A8859" t="s">
        <v>11100</v>
      </c>
      <c r="B8859" t="s">
        <v>2206</v>
      </c>
      <c r="C8859" t="s">
        <v>2232</v>
      </c>
      <c r="D8859" t="s">
        <v>2326</v>
      </c>
      <c r="E8859" s="17">
        <v>44120</v>
      </c>
      <c r="F8859">
        <v>4785</v>
      </c>
      <c r="G8859">
        <v>146</v>
      </c>
      <c r="H8859">
        <v>1121</v>
      </c>
      <c r="I8859">
        <v>330782</v>
      </c>
      <c r="J8859">
        <v>27320</v>
      </c>
      <c r="K8859">
        <v>481217</v>
      </c>
      <c r="L8859">
        <v>81345</v>
      </c>
      <c r="M8859">
        <v>4418</v>
      </c>
      <c r="N8859">
        <v>68000000</v>
      </c>
    </row>
    <row r="8860" spans="1:14" x14ac:dyDescent="0.3">
      <c r="A8860" t="s">
        <v>11101</v>
      </c>
      <c r="B8860" t="s">
        <v>2194</v>
      </c>
      <c r="C8860" t="s">
        <v>2221</v>
      </c>
      <c r="D8860" t="s">
        <v>2281</v>
      </c>
      <c r="E8860" s="17">
        <v>44233</v>
      </c>
      <c r="F8860">
        <v>1165</v>
      </c>
      <c r="G8860">
        <v>38</v>
      </c>
      <c r="H8860">
        <v>4943</v>
      </c>
      <c r="I8860">
        <v>331947</v>
      </c>
      <c r="J8860">
        <v>27358</v>
      </c>
      <c r="K8860">
        <v>486160</v>
      </c>
      <c r="L8860">
        <v>15145</v>
      </c>
      <c r="M8860">
        <v>11478</v>
      </c>
      <c r="N8860">
        <v>1380000000</v>
      </c>
    </row>
    <row r="8861" spans="1:14" x14ac:dyDescent="0.3">
      <c r="A8861" t="s">
        <v>11102</v>
      </c>
      <c r="B8861" t="s">
        <v>2211</v>
      </c>
      <c r="C8861" t="s">
        <v>2245</v>
      </c>
      <c r="D8861" t="s">
        <v>2308</v>
      </c>
      <c r="E8861" s="17">
        <v>43888</v>
      </c>
      <c r="F8861">
        <v>4756</v>
      </c>
      <c r="G8861">
        <v>118</v>
      </c>
      <c r="H8861">
        <v>2326</v>
      </c>
      <c r="I8861">
        <v>336703</v>
      </c>
      <c r="J8861">
        <v>27476</v>
      </c>
      <c r="K8861">
        <v>488486</v>
      </c>
      <c r="L8861">
        <v>61828</v>
      </c>
      <c r="M8861">
        <v>2556</v>
      </c>
      <c r="N8861">
        <v>331000000</v>
      </c>
    </row>
    <row r="8862" spans="1:14" x14ac:dyDescent="0.3">
      <c r="A8862" t="s">
        <v>11103</v>
      </c>
      <c r="B8862" t="s">
        <v>2194</v>
      </c>
      <c r="C8862" t="s">
        <v>2195</v>
      </c>
      <c r="D8862" t="s">
        <v>2296</v>
      </c>
      <c r="E8862" s="17">
        <v>44351</v>
      </c>
      <c r="F8862">
        <v>2305</v>
      </c>
      <c r="G8862">
        <v>154</v>
      </c>
      <c r="H8862">
        <v>1878</v>
      </c>
      <c r="I8862">
        <v>339008</v>
      </c>
      <c r="J8862">
        <v>27630</v>
      </c>
      <c r="K8862">
        <v>490364</v>
      </c>
      <c r="L8862">
        <v>23050</v>
      </c>
      <c r="M8862">
        <v>7795</v>
      </c>
      <c r="N8862">
        <v>1380000000</v>
      </c>
    </row>
    <row r="8863" spans="1:14" x14ac:dyDescent="0.3">
      <c r="A8863" t="s">
        <v>11104</v>
      </c>
      <c r="B8863" t="s">
        <v>2211</v>
      </c>
      <c r="C8863" t="s">
        <v>2241</v>
      </c>
      <c r="D8863" t="s">
        <v>2261</v>
      </c>
      <c r="E8863" s="17">
        <v>44134</v>
      </c>
      <c r="F8863">
        <v>1062</v>
      </c>
      <c r="G8863">
        <v>55</v>
      </c>
      <c r="H8863">
        <v>3416</v>
      </c>
      <c r="I8863">
        <v>340070</v>
      </c>
      <c r="J8863">
        <v>27685</v>
      </c>
      <c r="K8863">
        <v>493780</v>
      </c>
      <c r="L8863">
        <v>13806</v>
      </c>
      <c r="M8863">
        <v>2387</v>
      </c>
      <c r="N8863">
        <v>331000000</v>
      </c>
    </row>
    <row r="8864" spans="1:14" x14ac:dyDescent="0.3">
      <c r="A8864" t="s">
        <v>11105</v>
      </c>
      <c r="B8864" t="s">
        <v>2206</v>
      </c>
      <c r="C8864" t="s">
        <v>2257</v>
      </c>
      <c r="D8864" t="s">
        <v>2258</v>
      </c>
      <c r="E8864" s="17">
        <v>43945</v>
      </c>
      <c r="F8864">
        <v>4400</v>
      </c>
      <c r="G8864">
        <v>143</v>
      </c>
      <c r="H8864">
        <v>2942</v>
      </c>
      <c r="I8864">
        <v>344470</v>
      </c>
      <c r="J8864">
        <v>27828</v>
      </c>
      <c r="K8864">
        <v>496722</v>
      </c>
      <c r="L8864">
        <v>57200</v>
      </c>
      <c r="M8864">
        <v>18750</v>
      </c>
      <c r="N8864">
        <v>68000000</v>
      </c>
    </row>
    <row r="8865" spans="1:14" x14ac:dyDescent="0.3">
      <c r="A8865" t="s">
        <v>11106</v>
      </c>
      <c r="B8865" t="s">
        <v>2194</v>
      </c>
      <c r="C8865" t="s">
        <v>27</v>
      </c>
      <c r="D8865" t="s">
        <v>27</v>
      </c>
      <c r="E8865" s="17">
        <v>44040</v>
      </c>
      <c r="F8865">
        <v>3354</v>
      </c>
      <c r="G8865">
        <v>6</v>
      </c>
      <c r="H8865">
        <v>1614</v>
      </c>
      <c r="I8865">
        <v>347824</v>
      </c>
      <c r="J8865">
        <v>27834</v>
      </c>
      <c r="K8865">
        <v>498336</v>
      </c>
      <c r="L8865">
        <v>16770</v>
      </c>
      <c r="M8865">
        <v>10478</v>
      </c>
      <c r="N8865">
        <v>1380000000</v>
      </c>
    </row>
    <row r="8866" spans="1:14" x14ac:dyDescent="0.3">
      <c r="A8866" t="s">
        <v>11107</v>
      </c>
      <c r="B8866" t="s">
        <v>2206</v>
      </c>
      <c r="C8866" t="s">
        <v>2232</v>
      </c>
      <c r="D8866" t="s">
        <v>2233</v>
      </c>
      <c r="E8866" s="17">
        <v>43871</v>
      </c>
      <c r="F8866">
        <v>1847</v>
      </c>
      <c r="G8866">
        <v>19</v>
      </c>
      <c r="H8866">
        <v>4525</v>
      </c>
      <c r="I8866">
        <v>349671</v>
      </c>
      <c r="J8866">
        <v>27853</v>
      </c>
      <c r="K8866">
        <v>502861</v>
      </c>
      <c r="L8866">
        <v>12929</v>
      </c>
      <c r="M8866">
        <v>10749</v>
      </c>
      <c r="N8866">
        <v>68000000</v>
      </c>
    </row>
    <row r="8867" spans="1:14" x14ac:dyDescent="0.3">
      <c r="A8867" t="s">
        <v>11108</v>
      </c>
      <c r="B8867" t="s">
        <v>2194</v>
      </c>
      <c r="C8867" t="s">
        <v>2221</v>
      </c>
      <c r="D8867" t="s">
        <v>2281</v>
      </c>
      <c r="E8867" s="17">
        <v>44003</v>
      </c>
      <c r="F8867">
        <v>525</v>
      </c>
      <c r="G8867">
        <v>158</v>
      </c>
      <c r="H8867">
        <v>1062</v>
      </c>
      <c r="I8867">
        <v>350196</v>
      </c>
      <c r="J8867">
        <v>28011</v>
      </c>
      <c r="K8867">
        <v>503923</v>
      </c>
      <c r="L8867">
        <v>9975</v>
      </c>
      <c r="M8867">
        <v>17178</v>
      </c>
      <c r="N8867">
        <v>1380000000</v>
      </c>
    </row>
    <row r="8868" spans="1:14" x14ac:dyDescent="0.3">
      <c r="A8868" t="s">
        <v>11109</v>
      </c>
      <c r="B8868" t="s">
        <v>2211</v>
      </c>
      <c r="C8868" t="s">
        <v>2241</v>
      </c>
      <c r="D8868" t="s">
        <v>2261</v>
      </c>
      <c r="E8868" s="17">
        <v>44064</v>
      </c>
      <c r="F8868">
        <v>4502</v>
      </c>
      <c r="G8868">
        <v>83</v>
      </c>
      <c r="H8868">
        <v>2472</v>
      </c>
      <c r="I8868">
        <v>354698</v>
      </c>
      <c r="J8868">
        <v>28094</v>
      </c>
      <c r="K8868">
        <v>506395</v>
      </c>
      <c r="L8868">
        <v>31514</v>
      </c>
      <c r="M8868">
        <v>10693</v>
      </c>
      <c r="N8868">
        <v>331000000</v>
      </c>
    </row>
    <row r="8869" spans="1:14" x14ac:dyDescent="0.3">
      <c r="A8869" t="s">
        <v>11110</v>
      </c>
      <c r="B8869" t="s">
        <v>2187</v>
      </c>
      <c r="C8869" t="s">
        <v>2188</v>
      </c>
      <c r="D8869" t="s">
        <v>2188</v>
      </c>
      <c r="E8869" s="17">
        <v>44420</v>
      </c>
      <c r="F8869">
        <v>1382</v>
      </c>
      <c r="G8869">
        <v>78</v>
      </c>
      <c r="H8869">
        <v>4524</v>
      </c>
      <c r="I8869">
        <v>356080</v>
      </c>
      <c r="J8869">
        <v>28172</v>
      </c>
      <c r="K8869">
        <v>510919</v>
      </c>
      <c r="L8869">
        <v>6910</v>
      </c>
      <c r="M8869">
        <v>3781</v>
      </c>
      <c r="N8869">
        <v>83000000</v>
      </c>
    </row>
    <row r="8870" spans="1:14" x14ac:dyDescent="0.3">
      <c r="A8870" t="s">
        <v>11111</v>
      </c>
      <c r="B8870" t="s">
        <v>2187</v>
      </c>
      <c r="C8870" t="s">
        <v>2338</v>
      </c>
      <c r="D8870" t="s">
        <v>2339</v>
      </c>
      <c r="E8870" s="17">
        <v>44450</v>
      </c>
      <c r="F8870">
        <v>4981</v>
      </c>
      <c r="G8870">
        <v>152</v>
      </c>
      <c r="H8870">
        <v>4550</v>
      </c>
      <c r="I8870">
        <v>361061</v>
      </c>
      <c r="J8870">
        <v>28324</v>
      </c>
      <c r="K8870">
        <v>515469</v>
      </c>
      <c r="L8870">
        <v>49810</v>
      </c>
      <c r="M8870">
        <v>15846</v>
      </c>
      <c r="N8870">
        <v>83000000</v>
      </c>
    </row>
    <row r="8871" spans="1:14" x14ac:dyDescent="0.3">
      <c r="A8871" t="s">
        <v>11112</v>
      </c>
      <c r="B8871" t="s">
        <v>2190</v>
      </c>
      <c r="C8871" t="s">
        <v>2269</v>
      </c>
      <c r="D8871" t="s">
        <v>2288</v>
      </c>
      <c r="E8871" s="17">
        <v>44233</v>
      </c>
      <c r="F8871">
        <v>4968</v>
      </c>
      <c r="G8871">
        <v>109</v>
      </c>
      <c r="H8871">
        <v>518</v>
      </c>
      <c r="I8871">
        <v>366029</v>
      </c>
      <c r="J8871">
        <v>28433</v>
      </c>
      <c r="K8871">
        <v>515987</v>
      </c>
      <c r="L8871">
        <v>39744</v>
      </c>
      <c r="M8871">
        <v>7225</v>
      </c>
      <c r="N8871">
        <v>213000000</v>
      </c>
    </row>
    <row r="8872" spans="1:14" x14ac:dyDescent="0.3">
      <c r="A8872" t="s">
        <v>11113</v>
      </c>
      <c r="B8872" t="s">
        <v>2190</v>
      </c>
      <c r="C8872" t="s">
        <v>2198</v>
      </c>
      <c r="D8872" t="s">
        <v>2199</v>
      </c>
      <c r="E8872" s="17">
        <v>43869</v>
      </c>
      <c r="F8872">
        <v>4106</v>
      </c>
      <c r="G8872">
        <v>0</v>
      </c>
      <c r="H8872">
        <v>3424</v>
      </c>
      <c r="I8872">
        <v>370135</v>
      </c>
      <c r="J8872">
        <v>28433</v>
      </c>
      <c r="K8872">
        <v>519411</v>
      </c>
      <c r="L8872">
        <v>49272</v>
      </c>
      <c r="M8872">
        <v>17361</v>
      </c>
      <c r="N8872">
        <v>213000000</v>
      </c>
    </row>
    <row r="8873" spans="1:14" x14ac:dyDescent="0.3">
      <c r="A8873" t="s">
        <v>11114</v>
      </c>
      <c r="B8873" t="s">
        <v>2206</v>
      </c>
      <c r="C8873" t="s">
        <v>2232</v>
      </c>
      <c r="D8873" t="s">
        <v>2233</v>
      </c>
      <c r="E8873" s="17">
        <v>43949</v>
      </c>
      <c r="F8873">
        <v>2722</v>
      </c>
      <c r="G8873">
        <v>144</v>
      </c>
      <c r="H8873">
        <v>209</v>
      </c>
      <c r="I8873">
        <v>372857</v>
      </c>
      <c r="J8873">
        <v>28577</v>
      </c>
      <c r="K8873">
        <v>519620</v>
      </c>
      <c r="L8873">
        <v>27220</v>
      </c>
      <c r="M8873">
        <v>9088</v>
      </c>
      <c r="N8873">
        <v>68000000</v>
      </c>
    </row>
    <row r="8874" spans="1:14" x14ac:dyDescent="0.3">
      <c r="A8874" t="s">
        <v>11115</v>
      </c>
      <c r="B8874" t="s">
        <v>2194</v>
      </c>
      <c r="C8874" t="s">
        <v>27</v>
      </c>
      <c r="D8874" t="s">
        <v>27</v>
      </c>
      <c r="E8874" s="17">
        <v>44165</v>
      </c>
      <c r="F8874">
        <v>1987</v>
      </c>
      <c r="G8874">
        <v>79</v>
      </c>
      <c r="H8874">
        <v>4686</v>
      </c>
      <c r="I8874">
        <v>374844</v>
      </c>
      <c r="J8874">
        <v>28656</v>
      </c>
      <c r="K8874">
        <v>524306</v>
      </c>
      <c r="L8874">
        <v>15896</v>
      </c>
      <c r="M8874">
        <v>12529</v>
      </c>
      <c r="N8874">
        <v>1380000000</v>
      </c>
    </row>
    <row r="8875" spans="1:14" x14ac:dyDescent="0.3">
      <c r="A8875" t="s">
        <v>11116</v>
      </c>
      <c r="B8875" t="s">
        <v>2190</v>
      </c>
      <c r="C8875" t="s">
        <v>2269</v>
      </c>
      <c r="D8875" t="s">
        <v>2288</v>
      </c>
      <c r="E8875" s="17">
        <v>44166</v>
      </c>
      <c r="F8875">
        <v>4067</v>
      </c>
      <c r="G8875">
        <v>26</v>
      </c>
      <c r="H8875">
        <v>4989</v>
      </c>
      <c r="I8875">
        <v>378911</v>
      </c>
      <c r="J8875">
        <v>28682</v>
      </c>
      <c r="K8875">
        <v>529295</v>
      </c>
      <c r="L8875">
        <v>36603</v>
      </c>
      <c r="M8875">
        <v>75</v>
      </c>
      <c r="N8875">
        <v>213000000</v>
      </c>
    </row>
    <row r="8876" spans="1:14" x14ac:dyDescent="0.3">
      <c r="A8876" t="s">
        <v>11117</v>
      </c>
      <c r="B8876" t="s">
        <v>2211</v>
      </c>
      <c r="C8876" t="s">
        <v>2241</v>
      </c>
      <c r="D8876" t="s">
        <v>2242</v>
      </c>
      <c r="E8876" s="17">
        <v>44369</v>
      </c>
      <c r="F8876">
        <v>4104</v>
      </c>
      <c r="G8876">
        <v>118</v>
      </c>
      <c r="H8876">
        <v>866</v>
      </c>
      <c r="I8876">
        <v>383015</v>
      </c>
      <c r="J8876">
        <v>28800</v>
      </c>
      <c r="K8876">
        <v>530161</v>
      </c>
      <c r="L8876">
        <v>65664</v>
      </c>
      <c r="M8876">
        <v>12635</v>
      </c>
      <c r="N8876">
        <v>331000000</v>
      </c>
    </row>
    <row r="8877" spans="1:14" x14ac:dyDescent="0.3">
      <c r="A8877" t="s">
        <v>11118</v>
      </c>
      <c r="B8877" t="s">
        <v>2187</v>
      </c>
      <c r="C8877" t="s">
        <v>2255</v>
      </c>
      <c r="D8877" t="s">
        <v>2255</v>
      </c>
      <c r="E8877" s="17">
        <v>44446</v>
      </c>
      <c r="F8877">
        <v>4123</v>
      </c>
      <c r="G8877">
        <v>122</v>
      </c>
      <c r="H8877">
        <v>3940</v>
      </c>
      <c r="I8877">
        <v>387138</v>
      </c>
      <c r="J8877">
        <v>28922</v>
      </c>
      <c r="K8877">
        <v>534101</v>
      </c>
      <c r="L8877">
        <v>24738</v>
      </c>
      <c r="M8877">
        <v>3602</v>
      </c>
      <c r="N8877">
        <v>83000000</v>
      </c>
    </row>
    <row r="8878" spans="1:14" x14ac:dyDescent="0.3">
      <c r="A8878" t="s">
        <v>11119</v>
      </c>
      <c r="B8878" t="s">
        <v>2194</v>
      </c>
      <c r="C8878" t="s">
        <v>2204</v>
      </c>
      <c r="D8878" t="s">
        <v>25</v>
      </c>
      <c r="E8878" s="17">
        <v>43904</v>
      </c>
      <c r="F8878">
        <v>685</v>
      </c>
      <c r="G8878">
        <v>23</v>
      </c>
      <c r="H8878">
        <v>175</v>
      </c>
      <c r="I8878">
        <v>387823</v>
      </c>
      <c r="J8878">
        <v>28945</v>
      </c>
      <c r="K8878">
        <v>534276</v>
      </c>
      <c r="L8878">
        <v>9590</v>
      </c>
      <c r="M8878">
        <v>1657</v>
      </c>
      <c r="N8878">
        <v>1380000000</v>
      </c>
    </row>
    <row r="8879" spans="1:14" x14ac:dyDescent="0.3">
      <c r="A8879" t="s">
        <v>11120</v>
      </c>
      <c r="B8879" t="s">
        <v>2187</v>
      </c>
      <c r="C8879" t="s">
        <v>2338</v>
      </c>
      <c r="D8879" t="s">
        <v>2438</v>
      </c>
      <c r="E8879" s="17">
        <v>44021</v>
      </c>
      <c r="F8879">
        <v>2549</v>
      </c>
      <c r="G8879">
        <v>189</v>
      </c>
      <c r="H8879">
        <v>4856</v>
      </c>
      <c r="I8879">
        <v>390372</v>
      </c>
      <c r="J8879">
        <v>29134</v>
      </c>
      <c r="K8879">
        <v>539132</v>
      </c>
      <c r="L8879">
        <v>40784</v>
      </c>
      <c r="M8879">
        <v>14477</v>
      </c>
      <c r="N8879">
        <v>83000000</v>
      </c>
    </row>
    <row r="8880" spans="1:14" x14ac:dyDescent="0.3">
      <c r="A8880" t="s">
        <v>11121</v>
      </c>
      <c r="B8880" t="s">
        <v>2194</v>
      </c>
      <c r="C8880" t="s">
        <v>2204</v>
      </c>
      <c r="D8880" t="s">
        <v>25</v>
      </c>
      <c r="E8880" s="17">
        <v>44154</v>
      </c>
      <c r="F8880">
        <v>4677</v>
      </c>
      <c r="G8880">
        <v>51</v>
      </c>
      <c r="H8880">
        <v>3529</v>
      </c>
      <c r="I8880">
        <v>395049</v>
      </c>
      <c r="J8880">
        <v>29185</v>
      </c>
      <c r="K8880">
        <v>542661</v>
      </c>
      <c r="L8880">
        <v>23385</v>
      </c>
      <c r="M8880">
        <v>5849</v>
      </c>
      <c r="N8880">
        <v>1380000000</v>
      </c>
    </row>
    <row r="8881" spans="1:14" x14ac:dyDescent="0.3">
      <c r="A8881" t="s">
        <v>11122</v>
      </c>
      <c r="B8881" t="s">
        <v>2190</v>
      </c>
      <c r="C8881" t="s">
        <v>2252</v>
      </c>
      <c r="D8881" t="s">
        <v>2253</v>
      </c>
      <c r="E8881" s="17">
        <v>43977</v>
      </c>
      <c r="F8881">
        <v>3866</v>
      </c>
      <c r="G8881">
        <v>50</v>
      </c>
      <c r="H8881">
        <v>216</v>
      </c>
      <c r="I8881">
        <v>398915</v>
      </c>
      <c r="J8881">
        <v>29235</v>
      </c>
      <c r="K8881">
        <v>542877</v>
      </c>
      <c r="L8881">
        <v>61856</v>
      </c>
      <c r="M8881">
        <v>18255</v>
      </c>
      <c r="N8881">
        <v>213000000</v>
      </c>
    </row>
    <row r="8882" spans="1:14" x14ac:dyDescent="0.3">
      <c r="A8882" t="s">
        <v>11123</v>
      </c>
      <c r="B8882" t="s">
        <v>2190</v>
      </c>
      <c r="C8882" t="s">
        <v>2252</v>
      </c>
      <c r="D8882" t="s">
        <v>2301</v>
      </c>
      <c r="E8882" s="17">
        <v>44114</v>
      </c>
      <c r="F8882">
        <v>2825</v>
      </c>
      <c r="G8882">
        <v>193</v>
      </c>
      <c r="H8882">
        <v>2910</v>
      </c>
      <c r="I8882">
        <v>401740</v>
      </c>
      <c r="J8882">
        <v>29428</v>
      </c>
      <c r="K8882">
        <v>545787</v>
      </c>
      <c r="L8882">
        <v>31075</v>
      </c>
      <c r="M8882">
        <v>14167</v>
      </c>
      <c r="N8882">
        <v>213000000</v>
      </c>
    </row>
    <row r="8883" spans="1:14" x14ac:dyDescent="0.3">
      <c r="A8883" t="s">
        <v>11124</v>
      </c>
      <c r="B8883" t="s">
        <v>2206</v>
      </c>
      <c r="C8883" t="s">
        <v>2207</v>
      </c>
      <c r="D8883" t="s">
        <v>2208</v>
      </c>
      <c r="E8883" s="17">
        <v>44043</v>
      </c>
      <c r="F8883">
        <v>3734</v>
      </c>
      <c r="G8883">
        <v>56</v>
      </c>
      <c r="H8883">
        <v>603</v>
      </c>
      <c r="I8883">
        <v>405474</v>
      </c>
      <c r="J8883">
        <v>29484</v>
      </c>
      <c r="K8883">
        <v>546390</v>
      </c>
      <c r="L8883">
        <v>52276</v>
      </c>
      <c r="M8883">
        <v>11935</v>
      </c>
      <c r="N8883">
        <v>68000000</v>
      </c>
    </row>
    <row r="8884" spans="1:14" x14ac:dyDescent="0.3">
      <c r="A8884" t="s">
        <v>11125</v>
      </c>
      <c r="B8884" t="s">
        <v>2194</v>
      </c>
      <c r="C8884" t="s">
        <v>2204</v>
      </c>
      <c r="D8884" t="s">
        <v>25</v>
      </c>
      <c r="E8884" s="17">
        <v>44465</v>
      </c>
      <c r="F8884">
        <v>1241</v>
      </c>
      <c r="G8884">
        <v>54</v>
      </c>
      <c r="H8884">
        <v>1742</v>
      </c>
      <c r="I8884">
        <v>406715</v>
      </c>
      <c r="J8884">
        <v>29538</v>
      </c>
      <c r="K8884">
        <v>548132</v>
      </c>
      <c r="L8884">
        <v>19856</v>
      </c>
      <c r="M8884">
        <v>4869</v>
      </c>
      <c r="N8884">
        <v>1380000000</v>
      </c>
    </row>
    <row r="8885" spans="1:14" x14ac:dyDescent="0.3">
      <c r="A8885" t="s">
        <v>11126</v>
      </c>
      <c r="B8885" t="s">
        <v>2211</v>
      </c>
      <c r="C8885" t="s">
        <v>2237</v>
      </c>
      <c r="D8885" t="s">
        <v>2238</v>
      </c>
      <c r="E8885" s="17">
        <v>44548</v>
      </c>
      <c r="F8885">
        <v>3500</v>
      </c>
      <c r="G8885">
        <v>52</v>
      </c>
      <c r="H8885">
        <v>3303</v>
      </c>
      <c r="I8885">
        <v>410215</v>
      </c>
      <c r="J8885">
        <v>29590</v>
      </c>
      <c r="K8885">
        <v>551435</v>
      </c>
      <c r="L8885">
        <v>24500</v>
      </c>
      <c r="M8885">
        <v>4208</v>
      </c>
      <c r="N8885">
        <v>331000000</v>
      </c>
    </row>
    <row r="8886" spans="1:14" x14ac:dyDescent="0.3">
      <c r="A8886" t="s">
        <v>11127</v>
      </c>
      <c r="B8886" t="s">
        <v>2190</v>
      </c>
      <c r="C8886" t="s">
        <v>2269</v>
      </c>
      <c r="D8886" t="s">
        <v>2270</v>
      </c>
      <c r="E8886" s="17">
        <v>44224</v>
      </c>
      <c r="F8886">
        <v>1661</v>
      </c>
      <c r="G8886">
        <v>88</v>
      </c>
      <c r="H8886">
        <v>819</v>
      </c>
      <c r="I8886">
        <v>411876</v>
      </c>
      <c r="J8886">
        <v>29678</v>
      </c>
      <c r="K8886">
        <v>552254</v>
      </c>
      <c r="L8886">
        <v>28237</v>
      </c>
      <c r="M8886">
        <v>14828</v>
      </c>
      <c r="N8886">
        <v>213000000</v>
      </c>
    </row>
    <row r="8887" spans="1:14" x14ac:dyDescent="0.3">
      <c r="A8887" t="s">
        <v>11128</v>
      </c>
      <c r="B8887" t="s">
        <v>2206</v>
      </c>
      <c r="C8887" t="s">
        <v>2207</v>
      </c>
      <c r="D8887" t="s">
        <v>2263</v>
      </c>
      <c r="E8887" s="17">
        <v>44169</v>
      </c>
      <c r="F8887">
        <v>2050</v>
      </c>
      <c r="G8887">
        <v>18</v>
      </c>
      <c r="H8887">
        <v>1061</v>
      </c>
      <c r="I8887">
        <v>413926</v>
      </c>
      <c r="J8887">
        <v>29696</v>
      </c>
      <c r="K8887">
        <v>553315</v>
      </c>
      <c r="L8887">
        <v>14350</v>
      </c>
      <c r="M8887">
        <v>349</v>
      </c>
      <c r="N8887">
        <v>68000000</v>
      </c>
    </row>
    <row r="8888" spans="1:14" x14ac:dyDescent="0.3">
      <c r="A8888" t="s">
        <v>11129</v>
      </c>
      <c r="B8888" t="s">
        <v>2190</v>
      </c>
      <c r="C8888" t="s">
        <v>2198</v>
      </c>
      <c r="D8888" t="s">
        <v>2306</v>
      </c>
      <c r="E8888" s="17">
        <v>43852</v>
      </c>
      <c r="F8888">
        <v>4138</v>
      </c>
      <c r="G8888">
        <v>108</v>
      </c>
      <c r="H8888">
        <v>2471</v>
      </c>
      <c r="I8888">
        <v>418064</v>
      </c>
      <c r="J8888">
        <v>29804</v>
      </c>
      <c r="K8888">
        <v>555786</v>
      </c>
      <c r="L8888">
        <v>41380</v>
      </c>
      <c r="M8888">
        <v>3090</v>
      </c>
      <c r="N8888">
        <v>213000000</v>
      </c>
    </row>
    <row r="8889" spans="1:14" x14ac:dyDescent="0.3">
      <c r="A8889" t="s">
        <v>11130</v>
      </c>
      <c r="B8889" t="s">
        <v>2187</v>
      </c>
      <c r="C8889" t="s">
        <v>2255</v>
      </c>
      <c r="D8889" t="s">
        <v>2255</v>
      </c>
      <c r="E8889" s="17">
        <v>43935</v>
      </c>
      <c r="F8889">
        <v>3261</v>
      </c>
      <c r="G8889">
        <v>140</v>
      </c>
      <c r="H8889">
        <v>3470</v>
      </c>
      <c r="I8889">
        <v>421325</v>
      </c>
      <c r="J8889">
        <v>29944</v>
      </c>
      <c r="K8889">
        <v>559256</v>
      </c>
      <c r="L8889">
        <v>22827</v>
      </c>
      <c r="M8889">
        <v>5848</v>
      </c>
      <c r="N8889">
        <v>83000000</v>
      </c>
    </row>
    <row r="8890" spans="1:14" x14ac:dyDescent="0.3">
      <c r="A8890" t="s">
        <v>11131</v>
      </c>
      <c r="B8890" t="s">
        <v>2190</v>
      </c>
      <c r="C8890" t="s">
        <v>2269</v>
      </c>
      <c r="D8890" t="s">
        <v>2270</v>
      </c>
      <c r="E8890" s="17">
        <v>44296</v>
      </c>
      <c r="F8890">
        <v>4137</v>
      </c>
      <c r="G8890">
        <v>28</v>
      </c>
      <c r="H8890">
        <v>3012</v>
      </c>
      <c r="I8890">
        <v>425462</v>
      </c>
      <c r="J8890">
        <v>29972</v>
      </c>
      <c r="K8890">
        <v>562268</v>
      </c>
      <c r="L8890">
        <v>45507</v>
      </c>
      <c r="M8890">
        <v>18648</v>
      </c>
      <c r="N8890">
        <v>213000000</v>
      </c>
    </row>
    <row r="8891" spans="1:14" x14ac:dyDescent="0.3">
      <c r="A8891" t="s">
        <v>11132</v>
      </c>
      <c r="B8891" t="s">
        <v>2194</v>
      </c>
      <c r="C8891" t="s">
        <v>2195</v>
      </c>
      <c r="D8891" t="s">
        <v>2196</v>
      </c>
      <c r="E8891" s="17">
        <v>44289</v>
      </c>
      <c r="F8891">
        <v>3843</v>
      </c>
      <c r="G8891">
        <v>133</v>
      </c>
      <c r="H8891">
        <v>2955</v>
      </c>
      <c r="I8891">
        <v>429305</v>
      </c>
      <c r="J8891">
        <v>30105</v>
      </c>
      <c r="K8891">
        <v>565223</v>
      </c>
      <c r="L8891">
        <v>42273</v>
      </c>
      <c r="M8891">
        <v>1523</v>
      </c>
      <c r="N8891">
        <v>1380000000</v>
      </c>
    </row>
    <row r="8892" spans="1:14" x14ac:dyDescent="0.3">
      <c r="A8892" t="s">
        <v>11133</v>
      </c>
      <c r="B8892" t="s">
        <v>2206</v>
      </c>
      <c r="C8892" t="s">
        <v>2232</v>
      </c>
      <c r="D8892" t="s">
        <v>2326</v>
      </c>
      <c r="E8892" s="17">
        <v>44262</v>
      </c>
      <c r="F8892">
        <v>4825</v>
      </c>
      <c r="G8892">
        <v>119</v>
      </c>
      <c r="H8892">
        <v>2626</v>
      </c>
      <c r="I8892">
        <v>434130</v>
      </c>
      <c r="J8892">
        <v>30224</v>
      </c>
      <c r="K8892">
        <v>567849</v>
      </c>
      <c r="L8892">
        <v>43425</v>
      </c>
      <c r="M8892">
        <v>641</v>
      </c>
      <c r="N8892">
        <v>68000000</v>
      </c>
    </row>
    <row r="8893" spans="1:14" x14ac:dyDescent="0.3">
      <c r="A8893" t="s">
        <v>11134</v>
      </c>
      <c r="B8893" t="s">
        <v>2194</v>
      </c>
      <c r="C8893" t="s">
        <v>27</v>
      </c>
      <c r="D8893" t="s">
        <v>27</v>
      </c>
      <c r="E8893" s="17">
        <v>44546</v>
      </c>
      <c r="F8893">
        <v>1981</v>
      </c>
      <c r="G8893">
        <v>128</v>
      </c>
      <c r="H8893">
        <v>184</v>
      </c>
      <c r="I8893">
        <v>436111</v>
      </c>
      <c r="J8893">
        <v>30352</v>
      </c>
      <c r="K8893">
        <v>568033</v>
      </c>
      <c r="L8893">
        <v>9905</v>
      </c>
      <c r="M8893">
        <v>8190</v>
      </c>
      <c r="N8893">
        <v>1380000000</v>
      </c>
    </row>
    <row r="8894" spans="1:14" x14ac:dyDescent="0.3">
      <c r="A8894" t="s">
        <v>11135</v>
      </c>
      <c r="B8894" t="s">
        <v>2211</v>
      </c>
      <c r="C8894" t="s">
        <v>2245</v>
      </c>
      <c r="D8894" t="s">
        <v>2308</v>
      </c>
      <c r="E8894" s="17">
        <v>44449</v>
      </c>
      <c r="F8894">
        <v>647</v>
      </c>
      <c r="G8894">
        <v>151</v>
      </c>
      <c r="H8894">
        <v>3448</v>
      </c>
      <c r="I8894">
        <v>436758</v>
      </c>
      <c r="J8894">
        <v>30503</v>
      </c>
      <c r="K8894">
        <v>571481</v>
      </c>
      <c r="L8894">
        <v>10999</v>
      </c>
      <c r="M8894">
        <v>3496</v>
      </c>
      <c r="N8894">
        <v>331000000</v>
      </c>
    </row>
    <row r="8895" spans="1:14" x14ac:dyDescent="0.3">
      <c r="A8895" t="s">
        <v>11136</v>
      </c>
      <c r="B8895" t="s">
        <v>2211</v>
      </c>
      <c r="C8895" t="s">
        <v>2212</v>
      </c>
      <c r="D8895" t="s">
        <v>2213</v>
      </c>
      <c r="E8895" s="17">
        <v>44051</v>
      </c>
      <c r="F8895">
        <v>3923</v>
      </c>
      <c r="G8895">
        <v>73</v>
      </c>
      <c r="H8895">
        <v>601</v>
      </c>
      <c r="I8895">
        <v>440681</v>
      </c>
      <c r="J8895">
        <v>30576</v>
      </c>
      <c r="K8895">
        <v>572082</v>
      </c>
      <c r="L8895">
        <v>50999</v>
      </c>
      <c r="M8895">
        <v>10750</v>
      </c>
      <c r="N8895">
        <v>331000000</v>
      </c>
    </row>
    <row r="8896" spans="1:14" x14ac:dyDescent="0.3">
      <c r="A8896" t="s">
        <v>11137</v>
      </c>
      <c r="B8896" t="s">
        <v>2190</v>
      </c>
      <c r="C8896" t="s">
        <v>2198</v>
      </c>
      <c r="D8896" t="s">
        <v>2199</v>
      </c>
      <c r="E8896" s="17">
        <v>44209</v>
      </c>
      <c r="F8896">
        <v>2704</v>
      </c>
      <c r="G8896">
        <v>98</v>
      </c>
      <c r="H8896">
        <v>1309</v>
      </c>
      <c r="I8896">
        <v>443385</v>
      </c>
      <c r="J8896">
        <v>30674</v>
      </c>
      <c r="K8896">
        <v>573391</v>
      </c>
      <c r="L8896">
        <v>51376</v>
      </c>
      <c r="M8896">
        <v>12395</v>
      </c>
      <c r="N8896">
        <v>213000000</v>
      </c>
    </row>
    <row r="8897" spans="1:14" x14ac:dyDescent="0.3">
      <c r="A8897" t="s">
        <v>11138</v>
      </c>
      <c r="B8897" t="s">
        <v>2206</v>
      </c>
      <c r="C8897" t="s">
        <v>2232</v>
      </c>
      <c r="D8897" t="s">
        <v>2233</v>
      </c>
      <c r="E8897" s="17">
        <v>44052</v>
      </c>
      <c r="F8897">
        <v>1982</v>
      </c>
      <c r="G8897">
        <v>5</v>
      </c>
      <c r="H8897">
        <v>1371</v>
      </c>
      <c r="I8897">
        <v>445367</v>
      </c>
      <c r="J8897">
        <v>30679</v>
      </c>
      <c r="K8897">
        <v>574762</v>
      </c>
      <c r="L8897">
        <v>11892</v>
      </c>
      <c r="M8897">
        <v>18311</v>
      </c>
      <c r="N8897">
        <v>68000000</v>
      </c>
    </row>
    <row r="8898" spans="1:14" x14ac:dyDescent="0.3">
      <c r="A8898" t="s">
        <v>11139</v>
      </c>
      <c r="B8898" t="s">
        <v>2206</v>
      </c>
      <c r="C8898" t="s">
        <v>2207</v>
      </c>
      <c r="D8898" t="s">
        <v>2208</v>
      </c>
      <c r="E8898" s="17">
        <v>44088</v>
      </c>
      <c r="F8898">
        <v>1928</v>
      </c>
      <c r="G8898">
        <v>175</v>
      </c>
      <c r="H8898">
        <v>2766</v>
      </c>
      <c r="I8898">
        <v>447295</v>
      </c>
      <c r="J8898">
        <v>30854</v>
      </c>
      <c r="K8898">
        <v>577528</v>
      </c>
      <c r="L8898">
        <v>36632</v>
      </c>
      <c r="M8898">
        <v>14440</v>
      </c>
      <c r="N8898">
        <v>68000000</v>
      </c>
    </row>
    <row r="8899" spans="1:14" x14ac:dyDescent="0.3">
      <c r="A8899" t="s">
        <v>11140</v>
      </c>
      <c r="B8899" t="s">
        <v>2206</v>
      </c>
      <c r="C8899" t="s">
        <v>2224</v>
      </c>
      <c r="D8899" t="s">
        <v>2230</v>
      </c>
      <c r="E8899" s="17">
        <v>44543</v>
      </c>
      <c r="F8899">
        <v>2557</v>
      </c>
      <c r="G8899">
        <v>147</v>
      </c>
      <c r="H8899">
        <v>4625</v>
      </c>
      <c r="I8899">
        <v>449852</v>
      </c>
      <c r="J8899">
        <v>31001</v>
      </c>
      <c r="K8899">
        <v>582153</v>
      </c>
      <c r="L8899">
        <v>20456</v>
      </c>
      <c r="M8899">
        <v>8480</v>
      </c>
      <c r="N8899">
        <v>68000000</v>
      </c>
    </row>
    <row r="8900" spans="1:14" x14ac:dyDescent="0.3">
      <c r="A8900" t="s">
        <v>11141</v>
      </c>
      <c r="B8900" t="s">
        <v>2206</v>
      </c>
      <c r="C8900" t="s">
        <v>2257</v>
      </c>
      <c r="D8900" t="s">
        <v>2290</v>
      </c>
      <c r="E8900" s="17">
        <v>44197</v>
      </c>
      <c r="F8900">
        <v>4132</v>
      </c>
      <c r="G8900">
        <v>75</v>
      </c>
      <c r="H8900">
        <v>1012</v>
      </c>
      <c r="I8900">
        <v>453984</v>
      </c>
      <c r="J8900">
        <v>31076</v>
      </c>
      <c r="K8900">
        <v>583165</v>
      </c>
      <c r="L8900">
        <v>78508</v>
      </c>
      <c r="M8900">
        <v>14966</v>
      </c>
      <c r="N8900">
        <v>68000000</v>
      </c>
    </row>
    <row r="8901" spans="1:14" x14ac:dyDescent="0.3">
      <c r="A8901" t="s">
        <v>11142</v>
      </c>
      <c r="B8901" t="s">
        <v>2190</v>
      </c>
      <c r="C8901" t="s">
        <v>2252</v>
      </c>
      <c r="D8901" t="s">
        <v>2301</v>
      </c>
      <c r="E8901" s="17">
        <v>44179</v>
      </c>
      <c r="F8901">
        <v>2019</v>
      </c>
      <c r="G8901">
        <v>66</v>
      </c>
      <c r="H8901">
        <v>1854</v>
      </c>
      <c r="I8901">
        <v>456003</v>
      </c>
      <c r="J8901">
        <v>31142</v>
      </c>
      <c r="K8901">
        <v>585019</v>
      </c>
      <c r="L8901">
        <v>38361</v>
      </c>
      <c r="M8901">
        <v>6045</v>
      </c>
      <c r="N8901">
        <v>213000000</v>
      </c>
    </row>
    <row r="8902" spans="1:14" x14ac:dyDescent="0.3">
      <c r="A8902" t="s">
        <v>11143</v>
      </c>
      <c r="B8902" t="s">
        <v>2194</v>
      </c>
      <c r="C8902" t="s">
        <v>2204</v>
      </c>
      <c r="D8902" t="s">
        <v>25</v>
      </c>
      <c r="E8902" s="17">
        <v>44055</v>
      </c>
      <c r="F8902">
        <v>822</v>
      </c>
      <c r="G8902">
        <v>182</v>
      </c>
      <c r="H8902">
        <v>6</v>
      </c>
      <c r="I8902">
        <v>456825</v>
      </c>
      <c r="J8902">
        <v>31324</v>
      </c>
      <c r="K8902">
        <v>585025</v>
      </c>
      <c r="L8902">
        <v>11508</v>
      </c>
      <c r="M8902">
        <v>6433</v>
      </c>
      <c r="N8902">
        <v>1380000000</v>
      </c>
    </row>
    <row r="8903" spans="1:14" x14ac:dyDescent="0.3">
      <c r="A8903" t="s">
        <v>11144</v>
      </c>
      <c r="B8903" t="s">
        <v>2190</v>
      </c>
      <c r="C8903" t="s">
        <v>2269</v>
      </c>
      <c r="D8903" t="s">
        <v>2288</v>
      </c>
      <c r="E8903" s="17">
        <v>44544</v>
      </c>
      <c r="F8903">
        <v>4674</v>
      </c>
      <c r="G8903">
        <v>17</v>
      </c>
      <c r="H8903">
        <v>187</v>
      </c>
      <c r="I8903">
        <v>461499</v>
      </c>
      <c r="J8903">
        <v>31341</v>
      </c>
      <c r="K8903">
        <v>585212</v>
      </c>
      <c r="L8903">
        <v>65436</v>
      </c>
      <c r="M8903">
        <v>6163</v>
      </c>
      <c r="N8903">
        <v>213000000</v>
      </c>
    </row>
    <row r="8904" spans="1:14" x14ac:dyDescent="0.3">
      <c r="A8904" t="s">
        <v>11145</v>
      </c>
      <c r="B8904" t="s">
        <v>2194</v>
      </c>
      <c r="C8904" t="s">
        <v>27</v>
      </c>
      <c r="D8904" t="s">
        <v>27</v>
      </c>
      <c r="E8904" s="17">
        <v>44066</v>
      </c>
      <c r="F8904">
        <v>2564</v>
      </c>
      <c r="G8904">
        <v>20</v>
      </c>
      <c r="H8904">
        <v>4045</v>
      </c>
      <c r="I8904">
        <v>464063</v>
      </c>
      <c r="J8904">
        <v>31361</v>
      </c>
      <c r="K8904">
        <v>589257</v>
      </c>
      <c r="L8904">
        <v>15384</v>
      </c>
      <c r="M8904">
        <v>6461</v>
      </c>
      <c r="N8904">
        <v>1380000000</v>
      </c>
    </row>
    <row r="8905" spans="1:14" x14ac:dyDescent="0.3">
      <c r="A8905" t="s">
        <v>11146</v>
      </c>
      <c r="B8905" t="s">
        <v>2187</v>
      </c>
      <c r="C8905" t="s">
        <v>2255</v>
      </c>
      <c r="D8905" t="s">
        <v>2255</v>
      </c>
      <c r="E8905" s="17">
        <v>44013</v>
      </c>
      <c r="F8905">
        <v>2832</v>
      </c>
      <c r="G8905">
        <v>191</v>
      </c>
      <c r="H8905">
        <v>1623</v>
      </c>
      <c r="I8905">
        <v>466895</v>
      </c>
      <c r="J8905">
        <v>31552</v>
      </c>
      <c r="K8905">
        <v>590880</v>
      </c>
      <c r="L8905">
        <v>53808</v>
      </c>
      <c r="M8905">
        <v>10241</v>
      </c>
      <c r="N8905">
        <v>83000000</v>
      </c>
    </row>
    <row r="8906" spans="1:14" x14ac:dyDescent="0.3">
      <c r="A8906" t="s">
        <v>11147</v>
      </c>
      <c r="B8906" t="s">
        <v>2187</v>
      </c>
      <c r="C8906" t="s">
        <v>2338</v>
      </c>
      <c r="D8906" t="s">
        <v>2339</v>
      </c>
      <c r="E8906" s="17">
        <v>44542</v>
      </c>
      <c r="F8906">
        <v>1020</v>
      </c>
      <c r="G8906">
        <v>164</v>
      </c>
      <c r="H8906">
        <v>1139</v>
      </c>
      <c r="I8906">
        <v>467915</v>
      </c>
      <c r="J8906">
        <v>31716</v>
      </c>
      <c r="K8906">
        <v>592019</v>
      </c>
      <c r="L8906">
        <v>16320</v>
      </c>
      <c r="M8906">
        <v>1623</v>
      </c>
      <c r="N8906">
        <v>83000000</v>
      </c>
    </row>
    <row r="8907" spans="1:14" x14ac:dyDescent="0.3">
      <c r="A8907" t="s">
        <v>11148</v>
      </c>
      <c r="B8907" t="s">
        <v>2194</v>
      </c>
      <c r="C8907" t="s">
        <v>27</v>
      </c>
      <c r="D8907" t="s">
        <v>27</v>
      </c>
      <c r="E8907" s="17">
        <v>44274</v>
      </c>
      <c r="F8907">
        <v>1081</v>
      </c>
      <c r="G8907">
        <v>18</v>
      </c>
      <c r="H8907">
        <v>62</v>
      </c>
      <c r="I8907">
        <v>468996</v>
      </c>
      <c r="J8907">
        <v>31734</v>
      </c>
      <c r="K8907">
        <v>592081</v>
      </c>
      <c r="L8907">
        <v>5405</v>
      </c>
      <c r="M8907">
        <v>16636</v>
      </c>
      <c r="N8907">
        <v>1380000000</v>
      </c>
    </row>
    <row r="8908" spans="1:14" x14ac:dyDescent="0.3">
      <c r="A8908" t="s">
        <v>11149</v>
      </c>
      <c r="B8908" t="s">
        <v>2190</v>
      </c>
      <c r="C8908" t="s">
        <v>2269</v>
      </c>
      <c r="D8908" t="s">
        <v>2288</v>
      </c>
      <c r="E8908" s="17">
        <v>44453</v>
      </c>
      <c r="F8908">
        <v>2022</v>
      </c>
      <c r="G8908">
        <v>55</v>
      </c>
      <c r="H8908">
        <v>440</v>
      </c>
      <c r="I8908">
        <v>471018</v>
      </c>
      <c r="J8908">
        <v>31789</v>
      </c>
      <c r="K8908">
        <v>592521</v>
      </c>
      <c r="L8908">
        <v>34374</v>
      </c>
      <c r="M8908">
        <v>12917</v>
      </c>
      <c r="N8908">
        <v>213000000</v>
      </c>
    </row>
    <row r="8909" spans="1:14" x14ac:dyDescent="0.3">
      <c r="A8909" t="s">
        <v>11150</v>
      </c>
      <c r="B8909" t="s">
        <v>2211</v>
      </c>
      <c r="C8909" t="s">
        <v>2245</v>
      </c>
      <c r="D8909" t="s">
        <v>2246</v>
      </c>
      <c r="E8909" s="17">
        <v>43836</v>
      </c>
      <c r="F8909">
        <v>4208</v>
      </c>
      <c r="G8909">
        <v>189</v>
      </c>
      <c r="H8909">
        <v>1367</v>
      </c>
      <c r="I8909">
        <v>475226</v>
      </c>
      <c r="J8909">
        <v>31978</v>
      </c>
      <c r="K8909">
        <v>593888</v>
      </c>
      <c r="L8909">
        <v>79952</v>
      </c>
      <c r="M8909">
        <v>14561</v>
      </c>
      <c r="N8909">
        <v>331000000</v>
      </c>
    </row>
    <row r="8910" spans="1:14" x14ac:dyDescent="0.3">
      <c r="A8910" t="s">
        <v>11151</v>
      </c>
      <c r="B8910" t="s">
        <v>2190</v>
      </c>
      <c r="C8910" t="s">
        <v>2198</v>
      </c>
      <c r="D8910" t="s">
        <v>2306</v>
      </c>
      <c r="E8910" s="17">
        <v>44066</v>
      </c>
      <c r="F8910">
        <v>3675</v>
      </c>
      <c r="G8910">
        <v>17</v>
      </c>
      <c r="H8910">
        <v>586</v>
      </c>
      <c r="I8910">
        <v>478901</v>
      </c>
      <c r="J8910">
        <v>31995</v>
      </c>
      <c r="K8910">
        <v>594474</v>
      </c>
      <c r="L8910">
        <v>18375</v>
      </c>
      <c r="M8910">
        <v>6482</v>
      </c>
      <c r="N8910">
        <v>213000000</v>
      </c>
    </row>
    <row r="8911" spans="1:14" x14ac:dyDescent="0.3">
      <c r="A8911" t="s">
        <v>11152</v>
      </c>
      <c r="B8911" t="s">
        <v>2211</v>
      </c>
      <c r="C8911" t="s">
        <v>2241</v>
      </c>
      <c r="D8911" t="s">
        <v>2242</v>
      </c>
      <c r="E8911" s="17">
        <v>43957</v>
      </c>
      <c r="F8911">
        <v>2883</v>
      </c>
      <c r="G8911">
        <v>157</v>
      </c>
      <c r="H8911">
        <v>378</v>
      </c>
      <c r="I8911">
        <v>481784</v>
      </c>
      <c r="J8911">
        <v>32152</v>
      </c>
      <c r="K8911">
        <v>594852</v>
      </c>
      <c r="L8911">
        <v>14415</v>
      </c>
      <c r="M8911">
        <v>5778</v>
      </c>
      <c r="N8911">
        <v>331000000</v>
      </c>
    </row>
    <row r="8912" spans="1:14" x14ac:dyDescent="0.3">
      <c r="A8912" t="s">
        <v>11153</v>
      </c>
      <c r="B8912" t="s">
        <v>2190</v>
      </c>
      <c r="C8912" t="s">
        <v>2252</v>
      </c>
      <c r="D8912" t="s">
        <v>2253</v>
      </c>
      <c r="E8912" s="17">
        <v>43934</v>
      </c>
      <c r="F8912">
        <v>1779</v>
      </c>
      <c r="G8912">
        <v>183</v>
      </c>
      <c r="H8912">
        <v>1255</v>
      </c>
      <c r="I8912">
        <v>483563</v>
      </c>
      <c r="J8912">
        <v>32335</v>
      </c>
      <c r="K8912">
        <v>596107</v>
      </c>
      <c r="L8912">
        <v>19569</v>
      </c>
      <c r="M8912">
        <v>16751</v>
      </c>
      <c r="N8912">
        <v>213000000</v>
      </c>
    </row>
    <row r="8913" spans="1:14" x14ac:dyDescent="0.3">
      <c r="A8913" t="s">
        <v>11154</v>
      </c>
      <c r="B8913" t="s">
        <v>2206</v>
      </c>
      <c r="C8913" t="s">
        <v>2257</v>
      </c>
      <c r="D8913" t="s">
        <v>2258</v>
      </c>
      <c r="E8913" s="17">
        <v>44310</v>
      </c>
      <c r="F8913">
        <v>1819</v>
      </c>
      <c r="G8913">
        <v>105</v>
      </c>
      <c r="H8913">
        <v>2487</v>
      </c>
      <c r="I8913">
        <v>485382</v>
      </c>
      <c r="J8913">
        <v>32440</v>
      </c>
      <c r="K8913">
        <v>598594</v>
      </c>
      <c r="L8913">
        <v>27285</v>
      </c>
      <c r="M8913">
        <v>13803</v>
      </c>
      <c r="N8913">
        <v>68000000</v>
      </c>
    </row>
    <row r="8914" spans="1:14" x14ac:dyDescent="0.3">
      <c r="A8914" t="s">
        <v>11155</v>
      </c>
      <c r="B8914" t="s">
        <v>2206</v>
      </c>
      <c r="C8914" t="s">
        <v>2257</v>
      </c>
      <c r="D8914" t="s">
        <v>2258</v>
      </c>
      <c r="E8914" s="17">
        <v>43985</v>
      </c>
      <c r="F8914">
        <v>4696</v>
      </c>
      <c r="G8914">
        <v>169</v>
      </c>
      <c r="H8914">
        <v>2441</v>
      </c>
      <c r="I8914">
        <v>490078</v>
      </c>
      <c r="J8914">
        <v>32609</v>
      </c>
      <c r="K8914">
        <v>601035</v>
      </c>
      <c r="L8914">
        <v>75136</v>
      </c>
      <c r="M8914">
        <v>9762</v>
      </c>
      <c r="N8914">
        <v>68000000</v>
      </c>
    </row>
    <row r="8915" spans="1:14" x14ac:dyDescent="0.3">
      <c r="A8915" t="s">
        <v>11156</v>
      </c>
      <c r="B8915" t="s">
        <v>2187</v>
      </c>
      <c r="C8915" t="s">
        <v>2188</v>
      </c>
      <c r="D8915" t="s">
        <v>2188</v>
      </c>
      <c r="E8915" s="17">
        <v>44087</v>
      </c>
      <c r="F8915">
        <v>4537</v>
      </c>
      <c r="G8915">
        <v>52</v>
      </c>
      <c r="H8915">
        <v>3946</v>
      </c>
      <c r="I8915">
        <v>494615</v>
      </c>
      <c r="J8915">
        <v>32661</v>
      </c>
      <c r="K8915">
        <v>604981</v>
      </c>
      <c r="L8915">
        <v>58981</v>
      </c>
      <c r="M8915">
        <v>14995</v>
      </c>
      <c r="N8915">
        <v>83000000</v>
      </c>
    </row>
    <row r="8916" spans="1:14" x14ac:dyDescent="0.3">
      <c r="A8916" t="s">
        <v>11157</v>
      </c>
      <c r="B8916" t="s">
        <v>2187</v>
      </c>
      <c r="C8916" t="s">
        <v>2201</v>
      </c>
      <c r="D8916" t="s">
        <v>2272</v>
      </c>
      <c r="E8916" s="17">
        <v>44065</v>
      </c>
      <c r="F8916">
        <v>3761</v>
      </c>
      <c r="G8916">
        <v>85</v>
      </c>
      <c r="H8916">
        <v>736</v>
      </c>
      <c r="I8916">
        <v>498376</v>
      </c>
      <c r="J8916">
        <v>32746</v>
      </c>
      <c r="K8916">
        <v>605717</v>
      </c>
      <c r="L8916">
        <v>71459</v>
      </c>
      <c r="M8916">
        <v>2030</v>
      </c>
      <c r="N8916">
        <v>83000000</v>
      </c>
    </row>
    <row r="8917" spans="1:14" x14ac:dyDescent="0.3">
      <c r="A8917" t="s">
        <v>11158</v>
      </c>
      <c r="B8917" t="s">
        <v>2194</v>
      </c>
      <c r="C8917" t="s">
        <v>2195</v>
      </c>
      <c r="D8917" t="s">
        <v>2296</v>
      </c>
      <c r="E8917" s="17">
        <v>44330</v>
      </c>
      <c r="F8917">
        <v>227</v>
      </c>
      <c r="G8917">
        <v>49</v>
      </c>
      <c r="H8917">
        <v>3347</v>
      </c>
      <c r="I8917">
        <v>498603</v>
      </c>
      <c r="J8917">
        <v>32795</v>
      </c>
      <c r="K8917">
        <v>609064</v>
      </c>
      <c r="L8917">
        <v>1135</v>
      </c>
      <c r="M8917">
        <v>13945</v>
      </c>
      <c r="N8917">
        <v>1380000000</v>
      </c>
    </row>
    <row r="8918" spans="1:14" x14ac:dyDescent="0.3">
      <c r="A8918" t="s">
        <v>11159</v>
      </c>
      <c r="B8918" t="s">
        <v>2211</v>
      </c>
      <c r="C8918" t="s">
        <v>2212</v>
      </c>
      <c r="D8918" t="s">
        <v>2328</v>
      </c>
      <c r="E8918" s="17">
        <v>44119</v>
      </c>
      <c r="F8918">
        <v>873</v>
      </c>
      <c r="G8918">
        <v>126</v>
      </c>
      <c r="H8918">
        <v>873</v>
      </c>
      <c r="I8918">
        <v>499476</v>
      </c>
      <c r="J8918">
        <v>32921</v>
      </c>
      <c r="K8918">
        <v>609937</v>
      </c>
      <c r="L8918">
        <v>12222</v>
      </c>
      <c r="M8918">
        <v>12700</v>
      </c>
      <c r="N8918">
        <v>331000000</v>
      </c>
    </row>
    <row r="8919" spans="1:14" x14ac:dyDescent="0.3">
      <c r="A8919" t="s">
        <v>11160</v>
      </c>
      <c r="B8919" t="s">
        <v>2206</v>
      </c>
      <c r="C8919" t="s">
        <v>2207</v>
      </c>
      <c r="D8919" t="s">
        <v>2208</v>
      </c>
      <c r="E8919" s="17">
        <v>44340</v>
      </c>
      <c r="F8919">
        <v>3650</v>
      </c>
      <c r="G8919">
        <v>3</v>
      </c>
      <c r="H8919">
        <v>4799</v>
      </c>
      <c r="I8919">
        <v>503126</v>
      </c>
      <c r="J8919">
        <v>32924</v>
      </c>
      <c r="K8919">
        <v>614736</v>
      </c>
      <c r="L8919">
        <v>36500</v>
      </c>
      <c r="M8919">
        <v>10638</v>
      </c>
      <c r="N8919">
        <v>68000000</v>
      </c>
    </row>
    <row r="8920" spans="1:14" x14ac:dyDescent="0.3">
      <c r="A8920" t="s">
        <v>11161</v>
      </c>
      <c r="B8920" t="s">
        <v>2190</v>
      </c>
      <c r="C8920" t="s">
        <v>2252</v>
      </c>
      <c r="D8920" t="s">
        <v>2253</v>
      </c>
      <c r="E8920" s="17">
        <v>44382</v>
      </c>
      <c r="F8920">
        <v>4766</v>
      </c>
      <c r="G8920">
        <v>62</v>
      </c>
      <c r="H8920">
        <v>3238</v>
      </c>
      <c r="I8920">
        <v>507892</v>
      </c>
      <c r="J8920">
        <v>32986</v>
      </c>
      <c r="K8920">
        <v>617974</v>
      </c>
      <c r="L8920">
        <v>71490</v>
      </c>
      <c r="M8920">
        <v>19084</v>
      </c>
      <c r="N8920">
        <v>213000000</v>
      </c>
    </row>
    <row r="8921" spans="1:14" x14ac:dyDescent="0.3">
      <c r="A8921" t="s">
        <v>11162</v>
      </c>
      <c r="B8921" t="s">
        <v>2194</v>
      </c>
      <c r="C8921" t="s">
        <v>27</v>
      </c>
      <c r="D8921" t="s">
        <v>27</v>
      </c>
      <c r="E8921" s="17">
        <v>44539</v>
      </c>
      <c r="F8921">
        <v>3428</v>
      </c>
      <c r="G8921">
        <v>194</v>
      </c>
      <c r="H8921">
        <v>98</v>
      </c>
      <c r="I8921">
        <v>511320</v>
      </c>
      <c r="J8921">
        <v>33180</v>
      </c>
      <c r="K8921">
        <v>618072</v>
      </c>
      <c r="L8921">
        <v>30852</v>
      </c>
      <c r="M8921">
        <v>7558</v>
      </c>
      <c r="N8921">
        <v>1380000000</v>
      </c>
    </row>
    <row r="8922" spans="1:14" x14ac:dyDescent="0.3">
      <c r="A8922" t="s">
        <v>11163</v>
      </c>
      <c r="B8922" t="s">
        <v>2190</v>
      </c>
      <c r="C8922" t="s">
        <v>2252</v>
      </c>
      <c r="D8922" t="s">
        <v>2253</v>
      </c>
      <c r="E8922" s="17">
        <v>44399</v>
      </c>
      <c r="F8922">
        <v>1291</v>
      </c>
      <c r="G8922">
        <v>112</v>
      </c>
      <c r="H8922">
        <v>2459</v>
      </c>
      <c r="I8922">
        <v>512611</v>
      </c>
      <c r="J8922">
        <v>33292</v>
      </c>
      <c r="K8922">
        <v>620531</v>
      </c>
      <c r="L8922">
        <v>23238</v>
      </c>
      <c r="M8922">
        <v>10037</v>
      </c>
      <c r="N8922">
        <v>213000000</v>
      </c>
    </row>
    <row r="8923" spans="1:14" x14ac:dyDescent="0.3">
      <c r="A8923" t="s">
        <v>11164</v>
      </c>
      <c r="B8923" t="s">
        <v>2206</v>
      </c>
      <c r="C8923" t="s">
        <v>2224</v>
      </c>
      <c r="D8923" t="s">
        <v>2225</v>
      </c>
      <c r="E8923" s="17">
        <v>44128</v>
      </c>
      <c r="F8923">
        <v>4790</v>
      </c>
      <c r="G8923">
        <v>55</v>
      </c>
      <c r="H8923">
        <v>3299</v>
      </c>
      <c r="I8923">
        <v>517401</v>
      </c>
      <c r="J8923">
        <v>33347</v>
      </c>
      <c r="K8923">
        <v>623830</v>
      </c>
      <c r="L8923">
        <v>33530</v>
      </c>
      <c r="M8923">
        <v>19721</v>
      </c>
      <c r="N8923">
        <v>68000000</v>
      </c>
    </row>
    <row r="8924" spans="1:14" x14ac:dyDescent="0.3">
      <c r="A8924" t="s">
        <v>11165</v>
      </c>
      <c r="B8924" t="s">
        <v>2206</v>
      </c>
      <c r="C8924" t="s">
        <v>2207</v>
      </c>
      <c r="D8924" t="s">
        <v>2208</v>
      </c>
      <c r="E8924" s="17">
        <v>44440</v>
      </c>
      <c r="F8924">
        <v>2916</v>
      </c>
      <c r="G8924">
        <v>176</v>
      </c>
      <c r="H8924">
        <v>413</v>
      </c>
      <c r="I8924">
        <v>520317</v>
      </c>
      <c r="J8924">
        <v>33523</v>
      </c>
      <c r="K8924">
        <v>624243</v>
      </c>
      <c r="L8924">
        <v>17496</v>
      </c>
      <c r="M8924">
        <v>2296</v>
      </c>
      <c r="N8924">
        <v>68000000</v>
      </c>
    </row>
    <row r="8925" spans="1:14" x14ac:dyDescent="0.3">
      <c r="A8925" t="s">
        <v>11166</v>
      </c>
      <c r="B8925" t="s">
        <v>2206</v>
      </c>
      <c r="C8925" t="s">
        <v>2232</v>
      </c>
      <c r="D8925" t="s">
        <v>2233</v>
      </c>
      <c r="E8925" s="17">
        <v>43967</v>
      </c>
      <c r="F8925">
        <v>1027</v>
      </c>
      <c r="G8925">
        <v>149</v>
      </c>
      <c r="H8925">
        <v>313</v>
      </c>
      <c r="I8925">
        <v>521344</v>
      </c>
      <c r="J8925">
        <v>33672</v>
      </c>
      <c r="K8925">
        <v>624556</v>
      </c>
      <c r="L8925">
        <v>6162</v>
      </c>
      <c r="M8925">
        <v>10423</v>
      </c>
      <c r="N8925">
        <v>68000000</v>
      </c>
    </row>
    <row r="8926" spans="1:14" x14ac:dyDescent="0.3">
      <c r="A8926" t="s">
        <v>11167</v>
      </c>
      <c r="B8926" t="s">
        <v>2206</v>
      </c>
      <c r="C8926" t="s">
        <v>2207</v>
      </c>
      <c r="D8926" t="s">
        <v>2263</v>
      </c>
      <c r="E8926" s="17">
        <v>44206</v>
      </c>
      <c r="F8926">
        <v>3549</v>
      </c>
      <c r="G8926">
        <v>139</v>
      </c>
      <c r="H8926">
        <v>2373</v>
      </c>
      <c r="I8926">
        <v>524893</v>
      </c>
      <c r="J8926">
        <v>33811</v>
      </c>
      <c r="K8926">
        <v>626929</v>
      </c>
      <c r="L8926">
        <v>67431</v>
      </c>
      <c r="M8926">
        <v>11457</v>
      </c>
      <c r="N8926">
        <v>68000000</v>
      </c>
    </row>
    <row r="8927" spans="1:14" x14ac:dyDescent="0.3">
      <c r="A8927" t="s">
        <v>11168</v>
      </c>
      <c r="B8927" t="s">
        <v>2190</v>
      </c>
      <c r="C8927" t="s">
        <v>2252</v>
      </c>
      <c r="D8927" t="s">
        <v>2253</v>
      </c>
      <c r="E8927" s="17">
        <v>43917</v>
      </c>
      <c r="F8927">
        <v>120</v>
      </c>
      <c r="G8927">
        <v>176</v>
      </c>
      <c r="H8927">
        <v>1785</v>
      </c>
      <c r="I8927">
        <v>525013</v>
      </c>
      <c r="J8927">
        <v>33987</v>
      </c>
      <c r="K8927">
        <v>628714</v>
      </c>
      <c r="L8927">
        <v>720</v>
      </c>
      <c r="M8927">
        <v>9761</v>
      </c>
      <c r="N8927">
        <v>213000000</v>
      </c>
    </row>
    <row r="8928" spans="1:14" x14ac:dyDescent="0.3">
      <c r="A8928" t="s">
        <v>11169</v>
      </c>
      <c r="B8928" t="s">
        <v>2194</v>
      </c>
      <c r="C8928" t="s">
        <v>27</v>
      </c>
      <c r="D8928" t="s">
        <v>27</v>
      </c>
      <c r="E8928" s="17">
        <v>44249</v>
      </c>
      <c r="F8928">
        <v>741</v>
      </c>
      <c r="G8928">
        <v>12</v>
      </c>
      <c r="H8928">
        <v>1432</v>
      </c>
      <c r="I8928">
        <v>525754</v>
      </c>
      <c r="J8928">
        <v>33999</v>
      </c>
      <c r="K8928">
        <v>630146</v>
      </c>
      <c r="L8928">
        <v>8151</v>
      </c>
      <c r="M8928">
        <v>12116</v>
      </c>
      <c r="N8928">
        <v>1380000000</v>
      </c>
    </row>
    <row r="8929" spans="1:14" x14ac:dyDescent="0.3">
      <c r="A8929" t="s">
        <v>11170</v>
      </c>
      <c r="B8929" t="s">
        <v>2206</v>
      </c>
      <c r="C8929" t="s">
        <v>2207</v>
      </c>
      <c r="D8929" t="s">
        <v>2208</v>
      </c>
      <c r="E8929" s="17">
        <v>44029</v>
      </c>
      <c r="F8929">
        <v>3881</v>
      </c>
      <c r="G8929">
        <v>104</v>
      </c>
      <c r="H8929">
        <v>4518</v>
      </c>
      <c r="I8929">
        <v>529635</v>
      </c>
      <c r="J8929">
        <v>34103</v>
      </c>
      <c r="K8929">
        <v>634664</v>
      </c>
      <c r="L8929">
        <v>31048</v>
      </c>
      <c r="M8929">
        <v>5204</v>
      </c>
      <c r="N8929">
        <v>68000000</v>
      </c>
    </row>
    <row r="8930" spans="1:14" x14ac:dyDescent="0.3">
      <c r="A8930" t="s">
        <v>11171</v>
      </c>
      <c r="B8930" t="s">
        <v>2187</v>
      </c>
      <c r="C8930" t="s">
        <v>2338</v>
      </c>
      <c r="D8930" t="s">
        <v>2438</v>
      </c>
      <c r="E8930" s="17">
        <v>44293</v>
      </c>
      <c r="F8930">
        <v>1509</v>
      </c>
      <c r="G8930">
        <v>32</v>
      </c>
      <c r="H8930">
        <v>4325</v>
      </c>
      <c r="I8930">
        <v>531144</v>
      </c>
      <c r="J8930">
        <v>34135</v>
      </c>
      <c r="K8930">
        <v>638989</v>
      </c>
      <c r="L8930">
        <v>16599</v>
      </c>
      <c r="M8930">
        <v>1408</v>
      </c>
      <c r="N8930">
        <v>83000000</v>
      </c>
    </row>
    <row r="8931" spans="1:14" x14ac:dyDescent="0.3">
      <c r="A8931" t="s">
        <v>11172</v>
      </c>
      <c r="B8931" t="s">
        <v>2194</v>
      </c>
      <c r="C8931" t="s">
        <v>2204</v>
      </c>
      <c r="D8931" t="s">
        <v>2235</v>
      </c>
      <c r="E8931" s="17">
        <v>44267</v>
      </c>
      <c r="F8931">
        <v>1242</v>
      </c>
      <c r="G8931">
        <v>174</v>
      </c>
      <c r="H8931">
        <v>1594</v>
      </c>
      <c r="I8931">
        <v>532386</v>
      </c>
      <c r="J8931">
        <v>34309</v>
      </c>
      <c r="K8931">
        <v>640583</v>
      </c>
      <c r="L8931">
        <v>22356</v>
      </c>
      <c r="M8931">
        <v>17102</v>
      </c>
      <c r="N8931">
        <v>1380000000</v>
      </c>
    </row>
    <row r="8932" spans="1:14" x14ac:dyDescent="0.3">
      <c r="A8932" t="s">
        <v>11173</v>
      </c>
      <c r="B8932" t="s">
        <v>2187</v>
      </c>
      <c r="C8932" t="s">
        <v>2338</v>
      </c>
      <c r="D8932" t="s">
        <v>2438</v>
      </c>
      <c r="E8932" s="17">
        <v>44140</v>
      </c>
      <c r="F8932">
        <v>4789</v>
      </c>
      <c r="G8932">
        <v>63</v>
      </c>
      <c r="H8932">
        <v>4772</v>
      </c>
      <c r="I8932">
        <v>537175</v>
      </c>
      <c r="J8932">
        <v>34372</v>
      </c>
      <c r="K8932">
        <v>645355</v>
      </c>
      <c r="L8932">
        <v>67046</v>
      </c>
      <c r="M8932">
        <v>16954</v>
      </c>
      <c r="N8932">
        <v>83000000</v>
      </c>
    </row>
    <row r="8933" spans="1:14" x14ac:dyDescent="0.3">
      <c r="A8933" t="s">
        <v>11174</v>
      </c>
      <c r="B8933" t="s">
        <v>2190</v>
      </c>
      <c r="C8933" t="s">
        <v>2198</v>
      </c>
      <c r="D8933" t="s">
        <v>2199</v>
      </c>
      <c r="E8933" s="17">
        <v>44426</v>
      </c>
      <c r="F8933">
        <v>4352</v>
      </c>
      <c r="G8933">
        <v>82</v>
      </c>
      <c r="H8933">
        <v>3583</v>
      </c>
      <c r="I8933">
        <v>541527</v>
      </c>
      <c r="J8933">
        <v>34454</v>
      </c>
      <c r="K8933">
        <v>648938</v>
      </c>
      <c r="L8933">
        <v>21760</v>
      </c>
      <c r="M8933">
        <v>7010</v>
      </c>
      <c r="N8933">
        <v>213000000</v>
      </c>
    </row>
    <row r="8934" spans="1:14" x14ac:dyDescent="0.3">
      <c r="A8934" t="s">
        <v>11175</v>
      </c>
      <c r="B8934" t="s">
        <v>2206</v>
      </c>
      <c r="C8934" t="s">
        <v>2224</v>
      </c>
      <c r="D8934" t="s">
        <v>2230</v>
      </c>
      <c r="E8934" s="17">
        <v>44111</v>
      </c>
      <c r="F8934">
        <v>2090</v>
      </c>
      <c r="G8934">
        <v>104</v>
      </c>
      <c r="H8934">
        <v>4811</v>
      </c>
      <c r="I8934">
        <v>543617</v>
      </c>
      <c r="J8934">
        <v>34558</v>
      </c>
      <c r="K8934">
        <v>653749</v>
      </c>
      <c r="L8934">
        <v>33440</v>
      </c>
      <c r="M8934">
        <v>17432</v>
      </c>
      <c r="N8934">
        <v>68000000</v>
      </c>
    </row>
    <row r="8935" spans="1:14" x14ac:dyDescent="0.3">
      <c r="A8935" t="s">
        <v>11176</v>
      </c>
      <c r="B8935" t="s">
        <v>2194</v>
      </c>
      <c r="C8935" t="s">
        <v>2195</v>
      </c>
      <c r="D8935" t="s">
        <v>2296</v>
      </c>
      <c r="E8935" s="17">
        <v>44153</v>
      </c>
      <c r="F8935">
        <v>2917</v>
      </c>
      <c r="G8935">
        <v>144</v>
      </c>
      <c r="H8935">
        <v>337</v>
      </c>
      <c r="I8935">
        <v>546534</v>
      </c>
      <c r="J8935">
        <v>34702</v>
      </c>
      <c r="K8935">
        <v>654086</v>
      </c>
      <c r="L8935">
        <v>40838</v>
      </c>
      <c r="M8935">
        <v>3074</v>
      </c>
      <c r="N8935">
        <v>1380000000</v>
      </c>
    </row>
    <row r="8936" spans="1:14" x14ac:dyDescent="0.3">
      <c r="A8936" t="s">
        <v>11177</v>
      </c>
      <c r="B8936" t="s">
        <v>2206</v>
      </c>
      <c r="C8936" t="s">
        <v>2257</v>
      </c>
      <c r="D8936" t="s">
        <v>2290</v>
      </c>
      <c r="E8936" s="17">
        <v>44532</v>
      </c>
      <c r="F8936">
        <v>3781</v>
      </c>
      <c r="G8936">
        <v>33</v>
      </c>
      <c r="H8936">
        <v>4341</v>
      </c>
      <c r="I8936">
        <v>550315</v>
      </c>
      <c r="J8936">
        <v>34735</v>
      </c>
      <c r="K8936">
        <v>658427</v>
      </c>
      <c r="L8936">
        <v>30248</v>
      </c>
      <c r="M8936">
        <v>853</v>
      </c>
      <c r="N8936">
        <v>68000000</v>
      </c>
    </row>
    <row r="8937" spans="1:14" x14ac:dyDescent="0.3">
      <c r="A8937" t="s">
        <v>11178</v>
      </c>
      <c r="B8937" t="s">
        <v>2206</v>
      </c>
      <c r="C8937" t="s">
        <v>2232</v>
      </c>
      <c r="D8937" t="s">
        <v>2326</v>
      </c>
      <c r="E8937" s="17">
        <v>43982</v>
      </c>
      <c r="F8937">
        <v>1712</v>
      </c>
      <c r="G8937">
        <v>67</v>
      </c>
      <c r="H8937">
        <v>557</v>
      </c>
      <c r="I8937">
        <v>552027</v>
      </c>
      <c r="J8937">
        <v>34802</v>
      </c>
      <c r="K8937">
        <v>658984</v>
      </c>
      <c r="L8937">
        <v>22256</v>
      </c>
      <c r="M8937">
        <v>10853</v>
      </c>
      <c r="N8937">
        <v>68000000</v>
      </c>
    </row>
    <row r="8938" spans="1:14" x14ac:dyDescent="0.3">
      <c r="A8938" t="s">
        <v>11179</v>
      </c>
      <c r="B8938" t="s">
        <v>2194</v>
      </c>
      <c r="C8938" t="s">
        <v>27</v>
      </c>
      <c r="D8938" t="s">
        <v>27</v>
      </c>
      <c r="E8938" s="17">
        <v>44132</v>
      </c>
      <c r="F8938">
        <v>2635</v>
      </c>
      <c r="G8938">
        <v>38</v>
      </c>
      <c r="H8938">
        <v>4299</v>
      </c>
      <c r="I8938">
        <v>554662</v>
      </c>
      <c r="J8938">
        <v>34840</v>
      </c>
      <c r="K8938">
        <v>663283</v>
      </c>
      <c r="L8938">
        <v>28985</v>
      </c>
      <c r="M8938">
        <v>4289</v>
      </c>
      <c r="N8938">
        <v>1380000000</v>
      </c>
    </row>
    <row r="8939" spans="1:14" x14ac:dyDescent="0.3">
      <c r="A8939" t="s">
        <v>11180</v>
      </c>
      <c r="B8939" t="s">
        <v>2206</v>
      </c>
      <c r="C8939" t="s">
        <v>2207</v>
      </c>
      <c r="D8939" t="s">
        <v>2263</v>
      </c>
      <c r="E8939" s="17">
        <v>44108</v>
      </c>
      <c r="F8939">
        <v>3764</v>
      </c>
      <c r="G8939">
        <v>199</v>
      </c>
      <c r="H8939">
        <v>1216</v>
      </c>
      <c r="I8939">
        <v>558426</v>
      </c>
      <c r="J8939">
        <v>35039</v>
      </c>
      <c r="K8939">
        <v>664499</v>
      </c>
      <c r="L8939">
        <v>52696</v>
      </c>
      <c r="M8939">
        <v>17213</v>
      </c>
      <c r="N8939">
        <v>68000000</v>
      </c>
    </row>
    <row r="8940" spans="1:14" x14ac:dyDescent="0.3">
      <c r="A8940" t="s">
        <v>11181</v>
      </c>
      <c r="B8940" t="s">
        <v>2206</v>
      </c>
      <c r="C8940" t="s">
        <v>2257</v>
      </c>
      <c r="D8940" t="s">
        <v>2258</v>
      </c>
      <c r="E8940" s="17">
        <v>44481</v>
      </c>
      <c r="F8940">
        <v>593</v>
      </c>
      <c r="G8940">
        <v>128</v>
      </c>
      <c r="H8940">
        <v>3910</v>
      </c>
      <c r="I8940">
        <v>559019</v>
      </c>
      <c r="J8940">
        <v>35167</v>
      </c>
      <c r="K8940">
        <v>668409</v>
      </c>
      <c r="L8940">
        <v>5930</v>
      </c>
      <c r="M8940">
        <v>17076</v>
      </c>
      <c r="N8940">
        <v>68000000</v>
      </c>
    </row>
    <row r="8941" spans="1:14" x14ac:dyDescent="0.3">
      <c r="A8941" t="s">
        <v>11182</v>
      </c>
      <c r="B8941" t="s">
        <v>2211</v>
      </c>
      <c r="C8941" t="s">
        <v>2237</v>
      </c>
      <c r="D8941" t="s">
        <v>2238</v>
      </c>
      <c r="E8941" s="17">
        <v>44518</v>
      </c>
      <c r="F8941">
        <v>1033</v>
      </c>
      <c r="G8941">
        <v>132</v>
      </c>
      <c r="H8941">
        <v>3430</v>
      </c>
      <c r="I8941">
        <v>560052</v>
      </c>
      <c r="J8941">
        <v>35299</v>
      </c>
      <c r="K8941">
        <v>671839</v>
      </c>
      <c r="L8941">
        <v>11363</v>
      </c>
      <c r="M8941">
        <v>5496</v>
      </c>
      <c r="N8941">
        <v>331000000</v>
      </c>
    </row>
    <row r="8942" spans="1:14" x14ac:dyDescent="0.3">
      <c r="A8942" t="s">
        <v>11183</v>
      </c>
      <c r="B8942" t="s">
        <v>2211</v>
      </c>
      <c r="C8942" t="s">
        <v>2245</v>
      </c>
      <c r="D8942" t="s">
        <v>2246</v>
      </c>
      <c r="E8942" s="17">
        <v>43838</v>
      </c>
      <c r="F8942">
        <v>2839</v>
      </c>
      <c r="G8942">
        <v>39</v>
      </c>
      <c r="H8942">
        <v>4769</v>
      </c>
      <c r="I8942">
        <v>562891</v>
      </c>
      <c r="J8942">
        <v>35338</v>
      </c>
      <c r="K8942">
        <v>676608</v>
      </c>
      <c r="L8942">
        <v>17034</v>
      </c>
      <c r="M8942">
        <v>7920</v>
      </c>
      <c r="N8942">
        <v>331000000</v>
      </c>
    </row>
    <row r="8943" spans="1:14" x14ac:dyDescent="0.3">
      <c r="A8943" t="s">
        <v>11184</v>
      </c>
      <c r="B8943" t="s">
        <v>2194</v>
      </c>
      <c r="C8943" t="s">
        <v>27</v>
      </c>
      <c r="D8943" t="s">
        <v>27</v>
      </c>
      <c r="E8943" s="17">
        <v>44065</v>
      </c>
      <c r="F8943">
        <v>211</v>
      </c>
      <c r="G8943">
        <v>62</v>
      </c>
      <c r="H8943">
        <v>735</v>
      </c>
      <c r="I8943">
        <v>563102</v>
      </c>
      <c r="J8943">
        <v>35400</v>
      </c>
      <c r="K8943">
        <v>677343</v>
      </c>
      <c r="L8943">
        <v>1055</v>
      </c>
      <c r="M8943">
        <v>19546</v>
      </c>
      <c r="N8943">
        <v>1380000000</v>
      </c>
    </row>
    <row r="8944" spans="1:14" x14ac:dyDescent="0.3">
      <c r="A8944" t="s">
        <v>11185</v>
      </c>
      <c r="B8944" t="s">
        <v>2194</v>
      </c>
      <c r="C8944" t="s">
        <v>2221</v>
      </c>
      <c r="D8944" t="s">
        <v>2281</v>
      </c>
      <c r="E8944" s="17">
        <v>44505</v>
      </c>
      <c r="F8944">
        <v>1405</v>
      </c>
      <c r="G8944">
        <v>128</v>
      </c>
      <c r="H8944">
        <v>3325</v>
      </c>
      <c r="I8944">
        <v>564507</v>
      </c>
      <c r="J8944">
        <v>35528</v>
      </c>
      <c r="K8944">
        <v>680668</v>
      </c>
      <c r="L8944">
        <v>19670</v>
      </c>
      <c r="M8944">
        <v>2700</v>
      </c>
      <c r="N8944">
        <v>1380000000</v>
      </c>
    </row>
    <row r="8945" spans="1:14" x14ac:dyDescent="0.3">
      <c r="A8945" t="s">
        <v>11186</v>
      </c>
      <c r="B8945" t="s">
        <v>2206</v>
      </c>
      <c r="C8945" t="s">
        <v>2232</v>
      </c>
      <c r="D8945" t="s">
        <v>2326</v>
      </c>
      <c r="E8945" s="17">
        <v>44391</v>
      </c>
      <c r="F8945">
        <v>3811</v>
      </c>
      <c r="G8945">
        <v>162</v>
      </c>
      <c r="H8945">
        <v>2331</v>
      </c>
      <c r="I8945">
        <v>568318</v>
      </c>
      <c r="J8945">
        <v>35690</v>
      </c>
      <c r="K8945">
        <v>682999</v>
      </c>
      <c r="L8945">
        <v>49543</v>
      </c>
      <c r="M8945">
        <v>6628</v>
      </c>
      <c r="N8945">
        <v>68000000</v>
      </c>
    </row>
    <row r="8946" spans="1:14" x14ac:dyDescent="0.3">
      <c r="A8946" t="s">
        <v>11187</v>
      </c>
      <c r="B8946" t="s">
        <v>2187</v>
      </c>
      <c r="C8946" t="s">
        <v>2338</v>
      </c>
      <c r="D8946" t="s">
        <v>2339</v>
      </c>
      <c r="E8946" s="17">
        <v>44132</v>
      </c>
      <c r="F8946">
        <v>3076</v>
      </c>
      <c r="G8946">
        <v>144</v>
      </c>
      <c r="H8946">
        <v>2265</v>
      </c>
      <c r="I8946">
        <v>571394</v>
      </c>
      <c r="J8946">
        <v>35834</v>
      </c>
      <c r="K8946">
        <v>685264</v>
      </c>
      <c r="L8946">
        <v>18456</v>
      </c>
      <c r="M8946">
        <v>17958</v>
      </c>
      <c r="N8946">
        <v>83000000</v>
      </c>
    </row>
    <row r="8947" spans="1:14" x14ac:dyDescent="0.3">
      <c r="A8947" t="s">
        <v>11188</v>
      </c>
      <c r="B8947" t="s">
        <v>2194</v>
      </c>
      <c r="C8947" t="s">
        <v>2195</v>
      </c>
      <c r="D8947" t="s">
        <v>2196</v>
      </c>
      <c r="E8947" s="17">
        <v>43868</v>
      </c>
      <c r="F8947">
        <v>921</v>
      </c>
      <c r="G8947">
        <v>93</v>
      </c>
      <c r="H8947">
        <v>4668</v>
      </c>
      <c r="I8947">
        <v>572315</v>
      </c>
      <c r="J8947">
        <v>35927</v>
      </c>
      <c r="K8947">
        <v>689932</v>
      </c>
      <c r="L8947">
        <v>5526</v>
      </c>
      <c r="M8947">
        <v>15388</v>
      </c>
      <c r="N8947">
        <v>1380000000</v>
      </c>
    </row>
    <row r="8948" spans="1:14" x14ac:dyDescent="0.3">
      <c r="A8948" t="s">
        <v>11189</v>
      </c>
      <c r="B8948" t="s">
        <v>2206</v>
      </c>
      <c r="C8948" t="s">
        <v>2224</v>
      </c>
      <c r="D8948" t="s">
        <v>2230</v>
      </c>
      <c r="E8948" s="17">
        <v>43966</v>
      </c>
      <c r="F8948">
        <v>2039</v>
      </c>
      <c r="G8948">
        <v>98</v>
      </c>
      <c r="H8948">
        <v>3623</v>
      </c>
      <c r="I8948">
        <v>574354</v>
      </c>
      <c r="J8948">
        <v>36025</v>
      </c>
      <c r="K8948">
        <v>693555</v>
      </c>
      <c r="L8948">
        <v>14273</v>
      </c>
      <c r="M8948">
        <v>18536</v>
      </c>
      <c r="N8948">
        <v>68000000</v>
      </c>
    </row>
    <row r="8949" spans="1:14" x14ac:dyDescent="0.3">
      <c r="A8949" t="s">
        <v>11190</v>
      </c>
      <c r="B8949" t="s">
        <v>2187</v>
      </c>
      <c r="C8949" t="s">
        <v>2188</v>
      </c>
      <c r="D8949" t="s">
        <v>2188</v>
      </c>
      <c r="E8949" s="17">
        <v>44251</v>
      </c>
      <c r="F8949">
        <v>2199</v>
      </c>
      <c r="G8949">
        <v>59</v>
      </c>
      <c r="H8949">
        <v>181</v>
      </c>
      <c r="I8949">
        <v>576553</v>
      </c>
      <c r="J8949">
        <v>36084</v>
      </c>
      <c r="K8949">
        <v>693736</v>
      </c>
      <c r="L8949">
        <v>35184</v>
      </c>
      <c r="M8949">
        <v>7192</v>
      </c>
      <c r="N8949">
        <v>83000000</v>
      </c>
    </row>
    <row r="8950" spans="1:14" x14ac:dyDescent="0.3">
      <c r="A8950" t="s">
        <v>11191</v>
      </c>
      <c r="B8950" t="s">
        <v>2211</v>
      </c>
      <c r="C8950" t="s">
        <v>2245</v>
      </c>
      <c r="D8950" t="s">
        <v>2246</v>
      </c>
      <c r="E8950" s="17">
        <v>44049</v>
      </c>
      <c r="F8950">
        <v>4062</v>
      </c>
      <c r="G8950">
        <v>128</v>
      </c>
      <c r="H8950">
        <v>207</v>
      </c>
      <c r="I8950">
        <v>580615</v>
      </c>
      <c r="J8950">
        <v>36212</v>
      </c>
      <c r="K8950">
        <v>693943</v>
      </c>
      <c r="L8950">
        <v>69054</v>
      </c>
      <c r="M8950">
        <v>5568</v>
      </c>
      <c r="N8950">
        <v>331000000</v>
      </c>
    </row>
    <row r="8951" spans="1:14" x14ac:dyDescent="0.3">
      <c r="A8951" t="s">
        <v>11192</v>
      </c>
      <c r="B8951" t="s">
        <v>2194</v>
      </c>
      <c r="C8951" t="s">
        <v>2221</v>
      </c>
      <c r="D8951" t="s">
        <v>2281</v>
      </c>
      <c r="E8951" s="17">
        <v>44178</v>
      </c>
      <c r="F8951">
        <v>3238</v>
      </c>
      <c r="G8951">
        <v>131</v>
      </c>
      <c r="H8951">
        <v>2470</v>
      </c>
      <c r="I8951">
        <v>583853</v>
      </c>
      <c r="J8951">
        <v>36343</v>
      </c>
      <c r="K8951">
        <v>696413</v>
      </c>
      <c r="L8951">
        <v>22666</v>
      </c>
      <c r="M8951">
        <v>10338</v>
      </c>
      <c r="N8951">
        <v>1380000000</v>
      </c>
    </row>
    <row r="8952" spans="1:14" x14ac:dyDescent="0.3">
      <c r="A8952" t="s">
        <v>11193</v>
      </c>
      <c r="B8952" t="s">
        <v>2206</v>
      </c>
      <c r="C8952" t="s">
        <v>2207</v>
      </c>
      <c r="D8952" t="s">
        <v>2208</v>
      </c>
      <c r="E8952" s="17">
        <v>44376</v>
      </c>
      <c r="F8952">
        <v>1493</v>
      </c>
      <c r="G8952">
        <v>136</v>
      </c>
      <c r="H8952">
        <v>1193</v>
      </c>
      <c r="I8952">
        <v>585346</v>
      </c>
      <c r="J8952">
        <v>36479</v>
      </c>
      <c r="K8952">
        <v>697606</v>
      </c>
      <c r="L8952">
        <v>10451</v>
      </c>
      <c r="M8952">
        <v>1551</v>
      </c>
      <c r="N8952">
        <v>68000000</v>
      </c>
    </row>
    <row r="8953" spans="1:14" x14ac:dyDescent="0.3">
      <c r="A8953" t="s">
        <v>11194</v>
      </c>
      <c r="B8953" t="s">
        <v>2211</v>
      </c>
      <c r="C8953" t="s">
        <v>2212</v>
      </c>
      <c r="D8953" t="s">
        <v>2328</v>
      </c>
      <c r="E8953" s="17">
        <v>43909</v>
      </c>
      <c r="F8953">
        <v>4173</v>
      </c>
      <c r="G8953">
        <v>44</v>
      </c>
      <c r="H8953">
        <v>4234</v>
      </c>
      <c r="I8953">
        <v>589519</v>
      </c>
      <c r="J8953">
        <v>36523</v>
      </c>
      <c r="K8953">
        <v>701840</v>
      </c>
      <c r="L8953">
        <v>33384</v>
      </c>
      <c r="M8953">
        <v>4679</v>
      </c>
      <c r="N8953">
        <v>331000000</v>
      </c>
    </row>
    <row r="8954" spans="1:14" x14ac:dyDescent="0.3">
      <c r="A8954" t="s">
        <v>11195</v>
      </c>
      <c r="B8954" t="s">
        <v>2190</v>
      </c>
      <c r="C8954" t="s">
        <v>2252</v>
      </c>
      <c r="D8954" t="s">
        <v>2301</v>
      </c>
      <c r="E8954" s="17">
        <v>44103</v>
      </c>
      <c r="F8954">
        <v>4507</v>
      </c>
      <c r="G8954">
        <v>159</v>
      </c>
      <c r="H8954">
        <v>4349</v>
      </c>
      <c r="I8954">
        <v>594026</v>
      </c>
      <c r="J8954">
        <v>36682</v>
      </c>
      <c r="K8954">
        <v>706189</v>
      </c>
      <c r="L8954">
        <v>67605</v>
      </c>
      <c r="M8954">
        <v>18004</v>
      </c>
      <c r="N8954">
        <v>213000000</v>
      </c>
    </row>
    <row r="8955" spans="1:14" x14ac:dyDescent="0.3">
      <c r="A8955" t="s">
        <v>11196</v>
      </c>
      <c r="B8955" t="s">
        <v>2211</v>
      </c>
      <c r="C8955" t="s">
        <v>2241</v>
      </c>
      <c r="D8955" t="s">
        <v>2242</v>
      </c>
      <c r="E8955" s="17">
        <v>43991</v>
      </c>
      <c r="F8955">
        <v>1577</v>
      </c>
      <c r="G8955">
        <v>68</v>
      </c>
      <c r="H8955">
        <v>1189</v>
      </c>
      <c r="I8955">
        <v>595603</v>
      </c>
      <c r="J8955">
        <v>36750</v>
      </c>
      <c r="K8955">
        <v>707378</v>
      </c>
      <c r="L8955">
        <v>7885</v>
      </c>
      <c r="M8955">
        <v>11726</v>
      </c>
      <c r="N8955">
        <v>331000000</v>
      </c>
    </row>
    <row r="8956" spans="1:14" x14ac:dyDescent="0.3">
      <c r="A8956" t="s">
        <v>11197</v>
      </c>
      <c r="B8956" t="s">
        <v>2206</v>
      </c>
      <c r="C8956" t="s">
        <v>2224</v>
      </c>
      <c r="D8956" t="s">
        <v>2230</v>
      </c>
      <c r="E8956" s="17">
        <v>44517</v>
      </c>
      <c r="F8956">
        <v>1597</v>
      </c>
      <c r="G8956">
        <v>13</v>
      </c>
      <c r="H8956">
        <v>4664</v>
      </c>
      <c r="I8956">
        <v>597200</v>
      </c>
      <c r="J8956">
        <v>36763</v>
      </c>
      <c r="K8956">
        <v>712042</v>
      </c>
      <c r="L8956">
        <v>23955</v>
      </c>
      <c r="M8956">
        <v>12984</v>
      </c>
      <c r="N8956">
        <v>68000000</v>
      </c>
    </row>
    <row r="8957" spans="1:14" x14ac:dyDescent="0.3">
      <c r="A8957" t="s">
        <v>11198</v>
      </c>
      <c r="B8957" t="s">
        <v>2187</v>
      </c>
      <c r="C8957" t="s">
        <v>2255</v>
      </c>
      <c r="D8957" t="s">
        <v>2255</v>
      </c>
      <c r="E8957" s="17">
        <v>44138</v>
      </c>
      <c r="F8957">
        <v>2428</v>
      </c>
      <c r="G8957">
        <v>178</v>
      </c>
      <c r="H8957">
        <v>1658</v>
      </c>
      <c r="I8957">
        <v>599628</v>
      </c>
      <c r="J8957">
        <v>36941</v>
      </c>
      <c r="K8957">
        <v>713700</v>
      </c>
      <c r="L8957">
        <v>41276</v>
      </c>
      <c r="M8957">
        <v>11436</v>
      </c>
      <c r="N8957">
        <v>83000000</v>
      </c>
    </row>
    <row r="8958" spans="1:14" x14ac:dyDescent="0.3">
      <c r="A8958" t="s">
        <v>11199</v>
      </c>
      <c r="B8958" t="s">
        <v>2190</v>
      </c>
      <c r="C8958" t="s">
        <v>2198</v>
      </c>
      <c r="D8958" t="s">
        <v>2306</v>
      </c>
      <c r="E8958" s="17">
        <v>44204</v>
      </c>
      <c r="F8958">
        <v>2995</v>
      </c>
      <c r="G8958">
        <v>150</v>
      </c>
      <c r="H8958">
        <v>425</v>
      </c>
      <c r="I8958">
        <v>602623</v>
      </c>
      <c r="J8958">
        <v>37091</v>
      </c>
      <c r="K8958">
        <v>714125</v>
      </c>
      <c r="L8958">
        <v>14975</v>
      </c>
      <c r="M8958">
        <v>8627</v>
      </c>
      <c r="N8958">
        <v>213000000</v>
      </c>
    </row>
    <row r="8959" spans="1:14" x14ac:dyDescent="0.3">
      <c r="A8959" t="s">
        <v>11200</v>
      </c>
      <c r="B8959" t="s">
        <v>2190</v>
      </c>
      <c r="C8959" t="s">
        <v>2191</v>
      </c>
      <c r="D8959" t="s">
        <v>2285</v>
      </c>
      <c r="E8959" s="17">
        <v>43839</v>
      </c>
      <c r="F8959">
        <v>312</v>
      </c>
      <c r="G8959">
        <v>173</v>
      </c>
      <c r="H8959">
        <v>3577</v>
      </c>
      <c r="I8959">
        <v>602935</v>
      </c>
      <c r="J8959">
        <v>37264</v>
      </c>
      <c r="K8959">
        <v>717702</v>
      </c>
      <c r="L8959">
        <v>5616</v>
      </c>
      <c r="M8959">
        <v>17851</v>
      </c>
      <c r="N8959">
        <v>213000000</v>
      </c>
    </row>
    <row r="8960" spans="1:14" x14ac:dyDescent="0.3">
      <c r="A8960" t="s">
        <v>11201</v>
      </c>
      <c r="B8960" t="s">
        <v>2190</v>
      </c>
      <c r="C8960" t="s">
        <v>2252</v>
      </c>
      <c r="D8960" t="s">
        <v>2253</v>
      </c>
      <c r="E8960" s="17">
        <v>44274</v>
      </c>
      <c r="F8960">
        <v>2442</v>
      </c>
      <c r="G8960">
        <v>154</v>
      </c>
      <c r="H8960">
        <v>1429</v>
      </c>
      <c r="I8960">
        <v>605377</v>
      </c>
      <c r="J8960">
        <v>37418</v>
      </c>
      <c r="K8960">
        <v>719131</v>
      </c>
      <c r="L8960">
        <v>39072</v>
      </c>
      <c r="M8960">
        <v>19748</v>
      </c>
      <c r="N8960">
        <v>213000000</v>
      </c>
    </row>
    <row r="8961" spans="1:14" x14ac:dyDescent="0.3">
      <c r="A8961" t="s">
        <v>11202</v>
      </c>
      <c r="B8961" t="s">
        <v>2194</v>
      </c>
      <c r="C8961" t="s">
        <v>2221</v>
      </c>
      <c r="D8961" t="s">
        <v>2281</v>
      </c>
      <c r="E8961" s="17">
        <v>43943</v>
      </c>
      <c r="F8961">
        <v>3981</v>
      </c>
      <c r="G8961">
        <v>88</v>
      </c>
      <c r="H8961">
        <v>4857</v>
      </c>
      <c r="I8961">
        <v>609358</v>
      </c>
      <c r="J8961">
        <v>37506</v>
      </c>
      <c r="K8961">
        <v>723988</v>
      </c>
      <c r="L8961">
        <v>63696</v>
      </c>
      <c r="M8961">
        <v>18229</v>
      </c>
      <c r="N8961">
        <v>1380000000</v>
      </c>
    </row>
    <row r="8962" spans="1:14" x14ac:dyDescent="0.3">
      <c r="A8962" t="s">
        <v>11203</v>
      </c>
      <c r="B8962" t="s">
        <v>2206</v>
      </c>
      <c r="C8962" t="s">
        <v>2232</v>
      </c>
      <c r="D8962" t="s">
        <v>2233</v>
      </c>
      <c r="E8962" s="17">
        <v>44035</v>
      </c>
      <c r="F8962">
        <v>4075</v>
      </c>
      <c r="G8962">
        <v>35</v>
      </c>
      <c r="H8962">
        <v>568</v>
      </c>
      <c r="I8962">
        <v>613433</v>
      </c>
      <c r="J8962">
        <v>37541</v>
      </c>
      <c r="K8962">
        <v>724556</v>
      </c>
      <c r="L8962">
        <v>32600</v>
      </c>
      <c r="M8962">
        <v>1534</v>
      </c>
      <c r="N8962">
        <v>68000000</v>
      </c>
    </row>
    <row r="8963" spans="1:14" x14ac:dyDescent="0.3">
      <c r="A8963" t="s">
        <v>11204</v>
      </c>
      <c r="B8963" t="s">
        <v>2190</v>
      </c>
      <c r="C8963" t="s">
        <v>2191</v>
      </c>
      <c r="D8963" t="s">
        <v>2285</v>
      </c>
      <c r="E8963" s="17">
        <v>44235</v>
      </c>
      <c r="F8963">
        <v>3</v>
      </c>
      <c r="G8963">
        <v>195</v>
      </c>
      <c r="H8963">
        <v>2626</v>
      </c>
      <c r="I8963">
        <v>613436</v>
      </c>
      <c r="J8963">
        <v>37736</v>
      </c>
      <c r="K8963">
        <v>727182</v>
      </c>
      <c r="L8963">
        <v>15</v>
      </c>
      <c r="M8963">
        <v>15363</v>
      </c>
      <c r="N8963">
        <v>213000000</v>
      </c>
    </row>
    <row r="8964" spans="1:14" x14ac:dyDescent="0.3">
      <c r="A8964" t="s">
        <v>11205</v>
      </c>
      <c r="B8964" t="s">
        <v>2211</v>
      </c>
      <c r="C8964" t="s">
        <v>2212</v>
      </c>
      <c r="D8964" t="s">
        <v>2213</v>
      </c>
      <c r="E8964" s="17">
        <v>44528</v>
      </c>
      <c r="F8964">
        <v>4204</v>
      </c>
      <c r="G8964">
        <v>31</v>
      </c>
      <c r="H8964">
        <v>230</v>
      </c>
      <c r="I8964">
        <v>617640</v>
      </c>
      <c r="J8964">
        <v>37767</v>
      </c>
      <c r="K8964">
        <v>727412</v>
      </c>
      <c r="L8964">
        <v>67264</v>
      </c>
      <c r="M8964">
        <v>1490</v>
      </c>
      <c r="N8964">
        <v>331000000</v>
      </c>
    </row>
    <row r="8965" spans="1:14" x14ac:dyDescent="0.3">
      <c r="A8965" t="s">
        <v>11206</v>
      </c>
      <c r="B8965" t="s">
        <v>2187</v>
      </c>
      <c r="C8965" t="s">
        <v>2338</v>
      </c>
      <c r="D8965" t="s">
        <v>2339</v>
      </c>
      <c r="E8965" s="17">
        <v>44027</v>
      </c>
      <c r="F8965">
        <v>885</v>
      </c>
      <c r="G8965">
        <v>72</v>
      </c>
      <c r="H8965">
        <v>994</v>
      </c>
      <c r="I8965">
        <v>618525</v>
      </c>
      <c r="J8965">
        <v>37839</v>
      </c>
      <c r="K8965">
        <v>728406</v>
      </c>
      <c r="L8965">
        <v>7080</v>
      </c>
      <c r="M8965">
        <v>6484</v>
      </c>
      <c r="N8965">
        <v>83000000</v>
      </c>
    </row>
    <row r="8966" spans="1:14" x14ac:dyDescent="0.3">
      <c r="A8966" t="s">
        <v>11207</v>
      </c>
      <c r="B8966" t="s">
        <v>2206</v>
      </c>
      <c r="C8966" t="s">
        <v>2232</v>
      </c>
      <c r="D8966" t="s">
        <v>2326</v>
      </c>
      <c r="E8966" s="17">
        <v>43945</v>
      </c>
      <c r="F8966">
        <v>4188</v>
      </c>
      <c r="G8966">
        <v>193</v>
      </c>
      <c r="H8966">
        <v>1656</v>
      </c>
      <c r="I8966">
        <v>622713</v>
      </c>
      <c r="J8966">
        <v>38032</v>
      </c>
      <c r="K8966">
        <v>730062</v>
      </c>
      <c r="L8966">
        <v>71196</v>
      </c>
      <c r="M8966">
        <v>11940</v>
      </c>
      <c r="N8966">
        <v>68000000</v>
      </c>
    </row>
    <row r="8967" spans="1:14" x14ac:dyDescent="0.3">
      <c r="A8967" t="s">
        <v>11208</v>
      </c>
      <c r="B8967" t="s">
        <v>2211</v>
      </c>
      <c r="C8967" t="s">
        <v>2212</v>
      </c>
      <c r="D8967" t="s">
        <v>2213</v>
      </c>
      <c r="E8967" s="17">
        <v>43951</v>
      </c>
      <c r="F8967">
        <v>191</v>
      </c>
      <c r="G8967">
        <v>169</v>
      </c>
      <c r="H8967">
        <v>4039</v>
      </c>
      <c r="I8967">
        <v>622904</v>
      </c>
      <c r="J8967">
        <v>38201</v>
      </c>
      <c r="K8967">
        <v>734101</v>
      </c>
      <c r="L8967">
        <v>1146</v>
      </c>
      <c r="M8967">
        <v>9213</v>
      </c>
      <c r="N8967">
        <v>331000000</v>
      </c>
    </row>
    <row r="8968" spans="1:14" x14ac:dyDescent="0.3">
      <c r="A8968" t="s">
        <v>11209</v>
      </c>
      <c r="B8968" t="s">
        <v>2194</v>
      </c>
      <c r="C8968" t="s">
        <v>27</v>
      </c>
      <c r="D8968" t="s">
        <v>27</v>
      </c>
      <c r="E8968" s="17">
        <v>44483</v>
      </c>
      <c r="F8968">
        <v>2380</v>
      </c>
      <c r="G8968">
        <v>49</v>
      </c>
      <c r="H8968">
        <v>789</v>
      </c>
      <c r="I8968">
        <v>625284</v>
      </c>
      <c r="J8968">
        <v>38250</v>
      </c>
      <c r="K8968">
        <v>734890</v>
      </c>
      <c r="L8968">
        <v>26180</v>
      </c>
      <c r="M8968">
        <v>169</v>
      </c>
      <c r="N8968">
        <v>1380000000</v>
      </c>
    </row>
    <row r="8969" spans="1:14" x14ac:dyDescent="0.3">
      <c r="A8969" t="s">
        <v>11210</v>
      </c>
      <c r="B8969" t="s">
        <v>2190</v>
      </c>
      <c r="C8969" t="s">
        <v>2191</v>
      </c>
      <c r="D8969" t="s">
        <v>2192</v>
      </c>
      <c r="E8969" s="17">
        <v>43895</v>
      </c>
      <c r="F8969">
        <v>1235</v>
      </c>
      <c r="G8969">
        <v>56</v>
      </c>
      <c r="H8969">
        <v>2625</v>
      </c>
      <c r="I8969">
        <v>626519</v>
      </c>
      <c r="J8969">
        <v>38306</v>
      </c>
      <c r="K8969">
        <v>737515</v>
      </c>
      <c r="L8969">
        <v>12350</v>
      </c>
      <c r="M8969">
        <v>4835</v>
      </c>
      <c r="N8969">
        <v>213000000</v>
      </c>
    </row>
    <row r="8970" spans="1:14" x14ac:dyDescent="0.3">
      <c r="A8970" t="s">
        <v>11211</v>
      </c>
      <c r="B8970" t="s">
        <v>2211</v>
      </c>
      <c r="C8970" t="s">
        <v>2241</v>
      </c>
      <c r="D8970" t="s">
        <v>2261</v>
      </c>
      <c r="E8970" s="17">
        <v>44106</v>
      </c>
      <c r="F8970">
        <v>3278</v>
      </c>
      <c r="G8970">
        <v>116</v>
      </c>
      <c r="H8970">
        <v>1036</v>
      </c>
      <c r="I8970">
        <v>629797</v>
      </c>
      <c r="J8970">
        <v>38422</v>
      </c>
      <c r="K8970">
        <v>738551</v>
      </c>
      <c r="L8970">
        <v>19668</v>
      </c>
      <c r="M8970">
        <v>700</v>
      </c>
      <c r="N8970">
        <v>331000000</v>
      </c>
    </row>
    <row r="8971" spans="1:14" x14ac:dyDescent="0.3">
      <c r="A8971" t="s">
        <v>11212</v>
      </c>
      <c r="B8971" t="s">
        <v>2206</v>
      </c>
      <c r="C8971" t="s">
        <v>2232</v>
      </c>
      <c r="D8971" t="s">
        <v>2326</v>
      </c>
      <c r="E8971" s="17">
        <v>44069</v>
      </c>
      <c r="F8971">
        <v>4722</v>
      </c>
      <c r="G8971">
        <v>191</v>
      </c>
      <c r="H8971">
        <v>4438</v>
      </c>
      <c r="I8971">
        <v>634519</v>
      </c>
      <c r="J8971">
        <v>38613</v>
      </c>
      <c r="K8971">
        <v>742989</v>
      </c>
      <c r="L8971">
        <v>28332</v>
      </c>
      <c r="M8971">
        <v>950</v>
      </c>
      <c r="N8971">
        <v>68000000</v>
      </c>
    </row>
    <row r="8972" spans="1:14" x14ac:dyDescent="0.3">
      <c r="A8972" t="s">
        <v>11213</v>
      </c>
      <c r="B8972" t="s">
        <v>2211</v>
      </c>
      <c r="C8972" t="s">
        <v>2237</v>
      </c>
      <c r="D8972" t="s">
        <v>2250</v>
      </c>
      <c r="E8972" s="17">
        <v>44132</v>
      </c>
      <c r="F8972">
        <v>3033</v>
      </c>
      <c r="G8972">
        <v>173</v>
      </c>
      <c r="H8972">
        <v>1612</v>
      </c>
      <c r="I8972">
        <v>637552</v>
      </c>
      <c r="J8972">
        <v>38786</v>
      </c>
      <c r="K8972">
        <v>744601</v>
      </c>
      <c r="L8972">
        <v>48528</v>
      </c>
      <c r="M8972">
        <v>19429</v>
      </c>
      <c r="N8972">
        <v>331000000</v>
      </c>
    </row>
    <row r="8973" spans="1:14" x14ac:dyDescent="0.3">
      <c r="A8973" t="s">
        <v>11214</v>
      </c>
      <c r="B8973" t="s">
        <v>2194</v>
      </c>
      <c r="C8973" t="s">
        <v>2221</v>
      </c>
      <c r="D8973" t="s">
        <v>2222</v>
      </c>
      <c r="E8973" s="17">
        <v>44222</v>
      </c>
      <c r="F8973">
        <v>4668</v>
      </c>
      <c r="G8973">
        <v>110</v>
      </c>
      <c r="H8973">
        <v>338</v>
      </c>
      <c r="I8973">
        <v>642220</v>
      </c>
      <c r="J8973">
        <v>38896</v>
      </c>
      <c r="K8973">
        <v>744939</v>
      </c>
      <c r="L8973">
        <v>23340</v>
      </c>
      <c r="M8973">
        <v>12029</v>
      </c>
      <c r="N8973">
        <v>1380000000</v>
      </c>
    </row>
    <row r="8974" spans="1:14" x14ac:dyDescent="0.3">
      <c r="A8974" t="s">
        <v>11215</v>
      </c>
      <c r="B8974" t="s">
        <v>2187</v>
      </c>
      <c r="C8974" t="s">
        <v>2255</v>
      </c>
      <c r="D8974" t="s">
        <v>2255</v>
      </c>
      <c r="E8974" s="17">
        <v>44352</v>
      </c>
      <c r="F8974">
        <v>2403</v>
      </c>
      <c r="G8974">
        <v>88</v>
      </c>
      <c r="H8974">
        <v>585</v>
      </c>
      <c r="I8974">
        <v>644623</v>
      </c>
      <c r="J8974">
        <v>38984</v>
      </c>
      <c r="K8974">
        <v>745524</v>
      </c>
      <c r="L8974">
        <v>19224</v>
      </c>
      <c r="M8974">
        <v>19002</v>
      </c>
      <c r="N8974">
        <v>83000000</v>
      </c>
    </row>
    <row r="8975" spans="1:14" x14ac:dyDescent="0.3">
      <c r="A8975" t="s">
        <v>11216</v>
      </c>
      <c r="B8975" t="s">
        <v>2190</v>
      </c>
      <c r="C8975" t="s">
        <v>2269</v>
      </c>
      <c r="D8975" t="s">
        <v>2270</v>
      </c>
      <c r="E8975" s="17">
        <v>44199</v>
      </c>
      <c r="F8975">
        <v>4291</v>
      </c>
      <c r="G8975">
        <v>103</v>
      </c>
      <c r="H8975">
        <v>421</v>
      </c>
      <c r="I8975">
        <v>648914</v>
      </c>
      <c r="J8975">
        <v>39087</v>
      </c>
      <c r="K8975">
        <v>745945</v>
      </c>
      <c r="L8975">
        <v>25746</v>
      </c>
      <c r="M8975">
        <v>3830</v>
      </c>
      <c r="N8975">
        <v>213000000</v>
      </c>
    </row>
    <row r="8976" spans="1:14" x14ac:dyDescent="0.3">
      <c r="A8976" t="s">
        <v>11217</v>
      </c>
      <c r="B8976" t="s">
        <v>2206</v>
      </c>
      <c r="C8976" t="s">
        <v>2232</v>
      </c>
      <c r="D8976" t="s">
        <v>2326</v>
      </c>
      <c r="E8976" s="17">
        <v>44063</v>
      </c>
      <c r="F8976">
        <v>261</v>
      </c>
      <c r="G8976">
        <v>53</v>
      </c>
      <c r="H8976">
        <v>1313</v>
      </c>
      <c r="I8976">
        <v>649175</v>
      </c>
      <c r="J8976">
        <v>39140</v>
      </c>
      <c r="K8976">
        <v>747258</v>
      </c>
      <c r="L8976">
        <v>2349</v>
      </c>
      <c r="M8976">
        <v>16681</v>
      </c>
      <c r="N8976">
        <v>68000000</v>
      </c>
    </row>
    <row r="8977" spans="1:14" x14ac:dyDescent="0.3">
      <c r="A8977" t="s">
        <v>11218</v>
      </c>
      <c r="B8977" t="s">
        <v>2190</v>
      </c>
      <c r="C8977" t="s">
        <v>2252</v>
      </c>
      <c r="D8977" t="s">
        <v>2301</v>
      </c>
      <c r="E8977" s="17">
        <v>44025</v>
      </c>
      <c r="F8977">
        <v>2369</v>
      </c>
      <c r="G8977">
        <v>52</v>
      </c>
      <c r="H8977">
        <v>1313</v>
      </c>
      <c r="I8977">
        <v>651544</v>
      </c>
      <c r="J8977">
        <v>39192</v>
      </c>
      <c r="K8977">
        <v>748571</v>
      </c>
      <c r="L8977">
        <v>37904</v>
      </c>
      <c r="M8977">
        <v>509</v>
      </c>
      <c r="N8977">
        <v>213000000</v>
      </c>
    </row>
    <row r="8978" spans="1:14" x14ac:dyDescent="0.3">
      <c r="A8978" t="s">
        <v>11219</v>
      </c>
      <c r="B8978" t="s">
        <v>2190</v>
      </c>
      <c r="C8978" t="s">
        <v>2191</v>
      </c>
      <c r="D8978" t="s">
        <v>2192</v>
      </c>
      <c r="E8978" s="17">
        <v>43842</v>
      </c>
      <c r="F8978">
        <v>2467</v>
      </c>
      <c r="G8978">
        <v>156</v>
      </c>
      <c r="H8978">
        <v>3842</v>
      </c>
      <c r="I8978">
        <v>654011</v>
      </c>
      <c r="J8978">
        <v>39348</v>
      </c>
      <c r="K8978">
        <v>752413</v>
      </c>
      <c r="L8978">
        <v>39472</v>
      </c>
      <c r="M8978">
        <v>14494</v>
      </c>
      <c r="N8978">
        <v>213000000</v>
      </c>
    </row>
    <row r="8979" spans="1:14" x14ac:dyDescent="0.3">
      <c r="A8979" t="s">
        <v>11220</v>
      </c>
      <c r="B8979" t="s">
        <v>2190</v>
      </c>
      <c r="C8979" t="s">
        <v>2252</v>
      </c>
      <c r="D8979" t="s">
        <v>2253</v>
      </c>
      <c r="E8979" s="17">
        <v>44519</v>
      </c>
      <c r="F8979">
        <v>1934</v>
      </c>
      <c r="G8979">
        <v>164</v>
      </c>
      <c r="H8979">
        <v>1177</v>
      </c>
      <c r="I8979">
        <v>655945</v>
      </c>
      <c r="J8979">
        <v>39512</v>
      </c>
      <c r="K8979">
        <v>753590</v>
      </c>
      <c r="L8979">
        <v>15472</v>
      </c>
      <c r="M8979">
        <v>5893</v>
      </c>
      <c r="N8979">
        <v>213000000</v>
      </c>
    </row>
    <row r="8980" spans="1:14" x14ac:dyDescent="0.3">
      <c r="A8980" t="s">
        <v>11221</v>
      </c>
      <c r="B8980" t="s">
        <v>2211</v>
      </c>
      <c r="C8980" t="s">
        <v>2237</v>
      </c>
      <c r="D8980" t="s">
        <v>2250</v>
      </c>
      <c r="E8980" s="17">
        <v>44007</v>
      </c>
      <c r="F8980">
        <v>4427</v>
      </c>
      <c r="G8980">
        <v>68</v>
      </c>
      <c r="H8980">
        <v>1738</v>
      </c>
      <c r="I8980">
        <v>660372</v>
      </c>
      <c r="J8980">
        <v>39580</v>
      </c>
      <c r="K8980">
        <v>755328</v>
      </c>
      <c r="L8980">
        <v>22135</v>
      </c>
      <c r="M8980">
        <v>13074</v>
      </c>
      <c r="N8980">
        <v>331000000</v>
      </c>
    </row>
    <row r="8981" spans="1:14" x14ac:dyDescent="0.3">
      <c r="A8981" t="s">
        <v>11222</v>
      </c>
      <c r="B8981" t="s">
        <v>2211</v>
      </c>
      <c r="C8981" t="s">
        <v>2237</v>
      </c>
      <c r="D8981" t="s">
        <v>2238</v>
      </c>
      <c r="E8981" s="17">
        <v>44047</v>
      </c>
      <c r="F8981">
        <v>1259</v>
      </c>
      <c r="G8981">
        <v>13</v>
      </c>
      <c r="H8981">
        <v>1666</v>
      </c>
      <c r="I8981">
        <v>661631</v>
      </c>
      <c r="J8981">
        <v>39593</v>
      </c>
      <c r="K8981">
        <v>756994</v>
      </c>
      <c r="L8981">
        <v>11331</v>
      </c>
      <c r="M8981">
        <v>17824</v>
      </c>
      <c r="N8981">
        <v>331000000</v>
      </c>
    </row>
    <row r="8982" spans="1:14" x14ac:dyDescent="0.3">
      <c r="A8982" t="s">
        <v>11223</v>
      </c>
      <c r="B8982" t="s">
        <v>2187</v>
      </c>
      <c r="C8982" t="s">
        <v>2338</v>
      </c>
      <c r="D8982" t="s">
        <v>2438</v>
      </c>
      <c r="E8982" s="17">
        <v>43841</v>
      </c>
      <c r="F8982">
        <v>4776</v>
      </c>
      <c r="G8982">
        <v>154</v>
      </c>
      <c r="H8982">
        <v>4223</v>
      </c>
      <c r="I8982">
        <v>666407</v>
      </c>
      <c r="J8982">
        <v>39747</v>
      </c>
      <c r="K8982">
        <v>761217</v>
      </c>
      <c r="L8982">
        <v>42984</v>
      </c>
      <c r="M8982">
        <v>11623</v>
      </c>
      <c r="N8982">
        <v>83000000</v>
      </c>
    </row>
    <row r="8983" spans="1:14" x14ac:dyDescent="0.3">
      <c r="A8983" t="s">
        <v>11224</v>
      </c>
      <c r="B8983" t="s">
        <v>2194</v>
      </c>
      <c r="C8983" t="s">
        <v>2204</v>
      </c>
      <c r="D8983" t="s">
        <v>25</v>
      </c>
      <c r="E8983" s="17">
        <v>44276</v>
      </c>
      <c r="F8983">
        <v>2054</v>
      </c>
      <c r="G8983">
        <v>4</v>
      </c>
      <c r="H8983">
        <v>4528</v>
      </c>
      <c r="I8983">
        <v>668461</v>
      </c>
      <c r="J8983">
        <v>39751</v>
      </c>
      <c r="K8983">
        <v>765745</v>
      </c>
      <c r="L8983">
        <v>39026</v>
      </c>
      <c r="M8983">
        <v>14077</v>
      </c>
      <c r="N8983">
        <v>1380000000</v>
      </c>
    </row>
    <row r="8984" spans="1:14" x14ac:dyDescent="0.3">
      <c r="A8984" t="s">
        <v>11225</v>
      </c>
      <c r="B8984" t="s">
        <v>2206</v>
      </c>
      <c r="C8984" t="s">
        <v>2232</v>
      </c>
      <c r="D8984" t="s">
        <v>2233</v>
      </c>
      <c r="E8984" s="17">
        <v>44460</v>
      </c>
      <c r="F8984">
        <v>533</v>
      </c>
      <c r="G8984">
        <v>117</v>
      </c>
      <c r="H8984">
        <v>514</v>
      </c>
      <c r="I8984">
        <v>668994</v>
      </c>
      <c r="J8984">
        <v>39868</v>
      </c>
      <c r="K8984">
        <v>766259</v>
      </c>
      <c r="L8984">
        <v>9061</v>
      </c>
      <c r="M8984">
        <v>7581</v>
      </c>
      <c r="N8984">
        <v>68000000</v>
      </c>
    </row>
    <row r="8985" spans="1:14" x14ac:dyDescent="0.3">
      <c r="A8985" t="s">
        <v>11226</v>
      </c>
      <c r="B8985" t="s">
        <v>2211</v>
      </c>
      <c r="C8985" t="s">
        <v>2212</v>
      </c>
      <c r="D8985" t="s">
        <v>2213</v>
      </c>
      <c r="E8985" s="17">
        <v>43994</v>
      </c>
      <c r="F8985">
        <v>2119</v>
      </c>
      <c r="G8985">
        <v>171</v>
      </c>
      <c r="H8985">
        <v>3329</v>
      </c>
      <c r="I8985">
        <v>671113</v>
      </c>
      <c r="J8985">
        <v>40039</v>
      </c>
      <c r="K8985">
        <v>769588</v>
      </c>
      <c r="L8985">
        <v>19071</v>
      </c>
      <c r="M8985">
        <v>16202</v>
      </c>
      <c r="N8985">
        <v>331000000</v>
      </c>
    </row>
    <row r="8986" spans="1:14" x14ac:dyDescent="0.3">
      <c r="A8986" t="s">
        <v>11227</v>
      </c>
      <c r="B8986" t="s">
        <v>2190</v>
      </c>
      <c r="C8986" t="s">
        <v>2191</v>
      </c>
      <c r="D8986" t="s">
        <v>2285</v>
      </c>
      <c r="E8986" s="17">
        <v>44381</v>
      </c>
      <c r="F8986">
        <v>1523</v>
      </c>
      <c r="G8986">
        <v>142</v>
      </c>
      <c r="H8986">
        <v>4597</v>
      </c>
      <c r="I8986">
        <v>672636</v>
      </c>
      <c r="J8986">
        <v>40181</v>
      </c>
      <c r="K8986">
        <v>774185</v>
      </c>
      <c r="L8986">
        <v>9138</v>
      </c>
      <c r="M8986">
        <v>5229</v>
      </c>
      <c r="N8986">
        <v>213000000</v>
      </c>
    </row>
    <row r="8987" spans="1:14" x14ac:dyDescent="0.3">
      <c r="A8987" t="s">
        <v>11228</v>
      </c>
      <c r="B8987" t="s">
        <v>2194</v>
      </c>
      <c r="C8987" t="s">
        <v>2221</v>
      </c>
      <c r="D8987" t="s">
        <v>2281</v>
      </c>
      <c r="E8987" s="17">
        <v>43883</v>
      </c>
      <c r="F8987">
        <v>2665</v>
      </c>
      <c r="G8987">
        <v>66</v>
      </c>
      <c r="H8987">
        <v>988</v>
      </c>
      <c r="I8987">
        <v>675301</v>
      </c>
      <c r="J8987">
        <v>40247</v>
      </c>
      <c r="K8987">
        <v>775173</v>
      </c>
      <c r="L8987">
        <v>21320</v>
      </c>
      <c r="M8987">
        <v>448</v>
      </c>
      <c r="N8987">
        <v>1380000000</v>
      </c>
    </row>
    <row r="8988" spans="1:14" x14ac:dyDescent="0.3">
      <c r="A8988" t="s">
        <v>11229</v>
      </c>
      <c r="B8988" t="s">
        <v>2206</v>
      </c>
      <c r="C8988" t="s">
        <v>2257</v>
      </c>
      <c r="D8988" t="s">
        <v>2290</v>
      </c>
      <c r="E8988" s="17">
        <v>44048</v>
      </c>
      <c r="F8988">
        <v>2186</v>
      </c>
      <c r="G8988">
        <v>0</v>
      </c>
      <c r="H8988">
        <v>4512</v>
      </c>
      <c r="I8988">
        <v>677487</v>
      </c>
      <c r="J8988">
        <v>40247</v>
      </c>
      <c r="K8988">
        <v>779685</v>
      </c>
      <c r="L8988">
        <v>39348</v>
      </c>
      <c r="M8988">
        <v>17017</v>
      </c>
      <c r="N8988">
        <v>68000000</v>
      </c>
    </row>
    <row r="8989" spans="1:14" x14ac:dyDescent="0.3">
      <c r="A8989" t="s">
        <v>11230</v>
      </c>
      <c r="B8989" t="s">
        <v>2206</v>
      </c>
      <c r="C8989" t="s">
        <v>2224</v>
      </c>
      <c r="D8989" t="s">
        <v>2225</v>
      </c>
      <c r="E8989" s="17">
        <v>44548</v>
      </c>
      <c r="F8989">
        <v>3457</v>
      </c>
      <c r="G8989">
        <v>151</v>
      </c>
      <c r="H8989">
        <v>4195</v>
      </c>
      <c r="I8989">
        <v>680944</v>
      </c>
      <c r="J8989">
        <v>40398</v>
      </c>
      <c r="K8989">
        <v>783880</v>
      </c>
      <c r="L8989">
        <v>31113</v>
      </c>
      <c r="M8989">
        <v>5886</v>
      </c>
      <c r="N8989">
        <v>68000000</v>
      </c>
    </row>
    <row r="8990" spans="1:14" x14ac:dyDescent="0.3">
      <c r="A8990" t="s">
        <v>11231</v>
      </c>
      <c r="B8990" t="s">
        <v>2206</v>
      </c>
      <c r="C8990" t="s">
        <v>2224</v>
      </c>
      <c r="D8990" t="s">
        <v>2225</v>
      </c>
      <c r="E8990" s="17">
        <v>44190</v>
      </c>
      <c r="F8990">
        <v>2589</v>
      </c>
      <c r="G8990">
        <v>108</v>
      </c>
      <c r="H8990">
        <v>1417</v>
      </c>
      <c r="I8990">
        <v>683533</v>
      </c>
      <c r="J8990">
        <v>40506</v>
      </c>
      <c r="K8990">
        <v>785297</v>
      </c>
      <c r="L8990">
        <v>38835</v>
      </c>
      <c r="M8990">
        <v>17402</v>
      </c>
      <c r="N8990">
        <v>68000000</v>
      </c>
    </row>
    <row r="8991" spans="1:14" x14ac:dyDescent="0.3">
      <c r="A8991" t="s">
        <v>11232</v>
      </c>
      <c r="B8991" t="s">
        <v>2206</v>
      </c>
      <c r="C8991" t="s">
        <v>2232</v>
      </c>
      <c r="D8991" t="s">
        <v>2326</v>
      </c>
      <c r="E8991" s="17">
        <v>44215</v>
      </c>
      <c r="F8991">
        <v>4419</v>
      </c>
      <c r="G8991">
        <v>61</v>
      </c>
      <c r="H8991">
        <v>4974</v>
      </c>
      <c r="I8991">
        <v>687952</v>
      </c>
      <c r="J8991">
        <v>40567</v>
      </c>
      <c r="K8991">
        <v>790271</v>
      </c>
      <c r="L8991">
        <v>66285</v>
      </c>
      <c r="M8991">
        <v>5646</v>
      </c>
      <c r="N8991">
        <v>68000000</v>
      </c>
    </row>
    <row r="8992" spans="1:14" x14ac:dyDescent="0.3">
      <c r="A8992" t="s">
        <v>11233</v>
      </c>
      <c r="B8992" t="s">
        <v>2187</v>
      </c>
      <c r="C8992" t="s">
        <v>2255</v>
      </c>
      <c r="D8992" t="s">
        <v>2255</v>
      </c>
      <c r="E8992" s="17">
        <v>43886</v>
      </c>
      <c r="F8992">
        <v>1940</v>
      </c>
      <c r="G8992">
        <v>77</v>
      </c>
      <c r="H8992">
        <v>2725</v>
      </c>
      <c r="I8992">
        <v>689892</v>
      </c>
      <c r="J8992">
        <v>40644</v>
      </c>
      <c r="K8992">
        <v>792996</v>
      </c>
      <c r="L8992">
        <v>19400</v>
      </c>
      <c r="M8992">
        <v>917</v>
      </c>
      <c r="N8992">
        <v>83000000</v>
      </c>
    </row>
    <row r="8993" spans="1:14" x14ac:dyDescent="0.3">
      <c r="A8993" t="s">
        <v>11234</v>
      </c>
      <c r="B8993" t="s">
        <v>2206</v>
      </c>
      <c r="C8993" t="s">
        <v>2232</v>
      </c>
      <c r="D8993" t="s">
        <v>2233</v>
      </c>
      <c r="E8993" s="17">
        <v>43948</v>
      </c>
      <c r="F8993">
        <v>3736</v>
      </c>
      <c r="G8993">
        <v>56</v>
      </c>
      <c r="H8993">
        <v>2196</v>
      </c>
      <c r="I8993">
        <v>693628</v>
      </c>
      <c r="J8993">
        <v>40700</v>
      </c>
      <c r="K8993">
        <v>795192</v>
      </c>
      <c r="L8993">
        <v>41096</v>
      </c>
      <c r="M8993">
        <v>9015</v>
      </c>
      <c r="N8993">
        <v>68000000</v>
      </c>
    </row>
    <row r="8994" spans="1:14" x14ac:dyDescent="0.3">
      <c r="A8994" t="s">
        <v>11235</v>
      </c>
      <c r="B8994" t="s">
        <v>2194</v>
      </c>
      <c r="C8994" t="s">
        <v>2195</v>
      </c>
      <c r="D8994" t="s">
        <v>2296</v>
      </c>
      <c r="E8994" s="17">
        <v>44083</v>
      </c>
      <c r="F8994">
        <v>72</v>
      </c>
      <c r="G8994">
        <v>19</v>
      </c>
      <c r="H8994">
        <v>2014</v>
      </c>
      <c r="I8994">
        <v>693700</v>
      </c>
      <c r="J8994">
        <v>40719</v>
      </c>
      <c r="K8994">
        <v>797206</v>
      </c>
      <c r="L8994">
        <v>1008</v>
      </c>
      <c r="M8994">
        <v>13498</v>
      </c>
      <c r="N8994">
        <v>1380000000</v>
      </c>
    </row>
    <row r="8995" spans="1:14" x14ac:dyDescent="0.3">
      <c r="A8995" t="s">
        <v>11236</v>
      </c>
      <c r="B8995" t="s">
        <v>2211</v>
      </c>
      <c r="C8995" t="s">
        <v>2245</v>
      </c>
      <c r="D8995" t="s">
        <v>2308</v>
      </c>
      <c r="E8995" s="17">
        <v>44010</v>
      </c>
      <c r="F8995">
        <v>2887</v>
      </c>
      <c r="G8995">
        <v>185</v>
      </c>
      <c r="H8995">
        <v>450</v>
      </c>
      <c r="I8995">
        <v>696587</v>
      </c>
      <c r="J8995">
        <v>40904</v>
      </c>
      <c r="K8995">
        <v>797656</v>
      </c>
      <c r="L8995">
        <v>43305</v>
      </c>
      <c r="M8995">
        <v>6937</v>
      </c>
      <c r="N8995">
        <v>331000000</v>
      </c>
    </row>
    <row r="8996" spans="1:14" x14ac:dyDescent="0.3">
      <c r="A8996" t="s">
        <v>11237</v>
      </c>
      <c r="B8996" t="s">
        <v>2194</v>
      </c>
      <c r="C8996" t="s">
        <v>2204</v>
      </c>
      <c r="D8996" t="s">
        <v>25</v>
      </c>
      <c r="E8996" s="17">
        <v>44245</v>
      </c>
      <c r="F8996">
        <v>987</v>
      </c>
      <c r="G8996">
        <v>13</v>
      </c>
      <c r="H8996">
        <v>533</v>
      </c>
      <c r="I8996">
        <v>697574</v>
      </c>
      <c r="J8996">
        <v>40917</v>
      </c>
      <c r="K8996">
        <v>798189</v>
      </c>
      <c r="L8996">
        <v>6909</v>
      </c>
      <c r="M8996">
        <v>13926</v>
      </c>
      <c r="N8996">
        <v>1380000000</v>
      </c>
    </row>
    <row r="8997" spans="1:14" x14ac:dyDescent="0.3">
      <c r="A8997" t="s">
        <v>11238</v>
      </c>
      <c r="B8997" t="s">
        <v>2190</v>
      </c>
      <c r="C8997" t="s">
        <v>2191</v>
      </c>
      <c r="D8997" t="s">
        <v>2285</v>
      </c>
      <c r="E8997" s="17">
        <v>44065</v>
      </c>
      <c r="F8997">
        <v>1345</v>
      </c>
      <c r="G8997">
        <v>180</v>
      </c>
      <c r="H8997">
        <v>2915</v>
      </c>
      <c r="I8997">
        <v>698919</v>
      </c>
      <c r="J8997">
        <v>41097</v>
      </c>
      <c r="K8997">
        <v>801104</v>
      </c>
      <c r="L8997">
        <v>9415</v>
      </c>
      <c r="M8997">
        <v>4273</v>
      </c>
      <c r="N8997">
        <v>213000000</v>
      </c>
    </row>
    <row r="8998" spans="1:14" x14ac:dyDescent="0.3">
      <c r="A8998" t="s">
        <v>11239</v>
      </c>
      <c r="B8998" t="s">
        <v>2187</v>
      </c>
      <c r="C8998" t="s">
        <v>2188</v>
      </c>
      <c r="D8998" t="s">
        <v>2188</v>
      </c>
      <c r="E8998" s="17">
        <v>44538</v>
      </c>
      <c r="F8998">
        <v>3412</v>
      </c>
      <c r="G8998">
        <v>34</v>
      </c>
      <c r="H8998">
        <v>4818</v>
      </c>
      <c r="I8998">
        <v>702331</v>
      </c>
      <c r="J8998">
        <v>41131</v>
      </c>
      <c r="K8998">
        <v>805922</v>
      </c>
      <c r="L8998">
        <v>47768</v>
      </c>
      <c r="M8998">
        <v>18416</v>
      </c>
      <c r="N8998">
        <v>83000000</v>
      </c>
    </row>
    <row r="8999" spans="1:14" x14ac:dyDescent="0.3">
      <c r="A8999" t="s">
        <v>11240</v>
      </c>
      <c r="B8999" t="s">
        <v>2187</v>
      </c>
      <c r="C8999" t="s">
        <v>2188</v>
      </c>
      <c r="D8999" t="s">
        <v>2188</v>
      </c>
      <c r="E8999" s="17">
        <v>43910</v>
      </c>
      <c r="F8999">
        <v>1786</v>
      </c>
      <c r="G8999">
        <v>189</v>
      </c>
      <c r="H8999">
        <v>4959</v>
      </c>
      <c r="I8999">
        <v>704117</v>
      </c>
      <c r="J8999">
        <v>41320</v>
      </c>
      <c r="K8999">
        <v>810881</v>
      </c>
      <c r="L8999">
        <v>28576</v>
      </c>
      <c r="M8999">
        <v>8790</v>
      </c>
      <c r="N8999">
        <v>83000000</v>
      </c>
    </row>
    <row r="9000" spans="1:14" x14ac:dyDescent="0.3">
      <c r="A9000" t="s">
        <v>11241</v>
      </c>
      <c r="B9000" t="s">
        <v>2190</v>
      </c>
      <c r="C9000" t="s">
        <v>2269</v>
      </c>
      <c r="D9000" t="s">
        <v>2288</v>
      </c>
      <c r="E9000" s="17">
        <v>44477</v>
      </c>
      <c r="F9000">
        <v>1031</v>
      </c>
      <c r="G9000">
        <v>188</v>
      </c>
      <c r="H9000">
        <v>1543</v>
      </c>
      <c r="I9000">
        <v>705148</v>
      </c>
      <c r="J9000">
        <v>41508</v>
      </c>
      <c r="K9000">
        <v>812424</v>
      </c>
      <c r="L9000">
        <v>6186</v>
      </c>
      <c r="M9000">
        <v>13263</v>
      </c>
      <c r="N9000">
        <v>213000000</v>
      </c>
    </row>
    <row r="9001" spans="1:14" x14ac:dyDescent="0.3">
      <c r="A9001" t="s">
        <v>11242</v>
      </c>
      <c r="B9001" t="s">
        <v>2194</v>
      </c>
      <c r="C9001" t="s">
        <v>27</v>
      </c>
      <c r="D9001" t="s">
        <v>27</v>
      </c>
      <c r="E9001" s="17">
        <v>43852</v>
      </c>
      <c r="F9001">
        <v>2006</v>
      </c>
      <c r="G9001">
        <v>146</v>
      </c>
      <c r="H9001">
        <v>818</v>
      </c>
      <c r="I9001">
        <v>707154</v>
      </c>
      <c r="J9001">
        <v>41654</v>
      </c>
      <c r="K9001">
        <v>813242</v>
      </c>
      <c r="L9001">
        <v>26078</v>
      </c>
      <c r="M9001">
        <v>2364</v>
      </c>
      <c r="N9001">
        <v>1380000000</v>
      </c>
    </row>
    <row r="9002" spans="1:14" x14ac:dyDescent="0.3">
      <c r="A9002" t="s">
        <v>11243</v>
      </c>
      <c r="B9002" t="s">
        <v>2194</v>
      </c>
      <c r="C9002" t="s">
        <v>2195</v>
      </c>
      <c r="D9002" t="s">
        <v>2196</v>
      </c>
      <c r="E9002" s="17">
        <v>44307</v>
      </c>
      <c r="F9002">
        <v>1230</v>
      </c>
      <c r="G9002">
        <v>83</v>
      </c>
      <c r="H9002">
        <v>1689</v>
      </c>
      <c r="I9002">
        <v>708384</v>
      </c>
      <c r="J9002">
        <v>41737</v>
      </c>
      <c r="K9002">
        <v>814931</v>
      </c>
      <c r="L9002">
        <v>6150</v>
      </c>
      <c r="M9002">
        <v>13503</v>
      </c>
      <c r="N9002">
        <v>1380000000</v>
      </c>
    </row>
    <row r="9003" spans="1:14" x14ac:dyDescent="0.3">
      <c r="A9003" t="s">
        <v>11244</v>
      </c>
      <c r="B9003" t="s">
        <v>2190</v>
      </c>
      <c r="C9003" t="s">
        <v>2252</v>
      </c>
      <c r="D9003" t="s">
        <v>2253</v>
      </c>
      <c r="E9003" s="17">
        <v>44270</v>
      </c>
      <c r="F9003">
        <v>410</v>
      </c>
      <c r="G9003">
        <v>41</v>
      </c>
      <c r="H9003">
        <v>2293</v>
      </c>
      <c r="I9003">
        <v>708794</v>
      </c>
      <c r="J9003">
        <v>41778</v>
      </c>
      <c r="K9003">
        <v>817224</v>
      </c>
      <c r="L9003">
        <v>2870</v>
      </c>
      <c r="M9003">
        <v>2</v>
      </c>
      <c r="N9003">
        <v>213000000</v>
      </c>
    </row>
    <row r="9004" spans="1:14" x14ac:dyDescent="0.3">
      <c r="A9004" t="s">
        <v>11245</v>
      </c>
      <c r="B9004" t="s">
        <v>2206</v>
      </c>
      <c r="C9004" t="s">
        <v>2257</v>
      </c>
      <c r="D9004" t="s">
        <v>2290</v>
      </c>
      <c r="E9004" s="17">
        <v>44400</v>
      </c>
      <c r="F9004">
        <v>2305</v>
      </c>
      <c r="G9004">
        <v>171</v>
      </c>
      <c r="H9004">
        <v>1472</v>
      </c>
      <c r="I9004">
        <v>711099</v>
      </c>
      <c r="J9004">
        <v>41949</v>
      </c>
      <c r="K9004">
        <v>818696</v>
      </c>
      <c r="L9004">
        <v>16135</v>
      </c>
      <c r="M9004">
        <v>5277</v>
      </c>
      <c r="N9004">
        <v>68000000</v>
      </c>
    </row>
    <row r="9005" spans="1:14" x14ac:dyDescent="0.3">
      <c r="A9005" t="s">
        <v>11246</v>
      </c>
      <c r="B9005" t="s">
        <v>2206</v>
      </c>
      <c r="C9005" t="s">
        <v>2257</v>
      </c>
      <c r="D9005" t="s">
        <v>2258</v>
      </c>
      <c r="E9005" s="17">
        <v>43923</v>
      </c>
      <c r="F9005">
        <v>1819</v>
      </c>
      <c r="G9005">
        <v>97</v>
      </c>
      <c r="H9005">
        <v>2201</v>
      </c>
      <c r="I9005">
        <v>712918</v>
      </c>
      <c r="J9005">
        <v>42046</v>
      </c>
      <c r="K9005">
        <v>820897</v>
      </c>
      <c r="L9005">
        <v>21828</v>
      </c>
      <c r="M9005">
        <v>5305</v>
      </c>
      <c r="N9005">
        <v>68000000</v>
      </c>
    </row>
    <row r="9006" spans="1:14" x14ac:dyDescent="0.3">
      <c r="A9006" t="s">
        <v>11247</v>
      </c>
      <c r="B9006" t="s">
        <v>2211</v>
      </c>
      <c r="C9006" t="s">
        <v>2241</v>
      </c>
      <c r="D9006" t="s">
        <v>2242</v>
      </c>
      <c r="E9006" s="17">
        <v>44022</v>
      </c>
      <c r="F9006">
        <v>3092</v>
      </c>
      <c r="G9006">
        <v>0</v>
      </c>
      <c r="H9006">
        <v>245</v>
      </c>
      <c r="I9006">
        <v>716010</v>
      </c>
      <c r="J9006">
        <v>42046</v>
      </c>
      <c r="K9006">
        <v>821142</v>
      </c>
      <c r="L9006">
        <v>49472</v>
      </c>
      <c r="M9006">
        <v>15500</v>
      </c>
      <c r="N9006">
        <v>331000000</v>
      </c>
    </row>
    <row r="9007" spans="1:14" x14ac:dyDescent="0.3">
      <c r="A9007" t="s">
        <v>11248</v>
      </c>
      <c r="B9007" t="s">
        <v>2194</v>
      </c>
      <c r="C9007" t="s">
        <v>27</v>
      </c>
      <c r="D9007" t="s">
        <v>27</v>
      </c>
      <c r="E9007" s="17">
        <v>43933</v>
      </c>
      <c r="F9007">
        <v>2591</v>
      </c>
      <c r="G9007">
        <v>67</v>
      </c>
      <c r="H9007">
        <v>814</v>
      </c>
      <c r="I9007">
        <v>718601</v>
      </c>
      <c r="J9007">
        <v>42113</v>
      </c>
      <c r="K9007">
        <v>821956</v>
      </c>
      <c r="L9007">
        <v>49229</v>
      </c>
      <c r="M9007">
        <v>6039</v>
      </c>
      <c r="N9007">
        <v>1380000000</v>
      </c>
    </row>
    <row r="9008" spans="1:14" x14ac:dyDescent="0.3">
      <c r="A9008" t="s">
        <v>11249</v>
      </c>
      <c r="B9008" t="s">
        <v>2194</v>
      </c>
      <c r="C9008" t="s">
        <v>2195</v>
      </c>
      <c r="D9008" t="s">
        <v>2296</v>
      </c>
      <c r="E9008" s="17">
        <v>44226</v>
      </c>
      <c r="F9008">
        <v>2502</v>
      </c>
      <c r="G9008">
        <v>103</v>
      </c>
      <c r="H9008">
        <v>3114</v>
      </c>
      <c r="I9008">
        <v>721103</v>
      </c>
      <c r="J9008">
        <v>42216</v>
      </c>
      <c r="K9008">
        <v>825070</v>
      </c>
      <c r="L9008">
        <v>25020</v>
      </c>
      <c r="M9008">
        <v>10118</v>
      </c>
      <c r="N9008">
        <v>1380000000</v>
      </c>
    </row>
    <row r="9009" spans="1:14" x14ac:dyDescent="0.3">
      <c r="A9009" t="s">
        <v>11250</v>
      </c>
      <c r="B9009" t="s">
        <v>2190</v>
      </c>
      <c r="C9009" t="s">
        <v>2191</v>
      </c>
      <c r="D9009" t="s">
        <v>2192</v>
      </c>
      <c r="E9009" s="17">
        <v>43837</v>
      </c>
      <c r="F9009">
        <v>661</v>
      </c>
      <c r="G9009">
        <v>77</v>
      </c>
      <c r="H9009">
        <v>392</v>
      </c>
      <c r="I9009">
        <v>721764</v>
      </c>
      <c r="J9009">
        <v>42293</v>
      </c>
      <c r="K9009">
        <v>825462</v>
      </c>
      <c r="L9009">
        <v>4627</v>
      </c>
      <c r="M9009">
        <v>4146</v>
      </c>
      <c r="N9009">
        <v>213000000</v>
      </c>
    </row>
    <row r="9010" spans="1:14" x14ac:dyDescent="0.3">
      <c r="A9010" t="s">
        <v>11251</v>
      </c>
      <c r="B9010" t="s">
        <v>2190</v>
      </c>
      <c r="C9010" t="s">
        <v>2198</v>
      </c>
      <c r="D9010" t="s">
        <v>2199</v>
      </c>
      <c r="E9010" s="17">
        <v>44470</v>
      </c>
      <c r="F9010">
        <v>1229</v>
      </c>
      <c r="G9010">
        <v>173</v>
      </c>
      <c r="H9010">
        <v>4258</v>
      </c>
      <c r="I9010">
        <v>722993</v>
      </c>
      <c r="J9010">
        <v>42466</v>
      </c>
      <c r="K9010">
        <v>829720</v>
      </c>
      <c r="L9010">
        <v>6145</v>
      </c>
      <c r="M9010">
        <v>6965</v>
      </c>
      <c r="N9010">
        <v>213000000</v>
      </c>
    </row>
    <row r="9011" spans="1:14" x14ac:dyDescent="0.3">
      <c r="A9011" t="s">
        <v>11252</v>
      </c>
      <c r="B9011" t="s">
        <v>2206</v>
      </c>
      <c r="C9011" t="s">
        <v>2224</v>
      </c>
      <c r="D9011" t="s">
        <v>2230</v>
      </c>
      <c r="E9011" s="17">
        <v>44397</v>
      </c>
      <c r="F9011">
        <v>1356</v>
      </c>
      <c r="G9011">
        <v>50</v>
      </c>
      <c r="H9011">
        <v>4561</v>
      </c>
      <c r="I9011">
        <v>724349</v>
      </c>
      <c r="J9011">
        <v>42516</v>
      </c>
      <c r="K9011">
        <v>834281</v>
      </c>
      <c r="L9011">
        <v>9492</v>
      </c>
      <c r="M9011">
        <v>3762</v>
      </c>
      <c r="N9011">
        <v>68000000</v>
      </c>
    </row>
    <row r="9012" spans="1:14" x14ac:dyDescent="0.3">
      <c r="A9012" t="s">
        <v>11253</v>
      </c>
      <c r="B9012" t="s">
        <v>2194</v>
      </c>
      <c r="C9012" t="s">
        <v>2204</v>
      </c>
      <c r="D9012" t="s">
        <v>25</v>
      </c>
      <c r="E9012" s="17">
        <v>44061</v>
      </c>
      <c r="F9012">
        <v>3092</v>
      </c>
      <c r="G9012">
        <v>31</v>
      </c>
      <c r="H9012">
        <v>4607</v>
      </c>
      <c r="I9012">
        <v>727441</v>
      </c>
      <c r="J9012">
        <v>42547</v>
      </c>
      <c r="K9012">
        <v>838888</v>
      </c>
      <c r="L9012">
        <v>24736</v>
      </c>
      <c r="M9012">
        <v>19098</v>
      </c>
      <c r="N9012">
        <v>1380000000</v>
      </c>
    </row>
    <row r="9013" spans="1:14" x14ac:dyDescent="0.3">
      <c r="A9013" t="s">
        <v>11254</v>
      </c>
      <c r="B9013" t="s">
        <v>2194</v>
      </c>
      <c r="C9013" t="s">
        <v>2195</v>
      </c>
      <c r="D9013" t="s">
        <v>2196</v>
      </c>
      <c r="E9013" s="17">
        <v>44404</v>
      </c>
      <c r="F9013">
        <v>1673</v>
      </c>
      <c r="G9013">
        <v>99</v>
      </c>
      <c r="H9013">
        <v>1170</v>
      </c>
      <c r="I9013">
        <v>729114</v>
      </c>
      <c r="J9013">
        <v>42646</v>
      </c>
      <c r="K9013">
        <v>840058</v>
      </c>
      <c r="L9013">
        <v>8365</v>
      </c>
      <c r="M9013">
        <v>18856</v>
      </c>
      <c r="N9013">
        <v>1380000000</v>
      </c>
    </row>
    <row r="9014" spans="1:14" x14ac:dyDescent="0.3">
      <c r="A9014" t="s">
        <v>11255</v>
      </c>
      <c r="B9014" t="s">
        <v>2187</v>
      </c>
      <c r="C9014" t="s">
        <v>2338</v>
      </c>
      <c r="D9014" t="s">
        <v>2339</v>
      </c>
      <c r="E9014" s="17">
        <v>44070</v>
      </c>
      <c r="F9014">
        <v>1088</v>
      </c>
      <c r="G9014">
        <v>146</v>
      </c>
      <c r="H9014">
        <v>4943</v>
      </c>
      <c r="I9014">
        <v>730202</v>
      </c>
      <c r="J9014">
        <v>42792</v>
      </c>
      <c r="K9014">
        <v>845001</v>
      </c>
      <c r="L9014">
        <v>7616</v>
      </c>
      <c r="M9014">
        <v>4215</v>
      </c>
      <c r="N9014">
        <v>83000000</v>
      </c>
    </row>
    <row r="9015" spans="1:14" x14ac:dyDescent="0.3">
      <c r="A9015" t="s">
        <v>11256</v>
      </c>
      <c r="B9015" t="s">
        <v>2211</v>
      </c>
      <c r="C9015" t="s">
        <v>2212</v>
      </c>
      <c r="D9015" t="s">
        <v>2213</v>
      </c>
      <c r="E9015" s="17">
        <v>43920</v>
      </c>
      <c r="F9015">
        <v>3648</v>
      </c>
      <c r="G9015">
        <v>38</v>
      </c>
      <c r="H9015">
        <v>3227</v>
      </c>
      <c r="I9015">
        <v>733850</v>
      </c>
      <c r="J9015">
        <v>42830</v>
      </c>
      <c r="K9015">
        <v>848228</v>
      </c>
      <c r="L9015">
        <v>29184</v>
      </c>
      <c r="M9015">
        <v>617</v>
      </c>
      <c r="N9015">
        <v>331000000</v>
      </c>
    </row>
    <row r="9016" spans="1:14" x14ac:dyDescent="0.3">
      <c r="A9016" t="s">
        <v>11257</v>
      </c>
      <c r="B9016" t="s">
        <v>2211</v>
      </c>
      <c r="C9016" t="s">
        <v>2237</v>
      </c>
      <c r="D9016" t="s">
        <v>2238</v>
      </c>
      <c r="E9016" s="17">
        <v>44062</v>
      </c>
      <c r="F9016">
        <v>3550</v>
      </c>
      <c r="G9016">
        <v>141</v>
      </c>
      <c r="H9016">
        <v>2562</v>
      </c>
      <c r="I9016">
        <v>737400</v>
      </c>
      <c r="J9016">
        <v>42971</v>
      </c>
      <c r="K9016">
        <v>850790</v>
      </c>
      <c r="L9016">
        <v>67450</v>
      </c>
      <c r="M9016">
        <v>17777</v>
      </c>
      <c r="N9016">
        <v>331000000</v>
      </c>
    </row>
    <row r="9017" spans="1:14" x14ac:dyDescent="0.3">
      <c r="A9017" t="s">
        <v>11258</v>
      </c>
      <c r="B9017" t="s">
        <v>2206</v>
      </c>
      <c r="C9017" t="s">
        <v>2207</v>
      </c>
      <c r="D9017" t="s">
        <v>2208</v>
      </c>
      <c r="E9017" s="17">
        <v>44287</v>
      </c>
      <c r="F9017">
        <v>1960</v>
      </c>
      <c r="G9017">
        <v>156</v>
      </c>
      <c r="H9017">
        <v>2193</v>
      </c>
      <c r="I9017">
        <v>739360</v>
      </c>
      <c r="J9017">
        <v>43127</v>
      </c>
      <c r="K9017">
        <v>852983</v>
      </c>
      <c r="L9017">
        <v>21560</v>
      </c>
      <c r="M9017">
        <v>18848</v>
      </c>
      <c r="N9017">
        <v>68000000</v>
      </c>
    </row>
    <row r="9018" spans="1:14" x14ac:dyDescent="0.3">
      <c r="A9018" t="s">
        <v>11259</v>
      </c>
      <c r="B9018" t="s">
        <v>2194</v>
      </c>
      <c r="C9018" t="s">
        <v>2195</v>
      </c>
      <c r="D9018" t="s">
        <v>2296</v>
      </c>
      <c r="E9018" s="17">
        <v>44063</v>
      </c>
      <c r="F9018">
        <v>3445</v>
      </c>
      <c r="G9018">
        <v>41</v>
      </c>
      <c r="H9018">
        <v>3583</v>
      </c>
      <c r="I9018">
        <v>742805</v>
      </c>
      <c r="J9018">
        <v>43168</v>
      </c>
      <c r="K9018">
        <v>856566</v>
      </c>
      <c r="L9018">
        <v>27560</v>
      </c>
      <c r="M9018">
        <v>15566</v>
      </c>
      <c r="N9018">
        <v>1380000000</v>
      </c>
    </row>
    <row r="9019" spans="1:14" x14ac:dyDescent="0.3">
      <c r="A9019" t="s">
        <v>11260</v>
      </c>
      <c r="B9019" t="s">
        <v>2187</v>
      </c>
      <c r="C9019" t="s">
        <v>2188</v>
      </c>
      <c r="D9019" t="s">
        <v>2188</v>
      </c>
      <c r="E9019" s="17">
        <v>44184</v>
      </c>
      <c r="F9019">
        <v>499</v>
      </c>
      <c r="G9019">
        <v>13</v>
      </c>
      <c r="H9019">
        <v>3340</v>
      </c>
      <c r="I9019">
        <v>743304</v>
      </c>
      <c r="J9019">
        <v>43181</v>
      </c>
      <c r="K9019">
        <v>859906</v>
      </c>
      <c r="L9019">
        <v>2495</v>
      </c>
      <c r="M9019">
        <v>1802</v>
      </c>
      <c r="N9019">
        <v>83000000</v>
      </c>
    </row>
    <row r="9020" spans="1:14" x14ac:dyDescent="0.3">
      <c r="A9020" t="s">
        <v>11261</v>
      </c>
      <c r="B9020" t="s">
        <v>2194</v>
      </c>
      <c r="C9020" t="s">
        <v>2221</v>
      </c>
      <c r="D9020" t="s">
        <v>2281</v>
      </c>
      <c r="E9020" s="17">
        <v>44163</v>
      </c>
      <c r="F9020">
        <v>325</v>
      </c>
      <c r="G9020">
        <v>115</v>
      </c>
      <c r="H9020">
        <v>2343</v>
      </c>
      <c r="I9020">
        <v>743629</v>
      </c>
      <c r="J9020">
        <v>43296</v>
      </c>
      <c r="K9020">
        <v>862249</v>
      </c>
      <c r="L9020">
        <v>4225</v>
      </c>
      <c r="M9020">
        <v>8355</v>
      </c>
      <c r="N9020">
        <v>1380000000</v>
      </c>
    </row>
    <row r="9021" spans="1:14" x14ac:dyDescent="0.3">
      <c r="A9021" t="s">
        <v>11262</v>
      </c>
      <c r="B9021" t="s">
        <v>2190</v>
      </c>
      <c r="C9021" t="s">
        <v>2269</v>
      </c>
      <c r="D9021" t="s">
        <v>2288</v>
      </c>
      <c r="E9021" s="17">
        <v>44269</v>
      </c>
      <c r="F9021">
        <v>4648</v>
      </c>
      <c r="G9021">
        <v>138</v>
      </c>
      <c r="H9021">
        <v>2361</v>
      </c>
      <c r="I9021">
        <v>748277</v>
      </c>
      <c r="J9021">
        <v>43434</v>
      </c>
      <c r="K9021">
        <v>864610</v>
      </c>
      <c r="L9021">
        <v>46480</v>
      </c>
      <c r="M9021">
        <v>10373</v>
      </c>
      <c r="N9021">
        <v>213000000</v>
      </c>
    </row>
    <row r="9022" spans="1:14" x14ac:dyDescent="0.3">
      <c r="A9022" t="s">
        <v>11263</v>
      </c>
      <c r="B9022" t="s">
        <v>2206</v>
      </c>
      <c r="C9022" t="s">
        <v>2232</v>
      </c>
      <c r="D9022" t="s">
        <v>2326</v>
      </c>
      <c r="E9022" s="17">
        <v>44205</v>
      </c>
      <c r="F9022">
        <v>887</v>
      </c>
      <c r="G9022">
        <v>74</v>
      </c>
      <c r="H9022">
        <v>2616</v>
      </c>
      <c r="I9022">
        <v>749164</v>
      </c>
      <c r="J9022">
        <v>43508</v>
      </c>
      <c r="K9022">
        <v>867226</v>
      </c>
      <c r="L9022">
        <v>11531</v>
      </c>
      <c r="M9022">
        <v>9147</v>
      </c>
      <c r="N9022">
        <v>68000000</v>
      </c>
    </row>
    <row r="9023" spans="1:14" x14ac:dyDescent="0.3">
      <c r="A9023" t="s">
        <v>11264</v>
      </c>
      <c r="B9023" t="s">
        <v>2211</v>
      </c>
      <c r="C9023" t="s">
        <v>2237</v>
      </c>
      <c r="D9023" t="s">
        <v>2250</v>
      </c>
      <c r="E9023" s="17">
        <v>44122</v>
      </c>
      <c r="F9023">
        <v>995</v>
      </c>
      <c r="G9023">
        <v>46</v>
      </c>
      <c r="H9023">
        <v>2524</v>
      </c>
      <c r="I9023">
        <v>750159</v>
      </c>
      <c r="J9023">
        <v>43554</v>
      </c>
      <c r="K9023">
        <v>869750</v>
      </c>
      <c r="L9023">
        <v>10945</v>
      </c>
      <c r="M9023">
        <v>15449</v>
      </c>
      <c r="N9023">
        <v>331000000</v>
      </c>
    </row>
    <row r="9024" spans="1:14" x14ac:dyDescent="0.3">
      <c r="A9024" t="s">
        <v>11265</v>
      </c>
      <c r="B9024" t="s">
        <v>2194</v>
      </c>
      <c r="C9024" t="s">
        <v>2221</v>
      </c>
      <c r="D9024" t="s">
        <v>2281</v>
      </c>
      <c r="E9024" s="17">
        <v>44175</v>
      </c>
      <c r="F9024">
        <v>3673</v>
      </c>
      <c r="G9024">
        <v>103</v>
      </c>
      <c r="H9024">
        <v>1142</v>
      </c>
      <c r="I9024">
        <v>753832</v>
      </c>
      <c r="J9024">
        <v>43657</v>
      </c>
      <c r="K9024">
        <v>870892</v>
      </c>
      <c r="L9024">
        <v>29384</v>
      </c>
      <c r="M9024">
        <v>10598</v>
      </c>
      <c r="N9024">
        <v>1380000000</v>
      </c>
    </row>
    <row r="9025" spans="1:14" x14ac:dyDescent="0.3">
      <c r="A9025" t="s">
        <v>11266</v>
      </c>
      <c r="B9025" t="s">
        <v>2206</v>
      </c>
      <c r="C9025" t="s">
        <v>2232</v>
      </c>
      <c r="D9025" t="s">
        <v>2326</v>
      </c>
      <c r="E9025" s="17">
        <v>44494</v>
      </c>
      <c r="F9025">
        <v>3040</v>
      </c>
      <c r="G9025">
        <v>23</v>
      </c>
      <c r="H9025">
        <v>2581</v>
      </c>
      <c r="I9025">
        <v>756872</v>
      </c>
      <c r="J9025">
        <v>43680</v>
      </c>
      <c r="K9025">
        <v>873473</v>
      </c>
      <c r="L9025">
        <v>15200</v>
      </c>
      <c r="M9025">
        <v>12388</v>
      </c>
      <c r="N9025">
        <v>68000000</v>
      </c>
    </row>
    <row r="9026" spans="1:14" x14ac:dyDescent="0.3">
      <c r="A9026" t="s">
        <v>11267</v>
      </c>
      <c r="B9026" t="s">
        <v>2211</v>
      </c>
      <c r="C9026" t="s">
        <v>2237</v>
      </c>
      <c r="D9026" t="s">
        <v>2250</v>
      </c>
      <c r="E9026" s="17">
        <v>44258</v>
      </c>
      <c r="F9026">
        <v>928</v>
      </c>
      <c r="G9026">
        <v>149</v>
      </c>
      <c r="H9026">
        <v>3634</v>
      </c>
      <c r="I9026">
        <v>757800</v>
      </c>
      <c r="J9026">
        <v>43829</v>
      </c>
      <c r="K9026">
        <v>877107</v>
      </c>
      <c r="L9026">
        <v>17632</v>
      </c>
      <c r="M9026">
        <v>14365</v>
      </c>
      <c r="N9026">
        <v>331000000</v>
      </c>
    </row>
    <row r="9027" spans="1:14" x14ac:dyDescent="0.3">
      <c r="A9027" t="s">
        <v>11268</v>
      </c>
      <c r="B9027" t="s">
        <v>2194</v>
      </c>
      <c r="C9027" t="s">
        <v>2204</v>
      </c>
      <c r="D9027" t="s">
        <v>25</v>
      </c>
      <c r="E9027" s="17">
        <v>44487</v>
      </c>
      <c r="F9027">
        <v>2968</v>
      </c>
      <c r="G9027">
        <v>176</v>
      </c>
      <c r="H9027">
        <v>4569</v>
      </c>
      <c r="I9027">
        <v>760768</v>
      </c>
      <c r="J9027">
        <v>44005</v>
      </c>
      <c r="K9027">
        <v>881676</v>
      </c>
      <c r="L9027">
        <v>32648</v>
      </c>
      <c r="M9027">
        <v>718</v>
      </c>
      <c r="N9027">
        <v>1380000000</v>
      </c>
    </row>
    <row r="9028" spans="1:14" x14ac:dyDescent="0.3">
      <c r="A9028" t="s">
        <v>11269</v>
      </c>
      <c r="B9028" t="s">
        <v>2187</v>
      </c>
      <c r="C9028" t="s">
        <v>2338</v>
      </c>
      <c r="D9028" t="s">
        <v>2339</v>
      </c>
      <c r="E9028" s="17">
        <v>43960</v>
      </c>
      <c r="F9028">
        <v>4403</v>
      </c>
      <c r="G9028">
        <v>182</v>
      </c>
      <c r="H9028">
        <v>4823</v>
      </c>
      <c r="I9028">
        <v>765171</v>
      </c>
      <c r="J9028">
        <v>44187</v>
      </c>
      <c r="K9028">
        <v>886499</v>
      </c>
      <c r="L9028">
        <v>57239</v>
      </c>
      <c r="M9028">
        <v>10164</v>
      </c>
      <c r="N9028">
        <v>83000000</v>
      </c>
    </row>
    <row r="9029" spans="1:14" x14ac:dyDescent="0.3">
      <c r="A9029" t="s">
        <v>11270</v>
      </c>
      <c r="B9029" t="s">
        <v>2206</v>
      </c>
      <c r="C9029" t="s">
        <v>2207</v>
      </c>
      <c r="D9029" t="s">
        <v>2208</v>
      </c>
      <c r="E9029" s="17">
        <v>43971</v>
      </c>
      <c r="F9029">
        <v>1922</v>
      </c>
      <c r="G9029">
        <v>54</v>
      </c>
      <c r="H9029">
        <v>587</v>
      </c>
      <c r="I9029">
        <v>767093</v>
      </c>
      <c r="J9029">
        <v>44241</v>
      </c>
      <c r="K9029">
        <v>887086</v>
      </c>
      <c r="L9029">
        <v>30752</v>
      </c>
      <c r="M9029">
        <v>19847</v>
      </c>
      <c r="N9029">
        <v>68000000</v>
      </c>
    </row>
    <row r="9030" spans="1:14" x14ac:dyDescent="0.3">
      <c r="A9030" t="s">
        <v>11271</v>
      </c>
      <c r="B9030" t="s">
        <v>2194</v>
      </c>
      <c r="C9030" t="s">
        <v>2195</v>
      </c>
      <c r="D9030" t="s">
        <v>2196</v>
      </c>
      <c r="E9030" s="17">
        <v>44245</v>
      </c>
      <c r="F9030">
        <v>4565</v>
      </c>
      <c r="G9030">
        <v>69</v>
      </c>
      <c r="H9030">
        <v>1189</v>
      </c>
      <c r="I9030">
        <v>771658</v>
      </c>
      <c r="J9030">
        <v>44310</v>
      </c>
      <c r="K9030">
        <v>888275</v>
      </c>
      <c r="L9030">
        <v>45650</v>
      </c>
      <c r="M9030">
        <v>17378</v>
      </c>
      <c r="N9030">
        <v>1380000000</v>
      </c>
    </row>
    <row r="9031" spans="1:14" x14ac:dyDescent="0.3">
      <c r="A9031" t="s">
        <v>11272</v>
      </c>
      <c r="B9031" t="s">
        <v>2211</v>
      </c>
      <c r="C9031" t="s">
        <v>2212</v>
      </c>
      <c r="D9031" t="s">
        <v>2213</v>
      </c>
      <c r="E9031" s="17">
        <v>43923</v>
      </c>
      <c r="F9031">
        <v>3255</v>
      </c>
      <c r="G9031">
        <v>77</v>
      </c>
      <c r="H9031">
        <v>4575</v>
      </c>
      <c r="I9031">
        <v>774913</v>
      </c>
      <c r="J9031">
        <v>44387</v>
      </c>
      <c r="K9031">
        <v>892850</v>
      </c>
      <c r="L9031">
        <v>52080</v>
      </c>
      <c r="M9031">
        <v>13588</v>
      </c>
      <c r="N9031">
        <v>331000000</v>
      </c>
    </row>
    <row r="9032" spans="1:14" x14ac:dyDescent="0.3">
      <c r="A9032" t="s">
        <v>11273</v>
      </c>
      <c r="B9032" t="s">
        <v>2211</v>
      </c>
      <c r="C9032" t="s">
        <v>2245</v>
      </c>
      <c r="D9032" t="s">
        <v>2246</v>
      </c>
      <c r="E9032" s="17">
        <v>44456</v>
      </c>
      <c r="F9032">
        <v>1654</v>
      </c>
      <c r="G9032">
        <v>72</v>
      </c>
      <c r="H9032">
        <v>60</v>
      </c>
      <c r="I9032">
        <v>776567</v>
      </c>
      <c r="J9032">
        <v>44459</v>
      </c>
      <c r="K9032">
        <v>892910</v>
      </c>
      <c r="L9032">
        <v>8270</v>
      </c>
      <c r="M9032">
        <v>17220</v>
      </c>
      <c r="N9032">
        <v>331000000</v>
      </c>
    </row>
    <row r="9033" spans="1:14" x14ac:dyDescent="0.3">
      <c r="A9033" t="s">
        <v>11274</v>
      </c>
      <c r="B9033" t="s">
        <v>2187</v>
      </c>
      <c r="C9033" t="s">
        <v>2338</v>
      </c>
      <c r="D9033" t="s">
        <v>2339</v>
      </c>
      <c r="E9033" s="17">
        <v>44114</v>
      </c>
      <c r="F9033">
        <v>624</v>
      </c>
      <c r="G9033">
        <v>162</v>
      </c>
      <c r="H9033">
        <v>1840</v>
      </c>
      <c r="I9033">
        <v>777191</v>
      </c>
      <c r="J9033">
        <v>44621</v>
      </c>
      <c r="K9033">
        <v>894750</v>
      </c>
      <c r="L9033">
        <v>8112</v>
      </c>
      <c r="M9033">
        <v>11538</v>
      </c>
      <c r="N9033">
        <v>83000000</v>
      </c>
    </row>
    <row r="9034" spans="1:14" x14ac:dyDescent="0.3">
      <c r="A9034" t="s">
        <v>11275</v>
      </c>
      <c r="B9034" t="s">
        <v>2206</v>
      </c>
      <c r="C9034" t="s">
        <v>2232</v>
      </c>
      <c r="D9034" t="s">
        <v>2326</v>
      </c>
      <c r="E9034" s="17">
        <v>44485</v>
      </c>
      <c r="F9034">
        <v>4344</v>
      </c>
      <c r="G9034">
        <v>43</v>
      </c>
      <c r="H9034">
        <v>1302</v>
      </c>
      <c r="I9034">
        <v>781535</v>
      </c>
      <c r="J9034">
        <v>44664</v>
      </c>
      <c r="K9034">
        <v>896052</v>
      </c>
      <c r="L9034">
        <v>47784</v>
      </c>
      <c r="M9034">
        <v>10488</v>
      </c>
      <c r="N9034">
        <v>68000000</v>
      </c>
    </row>
    <row r="9035" spans="1:14" x14ac:dyDescent="0.3">
      <c r="A9035" t="s">
        <v>11276</v>
      </c>
      <c r="B9035" t="s">
        <v>2206</v>
      </c>
      <c r="C9035" t="s">
        <v>2207</v>
      </c>
      <c r="D9035" t="s">
        <v>2263</v>
      </c>
      <c r="E9035" s="17">
        <v>44053</v>
      </c>
      <c r="F9035">
        <v>2371</v>
      </c>
      <c r="G9035">
        <v>163</v>
      </c>
      <c r="H9035">
        <v>4683</v>
      </c>
      <c r="I9035">
        <v>783906</v>
      </c>
      <c r="J9035">
        <v>44827</v>
      </c>
      <c r="K9035">
        <v>735</v>
      </c>
      <c r="L9035">
        <v>11855</v>
      </c>
      <c r="M9035">
        <v>10351</v>
      </c>
      <c r="N9035">
        <v>68000000</v>
      </c>
    </row>
    <row r="9036" spans="1:14" x14ac:dyDescent="0.3">
      <c r="A9036" t="s">
        <v>11277</v>
      </c>
      <c r="B9036" t="s">
        <v>2194</v>
      </c>
      <c r="C9036" t="s">
        <v>2204</v>
      </c>
      <c r="D9036" t="s">
        <v>2235</v>
      </c>
      <c r="E9036" s="17">
        <v>44293</v>
      </c>
      <c r="F9036">
        <v>4699</v>
      </c>
      <c r="G9036">
        <v>88</v>
      </c>
      <c r="H9036">
        <v>4304</v>
      </c>
      <c r="I9036">
        <v>788605</v>
      </c>
      <c r="J9036">
        <v>44915</v>
      </c>
      <c r="K9036">
        <v>5039</v>
      </c>
      <c r="L9036">
        <v>84582</v>
      </c>
      <c r="M9036">
        <v>7759</v>
      </c>
      <c r="N9036">
        <v>1380000000</v>
      </c>
    </row>
    <row r="9037" spans="1:14" x14ac:dyDescent="0.3">
      <c r="A9037" t="s">
        <v>11278</v>
      </c>
      <c r="B9037" t="s">
        <v>2211</v>
      </c>
      <c r="C9037" t="s">
        <v>2245</v>
      </c>
      <c r="D9037" t="s">
        <v>2246</v>
      </c>
      <c r="E9037" s="17">
        <v>44375</v>
      </c>
      <c r="F9037">
        <v>58</v>
      </c>
      <c r="G9037">
        <v>14</v>
      </c>
      <c r="H9037">
        <v>36</v>
      </c>
      <c r="I9037">
        <v>788663</v>
      </c>
      <c r="J9037">
        <v>44929</v>
      </c>
      <c r="K9037">
        <v>5075</v>
      </c>
      <c r="L9037">
        <v>1102</v>
      </c>
      <c r="M9037">
        <v>1041</v>
      </c>
      <c r="N9037">
        <v>331000000</v>
      </c>
    </row>
    <row r="9038" spans="1:14" x14ac:dyDescent="0.3">
      <c r="A9038" t="s">
        <v>11279</v>
      </c>
      <c r="B9038" t="s">
        <v>2211</v>
      </c>
      <c r="C9038" t="s">
        <v>2245</v>
      </c>
      <c r="D9038" t="s">
        <v>2308</v>
      </c>
      <c r="E9038" s="17">
        <v>44106</v>
      </c>
      <c r="F9038">
        <v>2316</v>
      </c>
      <c r="G9038">
        <v>44</v>
      </c>
      <c r="H9038">
        <v>1157</v>
      </c>
      <c r="I9038">
        <v>790979</v>
      </c>
      <c r="J9038">
        <v>44973</v>
      </c>
      <c r="K9038">
        <v>6232</v>
      </c>
      <c r="L9038">
        <v>18528</v>
      </c>
      <c r="M9038">
        <v>14204</v>
      </c>
      <c r="N9038">
        <v>331000000</v>
      </c>
    </row>
    <row r="9039" spans="1:14" x14ac:dyDescent="0.3">
      <c r="A9039" t="s">
        <v>11280</v>
      </c>
      <c r="B9039" t="s">
        <v>2187</v>
      </c>
      <c r="C9039" t="s">
        <v>2255</v>
      </c>
      <c r="D9039" t="s">
        <v>2255</v>
      </c>
      <c r="E9039" s="17">
        <v>44512</v>
      </c>
      <c r="F9039">
        <v>1277</v>
      </c>
      <c r="G9039">
        <v>121</v>
      </c>
      <c r="H9039">
        <v>4830</v>
      </c>
      <c r="I9039">
        <v>792256</v>
      </c>
      <c r="J9039">
        <v>45094</v>
      </c>
      <c r="K9039">
        <v>11062</v>
      </c>
      <c r="L9039">
        <v>11493</v>
      </c>
      <c r="M9039">
        <v>15236</v>
      </c>
      <c r="N9039">
        <v>83000000</v>
      </c>
    </row>
    <row r="9040" spans="1:14" x14ac:dyDescent="0.3">
      <c r="A9040" t="s">
        <v>11281</v>
      </c>
      <c r="B9040" t="s">
        <v>2187</v>
      </c>
      <c r="C9040" t="s">
        <v>2255</v>
      </c>
      <c r="D9040" t="s">
        <v>2255</v>
      </c>
      <c r="E9040" s="17">
        <v>43970</v>
      </c>
      <c r="F9040">
        <v>686</v>
      </c>
      <c r="G9040">
        <v>61</v>
      </c>
      <c r="H9040">
        <v>2959</v>
      </c>
      <c r="I9040">
        <v>792942</v>
      </c>
      <c r="J9040">
        <v>45155</v>
      </c>
      <c r="K9040">
        <v>14021</v>
      </c>
      <c r="L9040">
        <v>4116</v>
      </c>
      <c r="M9040">
        <v>4802</v>
      </c>
      <c r="N9040">
        <v>83000000</v>
      </c>
    </row>
    <row r="9041" spans="1:14" x14ac:dyDescent="0.3">
      <c r="A9041" t="s">
        <v>11282</v>
      </c>
      <c r="B9041" t="s">
        <v>2206</v>
      </c>
      <c r="C9041" t="s">
        <v>2224</v>
      </c>
      <c r="D9041" t="s">
        <v>2230</v>
      </c>
      <c r="E9041" s="17">
        <v>44187</v>
      </c>
      <c r="F9041">
        <v>4610</v>
      </c>
      <c r="G9041">
        <v>91</v>
      </c>
      <c r="H9041">
        <v>1420</v>
      </c>
      <c r="I9041">
        <v>797552</v>
      </c>
      <c r="J9041">
        <v>45246</v>
      </c>
      <c r="K9041">
        <v>15441</v>
      </c>
      <c r="L9041">
        <v>32270</v>
      </c>
      <c r="M9041">
        <v>12486</v>
      </c>
      <c r="N9041">
        <v>68000000</v>
      </c>
    </row>
    <row r="9042" spans="1:14" x14ac:dyDescent="0.3">
      <c r="A9042" t="s">
        <v>11283</v>
      </c>
      <c r="B9042" t="s">
        <v>2211</v>
      </c>
      <c r="C9042" t="s">
        <v>2212</v>
      </c>
      <c r="D9042" t="s">
        <v>2328</v>
      </c>
      <c r="E9042" s="17">
        <v>44543</v>
      </c>
      <c r="F9042">
        <v>532</v>
      </c>
      <c r="G9042">
        <v>177</v>
      </c>
      <c r="H9042">
        <v>3323</v>
      </c>
      <c r="I9042">
        <v>798084</v>
      </c>
      <c r="J9042">
        <v>45423</v>
      </c>
      <c r="K9042">
        <v>18764</v>
      </c>
      <c r="L9042">
        <v>3192</v>
      </c>
      <c r="M9042">
        <v>5235</v>
      </c>
      <c r="N9042">
        <v>331000000</v>
      </c>
    </row>
    <row r="9043" spans="1:14" x14ac:dyDescent="0.3">
      <c r="A9043" t="s">
        <v>11284</v>
      </c>
      <c r="B9043" t="s">
        <v>2194</v>
      </c>
      <c r="C9043" t="s">
        <v>2204</v>
      </c>
      <c r="D9043" t="s">
        <v>2235</v>
      </c>
      <c r="E9043" s="17">
        <v>43853</v>
      </c>
      <c r="F9043">
        <v>3175</v>
      </c>
      <c r="G9043">
        <v>12</v>
      </c>
      <c r="H9043">
        <v>506</v>
      </c>
      <c r="I9043">
        <v>801259</v>
      </c>
      <c r="J9043">
        <v>45435</v>
      </c>
      <c r="K9043">
        <v>19270</v>
      </c>
      <c r="L9043">
        <v>57150</v>
      </c>
      <c r="M9043">
        <v>11695</v>
      </c>
      <c r="N9043">
        <v>1380000000</v>
      </c>
    </row>
    <row r="9044" spans="1:14" x14ac:dyDescent="0.3">
      <c r="A9044" t="s">
        <v>11285</v>
      </c>
      <c r="B9044" t="s">
        <v>2190</v>
      </c>
      <c r="C9044" t="s">
        <v>2269</v>
      </c>
      <c r="D9044" t="s">
        <v>2270</v>
      </c>
      <c r="E9044" s="17">
        <v>44100</v>
      </c>
      <c r="F9044">
        <v>3904</v>
      </c>
      <c r="G9044">
        <v>104</v>
      </c>
      <c r="H9044">
        <v>1614</v>
      </c>
      <c r="I9044">
        <v>805163</v>
      </c>
      <c r="J9044">
        <v>45539</v>
      </c>
      <c r="K9044">
        <v>20884</v>
      </c>
      <c r="L9044">
        <v>31232</v>
      </c>
      <c r="M9044">
        <v>10567</v>
      </c>
      <c r="N9044">
        <v>213000000</v>
      </c>
    </row>
    <row r="9045" spans="1:14" x14ac:dyDescent="0.3">
      <c r="A9045" t="s">
        <v>11286</v>
      </c>
      <c r="B9045" t="s">
        <v>2194</v>
      </c>
      <c r="C9045" t="s">
        <v>2204</v>
      </c>
      <c r="D9045" t="s">
        <v>2235</v>
      </c>
      <c r="E9045" s="17">
        <v>44495</v>
      </c>
      <c r="F9045">
        <v>4497</v>
      </c>
      <c r="G9045">
        <v>158</v>
      </c>
      <c r="H9045">
        <v>1267</v>
      </c>
      <c r="I9045">
        <v>809660</v>
      </c>
      <c r="J9045">
        <v>45697</v>
      </c>
      <c r="K9045">
        <v>22151</v>
      </c>
      <c r="L9045">
        <v>49467</v>
      </c>
      <c r="M9045">
        <v>18305</v>
      </c>
      <c r="N9045">
        <v>1380000000</v>
      </c>
    </row>
    <row r="9046" spans="1:14" x14ac:dyDescent="0.3">
      <c r="A9046" t="s">
        <v>11287</v>
      </c>
      <c r="B9046" t="s">
        <v>2187</v>
      </c>
      <c r="C9046" t="s">
        <v>2255</v>
      </c>
      <c r="D9046" t="s">
        <v>2255</v>
      </c>
      <c r="E9046" s="17">
        <v>44163</v>
      </c>
      <c r="F9046">
        <v>3852</v>
      </c>
      <c r="G9046">
        <v>4</v>
      </c>
      <c r="H9046">
        <v>4925</v>
      </c>
      <c r="I9046">
        <v>813512</v>
      </c>
      <c r="J9046">
        <v>45701</v>
      </c>
      <c r="K9046">
        <v>27076</v>
      </c>
      <c r="L9046">
        <v>34668</v>
      </c>
      <c r="M9046">
        <v>2869</v>
      </c>
      <c r="N9046">
        <v>83000000</v>
      </c>
    </row>
    <row r="9047" spans="1:14" x14ac:dyDescent="0.3">
      <c r="A9047" t="s">
        <v>11288</v>
      </c>
      <c r="B9047" t="s">
        <v>2194</v>
      </c>
      <c r="C9047" t="s">
        <v>27</v>
      </c>
      <c r="D9047" t="s">
        <v>27</v>
      </c>
      <c r="E9047" s="17">
        <v>43915</v>
      </c>
      <c r="F9047">
        <v>3404</v>
      </c>
      <c r="G9047">
        <v>82</v>
      </c>
      <c r="H9047">
        <v>972</v>
      </c>
      <c r="I9047">
        <v>816916</v>
      </c>
      <c r="J9047">
        <v>45783</v>
      </c>
      <c r="K9047">
        <v>28048</v>
      </c>
      <c r="L9047">
        <v>61272</v>
      </c>
      <c r="M9047">
        <v>15973</v>
      </c>
      <c r="N9047">
        <v>1380000000</v>
      </c>
    </row>
    <row r="9048" spans="1:14" x14ac:dyDescent="0.3">
      <c r="A9048" t="s">
        <v>11289</v>
      </c>
      <c r="B9048" t="s">
        <v>2211</v>
      </c>
      <c r="C9048" t="s">
        <v>2241</v>
      </c>
      <c r="D9048" t="s">
        <v>2261</v>
      </c>
      <c r="E9048" s="17">
        <v>44451</v>
      </c>
      <c r="F9048">
        <v>2768</v>
      </c>
      <c r="G9048">
        <v>135</v>
      </c>
      <c r="H9048">
        <v>449</v>
      </c>
      <c r="I9048">
        <v>819684</v>
      </c>
      <c r="J9048">
        <v>45918</v>
      </c>
      <c r="K9048">
        <v>28497</v>
      </c>
      <c r="L9048">
        <v>30448</v>
      </c>
      <c r="M9048">
        <v>9078</v>
      </c>
      <c r="N9048">
        <v>331000000</v>
      </c>
    </row>
    <row r="9049" spans="1:14" x14ac:dyDescent="0.3">
      <c r="A9049" t="s">
        <v>11290</v>
      </c>
      <c r="B9049" t="s">
        <v>2206</v>
      </c>
      <c r="C9049" t="s">
        <v>2207</v>
      </c>
      <c r="D9049" t="s">
        <v>2208</v>
      </c>
      <c r="E9049" s="17">
        <v>43861</v>
      </c>
      <c r="F9049">
        <v>2924</v>
      </c>
      <c r="G9049">
        <v>140</v>
      </c>
      <c r="H9049">
        <v>4215</v>
      </c>
      <c r="I9049">
        <v>822608</v>
      </c>
      <c r="J9049">
        <v>46058</v>
      </c>
      <c r="K9049">
        <v>32712</v>
      </c>
      <c r="L9049">
        <v>46784</v>
      </c>
      <c r="M9049">
        <v>2236</v>
      </c>
      <c r="N9049">
        <v>68000000</v>
      </c>
    </row>
    <row r="9050" spans="1:14" x14ac:dyDescent="0.3">
      <c r="A9050" t="s">
        <v>11291</v>
      </c>
      <c r="B9050" t="s">
        <v>2190</v>
      </c>
      <c r="C9050" t="s">
        <v>2191</v>
      </c>
      <c r="D9050" t="s">
        <v>2285</v>
      </c>
      <c r="E9050" s="17">
        <v>44070</v>
      </c>
      <c r="F9050">
        <v>2655</v>
      </c>
      <c r="G9050">
        <v>168</v>
      </c>
      <c r="H9050">
        <v>3380</v>
      </c>
      <c r="I9050">
        <v>825263</v>
      </c>
      <c r="J9050">
        <v>46226</v>
      </c>
      <c r="K9050">
        <v>36092</v>
      </c>
      <c r="L9050">
        <v>13275</v>
      </c>
      <c r="M9050">
        <v>6514</v>
      </c>
      <c r="N9050">
        <v>213000000</v>
      </c>
    </row>
    <row r="9051" spans="1:14" x14ac:dyDescent="0.3">
      <c r="A9051" t="s">
        <v>11292</v>
      </c>
      <c r="B9051" t="s">
        <v>2206</v>
      </c>
      <c r="C9051" t="s">
        <v>2232</v>
      </c>
      <c r="D9051" t="s">
        <v>2326</v>
      </c>
      <c r="E9051" s="17">
        <v>44193</v>
      </c>
      <c r="F9051">
        <v>2140</v>
      </c>
      <c r="G9051">
        <v>16</v>
      </c>
      <c r="H9051">
        <v>4729</v>
      </c>
      <c r="I9051">
        <v>827403</v>
      </c>
      <c r="J9051">
        <v>46242</v>
      </c>
      <c r="K9051">
        <v>40821</v>
      </c>
      <c r="L9051">
        <v>38520</v>
      </c>
      <c r="M9051">
        <v>4923</v>
      </c>
      <c r="N9051">
        <v>68000000</v>
      </c>
    </row>
    <row r="9052" spans="1:14" x14ac:dyDescent="0.3">
      <c r="A9052" t="s">
        <v>11293</v>
      </c>
      <c r="B9052" t="s">
        <v>2190</v>
      </c>
      <c r="C9052" t="s">
        <v>2252</v>
      </c>
      <c r="D9052" t="s">
        <v>2301</v>
      </c>
      <c r="E9052" s="17">
        <v>44219</v>
      </c>
      <c r="F9052">
        <v>573</v>
      </c>
      <c r="G9052">
        <v>31</v>
      </c>
      <c r="H9052">
        <v>211</v>
      </c>
      <c r="I9052">
        <v>827976</v>
      </c>
      <c r="J9052">
        <v>46273</v>
      </c>
      <c r="K9052">
        <v>41032</v>
      </c>
      <c r="L9052">
        <v>4011</v>
      </c>
      <c r="M9052">
        <v>2297</v>
      </c>
      <c r="N9052">
        <v>213000000</v>
      </c>
    </row>
    <row r="9053" spans="1:14" x14ac:dyDescent="0.3">
      <c r="A9053" t="s">
        <v>11294</v>
      </c>
      <c r="B9053" t="s">
        <v>2190</v>
      </c>
      <c r="C9053" t="s">
        <v>2252</v>
      </c>
      <c r="D9053" t="s">
        <v>2253</v>
      </c>
      <c r="E9053" s="17">
        <v>44483</v>
      </c>
      <c r="F9053">
        <v>1565</v>
      </c>
      <c r="G9053">
        <v>4</v>
      </c>
      <c r="H9053">
        <v>2331</v>
      </c>
      <c r="I9053">
        <v>829541</v>
      </c>
      <c r="J9053">
        <v>46277</v>
      </c>
      <c r="K9053">
        <v>43363</v>
      </c>
      <c r="L9053">
        <v>9390</v>
      </c>
      <c r="M9053">
        <v>14322</v>
      </c>
      <c r="N9053">
        <v>213000000</v>
      </c>
    </row>
    <row r="9054" spans="1:14" x14ac:dyDescent="0.3">
      <c r="A9054" t="s">
        <v>11295</v>
      </c>
      <c r="B9054" t="s">
        <v>2211</v>
      </c>
      <c r="C9054" t="s">
        <v>2241</v>
      </c>
      <c r="D9054" t="s">
        <v>2242</v>
      </c>
      <c r="E9054" s="17">
        <v>44498</v>
      </c>
      <c r="F9054">
        <v>1805</v>
      </c>
      <c r="G9054">
        <v>125</v>
      </c>
      <c r="H9054">
        <v>3601</v>
      </c>
      <c r="I9054">
        <v>831346</v>
      </c>
      <c r="J9054">
        <v>46402</v>
      </c>
      <c r="K9054">
        <v>46964</v>
      </c>
      <c r="L9054">
        <v>28880</v>
      </c>
      <c r="M9054">
        <v>2013</v>
      </c>
      <c r="N9054">
        <v>331000000</v>
      </c>
    </row>
    <row r="9055" spans="1:14" x14ac:dyDescent="0.3">
      <c r="A9055" t="s">
        <v>11296</v>
      </c>
      <c r="B9055" t="s">
        <v>2211</v>
      </c>
      <c r="C9055" t="s">
        <v>2241</v>
      </c>
      <c r="D9055" t="s">
        <v>2261</v>
      </c>
      <c r="E9055" s="17">
        <v>44129</v>
      </c>
      <c r="F9055">
        <v>436</v>
      </c>
      <c r="G9055">
        <v>136</v>
      </c>
      <c r="H9055">
        <v>1064</v>
      </c>
      <c r="I9055">
        <v>831782</v>
      </c>
      <c r="J9055">
        <v>46538</v>
      </c>
      <c r="K9055">
        <v>48028</v>
      </c>
      <c r="L9055">
        <v>7412</v>
      </c>
      <c r="M9055">
        <v>2352</v>
      </c>
      <c r="N9055">
        <v>331000000</v>
      </c>
    </row>
    <row r="9056" spans="1:14" x14ac:dyDescent="0.3">
      <c r="A9056" t="s">
        <v>11297</v>
      </c>
      <c r="B9056" t="s">
        <v>2187</v>
      </c>
      <c r="C9056" t="s">
        <v>2201</v>
      </c>
      <c r="D9056" t="s">
        <v>2272</v>
      </c>
      <c r="E9056" s="17">
        <v>44201</v>
      </c>
      <c r="F9056">
        <v>3081</v>
      </c>
      <c r="G9056">
        <v>106</v>
      </c>
      <c r="H9056">
        <v>1446</v>
      </c>
      <c r="I9056">
        <v>834863</v>
      </c>
      <c r="J9056">
        <v>46644</v>
      </c>
      <c r="K9056">
        <v>49474</v>
      </c>
      <c r="L9056">
        <v>15405</v>
      </c>
      <c r="M9056">
        <v>18243</v>
      </c>
      <c r="N9056">
        <v>83000000</v>
      </c>
    </row>
    <row r="9057" spans="1:14" x14ac:dyDescent="0.3">
      <c r="A9057" t="s">
        <v>11298</v>
      </c>
      <c r="B9057" t="s">
        <v>2187</v>
      </c>
      <c r="C9057" t="s">
        <v>2338</v>
      </c>
      <c r="D9057" t="s">
        <v>2339</v>
      </c>
      <c r="E9057" s="17">
        <v>43929</v>
      </c>
      <c r="F9057">
        <v>2503</v>
      </c>
      <c r="G9057">
        <v>161</v>
      </c>
      <c r="H9057">
        <v>3016</v>
      </c>
      <c r="I9057">
        <v>837366</v>
      </c>
      <c r="J9057">
        <v>46805</v>
      </c>
      <c r="K9057">
        <v>52490</v>
      </c>
      <c r="L9057">
        <v>22527</v>
      </c>
      <c r="M9057">
        <v>15138</v>
      </c>
      <c r="N9057">
        <v>83000000</v>
      </c>
    </row>
    <row r="9058" spans="1:14" x14ac:dyDescent="0.3">
      <c r="A9058" t="s">
        <v>11299</v>
      </c>
      <c r="B9058" t="s">
        <v>2190</v>
      </c>
      <c r="C9058" t="s">
        <v>2191</v>
      </c>
      <c r="D9058" t="s">
        <v>2192</v>
      </c>
      <c r="E9058" s="17">
        <v>43877</v>
      </c>
      <c r="F9058">
        <v>2462</v>
      </c>
      <c r="G9058">
        <v>0</v>
      </c>
      <c r="H9058">
        <v>1532</v>
      </c>
      <c r="I9058">
        <v>839828</v>
      </c>
      <c r="J9058">
        <v>46805</v>
      </c>
      <c r="K9058">
        <v>54022</v>
      </c>
      <c r="L9058">
        <v>17234</v>
      </c>
      <c r="M9058">
        <v>4493</v>
      </c>
      <c r="N9058">
        <v>213000000</v>
      </c>
    </row>
    <row r="9059" spans="1:14" x14ac:dyDescent="0.3">
      <c r="A9059" t="s">
        <v>11300</v>
      </c>
      <c r="B9059" t="s">
        <v>2187</v>
      </c>
      <c r="C9059" t="s">
        <v>2188</v>
      </c>
      <c r="D9059" t="s">
        <v>2188</v>
      </c>
      <c r="E9059" s="17">
        <v>44252</v>
      </c>
      <c r="F9059">
        <v>3589</v>
      </c>
      <c r="G9059">
        <v>167</v>
      </c>
      <c r="H9059">
        <v>2953</v>
      </c>
      <c r="I9059">
        <v>843417</v>
      </c>
      <c r="J9059">
        <v>46972</v>
      </c>
      <c r="K9059">
        <v>56975</v>
      </c>
      <c r="L9059">
        <v>43068</v>
      </c>
      <c r="M9059">
        <v>7325</v>
      </c>
      <c r="N9059">
        <v>83000000</v>
      </c>
    </row>
    <row r="9060" spans="1:14" x14ac:dyDescent="0.3">
      <c r="A9060" t="s">
        <v>11301</v>
      </c>
      <c r="B9060" t="s">
        <v>2211</v>
      </c>
      <c r="C9060" t="s">
        <v>2245</v>
      </c>
      <c r="D9060" t="s">
        <v>2308</v>
      </c>
      <c r="E9060" s="17">
        <v>44310</v>
      </c>
      <c r="F9060">
        <v>1398</v>
      </c>
      <c r="G9060">
        <v>181</v>
      </c>
      <c r="H9060">
        <v>1833</v>
      </c>
      <c r="I9060">
        <v>844815</v>
      </c>
      <c r="J9060">
        <v>47153</v>
      </c>
      <c r="K9060">
        <v>58808</v>
      </c>
      <c r="L9060">
        <v>12582</v>
      </c>
      <c r="M9060">
        <v>18434</v>
      </c>
      <c r="N9060">
        <v>331000000</v>
      </c>
    </row>
    <row r="9061" spans="1:14" x14ac:dyDescent="0.3">
      <c r="A9061" t="s">
        <v>11302</v>
      </c>
      <c r="B9061" t="s">
        <v>2187</v>
      </c>
      <c r="C9061" t="s">
        <v>2255</v>
      </c>
      <c r="D9061" t="s">
        <v>2255</v>
      </c>
      <c r="E9061" s="17">
        <v>44409</v>
      </c>
      <c r="F9061">
        <v>1554</v>
      </c>
      <c r="G9061">
        <v>125</v>
      </c>
      <c r="H9061">
        <v>2407</v>
      </c>
      <c r="I9061">
        <v>846369</v>
      </c>
      <c r="J9061">
        <v>47278</v>
      </c>
      <c r="K9061">
        <v>61215</v>
      </c>
      <c r="L9061">
        <v>13986</v>
      </c>
      <c r="M9061">
        <v>2043</v>
      </c>
      <c r="N9061">
        <v>83000000</v>
      </c>
    </row>
    <row r="9062" spans="1:14" x14ac:dyDescent="0.3">
      <c r="A9062" t="s">
        <v>11303</v>
      </c>
      <c r="B9062" t="s">
        <v>2190</v>
      </c>
      <c r="C9062" t="s">
        <v>2269</v>
      </c>
      <c r="D9062" t="s">
        <v>2288</v>
      </c>
      <c r="E9062" s="17">
        <v>43892</v>
      </c>
      <c r="F9062">
        <v>2751</v>
      </c>
      <c r="G9062">
        <v>31</v>
      </c>
      <c r="H9062">
        <v>3305</v>
      </c>
      <c r="I9062">
        <v>849120</v>
      </c>
      <c r="J9062">
        <v>47309</v>
      </c>
      <c r="K9062">
        <v>64520</v>
      </c>
      <c r="L9062">
        <v>30261</v>
      </c>
      <c r="M9062">
        <v>2728</v>
      </c>
      <c r="N9062">
        <v>213000000</v>
      </c>
    </row>
    <row r="9063" spans="1:14" x14ac:dyDescent="0.3">
      <c r="A9063" t="s">
        <v>11304</v>
      </c>
      <c r="B9063" t="s">
        <v>2206</v>
      </c>
      <c r="C9063" t="s">
        <v>2207</v>
      </c>
      <c r="D9063" t="s">
        <v>2263</v>
      </c>
      <c r="E9063" s="17">
        <v>43939</v>
      </c>
      <c r="F9063">
        <v>2929</v>
      </c>
      <c r="G9063">
        <v>125</v>
      </c>
      <c r="H9063">
        <v>4741</v>
      </c>
      <c r="I9063">
        <v>852049</v>
      </c>
      <c r="J9063">
        <v>47434</v>
      </c>
      <c r="K9063">
        <v>69261</v>
      </c>
      <c r="L9063">
        <v>35148</v>
      </c>
      <c r="M9063">
        <v>16825</v>
      </c>
      <c r="N9063">
        <v>68000000</v>
      </c>
    </row>
    <row r="9064" spans="1:14" x14ac:dyDescent="0.3">
      <c r="A9064" t="s">
        <v>11305</v>
      </c>
      <c r="B9064" t="s">
        <v>2194</v>
      </c>
      <c r="C9064" t="s">
        <v>2204</v>
      </c>
      <c r="D9064" t="s">
        <v>25</v>
      </c>
      <c r="E9064" s="17">
        <v>44509</v>
      </c>
      <c r="F9064">
        <v>4857</v>
      </c>
      <c r="G9064">
        <v>98</v>
      </c>
      <c r="H9064">
        <v>1356</v>
      </c>
      <c r="I9064">
        <v>856906</v>
      </c>
      <c r="J9064">
        <v>47532</v>
      </c>
      <c r="K9064">
        <v>70617</v>
      </c>
      <c r="L9064">
        <v>24285</v>
      </c>
      <c r="M9064">
        <v>18446</v>
      </c>
      <c r="N9064">
        <v>1380000000</v>
      </c>
    </row>
    <row r="9065" spans="1:14" x14ac:dyDescent="0.3">
      <c r="A9065" t="s">
        <v>11306</v>
      </c>
      <c r="B9065" t="s">
        <v>2187</v>
      </c>
      <c r="C9065" t="s">
        <v>2255</v>
      </c>
      <c r="D9065" t="s">
        <v>2255</v>
      </c>
      <c r="E9065" s="17">
        <v>44379</v>
      </c>
      <c r="F9065">
        <v>3827</v>
      </c>
      <c r="G9065">
        <v>112</v>
      </c>
      <c r="H9065">
        <v>2253</v>
      </c>
      <c r="I9065">
        <v>860733</v>
      </c>
      <c r="J9065">
        <v>47644</v>
      </c>
      <c r="K9065">
        <v>72870</v>
      </c>
      <c r="L9065">
        <v>34443</v>
      </c>
      <c r="M9065">
        <v>8817</v>
      </c>
      <c r="N9065">
        <v>83000000</v>
      </c>
    </row>
    <row r="9066" spans="1:14" x14ac:dyDescent="0.3">
      <c r="A9066" t="s">
        <v>11307</v>
      </c>
      <c r="B9066" t="s">
        <v>2211</v>
      </c>
      <c r="C9066" t="s">
        <v>2237</v>
      </c>
      <c r="D9066" t="s">
        <v>2238</v>
      </c>
      <c r="E9066" s="17">
        <v>43949</v>
      </c>
      <c r="F9066">
        <v>3921</v>
      </c>
      <c r="G9066">
        <v>177</v>
      </c>
      <c r="H9066">
        <v>3997</v>
      </c>
      <c r="I9066">
        <v>864654</v>
      </c>
      <c r="J9066">
        <v>47821</v>
      </c>
      <c r="K9066">
        <v>76867</v>
      </c>
      <c r="L9066">
        <v>50973</v>
      </c>
      <c r="M9066">
        <v>14341</v>
      </c>
      <c r="N9066">
        <v>331000000</v>
      </c>
    </row>
    <row r="9067" spans="1:14" x14ac:dyDescent="0.3">
      <c r="A9067" t="s">
        <v>11308</v>
      </c>
      <c r="B9067" t="s">
        <v>2206</v>
      </c>
      <c r="C9067" t="s">
        <v>2224</v>
      </c>
      <c r="D9067" t="s">
        <v>2230</v>
      </c>
      <c r="E9067" s="17">
        <v>44428</v>
      </c>
      <c r="F9067">
        <v>3266</v>
      </c>
      <c r="G9067">
        <v>186</v>
      </c>
      <c r="H9067">
        <v>2136</v>
      </c>
      <c r="I9067">
        <v>867920</v>
      </c>
      <c r="J9067">
        <v>48007</v>
      </c>
      <c r="K9067">
        <v>79003</v>
      </c>
      <c r="L9067">
        <v>48990</v>
      </c>
      <c r="M9067">
        <v>10755</v>
      </c>
      <c r="N9067">
        <v>68000000</v>
      </c>
    </row>
    <row r="9068" spans="1:14" x14ac:dyDescent="0.3">
      <c r="A9068" t="s">
        <v>11309</v>
      </c>
      <c r="B9068" t="s">
        <v>2211</v>
      </c>
      <c r="C9068" t="s">
        <v>2241</v>
      </c>
      <c r="D9068" t="s">
        <v>2242</v>
      </c>
      <c r="E9068" s="17">
        <v>44212</v>
      </c>
      <c r="F9068">
        <v>2693</v>
      </c>
      <c r="G9068">
        <v>189</v>
      </c>
      <c r="H9068">
        <v>935</v>
      </c>
      <c r="I9068">
        <v>870613</v>
      </c>
      <c r="J9068">
        <v>48196</v>
      </c>
      <c r="K9068">
        <v>79938</v>
      </c>
      <c r="L9068">
        <v>43088</v>
      </c>
      <c r="M9068">
        <v>6976</v>
      </c>
      <c r="N9068">
        <v>331000000</v>
      </c>
    </row>
    <row r="9069" spans="1:14" x14ac:dyDescent="0.3">
      <c r="A9069" t="s">
        <v>11310</v>
      </c>
      <c r="B9069" t="s">
        <v>2187</v>
      </c>
      <c r="C9069" t="s">
        <v>2338</v>
      </c>
      <c r="D9069" t="s">
        <v>2438</v>
      </c>
      <c r="E9069" s="17">
        <v>44222</v>
      </c>
      <c r="F9069">
        <v>2944</v>
      </c>
      <c r="G9069">
        <v>10</v>
      </c>
      <c r="H9069">
        <v>1122</v>
      </c>
      <c r="I9069">
        <v>873557</v>
      </c>
      <c r="J9069">
        <v>48206</v>
      </c>
      <c r="K9069">
        <v>81060</v>
      </c>
      <c r="L9069">
        <v>38272</v>
      </c>
      <c r="M9069">
        <v>11319</v>
      </c>
      <c r="N9069">
        <v>83000000</v>
      </c>
    </row>
    <row r="9070" spans="1:14" x14ac:dyDescent="0.3">
      <c r="A9070" t="s">
        <v>11311</v>
      </c>
      <c r="B9070" t="s">
        <v>2190</v>
      </c>
      <c r="C9070" t="s">
        <v>2252</v>
      </c>
      <c r="D9070" t="s">
        <v>2253</v>
      </c>
      <c r="E9070" s="17">
        <v>43882</v>
      </c>
      <c r="F9070">
        <v>3497</v>
      </c>
      <c r="G9070">
        <v>22</v>
      </c>
      <c r="H9070">
        <v>1509</v>
      </c>
      <c r="I9070">
        <v>877054</v>
      </c>
      <c r="J9070">
        <v>48228</v>
      </c>
      <c r="K9070">
        <v>82569</v>
      </c>
      <c r="L9070">
        <v>62946</v>
      </c>
      <c r="M9070">
        <v>6113</v>
      </c>
      <c r="N9070">
        <v>213000000</v>
      </c>
    </row>
    <row r="9071" spans="1:14" x14ac:dyDescent="0.3">
      <c r="A9071" t="s">
        <v>11312</v>
      </c>
      <c r="B9071" t="s">
        <v>2194</v>
      </c>
      <c r="C9071" t="s">
        <v>27</v>
      </c>
      <c r="D9071" t="s">
        <v>27</v>
      </c>
      <c r="E9071" s="17">
        <v>44433</v>
      </c>
      <c r="F9071">
        <v>4071</v>
      </c>
      <c r="G9071">
        <v>118</v>
      </c>
      <c r="H9071">
        <v>710</v>
      </c>
      <c r="I9071">
        <v>881125</v>
      </c>
      <c r="J9071">
        <v>48346</v>
      </c>
      <c r="K9071">
        <v>83279</v>
      </c>
      <c r="L9071">
        <v>44781</v>
      </c>
      <c r="M9071">
        <v>7555</v>
      </c>
      <c r="N9071">
        <v>1380000000</v>
      </c>
    </row>
    <row r="9072" spans="1:14" x14ac:dyDescent="0.3">
      <c r="A9072" t="s">
        <v>11313</v>
      </c>
      <c r="B9072" t="s">
        <v>2194</v>
      </c>
      <c r="C9072" t="s">
        <v>2204</v>
      </c>
      <c r="D9072" t="s">
        <v>25</v>
      </c>
      <c r="E9072" s="17">
        <v>44119</v>
      </c>
      <c r="F9072">
        <v>4956</v>
      </c>
      <c r="G9072">
        <v>25</v>
      </c>
      <c r="H9072">
        <v>993</v>
      </c>
      <c r="I9072">
        <v>886081</v>
      </c>
      <c r="J9072">
        <v>48371</v>
      </c>
      <c r="K9072">
        <v>84272</v>
      </c>
      <c r="L9072">
        <v>89208</v>
      </c>
      <c r="M9072">
        <v>16474</v>
      </c>
      <c r="N9072">
        <v>1380000000</v>
      </c>
    </row>
    <row r="9073" spans="1:14" x14ac:dyDescent="0.3">
      <c r="A9073" t="s">
        <v>11314</v>
      </c>
      <c r="B9073" t="s">
        <v>2206</v>
      </c>
      <c r="C9073" t="s">
        <v>2232</v>
      </c>
      <c r="D9073" t="s">
        <v>2233</v>
      </c>
      <c r="E9073" s="17">
        <v>44167</v>
      </c>
      <c r="F9073">
        <v>1974</v>
      </c>
      <c r="G9073">
        <v>62</v>
      </c>
      <c r="H9073">
        <v>54</v>
      </c>
      <c r="I9073">
        <v>888055</v>
      </c>
      <c r="J9073">
        <v>48433</v>
      </c>
      <c r="K9073">
        <v>84326</v>
      </c>
      <c r="L9073">
        <v>15792</v>
      </c>
      <c r="M9073">
        <v>19148</v>
      </c>
      <c r="N9073">
        <v>68000000</v>
      </c>
    </row>
    <row r="9074" spans="1:14" x14ac:dyDescent="0.3">
      <c r="A9074" t="s">
        <v>11315</v>
      </c>
      <c r="B9074" t="s">
        <v>2194</v>
      </c>
      <c r="C9074" t="s">
        <v>27</v>
      </c>
      <c r="D9074" t="s">
        <v>27</v>
      </c>
      <c r="E9074" s="17">
        <v>44034</v>
      </c>
      <c r="F9074">
        <v>866</v>
      </c>
      <c r="G9074">
        <v>173</v>
      </c>
      <c r="H9074">
        <v>1640</v>
      </c>
      <c r="I9074">
        <v>888921</v>
      </c>
      <c r="J9074">
        <v>48606</v>
      </c>
      <c r="K9074">
        <v>85966</v>
      </c>
      <c r="L9074">
        <v>16454</v>
      </c>
      <c r="M9074">
        <v>1517</v>
      </c>
      <c r="N9074">
        <v>1380000000</v>
      </c>
    </row>
    <row r="9075" spans="1:14" x14ac:dyDescent="0.3">
      <c r="A9075" t="s">
        <v>11316</v>
      </c>
      <c r="B9075" t="s">
        <v>2190</v>
      </c>
      <c r="C9075" t="s">
        <v>2252</v>
      </c>
      <c r="D9075" t="s">
        <v>2253</v>
      </c>
      <c r="E9075" s="17">
        <v>44068</v>
      </c>
      <c r="F9075">
        <v>1053</v>
      </c>
      <c r="G9075">
        <v>68</v>
      </c>
      <c r="H9075">
        <v>2361</v>
      </c>
      <c r="I9075">
        <v>889974</v>
      </c>
      <c r="J9075">
        <v>48674</v>
      </c>
      <c r="K9075">
        <v>88327</v>
      </c>
      <c r="L9075">
        <v>20007</v>
      </c>
      <c r="M9075">
        <v>3812</v>
      </c>
      <c r="N9075">
        <v>213000000</v>
      </c>
    </row>
    <row r="9076" spans="1:14" x14ac:dyDescent="0.3">
      <c r="A9076" t="s">
        <v>11317</v>
      </c>
      <c r="B9076" t="s">
        <v>2211</v>
      </c>
      <c r="C9076" t="s">
        <v>2245</v>
      </c>
      <c r="D9076" t="s">
        <v>2308</v>
      </c>
      <c r="E9076" s="17">
        <v>44212</v>
      </c>
      <c r="F9076">
        <v>2534</v>
      </c>
      <c r="G9076">
        <v>89</v>
      </c>
      <c r="H9076">
        <v>3175</v>
      </c>
      <c r="I9076">
        <v>892508</v>
      </c>
      <c r="J9076">
        <v>48763</v>
      </c>
      <c r="K9076">
        <v>91502</v>
      </c>
      <c r="L9076">
        <v>48146</v>
      </c>
      <c r="M9076">
        <v>9432</v>
      </c>
      <c r="N9076">
        <v>331000000</v>
      </c>
    </row>
    <row r="9077" spans="1:14" x14ac:dyDescent="0.3">
      <c r="A9077" t="s">
        <v>11318</v>
      </c>
      <c r="B9077" t="s">
        <v>2190</v>
      </c>
      <c r="C9077" t="s">
        <v>2269</v>
      </c>
      <c r="D9077" t="s">
        <v>2270</v>
      </c>
      <c r="E9077" s="17">
        <v>44497</v>
      </c>
      <c r="F9077">
        <v>27</v>
      </c>
      <c r="G9077">
        <v>133</v>
      </c>
      <c r="H9077">
        <v>1756</v>
      </c>
      <c r="I9077">
        <v>892535</v>
      </c>
      <c r="J9077">
        <v>48896</v>
      </c>
      <c r="K9077">
        <v>93258</v>
      </c>
      <c r="L9077">
        <v>162</v>
      </c>
      <c r="M9077">
        <v>8376</v>
      </c>
      <c r="N9077">
        <v>213000000</v>
      </c>
    </row>
    <row r="9078" spans="1:14" x14ac:dyDescent="0.3">
      <c r="A9078" t="s">
        <v>11319</v>
      </c>
      <c r="B9078" t="s">
        <v>2206</v>
      </c>
      <c r="C9078" t="s">
        <v>2232</v>
      </c>
      <c r="D9078" t="s">
        <v>2233</v>
      </c>
      <c r="E9078" s="17">
        <v>43966</v>
      </c>
      <c r="F9078">
        <v>3217</v>
      </c>
      <c r="G9078">
        <v>50</v>
      </c>
      <c r="H9078">
        <v>775</v>
      </c>
      <c r="I9078">
        <v>895752</v>
      </c>
      <c r="J9078">
        <v>48946</v>
      </c>
      <c r="K9078">
        <v>94033</v>
      </c>
      <c r="L9078">
        <v>28953</v>
      </c>
      <c r="M9078">
        <v>8386</v>
      </c>
      <c r="N9078">
        <v>68000000</v>
      </c>
    </row>
    <row r="9079" spans="1:14" x14ac:dyDescent="0.3">
      <c r="A9079" t="s">
        <v>11320</v>
      </c>
      <c r="B9079" t="s">
        <v>2206</v>
      </c>
      <c r="C9079" t="s">
        <v>2207</v>
      </c>
      <c r="D9079" t="s">
        <v>2263</v>
      </c>
      <c r="E9079" s="17">
        <v>44237</v>
      </c>
      <c r="F9079">
        <v>2335</v>
      </c>
      <c r="G9079">
        <v>42</v>
      </c>
      <c r="H9079">
        <v>355</v>
      </c>
      <c r="I9079">
        <v>898087</v>
      </c>
      <c r="J9079">
        <v>48988</v>
      </c>
      <c r="K9079">
        <v>94388</v>
      </c>
      <c r="L9079">
        <v>18680</v>
      </c>
      <c r="M9079">
        <v>15398</v>
      </c>
      <c r="N9079">
        <v>68000000</v>
      </c>
    </row>
    <row r="9080" spans="1:14" x14ac:dyDescent="0.3">
      <c r="A9080" t="s">
        <v>11321</v>
      </c>
      <c r="B9080" t="s">
        <v>2194</v>
      </c>
      <c r="C9080" t="s">
        <v>2221</v>
      </c>
      <c r="D9080" t="s">
        <v>2222</v>
      </c>
      <c r="E9080" s="17">
        <v>44338</v>
      </c>
      <c r="F9080">
        <v>4676</v>
      </c>
      <c r="G9080">
        <v>169</v>
      </c>
      <c r="H9080">
        <v>3450</v>
      </c>
      <c r="I9080">
        <v>902763</v>
      </c>
      <c r="J9080">
        <v>49157</v>
      </c>
      <c r="K9080">
        <v>97838</v>
      </c>
      <c r="L9080">
        <v>79492</v>
      </c>
      <c r="M9080">
        <v>15399</v>
      </c>
      <c r="N9080">
        <v>1380000000</v>
      </c>
    </row>
    <row r="9081" spans="1:14" x14ac:dyDescent="0.3">
      <c r="A9081" t="s">
        <v>11322</v>
      </c>
      <c r="B9081" t="s">
        <v>2190</v>
      </c>
      <c r="C9081" t="s">
        <v>2191</v>
      </c>
      <c r="D9081" t="s">
        <v>2285</v>
      </c>
      <c r="E9081" s="17">
        <v>44192</v>
      </c>
      <c r="F9081">
        <v>2997</v>
      </c>
      <c r="G9081">
        <v>140</v>
      </c>
      <c r="H9081">
        <v>2742</v>
      </c>
      <c r="I9081">
        <v>905760</v>
      </c>
      <c r="J9081">
        <v>49297</v>
      </c>
      <c r="K9081">
        <v>100580</v>
      </c>
      <c r="L9081">
        <v>14985</v>
      </c>
      <c r="M9081">
        <v>3152</v>
      </c>
      <c r="N9081">
        <v>213000000</v>
      </c>
    </row>
    <row r="9082" spans="1:14" x14ac:dyDescent="0.3">
      <c r="A9082" t="s">
        <v>11323</v>
      </c>
      <c r="B9082" t="s">
        <v>2211</v>
      </c>
      <c r="C9082" t="s">
        <v>2237</v>
      </c>
      <c r="D9082" t="s">
        <v>2250</v>
      </c>
      <c r="E9082" s="17">
        <v>44211</v>
      </c>
      <c r="F9082">
        <v>2157</v>
      </c>
      <c r="G9082">
        <v>24</v>
      </c>
      <c r="H9082">
        <v>563</v>
      </c>
      <c r="I9082">
        <v>907917</v>
      </c>
      <c r="J9082">
        <v>49321</v>
      </c>
      <c r="K9082">
        <v>101143</v>
      </c>
      <c r="L9082">
        <v>36669</v>
      </c>
      <c r="M9082">
        <v>3674</v>
      </c>
      <c r="N9082">
        <v>331000000</v>
      </c>
    </row>
    <row r="9083" spans="1:14" x14ac:dyDescent="0.3">
      <c r="A9083" t="s">
        <v>11324</v>
      </c>
      <c r="B9083" t="s">
        <v>2190</v>
      </c>
      <c r="C9083" t="s">
        <v>2198</v>
      </c>
      <c r="D9083" t="s">
        <v>2306</v>
      </c>
      <c r="E9083" s="17">
        <v>44406</v>
      </c>
      <c r="F9083">
        <v>2691</v>
      </c>
      <c r="G9083">
        <v>129</v>
      </c>
      <c r="H9083">
        <v>2394</v>
      </c>
      <c r="I9083">
        <v>910608</v>
      </c>
      <c r="J9083">
        <v>49450</v>
      </c>
      <c r="K9083">
        <v>103537</v>
      </c>
      <c r="L9083">
        <v>29601</v>
      </c>
      <c r="M9083">
        <v>13426</v>
      </c>
      <c r="N9083">
        <v>213000000</v>
      </c>
    </row>
    <row r="9084" spans="1:14" x14ac:dyDescent="0.3">
      <c r="A9084" t="s">
        <v>11325</v>
      </c>
      <c r="B9084" t="s">
        <v>2211</v>
      </c>
      <c r="C9084" t="s">
        <v>2241</v>
      </c>
      <c r="D9084" t="s">
        <v>2242</v>
      </c>
      <c r="E9084" s="17">
        <v>44465</v>
      </c>
      <c r="F9084">
        <v>3342</v>
      </c>
      <c r="G9084">
        <v>13</v>
      </c>
      <c r="H9084">
        <v>2892</v>
      </c>
      <c r="I9084">
        <v>913950</v>
      </c>
      <c r="J9084">
        <v>49463</v>
      </c>
      <c r="K9084">
        <v>106429</v>
      </c>
      <c r="L9084">
        <v>23394</v>
      </c>
      <c r="M9084">
        <v>4380</v>
      </c>
      <c r="N9084">
        <v>331000000</v>
      </c>
    </row>
    <row r="9085" spans="1:14" x14ac:dyDescent="0.3">
      <c r="A9085" t="s">
        <v>11326</v>
      </c>
      <c r="B9085" t="s">
        <v>2211</v>
      </c>
      <c r="C9085" t="s">
        <v>2245</v>
      </c>
      <c r="D9085" t="s">
        <v>2308</v>
      </c>
      <c r="E9085" s="17">
        <v>44084</v>
      </c>
      <c r="F9085">
        <v>1555</v>
      </c>
      <c r="G9085">
        <v>144</v>
      </c>
      <c r="H9085">
        <v>1526</v>
      </c>
      <c r="I9085">
        <v>915505</v>
      </c>
      <c r="J9085">
        <v>49607</v>
      </c>
      <c r="K9085">
        <v>107955</v>
      </c>
      <c r="L9085">
        <v>15550</v>
      </c>
      <c r="M9085">
        <v>8337</v>
      </c>
      <c r="N9085">
        <v>331000000</v>
      </c>
    </row>
    <row r="9086" spans="1:14" x14ac:dyDescent="0.3">
      <c r="A9086" t="s">
        <v>11327</v>
      </c>
      <c r="B9086" t="s">
        <v>2190</v>
      </c>
      <c r="C9086" t="s">
        <v>2252</v>
      </c>
      <c r="D9086" t="s">
        <v>2253</v>
      </c>
      <c r="E9086" s="17">
        <v>44307</v>
      </c>
      <c r="F9086">
        <v>275</v>
      </c>
      <c r="G9086">
        <v>104</v>
      </c>
      <c r="H9086">
        <v>4120</v>
      </c>
      <c r="I9086">
        <v>915780</v>
      </c>
      <c r="J9086">
        <v>49711</v>
      </c>
      <c r="K9086">
        <v>112075</v>
      </c>
      <c r="L9086">
        <v>4400</v>
      </c>
      <c r="M9086">
        <v>12260</v>
      </c>
      <c r="N9086">
        <v>213000000</v>
      </c>
    </row>
    <row r="9087" spans="1:14" x14ac:dyDescent="0.3">
      <c r="A9087" t="s">
        <v>11328</v>
      </c>
      <c r="B9087" t="s">
        <v>2187</v>
      </c>
      <c r="C9087" t="s">
        <v>2255</v>
      </c>
      <c r="D9087" t="s">
        <v>2255</v>
      </c>
      <c r="E9087" s="17">
        <v>43944</v>
      </c>
      <c r="F9087">
        <v>2736</v>
      </c>
      <c r="G9087">
        <v>103</v>
      </c>
      <c r="H9087">
        <v>4187</v>
      </c>
      <c r="I9087">
        <v>918516</v>
      </c>
      <c r="J9087">
        <v>49814</v>
      </c>
      <c r="K9087">
        <v>116262</v>
      </c>
      <c r="L9087">
        <v>24624</v>
      </c>
      <c r="M9087">
        <v>1898</v>
      </c>
      <c r="N9087">
        <v>83000000</v>
      </c>
    </row>
    <row r="9088" spans="1:14" x14ac:dyDescent="0.3">
      <c r="A9088" t="s">
        <v>11329</v>
      </c>
      <c r="B9088" t="s">
        <v>2190</v>
      </c>
      <c r="C9088" t="s">
        <v>2269</v>
      </c>
      <c r="D9088" t="s">
        <v>2288</v>
      </c>
      <c r="E9088" s="17">
        <v>43850</v>
      </c>
      <c r="F9088">
        <v>3682</v>
      </c>
      <c r="G9088">
        <v>167</v>
      </c>
      <c r="H9088">
        <v>2376</v>
      </c>
      <c r="I9088">
        <v>922198</v>
      </c>
      <c r="J9088">
        <v>49981</v>
      </c>
      <c r="K9088">
        <v>118638</v>
      </c>
      <c r="L9088">
        <v>58912</v>
      </c>
      <c r="M9088">
        <v>9685</v>
      </c>
      <c r="N9088">
        <v>213000000</v>
      </c>
    </row>
    <row r="9089" spans="1:14" x14ac:dyDescent="0.3">
      <c r="A9089" t="s">
        <v>11330</v>
      </c>
      <c r="B9089" t="s">
        <v>2211</v>
      </c>
      <c r="C9089" t="s">
        <v>2241</v>
      </c>
      <c r="D9089" t="s">
        <v>2242</v>
      </c>
      <c r="E9089" s="17">
        <v>44358</v>
      </c>
      <c r="F9089">
        <v>1347</v>
      </c>
      <c r="G9089">
        <v>38</v>
      </c>
      <c r="H9089">
        <v>1561</v>
      </c>
      <c r="I9089">
        <v>923545</v>
      </c>
      <c r="J9089">
        <v>50019</v>
      </c>
      <c r="K9089">
        <v>120199</v>
      </c>
      <c r="L9089">
        <v>10776</v>
      </c>
      <c r="M9089">
        <v>18282</v>
      </c>
      <c r="N9089">
        <v>331000000</v>
      </c>
    </row>
    <row r="9090" spans="1:14" x14ac:dyDescent="0.3">
      <c r="A9090" t="s">
        <v>11331</v>
      </c>
      <c r="B9090" t="s">
        <v>2206</v>
      </c>
      <c r="C9090" t="s">
        <v>2257</v>
      </c>
      <c r="D9090" t="s">
        <v>2258</v>
      </c>
      <c r="E9090" s="17">
        <v>43975</v>
      </c>
      <c r="F9090">
        <v>3089</v>
      </c>
      <c r="G9090">
        <v>152</v>
      </c>
      <c r="H9090">
        <v>3019</v>
      </c>
      <c r="I9090">
        <v>926634</v>
      </c>
      <c r="J9090">
        <v>171</v>
      </c>
      <c r="K9090">
        <v>123218</v>
      </c>
      <c r="L9090">
        <v>21623</v>
      </c>
      <c r="M9090">
        <v>13023</v>
      </c>
      <c r="N9090">
        <v>68000000</v>
      </c>
    </row>
    <row r="9091" spans="1:14" x14ac:dyDescent="0.3">
      <c r="A9091" t="s">
        <v>11332</v>
      </c>
      <c r="B9091" t="s">
        <v>2206</v>
      </c>
      <c r="C9091" t="s">
        <v>2224</v>
      </c>
      <c r="D9091" t="s">
        <v>2230</v>
      </c>
      <c r="E9091" s="17">
        <v>44038</v>
      </c>
      <c r="F9091">
        <v>2172</v>
      </c>
      <c r="G9091">
        <v>47</v>
      </c>
      <c r="H9091">
        <v>4697</v>
      </c>
      <c r="I9091">
        <v>928806</v>
      </c>
      <c r="J9091">
        <v>218</v>
      </c>
      <c r="K9091">
        <v>127915</v>
      </c>
      <c r="L9091">
        <v>28236</v>
      </c>
      <c r="M9091">
        <v>15345</v>
      </c>
      <c r="N9091">
        <v>68000000</v>
      </c>
    </row>
    <row r="9092" spans="1:14" x14ac:dyDescent="0.3">
      <c r="A9092" t="s">
        <v>11333</v>
      </c>
      <c r="B9092" t="s">
        <v>2194</v>
      </c>
      <c r="C9092" t="s">
        <v>2195</v>
      </c>
      <c r="D9092" t="s">
        <v>2196</v>
      </c>
      <c r="E9092" s="17">
        <v>44361</v>
      </c>
      <c r="F9092">
        <v>3391</v>
      </c>
      <c r="G9092">
        <v>114</v>
      </c>
      <c r="H9092">
        <v>4437</v>
      </c>
      <c r="I9092">
        <v>932197</v>
      </c>
      <c r="J9092">
        <v>332</v>
      </c>
      <c r="K9092">
        <v>132352</v>
      </c>
      <c r="L9092">
        <v>30519</v>
      </c>
      <c r="M9092">
        <v>15317</v>
      </c>
      <c r="N9092">
        <v>1380000000</v>
      </c>
    </row>
    <row r="9093" spans="1:14" x14ac:dyDescent="0.3">
      <c r="A9093" t="s">
        <v>11334</v>
      </c>
      <c r="B9093" t="s">
        <v>2206</v>
      </c>
      <c r="C9093" t="s">
        <v>2224</v>
      </c>
      <c r="D9093" t="s">
        <v>2230</v>
      </c>
      <c r="E9093" s="17">
        <v>44206</v>
      </c>
      <c r="F9093">
        <v>152</v>
      </c>
      <c r="G9093">
        <v>48</v>
      </c>
      <c r="H9093">
        <v>2944</v>
      </c>
      <c r="I9093">
        <v>932349</v>
      </c>
      <c r="J9093">
        <v>380</v>
      </c>
      <c r="K9093">
        <v>135296</v>
      </c>
      <c r="L9093">
        <v>2128</v>
      </c>
      <c r="M9093">
        <v>6434</v>
      </c>
      <c r="N9093">
        <v>68000000</v>
      </c>
    </row>
    <row r="9094" spans="1:14" x14ac:dyDescent="0.3">
      <c r="A9094" t="s">
        <v>11335</v>
      </c>
      <c r="B9094" t="s">
        <v>2187</v>
      </c>
      <c r="C9094" t="s">
        <v>2338</v>
      </c>
      <c r="D9094" t="s">
        <v>2339</v>
      </c>
      <c r="E9094" s="17">
        <v>44334</v>
      </c>
      <c r="F9094">
        <v>1604</v>
      </c>
      <c r="G9094">
        <v>160</v>
      </c>
      <c r="H9094">
        <v>3991</v>
      </c>
      <c r="I9094">
        <v>933953</v>
      </c>
      <c r="J9094">
        <v>540</v>
      </c>
      <c r="K9094">
        <v>139287</v>
      </c>
      <c r="L9094">
        <v>17644</v>
      </c>
      <c r="M9094">
        <v>8271</v>
      </c>
      <c r="N9094">
        <v>83000000</v>
      </c>
    </row>
    <row r="9095" spans="1:14" x14ac:dyDescent="0.3">
      <c r="A9095" t="s">
        <v>11336</v>
      </c>
      <c r="B9095" t="s">
        <v>2211</v>
      </c>
      <c r="C9095" t="s">
        <v>2212</v>
      </c>
      <c r="D9095" t="s">
        <v>2328</v>
      </c>
      <c r="E9095" s="17">
        <v>43996</v>
      </c>
      <c r="F9095">
        <v>2067</v>
      </c>
      <c r="G9095">
        <v>26</v>
      </c>
      <c r="H9095">
        <v>541</v>
      </c>
      <c r="I9095">
        <v>936020</v>
      </c>
      <c r="J9095">
        <v>566</v>
      </c>
      <c r="K9095">
        <v>139828</v>
      </c>
      <c r="L9095">
        <v>16536</v>
      </c>
      <c r="M9095">
        <v>12659</v>
      </c>
      <c r="N9095">
        <v>331000000</v>
      </c>
    </row>
    <row r="9096" spans="1:14" x14ac:dyDescent="0.3">
      <c r="A9096" t="s">
        <v>11337</v>
      </c>
      <c r="B9096" t="s">
        <v>2190</v>
      </c>
      <c r="C9096" t="s">
        <v>2198</v>
      </c>
      <c r="D9096" t="s">
        <v>2199</v>
      </c>
      <c r="E9096" s="17">
        <v>44380</v>
      </c>
      <c r="F9096">
        <v>1826</v>
      </c>
      <c r="G9096">
        <v>44</v>
      </c>
      <c r="H9096">
        <v>2573</v>
      </c>
      <c r="I9096">
        <v>937846</v>
      </c>
      <c r="J9096">
        <v>610</v>
      </c>
      <c r="K9096">
        <v>142401</v>
      </c>
      <c r="L9096">
        <v>9130</v>
      </c>
      <c r="M9096">
        <v>7787</v>
      </c>
      <c r="N9096">
        <v>213000000</v>
      </c>
    </row>
    <row r="9097" spans="1:14" x14ac:dyDescent="0.3">
      <c r="A9097" t="s">
        <v>11338</v>
      </c>
      <c r="B9097" t="s">
        <v>2190</v>
      </c>
      <c r="C9097" t="s">
        <v>2191</v>
      </c>
      <c r="D9097" t="s">
        <v>2285</v>
      </c>
      <c r="E9097" s="17">
        <v>44011</v>
      </c>
      <c r="F9097">
        <v>246</v>
      </c>
      <c r="G9097">
        <v>30</v>
      </c>
      <c r="H9097">
        <v>1153</v>
      </c>
      <c r="I9097">
        <v>938092</v>
      </c>
      <c r="J9097">
        <v>640</v>
      </c>
      <c r="K9097">
        <v>143554</v>
      </c>
      <c r="L9097">
        <v>1476</v>
      </c>
      <c r="M9097">
        <v>1185</v>
      </c>
      <c r="N9097">
        <v>213000000</v>
      </c>
    </row>
    <row r="9098" spans="1:14" x14ac:dyDescent="0.3">
      <c r="A9098" t="s">
        <v>11339</v>
      </c>
      <c r="B9098" t="s">
        <v>2187</v>
      </c>
      <c r="C9098" t="s">
        <v>2255</v>
      </c>
      <c r="D9098" t="s">
        <v>2255</v>
      </c>
      <c r="E9098" s="17">
        <v>44447</v>
      </c>
      <c r="F9098">
        <v>1370</v>
      </c>
      <c r="G9098">
        <v>62</v>
      </c>
      <c r="H9098">
        <v>3589</v>
      </c>
      <c r="I9098">
        <v>939462</v>
      </c>
      <c r="J9098">
        <v>702</v>
      </c>
      <c r="K9098">
        <v>147143</v>
      </c>
      <c r="L9098">
        <v>21920</v>
      </c>
      <c r="M9098">
        <v>3059</v>
      </c>
      <c r="N9098">
        <v>83000000</v>
      </c>
    </row>
    <row r="9099" spans="1:14" x14ac:dyDescent="0.3">
      <c r="A9099" t="s">
        <v>11340</v>
      </c>
      <c r="B9099" t="s">
        <v>2206</v>
      </c>
      <c r="C9099" t="s">
        <v>2207</v>
      </c>
      <c r="D9099" t="s">
        <v>2208</v>
      </c>
      <c r="E9099" s="17">
        <v>44442</v>
      </c>
      <c r="F9099">
        <v>3547</v>
      </c>
      <c r="G9099">
        <v>111</v>
      </c>
      <c r="H9099">
        <v>1746</v>
      </c>
      <c r="I9099">
        <v>943009</v>
      </c>
      <c r="J9099">
        <v>813</v>
      </c>
      <c r="K9099">
        <v>148889</v>
      </c>
      <c r="L9099">
        <v>49658</v>
      </c>
      <c r="M9099">
        <v>11212</v>
      </c>
      <c r="N9099">
        <v>68000000</v>
      </c>
    </row>
    <row r="9100" spans="1:14" x14ac:dyDescent="0.3">
      <c r="A9100" t="s">
        <v>11341</v>
      </c>
      <c r="B9100" t="s">
        <v>2211</v>
      </c>
      <c r="C9100" t="s">
        <v>2212</v>
      </c>
      <c r="D9100" t="s">
        <v>2328</v>
      </c>
      <c r="E9100" s="17">
        <v>44432</v>
      </c>
      <c r="F9100">
        <v>1691</v>
      </c>
      <c r="G9100">
        <v>165</v>
      </c>
      <c r="H9100">
        <v>1172</v>
      </c>
      <c r="I9100">
        <v>944700</v>
      </c>
      <c r="J9100">
        <v>978</v>
      </c>
      <c r="K9100">
        <v>150061</v>
      </c>
      <c r="L9100">
        <v>28747</v>
      </c>
      <c r="M9100">
        <v>3934</v>
      </c>
      <c r="N9100">
        <v>331000000</v>
      </c>
    </row>
    <row r="9101" spans="1:14" x14ac:dyDescent="0.3">
      <c r="A9101" t="s">
        <v>11342</v>
      </c>
      <c r="B9101" t="s">
        <v>2206</v>
      </c>
      <c r="C9101" t="s">
        <v>2224</v>
      </c>
      <c r="D9101" t="s">
        <v>2230</v>
      </c>
      <c r="E9101" s="17">
        <v>44274</v>
      </c>
      <c r="F9101">
        <v>2150</v>
      </c>
      <c r="G9101">
        <v>107</v>
      </c>
      <c r="H9101">
        <v>1299</v>
      </c>
      <c r="I9101">
        <v>946850</v>
      </c>
      <c r="J9101">
        <v>1085</v>
      </c>
      <c r="K9101">
        <v>151360</v>
      </c>
      <c r="L9101">
        <v>19350</v>
      </c>
      <c r="M9101">
        <v>1437</v>
      </c>
      <c r="N9101">
        <v>68000000</v>
      </c>
    </row>
    <row r="9102" spans="1:14" x14ac:dyDescent="0.3">
      <c r="A9102" t="s">
        <v>11343</v>
      </c>
      <c r="B9102" t="s">
        <v>2194</v>
      </c>
      <c r="C9102" t="s">
        <v>2195</v>
      </c>
      <c r="D9102" t="s">
        <v>2196</v>
      </c>
      <c r="E9102" s="17">
        <v>44162</v>
      </c>
      <c r="F9102">
        <v>2644</v>
      </c>
      <c r="G9102">
        <v>167</v>
      </c>
      <c r="H9102">
        <v>3732</v>
      </c>
      <c r="I9102">
        <v>949494</v>
      </c>
      <c r="J9102">
        <v>1252</v>
      </c>
      <c r="K9102">
        <v>155092</v>
      </c>
      <c r="L9102">
        <v>47592</v>
      </c>
      <c r="M9102">
        <v>10360</v>
      </c>
      <c r="N9102">
        <v>1380000000</v>
      </c>
    </row>
    <row r="9103" spans="1:14" x14ac:dyDescent="0.3">
      <c r="A9103" t="s">
        <v>11344</v>
      </c>
      <c r="B9103" t="s">
        <v>2206</v>
      </c>
      <c r="C9103" t="s">
        <v>2207</v>
      </c>
      <c r="D9103" t="s">
        <v>2208</v>
      </c>
      <c r="E9103" s="17">
        <v>44333</v>
      </c>
      <c r="F9103">
        <v>3390</v>
      </c>
      <c r="G9103">
        <v>185</v>
      </c>
      <c r="H9103">
        <v>3267</v>
      </c>
      <c r="I9103">
        <v>952884</v>
      </c>
      <c r="J9103">
        <v>1437</v>
      </c>
      <c r="K9103">
        <v>158359</v>
      </c>
      <c r="L9103">
        <v>54240</v>
      </c>
      <c r="M9103">
        <v>11928</v>
      </c>
      <c r="N9103">
        <v>68000000</v>
      </c>
    </row>
    <row r="9104" spans="1:14" x14ac:dyDescent="0.3">
      <c r="A9104" t="s">
        <v>11345</v>
      </c>
      <c r="B9104" t="s">
        <v>2194</v>
      </c>
      <c r="C9104" t="s">
        <v>2204</v>
      </c>
      <c r="D9104" t="s">
        <v>25</v>
      </c>
      <c r="E9104" s="17">
        <v>43909</v>
      </c>
      <c r="F9104">
        <v>2398</v>
      </c>
      <c r="G9104">
        <v>64</v>
      </c>
      <c r="H9104">
        <v>4504</v>
      </c>
      <c r="I9104">
        <v>955282</v>
      </c>
      <c r="J9104">
        <v>1501</v>
      </c>
      <c r="K9104">
        <v>162863</v>
      </c>
      <c r="L9104">
        <v>28776</v>
      </c>
      <c r="M9104">
        <v>8029</v>
      </c>
      <c r="N9104">
        <v>1380000000</v>
      </c>
    </row>
    <row r="9105" spans="1:14" x14ac:dyDescent="0.3">
      <c r="A9105" t="s">
        <v>11346</v>
      </c>
      <c r="B9105" t="s">
        <v>2190</v>
      </c>
      <c r="C9105" t="s">
        <v>2198</v>
      </c>
      <c r="D9105" t="s">
        <v>2199</v>
      </c>
      <c r="E9105" s="17">
        <v>44415</v>
      </c>
      <c r="F9105">
        <v>2281</v>
      </c>
      <c r="G9105">
        <v>10</v>
      </c>
      <c r="H9105">
        <v>4978</v>
      </c>
      <c r="I9105">
        <v>957563</v>
      </c>
      <c r="J9105">
        <v>1511</v>
      </c>
      <c r="K9105">
        <v>167841</v>
      </c>
      <c r="L9105">
        <v>27372</v>
      </c>
      <c r="M9105">
        <v>15558</v>
      </c>
      <c r="N9105">
        <v>213000000</v>
      </c>
    </row>
    <row r="9106" spans="1:14" x14ac:dyDescent="0.3">
      <c r="A9106" t="s">
        <v>11347</v>
      </c>
      <c r="B9106" t="s">
        <v>2211</v>
      </c>
      <c r="C9106" t="s">
        <v>2237</v>
      </c>
      <c r="D9106" t="s">
        <v>2250</v>
      </c>
      <c r="E9106" s="17">
        <v>44518</v>
      </c>
      <c r="F9106">
        <v>1670</v>
      </c>
      <c r="G9106">
        <v>142</v>
      </c>
      <c r="H9106">
        <v>70</v>
      </c>
      <c r="I9106">
        <v>959233</v>
      </c>
      <c r="J9106">
        <v>1653</v>
      </c>
      <c r="K9106">
        <v>167911</v>
      </c>
      <c r="L9106">
        <v>26720</v>
      </c>
      <c r="M9106">
        <v>18657</v>
      </c>
      <c r="N9106">
        <v>331000000</v>
      </c>
    </row>
    <row r="9107" spans="1:14" x14ac:dyDescent="0.3">
      <c r="A9107" t="s">
        <v>11348</v>
      </c>
      <c r="B9107" t="s">
        <v>2194</v>
      </c>
      <c r="C9107" t="s">
        <v>2204</v>
      </c>
      <c r="D9107" t="s">
        <v>2235</v>
      </c>
      <c r="E9107" s="17">
        <v>44226</v>
      </c>
      <c r="F9107">
        <v>36</v>
      </c>
      <c r="G9107">
        <v>96</v>
      </c>
      <c r="H9107">
        <v>1222</v>
      </c>
      <c r="I9107">
        <v>959269</v>
      </c>
      <c r="J9107">
        <v>1749</v>
      </c>
      <c r="K9107">
        <v>169133</v>
      </c>
      <c r="L9107">
        <v>648</v>
      </c>
      <c r="M9107">
        <v>5694</v>
      </c>
      <c r="N9107">
        <v>1380000000</v>
      </c>
    </row>
    <row r="9108" spans="1:14" x14ac:dyDescent="0.3">
      <c r="A9108" t="s">
        <v>11349</v>
      </c>
      <c r="B9108" t="s">
        <v>2206</v>
      </c>
      <c r="C9108" t="s">
        <v>2224</v>
      </c>
      <c r="D9108" t="s">
        <v>2225</v>
      </c>
      <c r="E9108" s="17">
        <v>44438</v>
      </c>
      <c r="F9108">
        <v>3416</v>
      </c>
      <c r="G9108">
        <v>184</v>
      </c>
      <c r="H9108">
        <v>4640</v>
      </c>
      <c r="I9108">
        <v>962685</v>
      </c>
      <c r="J9108">
        <v>1933</v>
      </c>
      <c r="K9108">
        <v>173773</v>
      </c>
      <c r="L9108">
        <v>40992</v>
      </c>
      <c r="M9108">
        <v>18709</v>
      </c>
      <c r="N9108">
        <v>68000000</v>
      </c>
    </row>
    <row r="9109" spans="1:14" x14ac:dyDescent="0.3">
      <c r="A9109" t="s">
        <v>11350</v>
      </c>
      <c r="B9109" t="s">
        <v>2206</v>
      </c>
      <c r="C9109" t="s">
        <v>2207</v>
      </c>
      <c r="D9109" t="s">
        <v>2263</v>
      </c>
      <c r="E9109" s="17">
        <v>43933</v>
      </c>
      <c r="F9109">
        <v>1627</v>
      </c>
      <c r="G9109">
        <v>111</v>
      </c>
      <c r="H9109">
        <v>4914</v>
      </c>
      <c r="I9109">
        <v>964312</v>
      </c>
      <c r="J9109">
        <v>2044</v>
      </c>
      <c r="K9109">
        <v>178687</v>
      </c>
      <c r="L9109">
        <v>27659</v>
      </c>
      <c r="M9109">
        <v>18435</v>
      </c>
      <c r="N9109">
        <v>68000000</v>
      </c>
    </row>
    <row r="9110" spans="1:14" x14ac:dyDescent="0.3">
      <c r="A9110" t="s">
        <v>11351</v>
      </c>
      <c r="B9110" t="s">
        <v>2190</v>
      </c>
      <c r="C9110" t="s">
        <v>2198</v>
      </c>
      <c r="D9110" t="s">
        <v>2199</v>
      </c>
      <c r="E9110" s="17">
        <v>44232</v>
      </c>
      <c r="F9110">
        <v>2339</v>
      </c>
      <c r="G9110">
        <v>152</v>
      </c>
      <c r="H9110">
        <v>601</v>
      </c>
      <c r="I9110">
        <v>966651</v>
      </c>
      <c r="J9110">
        <v>2196</v>
      </c>
      <c r="K9110">
        <v>179288</v>
      </c>
      <c r="L9110">
        <v>30407</v>
      </c>
      <c r="M9110">
        <v>7360</v>
      </c>
      <c r="N9110">
        <v>213000000</v>
      </c>
    </row>
    <row r="9111" spans="1:14" x14ac:dyDescent="0.3">
      <c r="A9111" t="s">
        <v>11352</v>
      </c>
      <c r="B9111" t="s">
        <v>2187</v>
      </c>
      <c r="C9111" t="s">
        <v>2188</v>
      </c>
      <c r="D9111" t="s">
        <v>2188</v>
      </c>
      <c r="E9111" s="17">
        <v>44054</v>
      </c>
      <c r="F9111">
        <v>1371</v>
      </c>
      <c r="G9111">
        <v>166</v>
      </c>
      <c r="H9111">
        <v>1488</v>
      </c>
      <c r="I9111">
        <v>968022</v>
      </c>
      <c r="J9111">
        <v>2362</v>
      </c>
      <c r="K9111">
        <v>180776</v>
      </c>
      <c r="L9111">
        <v>8226</v>
      </c>
      <c r="M9111">
        <v>19759</v>
      </c>
      <c r="N9111">
        <v>83000000</v>
      </c>
    </row>
    <row r="9112" spans="1:14" x14ac:dyDescent="0.3">
      <c r="A9112" t="s">
        <v>11353</v>
      </c>
      <c r="B9112" t="s">
        <v>2187</v>
      </c>
      <c r="C9112" t="s">
        <v>2188</v>
      </c>
      <c r="D9112" t="s">
        <v>2188</v>
      </c>
      <c r="E9112" s="17">
        <v>44348</v>
      </c>
      <c r="F9112">
        <v>676</v>
      </c>
      <c r="G9112">
        <v>32</v>
      </c>
      <c r="H9112">
        <v>3161</v>
      </c>
      <c r="I9112">
        <v>968698</v>
      </c>
      <c r="J9112">
        <v>2394</v>
      </c>
      <c r="K9112">
        <v>183937</v>
      </c>
      <c r="L9112">
        <v>5408</v>
      </c>
      <c r="M9112">
        <v>150</v>
      </c>
      <c r="N9112">
        <v>83000000</v>
      </c>
    </row>
    <row r="9113" spans="1:14" x14ac:dyDescent="0.3">
      <c r="A9113" t="s">
        <v>11354</v>
      </c>
      <c r="B9113" t="s">
        <v>2206</v>
      </c>
      <c r="C9113" t="s">
        <v>2207</v>
      </c>
      <c r="D9113" t="s">
        <v>2263</v>
      </c>
      <c r="E9113" s="17">
        <v>44464</v>
      </c>
      <c r="F9113">
        <v>252</v>
      </c>
      <c r="G9113">
        <v>28</v>
      </c>
      <c r="H9113">
        <v>4980</v>
      </c>
      <c r="I9113">
        <v>968950</v>
      </c>
      <c r="J9113">
        <v>2422</v>
      </c>
      <c r="K9113">
        <v>188917</v>
      </c>
      <c r="L9113">
        <v>4032</v>
      </c>
      <c r="M9113">
        <v>10245</v>
      </c>
      <c r="N9113">
        <v>68000000</v>
      </c>
    </row>
    <row r="9114" spans="1:14" x14ac:dyDescent="0.3">
      <c r="A9114" t="s">
        <v>11355</v>
      </c>
      <c r="B9114" t="s">
        <v>2187</v>
      </c>
      <c r="C9114" t="s">
        <v>2255</v>
      </c>
      <c r="D9114" t="s">
        <v>2255</v>
      </c>
      <c r="E9114" s="17">
        <v>44066</v>
      </c>
      <c r="F9114">
        <v>2864</v>
      </c>
      <c r="G9114">
        <v>185</v>
      </c>
      <c r="H9114">
        <v>2894</v>
      </c>
      <c r="I9114">
        <v>971814</v>
      </c>
      <c r="J9114">
        <v>2607</v>
      </c>
      <c r="K9114">
        <v>191811</v>
      </c>
      <c r="L9114">
        <v>42960</v>
      </c>
      <c r="M9114">
        <v>11716</v>
      </c>
      <c r="N9114">
        <v>83000000</v>
      </c>
    </row>
    <row r="9115" spans="1:14" x14ac:dyDescent="0.3">
      <c r="A9115" t="s">
        <v>11356</v>
      </c>
      <c r="B9115" t="s">
        <v>2211</v>
      </c>
      <c r="C9115" t="s">
        <v>2241</v>
      </c>
      <c r="D9115" t="s">
        <v>2261</v>
      </c>
      <c r="E9115" s="17">
        <v>44257</v>
      </c>
      <c r="F9115">
        <v>1616</v>
      </c>
      <c r="G9115">
        <v>199</v>
      </c>
      <c r="H9115">
        <v>1811</v>
      </c>
      <c r="I9115">
        <v>973430</v>
      </c>
      <c r="J9115">
        <v>2806</v>
      </c>
      <c r="K9115">
        <v>193622</v>
      </c>
      <c r="L9115">
        <v>22624</v>
      </c>
      <c r="M9115">
        <v>7382</v>
      </c>
      <c r="N9115">
        <v>331000000</v>
      </c>
    </row>
    <row r="9116" spans="1:14" x14ac:dyDescent="0.3">
      <c r="A9116" t="s">
        <v>11357</v>
      </c>
      <c r="B9116" t="s">
        <v>2187</v>
      </c>
      <c r="C9116" t="s">
        <v>2188</v>
      </c>
      <c r="D9116" t="s">
        <v>2188</v>
      </c>
      <c r="E9116" s="17">
        <v>43946</v>
      </c>
      <c r="F9116">
        <v>2016</v>
      </c>
      <c r="G9116">
        <v>10</v>
      </c>
      <c r="H9116">
        <v>1772</v>
      </c>
      <c r="I9116">
        <v>975446</v>
      </c>
      <c r="J9116">
        <v>2816</v>
      </c>
      <c r="K9116">
        <v>195394</v>
      </c>
      <c r="L9116">
        <v>20160</v>
      </c>
      <c r="M9116">
        <v>1765</v>
      </c>
      <c r="N9116">
        <v>83000000</v>
      </c>
    </row>
    <row r="9117" spans="1:14" x14ac:dyDescent="0.3">
      <c r="A9117" t="s">
        <v>11358</v>
      </c>
      <c r="B9117" t="s">
        <v>2211</v>
      </c>
      <c r="C9117" t="s">
        <v>2237</v>
      </c>
      <c r="D9117" t="s">
        <v>2238</v>
      </c>
      <c r="E9117" s="17">
        <v>43993</v>
      </c>
      <c r="F9117">
        <v>2231</v>
      </c>
      <c r="G9117">
        <v>140</v>
      </c>
      <c r="H9117">
        <v>0</v>
      </c>
      <c r="I9117">
        <v>977677</v>
      </c>
      <c r="J9117">
        <v>2956</v>
      </c>
      <c r="K9117">
        <v>195394</v>
      </c>
      <c r="L9117">
        <v>42389</v>
      </c>
      <c r="M9117">
        <v>7494</v>
      </c>
      <c r="N9117">
        <v>331000000</v>
      </c>
    </row>
    <row r="9118" spans="1:14" x14ac:dyDescent="0.3">
      <c r="A9118" t="s">
        <v>11359</v>
      </c>
      <c r="B9118" t="s">
        <v>2206</v>
      </c>
      <c r="C9118" t="s">
        <v>2207</v>
      </c>
      <c r="D9118" t="s">
        <v>2208</v>
      </c>
      <c r="E9118" s="17">
        <v>44056</v>
      </c>
      <c r="F9118">
        <v>760</v>
      </c>
      <c r="G9118">
        <v>68</v>
      </c>
      <c r="H9118">
        <v>4644</v>
      </c>
      <c r="I9118">
        <v>978437</v>
      </c>
      <c r="J9118">
        <v>3024</v>
      </c>
      <c r="K9118">
        <v>200038</v>
      </c>
      <c r="L9118">
        <v>12920</v>
      </c>
      <c r="M9118">
        <v>11908</v>
      </c>
      <c r="N9118">
        <v>68000000</v>
      </c>
    </row>
    <row r="9119" spans="1:14" x14ac:dyDescent="0.3">
      <c r="A9119" t="s">
        <v>11360</v>
      </c>
      <c r="B9119" t="s">
        <v>2206</v>
      </c>
      <c r="C9119" t="s">
        <v>2257</v>
      </c>
      <c r="D9119" t="s">
        <v>2290</v>
      </c>
      <c r="E9119" s="17">
        <v>44060</v>
      </c>
      <c r="F9119">
        <v>3286</v>
      </c>
      <c r="G9119">
        <v>20</v>
      </c>
      <c r="H9119">
        <v>2181</v>
      </c>
      <c r="I9119">
        <v>981723</v>
      </c>
      <c r="J9119">
        <v>3044</v>
      </c>
      <c r="K9119">
        <v>202219</v>
      </c>
      <c r="L9119">
        <v>32860</v>
      </c>
      <c r="M9119">
        <v>4000</v>
      </c>
      <c r="N9119">
        <v>68000000</v>
      </c>
    </row>
    <row r="9120" spans="1:14" x14ac:dyDescent="0.3">
      <c r="A9120" t="s">
        <v>11361</v>
      </c>
      <c r="B9120" t="s">
        <v>2206</v>
      </c>
      <c r="C9120" t="s">
        <v>2207</v>
      </c>
      <c r="D9120" t="s">
        <v>2208</v>
      </c>
      <c r="E9120" s="17">
        <v>44012</v>
      </c>
      <c r="F9120">
        <v>392</v>
      </c>
      <c r="G9120">
        <v>2</v>
      </c>
      <c r="H9120">
        <v>3323</v>
      </c>
      <c r="I9120">
        <v>982115</v>
      </c>
      <c r="J9120">
        <v>3046</v>
      </c>
      <c r="K9120">
        <v>205542</v>
      </c>
      <c r="L9120">
        <v>6272</v>
      </c>
      <c r="M9120">
        <v>9113</v>
      </c>
      <c r="N9120">
        <v>68000000</v>
      </c>
    </row>
    <row r="9121" spans="1:14" x14ac:dyDescent="0.3">
      <c r="A9121" t="s">
        <v>11362</v>
      </c>
      <c r="B9121" t="s">
        <v>2190</v>
      </c>
      <c r="C9121" t="s">
        <v>2269</v>
      </c>
      <c r="D9121" t="s">
        <v>2288</v>
      </c>
      <c r="E9121" s="17">
        <v>44079</v>
      </c>
      <c r="F9121">
        <v>3091</v>
      </c>
      <c r="G9121">
        <v>153</v>
      </c>
      <c r="H9121">
        <v>4964</v>
      </c>
      <c r="I9121">
        <v>985206</v>
      </c>
      <c r="J9121">
        <v>3199</v>
      </c>
      <c r="K9121">
        <v>210506</v>
      </c>
      <c r="L9121">
        <v>49456</v>
      </c>
      <c r="M9121">
        <v>954</v>
      </c>
      <c r="N9121">
        <v>213000000</v>
      </c>
    </row>
    <row r="9122" spans="1:14" x14ac:dyDescent="0.3">
      <c r="A9122" t="s">
        <v>11363</v>
      </c>
      <c r="B9122" t="s">
        <v>2187</v>
      </c>
      <c r="C9122" t="s">
        <v>2188</v>
      </c>
      <c r="D9122" t="s">
        <v>2188</v>
      </c>
      <c r="E9122" s="17">
        <v>44148</v>
      </c>
      <c r="F9122">
        <v>3542</v>
      </c>
      <c r="G9122">
        <v>160</v>
      </c>
      <c r="H9122">
        <v>2777</v>
      </c>
      <c r="I9122">
        <v>988748</v>
      </c>
      <c r="J9122">
        <v>3359</v>
      </c>
      <c r="K9122">
        <v>213283</v>
      </c>
      <c r="L9122">
        <v>31878</v>
      </c>
      <c r="M9122">
        <v>84</v>
      </c>
      <c r="N9122">
        <v>83000000</v>
      </c>
    </row>
    <row r="9123" spans="1:14" x14ac:dyDescent="0.3">
      <c r="A9123" t="s">
        <v>11364</v>
      </c>
      <c r="B9123" t="s">
        <v>2194</v>
      </c>
      <c r="C9123" t="s">
        <v>2195</v>
      </c>
      <c r="D9123" t="s">
        <v>2196</v>
      </c>
      <c r="E9123" s="17">
        <v>44040</v>
      </c>
      <c r="F9123">
        <v>430</v>
      </c>
      <c r="G9123">
        <v>93</v>
      </c>
      <c r="H9123">
        <v>4616</v>
      </c>
      <c r="I9123">
        <v>989178</v>
      </c>
      <c r="J9123">
        <v>3452</v>
      </c>
      <c r="K9123">
        <v>217899</v>
      </c>
      <c r="L9123">
        <v>8170</v>
      </c>
      <c r="M9123">
        <v>8609</v>
      </c>
      <c r="N9123">
        <v>1380000000</v>
      </c>
    </row>
    <row r="9124" spans="1:14" x14ac:dyDescent="0.3">
      <c r="A9124" t="s">
        <v>11365</v>
      </c>
      <c r="B9124" t="s">
        <v>2194</v>
      </c>
      <c r="C9124" t="s">
        <v>2204</v>
      </c>
      <c r="D9124" t="s">
        <v>25</v>
      </c>
      <c r="E9124" s="17">
        <v>44486</v>
      </c>
      <c r="F9124">
        <v>3730</v>
      </c>
      <c r="G9124">
        <v>21</v>
      </c>
      <c r="H9124">
        <v>908</v>
      </c>
      <c r="I9124">
        <v>992908</v>
      </c>
      <c r="J9124">
        <v>3473</v>
      </c>
      <c r="K9124">
        <v>218807</v>
      </c>
      <c r="L9124">
        <v>22380</v>
      </c>
      <c r="M9124">
        <v>12441</v>
      </c>
      <c r="N9124">
        <v>1380000000</v>
      </c>
    </row>
    <row r="9125" spans="1:14" x14ac:dyDescent="0.3">
      <c r="A9125" t="s">
        <v>11366</v>
      </c>
      <c r="B9125" t="s">
        <v>2206</v>
      </c>
      <c r="C9125" t="s">
        <v>2257</v>
      </c>
      <c r="D9125" t="s">
        <v>2290</v>
      </c>
      <c r="E9125" s="17">
        <v>44222</v>
      </c>
      <c r="F9125">
        <v>996</v>
      </c>
      <c r="G9125">
        <v>61</v>
      </c>
      <c r="H9125">
        <v>1922</v>
      </c>
      <c r="I9125">
        <v>993904</v>
      </c>
      <c r="J9125">
        <v>3534</v>
      </c>
      <c r="K9125">
        <v>220729</v>
      </c>
      <c r="L9125">
        <v>11952</v>
      </c>
      <c r="M9125">
        <v>10953</v>
      </c>
      <c r="N9125">
        <v>68000000</v>
      </c>
    </row>
    <row r="9126" spans="1:14" x14ac:dyDescent="0.3">
      <c r="A9126" t="s">
        <v>11367</v>
      </c>
      <c r="B9126" t="s">
        <v>2187</v>
      </c>
      <c r="C9126" t="s">
        <v>2188</v>
      </c>
      <c r="D9126" t="s">
        <v>2188</v>
      </c>
      <c r="E9126" s="17">
        <v>43926</v>
      </c>
      <c r="F9126">
        <v>1091</v>
      </c>
      <c r="G9126">
        <v>4</v>
      </c>
      <c r="H9126">
        <v>1986</v>
      </c>
      <c r="I9126">
        <v>994995</v>
      </c>
      <c r="J9126">
        <v>3538</v>
      </c>
      <c r="K9126">
        <v>222715</v>
      </c>
      <c r="L9126">
        <v>5455</v>
      </c>
      <c r="M9126">
        <v>15891</v>
      </c>
      <c r="N9126">
        <v>83000000</v>
      </c>
    </row>
    <row r="9127" spans="1:14" x14ac:dyDescent="0.3">
      <c r="A9127" t="s">
        <v>11368</v>
      </c>
      <c r="B9127" t="s">
        <v>2211</v>
      </c>
      <c r="C9127" t="s">
        <v>2241</v>
      </c>
      <c r="D9127" t="s">
        <v>2242</v>
      </c>
      <c r="E9127" s="17">
        <v>43916</v>
      </c>
      <c r="F9127">
        <v>1100</v>
      </c>
      <c r="G9127">
        <v>146</v>
      </c>
      <c r="H9127">
        <v>4042</v>
      </c>
      <c r="I9127">
        <v>996095</v>
      </c>
      <c r="J9127">
        <v>3684</v>
      </c>
      <c r="K9127">
        <v>226757</v>
      </c>
      <c r="L9127">
        <v>18700</v>
      </c>
      <c r="M9127">
        <v>8564</v>
      </c>
      <c r="N9127">
        <v>331000000</v>
      </c>
    </row>
    <row r="9128" spans="1:14" x14ac:dyDescent="0.3">
      <c r="A9128" t="s">
        <v>11369</v>
      </c>
      <c r="B9128" t="s">
        <v>2194</v>
      </c>
      <c r="C9128" t="s">
        <v>27</v>
      </c>
      <c r="D9128" t="s">
        <v>27</v>
      </c>
      <c r="E9128" s="17">
        <v>44245</v>
      </c>
      <c r="F9128">
        <v>101</v>
      </c>
      <c r="G9128">
        <v>8</v>
      </c>
      <c r="H9128">
        <v>1837</v>
      </c>
      <c r="I9128">
        <v>996196</v>
      </c>
      <c r="J9128">
        <v>3692</v>
      </c>
      <c r="K9128">
        <v>228594</v>
      </c>
      <c r="L9128">
        <v>505</v>
      </c>
      <c r="M9128">
        <v>17478</v>
      </c>
      <c r="N9128">
        <v>1380000000</v>
      </c>
    </row>
    <row r="9129" spans="1:14" x14ac:dyDescent="0.3">
      <c r="A9129" t="s">
        <v>11370</v>
      </c>
      <c r="B9129" t="s">
        <v>2206</v>
      </c>
      <c r="C9129" t="s">
        <v>2207</v>
      </c>
      <c r="D9129" t="s">
        <v>2208</v>
      </c>
      <c r="E9129" s="17">
        <v>44224</v>
      </c>
      <c r="F9129">
        <v>2699</v>
      </c>
      <c r="G9129">
        <v>57</v>
      </c>
      <c r="H9129">
        <v>3641</v>
      </c>
      <c r="I9129">
        <v>998895</v>
      </c>
      <c r="J9129">
        <v>3749</v>
      </c>
      <c r="K9129">
        <v>232235</v>
      </c>
      <c r="L9129">
        <v>43184</v>
      </c>
      <c r="M9129">
        <v>3273</v>
      </c>
      <c r="N9129">
        <v>68000000</v>
      </c>
    </row>
    <row r="9130" spans="1:14" x14ac:dyDescent="0.3">
      <c r="A9130" t="s">
        <v>11371</v>
      </c>
      <c r="B9130" t="s">
        <v>2194</v>
      </c>
      <c r="C9130" t="s">
        <v>2195</v>
      </c>
      <c r="D9130" t="s">
        <v>2196</v>
      </c>
      <c r="E9130" s="17">
        <v>44526</v>
      </c>
      <c r="F9130">
        <v>892</v>
      </c>
      <c r="G9130">
        <v>23</v>
      </c>
      <c r="H9130">
        <v>500</v>
      </c>
      <c r="I9130">
        <v>999787</v>
      </c>
      <c r="J9130">
        <v>3772</v>
      </c>
      <c r="K9130">
        <v>232735</v>
      </c>
      <c r="L9130">
        <v>4460</v>
      </c>
      <c r="M9130">
        <v>14393</v>
      </c>
      <c r="N9130">
        <v>1380000000</v>
      </c>
    </row>
    <row r="9131" spans="1:14" x14ac:dyDescent="0.3">
      <c r="A9131" t="s">
        <v>11372</v>
      </c>
      <c r="B9131" t="s">
        <v>2194</v>
      </c>
      <c r="C9131" t="s">
        <v>2195</v>
      </c>
      <c r="D9131" t="s">
        <v>2296</v>
      </c>
      <c r="E9131" s="17">
        <v>44463</v>
      </c>
      <c r="F9131">
        <v>2260</v>
      </c>
      <c r="G9131">
        <v>166</v>
      </c>
      <c r="H9131">
        <v>1822</v>
      </c>
      <c r="I9131">
        <v>2047</v>
      </c>
      <c r="J9131">
        <v>3938</v>
      </c>
      <c r="K9131">
        <v>234557</v>
      </c>
      <c r="L9131">
        <v>29380</v>
      </c>
      <c r="M9131">
        <v>4864</v>
      </c>
      <c r="N9131">
        <v>1380000000</v>
      </c>
    </row>
    <row r="9132" spans="1:14" x14ac:dyDescent="0.3">
      <c r="A9132" t="s">
        <v>11373</v>
      </c>
      <c r="B9132" t="s">
        <v>2194</v>
      </c>
      <c r="C9132" t="s">
        <v>2204</v>
      </c>
      <c r="D9132" t="s">
        <v>25</v>
      </c>
      <c r="E9132" s="17">
        <v>44331</v>
      </c>
      <c r="F9132">
        <v>1788</v>
      </c>
      <c r="G9132">
        <v>60</v>
      </c>
      <c r="H9132">
        <v>1331</v>
      </c>
      <c r="I9132">
        <v>3835</v>
      </c>
      <c r="J9132">
        <v>3998</v>
      </c>
      <c r="K9132">
        <v>235888</v>
      </c>
      <c r="L9132">
        <v>16092</v>
      </c>
      <c r="M9132">
        <v>17566</v>
      </c>
      <c r="N9132">
        <v>1380000000</v>
      </c>
    </row>
    <row r="9133" spans="1:14" x14ac:dyDescent="0.3">
      <c r="A9133" t="s">
        <v>11374</v>
      </c>
      <c r="B9133" t="s">
        <v>2206</v>
      </c>
      <c r="C9133" t="s">
        <v>2207</v>
      </c>
      <c r="D9133" t="s">
        <v>2208</v>
      </c>
      <c r="E9133" s="17">
        <v>44434</v>
      </c>
      <c r="F9133">
        <v>2180</v>
      </c>
      <c r="G9133">
        <v>126</v>
      </c>
      <c r="H9133">
        <v>4346</v>
      </c>
      <c r="I9133">
        <v>6015</v>
      </c>
      <c r="J9133">
        <v>4124</v>
      </c>
      <c r="K9133">
        <v>240234</v>
      </c>
      <c r="L9133">
        <v>39240</v>
      </c>
      <c r="M9133">
        <v>16007</v>
      </c>
      <c r="N9133">
        <v>68000000</v>
      </c>
    </row>
    <row r="9134" spans="1:14" x14ac:dyDescent="0.3">
      <c r="A9134" t="s">
        <v>11375</v>
      </c>
      <c r="B9134" t="s">
        <v>2206</v>
      </c>
      <c r="C9134" t="s">
        <v>2224</v>
      </c>
      <c r="D9134" t="s">
        <v>2230</v>
      </c>
      <c r="E9134" s="17">
        <v>44412</v>
      </c>
      <c r="F9134">
        <v>3096</v>
      </c>
      <c r="G9134">
        <v>47</v>
      </c>
      <c r="H9134">
        <v>2952</v>
      </c>
      <c r="I9134">
        <v>9111</v>
      </c>
      <c r="J9134">
        <v>4171</v>
      </c>
      <c r="K9134">
        <v>243186</v>
      </c>
      <c r="L9134">
        <v>49536</v>
      </c>
      <c r="M9134">
        <v>5327</v>
      </c>
      <c r="N9134">
        <v>68000000</v>
      </c>
    </row>
    <row r="9135" spans="1:14" x14ac:dyDescent="0.3">
      <c r="A9135" t="s">
        <v>11376</v>
      </c>
      <c r="B9135" t="s">
        <v>2190</v>
      </c>
      <c r="C9135" t="s">
        <v>2252</v>
      </c>
      <c r="D9135" t="s">
        <v>2253</v>
      </c>
      <c r="E9135" s="17">
        <v>43963</v>
      </c>
      <c r="F9135">
        <v>4567</v>
      </c>
      <c r="G9135">
        <v>177</v>
      </c>
      <c r="H9135">
        <v>1626</v>
      </c>
      <c r="I9135">
        <v>13678</v>
      </c>
      <c r="J9135">
        <v>4348</v>
      </c>
      <c r="K9135">
        <v>244812</v>
      </c>
      <c r="L9135">
        <v>27402</v>
      </c>
      <c r="M9135">
        <v>10477</v>
      </c>
      <c r="N9135">
        <v>213000000</v>
      </c>
    </row>
    <row r="9136" spans="1:14" x14ac:dyDescent="0.3">
      <c r="A9136" t="s">
        <v>11377</v>
      </c>
      <c r="B9136" t="s">
        <v>2190</v>
      </c>
      <c r="C9136" t="s">
        <v>2191</v>
      </c>
      <c r="D9136" t="s">
        <v>2285</v>
      </c>
      <c r="E9136" s="17">
        <v>44479</v>
      </c>
      <c r="F9136">
        <v>3684</v>
      </c>
      <c r="G9136">
        <v>61</v>
      </c>
      <c r="H9136">
        <v>1227</v>
      </c>
      <c r="I9136">
        <v>17362</v>
      </c>
      <c r="J9136">
        <v>4409</v>
      </c>
      <c r="K9136">
        <v>246039</v>
      </c>
      <c r="L9136">
        <v>55260</v>
      </c>
      <c r="M9136">
        <v>2898</v>
      </c>
      <c r="N9136">
        <v>213000000</v>
      </c>
    </row>
    <row r="9137" spans="1:14" x14ac:dyDescent="0.3">
      <c r="A9137" t="s">
        <v>11378</v>
      </c>
      <c r="B9137" t="s">
        <v>2190</v>
      </c>
      <c r="C9137" t="s">
        <v>2191</v>
      </c>
      <c r="D9137" t="s">
        <v>2285</v>
      </c>
      <c r="E9137" s="17">
        <v>44144</v>
      </c>
      <c r="F9137">
        <v>1780</v>
      </c>
      <c r="G9137">
        <v>180</v>
      </c>
      <c r="H9137">
        <v>2055</v>
      </c>
      <c r="I9137">
        <v>19142</v>
      </c>
      <c r="J9137">
        <v>4589</v>
      </c>
      <c r="K9137">
        <v>248094</v>
      </c>
      <c r="L9137">
        <v>8900</v>
      </c>
      <c r="M9137">
        <v>15547</v>
      </c>
      <c r="N9137">
        <v>213000000</v>
      </c>
    </row>
    <row r="9138" spans="1:14" x14ac:dyDescent="0.3">
      <c r="A9138" t="s">
        <v>11379</v>
      </c>
      <c r="B9138" t="s">
        <v>2194</v>
      </c>
      <c r="C9138" t="s">
        <v>2221</v>
      </c>
      <c r="D9138" t="s">
        <v>2222</v>
      </c>
      <c r="E9138" s="17">
        <v>44529</v>
      </c>
      <c r="F9138">
        <v>3614</v>
      </c>
      <c r="G9138">
        <v>148</v>
      </c>
      <c r="H9138">
        <v>2155</v>
      </c>
      <c r="I9138">
        <v>22756</v>
      </c>
      <c r="J9138">
        <v>4737</v>
      </c>
      <c r="K9138">
        <v>250249</v>
      </c>
      <c r="L9138">
        <v>28912</v>
      </c>
      <c r="M9138">
        <v>10941</v>
      </c>
      <c r="N9138">
        <v>1380000000</v>
      </c>
    </row>
    <row r="9139" spans="1:14" x14ac:dyDescent="0.3">
      <c r="A9139" t="s">
        <v>11380</v>
      </c>
      <c r="B9139" t="s">
        <v>2187</v>
      </c>
      <c r="C9139" t="s">
        <v>2338</v>
      </c>
      <c r="D9139" t="s">
        <v>2438</v>
      </c>
      <c r="E9139" s="17">
        <v>44051</v>
      </c>
      <c r="F9139">
        <v>4013</v>
      </c>
      <c r="G9139">
        <v>37</v>
      </c>
      <c r="H9139">
        <v>1877</v>
      </c>
      <c r="I9139">
        <v>26769</v>
      </c>
      <c r="J9139">
        <v>4774</v>
      </c>
      <c r="K9139">
        <v>252126</v>
      </c>
      <c r="L9139">
        <v>60195</v>
      </c>
      <c r="M9139">
        <v>10001</v>
      </c>
      <c r="N9139">
        <v>83000000</v>
      </c>
    </row>
    <row r="9140" spans="1:14" x14ac:dyDescent="0.3">
      <c r="A9140" t="s">
        <v>11381</v>
      </c>
      <c r="B9140" t="s">
        <v>2206</v>
      </c>
      <c r="C9140" t="s">
        <v>2257</v>
      </c>
      <c r="D9140" t="s">
        <v>2290</v>
      </c>
      <c r="E9140" s="17">
        <v>44268</v>
      </c>
      <c r="F9140">
        <v>1279</v>
      </c>
      <c r="G9140">
        <v>117</v>
      </c>
      <c r="H9140">
        <v>4061</v>
      </c>
      <c r="I9140">
        <v>28048</v>
      </c>
      <c r="J9140">
        <v>4891</v>
      </c>
      <c r="K9140">
        <v>256187</v>
      </c>
      <c r="L9140">
        <v>7674</v>
      </c>
      <c r="M9140">
        <v>16065</v>
      </c>
      <c r="N9140">
        <v>68000000</v>
      </c>
    </row>
    <row r="9141" spans="1:14" x14ac:dyDescent="0.3">
      <c r="A9141" t="s">
        <v>11382</v>
      </c>
      <c r="B9141" t="s">
        <v>2190</v>
      </c>
      <c r="C9141" t="s">
        <v>2252</v>
      </c>
      <c r="D9141" t="s">
        <v>2301</v>
      </c>
      <c r="E9141" s="17">
        <v>43876</v>
      </c>
      <c r="F9141">
        <v>4008</v>
      </c>
      <c r="G9141">
        <v>58</v>
      </c>
      <c r="H9141">
        <v>2864</v>
      </c>
      <c r="I9141">
        <v>32056</v>
      </c>
      <c r="J9141">
        <v>4949</v>
      </c>
      <c r="K9141">
        <v>259051</v>
      </c>
      <c r="L9141">
        <v>28056</v>
      </c>
      <c r="M9141">
        <v>5092</v>
      </c>
      <c r="N9141">
        <v>213000000</v>
      </c>
    </row>
    <row r="9142" spans="1:14" x14ac:dyDescent="0.3">
      <c r="A9142" t="s">
        <v>11383</v>
      </c>
      <c r="B9142" t="s">
        <v>2187</v>
      </c>
      <c r="C9142" t="s">
        <v>2338</v>
      </c>
      <c r="D9142" t="s">
        <v>2438</v>
      </c>
      <c r="E9142" s="17">
        <v>44022</v>
      </c>
      <c r="F9142">
        <v>3286</v>
      </c>
      <c r="G9142">
        <v>96</v>
      </c>
      <c r="H9142">
        <v>2570</v>
      </c>
      <c r="I9142">
        <v>35342</v>
      </c>
      <c r="J9142">
        <v>5045</v>
      </c>
      <c r="K9142">
        <v>261621</v>
      </c>
      <c r="L9142">
        <v>19716</v>
      </c>
      <c r="M9142">
        <v>10588</v>
      </c>
      <c r="N9142">
        <v>83000000</v>
      </c>
    </row>
    <row r="9143" spans="1:14" x14ac:dyDescent="0.3">
      <c r="A9143" t="s">
        <v>11384</v>
      </c>
      <c r="B9143" t="s">
        <v>2190</v>
      </c>
      <c r="C9143" t="s">
        <v>2198</v>
      </c>
      <c r="D9143" t="s">
        <v>2199</v>
      </c>
      <c r="E9143" s="17">
        <v>44350</v>
      </c>
      <c r="F9143">
        <v>2681</v>
      </c>
      <c r="G9143">
        <v>170</v>
      </c>
      <c r="H9143">
        <v>1396</v>
      </c>
      <c r="I9143">
        <v>38023</v>
      </c>
      <c r="J9143">
        <v>5215</v>
      </c>
      <c r="K9143">
        <v>263017</v>
      </c>
      <c r="L9143">
        <v>32172</v>
      </c>
      <c r="M9143">
        <v>8513</v>
      </c>
      <c r="N9143">
        <v>213000000</v>
      </c>
    </row>
    <row r="9144" spans="1:14" x14ac:dyDescent="0.3">
      <c r="A9144" t="s">
        <v>11385</v>
      </c>
      <c r="B9144" t="s">
        <v>2190</v>
      </c>
      <c r="C9144" t="s">
        <v>2198</v>
      </c>
      <c r="D9144" t="s">
        <v>2306</v>
      </c>
      <c r="E9144" s="17">
        <v>44209</v>
      </c>
      <c r="F9144">
        <v>4517</v>
      </c>
      <c r="G9144">
        <v>16</v>
      </c>
      <c r="H9144">
        <v>4481</v>
      </c>
      <c r="I9144">
        <v>42540</v>
      </c>
      <c r="J9144">
        <v>5231</v>
      </c>
      <c r="K9144">
        <v>267498</v>
      </c>
      <c r="L9144">
        <v>81306</v>
      </c>
      <c r="M9144">
        <v>1203</v>
      </c>
      <c r="N9144">
        <v>213000000</v>
      </c>
    </row>
    <row r="9145" spans="1:14" x14ac:dyDescent="0.3">
      <c r="A9145" t="s">
        <v>11386</v>
      </c>
      <c r="B9145" t="s">
        <v>2187</v>
      </c>
      <c r="C9145" t="s">
        <v>2188</v>
      </c>
      <c r="D9145" t="s">
        <v>2188</v>
      </c>
      <c r="E9145" s="17">
        <v>44521</v>
      </c>
      <c r="F9145">
        <v>2628</v>
      </c>
      <c r="G9145">
        <v>68</v>
      </c>
      <c r="H9145">
        <v>4278</v>
      </c>
      <c r="I9145">
        <v>45168</v>
      </c>
      <c r="J9145">
        <v>5299</v>
      </c>
      <c r="K9145">
        <v>271776</v>
      </c>
      <c r="L9145">
        <v>18396</v>
      </c>
      <c r="M9145">
        <v>16194</v>
      </c>
      <c r="N9145">
        <v>83000000</v>
      </c>
    </row>
    <row r="9146" spans="1:14" x14ac:dyDescent="0.3">
      <c r="A9146" t="s">
        <v>11387</v>
      </c>
      <c r="B9146" t="s">
        <v>2190</v>
      </c>
      <c r="C9146" t="s">
        <v>2198</v>
      </c>
      <c r="D9146" t="s">
        <v>2306</v>
      </c>
      <c r="E9146" s="17">
        <v>44164</v>
      </c>
      <c r="F9146">
        <v>538</v>
      </c>
      <c r="G9146">
        <v>171</v>
      </c>
      <c r="H9146">
        <v>2969</v>
      </c>
      <c r="I9146">
        <v>45706</v>
      </c>
      <c r="J9146">
        <v>5470</v>
      </c>
      <c r="K9146">
        <v>274745</v>
      </c>
      <c r="L9146">
        <v>3228</v>
      </c>
      <c r="M9146">
        <v>15230</v>
      </c>
      <c r="N9146">
        <v>213000000</v>
      </c>
    </row>
    <row r="9147" spans="1:14" x14ac:dyDescent="0.3">
      <c r="A9147" t="s">
        <v>11388</v>
      </c>
      <c r="B9147" t="s">
        <v>2194</v>
      </c>
      <c r="C9147" t="s">
        <v>2195</v>
      </c>
      <c r="D9147" t="s">
        <v>2296</v>
      </c>
      <c r="E9147" s="17">
        <v>43869</v>
      </c>
      <c r="F9147">
        <v>1780</v>
      </c>
      <c r="G9147">
        <v>190</v>
      </c>
      <c r="H9147">
        <v>3589</v>
      </c>
      <c r="I9147">
        <v>47486</v>
      </c>
      <c r="J9147">
        <v>5660</v>
      </c>
      <c r="K9147">
        <v>278334</v>
      </c>
      <c r="L9147">
        <v>17800</v>
      </c>
      <c r="M9147">
        <v>7549</v>
      </c>
      <c r="N9147">
        <v>1380000000</v>
      </c>
    </row>
    <row r="9148" spans="1:14" x14ac:dyDescent="0.3">
      <c r="A9148" t="s">
        <v>11389</v>
      </c>
      <c r="B9148" t="s">
        <v>2194</v>
      </c>
      <c r="C9148" t="s">
        <v>2221</v>
      </c>
      <c r="D9148" t="s">
        <v>2281</v>
      </c>
      <c r="E9148" s="17">
        <v>44123</v>
      </c>
      <c r="F9148">
        <v>3526</v>
      </c>
      <c r="G9148">
        <v>22</v>
      </c>
      <c r="H9148">
        <v>1891</v>
      </c>
      <c r="I9148">
        <v>51012</v>
      </c>
      <c r="J9148">
        <v>5682</v>
      </c>
      <c r="K9148">
        <v>280225</v>
      </c>
      <c r="L9148">
        <v>38786</v>
      </c>
      <c r="M9148">
        <v>16509</v>
      </c>
      <c r="N9148">
        <v>1380000000</v>
      </c>
    </row>
    <row r="9149" spans="1:14" x14ac:dyDescent="0.3">
      <c r="A9149" t="s">
        <v>11390</v>
      </c>
      <c r="B9149" t="s">
        <v>2194</v>
      </c>
      <c r="C9149" t="s">
        <v>2221</v>
      </c>
      <c r="D9149" t="s">
        <v>2222</v>
      </c>
      <c r="E9149" s="17">
        <v>44520</v>
      </c>
      <c r="F9149">
        <v>2348</v>
      </c>
      <c r="G9149">
        <v>102</v>
      </c>
      <c r="H9149">
        <v>1273</v>
      </c>
      <c r="I9149">
        <v>53360</v>
      </c>
      <c r="J9149">
        <v>5784</v>
      </c>
      <c r="K9149">
        <v>281498</v>
      </c>
      <c r="L9149">
        <v>44612</v>
      </c>
      <c r="M9149">
        <v>10613</v>
      </c>
      <c r="N9149">
        <v>1380000000</v>
      </c>
    </row>
    <row r="9150" spans="1:14" x14ac:dyDescent="0.3">
      <c r="A9150" t="s">
        <v>11391</v>
      </c>
      <c r="B9150" t="s">
        <v>2211</v>
      </c>
      <c r="C9150" t="s">
        <v>2245</v>
      </c>
      <c r="D9150" t="s">
        <v>2246</v>
      </c>
      <c r="E9150" s="17">
        <v>43992</v>
      </c>
      <c r="F9150">
        <v>1960</v>
      </c>
      <c r="G9150">
        <v>195</v>
      </c>
      <c r="H9150">
        <v>2245</v>
      </c>
      <c r="I9150">
        <v>55320</v>
      </c>
      <c r="J9150">
        <v>5979</v>
      </c>
      <c r="K9150">
        <v>283743</v>
      </c>
      <c r="L9150">
        <v>25480</v>
      </c>
      <c r="M9150">
        <v>10954</v>
      </c>
      <c r="N9150">
        <v>331000000</v>
      </c>
    </row>
    <row r="9151" spans="1:14" x14ac:dyDescent="0.3">
      <c r="A9151" t="s">
        <v>11392</v>
      </c>
      <c r="B9151" t="s">
        <v>2190</v>
      </c>
      <c r="C9151" t="s">
        <v>2252</v>
      </c>
      <c r="D9151" t="s">
        <v>2301</v>
      </c>
      <c r="E9151" s="17">
        <v>44161</v>
      </c>
      <c r="F9151">
        <v>3091</v>
      </c>
      <c r="G9151">
        <v>153</v>
      </c>
      <c r="H9151">
        <v>3710</v>
      </c>
      <c r="I9151">
        <v>58411</v>
      </c>
      <c r="J9151">
        <v>6132</v>
      </c>
      <c r="K9151">
        <v>287453</v>
      </c>
      <c r="L9151">
        <v>46365</v>
      </c>
      <c r="M9151">
        <v>16253</v>
      </c>
      <c r="N9151">
        <v>213000000</v>
      </c>
    </row>
    <row r="9152" spans="1:14" x14ac:dyDescent="0.3">
      <c r="A9152" t="s">
        <v>11393</v>
      </c>
      <c r="B9152" t="s">
        <v>2211</v>
      </c>
      <c r="C9152" t="s">
        <v>2245</v>
      </c>
      <c r="D9152" t="s">
        <v>2246</v>
      </c>
      <c r="E9152" s="17">
        <v>43934</v>
      </c>
      <c r="F9152">
        <v>3562</v>
      </c>
      <c r="G9152">
        <v>93</v>
      </c>
      <c r="H9152">
        <v>36</v>
      </c>
      <c r="I9152">
        <v>61973</v>
      </c>
      <c r="J9152">
        <v>6225</v>
      </c>
      <c r="K9152">
        <v>287489</v>
      </c>
      <c r="L9152">
        <v>49868</v>
      </c>
      <c r="M9152">
        <v>19543</v>
      </c>
      <c r="N9152">
        <v>331000000</v>
      </c>
    </row>
    <row r="9153" spans="1:14" x14ac:dyDescent="0.3">
      <c r="A9153" t="s">
        <v>11394</v>
      </c>
      <c r="B9153" t="s">
        <v>2206</v>
      </c>
      <c r="C9153" t="s">
        <v>2224</v>
      </c>
      <c r="D9153" t="s">
        <v>2225</v>
      </c>
      <c r="E9153" s="17">
        <v>43991</v>
      </c>
      <c r="F9153">
        <v>4901</v>
      </c>
      <c r="G9153">
        <v>175</v>
      </c>
      <c r="H9153">
        <v>2940</v>
      </c>
      <c r="I9153">
        <v>66874</v>
      </c>
      <c r="J9153">
        <v>6400</v>
      </c>
      <c r="K9153">
        <v>290429</v>
      </c>
      <c r="L9153">
        <v>39208</v>
      </c>
      <c r="M9153">
        <v>3597</v>
      </c>
      <c r="N9153">
        <v>68000000</v>
      </c>
    </row>
    <row r="9154" spans="1:14" x14ac:dyDescent="0.3">
      <c r="A9154" t="s">
        <v>11395</v>
      </c>
      <c r="B9154" t="s">
        <v>2187</v>
      </c>
      <c r="C9154" t="s">
        <v>2201</v>
      </c>
      <c r="D9154" t="s">
        <v>2202</v>
      </c>
      <c r="E9154" s="17">
        <v>44465</v>
      </c>
      <c r="F9154">
        <v>2304</v>
      </c>
      <c r="G9154">
        <v>174</v>
      </c>
      <c r="H9154">
        <v>420</v>
      </c>
      <c r="I9154">
        <v>69178</v>
      </c>
      <c r="J9154">
        <v>6574</v>
      </c>
      <c r="K9154">
        <v>290849</v>
      </c>
      <c r="L9154">
        <v>20736</v>
      </c>
      <c r="M9154">
        <v>19698</v>
      </c>
      <c r="N9154">
        <v>83000000</v>
      </c>
    </row>
    <row r="9155" spans="1:14" x14ac:dyDescent="0.3">
      <c r="A9155" t="s">
        <v>11396</v>
      </c>
      <c r="B9155" t="s">
        <v>2206</v>
      </c>
      <c r="C9155" t="s">
        <v>2232</v>
      </c>
      <c r="D9155" t="s">
        <v>2326</v>
      </c>
      <c r="E9155" s="17">
        <v>43884</v>
      </c>
      <c r="F9155">
        <v>2500</v>
      </c>
      <c r="G9155">
        <v>45</v>
      </c>
      <c r="H9155">
        <v>3079</v>
      </c>
      <c r="I9155">
        <v>71678</v>
      </c>
      <c r="J9155">
        <v>6619</v>
      </c>
      <c r="K9155">
        <v>293928</v>
      </c>
      <c r="L9155">
        <v>45000</v>
      </c>
      <c r="M9155">
        <v>2577</v>
      </c>
      <c r="N9155">
        <v>68000000</v>
      </c>
    </row>
    <row r="9156" spans="1:14" x14ac:dyDescent="0.3">
      <c r="A9156" t="s">
        <v>11397</v>
      </c>
      <c r="B9156" t="s">
        <v>2211</v>
      </c>
      <c r="C9156" t="s">
        <v>2237</v>
      </c>
      <c r="D9156" t="s">
        <v>2238</v>
      </c>
      <c r="E9156" s="17">
        <v>43864</v>
      </c>
      <c r="F9156">
        <v>2485</v>
      </c>
      <c r="G9156">
        <v>28</v>
      </c>
      <c r="H9156">
        <v>4215</v>
      </c>
      <c r="I9156">
        <v>74163</v>
      </c>
      <c r="J9156">
        <v>6647</v>
      </c>
      <c r="K9156">
        <v>298143</v>
      </c>
      <c r="L9156">
        <v>37275</v>
      </c>
      <c r="M9156">
        <v>15587</v>
      </c>
      <c r="N9156">
        <v>331000000</v>
      </c>
    </row>
    <row r="9157" spans="1:14" x14ac:dyDescent="0.3">
      <c r="A9157" t="s">
        <v>11398</v>
      </c>
      <c r="B9157" t="s">
        <v>2194</v>
      </c>
      <c r="C9157" t="s">
        <v>2204</v>
      </c>
      <c r="D9157" t="s">
        <v>25</v>
      </c>
      <c r="E9157" s="17">
        <v>44072</v>
      </c>
      <c r="F9157">
        <v>2445</v>
      </c>
      <c r="G9157">
        <v>33</v>
      </c>
      <c r="H9157">
        <v>4839</v>
      </c>
      <c r="I9157">
        <v>76608</v>
      </c>
      <c r="J9157">
        <v>6680</v>
      </c>
      <c r="K9157">
        <v>302982</v>
      </c>
      <c r="L9157">
        <v>24450</v>
      </c>
      <c r="M9157">
        <v>12364</v>
      </c>
      <c r="N9157">
        <v>1380000000</v>
      </c>
    </row>
    <row r="9158" spans="1:14" x14ac:dyDescent="0.3">
      <c r="A9158" t="s">
        <v>11399</v>
      </c>
      <c r="B9158" t="s">
        <v>2190</v>
      </c>
      <c r="C9158" t="s">
        <v>2198</v>
      </c>
      <c r="D9158" t="s">
        <v>2306</v>
      </c>
      <c r="E9158" s="17">
        <v>43943</v>
      </c>
      <c r="F9158">
        <v>648</v>
      </c>
      <c r="G9158">
        <v>9</v>
      </c>
      <c r="H9158">
        <v>3808</v>
      </c>
      <c r="I9158">
        <v>77256</v>
      </c>
      <c r="J9158">
        <v>6689</v>
      </c>
      <c r="K9158">
        <v>306790</v>
      </c>
      <c r="L9158">
        <v>4536</v>
      </c>
      <c r="M9158">
        <v>11090</v>
      </c>
      <c r="N9158">
        <v>213000000</v>
      </c>
    </row>
    <row r="9159" spans="1:14" x14ac:dyDescent="0.3">
      <c r="A9159" t="s">
        <v>11400</v>
      </c>
      <c r="B9159" t="s">
        <v>2190</v>
      </c>
      <c r="C9159" t="s">
        <v>2191</v>
      </c>
      <c r="D9159" t="s">
        <v>2192</v>
      </c>
      <c r="E9159" s="17">
        <v>44148</v>
      </c>
      <c r="F9159">
        <v>2269</v>
      </c>
      <c r="G9159">
        <v>19</v>
      </c>
      <c r="H9159">
        <v>2419</v>
      </c>
      <c r="I9159">
        <v>79525</v>
      </c>
      <c r="J9159">
        <v>6708</v>
      </c>
      <c r="K9159">
        <v>309209</v>
      </c>
      <c r="L9159">
        <v>15883</v>
      </c>
      <c r="M9159">
        <v>3624</v>
      </c>
      <c r="N9159">
        <v>213000000</v>
      </c>
    </row>
    <row r="9160" spans="1:14" x14ac:dyDescent="0.3">
      <c r="A9160" t="s">
        <v>11401</v>
      </c>
      <c r="B9160" t="s">
        <v>2194</v>
      </c>
      <c r="C9160" t="s">
        <v>2204</v>
      </c>
      <c r="D9160" t="s">
        <v>2235</v>
      </c>
      <c r="E9160" s="17">
        <v>43853</v>
      </c>
      <c r="F9160">
        <v>3815</v>
      </c>
      <c r="G9160">
        <v>33</v>
      </c>
      <c r="H9160">
        <v>2280</v>
      </c>
      <c r="I9160">
        <v>83340</v>
      </c>
      <c r="J9160">
        <v>6741</v>
      </c>
      <c r="K9160">
        <v>311489</v>
      </c>
      <c r="L9160">
        <v>26705</v>
      </c>
      <c r="M9160">
        <v>1610</v>
      </c>
      <c r="N9160">
        <v>1380000000</v>
      </c>
    </row>
    <row r="9161" spans="1:14" x14ac:dyDescent="0.3">
      <c r="A9161" t="s">
        <v>11402</v>
      </c>
      <c r="B9161" t="s">
        <v>2190</v>
      </c>
      <c r="C9161" t="s">
        <v>2269</v>
      </c>
      <c r="D9161" t="s">
        <v>2288</v>
      </c>
      <c r="E9161" s="17">
        <v>44388</v>
      </c>
      <c r="F9161">
        <v>1551</v>
      </c>
      <c r="G9161">
        <v>100</v>
      </c>
      <c r="H9161">
        <v>2334</v>
      </c>
      <c r="I9161">
        <v>84891</v>
      </c>
      <c r="J9161">
        <v>6841</v>
      </c>
      <c r="K9161">
        <v>313823</v>
      </c>
      <c r="L9161">
        <v>13959</v>
      </c>
      <c r="M9161">
        <v>10110</v>
      </c>
      <c r="N9161">
        <v>213000000</v>
      </c>
    </row>
    <row r="9162" spans="1:14" x14ac:dyDescent="0.3">
      <c r="A9162" t="s">
        <v>11403</v>
      </c>
      <c r="B9162" t="s">
        <v>2187</v>
      </c>
      <c r="C9162" t="s">
        <v>2188</v>
      </c>
      <c r="D9162" t="s">
        <v>2188</v>
      </c>
      <c r="E9162" s="17">
        <v>44477</v>
      </c>
      <c r="F9162">
        <v>4721</v>
      </c>
      <c r="G9162">
        <v>140</v>
      </c>
      <c r="H9162">
        <v>737</v>
      </c>
      <c r="I9162">
        <v>89612</v>
      </c>
      <c r="J9162">
        <v>6981</v>
      </c>
      <c r="K9162">
        <v>314560</v>
      </c>
      <c r="L9162">
        <v>70815</v>
      </c>
      <c r="M9162">
        <v>5296</v>
      </c>
      <c r="N9162">
        <v>83000000</v>
      </c>
    </row>
    <row r="9163" spans="1:14" x14ac:dyDescent="0.3">
      <c r="A9163" t="s">
        <v>11404</v>
      </c>
      <c r="B9163" t="s">
        <v>2187</v>
      </c>
      <c r="C9163" t="s">
        <v>2188</v>
      </c>
      <c r="D9163" t="s">
        <v>2188</v>
      </c>
      <c r="E9163" s="17">
        <v>43948</v>
      </c>
      <c r="F9163">
        <v>4871</v>
      </c>
      <c r="G9163">
        <v>86</v>
      </c>
      <c r="H9163">
        <v>1418</v>
      </c>
      <c r="I9163">
        <v>94483</v>
      </c>
      <c r="J9163">
        <v>7067</v>
      </c>
      <c r="K9163">
        <v>315978</v>
      </c>
      <c r="L9163">
        <v>48710</v>
      </c>
      <c r="M9163">
        <v>15940</v>
      </c>
      <c r="N9163">
        <v>83000000</v>
      </c>
    </row>
    <row r="9164" spans="1:14" x14ac:dyDescent="0.3">
      <c r="A9164" t="s">
        <v>11405</v>
      </c>
      <c r="B9164" t="s">
        <v>2187</v>
      </c>
      <c r="C9164" t="s">
        <v>2255</v>
      </c>
      <c r="D9164" t="s">
        <v>2255</v>
      </c>
      <c r="E9164" s="17">
        <v>44531</v>
      </c>
      <c r="F9164">
        <v>1302</v>
      </c>
      <c r="G9164">
        <v>137</v>
      </c>
      <c r="H9164">
        <v>4547</v>
      </c>
      <c r="I9164">
        <v>95785</v>
      </c>
      <c r="J9164">
        <v>7204</v>
      </c>
      <c r="K9164">
        <v>320525</v>
      </c>
      <c r="L9164">
        <v>16926</v>
      </c>
      <c r="M9164">
        <v>13192</v>
      </c>
      <c r="N9164">
        <v>83000000</v>
      </c>
    </row>
    <row r="9165" spans="1:14" x14ac:dyDescent="0.3">
      <c r="A9165" t="s">
        <v>11406</v>
      </c>
      <c r="B9165" t="s">
        <v>2206</v>
      </c>
      <c r="C9165" t="s">
        <v>2257</v>
      </c>
      <c r="D9165" t="s">
        <v>2258</v>
      </c>
      <c r="E9165" s="17">
        <v>44473</v>
      </c>
      <c r="F9165">
        <v>2632</v>
      </c>
      <c r="G9165">
        <v>44</v>
      </c>
      <c r="H9165">
        <v>2041</v>
      </c>
      <c r="I9165">
        <v>98417</v>
      </c>
      <c r="J9165">
        <v>7248</v>
      </c>
      <c r="K9165">
        <v>322566</v>
      </c>
      <c r="L9165">
        <v>34216</v>
      </c>
      <c r="M9165">
        <v>19247</v>
      </c>
      <c r="N9165">
        <v>68000000</v>
      </c>
    </row>
    <row r="9166" spans="1:14" x14ac:dyDescent="0.3">
      <c r="A9166" t="s">
        <v>11407</v>
      </c>
      <c r="B9166" t="s">
        <v>2194</v>
      </c>
      <c r="C9166" t="s">
        <v>2195</v>
      </c>
      <c r="D9166" t="s">
        <v>2296</v>
      </c>
      <c r="E9166" s="17">
        <v>44042</v>
      </c>
      <c r="F9166">
        <v>2532</v>
      </c>
      <c r="G9166">
        <v>127</v>
      </c>
      <c r="H9166">
        <v>1785</v>
      </c>
      <c r="I9166">
        <v>100949</v>
      </c>
      <c r="J9166">
        <v>7375</v>
      </c>
      <c r="K9166">
        <v>324351</v>
      </c>
      <c r="L9166">
        <v>40512</v>
      </c>
      <c r="M9166">
        <v>11275</v>
      </c>
      <c r="N9166">
        <v>1380000000</v>
      </c>
    </row>
    <row r="9167" spans="1:14" x14ac:dyDescent="0.3">
      <c r="A9167" t="s">
        <v>11408</v>
      </c>
      <c r="B9167" t="s">
        <v>2187</v>
      </c>
      <c r="C9167" t="s">
        <v>2255</v>
      </c>
      <c r="D9167" t="s">
        <v>2255</v>
      </c>
      <c r="E9167" s="17">
        <v>44248</v>
      </c>
      <c r="F9167">
        <v>1268</v>
      </c>
      <c r="G9167">
        <v>88</v>
      </c>
      <c r="H9167">
        <v>1062</v>
      </c>
      <c r="I9167">
        <v>102217</v>
      </c>
      <c r="J9167">
        <v>7463</v>
      </c>
      <c r="K9167">
        <v>325413</v>
      </c>
      <c r="L9167">
        <v>11412</v>
      </c>
      <c r="M9167">
        <v>13424</v>
      </c>
      <c r="N9167">
        <v>83000000</v>
      </c>
    </row>
    <row r="9168" spans="1:14" x14ac:dyDescent="0.3">
      <c r="A9168" t="s">
        <v>11409</v>
      </c>
      <c r="B9168" t="s">
        <v>2211</v>
      </c>
      <c r="C9168" t="s">
        <v>2212</v>
      </c>
      <c r="D9168" t="s">
        <v>2328</v>
      </c>
      <c r="E9168" s="17">
        <v>43943</v>
      </c>
      <c r="F9168">
        <v>1773</v>
      </c>
      <c r="G9168">
        <v>81</v>
      </c>
      <c r="H9168">
        <v>3568</v>
      </c>
      <c r="I9168">
        <v>103990</v>
      </c>
      <c r="J9168">
        <v>7544</v>
      </c>
      <c r="K9168">
        <v>328981</v>
      </c>
      <c r="L9168">
        <v>31914</v>
      </c>
      <c r="M9168">
        <v>3853</v>
      </c>
      <c r="N9168">
        <v>331000000</v>
      </c>
    </row>
    <row r="9169" spans="1:14" x14ac:dyDescent="0.3">
      <c r="A9169" t="s">
        <v>11410</v>
      </c>
      <c r="B9169" t="s">
        <v>2187</v>
      </c>
      <c r="C9169" t="s">
        <v>2338</v>
      </c>
      <c r="D9169" t="s">
        <v>2438</v>
      </c>
      <c r="E9169" s="17">
        <v>43874</v>
      </c>
      <c r="F9169">
        <v>3089</v>
      </c>
      <c r="G9169">
        <v>118</v>
      </c>
      <c r="H9169">
        <v>371</v>
      </c>
      <c r="I9169">
        <v>107079</v>
      </c>
      <c r="J9169">
        <v>7662</v>
      </c>
      <c r="K9169">
        <v>329352</v>
      </c>
      <c r="L9169">
        <v>37068</v>
      </c>
      <c r="M9169">
        <v>10559</v>
      </c>
      <c r="N9169">
        <v>83000000</v>
      </c>
    </row>
    <row r="9170" spans="1:14" x14ac:dyDescent="0.3">
      <c r="A9170" t="s">
        <v>11411</v>
      </c>
      <c r="B9170" t="s">
        <v>2206</v>
      </c>
      <c r="C9170" t="s">
        <v>2232</v>
      </c>
      <c r="D9170" t="s">
        <v>2233</v>
      </c>
      <c r="E9170" s="17">
        <v>43958</v>
      </c>
      <c r="F9170">
        <v>3627</v>
      </c>
      <c r="G9170">
        <v>91</v>
      </c>
      <c r="H9170">
        <v>2596</v>
      </c>
      <c r="I9170">
        <v>110706</v>
      </c>
      <c r="J9170">
        <v>7753</v>
      </c>
      <c r="K9170">
        <v>331948</v>
      </c>
      <c r="L9170">
        <v>39897</v>
      </c>
      <c r="M9170">
        <v>10265</v>
      </c>
      <c r="N9170">
        <v>68000000</v>
      </c>
    </row>
    <row r="9171" spans="1:14" x14ac:dyDescent="0.3">
      <c r="A9171" t="s">
        <v>11412</v>
      </c>
      <c r="B9171" t="s">
        <v>2211</v>
      </c>
      <c r="C9171" t="s">
        <v>2245</v>
      </c>
      <c r="D9171" t="s">
        <v>2308</v>
      </c>
      <c r="E9171" s="17">
        <v>43988</v>
      </c>
      <c r="F9171">
        <v>1166</v>
      </c>
      <c r="G9171">
        <v>135</v>
      </c>
      <c r="H9171">
        <v>1002</v>
      </c>
      <c r="I9171">
        <v>111872</v>
      </c>
      <c r="J9171">
        <v>7888</v>
      </c>
      <c r="K9171">
        <v>332950</v>
      </c>
      <c r="L9171">
        <v>9328</v>
      </c>
      <c r="M9171">
        <v>390</v>
      </c>
      <c r="N9171">
        <v>331000000</v>
      </c>
    </row>
    <row r="9172" spans="1:14" x14ac:dyDescent="0.3">
      <c r="A9172" t="s">
        <v>11413</v>
      </c>
      <c r="B9172" t="s">
        <v>2194</v>
      </c>
      <c r="C9172" t="s">
        <v>27</v>
      </c>
      <c r="D9172" t="s">
        <v>27</v>
      </c>
      <c r="E9172" s="17">
        <v>44224</v>
      </c>
      <c r="F9172">
        <v>2548</v>
      </c>
      <c r="G9172">
        <v>4</v>
      </c>
      <c r="H9172">
        <v>2523</v>
      </c>
      <c r="I9172">
        <v>114420</v>
      </c>
      <c r="J9172">
        <v>7892</v>
      </c>
      <c r="K9172">
        <v>335473</v>
      </c>
      <c r="L9172">
        <v>12740</v>
      </c>
      <c r="M9172">
        <v>12342</v>
      </c>
      <c r="N9172">
        <v>1380000000</v>
      </c>
    </row>
    <row r="9173" spans="1:14" x14ac:dyDescent="0.3">
      <c r="A9173" t="s">
        <v>11414</v>
      </c>
      <c r="B9173" t="s">
        <v>2194</v>
      </c>
      <c r="C9173" t="s">
        <v>27</v>
      </c>
      <c r="D9173" t="s">
        <v>27</v>
      </c>
      <c r="E9173" s="17">
        <v>44342</v>
      </c>
      <c r="F9173">
        <v>1550</v>
      </c>
      <c r="G9173">
        <v>19</v>
      </c>
      <c r="H9173">
        <v>4500</v>
      </c>
      <c r="I9173">
        <v>115970</v>
      </c>
      <c r="J9173">
        <v>7911</v>
      </c>
      <c r="K9173">
        <v>339973</v>
      </c>
      <c r="L9173">
        <v>10850</v>
      </c>
      <c r="M9173">
        <v>14138</v>
      </c>
      <c r="N9173">
        <v>1380000000</v>
      </c>
    </row>
    <row r="9174" spans="1:14" x14ac:dyDescent="0.3">
      <c r="A9174" t="s">
        <v>11415</v>
      </c>
      <c r="B9174" t="s">
        <v>2187</v>
      </c>
      <c r="C9174" t="s">
        <v>2188</v>
      </c>
      <c r="D9174" t="s">
        <v>2188</v>
      </c>
      <c r="E9174" s="17">
        <v>43875</v>
      </c>
      <c r="F9174">
        <v>2140</v>
      </c>
      <c r="G9174">
        <v>120</v>
      </c>
      <c r="H9174">
        <v>1418</v>
      </c>
      <c r="I9174">
        <v>118110</v>
      </c>
      <c r="J9174">
        <v>8031</v>
      </c>
      <c r="K9174">
        <v>341391</v>
      </c>
      <c r="L9174">
        <v>32100</v>
      </c>
      <c r="M9174">
        <v>15567</v>
      </c>
      <c r="N9174">
        <v>83000000</v>
      </c>
    </row>
    <row r="9175" spans="1:14" x14ac:dyDescent="0.3">
      <c r="A9175" t="s">
        <v>11416</v>
      </c>
      <c r="B9175" t="s">
        <v>2211</v>
      </c>
      <c r="C9175" t="s">
        <v>2237</v>
      </c>
      <c r="D9175" t="s">
        <v>2238</v>
      </c>
      <c r="E9175" s="17">
        <v>43938</v>
      </c>
      <c r="F9175">
        <v>3520</v>
      </c>
      <c r="G9175">
        <v>171</v>
      </c>
      <c r="H9175">
        <v>4676</v>
      </c>
      <c r="I9175">
        <v>121630</v>
      </c>
      <c r="J9175">
        <v>8202</v>
      </c>
      <c r="K9175">
        <v>346067</v>
      </c>
      <c r="L9175">
        <v>49280</v>
      </c>
      <c r="M9175">
        <v>14293</v>
      </c>
      <c r="N9175">
        <v>331000000</v>
      </c>
    </row>
    <row r="9176" spans="1:14" x14ac:dyDescent="0.3">
      <c r="A9176" t="s">
        <v>11417</v>
      </c>
      <c r="B9176" t="s">
        <v>2211</v>
      </c>
      <c r="C9176" t="s">
        <v>2245</v>
      </c>
      <c r="D9176" t="s">
        <v>2246</v>
      </c>
      <c r="E9176" s="17">
        <v>44049</v>
      </c>
      <c r="F9176">
        <v>3654</v>
      </c>
      <c r="G9176">
        <v>57</v>
      </c>
      <c r="H9176">
        <v>3201</v>
      </c>
      <c r="I9176">
        <v>125284</v>
      </c>
      <c r="J9176">
        <v>8259</v>
      </c>
      <c r="K9176">
        <v>349268</v>
      </c>
      <c r="L9176">
        <v>32886</v>
      </c>
      <c r="M9176">
        <v>8654</v>
      </c>
      <c r="N9176">
        <v>331000000</v>
      </c>
    </row>
    <row r="9177" spans="1:14" x14ac:dyDescent="0.3">
      <c r="A9177" t="s">
        <v>11418</v>
      </c>
      <c r="B9177" t="s">
        <v>2187</v>
      </c>
      <c r="C9177" t="s">
        <v>2188</v>
      </c>
      <c r="D9177" t="s">
        <v>2188</v>
      </c>
      <c r="E9177" s="17">
        <v>44273</v>
      </c>
      <c r="F9177">
        <v>620</v>
      </c>
      <c r="G9177">
        <v>147</v>
      </c>
      <c r="H9177">
        <v>626</v>
      </c>
      <c r="I9177">
        <v>125904</v>
      </c>
      <c r="J9177">
        <v>8406</v>
      </c>
      <c r="K9177">
        <v>349894</v>
      </c>
      <c r="L9177">
        <v>8680</v>
      </c>
      <c r="M9177">
        <v>9126</v>
      </c>
      <c r="N9177">
        <v>83000000</v>
      </c>
    </row>
    <row r="9178" spans="1:14" x14ac:dyDescent="0.3">
      <c r="A9178" t="s">
        <v>11419</v>
      </c>
      <c r="B9178" t="s">
        <v>2187</v>
      </c>
      <c r="C9178" t="s">
        <v>2188</v>
      </c>
      <c r="D9178" t="s">
        <v>2188</v>
      </c>
      <c r="E9178" s="17">
        <v>44145</v>
      </c>
      <c r="F9178">
        <v>2523</v>
      </c>
      <c r="G9178">
        <v>198</v>
      </c>
      <c r="H9178">
        <v>1821</v>
      </c>
      <c r="I9178">
        <v>128427</v>
      </c>
      <c r="J9178">
        <v>8604</v>
      </c>
      <c r="K9178">
        <v>351715</v>
      </c>
      <c r="L9178">
        <v>42891</v>
      </c>
      <c r="M9178">
        <v>19759</v>
      </c>
      <c r="N9178">
        <v>83000000</v>
      </c>
    </row>
    <row r="9179" spans="1:14" x14ac:dyDescent="0.3">
      <c r="A9179" t="s">
        <v>11420</v>
      </c>
      <c r="B9179" t="s">
        <v>2190</v>
      </c>
      <c r="C9179" t="s">
        <v>2269</v>
      </c>
      <c r="D9179" t="s">
        <v>2270</v>
      </c>
      <c r="E9179" s="17">
        <v>44007</v>
      </c>
      <c r="F9179">
        <v>4767</v>
      </c>
      <c r="G9179">
        <v>88</v>
      </c>
      <c r="H9179">
        <v>4436</v>
      </c>
      <c r="I9179">
        <v>133194</v>
      </c>
      <c r="J9179">
        <v>8692</v>
      </c>
      <c r="K9179">
        <v>356151</v>
      </c>
      <c r="L9179">
        <v>81039</v>
      </c>
      <c r="M9179">
        <v>16894</v>
      </c>
      <c r="N9179">
        <v>213000000</v>
      </c>
    </row>
    <row r="9180" spans="1:14" x14ac:dyDescent="0.3">
      <c r="A9180" t="s">
        <v>11421</v>
      </c>
      <c r="B9180" t="s">
        <v>2190</v>
      </c>
      <c r="C9180" t="s">
        <v>2252</v>
      </c>
      <c r="D9180" t="s">
        <v>2253</v>
      </c>
      <c r="E9180" s="17">
        <v>44058</v>
      </c>
      <c r="F9180">
        <v>4896</v>
      </c>
      <c r="G9180">
        <v>99</v>
      </c>
      <c r="H9180">
        <v>4307</v>
      </c>
      <c r="I9180">
        <v>138090</v>
      </c>
      <c r="J9180">
        <v>8791</v>
      </c>
      <c r="K9180">
        <v>360458</v>
      </c>
      <c r="L9180">
        <v>34272</v>
      </c>
      <c r="M9180">
        <v>4868</v>
      </c>
      <c r="N9180">
        <v>213000000</v>
      </c>
    </row>
    <row r="9181" spans="1:14" x14ac:dyDescent="0.3">
      <c r="A9181" t="s">
        <v>11422</v>
      </c>
      <c r="B9181" t="s">
        <v>2187</v>
      </c>
      <c r="C9181" t="s">
        <v>2188</v>
      </c>
      <c r="D9181" t="s">
        <v>2188</v>
      </c>
      <c r="E9181" s="17">
        <v>44533</v>
      </c>
      <c r="F9181">
        <v>170</v>
      </c>
      <c r="G9181">
        <v>114</v>
      </c>
      <c r="H9181">
        <v>2961</v>
      </c>
      <c r="I9181">
        <v>138260</v>
      </c>
      <c r="J9181">
        <v>8905</v>
      </c>
      <c r="K9181">
        <v>363419</v>
      </c>
      <c r="L9181">
        <v>2550</v>
      </c>
      <c r="M9181">
        <v>11953</v>
      </c>
      <c r="N9181">
        <v>83000000</v>
      </c>
    </row>
    <row r="9182" spans="1:14" x14ac:dyDescent="0.3">
      <c r="A9182" t="s">
        <v>11423</v>
      </c>
      <c r="B9182" t="s">
        <v>2206</v>
      </c>
      <c r="C9182" t="s">
        <v>2257</v>
      </c>
      <c r="D9182" t="s">
        <v>2290</v>
      </c>
      <c r="E9182" s="17">
        <v>44502</v>
      </c>
      <c r="F9182">
        <v>2419</v>
      </c>
      <c r="G9182">
        <v>73</v>
      </c>
      <c r="H9182">
        <v>1646</v>
      </c>
      <c r="I9182">
        <v>140679</v>
      </c>
      <c r="J9182">
        <v>8978</v>
      </c>
      <c r="K9182">
        <v>365065</v>
      </c>
      <c r="L9182">
        <v>19352</v>
      </c>
      <c r="M9182">
        <v>14698</v>
      </c>
      <c r="N9182">
        <v>68000000</v>
      </c>
    </row>
    <row r="9183" spans="1:14" x14ac:dyDescent="0.3">
      <c r="A9183" t="s">
        <v>11424</v>
      </c>
      <c r="B9183" t="s">
        <v>2190</v>
      </c>
      <c r="C9183" t="s">
        <v>2252</v>
      </c>
      <c r="D9183" t="s">
        <v>2301</v>
      </c>
      <c r="E9183" s="17">
        <v>44097</v>
      </c>
      <c r="F9183">
        <v>2779</v>
      </c>
      <c r="G9183">
        <v>167</v>
      </c>
      <c r="H9183">
        <v>1999</v>
      </c>
      <c r="I9183">
        <v>143458</v>
      </c>
      <c r="J9183">
        <v>9145</v>
      </c>
      <c r="K9183">
        <v>367064</v>
      </c>
      <c r="L9183">
        <v>36127</v>
      </c>
      <c r="M9183">
        <v>19526</v>
      </c>
      <c r="N9183">
        <v>213000000</v>
      </c>
    </row>
    <row r="9184" spans="1:14" x14ac:dyDescent="0.3">
      <c r="A9184" t="s">
        <v>11425</v>
      </c>
      <c r="B9184" t="s">
        <v>2187</v>
      </c>
      <c r="C9184" t="s">
        <v>2188</v>
      </c>
      <c r="D9184" t="s">
        <v>2188</v>
      </c>
      <c r="E9184" s="17">
        <v>44209</v>
      </c>
      <c r="F9184">
        <v>1416</v>
      </c>
      <c r="G9184">
        <v>15</v>
      </c>
      <c r="H9184">
        <v>2635</v>
      </c>
      <c r="I9184">
        <v>144874</v>
      </c>
      <c r="J9184">
        <v>9160</v>
      </c>
      <c r="K9184">
        <v>369699</v>
      </c>
      <c r="L9184">
        <v>18408</v>
      </c>
      <c r="M9184">
        <v>19293</v>
      </c>
      <c r="N9184">
        <v>83000000</v>
      </c>
    </row>
    <row r="9185" spans="1:14" x14ac:dyDescent="0.3">
      <c r="A9185" t="s">
        <v>11426</v>
      </c>
      <c r="B9185" t="s">
        <v>2211</v>
      </c>
      <c r="C9185" t="s">
        <v>2212</v>
      </c>
      <c r="D9185" t="s">
        <v>2328</v>
      </c>
      <c r="E9185" s="17">
        <v>44319</v>
      </c>
      <c r="F9185">
        <v>938</v>
      </c>
      <c r="G9185">
        <v>3</v>
      </c>
      <c r="H9185">
        <v>2343</v>
      </c>
      <c r="I9185">
        <v>145812</v>
      </c>
      <c r="J9185">
        <v>9163</v>
      </c>
      <c r="K9185">
        <v>372042</v>
      </c>
      <c r="L9185">
        <v>14070</v>
      </c>
      <c r="M9185">
        <v>5213</v>
      </c>
      <c r="N9185">
        <v>331000000</v>
      </c>
    </row>
    <row r="9186" spans="1:14" x14ac:dyDescent="0.3">
      <c r="A9186" t="s">
        <v>11427</v>
      </c>
      <c r="B9186" t="s">
        <v>2190</v>
      </c>
      <c r="C9186" t="s">
        <v>2198</v>
      </c>
      <c r="D9186" t="s">
        <v>2306</v>
      </c>
      <c r="E9186" s="17">
        <v>44532</v>
      </c>
      <c r="F9186">
        <v>4930</v>
      </c>
      <c r="G9186">
        <v>9</v>
      </c>
      <c r="H9186">
        <v>3159</v>
      </c>
      <c r="I9186">
        <v>150742</v>
      </c>
      <c r="J9186">
        <v>9172</v>
      </c>
      <c r="K9186">
        <v>375201</v>
      </c>
      <c r="L9186">
        <v>64090</v>
      </c>
      <c r="M9186">
        <v>2766</v>
      </c>
      <c r="N9186">
        <v>213000000</v>
      </c>
    </row>
    <row r="9187" spans="1:14" x14ac:dyDescent="0.3">
      <c r="A9187" t="s">
        <v>11428</v>
      </c>
      <c r="B9187" t="s">
        <v>2206</v>
      </c>
      <c r="C9187" t="s">
        <v>2224</v>
      </c>
      <c r="D9187" t="s">
        <v>2230</v>
      </c>
      <c r="E9187" s="17">
        <v>44517</v>
      </c>
      <c r="F9187">
        <v>2031</v>
      </c>
      <c r="G9187">
        <v>178</v>
      </c>
      <c r="H9187">
        <v>1009</v>
      </c>
      <c r="I9187">
        <v>152773</v>
      </c>
      <c r="J9187">
        <v>9350</v>
      </c>
      <c r="K9187">
        <v>376210</v>
      </c>
      <c r="L9187">
        <v>34527</v>
      </c>
      <c r="M9187">
        <v>12762</v>
      </c>
      <c r="N9187">
        <v>68000000</v>
      </c>
    </row>
    <row r="9188" spans="1:14" x14ac:dyDescent="0.3">
      <c r="A9188" t="s">
        <v>11429</v>
      </c>
      <c r="B9188" t="s">
        <v>2194</v>
      </c>
      <c r="C9188" t="s">
        <v>2221</v>
      </c>
      <c r="D9188" t="s">
        <v>2281</v>
      </c>
      <c r="E9188" s="17">
        <v>44120</v>
      </c>
      <c r="F9188">
        <v>3177</v>
      </c>
      <c r="G9188">
        <v>47</v>
      </c>
      <c r="H9188">
        <v>3218</v>
      </c>
      <c r="I9188">
        <v>155950</v>
      </c>
      <c r="J9188">
        <v>9397</v>
      </c>
      <c r="K9188">
        <v>379428</v>
      </c>
      <c r="L9188">
        <v>41301</v>
      </c>
      <c r="M9188">
        <v>17992</v>
      </c>
      <c r="N9188">
        <v>1380000000</v>
      </c>
    </row>
    <row r="9189" spans="1:14" x14ac:dyDescent="0.3">
      <c r="A9189" t="s">
        <v>11430</v>
      </c>
      <c r="B9189" t="s">
        <v>2211</v>
      </c>
      <c r="C9189" t="s">
        <v>2245</v>
      </c>
      <c r="D9189" t="s">
        <v>2246</v>
      </c>
      <c r="E9189" s="17">
        <v>44187</v>
      </c>
      <c r="F9189">
        <v>2771</v>
      </c>
      <c r="G9189">
        <v>19</v>
      </c>
      <c r="H9189">
        <v>4150</v>
      </c>
      <c r="I9189">
        <v>158721</v>
      </c>
      <c r="J9189">
        <v>9416</v>
      </c>
      <c r="K9189">
        <v>383578</v>
      </c>
      <c r="L9189">
        <v>49878</v>
      </c>
      <c r="M9189">
        <v>18074</v>
      </c>
      <c r="N9189">
        <v>331000000</v>
      </c>
    </row>
    <row r="9190" spans="1:14" x14ac:dyDescent="0.3">
      <c r="A9190" t="s">
        <v>11431</v>
      </c>
      <c r="B9190" t="s">
        <v>2206</v>
      </c>
      <c r="C9190" t="s">
        <v>2224</v>
      </c>
      <c r="D9190" t="s">
        <v>2230</v>
      </c>
      <c r="E9190" s="17">
        <v>44487</v>
      </c>
      <c r="F9190">
        <v>3796</v>
      </c>
      <c r="G9190">
        <v>31</v>
      </c>
      <c r="H9190">
        <v>2812</v>
      </c>
      <c r="I9190">
        <v>162517</v>
      </c>
      <c r="J9190">
        <v>9447</v>
      </c>
      <c r="K9190">
        <v>386390</v>
      </c>
      <c r="L9190">
        <v>60736</v>
      </c>
      <c r="M9190">
        <v>8961</v>
      </c>
      <c r="N9190">
        <v>68000000</v>
      </c>
    </row>
    <row r="9191" spans="1:14" x14ac:dyDescent="0.3">
      <c r="A9191" t="s">
        <v>11432</v>
      </c>
      <c r="B9191" t="s">
        <v>2206</v>
      </c>
      <c r="C9191" t="s">
        <v>2207</v>
      </c>
      <c r="D9191" t="s">
        <v>2208</v>
      </c>
      <c r="E9191" s="17">
        <v>44034</v>
      </c>
      <c r="F9191">
        <v>2884</v>
      </c>
      <c r="G9191">
        <v>193</v>
      </c>
      <c r="H9191">
        <v>3740</v>
      </c>
      <c r="I9191">
        <v>165401</v>
      </c>
      <c r="J9191">
        <v>9640</v>
      </c>
      <c r="K9191">
        <v>390130</v>
      </c>
      <c r="L9191">
        <v>14420</v>
      </c>
      <c r="M9191">
        <v>227</v>
      </c>
      <c r="N9191">
        <v>68000000</v>
      </c>
    </row>
    <row r="9192" spans="1:14" x14ac:dyDescent="0.3">
      <c r="A9192" t="s">
        <v>11433</v>
      </c>
      <c r="B9192" t="s">
        <v>2206</v>
      </c>
      <c r="C9192" t="s">
        <v>2224</v>
      </c>
      <c r="D9192" t="s">
        <v>2225</v>
      </c>
      <c r="E9192" s="17">
        <v>44043</v>
      </c>
      <c r="F9192">
        <v>1731</v>
      </c>
      <c r="G9192">
        <v>59</v>
      </c>
      <c r="H9192">
        <v>4976</v>
      </c>
      <c r="I9192">
        <v>167132</v>
      </c>
      <c r="J9192">
        <v>9699</v>
      </c>
      <c r="K9192">
        <v>395106</v>
      </c>
      <c r="L9192">
        <v>22503</v>
      </c>
      <c r="M9192">
        <v>10586</v>
      </c>
      <c r="N9192">
        <v>68000000</v>
      </c>
    </row>
    <row r="9193" spans="1:14" x14ac:dyDescent="0.3">
      <c r="A9193" t="s">
        <v>11434</v>
      </c>
      <c r="B9193" t="s">
        <v>2211</v>
      </c>
      <c r="C9193" t="s">
        <v>2212</v>
      </c>
      <c r="D9193" t="s">
        <v>2213</v>
      </c>
      <c r="E9193" s="17">
        <v>44382</v>
      </c>
      <c r="F9193">
        <v>1272</v>
      </c>
      <c r="G9193">
        <v>10</v>
      </c>
      <c r="H9193">
        <v>4038</v>
      </c>
      <c r="I9193">
        <v>168404</v>
      </c>
      <c r="J9193">
        <v>9709</v>
      </c>
      <c r="K9193">
        <v>399144</v>
      </c>
      <c r="L9193">
        <v>24168</v>
      </c>
      <c r="M9193">
        <v>807</v>
      </c>
      <c r="N9193">
        <v>331000000</v>
      </c>
    </row>
    <row r="9194" spans="1:14" x14ac:dyDescent="0.3">
      <c r="A9194" t="s">
        <v>11435</v>
      </c>
      <c r="B9194" t="s">
        <v>2206</v>
      </c>
      <c r="C9194" t="s">
        <v>2207</v>
      </c>
      <c r="D9194" t="s">
        <v>2208</v>
      </c>
      <c r="E9194" s="17">
        <v>44153</v>
      </c>
      <c r="F9194">
        <v>1752</v>
      </c>
      <c r="G9194">
        <v>19</v>
      </c>
      <c r="H9194">
        <v>3834</v>
      </c>
      <c r="I9194">
        <v>170156</v>
      </c>
      <c r="J9194">
        <v>9728</v>
      </c>
      <c r="K9194">
        <v>402978</v>
      </c>
      <c r="L9194">
        <v>28032</v>
      </c>
      <c r="M9194">
        <v>6360</v>
      </c>
      <c r="N9194">
        <v>68000000</v>
      </c>
    </row>
    <row r="9195" spans="1:14" x14ac:dyDescent="0.3">
      <c r="A9195" t="s">
        <v>11436</v>
      </c>
      <c r="B9195" t="s">
        <v>2194</v>
      </c>
      <c r="C9195" t="s">
        <v>2195</v>
      </c>
      <c r="D9195" t="s">
        <v>2296</v>
      </c>
      <c r="E9195" s="17">
        <v>44424</v>
      </c>
      <c r="F9195">
        <v>1956</v>
      </c>
      <c r="G9195">
        <v>22</v>
      </c>
      <c r="H9195">
        <v>1799</v>
      </c>
      <c r="I9195">
        <v>172112</v>
      </c>
      <c r="J9195">
        <v>9750</v>
      </c>
      <c r="K9195">
        <v>404777</v>
      </c>
      <c r="L9195">
        <v>31296</v>
      </c>
      <c r="M9195">
        <v>16931</v>
      </c>
      <c r="N9195">
        <v>1380000000</v>
      </c>
    </row>
    <row r="9196" spans="1:14" x14ac:dyDescent="0.3">
      <c r="A9196" t="s">
        <v>11437</v>
      </c>
      <c r="B9196" t="s">
        <v>2190</v>
      </c>
      <c r="C9196" t="s">
        <v>2269</v>
      </c>
      <c r="D9196" t="s">
        <v>2270</v>
      </c>
      <c r="E9196" s="17">
        <v>44011</v>
      </c>
      <c r="F9196">
        <v>3487</v>
      </c>
      <c r="G9196">
        <v>126</v>
      </c>
      <c r="H9196">
        <v>2884</v>
      </c>
      <c r="I9196">
        <v>175599</v>
      </c>
      <c r="J9196">
        <v>9876</v>
      </c>
      <c r="K9196">
        <v>407661</v>
      </c>
      <c r="L9196">
        <v>52305</v>
      </c>
      <c r="M9196">
        <v>12263</v>
      </c>
      <c r="N9196">
        <v>213000000</v>
      </c>
    </row>
    <row r="9197" spans="1:14" x14ac:dyDescent="0.3">
      <c r="A9197" t="s">
        <v>11438</v>
      </c>
      <c r="B9197" t="s">
        <v>2211</v>
      </c>
      <c r="C9197" t="s">
        <v>2237</v>
      </c>
      <c r="D9197" t="s">
        <v>2238</v>
      </c>
      <c r="E9197" s="17">
        <v>44329</v>
      </c>
      <c r="F9197">
        <v>1691</v>
      </c>
      <c r="G9197">
        <v>76</v>
      </c>
      <c r="H9197">
        <v>1322</v>
      </c>
      <c r="I9197">
        <v>177290</v>
      </c>
      <c r="J9197">
        <v>9952</v>
      </c>
      <c r="K9197">
        <v>408983</v>
      </c>
      <c r="L9197">
        <v>27056</v>
      </c>
      <c r="M9197">
        <v>5516</v>
      </c>
      <c r="N9197">
        <v>331000000</v>
      </c>
    </row>
    <row r="9198" spans="1:14" x14ac:dyDescent="0.3">
      <c r="A9198" t="s">
        <v>11439</v>
      </c>
      <c r="B9198" t="s">
        <v>2206</v>
      </c>
      <c r="C9198" t="s">
        <v>2207</v>
      </c>
      <c r="D9198" t="s">
        <v>2208</v>
      </c>
      <c r="E9198" s="17">
        <v>44150</v>
      </c>
      <c r="F9198">
        <v>4165</v>
      </c>
      <c r="G9198">
        <v>34</v>
      </c>
      <c r="H9198">
        <v>2609</v>
      </c>
      <c r="I9198">
        <v>181455</v>
      </c>
      <c r="J9198">
        <v>9986</v>
      </c>
      <c r="K9198">
        <v>411592</v>
      </c>
      <c r="L9198">
        <v>74970</v>
      </c>
      <c r="M9198">
        <v>10084</v>
      </c>
      <c r="N9198">
        <v>68000000</v>
      </c>
    </row>
    <row r="9199" spans="1:14" x14ac:dyDescent="0.3">
      <c r="A9199" t="s">
        <v>11440</v>
      </c>
      <c r="B9199" t="s">
        <v>2187</v>
      </c>
      <c r="C9199" t="s">
        <v>2338</v>
      </c>
      <c r="D9199" t="s">
        <v>2438</v>
      </c>
      <c r="E9199" s="17">
        <v>43913</v>
      </c>
      <c r="F9199">
        <v>1257</v>
      </c>
      <c r="G9199">
        <v>144</v>
      </c>
      <c r="H9199">
        <v>724</v>
      </c>
      <c r="I9199">
        <v>182712</v>
      </c>
      <c r="J9199">
        <v>10130</v>
      </c>
      <c r="K9199">
        <v>412316</v>
      </c>
      <c r="L9199">
        <v>18855</v>
      </c>
      <c r="M9199">
        <v>17107</v>
      </c>
      <c r="N9199">
        <v>83000000</v>
      </c>
    </row>
    <row r="9200" spans="1:14" x14ac:dyDescent="0.3">
      <c r="A9200" t="s">
        <v>11441</v>
      </c>
      <c r="B9200" t="s">
        <v>2190</v>
      </c>
      <c r="C9200" t="s">
        <v>2269</v>
      </c>
      <c r="D9200" t="s">
        <v>2288</v>
      </c>
      <c r="E9200" s="17">
        <v>44133</v>
      </c>
      <c r="F9200">
        <v>431</v>
      </c>
      <c r="G9200">
        <v>9</v>
      </c>
      <c r="H9200">
        <v>2411</v>
      </c>
      <c r="I9200">
        <v>183143</v>
      </c>
      <c r="J9200">
        <v>10139</v>
      </c>
      <c r="K9200">
        <v>414727</v>
      </c>
      <c r="L9200">
        <v>7327</v>
      </c>
      <c r="M9200">
        <v>11253</v>
      </c>
      <c r="N9200">
        <v>213000000</v>
      </c>
    </row>
    <row r="9201" spans="1:14" x14ac:dyDescent="0.3">
      <c r="A9201" t="s">
        <v>11442</v>
      </c>
      <c r="B9201" t="s">
        <v>2211</v>
      </c>
      <c r="C9201" t="s">
        <v>2212</v>
      </c>
      <c r="D9201" t="s">
        <v>2328</v>
      </c>
      <c r="E9201" s="17">
        <v>44092</v>
      </c>
      <c r="F9201">
        <v>4265</v>
      </c>
      <c r="G9201">
        <v>37</v>
      </c>
      <c r="H9201">
        <v>1315</v>
      </c>
      <c r="I9201">
        <v>187408</v>
      </c>
      <c r="J9201">
        <v>10176</v>
      </c>
      <c r="K9201">
        <v>416042</v>
      </c>
      <c r="L9201">
        <v>25590</v>
      </c>
      <c r="M9201">
        <v>16021</v>
      </c>
      <c r="N9201">
        <v>331000000</v>
      </c>
    </row>
    <row r="9202" spans="1:14" x14ac:dyDescent="0.3">
      <c r="A9202" t="s">
        <v>11443</v>
      </c>
      <c r="B9202" t="s">
        <v>2187</v>
      </c>
      <c r="C9202" t="s">
        <v>2338</v>
      </c>
      <c r="D9202" t="s">
        <v>2438</v>
      </c>
      <c r="E9202" s="17">
        <v>44030</v>
      </c>
      <c r="F9202">
        <v>2083</v>
      </c>
      <c r="G9202">
        <v>82</v>
      </c>
      <c r="H9202">
        <v>1412</v>
      </c>
      <c r="I9202">
        <v>189491</v>
      </c>
      <c r="J9202">
        <v>10258</v>
      </c>
      <c r="K9202">
        <v>417454</v>
      </c>
      <c r="L9202">
        <v>24996</v>
      </c>
      <c r="M9202">
        <v>16498</v>
      </c>
      <c r="N9202">
        <v>83000000</v>
      </c>
    </row>
    <row r="9203" spans="1:14" x14ac:dyDescent="0.3">
      <c r="A9203" t="s">
        <v>11444</v>
      </c>
      <c r="B9203" t="s">
        <v>2187</v>
      </c>
      <c r="C9203" t="s">
        <v>2338</v>
      </c>
      <c r="D9203" t="s">
        <v>2438</v>
      </c>
      <c r="E9203" s="17">
        <v>44070</v>
      </c>
      <c r="F9203">
        <v>3905</v>
      </c>
      <c r="G9203">
        <v>31</v>
      </c>
      <c r="H9203">
        <v>4848</v>
      </c>
      <c r="I9203">
        <v>193396</v>
      </c>
      <c r="J9203">
        <v>10289</v>
      </c>
      <c r="K9203">
        <v>422302</v>
      </c>
      <c r="L9203">
        <v>50765</v>
      </c>
      <c r="M9203">
        <v>6661</v>
      </c>
      <c r="N9203">
        <v>83000000</v>
      </c>
    </row>
    <row r="9204" spans="1:14" x14ac:dyDescent="0.3">
      <c r="A9204" t="s">
        <v>11445</v>
      </c>
      <c r="B9204" t="s">
        <v>2206</v>
      </c>
      <c r="C9204" t="s">
        <v>2257</v>
      </c>
      <c r="D9204" t="s">
        <v>2290</v>
      </c>
      <c r="E9204" s="17">
        <v>44522</v>
      </c>
      <c r="F9204">
        <v>4354</v>
      </c>
      <c r="G9204">
        <v>53</v>
      </c>
      <c r="H9204">
        <v>3542</v>
      </c>
      <c r="I9204">
        <v>197750</v>
      </c>
      <c r="J9204">
        <v>10342</v>
      </c>
      <c r="K9204">
        <v>425844</v>
      </c>
      <c r="L9204">
        <v>69664</v>
      </c>
      <c r="M9204">
        <v>4035</v>
      </c>
      <c r="N9204">
        <v>68000000</v>
      </c>
    </row>
    <row r="9205" spans="1:14" x14ac:dyDescent="0.3">
      <c r="A9205" t="s">
        <v>11446</v>
      </c>
      <c r="B9205" t="s">
        <v>2211</v>
      </c>
      <c r="C9205" t="s">
        <v>2237</v>
      </c>
      <c r="D9205" t="s">
        <v>2250</v>
      </c>
      <c r="E9205" s="17">
        <v>44513</v>
      </c>
      <c r="F9205">
        <v>2298</v>
      </c>
      <c r="G9205">
        <v>56</v>
      </c>
      <c r="H9205">
        <v>1554</v>
      </c>
      <c r="I9205">
        <v>200048</v>
      </c>
      <c r="J9205">
        <v>10398</v>
      </c>
      <c r="K9205">
        <v>427398</v>
      </c>
      <c r="L9205">
        <v>27576</v>
      </c>
      <c r="M9205">
        <v>14146</v>
      </c>
      <c r="N9205">
        <v>331000000</v>
      </c>
    </row>
    <row r="9206" spans="1:14" x14ac:dyDescent="0.3">
      <c r="A9206" t="s">
        <v>11447</v>
      </c>
      <c r="B9206" t="s">
        <v>2206</v>
      </c>
      <c r="C9206" t="s">
        <v>2232</v>
      </c>
      <c r="D9206" t="s">
        <v>2233</v>
      </c>
      <c r="E9206" s="17">
        <v>44125</v>
      </c>
      <c r="F9206">
        <v>2104</v>
      </c>
      <c r="G9206">
        <v>106</v>
      </c>
      <c r="H9206">
        <v>425</v>
      </c>
      <c r="I9206">
        <v>202152</v>
      </c>
      <c r="J9206">
        <v>10504</v>
      </c>
      <c r="K9206">
        <v>427823</v>
      </c>
      <c r="L9206">
        <v>27352</v>
      </c>
      <c r="M9206">
        <v>6451</v>
      </c>
      <c r="N9206">
        <v>68000000</v>
      </c>
    </row>
    <row r="9207" spans="1:14" x14ac:dyDescent="0.3">
      <c r="A9207" t="s">
        <v>11448</v>
      </c>
      <c r="B9207" t="s">
        <v>2194</v>
      </c>
      <c r="C9207" t="s">
        <v>2204</v>
      </c>
      <c r="D9207" t="s">
        <v>2235</v>
      </c>
      <c r="E9207" s="17">
        <v>44342</v>
      </c>
      <c r="F9207">
        <v>1184</v>
      </c>
      <c r="G9207">
        <v>24</v>
      </c>
      <c r="H9207">
        <v>3949</v>
      </c>
      <c r="I9207">
        <v>203336</v>
      </c>
      <c r="J9207">
        <v>10528</v>
      </c>
      <c r="K9207">
        <v>431772</v>
      </c>
      <c r="L9207">
        <v>10656</v>
      </c>
      <c r="M9207">
        <v>7682</v>
      </c>
      <c r="N9207">
        <v>1380000000</v>
      </c>
    </row>
    <row r="9208" spans="1:14" x14ac:dyDescent="0.3">
      <c r="A9208" t="s">
        <v>11449</v>
      </c>
      <c r="B9208" t="s">
        <v>2187</v>
      </c>
      <c r="C9208" t="s">
        <v>2255</v>
      </c>
      <c r="D9208" t="s">
        <v>2255</v>
      </c>
      <c r="E9208" s="17">
        <v>44519</v>
      </c>
      <c r="F9208">
        <v>436</v>
      </c>
      <c r="G9208">
        <v>141</v>
      </c>
      <c r="H9208">
        <v>4494</v>
      </c>
      <c r="I9208">
        <v>203772</v>
      </c>
      <c r="J9208">
        <v>10669</v>
      </c>
      <c r="K9208">
        <v>436266</v>
      </c>
      <c r="L9208">
        <v>6104</v>
      </c>
      <c r="M9208">
        <v>13182</v>
      </c>
      <c r="N9208">
        <v>83000000</v>
      </c>
    </row>
    <row r="9209" spans="1:14" x14ac:dyDescent="0.3">
      <c r="A9209" t="s">
        <v>11450</v>
      </c>
      <c r="B9209" t="s">
        <v>2194</v>
      </c>
      <c r="C9209" t="s">
        <v>2221</v>
      </c>
      <c r="D9209" t="s">
        <v>2222</v>
      </c>
      <c r="E9209" s="17">
        <v>44226</v>
      </c>
      <c r="F9209">
        <v>4325</v>
      </c>
      <c r="G9209">
        <v>44</v>
      </c>
      <c r="H9209">
        <v>303</v>
      </c>
      <c r="I9209">
        <v>208097</v>
      </c>
      <c r="J9209">
        <v>10713</v>
      </c>
      <c r="K9209">
        <v>436569</v>
      </c>
      <c r="L9209">
        <v>69200</v>
      </c>
      <c r="M9209">
        <v>4161</v>
      </c>
      <c r="N9209">
        <v>1380000000</v>
      </c>
    </row>
    <row r="9210" spans="1:14" x14ac:dyDescent="0.3">
      <c r="A9210" t="s">
        <v>11451</v>
      </c>
      <c r="B9210" t="s">
        <v>2206</v>
      </c>
      <c r="C9210" t="s">
        <v>2232</v>
      </c>
      <c r="D9210" t="s">
        <v>2233</v>
      </c>
      <c r="E9210" s="17">
        <v>43968</v>
      </c>
      <c r="F9210">
        <v>4926</v>
      </c>
      <c r="G9210">
        <v>171</v>
      </c>
      <c r="H9210">
        <v>103</v>
      </c>
      <c r="I9210">
        <v>213023</v>
      </c>
      <c r="J9210">
        <v>10884</v>
      </c>
      <c r="K9210">
        <v>436672</v>
      </c>
      <c r="L9210">
        <v>54186</v>
      </c>
      <c r="M9210">
        <v>12495</v>
      </c>
      <c r="N9210">
        <v>68000000</v>
      </c>
    </row>
    <row r="9211" spans="1:14" x14ac:dyDescent="0.3">
      <c r="A9211" t="s">
        <v>11452</v>
      </c>
      <c r="B9211" t="s">
        <v>2190</v>
      </c>
      <c r="C9211" t="s">
        <v>2198</v>
      </c>
      <c r="D9211" t="s">
        <v>2199</v>
      </c>
      <c r="E9211" s="17">
        <v>43959</v>
      </c>
      <c r="F9211">
        <v>4936</v>
      </c>
      <c r="G9211">
        <v>117</v>
      </c>
      <c r="H9211">
        <v>363</v>
      </c>
      <c r="I9211">
        <v>217959</v>
      </c>
      <c r="J9211">
        <v>11001</v>
      </c>
      <c r="K9211">
        <v>437035</v>
      </c>
      <c r="L9211">
        <v>74040</v>
      </c>
      <c r="M9211">
        <v>12912</v>
      </c>
      <c r="N9211">
        <v>213000000</v>
      </c>
    </row>
    <row r="9212" spans="1:14" x14ac:dyDescent="0.3">
      <c r="A9212" t="s">
        <v>11453</v>
      </c>
      <c r="B9212" t="s">
        <v>2187</v>
      </c>
      <c r="C9212" t="s">
        <v>2201</v>
      </c>
      <c r="D9212" t="s">
        <v>2272</v>
      </c>
      <c r="E9212" s="17">
        <v>43879</v>
      </c>
      <c r="F9212">
        <v>4715</v>
      </c>
      <c r="G9212">
        <v>37</v>
      </c>
      <c r="H9212">
        <v>4662</v>
      </c>
      <c r="I9212">
        <v>222674</v>
      </c>
      <c r="J9212">
        <v>11038</v>
      </c>
      <c r="K9212">
        <v>441697</v>
      </c>
      <c r="L9212">
        <v>33005</v>
      </c>
      <c r="M9212">
        <v>138</v>
      </c>
      <c r="N9212">
        <v>83000000</v>
      </c>
    </row>
    <row r="9213" spans="1:14" x14ac:dyDescent="0.3">
      <c r="A9213" t="s">
        <v>11454</v>
      </c>
      <c r="B9213" t="s">
        <v>2190</v>
      </c>
      <c r="C9213" t="s">
        <v>2198</v>
      </c>
      <c r="D9213" t="s">
        <v>2199</v>
      </c>
      <c r="E9213" s="17">
        <v>44506</v>
      </c>
      <c r="F9213">
        <v>2399</v>
      </c>
      <c r="G9213">
        <v>124</v>
      </c>
      <c r="H9213">
        <v>2847</v>
      </c>
      <c r="I9213">
        <v>225073</v>
      </c>
      <c r="J9213">
        <v>11162</v>
      </c>
      <c r="K9213">
        <v>444544</v>
      </c>
      <c r="L9213">
        <v>19192</v>
      </c>
      <c r="M9213">
        <v>17059</v>
      </c>
      <c r="N9213">
        <v>213000000</v>
      </c>
    </row>
    <row r="9214" spans="1:14" x14ac:dyDescent="0.3">
      <c r="A9214" t="s">
        <v>11455</v>
      </c>
      <c r="B9214" t="s">
        <v>2211</v>
      </c>
      <c r="C9214" t="s">
        <v>2241</v>
      </c>
      <c r="D9214" t="s">
        <v>2242</v>
      </c>
      <c r="E9214" s="17">
        <v>44123</v>
      </c>
      <c r="F9214">
        <v>621</v>
      </c>
      <c r="G9214">
        <v>35</v>
      </c>
      <c r="H9214">
        <v>2723</v>
      </c>
      <c r="I9214">
        <v>225694</v>
      </c>
      <c r="J9214">
        <v>11197</v>
      </c>
      <c r="K9214">
        <v>447267</v>
      </c>
      <c r="L9214">
        <v>4968</v>
      </c>
      <c r="M9214">
        <v>10786</v>
      </c>
      <c r="N9214">
        <v>331000000</v>
      </c>
    </row>
    <row r="9215" spans="1:14" x14ac:dyDescent="0.3">
      <c r="A9215" t="s">
        <v>11456</v>
      </c>
      <c r="B9215" t="s">
        <v>2187</v>
      </c>
      <c r="C9215" t="s">
        <v>2338</v>
      </c>
      <c r="D9215" t="s">
        <v>2339</v>
      </c>
      <c r="E9215" s="17">
        <v>44458</v>
      </c>
      <c r="F9215">
        <v>3713</v>
      </c>
      <c r="G9215">
        <v>87</v>
      </c>
      <c r="H9215">
        <v>3948</v>
      </c>
      <c r="I9215">
        <v>229407</v>
      </c>
      <c r="J9215">
        <v>11284</v>
      </c>
      <c r="K9215">
        <v>451215</v>
      </c>
      <c r="L9215">
        <v>63121</v>
      </c>
      <c r="M9215">
        <v>1836</v>
      </c>
      <c r="N9215">
        <v>83000000</v>
      </c>
    </row>
    <row r="9216" spans="1:14" x14ac:dyDescent="0.3">
      <c r="A9216" t="s">
        <v>11457</v>
      </c>
      <c r="B9216" t="s">
        <v>2194</v>
      </c>
      <c r="C9216" t="s">
        <v>2204</v>
      </c>
      <c r="D9216" t="s">
        <v>25</v>
      </c>
      <c r="E9216" s="17">
        <v>44366</v>
      </c>
      <c r="F9216">
        <v>634</v>
      </c>
      <c r="G9216">
        <v>123</v>
      </c>
      <c r="H9216">
        <v>1108</v>
      </c>
      <c r="I9216">
        <v>230041</v>
      </c>
      <c r="J9216">
        <v>11407</v>
      </c>
      <c r="K9216">
        <v>452323</v>
      </c>
      <c r="L9216">
        <v>8876</v>
      </c>
      <c r="M9216">
        <v>11128</v>
      </c>
      <c r="N9216">
        <v>1380000000</v>
      </c>
    </row>
    <row r="9217" spans="1:14" x14ac:dyDescent="0.3">
      <c r="A9217" t="s">
        <v>11458</v>
      </c>
      <c r="B9217" t="s">
        <v>2190</v>
      </c>
      <c r="C9217" t="s">
        <v>2252</v>
      </c>
      <c r="D9217" t="s">
        <v>2253</v>
      </c>
      <c r="E9217" s="17">
        <v>44141</v>
      </c>
      <c r="F9217">
        <v>3012</v>
      </c>
      <c r="G9217">
        <v>166</v>
      </c>
      <c r="H9217">
        <v>2415</v>
      </c>
      <c r="I9217">
        <v>233053</v>
      </c>
      <c r="J9217">
        <v>11573</v>
      </c>
      <c r="K9217">
        <v>454738</v>
      </c>
      <c r="L9217">
        <v>24096</v>
      </c>
      <c r="M9217">
        <v>8872</v>
      </c>
      <c r="N9217">
        <v>213000000</v>
      </c>
    </row>
    <row r="9218" spans="1:14" x14ac:dyDescent="0.3">
      <c r="A9218" t="s">
        <v>11459</v>
      </c>
      <c r="B9218" t="s">
        <v>2211</v>
      </c>
      <c r="C9218" t="s">
        <v>2241</v>
      </c>
      <c r="D9218" t="s">
        <v>2261</v>
      </c>
      <c r="E9218" s="17">
        <v>44367</v>
      </c>
      <c r="F9218">
        <v>1993</v>
      </c>
      <c r="G9218">
        <v>166</v>
      </c>
      <c r="H9218">
        <v>1897</v>
      </c>
      <c r="I9218">
        <v>235046</v>
      </c>
      <c r="J9218">
        <v>11739</v>
      </c>
      <c r="K9218">
        <v>456635</v>
      </c>
      <c r="L9218">
        <v>29895</v>
      </c>
      <c r="M9218">
        <v>11071</v>
      </c>
      <c r="N9218">
        <v>331000000</v>
      </c>
    </row>
    <row r="9219" spans="1:14" x14ac:dyDescent="0.3">
      <c r="A9219" t="s">
        <v>11460</v>
      </c>
      <c r="B9219" t="s">
        <v>2187</v>
      </c>
      <c r="C9219" t="s">
        <v>2338</v>
      </c>
      <c r="D9219" t="s">
        <v>2438</v>
      </c>
      <c r="E9219" s="17">
        <v>44469</v>
      </c>
      <c r="F9219">
        <v>2675</v>
      </c>
      <c r="G9219">
        <v>12</v>
      </c>
      <c r="H9219">
        <v>4820</v>
      </c>
      <c r="I9219">
        <v>237721</v>
      </c>
      <c r="J9219">
        <v>11751</v>
      </c>
      <c r="K9219">
        <v>461455</v>
      </c>
      <c r="L9219">
        <v>32100</v>
      </c>
      <c r="M9219">
        <v>4366</v>
      </c>
      <c r="N9219">
        <v>83000000</v>
      </c>
    </row>
    <row r="9220" spans="1:14" x14ac:dyDescent="0.3">
      <c r="A9220" t="s">
        <v>11461</v>
      </c>
      <c r="B9220" t="s">
        <v>2211</v>
      </c>
      <c r="C9220" t="s">
        <v>2245</v>
      </c>
      <c r="D9220" t="s">
        <v>2246</v>
      </c>
      <c r="E9220" s="17">
        <v>44064</v>
      </c>
      <c r="F9220">
        <v>2340</v>
      </c>
      <c r="G9220">
        <v>193</v>
      </c>
      <c r="H9220">
        <v>714</v>
      </c>
      <c r="I9220">
        <v>240061</v>
      </c>
      <c r="J9220">
        <v>11944</v>
      </c>
      <c r="K9220">
        <v>462169</v>
      </c>
      <c r="L9220">
        <v>14040</v>
      </c>
      <c r="M9220">
        <v>2347</v>
      </c>
      <c r="N9220">
        <v>331000000</v>
      </c>
    </row>
    <row r="9221" spans="1:14" x14ac:dyDescent="0.3">
      <c r="A9221" t="s">
        <v>11462</v>
      </c>
      <c r="B9221" t="s">
        <v>2194</v>
      </c>
      <c r="C9221" t="s">
        <v>27</v>
      </c>
      <c r="D9221" t="s">
        <v>27</v>
      </c>
      <c r="E9221" s="17">
        <v>44039</v>
      </c>
      <c r="F9221">
        <v>1409</v>
      </c>
      <c r="G9221">
        <v>161</v>
      </c>
      <c r="H9221">
        <v>2872</v>
      </c>
      <c r="I9221">
        <v>241470</v>
      </c>
      <c r="J9221">
        <v>12105</v>
      </c>
      <c r="K9221">
        <v>465041</v>
      </c>
      <c r="L9221">
        <v>22544</v>
      </c>
      <c r="M9221">
        <v>17449</v>
      </c>
      <c r="N9221">
        <v>1380000000</v>
      </c>
    </row>
    <row r="9222" spans="1:14" x14ac:dyDescent="0.3">
      <c r="A9222" t="s">
        <v>11463</v>
      </c>
      <c r="B9222" t="s">
        <v>2187</v>
      </c>
      <c r="C9222" t="s">
        <v>2255</v>
      </c>
      <c r="D9222" t="s">
        <v>2255</v>
      </c>
      <c r="E9222" s="17">
        <v>44435</v>
      </c>
      <c r="F9222">
        <v>3816</v>
      </c>
      <c r="G9222">
        <v>123</v>
      </c>
      <c r="H9222">
        <v>1202</v>
      </c>
      <c r="I9222">
        <v>245286</v>
      </c>
      <c r="J9222">
        <v>12228</v>
      </c>
      <c r="K9222">
        <v>466243</v>
      </c>
      <c r="L9222">
        <v>22896</v>
      </c>
      <c r="M9222">
        <v>13638</v>
      </c>
      <c r="N9222">
        <v>83000000</v>
      </c>
    </row>
    <row r="9223" spans="1:14" x14ac:dyDescent="0.3">
      <c r="A9223" t="s">
        <v>11464</v>
      </c>
      <c r="B9223" t="s">
        <v>2211</v>
      </c>
      <c r="C9223" t="s">
        <v>2212</v>
      </c>
      <c r="D9223" t="s">
        <v>2328</v>
      </c>
      <c r="E9223" s="17">
        <v>43924</v>
      </c>
      <c r="F9223">
        <v>828</v>
      </c>
      <c r="G9223">
        <v>14</v>
      </c>
      <c r="H9223">
        <v>91</v>
      </c>
      <c r="I9223">
        <v>246114</v>
      </c>
      <c r="J9223">
        <v>12242</v>
      </c>
      <c r="K9223">
        <v>466334</v>
      </c>
      <c r="L9223">
        <v>7452</v>
      </c>
      <c r="M9223">
        <v>11235</v>
      </c>
      <c r="N9223">
        <v>331000000</v>
      </c>
    </row>
    <row r="9224" spans="1:14" x14ac:dyDescent="0.3">
      <c r="A9224" t="s">
        <v>11465</v>
      </c>
      <c r="B9224" t="s">
        <v>2206</v>
      </c>
      <c r="C9224" t="s">
        <v>2224</v>
      </c>
      <c r="D9224" t="s">
        <v>2225</v>
      </c>
      <c r="E9224" s="17">
        <v>44157</v>
      </c>
      <c r="F9224">
        <v>2281</v>
      </c>
      <c r="G9224">
        <v>57</v>
      </c>
      <c r="H9224">
        <v>1523</v>
      </c>
      <c r="I9224">
        <v>248395</v>
      </c>
      <c r="J9224">
        <v>12299</v>
      </c>
      <c r="K9224">
        <v>467857</v>
      </c>
      <c r="L9224">
        <v>22810</v>
      </c>
      <c r="M9224">
        <v>3326</v>
      </c>
      <c r="N9224">
        <v>68000000</v>
      </c>
    </row>
    <row r="9225" spans="1:14" x14ac:dyDescent="0.3">
      <c r="A9225" t="s">
        <v>11466</v>
      </c>
      <c r="B9225" t="s">
        <v>2187</v>
      </c>
      <c r="C9225" t="s">
        <v>2188</v>
      </c>
      <c r="D9225" t="s">
        <v>2188</v>
      </c>
      <c r="E9225" s="17">
        <v>44055</v>
      </c>
      <c r="F9225">
        <v>536</v>
      </c>
      <c r="G9225">
        <v>111</v>
      </c>
      <c r="H9225">
        <v>4719</v>
      </c>
      <c r="I9225">
        <v>248931</v>
      </c>
      <c r="J9225">
        <v>12410</v>
      </c>
      <c r="K9225">
        <v>472576</v>
      </c>
      <c r="L9225">
        <v>10184</v>
      </c>
      <c r="M9225">
        <v>16262</v>
      </c>
      <c r="N9225">
        <v>83000000</v>
      </c>
    </row>
    <row r="9226" spans="1:14" x14ac:dyDescent="0.3">
      <c r="A9226" t="s">
        <v>11467</v>
      </c>
      <c r="B9226" t="s">
        <v>2187</v>
      </c>
      <c r="C9226" t="s">
        <v>2201</v>
      </c>
      <c r="D9226" t="s">
        <v>2202</v>
      </c>
      <c r="E9226" s="17">
        <v>43841</v>
      </c>
      <c r="F9226">
        <v>1402</v>
      </c>
      <c r="G9226">
        <v>58</v>
      </c>
      <c r="H9226">
        <v>3979</v>
      </c>
      <c r="I9226">
        <v>250333</v>
      </c>
      <c r="J9226">
        <v>12468</v>
      </c>
      <c r="K9226">
        <v>476555</v>
      </c>
      <c r="L9226">
        <v>11216</v>
      </c>
      <c r="M9226">
        <v>8921</v>
      </c>
      <c r="N9226">
        <v>83000000</v>
      </c>
    </row>
    <row r="9227" spans="1:14" x14ac:dyDescent="0.3">
      <c r="A9227" t="s">
        <v>11468</v>
      </c>
      <c r="B9227" t="s">
        <v>2187</v>
      </c>
      <c r="C9227" t="s">
        <v>2255</v>
      </c>
      <c r="D9227" t="s">
        <v>2255</v>
      </c>
      <c r="E9227" s="17">
        <v>44159</v>
      </c>
      <c r="F9227">
        <v>804</v>
      </c>
      <c r="G9227">
        <v>193</v>
      </c>
      <c r="H9227">
        <v>168</v>
      </c>
      <c r="I9227">
        <v>251137</v>
      </c>
      <c r="J9227">
        <v>12661</v>
      </c>
      <c r="K9227">
        <v>476723</v>
      </c>
      <c r="L9227">
        <v>12864</v>
      </c>
      <c r="M9227">
        <v>8049</v>
      </c>
      <c r="N9227">
        <v>83000000</v>
      </c>
    </row>
    <row r="9228" spans="1:14" x14ac:dyDescent="0.3">
      <c r="A9228" t="s">
        <v>11469</v>
      </c>
      <c r="B9228" t="s">
        <v>2187</v>
      </c>
      <c r="C9228" t="s">
        <v>2338</v>
      </c>
      <c r="D9228" t="s">
        <v>2438</v>
      </c>
      <c r="E9228" s="17">
        <v>43842</v>
      </c>
      <c r="F9228">
        <v>3281</v>
      </c>
      <c r="G9228">
        <v>51</v>
      </c>
      <c r="H9228">
        <v>1319</v>
      </c>
      <c r="I9228">
        <v>254418</v>
      </c>
      <c r="J9228">
        <v>12712</v>
      </c>
      <c r="K9228">
        <v>478042</v>
      </c>
      <c r="L9228">
        <v>36091</v>
      </c>
      <c r="M9228">
        <v>9585</v>
      </c>
      <c r="N9228">
        <v>83000000</v>
      </c>
    </row>
    <row r="9229" spans="1:14" x14ac:dyDescent="0.3">
      <c r="A9229" t="s">
        <v>11470</v>
      </c>
      <c r="B9229" t="s">
        <v>2206</v>
      </c>
      <c r="C9229" t="s">
        <v>2224</v>
      </c>
      <c r="D9229" t="s">
        <v>2225</v>
      </c>
      <c r="E9229" s="17">
        <v>43865</v>
      </c>
      <c r="F9229">
        <v>851</v>
      </c>
      <c r="G9229">
        <v>68</v>
      </c>
      <c r="H9229">
        <v>2240</v>
      </c>
      <c r="I9229">
        <v>255269</v>
      </c>
      <c r="J9229">
        <v>12780</v>
      </c>
      <c r="K9229">
        <v>480282</v>
      </c>
      <c r="L9229">
        <v>11914</v>
      </c>
      <c r="M9229">
        <v>19286</v>
      </c>
      <c r="N9229">
        <v>68000000</v>
      </c>
    </row>
    <row r="9230" spans="1:14" x14ac:dyDescent="0.3">
      <c r="A9230" t="s">
        <v>11471</v>
      </c>
      <c r="B9230" t="s">
        <v>2194</v>
      </c>
      <c r="C9230" t="s">
        <v>27</v>
      </c>
      <c r="D9230" t="s">
        <v>27</v>
      </c>
      <c r="E9230" s="17">
        <v>44277</v>
      </c>
      <c r="F9230">
        <v>2225</v>
      </c>
      <c r="G9230">
        <v>102</v>
      </c>
      <c r="H9230">
        <v>869</v>
      </c>
      <c r="I9230">
        <v>257494</v>
      </c>
      <c r="J9230">
        <v>12882</v>
      </c>
      <c r="K9230">
        <v>481151</v>
      </c>
      <c r="L9230">
        <v>17800</v>
      </c>
      <c r="M9230">
        <v>50</v>
      </c>
      <c r="N9230">
        <v>1380000000</v>
      </c>
    </row>
    <row r="9231" spans="1:14" x14ac:dyDescent="0.3">
      <c r="A9231" t="s">
        <v>11472</v>
      </c>
      <c r="B9231" t="s">
        <v>2206</v>
      </c>
      <c r="C9231" t="s">
        <v>2224</v>
      </c>
      <c r="D9231" t="s">
        <v>2230</v>
      </c>
      <c r="E9231" s="17">
        <v>44282</v>
      </c>
      <c r="F9231">
        <v>555</v>
      </c>
      <c r="G9231">
        <v>4</v>
      </c>
      <c r="H9231">
        <v>2766</v>
      </c>
      <c r="I9231">
        <v>258049</v>
      </c>
      <c r="J9231">
        <v>12886</v>
      </c>
      <c r="K9231">
        <v>483917</v>
      </c>
      <c r="L9231">
        <v>6660</v>
      </c>
      <c r="M9231">
        <v>19352</v>
      </c>
      <c r="N9231">
        <v>68000000</v>
      </c>
    </row>
    <row r="9232" spans="1:14" x14ac:dyDescent="0.3">
      <c r="A9232" t="s">
        <v>11473</v>
      </c>
      <c r="B9232" t="s">
        <v>2206</v>
      </c>
      <c r="C9232" t="s">
        <v>2224</v>
      </c>
      <c r="D9232" t="s">
        <v>2225</v>
      </c>
      <c r="E9232" s="17">
        <v>44050</v>
      </c>
      <c r="F9232">
        <v>3143</v>
      </c>
      <c r="G9232">
        <v>42</v>
      </c>
      <c r="H9232">
        <v>3357</v>
      </c>
      <c r="I9232">
        <v>261192</v>
      </c>
      <c r="J9232">
        <v>12928</v>
      </c>
      <c r="K9232">
        <v>487274</v>
      </c>
      <c r="L9232">
        <v>18858</v>
      </c>
      <c r="M9232">
        <v>6366</v>
      </c>
      <c r="N9232">
        <v>68000000</v>
      </c>
    </row>
    <row r="9233" spans="1:14" x14ac:dyDescent="0.3">
      <c r="A9233" t="s">
        <v>11474</v>
      </c>
      <c r="B9233" t="s">
        <v>2211</v>
      </c>
      <c r="C9233" t="s">
        <v>2245</v>
      </c>
      <c r="D9233" t="s">
        <v>2246</v>
      </c>
      <c r="E9233" s="17">
        <v>44271</v>
      </c>
      <c r="F9233">
        <v>4323</v>
      </c>
      <c r="G9233">
        <v>7</v>
      </c>
      <c r="H9233">
        <v>3287</v>
      </c>
      <c r="I9233">
        <v>265515</v>
      </c>
      <c r="J9233">
        <v>12935</v>
      </c>
      <c r="K9233">
        <v>490561</v>
      </c>
      <c r="L9233">
        <v>77814</v>
      </c>
      <c r="M9233">
        <v>8709</v>
      </c>
      <c r="N9233">
        <v>331000000</v>
      </c>
    </row>
    <row r="9234" spans="1:14" x14ac:dyDescent="0.3">
      <c r="A9234" t="s">
        <v>11475</v>
      </c>
      <c r="B9234" t="s">
        <v>2190</v>
      </c>
      <c r="C9234" t="s">
        <v>2269</v>
      </c>
      <c r="D9234" t="s">
        <v>2270</v>
      </c>
      <c r="E9234" s="17">
        <v>44483</v>
      </c>
      <c r="F9234">
        <v>1864</v>
      </c>
      <c r="G9234">
        <v>77</v>
      </c>
      <c r="H9234">
        <v>974</v>
      </c>
      <c r="I9234">
        <v>267379</v>
      </c>
      <c r="J9234">
        <v>13012</v>
      </c>
      <c r="K9234">
        <v>491535</v>
      </c>
      <c r="L9234">
        <v>26096</v>
      </c>
      <c r="M9234">
        <v>8155</v>
      </c>
      <c r="N9234">
        <v>213000000</v>
      </c>
    </row>
    <row r="9235" spans="1:14" x14ac:dyDescent="0.3">
      <c r="A9235" t="s">
        <v>11476</v>
      </c>
      <c r="B9235" t="s">
        <v>2190</v>
      </c>
      <c r="C9235" t="s">
        <v>2269</v>
      </c>
      <c r="D9235" t="s">
        <v>2288</v>
      </c>
      <c r="E9235" s="17">
        <v>44365</v>
      </c>
      <c r="F9235">
        <v>4349</v>
      </c>
      <c r="G9235">
        <v>92</v>
      </c>
      <c r="H9235">
        <v>4456</v>
      </c>
      <c r="I9235">
        <v>271728</v>
      </c>
      <c r="J9235">
        <v>13104</v>
      </c>
      <c r="K9235">
        <v>495991</v>
      </c>
      <c r="L9235">
        <v>34792</v>
      </c>
      <c r="M9235">
        <v>12894</v>
      </c>
      <c r="N9235">
        <v>213000000</v>
      </c>
    </row>
    <row r="9236" spans="1:14" x14ac:dyDescent="0.3">
      <c r="A9236" t="s">
        <v>11477</v>
      </c>
      <c r="B9236" t="s">
        <v>2211</v>
      </c>
      <c r="C9236" t="s">
        <v>2212</v>
      </c>
      <c r="D9236" t="s">
        <v>2328</v>
      </c>
      <c r="E9236" s="17">
        <v>44425</v>
      </c>
      <c r="F9236">
        <v>2094</v>
      </c>
      <c r="G9236">
        <v>62</v>
      </c>
      <c r="H9236">
        <v>4138</v>
      </c>
      <c r="I9236">
        <v>273822</v>
      </c>
      <c r="J9236">
        <v>13166</v>
      </c>
      <c r="K9236">
        <v>500129</v>
      </c>
      <c r="L9236">
        <v>31410</v>
      </c>
      <c r="M9236">
        <v>12668</v>
      </c>
      <c r="N9236">
        <v>331000000</v>
      </c>
    </row>
    <row r="9237" spans="1:14" x14ac:dyDescent="0.3">
      <c r="A9237" t="s">
        <v>11478</v>
      </c>
      <c r="B9237" t="s">
        <v>2206</v>
      </c>
      <c r="C9237" t="s">
        <v>2257</v>
      </c>
      <c r="D9237" t="s">
        <v>2258</v>
      </c>
      <c r="E9237" s="17">
        <v>44059</v>
      </c>
      <c r="F9237">
        <v>3478</v>
      </c>
      <c r="G9237">
        <v>195</v>
      </c>
      <c r="H9237">
        <v>2228</v>
      </c>
      <c r="I9237">
        <v>277300</v>
      </c>
      <c r="J9237">
        <v>13361</v>
      </c>
      <c r="K9237">
        <v>502357</v>
      </c>
      <c r="L9237">
        <v>38258</v>
      </c>
      <c r="M9237">
        <v>18403</v>
      </c>
      <c r="N9237">
        <v>68000000</v>
      </c>
    </row>
    <row r="9238" spans="1:14" x14ac:dyDescent="0.3">
      <c r="A9238" t="s">
        <v>11479</v>
      </c>
      <c r="B9238" t="s">
        <v>2211</v>
      </c>
      <c r="C9238" t="s">
        <v>2237</v>
      </c>
      <c r="D9238" t="s">
        <v>2238</v>
      </c>
      <c r="E9238" s="17">
        <v>44174</v>
      </c>
      <c r="F9238">
        <v>2930</v>
      </c>
      <c r="G9238">
        <v>162</v>
      </c>
      <c r="H9238">
        <v>2558</v>
      </c>
      <c r="I9238">
        <v>280230</v>
      </c>
      <c r="J9238">
        <v>13523</v>
      </c>
      <c r="K9238">
        <v>504915</v>
      </c>
      <c r="L9238">
        <v>26370</v>
      </c>
      <c r="M9238">
        <v>14769</v>
      </c>
      <c r="N9238">
        <v>331000000</v>
      </c>
    </row>
    <row r="9239" spans="1:14" x14ac:dyDescent="0.3">
      <c r="A9239" t="s">
        <v>11480</v>
      </c>
      <c r="B9239" t="s">
        <v>2187</v>
      </c>
      <c r="C9239" t="s">
        <v>2201</v>
      </c>
      <c r="D9239" t="s">
        <v>2202</v>
      </c>
      <c r="E9239" s="17">
        <v>43910</v>
      </c>
      <c r="F9239">
        <v>2627</v>
      </c>
      <c r="G9239">
        <v>198</v>
      </c>
      <c r="H9239">
        <v>2509</v>
      </c>
      <c r="I9239">
        <v>282857</v>
      </c>
      <c r="J9239">
        <v>13721</v>
      </c>
      <c r="K9239">
        <v>507424</v>
      </c>
      <c r="L9239">
        <v>36778</v>
      </c>
      <c r="M9239">
        <v>10121</v>
      </c>
      <c r="N9239">
        <v>83000000</v>
      </c>
    </row>
    <row r="9240" spans="1:14" x14ac:dyDescent="0.3">
      <c r="A9240" t="s">
        <v>11481</v>
      </c>
      <c r="B9240" t="s">
        <v>2211</v>
      </c>
      <c r="C9240" t="s">
        <v>2241</v>
      </c>
      <c r="D9240" t="s">
        <v>2242</v>
      </c>
      <c r="E9240" s="17">
        <v>44183</v>
      </c>
      <c r="F9240">
        <v>253</v>
      </c>
      <c r="G9240">
        <v>31</v>
      </c>
      <c r="H9240">
        <v>2333</v>
      </c>
      <c r="I9240">
        <v>283110</v>
      </c>
      <c r="J9240">
        <v>13752</v>
      </c>
      <c r="K9240">
        <v>509757</v>
      </c>
      <c r="L9240">
        <v>3795</v>
      </c>
      <c r="M9240">
        <v>5680</v>
      </c>
      <c r="N9240">
        <v>331000000</v>
      </c>
    </row>
    <row r="9241" spans="1:14" x14ac:dyDescent="0.3">
      <c r="A9241" t="s">
        <v>11482</v>
      </c>
      <c r="B9241" t="s">
        <v>2211</v>
      </c>
      <c r="C9241" t="s">
        <v>2245</v>
      </c>
      <c r="D9241" t="s">
        <v>2246</v>
      </c>
      <c r="E9241" s="17">
        <v>44226</v>
      </c>
      <c r="F9241">
        <v>3520</v>
      </c>
      <c r="G9241">
        <v>96</v>
      </c>
      <c r="H9241">
        <v>1320</v>
      </c>
      <c r="I9241">
        <v>286630</v>
      </c>
      <c r="J9241">
        <v>13848</v>
      </c>
      <c r="K9241">
        <v>511077</v>
      </c>
      <c r="L9241">
        <v>21120</v>
      </c>
      <c r="M9241">
        <v>9466</v>
      </c>
      <c r="N9241">
        <v>331000000</v>
      </c>
    </row>
    <row r="9242" spans="1:14" x14ac:dyDescent="0.3">
      <c r="A9242" t="s">
        <v>11483</v>
      </c>
      <c r="B9242" t="s">
        <v>2187</v>
      </c>
      <c r="C9242" t="s">
        <v>2201</v>
      </c>
      <c r="D9242" t="s">
        <v>2272</v>
      </c>
      <c r="E9242" s="17">
        <v>44120</v>
      </c>
      <c r="F9242">
        <v>58</v>
      </c>
      <c r="G9242">
        <v>117</v>
      </c>
      <c r="H9242">
        <v>1579</v>
      </c>
      <c r="I9242">
        <v>286688</v>
      </c>
      <c r="J9242">
        <v>13965</v>
      </c>
      <c r="K9242">
        <v>512656</v>
      </c>
      <c r="L9242">
        <v>406</v>
      </c>
      <c r="M9242">
        <v>2729</v>
      </c>
      <c r="N9242">
        <v>83000000</v>
      </c>
    </row>
    <row r="9243" spans="1:14" x14ac:dyDescent="0.3">
      <c r="A9243" t="s">
        <v>11484</v>
      </c>
      <c r="B9243" t="s">
        <v>2190</v>
      </c>
      <c r="C9243" t="s">
        <v>2252</v>
      </c>
      <c r="D9243" t="s">
        <v>2301</v>
      </c>
      <c r="E9243" s="17">
        <v>44285</v>
      </c>
      <c r="F9243">
        <v>3702</v>
      </c>
      <c r="G9243">
        <v>23</v>
      </c>
      <c r="H9243">
        <v>1908</v>
      </c>
      <c r="I9243">
        <v>290390</v>
      </c>
      <c r="J9243">
        <v>13988</v>
      </c>
      <c r="K9243">
        <v>514564</v>
      </c>
      <c r="L9243">
        <v>29616</v>
      </c>
      <c r="M9243">
        <v>9516</v>
      </c>
      <c r="N9243">
        <v>213000000</v>
      </c>
    </row>
    <row r="9244" spans="1:14" x14ac:dyDescent="0.3">
      <c r="A9244" t="s">
        <v>11485</v>
      </c>
      <c r="B9244" t="s">
        <v>2187</v>
      </c>
      <c r="C9244" t="s">
        <v>2255</v>
      </c>
      <c r="D9244" t="s">
        <v>2255</v>
      </c>
      <c r="E9244" s="17">
        <v>44501</v>
      </c>
      <c r="F9244">
        <v>1721</v>
      </c>
      <c r="G9244">
        <v>49</v>
      </c>
      <c r="H9244">
        <v>1784</v>
      </c>
      <c r="I9244">
        <v>292111</v>
      </c>
      <c r="J9244">
        <v>14037</v>
      </c>
      <c r="K9244">
        <v>516348</v>
      </c>
      <c r="L9244">
        <v>15489</v>
      </c>
      <c r="M9244">
        <v>15074</v>
      </c>
      <c r="N9244">
        <v>83000000</v>
      </c>
    </row>
    <row r="9245" spans="1:14" x14ac:dyDescent="0.3">
      <c r="A9245" t="s">
        <v>11486</v>
      </c>
      <c r="B9245" t="s">
        <v>2194</v>
      </c>
      <c r="C9245" t="s">
        <v>2204</v>
      </c>
      <c r="D9245" t="s">
        <v>2235</v>
      </c>
      <c r="E9245" s="17">
        <v>43958</v>
      </c>
      <c r="F9245">
        <v>2607</v>
      </c>
      <c r="G9245">
        <v>117</v>
      </c>
      <c r="H9245">
        <v>1915</v>
      </c>
      <c r="I9245">
        <v>294718</v>
      </c>
      <c r="J9245">
        <v>14154</v>
      </c>
      <c r="K9245">
        <v>518263</v>
      </c>
      <c r="L9245">
        <v>28677</v>
      </c>
      <c r="M9245">
        <v>16984</v>
      </c>
      <c r="N9245">
        <v>1380000000</v>
      </c>
    </row>
    <row r="9246" spans="1:14" x14ac:dyDescent="0.3">
      <c r="A9246" t="s">
        <v>11487</v>
      </c>
      <c r="B9246" t="s">
        <v>2211</v>
      </c>
      <c r="C9246" t="s">
        <v>2245</v>
      </c>
      <c r="D9246" t="s">
        <v>2308</v>
      </c>
      <c r="E9246" s="17">
        <v>44532</v>
      </c>
      <c r="F9246">
        <v>264</v>
      </c>
      <c r="G9246">
        <v>186</v>
      </c>
      <c r="H9246">
        <v>2980</v>
      </c>
      <c r="I9246">
        <v>294982</v>
      </c>
      <c r="J9246">
        <v>14340</v>
      </c>
      <c r="K9246">
        <v>521243</v>
      </c>
      <c r="L9246">
        <v>1848</v>
      </c>
      <c r="M9246">
        <v>12891</v>
      </c>
      <c r="N9246">
        <v>331000000</v>
      </c>
    </row>
    <row r="9247" spans="1:14" x14ac:dyDescent="0.3">
      <c r="A9247" t="s">
        <v>11488</v>
      </c>
      <c r="B9247" t="s">
        <v>2211</v>
      </c>
      <c r="C9247" t="s">
        <v>2212</v>
      </c>
      <c r="D9247" t="s">
        <v>2213</v>
      </c>
      <c r="E9247" s="17">
        <v>44373</v>
      </c>
      <c r="F9247">
        <v>1707</v>
      </c>
      <c r="G9247">
        <v>192</v>
      </c>
      <c r="H9247">
        <v>256</v>
      </c>
      <c r="I9247">
        <v>296689</v>
      </c>
      <c r="J9247">
        <v>14532</v>
      </c>
      <c r="K9247">
        <v>521499</v>
      </c>
      <c r="L9247">
        <v>22191</v>
      </c>
      <c r="M9247">
        <v>1796</v>
      </c>
      <c r="N9247">
        <v>331000000</v>
      </c>
    </row>
    <row r="9248" spans="1:14" x14ac:dyDescent="0.3">
      <c r="A9248" t="s">
        <v>11489</v>
      </c>
      <c r="B9248" t="s">
        <v>2190</v>
      </c>
      <c r="C9248" t="s">
        <v>2252</v>
      </c>
      <c r="D9248" t="s">
        <v>2301</v>
      </c>
      <c r="E9248" s="17">
        <v>44189</v>
      </c>
      <c r="F9248">
        <v>3214</v>
      </c>
      <c r="G9248">
        <v>127</v>
      </c>
      <c r="H9248">
        <v>1240</v>
      </c>
      <c r="I9248">
        <v>299903</v>
      </c>
      <c r="J9248">
        <v>14659</v>
      </c>
      <c r="K9248">
        <v>522739</v>
      </c>
      <c r="L9248">
        <v>44996</v>
      </c>
      <c r="M9248">
        <v>8504</v>
      </c>
      <c r="N9248">
        <v>213000000</v>
      </c>
    </row>
    <row r="9249" spans="1:14" x14ac:dyDescent="0.3">
      <c r="A9249" t="s">
        <v>11490</v>
      </c>
      <c r="B9249" t="s">
        <v>2206</v>
      </c>
      <c r="C9249" t="s">
        <v>2257</v>
      </c>
      <c r="D9249" t="s">
        <v>2290</v>
      </c>
      <c r="E9249" s="17">
        <v>44357</v>
      </c>
      <c r="F9249">
        <v>2293</v>
      </c>
      <c r="G9249">
        <v>111</v>
      </c>
      <c r="H9249">
        <v>2569</v>
      </c>
      <c r="I9249">
        <v>302196</v>
      </c>
      <c r="J9249">
        <v>14770</v>
      </c>
      <c r="K9249">
        <v>525308</v>
      </c>
      <c r="L9249">
        <v>16051</v>
      </c>
      <c r="M9249">
        <v>5199</v>
      </c>
      <c r="N9249">
        <v>68000000</v>
      </c>
    </row>
    <row r="9250" spans="1:14" x14ac:dyDescent="0.3">
      <c r="A9250" t="s">
        <v>11491</v>
      </c>
      <c r="B9250" t="s">
        <v>2187</v>
      </c>
      <c r="C9250" t="s">
        <v>2201</v>
      </c>
      <c r="D9250" t="s">
        <v>2202</v>
      </c>
      <c r="E9250" s="17">
        <v>44143</v>
      </c>
      <c r="F9250">
        <v>3287</v>
      </c>
      <c r="G9250">
        <v>37</v>
      </c>
      <c r="H9250">
        <v>749</v>
      </c>
      <c r="I9250">
        <v>305483</v>
      </c>
      <c r="J9250">
        <v>14807</v>
      </c>
      <c r="K9250">
        <v>526057</v>
      </c>
      <c r="L9250">
        <v>29583</v>
      </c>
      <c r="M9250">
        <v>13340</v>
      </c>
      <c r="N9250">
        <v>83000000</v>
      </c>
    </row>
    <row r="9251" spans="1:14" x14ac:dyDescent="0.3">
      <c r="A9251" t="s">
        <v>11492</v>
      </c>
      <c r="B9251" t="s">
        <v>2206</v>
      </c>
      <c r="C9251" t="s">
        <v>2257</v>
      </c>
      <c r="D9251" t="s">
        <v>2290</v>
      </c>
      <c r="E9251" s="17">
        <v>43905</v>
      </c>
      <c r="F9251">
        <v>2484</v>
      </c>
      <c r="G9251">
        <v>165</v>
      </c>
      <c r="H9251">
        <v>3322</v>
      </c>
      <c r="I9251">
        <v>307967</v>
      </c>
      <c r="J9251">
        <v>14972</v>
      </c>
      <c r="K9251">
        <v>529379</v>
      </c>
      <c r="L9251">
        <v>42228</v>
      </c>
      <c r="M9251">
        <v>662</v>
      </c>
      <c r="N9251">
        <v>68000000</v>
      </c>
    </row>
    <row r="9252" spans="1:14" x14ac:dyDescent="0.3">
      <c r="A9252" t="s">
        <v>11493</v>
      </c>
      <c r="B9252" t="s">
        <v>2194</v>
      </c>
      <c r="C9252" t="s">
        <v>2221</v>
      </c>
      <c r="D9252" t="s">
        <v>2281</v>
      </c>
      <c r="E9252" s="17">
        <v>44376</v>
      </c>
      <c r="F9252">
        <v>2735</v>
      </c>
      <c r="G9252">
        <v>148</v>
      </c>
      <c r="H9252">
        <v>3286</v>
      </c>
      <c r="I9252">
        <v>310702</v>
      </c>
      <c r="J9252">
        <v>15120</v>
      </c>
      <c r="K9252">
        <v>532665</v>
      </c>
      <c r="L9252">
        <v>24615</v>
      </c>
      <c r="M9252">
        <v>5777</v>
      </c>
      <c r="N9252">
        <v>1380000000</v>
      </c>
    </row>
    <row r="9253" spans="1:14" x14ac:dyDescent="0.3">
      <c r="A9253" t="s">
        <v>11494</v>
      </c>
      <c r="B9253" t="s">
        <v>2187</v>
      </c>
      <c r="C9253" t="s">
        <v>2201</v>
      </c>
      <c r="D9253" t="s">
        <v>2202</v>
      </c>
      <c r="E9253" s="17">
        <v>44026</v>
      </c>
      <c r="F9253">
        <v>2523</v>
      </c>
      <c r="G9253">
        <v>150</v>
      </c>
      <c r="H9253">
        <v>4752</v>
      </c>
      <c r="I9253">
        <v>313225</v>
      </c>
      <c r="J9253">
        <v>15270</v>
      </c>
      <c r="K9253">
        <v>537417</v>
      </c>
      <c r="L9253">
        <v>27753</v>
      </c>
      <c r="M9253">
        <v>15769</v>
      </c>
      <c r="N9253">
        <v>83000000</v>
      </c>
    </row>
    <row r="9254" spans="1:14" x14ac:dyDescent="0.3">
      <c r="A9254" t="s">
        <v>11495</v>
      </c>
      <c r="B9254" t="s">
        <v>2194</v>
      </c>
      <c r="C9254" t="s">
        <v>2204</v>
      </c>
      <c r="D9254" t="s">
        <v>2235</v>
      </c>
      <c r="E9254" s="17">
        <v>43859</v>
      </c>
      <c r="F9254">
        <v>3455</v>
      </c>
      <c r="G9254">
        <v>173</v>
      </c>
      <c r="H9254">
        <v>733</v>
      </c>
      <c r="I9254">
        <v>316680</v>
      </c>
      <c r="J9254">
        <v>15443</v>
      </c>
      <c r="K9254">
        <v>538150</v>
      </c>
      <c r="L9254">
        <v>34550</v>
      </c>
      <c r="M9254">
        <v>8686</v>
      </c>
      <c r="N9254">
        <v>1380000000</v>
      </c>
    </row>
    <row r="9255" spans="1:14" x14ac:dyDescent="0.3">
      <c r="A9255" t="s">
        <v>11496</v>
      </c>
      <c r="B9255" t="s">
        <v>2194</v>
      </c>
      <c r="C9255" t="s">
        <v>2204</v>
      </c>
      <c r="D9255" t="s">
        <v>25</v>
      </c>
      <c r="E9255" s="17">
        <v>44536</v>
      </c>
      <c r="F9255">
        <v>937</v>
      </c>
      <c r="G9255">
        <v>196</v>
      </c>
      <c r="H9255">
        <v>2386</v>
      </c>
      <c r="I9255">
        <v>317617</v>
      </c>
      <c r="J9255">
        <v>15639</v>
      </c>
      <c r="K9255">
        <v>540536</v>
      </c>
      <c r="L9255">
        <v>14055</v>
      </c>
      <c r="M9255">
        <v>19431</v>
      </c>
      <c r="N9255">
        <v>1380000000</v>
      </c>
    </row>
    <row r="9256" spans="1:14" x14ac:dyDescent="0.3">
      <c r="A9256" t="s">
        <v>11497</v>
      </c>
      <c r="B9256" t="s">
        <v>2194</v>
      </c>
      <c r="C9256" t="s">
        <v>2221</v>
      </c>
      <c r="D9256" t="s">
        <v>2222</v>
      </c>
      <c r="E9256" s="17">
        <v>43846</v>
      </c>
      <c r="F9256">
        <v>877</v>
      </c>
      <c r="G9256">
        <v>157</v>
      </c>
      <c r="H9256">
        <v>4323</v>
      </c>
      <c r="I9256">
        <v>318494</v>
      </c>
      <c r="J9256">
        <v>15796</v>
      </c>
      <c r="K9256">
        <v>544859</v>
      </c>
      <c r="L9256">
        <v>6139</v>
      </c>
      <c r="M9256">
        <v>2194</v>
      </c>
      <c r="N9256">
        <v>1380000000</v>
      </c>
    </row>
    <row r="9257" spans="1:14" x14ac:dyDescent="0.3">
      <c r="A9257" t="s">
        <v>11498</v>
      </c>
      <c r="B9257" t="s">
        <v>2187</v>
      </c>
      <c r="C9257" t="s">
        <v>2338</v>
      </c>
      <c r="D9257" t="s">
        <v>2438</v>
      </c>
      <c r="E9257" s="17">
        <v>44253</v>
      </c>
      <c r="F9257">
        <v>2704</v>
      </c>
      <c r="G9257">
        <v>167</v>
      </c>
      <c r="H9257">
        <v>1259</v>
      </c>
      <c r="I9257">
        <v>321198</v>
      </c>
      <c r="J9257">
        <v>15963</v>
      </c>
      <c r="K9257">
        <v>546118</v>
      </c>
      <c r="L9257">
        <v>43264</v>
      </c>
      <c r="M9257">
        <v>1731</v>
      </c>
      <c r="N9257">
        <v>83000000</v>
      </c>
    </row>
    <row r="9258" spans="1:14" x14ac:dyDescent="0.3">
      <c r="A9258" t="s">
        <v>11499</v>
      </c>
      <c r="B9258" t="s">
        <v>2187</v>
      </c>
      <c r="C9258" t="s">
        <v>2338</v>
      </c>
      <c r="D9258" t="s">
        <v>2339</v>
      </c>
      <c r="E9258" s="17">
        <v>44419</v>
      </c>
      <c r="F9258">
        <v>546</v>
      </c>
      <c r="G9258">
        <v>81</v>
      </c>
      <c r="H9258">
        <v>2413</v>
      </c>
      <c r="I9258">
        <v>321744</v>
      </c>
      <c r="J9258">
        <v>16044</v>
      </c>
      <c r="K9258">
        <v>548531</v>
      </c>
      <c r="L9258">
        <v>10374</v>
      </c>
      <c r="M9258">
        <v>11825</v>
      </c>
      <c r="N9258">
        <v>83000000</v>
      </c>
    </row>
    <row r="9259" spans="1:14" x14ac:dyDescent="0.3">
      <c r="A9259" t="s">
        <v>11500</v>
      </c>
      <c r="B9259" t="s">
        <v>2190</v>
      </c>
      <c r="C9259" t="s">
        <v>2252</v>
      </c>
      <c r="D9259" t="s">
        <v>2301</v>
      </c>
      <c r="E9259" s="17">
        <v>44423</v>
      </c>
      <c r="F9259">
        <v>2462</v>
      </c>
      <c r="G9259">
        <v>69</v>
      </c>
      <c r="H9259">
        <v>2905</v>
      </c>
      <c r="I9259">
        <v>324206</v>
      </c>
      <c r="J9259">
        <v>16113</v>
      </c>
      <c r="K9259">
        <v>551436</v>
      </c>
      <c r="L9259">
        <v>12310</v>
      </c>
      <c r="M9259">
        <v>19285</v>
      </c>
      <c r="N9259">
        <v>213000000</v>
      </c>
    </row>
    <row r="9260" spans="1:14" x14ac:dyDescent="0.3">
      <c r="A9260" t="s">
        <v>11501</v>
      </c>
      <c r="B9260" t="s">
        <v>2211</v>
      </c>
      <c r="C9260" t="s">
        <v>2212</v>
      </c>
      <c r="D9260" t="s">
        <v>2213</v>
      </c>
      <c r="E9260" s="17">
        <v>44235</v>
      </c>
      <c r="F9260">
        <v>3203</v>
      </c>
      <c r="G9260">
        <v>68</v>
      </c>
      <c r="H9260">
        <v>2496</v>
      </c>
      <c r="I9260">
        <v>327409</v>
      </c>
      <c r="J9260">
        <v>16181</v>
      </c>
      <c r="K9260">
        <v>553932</v>
      </c>
      <c r="L9260">
        <v>32030</v>
      </c>
      <c r="M9260">
        <v>4427</v>
      </c>
      <c r="N9260">
        <v>331000000</v>
      </c>
    </row>
    <row r="9261" spans="1:14" x14ac:dyDescent="0.3">
      <c r="A9261" t="s">
        <v>11502</v>
      </c>
      <c r="B9261" t="s">
        <v>2206</v>
      </c>
      <c r="C9261" t="s">
        <v>2232</v>
      </c>
      <c r="D9261" t="s">
        <v>2326</v>
      </c>
      <c r="E9261" s="17">
        <v>44466</v>
      </c>
      <c r="F9261">
        <v>4493</v>
      </c>
      <c r="G9261">
        <v>169</v>
      </c>
      <c r="H9261">
        <v>2554</v>
      </c>
      <c r="I9261">
        <v>331902</v>
      </c>
      <c r="J9261">
        <v>16350</v>
      </c>
      <c r="K9261">
        <v>556486</v>
      </c>
      <c r="L9261">
        <v>67395</v>
      </c>
      <c r="M9261">
        <v>17159</v>
      </c>
      <c r="N9261">
        <v>68000000</v>
      </c>
    </row>
    <row r="9262" spans="1:14" x14ac:dyDescent="0.3">
      <c r="A9262" t="s">
        <v>11503</v>
      </c>
      <c r="B9262" t="s">
        <v>2206</v>
      </c>
      <c r="C9262" t="s">
        <v>2224</v>
      </c>
      <c r="D9262" t="s">
        <v>2225</v>
      </c>
      <c r="E9262" s="17">
        <v>44361</v>
      </c>
      <c r="F9262">
        <v>3578</v>
      </c>
      <c r="G9262">
        <v>145</v>
      </c>
      <c r="H9262">
        <v>3704</v>
      </c>
      <c r="I9262">
        <v>335480</v>
      </c>
      <c r="J9262">
        <v>16495</v>
      </c>
      <c r="K9262">
        <v>560190</v>
      </c>
      <c r="L9262">
        <v>35780</v>
      </c>
      <c r="M9262">
        <v>11707</v>
      </c>
      <c r="N9262">
        <v>68000000</v>
      </c>
    </row>
    <row r="9263" spans="1:14" x14ac:dyDescent="0.3">
      <c r="A9263" t="s">
        <v>11504</v>
      </c>
      <c r="B9263" t="s">
        <v>2194</v>
      </c>
      <c r="C9263" t="s">
        <v>2195</v>
      </c>
      <c r="D9263" t="s">
        <v>2196</v>
      </c>
      <c r="E9263" s="17">
        <v>44444</v>
      </c>
      <c r="F9263">
        <v>3631</v>
      </c>
      <c r="G9263">
        <v>186</v>
      </c>
      <c r="H9263">
        <v>2109</v>
      </c>
      <c r="I9263">
        <v>339111</v>
      </c>
      <c r="J9263">
        <v>16681</v>
      </c>
      <c r="K9263">
        <v>562299</v>
      </c>
      <c r="L9263">
        <v>29048</v>
      </c>
      <c r="M9263">
        <v>16825</v>
      </c>
      <c r="N9263">
        <v>1380000000</v>
      </c>
    </row>
    <row r="9264" spans="1:14" x14ac:dyDescent="0.3">
      <c r="A9264" t="s">
        <v>11505</v>
      </c>
      <c r="B9264" t="s">
        <v>2187</v>
      </c>
      <c r="C9264" t="s">
        <v>2338</v>
      </c>
      <c r="D9264" t="s">
        <v>2339</v>
      </c>
      <c r="E9264" s="17">
        <v>43907</v>
      </c>
      <c r="F9264">
        <v>2215</v>
      </c>
      <c r="G9264">
        <v>12</v>
      </c>
      <c r="H9264">
        <v>3402</v>
      </c>
      <c r="I9264">
        <v>341326</v>
      </c>
      <c r="J9264">
        <v>16693</v>
      </c>
      <c r="K9264">
        <v>565701</v>
      </c>
      <c r="L9264">
        <v>42085</v>
      </c>
      <c r="M9264">
        <v>3048</v>
      </c>
      <c r="N9264">
        <v>83000000</v>
      </c>
    </row>
    <row r="9265" spans="1:14" x14ac:dyDescent="0.3">
      <c r="A9265" t="s">
        <v>11506</v>
      </c>
      <c r="B9265" t="s">
        <v>2187</v>
      </c>
      <c r="C9265" t="s">
        <v>2188</v>
      </c>
      <c r="D9265" t="s">
        <v>2188</v>
      </c>
      <c r="E9265" s="17">
        <v>44059</v>
      </c>
      <c r="F9265">
        <v>3846</v>
      </c>
      <c r="G9265">
        <v>118</v>
      </c>
      <c r="H9265">
        <v>4282</v>
      </c>
      <c r="I9265">
        <v>345172</v>
      </c>
      <c r="J9265">
        <v>16811</v>
      </c>
      <c r="K9265">
        <v>569983</v>
      </c>
      <c r="L9265">
        <v>23076</v>
      </c>
      <c r="M9265">
        <v>410</v>
      </c>
      <c r="N9265">
        <v>83000000</v>
      </c>
    </row>
    <row r="9266" spans="1:14" x14ac:dyDescent="0.3">
      <c r="A9266" t="s">
        <v>11507</v>
      </c>
      <c r="B9266" t="s">
        <v>2194</v>
      </c>
      <c r="C9266" t="s">
        <v>2221</v>
      </c>
      <c r="D9266" t="s">
        <v>2222</v>
      </c>
      <c r="E9266" s="17">
        <v>44127</v>
      </c>
      <c r="F9266">
        <v>229</v>
      </c>
      <c r="G9266">
        <v>101</v>
      </c>
      <c r="H9266">
        <v>1528</v>
      </c>
      <c r="I9266">
        <v>345401</v>
      </c>
      <c r="J9266">
        <v>16912</v>
      </c>
      <c r="K9266">
        <v>571511</v>
      </c>
      <c r="L9266">
        <v>2977</v>
      </c>
      <c r="M9266">
        <v>8300</v>
      </c>
      <c r="N9266">
        <v>1380000000</v>
      </c>
    </row>
    <row r="9267" spans="1:14" x14ac:dyDescent="0.3">
      <c r="A9267" t="s">
        <v>11508</v>
      </c>
      <c r="B9267" t="s">
        <v>2211</v>
      </c>
      <c r="C9267" t="s">
        <v>2241</v>
      </c>
      <c r="D9267" t="s">
        <v>2261</v>
      </c>
      <c r="E9267" s="17">
        <v>44340</v>
      </c>
      <c r="F9267">
        <v>4798</v>
      </c>
      <c r="G9267">
        <v>20</v>
      </c>
      <c r="H9267">
        <v>850</v>
      </c>
      <c r="I9267">
        <v>350199</v>
      </c>
      <c r="J9267">
        <v>16932</v>
      </c>
      <c r="K9267">
        <v>572361</v>
      </c>
      <c r="L9267">
        <v>47980</v>
      </c>
      <c r="M9267">
        <v>7669</v>
      </c>
      <c r="N9267">
        <v>331000000</v>
      </c>
    </row>
    <row r="9268" spans="1:14" x14ac:dyDescent="0.3">
      <c r="A9268" t="s">
        <v>11509</v>
      </c>
      <c r="B9268" t="s">
        <v>2206</v>
      </c>
      <c r="C9268" t="s">
        <v>2257</v>
      </c>
      <c r="D9268" t="s">
        <v>2258</v>
      </c>
      <c r="E9268" s="17">
        <v>44545</v>
      </c>
      <c r="F9268">
        <v>1427</v>
      </c>
      <c r="G9268">
        <v>195</v>
      </c>
      <c r="H9268">
        <v>2301</v>
      </c>
      <c r="I9268">
        <v>351626</v>
      </c>
      <c r="J9268">
        <v>17127</v>
      </c>
      <c r="K9268">
        <v>574662</v>
      </c>
      <c r="L9268">
        <v>24259</v>
      </c>
      <c r="M9268">
        <v>19557</v>
      </c>
      <c r="N9268">
        <v>68000000</v>
      </c>
    </row>
    <row r="9269" spans="1:14" x14ac:dyDescent="0.3">
      <c r="A9269" t="s">
        <v>11510</v>
      </c>
      <c r="B9269" t="s">
        <v>2190</v>
      </c>
      <c r="C9269" t="s">
        <v>2252</v>
      </c>
      <c r="D9269" t="s">
        <v>2253</v>
      </c>
      <c r="E9269" s="17">
        <v>44403</v>
      </c>
      <c r="F9269">
        <v>1699</v>
      </c>
      <c r="G9269">
        <v>76</v>
      </c>
      <c r="H9269">
        <v>4674</v>
      </c>
      <c r="I9269">
        <v>353325</v>
      </c>
      <c r="J9269">
        <v>17203</v>
      </c>
      <c r="K9269">
        <v>579336</v>
      </c>
      <c r="L9269">
        <v>8495</v>
      </c>
      <c r="M9269">
        <v>14756</v>
      </c>
      <c r="N9269">
        <v>213000000</v>
      </c>
    </row>
    <row r="9270" spans="1:14" x14ac:dyDescent="0.3">
      <c r="A9270" t="s">
        <v>11511</v>
      </c>
      <c r="B9270" t="s">
        <v>2211</v>
      </c>
      <c r="C9270" t="s">
        <v>2212</v>
      </c>
      <c r="D9270" t="s">
        <v>2213</v>
      </c>
      <c r="E9270" s="17">
        <v>44368</v>
      </c>
      <c r="F9270">
        <v>3969</v>
      </c>
      <c r="G9270">
        <v>81</v>
      </c>
      <c r="H9270">
        <v>4409</v>
      </c>
      <c r="I9270">
        <v>357294</v>
      </c>
      <c r="J9270">
        <v>17284</v>
      </c>
      <c r="K9270">
        <v>583745</v>
      </c>
      <c r="L9270">
        <v>47628</v>
      </c>
      <c r="M9270">
        <v>5868</v>
      </c>
      <c r="N9270">
        <v>331000000</v>
      </c>
    </row>
    <row r="9271" spans="1:14" x14ac:dyDescent="0.3">
      <c r="A9271" t="s">
        <v>11512</v>
      </c>
      <c r="B9271" t="s">
        <v>2187</v>
      </c>
      <c r="C9271" t="s">
        <v>2255</v>
      </c>
      <c r="D9271" t="s">
        <v>2255</v>
      </c>
      <c r="E9271" s="17">
        <v>44413</v>
      </c>
      <c r="F9271">
        <v>3065</v>
      </c>
      <c r="G9271">
        <v>76</v>
      </c>
      <c r="H9271">
        <v>3623</v>
      </c>
      <c r="I9271">
        <v>360359</v>
      </c>
      <c r="J9271">
        <v>17360</v>
      </c>
      <c r="K9271">
        <v>587368</v>
      </c>
      <c r="L9271">
        <v>42910</v>
      </c>
      <c r="M9271">
        <v>19320</v>
      </c>
      <c r="N9271">
        <v>83000000</v>
      </c>
    </row>
    <row r="9272" spans="1:14" x14ac:dyDescent="0.3">
      <c r="A9272" t="s">
        <v>11513</v>
      </c>
      <c r="B9272" t="s">
        <v>2194</v>
      </c>
      <c r="C9272" t="s">
        <v>2204</v>
      </c>
      <c r="D9272" t="s">
        <v>25</v>
      </c>
      <c r="E9272" s="17">
        <v>44445</v>
      </c>
      <c r="F9272">
        <v>2145</v>
      </c>
      <c r="G9272">
        <v>188</v>
      </c>
      <c r="H9272">
        <v>3295</v>
      </c>
      <c r="I9272">
        <v>362504</v>
      </c>
      <c r="J9272">
        <v>17548</v>
      </c>
      <c r="K9272">
        <v>590663</v>
      </c>
      <c r="L9272">
        <v>40755</v>
      </c>
      <c r="M9272">
        <v>8078</v>
      </c>
      <c r="N9272">
        <v>1380000000</v>
      </c>
    </row>
    <row r="9273" spans="1:14" x14ac:dyDescent="0.3">
      <c r="A9273" t="s">
        <v>11514</v>
      </c>
      <c r="B9273" t="s">
        <v>2206</v>
      </c>
      <c r="C9273" t="s">
        <v>2257</v>
      </c>
      <c r="D9273" t="s">
        <v>2258</v>
      </c>
      <c r="E9273" s="17">
        <v>44156</v>
      </c>
      <c r="F9273">
        <v>6</v>
      </c>
      <c r="G9273">
        <v>98</v>
      </c>
      <c r="H9273">
        <v>4526</v>
      </c>
      <c r="I9273">
        <v>362510</v>
      </c>
      <c r="J9273">
        <v>17646</v>
      </c>
      <c r="K9273">
        <v>595189</v>
      </c>
      <c r="L9273">
        <v>66</v>
      </c>
      <c r="M9273">
        <v>10651</v>
      </c>
      <c r="N9273">
        <v>68000000</v>
      </c>
    </row>
    <row r="9274" spans="1:14" x14ac:dyDescent="0.3">
      <c r="A9274" t="s">
        <v>11515</v>
      </c>
      <c r="B9274" t="s">
        <v>2194</v>
      </c>
      <c r="C9274" t="s">
        <v>2195</v>
      </c>
      <c r="D9274" t="s">
        <v>2196</v>
      </c>
      <c r="E9274" s="17">
        <v>44193</v>
      </c>
      <c r="F9274">
        <v>4272</v>
      </c>
      <c r="G9274">
        <v>165</v>
      </c>
      <c r="H9274">
        <v>1379</v>
      </c>
      <c r="I9274">
        <v>366782</v>
      </c>
      <c r="J9274">
        <v>17811</v>
      </c>
      <c r="K9274">
        <v>596568</v>
      </c>
      <c r="L9274">
        <v>64080</v>
      </c>
      <c r="M9274">
        <v>1726</v>
      </c>
      <c r="N9274">
        <v>1380000000</v>
      </c>
    </row>
    <row r="9275" spans="1:14" x14ac:dyDescent="0.3">
      <c r="A9275" t="s">
        <v>11516</v>
      </c>
      <c r="B9275" t="s">
        <v>2187</v>
      </c>
      <c r="C9275" t="s">
        <v>2255</v>
      </c>
      <c r="D9275" t="s">
        <v>2255</v>
      </c>
      <c r="E9275" s="17">
        <v>44499</v>
      </c>
      <c r="F9275">
        <v>1229</v>
      </c>
      <c r="G9275">
        <v>167</v>
      </c>
      <c r="H9275">
        <v>3498</v>
      </c>
      <c r="I9275">
        <v>368011</v>
      </c>
      <c r="J9275">
        <v>17978</v>
      </c>
      <c r="K9275">
        <v>600066</v>
      </c>
      <c r="L9275">
        <v>18435</v>
      </c>
      <c r="M9275">
        <v>19549</v>
      </c>
      <c r="N9275">
        <v>83000000</v>
      </c>
    </row>
    <row r="9276" spans="1:14" x14ac:dyDescent="0.3">
      <c r="A9276" t="s">
        <v>11517</v>
      </c>
      <c r="B9276" t="s">
        <v>2194</v>
      </c>
      <c r="C9276" t="s">
        <v>2204</v>
      </c>
      <c r="D9276" t="s">
        <v>2235</v>
      </c>
      <c r="E9276" s="17">
        <v>44189</v>
      </c>
      <c r="F9276">
        <v>4394</v>
      </c>
      <c r="G9276">
        <v>154</v>
      </c>
      <c r="H9276">
        <v>1415</v>
      </c>
      <c r="I9276">
        <v>372405</v>
      </c>
      <c r="J9276">
        <v>18132</v>
      </c>
      <c r="K9276">
        <v>601481</v>
      </c>
      <c r="L9276">
        <v>43940</v>
      </c>
      <c r="M9276">
        <v>483</v>
      </c>
      <c r="N9276">
        <v>1380000000</v>
      </c>
    </row>
    <row r="9277" spans="1:14" x14ac:dyDescent="0.3">
      <c r="A9277" t="s">
        <v>11518</v>
      </c>
      <c r="B9277" t="s">
        <v>2206</v>
      </c>
      <c r="C9277" t="s">
        <v>2207</v>
      </c>
      <c r="D9277" t="s">
        <v>2208</v>
      </c>
      <c r="E9277" s="17">
        <v>44536</v>
      </c>
      <c r="F9277">
        <v>1823</v>
      </c>
      <c r="G9277">
        <v>185</v>
      </c>
      <c r="H9277">
        <v>2269</v>
      </c>
      <c r="I9277">
        <v>374228</v>
      </c>
      <c r="J9277">
        <v>18317</v>
      </c>
      <c r="K9277">
        <v>603750</v>
      </c>
      <c r="L9277">
        <v>29168</v>
      </c>
      <c r="M9277">
        <v>6963</v>
      </c>
      <c r="N9277">
        <v>68000000</v>
      </c>
    </row>
    <row r="9278" spans="1:14" x14ac:dyDescent="0.3">
      <c r="A9278" t="s">
        <v>11519</v>
      </c>
      <c r="B9278" t="s">
        <v>2194</v>
      </c>
      <c r="C9278" t="s">
        <v>2195</v>
      </c>
      <c r="D9278" t="s">
        <v>2196</v>
      </c>
      <c r="E9278" s="17">
        <v>44154</v>
      </c>
      <c r="F9278">
        <v>3984</v>
      </c>
      <c r="G9278">
        <v>193</v>
      </c>
      <c r="H9278">
        <v>2807</v>
      </c>
      <c r="I9278">
        <v>378212</v>
      </c>
      <c r="J9278">
        <v>18510</v>
      </c>
      <c r="K9278">
        <v>606557</v>
      </c>
      <c r="L9278">
        <v>59760</v>
      </c>
      <c r="M9278">
        <v>17723</v>
      </c>
      <c r="N9278">
        <v>1380000000</v>
      </c>
    </row>
    <row r="9279" spans="1:14" x14ac:dyDescent="0.3">
      <c r="A9279" t="s">
        <v>11520</v>
      </c>
      <c r="B9279" t="s">
        <v>2206</v>
      </c>
      <c r="C9279" t="s">
        <v>2207</v>
      </c>
      <c r="D9279" t="s">
        <v>2263</v>
      </c>
      <c r="E9279" s="17">
        <v>44528</v>
      </c>
      <c r="F9279">
        <v>2276</v>
      </c>
      <c r="G9279">
        <v>42</v>
      </c>
      <c r="H9279">
        <v>1799</v>
      </c>
      <c r="I9279">
        <v>380488</v>
      </c>
      <c r="J9279">
        <v>18552</v>
      </c>
      <c r="K9279">
        <v>608356</v>
      </c>
      <c r="L9279">
        <v>34140</v>
      </c>
      <c r="M9279">
        <v>606</v>
      </c>
      <c r="N9279">
        <v>68000000</v>
      </c>
    </row>
    <row r="9280" spans="1:14" x14ac:dyDescent="0.3">
      <c r="A9280" t="s">
        <v>11521</v>
      </c>
      <c r="B9280" t="s">
        <v>2194</v>
      </c>
      <c r="C9280" t="s">
        <v>2195</v>
      </c>
      <c r="D9280" t="s">
        <v>2196</v>
      </c>
      <c r="E9280" s="17">
        <v>44156</v>
      </c>
      <c r="F9280">
        <v>2943</v>
      </c>
      <c r="G9280">
        <v>121</v>
      </c>
      <c r="H9280">
        <v>3608</v>
      </c>
      <c r="I9280">
        <v>383431</v>
      </c>
      <c r="J9280">
        <v>18673</v>
      </c>
      <c r="K9280">
        <v>611964</v>
      </c>
      <c r="L9280">
        <v>14715</v>
      </c>
      <c r="M9280">
        <v>5261</v>
      </c>
      <c r="N9280">
        <v>1380000000</v>
      </c>
    </row>
    <row r="9281" spans="1:14" x14ac:dyDescent="0.3">
      <c r="A9281" t="s">
        <v>11522</v>
      </c>
      <c r="B9281" t="s">
        <v>2194</v>
      </c>
      <c r="C9281" t="s">
        <v>2204</v>
      </c>
      <c r="D9281" t="s">
        <v>2235</v>
      </c>
      <c r="E9281" s="17">
        <v>44455</v>
      </c>
      <c r="F9281">
        <v>630</v>
      </c>
      <c r="G9281">
        <v>123</v>
      </c>
      <c r="H9281">
        <v>2813</v>
      </c>
      <c r="I9281">
        <v>384061</v>
      </c>
      <c r="J9281">
        <v>18796</v>
      </c>
      <c r="K9281">
        <v>614777</v>
      </c>
      <c r="L9281">
        <v>8820</v>
      </c>
      <c r="M9281">
        <v>10629</v>
      </c>
      <c r="N9281">
        <v>1380000000</v>
      </c>
    </row>
    <row r="9282" spans="1:14" x14ac:dyDescent="0.3">
      <c r="A9282" t="s">
        <v>11523</v>
      </c>
      <c r="B9282" t="s">
        <v>2206</v>
      </c>
      <c r="C9282" t="s">
        <v>2224</v>
      </c>
      <c r="D9282" t="s">
        <v>2230</v>
      </c>
      <c r="E9282" s="17">
        <v>43995</v>
      </c>
      <c r="F9282">
        <v>269</v>
      </c>
      <c r="G9282">
        <v>19</v>
      </c>
      <c r="H9282">
        <v>2002</v>
      </c>
      <c r="I9282">
        <v>384330</v>
      </c>
      <c r="J9282">
        <v>18815</v>
      </c>
      <c r="K9282">
        <v>616779</v>
      </c>
      <c r="L9282">
        <v>4573</v>
      </c>
      <c r="M9282">
        <v>6930</v>
      </c>
      <c r="N9282">
        <v>68000000</v>
      </c>
    </row>
    <row r="9283" spans="1:14" x14ac:dyDescent="0.3">
      <c r="A9283" t="s">
        <v>11524</v>
      </c>
      <c r="B9283" t="s">
        <v>2194</v>
      </c>
      <c r="C9283" t="s">
        <v>2204</v>
      </c>
      <c r="D9283" t="s">
        <v>2235</v>
      </c>
      <c r="E9283" s="17">
        <v>44403</v>
      </c>
      <c r="F9283">
        <v>4176</v>
      </c>
      <c r="G9283">
        <v>162</v>
      </c>
      <c r="H9283">
        <v>2119</v>
      </c>
      <c r="I9283">
        <v>388506</v>
      </c>
      <c r="J9283">
        <v>18977</v>
      </c>
      <c r="K9283">
        <v>618898</v>
      </c>
      <c r="L9283">
        <v>37584</v>
      </c>
      <c r="M9283">
        <v>12022</v>
      </c>
      <c r="N9283">
        <v>1380000000</v>
      </c>
    </row>
    <row r="9284" spans="1:14" x14ac:dyDescent="0.3">
      <c r="A9284" t="s">
        <v>11525</v>
      </c>
      <c r="B9284" t="s">
        <v>2211</v>
      </c>
      <c r="C9284" t="s">
        <v>2241</v>
      </c>
      <c r="D9284" t="s">
        <v>2261</v>
      </c>
      <c r="E9284" s="17">
        <v>44434</v>
      </c>
      <c r="F9284">
        <v>3771</v>
      </c>
      <c r="G9284">
        <v>54</v>
      </c>
      <c r="H9284">
        <v>455</v>
      </c>
      <c r="I9284">
        <v>392277</v>
      </c>
      <c r="J9284">
        <v>19031</v>
      </c>
      <c r="K9284">
        <v>619353</v>
      </c>
      <c r="L9284">
        <v>30168</v>
      </c>
      <c r="M9284">
        <v>8626</v>
      </c>
      <c r="N9284">
        <v>331000000</v>
      </c>
    </row>
    <row r="9285" spans="1:14" x14ac:dyDescent="0.3">
      <c r="A9285" t="s">
        <v>11526</v>
      </c>
      <c r="B9285" t="s">
        <v>2190</v>
      </c>
      <c r="C9285" t="s">
        <v>2191</v>
      </c>
      <c r="D9285" t="s">
        <v>2192</v>
      </c>
      <c r="E9285" s="17">
        <v>44285</v>
      </c>
      <c r="F9285">
        <v>4915</v>
      </c>
      <c r="G9285">
        <v>73</v>
      </c>
      <c r="H9285">
        <v>3146</v>
      </c>
      <c r="I9285">
        <v>397192</v>
      </c>
      <c r="J9285">
        <v>19104</v>
      </c>
      <c r="K9285">
        <v>622499</v>
      </c>
      <c r="L9285">
        <v>54065</v>
      </c>
      <c r="M9285">
        <v>19445</v>
      </c>
      <c r="N9285">
        <v>213000000</v>
      </c>
    </row>
    <row r="9286" spans="1:14" x14ac:dyDescent="0.3">
      <c r="A9286" t="s">
        <v>11527</v>
      </c>
      <c r="B9286" t="s">
        <v>2211</v>
      </c>
      <c r="C9286" t="s">
        <v>2237</v>
      </c>
      <c r="D9286" t="s">
        <v>2238</v>
      </c>
      <c r="E9286" s="17">
        <v>43983</v>
      </c>
      <c r="F9286">
        <v>500</v>
      </c>
      <c r="G9286">
        <v>71</v>
      </c>
      <c r="H9286">
        <v>4705</v>
      </c>
      <c r="I9286">
        <v>397692</v>
      </c>
      <c r="J9286">
        <v>19175</v>
      </c>
      <c r="K9286">
        <v>627204</v>
      </c>
      <c r="L9286">
        <v>9500</v>
      </c>
      <c r="M9286">
        <v>1817</v>
      </c>
      <c r="N9286">
        <v>331000000</v>
      </c>
    </row>
    <row r="9287" spans="1:14" x14ac:dyDescent="0.3">
      <c r="A9287" t="s">
        <v>11528</v>
      </c>
      <c r="B9287" t="s">
        <v>2190</v>
      </c>
      <c r="C9287" t="s">
        <v>2252</v>
      </c>
      <c r="D9287" t="s">
        <v>2253</v>
      </c>
      <c r="E9287" s="17">
        <v>43957</v>
      </c>
      <c r="F9287">
        <v>2750</v>
      </c>
      <c r="G9287">
        <v>167</v>
      </c>
      <c r="H9287">
        <v>2884</v>
      </c>
      <c r="I9287">
        <v>400442</v>
      </c>
      <c r="J9287">
        <v>19342</v>
      </c>
      <c r="K9287">
        <v>630088</v>
      </c>
      <c r="L9287">
        <v>16500</v>
      </c>
      <c r="M9287">
        <v>4721</v>
      </c>
      <c r="N9287">
        <v>213000000</v>
      </c>
    </row>
    <row r="9288" spans="1:14" x14ac:dyDescent="0.3">
      <c r="A9288" t="s">
        <v>11529</v>
      </c>
      <c r="B9288" t="s">
        <v>2211</v>
      </c>
      <c r="C9288" t="s">
        <v>2237</v>
      </c>
      <c r="D9288" t="s">
        <v>2238</v>
      </c>
      <c r="E9288" s="17">
        <v>44023</v>
      </c>
      <c r="F9288">
        <v>1312</v>
      </c>
      <c r="G9288">
        <v>45</v>
      </c>
      <c r="H9288">
        <v>938</v>
      </c>
      <c r="I9288">
        <v>401754</v>
      </c>
      <c r="J9288">
        <v>19387</v>
      </c>
      <c r="K9288">
        <v>631026</v>
      </c>
      <c r="L9288">
        <v>6560</v>
      </c>
      <c r="M9288">
        <v>17335</v>
      </c>
      <c r="N9288">
        <v>331000000</v>
      </c>
    </row>
    <row r="9289" spans="1:14" x14ac:dyDescent="0.3">
      <c r="A9289" t="s">
        <v>11530</v>
      </c>
      <c r="B9289" t="s">
        <v>2190</v>
      </c>
      <c r="C9289" t="s">
        <v>2198</v>
      </c>
      <c r="D9289" t="s">
        <v>2306</v>
      </c>
      <c r="E9289" s="17">
        <v>44457</v>
      </c>
      <c r="F9289">
        <v>2153</v>
      </c>
      <c r="G9289">
        <v>78</v>
      </c>
      <c r="H9289">
        <v>1684</v>
      </c>
      <c r="I9289">
        <v>403907</v>
      </c>
      <c r="J9289">
        <v>19465</v>
      </c>
      <c r="K9289">
        <v>632710</v>
      </c>
      <c r="L9289">
        <v>23683</v>
      </c>
      <c r="M9289">
        <v>2806</v>
      </c>
      <c r="N9289">
        <v>213000000</v>
      </c>
    </row>
    <row r="9290" spans="1:14" x14ac:dyDescent="0.3">
      <c r="A9290" t="s">
        <v>11531</v>
      </c>
      <c r="B9290" t="s">
        <v>2194</v>
      </c>
      <c r="C9290" t="s">
        <v>2221</v>
      </c>
      <c r="D9290" t="s">
        <v>2222</v>
      </c>
      <c r="E9290" s="17">
        <v>44360</v>
      </c>
      <c r="F9290">
        <v>4736</v>
      </c>
      <c r="G9290">
        <v>169</v>
      </c>
      <c r="H9290">
        <v>2565</v>
      </c>
      <c r="I9290">
        <v>408643</v>
      </c>
      <c r="J9290">
        <v>19634</v>
      </c>
      <c r="K9290">
        <v>635275</v>
      </c>
      <c r="L9290">
        <v>56832</v>
      </c>
      <c r="M9290">
        <v>9067</v>
      </c>
      <c r="N9290">
        <v>1380000000</v>
      </c>
    </row>
    <row r="9291" spans="1:14" x14ac:dyDescent="0.3">
      <c r="A9291" t="s">
        <v>11532</v>
      </c>
      <c r="B9291" t="s">
        <v>2206</v>
      </c>
      <c r="C9291" t="s">
        <v>2207</v>
      </c>
      <c r="D9291" t="s">
        <v>2208</v>
      </c>
      <c r="E9291" s="17">
        <v>43840</v>
      </c>
      <c r="F9291">
        <v>608</v>
      </c>
      <c r="G9291">
        <v>145</v>
      </c>
      <c r="H9291">
        <v>3409</v>
      </c>
      <c r="I9291">
        <v>409251</v>
      </c>
      <c r="J9291">
        <v>19779</v>
      </c>
      <c r="K9291">
        <v>638684</v>
      </c>
      <c r="L9291">
        <v>5472</v>
      </c>
      <c r="M9291">
        <v>14353</v>
      </c>
      <c r="N9291">
        <v>68000000</v>
      </c>
    </row>
    <row r="9292" spans="1:14" x14ac:dyDescent="0.3">
      <c r="A9292" t="s">
        <v>11533</v>
      </c>
      <c r="B9292" t="s">
        <v>2206</v>
      </c>
      <c r="C9292" t="s">
        <v>2257</v>
      </c>
      <c r="D9292" t="s">
        <v>2258</v>
      </c>
      <c r="E9292" s="17">
        <v>43922</v>
      </c>
      <c r="F9292">
        <v>3043</v>
      </c>
      <c r="G9292">
        <v>14</v>
      </c>
      <c r="H9292">
        <v>2085</v>
      </c>
      <c r="I9292">
        <v>412294</v>
      </c>
      <c r="J9292">
        <v>19793</v>
      </c>
      <c r="K9292">
        <v>640769</v>
      </c>
      <c r="L9292">
        <v>36516</v>
      </c>
      <c r="M9292">
        <v>4780</v>
      </c>
      <c r="N9292">
        <v>68000000</v>
      </c>
    </row>
    <row r="9293" spans="1:14" x14ac:dyDescent="0.3">
      <c r="A9293" t="s">
        <v>11534</v>
      </c>
      <c r="B9293" t="s">
        <v>2187</v>
      </c>
      <c r="C9293" t="s">
        <v>2201</v>
      </c>
      <c r="D9293" t="s">
        <v>2202</v>
      </c>
      <c r="E9293" s="17">
        <v>43969</v>
      </c>
      <c r="F9293">
        <v>1663</v>
      </c>
      <c r="G9293">
        <v>98</v>
      </c>
      <c r="H9293">
        <v>2366</v>
      </c>
      <c r="I9293">
        <v>413957</v>
      </c>
      <c r="J9293">
        <v>19891</v>
      </c>
      <c r="K9293">
        <v>643135</v>
      </c>
      <c r="L9293">
        <v>31597</v>
      </c>
      <c r="M9293">
        <v>3294</v>
      </c>
      <c r="N9293">
        <v>83000000</v>
      </c>
    </row>
    <row r="9294" spans="1:14" x14ac:dyDescent="0.3">
      <c r="A9294" t="s">
        <v>11535</v>
      </c>
      <c r="B9294" t="s">
        <v>2190</v>
      </c>
      <c r="C9294" t="s">
        <v>2198</v>
      </c>
      <c r="D9294" t="s">
        <v>2199</v>
      </c>
      <c r="E9294" s="17">
        <v>44311</v>
      </c>
      <c r="F9294">
        <v>3294</v>
      </c>
      <c r="G9294">
        <v>65</v>
      </c>
      <c r="H9294">
        <v>139</v>
      </c>
      <c r="I9294">
        <v>417251</v>
      </c>
      <c r="J9294">
        <v>19956</v>
      </c>
      <c r="K9294">
        <v>643274</v>
      </c>
      <c r="L9294">
        <v>26352</v>
      </c>
      <c r="M9294">
        <v>6865</v>
      </c>
      <c r="N9294">
        <v>213000000</v>
      </c>
    </row>
    <row r="9295" spans="1:14" x14ac:dyDescent="0.3">
      <c r="A9295" t="s">
        <v>11536</v>
      </c>
      <c r="B9295" t="s">
        <v>2187</v>
      </c>
      <c r="C9295" t="s">
        <v>2188</v>
      </c>
      <c r="D9295" t="s">
        <v>2188</v>
      </c>
      <c r="E9295" s="17">
        <v>44279</v>
      </c>
      <c r="F9295">
        <v>1997</v>
      </c>
      <c r="G9295">
        <v>140</v>
      </c>
      <c r="H9295">
        <v>426</v>
      </c>
      <c r="I9295">
        <v>419248</v>
      </c>
      <c r="J9295">
        <v>20096</v>
      </c>
      <c r="K9295">
        <v>643700</v>
      </c>
      <c r="L9295">
        <v>23964</v>
      </c>
      <c r="M9295">
        <v>14579</v>
      </c>
      <c r="N9295">
        <v>83000000</v>
      </c>
    </row>
    <row r="9296" spans="1:14" x14ac:dyDescent="0.3">
      <c r="A9296" t="s">
        <v>11537</v>
      </c>
      <c r="B9296" t="s">
        <v>2187</v>
      </c>
      <c r="C9296" t="s">
        <v>2201</v>
      </c>
      <c r="D9296" t="s">
        <v>2272</v>
      </c>
      <c r="E9296" s="17">
        <v>44163</v>
      </c>
      <c r="F9296">
        <v>2429</v>
      </c>
      <c r="G9296">
        <v>108</v>
      </c>
      <c r="H9296">
        <v>2902</v>
      </c>
      <c r="I9296">
        <v>421677</v>
      </c>
      <c r="J9296">
        <v>20204</v>
      </c>
      <c r="K9296">
        <v>646602</v>
      </c>
      <c r="L9296">
        <v>36435</v>
      </c>
      <c r="M9296">
        <v>11609</v>
      </c>
      <c r="N9296">
        <v>83000000</v>
      </c>
    </row>
    <row r="9297" spans="1:14" x14ac:dyDescent="0.3">
      <c r="A9297" t="s">
        <v>11538</v>
      </c>
      <c r="B9297" t="s">
        <v>2190</v>
      </c>
      <c r="C9297" t="s">
        <v>2191</v>
      </c>
      <c r="D9297" t="s">
        <v>2192</v>
      </c>
      <c r="E9297" s="17">
        <v>44170</v>
      </c>
      <c r="F9297">
        <v>4199</v>
      </c>
      <c r="G9297">
        <v>56</v>
      </c>
      <c r="H9297">
        <v>2017</v>
      </c>
      <c r="I9297">
        <v>425876</v>
      </c>
      <c r="J9297">
        <v>20260</v>
      </c>
      <c r="K9297">
        <v>648619</v>
      </c>
      <c r="L9297">
        <v>29393</v>
      </c>
      <c r="M9297">
        <v>19329</v>
      </c>
      <c r="N9297">
        <v>213000000</v>
      </c>
    </row>
    <row r="9298" spans="1:14" x14ac:dyDescent="0.3">
      <c r="A9298" t="s">
        <v>11539</v>
      </c>
      <c r="B9298" t="s">
        <v>2206</v>
      </c>
      <c r="C9298" t="s">
        <v>2257</v>
      </c>
      <c r="D9298" t="s">
        <v>2258</v>
      </c>
      <c r="E9298" s="17">
        <v>43882</v>
      </c>
      <c r="F9298">
        <v>2711</v>
      </c>
      <c r="G9298">
        <v>136</v>
      </c>
      <c r="H9298">
        <v>1218</v>
      </c>
      <c r="I9298">
        <v>428587</v>
      </c>
      <c r="J9298">
        <v>20396</v>
      </c>
      <c r="K9298">
        <v>649837</v>
      </c>
      <c r="L9298">
        <v>29821</v>
      </c>
      <c r="M9298">
        <v>4217</v>
      </c>
      <c r="N9298">
        <v>68000000</v>
      </c>
    </row>
    <row r="9299" spans="1:14" x14ac:dyDescent="0.3">
      <c r="A9299" t="s">
        <v>11540</v>
      </c>
      <c r="B9299" t="s">
        <v>2190</v>
      </c>
      <c r="C9299" t="s">
        <v>2269</v>
      </c>
      <c r="D9299" t="s">
        <v>2288</v>
      </c>
      <c r="E9299" s="17">
        <v>44537</v>
      </c>
      <c r="F9299">
        <v>3185</v>
      </c>
      <c r="G9299">
        <v>120</v>
      </c>
      <c r="H9299">
        <v>4310</v>
      </c>
      <c r="I9299">
        <v>431772</v>
      </c>
      <c r="J9299">
        <v>20516</v>
      </c>
      <c r="K9299">
        <v>654147</v>
      </c>
      <c r="L9299">
        <v>31850</v>
      </c>
      <c r="M9299">
        <v>7532</v>
      </c>
      <c r="N9299">
        <v>213000000</v>
      </c>
    </row>
    <row r="9300" spans="1:14" x14ac:dyDescent="0.3">
      <c r="A9300" t="s">
        <v>11541</v>
      </c>
      <c r="B9300" t="s">
        <v>2194</v>
      </c>
      <c r="C9300" t="s">
        <v>2221</v>
      </c>
      <c r="D9300" t="s">
        <v>2281</v>
      </c>
      <c r="E9300" s="17">
        <v>44296</v>
      </c>
      <c r="F9300">
        <v>1531</v>
      </c>
      <c r="G9300">
        <v>98</v>
      </c>
      <c r="H9300">
        <v>1912</v>
      </c>
      <c r="I9300">
        <v>433303</v>
      </c>
      <c r="J9300">
        <v>20614</v>
      </c>
      <c r="K9300">
        <v>656059</v>
      </c>
      <c r="L9300">
        <v>7655</v>
      </c>
      <c r="M9300">
        <v>7493</v>
      </c>
      <c r="N9300">
        <v>1380000000</v>
      </c>
    </row>
    <row r="9301" spans="1:14" x14ac:dyDescent="0.3">
      <c r="A9301" t="s">
        <v>11542</v>
      </c>
      <c r="B9301" t="s">
        <v>2187</v>
      </c>
      <c r="C9301" t="s">
        <v>2188</v>
      </c>
      <c r="D9301" t="s">
        <v>2188</v>
      </c>
      <c r="E9301" s="17">
        <v>44548</v>
      </c>
      <c r="F9301">
        <v>4216</v>
      </c>
      <c r="G9301">
        <v>65</v>
      </c>
      <c r="H9301">
        <v>4636</v>
      </c>
      <c r="I9301">
        <v>437519</v>
      </c>
      <c r="J9301">
        <v>20679</v>
      </c>
      <c r="K9301">
        <v>660695</v>
      </c>
      <c r="L9301">
        <v>37944</v>
      </c>
      <c r="M9301">
        <v>2887</v>
      </c>
      <c r="N9301">
        <v>83000000</v>
      </c>
    </row>
    <row r="9302" spans="1:14" x14ac:dyDescent="0.3">
      <c r="A9302" t="s">
        <v>11543</v>
      </c>
      <c r="B9302" t="s">
        <v>2187</v>
      </c>
      <c r="C9302" t="s">
        <v>2188</v>
      </c>
      <c r="D9302" t="s">
        <v>2188</v>
      </c>
      <c r="E9302" s="17">
        <v>44305</v>
      </c>
      <c r="F9302">
        <v>3706</v>
      </c>
      <c r="G9302">
        <v>143</v>
      </c>
      <c r="H9302">
        <v>3681</v>
      </c>
      <c r="I9302">
        <v>441225</v>
      </c>
      <c r="J9302">
        <v>20822</v>
      </c>
      <c r="K9302">
        <v>664376</v>
      </c>
      <c r="L9302">
        <v>66708</v>
      </c>
      <c r="M9302">
        <v>9324</v>
      </c>
      <c r="N9302">
        <v>83000000</v>
      </c>
    </row>
    <row r="9303" spans="1:14" x14ac:dyDescent="0.3">
      <c r="A9303" t="s">
        <v>11544</v>
      </c>
      <c r="B9303" t="s">
        <v>2190</v>
      </c>
      <c r="C9303" t="s">
        <v>2269</v>
      </c>
      <c r="D9303" t="s">
        <v>2270</v>
      </c>
      <c r="E9303" s="17">
        <v>44231</v>
      </c>
      <c r="F9303">
        <v>3074</v>
      </c>
      <c r="G9303">
        <v>109</v>
      </c>
      <c r="H9303">
        <v>2436</v>
      </c>
      <c r="I9303">
        <v>444299</v>
      </c>
      <c r="J9303">
        <v>20931</v>
      </c>
      <c r="K9303">
        <v>666812</v>
      </c>
      <c r="L9303">
        <v>55332</v>
      </c>
      <c r="M9303">
        <v>19267</v>
      </c>
      <c r="N9303">
        <v>213000000</v>
      </c>
    </row>
    <row r="9304" spans="1:14" x14ac:dyDescent="0.3">
      <c r="A9304" t="s">
        <v>11545</v>
      </c>
      <c r="B9304" t="s">
        <v>2187</v>
      </c>
      <c r="C9304" t="s">
        <v>2338</v>
      </c>
      <c r="D9304" t="s">
        <v>2339</v>
      </c>
      <c r="E9304" s="17">
        <v>44269</v>
      </c>
      <c r="F9304">
        <v>4502</v>
      </c>
      <c r="G9304">
        <v>129</v>
      </c>
      <c r="H9304">
        <v>1452</v>
      </c>
      <c r="I9304">
        <v>448801</v>
      </c>
      <c r="J9304">
        <v>21060</v>
      </c>
      <c r="K9304">
        <v>668264</v>
      </c>
      <c r="L9304">
        <v>81036</v>
      </c>
      <c r="M9304">
        <v>17529</v>
      </c>
      <c r="N9304">
        <v>83000000</v>
      </c>
    </row>
    <row r="9305" spans="1:14" x14ac:dyDescent="0.3">
      <c r="A9305" t="s">
        <v>11546</v>
      </c>
      <c r="B9305" t="s">
        <v>2206</v>
      </c>
      <c r="C9305" t="s">
        <v>2232</v>
      </c>
      <c r="D9305" t="s">
        <v>2233</v>
      </c>
      <c r="E9305" s="17">
        <v>44435</v>
      </c>
      <c r="F9305">
        <v>675</v>
      </c>
      <c r="G9305">
        <v>143</v>
      </c>
      <c r="H9305">
        <v>1717</v>
      </c>
      <c r="I9305">
        <v>449476</v>
      </c>
      <c r="J9305">
        <v>21203</v>
      </c>
      <c r="K9305">
        <v>669981</v>
      </c>
      <c r="L9305">
        <v>10125</v>
      </c>
      <c r="M9305">
        <v>2118</v>
      </c>
      <c r="N9305">
        <v>68000000</v>
      </c>
    </row>
    <row r="9306" spans="1:14" x14ac:dyDescent="0.3">
      <c r="A9306" t="s">
        <v>11547</v>
      </c>
      <c r="B9306" t="s">
        <v>2187</v>
      </c>
      <c r="C9306" t="s">
        <v>2188</v>
      </c>
      <c r="D9306" t="s">
        <v>2188</v>
      </c>
      <c r="E9306" s="17">
        <v>44487</v>
      </c>
      <c r="F9306">
        <v>1654</v>
      </c>
      <c r="G9306">
        <v>71</v>
      </c>
      <c r="H9306">
        <v>2199</v>
      </c>
      <c r="I9306">
        <v>451130</v>
      </c>
      <c r="J9306">
        <v>21274</v>
      </c>
      <c r="K9306">
        <v>672180</v>
      </c>
      <c r="L9306">
        <v>26464</v>
      </c>
      <c r="M9306">
        <v>17582</v>
      </c>
      <c r="N9306">
        <v>83000000</v>
      </c>
    </row>
    <row r="9307" spans="1:14" x14ac:dyDescent="0.3">
      <c r="A9307" t="s">
        <v>11548</v>
      </c>
      <c r="B9307" t="s">
        <v>2190</v>
      </c>
      <c r="C9307" t="s">
        <v>2269</v>
      </c>
      <c r="D9307" t="s">
        <v>2288</v>
      </c>
      <c r="E9307" s="17">
        <v>44428</v>
      </c>
      <c r="F9307">
        <v>4527</v>
      </c>
      <c r="G9307">
        <v>0</v>
      </c>
      <c r="H9307">
        <v>3174</v>
      </c>
      <c r="I9307">
        <v>455657</v>
      </c>
      <c r="J9307">
        <v>21274</v>
      </c>
      <c r="K9307">
        <v>675354</v>
      </c>
      <c r="L9307">
        <v>86013</v>
      </c>
      <c r="M9307">
        <v>11738</v>
      </c>
      <c r="N9307">
        <v>213000000</v>
      </c>
    </row>
    <row r="9308" spans="1:14" x14ac:dyDescent="0.3">
      <c r="A9308" t="s">
        <v>11549</v>
      </c>
      <c r="B9308" t="s">
        <v>2206</v>
      </c>
      <c r="C9308" t="s">
        <v>2224</v>
      </c>
      <c r="D9308" t="s">
        <v>2225</v>
      </c>
      <c r="E9308" s="17">
        <v>44339</v>
      </c>
      <c r="F9308">
        <v>4156</v>
      </c>
      <c r="G9308">
        <v>104</v>
      </c>
      <c r="H9308">
        <v>1428</v>
      </c>
      <c r="I9308">
        <v>459813</v>
      </c>
      <c r="J9308">
        <v>21378</v>
      </c>
      <c r="K9308">
        <v>676782</v>
      </c>
      <c r="L9308">
        <v>33248</v>
      </c>
      <c r="M9308">
        <v>1744</v>
      </c>
      <c r="N9308">
        <v>68000000</v>
      </c>
    </row>
    <row r="9309" spans="1:14" x14ac:dyDescent="0.3">
      <c r="A9309" t="s">
        <v>11550</v>
      </c>
      <c r="B9309" t="s">
        <v>2206</v>
      </c>
      <c r="C9309" t="s">
        <v>2207</v>
      </c>
      <c r="D9309" t="s">
        <v>2208</v>
      </c>
      <c r="E9309" s="17">
        <v>43983</v>
      </c>
      <c r="F9309">
        <v>3544</v>
      </c>
      <c r="G9309">
        <v>153</v>
      </c>
      <c r="H9309">
        <v>1311</v>
      </c>
      <c r="I9309">
        <v>463357</v>
      </c>
      <c r="J9309">
        <v>21531</v>
      </c>
      <c r="K9309">
        <v>678093</v>
      </c>
      <c r="L9309">
        <v>60248</v>
      </c>
      <c r="M9309">
        <v>9951</v>
      </c>
      <c r="N9309">
        <v>68000000</v>
      </c>
    </row>
    <row r="9310" spans="1:14" x14ac:dyDescent="0.3">
      <c r="A9310" t="s">
        <v>11551</v>
      </c>
      <c r="B9310" t="s">
        <v>2187</v>
      </c>
      <c r="C9310" t="s">
        <v>2201</v>
      </c>
      <c r="D9310" t="s">
        <v>2202</v>
      </c>
      <c r="E9310" s="17">
        <v>44344</v>
      </c>
      <c r="F9310">
        <v>3818</v>
      </c>
      <c r="G9310">
        <v>171</v>
      </c>
      <c r="H9310">
        <v>746</v>
      </c>
      <c r="I9310">
        <v>467175</v>
      </c>
      <c r="J9310">
        <v>21702</v>
      </c>
      <c r="K9310">
        <v>678839</v>
      </c>
      <c r="L9310">
        <v>38180</v>
      </c>
      <c r="M9310">
        <v>19474</v>
      </c>
      <c r="N9310">
        <v>83000000</v>
      </c>
    </row>
    <row r="9311" spans="1:14" x14ac:dyDescent="0.3">
      <c r="A9311" t="s">
        <v>11552</v>
      </c>
      <c r="B9311" t="s">
        <v>2190</v>
      </c>
      <c r="C9311" t="s">
        <v>2198</v>
      </c>
      <c r="D9311" t="s">
        <v>2199</v>
      </c>
      <c r="E9311" s="17">
        <v>44333</v>
      </c>
      <c r="F9311">
        <v>3443</v>
      </c>
      <c r="G9311">
        <v>132</v>
      </c>
      <c r="H9311">
        <v>2789</v>
      </c>
      <c r="I9311">
        <v>470618</v>
      </c>
      <c r="J9311">
        <v>21834</v>
      </c>
      <c r="K9311">
        <v>681628</v>
      </c>
      <c r="L9311">
        <v>44759</v>
      </c>
      <c r="M9311">
        <v>11356</v>
      </c>
      <c r="N9311">
        <v>213000000</v>
      </c>
    </row>
    <row r="9312" spans="1:14" x14ac:dyDescent="0.3">
      <c r="A9312" t="s">
        <v>11553</v>
      </c>
      <c r="B9312" t="s">
        <v>2187</v>
      </c>
      <c r="C9312" t="s">
        <v>2255</v>
      </c>
      <c r="D9312" t="s">
        <v>2255</v>
      </c>
      <c r="E9312" s="17">
        <v>44506</v>
      </c>
      <c r="F9312">
        <v>1047</v>
      </c>
      <c r="G9312">
        <v>20</v>
      </c>
      <c r="H9312">
        <v>3106</v>
      </c>
      <c r="I9312">
        <v>471665</v>
      </c>
      <c r="J9312">
        <v>21854</v>
      </c>
      <c r="K9312">
        <v>684734</v>
      </c>
      <c r="L9312">
        <v>8376</v>
      </c>
      <c r="M9312">
        <v>11672</v>
      </c>
      <c r="N9312">
        <v>83000000</v>
      </c>
    </row>
    <row r="9313" spans="1:14" x14ac:dyDescent="0.3">
      <c r="A9313" t="s">
        <v>11554</v>
      </c>
      <c r="B9313" t="s">
        <v>2194</v>
      </c>
      <c r="C9313" t="s">
        <v>2221</v>
      </c>
      <c r="D9313" t="s">
        <v>2222</v>
      </c>
      <c r="E9313" s="17">
        <v>43836</v>
      </c>
      <c r="F9313">
        <v>2453</v>
      </c>
      <c r="G9313">
        <v>34</v>
      </c>
      <c r="H9313">
        <v>2914</v>
      </c>
      <c r="I9313">
        <v>474118</v>
      </c>
      <c r="J9313">
        <v>21888</v>
      </c>
      <c r="K9313">
        <v>687648</v>
      </c>
      <c r="L9313">
        <v>14718</v>
      </c>
      <c r="M9313">
        <v>17375</v>
      </c>
      <c r="N9313">
        <v>1380000000</v>
      </c>
    </row>
    <row r="9314" spans="1:14" x14ac:dyDescent="0.3">
      <c r="A9314" t="s">
        <v>11555</v>
      </c>
      <c r="B9314" t="s">
        <v>2194</v>
      </c>
      <c r="C9314" t="s">
        <v>2195</v>
      </c>
      <c r="D9314" t="s">
        <v>2196</v>
      </c>
      <c r="E9314" s="17">
        <v>44330</v>
      </c>
      <c r="F9314">
        <v>1331</v>
      </c>
      <c r="G9314">
        <v>103</v>
      </c>
      <c r="H9314">
        <v>753</v>
      </c>
      <c r="I9314">
        <v>475449</v>
      </c>
      <c r="J9314">
        <v>21991</v>
      </c>
      <c r="K9314">
        <v>688401</v>
      </c>
      <c r="L9314">
        <v>21296</v>
      </c>
      <c r="M9314">
        <v>586</v>
      </c>
      <c r="N9314">
        <v>1380000000</v>
      </c>
    </row>
    <row r="9315" spans="1:14" x14ac:dyDescent="0.3">
      <c r="A9315" t="s">
        <v>11556</v>
      </c>
      <c r="B9315" t="s">
        <v>2206</v>
      </c>
      <c r="C9315" t="s">
        <v>2232</v>
      </c>
      <c r="D9315" t="s">
        <v>2326</v>
      </c>
      <c r="E9315" s="17">
        <v>44491</v>
      </c>
      <c r="F9315">
        <v>4082</v>
      </c>
      <c r="G9315">
        <v>53</v>
      </c>
      <c r="H9315">
        <v>483</v>
      </c>
      <c r="I9315">
        <v>479531</v>
      </c>
      <c r="J9315">
        <v>22044</v>
      </c>
      <c r="K9315">
        <v>688884</v>
      </c>
      <c r="L9315">
        <v>48984</v>
      </c>
      <c r="M9315">
        <v>3486</v>
      </c>
      <c r="N9315">
        <v>68000000</v>
      </c>
    </row>
    <row r="9316" spans="1:14" x14ac:dyDescent="0.3">
      <c r="A9316" t="s">
        <v>11557</v>
      </c>
      <c r="B9316" t="s">
        <v>2187</v>
      </c>
      <c r="C9316" t="s">
        <v>2338</v>
      </c>
      <c r="D9316" t="s">
        <v>2339</v>
      </c>
      <c r="E9316" s="17">
        <v>44547</v>
      </c>
      <c r="F9316">
        <v>2660</v>
      </c>
      <c r="G9316">
        <v>123</v>
      </c>
      <c r="H9316">
        <v>3592</v>
      </c>
      <c r="I9316">
        <v>482191</v>
      </c>
      <c r="J9316">
        <v>22167</v>
      </c>
      <c r="K9316">
        <v>692476</v>
      </c>
      <c r="L9316">
        <v>13300</v>
      </c>
      <c r="M9316">
        <v>4774</v>
      </c>
      <c r="N9316">
        <v>83000000</v>
      </c>
    </row>
    <row r="9317" spans="1:14" x14ac:dyDescent="0.3">
      <c r="A9317" t="s">
        <v>11558</v>
      </c>
      <c r="B9317" t="s">
        <v>2194</v>
      </c>
      <c r="C9317" t="s">
        <v>27</v>
      </c>
      <c r="D9317" t="s">
        <v>27</v>
      </c>
      <c r="E9317" s="17">
        <v>43948</v>
      </c>
      <c r="F9317">
        <v>2262</v>
      </c>
      <c r="G9317">
        <v>177</v>
      </c>
      <c r="H9317">
        <v>387</v>
      </c>
      <c r="I9317">
        <v>484453</v>
      </c>
      <c r="J9317">
        <v>22344</v>
      </c>
      <c r="K9317">
        <v>692863</v>
      </c>
      <c r="L9317">
        <v>22620</v>
      </c>
      <c r="M9317">
        <v>16096</v>
      </c>
      <c r="N9317">
        <v>1380000000</v>
      </c>
    </row>
    <row r="9318" spans="1:14" x14ac:dyDescent="0.3">
      <c r="A9318" t="s">
        <v>11559</v>
      </c>
      <c r="B9318" t="s">
        <v>2211</v>
      </c>
      <c r="C9318" t="s">
        <v>2245</v>
      </c>
      <c r="D9318" t="s">
        <v>2246</v>
      </c>
      <c r="E9318" s="17">
        <v>44315</v>
      </c>
      <c r="F9318">
        <v>4357</v>
      </c>
      <c r="G9318">
        <v>107</v>
      </c>
      <c r="H9318">
        <v>1788</v>
      </c>
      <c r="I9318">
        <v>488810</v>
      </c>
      <c r="J9318">
        <v>22451</v>
      </c>
      <c r="K9318">
        <v>694651</v>
      </c>
      <c r="L9318">
        <v>34856</v>
      </c>
      <c r="M9318">
        <v>3883</v>
      </c>
      <c r="N9318">
        <v>331000000</v>
      </c>
    </row>
    <row r="9319" spans="1:14" x14ac:dyDescent="0.3">
      <c r="A9319" t="s">
        <v>11560</v>
      </c>
      <c r="B9319" t="s">
        <v>2194</v>
      </c>
      <c r="C9319" t="s">
        <v>27</v>
      </c>
      <c r="D9319" t="s">
        <v>27</v>
      </c>
      <c r="E9319" s="17">
        <v>44431</v>
      </c>
      <c r="F9319">
        <v>763</v>
      </c>
      <c r="G9319">
        <v>43</v>
      </c>
      <c r="H9319">
        <v>544</v>
      </c>
      <c r="I9319">
        <v>489573</v>
      </c>
      <c r="J9319">
        <v>22494</v>
      </c>
      <c r="K9319">
        <v>695195</v>
      </c>
      <c r="L9319">
        <v>7630</v>
      </c>
      <c r="M9319">
        <v>4186</v>
      </c>
      <c r="N9319">
        <v>1380000000</v>
      </c>
    </row>
    <row r="9320" spans="1:14" x14ac:dyDescent="0.3">
      <c r="A9320" t="s">
        <v>11561</v>
      </c>
      <c r="B9320" t="s">
        <v>2187</v>
      </c>
      <c r="C9320" t="s">
        <v>2201</v>
      </c>
      <c r="D9320" t="s">
        <v>2272</v>
      </c>
      <c r="E9320" s="17">
        <v>44496</v>
      </c>
      <c r="F9320">
        <v>2367</v>
      </c>
      <c r="G9320">
        <v>84</v>
      </c>
      <c r="H9320">
        <v>2906</v>
      </c>
      <c r="I9320">
        <v>491940</v>
      </c>
      <c r="J9320">
        <v>22578</v>
      </c>
      <c r="K9320">
        <v>698101</v>
      </c>
      <c r="L9320">
        <v>16569</v>
      </c>
      <c r="M9320">
        <v>8056</v>
      </c>
      <c r="N9320">
        <v>83000000</v>
      </c>
    </row>
    <row r="9321" spans="1:14" x14ac:dyDescent="0.3">
      <c r="A9321" t="s">
        <v>11562</v>
      </c>
      <c r="B9321" t="s">
        <v>2187</v>
      </c>
      <c r="C9321" t="s">
        <v>2201</v>
      </c>
      <c r="D9321" t="s">
        <v>2272</v>
      </c>
      <c r="E9321" s="17">
        <v>44509</v>
      </c>
      <c r="F9321">
        <v>3408</v>
      </c>
      <c r="G9321">
        <v>3</v>
      </c>
      <c r="H9321">
        <v>2965</v>
      </c>
      <c r="I9321">
        <v>495348</v>
      </c>
      <c r="J9321">
        <v>22581</v>
      </c>
      <c r="K9321">
        <v>701066</v>
      </c>
      <c r="L9321">
        <v>44304</v>
      </c>
      <c r="M9321">
        <v>15723</v>
      </c>
      <c r="N9321">
        <v>83000000</v>
      </c>
    </row>
    <row r="9322" spans="1:14" x14ac:dyDescent="0.3">
      <c r="A9322" t="s">
        <v>11563</v>
      </c>
      <c r="B9322" t="s">
        <v>2194</v>
      </c>
      <c r="C9322" t="s">
        <v>2195</v>
      </c>
      <c r="D9322" t="s">
        <v>2296</v>
      </c>
      <c r="E9322" s="17">
        <v>44298</v>
      </c>
      <c r="F9322">
        <v>1684</v>
      </c>
      <c r="G9322">
        <v>122</v>
      </c>
      <c r="H9322">
        <v>2746</v>
      </c>
      <c r="I9322">
        <v>497032</v>
      </c>
      <c r="J9322">
        <v>22703</v>
      </c>
      <c r="K9322">
        <v>703812</v>
      </c>
      <c r="L9322">
        <v>11788</v>
      </c>
      <c r="M9322">
        <v>3193</v>
      </c>
      <c r="N9322">
        <v>1380000000</v>
      </c>
    </row>
    <row r="9323" spans="1:14" x14ac:dyDescent="0.3">
      <c r="A9323" t="s">
        <v>11564</v>
      </c>
      <c r="B9323" t="s">
        <v>2187</v>
      </c>
      <c r="C9323" t="s">
        <v>2255</v>
      </c>
      <c r="D9323" t="s">
        <v>2255</v>
      </c>
      <c r="E9323" s="17">
        <v>43991</v>
      </c>
      <c r="F9323">
        <v>4464</v>
      </c>
      <c r="G9323">
        <v>41</v>
      </c>
      <c r="H9323">
        <v>4676</v>
      </c>
      <c r="I9323">
        <v>501496</v>
      </c>
      <c r="J9323">
        <v>22744</v>
      </c>
      <c r="K9323">
        <v>708488</v>
      </c>
      <c r="L9323">
        <v>31248</v>
      </c>
      <c r="M9323">
        <v>10598</v>
      </c>
      <c r="N9323">
        <v>83000000</v>
      </c>
    </row>
    <row r="9324" spans="1:14" x14ac:dyDescent="0.3">
      <c r="A9324" t="s">
        <v>11565</v>
      </c>
      <c r="B9324" t="s">
        <v>2187</v>
      </c>
      <c r="C9324" t="s">
        <v>2188</v>
      </c>
      <c r="D9324" t="s">
        <v>2188</v>
      </c>
      <c r="E9324" s="17">
        <v>44100</v>
      </c>
      <c r="F9324">
        <v>869</v>
      </c>
      <c r="G9324">
        <v>168</v>
      </c>
      <c r="H9324">
        <v>1161</v>
      </c>
      <c r="I9324">
        <v>502365</v>
      </c>
      <c r="J9324">
        <v>22912</v>
      </c>
      <c r="K9324">
        <v>709649</v>
      </c>
      <c r="L9324">
        <v>7821</v>
      </c>
      <c r="M9324">
        <v>5984</v>
      </c>
      <c r="N9324">
        <v>83000000</v>
      </c>
    </row>
    <row r="9325" spans="1:14" x14ac:dyDescent="0.3">
      <c r="A9325" t="s">
        <v>11566</v>
      </c>
      <c r="B9325" t="s">
        <v>2211</v>
      </c>
      <c r="C9325" t="s">
        <v>2241</v>
      </c>
      <c r="D9325" t="s">
        <v>2242</v>
      </c>
      <c r="E9325" s="17">
        <v>43886</v>
      </c>
      <c r="F9325">
        <v>2733</v>
      </c>
      <c r="G9325">
        <v>163</v>
      </c>
      <c r="H9325">
        <v>4226</v>
      </c>
      <c r="I9325">
        <v>505098</v>
      </c>
      <c r="J9325">
        <v>23075</v>
      </c>
      <c r="K9325">
        <v>713875</v>
      </c>
      <c r="L9325">
        <v>30063</v>
      </c>
      <c r="M9325">
        <v>4041</v>
      </c>
      <c r="N9325">
        <v>331000000</v>
      </c>
    </row>
    <row r="9326" spans="1:14" x14ac:dyDescent="0.3">
      <c r="A9326" t="s">
        <v>11567</v>
      </c>
      <c r="B9326" t="s">
        <v>2206</v>
      </c>
      <c r="C9326" t="s">
        <v>2232</v>
      </c>
      <c r="D9326" t="s">
        <v>2233</v>
      </c>
      <c r="E9326" s="17">
        <v>44058</v>
      </c>
      <c r="F9326">
        <v>913</v>
      </c>
      <c r="G9326">
        <v>23</v>
      </c>
      <c r="H9326">
        <v>3322</v>
      </c>
      <c r="I9326">
        <v>506011</v>
      </c>
      <c r="J9326">
        <v>23098</v>
      </c>
      <c r="K9326">
        <v>717197</v>
      </c>
      <c r="L9326">
        <v>16434</v>
      </c>
      <c r="M9326">
        <v>2752</v>
      </c>
      <c r="N9326">
        <v>68000000</v>
      </c>
    </row>
    <row r="9327" spans="1:14" x14ac:dyDescent="0.3">
      <c r="A9327" t="s">
        <v>11568</v>
      </c>
      <c r="B9327" t="s">
        <v>2187</v>
      </c>
      <c r="C9327" t="s">
        <v>2188</v>
      </c>
      <c r="D9327" t="s">
        <v>2188</v>
      </c>
      <c r="E9327" s="17">
        <v>43979</v>
      </c>
      <c r="F9327">
        <v>3131</v>
      </c>
      <c r="G9327">
        <v>132</v>
      </c>
      <c r="H9327">
        <v>1658</v>
      </c>
      <c r="I9327">
        <v>509142</v>
      </c>
      <c r="J9327">
        <v>23230</v>
      </c>
      <c r="K9327">
        <v>718855</v>
      </c>
      <c r="L9327">
        <v>56358</v>
      </c>
      <c r="M9327">
        <v>19569</v>
      </c>
      <c r="N9327">
        <v>83000000</v>
      </c>
    </row>
    <row r="9328" spans="1:14" x14ac:dyDescent="0.3">
      <c r="A9328" t="s">
        <v>11569</v>
      </c>
      <c r="B9328" t="s">
        <v>2190</v>
      </c>
      <c r="C9328" t="s">
        <v>2269</v>
      </c>
      <c r="D9328" t="s">
        <v>2288</v>
      </c>
      <c r="E9328" s="17">
        <v>43876</v>
      </c>
      <c r="F9328">
        <v>1630</v>
      </c>
      <c r="G9328">
        <v>184</v>
      </c>
      <c r="H9328">
        <v>4461</v>
      </c>
      <c r="I9328">
        <v>510772</v>
      </c>
      <c r="J9328">
        <v>23414</v>
      </c>
      <c r="K9328">
        <v>723316</v>
      </c>
      <c r="L9328">
        <v>16300</v>
      </c>
      <c r="M9328">
        <v>16802</v>
      </c>
      <c r="N9328">
        <v>213000000</v>
      </c>
    </row>
    <row r="9329" spans="1:14" x14ac:dyDescent="0.3">
      <c r="A9329" t="s">
        <v>11570</v>
      </c>
      <c r="B9329" t="s">
        <v>2206</v>
      </c>
      <c r="C9329" t="s">
        <v>2232</v>
      </c>
      <c r="D9329" t="s">
        <v>2233</v>
      </c>
      <c r="E9329" s="17">
        <v>43974</v>
      </c>
      <c r="F9329">
        <v>542</v>
      </c>
      <c r="G9329">
        <v>66</v>
      </c>
      <c r="H9329">
        <v>420</v>
      </c>
      <c r="I9329">
        <v>511314</v>
      </c>
      <c r="J9329">
        <v>23480</v>
      </c>
      <c r="K9329">
        <v>723736</v>
      </c>
      <c r="L9329">
        <v>9756</v>
      </c>
      <c r="M9329">
        <v>18618</v>
      </c>
      <c r="N9329">
        <v>68000000</v>
      </c>
    </row>
    <row r="9330" spans="1:14" x14ac:dyDescent="0.3">
      <c r="A9330" t="s">
        <v>11571</v>
      </c>
      <c r="B9330" t="s">
        <v>2206</v>
      </c>
      <c r="C9330" t="s">
        <v>2257</v>
      </c>
      <c r="D9330" t="s">
        <v>2258</v>
      </c>
      <c r="E9330" s="17">
        <v>44462</v>
      </c>
      <c r="F9330">
        <v>2203</v>
      </c>
      <c r="G9330">
        <v>10</v>
      </c>
      <c r="H9330">
        <v>4519</v>
      </c>
      <c r="I9330">
        <v>513517</v>
      </c>
      <c r="J9330">
        <v>23490</v>
      </c>
      <c r="K9330">
        <v>728255</v>
      </c>
      <c r="L9330">
        <v>24233</v>
      </c>
      <c r="M9330">
        <v>13389</v>
      </c>
      <c r="N9330">
        <v>68000000</v>
      </c>
    </row>
    <row r="9331" spans="1:14" x14ac:dyDescent="0.3">
      <c r="A9331" t="s">
        <v>11572</v>
      </c>
      <c r="B9331" t="s">
        <v>2190</v>
      </c>
      <c r="C9331" t="s">
        <v>2269</v>
      </c>
      <c r="D9331" t="s">
        <v>2270</v>
      </c>
      <c r="E9331" s="17">
        <v>44170</v>
      </c>
      <c r="F9331">
        <v>2935</v>
      </c>
      <c r="G9331">
        <v>172</v>
      </c>
      <c r="H9331">
        <v>1808</v>
      </c>
      <c r="I9331">
        <v>516452</v>
      </c>
      <c r="J9331">
        <v>23662</v>
      </c>
      <c r="K9331">
        <v>730063</v>
      </c>
      <c r="L9331">
        <v>38155</v>
      </c>
      <c r="M9331">
        <v>7749</v>
      </c>
      <c r="N9331">
        <v>213000000</v>
      </c>
    </row>
    <row r="9332" spans="1:14" x14ac:dyDescent="0.3">
      <c r="A9332" t="s">
        <v>11573</v>
      </c>
      <c r="B9332" t="s">
        <v>2194</v>
      </c>
      <c r="C9332" t="s">
        <v>27</v>
      </c>
      <c r="D9332" t="s">
        <v>27</v>
      </c>
      <c r="E9332" s="17">
        <v>44243</v>
      </c>
      <c r="F9332">
        <v>751</v>
      </c>
      <c r="G9332">
        <v>95</v>
      </c>
      <c r="H9332">
        <v>3987</v>
      </c>
      <c r="I9332">
        <v>517203</v>
      </c>
      <c r="J9332">
        <v>23757</v>
      </c>
      <c r="K9332">
        <v>734050</v>
      </c>
      <c r="L9332">
        <v>5257</v>
      </c>
      <c r="M9332">
        <v>17194</v>
      </c>
      <c r="N9332">
        <v>1380000000</v>
      </c>
    </row>
    <row r="9333" spans="1:14" x14ac:dyDescent="0.3">
      <c r="A9333" t="s">
        <v>11574</v>
      </c>
      <c r="B9333" t="s">
        <v>2211</v>
      </c>
      <c r="C9333" t="s">
        <v>2245</v>
      </c>
      <c r="D9333" t="s">
        <v>2246</v>
      </c>
      <c r="E9333" s="17">
        <v>44350</v>
      </c>
      <c r="F9333">
        <v>2111</v>
      </c>
      <c r="G9333">
        <v>21</v>
      </c>
      <c r="H9333">
        <v>4065</v>
      </c>
      <c r="I9333">
        <v>519314</v>
      </c>
      <c r="J9333">
        <v>23778</v>
      </c>
      <c r="K9333">
        <v>738115</v>
      </c>
      <c r="L9333">
        <v>18999</v>
      </c>
      <c r="M9333">
        <v>7654</v>
      </c>
      <c r="N9333">
        <v>331000000</v>
      </c>
    </row>
    <row r="9334" spans="1:14" x14ac:dyDescent="0.3">
      <c r="A9334" t="s">
        <v>11575</v>
      </c>
      <c r="B9334" t="s">
        <v>2187</v>
      </c>
      <c r="C9334" t="s">
        <v>2201</v>
      </c>
      <c r="D9334" t="s">
        <v>2272</v>
      </c>
      <c r="E9334" s="17">
        <v>44174</v>
      </c>
      <c r="F9334">
        <v>420</v>
      </c>
      <c r="G9334">
        <v>138</v>
      </c>
      <c r="H9334">
        <v>2209</v>
      </c>
      <c r="I9334">
        <v>519734</v>
      </c>
      <c r="J9334">
        <v>23916</v>
      </c>
      <c r="K9334">
        <v>740324</v>
      </c>
      <c r="L9334">
        <v>3780</v>
      </c>
      <c r="M9334">
        <v>19288</v>
      </c>
      <c r="N9334">
        <v>83000000</v>
      </c>
    </row>
    <row r="9335" spans="1:14" x14ac:dyDescent="0.3">
      <c r="A9335" t="s">
        <v>11576</v>
      </c>
      <c r="B9335" t="s">
        <v>2194</v>
      </c>
      <c r="C9335" t="s">
        <v>2204</v>
      </c>
      <c r="D9335" t="s">
        <v>25</v>
      </c>
      <c r="E9335" s="17">
        <v>44217</v>
      </c>
      <c r="F9335">
        <v>2370</v>
      </c>
      <c r="G9335">
        <v>165</v>
      </c>
      <c r="H9335">
        <v>4190</v>
      </c>
      <c r="I9335">
        <v>522104</v>
      </c>
      <c r="J9335">
        <v>24081</v>
      </c>
      <c r="K9335">
        <v>744514</v>
      </c>
      <c r="L9335">
        <v>16590</v>
      </c>
      <c r="M9335">
        <v>2774</v>
      </c>
      <c r="N9335">
        <v>1380000000</v>
      </c>
    </row>
    <row r="9336" spans="1:14" x14ac:dyDescent="0.3">
      <c r="A9336" t="s">
        <v>11577</v>
      </c>
      <c r="B9336" t="s">
        <v>2190</v>
      </c>
      <c r="C9336" t="s">
        <v>2252</v>
      </c>
      <c r="D9336" t="s">
        <v>2301</v>
      </c>
      <c r="E9336" s="17">
        <v>44303</v>
      </c>
      <c r="F9336">
        <v>1486</v>
      </c>
      <c r="G9336">
        <v>186</v>
      </c>
      <c r="H9336">
        <v>1185</v>
      </c>
      <c r="I9336">
        <v>523590</v>
      </c>
      <c r="J9336">
        <v>24267</v>
      </c>
      <c r="K9336">
        <v>745699</v>
      </c>
      <c r="L9336">
        <v>22290</v>
      </c>
      <c r="M9336">
        <v>18037</v>
      </c>
      <c r="N9336">
        <v>213000000</v>
      </c>
    </row>
    <row r="9337" spans="1:14" x14ac:dyDescent="0.3">
      <c r="A9337" t="s">
        <v>11578</v>
      </c>
      <c r="B9337" t="s">
        <v>2211</v>
      </c>
      <c r="C9337" t="s">
        <v>2241</v>
      </c>
      <c r="D9337" t="s">
        <v>2261</v>
      </c>
      <c r="E9337" s="17">
        <v>44105</v>
      </c>
      <c r="F9337">
        <v>546</v>
      </c>
      <c r="G9337">
        <v>85</v>
      </c>
      <c r="H9337">
        <v>4930</v>
      </c>
      <c r="I9337">
        <v>524136</v>
      </c>
      <c r="J9337">
        <v>24352</v>
      </c>
      <c r="K9337">
        <v>750629</v>
      </c>
      <c r="L9337">
        <v>7644</v>
      </c>
      <c r="M9337">
        <v>5785</v>
      </c>
      <c r="N9337">
        <v>331000000</v>
      </c>
    </row>
    <row r="9338" spans="1:14" x14ac:dyDescent="0.3">
      <c r="A9338" t="s">
        <v>11579</v>
      </c>
      <c r="B9338" t="s">
        <v>2211</v>
      </c>
      <c r="C9338" t="s">
        <v>2245</v>
      </c>
      <c r="D9338" t="s">
        <v>2246</v>
      </c>
      <c r="E9338" s="17">
        <v>44183</v>
      </c>
      <c r="F9338">
        <v>4961</v>
      </c>
      <c r="G9338">
        <v>131</v>
      </c>
      <c r="H9338">
        <v>1819</v>
      </c>
      <c r="I9338">
        <v>529097</v>
      </c>
      <c r="J9338">
        <v>24483</v>
      </c>
      <c r="K9338">
        <v>752448</v>
      </c>
      <c r="L9338">
        <v>64493</v>
      </c>
      <c r="M9338">
        <v>16081</v>
      </c>
      <c r="N9338">
        <v>331000000</v>
      </c>
    </row>
    <row r="9339" spans="1:14" x14ac:dyDescent="0.3">
      <c r="A9339" t="s">
        <v>11580</v>
      </c>
      <c r="B9339" t="s">
        <v>2211</v>
      </c>
      <c r="C9339" t="s">
        <v>2241</v>
      </c>
      <c r="D9339" t="s">
        <v>2242</v>
      </c>
      <c r="E9339" s="17">
        <v>43896</v>
      </c>
      <c r="F9339">
        <v>2557</v>
      </c>
      <c r="G9339">
        <v>194</v>
      </c>
      <c r="H9339">
        <v>4558</v>
      </c>
      <c r="I9339">
        <v>531654</v>
      </c>
      <c r="J9339">
        <v>24677</v>
      </c>
      <c r="K9339">
        <v>757006</v>
      </c>
      <c r="L9339">
        <v>43469</v>
      </c>
      <c r="M9339">
        <v>6943</v>
      </c>
      <c r="N9339">
        <v>331000000</v>
      </c>
    </row>
    <row r="9340" spans="1:14" x14ac:dyDescent="0.3">
      <c r="A9340" t="s">
        <v>11581</v>
      </c>
      <c r="B9340" t="s">
        <v>2190</v>
      </c>
      <c r="C9340" t="s">
        <v>2198</v>
      </c>
      <c r="D9340" t="s">
        <v>2199</v>
      </c>
      <c r="E9340" s="17">
        <v>43909</v>
      </c>
      <c r="F9340">
        <v>1571</v>
      </c>
      <c r="G9340">
        <v>137</v>
      </c>
      <c r="H9340">
        <v>930</v>
      </c>
      <c r="I9340">
        <v>533225</v>
      </c>
      <c r="J9340">
        <v>24814</v>
      </c>
      <c r="K9340">
        <v>757936</v>
      </c>
      <c r="L9340">
        <v>20423</v>
      </c>
      <c r="M9340">
        <v>4398</v>
      </c>
      <c r="N9340">
        <v>213000000</v>
      </c>
    </row>
    <row r="9341" spans="1:14" x14ac:dyDescent="0.3">
      <c r="A9341" t="s">
        <v>11582</v>
      </c>
      <c r="B9341" t="s">
        <v>2194</v>
      </c>
      <c r="C9341" t="s">
        <v>2221</v>
      </c>
      <c r="D9341" t="s">
        <v>2281</v>
      </c>
      <c r="E9341" s="17">
        <v>44428</v>
      </c>
      <c r="F9341">
        <v>453</v>
      </c>
      <c r="G9341">
        <v>18</v>
      </c>
      <c r="H9341">
        <v>4776</v>
      </c>
      <c r="I9341">
        <v>533678</v>
      </c>
      <c r="J9341">
        <v>24832</v>
      </c>
      <c r="K9341">
        <v>762712</v>
      </c>
      <c r="L9341">
        <v>4530</v>
      </c>
      <c r="M9341">
        <v>1975</v>
      </c>
      <c r="N9341">
        <v>1380000000</v>
      </c>
    </row>
    <row r="9342" spans="1:14" x14ac:dyDescent="0.3">
      <c r="A9342" t="s">
        <v>11583</v>
      </c>
      <c r="B9342" t="s">
        <v>2187</v>
      </c>
      <c r="C9342" t="s">
        <v>2201</v>
      </c>
      <c r="D9342" t="s">
        <v>2202</v>
      </c>
      <c r="E9342" s="17">
        <v>44466</v>
      </c>
      <c r="F9342">
        <v>2691</v>
      </c>
      <c r="G9342">
        <v>81</v>
      </c>
      <c r="H9342">
        <v>3386</v>
      </c>
      <c r="I9342">
        <v>536369</v>
      </c>
      <c r="J9342">
        <v>24913</v>
      </c>
      <c r="K9342">
        <v>766098</v>
      </c>
      <c r="L9342">
        <v>24219</v>
      </c>
      <c r="M9342">
        <v>14425</v>
      </c>
      <c r="N9342">
        <v>83000000</v>
      </c>
    </row>
    <row r="9343" spans="1:14" x14ac:dyDescent="0.3">
      <c r="A9343" t="s">
        <v>11584</v>
      </c>
      <c r="B9343" t="s">
        <v>2211</v>
      </c>
      <c r="C9343" t="s">
        <v>2241</v>
      </c>
      <c r="D9343" t="s">
        <v>2242</v>
      </c>
      <c r="E9343" s="17">
        <v>44032</v>
      </c>
      <c r="F9343">
        <v>1757</v>
      </c>
      <c r="G9343">
        <v>155</v>
      </c>
      <c r="H9343">
        <v>1353</v>
      </c>
      <c r="I9343">
        <v>538126</v>
      </c>
      <c r="J9343">
        <v>25068</v>
      </c>
      <c r="K9343">
        <v>767451</v>
      </c>
      <c r="L9343">
        <v>14056</v>
      </c>
      <c r="M9343">
        <v>10801</v>
      </c>
      <c r="N9343">
        <v>331000000</v>
      </c>
    </row>
    <row r="9344" spans="1:14" x14ac:dyDescent="0.3">
      <c r="A9344" t="s">
        <v>11585</v>
      </c>
      <c r="B9344" t="s">
        <v>2211</v>
      </c>
      <c r="C9344" t="s">
        <v>2237</v>
      </c>
      <c r="D9344" t="s">
        <v>2250</v>
      </c>
      <c r="E9344" s="17">
        <v>44492</v>
      </c>
      <c r="F9344">
        <v>4774</v>
      </c>
      <c r="G9344">
        <v>94</v>
      </c>
      <c r="H9344">
        <v>656</v>
      </c>
      <c r="I9344">
        <v>542900</v>
      </c>
      <c r="J9344">
        <v>25162</v>
      </c>
      <c r="K9344">
        <v>768107</v>
      </c>
      <c r="L9344">
        <v>38192</v>
      </c>
      <c r="M9344">
        <v>12489</v>
      </c>
      <c r="N9344">
        <v>331000000</v>
      </c>
    </row>
    <row r="9345" spans="1:14" x14ac:dyDescent="0.3">
      <c r="A9345" t="s">
        <v>11586</v>
      </c>
      <c r="B9345" t="s">
        <v>2194</v>
      </c>
      <c r="C9345" t="s">
        <v>27</v>
      </c>
      <c r="D9345" t="s">
        <v>27</v>
      </c>
      <c r="E9345" s="17">
        <v>44388</v>
      </c>
      <c r="F9345">
        <v>4369</v>
      </c>
      <c r="G9345">
        <v>16</v>
      </c>
      <c r="H9345">
        <v>1205</v>
      </c>
      <c r="I9345">
        <v>547269</v>
      </c>
      <c r="J9345">
        <v>25178</v>
      </c>
      <c r="K9345">
        <v>769312</v>
      </c>
      <c r="L9345">
        <v>39321</v>
      </c>
      <c r="M9345">
        <v>9883</v>
      </c>
      <c r="N9345">
        <v>1380000000</v>
      </c>
    </row>
    <row r="9346" spans="1:14" x14ac:dyDescent="0.3">
      <c r="A9346" t="s">
        <v>11587</v>
      </c>
      <c r="B9346" t="s">
        <v>2211</v>
      </c>
      <c r="C9346" t="s">
        <v>2212</v>
      </c>
      <c r="D9346" t="s">
        <v>2213</v>
      </c>
      <c r="E9346" s="17">
        <v>43943</v>
      </c>
      <c r="F9346">
        <v>59</v>
      </c>
      <c r="G9346">
        <v>23</v>
      </c>
      <c r="H9346">
        <v>2867</v>
      </c>
      <c r="I9346">
        <v>547328</v>
      </c>
      <c r="J9346">
        <v>25201</v>
      </c>
      <c r="K9346">
        <v>772179</v>
      </c>
      <c r="L9346">
        <v>354</v>
      </c>
      <c r="M9346">
        <v>5214</v>
      </c>
      <c r="N9346">
        <v>331000000</v>
      </c>
    </row>
    <row r="9347" spans="1:14" x14ac:dyDescent="0.3">
      <c r="A9347" t="s">
        <v>11588</v>
      </c>
      <c r="B9347" t="s">
        <v>2211</v>
      </c>
      <c r="C9347" t="s">
        <v>2237</v>
      </c>
      <c r="D9347" t="s">
        <v>2250</v>
      </c>
      <c r="E9347" s="17">
        <v>43921</v>
      </c>
      <c r="F9347">
        <v>4437</v>
      </c>
      <c r="G9347">
        <v>128</v>
      </c>
      <c r="H9347">
        <v>455</v>
      </c>
      <c r="I9347">
        <v>551765</v>
      </c>
      <c r="J9347">
        <v>25329</v>
      </c>
      <c r="K9347">
        <v>772634</v>
      </c>
      <c r="L9347">
        <v>53244</v>
      </c>
      <c r="M9347">
        <v>7758</v>
      </c>
      <c r="N9347">
        <v>331000000</v>
      </c>
    </row>
    <row r="9348" spans="1:14" x14ac:dyDescent="0.3">
      <c r="A9348" t="s">
        <v>11589</v>
      </c>
      <c r="B9348" t="s">
        <v>2190</v>
      </c>
      <c r="C9348" t="s">
        <v>2252</v>
      </c>
      <c r="D9348" t="s">
        <v>2253</v>
      </c>
      <c r="E9348" s="17">
        <v>43971</v>
      </c>
      <c r="F9348">
        <v>1417</v>
      </c>
      <c r="G9348">
        <v>4</v>
      </c>
      <c r="H9348">
        <v>4370</v>
      </c>
      <c r="I9348">
        <v>553182</v>
      </c>
      <c r="J9348">
        <v>25333</v>
      </c>
      <c r="K9348">
        <v>777004</v>
      </c>
      <c r="L9348">
        <v>22672</v>
      </c>
      <c r="M9348">
        <v>17209</v>
      </c>
      <c r="N9348">
        <v>213000000</v>
      </c>
    </row>
    <row r="9349" spans="1:14" x14ac:dyDescent="0.3">
      <c r="A9349" t="s">
        <v>11590</v>
      </c>
      <c r="B9349" t="s">
        <v>2206</v>
      </c>
      <c r="C9349" t="s">
        <v>2224</v>
      </c>
      <c r="D9349" t="s">
        <v>2230</v>
      </c>
      <c r="E9349" s="17">
        <v>44119</v>
      </c>
      <c r="F9349">
        <v>2160</v>
      </c>
      <c r="G9349">
        <v>159</v>
      </c>
      <c r="H9349">
        <v>2084</v>
      </c>
      <c r="I9349">
        <v>555342</v>
      </c>
      <c r="J9349">
        <v>25492</v>
      </c>
      <c r="K9349">
        <v>779088</v>
      </c>
      <c r="L9349">
        <v>23760</v>
      </c>
      <c r="M9349">
        <v>12284</v>
      </c>
      <c r="N9349">
        <v>68000000</v>
      </c>
    </row>
    <row r="9350" spans="1:14" x14ac:dyDescent="0.3">
      <c r="A9350" t="s">
        <v>11591</v>
      </c>
      <c r="B9350" t="s">
        <v>2194</v>
      </c>
      <c r="C9350" t="s">
        <v>2195</v>
      </c>
      <c r="D9350" t="s">
        <v>2296</v>
      </c>
      <c r="E9350" s="17">
        <v>44560</v>
      </c>
      <c r="F9350">
        <v>1338</v>
      </c>
      <c r="G9350">
        <v>52</v>
      </c>
      <c r="H9350">
        <v>2490</v>
      </c>
      <c r="I9350">
        <v>556680</v>
      </c>
      <c r="J9350">
        <v>25544</v>
      </c>
      <c r="K9350">
        <v>781578</v>
      </c>
      <c r="L9350">
        <v>24084</v>
      </c>
      <c r="M9350">
        <v>16813</v>
      </c>
      <c r="N9350">
        <v>1380000000</v>
      </c>
    </row>
    <row r="9351" spans="1:14" x14ac:dyDescent="0.3">
      <c r="A9351" t="s">
        <v>11592</v>
      </c>
      <c r="B9351" t="s">
        <v>2194</v>
      </c>
      <c r="C9351" t="s">
        <v>2221</v>
      </c>
      <c r="D9351" t="s">
        <v>2222</v>
      </c>
      <c r="E9351" s="17">
        <v>44419</v>
      </c>
      <c r="F9351">
        <v>466</v>
      </c>
      <c r="G9351">
        <v>80</v>
      </c>
      <c r="H9351">
        <v>874</v>
      </c>
      <c r="I9351">
        <v>557146</v>
      </c>
      <c r="J9351">
        <v>25624</v>
      </c>
      <c r="K9351">
        <v>782452</v>
      </c>
      <c r="L9351">
        <v>8388</v>
      </c>
      <c r="M9351">
        <v>3913</v>
      </c>
      <c r="N9351">
        <v>1380000000</v>
      </c>
    </row>
    <row r="9352" spans="1:14" x14ac:dyDescent="0.3">
      <c r="A9352" t="s">
        <v>11593</v>
      </c>
      <c r="B9352" t="s">
        <v>2194</v>
      </c>
      <c r="C9352" t="s">
        <v>2221</v>
      </c>
      <c r="D9352" t="s">
        <v>2222</v>
      </c>
      <c r="E9352" s="17">
        <v>44241</v>
      </c>
      <c r="F9352">
        <v>2310</v>
      </c>
      <c r="G9352">
        <v>184</v>
      </c>
      <c r="H9352">
        <v>3107</v>
      </c>
      <c r="I9352">
        <v>559456</v>
      </c>
      <c r="J9352">
        <v>25808</v>
      </c>
      <c r="K9352">
        <v>785559</v>
      </c>
      <c r="L9352">
        <v>25410</v>
      </c>
      <c r="M9352">
        <v>3721</v>
      </c>
      <c r="N9352">
        <v>1380000000</v>
      </c>
    </row>
    <row r="9353" spans="1:14" x14ac:dyDescent="0.3">
      <c r="A9353" t="s">
        <v>11594</v>
      </c>
      <c r="B9353" t="s">
        <v>2190</v>
      </c>
      <c r="C9353" t="s">
        <v>2269</v>
      </c>
      <c r="D9353" t="s">
        <v>2288</v>
      </c>
      <c r="E9353" s="17">
        <v>44207</v>
      </c>
      <c r="F9353">
        <v>2471</v>
      </c>
      <c r="G9353">
        <v>170</v>
      </c>
      <c r="H9353">
        <v>4163</v>
      </c>
      <c r="I9353">
        <v>561927</v>
      </c>
      <c r="J9353">
        <v>25978</v>
      </c>
      <c r="K9353">
        <v>789722</v>
      </c>
      <c r="L9353">
        <v>12355</v>
      </c>
      <c r="M9353">
        <v>1381</v>
      </c>
      <c r="N9353">
        <v>213000000</v>
      </c>
    </row>
    <row r="9354" spans="1:14" x14ac:dyDescent="0.3">
      <c r="A9354" t="s">
        <v>11595</v>
      </c>
      <c r="B9354" t="s">
        <v>2190</v>
      </c>
      <c r="C9354" t="s">
        <v>2252</v>
      </c>
      <c r="D9354" t="s">
        <v>2301</v>
      </c>
      <c r="E9354" s="17">
        <v>44214</v>
      </c>
      <c r="F9354">
        <v>719</v>
      </c>
      <c r="G9354">
        <v>85</v>
      </c>
      <c r="H9354">
        <v>1433</v>
      </c>
      <c r="I9354">
        <v>562646</v>
      </c>
      <c r="J9354">
        <v>26063</v>
      </c>
      <c r="K9354">
        <v>791155</v>
      </c>
      <c r="L9354">
        <v>8628</v>
      </c>
      <c r="M9354">
        <v>14127</v>
      </c>
      <c r="N9354">
        <v>213000000</v>
      </c>
    </row>
    <row r="9355" spans="1:14" x14ac:dyDescent="0.3">
      <c r="A9355" t="s">
        <v>11596</v>
      </c>
      <c r="B9355" t="s">
        <v>2187</v>
      </c>
      <c r="C9355" t="s">
        <v>2201</v>
      </c>
      <c r="D9355" t="s">
        <v>2272</v>
      </c>
      <c r="E9355" s="17">
        <v>43982</v>
      </c>
      <c r="F9355">
        <v>1235</v>
      </c>
      <c r="G9355">
        <v>102</v>
      </c>
      <c r="H9355">
        <v>4455</v>
      </c>
      <c r="I9355">
        <v>563881</v>
      </c>
      <c r="J9355">
        <v>26165</v>
      </c>
      <c r="K9355">
        <v>795610</v>
      </c>
      <c r="L9355">
        <v>18525</v>
      </c>
      <c r="M9355">
        <v>1755</v>
      </c>
      <c r="N9355">
        <v>83000000</v>
      </c>
    </row>
    <row r="9356" spans="1:14" x14ac:dyDescent="0.3">
      <c r="A9356" t="s">
        <v>11597</v>
      </c>
      <c r="B9356" t="s">
        <v>2190</v>
      </c>
      <c r="C9356" t="s">
        <v>2198</v>
      </c>
      <c r="D9356" t="s">
        <v>2306</v>
      </c>
      <c r="E9356" s="17">
        <v>44457</v>
      </c>
      <c r="F9356">
        <v>562</v>
      </c>
      <c r="G9356">
        <v>166</v>
      </c>
      <c r="H9356">
        <v>3192</v>
      </c>
      <c r="I9356">
        <v>564443</v>
      </c>
      <c r="J9356">
        <v>26331</v>
      </c>
      <c r="K9356">
        <v>798802</v>
      </c>
      <c r="L9356">
        <v>2810</v>
      </c>
      <c r="M9356">
        <v>10941</v>
      </c>
      <c r="N9356">
        <v>213000000</v>
      </c>
    </row>
    <row r="9357" spans="1:14" x14ac:dyDescent="0.3">
      <c r="A9357" t="s">
        <v>11598</v>
      </c>
      <c r="B9357" t="s">
        <v>2194</v>
      </c>
      <c r="C9357" t="s">
        <v>2195</v>
      </c>
      <c r="D9357" t="s">
        <v>2296</v>
      </c>
      <c r="E9357" s="17">
        <v>44149</v>
      </c>
      <c r="F9357">
        <v>982</v>
      </c>
      <c r="G9357">
        <v>161</v>
      </c>
      <c r="H9357">
        <v>3738</v>
      </c>
      <c r="I9357">
        <v>565425</v>
      </c>
      <c r="J9357">
        <v>26492</v>
      </c>
      <c r="K9357">
        <v>802540</v>
      </c>
      <c r="L9357">
        <v>17676</v>
      </c>
      <c r="M9357">
        <v>14449</v>
      </c>
      <c r="N9357">
        <v>1380000000</v>
      </c>
    </row>
    <row r="9358" spans="1:14" x14ac:dyDescent="0.3">
      <c r="A9358" t="s">
        <v>11599</v>
      </c>
      <c r="B9358" t="s">
        <v>2187</v>
      </c>
      <c r="C9358" t="s">
        <v>2201</v>
      </c>
      <c r="D9358" t="s">
        <v>2272</v>
      </c>
      <c r="E9358" s="17">
        <v>44199</v>
      </c>
      <c r="F9358">
        <v>2966</v>
      </c>
      <c r="G9358">
        <v>79</v>
      </c>
      <c r="H9358">
        <v>4029</v>
      </c>
      <c r="I9358">
        <v>568391</v>
      </c>
      <c r="J9358">
        <v>26571</v>
      </c>
      <c r="K9358">
        <v>806569</v>
      </c>
      <c r="L9358">
        <v>38558</v>
      </c>
      <c r="M9358">
        <v>3671</v>
      </c>
      <c r="N9358">
        <v>83000000</v>
      </c>
    </row>
    <row r="9359" spans="1:14" x14ac:dyDescent="0.3">
      <c r="A9359" t="s">
        <v>11600</v>
      </c>
      <c r="B9359" t="s">
        <v>2206</v>
      </c>
      <c r="C9359" t="s">
        <v>2207</v>
      </c>
      <c r="D9359" t="s">
        <v>2208</v>
      </c>
      <c r="E9359" s="17">
        <v>44436</v>
      </c>
      <c r="F9359">
        <v>2335</v>
      </c>
      <c r="G9359">
        <v>4</v>
      </c>
      <c r="H9359">
        <v>574</v>
      </c>
      <c r="I9359">
        <v>570726</v>
      </c>
      <c r="J9359">
        <v>26575</v>
      </c>
      <c r="K9359">
        <v>807143</v>
      </c>
      <c r="L9359">
        <v>23350</v>
      </c>
      <c r="M9359">
        <v>15685</v>
      </c>
      <c r="N9359">
        <v>68000000</v>
      </c>
    </row>
    <row r="9360" spans="1:14" x14ac:dyDescent="0.3">
      <c r="A9360" t="s">
        <v>11601</v>
      </c>
      <c r="B9360" t="s">
        <v>2211</v>
      </c>
      <c r="C9360" t="s">
        <v>2237</v>
      </c>
      <c r="D9360" t="s">
        <v>2250</v>
      </c>
      <c r="E9360" s="17">
        <v>44390</v>
      </c>
      <c r="F9360">
        <v>4520</v>
      </c>
      <c r="G9360">
        <v>17</v>
      </c>
      <c r="H9360">
        <v>1095</v>
      </c>
      <c r="I9360">
        <v>575246</v>
      </c>
      <c r="J9360">
        <v>26592</v>
      </c>
      <c r="K9360">
        <v>808238</v>
      </c>
      <c r="L9360">
        <v>54240</v>
      </c>
      <c r="M9360">
        <v>13608</v>
      </c>
      <c r="N9360">
        <v>331000000</v>
      </c>
    </row>
    <row r="9361" spans="1:14" x14ac:dyDescent="0.3">
      <c r="A9361" t="s">
        <v>11602</v>
      </c>
      <c r="B9361" t="s">
        <v>2211</v>
      </c>
      <c r="C9361" t="s">
        <v>2241</v>
      </c>
      <c r="D9361" t="s">
        <v>2242</v>
      </c>
      <c r="E9361" s="17">
        <v>44533</v>
      </c>
      <c r="F9361">
        <v>4649</v>
      </c>
      <c r="G9361">
        <v>131</v>
      </c>
      <c r="H9361">
        <v>2895</v>
      </c>
      <c r="I9361">
        <v>579895</v>
      </c>
      <c r="J9361">
        <v>26723</v>
      </c>
      <c r="K9361">
        <v>811133</v>
      </c>
      <c r="L9361">
        <v>23245</v>
      </c>
      <c r="M9361">
        <v>2911</v>
      </c>
      <c r="N9361">
        <v>331000000</v>
      </c>
    </row>
    <row r="9362" spans="1:14" x14ac:dyDescent="0.3">
      <c r="A9362" t="s">
        <v>11603</v>
      </c>
      <c r="B9362" t="s">
        <v>2187</v>
      </c>
      <c r="C9362" t="s">
        <v>2255</v>
      </c>
      <c r="D9362" t="s">
        <v>2255</v>
      </c>
      <c r="E9362" s="17">
        <v>44292</v>
      </c>
      <c r="F9362">
        <v>4854</v>
      </c>
      <c r="G9362">
        <v>108</v>
      </c>
      <c r="H9362">
        <v>1988</v>
      </c>
      <c r="I9362">
        <v>584749</v>
      </c>
      <c r="J9362">
        <v>26831</v>
      </c>
      <c r="K9362">
        <v>813121</v>
      </c>
      <c r="L9362">
        <v>48540</v>
      </c>
      <c r="M9362">
        <v>5893</v>
      </c>
      <c r="N9362">
        <v>83000000</v>
      </c>
    </row>
    <row r="9363" spans="1:14" x14ac:dyDescent="0.3">
      <c r="A9363" t="s">
        <v>11604</v>
      </c>
      <c r="B9363" t="s">
        <v>2206</v>
      </c>
      <c r="C9363" t="s">
        <v>2232</v>
      </c>
      <c r="D9363" t="s">
        <v>2326</v>
      </c>
      <c r="E9363" s="17">
        <v>43842</v>
      </c>
      <c r="F9363">
        <v>1730</v>
      </c>
      <c r="G9363">
        <v>90</v>
      </c>
      <c r="H9363">
        <v>289</v>
      </c>
      <c r="I9363">
        <v>586479</v>
      </c>
      <c r="J9363">
        <v>26921</v>
      </c>
      <c r="K9363">
        <v>813410</v>
      </c>
      <c r="L9363">
        <v>29410</v>
      </c>
      <c r="M9363">
        <v>1418</v>
      </c>
      <c r="N9363">
        <v>68000000</v>
      </c>
    </row>
    <row r="9364" spans="1:14" x14ac:dyDescent="0.3">
      <c r="A9364" t="s">
        <v>11605</v>
      </c>
      <c r="B9364" t="s">
        <v>2211</v>
      </c>
      <c r="C9364" t="s">
        <v>2245</v>
      </c>
      <c r="D9364" t="s">
        <v>2308</v>
      </c>
      <c r="E9364" s="17">
        <v>43986</v>
      </c>
      <c r="F9364">
        <v>4339</v>
      </c>
      <c r="G9364">
        <v>69</v>
      </c>
      <c r="H9364">
        <v>2467</v>
      </c>
      <c r="I9364">
        <v>590818</v>
      </c>
      <c r="J9364">
        <v>26990</v>
      </c>
      <c r="K9364">
        <v>815877</v>
      </c>
      <c r="L9364">
        <v>73763</v>
      </c>
      <c r="M9364">
        <v>4482</v>
      </c>
      <c r="N9364">
        <v>331000000</v>
      </c>
    </row>
    <row r="9365" spans="1:14" x14ac:dyDescent="0.3">
      <c r="A9365" t="s">
        <v>11606</v>
      </c>
      <c r="B9365" t="s">
        <v>2187</v>
      </c>
      <c r="C9365" t="s">
        <v>2201</v>
      </c>
      <c r="D9365" t="s">
        <v>2202</v>
      </c>
      <c r="E9365" s="17">
        <v>44514</v>
      </c>
      <c r="F9365">
        <v>3047</v>
      </c>
      <c r="G9365">
        <v>138</v>
      </c>
      <c r="H9365">
        <v>1588</v>
      </c>
      <c r="I9365">
        <v>593865</v>
      </c>
      <c r="J9365">
        <v>27128</v>
      </c>
      <c r="K9365">
        <v>817465</v>
      </c>
      <c r="L9365">
        <v>15235</v>
      </c>
      <c r="M9365">
        <v>5063</v>
      </c>
      <c r="N9365">
        <v>83000000</v>
      </c>
    </row>
    <row r="9366" spans="1:14" x14ac:dyDescent="0.3">
      <c r="A9366" t="s">
        <v>11607</v>
      </c>
      <c r="B9366" t="s">
        <v>2190</v>
      </c>
      <c r="C9366" t="s">
        <v>2269</v>
      </c>
      <c r="D9366" t="s">
        <v>2288</v>
      </c>
      <c r="E9366" s="17">
        <v>44307</v>
      </c>
      <c r="F9366">
        <v>1357</v>
      </c>
      <c r="G9366">
        <v>174</v>
      </c>
      <c r="H9366">
        <v>1478</v>
      </c>
      <c r="I9366">
        <v>595222</v>
      </c>
      <c r="J9366">
        <v>27302</v>
      </c>
      <c r="K9366">
        <v>818943</v>
      </c>
      <c r="L9366">
        <v>9499</v>
      </c>
      <c r="M9366">
        <v>18336</v>
      </c>
      <c r="N9366">
        <v>213000000</v>
      </c>
    </row>
    <row r="9367" spans="1:14" x14ac:dyDescent="0.3">
      <c r="A9367" t="s">
        <v>11608</v>
      </c>
      <c r="B9367" t="s">
        <v>2194</v>
      </c>
      <c r="C9367" t="s">
        <v>2204</v>
      </c>
      <c r="D9367" t="s">
        <v>25</v>
      </c>
      <c r="E9367" s="17">
        <v>44231</v>
      </c>
      <c r="F9367">
        <v>2375</v>
      </c>
      <c r="G9367">
        <v>80</v>
      </c>
      <c r="H9367">
        <v>804</v>
      </c>
      <c r="I9367">
        <v>597597</v>
      </c>
      <c r="J9367">
        <v>27382</v>
      </c>
      <c r="K9367">
        <v>819747</v>
      </c>
      <c r="L9367">
        <v>14250</v>
      </c>
      <c r="M9367">
        <v>2030</v>
      </c>
      <c r="N9367">
        <v>1380000000</v>
      </c>
    </row>
    <row r="9368" spans="1:14" x14ac:dyDescent="0.3">
      <c r="A9368" t="s">
        <v>11609</v>
      </c>
      <c r="B9368" t="s">
        <v>2206</v>
      </c>
      <c r="C9368" t="s">
        <v>2232</v>
      </c>
      <c r="D9368" t="s">
        <v>2326</v>
      </c>
      <c r="E9368" s="17">
        <v>44007</v>
      </c>
      <c r="F9368">
        <v>2762</v>
      </c>
      <c r="G9368">
        <v>30</v>
      </c>
      <c r="H9368">
        <v>611</v>
      </c>
      <c r="I9368">
        <v>600359</v>
      </c>
      <c r="J9368">
        <v>27412</v>
      </c>
      <c r="K9368">
        <v>820358</v>
      </c>
      <c r="L9368">
        <v>49716</v>
      </c>
      <c r="M9368">
        <v>17362</v>
      </c>
      <c r="N9368">
        <v>68000000</v>
      </c>
    </row>
    <row r="9369" spans="1:14" x14ac:dyDescent="0.3">
      <c r="A9369" t="s">
        <v>11610</v>
      </c>
      <c r="B9369" t="s">
        <v>2211</v>
      </c>
      <c r="C9369" t="s">
        <v>2245</v>
      </c>
      <c r="D9369" t="s">
        <v>2246</v>
      </c>
      <c r="E9369" s="17">
        <v>44171</v>
      </c>
      <c r="F9369">
        <v>1785</v>
      </c>
      <c r="G9369">
        <v>12</v>
      </c>
      <c r="H9369">
        <v>471</v>
      </c>
      <c r="I9369">
        <v>602144</v>
      </c>
      <c r="J9369">
        <v>27424</v>
      </c>
      <c r="K9369">
        <v>820829</v>
      </c>
      <c r="L9369">
        <v>10710</v>
      </c>
      <c r="M9369">
        <v>17145</v>
      </c>
      <c r="N9369">
        <v>331000000</v>
      </c>
    </row>
    <row r="9370" spans="1:14" x14ac:dyDescent="0.3">
      <c r="A9370" t="s">
        <v>11611</v>
      </c>
      <c r="B9370" t="s">
        <v>2194</v>
      </c>
      <c r="C9370" t="s">
        <v>2221</v>
      </c>
      <c r="D9370" t="s">
        <v>2281</v>
      </c>
      <c r="E9370" s="17">
        <v>43887</v>
      </c>
      <c r="F9370">
        <v>1962</v>
      </c>
      <c r="G9370">
        <v>22</v>
      </c>
      <c r="H9370">
        <v>1969</v>
      </c>
      <c r="I9370">
        <v>604106</v>
      </c>
      <c r="J9370">
        <v>27446</v>
      </c>
      <c r="K9370">
        <v>822798</v>
      </c>
      <c r="L9370">
        <v>15696</v>
      </c>
      <c r="M9370">
        <v>5906</v>
      </c>
      <c r="N9370">
        <v>1380000000</v>
      </c>
    </row>
    <row r="9371" spans="1:14" x14ac:dyDescent="0.3">
      <c r="A9371" t="s">
        <v>11612</v>
      </c>
      <c r="B9371" t="s">
        <v>2187</v>
      </c>
      <c r="C9371" t="s">
        <v>2201</v>
      </c>
      <c r="D9371" t="s">
        <v>2272</v>
      </c>
      <c r="E9371" s="17">
        <v>44278</v>
      </c>
      <c r="F9371">
        <v>1188</v>
      </c>
      <c r="G9371">
        <v>64</v>
      </c>
      <c r="H9371">
        <v>4464</v>
      </c>
      <c r="I9371">
        <v>605294</v>
      </c>
      <c r="J9371">
        <v>27510</v>
      </c>
      <c r="K9371">
        <v>827262</v>
      </c>
      <c r="L9371">
        <v>13068</v>
      </c>
      <c r="M9371">
        <v>15624</v>
      </c>
      <c r="N9371">
        <v>83000000</v>
      </c>
    </row>
    <row r="9372" spans="1:14" x14ac:dyDescent="0.3">
      <c r="A9372" t="s">
        <v>11613</v>
      </c>
      <c r="B9372" t="s">
        <v>2211</v>
      </c>
      <c r="C9372" t="s">
        <v>2241</v>
      </c>
      <c r="D9372" t="s">
        <v>2261</v>
      </c>
      <c r="E9372" s="17">
        <v>44033</v>
      </c>
      <c r="F9372">
        <v>2678</v>
      </c>
      <c r="G9372">
        <v>195</v>
      </c>
      <c r="H9372">
        <v>409</v>
      </c>
      <c r="I9372">
        <v>607972</v>
      </c>
      <c r="J9372">
        <v>27705</v>
      </c>
      <c r="K9372">
        <v>827671</v>
      </c>
      <c r="L9372">
        <v>42848</v>
      </c>
      <c r="M9372">
        <v>16518</v>
      </c>
      <c r="N9372">
        <v>331000000</v>
      </c>
    </row>
    <row r="9373" spans="1:14" x14ac:dyDescent="0.3">
      <c r="A9373" t="s">
        <v>11614</v>
      </c>
      <c r="B9373" t="s">
        <v>2194</v>
      </c>
      <c r="C9373" t="s">
        <v>2204</v>
      </c>
      <c r="D9373" t="s">
        <v>2235</v>
      </c>
      <c r="E9373" s="17">
        <v>44527</v>
      </c>
      <c r="F9373">
        <v>3007</v>
      </c>
      <c r="G9373">
        <v>29</v>
      </c>
      <c r="H9373">
        <v>1625</v>
      </c>
      <c r="I9373">
        <v>610979</v>
      </c>
      <c r="J9373">
        <v>27734</v>
      </c>
      <c r="K9373">
        <v>829296</v>
      </c>
      <c r="L9373">
        <v>21049</v>
      </c>
      <c r="M9373">
        <v>2620</v>
      </c>
      <c r="N9373">
        <v>1380000000</v>
      </c>
    </row>
    <row r="9374" spans="1:14" x14ac:dyDescent="0.3">
      <c r="A9374" t="s">
        <v>11615</v>
      </c>
      <c r="B9374" t="s">
        <v>2190</v>
      </c>
      <c r="C9374" t="s">
        <v>2252</v>
      </c>
      <c r="D9374" t="s">
        <v>2253</v>
      </c>
      <c r="E9374" s="17">
        <v>44463</v>
      </c>
      <c r="F9374">
        <v>3123</v>
      </c>
      <c r="G9374">
        <v>158</v>
      </c>
      <c r="H9374">
        <v>3959</v>
      </c>
      <c r="I9374">
        <v>614102</v>
      </c>
      <c r="J9374">
        <v>27892</v>
      </c>
      <c r="K9374">
        <v>833255</v>
      </c>
      <c r="L9374">
        <v>59337</v>
      </c>
      <c r="M9374">
        <v>2573</v>
      </c>
      <c r="N9374">
        <v>213000000</v>
      </c>
    </row>
    <row r="9375" spans="1:14" x14ac:dyDescent="0.3">
      <c r="A9375" t="s">
        <v>11616</v>
      </c>
      <c r="B9375" t="s">
        <v>2206</v>
      </c>
      <c r="C9375" t="s">
        <v>2224</v>
      </c>
      <c r="D9375" t="s">
        <v>2225</v>
      </c>
      <c r="E9375" s="17">
        <v>44032</v>
      </c>
      <c r="F9375">
        <v>3143</v>
      </c>
      <c r="G9375">
        <v>46</v>
      </c>
      <c r="H9375">
        <v>3574</v>
      </c>
      <c r="I9375">
        <v>617245</v>
      </c>
      <c r="J9375">
        <v>27938</v>
      </c>
      <c r="K9375">
        <v>836829</v>
      </c>
      <c r="L9375">
        <v>34573</v>
      </c>
      <c r="M9375">
        <v>18689</v>
      </c>
      <c r="N9375">
        <v>68000000</v>
      </c>
    </row>
    <row r="9376" spans="1:14" x14ac:dyDescent="0.3">
      <c r="A9376" t="s">
        <v>11617</v>
      </c>
      <c r="B9376" t="s">
        <v>2187</v>
      </c>
      <c r="C9376" t="s">
        <v>2201</v>
      </c>
      <c r="D9376" t="s">
        <v>2272</v>
      </c>
      <c r="E9376" s="17">
        <v>44160</v>
      </c>
      <c r="F9376">
        <v>2800</v>
      </c>
      <c r="G9376">
        <v>143</v>
      </c>
      <c r="H9376">
        <v>160</v>
      </c>
      <c r="I9376">
        <v>620045</v>
      </c>
      <c r="J9376">
        <v>28081</v>
      </c>
      <c r="K9376">
        <v>836989</v>
      </c>
      <c r="L9376">
        <v>36400</v>
      </c>
      <c r="M9376">
        <v>13717</v>
      </c>
      <c r="N9376">
        <v>83000000</v>
      </c>
    </row>
    <row r="9377" spans="1:14" x14ac:dyDescent="0.3">
      <c r="A9377" t="s">
        <v>11618</v>
      </c>
      <c r="B9377" t="s">
        <v>2211</v>
      </c>
      <c r="C9377" t="s">
        <v>2212</v>
      </c>
      <c r="D9377" t="s">
        <v>2328</v>
      </c>
      <c r="E9377" s="17">
        <v>44193</v>
      </c>
      <c r="F9377">
        <v>323</v>
      </c>
      <c r="G9377">
        <v>170</v>
      </c>
      <c r="H9377">
        <v>2725</v>
      </c>
      <c r="I9377">
        <v>620368</v>
      </c>
      <c r="J9377">
        <v>28251</v>
      </c>
      <c r="K9377">
        <v>839714</v>
      </c>
      <c r="L9377">
        <v>5814</v>
      </c>
      <c r="M9377">
        <v>6587</v>
      </c>
      <c r="N9377">
        <v>331000000</v>
      </c>
    </row>
    <row r="9378" spans="1:14" x14ac:dyDescent="0.3">
      <c r="A9378" t="s">
        <v>11619</v>
      </c>
      <c r="B9378" t="s">
        <v>2190</v>
      </c>
      <c r="C9378" t="s">
        <v>2198</v>
      </c>
      <c r="D9378" t="s">
        <v>2306</v>
      </c>
      <c r="E9378" s="17">
        <v>44284</v>
      </c>
      <c r="F9378">
        <v>3683</v>
      </c>
      <c r="G9378">
        <v>130</v>
      </c>
      <c r="H9378">
        <v>3866</v>
      </c>
      <c r="I9378">
        <v>624051</v>
      </c>
      <c r="J9378">
        <v>28381</v>
      </c>
      <c r="K9378">
        <v>843580</v>
      </c>
      <c r="L9378">
        <v>62611</v>
      </c>
      <c r="M9378">
        <v>18732</v>
      </c>
      <c r="N9378">
        <v>213000000</v>
      </c>
    </row>
    <row r="9379" spans="1:14" x14ac:dyDescent="0.3">
      <c r="A9379" t="s">
        <v>11620</v>
      </c>
      <c r="B9379" t="s">
        <v>2206</v>
      </c>
      <c r="C9379" t="s">
        <v>2257</v>
      </c>
      <c r="D9379" t="s">
        <v>2290</v>
      </c>
      <c r="E9379" s="17">
        <v>44186</v>
      </c>
      <c r="F9379">
        <v>2202</v>
      </c>
      <c r="G9379">
        <v>11</v>
      </c>
      <c r="H9379">
        <v>4108</v>
      </c>
      <c r="I9379">
        <v>626253</v>
      </c>
      <c r="J9379">
        <v>28392</v>
      </c>
      <c r="K9379">
        <v>847688</v>
      </c>
      <c r="L9379">
        <v>17616</v>
      </c>
      <c r="M9379">
        <v>15398</v>
      </c>
      <c r="N9379">
        <v>68000000</v>
      </c>
    </row>
    <row r="9380" spans="1:14" x14ac:dyDescent="0.3">
      <c r="A9380" t="s">
        <v>11621</v>
      </c>
      <c r="B9380" t="s">
        <v>2206</v>
      </c>
      <c r="C9380" t="s">
        <v>2232</v>
      </c>
      <c r="D9380" t="s">
        <v>2326</v>
      </c>
      <c r="E9380" s="17">
        <v>44046</v>
      </c>
      <c r="F9380">
        <v>1794</v>
      </c>
      <c r="G9380">
        <v>138</v>
      </c>
      <c r="H9380">
        <v>3478</v>
      </c>
      <c r="I9380">
        <v>628047</v>
      </c>
      <c r="J9380">
        <v>28530</v>
      </c>
      <c r="K9380">
        <v>851166</v>
      </c>
      <c r="L9380">
        <v>19734</v>
      </c>
      <c r="M9380">
        <v>6344</v>
      </c>
      <c r="N9380">
        <v>68000000</v>
      </c>
    </row>
    <row r="9381" spans="1:14" x14ac:dyDescent="0.3">
      <c r="A9381" t="s">
        <v>11622</v>
      </c>
      <c r="B9381" t="s">
        <v>2190</v>
      </c>
      <c r="C9381" t="s">
        <v>2198</v>
      </c>
      <c r="D9381" t="s">
        <v>2306</v>
      </c>
      <c r="E9381" s="17">
        <v>44385</v>
      </c>
      <c r="F9381">
        <v>2248</v>
      </c>
      <c r="G9381">
        <v>15</v>
      </c>
      <c r="H9381">
        <v>1986</v>
      </c>
      <c r="I9381">
        <v>630295</v>
      </c>
      <c r="J9381">
        <v>28545</v>
      </c>
      <c r="K9381">
        <v>853152</v>
      </c>
      <c r="L9381">
        <v>42712</v>
      </c>
      <c r="M9381">
        <v>11444</v>
      </c>
      <c r="N9381">
        <v>213000000</v>
      </c>
    </row>
    <row r="9382" spans="1:14" x14ac:dyDescent="0.3">
      <c r="A9382" t="s">
        <v>11623</v>
      </c>
      <c r="B9382" t="s">
        <v>2211</v>
      </c>
      <c r="C9382" t="s">
        <v>2212</v>
      </c>
      <c r="D9382" t="s">
        <v>2213</v>
      </c>
      <c r="E9382" s="17">
        <v>43853</v>
      </c>
      <c r="F9382">
        <v>2342</v>
      </c>
      <c r="G9382">
        <v>156</v>
      </c>
      <c r="H9382">
        <v>1878</v>
      </c>
      <c r="I9382">
        <v>632637</v>
      </c>
      <c r="J9382">
        <v>28701</v>
      </c>
      <c r="K9382">
        <v>855030</v>
      </c>
      <c r="L9382">
        <v>11710</v>
      </c>
      <c r="M9382">
        <v>16764</v>
      </c>
      <c r="N9382">
        <v>331000000</v>
      </c>
    </row>
    <row r="9383" spans="1:14" x14ac:dyDescent="0.3">
      <c r="A9383" t="s">
        <v>11624</v>
      </c>
      <c r="B9383" t="s">
        <v>2206</v>
      </c>
      <c r="C9383" t="s">
        <v>2257</v>
      </c>
      <c r="D9383" t="s">
        <v>2258</v>
      </c>
      <c r="E9383" s="17">
        <v>43985</v>
      </c>
      <c r="F9383">
        <v>3393</v>
      </c>
      <c r="G9383">
        <v>116</v>
      </c>
      <c r="H9383">
        <v>3426</v>
      </c>
      <c r="I9383">
        <v>636030</v>
      </c>
      <c r="J9383">
        <v>28817</v>
      </c>
      <c r="K9383">
        <v>858456</v>
      </c>
      <c r="L9383">
        <v>20358</v>
      </c>
      <c r="M9383">
        <v>10008</v>
      </c>
      <c r="N9383">
        <v>68000000</v>
      </c>
    </row>
    <row r="9384" spans="1:14" x14ac:dyDescent="0.3">
      <c r="A9384" t="s">
        <v>11625</v>
      </c>
      <c r="B9384" t="s">
        <v>2187</v>
      </c>
      <c r="C9384" t="s">
        <v>2338</v>
      </c>
      <c r="D9384" t="s">
        <v>2339</v>
      </c>
      <c r="E9384" s="17">
        <v>44016</v>
      </c>
      <c r="F9384">
        <v>3400</v>
      </c>
      <c r="G9384">
        <v>148</v>
      </c>
      <c r="H9384">
        <v>3317</v>
      </c>
      <c r="I9384">
        <v>639430</v>
      </c>
      <c r="J9384">
        <v>28965</v>
      </c>
      <c r="K9384">
        <v>861773</v>
      </c>
      <c r="L9384">
        <v>40800</v>
      </c>
      <c r="M9384">
        <v>13485</v>
      </c>
      <c r="N9384">
        <v>83000000</v>
      </c>
    </row>
    <row r="9385" spans="1:14" x14ac:dyDescent="0.3">
      <c r="A9385" t="s">
        <v>11626</v>
      </c>
      <c r="B9385" t="s">
        <v>2194</v>
      </c>
      <c r="C9385" t="s">
        <v>27</v>
      </c>
      <c r="D9385" t="s">
        <v>27</v>
      </c>
      <c r="E9385" s="17">
        <v>44079</v>
      </c>
      <c r="F9385">
        <v>1975</v>
      </c>
      <c r="G9385">
        <v>108</v>
      </c>
      <c r="H9385">
        <v>4534</v>
      </c>
      <c r="I9385">
        <v>641405</v>
      </c>
      <c r="J9385">
        <v>29073</v>
      </c>
      <c r="K9385">
        <v>866307</v>
      </c>
      <c r="L9385">
        <v>13825</v>
      </c>
      <c r="M9385">
        <v>11582</v>
      </c>
      <c r="N9385">
        <v>1380000000</v>
      </c>
    </row>
    <row r="9386" spans="1:14" x14ac:dyDescent="0.3">
      <c r="A9386" t="s">
        <v>11627</v>
      </c>
      <c r="B9386" t="s">
        <v>2187</v>
      </c>
      <c r="C9386" t="s">
        <v>2338</v>
      </c>
      <c r="D9386" t="s">
        <v>2339</v>
      </c>
      <c r="E9386" s="17">
        <v>43964</v>
      </c>
      <c r="F9386">
        <v>3045</v>
      </c>
      <c r="G9386">
        <v>57</v>
      </c>
      <c r="H9386">
        <v>420</v>
      </c>
      <c r="I9386">
        <v>644450</v>
      </c>
      <c r="J9386">
        <v>29130</v>
      </c>
      <c r="K9386">
        <v>866727</v>
      </c>
      <c r="L9386">
        <v>27405</v>
      </c>
      <c r="M9386">
        <v>17522</v>
      </c>
      <c r="N9386">
        <v>83000000</v>
      </c>
    </row>
    <row r="9387" spans="1:14" x14ac:dyDescent="0.3">
      <c r="A9387" t="s">
        <v>11628</v>
      </c>
      <c r="B9387" t="s">
        <v>2206</v>
      </c>
      <c r="C9387" t="s">
        <v>2257</v>
      </c>
      <c r="D9387" t="s">
        <v>2290</v>
      </c>
      <c r="E9387" s="17">
        <v>44151</v>
      </c>
      <c r="F9387">
        <v>1307</v>
      </c>
      <c r="G9387">
        <v>170</v>
      </c>
      <c r="H9387">
        <v>3893</v>
      </c>
      <c r="I9387">
        <v>645757</v>
      </c>
      <c r="J9387">
        <v>29300</v>
      </c>
      <c r="K9387">
        <v>870620</v>
      </c>
      <c r="L9387">
        <v>15684</v>
      </c>
      <c r="M9387">
        <v>16525</v>
      </c>
      <c r="N9387">
        <v>68000000</v>
      </c>
    </row>
    <row r="9388" spans="1:14" x14ac:dyDescent="0.3">
      <c r="A9388" t="s">
        <v>11629</v>
      </c>
      <c r="B9388" t="s">
        <v>2194</v>
      </c>
      <c r="C9388" t="s">
        <v>27</v>
      </c>
      <c r="D9388" t="s">
        <v>27</v>
      </c>
      <c r="E9388" s="17">
        <v>44220</v>
      </c>
      <c r="F9388">
        <v>1455</v>
      </c>
      <c r="G9388">
        <v>4</v>
      </c>
      <c r="H9388">
        <v>499</v>
      </c>
      <c r="I9388">
        <v>647212</v>
      </c>
      <c r="J9388">
        <v>29304</v>
      </c>
      <c r="K9388">
        <v>871119</v>
      </c>
      <c r="L9388">
        <v>13095</v>
      </c>
      <c r="M9388">
        <v>4623</v>
      </c>
      <c r="N9388">
        <v>1380000000</v>
      </c>
    </row>
    <row r="9389" spans="1:14" x14ac:dyDescent="0.3">
      <c r="A9389" t="s">
        <v>11630</v>
      </c>
      <c r="B9389" t="s">
        <v>2190</v>
      </c>
      <c r="C9389" t="s">
        <v>2269</v>
      </c>
      <c r="D9389" t="s">
        <v>2270</v>
      </c>
      <c r="E9389" s="17">
        <v>44264</v>
      </c>
      <c r="F9389">
        <v>962</v>
      </c>
      <c r="G9389">
        <v>179</v>
      </c>
      <c r="H9389">
        <v>245</v>
      </c>
      <c r="I9389">
        <v>648174</v>
      </c>
      <c r="J9389">
        <v>29483</v>
      </c>
      <c r="K9389">
        <v>871364</v>
      </c>
      <c r="L9389">
        <v>15392</v>
      </c>
      <c r="M9389">
        <v>5267</v>
      </c>
      <c r="N9389">
        <v>213000000</v>
      </c>
    </row>
    <row r="9390" spans="1:14" x14ac:dyDescent="0.3">
      <c r="A9390" t="s">
        <v>11631</v>
      </c>
      <c r="B9390" t="s">
        <v>2194</v>
      </c>
      <c r="C9390" t="s">
        <v>2204</v>
      </c>
      <c r="D9390" t="s">
        <v>25</v>
      </c>
      <c r="E9390" s="17">
        <v>43852</v>
      </c>
      <c r="F9390">
        <v>1717</v>
      </c>
      <c r="G9390">
        <v>140</v>
      </c>
      <c r="H9390">
        <v>4441</v>
      </c>
      <c r="I9390">
        <v>649891</v>
      </c>
      <c r="J9390">
        <v>29623</v>
      </c>
      <c r="K9390">
        <v>875805</v>
      </c>
      <c r="L9390">
        <v>8585</v>
      </c>
      <c r="M9390">
        <v>17908</v>
      </c>
      <c r="N9390">
        <v>1380000000</v>
      </c>
    </row>
    <row r="9391" spans="1:14" x14ac:dyDescent="0.3">
      <c r="A9391" t="s">
        <v>11632</v>
      </c>
      <c r="B9391" t="s">
        <v>2194</v>
      </c>
      <c r="C9391" t="s">
        <v>2204</v>
      </c>
      <c r="D9391" t="s">
        <v>25</v>
      </c>
      <c r="E9391" s="17">
        <v>44430</v>
      </c>
      <c r="F9391">
        <v>2429</v>
      </c>
      <c r="G9391">
        <v>80</v>
      </c>
      <c r="H9391">
        <v>479</v>
      </c>
      <c r="I9391">
        <v>652320</v>
      </c>
      <c r="J9391">
        <v>29703</v>
      </c>
      <c r="K9391">
        <v>876284</v>
      </c>
      <c r="L9391">
        <v>41293</v>
      </c>
      <c r="M9391">
        <v>13698</v>
      </c>
      <c r="N9391">
        <v>1380000000</v>
      </c>
    </row>
    <row r="9392" spans="1:14" x14ac:dyDescent="0.3">
      <c r="A9392" t="s">
        <v>11633</v>
      </c>
      <c r="B9392" t="s">
        <v>2194</v>
      </c>
      <c r="C9392" t="s">
        <v>2195</v>
      </c>
      <c r="D9392" t="s">
        <v>2296</v>
      </c>
      <c r="E9392" s="17">
        <v>44495</v>
      </c>
      <c r="F9392">
        <v>2539</v>
      </c>
      <c r="G9392">
        <v>139</v>
      </c>
      <c r="H9392">
        <v>1333</v>
      </c>
      <c r="I9392">
        <v>654859</v>
      </c>
      <c r="J9392">
        <v>29842</v>
      </c>
      <c r="K9392">
        <v>877617</v>
      </c>
      <c r="L9392">
        <v>15234</v>
      </c>
      <c r="M9392">
        <v>6403</v>
      </c>
      <c r="N9392">
        <v>1380000000</v>
      </c>
    </row>
    <row r="9393" spans="1:14" x14ac:dyDescent="0.3">
      <c r="A9393" t="s">
        <v>11634</v>
      </c>
      <c r="B9393" t="s">
        <v>2206</v>
      </c>
      <c r="C9393" t="s">
        <v>2232</v>
      </c>
      <c r="D9393" t="s">
        <v>2233</v>
      </c>
      <c r="E9393" s="17">
        <v>43955</v>
      </c>
      <c r="F9393">
        <v>3618</v>
      </c>
      <c r="G9393">
        <v>0</v>
      </c>
      <c r="H9393">
        <v>2567</v>
      </c>
      <c r="I9393">
        <v>658477</v>
      </c>
      <c r="J9393">
        <v>29842</v>
      </c>
      <c r="K9393">
        <v>880184</v>
      </c>
      <c r="L9393">
        <v>50652</v>
      </c>
      <c r="M9393">
        <v>13248</v>
      </c>
      <c r="N9393">
        <v>68000000</v>
      </c>
    </row>
    <row r="9394" spans="1:14" x14ac:dyDescent="0.3">
      <c r="A9394" t="s">
        <v>11635</v>
      </c>
      <c r="B9394" t="s">
        <v>2211</v>
      </c>
      <c r="C9394" t="s">
        <v>2212</v>
      </c>
      <c r="D9394" t="s">
        <v>2328</v>
      </c>
      <c r="E9394" s="17">
        <v>43909</v>
      </c>
      <c r="F9394">
        <v>2378</v>
      </c>
      <c r="G9394">
        <v>7</v>
      </c>
      <c r="H9394">
        <v>4265</v>
      </c>
      <c r="I9394">
        <v>660855</v>
      </c>
      <c r="J9394">
        <v>29849</v>
      </c>
      <c r="K9394">
        <v>884449</v>
      </c>
      <c r="L9394">
        <v>35670</v>
      </c>
      <c r="M9394">
        <v>2055</v>
      </c>
      <c r="N9394">
        <v>331000000</v>
      </c>
    </row>
    <row r="9395" spans="1:14" x14ac:dyDescent="0.3">
      <c r="A9395" t="s">
        <v>11636</v>
      </c>
      <c r="B9395" t="s">
        <v>2206</v>
      </c>
      <c r="C9395" t="s">
        <v>2224</v>
      </c>
      <c r="D9395" t="s">
        <v>2225</v>
      </c>
      <c r="E9395" s="17">
        <v>43881</v>
      </c>
      <c r="F9395">
        <v>874</v>
      </c>
      <c r="G9395">
        <v>143</v>
      </c>
      <c r="H9395">
        <v>4214</v>
      </c>
      <c r="I9395">
        <v>661729</v>
      </c>
      <c r="J9395">
        <v>29992</v>
      </c>
      <c r="K9395">
        <v>888663</v>
      </c>
      <c r="L9395">
        <v>6118</v>
      </c>
      <c r="M9395">
        <v>3375</v>
      </c>
      <c r="N9395">
        <v>68000000</v>
      </c>
    </row>
    <row r="9396" spans="1:14" x14ac:dyDescent="0.3">
      <c r="A9396" t="s">
        <v>11637</v>
      </c>
      <c r="B9396" t="s">
        <v>2211</v>
      </c>
      <c r="C9396" t="s">
        <v>2237</v>
      </c>
      <c r="D9396" t="s">
        <v>2250</v>
      </c>
      <c r="E9396" s="17">
        <v>44558</v>
      </c>
      <c r="F9396">
        <v>3670</v>
      </c>
      <c r="G9396">
        <v>142</v>
      </c>
      <c r="H9396">
        <v>757</v>
      </c>
      <c r="I9396">
        <v>665399</v>
      </c>
      <c r="J9396">
        <v>30134</v>
      </c>
      <c r="K9396">
        <v>889420</v>
      </c>
      <c r="L9396">
        <v>51380</v>
      </c>
      <c r="M9396">
        <v>14590</v>
      </c>
      <c r="N9396">
        <v>331000000</v>
      </c>
    </row>
    <row r="9397" spans="1:14" x14ac:dyDescent="0.3">
      <c r="A9397" t="s">
        <v>11638</v>
      </c>
      <c r="B9397" t="s">
        <v>2190</v>
      </c>
      <c r="C9397" t="s">
        <v>2191</v>
      </c>
      <c r="D9397" t="s">
        <v>2192</v>
      </c>
      <c r="E9397" s="17">
        <v>44006</v>
      </c>
      <c r="F9397">
        <v>2205</v>
      </c>
      <c r="G9397">
        <v>18</v>
      </c>
      <c r="H9397">
        <v>2110</v>
      </c>
      <c r="I9397">
        <v>667604</v>
      </c>
      <c r="J9397">
        <v>30152</v>
      </c>
      <c r="K9397">
        <v>891530</v>
      </c>
      <c r="L9397">
        <v>13230</v>
      </c>
      <c r="M9397">
        <v>3374</v>
      </c>
      <c r="N9397">
        <v>213000000</v>
      </c>
    </row>
    <row r="9398" spans="1:14" x14ac:dyDescent="0.3">
      <c r="A9398" t="s">
        <v>11639</v>
      </c>
      <c r="B9398" t="s">
        <v>2190</v>
      </c>
      <c r="C9398" t="s">
        <v>2198</v>
      </c>
      <c r="D9398" t="s">
        <v>2199</v>
      </c>
      <c r="E9398" s="17">
        <v>44083</v>
      </c>
      <c r="F9398">
        <v>4527</v>
      </c>
      <c r="G9398">
        <v>152</v>
      </c>
      <c r="H9398">
        <v>108</v>
      </c>
      <c r="I9398">
        <v>672131</v>
      </c>
      <c r="J9398">
        <v>30304</v>
      </c>
      <c r="K9398">
        <v>891638</v>
      </c>
      <c r="L9398">
        <v>58851</v>
      </c>
      <c r="M9398">
        <v>12062</v>
      </c>
      <c r="N9398">
        <v>213000000</v>
      </c>
    </row>
    <row r="9399" spans="1:14" x14ac:dyDescent="0.3">
      <c r="A9399" t="s">
        <v>11640</v>
      </c>
      <c r="B9399" t="s">
        <v>2190</v>
      </c>
      <c r="C9399" t="s">
        <v>2191</v>
      </c>
      <c r="D9399" t="s">
        <v>2192</v>
      </c>
      <c r="E9399" s="17">
        <v>44076</v>
      </c>
      <c r="F9399">
        <v>1139</v>
      </c>
      <c r="G9399">
        <v>30</v>
      </c>
      <c r="H9399">
        <v>745</v>
      </c>
      <c r="I9399">
        <v>673270</v>
      </c>
      <c r="J9399">
        <v>30334</v>
      </c>
      <c r="K9399">
        <v>892383</v>
      </c>
      <c r="L9399">
        <v>10251</v>
      </c>
      <c r="M9399">
        <v>6239</v>
      </c>
      <c r="N9399">
        <v>213000000</v>
      </c>
    </row>
    <row r="9400" spans="1:14" x14ac:dyDescent="0.3">
      <c r="A9400" t="s">
        <v>11641</v>
      </c>
      <c r="B9400" t="s">
        <v>2190</v>
      </c>
      <c r="C9400" t="s">
        <v>2269</v>
      </c>
      <c r="D9400" t="s">
        <v>2288</v>
      </c>
      <c r="E9400" s="17">
        <v>43936</v>
      </c>
      <c r="F9400">
        <v>3591</v>
      </c>
      <c r="G9400">
        <v>129</v>
      </c>
      <c r="H9400">
        <v>1516</v>
      </c>
      <c r="I9400">
        <v>676861</v>
      </c>
      <c r="J9400">
        <v>30463</v>
      </c>
      <c r="K9400">
        <v>893899</v>
      </c>
      <c r="L9400">
        <v>17955</v>
      </c>
      <c r="M9400">
        <v>12409</v>
      </c>
      <c r="N9400">
        <v>213000000</v>
      </c>
    </row>
    <row r="9401" spans="1:14" x14ac:dyDescent="0.3">
      <c r="A9401" t="s">
        <v>11642</v>
      </c>
      <c r="B9401" t="s">
        <v>2190</v>
      </c>
      <c r="C9401" t="s">
        <v>2191</v>
      </c>
      <c r="D9401" t="s">
        <v>2285</v>
      </c>
      <c r="E9401" s="17">
        <v>44023</v>
      </c>
      <c r="F9401">
        <v>4714</v>
      </c>
      <c r="G9401">
        <v>120</v>
      </c>
      <c r="H9401">
        <v>1623</v>
      </c>
      <c r="I9401">
        <v>681575</v>
      </c>
      <c r="J9401">
        <v>30583</v>
      </c>
      <c r="K9401">
        <v>895522</v>
      </c>
      <c r="L9401">
        <v>70710</v>
      </c>
      <c r="M9401">
        <v>12316</v>
      </c>
      <c r="N9401">
        <v>213000000</v>
      </c>
    </row>
    <row r="9402" spans="1:14" x14ac:dyDescent="0.3">
      <c r="A9402" t="s">
        <v>11643</v>
      </c>
      <c r="B9402" t="s">
        <v>2187</v>
      </c>
      <c r="C9402" t="s">
        <v>2188</v>
      </c>
      <c r="D9402" t="s">
        <v>2188</v>
      </c>
      <c r="E9402" s="17">
        <v>44146</v>
      </c>
      <c r="F9402">
        <v>4714</v>
      </c>
      <c r="G9402">
        <v>58</v>
      </c>
      <c r="H9402">
        <v>4512</v>
      </c>
      <c r="I9402">
        <v>686289</v>
      </c>
      <c r="J9402">
        <v>30641</v>
      </c>
      <c r="K9402">
        <v>900034</v>
      </c>
      <c r="L9402">
        <v>70710</v>
      </c>
      <c r="M9402">
        <v>7338</v>
      </c>
      <c r="N9402">
        <v>83000000</v>
      </c>
    </row>
    <row r="9403" spans="1:14" x14ac:dyDescent="0.3">
      <c r="A9403" t="s">
        <v>11644</v>
      </c>
      <c r="B9403" t="s">
        <v>2206</v>
      </c>
      <c r="C9403" t="s">
        <v>2224</v>
      </c>
      <c r="D9403" t="s">
        <v>2225</v>
      </c>
      <c r="E9403" s="17">
        <v>44132</v>
      </c>
      <c r="F9403">
        <v>2673</v>
      </c>
      <c r="G9403">
        <v>30</v>
      </c>
      <c r="H9403">
        <v>1348</v>
      </c>
      <c r="I9403">
        <v>688962</v>
      </c>
      <c r="J9403">
        <v>30671</v>
      </c>
      <c r="K9403">
        <v>1382</v>
      </c>
      <c r="L9403">
        <v>40095</v>
      </c>
      <c r="M9403">
        <v>16417</v>
      </c>
      <c r="N9403">
        <v>68000000</v>
      </c>
    </row>
    <row r="9404" spans="1:14" x14ac:dyDescent="0.3">
      <c r="A9404" t="s">
        <v>11645</v>
      </c>
      <c r="B9404" t="s">
        <v>2211</v>
      </c>
      <c r="C9404" t="s">
        <v>2245</v>
      </c>
      <c r="D9404" t="s">
        <v>2246</v>
      </c>
      <c r="E9404" s="17">
        <v>44378</v>
      </c>
      <c r="F9404">
        <v>4530</v>
      </c>
      <c r="G9404">
        <v>195</v>
      </c>
      <c r="H9404">
        <v>3311</v>
      </c>
      <c r="I9404">
        <v>693492</v>
      </c>
      <c r="J9404">
        <v>30866</v>
      </c>
      <c r="K9404">
        <v>4693</v>
      </c>
      <c r="L9404">
        <v>86070</v>
      </c>
      <c r="M9404">
        <v>15547</v>
      </c>
      <c r="N9404">
        <v>331000000</v>
      </c>
    </row>
    <row r="9405" spans="1:14" x14ac:dyDescent="0.3">
      <c r="A9405" t="s">
        <v>11646</v>
      </c>
      <c r="B9405" t="s">
        <v>2190</v>
      </c>
      <c r="C9405" t="s">
        <v>2269</v>
      </c>
      <c r="D9405" t="s">
        <v>2270</v>
      </c>
      <c r="E9405" s="17">
        <v>44546</v>
      </c>
      <c r="F9405">
        <v>1545</v>
      </c>
      <c r="G9405">
        <v>195</v>
      </c>
      <c r="H9405">
        <v>709</v>
      </c>
      <c r="I9405">
        <v>695037</v>
      </c>
      <c r="J9405">
        <v>31061</v>
      </c>
      <c r="K9405">
        <v>5402</v>
      </c>
      <c r="L9405">
        <v>26265</v>
      </c>
      <c r="M9405">
        <v>1544</v>
      </c>
      <c r="N9405">
        <v>213000000</v>
      </c>
    </row>
    <row r="9406" spans="1:14" x14ac:dyDescent="0.3">
      <c r="A9406" t="s">
        <v>11647</v>
      </c>
      <c r="B9406" t="s">
        <v>2187</v>
      </c>
      <c r="C9406" t="s">
        <v>2255</v>
      </c>
      <c r="D9406" t="s">
        <v>2255</v>
      </c>
      <c r="E9406" s="17">
        <v>44098</v>
      </c>
      <c r="F9406">
        <v>2843</v>
      </c>
      <c r="G9406">
        <v>139</v>
      </c>
      <c r="H9406">
        <v>3587</v>
      </c>
      <c r="I9406">
        <v>697880</v>
      </c>
      <c r="J9406">
        <v>31200</v>
      </c>
      <c r="K9406">
        <v>8989</v>
      </c>
      <c r="L9406">
        <v>45488</v>
      </c>
      <c r="M9406">
        <v>10372</v>
      </c>
      <c r="N9406">
        <v>83000000</v>
      </c>
    </row>
    <row r="9407" spans="1:14" x14ac:dyDescent="0.3">
      <c r="A9407" t="s">
        <v>11648</v>
      </c>
      <c r="B9407" t="s">
        <v>2187</v>
      </c>
      <c r="C9407" t="s">
        <v>2255</v>
      </c>
      <c r="D9407" t="s">
        <v>2255</v>
      </c>
      <c r="E9407" s="17">
        <v>44000</v>
      </c>
      <c r="F9407">
        <v>4667</v>
      </c>
      <c r="G9407">
        <v>144</v>
      </c>
      <c r="H9407">
        <v>4713</v>
      </c>
      <c r="I9407">
        <v>702547</v>
      </c>
      <c r="J9407">
        <v>31344</v>
      </c>
      <c r="K9407">
        <v>13702</v>
      </c>
      <c r="L9407">
        <v>56004</v>
      </c>
      <c r="M9407">
        <v>16911</v>
      </c>
      <c r="N9407">
        <v>83000000</v>
      </c>
    </row>
    <row r="9408" spans="1:14" x14ac:dyDescent="0.3">
      <c r="A9408" t="s">
        <v>11649</v>
      </c>
      <c r="B9408" t="s">
        <v>2187</v>
      </c>
      <c r="C9408" t="s">
        <v>2188</v>
      </c>
      <c r="D9408" t="s">
        <v>2188</v>
      </c>
      <c r="E9408" s="17">
        <v>44381</v>
      </c>
      <c r="F9408">
        <v>265</v>
      </c>
      <c r="G9408">
        <v>28</v>
      </c>
      <c r="H9408">
        <v>4347</v>
      </c>
      <c r="I9408">
        <v>702812</v>
      </c>
      <c r="J9408">
        <v>31372</v>
      </c>
      <c r="K9408">
        <v>18049</v>
      </c>
      <c r="L9408">
        <v>1855</v>
      </c>
      <c r="M9408">
        <v>3258</v>
      </c>
      <c r="N9408">
        <v>83000000</v>
      </c>
    </row>
    <row r="9409" spans="1:14" x14ac:dyDescent="0.3">
      <c r="A9409" t="s">
        <v>11650</v>
      </c>
      <c r="B9409" t="s">
        <v>2206</v>
      </c>
      <c r="C9409" t="s">
        <v>2207</v>
      </c>
      <c r="D9409" t="s">
        <v>2208</v>
      </c>
      <c r="E9409" s="17">
        <v>44285</v>
      </c>
      <c r="F9409">
        <v>101</v>
      </c>
      <c r="G9409">
        <v>163</v>
      </c>
      <c r="H9409">
        <v>737</v>
      </c>
      <c r="I9409">
        <v>702913</v>
      </c>
      <c r="J9409">
        <v>31535</v>
      </c>
      <c r="K9409">
        <v>18786</v>
      </c>
      <c r="L9409">
        <v>1515</v>
      </c>
      <c r="M9409">
        <v>6327</v>
      </c>
      <c r="N9409">
        <v>68000000</v>
      </c>
    </row>
    <row r="9410" spans="1:14" x14ac:dyDescent="0.3">
      <c r="A9410" t="s">
        <v>11651</v>
      </c>
      <c r="B9410" t="s">
        <v>2190</v>
      </c>
      <c r="C9410" t="s">
        <v>2198</v>
      </c>
      <c r="D9410" t="s">
        <v>2306</v>
      </c>
      <c r="E9410" s="17">
        <v>44481</v>
      </c>
      <c r="F9410">
        <v>2756</v>
      </c>
      <c r="G9410">
        <v>103</v>
      </c>
      <c r="H9410">
        <v>2551</v>
      </c>
      <c r="I9410">
        <v>705669</v>
      </c>
      <c r="J9410">
        <v>31638</v>
      </c>
      <c r="K9410">
        <v>21337</v>
      </c>
      <c r="L9410">
        <v>35828</v>
      </c>
      <c r="M9410">
        <v>19539</v>
      </c>
      <c r="N9410">
        <v>213000000</v>
      </c>
    </row>
    <row r="9411" spans="1:14" x14ac:dyDescent="0.3">
      <c r="A9411" t="s">
        <v>11652</v>
      </c>
      <c r="B9411" t="s">
        <v>2187</v>
      </c>
      <c r="C9411" t="s">
        <v>2188</v>
      </c>
      <c r="D9411" t="s">
        <v>2188</v>
      </c>
      <c r="E9411" s="17">
        <v>44122</v>
      </c>
      <c r="F9411">
        <v>3973</v>
      </c>
      <c r="G9411">
        <v>62</v>
      </c>
      <c r="H9411">
        <v>2201</v>
      </c>
      <c r="I9411">
        <v>709642</v>
      </c>
      <c r="J9411">
        <v>31700</v>
      </c>
      <c r="K9411">
        <v>23538</v>
      </c>
      <c r="L9411">
        <v>51649</v>
      </c>
      <c r="M9411">
        <v>17279</v>
      </c>
      <c r="N9411">
        <v>83000000</v>
      </c>
    </row>
    <row r="9412" spans="1:14" x14ac:dyDescent="0.3">
      <c r="A9412" t="s">
        <v>11653</v>
      </c>
      <c r="B9412" t="s">
        <v>2187</v>
      </c>
      <c r="C9412" t="s">
        <v>2338</v>
      </c>
      <c r="D9412" t="s">
        <v>2438</v>
      </c>
      <c r="E9412" s="17">
        <v>44394</v>
      </c>
      <c r="F9412">
        <v>1534</v>
      </c>
      <c r="G9412">
        <v>14</v>
      </c>
      <c r="H9412">
        <v>4693</v>
      </c>
      <c r="I9412">
        <v>711176</v>
      </c>
      <c r="J9412">
        <v>31714</v>
      </c>
      <c r="K9412">
        <v>28231</v>
      </c>
      <c r="L9412">
        <v>24544</v>
      </c>
      <c r="M9412">
        <v>5513</v>
      </c>
      <c r="N9412">
        <v>83000000</v>
      </c>
    </row>
    <row r="9413" spans="1:14" x14ac:dyDescent="0.3">
      <c r="A9413" t="s">
        <v>11654</v>
      </c>
      <c r="B9413" t="s">
        <v>2190</v>
      </c>
      <c r="C9413" t="s">
        <v>2191</v>
      </c>
      <c r="D9413" t="s">
        <v>2192</v>
      </c>
      <c r="E9413" s="17">
        <v>43971</v>
      </c>
      <c r="F9413">
        <v>2269</v>
      </c>
      <c r="G9413">
        <v>29</v>
      </c>
      <c r="H9413">
        <v>1441</v>
      </c>
      <c r="I9413">
        <v>713445</v>
      </c>
      <c r="J9413">
        <v>31743</v>
      </c>
      <c r="K9413">
        <v>29672</v>
      </c>
      <c r="L9413">
        <v>22690</v>
      </c>
      <c r="M9413">
        <v>5080</v>
      </c>
      <c r="N9413">
        <v>213000000</v>
      </c>
    </row>
    <row r="9414" spans="1:14" x14ac:dyDescent="0.3">
      <c r="A9414" t="s">
        <v>11655</v>
      </c>
      <c r="B9414" t="s">
        <v>2206</v>
      </c>
      <c r="C9414" t="s">
        <v>2207</v>
      </c>
      <c r="D9414" t="s">
        <v>2263</v>
      </c>
      <c r="E9414" s="17">
        <v>43976</v>
      </c>
      <c r="F9414">
        <v>2962</v>
      </c>
      <c r="G9414">
        <v>178</v>
      </c>
      <c r="H9414">
        <v>683</v>
      </c>
      <c r="I9414">
        <v>716407</v>
      </c>
      <c r="J9414">
        <v>31921</v>
      </c>
      <c r="K9414">
        <v>30355</v>
      </c>
      <c r="L9414">
        <v>23696</v>
      </c>
      <c r="M9414">
        <v>1526</v>
      </c>
      <c r="N9414">
        <v>68000000</v>
      </c>
    </row>
    <row r="9415" spans="1:14" x14ac:dyDescent="0.3">
      <c r="A9415" t="s">
        <v>11656</v>
      </c>
      <c r="B9415" t="s">
        <v>2187</v>
      </c>
      <c r="C9415" t="s">
        <v>2201</v>
      </c>
      <c r="D9415" t="s">
        <v>2272</v>
      </c>
      <c r="E9415" s="17">
        <v>44255</v>
      </c>
      <c r="F9415">
        <v>2483</v>
      </c>
      <c r="G9415">
        <v>10</v>
      </c>
      <c r="H9415">
        <v>1920</v>
      </c>
      <c r="I9415">
        <v>718890</v>
      </c>
      <c r="J9415">
        <v>31931</v>
      </c>
      <c r="K9415">
        <v>32275</v>
      </c>
      <c r="L9415">
        <v>39728</v>
      </c>
      <c r="M9415">
        <v>603</v>
      </c>
      <c r="N9415">
        <v>83000000</v>
      </c>
    </row>
    <row r="9416" spans="1:14" x14ac:dyDescent="0.3">
      <c r="A9416" t="s">
        <v>11657</v>
      </c>
      <c r="B9416" t="s">
        <v>2211</v>
      </c>
      <c r="C9416" t="s">
        <v>2245</v>
      </c>
      <c r="D9416" t="s">
        <v>2246</v>
      </c>
      <c r="E9416" s="17">
        <v>44144</v>
      </c>
      <c r="F9416">
        <v>1213</v>
      </c>
      <c r="G9416">
        <v>184</v>
      </c>
      <c r="H9416">
        <v>2207</v>
      </c>
      <c r="I9416">
        <v>720103</v>
      </c>
      <c r="J9416">
        <v>32115</v>
      </c>
      <c r="K9416">
        <v>34482</v>
      </c>
      <c r="L9416">
        <v>19408</v>
      </c>
      <c r="M9416">
        <v>8994</v>
      </c>
      <c r="N9416">
        <v>331000000</v>
      </c>
    </row>
    <row r="9417" spans="1:14" x14ac:dyDescent="0.3">
      <c r="A9417" t="s">
        <v>11658</v>
      </c>
      <c r="B9417" t="s">
        <v>2194</v>
      </c>
      <c r="C9417" t="s">
        <v>2195</v>
      </c>
      <c r="D9417" t="s">
        <v>2296</v>
      </c>
      <c r="E9417" s="17">
        <v>44014</v>
      </c>
      <c r="F9417">
        <v>4735</v>
      </c>
      <c r="G9417">
        <v>12</v>
      </c>
      <c r="H9417">
        <v>3351</v>
      </c>
      <c r="I9417">
        <v>724838</v>
      </c>
      <c r="J9417">
        <v>32127</v>
      </c>
      <c r="K9417">
        <v>37833</v>
      </c>
      <c r="L9417">
        <v>61555</v>
      </c>
      <c r="M9417">
        <v>1085</v>
      </c>
      <c r="N9417">
        <v>1380000000</v>
      </c>
    </row>
    <row r="9418" spans="1:14" x14ac:dyDescent="0.3">
      <c r="A9418" t="s">
        <v>11659</v>
      </c>
      <c r="B9418" t="s">
        <v>2194</v>
      </c>
      <c r="C9418" t="s">
        <v>2195</v>
      </c>
      <c r="D9418" t="s">
        <v>2296</v>
      </c>
      <c r="E9418" s="17">
        <v>44494</v>
      </c>
      <c r="F9418">
        <v>2992</v>
      </c>
      <c r="G9418">
        <v>54</v>
      </c>
      <c r="H9418">
        <v>2219</v>
      </c>
      <c r="I9418">
        <v>727830</v>
      </c>
      <c r="J9418">
        <v>32181</v>
      </c>
      <c r="K9418">
        <v>40052</v>
      </c>
      <c r="L9418">
        <v>44880</v>
      </c>
      <c r="M9418">
        <v>18464</v>
      </c>
      <c r="N9418">
        <v>1380000000</v>
      </c>
    </row>
    <row r="9419" spans="1:14" x14ac:dyDescent="0.3">
      <c r="A9419" t="s">
        <v>11660</v>
      </c>
      <c r="B9419" t="s">
        <v>2194</v>
      </c>
      <c r="C9419" t="s">
        <v>2204</v>
      </c>
      <c r="D9419" t="s">
        <v>25</v>
      </c>
      <c r="E9419" s="17">
        <v>44543</v>
      </c>
      <c r="F9419">
        <v>4429</v>
      </c>
      <c r="G9419">
        <v>62</v>
      </c>
      <c r="H9419">
        <v>3984</v>
      </c>
      <c r="I9419">
        <v>732259</v>
      </c>
      <c r="J9419">
        <v>32243</v>
      </c>
      <c r="K9419">
        <v>44036</v>
      </c>
      <c r="L9419">
        <v>57577</v>
      </c>
      <c r="M9419">
        <v>16526</v>
      </c>
      <c r="N9419">
        <v>1380000000</v>
      </c>
    </row>
    <row r="9420" spans="1:14" x14ac:dyDescent="0.3">
      <c r="A9420" t="s">
        <v>11661</v>
      </c>
      <c r="B9420" t="s">
        <v>2206</v>
      </c>
      <c r="C9420" t="s">
        <v>2257</v>
      </c>
      <c r="D9420" t="s">
        <v>2290</v>
      </c>
      <c r="E9420" s="17">
        <v>43958</v>
      </c>
      <c r="F9420">
        <v>906</v>
      </c>
      <c r="G9420">
        <v>129</v>
      </c>
      <c r="H9420">
        <v>3415</v>
      </c>
      <c r="I9420">
        <v>733165</v>
      </c>
      <c r="J9420">
        <v>32372</v>
      </c>
      <c r="K9420">
        <v>47451</v>
      </c>
      <c r="L9420">
        <v>17214</v>
      </c>
      <c r="M9420">
        <v>9577</v>
      </c>
      <c r="N9420">
        <v>68000000</v>
      </c>
    </row>
    <row r="9421" spans="1:14" x14ac:dyDescent="0.3">
      <c r="A9421" t="s">
        <v>11662</v>
      </c>
      <c r="B9421" t="s">
        <v>2187</v>
      </c>
      <c r="C9421" t="s">
        <v>2201</v>
      </c>
      <c r="D9421" t="s">
        <v>2272</v>
      </c>
      <c r="E9421" s="17">
        <v>44117</v>
      </c>
      <c r="F9421">
        <v>1581</v>
      </c>
      <c r="G9421">
        <v>199</v>
      </c>
      <c r="H9421">
        <v>270</v>
      </c>
      <c r="I9421">
        <v>734746</v>
      </c>
      <c r="J9421">
        <v>32571</v>
      </c>
      <c r="K9421">
        <v>47721</v>
      </c>
      <c r="L9421">
        <v>9486</v>
      </c>
      <c r="M9421">
        <v>12410</v>
      </c>
      <c r="N9421">
        <v>83000000</v>
      </c>
    </row>
    <row r="9422" spans="1:14" x14ac:dyDescent="0.3">
      <c r="A9422" t="s">
        <v>11663</v>
      </c>
      <c r="B9422" t="s">
        <v>2194</v>
      </c>
      <c r="C9422" t="s">
        <v>2195</v>
      </c>
      <c r="D9422" t="s">
        <v>2296</v>
      </c>
      <c r="E9422" s="17">
        <v>44083</v>
      </c>
      <c r="F9422">
        <v>1604</v>
      </c>
      <c r="G9422">
        <v>183</v>
      </c>
      <c r="H9422">
        <v>1889</v>
      </c>
      <c r="I9422">
        <v>736350</v>
      </c>
      <c r="J9422">
        <v>32754</v>
      </c>
      <c r="K9422">
        <v>49610</v>
      </c>
      <c r="L9422">
        <v>22456</v>
      </c>
      <c r="M9422">
        <v>9713</v>
      </c>
      <c r="N9422">
        <v>1380000000</v>
      </c>
    </row>
    <row r="9423" spans="1:14" x14ac:dyDescent="0.3">
      <c r="A9423" t="s">
        <v>11664</v>
      </c>
      <c r="B9423" t="s">
        <v>2194</v>
      </c>
      <c r="C9423" t="s">
        <v>27</v>
      </c>
      <c r="D9423" t="s">
        <v>27</v>
      </c>
      <c r="E9423" s="17">
        <v>44530</v>
      </c>
      <c r="F9423">
        <v>569</v>
      </c>
      <c r="G9423">
        <v>6</v>
      </c>
      <c r="H9423">
        <v>4724</v>
      </c>
      <c r="I9423">
        <v>736919</v>
      </c>
      <c r="J9423">
        <v>32760</v>
      </c>
      <c r="K9423">
        <v>54334</v>
      </c>
      <c r="L9423">
        <v>5690</v>
      </c>
      <c r="M9423">
        <v>5234</v>
      </c>
      <c r="N9423">
        <v>1380000000</v>
      </c>
    </row>
    <row r="9424" spans="1:14" x14ac:dyDescent="0.3">
      <c r="A9424" t="s">
        <v>11665</v>
      </c>
      <c r="B9424" t="s">
        <v>2190</v>
      </c>
      <c r="C9424" t="s">
        <v>2252</v>
      </c>
      <c r="D9424" t="s">
        <v>2301</v>
      </c>
      <c r="E9424" s="17">
        <v>44216</v>
      </c>
      <c r="F9424">
        <v>1545</v>
      </c>
      <c r="G9424">
        <v>170</v>
      </c>
      <c r="H9424">
        <v>1279</v>
      </c>
      <c r="I9424">
        <v>738464</v>
      </c>
      <c r="J9424">
        <v>32930</v>
      </c>
      <c r="K9424">
        <v>55613</v>
      </c>
      <c r="L9424">
        <v>23175</v>
      </c>
      <c r="M9424">
        <v>18292</v>
      </c>
      <c r="N9424">
        <v>213000000</v>
      </c>
    </row>
    <row r="9425" spans="1:14" x14ac:dyDescent="0.3">
      <c r="A9425" t="s">
        <v>11666</v>
      </c>
      <c r="B9425" t="s">
        <v>2187</v>
      </c>
      <c r="C9425" t="s">
        <v>2188</v>
      </c>
      <c r="D9425" t="s">
        <v>2188</v>
      </c>
      <c r="E9425" s="17">
        <v>44060</v>
      </c>
      <c r="F9425">
        <v>908</v>
      </c>
      <c r="G9425">
        <v>158</v>
      </c>
      <c r="H9425">
        <v>3994</v>
      </c>
      <c r="I9425">
        <v>739372</v>
      </c>
      <c r="J9425">
        <v>33088</v>
      </c>
      <c r="K9425">
        <v>59607</v>
      </c>
      <c r="L9425">
        <v>7264</v>
      </c>
      <c r="M9425">
        <v>19959</v>
      </c>
      <c r="N9425">
        <v>83000000</v>
      </c>
    </row>
    <row r="9426" spans="1:14" x14ac:dyDescent="0.3">
      <c r="A9426" t="s">
        <v>11667</v>
      </c>
      <c r="B9426" t="s">
        <v>2187</v>
      </c>
      <c r="C9426" t="s">
        <v>2255</v>
      </c>
      <c r="D9426" t="s">
        <v>2255</v>
      </c>
      <c r="E9426" s="17">
        <v>44101</v>
      </c>
      <c r="F9426">
        <v>4462</v>
      </c>
      <c r="G9426">
        <v>188</v>
      </c>
      <c r="H9426">
        <v>3464</v>
      </c>
      <c r="I9426">
        <v>743834</v>
      </c>
      <c r="J9426">
        <v>33276</v>
      </c>
      <c r="K9426">
        <v>63071</v>
      </c>
      <c r="L9426">
        <v>31234</v>
      </c>
      <c r="M9426">
        <v>753</v>
      </c>
      <c r="N9426">
        <v>83000000</v>
      </c>
    </row>
    <row r="9427" spans="1:14" x14ac:dyDescent="0.3">
      <c r="A9427" t="s">
        <v>11668</v>
      </c>
      <c r="B9427" t="s">
        <v>2190</v>
      </c>
      <c r="C9427" t="s">
        <v>2198</v>
      </c>
      <c r="D9427" t="s">
        <v>2306</v>
      </c>
      <c r="E9427" s="17">
        <v>44245</v>
      </c>
      <c r="F9427">
        <v>4083</v>
      </c>
      <c r="G9427">
        <v>149</v>
      </c>
      <c r="H9427">
        <v>2830</v>
      </c>
      <c r="I9427">
        <v>747917</v>
      </c>
      <c r="J9427">
        <v>33425</v>
      </c>
      <c r="K9427">
        <v>65901</v>
      </c>
      <c r="L9427">
        <v>57162</v>
      </c>
      <c r="M9427">
        <v>14700</v>
      </c>
      <c r="N9427">
        <v>213000000</v>
      </c>
    </row>
    <row r="9428" spans="1:14" x14ac:dyDescent="0.3">
      <c r="A9428" t="s">
        <v>11669</v>
      </c>
      <c r="B9428" t="s">
        <v>2187</v>
      </c>
      <c r="C9428" t="s">
        <v>2201</v>
      </c>
      <c r="D9428" t="s">
        <v>2272</v>
      </c>
      <c r="E9428" s="17">
        <v>44028</v>
      </c>
      <c r="F9428">
        <v>3340</v>
      </c>
      <c r="G9428">
        <v>189</v>
      </c>
      <c r="H9428">
        <v>1567</v>
      </c>
      <c r="I9428">
        <v>751257</v>
      </c>
      <c r="J9428">
        <v>33614</v>
      </c>
      <c r="K9428">
        <v>67468</v>
      </c>
      <c r="L9428">
        <v>33400</v>
      </c>
      <c r="M9428">
        <v>4359</v>
      </c>
      <c r="N9428">
        <v>83000000</v>
      </c>
    </row>
    <row r="9429" spans="1:14" x14ac:dyDescent="0.3">
      <c r="A9429" t="s">
        <v>11670</v>
      </c>
      <c r="B9429" t="s">
        <v>2211</v>
      </c>
      <c r="C9429" t="s">
        <v>2241</v>
      </c>
      <c r="D9429" t="s">
        <v>2261</v>
      </c>
      <c r="E9429" s="17">
        <v>44153</v>
      </c>
      <c r="F9429">
        <v>2425</v>
      </c>
      <c r="G9429">
        <v>27</v>
      </c>
      <c r="H9429">
        <v>2037</v>
      </c>
      <c r="I9429">
        <v>753682</v>
      </c>
      <c r="J9429">
        <v>33641</v>
      </c>
      <c r="K9429">
        <v>69505</v>
      </c>
      <c r="L9429">
        <v>36375</v>
      </c>
      <c r="M9429">
        <v>17644</v>
      </c>
      <c r="N9429">
        <v>331000000</v>
      </c>
    </row>
    <row r="9430" spans="1:14" x14ac:dyDescent="0.3">
      <c r="A9430" t="s">
        <v>11671</v>
      </c>
      <c r="B9430" t="s">
        <v>2206</v>
      </c>
      <c r="C9430" t="s">
        <v>2207</v>
      </c>
      <c r="D9430" t="s">
        <v>2208</v>
      </c>
      <c r="E9430" s="17">
        <v>43886</v>
      </c>
      <c r="F9430">
        <v>3218</v>
      </c>
      <c r="G9430">
        <v>24</v>
      </c>
      <c r="H9430">
        <v>793</v>
      </c>
      <c r="I9430">
        <v>756900</v>
      </c>
      <c r="J9430">
        <v>33665</v>
      </c>
      <c r="K9430">
        <v>70298</v>
      </c>
      <c r="L9430">
        <v>51488</v>
      </c>
      <c r="M9430">
        <v>1533</v>
      </c>
      <c r="N9430">
        <v>68000000</v>
      </c>
    </row>
    <row r="9431" spans="1:14" x14ac:dyDescent="0.3">
      <c r="A9431" t="s">
        <v>11672</v>
      </c>
      <c r="B9431" t="s">
        <v>2190</v>
      </c>
      <c r="C9431" t="s">
        <v>2252</v>
      </c>
      <c r="D9431" t="s">
        <v>2253</v>
      </c>
      <c r="E9431" s="17">
        <v>44033</v>
      </c>
      <c r="F9431">
        <v>2165</v>
      </c>
      <c r="G9431">
        <v>192</v>
      </c>
      <c r="H9431">
        <v>1030</v>
      </c>
      <c r="I9431">
        <v>759065</v>
      </c>
      <c r="J9431">
        <v>33857</v>
      </c>
      <c r="K9431">
        <v>71328</v>
      </c>
      <c r="L9431">
        <v>41135</v>
      </c>
      <c r="M9431">
        <v>1594</v>
      </c>
      <c r="N9431">
        <v>213000000</v>
      </c>
    </row>
    <row r="9432" spans="1:14" x14ac:dyDescent="0.3">
      <c r="A9432" t="s">
        <v>11673</v>
      </c>
      <c r="B9432" t="s">
        <v>2194</v>
      </c>
      <c r="C9432" t="s">
        <v>2204</v>
      </c>
      <c r="D9432" t="s">
        <v>2235</v>
      </c>
      <c r="E9432" s="17">
        <v>44451</v>
      </c>
      <c r="F9432">
        <v>1013</v>
      </c>
      <c r="G9432">
        <v>159</v>
      </c>
      <c r="H9432">
        <v>859</v>
      </c>
      <c r="I9432">
        <v>760078</v>
      </c>
      <c r="J9432">
        <v>34016</v>
      </c>
      <c r="K9432">
        <v>72187</v>
      </c>
      <c r="L9432">
        <v>19247</v>
      </c>
      <c r="M9432">
        <v>3920</v>
      </c>
      <c r="N9432">
        <v>1380000000</v>
      </c>
    </row>
    <row r="9433" spans="1:14" x14ac:dyDescent="0.3">
      <c r="A9433" t="s">
        <v>11674</v>
      </c>
      <c r="B9433" t="s">
        <v>2187</v>
      </c>
      <c r="C9433" t="s">
        <v>2255</v>
      </c>
      <c r="D9433" t="s">
        <v>2255</v>
      </c>
      <c r="E9433" s="17">
        <v>44458</v>
      </c>
      <c r="F9433">
        <v>3206</v>
      </c>
      <c r="G9433">
        <v>175</v>
      </c>
      <c r="H9433">
        <v>4534</v>
      </c>
      <c r="I9433">
        <v>763284</v>
      </c>
      <c r="J9433">
        <v>34191</v>
      </c>
      <c r="K9433">
        <v>76721</v>
      </c>
      <c r="L9433">
        <v>60914</v>
      </c>
      <c r="M9433">
        <v>3246</v>
      </c>
      <c r="N9433">
        <v>83000000</v>
      </c>
    </row>
    <row r="9434" spans="1:14" x14ac:dyDescent="0.3">
      <c r="A9434" t="s">
        <v>11675</v>
      </c>
      <c r="B9434" t="s">
        <v>2211</v>
      </c>
      <c r="C9434" t="s">
        <v>2241</v>
      </c>
      <c r="D9434" t="s">
        <v>2242</v>
      </c>
      <c r="E9434" s="17">
        <v>44434</v>
      </c>
      <c r="F9434">
        <v>1872</v>
      </c>
      <c r="G9434">
        <v>79</v>
      </c>
      <c r="H9434">
        <v>550</v>
      </c>
      <c r="I9434">
        <v>765156</v>
      </c>
      <c r="J9434">
        <v>34270</v>
      </c>
      <c r="K9434">
        <v>77271</v>
      </c>
      <c r="L9434">
        <v>33696</v>
      </c>
      <c r="M9434">
        <v>17979</v>
      </c>
      <c r="N9434">
        <v>331000000</v>
      </c>
    </row>
    <row r="9435" spans="1:14" x14ac:dyDescent="0.3">
      <c r="A9435" t="s">
        <v>11676</v>
      </c>
      <c r="B9435" t="s">
        <v>2211</v>
      </c>
      <c r="C9435" t="s">
        <v>2245</v>
      </c>
      <c r="D9435" t="s">
        <v>2308</v>
      </c>
      <c r="E9435" s="17">
        <v>43968</v>
      </c>
      <c r="F9435">
        <v>4909</v>
      </c>
      <c r="G9435">
        <v>23</v>
      </c>
      <c r="H9435">
        <v>1565</v>
      </c>
      <c r="I9435">
        <v>770065</v>
      </c>
      <c r="J9435">
        <v>34293</v>
      </c>
      <c r="K9435">
        <v>78836</v>
      </c>
      <c r="L9435">
        <v>88362</v>
      </c>
      <c r="M9435">
        <v>3240</v>
      </c>
      <c r="N9435">
        <v>331000000</v>
      </c>
    </row>
    <row r="9436" spans="1:14" x14ac:dyDescent="0.3">
      <c r="A9436" t="s">
        <v>11677</v>
      </c>
      <c r="B9436" t="s">
        <v>2206</v>
      </c>
      <c r="C9436" t="s">
        <v>2257</v>
      </c>
      <c r="D9436" t="s">
        <v>2258</v>
      </c>
      <c r="E9436" s="17">
        <v>44252</v>
      </c>
      <c r="F9436">
        <v>205</v>
      </c>
      <c r="G9436">
        <v>80</v>
      </c>
      <c r="H9436">
        <v>677</v>
      </c>
      <c r="I9436">
        <v>770270</v>
      </c>
      <c r="J9436">
        <v>34373</v>
      </c>
      <c r="K9436">
        <v>79513</v>
      </c>
      <c r="L9436">
        <v>2460</v>
      </c>
      <c r="M9436">
        <v>7219</v>
      </c>
      <c r="N9436">
        <v>68000000</v>
      </c>
    </row>
    <row r="9437" spans="1:14" x14ac:dyDescent="0.3">
      <c r="A9437" t="s">
        <v>11678</v>
      </c>
      <c r="B9437" t="s">
        <v>2211</v>
      </c>
      <c r="C9437" t="s">
        <v>2241</v>
      </c>
      <c r="D9437" t="s">
        <v>2261</v>
      </c>
      <c r="E9437" s="17">
        <v>43887</v>
      </c>
      <c r="F9437">
        <v>815</v>
      </c>
      <c r="G9437">
        <v>124</v>
      </c>
      <c r="H9437">
        <v>461</v>
      </c>
      <c r="I9437">
        <v>771085</v>
      </c>
      <c r="J9437">
        <v>34497</v>
      </c>
      <c r="K9437">
        <v>79974</v>
      </c>
      <c r="L9437">
        <v>10595</v>
      </c>
      <c r="M9437">
        <v>3299</v>
      </c>
      <c r="N9437">
        <v>331000000</v>
      </c>
    </row>
    <row r="9438" spans="1:14" x14ac:dyDescent="0.3">
      <c r="A9438" t="s">
        <v>11679</v>
      </c>
      <c r="B9438" t="s">
        <v>2187</v>
      </c>
      <c r="C9438" t="s">
        <v>2338</v>
      </c>
      <c r="D9438" t="s">
        <v>2438</v>
      </c>
      <c r="E9438" s="17">
        <v>44392</v>
      </c>
      <c r="F9438">
        <v>65</v>
      </c>
      <c r="G9438">
        <v>169</v>
      </c>
      <c r="H9438">
        <v>1522</v>
      </c>
      <c r="I9438">
        <v>771150</v>
      </c>
      <c r="J9438">
        <v>34666</v>
      </c>
      <c r="K9438">
        <v>81496</v>
      </c>
      <c r="L9438">
        <v>1040</v>
      </c>
      <c r="M9438">
        <v>2379</v>
      </c>
      <c r="N9438">
        <v>83000000</v>
      </c>
    </row>
    <row r="9439" spans="1:14" x14ac:dyDescent="0.3">
      <c r="A9439" t="s">
        <v>11680</v>
      </c>
      <c r="B9439" t="s">
        <v>2187</v>
      </c>
      <c r="C9439" t="s">
        <v>2255</v>
      </c>
      <c r="D9439" t="s">
        <v>2255</v>
      </c>
      <c r="E9439" s="17">
        <v>43901</v>
      </c>
      <c r="F9439">
        <v>4045</v>
      </c>
      <c r="G9439">
        <v>69</v>
      </c>
      <c r="H9439">
        <v>1234</v>
      </c>
      <c r="I9439">
        <v>775195</v>
      </c>
      <c r="J9439">
        <v>34735</v>
      </c>
      <c r="K9439">
        <v>82730</v>
      </c>
      <c r="L9439">
        <v>52585</v>
      </c>
      <c r="M9439">
        <v>2935</v>
      </c>
      <c r="N9439">
        <v>83000000</v>
      </c>
    </row>
    <row r="9440" spans="1:14" x14ac:dyDescent="0.3">
      <c r="A9440" t="s">
        <v>11681</v>
      </c>
      <c r="B9440" t="s">
        <v>2211</v>
      </c>
      <c r="C9440" t="s">
        <v>2237</v>
      </c>
      <c r="D9440" t="s">
        <v>2238</v>
      </c>
      <c r="E9440" s="17">
        <v>44424</v>
      </c>
      <c r="F9440">
        <v>2051</v>
      </c>
      <c r="G9440">
        <v>77</v>
      </c>
      <c r="H9440">
        <v>1136</v>
      </c>
      <c r="I9440">
        <v>777246</v>
      </c>
      <c r="J9440">
        <v>34812</v>
      </c>
      <c r="K9440">
        <v>83866</v>
      </c>
      <c r="L9440">
        <v>38969</v>
      </c>
      <c r="M9440">
        <v>19893</v>
      </c>
      <c r="N9440">
        <v>331000000</v>
      </c>
    </row>
    <row r="9441" spans="1:14" x14ac:dyDescent="0.3">
      <c r="A9441" t="s">
        <v>11682</v>
      </c>
      <c r="B9441" t="s">
        <v>2187</v>
      </c>
      <c r="C9441" t="s">
        <v>2255</v>
      </c>
      <c r="D9441" t="s">
        <v>2255</v>
      </c>
      <c r="E9441" s="17">
        <v>44202</v>
      </c>
      <c r="F9441">
        <v>2</v>
      </c>
      <c r="G9441">
        <v>89</v>
      </c>
      <c r="H9441">
        <v>4212</v>
      </c>
      <c r="I9441">
        <v>777248</v>
      </c>
      <c r="J9441">
        <v>34901</v>
      </c>
      <c r="K9441">
        <v>88078</v>
      </c>
      <c r="L9441">
        <v>12</v>
      </c>
      <c r="M9441">
        <v>7500</v>
      </c>
      <c r="N9441">
        <v>83000000</v>
      </c>
    </row>
    <row r="9442" spans="1:14" x14ac:dyDescent="0.3">
      <c r="A9442" t="s">
        <v>11683</v>
      </c>
      <c r="B9442" t="s">
        <v>2187</v>
      </c>
      <c r="C9442" t="s">
        <v>2201</v>
      </c>
      <c r="D9442" t="s">
        <v>2272</v>
      </c>
      <c r="E9442" s="17">
        <v>44447</v>
      </c>
      <c r="F9442">
        <v>324</v>
      </c>
      <c r="G9442">
        <v>123</v>
      </c>
      <c r="H9442">
        <v>4658</v>
      </c>
      <c r="I9442">
        <v>777572</v>
      </c>
      <c r="J9442">
        <v>35024</v>
      </c>
      <c r="K9442">
        <v>92736</v>
      </c>
      <c r="L9442">
        <v>6156</v>
      </c>
      <c r="M9442">
        <v>98</v>
      </c>
      <c r="N9442">
        <v>83000000</v>
      </c>
    </row>
    <row r="9443" spans="1:14" x14ac:dyDescent="0.3">
      <c r="A9443" t="s">
        <v>11684</v>
      </c>
      <c r="B9443" t="s">
        <v>2194</v>
      </c>
      <c r="C9443" t="s">
        <v>27</v>
      </c>
      <c r="D9443" t="s">
        <v>27</v>
      </c>
      <c r="E9443" s="17">
        <v>44430</v>
      </c>
      <c r="F9443">
        <v>604</v>
      </c>
      <c r="G9443">
        <v>91</v>
      </c>
      <c r="H9443">
        <v>2248</v>
      </c>
      <c r="I9443">
        <v>778176</v>
      </c>
      <c r="J9443">
        <v>35115</v>
      </c>
      <c r="K9443">
        <v>94984</v>
      </c>
      <c r="L9443">
        <v>10268</v>
      </c>
      <c r="M9443">
        <v>15428</v>
      </c>
      <c r="N9443">
        <v>1380000000</v>
      </c>
    </row>
    <row r="9444" spans="1:14" x14ac:dyDescent="0.3">
      <c r="A9444" t="s">
        <v>11685</v>
      </c>
      <c r="B9444" t="s">
        <v>2190</v>
      </c>
      <c r="C9444" t="s">
        <v>2269</v>
      </c>
      <c r="D9444" t="s">
        <v>2270</v>
      </c>
      <c r="E9444" s="17">
        <v>44344</v>
      </c>
      <c r="F9444">
        <v>4891</v>
      </c>
      <c r="G9444">
        <v>110</v>
      </c>
      <c r="H9444">
        <v>123</v>
      </c>
      <c r="I9444">
        <v>783067</v>
      </c>
      <c r="J9444">
        <v>35225</v>
      </c>
      <c r="K9444">
        <v>95107</v>
      </c>
      <c r="L9444">
        <v>58692</v>
      </c>
      <c r="M9444">
        <v>7158</v>
      </c>
      <c r="N9444">
        <v>213000000</v>
      </c>
    </row>
    <row r="9445" spans="1:14" x14ac:dyDescent="0.3">
      <c r="A9445" t="s">
        <v>11686</v>
      </c>
      <c r="B9445" t="s">
        <v>2187</v>
      </c>
      <c r="C9445" t="s">
        <v>2338</v>
      </c>
      <c r="D9445" t="s">
        <v>2339</v>
      </c>
      <c r="E9445" s="17">
        <v>43914</v>
      </c>
      <c r="F9445">
        <v>2582</v>
      </c>
      <c r="G9445">
        <v>163</v>
      </c>
      <c r="H9445">
        <v>4251</v>
      </c>
      <c r="I9445">
        <v>785649</v>
      </c>
      <c r="J9445">
        <v>35388</v>
      </c>
      <c r="K9445">
        <v>99358</v>
      </c>
      <c r="L9445">
        <v>38730</v>
      </c>
      <c r="M9445">
        <v>5386</v>
      </c>
      <c r="N9445">
        <v>83000000</v>
      </c>
    </row>
    <row r="9446" spans="1:14" x14ac:dyDescent="0.3">
      <c r="A9446" t="s">
        <v>11687</v>
      </c>
      <c r="B9446" t="s">
        <v>2187</v>
      </c>
      <c r="C9446" t="s">
        <v>2255</v>
      </c>
      <c r="D9446" t="s">
        <v>2255</v>
      </c>
      <c r="E9446" s="17">
        <v>43873</v>
      </c>
      <c r="F9446">
        <v>2646</v>
      </c>
      <c r="G9446">
        <v>158</v>
      </c>
      <c r="H9446">
        <v>4504</v>
      </c>
      <c r="I9446">
        <v>788295</v>
      </c>
      <c r="J9446">
        <v>35546</v>
      </c>
      <c r="K9446">
        <v>103862</v>
      </c>
      <c r="L9446">
        <v>31752</v>
      </c>
      <c r="M9446">
        <v>17981</v>
      </c>
      <c r="N9446">
        <v>83000000</v>
      </c>
    </row>
    <row r="9447" spans="1:14" x14ac:dyDescent="0.3">
      <c r="A9447" t="s">
        <v>11688</v>
      </c>
      <c r="B9447" t="s">
        <v>2206</v>
      </c>
      <c r="C9447" t="s">
        <v>2232</v>
      </c>
      <c r="D9447" t="s">
        <v>2326</v>
      </c>
      <c r="E9447" s="17">
        <v>44496</v>
      </c>
      <c r="F9447">
        <v>3122</v>
      </c>
      <c r="G9447">
        <v>127</v>
      </c>
      <c r="H9447">
        <v>4561</v>
      </c>
      <c r="I9447">
        <v>791417</v>
      </c>
      <c r="J9447">
        <v>35673</v>
      </c>
      <c r="K9447">
        <v>108423</v>
      </c>
      <c r="L9447">
        <v>28098</v>
      </c>
      <c r="M9447">
        <v>15499</v>
      </c>
      <c r="N9447">
        <v>68000000</v>
      </c>
    </row>
    <row r="9448" spans="1:14" x14ac:dyDescent="0.3">
      <c r="A9448" t="s">
        <v>11689</v>
      </c>
      <c r="B9448" t="s">
        <v>2190</v>
      </c>
      <c r="C9448" t="s">
        <v>2269</v>
      </c>
      <c r="D9448" t="s">
        <v>2288</v>
      </c>
      <c r="E9448" s="17">
        <v>44436</v>
      </c>
      <c r="F9448">
        <v>3114</v>
      </c>
      <c r="G9448">
        <v>154</v>
      </c>
      <c r="H9448">
        <v>4849</v>
      </c>
      <c r="I9448">
        <v>794531</v>
      </c>
      <c r="J9448">
        <v>35827</v>
      </c>
      <c r="K9448">
        <v>113272</v>
      </c>
      <c r="L9448">
        <v>24912</v>
      </c>
      <c r="M9448">
        <v>5520</v>
      </c>
      <c r="N9448">
        <v>213000000</v>
      </c>
    </row>
    <row r="9449" spans="1:14" x14ac:dyDescent="0.3">
      <c r="A9449" t="s">
        <v>11690</v>
      </c>
      <c r="B9449" t="s">
        <v>2190</v>
      </c>
      <c r="C9449" t="s">
        <v>2269</v>
      </c>
      <c r="D9449" t="s">
        <v>2288</v>
      </c>
      <c r="E9449" s="17">
        <v>43963</v>
      </c>
      <c r="F9449">
        <v>3275</v>
      </c>
      <c r="G9449">
        <v>193</v>
      </c>
      <c r="H9449">
        <v>4867</v>
      </c>
      <c r="I9449">
        <v>797806</v>
      </c>
      <c r="J9449">
        <v>36020</v>
      </c>
      <c r="K9449">
        <v>118139</v>
      </c>
      <c r="L9449">
        <v>42575</v>
      </c>
      <c r="M9449">
        <v>15770</v>
      </c>
      <c r="N9449">
        <v>213000000</v>
      </c>
    </row>
    <row r="9450" spans="1:14" x14ac:dyDescent="0.3">
      <c r="A9450" t="s">
        <v>11691</v>
      </c>
      <c r="B9450" t="s">
        <v>2190</v>
      </c>
      <c r="C9450" t="s">
        <v>2269</v>
      </c>
      <c r="D9450" t="s">
        <v>2270</v>
      </c>
      <c r="E9450" s="17">
        <v>44225</v>
      </c>
      <c r="F9450">
        <v>346</v>
      </c>
      <c r="G9450">
        <v>172</v>
      </c>
      <c r="H9450">
        <v>3930</v>
      </c>
      <c r="I9450">
        <v>798152</v>
      </c>
      <c r="J9450">
        <v>36192</v>
      </c>
      <c r="K9450">
        <v>122069</v>
      </c>
      <c r="L9450">
        <v>2768</v>
      </c>
      <c r="M9450">
        <v>19276</v>
      </c>
      <c r="N9450">
        <v>213000000</v>
      </c>
    </row>
    <row r="9451" spans="1:14" x14ac:dyDescent="0.3">
      <c r="A9451" t="s">
        <v>11692</v>
      </c>
      <c r="B9451" t="s">
        <v>2211</v>
      </c>
      <c r="C9451" t="s">
        <v>2245</v>
      </c>
      <c r="D9451" t="s">
        <v>2308</v>
      </c>
      <c r="E9451" s="17">
        <v>43895</v>
      </c>
      <c r="F9451">
        <v>4154</v>
      </c>
      <c r="G9451">
        <v>43</v>
      </c>
      <c r="H9451">
        <v>3776</v>
      </c>
      <c r="I9451">
        <v>802306</v>
      </c>
      <c r="J9451">
        <v>36235</v>
      </c>
      <c r="K9451">
        <v>125845</v>
      </c>
      <c r="L9451">
        <v>66464</v>
      </c>
      <c r="M9451">
        <v>3181</v>
      </c>
      <c r="N9451">
        <v>331000000</v>
      </c>
    </row>
    <row r="9452" spans="1:14" x14ac:dyDescent="0.3">
      <c r="A9452" t="s">
        <v>11693</v>
      </c>
      <c r="B9452" t="s">
        <v>2194</v>
      </c>
      <c r="C9452" t="s">
        <v>2195</v>
      </c>
      <c r="D9452" t="s">
        <v>2196</v>
      </c>
      <c r="E9452" s="17">
        <v>44120</v>
      </c>
      <c r="F9452">
        <v>2727</v>
      </c>
      <c r="G9452">
        <v>56</v>
      </c>
      <c r="H9452">
        <v>2884</v>
      </c>
      <c r="I9452">
        <v>805033</v>
      </c>
      <c r="J9452">
        <v>36291</v>
      </c>
      <c r="K9452">
        <v>128729</v>
      </c>
      <c r="L9452">
        <v>38178</v>
      </c>
      <c r="M9452">
        <v>9047</v>
      </c>
      <c r="N9452">
        <v>1380000000</v>
      </c>
    </row>
    <row r="9453" spans="1:14" x14ac:dyDescent="0.3">
      <c r="A9453" t="s">
        <v>11694</v>
      </c>
      <c r="B9453" t="s">
        <v>2194</v>
      </c>
      <c r="C9453" t="s">
        <v>2221</v>
      </c>
      <c r="D9453" t="s">
        <v>2222</v>
      </c>
      <c r="E9453" s="17">
        <v>44206</v>
      </c>
      <c r="F9453">
        <v>2558</v>
      </c>
      <c r="G9453">
        <v>20</v>
      </c>
      <c r="H9453">
        <v>4489</v>
      </c>
      <c r="I9453">
        <v>807591</v>
      </c>
      <c r="J9453">
        <v>36311</v>
      </c>
      <c r="K9453">
        <v>133218</v>
      </c>
      <c r="L9453">
        <v>20464</v>
      </c>
      <c r="M9453">
        <v>18845</v>
      </c>
      <c r="N9453">
        <v>1380000000</v>
      </c>
    </row>
    <row r="9454" spans="1:14" x14ac:dyDescent="0.3">
      <c r="A9454" t="s">
        <v>11695</v>
      </c>
      <c r="B9454" t="s">
        <v>2206</v>
      </c>
      <c r="C9454" t="s">
        <v>2232</v>
      </c>
      <c r="D9454" t="s">
        <v>2233</v>
      </c>
      <c r="E9454" s="17">
        <v>44297</v>
      </c>
      <c r="F9454">
        <v>3389</v>
      </c>
      <c r="G9454">
        <v>54</v>
      </c>
      <c r="H9454">
        <v>2097</v>
      </c>
      <c r="I9454">
        <v>810980</v>
      </c>
      <c r="J9454">
        <v>36365</v>
      </c>
      <c r="K9454">
        <v>135315</v>
      </c>
      <c r="L9454">
        <v>23723</v>
      </c>
      <c r="M9454">
        <v>19463</v>
      </c>
      <c r="N9454">
        <v>68000000</v>
      </c>
    </row>
    <row r="9455" spans="1:14" x14ac:dyDescent="0.3">
      <c r="A9455" t="s">
        <v>11696</v>
      </c>
      <c r="B9455" t="s">
        <v>2190</v>
      </c>
      <c r="C9455" t="s">
        <v>2269</v>
      </c>
      <c r="D9455" t="s">
        <v>2288</v>
      </c>
      <c r="E9455" s="17">
        <v>44043</v>
      </c>
      <c r="F9455">
        <v>3443</v>
      </c>
      <c r="G9455">
        <v>108</v>
      </c>
      <c r="H9455">
        <v>2772</v>
      </c>
      <c r="I9455">
        <v>814423</v>
      </c>
      <c r="J9455">
        <v>36473</v>
      </c>
      <c r="K9455">
        <v>138087</v>
      </c>
      <c r="L9455">
        <v>48202</v>
      </c>
      <c r="M9455">
        <v>5939</v>
      </c>
      <c r="N9455">
        <v>213000000</v>
      </c>
    </row>
    <row r="9456" spans="1:14" x14ac:dyDescent="0.3">
      <c r="A9456" t="s">
        <v>11697</v>
      </c>
      <c r="B9456" t="s">
        <v>2190</v>
      </c>
      <c r="C9456" t="s">
        <v>2198</v>
      </c>
      <c r="D9456" t="s">
        <v>2306</v>
      </c>
      <c r="E9456" s="17">
        <v>43978</v>
      </c>
      <c r="F9456">
        <v>2254</v>
      </c>
      <c r="G9456">
        <v>142</v>
      </c>
      <c r="H9456">
        <v>1801</v>
      </c>
      <c r="I9456">
        <v>816677</v>
      </c>
      <c r="J9456">
        <v>36615</v>
      </c>
      <c r="K9456">
        <v>139888</v>
      </c>
      <c r="L9456">
        <v>38318</v>
      </c>
      <c r="M9456">
        <v>3973</v>
      </c>
      <c r="N9456">
        <v>213000000</v>
      </c>
    </row>
    <row r="9457" spans="1:14" x14ac:dyDescent="0.3">
      <c r="A9457" t="s">
        <v>11698</v>
      </c>
      <c r="B9457" t="s">
        <v>2187</v>
      </c>
      <c r="C9457" t="s">
        <v>2201</v>
      </c>
      <c r="D9457" t="s">
        <v>2272</v>
      </c>
      <c r="E9457" s="17">
        <v>44403</v>
      </c>
      <c r="F9457">
        <v>110</v>
      </c>
      <c r="G9457">
        <v>161</v>
      </c>
      <c r="H9457">
        <v>3673</v>
      </c>
      <c r="I9457">
        <v>816787</v>
      </c>
      <c r="J9457">
        <v>36776</v>
      </c>
      <c r="K9457">
        <v>143561</v>
      </c>
      <c r="L9457">
        <v>1760</v>
      </c>
      <c r="M9457">
        <v>5446</v>
      </c>
      <c r="N9457">
        <v>83000000</v>
      </c>
    </row>
    <row r="9458" spans="1:14" x14ac:dyDescent="0.3">
      <c r="A9458" t="s">
        <v>11699</v>
      </c>
      <c r="B9458" t="s">
        <v>2211</v>
      </c>
      <c r="C9458" t="s">
        <v>2212</v>
      </c>
      <c r="D9458" t="s">
        <v>2328</v>
      </c>
      <c r="E9458" s="17">
        <v>44301</v>
      </c>
      <c r="F9458">
        <v>22</v>
      </c>
      <c r="G9458">
        <v>103</v>
      </c>
      <c r="H9458">
        <v>143</v>
      </c>
      <c r="I9458">
        <v>816809</v>
      </c>
      <c r="J9458">
        <v>36879</v>
      </c>
      <c r="K9458">
        <v>143704</v>
      </c>
      <c r="L9458">
        <v>374</v>
      </c>
      <c r="M9458">
        <v>1973</v>
      </c>
      <c r="N9458">
        <v>331000000</v>
      </c>
    </row>
    <row r="9459" spans="1:14" x14ac:dyDescent="0.3">
      <c r="A9459" t="s">
        <v>11700</v>
      </c>
      <c r="B9459" t="s">
        <v>2211</v>
      </c>
      <c r="C9459" t="s">
        <v>2212</v>
      </c>
      <c r="D9459" t="s">
        <v>2213</v>
      </c>
      <c r="E9459" s="17">
        <v>43979</v>
      </c>
      <c r="F9459">
        <v>3816</v>
      </c>
      <c r="G9459">
        <v>130</v>
      </c>
      <c r="H9459">
        <v>165</v>
      </c>
      <c r="I9459">
        <v>820625</v>
      </c>
      <c r="J9459">
        <v>37009</v>
      </c>
      <c r="K9459">
        <v>143869</v>
      </c>
      <c r="L9459">
        <v>26712</v>
      </c>
      <c r="M9459">
        <v>4373</v>
      </c>
      <c r="N9459">
        <v>331000000</v>
      </c>
    </row>
    <row r="9460" spans="1:14" x14ac:dyDescent="0.3">
      <c r="A9460" t="s">
        <v>11701</v>
      </c>
      <c r="B9460" t="s">
        <v>2206</v>
      </c>
      <c r="C9460" t="s">
        <v>2224</v>
      </c>
      <c r="D9460" t="s">
        <v>2230</v>
      </c>
      <c r="E9460" s="17">
        <v>43918</v>
      </c>
      <c r="F9460">
        <v>1963</v>
      </c>
      <c r="G9460">
        <v>128</v>
      </c>
      <c r="H9460">
        <v>3138</v>
      </c>
      <c r="I9460">
        <v>822588</v>
      </c>
      <c r="J9460">
        <v>37137</v>
      </c>
      <c r="K9460">
        <v>147007</v>
      </c>
      <c r="L9460">
        <v>13741</v>
      </c>
      <c r="M9460">
        <v>19646</v>
      </c>
      <c r="N9460">
        <v>68000000</v>
      </c>
    </row>
    <row r="9461" spans="1:14" x14ac:dyDescent="0.3">
      <c r="A9461" t="s">
        <v>11702</v>
      </c>
      <c r="B9461" t="s">
        <v>2194</v>
      </c>
      <c r="C9461" t="s">
        <v>2195</v>
      </c>
      <c r="D9461" t="s">
        <v>2196</v>
      </c>
      <c r="E9461" s="17">
        <v>44154</v>
      </c>
      <c r="F9461">
        <v>4882</v>
      </c>
      <c r="G9461">
        <v>23</v>
      </c>
      <c r="H9461">
        <v>68</v>
      </c>
      <c r="I9461">
        <v>827470</v>
      </c>
      <c r="J9461">
        <v>37160</v>
      </c>
      <c r="K9461">
        <v>147075</v>
      </c>
      <c r="L9461">
        <v>73230</v>
      </c>
      <c r="M9461">
        <v>12366</v>
      </c>
      <c r="N9461">
        <v>1380000000</v>
      </c>
    </row>
    <row r="9462" spans="1:14" x14ac:dyDescent="0.3">
      <c r="A9462" t="s">
        <v>11703</v>
      </c>
      <c r="B9462" t="s">
        <v>2190</v>
      </c>
      <c r="C9462" t="s">
        <v>2252</v>
      </c>
      <c r="D9462" t="s">
        <v>2253</v>
      </c>
      <c r="E9462" s="17">
        <v>44226</v>
      </c>
      <c r="F9462">
        <v>1707</v>
      </c>
      <c r="G9462">
        <v>170</v>
      </c>
      <c r="H9462">
        <v>2501</v>
      </c>
      <c r="I9462">
        <v>829177</v>
      </c>
      <c r="J9462">
        <v>37330</v>
      </c>
      <c r="K9462">
        <v>149576</v>
      </c>
      <c r="L9462">
        <v>18777</v>
      </c>
      <c r="M9462">
        <v>16296</v>
      </c>
      <c r="N9462">
        <v>213000000</v>
      </c>
    </row>
    <row r="9463" spans="1:14" x14ac:dyDescent="0.3">
      <c r="A9463" t="s">
        <v>11704</v>
      </c>
      <c r="B9463" t="s">
        <v>2206</v>
      </c>
      <c r="C9463" t="s">
        <v>2232</v>
      </c>
      <c r="D9463" t="s">
        <v>2326</v>
      </c>
      <c r="E9463" s="17">
        <v>44234</v>
      </c>
      <c r="F9463">
        <v>3082</v>
      </c>
      <c r="G9463">
        <v>26</v>
      </c>
      <c r="H9463">
        <v>24</v>
      </c>
      <c r="I9463">
        <v>832259</v>
      </c>
      <c r="J9463">
        <v>37356</v>
      </c>
      <c r="K9463">
        <v>149600</v>
      </c>
      <c r="L9463">
        <v>52394</v>
      </c>
      <c r="M9463">
        <v>17083</v>
      </c>
      <c r="N9463">
        <v>68000000</v>
      </c>
    </row>
    <row r="9464" spans="1:14" x14ac:dyDescent="0.3">
      <c r="A9464" t="s">
        <v>11705</v>
      </c>
      <c r="B9464" t="s">
        <v>2211</v>
      </c>
      <c r="C9464" t="s">
        <v>2212</v>
      </c>
      <c r="D9464" t="s">
        <v>2213</v>
      </c>
      <c r="E9464" s="17">
        <v>43912</v>
      </c>
      <c r="F9464">
        <v>3815</v>
      </c>
      <c r="G9464">
        <v>136</v>
      </c>
      <c r="H9464">
        <v>3928</v>
      </c>
      <c r="I9464">
        <v>836074</v>
      </c>
      <c r="J9464">
        <v>37492</v>
      </c>
      <c r="K9464">
        <v>153528</v>
      </c>
      <c r="L9464">
        <v>34335</v>
      </c>
      <c r="M9464">
        <v>18034</v>
      </c>
      <c r="N9464">
        <v>331000000</v>
      </c>
    </row>
    <row r="9465" spans="1:14" x14ac:dyDescent="0.3">
      <c r="A9465" t="s">
        <v>11706</v>
      </c>
      <c r="B9465" t="s">
        <v>2211</v>
      </c>
      <c r="C9465" t="s">
        <v>2245</v>
      </c>
      <c r="D9465" t="s">
        <v>2308</v>
      </c>
      <c r="E9465" s="17">
        <v>44471</v>
      </c>
      <c r="F9465">
        <v>746</v>
      </c>
      <c r="G9465">
        <v>87</v>
      </c>
      <c r="H9465">
        <v>2357</v>
      </c>
      <c r="I9465">
        <v>836820</v>
      </c>
      <c r="J9465">
        <v>37579</v>
      </c>
      <c r="K9465">
        <v>155885</v>
      </c>
      <c r="L9465">
        <v>9698</v>
      </c>
      <c r="M9465">
        <v>14788</v>
      </c>
      <c r="N9465">
        <v>331000000</v>
      </c>
    </row>
    <row r="9466" spans="1:14" x14ac:dyDescent="0.3">
      <c r="A9466" t="s">
        <v>11707</v>
      </c>
      <c r="B9466" t="s">
        <v>2211</v>
      </c>
      <c r="C9466" t="s">
        <v>2241</v>
      </c>
      <c r="D9466" t="s">
        <v>2261</v>
      </c>
      <c r="E9466" s="17">
        <v>44116</v>
      </c>
      <c r="F9466">
        <v>514</v>
      </c>
      <c r="G9466">
        <v>144</v>
      </c>
      <c r="H9466">
        <v>4107</v>
      </c>
      <c r="I9466">
        <v>837334</v>
      </c>
      <c r="J9466">
        <v>37723</v>
      </c>
      <c r="K9466">
        <v>159992</v>
      </c>
      <c r="L9466">
        <v>3084</v>
      </c>
      <c r="M9466">
        <v>7852</v>
      </c>
      <c r="N9466">
        <v>331000000</v>
      </c>
    </row>
    <row r="9467" spans="1:14" x14ac:dyDescent="0.3">
      <c r="A9467" t="s">
        <v>11708</v>
      </c>
      <c r="B9467" t="s">
        <v>2190</v>
      </c>
      <c r="C9467" t="s">
        <v>2191</v>
      </c>
      <c r="D9467" t="s">
        <v>2285</v>
      </c>
      <c r="E9467" s="17">
        <v>44212</v>
      </c>
      <c r="F9467">
        <v>3039</v>
      </c>
      <c r="G9467">
        <v>91</v>
      </c>
      <c r="H9467">
        <v>576</v>
      </c>
      <c r="I9467">
        <v>840373</v>
      </c>
      <c r="J9467">
        <v>37814</v>
      </c>
      <c r="K9467">
        <v>160568</v>
      </c>
      <c r="L9467">
        <v>54702</v>
      </c>
      <c r="M9467">
        <v>6777</v>
      </c>
      <c r="N9467">
        <v>213000000</v>
      </c>
    </row>
    <row r="9468" spans="1:14" x14ac:dyDescent="0.3">
      <c r="A9468" t="s">
        <v>11709</v>
      </c>
      <c r="B9468" t="s">
        <v>2190</v>
      </c>
      <c r="C9468" t="s">
        <v>2198</v>
      </c>
      <c r="D9468" t="s">
        <v>2199</v>
      </c>
      <c r="E9468" s="17">
        <v>44100</v>
      </c>
      <c r="F9468">
        <v>2856</v>
      </c>
      <c r="G9468">
        <v>38</v>
      </c>
      <c r="H9468">
        <v>4329</v>
      </c>
      <c r="I9468">
        <v>843229</v>
      </c>
      <c r="J9468">
        <v>37852</v>
      </c>
      <c r="K9468">
        <v>164897</v>
      </c>
      <c r="L9468">
        <v>22848</v>
      </c>
      <c r="M9468">
        <v>676</v>
      </c>
      <c r="N9468">
        <v>213000000</v>
      </c>
    </row>
    <row r="9469" spans="1:14" x14ac:dyDescent="0.3">
      <c r="A9469" t="s">
        <v>11710</v>
      </c>
      <c r="B9469" t="s">
        <v>2190</v>
      </c>
      <c r="C9469" t="s">
        <v>2198</v>
      </c>
      <c r="D9469" t="s">
        <v>2306</v>
      </c>
      <c r="E9469" s="17">
        <v>44122</v>
      </c>
      <c r="F9469">
        <v>2341</v>
      </c>
      <c r="G9469">
        <v>54</v>
      </c>
      <c r="H9469">
        <v>2882</v>
      </c>
      <c r="I9469">
        <v>845570</v>
      </c>
      <c r="J9469">
        <v>37906</v>
      </c>
      <c r="K9469">
        <v>167779</v>
      </c>
      <c r="L9469">
        <v>14046</v>
      </c>
      <c r="M9469">
        <v>8413</v>
      </c>
      <c r="N9469">
        <v>213000000</v>
      </c>
    </row>
    <row r="9470" spans="1:14" x14ac:dyDescent="0.3">
      <c r="A9470" t="s">
        <v>11711</v>
      </c>
      <c r="B9470" t="s">
        <v>2187</v>
      </c>
      <c r="C9470" t="s">
        <v>2255</v>
      </c>
      <c r="D9470" t="s">
        <v>2255</v>
      </c>
      <c r="E9470" s="17">
        <v>44283</v>
      </c>
      <c r="F9470">
        <v>324</v>
      </c>
      <c r="G9470">
        <v>195</v>
      </c>
      <c r="H9470">
        <v>590</v>
      </c>
      <c r="I9470">
        <v>845894</v>
      </c>
      <c r="J9470">
        <v>38101</v>
      </c>
      <c r="K9470">
        <v>168369</v>
      </c>
      <c r="L9470">
        <v>4860</v>
      </c>
      <c r="M9470">
        <v>13058</v>
      </c>
      <c r="N9470">
        <v>83000000</v>
      </c>
    </row>
    <row r="9471" spans="1:14" x14ac:dyDescent="0.3">
      <c r="A9471" t="s">
        <v>11712</v>
      </c>
      <c r="B9471" t="s">
        <v>2194</v>
      </c>
      <c r="C9471" t="s">
        <v>2204</v>
      </c>
      <c r="D9471" t="s">
        <v>2235</v>
      </c>
      <c r="E9471" s="17">
        <v>44545</v>
      </c>
      <c r="F9471">
        <v>3362</v>
      </c>
      <c r="G9471">
        <v>124</v>
      </c>
      <c r="H9471">
        <v>1667</v>
      </c>
      <c r="I9471">
        <v>849256</v>
      </c>
      <c r="J9471">
        <v>38225</v>
      </c>
      <c r="K9471">
        <v>170036</v>
      </c>
      <c r="L9471">
        <v>40344</v>
      </c>
      <c r="M9471">
        <v>6730</v>
      </c>
      <c r="N9471">
        <v>1380000000</v>
      </c>
    </row>
    <row r="9472" spans="1:14" x14ac:dyDescent="0.3">
      <c r="A9472" t="s">
        <v>11713</v>
      </c>
      <c r="B9472" t="s">
        <v>2211</v>
      </c>
      <c r="C9472" t="s">
        <v>2241</v>
      </c>
      <c r="D9472" t="s">
        <v>2242</v>
      </c>
      <c r="E9472" s="17">
        <v>43854</v>
      </c>
      <c r="F9472">
        <v>3490</v>
      </c>
      <c r="G9472">
        <v>44</v>
      </c>
      <c r="H9472">
        <v>1298</v>
      </c>
      <c r="I9472">
        <v>852746</v>
      </c>
      <c r="J9472">
        <v>38269</v>
      </c>
      <c r="K9472">
        <v>171334</v>
      </c>
      <c r="L9472">
        <v>27920</v>
      </c>
      <c r="M9472">
        <v>6089</v>
      </c>
      <c r="N9472">
        <v>331000000</v>
      </c>
    </row>
    <row r="9473" spans="1:14" x14ac:dyDescent="0.3">
      <c r="A9473" t="s">
        <v>11714</v>
      </c>
      <c r="B9473" t="s">
        <v>2211</v>
      </c>
      <c r="C9473" t="s">
        <v>2212</v>
      </c>
      <c r="D9473" t="s">
        <v>2213</v>
      </c>
      <c r="E9473" s="17">
        <v>44141</v>
      </c>
      <c r="F9473">
        <v>2507</v>
      </c>
      <c r="G9473">
        <v>155</v>
      </c>
      <c r="H9473">
        <v>4708</v>
      </c>
      <c r="I9473">
        <v>855253</v>
      </c>
      <c r="J9473">
        <v>38424</v>
      </c>
      <c r="K9473">
        <v>176042</v>
      </c>
      <c r="L9473">
        <v>12535</v>
      </c>
      <c r="M9473">
        <v>4829</v>
      </c>
      <c r="N9473">
        <v>331000000</v>
      </c>
    </row>
    <row r="9474" spans="1:14" x14ac:dyDescent="0.3">
      <c r="A9474" t="s">
        <v>11715</v>
      </c>
      <c r="B9474" t="s">
        <v>2187</v>
      </c>
      <c r="C9474" t="s">
        <v>2188</v>
      </c>
      <c r="D9474" t="s">
        <v>2188</v>
      </c>
      <c r="E9474" s="17">
        <v>44291</v>
      </c>
      <c r="F9474">
        <v>3178</v>
      </c>
      <c r="G9474">
        <v>183</v>
      </c>
      <c r="H9474">
        <v>4247</v>
      </c>
      <c r="I9474">
        <v>858431</v>
      </c>
      <c r="J9474">
        <v>38607</v>
      </c>
      <c r="K9474">
        <v>180289</v>
      </c>
      <c r="L9474">
        <v>44492</v>
      </c>
      <c r="M9474">
        <v>5341</v>
      </c>
      <c r="N9474">
        <v>83000000</v>
      </c>
    </row>
    <row r="9475" spans="1:14" x14ac:dyDescent="0.3">
      <c r="A9475" t="s">
        <v>11716</v>
      </c>
      <c r="B9475" t="s">
        <v>2211</v>
      </c>
      <c r="C9475" t="s">
        <v>2241</v>
      </c>
      <c r="D9475" t="s">
        <v>2261</v>
      </c>
      <c r="E9475" s="17">
        <v>44038</v>
      </c>
      <c r="F9475">
        <v>3324</v>
      </c>
      <c r="G9475">
        <v>100</v>
      </c>
      <c r="H9475">
        <v>3523</v>
      </c>
      <c r="I9475">
        <v>861755</v>
      </c>
      <c r="J9475">
        <v>38707</v>
      </c>
      <c r="K9475">
        <v>183812</v>
      </c>
      <c r="L9475">
        <v>23268</v>
      </c>
      <c r="M9475">
        <v>10844</v>
      </c>
      <c r="N9475">
        <v>331000000</v>
      </c>
    </row>
    <row r="9476" spans="1:14" x14ac:dyDescent="0.3">
      <c r="A9476" t="s">
        <v>11717</v>
      </c>
      <c r="B9476" t="s">
        <v>2211</v>
      </c>
      <c r="C9476" t="s">
        <v>2245</v>
      </c>
      <c r="D9476" t="s">
        <v>2308</v>
      </c>
      <c r="E9476" s="17">
        <v>44547</v>
      </c>
      <c r="F9476">
        <v>1562</v>
      </c>
      <c r="G9476">
        <v>156</v>
      </c>
      <c r="H9476">
        <v>2263</v>
      </c>
      <c r="I9476">
        <v>863317</v>
      </c>
      <c r="J9476">
        <v>38863</v>
      </c>
      <c r="K9476">
        <v>186075</v>
      </c>
      <c r="L9476">
        <v>24992</v>
      </c>
      <c r="M9476">
        <v>19689</v>
      </c>
      <c r="N9476">
        <v>331000000</v>
      </c>
    </row>
    <row r="9477" spans="1:14" x14ac:dyDescent="0.3">
      <c r="A9477" t="s">
        <v>11718</v>
      </c>
      <c r="B9477" t="s">
        <v>2190</v>
      </c>
      <c r="C9477" t="s">
        <v>2191</v>
      </c>
      <c r="D9477" t="s">
        <v>2192</v>
      </c>
      <c r="E9477" s="17">
        <v>44494</v>
      </c>
      <c r="F9477">
        <v>1544</v>
      </c>
      <c r="G9477">
        <v>28</v>
      </c>
      <c r="H9477">
        <v>4754</v>
      </c>
      <c r="I9477">
        <v>864861</v>
      </c>
      <c r="J9477">
        <v>38891</v>
      </c>
      <c r="K9477">
        <v>190829</v>
      </c>
      <c r="L9477">
        <v>16984</v>
      </c>
      <c r="M9477">
        <v>120</v>
      </c>
      <c r="N9477">
        <v>213000000</v>
      </c>
    </row>
    <row r="9478" spans="1:14" x14ac:dyDescent="0.3">
      <c r="A9478" t="s">
        <v>11719</v>
      </c>
      <c r="B9478" t="s">
        <v>2190</v>
      </c>
      <c r="C9478" t="s">
        <v>2269</v>
      </c>
      <c r="D9478" t="s">
        <v>2270</v>
      </c>
      <c r="E9478" s="17">
        <v>44268</v>
      </c>
      <c r="F9478">
        <v>3229</v>
      </c>
      <c r="G9478">
        <v>68</v>
      </c>
      <c r="H9478">
        <v>3863</v>
      </c>
      <c r="I9478">
        <v>868090</v>
      </c>
      <c r="J9478">
        <v>38959</v>
      </c>
      <c r="K9478">
        <v>194692</v>
      </c>
      <c r="L9478">
        <v>51664</v>
      </c>
      <c r="M9478">
        <v>16025</v>
      </c>
      <c r="N9478">
        <v>213000000</v>
      </c>
    </row>
    <row r="9479" spans="1:14" x14ac:dyDescent="0.3">
      <c r="A9479" t="s">
        <v>11720</v>
      </c>
      <c r="B9479" t="s">
        <v>2194</v>
      </c>
      <c r="C9479" t="s">
        <v>2221</v>
      </c>
      <c r="D9479" t="s">
        <v>2281</v>
      </c>
      <c r="E9479" s="17">
        <v>44368</v>
      </c>
      <c r="F9479">
        <v>525</v>
      </c>
      <c r="G9479">
        <v>10</v>
      </c>
      <c r="H9479">
        <v>4405</v>
      </c>
      <c r="I9479">
        <v>868615</v>
      </c>
      <c r="J9479">
        <v>38969</v>
      </c>
      <c r="K9479">
        <v>199097</v>
      </c>
      <c r="L9479">
        <v>3675</v>
      </c>
      <c r="M9479">
        <v>3450</v>
      </c>
      <c r="N9479">
        <v>1380000000</v>
      </c>
    </row>
    <row r="9480" spans="1:14" x14ac:dyDescent="0.3">
      <c r="A9480" t="s">
        <v>11721</v>
      </c>
      <c r="B9480" t="s">
        <v>2211</v>
      </c>
      <c r="C9480" t="s">
        <v>2245</v>
      </c>
      <c r="D9480" t="s">
        <v>2246</v>
      </c>
      <c r="E9480" s="17">
        <v>44536</v>
      </c>
      <c r="F9480">
        <v>4633</v>
      </c>
      <c r="G9480">
        <v>129</v>
      </c>
      <c r="H9480">
        <v>4244</v>
      </c>
      <c r="I9480">
        <v>873248</v>
      </c>
      <c r="J9480">
        <v>39098</v>
      </c>
      <c r="K9480">
        <v>203341</v>
      </c>
      <c r="L9480">
        <v>41697</v>
      </c>
      <c r="M9480">
        <v>11398</v>
      </c>
      <c r="N9480">
        <v>331000000</v>
      </c>
    </row>
    <row r="9481" spans="1:14" x14ac:dyDescent="0.3">
      <c r="A9481" t="s">
        <v>11722</v>
      </c>
      <c r="B9481" t="s">
        <v>2206</v>
      </c>
      <c r="C9481" t="s">
        <v>2232</v>
      </c>
      <c r="D9481" t="s">
        <v>2326</v>
      </c>
      <c r="E9481" s="17">
        <v>44166</v>
      </c>
      <c r="F9481">
        <v>1749</v>
      </c>
      <c r="G9481">
        <v>195</v>
      </c>
      <c r="H9481">
        <v>3527</v>
      </c>
      <c r="I9481">
        <v>874997</v>
      </c>
      <c r="J9481">
        <v>39293</v>
      </c>
      <c r="K9481">
        <v>206868</v>
      </c>
      <c r="L9481">
        <v>33231</v>
      </c>
      <c r="M9481">
        <v>11123</v>
      </c>
      <c r="N9481">
        <v>68000000</v>
      </c>
    </row>
    <row r="9482" spans="1:14" x14ac:dyDescent="0.3">
      <c r="A9482" t="s">
        <v>11723</v>
      </c>
      <c r="B9482" t="s">
        <v>2211</v>
      </c>
      <c r="C9482" t="s">
        <v>2245</v>
      </c>
      <c r="D9482" t="s">
        <v>2246</v>
      </c>
      <c r="E9482" s="17">
        <v>44252</v>
      </c>
      <c r="F9482">
        <v>4722</v>
      </c>
      <c r="G9482">
        <v>137</v>
      </c>
      <c r="H9482">
        <v>3346</v>
      </c>
      <c r="I9482">
        <v>879719</v>
      </c>
      <c r="J9482">
        <v>39430</v>
      </c>
      <c r="K9482">
        <v>210214</v>
      </c>
      <c r="L9482">
        <v>28332</v>
      </c>
      <c r="M9482">
        <v>16354</v>
      </c>
      <c r="N9482">
        <v>331000000</v>
      </c>
    </row>
    <row r="9483" spans="1:14" x14ac:dyDescent="0.3">
      <c r="A9483" t="s">
        <v>11724</v>
      </c>
      <c r="B9483" t="s">
        <v>2211</v>
      </c>
      <c r="C9483" t="s">
        <v>2241</v>
      </c>
      <c r="D9483" t="s">
        <v>2242</v>
      </c>
      <c r="E9483" s="17">
        <v>44151</v>
      </c>
      <c r="F9483">
        <v>840</v>
      </c>
      <c r="G9483">
        <v>102</v>
      </c>
      <c r="H9483">
        <v>3018</v>
      </c>
      <c r="I9483">
        <v>880559</v>
      </c>
      <c r="J9483">
        <v>39532</v>
      </c>
      <c r="K9483">
        <v>213232</v>
      </c>
      <c r="L9483">
        <v>15960</v>
      </c>
      <c r="M9483">
        <v>10314</v>
      </c>
      <c r="N9483">
        <v>331000000</v>
      </c>
    </row>
    <row r="9484" spans="1:14" x14ac:dyDescent="0.3">
      <c r="A9484" t="s">
        <v>11725</v>
      </c>
      <c r="B9484" t="s">
        <v>2194</v>
      </c>
      <c r="C9484" t="s">
        <v>2204</v>
      </c>
      <c r="D9484" t="s">
        <v>25</v>
      </c>
      <c r="E9484" s="17">
        <v>44327</v>
      </c>
      <c r="F9484">
        <v>2265</v>
      </c>
      <c r="G9484">
        <v>107</v>
      </c>
      <c r="H9484">
        <v>1204</v>
      </c>
      <c r="I9484">
        <v>882824</v>
      </c>
      <c r="J9484">
        <v>39639</v>
      </c>
      <c r="K9484">
        <v>214436</v>
      </c>
      <c r="L9484">
        <v>27180</v>
      </c>
      <c r="M9484">
        <v>5730</v>
      </c>
      <c r="N9484">
        <v>1380000000</v>
      </c>
    </row>
    <row r="9485" spans="1:14" x14ac:dyDescent="0.3">
      <c r="A9485" t="s">
        <v>11726</v>
      </c>
      <c r="B9485" t="s">
        <v>2206</v>
      </c>
      <c r="C9485" t="s">
        <v>2257</v>
      </c>
      <c r="D9485" t="s">
        <v>2290</v>
      </c>
      <c r="E9485" s="17">
        <v>44417</v>
      </c>
      <c r="F9485">
        <v>4688</v>
      </c>
      <c r="G9485">
        <v>199</v>
      </c>
      <c r="H9485">
        <v>3876</v>
      </c>
      <c r="I9485">
        <v>887512</v>
      </c>
      <c r="J9485">
        <v>39838</v>
      </c>
      <c r="K9485">
        <v>218312</v>
      </c>
      <c r="L9485">
        <v>37504</v>
      </c>
      <c r="M9485">
        <v>11588</v>
      </c>
      <c r="N9485">
        <v>68000000</v>
      </c>
    </row>
    <row r="9486" spans="1:14" x14ac:dyDescent="0.3">
      <c r="A9486" t="s">
        <v>11727</v>
      </c>
      <c r="B9486" t="s">
        <v>2211</v>
      </c>
      <c r="C9486" t="s">
        <v>2245</v>
      </c>
      <c r="D9486" t="s">
        <v>2246</v>
      </c>
      <c r="E9486" s="17">
        <v>43993</v>
      </c>
      <c r="F9486">
        <v>712</v>
      </c>
      <c r="G9486">
        <v>118</v>
      </c>
      <c r="H9486">
        <v>2251</v>
      </c>
      <c r="I9486">
        <v>888224</v>
      </c>
      <c r="J9486">
        <v>39956</v>
      </c>
      <c r="K9486">
        <v>220563</v>
      </c>
      <c r="L9486">
        <v>12104</v>
      </c>
      <c r="M9486">
        <v>7439</v>
      </c>
      <c r="N9486">
        <v>331000000</v>
      </c>
    </row>
    <row r="9487" spans="1:14" x14ac:dyDescent="0.3">
      <c r="A9487" t="s">
        <v>11728</v>
      </c>
      <c r="B9487" t="s">
        <v>2206</v>
      </c>
      <c r="C9487" t="s">
        <v>2257</v>
      </c>
      <c r="D9487" t="s">
        <v>2258</v>
      </c>
      <c r="E9487" s="17">
        <v>44371</v>
      </c>
      <c r="F9487">
        <v>66</v>
      </c>
      <c r="G9487">
        <v>154</v>
      </c>
      <c r="H9487">
        <v>4559</v>
      </c>
      <c r="I9487">
        <v>888290</v>
      </c>
      <c r="J9487">
        <v>40110</v>
      </c>
      <c r="K9487">
        <v>225122</v>
      </c>
      <c r="L9487">
        <v>330</v>
      </c>
      <c r="M9487">
        <v>2122</v>
      </c>
      <c r="N9487">
        <v>68000000</v>
      </c>
    </row>
    <row r="9488" spans="1:14" x14ac:dyDescent="0.3">
      <c r="A9488" t="s">
        <v>11729</v>
      </c>
      <c r="B9488" t="s">
        <v>2190</v>
      </c>
      <c r="C9488" t="s">
        <v>2198</v>
      </c>
      <c r="D9488" t="s">
        <v>2306</v>
      </c>
      <c r="E9488" s="17">
        <v>43995</v>
      </c>
      <c r="F9488">
        <v>760</v>
      </c>
      <c r="G9488">
        <v>86</v>
      </c>
      <c r="H9488">
        <v>973</v>
      </c>
      <c r="I9488">
        <v>889050</v>
      </c>
      <c r="J9488">
        <v>40196</v>
      </c>
      <c r="K9488">
        <v>226095</v>
      </c>
      <c r="L9488">
        <v>12160</v>
      </c>
      <c r="M9488">
        <v>15253</v>
      </c>
      <c r="N9488">
        <v>213000000</v>
      </c>
    </row>
    <row r="9489" spans="1:14" x14ac:dyDescent="0.3">
      <c r="A9489" t="s">
        <v>11730</v>
      </c>
      <c r="B9489" t="s">
        <v>2190</v>
      </c>
      <c r="C9489" t="s">
        <v>2269</v>
      </c>
      <c r="D9489" t="s">
        <v>2270</v>
      </c>
      <c r="E9489" s="17">
        <v>44528</v>
      </c>
      <c r="F9489">
        <v>464</v>
      </c>
      <c r="G9489">
        <v>111</v>
      </c>
      <c r="H9489">
        <v>4422</v>
      </c>
      <c r="I9489">
        <v>889514</v>
      </c>
      <c r="J9489">
        <v>40307</v>
      </c>
      <c r="K9489">
        <v>230517</v>
      </c>
      <c r="L9489">
        <v>3712</v>
      </c>
      <c r="M9489">
        <v>2308</v>
      </c>
      <c r="N9489">
        <v>213000000</v>
      </c>
    </row>
    <row r="9490" spans="1:14" x14ac:dyDescent="0.3">
      <c r="A9490" t="s">
        <v>11731</v>
      </c>
      <c r="B9490" t="s">
        <v>2206</v>
      </c>
      <c r="C9490" t="s">
        <v>2224</v>
      </c>
      <c r="D9490" t="s">
        <v>2230</v>
      </c>
      <c r="E9490" s="17">
        <v>44396</v>
      </c>
      <c r="F9490">
        <v>4191</v>
      </c>
      <c r="G9490">
        <v>162</v>
      </c>
      <c r="H9490">
        <v>4244</v>
      </c>
      <c r="I9490">
        <v>893705</v>
      </c>
      <c r="J9490">
        <v>40469</v>
      </c>
      <c r="K9490">
        <v>234761</v>
      </c>
      <c r="L9490">
        <v>79629</v>
      </c>
      <c r="M9490">
        <v>3283</v>
      </c>
      <c r="N9490">
        <v>68000000</v>
      </c>
    </row>
    <row r="9491" spans="1:14" x14ac:dyDescent="0.3">
      <c r="A9491" t="s">
        <v>11732</v>
      </c>
      <c r="B9491" t="s">
        <v>2211</v>
      </c>
      <c r="C9491" t="s">
        <v>2237</v>
      </c>
      <c r="D9491" t="s">
        <v>2250</v>
      </c>
      <c r="E9491" s="17">
        <v>44125</v>
      </c>
      <c r="F9491">
        <v>4503</v>
      </c>
      <c r="G9491">
        <v>177</v>
      </c>
      <c r="H9491">
        <v>1300</v>
      </c>
      <c r="I9491">
        <v>898208</v>
      </c>
      <c r="J9491">
        <v>40646</v>
      </c>
      <c r="K9491">
        <v>236061</v>
      </c>
      <c r="L9491">
        <v>54036</v>
      </c>
      <c r="M9491">
        <v>8989</v>
      </c>
      <c r="N9491">
        <v>331000000</v>
      </c>
    </row>
    <row r="9492" spans="1:14" x14ac:dyDescent="0.3">
      <c r="A9492" t="s">
        <v>11733</v>
      </c>
      <c r="B9492" t="s">
        <v>2206</v>
      </c>
      <c r="C9492" t="s">
        <v>2207</v>
      </c>
      <c r="D9492" t="s">
        <v>2208</v>
      </c>
      <c r="E9492" s="17">
        <v>43872</v>
      </c>
      <c r="F9492">
        <v>3189</v>
      </c>
      <c r="G9492">
        <v>73</v>
      </c>
      <c r="H9492">
        <v>4008</v>
      </c>
      <c r="I9492">
        <v>901397</v>
      </c>
      <c r="J9492">
        <v>40719</v>
      </c>
      <c r="K9492">
        <v>240069</v>
      </c>
      <c r="L9492">
        <v>41457</v>
      </c>
      <c r="M9492">
        <v>11748</v>
      </c>
      <c r="N9492">
        <v>68000000</v>
      </c>
    </row>
    <row r="9493" spans="1:14" x14ac:dyDescent="0.3">
      <c r="A9493" t="s">
        <v>11734</v>
      </c>
      <c r="B9493" t="s">
        <v>2206</v>
      </c>
      <c r="C9493" t="s">
        <v>2207</v>
      </c>
      <c r="D9493" t="s">
        <v>2263</v>
      </c>
      <c r="E9493" s="17">
        <v>44115</v>
      </c>
      <c r="F9493">
        <v>4899</v>
      </c>
      <c r="G9493">
        <v>1</v>
      </c>
      <c r="H9493">
        <v>34</v>
      </c>
      <c r="I9493">
        <v>906296</v>
      </c>
      <c r="J9493">
        <v>40720</v>
      </c>
      <c r="K9493">
        <v>240103</v>
      </c>
      <c r="L9493">
        <v>24495</v>
      </c>
      <c r="M9493">
        <v>17951</v>
      </c>
      <c r="N9493">
        <v>68000000</v>
      </c>
    </row>
    <row r="9494" spans="1:14" x14ac:dyDescent="0.3">
      <c r="A9494" t="s">
        <v>11735</v>
      </c>
      <c r="B9494" t="s">
        <v>2190</v>
      </c>
      <c r="C9494" t="s">
        <v>2252</v>
      </c>
      <c r="D9494" t="s">
        <v>2301</v>
      </c>
      <c r="E9494" s="17">
        <v>44217</v>
      </c>
      <c r="F9494">
        <v>1467</v>
      </c>
      <c r="G9494">
        <v>16</v>
      </c>
      <c r="H9494">
        <v>0</v>
      </c>
      <c r="I9494">
        <v>907763</v>
      </c>
      <c r="J9494">
        <v>40736</v>
      </c>
      <c r="K9494">
        <v>240103</v>
      </c>
      <c r="L9494">
        <v>26406</v>
      </c>
      <c r="M9494">
        <v>363</v>
      </c>
      <c r="N9494">
        <v>213000000</v>
      </c>
    </row>
    <row r="9495" spans="1:14" x14ac:dyDescent="0.3">
      <c r="A9495" t="s">
        <v>11736</v>
      </c>
      <c r="B9495" t="s">
        <v>2206</v>
      </c>
      <c r="C9495" t="s">
        <v>2232</v>
      </c>
      <c r="D9495" t="s">
        <v>2233</v>
      </c>
      <c r="E9495" s="17">
        <v>43968</v>
      </c>
      <c r="F9495">
        <v>4852</v>
      </c>
      <c r="G9495">
        <v>94</v>
      </c>
      <c r="H9495">
        <v>2515</v>
      </c>
      <c r="I9495">
        <v>912615</v>
      </c>
      <c r="J9495">
        <v>40830</v>
      </c>
      <c r="K9495">
        <v>242618</v>
      </c>
      <c r="L9495">
        <v>48520</v>
      </c>
      <c r="M9495">
        <v>14402</v>
      </c>
      <c r="N9495">
        <v>68000000</v>
      </c>
    </row>
    <row r="9496" spans="1:14" x14ac:dyDescent="0.3">
      <c r="A9496" t="s">
        <v>11737</v>
      </c>
      <c r="B9496" t="s">
        <v>2187</v>
      </c>
      <c r="C9496" t="s">
        <v>2188</v>
      </c>
      <c r="D9496" t="s">
        <v>2188</v>
      </c>
      <c r="E9496" s="17">
        <v>44017</v>
      </c>
      <c r="F9496">
        <v>2760</v>
      </c>
      <c r="G9496">
        <v>79</v>
      </c>
      <c r="H9496">
        <v>2650</v>
      </c>
      <c r="I9496">
        <v>915375</v>
      </c>
      <c r="J9496">
        <v>40909</v>
      </c>
      <c r="K9496">
        <v>245268</v>
      </c>
      <c r="L9496">
        <v>22080</v>
      </c>
      <c r="M9496">
        <v>8170</v>
      </c>
      <c r="N9496">
        <v>83000000</v>
      </c>
    </row>
    <row r="9497" spans="1:14" x14ac:dyDescent="0.3">
      <c r="A9497" t="s">
        <v>11738</v>
      </c>
      <c r="B9497" t="s">
        <v>2187</v>
      </c>
      <c r="C9497" t="s">
        <v>2338</v>
      </c>
      <c r="D9497" t="s">
        <v>2339</v>
      </c>
      <c r="E9497" s="17">
        <v>44546</v>
      </c>
      <c r="F9497">
        <v>4456</v>
      </c>
      <c r="G9497">
        <v>23</v>
      </c>
      <c r="H9497">
        <v>1940</v>
      </c>
      <c r="I9497">
        <v>919831</v>
      </c>
      <c r="J9497">
        <v>40932</v>
      </c>
      <c r="K9497">
        <v>247208</v>
      </c>
      <c r="L9497">
        <v>66840</v>
      </c>
      <c r="M9497">
        <v>16766</v>
      </c>
      <c r="N9497">
        <v>83000000</v>
      </c>
    </row>
    <row r="9498" spans="1:14" x14ac:dyDescent="0.3">
      <c r="A9498" t="s">
        <v>11739</v>
      </c>
      <c r="B9498" t="s">
        <v>2190</v>
      </c>
      <c r="C9498" t="s">
        <v>2269</v>
      </c>
      <c r="D9498" t="s">
        <v>2288</v>
      </c>
      <c r="E9498" s="17">
        <v>44261</v>
      </c>
      <c r="F9498">
        <v>1393</v>
      </c>
      <c r="G9498">
        <v>56</v>
      </c>
      <c r="H9498">
        <v>1020</v>
      </c>
      <c r="I9498">
        <v>921224</v>
      </c>
      <c r="J9498">
        <v>40988</v>
      </c>
      <c r="K9498">
        <v>248228</v>
      </c>
      <c r="L9498">
        <v>16716</v>
      </c>
      <c r="M9498">
        <v>12522</v>
      </c>
      <c r="N9498">
        <v>213000000</v>
      </c>
    </row>
    <row r="9499" spans="1:14" x14ac:dyDescent="0.3">
      <c r="A9499" t="s">
        <v>11740</v>
      </c>
      <c r="B9499" t="s">
        <v>2211</v>
      </c>
      <c r="C9499" t="s">
        <v>2241</v>
      </c>
      <c r="D9499" t="s">
        <v>2242</v>
      </c>
      <c r="E9499" s="17">
        <v>44384</v>
      </c>
      <c r="F9499">
        <v>3693</v>
      </c>
      <c r="G9499">
        <v>70</v>
      </c>
      <c r="H9499">
        <v>91</v>
      </c>
      <c r="I9499">
        <v>924917</v>
      </c>
      <c r="J9499">
        <v>41058</v>
      </c>
      <c r="K9499">
        <v>248319</v>
      </c>
      <c r="L9499">
        <v>18465</v>
      </c>
      <c r="M9499">
        <v>18585</v>
      </c>
      <c r="N9499">
        <v>331000000</v>
      </c>
    </row>
    <row r="9500" spans="1:14" x14ac:dyDescent="0.3">
      <c r="A9500" t="s">
        <v>11741</v>
      </c>
      <c r="B9500" t="s">
        <v>2211</v>
      </c>
      <c r="C9500" t="s">
        <v>2212</v>
      </c>
      <c r="D9500" t="s">
        <v>2328</v>
      </c>
      <c r="E9500" s="17">
        <v>44246</v>
      </c>
      <c r="F9500">
        <v>4307</v>
      </c>
      <c r="G9500">
        <v>82</v>
      </c>
      <c r="H9500">
        <v>4689</v>
      </c>
      <c r="I9500">
        <v>929224</v>
      </c>
      <c r="J9500">
        <v>41140</v>
      </c>
      <c r="K9500">
        <v>253008</v>
      </c>
      <c r="L9500">
        <v>38763</v>
      </c>
      <c r="M9500">
        <v>15371</v>
      </c>
      <c r="N9500">
        <v>331000000</v>
      </c>
    </row>
    <row r="9501" spans="1:14" x14ac:dyDescent="0.3">
      <c r="A9501" t="s">
        <v>11742</v>
      </c>
      <c r="B9501" t="s">
        <v>2190</v>
      </c>
      <c r="C9501" t="s">
        <v>2191</v>
      </c>
      <c r="D9501" t="s">
        <v>2192</v>
      </c>
      <c r="E9501" s="17">
        <v>44256</v>
      </c>
      <c r="F9501">
        <v>1699</v>
      </c>
      <c r="G9501">
        <v>143</v>
      </c>
      <c r="H9501">
        <v>3891</v>
      </c>
      <c r="I9501">
        <v>930923</v>
      </c>
      <c r="J9501">
        <v>41283</v>
      </c>
      <c r="K9501">
        <v>256899</v>
      </c>
      <c r="L9501">
        <v>8495</v>
      </c>
      <c r="M9501">
        <v>5156</v>
      </c>
      <c r="N9501">
        <v>213000000</v>
      </c>
    </row>
    <row r="9502" spans="1:14" x14ac:dyDescent="0.3">
      <c r="A9502" t="s">
        <v>11743</v>
      </c>
      <c r="B9502" t="s">
        <v>2211</v>
      </c>
      <c r="C9502" t="s">
        <v>2212</v>
      </c>
      <c r="D9502" t="s">
        <v>2328</v>
      </c>
      <c r="E9502" s="17">
        <v>44246</v>
      </c>
      <c r="F9502">
        <v>1120</v>
      </c>
      <c r="G9502">
        <v>96</v>
      </c>
      <c r="H9502">
        <v>2146</v>
      </c>
      <c r="I9502">
        <v>932043</v>
      </c>
      <c r="J9502">
        <v>41379</v>
      </c>
      <c r="K9502">
        <v>259045</v>
      </c>
      <c r="L9502">
        <v>8960</v>
      </c>
      <c r="M9502">
        <v>11945</v>
      </c>
      <c r="N9502">
        <v>331000000</v>
      </c>
    </row>
    <row r="9503" spans="1:14" x14ac:dyDescent="0.3">
      <c r="A9503" t="s">
        <v>11744</v>
      </c>
      <c r="B9503" t="s">
        <v>2194</v>
      </c>
      <c r="C9503" t="s">
        <v>2221</v>
      </c>
      <c r="D9503" t="s">
        <v>2222</v>
      </c>
      <c r="E9503" s="17">
        <v>43856</v>
      </c>
      <c r="F9503">
        <v>1571</v>
      </c>
      <c r="G9503">
        <v>35</v>
      </c>
      <c r="H9503">
        <v>4093</v>
      </c>
      <c r="I9503">
        <v>933614</v>
      </c>
      <c r="J9503">
        <v>41414</v>
      </c>
      <c r="K9503">
        <v>263138</v>
      </c>
      <c r="L9503">
        <v>25136</v>
      </c>
      <c r="M9503">
        <v>10413</v>
      </c>
      <c r="N9503">
        <v>1380000000</v>
      </c>
    </row>
    <row r="9504" spans="1:14" x14ac:dyDescent="0.3">
      <c r="A9504" t="s">
        <v>11745</v>
      </c>
      <c r="B9504" t="s">
        <v>2187</v>
      </c>
      <c r="C9504" t="s">
        <v>2188</v>
      </c>
      <c r="D9504" t="s">
        <v>2188</v>
      </c>
      <c r="E9504" s="17">
        <v>44201</v>
      </c>
      <c r="F9504">
        <v>4873</v>
      </c>
      <c r="G9504">
        <v>44</v>
      </c>
      <c r="H9504">
        <v>2557</v>
      </c>
      <c r="I9504">
        <v>938487</v>
      </c>
      <c r="J9504">
        <v>41458</v>
      </c>
      <c r="K9504">
        <v>265695</v>
      </c>
      <c r="L9504">
        <v>29238</v>
      </c>
      <c r="M9504">
        <v>7392</v>
      </c>
      <c r="N9504">
        <v>83000000</v>
      </c>
    </row>
    <row r="9505" spans="1:14" x14ac:dyDescent="0.3">
      <c r="A9505" t="s">
        <v>11746</v>
      </c>
      <c r="B9505" t="s">
        <v>2194</v>
      </c>
      <c r="C9505" t="s">
        <v>2195</v>
      </c>
      <c r="D9505" t="s">
        <v>2296</v>
      </c>
      <c r="E9505" s="17">
        <v>44215</v>
      </c>
      <c r="F9505">
        <v>728</v>
      </c>
      <c r="G9505">
        <v>9</v>
      </c>
      <c r="H9505">
        <v>1588</v>
      </c>
      <c r="I9505">
        <v>939215</v>
      </c>
      <c r="J9505">
        <v>41467</v>
      </c>
      <c r="K9505">
        <v>267283</v>
      </c>
      <c r="L9505">
        <v>12376</v>
      </c>
      <c r="M9505">
        <v>2202</v>
      </c>
      <c r="N9505">
        <v>1380000000</v>
      </c>
    </row>
    <row r="9506" spans="1:14" x14ac:dyDescent="0.3">
      <c r="A9506" t="s">
        <v>11747</v>
      </c>
      <c r="B9506" t="s">
        <v>2194</v>
      </c>
      <c r="C9506" t="s">
        <v>27</v>
      </c>
      <c r="D9506" t="s">
        <v>27</v>
      </c>
      <c r="E9506" s="17">
        <v>43886</v>
      </c>
      <c r="F9506">
        <v>3504</v>
      </c>
      <c r="G9506">
        <v>62</v>
      </c>
      <c r="H9506">
        <v>1876</v>
      </c>
      <c r="I9506">
        <v>942719</v>
      </c>
      <c r="J9506">
        <v>41529</v>
      </c>
      <c r="K9506">
        <v>269159</v>
      </c>
      <c r="L9506">
        <v>49056</v>
      </c>
      <c r="M9506">
        <v>16902</v>
      </c>
      <c r="N9506">
        <v>1380000000</v>
      </c>
    </row>
    <row r="9507" spans="1:14" x14ac:dyDescent="0.3">
      <c r="A9507" t="s">
        <v>11748</v>
      </c>
      <c r="B9507" t="s">
        <v>2194</v>
      </c>
      <c r="C9507" t="s">
        <v>2204</v>
      </c>
      <c r="D9507" t="s">
        <v>25</v>
      </c>
      <c r="E9507" s="17">
        <v>44083</v>
      </c>
      <c r="F9507">
        <v>615</v>
      </c>
      <c r="G9507">
        <v>42</v>
      </c>
      <c r="H9507">
        <v>3663</v>
      </c>
      <c r="I9507">
        <v>943334</v>
      </c>
      <c r="J9507">
        <v>41571</v>
      </c>
      <c r="K9507">
        <v>272822</v>
      </c>
      <c r="L9507">
        <v>7995</v>
      </c>
      <c r="M9507">
        <v>16619</v>
      </c>
      <c r="N9507">
        <v>1380000000</v>
      </c>
    </row>
    <row r="9508" spans="1:14" x14ac:dyDescent="0.3">
      <c r="A9508" t="s">
        <v>11749</v>
      </c>
      <c r="B9508" t="s">
        <v>2190</v>
      </c>
      <c r="C9508" t="s">
        <v>2191</v>
      </c>
      <c r="D9508" t="s">
        <v>2285</v>
      </c>
      <c r="E9508" s="17">
        <v>44464</v>
      </c>
      <c r="F9508">
        <v>370</v>
      </c>
      <c r="G9508">
        <v>50</v>
      </c>
      <c r="H9508">
        <v>3895</v>
      </c>
      <c r="I9508">
        <v>943704</v>
      </c>
      <c r="J9508">
        <v>41621</v>
      </c>
      <c r="K9508">
        <v>276717</v>
      </c>
      <c r="L9508">
        <v>2220</v>
      </c>
      <c r="M9508">
        <v>4393</v>
      </c>
      <c r="N9508">
        <v>213000000</v>
      </c>
    </row>
    <row r="9509" spans="1:14" x14ac:dyDescent="0.3">
      <c r="A9509" t="s">
        <v>11750</v>
      </c>
      <c r="B9509" t="s">
        <v>2194</v>
      </c>
      <c r="C9509" t="s">
        <v>2221</v>
      </c>
      <c r="D9509" t="s">
        <v>2281</v>
      </c>
      <c r="E9509" s="17">
        <v>43936</v>
      </c>
      <c r="F9509">
        <v>3464</v>
      </c>
      <c r="G9509">
        <v>106</v>
      </c>
      <c r="H9509">
        <v>3414</v>
      </c>
      <c r="I9509">
        <v>947168</v>
      </c>
      <c r="J9509">
        <v>41727</v>
      </c>
      <c r="K9509">
        <v>280131</v>
      </c>
      <c r="L9509">
        <v>27712</v>
      </c>
      <c r="M9509">
        <v>17651</v>
      </c>
      <c r="N9509">
        <v>1380000000</v>
      </c>
    </row>
    <row r="9510" spans="1:14" x14ac:dyDescent="0.3">
      <c r="A9510" t="s">
        <v>11751</v>
      </c>
      <c r="B9510" t="s">
        <v>2206</v>
      </c>
      <c r="C9510" t="s">
        <v>2224</v>
      </c>
      <c r="D9510" t="s">
        <v>2225</v>
      </c>
      <c r="E9510" s="17">
        <v>43960</v>
      </c>
      <c r="F9510">
        <v>4727</v>
      </c>
      <c r="G9510">
        <v>2</v>
      </c>
      <c r="H9510">
        <v>961</v>
      </c>
      <c r="I9510">
        <v>951895</v>
      </c>
      <c r="J9510">
        <v>41729</v>
      </c>
      <c r="K9510">
        <v>281092</v>
      </c>
      <c r="L9510">
        <v>89813</v>
      </c>
      <c r="M9510">
        <v>18554</v>
      </c>
      <c r="N9510">
        <v>68000000</v>
      </c>
    </row>
    <row r="9511" spans="1:14" x14ac:dyDescent="0.3">
      <c r="A9511" t="s">
        <v>11752</v>
      </c>
      <c r="B9511" t="s">
        <v>2211</v>
      </c>
      <c r="C9511" t="s">
        <v>2245</v>
      </c>
      <c r="D9511" t="s">
        <v>2246</v>
      </c>
      <c r="E9511" s="17">
        <v>44500</v>
      </c>
      <c r="F9511">
        <v>4856</v>
      </c>
      <c r="G9511">
        <v>193</v>
      </c>
      <c r="H9511">
        <v>4341</v>
      </c>
      <c r="I9511">
        <v>956751</v>
      </c>
      <c r="J9511">
        <v>41922</v>
      </c>
      <c r="K9511">
        <v>285433</v>
      </c>
      <c r="L9511">
        <v>33992</v>
      </c>
      <c r="M9511">
        <v>9707</v>
      </c>
      <c r="N9511">
        <v>331000000</v>
      </c>
    </row>
    <row r="9512" spans="1:14" x14ac:dyDescent="0.3">
      <c r="A9512" t="s">
        <v>11753</v>
      </c>
      <c r="B9512" t="s">
        <v>2190</v>
      </c>
      <c r="C9512" t="s">
        <v>2252</v>
      </c>
      <c r="D9512" t="s">
        <v>2253</v>
      </c>
      <c r="E9512" s="17">
        <v>44206</v>
      </c>
      <c r="F9512">
        <v>4942</v>
      </c>
      <c r="G9512">
        <v>162</v>
      </c>
      <c r="H9512">
        <v>2848</v>
      </c>
      <c r="I9512">
        <v>961693</v>
      </c>
      <c r="J9512">
        <v>42084</v>
      </c>
      <c r="K9512">
        <v>288281</v>
      </c>
      <c r="L9512">
        <v>24710</v>
      </c>
      <c r="M9512">
        <v>16026</v>
      </c>
      <c r="N9512">
        <v>213000000</v>
      </c>
    </row>
    <row r="9513" spans="1:14" x14ac:dyDescent="0.3">
      <c r="A9513" t="s">
        <v>11754</v>
      </c>
      <c r="B9513" t="s">
        <v>2206</v>
      </c>
      <c r="C9513" t="s">
        <v>2207</v>
      </c>
      <c r="D9513" t="s">
        <v>2263</v>
      </c>
      <c r="E9513" s="17">
        <v>44138</v>
      </c>
      <c r="F9513">
        <v>947</v>
      </c>
      <c r="G9513">
        <v>68</v>
      </c>
      <c r="H9513">
        <v>3543</v>
      </c>
      <c r="I9513">
        <v>962640</v>
      </c>
      <c r="J9513">
        <v>42152</v>
      </c>
      <c r="K9513">
        <v>291824</v>
      </c>
      <c r="L9513">
        <v>15152</v>
      </c>
      <c r="M9513">
        <v>10537</v>
      </c>
      <c r="N9513">
        <v>68000000</v>
      </c>
    </row>
    <row r="9514" spans="1:14" x14ac:dyDescent="0.3">
      <c r="A9514" t="s">
        <v>11755</v>
      </c>
      <c r="B9514" t="s">
        <v>2206</v>
      </c>
      <c r="C9514" t="s">
        <v>2232</v>
      </c>
      <c r="D9514" t="s">
        <v>2326</v>
      </c>
      <c r="E9514" s="17">
        <v>43921</v>
      </c>
      <c r="F9514">
        <v>1119</v>
      </c>
      <c r="G9514">
        <v>78</v>
      </c>
      <c r="H9514">
        <v>4374</v>
      </c>
      <c r="I9514">
        <v>963759</v>
      </c>
      <c r="J9514">
        <v>42230</v>
      </c>
      <c r="K9514">
        <v>296198</v>
      </c>
      <c r="L9514">
        <v>5595</v>
      </c>
      <c r="M9514">
        <v>10169</v>
      </c>
      <c r="N9514">
        <v>68000000</v>
      </c>
    </row>
    <row r="9515" spans="1:14" x14ac:dyDescent="0.3">
      <c r="A9515" t="s">
        <v>11756</v>
      </c>
      <c r="B9515" t="s">
        <v>2187</v>
      </c>
      <c r="C9515" t="s">
        <v>2255</v>
      </c>
      <c r="D9515" t="s">
        <v>2255</v>
      </c>
      <c r="E9515" s="17">
        <v>44223</v>
      </c>
      <c r="F9515">
        <v>1455</v>
      </c>
      <c r="G9515">
        <v>35</v>
      </c>
      <c r="H9515">
        <v>2821</v>
      </c>
      <c r="I9515">
        <v>965214</v>
      </c>
      <c r="J9515">
        <v>42265</v>
      </c>
      <c r="K9515">
        <v>299019</v>
      </c>
      <c r="L9515">
        <v>8730</v>
      </c>
      <c r="M9515">
        <v>13352</v>
      </c>
      <c r="N9515">
        <v>83000000</v>
      </c>
    </row>
    <row r="9516" spans="1:14" x14ac:dyDescent="0.3">
      <c r="A9516" t="s">
        <v>11757</v>
      </c>
      <c r="B9516" t="s">
        <v>2187</v>
      </c>
      <c r="C9516" t="s">
        <v>2255</v>
      </c>
      <c r="D9516" t="s">
        <v>2255</v>
      </c>
      <c r="E9516" s="17">
        <v>44364</v>
      </c>
      <c r="F9516">
        <v>2548</v>
      </c>
      <c r="G9516">
        <v>48</v>
      </c>
      <c r="H9516">
        <v>852</v>
      </c>
      <c r="I9516">
        <v>967762</v>
      </c>
      <c r="J9516">
        <v>42313</v>
      </c>
      <c r="K9516">
        <v>299871</v>
      </c>
      <c r="L9516">
        <v>30576</v>
      </c>
      <c r="M9516">
        <v>9480</v>
      </c>
      <c r="N9516">
        <v>83000000</v>
      </c>
    </row>
    <row r="9517" spans="1:14" x14ac:dyDescent="0.3">
      <c r="A9517" t="s">
        <v>11758</v>
      </c>
      <c r="B9517" t="s">
        <v>2206</v>
      </c>
      <c r="C9517" t="s">
        <v>2257</v>
      </c>
      <c r="D9517" t="s">
        <v>2290</v>
      </c>
      <c r="E9517" s="17">
        <v>43940</v>
      </c>
      <c r="F9517">
        <v>2422</v>
      </c>
      <c r="G9517">
        <v>0</v>
      </c>
      <c r="H9517">
        <v>3581</v>
      </c>
      <c r="I9517">
        <v>970184</v>
      </c>
      <c r="J9517">
        <v>42313</v>
      </c>
      <c r="K9517">
        <v>303452</v>
      </c>
      <c r="L9517">
        <v>14532</v>
      </c>
      <c r="M9517">
        <v>3179</v>
      </c>
      <c r="N9517">
        <v>68000000</v>
      </c>
    </row>
    <row r="9518" spans="1:14" x14ac:dyDescent="0.3">
      <c r="A9518" t="s">
        <v>11759</v>
      </c>
      <c r="B9518" t="s">
        <v>2187</v>
      </c>
      <c r="C9518" t="s">
        <v>2201</v>
      </c>
      <c r="D9518" t="s">
        <v>2272</v>
      </c>
      <c r="E9518" s="17">
        <v>44391</v>
      </c>
      <c r="F9518">
        <v>3611</v>
      </c>
      <c r="G9518">
        <v>169</v>
      </c>
      <c r="H9518">
        <v>4526</v>
      </c>
      <c r="I9518">
        <v>973795</v>
      </c>
      <c r="J9518">
        <v>42482</v>
      </c>
      <c r="K9518">
        <v>307978</v>
      </c>
      <c r="L9518">
        <v>64998</v>
      </c>
      <c r="M9518">
        <v>5345</v>
      </c>
      <c r="N9518">
        <v>83000000</v>
      </c>
    </row>
    <row r="9519" spans="1:14" x14ac:dyDescent="0.3">
      <c r="A9519" t="s">
        <v>11760</v>
      </c>
      <c r="B9519" t="s">
        <v>2211</v>
      </c>
      <c r="C9519" t="s">
        <v>2237</v>
      </c>
      <c r="D9519" t="s">
        <v>2238</v>
      </c>
      <c r="E9519" s="17">
        <v>44471</v>
      </c>
      <c r="F9519">
        <v>2546</v>
      </c>
      <c r="G9519">
        <v>168</v>
      </c>
      <c r="H9519">
        <v>2489</v>
      </c>
      <c r="I9519">
        <v>976341</v>
      </c>
      <c r="J9519">
        <v>42650</v>
      </c>
      <c r="K9519">
        <v>310467</v>
      </c>
      <c r="L9519">
        <v>12730</v>
      </c>
      <c r="M9519">
        <v>1197</v>
      </c>
      <c r="N9519">
        <v>331000000</v>
      </c>
    </row>
    <row r="9520" spans="1:14" x14ac:dyDescent="0.3">
      <c r="A9520" t="s">
        <v>11761</v>
      </c>
      <c r="B9520" t="s">
        <v>2211</v>
      </c>
      <c r="C9520" t="s">
        <v>2241</v>
      </c>
      <c r="D9520" t="s">
        <v>2261</v>
      </c>
      <c r="E9520" s="17">
        <v>44415</v>
      </c>
      <c r="F9520">
        <v>1340</v>
      </c>
      <c r="G9520">
        <v>72</v>
      </c>
      <c r="H9520">
        <v>3831</v>
      </c>
      <c r="I9520">
        <v>977681</v>
      </c>
      <c r="J9520">
        <v>42722</v>
      </c>
      <c r="K9520">
        <v>314298</v>
      </c>
      <c r="L9520">
        <v>13400</v>
      </c>
      <c r="M9520">
        <v>6481</v>
      </c>
      <c r="N9520">
        <v>331000000</v>
      </c>
    </row>
    <row r="9521" spans="1:14" x14ac:dyDescent="0.3">
      <c r="A9521" t="s">
        <v>11762</v>
      </c>
      <c r="B9521" t="s">
        <v>2187</v>
      </c>
      <c r="C9521" t="s">
        <v>2255</v>
      </c>
      <c r="D9521" t="s">
        <v>2255</v>
      </c>
      <c r="E9521" s="17">
        <v>44170</v>
      </c>
      <c r="F9521">
        <v>3845</v>
      </c>
      <c r="G9521">
        <v>184</v>
      </c>
      <c r="H9521">
        <v>3532</v>
      </c>
      <c r="I9521">
        <v>981526</v>
      </c>
      <c r="J9521">
        <v>42906</v>
      </c>
      <c r="K9521">
        <v>317830</v>
      </c>
      <c r="L9521">
        <v>19225</v>
      </c>
      <c r="M9521">
        <v>1628</v>
      </c>
      <c r="N9521">
        <v>83000000</v>
      </c>
    </row>
    <row r="9522" spans="1:14" x14ac:dyDescent="0.3">
      <c r="A9522" t="s">
        <v>11763</v>
      </c>
      <c r="B9522" t="s">
        <v>2194</v>
      </c>
      <c r="C9522" t="s">
        <v>2204</v>
      </c>
      <c r="D9522" t="s">
        <v>2235</v>
      </c>
      <c r="E9522" s="17">
        <v>44395</v>
      </c>
      <c r="F9522">
        <v>1518</v>
      </c>
      <c r="G9522">
        <v>115</v>
      </c>
      <c r="H9522">
        <v>2312</v>
      </c>
      <c r="I9522">
        <v>983044</v>
      </c>
      <c r="J9522">
        <v>43021</v>
      </c>
      <c r="K9522">
        <v>320142</v>
      </c>
      <c r="L9522">
        <v>21252</v>
      </c>
      <c r="M9522">
        <v>12408</v>
      </c>
      <c r="N9522">
        <v>1380000000</v>
      </c>
    </row>
    <row r="9523" spans="1:14" x14ac:dyDescent="0.3">
      <c r="A9523" t="s">
        <v>11764</v>
      </c>
      <c r="B9523" t="s">
        <v>2206</v>
      </c>
      <c r="C9523" t="s">
        <v>2232</v>
      </c>
      <c r="D9523" t="s">
        <v>2233</v>
      </c>
      <c r="E9523" s="17">
        <v>44186</v>
      </c>
      <c r="F9523">
        <v>1959</v>
      </c>
      <c r="G9523">
        <v>147</v>
      </c>
      <c r="H9523">
        <v>2492</v>
      </c>
      <c r="I9523">
        <v>985003</v>
      </c>
      <c r="J9523">
        <v>43168</v>
      </c>
      <c r="K9523">
        <v>322634</v>
      </c>
      <c r="L9523">
        <v>25467</v>
      </c>
      <c r="M9523">
        <v>15546</v>
      </c>
      <c r="N9523">
        <v>68000000</v>
      </c>
    </row>
    <row r="9524" spans="1:14" x14ac:dyDescent="0.3">
      <c r="A9524" t="s">
        <v>11765</v>
      </c>
      <c r="B9524" t="s">
        <v>2211</v>
      </c>
      <c r="C9524" t="s">
        <v>2237</v>
      </c>
      <c r="D9524" t="s">
        <v>2238</v>
      </c>
      <c r="E9524" s="17">
        <v>43998</v>
      </c>
      <c r="F9524">
        <v>710</v>
      </c>
      <c r="G9524">
        <v>13</v>
      </c>
      <c r="H9524">
        <v>2270</v>
      </c>
      <c r="I9524">
        <v>985713</v>
      </c>
      <c r="J9524">
        <v>43181</v>
      </c>
      <c r="K9524">
        <v>324904</v>
      </c>
      <c r="L9524">
        <v>7100</v>
      </c>
      <c r="M9524">
        <v>19285</v>
      </c>
      <c r="N9524">
        <v>331000000</v>
      </c>
    </row>
    <row r="9525" spans="1:14" x14ac:dyDescent="0.3">
      <c r="A9525" t="s">
        <v>11766</v>
      </c>
      <c r="B9525" t="s">
        <v>2187</v>
      </c>
      <c r="C9525" t="s">
        <v>2338</v>
      </c>
      <c r="D9525" t="s">
        <v>2339</v>
      </c>
      <c r="E9525" s="17">
        <v>44387</v>
      </c>
      <c r="F9525">
        <v>4570</v>
      </c>
      <c r="G9525">
        <v>121</v>
      </c>
      <c r="H9525">
        <v>4902</v>
      </c>
      <c r="I9525">
        <v>990283</v>
      </c>
      <c r="J9525">
        <v>43302</v>
      </c>
      <c r="K9525">
        <v>329806</v>
      </c>
      <c r="L9525">
        <v>63980</v>
      </c>
      <c r="M9525">
        <v>9743</v>
      </c>
      <c r="N9525">
        <v>83000000</v>
      </c>
    </row>
    <row r="9526" spans="1:14" x14ac:dyDescent="0.3">
      <c r="A9526" t="s">
        <v>11767</v>
      </c>
      <c r="B9526" t="s">
        <v>2187</v>
      </c>
      <c r="C9526" t="s">
        <v>2188</v>
      </c>
      <c r="D9526" t="s">
        <v>2188</v>
      </c>
      <c r="E9526" s="17">
        <v>44282</v>
      </c>
      <c r="F9526">
        <v>573</v>
      </c>
      <c r="G9526">
        <v>92</v>
      </c>
      <c r="H9526">
        <v>268</v>
      </c>
      <c r="I9526">
        <v>990856</v>
      </c>
      <c r="J9526">
        <v>43394</v>
      </c>
      <c r="K9526">
        <v>330074</v>
      </c>
      <c r="L9526">
        <v>5730</v>
      </c>
      <c r="M9526">
        <v>2988</v>
      </c>
      <c r="N9526">
        <v>83000000</v>
      </c>
    </row>
    <row r="9527" spans="1:14" x14ac:dyDescent="0.3">
      <c r="A9527" t="s">
        <v>11768</v>
      </c>
      <c r="B9527" t="s">
        <v>2211</v>
      </c>
      <c r="C9527" t="s">
        <v>2237</v>
      </c>
      <c r="D9527" t="s">
        <v>2250</v>
      </c>
      <c r="E9527" s="17">
        <v>43935</v>
      </c>
      <c r="F9527">
        <v>2843</v>
      </c>
      <c r="G9527">
        <v>179</v>
      </c>
      <c r="H9527">
        <v>2698</v>
      </c>
      <c r="I9527">
        <v>993699</v>
      </c>
      <c r="J9527">
        <v>43573</v>
      </c>
      <c r="K9527">
        <v>332772</v>
      </c>
      <c r="L9527">
        <v>14215</v>
      </c>
      <c r="M9527">
        <v>8735</v>
      </c>
      <c r="N9527">
        <v>331000000</v>
      </c>
    </row>
    <row r="9528" spans="1:14" x14ac:dyDescent="0.3">
      <c r="A9528" t="s">
        <v>11769</v>
      </c>
      <c r="B9528" t="s">
        <v>2211</v>
      </c>
      <c r="C9528" t="s">
        <v>2245</v>
      </c>
      <c r="D9528" t="s">
        <v>2308</v>
      </c>
      <c r="E9528" s="17">
        <v>43980</v>
      </c>
      <c r="F9528">
        <v>507</v>
      </c>
      <c r="G9528">
        <v>53</v>
      </c>
      <c r="H9528">
        <v>3402</v>
      </c>
      <c r="I9528">
        <v>994206</v>
      </c>
      <c r="J9528">
        <v>43626</v>
      </c>
      <c r="K9528">
        <v>336174</v>
      </c>
      <c r="L9528">
        <v>5577</v>
      </c>
      <c r="M9528">
        <v>19801</v>
      </c>
      <c r="N9528">
        <v>331000000</v>
      </c>
    </row>
    <row r="9529" spans="1:14" x14ac:dyDescent="0.3">
      <c r="A9529" t="s">
        <v>11770</v>
      </c>
      <c r="B9529" t="s">
        <v>2194</v>
      </c>
      <c r="C9529" t="s">
        <v>27</v>
      </c>
      <c r="D9529" t="s">
        <v>27</v>
      </c>
      <c r="E9529" s="17">
        <v>43976</v>
      </c>
      <c r="F9529">
        <v>2222</v>
      </c>
      <c r="G9529">
        <v>48</v>
      </c>
      <c r="H9529">
        <v>4077</v>
      </c>
      <c r="I9529">
        <v>996428</v>
      </c>
      <c r="J9529">
        <v>43674</v>
      </c>
      <c r="K9529">
        <v>340251</v>
      </c>
      <c r="L9529">
        <v>15554</v>
      </c>
      <c r="M9529">
        <v>15454</v>
      </c>
      <c r="N9529">
        <v>1380000000</v>
      </c>
    </row>
    <row r="9530" spans="1:14" x14ac:dyDescent="0.3">
      <c r="A9530" t="s">
        <v>11771</v>
      </c>
      <c r="B9530" t="s">
        <v>2187</v>
      </c>
      <c r="C9530" t="s">
        <v>2188</v>
      </c>
      <c r="D9530" t="s">
        <v>2188</v>
      </c>
      <c r="E9530" s="17">
        <v>44546</v>
      </c>
      <c r="F9530">
        <v>4787</v>
      </c>
      <c r="G9530">
        <v>29</v>
      </c>
      <c r="H9530">
        <v>432</v>
      </c>
      <c r="I9530">
        <v>1215</v>
      </c>
      <c r="J9530">
        <v>43703</v>
      </c>
      <c r="K9530">
        <v>340683</v>
      </c>
      <c r="L9530">
        <v>23935</v>
      </c>
      <c r="M9530">
        <v>11369</v>
      </c>
      <c r="N9530">
        <v>83000000</v>
      </c>
    </row>
    <row r="9531" spans="1:14" x14ac:dyDescent="0.3">
      <c r="A9531" t="s">
        <v>11772</v>
      </c>
      <c r="B9531" t="s">
        <v>2187</v>
      </c>
      <c r="C9531" t="s">
        <v>2201</v>
      </c>
      <c r="D9531" t="s">
        <v>2202</v>
      </c>
      <c r="E9531" s="17">
        <v>44129</v>
      </c>
      <c r="F9531">
        <v>1294</v>
      </c>
      <c r="G9531">
        <v>130</v>
      </c>
      <c r="H9531">
        <v>802</v>
      </c>
      <c r="I9531">
        <v>2509</v>
      </c>
      <c r="J9531">
        <v>43833</v>
      </c>
      <c r="K9531">
        <v>341485</v>
      </c>
      <c r="L9531">
        <v>16822</v>
      </c>
      <c r="M9531">
        <v>993</v>
      </c>
      <c r="N9531">
        <v>83000000</v>
      </c>
    </row>
    <row r="9532" spans="1:14" x14ac:dyDescent="0.3">
      <c r="A9532" t="s">
        <v>11773</v>
      </c>
      <c r="B9532" t="s">
        <v>2190</v>
      </c>
      <c r="C9532" t="s">
        <v>2269</v>
      </c>
      <c r="D9532" t="s">
        <v>2288</v>
      </c>
      <c r="E9532" s="17">
        <v>43997</v>
      </c>
      <c r="F9532">
        <v>1697</v>
      </c>
      <c r="G9532">
        <v>11</v>
      </c>
      <c r="H9532">
        <v>4995</v>
      </c>
      <c r="I9532">
        <v>4206</v>
      </c>
      <c r="J9532">
        <v>43844</v>
      </c>
      <c r="K9532">
        <v>346480</v>
      </c>
      <c r="L9532">
        <v>32243</v>
      </c>
      <c r="M9532">
        <v>13168</v>
      </c>
      <c r="N9532">
        <v>213000000</v>
      </c>
    </row>
    <row r="9533" spans="1:14" x14ac:dyDescent="0.3">
      <c r="A9533" t="s">
        <v>11774</v>
      </c>
      <c r="B9533" t="s">
        <v>2194</v>
      </c>
      <c r="C9533" t="s">
        <v>2195</v>
      </c>
      <c r="D9533" t="s">
        <v>2196</v>
      </c>
      <c r="E9533" s="17">
        <v>44543</v>
      </c>
      <c r="F9533">
        <v>787</v>
      </c>
      <c r="G9533">
        <v>110</v>
      </c>
      <c r="H9533">
        <v>1303</v>
      </c>
      <c r="I9533">
        <v>4993</v>
      </c>
      <c r="J9533">
        <v>43954</v>
      </c>
      <c r="K9533">
        <v>347783</v>
      </c>
      <c r="L9533">
        <v>9444</v>
      </c>
      <c r="M9533">
        <v>9723</v>
      </c>
      <c r="N9533">
        <v>1380000000</v>
      </c>
    </row>
    <row r="9534" spans="1:14" x14ac:dyDescent="0.3">
      <c r="A9534" t="s">
        <v>11775</v>
      </c>
      <c r="B9534" t="s">
        <v>2211</v>
      </c>
      <c r="C9534" t="s">
        <v>2212</v>
      </c>
      <c r="D9534" t="s">
        <v>2213</v>
      </c>
      <c r="E9534" s="17">
        <v>44476</v>
      </c>
      <c r="F9534">
        <v>3789</v>
      </c>
      <c r="G9534">
        <v>158</v>
      </c>
      <c r="H9534">
        <v>2928</v>
      </c>
      <c r="I9534">
        <v>8782</v>
      </c>
      <c r="J9534">
        <v>44112</v>
      </c>
      <c r="K9534">
        <v>350711</v>
      </c>
      <c r="L9534">
        <v>30312</v>
      </c>
      <c r="M9534">
        <v>3003</v>
      </c>
      <c r="N9534">
        <v>331000000</v>
      </c>
    </row>
    <row r="9535" spans="1:14" x14ac:dyDescent="0.3">
      <c r="A9535" t="s">
        <v>11776</v>
      </c>
      <c r="B9535" t="s">
        <v>2211</v>
      </c>
      <c r="C9535" t="s">
        <v>2245</v>
      </c>
      <c r="D9535" t="s">
        <v>2246</v>
      </c>
      <c r="E9535" s="17">
        <v>44553</v>
      </c>
      <c r="F9535">
        <v>4667</v>
      </c>
      <c r="G9535">
        <v>164</v>
      </c>
      <c r="H9535">
        <v>4663</v>
      </c>
      <c r="I9535">
        <v>13449</v>
      </c>
      <c r="J9535">
        <v>44276</v>
      </c>
      <c r="K9535">
        <v>355374</v>
      </c>
      <c r="L9535">
        <v>32669</v>
      </c>
      <c r="M9535">
        <v>12578</v>
      </c>
      <c r="N9535">
        <v>331000000</v>
      </c>
    </row>
    <row r="9536" spans="1:14" x14ac:dyDescent="0.3">
      <c r="A9536" t="s">
        <v>11777</v>
      </c>
      <c r="B9536" t="s">
        <v>2206</v>
      </c>
      <c r="C9536" t="s">
        <v>2232</v>
      </c>
      <c r="D9536" t="s">
        <v>2233</v>
      </c>
      <c r="E9536" s="17">
        <v>43878</v>
      </c>
      <c r="F9536">
        <v>2233</v>
      </c>
      <c r="G9536">
        <v>154</v>
      </c>
      <c r="H9536">
        <v>742</v>
      </c>
      <c r="I9536">
        <v>15682</v>
      </c>
      <c r="J9536">
        <v>44430</v>
      </c>
      <c r="K9536">
        <v>356116</v>
      </c>
      <c r="L9536">
        <v>13398</v>
      </c>
      <c r="M9536">
        <v>4426</v>
      </c>
      <c r="N9536">
        <v>68000000</v>
      </c>
    </row>
    <row r="9537" spans="1:14" x14ac:dyDescent="0.3">
      <c r="A9537" t="s">
        <v>11778</v>
      </c>
      <c r="B9537" t="s">
        <v>2211</v>
      </c>
      <c r="C9537" t="s">
        <v>2241</v>
      </c>
      <c r="D9537" t="s">
        <v>2261</v>
      </c>
      <c r="E9537" s="17">
        <v>44468</v>
      </c>
      <c r="F9537">
        <v>586</v>
      </c>
      <c r="G9537">
        <v>115</v>
      </c>
      <c r="H9537">
        <v>682</v>
      </c>
      <c r="I9537">
        <v>16268</v>
      </c>
      <c r="J9537">
        <v>44545</v>
      </c>
      <c r="K9537">
        <v>356798</v>
      </c>
      <c r="L9537">
        <v>3516</v>
      </c>
      <c r="M9537">
        <v>3515</v>
      </c>
      <c r="N9537">
        <v>331000000</v>
      </c>
    </row>
    <row r="9538" spans="1:14" x14ac:dyDescent="0.3">
      <c r="A9538" t="s">
        <v>11779</v>
      </c>
      <c r="B9538" t="s">
        <v>2187</v>
      </c>
      <c r="C9538" t="s">
        <v>2188</v>
      </c>
      <c r="D9538" t="s">
        <v>2188</v>
      </c>
      <c r="E9538" s="17">
        <v>44069</v>
      </c>
      <c r="F9538">
        <v>3165</v>
      </c>
      <c r="G9538">
        <v>151</v>
      </c>
      <c r="H9538">
        <v>3058</v>
      </c>
      <c r="I9538">
        <v>19433</v>
      </c>
      <c r="J9538">
        <v>44696</v>
      </c>
      <c r="K9538">
        <v>359856</v>
      </c>
      <c r="L9538">
        <v>53805</v>
      </c>
      <c r="M9538">
        <v>17956</v>
      </c>
      <c r="N9538">
        <v>83000000</v>
      </c>
    </row>
    <row r="9539" spans="1:14" x14ac:dyDescent="0.3">
      <c r="A9539" t="s">
        <v>11780</v>
      </c>
      <c r="B9539" t="s">
        <v>2211</v>
      </c>
      <c r="C9539" t="s">
        <v>2245</v>
      </c>
      <c r="D9539" t="s">
        <v>2246</v>
      </c>
      <c r="E9539" s="17">
        <v>43837</v>
      </c>
      <c r="F9539">
        <v>3650</v>
      </c>
      <c r="G9539">
        <v>111</v>
      </c>
      <c r="H9539">
        <v>1849</v>
      </c>
      <c r="I9539">
        <v>23083</v>
      </c>
      <c r="J9539">
        <v>44807</v>
      </c>
      <c r="K9539">
        <v>361705</v>
      </c>
      <c r="L9539">
        <v>54750</v>
      </c>
      <c r="M9539">
        <v>5653</v>
      </c>
      <c r="N9539">
        <v>331000000</v>
      </c>
    </row>
    <row r="9540" spans="1:14" x14ac:dyDescent="0.3">
      <c r="A9540" t="s">
        <v>11781</v>
      </c>
      <c r="B9540" t="s">
        <v>2187</v>
      </c>
      <c r="C9540" t="s">
        <v>2201</v>
      </c>
      <c r="D9540" t="s">
        <v>2272</v>
      </c>
      <c r="E9540" s="17">
        <v>44294</v>
      </c>
      <c r="F9540">
        <v>4609</v>
      </c>
      <c r="G9540">
        <v>168</v>
      </c>
      <c r="H9540">
        <v>1301</v>
      </c>
      <c r="I9540">
        <v>27692</v>
      </c>
      <c r="J9540">
        <v>44975</v>
      </c>
      <c r="K9540">
        <v>363006</v>
      </c>
      <c r="L9540">
        <v>32263</v>
      </c>
      <c r="M9540">
        <v>18316</v>
      </c>
      <c r="N9540">
        <v>83000000</v>
      </c>
    </row>
    <row r="9541" spans="1:14" x14ac:dyDescent="0.3">
      <c r="A9541" t="s">
        <v>11782</v>
      </c>
      <c r="B9541" t="s">
        <v>2187</v>
      </c>
      <c r="C9541" t="s">
        <v>2188</v>
      </c>
      <c r="D9541" t="s">
        <v>2188</v>
      </c>
      <c r="E9541" s="17">
        <v>44283</v>
      </c>
      <c r="F9541">
        <v>3249</v>
      </c>
      <c r="G9541">
        <v>103</v>
      </c>
      <c r="H9541">
        <v>1795</v>
      </c>
      <c r="I9541">
        <v>30941</v>
      </c>
      <c r="J9541">
        <v>45078</v>
      </c>
      <c r="K9541">
        <v>364801</v>
      </c>
      <c r="L9541">
        <v>16245</v>
      </c>
      <c r="M9541">
        <v>911</v>
      </c>
      <c r="N9541">
        <v>83000000</v>
      </c>
    </row>
    <row r="9542" spans="1:14" x14ac:dyDescent="0.3">
      <c r="A9542" t="s">
        <v>11783</v>
      </c>
      <c r="B9542" t="s">
        <v>2194</v>
      </c>
      <c r="C9542" t="s">
        <v>27</v>
      </c>
      <c r="D9542" t="s">
        <v>27</v>
      </c>
      <c r="E9542" s="17">
        <v>44201</v>
      </c>
      <c r="F9542">
        <v>2701</v>
      </c>
      <c r="G9542">
        <v>191</v>
      </c>
      <c r="H9542">
        <v>895</v>
      </c>
      <c r="I9542">
        <v>33642</v>
      </c>
      <c r="J9542">
        <v>45269</v>
      </c>
      <c r="K9542">
        <v>365696</v>
      </c>
      <c r="L9542">
        <v>43216</v>
      </c>
      <c r="M9542">
        <v>4411</v>
      </c>
      <c r="N9542">
        <v>1380000000</v>
      </c>
    </row>
    <row r="9543" spans="1:14" x14ac:dyDescent="0.3">
      <c r="A9543" t="s">
        <v>11784</v>
      </c>
      <c r="B9543" t="s">
        <v>2211</v>
      </c>
      <c r="C9543" t="s">
        <v>2245</v>
      </c>
      <c r="D9543" t="s">
        <v>2246</v>
      </c>
      <c r="E9543" s="17">
        <v>44379</v>
      </c>
      <c r="F9543">
        <v>4036</v>
      </c>
      <c r="G9543">
        <v>10</v>
      </c>
      <c r="H9543">
        <v>480</v>
      </c>
      <c r="I9543">
        <v>37678</v>
      </c>
      <c r="J9543">
        <v>45279</v>
      </c>
      <c r="K9543">
        <v>366176</v>
      </c>
      <c r="L9543">
        <v>76684</v>
      </c>
      <c r="M9543">
        <v>13353</v>
      </c>
      <c r="N9543">
        <v>331000000</v>
      </c>
    </row>
    <row r="9544" spans="1:14" x14ac:dyDescent="0.3">
      <c r="A9544" t="s">
        <v>11785</v>
      </c>
      <c r="B9544" t="s">
        <v>2194</v>
      </c>
      <c r="C9544" t="s">
        <v>2221</v>
      </c>
      <c r="D9544" t="s">
        <v>2281</v>
      </c>
      <c r="E9544" s="17">
        <v>44317</v>
      </c>
      <c r="F9544">
        <v>555</v>
      </c>
      <c r="G9544">
        <v>90</v>
      </c>
      <c r="H9544">
        <v>4037</v>
      </c>
      <c r="I9544">
        <v>38233</v>
      </c>
      <c r="J9544">
        <v>45369</v>
      </c>
      <c r="K9544">
        <v>370213</v>
      </c>
      <c r="L9544">
        <v>7770</v>
      </c>
      <c r="M9544">
        <v>14614</v>
      </c>
      <c r="N9544">
        <v>1380000000</v>
      </c>
    </row>
    <row r="9545" spans="1:14" x14ac:dyDescent="0.3">
      <c r="A9545" t="s">
        <v>11786</v>
      </c>
      <c r="B9545" t="s">
        <v>2187</v>
      </c>
      <c r="C9545" t="s">
        <v>2188</v>
      </c>
      <c r="D9545" t="s">
        <v>2188</v>
      </c>
      <c r="E9545" s="17">
        <v>44041</v>
      </c>
      <c r="F9545">
        <v>1709</v>
      </c>
      <c r="G9545">
        <v>72</v>
      </c>
      <c r="H9545">
        <v>290</v>
      </c>
      <c r="I9545">
        <v>39942</v>
      </c>
      <c r="J9545">
        <v>45441</v>
      </c>
      <c r="K9545">
        <v>370503</v>
      </c>
      <c r="L9545">
        <v>18799</v>
      </c>
      <c r="M9545">
        <v>11503</v>
      </c>
      <c r="N9545">
        <v>83000000</v>
      </c>
    </row>
    <row r="9546" spans="1:14" x14ac:dyDescent="0.3">
      <c r="A9546" t="s">
        <v>11787</v>
      </c>
      <c r="B9546" t="s">
        <v>2211</v>
      </c>
      <c r="C9546" t="s">
        <v>2212</v>
      </c>
      <c r="D9546" t="s">
        <v>2328</v>
      </c>
      <c r="E9546" s="17">
        <v>43995</v>
      </c>
      <c r="F9546">
        <v>3975</v>
      </c>
      <c r="G9546">
        <v>15</v>
      </c>
      <c r="H9546">
        <v>2694</v>
      </c>
      <c r="I9546">
        <v>43917</v>
      </c>
      <c r="J9546">
        <v>45456</v>
      </c>
      <c r="K9546">
        <v>373197</v>
      </c>
      <c r="L9546">
        <v>75525</v>
      </c>
      <c r="M9546">
        <v>7013</v>
      </c>
      <c r="N9546">
        <v>331000000</v>
      </c>
    </row>
    <row r="9547" spans="1:14" x14ac:dyDescent="0.3">
      <c r="A9547" t="s">
        <v>11788</v>
      </c>
      <c r="B9547" t="s">
        <v>2211</v>
      </c>
      <c r="C9547" t="s">
        <v>2241</v>
      </c>
      <c r="D9547" t="s">
        <v>2261</v>
      </c>
      <c r="E9547" s="17">
        <v>43955</v>
      </c>
      <c r="F9547">
        <v>4390</v>
      </c>
      <c r="G9547">
        <v>13</v>
      </c>
      <c r="H9547">
        <v>3810</v>
      </c>
      <c r="I9547">
        <v>48307</v>
      </c>
      <c r="J9547">
        <v>45469</v>
      </c>
      <c r="K9547">
        <v>377007</v>
      </c>
      <c r="L9547">
        <v>26340</v>
      </c>
      <c r="M9547">
        <v>16539</v>
      </c>
      <c r="N9547">
        <v>331000000</v>
      </c>
    </row>
    <row r="9548" spans="1:14" x14ac:dyDescent="0.3">
      <c r="A9548" t="s">
        <v>11789</v>
      </c>
      <c r="B9548" t="s">
        <v>2194</v>
      </c>
      <c r="C9548" t="s">
        <v>2221</v>
      </c>
      <c r="D9548" t="s">
        <v>2222</v>
      </c>
      <c r="E9548" s="17">
        <v>44167</v>
      </c>
      <c r="F9548">
        <v>3307</v>
      </c>
      <c r="G9548">
        <v>174</v>
      </c>
      <c r="H9548">
        <v>1974</v>
      </c>
      <c r="I9548">
        <v>51614</v>
      </c>
      <c r="J9548">
        <v>45643</v>
      </c>
      <c r="K9548">
        <v>378981</v>
      </c>
      <c r="L9548">
        <v>62833</v>
      </c>
      <c r="M9548">
        <v>9120</v>
      </c>
      <c r="N9548">
        <v>1380000000</v>
      </c>
    </row>
    <row r="9549" spans="1:14" x14ac:dyDescent="0.3">
      <c r="A9549" t="s">
        <v>11790</v>
      </c>
      <c r="B9549" t="s">
        <v>2194</v>
      </c>
      <c r="C9549" t="s">
        <v>27</v>
      </c>
      <c r="D9549" t="s">
        <v>27</v>
      </c>
      <c r="E9549" s="17">
        <v>44022</v>
      </c>
      <c r="F9549">
        <v>1510</v>
      </c>
      <c r="G9549">
        <v>157</v>
      </c>
      <c r="H9549">
        <v>4014</v>
      </c>
      <c r="I9549">
        <v>53124</v>
      </c>
      <c r="J9549">
        <v>45800</v>
      </c>
      <c r="K9549">
        <v>382995</v>
      </c>
      <c r="L9549">
        <v>24160</v>
      </c>
      <c r="M9549">
        <v>6887</v>
      </c>
      <c r="N9549">
        <v>1380000000</v>
      </c>
    </row>
    <row r="9550" spans="1:14" x14ac:dyDescent="0.3">
      <c r="A9550" t="s">
        <v>11791</v>
      </c>
      <c r="B9550" t="s">
        <v>2187</v>
      </c>
      <c r="C9550" t="s">
        <v>2255</v>
      </c>
      <c r="D9550" t="s">
        <v>2255</v>
      </c>
      <c r="E9550" s="17">
        <v>44560</v>
      </c>
      <c r="F9550">
        <v>2586</v>
      </c>
      <c r="G9550">
        <v>109</v>
      </c>
      <c r="H9550">
        <v>189</v>
      </c>
      <c r="I9550">
        <v>55710</v>
      </c>
      <c r="J9550">
        <v>45909</v>
      </c>
      <c r="K9550">
        <v>383184</v>
      </c>
      <c r="L9550">
        <v>25860</v>
      </c>
      <c r="M9550">
        <v>11673</v>
      </c>
      <c r="N9550">
        <v>83000000</v>
      </c>
    </row>
    <row r="9551" spans="1:14" x14ac:dyDescent="0.3">
      <c r="A9551" t="s">
        <v>11792</v>
      </c>
      <c r="B9551" t="s">
        <v>2187</v>
      </c>
      <c r="C9551" t="s">
        <v>2188</v>
      </c>
      <c r="D9551" t="s">
        <v>2188</v>
      </c>
      <c r="E9551" s="17">
        <v>44044</v>
      </c>
      <c r="F9551">
        <v>3546</v>
      </c>
      <c r="G9551">
        <v>151</v>
      </c>
      <c r="H9551">
        <v>376</v>
      </c>
      <c r="I9551">
        <v>59256</v>
      </c>
      <c r="J9551">
        <v>46060</v>
      </c>
      <c r="K9551">
        <v>383560</v>
      </c>
      <c r="L9551">
        <v>56736</v>
      </c>
      <c r="M9551">
        <v>10227</v>
      </c>
      <c r="N9551">
        <v>83000000</v>
      </c>
    </row>
    <row r="9552" spans="1:14" x14ac:dyDescent="0.3">
      <c r="A9552" t="s">
        <v>11793</v>
      </c>
      <c r="B9552" t="s">
        <v>2211</v>
      </c>
      <c r="C9552" t="s">
        <v>2245</v>
      </c>
      <c r="D9552" t="s">
        <v>2308</v>
      </c>
      <c r="E9552" s="17">
        <v>44404</v>
      </c>
      <c r="F9552">
        <v>4076</v>
      </c>
      <c r="G9552">
        <v>140</v>
      </c>
      <c r="H9552">
        <v>258</v>
      </c>
      <c r="I9552">
        <v>63332</v>
      </c>
      <c r="J9552">
        <v>46200</v>
      </c>
      <c r="K9552">
        <v>383818</v>
      </c>
      <c r="L9552">
        <v>73368</v>
      </c>
      <c r="M9552">
        <v>5456</v>
      </c>
      <c r="N9552">
        <v>331000000</v>
      </c>
    </row>
    <row r="9553" spans="1:14" x14ac:dyDescent="0.3">
      <c r="A9553" t="s">
        <v>11794</v>
      </c>
      <c r="B9553" t="s">
        <v>2211</v>
      </c>
      <c r="C9553" t="s">
        <v>2245</v>
      </c>
      <c r="D9553" t="s">
        <v>2308</v>
      </c>
      <c r="E9553" s="17">
        <v>44158</v>
      </c>
      <c r="F9553">
        <v>3506</v>
      </c>
      <c r="G9553">
        <v>118</v>
      </c>
      <c r="H9553">
        <v>826</v>
      </c>
      <c r="I9553">
        <v>66838</v>
      </c>
      <c r="J9553">
        <v>46318</v>
      </c>
      <c r="K9553">
        <v>384644</v>
      </c>
      <c r="L9553">
        <v>35060</v>
      </c>
      <c r="M9553">
        <v>19113</v>
      </c>
      <c r="N9553">
        <v>331000000</v>
      </c>
    </row>
    <row r="9554" spans="1:14" x14ac:dyDescent="0.3">
      <c r="A9554" t="s">
        <v>11795</v>
      </c>
      <c r="B9554" t="s">
        <v>2190</v>
      </c>
      <c r="C9554" t="s">
        <v>2191</v>
      </c>
      <c r="D9554" t="s">
        <v>2192</v>
      </c>
      <c r="E9554" s="17">
        <v>44211</v>
      </c>
      <c r="F9554">
        <v>4343</v>
      </c>
      <c r="G9554">
        <v>125</v>
      </c>
      <c r="H9554">
        <v>2419</v>
      </c>
      <c r="I9554">
        <v>71181</v>
      </c>
      <c r="J9554">
        <v>46443</v>
      </c>
      <c r="K9554">
        <v>387063</v>
      </c>
      <c r="L9554">
        <v>65145</v>
      </c>
      <c r="M9554">
        <v>6898</v>
      </c>
      <c r="N9554">
        <v>213000000</v>
      </c>
    </row>
    <row r="9555" spans="1:14" x14ac:dyDescent="0.3">
      <c r="A9555" t="s">
        <v>11796</v>
      </c>
      <c r="B9555" t="s">
        <v>2190</v>
      </c>
      <c r="C9555" t="s">
        <v>2269</v>
      </c>
      <c r="D9555" t="s">
        <v>2270</v>
      </c>
      <c r="E9555" s="17">
        <v>44503</v>
      </c>
      <c r="F9555">
        <v>3633</v>
      </c>
      <c r="G9555">
        <v>8</v>
      </c>
      <c r="H9555">
        <v>1830</v>
      </c>
      <c r="I9555">
        <v>74814</v>
      </c>
      <c r="J9555">
        <v>46451</v>
      </c>
      <c r="K9555">
        <v>388893</v>
      </c>
      <c r="L9555">
        <v>65394</v>
      </c>
      <c r="M9555">
        <v>14693</v>
      </c>
      <c r="N9555">
        <v>213000000</v>
      </c>
    </row>
    <row r="9556" spans="1:14" x14ac:dyDescent="0.3">
      <c r="A9556" t="s">
        <v>11797</v>
      </c>
      <c r="B9556" t="s">
        <v>2206</v>
      </c>
      <c r="C9556" t="s">
        <v>2207</v>
      </c>
      <c r="D9556" t="s">
        <v>2208</v>
      </c>
      <c r="E9556" s="17">
        <v>44408</v>
      </c>
      <c r="F9556">
        <v>2406</v>
      </c>
      <c r="G9556">
        <v>176</v>
      </c>
      <c r="H9556">
        <v>3016</v>
      </c>
      <c r="I9556">
        <v>77220</v>
      </c>
      <c r="J9556">
        <v>46627</v>
      </c>
      <c r="K9556">
        <v>391909</v>
      </c>
      <c r="L9556">
        <v>19248</v>
      </c>
      <c r="M9556">
        <v>18081</v>
      </c>
      <c r="N9556">
        <v>68000000</v>
      </c>
    </row>
    <row r="9557" spans="1:14" x14ac:dyDescent="0.3">
      <c r="A9557" t="s">
        <v>11798</v>
      </c>
      <c r="B9557" t="s">
        <v>2187</v>
      </c>
      <c r="C9557" t="s">
        <v>2255</v>
      </c>
      <c r="D9557" t="s">
        <v>2255</v>
      </c>
      <c r="E9557" s="17">
        <v>44069</v>
      </c>
      <c r="F9557">
        <v>1461</v>
      </c>
      <c r="G9557">
        <v>153</v>
      </c>
      <c r="H9557">
        <v>2152</v>
      </c>
      <c r="I9557">
        <v>78681</v>
      </c>
      <c r="J9557">
        <v>46780</v>
      </c>
      <c r="K9557">
        <v>394061</v>
      </c>
      <c r="L9557">
        <v>11688</v>
      </c>
      <c r="M9557">
        <v>9069</v>
      </c>
      <c r="N9557">
        <v>83000000</v>
      </c>
    </row>
    <row r="9558" spans="1:14" x14ac:dyDescent="0.3">
      <c r="A9558" t="s">
        <v>11799</v>
      </c>
      <c r="B9558" t="s">
        <v>2206</v>
      </c>
      <c r="C9558" t="s">
        <v>2224</v>
      </c>
      <c r="D9558" t="s">
        <v>2230</v>
      </c>
      <c r="E9558" s="17">
        <v>44362</v>
      </c>
      <c r="F9558">
        <v>2171</v>
      </c>
      <c r="G9558">
        <v>48</v>
      </c>
      <c r="H9558">
        <v>1449</v>
      </c>
      <c r="I9558">
        <v>80852</v>
      </c>
      <c r="J9558">
        <v>46828</v>
      </c>
      <c r="K9558">
        <v>395510</v>
      </c>
      <c r="L9558">
        <v>10855</v>
      </c>
      <c r="M9558">
        <v>18699</v>
      </c>
      <c r="N9558">
        <v>68000000</v>
      </c>
    </row>
    <row r="9559" spans="1:14" x14ac:dyDescent="0.3">
      <c r="A9559" t="s">
        <v>11800</v>
      </c>
      <c r="B9559" t="s">
        <v>2206</v>
      </c>
      <c r="C9559" t="s">
        <v>2207</v>
      </c>
      <c r="D9559" t="s">
        <v>2263</v>
      </c>
      <c r="E9559" s="17">
        <v>44530</v>
      </c>
      <c r="F9559">
        <v>402</v>
      </c>
      <c r="G9559">
        <v>41</v>
      </c>
      <c r="H9559">
        <v>2924</v>
      </c>
      <c r="I9559">
        <v>81254</v>
      </c>
      <c r="J9559">
        <v>46869</v>
      </c>
      <c r="K9559">
        <v>398434</v>
      </c>
      <c r="L9559">
        <v>6030</v>
      </c>
      <c r="M9559">
        <v>11187</v>
      </c>
      <c r="N9559">
        <v>68000000</v>
      </c>
    </row>
    <row r="9560" spans="1:14" x14ac:dyDescent="0.3">
      <c r="A9560" t="s">
        <v>11801</v>
      </c>
      <c r="B9560" t="s">
        <v>2194</v>
      </c>
      <c r="C9560" t="s">
        <v>2204</v>
      </c>
      <c r="D9560" t="s">
        <v>2235</v>
      </c>
      <c r="E9560" s="17">
        <v>43912</v>
      </c>
      <c r="F9560">
        <v>283</v>
      </c>
      <c r="G9560">
        <v>172</v>
      </c>
      <c r="H9560">
        <v>3332</v>
      </c>
      <c r="I9560">
        <v>81537</v>
      </c>
      <c r="J9560">
        <v>47041</v>
      </c>
      <c r="K9560">
        <v>401766</v>
      </c>
      <c r="L9560">
        <v>2830</v>
      </c>
      <c r="M9560">
        <v>17498</v>
      </c>
      <c r="N9560">
        <v>1380000000</v>
      </c>
    </row>
    <row r="9561" spans="1:14" x14ac:dyDescent="0.3">
      <c r="A9561" t="s">
        <v>11802</v>
      </c>
      <c r="B9561" t="s">
        <v>2194</v>
      </c>
      <c r="C9561" t="s">
        <v>27</v>
      </c>
      <c r="D9561" t="s">
        <v>27</v>
      </c>
      <c r="E9561" s="17">
        <v>44193</v>
      </c>
      <c r="F9561">
        <v>240</v>
      </c>
      <c r="G9561">
        <v>113</v>
      </c>
      <c r="H9561">
        <v>3117</v>
      </c>
      <c r="I9561">
        <v>81777</v>
      </c>
      <c r="J9561">
        <v>47154</v>
      </c>
      <c r="K9561">
        <v>404883</v>
      </c>
      <c r="L9561">
        <v>2880</v>
      </c>
      <c r="M9561">
        <v>17703</v>
      </c>
      <c r="N9561">
        <v>1380000000</v>
      </c>
    </row>
    <row r="9562" spans="1:14" x14ac:dyDescent="0.3">
      <c r="A9562" t="s">
        <v>11803</v>
      </c>
      <c r="B9562" t="s">
        <v>2190</v>
      </c>
      <c r="C9562" t="s">
        <v>2191</v>
      </c>
      <c r="D9562" t="s">
        <v>2285</v>
      </c>
      <c r="E9562" s="17">
        <v>44335</v>
      </c>
      <c r="F9562">
        <v>4262</v>
      </c>
      <c r="G9562">
        <v>76</v>
      </c>
      <c r="H9562">
        <v>4739</v>
      </c>
      <c r="I9562">
        <v>86039</v>
      </c>
      <c r="J9562">
        <v>47230</v>
      </c>
      <c r="K9562">
        <v>409622</v>
      </c>
      <c r="L9562">
        <v>72454</v>
      </c>
      <c r="M9562">
        <v>11202</v>
      </c>
      <c r="N9562">
        <v>213000000</v>
      </c>
    </row>
    <row r="9563" spans="1:14" x14ac:dyDescent="0.3">
      <c r="A9563" t="s">
        <v>11804</v>
      </c>
      <c r="B9563" t="s">
        <v>2206</v>
      </c>
      <c r="C9563" t="s">
        <v>2224</v>
      </c>
      <c r="D9563" t="s">
        <v>2230</v>
      </c>
      <c r="E9563" s="17">
        <v>44032</v>
      </c>
      <c r="F9563">
        <v>4656</v>
      </c>
      <c r="G9563">
        <v>148</v>
      </c>
      <c r="H9563">
        <v>3597</v>
      </c>
      <c r="I9563">
        <v>90695</v>
      </c>
      <c r="J9563">
        <v>47378</v>
      </c>
      <c r="K9563">
        <v>413219</v>
      </c>
      <c r="L9563">
        <v>79152</v>
      </c>
      <c r="M9563">
        <v>356</v>
      </c>
      <c r="N9563">
        <v>68000000</v>
      </c>
    </row>
    <row r="9564" spans="1:14" x14ac:dyDescent="0.3">
      <c r="A9564" t="s">
        <v>11805</v>
      </c>
      <c r="B9564" t="s">
        <v>2190</v>
      </c>
      <c r="C9564" t="s">
        <v>2191</v>
      </c>
      <c r="D9564" t="s">
        <v>2192</v>
      </c>
      <c r="E9564" s="17">
        <v>44334</v>
      </c>
      <c r="F9564">
        <v>2195</v>
      </c>
      <c r="G9564">
        <v>156</v>
      </c>
      <c r="H9564">
        <v>2314</v>
      </c>
      <c r="I9564">
        <v>92890</v>
      </c>
      <c r="J9564">
        <v>47534</v>
      </c>
      <c r="K9564">
        <v>415533</v>
      </c>
      <c r="L9564">
        <v>30730</v>
      </c>
      <c r="M9564">
        <v>7165</v>
      </c>
      <c r="N9564">
        <v>213000000</v>
      </c>
    </row>
    <row r="9565" spans="1:14" x14ac:dyDescent="0.3">
      <c r="A9565" t="s">
        <v>11806</v>
      </c>
      <c r="B9565" t="s">
        <v>2187</v>
      </c>
      <c r="C9565" t="s">
        <v>2255</v>
      </c>
      <c r="D9565" t="s">
        <v>2255</v>
      </c>
      <c r="E9565" s="17">
        <v>44474</v>
      </c>
      <c r="F9565">
        <v>700</v>
      </c>
      <c r="G9565">
        <v>91</v>
      </c>
      <c r="H9565">
        <v>1557</v>
      </c>
      <c r="I9565">
        <v>93590</v>
      </c>
      <c r="J9565">
        <v>47625</v>
      </c>
      <c r="K9565">
        <v>417090</v>
      </c>
      <c r="L9565">
        <v>5600</v>
      </c>
      <c r="M9565">
        <v>14189</v>
      </c>
      <c r="N9565">
        <v>83000000</v>
      </c>
    </row>
    <row r="9566" spans="1:14" x14ac:dyDescent="0.3">
      <c r="A9566" t="s">
        <v>11807</v>
      </c>
      <c r="B9566" t="s">
        <v>2211</v>
      </c>
      <c r="C9566" t="s">
        <v>2237</v>
      </c>
      <c r="D9566" t="s">
        <v>2238</v>
      </c>
      <c r="E9566" s="17">
        <v>43867</v>
      </c>
      <c r="F9566">
        <v>2670</v>
      </c>
      <c r="G9566">
        <v>151</v>
      </c>
      <c r="H9566">
        <v>1716</v>
      </c>
      <c r="I9566">
        <v>96260</v>
      </c>
      <c r="J9566">
        <v>47776</v>
      </c>
      <c r="K9566">
        <v>418806</v>
      </c>
      <c r="L9566">
        <v>13350</v>
      </c>
      <c r="M9566">
        <v>9532</v>
      </c>
      <c r="N9566">
        <v>331000000</v>
      </c>
    </row>
    <row r="9567" spans="1:14" x14ac:dyDescent="0.3">
      <c r="A9567" t="s">
        <v>11808</v>
      </c>
      <c r="B9567" t="s">
        <v>2194</v>
      </c>
      <c r="C9567" t="s">
        <v>2195</v>
      </c>
      <c r="D9567" t="s">
        <v>2296</v>
      </c>
      <c r="E9567" s="17">
        <v>44474</v>
      </c>
      <c r="F9567">
        <v>1919</v>
      </c>
      <c r="G9567">
        <v>119</v>
      </c>
      <c r="H9567">
        <v>3467</v>
      </c>
      <c r="I9567">
        <v>98179</v>
      </c>
      <c r="J9567">
        <v>47895</v>
      </c>
      <c r="K9567">
        <v>422273</v>
      </c>
      <c r="L9567">
        <v>15352</v>
      </c>
      <c r="M9567">
        <v>19283</v>
      </c>
      <c r="N9567">
        <v>1380000000</v>
      </c>
    </row>
    <row r="9568" spans="1:14" x14ac:dyDescent="0.3">
      <c r="A9568" t="s">
        <v>11809</v>
      </c>
      <c r="B9568" t="s">
        <v>2187</v>
      </c>
      <c r="C9568" t="s">
        <v>2201</v>
      </c>
      <c r="D9568" t="s">
        <v>2272</v>
      </c>
      <c r="E9568" s="17">
        <v>44419</v>
      </c>
      <c r="F9568">
        <v>4360</v>
      </c>
      <c r="G9568">
        <v>169</v>
      </c>
      <c r="H9568">
        <v>1172</v>
      </c>
      <c r="I9568">
        <v>102539</v>
      </c>
      <c r="J9568">
        <v>48064</v>
      </c>
      <c r="K9568">
        <v>423445</v>
      </c>
      <c r="L9568">
        <v>26160</v>
      </c>
      <c r="M9568">
        <v>1019</v>
      </c>
      <c r="N9568">
        <v>83000000</v>
      </c>
    </row>
    <row r="9569" spans="1:14" x14ac:dyDescent="0.3">
      <c r="A9569" t="s">
        <v>11810</v>
      </c>
      <c r="B9569" t="s">
        <v>2187</v>
      </c>
      <c r="C9569" t="s">
        <v>2188</v>
      </c>
      <c r="D9569" t="s">
        <v>2188</v>
      </c>
      <c r="E9569" s="17">
        <v>44431</v>
      </c>
      <c r="F9569">
        <v>2548</v>
      </c>
      <c r="G9569">
        <v>83</v>
      </c>
      <c r="H9569">
        <v>2327</v>
      </c>
      <c r="I9569">
        <v>105087</v>
      </c>
      <c r="J9569">
        <v>48147</v>
      </c>
      <c r="K9569">
        <v>425772</v>
      </c>
      <c r="L9569">
        <v>20384</v>
      </c>
      <c r="M9569">
        <v>6445</v>
      </c>
      <c r="N9569">
        <v>83000000</v>
      </c>
    </row>
    <row r="9570" spans="1:14" x14ac:dyDescent="0.3">
      <c r="A9570" t="s">
        <v>11811</v>
      </c>
      <c r="B9570" t="s">
        <v>2194</v>
      </c>
      <c r="C9570" t="s">
        <v>2204</v>
      </c>
      <c r="D9570" t="s">
        <v>25</v>
      </c>
      <c r="E9570" s="17">
        <v>44232</v>
      </c>
      <c r="F9570">
        <v>2326</v>
      </c>
      <c r="G9570">
        <v>102</v>
      </c>
      <c r="H9570">
        <v>4620</v>
      </c>
      <c r="I9570">
        <v>107413</v>
      </c>
      <c r="J9570">
        <v>48249</v>
      </c>
      <c r="K9570">
        <v>430392</v>
      </c>
      <c r="L9570">
        <v>27912</v>
      </c>
      <c r="M9570">
        <v>12871</v>
      </c>
      <c r="N9570">
        <v>1380000000</v>
      </c>
    </row>
    <row r="9571" spans="1:14" x14ac:dyDescent="0.3">
      <c r="A9571" t="s">
        <v>11812</v>
      </c>
      <c r="B9571" t="s">
        <v>2194</v>
      </c>
      <c r="C9571" t="s">
        <v>2204</v>
      </c>
      <c r="D9571" t="s">
        <v>25</v>
      </c>
      <c r="E9571" s="17">
        <v>44536</v>
      </c>
      <c r="F9571">
        <v>2796</v>
      </c>
      <c r="G9571">
        <v>70</v>
      </c>
      <c r="H9571">
        <v>2911</v>
      </c>
      <c r="I9571">
        <v>110209</v>
      </c>
      <c r="J9571">
        <v>48319</v>
      </c>
      <c r="K9571">
        <v>433303</v>
      </c>
      <c r="L9571">
        <v>47532</v>
      </c>
      <c r="M9571">
        <v>14954</v>
      </c>
      <c r="N9571">
        <v>1380000000</v>
      </c>
    </row>
    <row r="9572" spans="1:14" x14ac:dyDescent="0.3">
      <c r="A9572" t="s">
        <v>11813</v>
      </c>
      <c r="B9572" t="s">
        <v>2206</v>
      </c>
      <c r="C9572" t="s">
        <v>2224</v>
      </c>
      <c r="D9572" t="s">
        <v>2225</v>
      </c>
      <c r="E9572" s="17">
        <v>44006</v>
      </c>
      <c r="F9572">
        <v>2206</v>
      </c>
      <c r="G9572">
        <v>168</v>
      </c>
      <c r="H9572">
        <v>1507</v>
      </c>
      <c r="I9572">
        <v>112415</v>
      </c>
      <c r="J9572">
        <v>48487</v>
      </c>
      <c r="K9572">
        <v>434810</v>
      </c>
      <c r="L9572">
        <v>15442</v>
      </c>
      <c r="M9572">
        <v>9179</v>
      </c>
      <c r="N9572">
        <v>68000000</v>
      </c>
    </row>
    <row r="9573" spans="1:14" x14ac:dyDescent="0.3">
      <c r="A9573" t="s">
        <v>11814</v>
      </c>
      <c r="B9573" t="s">
        <v>2190</v>
      </c>
      <c r="C9573" t="s">
        <v>2269</v>
      </c>
      <c r="D9573" t="s">
        <v>2288</v>
      </c>
      <c r="E9573" s="17">
        <v>44375</v>
      </c>
      <c r="F9573">
        <v>4594</v>
      </c>
      <c r="G9573">
        <v>47</v>
      </c>
      <c r="H9573">
        <v>1964</v>
      </c>
      <c r="I9573">
        <v>117009</v>
      </c>
      <c r="J9573">
        <v>48534</v>
      </c>
      <c r="K9573">
        <v>436774</v>
      </c>
      <c r="L9573">
        <v>73504</v>
      </c>
      <c r="M9573">
        <v>1073</v>
      </c>
      <c r="N9573">
        <v>213000000</v>
      </c>
    </row>
    <row r="9574" spans="1:14" x14ac:dyDescent="0.3">
      <c r="A9574" t="s">
        <v>11815</v>
      </c>
      <c r="B9574" t="s">
        <v>2187</v>
      </c>
      <c r="C9574" t="s">
        <v>2188</v>
      </c>
      <c r="D9574" t="s">
        <v>2188</v>
      </c>
      <c r="E9574" s="17">
        <v>44400</v>
      </c>
      <c r="F9574">
        <v>1610</v>
      </c>
      <c r="G9574">
        <v>78</v>
      </c>
      <c r="H9574">
        <v>4893</v>
      </c>
      <c r="I9574">
        <v>118619</v>
      </c>
      <c r="J9574">
        <v>48612</v>
      </c>
      <c r="K9574">
        <v>441667</v>
      </c>
      <c r="L9574">
        <v>28980</v>
      </c>
      <c r="M9574">
        <v>8552</v>
      </c>
      <c r="N9574">
        <v>83000000</v>
      </c>
    </row>
    <row r="9575" spans="1:14" x14ac:dyDescent="0.3">
      <c r="A9575" t="s">
        <v>11816</v>
      </c>
      <c r="B9575" t="s">
        <v>2206</v>
      </c>
      <c r="C9575" t="s">
        <v>2257</v>
      </c>
      <c r="D9575" t="s">
        <v>2290</v>
      </c>
      <c r="E9575" s="17">
        <v>44297</v>
      </c>
      <c r="F9575">
        <v>487</v>
      </c>
      <c r="G9575">
        <v>76</v>
      </c>
      <c r="H9575">
        <v>3135</v>
      </c>
      <c r="I9575">
        <v>119106</v>
      </c>
      <c r="J9575">
        <v>48688</v>
      </c>
      <c r="K9575">
        <v>444802</v>
      </c>
      <c r="L9575">
        <v>8279</v>
      </c>
      <c r="M9575">
        <v>12801</v>
      </c>
      <c r="N9575">
        <v>68000000</v>
      </c>
    </row>
    <row r="9576" spans="1:14" x14ac:dyDescent="0.3">
      <c r="A9576" t="s">
        <v>11817</v>
      </c>
      <c r="B9576" t="s">
        <v>2206</v>
      </c>
      <c r="C9576" t="s">
        <v>2232</v>
      </c>
      <c r="D9576" t="s">
        <v>2326</v>
      </c>
      <c r="E9576" s="17">
        <v>44031</v>
      </c>
      <c r="F9576">
        <v>464</v>
      </c>
      <c r="G9576">
        <v>42</v>
      </c>
      <c r="H9576">
        <v>4517</v>
      </c>
      <c r="I9576">
        <v>119570</v>
      </c>
      <c r="J9576">
        <v>48730</v>
      </c>
      <c r="K9576">
        <v>449319</v>
      </c>
      <c r="L9576">
        <v>4176</v>
      </c>
      <c r="M9576">
        <v>3007</v>
      </c>
      <c r="N9576">
        <v>68000000</v>
      </c>
    </row>
    <row r="9577" spans="1:14" x14ac:dyDescent="0.3">
      <c r="A9577" t="s">
        <v>11818</v>
      </c>
      <c r="B9577" t="s">
        <v>2187</v>
      </c>
      <c r="C9577" t="s">
        <v>2255</v>
      </c>
      <c r="D9577" t="s">
        <v>2255</v>
      </c>
      <c r="E9577" s="17">
        <v>44370</v>
      </c>
      <c r="F9577">
        <v>4323</v>
      </c>
      <c r="G9577">
        <v>7</v>
      </c>
      <c r="H9577">
        <v>3729</v>
      </c>
      <c r="I9577">
        <v>123893</v>
      </c>
      <c r="J9577">
        <v>48737</v>
      </c>
      <c r="K9577">
        <v>453048</v>
      </c>
      <c r="L9577">
        <v>60522</v>
      </c>
      <c r="M9577">
        <v>19957</v>
      </c>
      <c r="N9577">
        <v>83000000</v>
      </c>
    </row>
    <row r="9578" spans="1:14" x14ac:dyDescent="0.3">
      <c r="A9578" t="s">
        <v>11819</v>
      </c>
      <c r="B9578" t="s">
        <v>2187</v>
      </c>
      <c r="C9578" t="s">
        <v>2188</v>
      </c>
      <c r="D9578" t="s">
        <v>2188</v>
      </c>
      <c r="E9578" s="17">
        <v>44377</v>
      </c>
      <c r="F9578">
        <v>665</v>
      </c>
      <c r="G9578">
        <v>62</v>
      </c>
      <c r="H9578">
        <v>904</v>
      </c>
      <c r="I9578">
        <v>124558</v>
      </c>
      <c r="J9578">
        <v>48799</v>
      </c>
      <c r="K9578">
        <v>453952</v>
      </c>
      <c r="L9578">
        <v>9975</v>
      </c>
      <c r="M9578">
        <v>19941</v>
      </c>
      <c r="N9578">
        <v>83000000</v>
      </c>
    </row>
    <row r="9579" spans="1:14" x14ac:dyDescent="0.3">
      <c r="A9579" t="s">
        <v>11820</v>
      </c>
      <c r="B9579" t="s">
        <v>2211</v>
      </c>
      <c r="C9579" t="s">
        <v>2245</v>
      </c>
      <c r="D9579" t="s">
        <v>2246</v>
      </c>
      <c r="E9579" s="17">
        <v>44467</v>
      </c>
      <c r="F9579">
        <v>1489</v>
      </c>
      <c r="G9579">
        <v>119</v>
      </c>
      <c r="H9579">
        <v>4821</v>
      </c>
      <c r="I9579">
        <v>126047</v>
      </c>
      <c r="J9579">
        <v>48918</v>
      </c>
      <c r="K9579">
        <v>458773</v>
      </c>
      <c r="L9579">
        <v>8934</v>
      </c>
      <c r="M9579">
        <v>17253</v>
      </c>
      <c r="N9579">
        <v>331000000</v>
      </c>
    </row>
    <row r="9580" spans="1:14" x14ac:dyDescent="0.3">
      <c r="A9580" t="s">
        <v>11821</v>
      </c>
      <c r="B9580" t="s">
        <v>2190</v>
      </c>
      <c r="C9580" t="s">
        <v>2191</v>
      </c>
      <c r="D9580" t="s">
        <v>2192</v>
      </c>
      <c r="E9580" s="17">
        <v>44224</v>
      </c>
      <c r="F9580">
        <v>798</v>
      </c>
      <c r="G9580">
        <v>62</v>
      </c>
      <c r="H9580">
        <v>3199</v>
      </c>
      <c r="I9580">
        <v>126845</v>
      </c>
      <c r="J9580">
        <v>48980</v>
      </c>
      <c r="K9580">
        <v>461972</v>
      </c>
      <c r="L9580">
        <v>10374</v>
      </c>
      <c r="M9580">
        <v>6281</v>
      </c>
      <c r="N9580">
        <v>213000000</v>
      </c>
    </row>
    <row r="9581" spans="1:14" x14ac:dyDescent="0.3">
      <c r="A9581" t="s">
        <v>11822</v>
      </c>
      <c r="B9581" t="s">
        <v>2187</v>
      </c>
      <c r="C9581" t="s">
        <v>2338</v>
      </c>
      <c r="D9581" t="s">
        <v>2339</v>
      </c>
      <c r="E9581" s="17">
        <v>43872</v>
      </c>
      <c r="F9581">
        <v>2800</v>
      </c>
      <c r="G9581">
        <v>5</v>
      </c>
      <c r="H9581">
        <v>2341</v>
      </c>
      <c r="I9581">
        <v>129645</v>
      </c>
      <c r="J9581">
        <v>48985</v>
      </c>
      <c r="K9581">
        <v>464313</v>
      </c>
      <c r="L9581">
        <v>50400</v>
      </c>
      <c r="M9581">
        <v>17260</v>
      </c>
      <c r="N9581">
        <v>83000000</v>
      </c>
    </row>
    <row r="9582" spans="1:14" x14ac:dyDescent="0.3">
      <c r="A9582" t="s">
        <v>11823</v>
      </c>
      <c r="B9582" t="s">
        <v>2194</v>
      </c>
      <c r="C9582" t="s">
        <v>2221</v>
      </c>
      <c r="D9582" t="s">
        <v>2281</v>
      </c>
      <c r="E9582" s="17">
        <v>44427</v>
      </c>
      <c r="F9582">
        <v>3298</v>
      </c>
      <c r="G9582">
        <v>73</v>
      </c>
      <c r="H9582">
        <v>3398</v>
      </c>
      <c r="I9582">
        <v>132943</v>
      </c>
      <c r="J9582">
        <v>49058</v>
      </c>
      <c r="K9582">
        <v>467711</v>
      </c>
      <c r="L9582">
        <v>23086</v>
      </c>
      <c r="M9582">
        <v>1819</v>
      </c>
      <c r="N9582">
        <v>1380000000</v>
      </c>
    </row>
    <row r="9583" spans="1:14" x14ac:dyDescent="0.3">
      <c r="A9583" t="s">
        <v>11824</v>
      </c>
      <c r="B9583" t="s">
        <v>2211</v>
      </c>
      <c r="C9583" t="s">
        <v>2237</v>
      </c>
      <c r="D9583" t="s">
        <v>2238</v>
      </c>
      <c r="E9583" s="17">
        <v>44223</v>
      </c>
      <c r="F9583">
        <v>3240</v>
      </c>
      <c r="G9583">
        <v>51</v>
      </c>
      <c r="H9583">
        <v>2851</v>
      </c>
      <c r="I9583">
        <v>136183</v>
      </c>
      <c r="J9583">
        <v>49109</v>
      </c>
      <c r="K9583">
        <v>470562</v>
      </c>
      <c r="L9583">
        <v>16200</v>
      </c>
      <c r="M9583">
        <v>10623</v>
      </c>
      <c r="N9583">
        <v>331000000</v>
      </c>
    </row>
    <row r="9584" spans="1:14" x14ac:dyDescent="0.3">
      <c r="A9584" t="s">
        <v>11825</v>
      </c>
      <c r="B9584" t="s">
        <v>2190</v>
      </c>
      <c r="C9584" t="s">
        <v>2198</v>
      </c>
      <c r="D9584" t="s">
        <v>2199</v>
      </c>
      <c r="E9584" s="17">
        <v>44530</v>
      </c>
      <c r="F9584">
        <v>3355</v>
      </c>
      <c r="G9584">
        <v>20</v>
      </c>
      <c r="H9584">
        <v>1145</v>
      </c>
      <c r="I9584">
        <v>139538</v>
      </c>
      <c r="J9584">
        <v>49129</v>
      </c>
      <c r="K9584">
        <v>471707</v>
      </c>
      <c r="L9584">
        <v>36905</v>
      </c>
      <c r="M9584">
        <v>1</v>
      </c>
      <c r="N9584">
        <v>213000000</v>
      </c>
    </row>
    <row r="9585" spans="1:14" x14ac:dyDescent="0.3">
      <c r="A9585" t="s">
        <v>11826</v>
      </c>
      <c r="B9585" t="s">
        <v>2194</v>
      </c>
      <c r="C9585" t="s">
        <v>27</v>
      </c>
      <c r="D9585" t="s">
        <v>27</v>
      </c>
      <c r="E9585" s="17">
        <v>44453</v>
      </c>
      <c r="F9585">
        <v>3929</v>
      </c>
      <c r="G9585">
        <v>141</v>
      </c>
      <c r="H9585">
        <v>3594</v>
      </c>
      <c r="I9585">
        <v>143467</v>
      </c>
      <c r="J9585">
        <v>49270</v>
      </c>
      <c r="K9585">
        <v>475301</v>
      </c>
      <c r="L9585">
        <v>58935</v>
      </c>
      <c r="M9585">
        <v>4915</v>
      </c>
      <c r="N9585">
        <v>1380000000</v>
      </c>
    </row>
    <row r="9586" spans="1:14" x14ac:dyDescent="0.3">
      <c r="A9586" t="s">
        <v>11827</v>
      </c>
      <c r="B9586" t="s">
        <v>2194</v>
      </c>
      <c r="C9586" t="s">
        <v>2221</v>
      </c>
      <c r="D9586" t="s">
        <v>2281</v>
      </c>
      <c r="E9586" s="17">
        <v>44271</v>
      </c>
      <c r="F9586">
        <v>4357</v>
      </c>
      <c r="G9586">
        <v>115</v>
      </c>
      <c r="H9586">
        <v>383</v>
      </c>
      <c r="I9586">
        <v>147824</v>
      </c>
      <c r="J9586">
        <v>49385</v>
      </c>
      <c r="K9586">
        <v>475684</v>
      </c>
      <c r="L9586">
        <v>39213</v>
      </c>
      <c r="M9586">
        <v>18573</v>
      </c>
      <c r="N9586">
        <v>1380000000</v>
      </c>
    </row>
    <row r="9587" spans="1:14" x14ac:dyDescent="0.3">
      <c r="A9587" t="s">
        <v>11828</v>
      </c>
      <c r="B9587" t="s">
        <v>2190</v>
      </c>
      <c r="C9587" t="s">
        <v>2252</v>
      </c>
      <c r="D9587" t="s">
        <v>2253</v>
      </c>
      <c r="E9587" s="17">
        <v>44447</v>
      </c>
      <c r="F9587">
        <v>3873</v>
      </c>
      <c r="G9587">
        <v>57</v>
      </c>
      <c r="H9587">
        <v>1986</v>
      </c>
      <c r="I9587">
        <v>151697</v>
      </c>
      <c r="J9587">
        <v>49442</v>
      </c>
      <c r="K9587">
        <v>477670</v>
      </c>
      <c r="L9587">
        <v>73587</v>
      </c>
      <c r="M9587">
        <v>6171</v>
      </c>
      <c r="N9587">
        <v>213000000</v>
      </c>
    </row>
    <row r="9588" spans="1:14" x14ac:dyDescent="0.3">
      <c r="A9588" t="s">
        <v>11829</v>
      </c>
      <c r="B9588" t="s">
        <v>2211</v>
      </c>
      <c r="C9588" t="s">
        <v>2212</v>
      </c>
      <c r="D9588" t="s">
        <v>2328</v>
      </c>
      <c r="E9588" s="17">
        <v>44336</v>
      </c>
      <c r="F9588">
        <v>859</v>
      </c>
      <c r="G9588">
        <v>152</v>
      </c>
      <c r="H9588">
        <v>2330</v>
      </c>
      <c r="I9588">
        <v>152556</v>
      </c>
      <c r="J9588">
        <v>49594</v>
      </c>
      <c r="K9588">
        <v>480000</v>
      </c>
      <c r="L9588">
        <v>11167</v>
      </c>
      <c r="M9588">
        <v>2304</v>
      </c>
      <c r="N9588">
        <v>331000000</v>
      </c>
    </row>
    <row r="9589" spans="1:14" x14ac:dyDescent="0.3">
      <c r="A9589" t="s">
        <v>11830</v>
      </c>
      <c r="B9589" t="s">
        <v>2194</v>
      </c>
      <c r="C9589" t="s">
        <v>2195</v>
      </c>
      <c r="D9589" t="s">
        <v>2296</v>
      </c>
      <c r="E9589" s="17">
        <v>44150</v>
      </c>
      <c r="F9589">
        <v>363</v>
      </c>
      <c r="G9589">
        <v>55</v>
      </c>
      <c r="H9589">
        <v>2811</v>
      </c>
      <c r="I9589">
        <v>152919</v>
      </c>
      <c r="J9589">
        <v>49649</v>
      </c>
      <c r="K9589">
        <v>482811</v>
      </c>
      <c r="L9589">
        <v>2541</v>
      </c>
      <c r="M9589">
        <v>3002</v>
      </c>
      <c r="N9589">
        <v>1380000000</v>
      </c>
    </row>
    <row r="9590" spans="1:14" x14ac:dyDescent="0.3">
      <c r="A9590" t="s">
        <v>11831</v>
      </c>
      <c r="B9590" t="s">
        <v>2206</v>
      </c>
      <c r="C9590" t="s">
        <v>2232</v>
      </c>
      <c r="D9590" t="s">
        <v>2233</v>
      </c>
      <c r="E9590" s="17">
        <v>44383</v>
      </c>
      <c r="F9590">
        <v>3932</v>
      </c>
      <c r="G9590">
        <v>82</v>
      </c>
      <c r="H9590">
        <v>966</v>
      </c>
      <c r="I9590">
        <v>156851</v>
      </c>
      <c r="J9590">
        <v>49731</v>
      </c>
      <c r="K9590">
        <v>483777</v>
      </c>
      <c r="L9590">
        <v>58980</v>
      </c>
      <c r="M9590">
        <v>3057</v>
      </c>
      <c r="N9590">
        <v>68000000</v>
      </c>
    </row>
    <row r="9591" spans="1:14" x14ac:dyDescent="0.3">
      <c r="A9591" t="s">
        <v>11832</v>
      </c>
      <c r="B9591" t="s">
        <v>2190</v>
      </c>
      <c r="C9591" t="s">
        <v>2252</v>
      </c>
      <c r="D9591" t="s">
        <v>2253</v>
      </c>
      <c r="E9591" s="17">
        <v>44045</v>
      </c>
      <c r="F9591">
        <v>2145</v>
      </c>
      <c r="G9591">
        <v>8</v>
      </c>
      <c r="H9591">
        <v>4937</v>
      </c>
      <c r="I9591">
        <v>158996</v>
      </c>
      <c r="J9591">
        <v>49739</v>
      </c>
      <c r="K9591">
        <v>488714</v>
      </c>
      <c r="L9591">
        <v>10725</v>
      </c>
      <c r="M9591">
        <v>7927</v>
      </c>
      <c r="N9591">
        <v>213000000</v>
      </c>
    </row>
    <row r="9592" spans="1:14" x14ac:dyDescent="0.3">
      <c r="A9592" t="s">
        <v>11833</v>
      </c>
      <c r="B9592" t="s">
        <v>2190</v>
      </c>
      <c r="C9592" t="s">
        <v>2252</v>
      </c>
      <c r="D9592" t="s">
        <v>2253</v>
      </c>
      <c r="E9592" s="17">
        <v>43901</v>
      </c>
      <c r="F9592">
        <v>2831</v>
      </c>
      <c r="G9592">
        <v>163</v>
      </c>
      <c r="H9592">
        <v>618</v>
      </c>
      <c r="I9592">
        <v>161827</v>
      </c>
      <c r="J9592">
        <v>49902</v>
      </c>
      <c r="K9592">
        <v>489332</v>
      </c>
      <c r="L9592">
        <v>53789</v>
      </c>
      <c r="M9592">
        <v>19540</v>
      </c>
      <c r="N9592">
        <v>213000000</v>
      </c>
    </row>
    <row r="9593" spans="1:14" x14ac:dyDescent="0.3">
      <c r="A9593" t="s">
        <v>11834</v>
      </c>
      <c r="B9593" t="s">
        <v>2187</v>
      </c>
      <c r="C9593" t="s">
        <v>2188</v>
      </c>
      <c r="D9593" t="s">
        <v>2188</v>
      </c>
      <c r="E9593" s="17">
        <v>44398</v>
      </c>
      <c r="F9593">
        <v>4678</v>
      </c>
      <c r="G9593">
        <v>184</v>
      </c>
      <c r="H9593">
        <v>1019</v>
      </c>
      <c r="I9593">
        <v>166505</v>
      </c>
      <c r="J9593">
        <v>50086</v>
      </c>
      <c r="K9593">
        <v>490351</v>
      </c>
      <c r="L9593">
        <v>51458</v>
      </c>
      <c r="M9593">
        <v>19698</v>
      </c>
      <c r="N9593">
        <v>83000000</v>
      </c>
    </row>
    <row r="9594" spans="1:14" x14ac:dyDescent="0.3">
      <c r="A9594" t="s">
        <v>11835</v>
      </c>
      <c r="B9594" t="s">
        <v>2211</v>
      </c>
      <c r="C9594" t="s">
        <v>2245</v>
      </c>
      <c r="D9594" t="s">
        <v>2308</v>
      </c>
      <c r="E9594" s="17">
        <v>44066</v>
      </c>
      <c r="F9594">
        <v>3572</v>
      </c>
      <c r="G9594">
        <v>132</v>
      </c>
      <c r="H9594">
        <v>1953</v>
      </c>
      <c r="I9594">
        <v>170077</v>
      </c>
      <c r="J9594">
        <v>218</v>
      </c>
      <c r="K9594">
        <v>492304</v>
      </c>
      <c r="L9594">
        <v>42864</v>
      </c>
      <c r="M9594">
        <v>12202</v>
      </c>
      <c r="N9594">
        <v>331000000</v>
      </c>
    </row>
    <row r="9595" spans="1:14" x14ac:dyDescent="0.3">
      <c r="A9595" t="s">
        <v>11836</v>
      </c>
      <c r="B9595" t="s">
        <v>2206</v>
      </c>
      <c r="C9595" t="s">
        <v>2224</v>
      </c>
      <c r="D9595" t="s">
        <v>2225</v>
      </c>
      <c r="E9595" s="17">
        <v>44111</v>
      </c>
      <c r="F9595">
        <v>915</v>
      </c>
      <c r="G9595">
        <v>80</v>
      </c>
      <c r="H9595">
        <v>4044</v>
      </c>
      <c r="I9595">
        <v>170992</v>
      </c>
      <c r="J9595">
        <v>298</v>
      </c>
      <c r="K9595">
        <v>496348</v>
      </c>
      <c r="L9595">
        <v>13725</v>
      </c>
      <c r="M9595">
        <v>4880</v>
      </c>
      <c r="N9595">
        <v>68000000</v>
      </c>
    </row>
    <row r="9596" spans="1:14" x14ac:dyDescent="0.3">
      <c r="A9596" t="s">
        <v>11837</v>
      </c>
      <c r="B9596" t="s">
        <v>2206</v>
      </c>
      <c r="C9596" t="s">
        <v>2232</v>
      </c>
      <c r="D9596" t="s">
        <v>2233</v>
      </c>
      <c r="E9596" s="17">
        <v>44447</v>
      </c>
      <c r="F9596">
        <v>1774</v>
      </c>
      <c r="G9596">
        <v>93</v>
      </c>
      <c r="H9596">
        <v>205</v>
      </c>
      <c r="I9596">
        <v>172766</v>
      </c>
      <c r="J9596">
        <v>391</v>
      </c>
      <c r="K9596">
        <v>496553</v>
      </c>
      <c r="L9596">
        <v>10644</v>
      </c>
      <c r="M9596">
        <v>12725</v>
      </c>
      <c r="N9596">
        <v>68000000</v>
      </c>
    </row>
    <row r="9597" spans="1:14" x14ac:dyDescent="0.3">
      <c r="A9597" t="s">
        <v>11838</v>
      </c>
      <c r="B9597" t="s">
        <v>2187</v>
      </c>
      <c r="C9597" t="s">
        <v>2201</v>
      </c>
      <c r="D9597" t="s">
        <v>2272</v>
      </c>
      <c r="E9597" s="17">
        <v>43992</v>
      </c>
      <c r="F9597">
        <v>3365</v>
      </c>
      <c r="G9597">
        <v>134</v>
      </c>
      <c r="H9597">
        <v>3792</v>
      </c>
      <c r="I9597">
        <v>176131</v>
      </c>
      <c r="J9597">
        <v>525</v>
      </c>
      <c r="K9597">
        <v>500345</v>
      </c>
      <c r="L9597">
        <v>63935</v>
      </c>
      <c r="M9597">
        <v>1294</v>
      </c>
      <c r="N9597">
        <v>83000000</v>
      </c>
    </row>
    <row r="9598" spans="1:14" x14ac:dyDescent="0.3">
      <c r="A9598" t="s">
        <v>11839</v>
      </c>
      <c r="B9598" t="s">
        <v>2194</v>
      </c>
      <c r="C9598" t="s">
        <v>2221</v>
      </c>
      <c r="D9598" t="s">
        <v>2281</v>
      </c>
      <c r="E9598" s="17">
        <v>44021</v>
      </c>
      <c r="F9598">
        <v>150</v>
      </c>
      <c r="G9598">
        <v>133</v>
      </c>
      <c r="H9598">
        <v>638</v>
      </c>
      <c r="I9598">
        <v>176281</v>
      </c>
      <c r="J9598">
        <v>658</v>
      </c>
      <c r="K9598">
        <v>500983</v>
      </c>
      <c r="L9598">
        <v>900</v>
      </c>
      <c r="M9598">
        <v>16862</v>
      </c>
      <c r="N9598">
        <v>1380000000</v>
      </c>
    </row>
    <row r="9599" spans="1:14" x14ac:dyDescent="0.3">
      <c r="A9599" t="s">
        <v>11840</v>
      </c>
      <c r="B9599" t="s">
        <v>2194</v>
      </c>
      <c r="C9599" t="s">
        <v>2204</v>
      </c>
      <c r="D9599" t="s">
        <v>2235</v>
      </c>
      <c r="E9599" s="17">
        <v>43839</v>
      </c>
      <c r="F9599">
        <v>4963</v>
      </c>
      <c r="G9599">
        <v>51</v>
      </c>
      <c r="H9599">
        <v>3617</v>
      </c>
      <c r="I9599">
        <v>181244</v>
      </c>
      <c r="J9599">
        <v>709</v>
      </c>
      <c r="K9599">
        <v>504600</v>
      </c>
      <c r="L9599">
        <v>64519</v>
      </c>
      <c r="M9599">
        <v>5296</v>
      </c>
      <c r="N9599">
        <v>1380000000</v>
      </c>
    </row>
    <row r="9600" spans="1:14" x14ac:dyDescent="0.3">
      <c r="A9600" t="s">
        <v>11841</v>
      </c>
      <c r="B9600" t="s">
        <v>2206</v>
      </c>
      <c r="C9600" t="s">
        <v>2232</v>
      </c>
      <c r="D9600" t="s">
        <v>2326</v>
      </c>
      <c r="E9600" s="17">
        <v>43890</v>
      </c>
      <c r="F9600">
        <v>3220</v>
      </c>
      <c r="G9600">
        <v>197</v>
      </c>
      <c r="H9600">
        <v>63</v>
      </c>
      <c r="I9600">
        <v>184464</v>
      </c>
      <c r="J9600">
        <v>906</v>
      </c>
      <c r="K9600">
        <v>504663</v>
      </c>
      <c r="L9600">
        <v>54740</v>
      </c>
      <c r="M9600">
        <v>12707</v>
      </c>
      <c r="N9600">
        <v>68000000</v>
      </c>
    </row>
    <row r="9601" spans="1:14" x14ac:dyDescent="0.3">
      <c r="A9601" t="s">
        <v>11842</v>
      </c>
      <c r="B9601" t="s">
        <v>2211</v>
      </c>
      <c r="C9601" t="s">
        <v>2245</v>
      </c>
      <c r="D9601" t="s">
        <v>2246</v>
      </c>
      <c r="E9601" s="17">
        <v>44055</v>
      </c>
      <c r="F9601">
        <v>3021</v>
      </c>
      <c r="G9601">
        <v>105</v>
      </c>
      <c r="H9601">
        <v>3088</v>
      </c>
      <c r="I9601">
        <v>187485</v>
      </c>
      <c r="J9601">
        <v>1011</v>
      </c>
      <c r="K9601">
        <v>507751</v>
      </c>
      <c r="L9601">
        <v>24168</v>
      </c>
      <c r="M9601">
        <v>4877</v>
      </c>
      <c r="N9601">
        <v>331000000</v>
      </c>
    </row>
    <row r="9602" spans="1:14" x14ac:dyDescent="0.3">
      <c r="A9602" t="s">
        <v>11843</v>
      </c>
      <c r="B9602" t="s">
        <v>2194</v>
      </c>
      <c r="C9602" t="s">
        <v>2195</v>
      </c>
      <c r="D9602" t="s">
        <v>2296</v>
      </c>
      <c r="E9602" s="17">
        <v>44530</v>
      </c>
      <c r="F9602">
        <v>4237</v>
      </c>
      <c r="G9602">
        <v>54</v>
      </c>
      <c r="H9602">
        <v>3832</v>
      </c>
      <c r="I9602">
        <v>191722</v>
      </c>
      <c r="J9602">
        <v>1065</v>
      </c>
      <c r="K9602">
        <v>511583</v>
      </c>
      <c r="L9602">
        <v>21185</v>
      </c>
      <c r="M9602">
        <v>3458</v>
      </c>
      <c r="N9602">
        <v>1380000000</v>
      </c>
    </row>
    <row r="9603" spans="1:14" x14ac:dyDescent="0.3">
      <c r="A9603" t="s">
        <v>11844</v>
      </c>
      <c r="B9603" t="s">
        <v>2190</v>
      </c>
      <c r="C9603" t="s">
        <v>2252</v>
      </c>
      <c r="D9603" t="s">
        <v>2301</v>
      </c>
      <c r="E9603" s="17">
        <v>44412</v>
      </c>
      <c r="F9603">
        <v>3817</v>
      </c>
      <c r="G9603">
        <v>13</v>
      </c>
      <c r="H9603">
        <v>3176</v>
      </c>
      <c r="I9603">
        <v>195539</v>
      </c>
      <c r="J9603">
        <v>1078</v>
      </c>
      <c r="K9603">
        <v>514759</v>
      </c>
      <c r="L9603">
        <v>68706</v>
      </c>
      <c r="M9603">
        <v>9059</v>
      </c>
      <c r="N9603">
        <v>213000000</v>
      </c>
    </row>
    <row r="9604" spans="1:14" x14ac:dyDescent="0.3">
      <c r="A9604" t="s">
        <v>11845</v>
      </c>
      <c r="B9604" t="s">
        <v>2187</v>
      </c>
      <c r="C9604" t="s">
        <v>2201</v>
      </c>
      <c r="D9604" t="s">
        <v>2272</v>
      </c>
      <c r="E9604" s="17">
        <v>44117</v>
      </c>
      <c r="F9604">
        <v>1070</v>
      </c>
      <c r="G9604">
        <v>128</v>
      </c>
      <c r="H9604">
        <v>3928</v>
      </c>
      <c r="I9604">
        <v>196609</v>
      </c>
      <c r="J9604">
        <v>1206</v>
      </c>
      <c r="K9604">
        <v>518687</v>
      </c>
      <c r="L9604">
        <v>13910</v>
      </c>
      <c r="M9604">
        <v>3461</v>
      </c>
      <c r="N9604">
        <v>83000000</v>
      </c>
    </row>
    <row r="9605" spans="1:14" x14ac:dyDescent="0.3">
      <c r="A9605" t="s">
        <v>11846</v>
      </c>
      <c r="B9605" t="s">
        <v>2211</v>
      </c>
      <c r="C9605" t="s">
        <v>2212</v>
      </c>
      <c r="D9605" t="s">
        <v>2328</v>
      </c>
      <c r="E9605" s="17">
        <v>43999</v>
      </c>
      <c r="F9605">
        <v>3443</v>
      </c>
      <c r="G9605">
        <v>164</v>
      </c>
      <c r="H9605">
        <v>3691</v>
      </c>
      <c r="I9605">
        <v>200052</v>
      </c>
      <c r="J9605">
        <v>1370</v>
      </c>
      <c r="K9605">
        <v>522378</v>
      </c>
      <c r="L9605">
        <v>44759</v>
      </c>
      <c r="M9605">
        <v>1405</v>
      </c>
      <c r="N9605">
        <v>331000000</v>
      </c>
    </row>
    <row r="9606" spans="1:14" x14ac:dyDescent="0.3">
      <c r="A9606" t="s">
        <v>11847</v>
      </c>
      <c r="B9606" t="s">
        <v>2194</v>
      </c>
      <c r="C9606" t="s">
        <v>27</v>
      </c>
      <c r="D9606" t="s">
        <v>27</v>
      </c>
      <c r="E9606" s="17">
        <v>43892</v>
      </c>
      <c r="F9606">
        <v>4189</v>
      </c>
      <c r="G9606">
        <v>48</v>
      </c>
      <c r="H9606">
        <v>3805</v>
      </c>
      <c r="I9606">
        <v>204241</v>
      </c>
      <c r="J9606">
        <v>1418</v>
      </c>
      <c r="K9606">
        <v>526183</v>
      </c>
      <c r="L9606">
        <v>79591</v>
      </c>
      <c r="M9606">
        <v>9690</v>
      </c>
      <c r="N9606">
        <v>1380000000</v>
      </c>
    </row>
    <row r="9607" spans="1:14" x14ac:dyDescent="0.3">
      <c r="A9607" t="s">
        <v>11848</v>
      </c>
      <c r="B9607" t="s">
        <v>2206</v>
      </c>
      <c r="C9607" t="s">
        <v>2224</v>
      </c>
      <c r="D9607" t="s">
        <v>2230</v>
      </c>
      <c r="E9607" s="17">
        <v>44179</v>
      </c>
      <c r="F9607">
        <v>760</v>
      </c>
      <c r="G9607">
        <v>139</v>
      </c>
      <c r="H9607">
        <v>4323</v>
      </c>
      <c r="I9607">
        <v>205001</v>
      </c>
      <c r="J9607">
        <v>1557</v>
      </c>
      <c r="K9607">
        <v>530506</v>
      </c>
      <c r="L9607">
        <v>7600</v>
      </c>
      <c r="M9607">
        <v>5653</v>
      </c>
      <c r="N9607">
        <v>68000000</v>
      </c>
    </row>
    <row r="9608" spans="1:14" x14ac:dyDescent="0.3">
      <c r="A9608" t="s">
        <v>11849</v>
      </c>
      <c r="B9608" t="s">
        <v>2187</v>
      </c>
      <c r="C9608" t="s">
        <v>2201</v>
      </c>
      <c r="D9608" t="s">
        <v>2272</v>
      </c>
      <c r="E9608" s="17">
        <v>44272</v>
      </c>
      <c r="F9608">
        <v>4451</v>
      </c>
      <c r="G9608">
        <v>132</v>
      </c>
      <c r="H9608">
        <v>4797</v>
      </c>
      <c r="I9608">
        <v>209452</v>
      </c>
      <c r="J9608">
        <v>1689</v>
      </c>
      <c r="K9608">
        <v>535303</v>
      </c>
      <c r="L9608">
        <v>44510</v>
      </c>
      <c r="M9608">
        <v>16917</v>
      </c>
      <c r="N9608">
        <v>83000000</v>
      </c>
    </row>
    <row r="9609" spans="1:14" x14ac:dyDescent="0.3">
      <c r="A9609" t="s">
        <v>11850</v>
      </c>
      <c r="B9609" t="s">
        <v>2194</v>
      </c>
      <c r="C9609" t="s">
        <v>2195</v>
      </c>
      <c r="D9609" t="s">
        <v>2296</v>
      </c>
      <c r="E9609" s="17">
        <v>43844</v>
      </c>
      <c r="F9609">
        <v>4627</v>
      </c>
      <c r="G9609">
        <v>69</v>
      </c>
      <c r="H9609">
        <v>4023</v>
      </c>
      <c r="I9609">
        <v>214079</v>
      </c>
      <c r="J9609">
        <v>1758</v>
      </c>
      <c r="K9609">
        <v>539326</v>
      </c>
      <c r="L9609">
        <v>83286</v>
      </c>
      <c r="M9609">
        <v>3302</v>
      </c>
      <c r="N9609">
        <v>1380000000</v>
      </c>
    </row>
    <row r="9610" spans="1:14" x14ac:dyDescent="0.3">
      <c r="A9610" t="s">
        <v>11851</v>
      </c>
      <c r="B9610" t="s">
        <v>2206</v>
      </c>
      <c r="C9610" t="s">
        <v>2232</v>
      </c>
      <c r="D9610" t="s">
        <v>2233</v>
      </c>
      <c r="E9610" s="17">
        <v>43994</v>
      </c>
      <c r="F9610">
        <v>2739</v>
      </c>
      <c r="G9610">
        <v>115</v>
      </c>
      <c r="H9610">
        <v>394</v>
      </c>
      <c r="I9610">
        <v>216818</v>
      </c>
      <c r="J9610">
        <v>1873</v>
      </c>
      <c r="K9610">
        <v>539720</v>
      </c>
      <c r="L9610">
        <v>35607</v>
      </c>
      <c r="M9610">
        <v>19787</v>
      </c>
      <c r="N9610">
        <v>68000000</v>
      </c>
    </row>
    <row r="9611" spans="1:14" x14ac:dyDescent="0.3">
      <c r="A9611" t="s">
        <v>11852</v>
      </c>
      <c r="B9611" t="s">
        <v>2194</v>
      </c>
      <c r="C9611" t="s">
        <v>27</v>
      </c>
      <c r="D9611" t="s">
        <v>27</v>
      </c>
      <c r="E9611" s="17">
        <v>44250</v>
      </c>
      <c r="F9611">
        <v>2017</v>
      </c>
      <c r="G9611">
        <v>118</v>
      </c>
      <c r="H9611">
        <v>1236</v>
      </c>
      <c r="I9611">
        <v>218835</v>
      </c>
      <c r="J9611">
        <v>1991</v>
      </c>
      <c r="K9611">
        <v>540956</v>
      </c>
      <c r="L9611">
        <v>12102</v>
      </c>
      <c r="M9611">
        <v>12996</v>
      </c>
      <c r="N9611">
        <v>1380000000</v>
      </c>
    </row>
    <row r="9612" spans="1:14" x14ac:dyDescent="0.3">
      <c r="A9612" t="s">
        <v>11853</v>
      </c>
      <c r="B9612" t="s">
        <v>2187</v>
      </c>
      <c r="C9612" t="s">
        <v>2338</v>
      </c>
      <c r="D9612" t="s">
        <v>2438</v>
      </c>
      <c r="E9612" s="17">
        <v>44350</v>
      </c>
      <c r="F9612">
        <v>916</v>
      </c>
      <c r="G9612">
        <v>138</v>
      </c>
      <c r="H9612">
        <v>2780</v>
      </c>
      <c r="I9612">
        <v>219751</v>
      </c>
      <c r="J9612">
        <v>2129</v>
      </c>
      <c r="K9612">
        <v>543736</v>
      </c>
      <c r="L9612">
        <v>11908</v>
      </c>
      <c r="M9612">
        <v>11632</v>
      </c>
      <c r="N9612">
        <v>83000000</v>
      </c>
    </row>
    <row r="9613" spans="1:14" x14ac:dyDescent="0.3">
      <c r="A9613" t="s">
        <v>11854</v>
      </c>
      <c r="B9613" t="s">
        <v>2190</v>
      </c>
      <c r="C9613" t="s">
        <v>2252</v>
      </c>
      <c r="D9613" t="s">
        <v>2301</v>
      </c>
      <c r="E9613" s="17">
        <v>44496</v>
      </c>
      <c r="F9613">
        <v>3943</v>
      </c>
      <c r="G9613">
        <v>180</v>
      </c>
      <c r="H9613">
        <v>1859</v>
      </c>
      <c r="I9613">
        <v>223694</v>
      </c>
      <c r="J9613">
        <v>2309</v>
      </c>
      <c r="K9613">
        <v>545595</v>
      </c>
      <c r="L9613">
        <v>67031</v>
      </c>
      <c r="M9613">
        <v>5117</v>
      </c>
      <c r="N9613">
        <v>213000000</v>
      </c>
    </row>
    <row r="9614" spans="1:14" x14ac:dyDescent="0.3">
      <c r="A9614" t="s">
        <v>11855</v>
      </c>
      <c r="B9614" t="s">
        <v>2190</v>
      </c>
      <c r="C9614" t="s">
        <v>2252</v>
      </c>
      <c r="D9614" t="s">
        <v>2301</v>
      </c>
      <c r="E9614" s="17">
        <v>44378</v>
      </c>
      <c r="F9614">
        <v>3460</v>
      </c>
      <c r="G9614">
        <v>182</v>
      </c>
      <c r="H9614">
        <v>1020</v>
      </c>
      <c r="I9614">
        <v>227154</v>
      </c>
      <c r="J9614">
        <v>2491</v>
      </c>
      <c r="K9614">
        <v>546615</v>
      </c>
      <c r="L9614">
        <v>27680</v>
      </c>
      <c r="M9614">
        <v>14088</v>
      </c>
      <c r="N9614">
        <v>213000000</v>
      </c>
    </row>
    <row r="9615" spans="1:14" x14ac:dyDescent="0.3">
      <c r="A9615" t="s">
        <v>11856</v>
      </c>
      <c r="B9615" t="s">
        <v>2206</v>
      </c>
      <c r="C9615" t="s">
        <v>2224</v>
      </c>
      <c r="D9615" t="s">
        <v>2230</v>
      </c>
      <c r="E9615" s="17">
        <v>44390</v>
      </c>
      <c r="F9615">
        <v>1492</v>
      </c>
      <c r="G9615">
        <v>78</v>
      </c>
      <c r="H9615">
        <v>3472</v>
      </c>
      <c r="I9615">
        <v>228646</v>
      </c>
      <c r="J9615">
        <v>2569</v>
      </c>
      <c r="K9615">
        <v>550087</v>
      </c>
      <c r="L9615">
        <v>11936</v>
      </c>
      <c r="M9615">
        <v>11802</v>
      </c>
      <c r="N9615">
        <v>68000000</v>
      </c>
    </row>
    <row r="9616" spans="1:14" x14ac:dyDescent="0.3">
      <c r="A9616" t="s">
        <v>11857</v>
      </c>
      <c r="B9616" t="s">
        <v>2190</v>
      </c>
      <c r="C9616" t="s">
        <v>2191</v>
      </c>
      <c r="D9616" t="s">
        <v>2285</v>
      </c>
      <c r="E9616" s="17">
        <v>44427</v>
      </c>
      <c r="F9616">
        <v>3621</v>
      </c>
      <c r="G9616">
        <v>49</v>
      </c>
      <c r="H9616">
        <v>4648</v>
      </c>
      <c r="I9616">
        <v>232267</v>
      </c>
      <c r="J9616">
        <v>2618</v>
      </c>
      <c r="K9616">
        <v>554735</v>
      </c>
      <c r="L9616">
        <v>61557</v>
      </c>
      <c r="M9616">
        <v>14537</v>
      </c>
      <c r="N9616">
        <v>213000000</v>
      </c>
    </row>
    <row r="9617" spans="1:14" x14ac:dyDescent="0.3">
      <c r="A9617" t="s">
        <v>11858</v>
      </c>
      <c r="B9617" t="s">
        <v>2187</v>
      </c>
      <c r="C9617" t="s">
        <v>2201</v>
      </c>
      <c r="D9617" t="s">
        <v>2202</v>
      </c>
      <c r="E9617" s="17">
        <v>43858</v>
      </c>
      <c r="F9617">
        <v>726</v>
      </c>
      <c r="G9617">
        <v>180</v>
      </c>
      <c r="H9617">
        <v>2769</v>
      </c>
      <c r="I9617">
        <v>232993</v>
      </c>
      <c r="J9617">
        <v>2798</v>
      </c>
      <c r="K9617">
        <v>557504</v>
      </c>
      <c r="L9617">
        <v>9438</v>
      </c>
      <c r="M9617">
        <v>19892</v>
      </c>
      <c r="N9617">
        <v>83000000</v>
      </c>
    </row>
    <row r="9618" spans="1:14" x14ac:dyDescent="0.3">
      <c r="A9618" t="s">
        <v>11859</v>
      </c>
      <c r="B9618" t="s">
        <v>2206</v>
      </c>
      <c r="C9618" t="s">
        <v>2207</v>
      </c>
      <c r="D9618" t="s">
        <v>2208</v>
      </c>
      <c r="E9618" s="17">
        <v>44538</v>
      </c>
      <c r="F9618">
        <v>4861</v>
      </c>
      <c r="G9618">
        <v>124</v>
      </c>
      <c r="H9618">
        <v>332</v>
      </c>
      <c r="I9618">
        <v>237854</v>
      </c>
      <c r="J9618">
        <v>2922</v>
      </c>
      <c r="K9618">
        <v>557836</v>
      </c>
      <c r="L9618">
        <v>53471</v>
      </c>
      <c r="M9618">
        <v>8067</v>
      </c>
      <c r="N9618">
        <v>68000000</v>
      </c>
    </row>
    <row r="9619" spans="1:14" x14ac:dyDescent="0.3">
      <c r="A9619" t="s">
        <v>11860</v>
      </c>
      <c r="B9619" t="s">
        <v>2194</v>
      </c>
      <c r="C9619" t="s">
        <v>2221</v>
      </c>
      <c r="D9619" t="s">
        <v>2281</v>
      </c>
      <c r="E9619" s="17">
        <v>44276</v>
      </c>
      <c r="F9619">
        <v>1609</v>
      </c>
      <c r="G9619">
        <v>54</v>
      </c>
      <c r="H9619">
        <v>4425</v>
      </c>
      <c r="I9619">
        <v>239463</v>
      </c>
      <c r="J9619">
        <v>2976</v>
      </c>
      <c r="K9619">
        <v>562261</v>
      </c>
      <c r="L9619">
        <v>25744</v>
      </c>
      <c r="M9619">
        <v>11626</v>
      </c>
      <c r="N9619">
        <v>1380000000</v>
      </c>
    </row>
    <row r="9620" spans="1:14" x14ac:dyDescent="0.3">
      <c r="A9620" t="s">
        <v>11861</v>
      </c>
      <c r="B9620" t="s">
        <v>2211</v>
      </c>
      <c r="C9620" t="s">
        <v>2245</v>
      </c>
      <c r="D9620" t="s">
        <v>2308</v>
      </c>
      <c r="E9620" s="17">
        <v>44038</v>
      </c>
      <c r="F9620">
        <v>4748</v>
      </c>
      <c r="G9620">
        <v>91</v>
      </c>
      <c r="H9620">
        <v>2957</v>
      </c>
      <c r="I9620">
        <v>244211</v>
      </c>
      <c r="J9620">
        <v>3067</v>
      </c>
      <c r="K9620">
        <v>565218</v>
      </c>
      <c r="L9620">
        <v>66472</v>
      </c>
      <c r="M9620">
        <v>6651</v>
      </c>
      <c r="N9620">
        <v>331000000</v>
      </c>
    </row>
    <row r="9621" spans="1:14" x14ac:dyDescent="0.3">
      <c r="A9621" t="s">
        <v>11862</v>
      </c>
      <c r="B9621" t="s">
        <v>2194</v>
      </c>
      <c r="C9621" t="s">
        <v>27</v>
      </c>
      <c r="D9621" t="s">
        <v>27</v>
      </c>
      <c r="E9621" s="17">
        <v>44300</v>
      </c>
      <c r="F9621">
        <v>4841</v>
      </c>
      <c r="G9621">
        <v>2</v>
      </c>
      <c r="H9621">
        <v>1288</v>
      </c>
      <c r="I9621">
        <v>249052</v>
      </c>
      <c r="J9621">
        <v>3069</v>
      </c>
      <c r="K9621">
        <v>566506</v>
      </c>
      <c r="L9621">
        <v>77456</v>
      </c>
      <c r="M9621">
        <v>14824</v>
      </c>
      <c r="N9621">
        <v>1380000000</v>
      </c>
    </row>
    <row r="9622" spans="1:14" x14ac:dyDescent="0.3">
      <c r="A9622" t="s">
        <v>11863</v>
      </c>
      <c r="B9622" t="s">
        <v>2187</v>
      </c>
      <c r="C9622" t="s">
        <v>2255</v>
      </c>
      <c r="D9622" t="s">
        <v>2255</v>
      </c>
      <c r="E9622" s="17">
        <v>44546</v>
      </c>
      <c r="F9622">
        <v>939</v>
      </c>
      <c r="G9622">
        <v>119</v>
      </c>
      <c r="H9622">
        <v>2218</v>
      </c>
      <c r="I9622">
        <v>249991</v>
      </c>
      <c r="J9622">
        <v>3188</v>
      </c>
      <c r="K9622">
        <v>568724</v>
      </c>
      <c r="L9622">
        <v>16902</v>
      </c>
      <c r="M9622">
        <v>12100</v>
      </c>
      <c r="N9622">
        <v>83000000</v>
      </c>
    </row>
    <row r="9623" spans="1:14" x14ac:dyDescent="0.3">
      <c r="A9623" t="s">
        <v>11864</v>
      </c>
      <c r="B9623" t="s">
        <v>2206</v>
      </c>
      <c r="C9623" t="s">
        <v>2257</v>
      </c>
      <c r="D9623" t="s">
        <v>2258</v>
      </c>
      <c r="E9623" s="17">
        <v>43934</v>
      </c>
      <c r="F9623">
        <v>87</v>
      </c>
      <c r="G9623">
        <v>143</v>
      </c>
      <c r="H9623">
        <v>2048</v>
      </c>
      <c r="I9623">
        <v>250078</v>
      </c>
      <c r="J9623">
        <v>3331</v>
      </c>
      <c r="K9623">
        <v>570772</v>
      </c>
      <c r="L9623">
        <v>783</v>
      </c>
      <c r="M9623">
        <v>12475</v>
      </c>
      <c r="N9623">
        <v>68000000</v>
      </c>
    </row>
    <row r="9624" spans="1:14" x14ac:dyDescent="0.3">
      <c r="A9624" t="s">
        <v>11865</v>
      </c>
      <c r="B9624" t="s">
        <v>2194</v>
      </c>
      <c r="C9624" t="s">
        <v>2195</v>
      </c>
      <c r="D9624" t="s">
        <v>2196</v>
      </c>
      <c r="E9624" s="17">
        <v>44256</v>
      </c>
      <c r="F9624">
        <v>562</v>
      </c>
      <c r="G9624">
        <v>172</v>
      </c>
      <c r="H9624">
        <v>875</v>
      </c>
      <c r="I9624">
        <v>250640</v>
      </c>
      <c r="J9624">
        <v>3503</v>
      </c>
      <c r="K9624">
        <v>571647</v>
      </c>
      <c r="L9624">
        <v>6744</v>
      </c>
      <c r="M9624">
        <v>8954</v>
      </c>
      <c r="N9624">
        <v>1380000000</v>
      </c>
    </row>
    <row r="9625" spans="1:14" x14ac:dyDescent="0.3">
      <c r="A9625" t="s">
        <v>11866</v>
      </c>
      <c r="B9625" t="s">
        <v>2206</v>
      </c>
      <c r="C9625" t="s">
        <v>2232</v>
      </c>
      <c r="D9625" t="s">
        <v>2233</v>
      </c>
      <c r="E9625" s="17">
        <v>43931</v>
      </c>
      <c r="F9625">
        <v>1268</v>
      </c>
      <c r="G9625">
        <v>80</v>
      </c>
      <c r="H9625">
        <v>2908</v>
      </c>
      <c r="I9625">
        <v>251908</v>
      </c>
      <c r="J9625">
        <v>3583</v>
      </c>
      <c r="K9625">
        <v>574555</v>
      </c>
      <c r="L9625">
        <v>20288</v>
      </c>
      <c r="M9625">
        <v>17283</v>
      </c>
      <c r="N9625">
        <v>68000000</v>
      </c>
    </row>
    <row r="9626" spans="1:14" x14ac:dyDescent="0.3">
      <c r="A9626" t="s">
        <v>11867</v>
      </c>
      <c r="B9626" t="s">
        <v>2190</v>
      </c>
      <c r="C9626" t="s">
        <v>2252</v>
      </c>
      <c r="D9626" t="s">
        <v>2253</v>
      </c>
      <c r="E9626" s="17">
        <v>44371</v>
      </c>
      <c r="F9626">
        <v>1490</v>
      </c>
      <c r="G9626">
        <v>163</v>
      </c>
      <c r="H9626">
        <v>2288</v>
      </c>
      <c r="I9626">
        <v>253398</v>
      </c>
      <c r="J9626">
        <v>3746</v>
      </c>
      <c r="K9626">
        <v>576843</v>
      </c>
      <c r="L9626">
        <v>25330</v>
      </c>
      <c r="M9626">
        <v>2690</v>
      </c>
      <c r="N9626">
        <v>213000000</v>
      </c>
    </row>
    <row r="9627" spans="1:14" x14ac:dyDescent="0.3">
      <c r="A9627" t="s">
        <v>11868</v>
      </c>
      <c r="B9627" t="s">
        <v>2211</v>
      </c>
      <c r="C9627" t="s">
        <v>2237</v>
      </c>
      <c r="D9627" t="s">
        <v>2238</v>
      </c>
      <c r="E9627" s="17">
        <v>44469</v>
      </c>
      <c r="F9627">
        <v>4537</v>
      </c>
      <c r="G9627">
        <v>18</v>
      </c>
      <c r="H9627">
        <v>4679</v>
      </c>
      <c r="I9627">
        <v>257935</v>
      </c>
      <c r="J9627">
        <v>3764</v>
      </c>
      <c r="K9627">
        <v>581522</v>
      </c>
      <c r="L9627">
        <v>22685</v>
      </c>
      <c r="M9627">
        <v>18909</v>
      </c>
      <c r="N9627">
        <v>331000000</v>
      </c>
    </row>
    <row r="9628" spans="1:14" x14ac:dyDescent="0.3">
      <c r="A9628" t="s">
        <v>11869</v>
      </c>
      <c r="B9628" t="s">
        <v>2187</v>
      </c>
      <c r="C9628" t="s">
        <v>2201</v>
      </c>
      <c r="D9628" t="s">
        <v>2202</v>
      </c>
      <c r="E9628" s="17">
        <v>44352</v>
      </c>
      <c r="F9628">
        <v>3079</v>
      </c>
      <c r="G9628">
        <v>131</v>
      </c>
      <c r="H9628">
        <v>3856</v>
      </c>
      <c r="I9628">
        <v>261014</v>
      </c>
      <c r="J9628">
        <v>3895</v>
      </c>
      <c r="K9628">
        <v>585378</v>
      </c>
      <c r="L9628">
        <v>33869</v>
      </c>
      <c r="M9628">
        <v>15382</v>
      </c>
      <c r="N9628">
        <v>83000000</v>
      </c>
    </row>
    <row r="9629" spans="1:14" x14ac:dyDescent="0.3">
      <c r="A9629" t="s">
        <v>11870</v>
      </c>
      <c r="B9629" t="s">
        <v>2194</v>
      </c>
      <c r="C9629" t="s">
        <v>2195</v>
      </c>
      <c r="D9629" t="s">
        <v>2296</v>
      </c>
      <c r="E9629" s="17">
        <v>43936</v>
      </c>
      <c r="F9629">
        <v>1572</v>
      </c>
      <c r="G9629">
        <v>58</v>
      </c>
      <c r="H9629">
        <v>4052</v>
      </c>
      <c r="I9629">
        <v>262586</v>
      </c>
      <c r="J9629">
        <v>3953</v>
      </c>
      <c r="K9629">
        <v>589430</v>
      </c>
      <c r="L9629">
        <v>12576</v>
      </c>
      <c r="M9629">
        <v>5156</v>
      </c>
      <c r="N9629">
        <v>1380000000</v>
      </c>
    </row>
    <row r="9630" spans="1:14" x14ac:dyDescent="0.3">
      <c r="A9630" t="s">
        <v>11871</v>
      </c>
      <c r="B9630" t="s">
        <v>2211</v>
      </c>
      <c r="C9630" t="s">
        <v>2245</v>
      </c>
      <c r="D9630" t="s">
        <v>2246</v>
      </c>
      <c r="E9630" s="17">
        <v>44509</v>
      </c>
      <c r="F9630">
        <v>4654</v>
      </c>
      <c r="G9630">
        <v>88</v>
      </c>
      <c r="H9630">
        <v>4696</v>
      </c>
      <c r="I9630">
        <v>267240</v>
      </c>
      <c r="J9630">
        <v>4041</v>
      </c>
      <c r="K9630">
        <v>594126</v>
      </c>
      <c r="L9630">
        <v>79118</v>
      </c>
      <c r="M9630">
        <v>16401</v>
      </c>
      <c r="N9630">
        <v>331000000</v>
      </c>
    </row>
    <row r="9631" spans="1:14" x14ac:dyDescent="0.3">
      <c r="A9631" t="s">
        <v>11872</v>
      </c>
      <c r="B9631" t="s">
        <v>2187</v>
      </c>
      <c r="C9631" t="s">
        <v>2201</v>
      </c>
      <c r="D9631" t="s">
        <v>2202</v>
      </c>
      <c r="E9631" s="17">
        <v>44107</v>
      </c>
      <c r="F9631">
        <v>3171</v>
      </c>
      <c r="G9631">
        <v>139</v>
      </c>
      <c r="H9631">
        <v>2188</v>
      </c>
      <c r="I9631">
        <v>270411</v>
      </c>
      <c r="J9631">
        <v>4180</v>
      </c>
      <c r="K9631">
        <v>596314</v>
      </c>
      <c r="L9631">
        <v>19026</v>
      </c>
      <c r="M9631">
        <v>2907</v>
      </c>
      <c r="N9631">
        <v>83000000</v>
      </c>
    </row>
    <row r="9632" spans="1:14" x14ac:dyDescent="0.3">
      <c r="A9632" t="s">
        <v>11873</v>
      </c>
      <c r="B9632" t="s">
        <v>2187</v>
      </c>
      <c r="C9632" t="s">
        <v>2188</v>
      </c>
      <c r="D9632" t="s">
        <v>2188</v>
      </c>
      <c r="E9632" s="17">
        <v>43895</v>
      </c>
      <c r="F9632">
        <v>2800</v>
      </c>
      <c r="G9632">
        <v>62</v>
      </c>
      <c r="H9632">
        <v>3404</v>
      </c>
      <c r="I9632">
        <v>273211</v>
      </c>
      <c r="J9632">
        <v>4242</v>
      </c>
      <c r="K9632">
        <v>599718</v>
      </c>
      <c r="L9632">
        <v>16800</v>
      </c>
      <c r="M9632">
        <v>13221</v>
      </c>
      <c r="N9632">
        <v>83000000</v>
      </c>
    </row>
    <row r="9633" spans="1:14" x14ac:dyDescent="0.3">
      <c r="A9633" t="s">
        <v>11874</v>
      </c>
      <c r="B9633" t="s">
        <v>2190</v>
      </c>
      <c r="C9633" t="s">
        <v>2191</v>
      </c>
      <c r="D9633" t="s">
        <v>2285</v>
      </c>
      <c r="E9633" s="17">
        <v>44018</v>
      </c>
      <c r="F9633">
        <v>3413</v>
      </c>
      <c r="G9633">
        <v>183</v>
      </c>
      <c r="H9633">
        <v>4782</v>
      </c>
      <c r="I9633">
        <v>276624</v>
      </c>
      <c r="J9633">
        <v>4425</v>
      </c>
      <c r="K9633">
        <v>604500</v>
      </c>
      <c r="L9633">
        <v>51195</v>
      </c>
      <c r="M9633">
        <v>16250</v>
      </c>
      <c r="N9633">
        <v>213000000</v>
      </c>
    </row>
    <row r="9634" spans="1:14" x14ac:dyDescent="0.3">
      <c r="A9634" t="s">
        <v>11875</v>
      </c>
      <c r="B9634" t="s">
        <v>2206</v>
      </c>
      <c r="C9634" t="s">
        <v>2232</v>
      </c>
      <c r="D9634" t="s">
        <v>2326</v>
      </c>
      <c r="E9634" s="17">
        <v>44147</v>
      </c>
      <c r="F9634">
        <v>1257</v>
      </c>
      <c r="G9634">
        <v>26</v>
      </c>
      <c r="H9634">
        <v>4486</v>
      </c>
      <c r="I9634">
        <v>277881</v>
      </c>
      <c r="J9634">
        <v>4451</v>
      </c>
      <c r="K9634">
        <v>608986</v>
      </c>
      <c r="L9634">
        <v>20112</v>
      </c>
      <c r="M9634">
        <v>13649</v>
      </c>
      <c r="N9634">
        <v>68000000</v>
      </c>
    </row>
    <row r="9635" spans="1:14" x14ac:dyDescent="0.3">
      <c r="A9635" t="s">
        <v>11876</v>
      </c>
      <c r="B9635" t="s">
        <v>2206</v>
      </c>
      <c r="C9635" t="s">
        <v>2257</v>
      </c>
      <c r="D9635" t="s">
        <v>2258</v>
      </c>
      <c r="E9635" s="17">
        <v>43968</v>
      </c>
      <c r="F9635">
        <v>4888</v>
      </c>
      <c r="G9635">
        <v>195</v>
      </c>
      <c r="H9635">
        <v>1078</v>
      </c>
      <c r="I9635">
        <v>282769</v>
      </c>
      <c r="J9635">
        <v>4646</v>
      </c>
      <c r="K9635">
        <v>610064</v>
      </c>
      <c r="L9635">
        <v>63544</v>
      </c>
      <c r="M9635">
        <v>14407</v>
      </c>
      <c r="N9635">
        <v>68000000</v>
      </c>
    </row>
    <row r="9636" spans="1:14" x14ac:dyDescent="0.3">
      <c r="A9636" t="s">
        <v>11877</v>
      </c>
      <c r="B9636" t="s">
        <v>2211</v>
      </c>
      <c r="C9636" t="s">
        <v>2245</v>
      </c>
      <c r="D9636" t="s">
        <v>2308</v>
      </c>
      <c r="E9636" s="17">
        <v>44173</v>
      </c>
      <c r="F9636">
        <v>4785</v>
      </c>
      <c r="G9636">
        <v>124</v>
      </c>
      <c r="H9636">
        <v>4585</v>
      </c>
      <c r="I9636">
        <v>287554</v>
      </c>
      <c r="J9636">
        <v>4770</v>
      </c>
      <c r="K9636">
        <v>614649</v>
      </c>
      <c r="L9636">
        <v>47850</v>
      </c>
      <c r="M9636">
        <v>5771</v>
      </c>
      <c r="N9636">
        <v>331000000</v>
      </c>
    </row>
    <row r="9637" spans="1:14" x14ac:dyDescent="0.3">
      <c r="A9637" t="s">
        <v>11878</v>
      </c>
      <c r="B9637" t="s">
        <v>2190</v>
      </c>
      <c r="C9637" t="s">
        <v>2269</v>
      </c>
      <c r="D9637" t="s">
        <v>2270</v>
      </c>
      <c r="E9637" s="17">
        <v>43935</v>
      </c>
      <c r="F9637">
        <v>4572</v>
      </c>
      <c r="G9637">
        <v>151</v>
      </c>
      <c r="H9637">
        <v>1355</v>
      </c>
      <c r="I9637">
        <v>292126</v>
      </c>
      <c r="J9637">
        <v>4921</v>
      </c>
      <c r="K9637">
        <v>616004</v>
      </c>
      <c r="L9637">
        <v>68580</v>
      </c>
      <c r="M9637">
        <v>10141</v>
      </c>
      <c r="N9637">
        <v>213000000</v>
      </c>
    </row>
    <row r="9638" spans="1:14" x14ac:dyDescent="0.3">
      <c r="A9638" t="s">
        <v>11879</v>
      </c>
      <c r="B9638" t="s">
        <v>2187</v>
      </c>
      <c r="C9638" t="s">
        <v>2201</v>
      </c>
      <c r="D9638" t="s">
        <v>2272</v>
      </c>
      <c r="E9638" s="17">
        <v>44376</v>
      </c>
      <c r="F9638">
        <v>4780</v>
      </c>
      <c r="G9638">
        <v>153</v>
      </c>
      <c r="H9638">
        <v>269</v>
      </c>
      <c r="I9638">
        <v>296906</v>
      </c>
      <c r="J9638">
        <v>5074</v>
      </c>
      <c r="K9638">
        <v>616273</v>
      </c>
      <c r="L9638">
        <v>38240</v>
      </c>
      <c r="M9638">
        <v>1749</v>
      </c>
      <c r="N9638">
        <v>83000000</v>
      </c>
    </row>
    <row r="9639" spans="1:14" x14ac:dyDescent="0.3">
      <c r="A9639" t="s">
        <v>11880</v>
      </c>
      <c r="B9639" t="s">
        <v>2190</v>
      </c>
      <c r="C9639" t="s">
        <v>2269</v>
      </c>
      <c r="D9639" t="s">
        <v>2270</v>
      </c>
      <c r="E9639" s="17">
        <v>44210</v>
      </c>
      <c r="F9639">
        <v>2419</v>
      </c>
      <c r="G9639">
        <v>21</v>
      </c>
      <c r="H9639">
        <v>4457</v>
      </c>
      <c r="I9639">
        <v>299325</v>
      </c>
      <c r="J9639">
        <v>5095</v>
      </c>
      <c r="K9639">
        <v>620730</v>
      </c>
      <c r="L9639">
        <v>14514</v>
      </c>
      <c r="M9639">
        <v>1541</v>
      </c>
      <c r="N9639">
        <v>213000000</v>
      </c>
    </row>
    <row r="9640" spans="1:14" x14ac:dyDescent="0.3">
      <c r="A9640" t="s">
        <v>11881</v>
      </c>
      <c r="B9640" t="s">
        <v>2190</v>
      </c>
      <c r="C9640" t="s">
        <v>2198</v>
      </c>
      <c r="D9640" t="s">
        <v>2199</v>
      </c>
      <c r="E9640" s="17">
        <v>43940</v>
      </c>
      <c r="F9640">
        <v>1143</v>
      </c>
      <c r="G9640">
        <v>69</v>
      </c>
      <c r="H9640">
        <v>4240</v>
      </c>
      <c r="I9640">
        <v>300468</v>
      </c>
      <c r="J9640">
        <v>5164</v>
      </c>
      <c r="K9640">
        <v>624970</v>
      </c>
      <c r="L9640">
        <v>12573</v>
      </c>
      <c r="M9640">
        <v>17852</v>
      </c>
      <c r="N9640">
        <v>213000000</v>
      </c>
    </row>
    <row r="9641" spans="1:14" x14ac:dyDescent="0.3">
      <c r="A9641" t="s">
        <v>11882</v>
      </c>
      <c r="B9641" t="s">
        <v>2211</v>
      </c>
      <c r="C9641" t="s">
        <v>2245</v>
      </c>
      <c r="D9641" t="s">
        <v>2246</v>
      </c>
      <c r="E9641" s="17">
        <v>44375</v>
      </c>
      <c r="F9641">
        <v>4637</v>
      </c>
      <c r="G9641">
        <v>18</v>
      </c>
      <c r="H9641">
        <v>588</v>
      </c>
      <c r="I9641">
        <v>305105</v>
      </c>
      <c r="J9641">
        <v>5182</v>
      </c>
      <c r="K9641">
        <v>625558</v>
      </c>
      <c r="L9641">
        <v>60281</v>
      </c>
      <c r="M9641">
        <v>13789</v>
      </c>
      <c r="N9641">
        <v>331000000</v>
      </c>
    </row>
    <row r="9642" spans="1:14" x14ac:dyDescent="0.3">
      <c r="A9642" t="s">
        <v>11883</v>
      </c>
      <c r="B9642" t="s">
        <v>2206</v>
      </c>
      <c r="C9642" t="s">
        <v>2207</v>
      </c>
      <c r="D9642" t="s">
        <v>2263</v>
      </c>
      <c r="E9642" s="17">
        <v>44184</v>
      </c>
      <c r="F9642">
        <v>4274</v>
      </c>
      <c r="G9642">
        <v>100</v>
      </c>
      <c r="H9642">
        <v>1152</v>
      </c>
      <c r="I9642">
        <v>309379</v>
      </c>
      <c r="J9642">
        <v>5282</v>
      </c>
      <c r="K9642">
        <v>626710</v>
      </c>
      <c r="L9642">
        <v>25644</v>
      </c>
      <c r="M9642">
        <v>5118</v>
      </c>
      <c r="N9642">
        <v>68000000</v>
      </c>
    </row>
    <row r="9643" spans="1:14" x14ac:dyDescent="0.3">
      <c r="A9643" t="s">
        <v>11884</v>
      </c>
      <c r="B9643" t="s">
        <v>2190</v>
      </c>
      <c r="C9643" t="s">
        <v>2198</v>
      </c>
      <c r="D9643" t="s">
        <v>2199</v>
      </c>
      <c r="E9643" s="17">
        <v>44147</v>
      </c>
      <c r="F9643">
        <v>3165</v>
      </c>
      <c r="G9643">
        <v>161</v>
      </c>
      <c r="H9643">
        <v>374</v>
      </c>
      <c r="I9643">
        <v>312544</v>
      </c>
      <c r="J9643">
        <v>5443</v>
      </c>
      <c r="K9643">
        <v>627084</v>
      </c>
      <c r="L9643">
        <v>25320</v>
      </c>
      <c r="M9643">
        <v>12406</v>
      </c>
      <c r="N9643">
        <v>213000000</v>
      </c>
    </row>
    <row r="9644" spans="1:14" x14ac:dyDescent="0.3">
      <c r="A9644" t="s">
        <v>11885</v>
      </c>
      <c r="B9644" t="s">
        <v>2190</v>
      </c>
      <c r="C9644" t="s">
        <v>2269</v>
      </c>
      <c r="D9644" t="s">
        <v>2288</v>
      </c>
      <c r="E9644" s="17">
        <v>44096</v>
      </c>
      <c r="F9644">
        <v>2614</v>
      </c>
      <c r="G9644">
        <v>138</v>
      </c>
      <c r="H9644">
        <v>1646</v>
      </c>
      <c r="I9644">
        <v>315158</v>
      </c>
      <c r="J9644">
        <v>5581</v>
      </c>
      <c r="K9644">
        <v>628730</v>
      </c>
      <c r="L9644">
        <v>47052</v>
      </c>
      <c r="M9644">
        <v>15726</v>
      </c>
      <c r="N9644">
        <v>213000000</v>
      </c>
    </row>
    <row r="9645" spans="1:14" x14ac:dyDescent="0.3">
      <c r="A9645" t="s">
        <v>11886</v>
      </c>
      <c r="B9645" t="s">
        <v>2190</v>
      </c>
      <c r="C9645" t="s">
        <v>2252</v>
      </c>
      <c r="D9645" t="s">
        <v>2301</v>
      </c>
      <c r="E9645" s="17">
        <v>44524</v>
      </c>
      <c r="F9645">
        <v>747</v>
      </c>
      <c r="G9645">
        <v>119</v>
      </c>
      <c r="H9645">
        <v>3072</v>
      </c>
      <c r="I9645">
        <v>315905</v>
      </c>
      <c r="J9645">
        <v>5700</v>
      </c>
      <c r="K9645">
        <v>631802</v>
      </c>
      <c r="L9645">
        <v>3735</v>
      </c>
      <c r="M9645">
        <v>7535</v>
      </c>
      <c r="N9645">
        <v>213000000</v>
      </c>
    </row>
    <row r="9646" spans="1:14" x14ac:dyDescent="0.3">
      <c r="A9646" t="s">
        <v>11887</v>
      </c>
      <c r="B9646" t="s">
        <v>2194</v>
      </c>
      <c r="C9646" t="s">
        <v>27</v>
      </c>
      <c r="D9646" t="s">
        <v>27</v>
      </c>
      <c r="E9646" s="17">
        <v>43895</v>
      </c>
      <c r="F9646">
        <v>3489</v>
      </c>
      <c r="G9646">
        <v>87</v>
      </c>
      <c r="H9646">
        <v>3438</v>
      </c>
      <c r="I9646">
        <v>319394</v>
      </c>
      <c r="J9646">
        <v>5787</v>
      </c>
      <c r="K9646">
        <v>635240</v>
      </c>
      <c r="L9646">
        <v>17445</v>
      </c>
      <c r="M9646">
        <v>4572</v>
      </c>
      <c r="N9646">
        <v>1380000000</v>
      </c>
    </row>
    <row r="9647" spans="1:14" x14ac:dyDescent="0.3">
      <c r="A9647" t="s">
        <v>11888</v>
      </c>
      <c r="B9647" t="s">
        <v>2190</v>
      </c>
      <c r="C9647" t="s">
        <v>2198</v>
      </c>
      <c r="D9647" t="s">
        <v>2199</v>
      </c>
      <c r="E9647" s="17">
        <v>44163</v>
      </c>
      <c r="F9647">
        <v>2633</v>
      </c>
      <c r="G9647">
        <v>172</v>
      </c>
      <c r="H9647">
        <v>2585</v>
      </c>
      <c r="I9647">
        <v>322027</v>
      </c>
      <c r="J9647">
        <v>5959</v>
      </c>
      <c r="K9647">
        <v>637825</v>
      </c>
      <c r="L9647">
        <v>18431</v>
      </c>
      <c r="M9647">
        <v>4062</v>
      </c>
      <c r="N9647">
        <v>213000000</v>
      </c>
    </row>
    <row r="9648" spans="1:14" x14ac:dyDescent="0.3">
      <c r="A9648" t="s">
        <v>11889</v>
      </c>
      <c r="B9648" t="s">
        <v>2190</v>
      </c>
      <c r="C9648" t="s">
        <v>2191</v>
      </c>
      <c r="D9648" t="s">
        <v>2192</v>
      </c>
      <c r="E9648" s="17">
        <v>44343</v>
      </c>
      <c r="F9648">
        <v>3488</v>
      </c>
      <c r="G9648">
        <v>36</v>
      </c>
      <c r="H9648">
        <v>1651</v>
      </c>
      <c r="I9648">
        <v>325515</v>
      </c>
      <c r="J9648">
        <v>5995</v>
      </c>
      <c r="K9648">
        <v>639476</v>
      </c>
      <c r="L9648">
        <v>17440</v>
      </c>
      <c r="M9648">
        <v>8772</v>
      </c>
      <c r="N9648">
        <v>213000000</v>
      </c>
    </row>
    <row r="9649" spans="1:14" x14ac:dyDescent="0.3">
      <c r="A9649" t="s">
        <v>11890</v>
      </c>
      <c r="B9649" t="s">
        <v>2187</v>
      </c>
      <c r="C9649" t="s">
        <v>2188</v>
      </c>
      <c r="D9649" t="s">
        <v>2188</v>
      </c>
      <c r="E9649" s="17">
        <v>43963</v>
      </c>
      <c r="F9649">
        <v>1847</v>
      </c>
      <c r="G9649">
        <v>150</v>
      </c>
      <c r="H9649">
        <v>3105</v>
      </c>
      <c r="I9649">
        <v>327362</v>
      </c>
      <c r="J9649">
        <v>6145</v>
      </c>
      <c r="K9649">
        <v>642581</v>
      </c>
      <c r="L9649">
        <v>14776</v>
      </c>
      <c r="M9649">
        <v>7101</v>
      </c>
      <c r="N9649">
        <v>83000000</v>
      </c>
    </row>
    <row r="9650" spans="1:14" x14ac:dyDescent="0.3">
      <c r="A9650" t="s">
        <v>11891</v>
      </c>
      <c r="B9650" t="s">
        <v>2194</v>
      </c>
      <c r="C9650" t="s">
        <v>27</v>
      </c>
      <c r="D9650" t="s">
        <v>27</v>
      </c>
      <c r="E9650" s="17">
        <v>44422</v>
      </c>
      <c r="F9650">
        <v>4025</v>
      </c>
      <c r="G9650">
        <v>167</v>
      </c>
      <c r="H9650">
        <v>4413</v>
      </c>
      <c r="I9650">
        <v>331387</v>
      </c>
      <c r="J9650">
        <v>6312</v>
      </c>
      <c r="K9650">
        <v>646994</v>
      </c>
      <c r="L9650">
        <v>72450</v>
      </c>
      <c r="M9650">
        <v>19344</v>
      </c>
      <c r="N9650">
        <v>1380000000</v>
      </c>
    </row>
    <row r="9651" spans="1:14" x14ac:dyDescent="0.3">
      <c r="A9651" t="s">
        <v>11892</v>
      </c>
      <c r="B9651" t="s">
        <v>2190</v>
      </c>
      <c r="C9651" t="s">
        <v>2198</v>
      </c>
      <c r="D9651" t="s">
        <v>2306</v>
      </c>
      <c r="E9651" s="17">
        <v>44370</v>
      </c>
      <c r="F9651">
        <v>1145</v>
      </c>
      <c r="G9651">
        <v>170</v>
      </c>
      <c r="H9651">
        <v>3815</v>
      </c>
      <c r="I9651">
        <v>332532</v>
      </c>
      <c r="J9651">
        <v>6482</v>
      </c>
      <c r="K9651">
        <v>650809</v>
      </c>
      <c r="L9651">
        <v>11450</v>
      </c>
      <c r="M9651">
        <v>15436</v>
      </c>
      <c r="N9651">
        <v>213000000</v>
      </c>
    </row>
    <row r="9652" spans="1:14" x14ac:dyDescent="0.3">
      <c r="A9652" t="s">
        <v>11893</v>
      </c>
      <c r="B9652" t="s">
        <v>2190</v>
      </c>
      <c r="C9652" t="s">
        <v>2198</v>
      </c>
      <c r="D9652" t="s">
        <v>2199</v>
      </c>
      <c r="E9652" s="17">
        <v>44365</v>
      </c>
      <c r="F9652">
        <v>2104</v>
      </c>
      <c r="G9652">
        <v>3</v>
      </c>
      <c r="H9652">
        <v>4680</v>
      </c>
      <c r="I9652">
        <v>334636</v>
      </c>
      <c r="J9652">
        <v>6485</v>
      </c>
      <c r="K9652">
        <v>655489</v>
      </c>
      <c r="L9652">
        <v>35768</v>
      </c>
      <c r="M9652">
        <v>10515</v>
      </c>
      <c r="N9652">
        <v>213000000</v>
      </c>
    </row>
    <row r="9653" spans="1:14" x14ac:dyDescent="0.3">
      <c r="A9653" t="s">
        <v>11894</v>
      </c>
      <c r="B9653" t="s">
        <v>2211</v>
      </c>
      <c r="C9653" t="s">
        <v>2237</v>
      </c>
      <c r="D9653" t="s">
        <v>2238</v>
      </c>
      <c r="E9653" s="17">
        <v>44326</v>
      </c>
      <c r="F9653">
        <v>3856</v>
      </c>
      <c r="G9653">
        <v>81</v>
      </c>
      <c r="H9653">
        <v>2610</v>
      </c>
      <c r="I9653">
        <v>338492</v>
      </c>
      <c r="J9653">
        <v>6566</v>
      </c>
      <c r="K9653">
        <v>658099</v>
      </c>
      <c r="L9653">
        <v>34704</v>
      </c>
      <c r="M9653">
        <v>18072</v>
      </c>
      <c r="N9653">
        <v>331000000</v>
      </c>
    </row>
    <row r="9654" spans="1:14" x14ac:dyDescent="0.3">
      <c r="A9654" t="s">
        <v>11895</v>
      </c>
      <c r="B9654" t="s">
        <v>2211</v>
      </c>
      <c r="C9654" t="s">
        <v>2241</v>
      </c>
      <c r="D9654" t="s">
        <v>2261</v>
      </c>
      <c r="E9654" s="17">
        <v>44451</v>
      </c>
      <c r="F9654">
        <v>2768</v>
      </c>
      <c r="G9654">
        <v>14</v>
      </c>
      <c r="H9654">
        <v>3282</v>
      </c>
      <c r="I9654">
        <v>341260</v>
      </c>
      <c r="J9654">
        <v>6580</v>
      </c>
      <c r="K9654">
        <v>661381</v>
      </c>
      <c r="L9654">
        <v>35984</v>
      </c>
      <c r="M9654">
        <v>2415</v>
      </c>
      <c r="N9654">
        <v>331000000</v>
      </c>
    </row>
    <row r="9655" spans="1:14" x14ac:dyDescent="0.3">
      <c r="A9655" t="s">
        <v>11896</v>
      </c>
      <c r="B9655" t="s">
        <v>2194</v>
      </c>
      <c r="C9655" t="s">
        <v>2221</v>
      </c>
      <c r="D9655" t="s">
        <v>2222</v>
      </c>
      <c r="E9655" s="17">
        <v>44449</v>
      </c>
      <c r="F9655">
        <v>4059</v>
      </c>
      <c r="G9655">
        <v>150</v>
      </c>
      <c r="H9655">
        <v>1750</v>
      </c>
      <c r="I9655">
        <v>345319</v>
      </c>
      <c r="J9655">
        <v>6730</v>
      </c>
      <c r="K9655">
        <v>663131</v>
      </c>
      <c r="L9655">
        <v>69003</v>
      </c>
      <c r="M9655">
        <v>10769</v>
      </c>
      <c r="N9655">
        <v>1380000000</v>
      </c>
    </row>
    <row r="9656" spans="1:14" x14ac:dyDescent="0.3">
      <c r="A9656" t="s">
        <v>11897</v>
      </c>
      <c r="B9656" t="s">
        <v>2187</v>
      </c>
      <c r="C9656" t="s">
        <v>2338</v>
      </c>
      <c r="D9656" t="s">
        <v>2438</v>
      </c>
      <c r="E9656" s="17">
        <v>44487</v>
      </c>
      <c r="F9656">
        <v>1808</v>
      </c>
      <c r="G9656">
        <v>139</v>
      </c>
      <c r="H9656">
        <v>2600</v>
      </c>
      <c r="I9656">
        <v>347127</v>
      </c>
      <c r="J9656">
        <v>6869</v>
      </c>
      <c r="K9656">
        <v>665731</v>
      </c>
      <c r="L9656">
        <v>32544</v>
      </c>
      <c r="M9656">
        <v>10732</v>
      </c>
      <c r="N9656">
        <v>83000000</v>
      </c>
    </row>
    <row r="9657" spans="1:14" x14ac:dyDescent="0.3">
      <c r="A9657" t="s">
        <v>11898</v>
      </c>
      <c r="B9657" t="s">
        <v>2194</v>
      </c>
      <c r="C9657" t="s">
        <v>27</v>
      </c>
      <c r="D9657" t="s">
        <v>27</v>
      </c>
      <c r="E9657" s="17">
        <v>44199</v>
      </c>
      <c r="F9657">
        <v>409</v>
      </c>
      <c r="G9657">
        <v>67</v>
      </c>
      <c r="H9657">
        <v>4406</v>
      </c>
      <c r="I9657">
        <v>347536</v>
      </c>
      <c r="J9657">
        <v>6936</v>
      </c>
      <c r="K9657">
        <v>670137</v>
      </c>
      <c r="L9657">
        <v>6544</v>
      </c>
      <c r="M9657">
        <v>19935</v>
      </c>
      <c r="N9657">
        <v>1380000000</v>
      </c>
    </row>
    <row r="9658" spans="1:14" x14ac:dyDescent="0.3">
      <c r="A9658" t="s">
        <v>11899</v>
      </c>
      <c r="B9658" t="s">
        <v>2194</v>
      </c>
      <c r="C9658" t="s">
        <v>2221</v>
      </c>
      <c r="D9658" t="s">
        <v>2222</v>
      </c>
      <c r="E9658" s="17">
        <v>44481</v>
      </c>
      <c r="F9658">
        <v>645</v>
      </c>
      <c r="G9658">
        <v>67</v>
      </c>
      <c r="H9658">
        <v>2971</v>
      </c>
      <c r="I9658">
        <v>348181</v>
      </c>
      <c r="J9658">
        <v>7003</v>
      </c>
      <c r="K9658">
        <v>673108</v>
      </c>
      <c r="L9658">
        <v>9675</v>
      </c>
      <c r="M9658">
        <v>9762</v>
      </c>
      <c r="N9658">
        <v>1380000000</v>
      </c>
    </row>
    <row r="9659" spans="1:14" x14ac:dyDescent="0.3">
      <c r="A9659" t="s">
        <v>11900</v>
      </c>
      <c r="B9659" t="s">
        <v>2211</v>
      </c>
      <c r="C9659" t="s">
        <v>2245</v>
      </c>
      <c r="D9659" t="s">
        <v>2246</v>
      </c>
      <c r="E9659" s="17">
        <v>43929</v>
      </c>
      <c r="F9659">
        <v>3920</v>
      </c>
      <c r="G9659">
        <v>179</v>
      </c>
      <c r="H9659">
        <v>4189</v>
      </c>
      <c r="I9659">
        <v>352101</v>
      </c>
      <c r="J9659">
        <v>7182</v>
      </c>
      <c r="K9659">
        <v>677297</v>
      </c>
      <c r="L9659">
        <v>23520</v>
      </c>
      <c r="M9659">
        <v>4197</v>
      </c>
      <c r="N9659">
        <v>331000000</v>
      </c>
    </row>
    <row r="9660" spans="1:14" x14ac:dyDescent="0.3">
      <c r="A9660" t="s">
        <v>11901</v>
      </c>
      <c r="B9660" t="s">
        <v>2211</v>
      </c>
      <c r="C9660" t="s">
        <v>2237</v>
      </c>
      <c r="D9660" t="s">
        <v>2238</v>
      </c>
      <c r="E9660" s="17">
        <v>44147</v>
      </c>
      <c r="F9660">
        <v>1551</v>
      </c>
      <c r="G9660">
        <v>168</v>
      </c>
      <c r="H9660">
        <v>4284</v>
      </c>
      <c r="I9660">
        <v>353652</v>
      </c>
      <c r="J9660">
        <v>7350</v>
      </c>
      <c r="K9660">
        <v>681581</v>
      </c>
      <c r="L9660">
        <v>9306</v>
      </c>
      <c r="M9660">
        <v>4366</v>
      </c>
      <c r="N9660">
        <v>331000000</v>
      </c>
    </row>
    <row r="9661" spans="1:14" x14ac:dyDescent="0.3">
      <c r="A9661" t="s">
        <v>11902</v>
      </c>
      <c r="B9661" t="s">
        <v>2187</v>
      </c>
      <c r="C9661" t="s">
        <v>2338</v>
      </c>
      <c r="D9661" t="s">
        <v>2339</v>
      </c>
      <c r="E9661" s="17">
        <v>43953</v>
      </c>
      <c r="F9661">
        <v>1113</v>
      </c>
      <c r="G9661">
        <v>104</v>
      </c>
      <c r="H9661">
        <v>4742</v>
      </c>
      <c r="I9661">
        <v>354765</v>
      </c>
      <c r="J9661">
        <v>7454</v>
      </c>
      <c r="K9661">
        <v>686323</v>
      </c>
      <c r="L9661">
        <v>17808</v>
      </c>
      <c r="M9661">
        <v>2354</v>
      </c>
      <c r="N9661">
        <v>83000000</v>
      </c>
    </row>
    <row r="9662" spans="1:14" x14ac:dyDescent="0.3">
      <c r="A9662" t="s">
        <v>11903</v>
      </c>
      <c r="B9662" t="s">
        <v>2190</v>
      </c>
      <c r="C9662" t="s">
        <v>2269</v>
      </c>
      <c r="D9662" t="s">
        <v>2270</v>
      </c>
      <c r="E9662" s="17">
        <v>44150</v>
      </c>
      <c r="F9662">
        <v>3587</v>
      </c>
      <c r="G9662">
        <v>58</v>
      </c>
      <c r="H9662">
        <v>1741</v>
      </c>
      <c r="I9662">
        <v>358352</v>
      </c>
      <c r="J9662">
        <v>7512</v>
      </c>
      <c r="K9662">
        <v>688064</v>
      </c>
      <c r="L9662">
        <v>25109</v>
      </c>
      <c r="M9662">
        <v>956</v>
      </c>
      <c r="N9662">
        <v>213000000</v>
      </c>
    </row>
    <row r="9663" spans="1:14" x14ac:dyDescent="0.3">
      <c r="A9663" t="s">
        <v>11904</v>
      </c>
      <c r="B9663" t="s">
        <v>2187</v>
      </c>
      <c r="C9663" t="s">
        <v>2338</v>
      </c>
      <c r="D9663" t="s">
        <v>2438</v>
      </c>
      <c r="E9663" s="17">
        <v>44423</v>
      </c>
      <c r="F9663">
        <v>61</v>
      </c>
      <c r="G9663">
        <v>57</v>
      </c>
      <c r="H9663">
        <v>3585</v>
      </c>
      <c r="I9663">
        <v>358413</v>
      </c>
      <c r="J9663">
        <v>7569</v>
      </c>
      <c r="K9663">
        <v>691649</v>
      </c>
      <c r="L9663">
        <v>488</v>
      </c>
      <c r="M9663">
        <v>8450</v>
      </c>
      <c r="N9663">
        <v>83000000</v>
      </c>
    </row>
    <row r="9664" spans="1:14" x14ac:dyDescent="0.3">
      <c r="A9664" t="s">
        <v>11905</v>
      </c>
      <c r="B9664" t="s">
        <v>2190</v>
      </c>
      <c r="C9664" t="s">
        <v>2252</v>
      </c>
      <c r="D9664" t="s">
        <v>2253</v>
      </c>
      <c r="E9664" s="17">
        <v>44325</v>
      </c>
      <c r="F9664">
        <v>1235</v>
      </c>
      <c r="G9664">
        <v>119</v>
      </c>
      <c r="H9664">
        <v>1514</v>
      </c>
      <c r="I9664">
        <v>359648</v>
      </c>
      <c r="J9664">
        <v>7688</v>
      </c>
      <c r="K9664">
        <v>693163</v>
      </c>
      <c r="L9664">
        <v>16055</v>
      </c>
      <c r="M9664">
        <v>3618</v>
      </c>
      <c r="N9664">
        <v>213000000</v>
      </c>
    </row>
    <row r="9665" spans="1:14" x14ac:dyDescent="0.3">
      <c r="A9665" t="s">
        <v>11906</v>
      </c>
      <c r="B9665" t="s">
        <v>2206</v>
      </c>
      <c r="C9665" t="s">
        <v>2257</v>
      </c>
      <c r="D9665" t="s">
        <v>2258</v>
      </c>
      <c r="E9665" s="17">
        <v>44287</v>
      </c>
      <c r="F9665">
        <v>4343</v>
      </c>
      <c r="G9665">
        <v>186</v>
      </c>
      <c r="H9665">
        <v>3824</v>
      </c>
      <c r="I9665">
        <v>363991</v>
      </c>
      <c r="J9665">
        <v>7874</v>
      </c>
      <c r="K9665">
        <v>696987</v>
      </c>
      <c r="L9665">
        <v>65145</v>
      </c>
      <c r="M9665">
        <v>13233</v>
      </c>
      <c r="N9665">
        <v>68000000</v>
      </c>
    </row>
    <row r="9666" spans="1:14" x14ac:dyDescent="0.3">
      <c r="A9666" t="s">
        <v>11907</v>
      </c>
      <c r="B9666" t="s">
        <v>2211</v>
      </c>
      <c r="C9666" t="s">
        <v>2237</v>
      </c>
      <c r="D9666" t="s">
        <v>2238</v>
      </c>
      <c r="E9666" s="17">
        <v>44352</v>
      </c>
      <c r="F9666">
        <v>1727</v>
      </c>
      <c r="G9666">
        <v>199</v>
      </c>
      <c r="H9666">
        <v>3841</v>
      </c>
      <c r="I9666">
        <v>365718</v>
      </c>
      <c r="J9666">
        <v>8073</v>
      </c>
      <c r="K9666">
        <v>700828</v>
      </c>
      <c r="L9666">
        <v>17270</v>
      </c>
      <c r="M9666">
        <v>17839</v>
      </c>
      <c r="N9666">
        <v>331000000</v>
      </c>
    </row>
    <row r="9667" spans="1:14" x14ac:dyDescent="0.3">
      <c r="A9667" t="s">
        <v>11908</v>
      </c>
      <c r="B9667" t="s">
        <v>2206</v>
      </c>
      <c r="C9667" t="s">
        <v>2257</v>
      </c>
      <c r="D9667" t="s">
        <v>2258</v>
      </c>
      <c r="E9667" s="17">
        <v>44350</v>
      </c>
      <c r="F9667">
        <v>4592</v>
      </c>
      <c r="G9667">
        <v>150</v>
      </c>
      <c r="H9667">
        <v>4189</v>
      </c>
      <c r="I9667">
        <v>370310</v>
      </c>
      <c r="J9667">
        <v>8223</v>
      </c>
      <c r="K9667">
        <v>705017</v>
      </c>
      <c r="L9667">
        <v>78064</v>
      </c>
      <c r="M9667">
        <v>9071</v>
      </c>
      <c r="N9667">
        <v>68000000</v>
      </c>
    </row>
    <row r="9668" spans="1:14" x14ac:dyDescent="0.3">
      <c r="A9668" t="s">
        <v>11909</v>
      </c>
      <c r="B9668" t="s">
        <v>2206</v>
      </c>
      <c r="C9668" t="s">
        <v>2224</v>
      </c>
      <c r="D9668" t="s">
        <v>2225</v>
      </c>
      <c r="E9668" s="17">
        <v>44547</v>
      </c>
      <c r="F9668">
        <v>4554</v>
      </c>
      <c r="G9668">
        <v>128</v>
      </c>
      <c r="H9668">
        <v>2361</v>
      </c>
      <c r="I9668">
        <v>374864</v>
      </c>
      <c r="J9668">
        <v>8351</v>
      </c>
      <c r="K9668">
        <v>707378</v>
      </c>
      <c r="L9668">
        <v>59202</v>
      </c>
      <c r="M9668">
        <v>11463</v>
      </c>
      <c r="N9668">
        <v>68000000</v>
      </c>
    </row>
    <row r="9669" spans="1:14" x14ac:dyDescent="0.3">
      <c r="A9669" t="s">
        <v>11910</v>
      </c>
      <c r="B9669" t="s">
        <v>2211</v>
      </c>
      <c r="C9669" t="s">
        <v>2237</v>
      </c>
      <c r="D9669" t="s">
        <v>2238</v>
      </c>
      <c r="E9669" s="17">
        <v>44145</v>
      </c>
      <c r="F9669">
        <v>2966</v>
      </c>
      <c r="G9669">
        <v>55</v>
      </c>
      <c r="H9669">
        <v>1966</v>
      </c>
      <c r="I9669">
        <v>377830</v>
      </c>
      <c r="J9669">
        <v>8406</v>
      </c>
      <c r="K9669">
        <v>709344</v>
      </c>
      <c r="L9669">
        <v>26694</v>
      </c>
      <c r="M9669">
        <v>13963</v>
      </c>
      <c r="N9669">
        <v>331000000</v>
      </c>
    </row>
    <row r="9670" spans="1:14" x14ac:dyDescent="0.3">
      <c r="A9670" t="s">
        <v>11911</v>
      </c>
      <c r="B9670" t="s">
        <v>2206</v>
      </c>
      <c r="C9670" t="s">
        <v>2232</v>
      </c>
      <c r="D9670" t="s">
        <v>2233</v>
      </c>
      <c r="E9670" s="17">
        <v>44539</v>
      </c>
      <c r="F9670">
        <v>3360</v>
      </c>
      <c r="G9670">
        <v>3</v>
      </c>
      <c r="H9670">
        <v>3644</v>
      </c>
      <c r="I9670">
        <v>381190</v>
      </c>
      <c r="J9670">
        <v>8409</v>
      </c>
      <c r="K9670">
        <v>712988</v>
      </c>
      <c r="L9670">
        <v>43680</v>
      </c>
      <c r="M9670">
        <v>3473</v>
      </c>
      <c r="N9670">
        <v>68000000</v>
      </c>
    </row>
    <row r="9671" spans="1:14" x14ac:dyDescent="0.3">
      <c r="A9671" t="s">
        <v>11912</v>
      </c>
      <c r="B9671" t="s">
        <v>2194</v>
      </c>
      <c r="C9671" t="s">
        <v>2204</v>
      </c>
      <c r="D9671" t="s">
        <v>2235</v>
      </c>
      <c r="E9671" s="17">
        <v>44540</v>
      </c>
      <c r="F9671">
        <v>1412</v>
      </c>
      <c r="G9671">
        <v>28</v>
      </c>
      <c r="H9671">
        <v>359</v>
      </c>
      <c r="I9671">
        <v>382602</v>
      </c>
      <c r="J9671">
        <v>8437</v>
      </c>
      <c r="K9671">
        <v>713347</v>
      </c>
      <c r="L9671">
        <v>18356</v>
      </c>
      <c r="M9671">
        <v>2993</v>
      </c>
      <c r="N9671">
        <v>1380000000</v>
      </c>
    </row>
    <row r="9672" spans="1:14" x14ac:dyDescent="0.3">
      <c r="A9672" t="s">
        <v>11913</v>
      </c>
      <c r="B9672" t="s">
        <v>2190</v>
      </c>
      <c r="C9672" t="s">
        <v>2252</v>
      </c>
      <c r="D9672" t="s">
        <v>2301</v>
      </c>
      <c r="E9672" s="17">
        <v>44372</v>
      </c>
      <c r="F9672">
        <v>3584</v>
      </c>
      <c r="G9672">
        <v>16</v>
      </c>
      <c r="H9672">
        <v>981</v>
      </c>
      <c r="I9672">
        <v>386186</v>
      </c>
      <c r="J9672">
        <v>8453</v>
      </c>
      <c r="K9672">
        <v>714328</v>
      </c>
      <c r="L9672">
        <v>17920</v>
      </c>
      <c r="M9672">
        <v>19477</v>
      </c>
      <c r="N9672">
        <v>213000000</v>
      </c>
    </row>
    <row r="9673" spans="1:14" x14ac:dyDescent="0.3">
      <c r="A9673" t="s">
        <v>11914</v>
      </c>
      <c r="B9673" t="s">
        <v>2187</v>
      </c>
      <c r="C9673" t="s">
        <v>2188</v>
      </c>
      <c r="D9673" t="s">
        <v>2188</v>
      </c>
      <c r="E9673" s="17">
        <v>44309</v>
      </c>
      <c r="F9673">
        <v>1733</v>
      </c>
      <c r="G9673">
        <v>176</v>
      </c>
      <c r="H9673">
        <v>1809</v>
      </c>
      <c r="I9673">
        <v>387919</v>
      </c>
      <c r="J9673">
        <v>8629</v>
      </c>
      <c r="K9673">
        <v>716137</v>
      </c>
      <c r="L9673">
        <v>32927</v>
      </c>
      <c r="M9673">
        <v>8426</v>
      </c>
      <c r="N9673">
        <v>83000000</v>
      </c>
    </row>
    <row r="9674" spans="1:14" x14ac:dyDescent="0.3">
      <c r="A9674" t="s">
        <v>11915</v>
      </c>
      <c r="B9674" t="s">
        <v>2211</v>
      </c>
      <c r="C9674" t="s">
        <v>2237</v>
      </c>
      <c r="D9674" t="s">
        <v>2250</v>
      </c>
      <c r="E9674" s="17">
        <v>43850</v>
      </c>
      <c r="F9674">
        <v>3630</v>
      </c>
      <c r="G9674">
        <v>50</v>
      </c>
      <c r="H9674">
        <v>4493</v>
      </c>
      <c r="I9674">
        <v>391549</v>
      </c>
      <c r="J9674">
        <v>8679</v>
      </c>
      <c r="K9674">
        <v>720630</v>
      </c>
      <c r="L9674">
        <v>47190</v>
      </c>
      <c r="M9674">
        <v>18205</v>
      </c>
      <c r="N9674">
        <v>331000000</v>
      </c>
    </row>
    <row r="9675" spans="1:14" x14ac:dyDescent="0.3">
      <c r="A9675" t="s">
        <v>11916</v>
      </c>
      <c r="B9675" t="s">
        <v>2194</v>
      </c>
      <c r="C9675" t="s">
        <v>2221</v>
      </c>
      <c r="D9675" t="s">
        <v>2281</v>
      </c>
      <c r="E9675" s="17">
        <v>44390</v>
      </c>
      <c r="F9675">
        <v>3869</v>
      </c>
      <c r="G9675">
        <v>176</v>
      </c>
      <c r="H9675">
        <v>4632</v>
      </c>
      <c r="I9675">
        <v>395418</v>
      </c>
      <c r="J9675">
        <v>8855</v>
      </c>
      <c r="K9675">
        <v>725262</v>
      </c>
      <c r="L9675">
        <v>42559</v>
      </c>
      <c r="M9675">
        <v>13440</v>
      </c>
      <c r="N9675">
        <v>1380000000</v>
      </c>
    </row>
    <row r="9676" spans="1:14" x14ac:dyDescent="0.3">
      <c r="A9676" t="s">
        <v>11917</v>
      </c>
      <c r="B9676" t="s">
        <v>2187</v>
      </c>
      <c r="C9676" t="s">
        <v>2255</v>
      </c>
      <c r="D9676" t="s">
        <v>2255</v>
      </c>
      <c r="E9676" s="17">
        <v>43960</v>
      </c>
      <c r="F9676">
        <v>2491</v>
      </c>
      <c r="G9676">
        <v>23</v>
      </c>
      <c r="H9676">
        <v>393</v>
      </c>
      <c r="I9676">
        <v>397909</v>
      </c>
      <c r="J9676">
        <v>8878</v>
      </c>
      <c r="K9676">
        <v>725655</v>
      </c>
      <c r="L9676">
        <v>37365</v>
      </c>
      <c r="M9676">
        <v>2511</v>
      </c>
      <c r="N9676">
        <v>83000000</v>
      </c>
    </row>
    <row r="9677" spans="1:14" x14ac:dyDescent="0.3">
      <c r="A9677" t="s">
        <v>11918</v>
      </c>
      <c r="B9677" t="s">
        <v>2187</v>
      </c>
      <c r="C9677" t="s">
        <v>2255</v>
      </c>
      <c r="D9677" t="s">
        <v>2255</v>
      </c>
      <c r="E9677" s="17">
        <v>44123</v>
      </c>
      <c r="F9677">
        <v>2039</v>
      </c>
      <c r="G9677">
        <v>43</v>
      </c>
      <c r="H9677">
        <v>1379</v>
      </c>
      <c r="I9677">
        <v>399948</v>
      </c>
      <c r="J9677">
        <v>8921</v>
      </c>
      <c r="K9677">
        <v>727034</v>
      </c>
      <c r="L9677">
        <v>24468</v>
      </c>
      <c r="M9677">
        <v>18972</v>
      </c>
      <c r="N9677">
        <v>83000000</v>
      </c>
    </row>
    <row r="9678" spans="1:14" x14ac:dyDescent="0.3">
      <c r="A9678" t="s">
        <v>11919</v>
      </c>
      <c r="B9678" t="s">
        <v>2187</v>
      </c>
      <c r="C9678" t="s">
        <v>2201</v>
      </c>
      <c r="D9678" t="s">
        <v>2272</v>
      </c>
      <c r="E9678" s="17">
        <v>43962</v>
      </c>
      <c r="F9678">
        <v>4887</v>
      </c>
      <c r="G9678">
        <v>115</v>
      </c>
      <c r="H9678">
        <v>47</v>
      </c>
      <c r="I9678">
        <v>404835</v>
      </c>
      <c r="J9678">
        <v>9036</v>
      </c>
      <c r="K9678">
        <v>727081</v>
      </c>
      <c r="L9678">
        <v>34209</v>
      </c>
      <c r="M9678">
        <v>5949</v>
      </c>
      <c r="N9678">
        <v>83000000</v>
      </c>
    </row>
    <row r="9679" spans="1:14" x14ac:dyDescent="0.3">
      <c r="A9679" t="s">
        <v>11920</v>
      </c>
      <c r="B9679" t="s">
        <v>2206</v>
      </c>
      <c r="C9679" t="s">
        <v>2257</v>
      </c>
      <c r="D9679" t="s">
        <v>2258</v>
      </c>
      <c r="E9679" s="17">
        <v>44186</v>
      </c>
      <c r="F9679">
        <v>1307</v>
      </c>
      <c r="G9679">
        <v>168</v>
      </c>
      <c r="H9679">
        <v>1455</v>
      </c>
      <c r="I9679">
        <v>406142</v>
      </c>
      <c r="J9679">
        <v>9204</v>
      </c>
      <c r="K9679">
        <v>728536</v>
      </c>
      <c r="L9679">
        <v>6535</v>
      </c>
      <c r="M9679">
        <v>18460</v>
      </c>
      <c r="N9679">
        <v>68000000</v>
      </c>
    </row>
    <row r="9680" spans="1:14" x14ac:dyDescent="0.3">
      <c r="A9680" t="s">
        <v>11921</v>
      </c>
      <c r="B9680" t="s">
        <v>2206</v>
      </c>
      <c r="C9680" t="s">
        <v>2257</v>
      </c>
      <c r="D9680" t="s">
        <v>2290</v>
      </c>
      <c r="E9680" s="17">
        <v>43884</v>
      </c>
      <c r="F9680">
        <v>4012</v>
      </c>
      <c r="G9680">
        <v>56</v>
      </c>
      <c r="H9680">
        <v>2748</v>
      </c>
      <c r="I9680">
        <v>410154</v>
      </c>
      <c r="J9680">
        <v>9260</v>
      </c>
      <c r="K9680">
        <v>731284</v>
      </c>
      <c r="L9680">
        <v>32096</v>
      </c>
      <c r="M9680">
        <v>9938</v>
      </c>
      <c r="N9680">
        <v>68000000</v>
      </c>
    </row>
    <row r="9681" spans="1:14" x14ac:dyDescent="0.3">
      <c r="A9681" t="s">
        <v>11922</v>
      </c>
      <c r="B9681" t="s">
        <v>2206</v>
      </c>
      <c r="C9681" t="s">
        <v>2207</v>
      </c>
      <c r="D9681" t="s">
        <v>2208</v>
      </c>
      <c r="E9681" s="17">
        <v>44217</v>
      </c>
      <c r="F9681">
        <v>1724</v>
      </c>
      <c r="G9681">
        <v>183</v>
      </c>
      <c r="H9681">
        <v>2100</v>
      </c>
      <c r="I9681">
        <v>411878</v>
      </c>
      <c r="J9681">
        <v>9443</v>
      </c>
      <c r="K9681">
        <v>733384</v>
      </c>
      <c r="L9681">
        <v>8620</v>
      </c>
      <c r="M9681">
        <v>533</v>
      </c>
      <c r="N9681">
        <v>68000000</v>
      </c>
    </row>
    <row r="9682" spans="1:14" x14ac:dyDescent="0.3">
      <c r="A9682" t="s">
        <v>11923</v>
      </c>
      <c r="B9682" t="s">
        <v>2206</v>
      </c>
      <c r="C9682" t="s">
        <v>2257</v>
      </c>
      <c r="D9682" t="s">
        <v>2290</v>
      </c>
      <c r="E9682" s="17">
        <v>44095</v>
      </c>
      <c r="F9682">
        <v>4690</v>
      </c>
      <c r="G9682">
        <v>31</v>
      </c>
      <c r="H9682">
        <v>2288</v>
      </c>
      <c r="I9682">
        <v>416568</v>
      </c>
      <c r="J9682">
        <v>9474</v>
      </c>
      <c r="K9682">
        <v>735672</v>
      </c>
      <c r="L9682">
        <v>23450</v>
      </c>
      <c r="M9682">
        <v>3760</v>
      </c>
      <c r="N9682">
        <v>68000000</v>
      </c>
    </row>
    <row r="9683" spans="1:14" x14ac:dyDescent="0.3">
      <c r="A9683" t="s">
        <v>11924</v>
      </c>
      <c r="B9683" t="s">
        <v>2194</v>
      </c>
      <c r="C9683" t="s">
        <v>2221</v>
      </c>
      <c r="D9683" t="s">
        <v>2222</v>
      </c>
      <c r="E9683" s="17">
        <v>44045</v>
      </c>
      <c r="F9683">
        <v>2455</v>
      </c>
      <c r="G9683">
        <v>158</v>
      </c>
      <c r="H9683">
        <v>3130</v>
      </c>
      <c r="I9683">
        <v>419023</v>
      </c>
      <c r="J9683">
        <v>9632</v>
      </c>
      <c r="K9683">
        <v>738802</v>
      </c>
      <c r="L9683">
        <v>19640</v>
      </c>
      <c r="M9683">
        <v>15990</v>
      </c>
      <c r="N9683">
        <v>1380000000</v>
      </c>
    </row>
    <row r="9684" spans="1:14" x14ac:dyDescent="0.3">
      <c r="A9684" t="s">
        <v>11925</v>
      </c>
      <c r="B9684" t="s">
        <v>2206</v>
      </c>
      <c r="C9684" t="s">
        <v>2257</v>
      </c>
      <c r="D9684" t="s">
        <v>2290</v>
      </c>
      <c r="E9684" s="17">
        <v>44290</v>
      </c>
      <c r="F9684">
        <v>941</v>
      </c>
      <c r="G9684">
        <v>143</v>
      </c>
      <c r="H9684">
        <v>1209</v>
      </c>
      <c r="I9684">
        <v>419964</v>
      </c>
      <c r="J9684">
        <v>9775</v>
      </c>
      <c r="K9684">
        <v>740011</v>
      </c>
      <c r="L9684">
        <v>11292</v>
      </c>
      <c r="M9684">
        <v>2695</v>
      </c>
      <c r="N9684">
        <v>68000000</v>
      </c>
    </row>
    <row r="9685" spans="1:14" x14ac:dyDescent="0.3">
      <c r="A9685" t="s">
        <v>11926</v>
      </c>
      <c r="B9685" t="s">
        <v>2211</v>
      </c>
      <c r="C9685" t="s">
        <v>2212</v>
      </c>
      <c r="D9685" t="s">
        <v>2213</v>
      </c>
      <c r="E9685" s="17">
        <v>44288</v>
      </c>
      <c r="F9685">
        <v>2036</v>
      </c>
      <c r="G9685">
        <v>159</v>
      </c>
      <c r="H9685">
        <v>1164</v>
      </c>
      <c r="I9685">
        <v>422000</v>
      </c>
      <c r="J9685">
        <v>9934</v>
      </c>
      <c r="K9685">
        <v>741175</v>
      </c>
      <c r="L9685">
        <v>32576</v>
      </c>
      <c r="M9685">
        <v>11115</v>
      </c>
      <c r="N9685">
        <v>331000000</v>
      </c>
    </row>
    <row r="9686" spans="1:14" x14ac:dyDescent="0.3">
      <c r="A9686" t="s">
        <v>11927</v>
      </c>
      <c r="B9686" t="s">
        <v>2187</v>
      </c>
      <c r="C9686" t="s">
        <v>2338</v>
      </c>
      <c r="D9686" t="s">
        <v>2438</v>
      </c>
      <c r="E9686" s="17">
        <v>43873</v>
      </c>
      <c r="F9686">
        <v>1813</v>
      </c>
      <c r="G9686">
        <v>107</v>
      </c>
      <c r="H9686">
        <v>2022</v>
      </c>
      <c r="I9686">
        <v>423813</v>
      </c>
      <c r="J9686">
        <v>10041</v>
      </c>
      <c r="K9686">
        <v>743197</v>
      </c>
      <c r="L9686">
        <v>9065</v>
      </c>
      <c r="M9686">
        <v>7151</v>
      </c>
      <c r="N9686">
        <v>83000000</v>
      </c>
    </row>
    <row r="9687" spans="1:14" x14ac:dyDescent="0.3">
      <c r="A9687" t="s">
        <v>11928</v>
      </c>
      <c r="B9687" t="s">
        <v>2194</v>
      </c>
      <c r="C9687" t="s">
        <v>2204</v>
      </c>
      <c r="D9687" t="s">
        <v>2235</v>
      </c>
      <c r="E9687" s="17">
        <v>44416</v>
      </c>
      <c r="F9687">
        <v>3061</v>
      </c>
      <c r="G9687">
        <v>41</v>
      </c>
      <c r="H9687">
        <v>1080</v>
      </c>
      <c r="I9687">
        <v>426874</v>
      </c>
      <c r="J9687">
        <v>10082</v>
      </c>
      <c r="K9687">
        <v>744277</v>
      </c>
      <c r="L9687">
        <v>42854</v>
      </c>
      <c r="M9687">
        <v>9306</v>
      </c>
      <c r="N9687">
        <v>1380000000</v>
      </c>
    </row>
    <row r="9688" spans="1:14" x14ac:dyDescent="0.3">
      <c r="A9688" t="s">
        <v>11929</v>
      </c>
      <c r="B9688" t="s">
        <v>2206</v>
      </c>
      <c r="C9688" t="s">
        <v>2224</v>
      </c>
      <c r="D9688" t="s">
        <v>2225</v>
      </c>
      <c r="E9688" s="17">
        <v>44108</v>
      </c>
      <c r="F9688">
        <v>2394</v>
      </c>
      <c r="G9688">
        <v>121</v>
      </c>
      <c r="H9688">
        <v>4545</v>
      </c>
      <c r="I9688">
        <v>429268</v>
      </c>
      <c r="J9688">
        <v>10203</v>
      </c>
      <c r="K9688">
        <v>748822</v>
      </c>
      <c r="L9688">
        <v>33516</v>
      </c>
      <c r="M9688">
        <v>18060</v>
      </c>
      <c r="N9688">
        <v>68000000</v>
      </c>
    </row>
    <row r="9689" spans="1:14" x14ac:dyDescent="0.3">
      <c r="A9689" t="s">
        <v>11930</v>
      </c>
      <c r="B9689" t="s">
        <v>2187</v>
      </c>
      <c r="C9689" t="s">
        <v>2201</v>
      </c>
      <c r="D9689" t="s">
        <v>2202</v>
      </c>
      <c r="E9689" s="17">
        <v>43960</v>
      </c>
      <c r="F9689">
        <v>4367</v>
      </c>
      <c r="G9689">
        <v>33</v>
      </c>
      <c r="H9689">
        <v>3539</v>
      </c>
      <c r="I9689">
        <v>433635</v>
      </c>
      <c r="J9689">
        <v>10236</v>
      </c>
      <c r="K9689">
        <v>752361</v>
      </c>
      <c r="L9689">
        <v>69872</v>
      </c>
      <c r="M9689">
        <v>2535</v>
      </c>
      <c r="N9689">
        <v>83000000</v>
      </c>
    </row>
    <row r="9690" spans="1:14" x14ac:dyDescent="0.3">
      <c r="A9690" t="s">
        <v>11931</v>
      </c>
      <c r="B9690" t="s">
        <v>2194</v>
      </c>
      <c r="C9690" t="s">
        <v>2195</v>
      </c>
      <c r="D9690" t="s">
        <v>2296</v>
      </c>
      <c r="E9690" s="17">
        <v>44180</v>
      </c>
      <c r="F9690">
        <v>1284</v>
      </c>
      <c r="G9690">
        <v>164</v>
      </c>
      <c r="H9690">
        <v>4528</v>
      </c>
      <c r="I9690">
        <v>434919</v>
      </c>
      <c r="J9690">
        <v>10400</v>
      </c>
      <c r="K9690">
        <v>756889</v>
      </c>
      <c r="L9690">
        <v>16692</v>
      </c>
      <c r="M9690">
        <v>10115</v>
      </c>
      <c r="N9690">
        <v>1380000000</v>
      </c>
    </row>
    <row r="9691" spans="1:14" x14ac:dyDescent="0.3">
      <c r="A9691" t="s">
        <v>11932</v>
      </c>
      <c r="B9691" t="s">
        <v>2187</v>
      </c>
      <c r="C9691" t="s">
        <v>2255</v>
      </c>
      <c r="D9691" t="s">
        <v>2255</v>
      </c>
      <c r="E9691" s="17">
        <v>44536</v>
      </c>
      <c r="F9691">
        <v>395</v>
      </c>
      <c r="G9691">
        <v>143</v>
      </c>
      <c r="H9691">
        <v>1703</v>
      </c>
      <c r="I9691">
        <v>435314</v>
      </c>
      <c r="J9691">
        <v>10543</v>
      </c>
      <c r="K9691">
        <v>758592</v>
      </c>
      <c r="L9691">
        <v>3950</v>
      </c>
      <c r="M9691">
        <v>15449</v>
      </c>
      <c r="N9691">
        <v>83000000</v>
      </c>
    </row>
    <row r="9692" spans="1:14" x14ac:dyDescent="0.3">
      <c r="A9692" t="s">
        <v>11933</v>
      </c>
      <c r="B9692" t="s">
        <v>2194</v>
      </c>
      <c r="C9692" t="s">
        <v>2204</v>
      </c>
      <c r="D9692" t="s">
        <v>25</v>
      </c>
      <c r="E9692" s="17">
        <v>44374</v>
      </c>
      <c r="F9692">
        <v>3763</v>
      </c>
      <c r="G9692">
        <v>84</v>
      </c>
      <c r="H9692">
        <v>4942</v>
      </c>
      <c r="I9692">
        <v>439077</v>
      </c>
      <c r="J9692">
        <v>10627</v>
      </c>
      <c r="K9692">
        <v>763534</v>
      </c>
      <c r="L9692">
        <v>63971</v>
      </c>
      <c r="M9692">
        <v>17854</v>
      </c>
      <c r="N9692">
        <v>1380000000</v>
      </c>
    </row>
    <row r="9693" spans="1:14" x14ac:dyDescent="0.3">
      <c r="A9693" t="s">
        <v>11934</v>
      </c>
      <c r="B9693" t="s">
        <v>2190</v>
      </c>
      <c r="C9693" t="s">
        <v>2269</v>
      </c>
      <c r="D9693" t="s">
        <v>2270</v>
      </c>
      <c r="E9693" s="17">
        <v>43936</v>
      </c>
      <c r="F9693">
        <v>4249</v>
      </c>
      <c r="G9693">
        <v>140</v>
      </c>
      <c r="H9693">
        <v>3411</v>
      </c>
      <c r="I9693">
        <v>443326</v>
      </c>
      <c r="J9693">
        <v>10767</v>
      </c>
      <c r="K9693">
        <v>766945</v>
      </c>
      <c r="L9693">
        <v>38241</v>
      </c>
      <c r="M9693">
        <v>13466</v>
      </c>
      <c r="N9693">
        <v>213000000</v>
      </c>
    </row>
    <row r="9694" spans="1:14" x14ac:dyDescent="0.3">
      <c r="A9694" t="s">
        <v>11935</v>
      </c>
      <c r="B9694" t="s">
        <v>2194</v>
      </c>
      <c r="C9694" t="s">
        <v>2204</v>
      </c>
      <c r="D9694" t="s">
        <v>2235</v>
      </c>
      <c r="E9694" s="17">
        <v>44546</v>
      </c>
      <c r="F9694">
        <v>1090</v>
      </c>
      <c r="G9694">
        <v>121</v>
      </c>
      <c r="H9694">
        <v>1537</v>
      </c>
      <c r="I9694">
        <v>444416</v>
      </c>
      <c r="J9694">
        <v>10888</v>
      </c>
      <c r="K9694">
        <v>768482</v>
      </c>
      <c r="L9694">
        <v>14170</v>
      </c>
      <c r="M9694">
        <v>3798</v>
      </c>
      <c r="N9694">
        <v>1380000000</v>
      </c>
    </row>
    <row r="9695" spans="1:14" x14ac:dyDescent="0.3">
      <c r="A9695" t="s">
        <v>11936</v>
      </c>
      <c r="B9695" t="s">
        <v>2206</v>
      </c>
      <c r="C9695" t="s">
        <v>2207</v>
      </c>
      <c r="D9695" t="s">
        <v>2208</v>
      </c>
      <c r="E9695" s="17">
        <v>43831</v>
      </c>
      <c r="F9695">
        <v>2888</v>
      </c>
      <c r="G9695">
        <v>119</v>
      </c>
      <c r="H9695">
        <v>2229</v>
      </c>
      <c r="I9695">
        <v>447304</v>
      </c>
      <c r="J9695">
        <v>11007</v>
      </c>
      <c r="K9695">
        <v>770711</v>
      </c>
      <c r="L9695">
        <v>37544</v>
      </c>
      <c r="M9695">
        <v>1897</v>
      </c>
      <c r="N9695">
        <v>68000000</v>
      </c>
    </row>
    <row r="9696" spans="1:14" x14ac:dyDescent="0.3">
      <c r="A9696" t="s">
        <v>11937</v>
      </c>
      <c r="B9696" t="s">
        <v>2187</v>
      </c>
      <c r="C9696" t="s">
        <v>2188</v>
      </c>
      <c r="D9696" t="s">
        <v>2188</v>
      </c>
      <c r="E9696" s="17">
        <v>44414</v>
      </c>
      <c r="F9696">
        <v>1722</v>
      </c>
      <c r="G9696">
        <v>81</v>
      </c>
      <c r="H9696">
        <v>1325</v>
      </c>
      <c r="I9696">
        <v>449026</v>
      </c>
      <c r="J9696">
        <v>11088</v>
      </c>
      <c r="K9696">
        <v>772036</v>
      </c>
      <c r="L9696">
        <v>22386</v>
      </c>
      <c r="M9696">
        <v>12426</v>
      </c>
      <c r="N9696">
        <v>83000000</v>
      </c>
    </row>
    <row r="9697" spans="1:14" x14ac:dyDescent="0.3">
      <c r="A9697" t="s">
        <v>11938</v>
      </c>
      <c r="B9697" t="s">
        <v>2187</v>
      </c>
      <c r="C9697" t="s">
        <v>2255</v>
      </c>
      <c r="D9697" t="s">
        <v>2255</v>
      </c>
      <c r="E9697" s="17">
        <v>44262</v>
      </c>
      <c r="F9697">
        <v>4443</v>
      </c>
      <c r="G9697">
        <v>193</v>
      </c>
      <c r="H9697">
        <v>182</v>
      </c>
      <c r="I9697">
        <v>453469</v>
      </c>
      <c r="J9697">
        <v>11281</v>
      </c>
      <c r="K9697">
        <v>772218</v>
      </c>
      <c r="L9697">
        <v>75531</v>
      </c>
      <c r="M9697">
        <v>10281</v>
      </c>
      <c r="N9697">
        <v>83000000</v>
      </c>
    </row>
    <row r="9698" spans="1:14" x14ac:dyDescent="0.3">
      <c r="A9698" t="s">
        <v>11939</v>
      </c>
      <c r="B9698" t="s">
        <v>2187</v>
      </c>
      <c r="C9698" t="s">
        <v>2255</v>
      </c>
      <c r="D9698" t="s">
        <v>2255</v>
      </c>
      <c r="E9698" s="17">
        <v>44136</v>
      </c>
      <c r="F9698">
        <v>4006</v>
      </c>
      <c r="G9698">
        <v>119</v>
      </c>
      <c r="H9698">
        <v>4027</v>
      </c>
      <c r="I9698">
        <v>457475</v>
      </c>
      <c r="J9698">
        <v>11400</v>
      </c>
      <c r="K9698">
        <v>776245</v>
      </c>
      <c r="L9698">
        <v>68102</v>
      </c>
      <c r="M9698">
        <v>1492</v>
      </c>
      <c r="N9698">
        <v>83000000</v>
      </c>
    </row>
    <row r="9699" spans="1:14" x14ac:dyDescent="0.3">
      <c r="A9699" t="s">
        <v>11940</v>
      </c>
      <c r="B9699" t="s">
        <v>2211</v>
      </c>
      <c r="C9699" t="s">
        <v>2241</v>
      </c>
      <c r="D9699" t="s">
        <v>2242</v>
      </c>
      <c r="E9699" s="17">
        <v>44357</v>
      </c>
      <c r="F9699">
        <v>1086</v>
      </c>
      <c r="G9699">
        <v>160</v>
      </c>
      <c r="H9699">
        <v>1533</v>
      </c>
      <c r="I9699">
        <v>458561</v>
      </c>
      <c r="J9699">
        <v>11560</v>
      </c>
      <c r="K9699">
        <v>777778</v>
      </c>
      <c r="L9699">
        <v>17376</v>
      </c>
      <c r="M9699">
        <v>10437</v>
      </c>
      <c r="N9699">
        <v>331000000</v>
      </c>
    </row>
    <row r="9700" spans="1:14" x14ac:dyDescent="0.3">
      <c r="A9700" t="s">
        <v>11941</v>
      </c>
      <c r="B9700" t="s">
        <v>2211</v>
      </c>
      <c r="C9700" t="s">
        <v>2241</v>
      </c>
      <c r="D9700" t="s">
        <v>2261</v>
      </c>
      <c r="E9700" s="17">
        <v>43883</v>
      </c>
      <c r="F9700">
        <v>1304</v>
      </c>
      <c r="G9700">
        <v>104</v>
      </c>
      <c r="H9700">
        <v>3485</v>
      </c>
      <c r="I9700">
        <v>459865</v>
      </c>
      <c r="J9700">
        <v>11664</v>
      </c>
      <c r="K9700">
        <v>781263</v>
      </c>
      <c r="L9700">
        <v>9128</v>
      </c>
      <c r="M9700">
        <v>19489</v>
      </c>
      <c r="N9700">
        <v>331000000</v>
      </c>
    </row>
    <row r="9701" spans="1:14" x14ac:dyDescent="0.3">
      <c r="A9701" t="s">
        <v>11942</v>
      </c>
      <c r="B9701" t="s">
        <v>2206</v>
      </c>
      <c r="C9701" t="s">
        <v>2224</v>
      </c>
      <c r="D9701" t="s">
        <v>2225</v>
      </c>
      <c r="E9701" s="17">
        <v>44350</v>
      </c>
      <c r="F9701">
        <v>3112</v>
      </c>
      <c r="G9701">
        <v>81</v>
      </c>
      <c r="H9701">
        <v>155</v>
      </c>
      <c r="I9701">
        <v>462977</v>
      </c>
      <c r="J9701">
        <v>11745</v>
      </c>
      <c r="K9701">
        <v>781418</v>
      </c>
      <c r="L9701">
        <v>49792</v>
      </c>
      <c r="M9701">
        <v>15590</v>
      </c>
      <c r="N9701">
        <v>68000000</v>
      </c>
    </row>
    <row r="9702" spans="1:14" x14ac:dyDescent="0.3">
      <c r="A9702" t="s">
        <v>11943</v>
      </c>
      <c r="B9702" t="s">
        <v>2190</v>
      </c>
      <c r="C9702" t="s">
        <v>2191</v>
      </c>
      <c r="D9702" t="s">
        <v>2285</v>
      </c>
      <c r="E9702" s="17">
        <v>44160</v>
      </c>
      <c r="F9702">
        <v>1014</v>
      </c>
      <c r="G9702">
        <v>91</v>
      </c>
      <c r="H9702">
        <v>2144</v>
      </c>
      <c r="I9702">
        <v>463991</v>
      </c>
      <c r="J9702">
        <v>11836</v>
      </c>
      <c r="K9702">
        <v>783562</v>
      </c>
      <c r="L9702">
        <v>16224</v>
      </c>
      <c r="M9702">
        <v>4468</v>
      </c>
      <c r="N9702">
        <v>213000000</v>
      </c>
    </row>
    <row r="9703" spans="1:14" x14ac:dyDescent="0.3">
      <c r="A9703" t="s">
        <v>11944</v>
      </c>
      <c r="B9703" t="s">
        <v>2211</v>
      </c>
      <c r="C9703" t="s">
        <v>2241</v>
      </c>
      <c r="D9703" t="s">
        <v>2242</v>
      </c>
      <c r="E9703" s="17">
        <v>44388</v>
      </c>
      <c r="F9703">
        <v>4372</v>
      </c>
      <c r="G9703">
        <v>162</v>
      </c>
      <c r="H9703">
        <v>1392</v>
      </c>
      <c r="I9703">
        <v>468363</v>
      </c>
      <c r="J9703">
        <v>11998</v>
      </c>
      <c r="K9703">
        <v>784954</v>
      </c>
      <c r="L9703">
        <v>83068</v>
      </c>
      <c r="M9703">
        <v>6554</v>
      </c>
      <c r="N9703">
        <v>331000000</v>
      </c>
    </row>
    <row r="9704" spans="1:14" x14ac:dyDescent="0.3">
      <c r="A9704" t="s">
        <v>11945</v>
      </c>
      <c r="B9704" t="s">
        <v>2194</v>
      </c>
      <c r="C9704" t="s">
        <v>2221</v>
      </c>
      <c r="D9704" t="s">
        <v>2281</v>
      </c>
      <c r="E9704" s="17">
        <v>44155</v>
      </c>
      <c r="F9704">
        <v>220</v>
      </c>
      <c r="G9704">
        <v>164</v>
      </c>
      <c r="H9704">
        <v>4884</v>
      </c>
      <c r="I9704">
        <v>468583</v>
      </c>
      <c r="J9704">
        <v>12162</v>
      </c>
      <c r="K9704">
        <v>789838</v>
      </c>
      <c r="L9704">
        <v>2640</v>
      </c>
      <c r="M9704">
        <v>1236</v>
      </c>
      <c r="N9704">
        <v>1380000000</v>
      </c>
    </row>
    <row r="9705" spans="1:14" x14ac:dyDescent="0.3">
      <c r="A9705" t="s">
        <v>11946</v>
      </c>
      <c r="B9705" t="s">
        <v>2206</v>
      </c>
      <c r="C9705" t="s">
        <v>2232</v>
      </c>
      <c r="D9705" t="s">
        <v>2233</v>
      </c>
      <c r="E9705" s="17">
        <v>43944</v>
      </c>
      <c r="F9705">
        <v>3805</v>
      </c>
      <c r="G9705">
        <v>39</v>
      </c>
      <c r="H9705">
        <v>857</v>
      </c>
      <c r="I9705">
        <v>472388</v>
      </c>
      <c r="J9705">
        <v>12201</v>
      </c>
      <c r="K9705">
        <v>790695</v>
      </c>
      <c r="L9705">
        <v>53270</v>
      </c>
      <c r="M9705">
        <v>3348</v>
      </c>
      <c r="N9705">
        <v>68000000</v>
      </c>
    </row>
    <row r="9706" spans="1:14" x14ac:dyDescent="0.3">
      <c r="A9706" t="s">
        <v>11947</v>
      </c>
      <c r="B9706" t="s">
        <v>2190</v>
      </c>
      <c r="C9706" t="s">
        <v>2198</v>
      </c>
      <c r="D9706" t="s">
        <v>2306</v>
      </c>
      <c r="E9706" s="17">
        <v>43977</v>
      </c>
      <c r="F9706">
        <v>1126</v>
      </c>
      <c r="G9706">
        <v>135</v>
      </c>
      <c r="H9706">
        <v>4277</v>
      </c>
      <c r="I9706">
        <v>473514</v>
      </c>
      <c r="J9706">
        <v>12336</v>
      </c>
      <c r="K9706">
        <v>794972</v>
      </c>
      <c r="L9706">
        <v>20268</v>
      </c>
      <c r="M9706">
        <v>7733</v>
      </c>
      <c r="N9706">
        <v>213000000</v>
      </c>
    </row>
    <row r="9707" spans="1:14" x14ac:dyDescent="0.3">
      <c r="A9707" t="s">
        <v>11948</v>
      </c>
      <c r="B9707" t="s">
        <v>2194</v>
      </c>
      <c r="C9707" t="s">
        <v>2221</v>
      </c>
      <c r="D9707" t="s">
        <v>2222</v>
      </c>
      <c r="E9707" s="17">
        <v>43996</v>
      </c>
      <c r="F9707">
        <v>3256</v>
      </c>
      <c r="G9707">
        <v>53</v>
      </c>
      <c r="H9707">
        <v>4007</v>
      </c>
      <c r="I9707">
        <v>476770</v>
      </c>
      <c r="J9707">
        <v>12389</v>
      </c>
      <c r="K9707">
        <v>798979</v>
      </c>
      <c r="L9707">
        <v>26048</v>
      </c>
      <c r="M9707">
        <v>11959</v>
      </c>
      <c r="N9707">
        <v>1380000000</v>
      </c>
    </row>
    <row r="9708" spans="1:14" x14ac:dyDescent="0.3">
      <c r="A9708" t="s">
        <v>11949</v>
      </c>
      <c r="B9708" t="s">
        <v>2187</v>
      </c>
      <c r="C9708" t="s">
        <v>2201</v>
      </c>
      <c r="D9708" t="s">
        <v>2272</v>
      </c>
      <c r="E9708" s="17">
        <v>44209</v>
      </c>
      <c r="F9708">
        <v>1930</v>
      </c>
      <c r="G9708">
        <v>88</v>
      </c>
      <c r="H9708">
        <v>4858</v>
      </c>
      <c r="I9708">
        <v>478700</v>
      </c>
      <c r="J9708">
        <v>12477</v>
      </c>
      <c r="K9708">
        <v>803837</v>
      </c>
      <c r="L9708">
        <v>15440</v>
      </c>
      <c r="M9708">
        <v>4316</v>
      </c>
      <c r="N9708">
        <v>83000000</v>
      </c>
    </row>
    <row r="9709" spans="1:14" x14ac:dyDescent="0.3">
      <c r="A9709" t="s">
        <v>11950</v>
      </c>
      <c r="B9709" t="s">
        <v>2211</v>
      </c>
      <c r="C9709" t="s">
        <v>2237</v>
      </c>
      <c r="D9709" t="s">
        <v>2250</v>
      </c>
      <c r="E9709" s="17">
        <v>43969</v>
      </c>
      <c r="F9709">
        <v>2122</v>
      </c>
      <c r="G9709">
        <v>134</v>
      </c>
      <c r="H9709">
        <v>2979</v>
      </c>
      <c r="I9709">
        <v>480822</v>
      </c>
      <c r="J9709">
        <v>12611</v>
      </c>
      <c r="K9709">
        <v>806816</v>
      </c>
      <c r="L9709">
        <v>33952</v>
      </c>
      <c r="M9709">
        <v>10814</v>
      </c>
      <c r="N9709">
        <v>331000000</v>
      </c>
    </row>
    <row r="9710" spans="1:14" x14ac:dyDescent="0.3">
      <c r="A9710" t="s">
        <v>11951</v>
      </c>
      <c r="B9710" t="s">
        <v>2194</v>
      </c>
      <c r="C9710" t="s">
        <v>2204</v>
      </c>
      <c r="D9710" t="s">
        <v>25</v>
      </c>
      <c r="E9710" s="17">
        <v>44459</v>
      </c>
      <c r="F9710">
        <v>472</v>
      </c>
      <c r="G9710">
        <v>1</v>
      </c>
      <c r="H9710">
        <v>4678</v>
      </c>
      <c r="I9710">
        <v>481294</v>
      </c>
      <c r="J9710">
        <v>12612</v>
      </c>
      <c r="K9710">
        <v>811494</v>
      </c>
      <c r="L9710">
        <v>5192</v>
      </c>
      <c r="M9710">
        <v>4649</v>
      </c>
      <c r="N9710">
        <v>1380000000</v>
      </c>
    </row>
    <row r="9711" spans="1:14" x14ac:dyDescent="0.3">
      <c r="A9711" t="s">
        <v>11952</v>
      </c>
      <c r="B9711" t="s">
        <v>2190</v>
      </c>
      <c r="C9711" t="s">
        <v>2252</v>
      </c>
      <c r="D9711" t="s">
        <v>2253</v>
      </c>
      <c r="E9711" s="17">
        <v>44129</v>
      </c>
      <c r="F9711">
        <v>415</v>
      </c>
      <c r="G9711">
        <v>96</v>
      </c>
      <c r="H9711">
        <v>3667</v>
      </c>
      <c r="I9711">
        <v>481709</v>
      </c>
      <c r="J9711">
        <v>12708</v>
      </c>
      <c r="K9711">
        <v>815161</v>
      </c>
      <c r="L9711">
        <v>7885</v>
      </c>
      <c r="M9711">
        <v>19192</v>
      </c>
      <c r="N9711">
        <v>213000000</v>
      </c>
    </row>
    <row r="9712" spans="1:14" x14ac:dyDescent="0.3">
      <c r="A9712" t="s">
        <v>11953</v>
      </c>
      <c r="B9712" t="s">
        <v>2206</v>
      </c>
      <c r="C9712" t="s">
        <v>2224</v>
      </c>
      <c r="D9712" t="s">
        <v>2230</v>
      </c>
      <c r="E9712" s="17">
        <v>44106</v>
      </c>
      <c r="F9712">
        <v>1868</v>
      </c>
      <c r="G9712">
        <v>55</v>
      </c>
      <c r="H9712">
        <v>4976</v>
      </c>
      <c r="I9712">
        <v>483577</v>
      </c>
      <c r="J9712">
        <v>12763</v>
      </c>
      <c r="K9712">
        <v>820137</v>
      </c>
      <c r="L9712">
        <v>22416</v>
      </c>
      <c r="M9712">
        <v>16493</v>
      </c>
      <c r="N9712">
        <v>68000000</v>
      </c>
    </row>
    <row r="9713" spans="1:14" x14ac:dyDescent="0.3">
      <c r="A9713" t="s">
        <v>11954</v>
      </c>
      <c r="B9713" t="s">
        <v>2194</v>
      </c>
      <c r="C9713" t="s">
        <v>27</v>
      </c>
      <c r="D9713" t="s">
        <v>27</v>
      </c>
      <c r="E9713" s="17">
        <v>44008</v>
      </c>
      <c r="F9713">
        <v>4112</v>
      </c>
      <c r="G9713">
        <v>103</v>
      </c>
      <c r="H9713">
        <v>4403</v>
      </c>
      <c r="I9713">
        <v>487689</v>
      </c>
      <c r="J9713">
        <v>12866</v>
      </c>
      <c r="K9713">
        <v>824540</v>
      </c>
      <c r="L9713">
        <v>32896</v>
      </c>
      <c r="M9713">
        <v>16025</v>
      </c>
      <c r="N9713">
        <v>1380000000</v>
      </c>
    </row>
    <row r="9714" spans="1:14" x14ac:dyDescent="0.3">
      <c r="A9714" t="s">
        <v>11955</v>
      </c>
      <c r="B9714" t="s">
        <v>2206</v>
      </c>
      <c r="C9714" t="s">
        <v>2232</v>
      </c>
      <c r="D9714" t="s">
        <v>2326</v>
      </c>
      <c r="E9714" s="17">
        <v>44184</v>
      </c>
      <c r="F9714">
        <v>1533</v>
      </c>
      <c r="G9714">
        <v>123</v>
      </c>
      <c r="H9714">
        <v>1699</v>
      </c>
      <c r="I9714">
        <v>489222</v>
      </c>
      <c r="J9714">
        <v>12989</v>
      </c>
      <c r="K9714">
        <v>826239</v>
      </c>
      <c r="L9714">
        <v>22995</v>
      </c>
      <c r="M9714">
        <v>8135</v>
      </c>
      <c r="N9714">
        <v>68000000</v>
      </c>
    </row>
    <row r="9715" spans="1:14" x14ac:dyDescent="0.3">
      <c r="A9715" t="s">
        <v>11956</v>
      </c>
      <c r="B9715" t="s">
        <v>2187</v>
      </c>
      <c r="C9715" t="s">
        <v>2338</v>
      </c>
      <c r="D9715" t="s">
        <v>2339</v>
      </c>
      <c r="E9715" s="17">
        <v>43984</v>
      </c>
      <c r="F9715">
        <v>1462</v>
      </c>
      <c r="G9715">
        <v>184</v>
      </c>
      <c r="H9715">
        <v>3616</v>
      </c>
      <c r="I9715">
        <v>490684</v>
      </c>
      <c r="J9715">
        <v>13173</v>
      </c>
      <c r="K9715">
        <v>829855</v>
      </c>
      <c r="L9715">
        <v>20468</v>
      </c>
      <c r="M9715">
        <v>5841</v>
      </c>
      <c r="N9715">
        <v>83000000</v>
      </c>
    </row>
    <row r="9716" spans="1:14" x14ac:dyDescent="0.3">
      <c r="A9716" t="s">
        <v>11957</v>
      </c>
      <c r="B9716" t="s">
        <v>2190</v>
      </c>
      <c r="C9716" t="s">
        <v>2198</v>
      </c>
      <c r="D9716" t="s">
        <v>2306</v>
      </c>
      <c r="E9716" s="17">
        <v>44031</v>
      </c>
      <c r="F9716">
        <v>1865</v>
      </c>
      <c r="G9716">
        <v>176</v>
      </c>
      <c r="H9716">
        <v>2100</v>
      </c>
      <c r="I9716">
        <v>492549</v>
      </c>
      <c r="J9716">
        <v>13349</v>
      </c>
      <c r="K9716">
        <v>831955</v>
      </c>
      <c r="L9716">
        <v>31705</v>
      </c>
      <c r="M9716">
        <v>17332</v>
      </c>
      <c r="N9716">
        <v>213000000</v>
      </c>
    </row>
    <row r="9717" spans="1:14" x14ac:dyDescent="0.3">
      <c r="A9717" t="s">
        <v>11958</v>
      </c>
      <c r="B9717" t="s">
        <v>2190</v>
      </c>
      <c r="C9717" t="s">
        <v>2269</v>
      </c>
      <c r="D9717" t="s">
        <v>2288</v>
      </c>
      <c r="E9717" s="17">
        <v>43945</v>
      </c>
      <c r="F9717">
        <v>4009</v>
      </c>
      <c r="G9717">
        <v>196</v>
      </c>
      <c r="H9717">
        <v>2263</v>
      </c>
      <c r="I9717">
        <v>496558</v>
      </c>
      <c r="J9717">
        <v>13545</v>
      </c>
      <c r="K9717">
        <v>834218</v>
      </c>
      <c r="L9717">
        <v>40090</v>
      </c>
      <c r="M9717">
        <v>452</v>
      </c>
      <c r="N9717">
        <v>213000000</v>
      </c>
    </row>
    <row r="9718" spans="1:14" x14ac:dyDescent="0.3">
      <c r="A9718" t="s">
        <v>11959</v>
      </c>
      <c r="B9718" t="s">
        <v>2211</v>
      </c>
      <c r="C9718" t="s">
        <v>2245</v>
      </c>
      <c r="D9718" t="s">
        <v>2308</v>
      </c>
      <c r="E9718" s="17">
        <v>44501</v>
      </c>
      <c r="F9718">
        <v>3130</v>
      </c>
      <c r="G9718">
        <v>124</v>
      </c>
      <c r="H9718">
        <v>713</v>
      </c>
      <c r="I9718">
        <v>499688</v>
      </c>
      <c r="J9718">
        <v>13669</v>
      </c>
      <c r="K9718">
        <v>834931</v>
      </c>
      <c r="L9718">
        <v>15650</v>
      </c>
      <c r="M9718">
        <v>4</v>
      </c>
      <c r="N9718">
        <v>331000000</v>
      </c>
    </row>
    <row r="9719" spans="1:14" x14ac:dyDescent="0.3">
      <c r="A9719" t="s">
        <v>11960</v>
      </c>
      <c r="B9719" t="s">
        <v>2190</v>
      </c>
      <c r="C9719" t="s">
        <v>2252</v>
      </c>
      <c r="D9719" t="s">
        <v>2301</v>
      </c>
      <c r="E9719" s="17">
        <v>44384</v>
      </c>
      <c r="F9719">
        <v>1736</v>
      </c>
      <c r="G9719">
        <v>77</v>
      </c>
      <c r="H9719">
        <v>2085</v>
      </c>
      <c r="I9719">
        <v>501424</v>
      </c>
      <c r="J9719">
        <v>13746</v>
      </c>
      <c r="K9719">
        <v>837016</v>
      </c>
      <c r="L9719">
        <v>29512</v>
      </c>
      <c r="M9719">
        <v>136</v>
      </c>
      <c r="N9719">
        <v>213000000</v>
      </c>
    </row>
    <row r="9720" spans="1:14" x14ac:dyDescent="0.3">
      <c r="A9720" t="s">
        <v>11961</v>
      </c>
      <c r="B9720" t="s">
        <v>2194</v>
      </c>
      <c r="C9720" t="s">
        <v>2221</v>
      </c>
      <c r="D9720" t="s">
        <v>2222</v>
      </c>
      <c r="E9720" s="17">
        <v>43898</v>
      </c>
      <c r="F9720">
        <v>3186</v>
      </c>
      <c r="G9720">
        <v>7</v>
      </c>
      <c r="H9720">
        <v>1451</v>
      </c>
      <c r="I9720">
        <v>504610</v>
      </c>
      <c r="J9720">
        <v>13753</v>
      </c>
      <c r="K9720">
        <v>838467</v>
      </c>
      <c r="L9720">
        <v>19116</v>
      </c>
      <c r="M9720">
        <v>8984</v>
      </c>
      <c r="N9720">
        <v>1380000000</v>
      </c>
    </row>
    <row r="9721" spans="1:14" x14ac:dyDescent="0.3">
      <c r="A9721" t="s">
        <v>11962</v>
      </c>
      <c r="B9721" t="s">
        <v>2194</v>
      </c>
      <c r="C9721" t="s">
        <v>2204</v>
      </c>
      <c r="D9721" t="s">
        <v>25</v>
      </c>
      <c r="E9721" s="17">
        <v>44275</v>
      </c>
      <c r="F9721">
        <v>471</v>
      </c>
      <c r="G9721">
        <v>83</v>
      </c>
      <c r="H9721">
        <v>1397</v>
      </c>
      <c r="I9721">
        <v>505081</v>
      </c>
      <c r="J9721">
        <v>13836</v>
      </c>
      <c r="K9721">
        <v>839864</v>
      </c>
      <c r="L9721">
        <v>7536</v>
      </c>
      <c r="M9721">
        <v>19896</v>
      </c>
      <c r="N9721">
        <v>1380000000</v>
      </c>
    </row>
    <row r="9722" spans="1:14" x14ac:dyDescent="0.3">
      <c r="A9722" t="s">
        <v>11963</v>
      </c>
      <c r="B9722" t="s">
        <v>2194</v>
      </c>
      <c r="C9722" t="s">
        <v>2221</v>
      </c>
      <c r="D9722" t="s">
        <v>2222</v>
      </c>
      <c r="E9722" s="17">
        <v>44275</v>
      </c>
      <c r="F9722">
        <v>3177</v>
      </c>
      <c r="G9722">
        <v>190</v>
      </c>
      <c r="H9722">
        <v>4895</v>
      </c>
      <c r="I9722">
        <v>508258</v>
      </c>
      <c r="J9722">
        <v>14026</v>
      </c>
      <c r="K9722">
        <v>844759</v>
      </c>
      <c r="L9722">
        <v>28593</v>
      </c>
      <c r="M9722">
        <v>14501</v>
      </c>
      <c r="N9722">
        <v>1380000000</v>
      </c>
    </row>
    <row r="9723" spans="1:14" x14ac:dyDescent="0.3">
      <c r="A9723" t="s">
        <v>11964</v>
      </c>
      <c r="B9723" t="s">
        <v>2187</v>
      </c>
      <c r="C9723" t="s">
        <v>2201</v>
      </c>
      <c r="D9723" t="s">
        <v>2272</v>
      </c>
      <c r="E9723" s="17">
        <v>44156</v>
      </c>
      <c r="F9723">
        <v>2926</v>
      </c>
      <c r="G9723">
        <v>81</v>
      </c>
      <c r="H9723">
        <v>424</v>
      </c>
      <c r="I9723">
        <v>511184</v>
      </c>
      <c r="J9723">
        <v>14107</v>
      </c>
      <c r="K9723">
        <v>845183</v>
      </c>
      <c r="L9723">
        <v>23408</v>
      </c>
      <c r="M9723">
        <v>13959</v>
      </c>
      <c r="N9723">
        <v>83000000</v>
      </c>
    </row>
    <row r="9724" spans="1:14" x14ac:dyDescent="0.3">
      <c r="A9724" t="s">
        <v>11965</v>
      </c>
      <c r="B9724" t="s">
        <v>2190</v>
      </c>
      <c r="C9724" t="s">
        <v>2269</v>
      </c>
      <c r="D9724" t="s">
        <v>2288</v>
      </c>
      <c r="E9724" s="17">
        <v>44538</v>
      </c>
      <c r="F9724">
        <v>2865</v>
      </c>
      <c r="G9724">
        <v>198</v>
      </c>
      <c r="H9724">
        <v>1028</v>
      </c>
      <c r="I9724">
        <v>514049</v>
      </c>
      <c r="J9724">
        <v>14305</v>
      </c>
      <c r="K9724">
        <v>846211</v>
      </c>
      <c r="L9724">
        <v>51570</v>
      </c>
      <c r="M9724">
        <v>9855</v>
      </c>
      <c r="N9724">
        <v>213000000</v>
      </c>
    </row>
    <row r="9725" spans="1:14" x14ac:dyDescent="0.3">
      <c r="A9725" t="s">
        <v>11966</v>
      </c>
      <c r="B9725" t="s">
        <v>2190</v>
      </c>
      <c r="C9725" t="s">
        <v>2252</v>
      </c>
      <c r="D9725" t="s">
        <v>2253</v>
      </c>
      <c r="E9725" s="17">
        <v>44432</v>
      </c>
      <c r="F9725">
        <v>3197</v>
      </c>
      <c r="G9725">
        <v>87</v>
      </c>
      <c r="H9725">
        <v>690</v>
      </c>
      <c r="I9725">
        <v>517246</v>
      </c>
      <c r="J9725">
        <v>14392</v>
      </c>
      <c r="K9725">
        <v>846901</v>
      </c>
      <c r="L9725">
        <v>22379</v>
      </c>
      <c r="M9725">
        <v>7232</v>
      </c>
      <c r="N9725">
        <v>213000000</v>
      </c>
    </row>
    <row r="9726" spans="1:14" x14ac:dyDescent="0.3">
      <c r="A9726" t="s">
        <v>11967</v>
      </c>
      <c r="B9726" t="s">
        <v>2194</v>
      </c>
      <c r="C9726" t="s">
        <v>2195</v>
      </c>
      <c r="D9726" t="s">
        <v>2196</v>
      </c>
      <c r="E9726" s="17">
        <v>44453</v>
      </c>
      <c r="F9726">
        <v>2461</v>
      </c>
      <c r="G9726">
        <v>173</v>
      </c>
      <c r="H9726">
        <v>4010</v>
      </c>
      <c r="I9726">
        <v>519707</v>
      </c>
      <c r="J9726">
        <v>14565</v>
      </c>
      <c r="K9726">
        <v>850911</v>
      </c>
      <c r="L9726">
        <v>36915</v>
      </c>
      <c r="M9726">
        <v>11702</v>
      </c>
      <c r="N9726">
        <v>1380000000</v>
      </c>
    </row>
    <row r="9727" spans="1:14" x14ac:dyDescent="0.3">
      <c r="A9727" t="s">
        <v>11968</v>
      </c>
      <c r="B9727" t="s">
        <v>2211</v>
      </c>
      <c r="C9727" t="s">
        <v>2241</v>
      </c>
      <c r="D9727" t="s">
        <v>2261</v>
      </c>
      <c r="E9727" s="17">
        <v>44189</v>
      </c>
      <c r="F9727">
        <v>3581</v>
      </c>
      <c r="G9727">
        <v>66</v>
      </c>
      <c r="H9727">
        <v>3579</v>
      </c>
      <c r="I9727">
        <v>523288</v>
      </c>
      <c r="J9727">
        <v>14631</v>
      </c>
      <c r="K9727">
        <v>854490</v>
      </c>
      <c r="L9727">
        <v>64458</v>
      </c>
      <c r="M9727">
        <v>15487</v>
      </c>
      <c r="N9727">
        <v>331000000</v>
      </c>
    </row>
    <row r="9728" spans="1:14" x14ac:dyDescent="0.3">
      <c r="A9728" t="s">
        <v>11969</v>
      </c>
      <c r="B9728" t="s">
        <v>2211</v>
      </c>
      <c r="C9728" t="s">
        <v>2212</v>
      </c>
      <c r="D9728" t="s">
        <v>2213</v>
      </c>
      <c r="E9728" s="17">
        <v>43975</v>
      </c>
      <c r="F9728">
        <v>500</v>
      </c>
      <c r="G9728">
        <v>116</v>
      </c>
      <c r="H9728">
        <v>2827</v>
      </c>
      <c r="I9728">
        <v>523788</v>
      </c>
      <c r="J9728">
        <v>14747</v>
      </c>
      <c r="K9728">
        <v>857317</v>
      </c>
      <c r="L9728">
        <v>5000</v>
      </c>
      <c r="M9728">
        <v>11857</v>
      </c>
      <c r="N9728">
        <v>331000000</v>
      </c>
    </row>
    <row r="9729" spans="1:14" x14ac:dyDescent="0.3">
      <c r="A9729" t="s">
        <v>11970</v>
      </c>
      <c r="B9729" t="s">
        <v>2190</v>
      </c>
      <c r="C9729" t="s">
        <v>2191</v>
      </c>
      <c r="D9729" t="s">
        <v>2285</v>
      </c>
      <c r="E9729" s="17">
        <v>44105</v>
      </c>
      <c r="F9729">
        <v>120</v>
      </c>
      <c r="G9729">
        <v>173</v>
      </c>
      <c r="H9729">
        <v>3524</v>
      </c>
      <c r="I9729">
        <v>523908</v>
      </c>
      <c r="J9729">
        <v>14920</v>
      </c>
      <c r="K9729">
        <v>860841</v>
      </c>
      <c r="L9729">
        <v>1680</v>
      </c>
      <c r="M9729">
        <v>8787</v>
      </c>
      <c r="N9729">
        <v>213000000</v>
      </c>
    </row>
    <row r="9730" spans="1:14" x14ac:dyDescent="0.3">
      <c r="A9730" t="s">
        <v>11971</v>
      </c>
      <c r="B9730" t="s">
        <v>2190</v>
      </c>
      <c r="C9730" t="s">
        <v>2252</v>
      </c>
      <c r="D9730" t="s">
        <v>2301</v>
      </c>
      <c r="E9730" s="17">
        <v>44339</v>
      </c>
      <c r="F9730">
        <v>1775</v>
      </c>
      <c r="G9730">
        <v>77</v>
      </c>
      <c r="H9730">
        <v>199</v>
      </c>
      <c r="I9730">
        <v>525683</v>
      </c>
      <c r="J9730">
        <v>14997</v>
      </c>
      <c r="K9730">
        <v>861040</v>
      </c>
      <c r="L9730">
        <v>17750</v>
      </c>
      <c r="M9730">
        <v>9717</v>
      </c>
      <c r="N9730">
        <v>213000000</v>
      </c>
    </row>
    <row r="9731" spans="1:14" x14ac:dyDescent="0.3">
      <c r="A9731" t="s">
        <v>11972</v>
      </c>
      <c r="B9731" t="s">
        <v>2206</v>
      </c>
      <c r="C9731" t="s">
        <v>2224</v>
      </c>
      <c r="D9731" t="s">
        <v>2230</v>
      </c>
      <c r="E9731" s="17">
        <v>44009</v>
      </c>
      <c r="F9731">
        <v>606</v>
      </c>
      <c r="G9731">
        <v>66</v>
      </c>
      <c r="H9731">
        <v>775</v>
      </c>
      <c r="I9731">
        <v>526289</v>
      </c>
      <c r="J9731">
        <v>15063</v>
      </c>
      <c r="K9731">
        <v>861815</v>
      </c>
      <c r="L9731">
        <v>10302</v>
      </c>
      <c r="M9731">
        <v>4796</v>
      </c>
      <c r="N9731">
        <v>68000000</v>
      </c>
    </row>
    <row r="9732" spans="1:14" x14ac:dyDescent="0.3">
      <c r="A9732" t="s">
        <v>11973</v>
      </c>
      <c r="B9732" t="s">
        <v>2190</v>
      </c>
      <c r="C9732" t="s">
        <v>2252</v>
      </c>
      <c r="D9732" t="s">
        <v>2301</v>
      </c>
      <c r="E9732" s="17">
        <v>44307</v>
      </c>
      <c r="F9732">
        <v>4445</v>
      </c>
      <c r="G9732">
        <v>41</v>
      </c>
      <c r="H9732">
        <v>225</v>
      </c>
      <c r="I9732">
        <v>530734</v>
      </c>
      <c r="J9732">
        <v>15104</v>
      </c>
      <c r="K9732">
        <v>862040</v>
      </c>
      <c r="L9732">
        <v>66675</v>
      </c>
      <c r="M9732">
        <v>722</v>
      </c>
      <c r="N9732">
        <v>213000000</v>
      </c>
    </row>
    <row r="9733" spans="1:14" x14ac:dyDescent="0.3">
      <c r="A9733" t="s">
        <v>11974</v>
      </c>
      <c r="B9733" t="s">
        <v>2194</v>
      </c>
      <c r="C9733" t="s">
        <v>2204</v>
      </c>
      <c r="D9733" t="s">
        <v>2235</v>
      </c>
      <c r="E9733" s="17">
        <v>44244</v>
      </c>
      <c r="F9733">
        <v>819</v>
      </c>
      <c r="G9733">
        <v>63</v>
      </c>
      <c r="H9733">
        <v>4566</v>
      </c>
      <c r="I9733">
        <v>531553</v>
      </c>
      <c r="J9733">
        <v>15167</v>
      </c>
      <c r="K9733">
        <v>866606</v>
      </c>
      <c r="L9733">
        <v>14742</v>
      </c>
      <c r="M9733">
        <v>11238</v>
      </c>
      <c r="N9733">
        <v>1380000000</v>
      </c>
    </row>
    <row r="9734" spans="1:14" x14ac:dyDescent="0.3">
      <c r="A9734" t="s">
        <v>11975</v>
      </c>
      <c r="B9734" t="s">
        <v>2187</v>
      </c>
      <c r="C9734" t="s">
        <v>2188</v>
      </c>
      <c r="D9734" t="s">
        <v>2188</v>
      </c>
      <c r="E9734" s="17">
        <v>43983</v>
      </c>
      <c r="F9734">
        <v>3264</v>
      </c>
      <c r="G9734">
        <v>127</v>
      </c>
      <c r="H9734">
        <v>2065</v>
      </c>
      <c r="I9734">
        <v>534817</v>
      </c>
      <c r="J9734">
        <v>15294</v>
      </c>
      <c r="K9734">
        <v>868671</v>
      </c>
      <c r="L9734">
        <v>45696</v>
      </c>
      <c r="M9734">
        <v>19278</v>
      </c>
      <c r="N9734">
        <v>83000000</v>
      </c>
    </row>
    <row r="9735" spans="1:14" x14ac:dyDescent="0.3">
      <c r="A9735" t="s">
        <v>11976</v>
      </c>
      <c r="B9735" t="s">
        <v>2190</v>
      </c>
      <c r="C9735" t="s">
        <v>2191</v>
      </c>
      <c r="D9735" t="s">
        <v>2285</v>
      </c>
      <c r="E9735" s="17">
        <v>43934</v>
      </c>
      <c r="F9735">
        <v>783</v>
      </c>
      <c r="G9735">
        <v>72</v>
      </c>
      <c r="H9735">
        <v>1778</v>
      </c>
      <c r="I9735">
        <v>535600</v>
      </c>
      <c r="J9735">
        <v>15366</v>
      </c>
      <c r="K9735">
        <v>870449</v>
      </c>
      <c r="L9735">
        <v>9396</v>
      </c>
      <c r="M9735">
        <v>13128</v>
      </c>
      <c r="N9735">
        <v>213000000</v>
      </c>
    </row>
    <row r="9736" spans="1:14" x14ac:dyDescent="0.3">
      <c r="A9736" t="s">
        <v>11977</v>
      </c>
      <c r="B9736" t="s">
        <v>2190</v>
      </c>
      <c r="C9736" t="s">
        <v>2252</v>
      </c>
      <c r="D9736" t="s">
        <v>2301</v>
      </c>
      <c r="E9736" s="17">
        <v>43905</v>
      </c>
      <c r="F9736">
        <v>1846</v>
      </c>
      <c r="G9736">
        <v>180</v>
      </c>
      <c r="H9736">
        <v>628</v>
      </c>
      <c r="I9736">
        <v>537446</v>
      </c>
      <c r="J9736">
        <v>15546</v>
      </c>
      <c r="K9736">
        <v>871077</v>
      </c>
      <c r="L9736">
        <v>35074</v>
      </c>
      <c r="M9736">
        <v>9339</v>
      </c>
      <c r="N9736">
        <v>213000000</v>
      </c>
    </row>
    <row r="9737" spans="1:14" x14ac:dyDescent="0.3">
      <c r="A9737" t="s">
        <v>11978</v>
      </c>
      <c r="B9737" t="s">
        <v>2194</v>
      </c>
      <c r="C9737" t="s">
        <v>27</v>
      </c>
      <c r="D9737" t="s">
        <v>27</v>
      </c>
      <c r="E9737" s="17">
        <v>43958</v>
      </c>
      <c r="F9737">
        <v>4592</v>
      </c>
      <c r="G9737">
        <v>198</v>
      </c>
      <c r="H9737">
        <v>2057</v>
      </c>
      <c r="I9737">
        <v>542038</v>
      </c>
      <c r="J9737">
        <v>15744</v>
      </c>
      <c r="K9737">
        <v>873134</v>
      </c>
      <c r="L9737">
        <v>27552</v>
      </c>
      <c r="M9737">
        <v>4108</v>
      </c>
      <c r="N9737">
        <v>1380000000</v>
      </c>
    </row>
    <row r="9738" spans="1:14" x14ac:dyDescent="0.3">
      <c r="A9738" t="s">
        <v>11979</v>
      </c>
      <c r="B9738" t="s">
        <v>2206</v>
      </c>
      <c r="C9738" t="s">
        <v>2232</v>
      </c>
      <c r="D9738" t="s">
        <v>2326</v>
      </c>
      <c r="E9738" s="17">
        <v>44541</v>
      </c>
      <c r="F9738">
        <v>391</v>
      </c>
      <c r="G9738">
        <v>89</v>
      </c>
      <c r="H9738">
        <v>40</v>
      </c>
      <c r="I9738">
        <v>542429</v>
      </c>
      <c r="J9738">
        <v>15833</v>
      </c>
      <c r="K9738">
        <v>873174</v>
      </c>
      <c r="L9738">
        <v>4301</v>
      </c>
      <c r="M9738">
        <v>18985</v>
      </c>
      <c r="N9738">
        <v>68000000</v>
      </c>
    </row>
    <row r="9739" spans="1:14" x14ac:dyDescent="0.3">
      <c r="A9739" t="s">
        <v>11980</v>
      </c>
      <c r="B9739" t="s">
        <v>2190</v>
      </c>
      <c r="C9739" t="s">
        <v>2269</v>
      </c>
      <c r="D9739" t="s">
        <v>2288</v>
      </c>
      <c r="E9739" s="17">
        <v>44496</v>
      </c>
      <c r="F9739">
        <v>3745</v>
      </c>
      <c r="G9739">
        <v>6</v>
      </c>
      <c r="H9739">
        <v>2091</v>
      </c>
      <c r="I9739">
        <v>546174</v>
      </c>
      <c r="J9739">
        <v>15839</v>
      </c>
      <c r="K9739">
        <v>875265</v>
      </c>
      <c r="L9739">
        <v>41195</v>
      </c>
      <c r="M9739">
        <v>1208</v>
      </c>
      <c r="N9739">
        <v>213000000</v>
      </c>
    </row>
    <row r="9740" spans="1:14" x14ac:dyDescent="0.3">
      <c r="A9740" t="s">
        <v>11981</v>
      </c>
      <c r="B9740" t="s">
        <v>2211</v>
      </c>
      <c r="C9740" t="s">
        <v>2237</v>
      </c>
      <c r="D9740" t="s">
        <v>2238</v>
      </c>
      <c r="E9740" s="17">
        <v>44398</v>
      </c>
      <c r="F9740">
        <v>1132</v>
      </c>
      <c r="G9740">
        <v>6</v>
      </c>
      <c r="H9740">
        <v>2244</v>
      </c>
      <c r="I9740">
        <v>547306</v>
      </c>
      <c r="J9740">
        <v>15845</v>
      </c>
      <c r="K9740">
        <v>877509</v>
      </c>
      <c r="L9740">
        <v>6792</v>
      </c>
      <c r="M9740">
        <v>18466</v>
      </c>
      <c r="N9740">
        <v>331000000</v>
      </c>
    </row>
    <row r="9741" spans="1:14" x14ac:dyDescent="0.3">
      <c r="A9741" t="s">
        <v>11982</v>
      </c>
      <c r="B9741" t="s">
        <v>2211</v>
      </c>
      <c r="C9741" t="s">
        <v>2241</v>
      </c>
      <c r="D9741" t="s">
        <v>2261</v>
      </c>
      <c r="E9741" s="17">
        <v>44175</v>
      </c>
      <c r="F9741">
        <v>2976</v>
      </c>
      <c r="G9741">
        <v>121</v>
      </c>
      <c r="H9741">
        <v>298</v>
      </c>
      <c r="I9741">
        <v>550282</v>
      </c>
      <c r="J9741">
        <v>15966</v>
      </c>
      <c r="K9741">
        <v>877807</v>
      </c>
      <c r="L9741">
        <v>50592</v>
      </c>
      <c r="M9741">
        <v>16633</v>
      </c>
      <c r="N9741">
        <v>331000000</v>
      </c>
    </row>
    <row r="9742" spans="1:14" x14ac:dyDescent="0.3">
      <c r="A9742" t="s">
        <v>11983</v>
      </c>
      <c r="B9742" t="s">
        <v>2211</v>
      </c>
      <c r="C9742" t="s">
        <v>2237</v>
      </c>
      <c r="D9742" t="s">
        <v>2238</v>
      </c>
      <c r="E9742" s="17">
        <v>44361</v>
      </c>
      <c r="F9742">
        <v>2517</v>
      </c>
      <c r="G9742">
        <v>163</v>
      </c>
      <c r="H9742">
        <v>4304</v>
      </c>
      <c r="I9742">
        <v>552799</v>
      </c>
      <c r="J9742">
        <v>16129</v>
      </c>
      <c r="K9742">
        <v>882111</v>
      </c>
      <c r="L9742">
        <v>25170</v>
      </c>
      <c r="M9742">
        <v>13950</v>
      </c>
      <c r="N9742">
        <v>331000000</v>
      </c>
    </row>
    <row r="9743" spans="1:14" x14ac:dyDescent="0.3">
      <c r="A9743" t="s">
        <v>11984</v>
      </c>
      <c r="B9743" t="s">
        <v>2187</v>
      </c>
      <c r="C9743" t="s">
        <v>2201</v>
      </c>
      <c r="D9743" t="s">
        <v>2272</v>
      </c>
      <c r="E9743" s="17">
        <v>43989</v>
      </c>
      <c r="F9743">
        <v>4445</v>
      </c>
      <c r="G9743">
        <v>115</v>
      </c>
      <c r="H9743">
        <v>458</v>
      </c>
      <c r="I9743">
        <v>557244</v>
      </c>
      <c r="J9743">
        <v>16244</v>
      </c>
      <c r="K9743">
        <v>882569</v>
      </c>
      <c r="L9743">
        <v>40005</v>
      </c>
      <c r="M9743">
        <v>16630</v>
      </c>
      <c r="N9743">
        <v>83000000</v>
      </c>
    </row>
    <row r="9744" spans="1:14" x14ac:dyDescent="0.3">
      <c r="A9744" t="s">
        <v>11985</v>
      </c>
      <c r="B9744" t="s">
        <v>2187</v>
      </c>
      <c r="C9744" t="s">
        <v>2201</v>
      </c>
      <c r="D9744" t="s">
        <v>2202</v>
      </c>
      <c r="E9744" s="17">
        <v>44368</v>
      </c>
      <c r="F9744">
        <v>4870</v>
      </c>
      <c r="G9744">
        <v>12</v>
      </c>
      <c r="H9744">
        <v>878</v>
      </c>
      <c r="I9744">
        <v>562114</v>
      </c>
      <c r="J9744">
        <v>16256</v>
      </c>
      <c r="K9744">
        <v>883447</v>
      </c>
      <c r="L9744">
        <v>29220</v>
      </c>
      <c r="M9744">
        <v>16079</v>
      </c>
      <c r="N9744">
        <v>83000000</v>
      </c>
    </row>
    <row r="9745" spans="1:14" x14ac:dyDescent="0.3">
      <c r="A9745" t="s">
        <v>11986</v>
      </c>
      <c r="B9745" t="s">
        <v>2190</v>
      </c>
      <c r="C9745" t="s">
        <v>2198</v>
      </c>
      <c r="D9745" t="s">
        <v>2199</v>
      </c>
      <c r="E9745" s="17">
        <v>44256</v>
      </c>
      <c r="F9745">
        <v>2196</v>
      </c>
      <c r="G9745">
        <v>194</v>
      </c>
      <c r="H9745">
        <v>1810</v>
      </c>
      <c r="I9745">
        <v>564310</v>
      </c>
      <c r="J9745">
        <v>16450</v>
      </c>
      <c r="K9745">
        <v>885257</v>
      </c>
      <c r="L9745">
        <v>28548</v>
      </c>
      <c r="M9745">
        <v>15160</v>
      </c>
      <c r="N9745">
        <v>213000000</v>
      </c>
    </row>
    <row r="9746" spans="1:14" x14ac:dyDescent="0.3">
      <c r="A9746" t="s">
        <v>11987</v>
      </c>
      <c r="B9746" t="s">
        <v>2190</v>
      </c>
      <c r="C9746" t="s">
        <v>2252</v>
      </c>
      <c r="D9746" t="s">
        <v>2253</v>
      </c>
      <c r="E9746" s="17">
        <v>44511</v>
      </c>
      <c r="F9746">
        <v>3460</v>
      </c>
      <c r="G9746">
        <v>19</v>
      </c>
      <c r="H9746">
        <v>788</v>
      </c>
      <c r="I9746">
        <v>567770</v>
      </c>
      <c r="J9746">
        <v>16469</v>
      </c>
      <c r="K9746">
        <v>886045</v>
      </c>
      <c r="L9746">
        <v>41520</v>
      </c>
      <c r="M9746">
        <v>19889</v>
      </c>
      <c r="N9746">
        <v>213000000</v>
      </c>
    </row>
    <row r="9747" spans="1:14" x14ac:dyDescent="0.3">
      <c r="A9747" t="s">
        <v>11988</v>
      </c>
      <c r="B9747" t="s">
        <v>2190</v>
      </c>
      <c r="C9747" t="s">
        <v>2252</v>
      </c>
      <c r="D9747" t="s">
        <v>2301</v>
      </c>
      <c r="E9747" s="17">
        <v>43853</v>
      </c>
      <c r="F9747">
        <v>4439</v>
      </c>
      <c r="G9747">
        <v>52</v>
      </c>
      <c r="H9747">
        <v>3895</v>
      </c>
      <c r="I9747">
        <v>572209</v>
      </c>
      <c r="J9747">
        <v>16521</v>
      </c>
      <c r="K9747">
        <v>889940</v>
      </c>
      <c r="L9747">
        <v>48829</v>
      </c>
      <c r="M9747">
        <v>7787</v>
      </c>
      <c r="N9747">
        <v>213000000</v>
      </c>
    </row>
    <row r="9748" spans="1:14" x14ac:dyDescent="0.3">
      <c r="A9748" t="s">
        <v>11989</v>
      </c>
      <c r="B9748" t="s">
        <v>2187</v>
      </c>
      <c r="C9748" t="s">
        <v>2255</v>
      </c>
      <c r="D9748" t="s">
        <v>2255</v>
      </c>
      <c r="E9748" s="17">
        <v>43877</v>
      </c>
      <c r="F9748">
        <v>676</v>
      </c>
      <c r="G9748">
        <v>85</v>
      </c>
      <c r="H9748">
        <v>382</v>
      </c>
      <c r="I9748">
        <v>572885</v>
      </c>
      <c r="J9748">
        <v>16606</v>
      </c>
      <c r="K9748">
        <v>890322</v>
      </c>
      <c r="L9748">
        <v>12844</v>
      </c>
      <c r="M9748">
        <v>12415</v>
      </c>
      <c r="N9748">
        <v>83000000</v>
      </c>
    </row>
    <row r="9749" spans="1:14" x14ac:dyDescent="0.3">
      <c r="A9749" t="s">
        <v>11990</v>
      </c>
      <c r="B9749" t="s">
        <v>2190</v>
      </c>
      <c r="C9749" t="s">
        <v>2198</v>
      </c>
      <c r="D9749" t="s">
        <v>2306</v>
      </c>
      <c r="E9749" s="17">
        <v>44355</v>
      </c>
      <c r="F9749">
        <v>594</v>
      </c>
      <c r="G9749">
        <v>179</v>
      </c>
      <c r="H9749">
        <v>1450</v>
      </c>
      <c r="I9749">
        <v>573479</v>
      </c>
      <c r="J9749">
        <v>16785</v>
      </c>
      <c r="K9749">
        <v>891772</v>
      </c>
      <c r="L9749">
        <v>10692</v>
      </c>
      <c r="M9749">
        <v>3741</v>
      </c>
      <c r="N9749">
        <v>213000000</v>
      </c>
    </row>
    <row r="9750" spans="1:14" x14ac:dyDescent="0.3">
      <c r="A9750" t="s">
        <v>11991</v>
      </c>
      <c r="B9750" t="s">
        <v>2194</v>
      </c>
      <c r="C9750" t="s">
        <v>2195</v>
      </c>
      <c r="D9750" t="s">
        <v>2196</v>
      </c>
      <c r="E9750" s="17">
        <v>44559</v>
      </c>
      <c r="F9750">
        <v>3884</v>
      </c>
      <c r="G9750">
        <v>96</v>
      </c>
      <c r="H9750">
        <v>3415</v>
      </c>
      <c r="I9750">
        <v>577363</v>
      </c>
      <c r="J9750">
        <v>16881</v>
      </c>
      <c r="K9750">
        <v>895187</v>
      </c>
      <c r="L9750">
        <v>38840</v>
      </c>
      <c r="M9750">
        <v>10179</v>
      </c>
      <c r="N9750">
        <v>1380000000</v>
      </c>
    </row>
    <row r="9751" spans="1:14" x14ac:dyDescent="0.3">
      <c r="A9751" t="s">
        <v>11992</v>
      </c>
      <c r="B9751" t="s">
        <v>2206</v>
      </c>
      <c r="C9751" t="s">
        <v>2257</v>
      </c>
      <c r="D9751" t="s">
        <v>2290</v>
      </c>
      <c r="E9751" s="17">
        <v>44536</v>
      </c>
      <c r="F9751">
        <v>3151</v>
      </c>
      <c r="G9751">
        <v>60</v>
      </c>
      <c r="H9751">
        <v>2595</v>
      </c>
      <c r="I9751">
        <v>580514</v>
      </c>
      <c r="J9751">
        <v>16941</v>
      </c>
      <c r="K9751">
        <v>897782</v>
      </c>
      <c r="L9751">
        <v>28359</v>
      </c>
      <c r="M9751">
        <v>9564</v>
      </c>
      <c r="N9751">
        <v>68000000</v>
      </c>
    </row>
    <row r="9752" spans="1:14" x14ac:dyDescent="0.3">
      <c r="A9752" t="s">
        <v>11993</v>
      </c>
      <c r="B9752" t="s">
        <v>2211</v>
      </c>
      <c r="C9752" t="s">
        <v>2237</v>
      </c>
      <c r="D9752" t="s">
        <v>2238</v>
      </c>
      <c r="E9752" s="17">
        <v>43974</v>
      </c>
      <c r="F9752">
        <v>3324</v>
      </c>
      <c r="G9752">
        <v>124</v>
      </c>
      <c r="H9752">
        <v>4602</v>
      </c>
      <c r="I9752">
        <v>583838</v>
      </c>
      <c r="J9752">
        <v>17065</v>
      </c>
      <c r="K9752">
        <v>2384</v>
      </c>
      <c r="L9752">
        <v>56508</v>
      </c>
      <c r="M9752">
        <v>3307</v>
      </c>
      <c r="N9752">
        <v>331000000</v>
      </c>
    </row>
    <row r="9753" spans="1:14" x14ac:dyDescent="0.3">
      <c r="A9753" t="s">
        <v>11994</v>
      </c>
      <c r="B9753" t="s">
        <v>2211</v>
      </c>
      <c r="C9753" t="s">
        <v>2237</v>
      </c>
      <c r="D9753" t="s">
        <v>2250</v>
      </c>
      <c r="E9753" s="17">
        <v>44415</v>
      </c>
      <c r="F9753">
        <v>2934</v>
      </c>
      <c r="G9753">
        <v>101</v>
      </c>
      <c r="H9753">
        <v>3589</v>
      </c>
      <c r="I9753">
        <v>586772</v>
      </c>
      <c r="J9753">
        <v>17166</v>
      </c>
      <c r="K9753">
        <v>5973</v>
      </c>
      <c r="L9753">
        <v>38142</v>
      </c>
      <c r="M9753">
        <v>6777</v>
      </c>
      <c r="N9753">
        <v>331000000</v>
      </c>
    </row>
    <row r="9754" spans="1:14" x14ac:dyDescent="0.3">
      <c r="A9754" t="s">
        <v>11995</v>
      </c>
      <c r="B9754" t="s">
        <v>2194</v>
      </c>
      <c r="C9754" t="s">
        <v>2204</v>
      </c>
      <c r="D9754" t="s">
        <v>25</v>
      </c>
      <c r="E9754" s="17">
        <v>44498</v>
      </c>
      <c r="F9754">
        <v>4333</v>
      </c>
      <c r="G9754">
        <v>115</v>
      </c>
      <c r="H9754">
        <v>329</v>
      </c>
      <c r="I9754">
        <v>591105</v>
      </c>
      <c r="J9754">
        <v>17281</v>
      </c>
      <c r="K9754">
        <v>6302</v>
      </c>
      <c r="L9754">
        <v>38997</v>
      </c>
      <c r="M9754">
        <v>14709</v>
      </c>
      <c r="N9754">
        <v>1380000000</v>
      </c>
    </row>
    <row r="9755" spans="1:14" x14ac:dyDescent="0.3">
      <c r="A9755" t="s">
        <v>11996</v>
      </c>
      <c r="B9755" t="s">
        <v>2190</v>
      </c>
      <c r="C9755" t="s">
        <v>2191</v>
      </c>
      <c r="D9755" t="s">
        <v>2285</v>
      </c>
      <c r="E9755" s="17">
        <v>44419</v>
      </c>
      <c r="F9755">
        <v>2985</v>
      </c>
      <c r="G9755">
        <v>89</v>
      </c>
      <c r="H9755">
        <v>3054</v>
      </c>
      <c r="I9755">
        <v>594090</v>
      </c>
      <c r="J9755">
        <v>17370</v>
      </c>
      <c r="K9755">
        <v>9356</v>
      </c>
      <c r="L9755">
        <v>50745</v>
      </c>
      <c r="M9755">
        <v>9448</v>
      </c>
      <c r="N9755">
        <v>213000000</v>
      </c>
    </row>
    <row r="9756" spans="1:14" x14ac:dyDescent="0.3">
      <c r="A9756" t="s">
        <v>11997</v>
      </c>
      <c r="B9756" t="s">
        <v>2187</v>
      </c>
      <c r="C9756" t="s">
        <v>2338</v>
      </c>
      <c r="D9756" t="s">
        <v>2438</v>
      </c>
      <c r="E9756" s="17">
        <v>44249</v>
      </c>
      <c r="F9756">
        <v>2363</v>
      </c>
      <c r="G9756">
        <v>95</v>
      </c>
      <c r="H9756">
        <v>2535</v>
      </c>
      <c r="I9756">
        <v>596453</v>
      </c>
      <c r="J9756">
        <v>17465</v>
      </c>
      <c r="K9756">
        <v>11891</v>
      </c>
      <c r="L9756">
        <v>23630</v>
      </c>
      <c r="M9756">
        <v>5018</v>
      </c>
      <c r="N9756">
        <v>83000000</v>
      </c>
    </row>
    <row r="9757" spans="1:14" x14ac:dyDescent="0.3">
      <c r="A9757" t="s">
        <v>11998</v>
      </c>
      <c r="B9757" t="s">
        <v>2190</v>
      </c>
      <c r="C9757" t="s">
        <v>2191</v>
      </c>
      <c r="D9757" t="s">
        <v>2192</v>
      </c>
      <c r="E9757" s="17">
        <v>44511</v>
      </c>
      <c r="F9757">
        <v>839</v>
      </c>
      <c r="G9757">
        <v>60</v>
      </c>
      <c r="H9757">
        <v>4909</v>
      </c>
      <c r="I9757">
        <v>597292</v>
      </c>
      <c r="J9757">
        <v>17525</v>
      </c>
      <c r="K9757">
        <v>16800</v>
      </c>
      <c r="L9757">
        <v>5873</v>
      </c>
      <c r="M9757">
        <v>11232</v>
      </c>
      <c r="N9757">
        <v>213000000</v>
      </c>
    </row>
    <row r="9758" spans="1:14" x14ac:dyDescent="0.3">
      <c r="A9758" t="s">
        <v>11999</v>
      </c>
      <c r="B9758" t="s">
        <v>2190</v>
      </c>
      <c r="C9758" t="s">
        <v>2269</v>
      </c>
      <c r="D9758" t="s">
        <v>2288</v>
      </c>
      <c r="E9758" s="17">
        <v>43915</v>
      </c>
      <c r="F9758">
        <v>2510</v>
      </c>
      <c r="G9758">
        <v>55</v>
      </c>
      <c r="H9758">
        <v>1019</v>
      </c>
      <c r="I9758">
        <v>599802</v>
      </c>
      <c r="J9758">
        <v>17580</v>
      </c>
      <c r="K9758">
        <v>17819</v>
      </c>
      <c r="L9758">
        <v>32630</v>
      </c>
      <c r="M9758">
        <v>5125</v>
      </c>
      <c r="N9758">
        <v>213000000</v>
      </c>
    </row>
    <row r="9759" spans="1:14" x14ac:dyDescent="0.3">
      <c r="A9759" t="s">
        <v>12000</v>
      </c>
      <c r="B9759" t="s">
        <v>2211</v>
      </c>
      <c r="C9759" t="s">
        <v>2245</v>
      </c>
      <c r="D9759" t="s">
        <v>2246</v>
      </c>
      <c r="E9759" s="17">
        <v>44246</v>
      </c>
      <c r="F9759">
        <v>3769</v>
      </c>
      <c r="G9759">
        <v>93</v>
      </c>
      <c r="H9759">
        <v>3508</v>
      </c>
      <c r="I9759">
        <v>603571</v>
      </c>
      <c r="J9759">
        <v>17673</v>
      </c>
      <c r="K9759">
        <v>21327</v>
      </c>
      <c r="L9759">
        <v>71611</v>
      </c>
      <c r="M9759">
        <v>8031</v>
      </c>
      <c r="N9759">
        <v>331000000</v>
      </c>
    </row>
    <row r="9760" spans="1:14" x14ac:dyDescent="0.3">
      <c r="A9760" t="s">
        <v>12001</v>
      </c>
      <c r="B9760" t="s">
        <v>2211</v>
      </c>
      <c r="C9760" t="s">
        <v>2245</v>
      </c>
      <c r="D9760" t="s">
        <v>2308</v>
      </c>
      <c r="E9760" s="17">
        <v>44524</v>
      </c>
      <c r="F9760">
        <v>4687</v>
      </c>
      <c r="G9760">
        <v>39</v>
      </c>
      <c r="H9760">
        <v>3821</v>
      </c>
      <c r="I9760">
        <v>608258</v>
      </c>
      <c r="J9760">
        <v>17712</v>
      </c>
      <c r="K9760">
        <v>25148</v>
      </c>
      <c r="L9760">
        <v>70305</v>
      </c>
      <c r="M9760">
        <v>19230</v>
      </c>
      <c r="N9760">
        <v>331000000</v>
      </c>
    </row>
    <row r="9761" spans="1:14" x14ac:dyDescent="0.3">
      <c r="A9761" t="s">
        <v>12002</v>
      </c>
      <c r="B9761" t="s">
        <v>2187</v>
      </c>
      <c r="C9761" t="s">
        <v>2201</v>
      </c>
      <c r="D9761" t="s">
        <v>2272</v>
      </c>
      <c r="E9761" s="17">
        <v>44312</v>
      </c>
      <c r="F9761">
        <v>2887</v>
      </c>
      <c r="G9761">
        <v>80</v>
      </c>
      <c r="H9761">
        <v>4529</v>
      </c>
      <c r="I9761">
        <v>611145</v>
      </c>
      <c r="J9761">
        <v>17792</v>
      </c>
      <c r="K9761">
        <v>29677</v>
      </c>
      <c r="L9761">
        <v>51966</v>
      </c>
      <c r="M9761">
        <v>17611</v>
      </c>
      <c r="N9761">
        <v>83000000</v>
      </c>
    </row>
    <row r="9762" spans="1:14" x14ac:dyDescent="0.3">
      <c r="A9762" t="s">
        <v>12003</v>
      </c>
      <c r="B9762" t="s">
        <v>2211</v>
      </c>
      <c r="C9762" t="s">
        <v>2212</v>
      </c>
      <c r="D9762" t="s">
        <v>2213</v>
      </c>
      <c r="E9762" s="17">
        <v>44286</v>
      </c>
      <c r="F9762">
        <v>3043</v>
      </c>
      <c r="G9762">
        <v>62</v>
      </c>
      <c r="H9762">
        <v>1827</v>
      </c>
      <c r="I9762">
        <v>614188</v>
      </c>
      <c r="J9762">
        <v>17854</v>
      </c>
      <c r="K9762">
        <v>31504</v>
      </c>
      <c r="L9762">
        <v>36516</v>
      </c>
      <c r="M9762">
        <v>1531</v>
      </c>
      <c r="N9762">
        <v>331000000</v>
      </c>
    </row>
    <row r="9763" spans="1:14" x14ac:dyDescent="0.3">
      <c r="A9763" t="s">
        <v>12004</v>
      </c>
      <c r="B9763" t="s">
        <v>2190</v>
      </c>
      <c r="C9763" t="s">
        <v>2191</v>
      </c>
      <c r="D9763" t="s">
        <v>2192</v>
      </c>
      <c r="E9763" s="17">
        <v>44127</v>
      </c>
      <c r="F9763">
        <v>1631</v>
      </c>
      <c r="G9763">
        <v>184</v>
      </c>
      <c r="H9763">
        <v>4111</v>
      </c>
      <c r="I9763">
        <v>615819</v>
      </c>
      <c r="J9763">
        <v>18038</v>
      </c>
      <c r="K9763">
        <v>35615</v>
      </c>
      <c r="L9763">
        <v>21203</v>
      </c>
      <c r="M9763">
        <v>6742</v>
      </c>
      <c r="N9763">
        <v>213000000</v>
      </c>
    </row>
    <row r="9764" spans="1:14" x14ac:dyDescent="0.3">
      <c r="A9764" t="s">
        <v>12005</v>
      </c>
      <c r="B9764" t="s">
        <v>2194</v>
      </c>
      <c r="C9764" t="s">
        <v>27</v>
      </c>
      <c r="D9764" t="s">
        <v>27</v>
      </c>
      <c r="E9764" s="17">
        <v>43942</v>
      </c>
      <c r="F9764">
        <v>1405</v>
      </c>
      <c r="G9764">
        <v>131</v>
      </c>
      <c r="H9764">
        <v>619</v>
      </c>
      <c r="I9764">
        <v>617224</v>
      </c>
      <c r="J9764">
        <v>18169</v>
      </c>
      <c r="K9764">
        <v>36234</v>
      </c>
      <c r="L9764">
        <v>7025</v>
      </c>
      <c r="M9764">
        <v>4252</v>
      </c>
      <c r="N9764">
        <v>1380000000</v>
      </c>
    </row>
    <row r="9765" spans="1:14" x14ac:dyDescent="0.3">
      <c r="A9765" t="s">
        <v>12006</v>
      </c>
      <c r="B9765" t="s">
        <v>2187</v>
      </c>
      <c r="C9765" t="s">
        <v>2201</v>
      </c>
      <c r="D9765" t="s">
        <v>2272</v>
      </c>
      <c r="E9765" s="17">
        <v>44060</v>
      </c>
      <c r="F9765">
        <v>4245</v>
      </c>
      <c r="G9765">
        <v>153</v>
      </c>
      <c r="H9765">
        <v>688</v>
      </c>
      <c r="I9765">
        <v>621469</v>
      </c>
      <c r="J9765">
        <v>18322</v>
      </c>
      <c r="K9765">
        <v>36922</v>
      </c>
      <c r="L9765">
        <v>21225</v>
      </c>
      <c r="M9765">
        <v>16770</v>
      </c>
      <c r="N9765">
        <v>83000000</v>
      </c>
    </row>
    <row r="9766" spans="1:14" x14ac:dyDescent="0.3">
      <c r="A9766" t="s">
        <v>12007</v>
      </c>
      <c r="B9766" t="s">
        <v>2194</v>
      </c>
      <c r="C9766" t="s">
        <v>2221</v>
      </c>
      <c r="D9766" t="s">
        <v>2281</v>
      </c>
      <c r="E9766" s="17">
        <v>43926</v>
      </c>
      <c r="F9766">
        <v>2489</v>
      </c>
      <c r="G9766">
        <v>94</v>
      </c>
      <c r="H9766">
        <v>2112</v>
      </c>
      <c r="I9766">
        <v>623958</v>
      </c>
      <c r="J9766">
        <v>18416</v>
      </c>
      <c r="K9766">
        <v>39034</v>
      </c>
      <c r="L9766">
        <v>42313</v>
      </c>
      <c r="M9766">
        <v>3680</v>
      </c>
      <c r="N9766">
        <v>1380000000</v>
      </c>
    </row>
    <row r="9767" spans="1:14" x14ac:dyDescent="0.3">
      <c r="A9767" t="s">
        <v>12008</v>
      </c>
      <c r="B9767" t="s">
        <v>2190</v>
      </c>
      <c r="C9767" t="s">
        <v>2269</v>
      </c>
      <c r="D9767" t="s">
        <v>2270</v>
      </c>
      <c r="E9767" s="17">
        <v>44510</v>
      </c>
      <c r="F9767">
        <v>4490</v>
      </c>
      <c r="G9767">
        <v>61</v>
      </c>
      <c r="H9767">
        <v>4670</v>
      </c>
      <c r="I9767">
        <v>628448</v>
      </c>
      <c r="J9767">
        <v>18477</v>
      </c>
      <c r="K9767">
        <v>43704</v>
      </c>
      <c r="L9767">
        <v>26940</v>
      </c>
      <c r="M9767">
        <v>13531</v>
      </c>
      <c r="N9767">
        <v>213000000</v>
      </c>
    </row>
    <row r="9768" spans="1:14" x14ac:dyDescent="0.3">
      <c r="A9768" t="s">
        <v>12009</v>
      </c>
      <c r="B9768" t="s">
        <v>2187</v>
      </c>
      <c r="C9768" t="s">
        <v>2255</v>
      </c>
      <c r="D9768" t="s">
        <v>2255</v>
      </c>
      <c r="E9768" s="17">
        <v>44208</v>
      </c>
      <c r="F9768">
        <v>3436</v>
      </c>
      <c r="G9768">
        <v>181</v>
      </c>
      <c r="H9768">
        <v>819</v>
      </c>
      <c r="I9768">
        <v>631884</v>
      </c>
      <c r="J9768">
        <v>18658</v>
      </c>
      <c r="K9768">
        <v>44523</v>
      </c>
      <c r="L9768">
        <v>27488</v>
      </c>
      <c r="M9768">
        <v>7275</v>
      </c>
      <c r="N9768">
        <v>83000000</v>
      </c>
    </row>
    <row r="9769" spans="1:14" x14ac:dyDescent="0.3">
      <c r="A9769" t="s">
        <v>12010</v>
      </c>
      <c r="B9769" t="s">
        <v>2194</v>
      </c>
      <c r="C9769" t="s">
        <v>27</v>
      </c>
      <c r="D9769" t="s">
        <v>27</v>
      </c>
      <c r="E9769" s="17">
        <v>43986</v>
      </c>
      <c r="F9769">
        <v>5</v>
      </c>
      <c r="G9769">
        <v>189</v>
      </c>
      <c r="H9769">
        <v>2251</v>
      </c>
      <c r="I9769">
        <v>631889</v>
      </c>
      <c r="J9769">
        <v>18847</v>
      </c>
      <c r="K9769">
        <v>46774</v>
      </c>
      <c r="L9769">
        <v>70</v>
      </c>
      <c r="M9769">
        <v>6291</v>
      </c>
      <c r="N9769">
        <v>1380000000</v>
      </c>
    </row>
    <row r="9770" spans="1:14" x14ac:dyDescent="0.3">
      <c r="A9770" t="s">
        <v>12011</v>
      </c>
      <c r="B9770" t="s">
        <v>2187</v>
      </c>
      <c r="C9770" t="s">
        <v>2338</v>
      </c>
      <c r="D9770" t="s">
        <v>2438</v>
      </c>
      <c r="E9770" s="17">
        <v>44251</v>
      </c>
      <c r="F9770">
        <v>2581</v>
      </c>
      <c r="G9770">
        <v>145</v>
      </c>
      <c r="H9770">
        <v>2301</v>
      </c>
      <c r="I9770">
        <v>634470</v>
      </c>
      <c r="J9770">
        <v>18992</v>
      </c>
      <c r="K9770">
        <v>49075</v>
      </c>
      <c r="L9770">
        <v>23229</v>
      </c>
      <c r="M9770">
        <v>19151</v>
      </c>
      <c r="N9770">
        <v>83000000</v>
      </c>
    </row>
    <row r="9771" spans="1:14" x14ac:dyDescent="0.3">
      <c r="A9771" t="s">
        <v>12012</v>
      </c>
      <c r="B9771" t="s">
        <v>2190</v>
      </c>
      <c r="C9771" t="s">
        <v>2269</v>
      </c>
      <c r="D9771" t="s">
        <v>2270</v>
      </c>
      <c r="E9771" s="17">
        <v>43935</v>
      </c>
      <c r="F9771">
        <v>219</v>
      </c>
      <c r="G9771">
        <v>9</v>
      </c>
      <c r="H9771">
        <v>3643</v>
      </c>
      <c r="I9771">
        <v>634689</v>
      </c>
      <c r="J9771">
        <v>19001</v>
      </c>
      <c r="K9771">
        <v>52718</v>
      </c>
      <c r="L9771">
        <v>3723</v>
      </c>
      <c r="M9771">
        <v>5177</v>
      </c>
      <c r="N9771">
        <v>213000000</v>
      </c>
    </row>
    <row r="9772" spans="1:14" x14ac:dyDescent="0.3">
      <c r="A9772" t="s">
        <v>12013</v>
      </c>
      <c r="B9772" t="s">
        <v>2187</v>
      </c>
      <c r="C9772" t="s">
        <v>2188</v>
      </c>
      <c r="D9772" t="s">
        <v>2188</v>
      </c>
      <c r="E9772" s="17">
        <v>44535</v>
      </c>
      <c r="F9772">
        <v>2918</v>
      </c>
      <c r="G9772">
        <v>35</v>
      </c>
      <c r="H9772">
        <v>2660</v>
      </c>
      <c r="I9772">
        <v>637607</v>
      </c>
      <c r="J9772">
        <v>19036</v>
      </c>
      <c r="K9772">
        <v>55378</v>
      </c>
      <c r="L9772">
        <v>55442</v>
      </c>
      <c r="M9772">
        <v>15603</v>
      </c>
      <c r="N9772">
        <v>83000000</v>
      </c>
    </row>
    <row r="9773" spans="1:14" x14ac:dyDescent="0.3">
      <c r="A9773" t="s">
        <v>12014</v>
      </c>
      <c r="B9773" t="s">
        <v>2190</v>
      </c>
      <c r="C9773" t="s">
        <v>2252</v>
      </c>
      <c r="D9773" t="s">
        <v>2301</v>
      </c>
      <c r="E9773" s="17">
        <v>44160</v>
      </c>
      <c r="F9773">
        <v>11</v>
      </c>
      <c r="G9773">
        <v>129</v>
      </c>
      <c r="H9773">
        <v>2242</v>
      </c>
      <c r="I9773">
        <v>637618</v>
      </c>
      <c r="J9773">
        <v>19165</v>
      </c>
      <c r="K9773">
        <v>57620</v>
      </c>
      <c r="L9773">
        <v>121</v>
      </c>
      <c r="M9773">
        <v>18488</v>
      </c>
      <c r="N9773">
        <v>213000000</v>
      </c>
    </row>
    <row r="9774" spans="1:14" x14ac:dyDescent="0.3">
      <c r="A9774" t="s">
        <v>12015</v>
      </c>
      <c r="B9774" t="s">
        <v>2187</v>
      </c>
      <c r="C9774" t="s">
        <v>2188</v>
      </c>
      <c r="D9774" t="s">
        <v>2188</v>
      </c>
      <c r="E9774" s="17">
        <v>44269</v>
      </c>
      <c r="F9774">
        <v>2842</v>
      </c>
      <c r="G9774">
        <v>59</v>
      </c>
      <c r="H9774">
        <v>2298</v>
      </c>
      <c r="I9774">
        <v>640460</v>
      </c>
      <c r="J9774">
        <v>19224</v>
      </c>
      <c r="K9774">
        <v>59918</v>
      </c>
      <c r="L9774">
        <v>22736</v>
      </c>
      <c r="M9774">
        <v>8688</v>
      </c>
      <c r="N9774">
        <v>83000000</v>
      </c>
    </row>
    <row r="9775" spans="1:14" x14ac:dyDescent="0.3">
      <c r="A9775" t="s">
        <v>12016</v>
      </c>
      <c r="B9775" t="s">
        <v>2187</v>
      </c>
      <c r="C9775" t="s">
        <v>2188</v>
      </c>
      <c r="D9775" t="s">
        <v>2188</v>
      </c>
      <c r="E9775" s="17">
        <v>43962</v>
      </c>
      <c r="F9775">
        <v>457</v>
      </c>
      <c r="G9775">
        <v>174</v>
      </c>
      <c r="H9775">
        <v>3554</v>
      </c>
      <c r="I9775">
        <v>640917</v>
      </c>
      <c r="J9775">
        <v>19398</v>
      </c>
      <c r="K9775">
        <v>63472</v>
      </c>
      <c r="L9775">
        <v>7769</v>
      </c>
      <c r="M9775">
        <v>15913</v>
      </c>
      <c r="N9775">
        <v>83000000</v>
      </c>
    </row>
    <row r="9776" spans="1:14" x14ac:dyDescent="0.3">
      <c r="A9776" t="s">
        <v>12017</v>
      </c>
      <c r="B9776" t="s">
        <v>2211</v>
      </c>
      <c r="C9776" t="s">
        <v>2237</v>
      </c>
      <c r="D9776" t="s">
        <v>2238</v>
      </c>
      <c r="E9776" s="17">
        <v>44212</v>
      </c>
      <c r="F9776">
        <v>2272</v>
      </c>
      <c r="G9776">
        <v>72</v>
      </c>
      <c r="H9776">
        <v>954</v>
      </c>
      <c r="I9776">
        <v>643189</v>
      </c>
      <c r="J9776">
        <v>19470</v>
      </c>
      <c r="K9776">
        <v>64426</v>
      </c>
      <c r="L9776">
        <v>11360</v>
      </c>
      <c r="M9776">
        <v>13669</v>
      </c>
      <c r="N9776">
        <v>331000000</v>
      </c>
    </row>
    <row r="9777" spans="1:14" x14ac:dyDescent="0.3">
      <c r="A9777" t="s">
        <v>12018</v>
      </c>
      <c r="B9777" t="s">
        <v>2190</v>
      </c>
      <c r="C9777" t="s">
        <v>2191</v>
      </c>
      <c r="D9777" t="s">
        <v>2285</v>
      </c>
      <c r="E9777" s="17">
        <v>43968</v>
      </c>
      <c r="F9777">
        <v>166</v>
      </c>
      <c r="G9777">
        <v>159</v>
      </c>
      <c r="H9777">
        <v>3941</v>
      </c>
      <c r="I9777">
        <v>643355</v>
      </c>
      <c r="J9777">
        <v>19629</v>
      </c>
      <c r="K9777">
        <v>68367</v>
      </c>
      <c r="L9777">
        <v>1992</v>
      </c>
      <c r="M9777">
        <v>17891</v>
      </c>
      <c r="N9777">
        <v>213000000</v>
      </c>
    </row>
    <row r="9778" spans="1:14" x14ac:dyDescent="0.3">
      <c r="A9778" t="s">
        <v>12019</v>
      </c>
      <c r="B9778" t="s">
        <v>2206</v>
      </c>
      <c r="C9778" t="s">
        <v>2257</v>
      </c>
      <c r="D9778" t="s">
        <v>2290</v>
      </c>
      <c r="E9778" s="17">
        <v>44100</v>
      </c>
      <c r="F9778">
        <v>1973</v>
      </c>
      <c r="G9778">
        <v>196</v>
      </c>
      <c r="H9778">
        <v>4748</v>
      </c>
      <c r="I9778">
        <v>645328</v>
      </c>
      <c r="J9778">
        <v>19825</v>
      </c>
      <c r="K9778">
        <v>73115</v>
      </c>
      <c r="L9778">
        <v>29595</v>
      </c>
      <c r="M9778">
        <v>16145</v>
      </c>
      <c r="N9778">
        <v>68000000</v>
      </c>
    </row>
    <row r="9779" spans="1:14" x14ac:dyDescent="0.3">
      <c r="A9779" t="s">
        <v>12020</v>
      </c>
      <c r="B9779" t="s">
        <v>2187</v>
      </c>
      <c r="C9779" t="s">
        <v>2255</v>
      </c>
      <c r="D9779" t="s">
        <v>2255</v>
      </c>
      <c r="E9779" s="17">
        <v>44380</v>
      </c>
      <c r="F9779">
        <v>1944</v>
      </c>
      <c r="G9779">
        <v>178</v>
      </c>
      <c r="H9779">
        <v>4370</v>
      </c>
      <c r="I9779">
        <v>647272</v>
      </c>
      <c r="J9779">
        <v>20003</v>
      </c>
      <c r="K9779">
        <v>77485</v>
      </c>
      <c r="L9779">
        <v>13608</v>
      </c>
      <c r="M9779">
        <v>2752</v>
      </c>
      <c r="N9779">
        <v>83000000</v>
      </c>
    </row>
    <row r="9780" spans="1:14" x14ac:dyDescent="0.3">
      <c r="A9780" t="s">
        <v>12021</v>
      </c>
      <c r="B9780" t="s">
        <v>2194</v>
      </c>
      <c r="C9780" t="s">
        <v>2195</v>
      </c>
      <c r="D9780" t="s">
        <v>2296</v>
      </c>
      <c r="E9780" s="17">
        <v>44226</v>
      </c>
      <c r="F9780">
        <v>2195</v>
      </c>
      <c r="G9780">
        <v>66</v>
      </c>
      <c r="H9780">
        <v>1247</v>
      </c>
      <c r="I9780">
        <v>649467</v>
      </c>
      <c r="J9780">
        <v>20069</v>
      </c>
      <c r="K9780">
        <v>78732</v>
      </c>
      <c r="L9780">
        <v>28535</v>
      </c>
      <c r="M9780">
        <v>18287</v>
      </c>
      <c r="N9780">
        <v>1380000000</v>
      </c>
    </row>
    <row r="9781" spans="1:14" x14ac:dyDescent="0.3">
      <c r="A9781" t="s">
        <v>12022</v>
      </c>
      <c r="B9781" t="s">
        <v>2211</v>
      </c>
      <c r="C9781" t="s">
        <v>2245</v>
      </c>
      <c r="D9781" t="s">
        <v>2308</v>
      </c>
      <c r="E9781" s="17">
        <v>44387</v>
      </c>
      <c r="F9781">
        <v>4131</v>
      </c>
      <c r="G9781">
        <v>80</v>
      </c>
      <c r="H9781">
        <v>4634</v>
      </c>
      <c r="I9781">
        <v>653598</v>
      </c>
      <c r="J9781">
        <v>20149</v>
      </c>
      <c r="K9781">
        <v>83366</v>
      </c>
      <c r="L9781">
        <v>78489</v>
      </c>
      <c r="M9781">
        <v>9848</v>
      </c>
      <c r="N9781">
        <v>331000000</v>
      </c>
    </row>
    <row r="9782" spans="1:14" x14ac:dyDescent="0.3">
      <c r="A9782" t="s">
        <v>12023</v>
      </c>
      <c r="B9782" t="s">
        <v>2211</v>
      </c>
      <c r="C9782" t="s">
        <v>2241</v>
      </c>
      <c r="D9782" t="s">
        <v>2242</v>
      </c>
      <c r="E9782" s="17">
        <v>44294</v>
      </c>
      <c r="F9782">
        <v>3828</v>
      </c>
      <c r="G9782">
        <v>76</v>
      </c>
      <c r="H9782">
        <v>1273</v>
      </c>
      <c r="I9782">
        <v>657426</v>
      </c>
      <c r="J9782">
        <v>20225</v>
      </c>
      <c r="K9782">
        <v>84639</v>
      </c>
      <c r="L9782">
        <v>22968</v>
      </c>
      <c r="M9782">
        <v>2301</v>
      </c>
      <c r="N9782">
        <v>331000000</v>
      </c>
    </row>
    <row r="9783" spans="1:14" x14ac:dyDescent="0.3">
      <c r="A9783" t="s">
        <v>12024</v>
      </c>
      <c r="B9783" t="s">
        <v>2187</v>
      </c>
      <c r="C9783" t="s">
        <v>2201</v>
      </c>
      <c r="D9783" t="s">
        <v>2202</v>
      </c>
      <c r="E9783" s="17">
        <v>44505</v>
      </c>
      <c r="F9783">
        <v>4737</v>
      </c>
      <c r="G9783">
        <v>194</v>
      </c>
      <c r="H9783">
        <v>12</v>
      </c>
      <c r="I9783">
        <v>662163</v>
      </c>
      <c r="J9783">
        <v>20419</v>
      </c>
      <c r="K9783">
        <v>84651</v>
      </c>
      <c r="L9783">
        <v>71055</v>
      </c>
      <c r="M9783">
        <v>9980</v>
      </c>
      <c r="N9783">
        <v>83000000</v>
      </c>
    </row>
    <row r="9784" spans="1:14" x14ac:dyDescent="0.3">
      <c r="A9784" t="s">
        <v>12025</v>
      </c>
      <c r="B9784" t="s">
        <v>2206</v>
      </c>
      <c r="C9784" t="s">
        <v>2232</v>
      </c>
      <c r="D9784" t="s">
        <v>2326</v>
      </c>
      <c r="E9784" s="17">
        <v>44280</v>
      </c>
      <c r="F9784">
        <v>239</v>
      </c>
      <c r="G9784">
        <v>67</v>
      </c>
      <c r="H9784">
        <v>4705</v>
      </c>
      <c r="I9784">
        <v>662402</v>
      </c>
      <c r="J9784">
        <v>20486</v>
      </c>
      <c r="K9784">
        <v>89356</v>
      </c>
      <c r="L9784">
        <v>1195</v>
      </c>
      <c r="M9784">
        <v>12603</v>
      </c>
      <c r="N9784">
        <v>68000000</v>
      </c>
    </row>
    <row r="9785" spans="1:14" x14ac:dyDescent="0.3">
      <c r="A9785" t="s">
        <v>12026</v>
      </c>
      <c r="B9785" t="s">
        <v>2211</v>
      </c>
      <c r="C9785" t="s">
        <v>2245</v>
      </c>
      <c r="D9785" t="s">
        <v>2308</v>
      </c>
      <c r="E9785" s="17">
        <v>44161</v>
      </c>
      <c r="F9785">
        <v>916</v>
      </c>
      <c r="G9785">
        <v>81</v>
      </c>
      <c r="H9785">
        <v>2239</v>
      </c>
      <c r="I9785">
        <v>663318</v>
      </c>
      <c r="J9785">
        <v>20567</v>
      </c>
      <c r="K9785">
        <v>91595</v>
      </c>
      <c r="L9785">
        <v>12824</v>
      </c>
      <c r="M9785">
        <v>9513</v>
      </c>
      <c r="N9785">
        <v>331000000</v>
      </c>
    </row>
    <row r="9786" spans="1:14" x14ac:dyDescent="0.3">
      <c r="A9786" t="s">
        <v>12027</v>
      </c>
      <c r="B9786" t="s">
        <v>2190</v>
      </c>
      <c r="C9786" t="s">
        <v>2191</v>
      </c>
      <c r="D9786" t="s">
        <v>2192</v>
      </c>
      <c r="E9786" s="17">
        <v>44083</v>
      </c>
      <c r="F9786">
        <v>2952</v>
      </c>
      <c r="G9786">
        <v>55</v>
      </c>
      <c r="H9786">
        <v>697</v>
      </c>
      <c r="I9786">
        <v>666270</v>
      </c>
      <c r="J9786">
        <v>20622</v>
      </c>
      <c r="K9786">
        <v>92292</v>
      </c>
      <c r="L9786">
        <v>35424</v>
      </c>
      <c r="M9786">
        <v>3834</v>
      </c>
      <c r="N9786">
        <v>213000000</v>
      </c>
    </row>
    <row r="9787" spans="1:14" x14ac:dyDescent="0.3">
      <c r="A9787" t="s">
        <v>12028</v>
      </c>
      <c r="B9787" t="s">
        <v>2187</v>
      </c>
      <c r="C9787" t="s">
        <v>2188</v>
      </c>
      <c r="D9787" t="s">
        <v>2188</v>
      </c>
      <c r="E9787" s="17">
        <v>44511</v>
      </c>
      <c r="F9787">
        <v>3438</v>
      </c>
      <c r="G9787">
        <v>98</v>
      </c>
      <c r="H9787">
        <v>2066</v>
      </c>
      <c r="I9787">
        <v>669708</v>
      </c>
      <c r="J9787">
        <v>20720</v>
      </c>
      <c r="K9787">
        <v>94358</v>
      </c>
      <c r="L9787">
        <v>61884</v>
      </c>
      <c r="M9787">
        <v>9382</v>
      </c>
      <c r="N9787">
        <v>83000000</v>
      </c>
    </row>
    <row r="9788" spans="1:14" x14ac:dyDescent="0.3">
      <c r="A9788" t="s">
        <v>12029</v>
      </c>
      <c r="B9788" t="s">
        <v>2187</v>
      </c>
      <c r="C9788" t="s">
        <v>2255</v>
      </c>
      <c r="D9788" t="s">
        <v>2255</v>
      </c>
      <c r="E9788" s="17">
        <v>44115</v>
      </c>
      <c r="F9788">
        <v>855</v>
      </c>
      <c r="G9788">
        <v>13</v>
      </c>
      <c r="H9788">
        <v>2386</v>
      </c>
      <c r="I9788">
        <v>670563</v>
      </c>
      <c r="J9788">
        <v>20733</v>
      </c>
      <c r="K9788">
        <v>96744</v>
      </c>
      <c r="L9788">
        <v>5985</v>
      </c>
      <c r="M9788">
        <v>3684</v>
      </c>
      <c r="N9788">
        <v>83000000</v>
      </c>
    </row>
    <row r="9789" spans="1:14" x14ac:dyDescent="0.3">
      <c r="A9789" t="s">
        <v>12030</v>
      </c>
      <c r="B9789" t="s">
        <v>2206</v>
      </c>
      <c r="C9789" t="s">
        <v>2232</v>
      </c>
      <c r="D9789" t="s">
        <v>2326</v>
      </c>
      <c r="E9789" s="17">
        <v>44104</v>
      </c>
      <c r="F9789">
        <v>2664</v>
      </c>
      <c r="G9789">
        <v>143</v>
      </c>
      <c r="H9789">
        <v>4674</v>
      </c>
      <c r="I9789">
        <v>673227</v>
      </c>
      <c r="J9789">
        <v>20876</v>
      </c>
      <c r="K9789">
        <v>101418</v>
      </c>
      <c r="L9789">
        <v>13320</v>
      </c>
      <c r="M9789">
        <v>12689</v>
      </c>
      <c r="N9789">
        <v>68000000</v>
      </c>
    </row>
    <row r="9790" spans="1:14" x14ac:dyDescent="0.3">
      <c r="A9790" t="s">
        <v>12031</v>
      </c>
      <c r="B9790" t="s">
        <v>2190</v>
      </c>
      <c r="C9790" t="s">
        <v>2252</v>
      </c>
      <c r="D9790" t="s">
        <v>2253</v>
      </c>
      <c r="E9790" s="17">
        <v>43850</v>
      </c>
      <c r="F9790">
        <v>3238</v>
      </c>
      <c r="G9790">
        <v>75</v>
      </c>
      <c r="H9790">
        <v>2073</v>
      </c>
      <c r="I9790">
        <v>676465</v>
      </c>
      <c r="J9790">
        <v>20951</v>
      </c>
      <c r="K9790">
        <v>103491</v>
      </c>
      <c r="L9790">
        <v>48570</v>
      </c>
      <c r="M9790">
        <v>2435</v>
      </c>
      <c r="N9790">
        <v>213000000</v>
      </c>
    </row>
    <row r="9791" spans="1:14" x14ac:dyDescent="0.3">
      <c r="A9791" t="s">
        <v>12032</v>
      </c>
      <c r="B9791" t="s">
        <v>2190</v>
      </c>
      <c r="C9791" t="s">
        <v>2252</v>
      </c>
      <c r="D9791" t="s">
        <v>2253</v>
      </c>
      <c r="E9791" s="17">
        <v>44069</v>
      </c>
      <c r="F9791">
        <v>553</v>
      </c>
      <c r="G9791">
        <v>74</v>
      </c>
      <c r="H9791">
        <v>3077</v>
      </c>
      <c r="I9791">
        <v>677018</v>
      </c>
      <c r="J9791">
        <v>21025</v>
      </c>
      <c r="K9791">
        <v>106568</v>
      </c>
      <c r="L9791">
        <v>3871</v>
      </c>
      <c r="M9791">
        <v>13407</v>
      </c>
      <c r="N9791">
        <v>213000000</v>
      </c>
    </row>
    <row r="9792" spans="1:14" x14ac:dyDescent="0.3">
      <c r="A9792" t="s">
        <v>12033</v>
      </c>
      <c r="B9792" t="s">
        <v>2206</v>
      </c>
      <c r="C9792" t="s">
        <v>2257</v>
      </c>
      <c r="D9792" t="s">
        <v>2258</v>
      </c>
      <c r="E9792" s="17">
        <v>44100</v>
      </c>
      <c r="F9792">
        <v>2813</v>
      </c>
      <c r="G9792">
        <v>65</v>
      </c>
      <c r="H9792">
        <v>3212</v>
      </c>
      <c r="I9792">
        <v>679831</v>
      </c>
      <c r="J9792">
        <v>21090</v>
      </c>
      <c r="K9792">
        <v>109780</v>
      </c>
      <c r="L9792">
        <v>33756</v>
      </c>
      <c r="M9792">
        <v>1481</v>
      </c>
      <c r="N9792">
        <v>68000000</v>
      </c>
    </row>
    <row r="9793" spans="1:14" x14ac:dyDescent="0.3">
      <c r="A9793" t="s">
        <v>12034</v>
      </c>
      <c r="B9793" t="s">
        <v>2194</v>
      </c>
      <c r="C9793" t="s">
        <v>2204</v>
      </c>
      <c r="D9793" t="s">
        <v>2235</v>
      </c>
      <c r="E9793" s="17">
        <v>44248</v>
      </c>
      <c r="F9793">
        <v>1885</v>
      </c>
      <c r="G9793">
        <v>32</v>
      </c>
      <c r="H9793">
        <v>3813</v>
      </c>
      <c r="I9793">
        <v>681716</v>
      </c>
      <c r="J9793">
        <v>21122</v>
      </c>
      <c r="K9793">
        <v>113593</v>
      </c>
      <c r="L9793">
        <v>28275</v>
      </c>
      <c r="M9793">
        <v>16157</v>
      </c>
      <c r="N9793">
        <v>1380000000</v>
      </c>
    </row>
    <row r="9794" spans="1:14" x14ac:dyDescent="0.3">
      <c r="A9794" t="s">
        <v>12035</v>
      </c>
      <c r="B9794" t="s">
        <v>2190</v>
      </c>
      <c r="C9794" t="s">
        <v>2198</v>
      </c>
      <c r="D9794" t="s">
        <v>2199</v>
      </c>
      <c r="E9794" s="17">
        <v>44140</v>
      </c>
      <c r="F9794">
        <v>2945</v>
      </c>
      <c r="G9794">
        <v>12</v>
      </c>
      <c r="H9794">
        <v>1050</v>
      </c>
      <c r="I9794">
        <v>684661</v>
      </c>
      <c r="J9794">
        <v>21134</v>
      </c>
      <c r="K9794">
        <v>114643</v>
      </c>
      <c r="L9794">
        <v>23560</v>
      </c>
      <c r="M9794">
        <v>14513</v>
      </c>
      <c r="N9794">
        <v>213000000</v>
      </c>
    </row>
    <row r="9795" spans="1:14" x14ac:dyDescent="0.3">
      <c r="A9795" t="s">
        <v>12036</v>
      </c>
      <c r="B9795" t="s">
        <v>2194</v>
      </c>
      <c r="C9795" t="s">
        <v>27</v>
      </c>
      <c r="D9795" t="s">
        <v>27</v>
      </c>
      <c r="E9795" s="17">
        <v>43861</v>
      </c>
      <c r="F9795">
        <v>1228</v>
      </c>
      <c r="G9795">
        <v>29</v>
      </c>
      <c r="H9795">
        <v>2152</v>
      </c>
      <c r="I9795">
        <v>685889</v>
      </c>
      <c r="J9795">
        <v>21163</v>
      </c>
      <c r="K9795">
        <v>116795</v>
      </c>
      <c r="L9795">
        <v>17192</v>
      </c>
      <c r="M9795">
        <v>2801</v>
      </c>
      <c r="N9795">
        <v>1380000000</v>
      </c>
    </row>
    <row r="9796" spans="1:14" x14ac:dyDescent="0.3">
      <c r="A9796" t="s">
        <v>12037</v>
      </c>
      <c r="B9796" t="s">
        <v>2194</v>
      </c>
      <c r="C9796" t="s">
        <v>2221</v>
      </c>
      <c r="D9796" t="s">
        <v>2222</v>
      </c>
      <c r="E9796" s="17">
        <v>43934</v>
      </c>
      <c r="F9796">
        <v>194</v>
      </c>
      <c r="G9796">
        <v>25</v>
      </c>
      <c r="H9796">
        <v>3927</v>
      </c>
      <c r="I9796">
        <v>686083</v>
      </c>
      <c r="J9796">
        <v>21188</v>
      </c>
      <c r="K9796">
        <v>120722</v>
      </c>
      <c r="L9796">
        <v>2910</v>
      </c>
      <c r="M9796">
        <v>7906</v>
      </c>
      <c r="N9796">
        <v>1380000000</v>
      </c>
    </row>
    <row r="9797" spans="1:14" x14ac:dyDescent="0.3">
      <c r="A9797" t="s">
        <v>12038</v>
      </c>
      <c r="B9797" t="s">
        <v>2187</v>
      </c>
      <c r="C9797" t="s">
        <v>2338</v>
      </c>
      <c r="D9797" t="s">
        <v>2438</v>
      </c>
      <c r="E9797" s="17">
        <v>44512</v>
      </c>
      <c r="F9797">
        <v>3687</v>
      </c>
      <c r="G9797">
        <v>113</v>
      </c>
      <c r="H9797">
        <v>2831</v>
      </c>
      <c r="I9797">
        <v>689770</v>
      </c>
      <c r="J9797">
        <v>21301</v>
      </c>
      <c r="K9797">
        <v>123553</v>
      </c>
      <c r="L9797">
        <v>40557</v>
      </c>
      <c r="M9797">
        <v>2860</v>
      </c>
      <c r="N9797">
        <v>83000000</v>
      </c>
    </row>
    <row r="9798" spans="1:14" x14ac:dyDescent="0.3">
      <c r="A9798" t="s">
        <v>12039</v>
      </c>
      <c r="B9798" t="s">
        <v>2187</v>
      </c>
      <c r="C9798" t="s">
        <v>2188</v>
      </c>
      <c r="D9798" t="s">
        <v>2188</v>
      </c>
      <c r="E9798" s="17">
        <v>44016</v>
      </c>
      <c r="F9798">
        <v>1425</v>
      </c>
      <c r="G9798">
        <v>12</v>
      </c>
      <c r="H9798">
        <v>2350</v>
      </c>
      <c r="I9798">
        <v>691195</v>
      </c>
      <c r="J9798">
        <v>21313</v>
      </c>
      <c r="K9798">
        <v>125903</v>
      </c>
      <c r="L9798">
        <v>17100</v>
      </c>
      <c r="M9798">
        <v>7454</v>
      </c>
      <c r="N9798">
        <v>83000000</v>
      </c>
    </row>
    <row r="9799" spans="1:14" x14ac:dyDescent="0.3">
      <c r="A9799" t="s">
        <v>12040</v>
      </c>
      <c r="B9799" t="s">
        <v>2211</v>
      </c>
      <c r="C9799" t="s">
        <v>2245</v>
      </c>
      <c r="D9799" t="s">
        <v>2308</v>
      </c>
      <c r="E9799" s="17">
        <v>43958</v>
      </c>
      <c r="F9799">
        <v>3819</v>
      </c>
      <c r="G9799">
        <v>67</v>
      </c>
      <c r="H9799">
        <v>3148</v>
      </c>
      <c r="I9799">
        <v>695014</v>
      </c>
      <c r="J9799">
        <v>21380</v>
      </c>
      <c r="K9799">
        <v>129051</v>
      </c>
      <c r="L9799">
        <v>72561</v>
      </c>
      <c r="M9799">
        <v>18869</v>
      </c>
      <c r="N9799">
        <v>331000000</v>
      </c>
    </row>
    <row r="9800" spans="1:14" x14ac:dyDescent="0.3">
      <c r="A9800" t="s">
        <v>12041</v>
      </c>
      <c r="B9800" t="s">
        <v>2187</v>
      </c>
      <c r="C9800" t="s">
        <v>2255</v>
      </c>
      <c r="D9800" t="s">
        <v>2255</v>
      </c>
      <c r="E9800" s="17">
        <v>44040</v>
      </c>
      <c r="F9800">
        <v>2693</v>
      </c>
      <c r="G9800">
        <v>122</v>
      </c>
      <c r="H9800">
        <v>3089</v>
      </c>
      <c r="I9800">
        <v>697707</v>
      </c>
      <c r="J9800">
        <v>21502</v>
      </c>
      <c r="K9800">
        <v>132140</v>
      </c>
      <c r="L9800">
        <v>29623</v>
      </c>
      <c r="M9800">
        <v>5677</v>
      </c>
      <c r="N9800">
        <v>83000000</v>
      </c>
    </row>
    <row r="9801" spans="1:14" x14ac:dyDescent="0.3">
      <c r="A9801" t="s">
        <v>12042</v>
      </c>
      <c r="B9801" t="s">
        <v>2190</v>
      </c>
      <c r="C9801" t="s">
        <v>2191</v>
      </c>
      <c r="D9801" t="s">
        <v>2192</v>
      </c>
      <c r="E9801" s="17">
        <v>44244</v>
      </c>
      <c r="F9801">
        <v>3753</v>
      </c>
      <c r="G9801">
        <v>32</v>
      </c>
      <c r="H9801">
        <v>3641</v>
      </c>
      <c r="I9801">
        <v>701460</v>
      </c>
      <c r="J9801">
        <v>21534</v>
      </c>
      <c r="K9801">
        <v>135781</v>
      </c>
      <c r="L9801">
        <v>18765</v>
      </c>
      <c r="M9801">
        <v>9440</v>
      </c>
      <c r="N9801">
        <v>213000000</v>
      </c>
    </row>
    <row r="9802" spans="1:14" x14ac:dyDescent="0.3">
      <c r="A9802" t="s">
        <v>12043</v>
      </c>
      <c r="B9802" t="s">
        <v>2190</v>
      </c>
      <c r="C9802" t="s">
        <v>2252</v>
      </c>
      <c r="D9802" t="s">
        <v>2301</v>
      </c>
      <c r="E9802" s="17">
        <v>44111</v>
      </c>
      <c r="F9802">
        <v>1971</v>
      </c>
      <c r="G9802">
        <v>142</v>
      </c>
      <c r="H9802">
        <v>2689</v>
      </c>
      <c r="I9802">
        <v>703431</v>
      </c>
      <c r="J9802">
        <v>21676</v>
      </c>
      <c r="K9802">
        <v>138470</v>
      </c>
      <c r="L9802">
        <v>15768</v>
      </c>
      <c r="M9802">
        <v>7172</v>
      </c>
      <c r="N9802">
        <v>213000000</v>
      </c>
    </row>
    <row r="9803" spans="1:14" x14ac:dyDescent="0.3">
      <c r="A9803" t="s">
        <v>12044</v>
      </c>
      <c r="B9803" t="s">
        <v>2194</v>
      </c>
      <c r="C9803" t="s">
        <v>2221</v>
      </c>
      <c r="D9803" t="s">
        <v>2222</v>
      </c>
      <c r="E9803" s="17">
        <v>44083</v>
      </c>
      <c r="F9803">
        <v>499</v>
      </c>
      <c r="G9803">
        <v>144</v>
      </c>
      <c r="H9803">
        <v>173</v>
      </c>
      <c r="I9803">
        <v>703930</v>
      </c>
      <c r="J9803">
        <v>21820</v>
      </c>
      <c r="K9803">
        <v>138643</v>
      </c>
      <c r="L9803">
        <v>8483</v>
      </c>
      <c r="M9803">
        <v>19606</v>
      </c>
      <c r="N9803">
        <v>1380000000</v>
      </c>
    </row>
    <row r="9804" spans="1:14" x14ac:dyDescent="0.3">
      <c r="A9804" t="s">
        <v>12045</v>
      </c>
      <c r="B9804" t="s">
        <v>2190</v>
      </c>
      <c r="C9804" t="s">
        <v>2191</v>
      </c>
      <c r="D9804" t="s">
        <v>2192</v>
      </c>
      <c r="E9804" s="17">
        <v>43849</v>
      </c>
      <c r="F9804">
        <v>4114</v>
      </c>
      <c r="G9804">
        <v>5</v>
      </c>
      <c r="H9804">
        <v>1424</v>
      </c>
      <c r="I9804">
        <v>708044</v>
      </c>
      <c r="J9804">
        <v>21825</v>
      </c>
      <c r="K9804">
        <v>140067</v>
      </c>
      <c r="L9804">
        <v>69938</v>
      </c>
      <c r="M9804">
        <v>10758</v>
      </c>
      <c r="N9804">
        <v>213000000</v>
      </c>
    </row>
    <row r="9805" spans="1:14" x14ac:dyDescent="0.3">
      <c r="A9805" t="s">
        <v>12046</v>
      </c>
      <c r="B9805" t="s">
        <v>2187</v>
      </c>
      <c r="C9805" t="s">
        <v>2255</v>
      </c>
      <c r="D9805" t="s">
        <v>2255</v>
      </c>
      <c r="E9805" s="17">
        <v>44542</v>
      </c>
      <c r="F9805">
        <v>3773</v>
      </c>
      <c r="G9805">
        <v>4</v>
      </c>
      <c r="H9805">
        <v>3903</v>
      </c>
      <c r="I9805">
        <v>711817</v>
      </c>
      <c r="J9805">
        <v>21829</v>
      </c>
      <c r="K9805">
        <v>143970</v>
      </c>
      <c r="L9805">
        <v>52822</v>
      </c>
      <c r="M9805">
        <v>4409</v>
      </c>
      <c r="N9805">
        <v>83000000</v>
      </c>
    </row>
    <row r="9806" spans="1:14" x14ac:dyDescent="0.3">
      <c r="A9806" t="s">
        <v>12047</v>
      </c>
      <c r="B9806" t="s">
        <v>2187</v>
      </c>
      <c r="C9806" t="s">
        <v>2338</v>
      </c>
      <c r="D9806" t="s">
        <v>2438</v>
      </c>
      <c r="E9806" s="17">
        <v>43966</v>
      </c>
      <c r="F9806">
        <v>3647</v>
      </c>
      <c r="G9806">
        <v>160</v>
      </c>
      <c r="H9806">
        <v>448</v>
      </c>
      <c r="I9806">
        <v>715464</v>
      </c>
      <c r="J9806">
        <v>21989</v>
      </c>
      <c r="K9806">
        <v>144418</v>
      </c>
      <c r="L9806">
        <v>47411</v>
      </c>
      <c r="M9806">
        <v>11054</v>
      </c>
      <c r="N9806">
        <v>83000000</v>
      </c>
    </row>
    <row r="9807" spans="1:14" x14ac:dyDescent="0.3">
      <c r="A9807" t="s">
        <v>12048</v>
      </c>
      <c r="B9807" t="s">
        <v>2187</v>
      </c>
      <c r="C9807" t="s">
        <v>2255</v>
      </c>
      <c r="D9807" t="s">
        <v>2255</v>
      </c>
      <c r="E9807" s="17">
        <v>44053</v>
      </c>
      <c r="F9807">
        <v>2866</v>
      </c>
      <c r="G9807">
        <v>53</v>
      </c>
      <c r="H9807">
        <v>1450</v>
      </c>
      <c r="I9807">
        <v>718330</v>
      </c>
      <c r="J9807">
        <v>22042</v>
      </c>
      <c r="K9807">
        <v>145868</v>
      </c>
      <c r="L9807">
        <v>31526</v>
      </c>
      <c r="M9807">
        <v>859</v>
      </c>
      <c r="N9807">
        <v>83000000</v>
      </c>
    </row>
    <row r="9808" spans="1:14" x14ac:dyDescent="0.3">
      <c r="A9808" t="s">
        <v>12049</v>
      </c>
      <c r="B9808" t="s">
        <v>2206</v>
      </c>
      <c r="C9808" t="s">
        <v>2232</v>
      </c>
      <c r="D9808" t="s">
        <v>2233</v>
      </c>
      <c r="E9808" s="17">
        <v>43833</v>
      </c>
      <c r="F9808">
        <v>686</v>
      </c>
      <c r="G9808">
        <v>143</v>
      </c>
      <c r="H9808">
        <v>4173</v>
      </c>
      <c r="I9808">
        <v>719016</v>
      </c>
      <c r="J9808">
        <v>22185</v>
      </c>
      <c r="K9808">
        <v>150041</v>
      </c>
      <c r="L9808">
        <v>10976</v>
      </c>
      <c r="M9808">
        <v>11540</v>
      </c>
      <c r="N9808">
        <v>68000000</v>
      </c>
    </row>
    <row r="9809" spans="1:14" x14ac:dyDescent="0.3">
      <c r="A9809" t="s">
        <v>12050</v>
      </c>
      <c r="B9809" t="s">
        <v>2190</v>
      </c>
      <c r="C9809" t="s">
        <v>2198</v>
      </c>
      <c r="D9809" t="s">
        <v>2306</v>
      </c>
      <c r="E9809" s="17">
        <v>44066</v>
      </c>
      <c r="F9809">
        <v>2067</v>
      </c>
      <c r="G9809">
        <v>173</v>
      </c>
      <c r="H9809">
        <v>2486</v>
      </c>
      <c r="I9809">
        <v>721083</v>
      </c>
      <c r="J9809">
        <v>22358</v>
      </c>
      <c r="K9809">
        <v>152527</v>
      </c>
      <c r="L9809">
        <v>39273</v>
      </c>
      <c r="M9809">
        <v>17384</v>
      </c>
      <c r="N9809">
        <v>213000000</v>
      </c>
    </row>
    <row r="9810" spans="1:14" x14ac:dyDescent="0.3">
      <c r="A9810" t="s">
        <v>12051</v>
      </c>
      <c r="B9810" t="s">
        <v>2211</v>
      </c>
      <c r="C9810" t="s">
        <v>2241</v>
      </c>
      <c r="D9810" t="s">
        <v>2261</v>
      </c>
      <c r="E9810" s="17">
        <v>44295</v>
      </c>
      <c r="F9810">
        <v>3921</v>
      </c>
      <c r="G9810">
        <v>151</v>
      </c>
      <c r="H9810">
        <v>781</v>
      </c>
      <c r="I9810">
        <v>725004</v>
      </c>
      <c r="J9810">
        <v>22509</v>
      </c>
      <c r="K9810">
        <v>153308</v>
      </c>
      <c r="L9810">
        <v>19605</v>
      </c>
      <c r="M9810">
        <v>2202</v>
      </c>
      <c r="N9810">
        <v>331000000</v>
      </c>
    </row>
    <row r="9811" spans="1:14" x14ac:dyDescent="0.3">
      <c r="A9811" t="s">
        <v>12052</v>
      </c>
      <c r="B9811" t="s">
        <v>2190</v>
      </c>
      <c r="C9811" t="s">
        <v>2191</v>
      </c>
      <c r="D9811" t="s">
        <v>2285</v>
      </c>
      <c r="E9811" s="17">
        <v>44058</v>
      </c>
      <c r="F9811">
        <v>447</v>
      </c>
      <c r="G9811">
        <v>124</v>
      </c>
      <c r="H9811">
        <v>3568</v>
      </c>
      <c r="I9811">
        <v>725451</v>
      </c>
      <c r="J9811">
        <v>22633</v>
      </c>
      <c r="K9811">
        <v>156876</v>
      </c>
      <c r="L9811">
        <v>5364</v>
      </c>
      <c r="M9811">
        <v>15260</v>
      </c>
      <c r="N9811">
        <v>213000000</v>
      </c>
    </row>
    <row r="9812" spans="1:14" x14ac:dyDescent="0.3">
      <c r="A9812" t="s">
        <v>12053</v>
      </c>
      <c r="B9812" t="s">
        <v>2190</v>
      </c>
      <c r="C9812" t="s">
        <v>2269</v>
      </c>
      <c r="D9812" t="s">
        <v>2288</v>
      </c>
      <c r="E9812" s="17">
        <v>44484</v>
      </c>
      <c r="F9812">
        <v>1766</v>
      </c>
      <c r="G9812">
        <v>4</v>
      </c>
      <c r="H9812">
        <v>171</v>
      </c>
      <c r="I9812">
        <v>727217</v>
      </c>
      <c r="J9812">
        <v>22637</v>
      </c>
      <c r="K9812">
        <v>157047</v>
      </c>
      <c r="L9812">
        <v>14128</v>
      </c>
      <c r="M9812">
        <v>8585</v>
      </c>
      <c r="N9812">
        <v>213000000</v>
      </c>
    </row>
    <row r="9813" spans="1:14" x14ac:dyDescent="0.3">
      <c r="A9813" t="s">
        <v>12054</v>
      </c>
      <c r="B9813" t="s">
        <v>2206</v>
      </c>
      <c r="C9813" t="s">
        <v>2257</v>
      </c>
      <c r="D9813" t="s">
        <v>2258</v>
      </c>
      <c r="E9813" s="17">
        <v>44329</v>
      </c>
      <c r="F9813">
        <v>1124</v>
      </c>
      <c r="G9813">
        <v>194</v>
      </c>
      <c r="H9813">
        <v>3769</v>
      </c>
      <c r="I9813">
        <v>728341</v>
      </c>
      <c r="J9813">
        <v>22831</v>
      </c>
      <c r="K9813">
        <v>160816</v>
      </c>
      <c r="L9813">
        <v>20232</v>
      </c>
      <c r="M9813">
        <v>3143</v>
      </c>
      <c r="N9813">
        <v>68000000</v>
      </c>
    </row>
    <row r="9814" spans="1:14" x14ac:dyDescent="0.3">
      <c r="A9814" t="s">
        <v>12055</v>
      </c>
      <c r="B9814" t="s">
        <v>2190</v>
      </c>
      <c r="C9814" t="s">
        <v>2252</v>
      </c>
      <c r="D9814" t="s">
        <v>2301</v>
      </c>
      <c r="E9814" s="17">
        <v>44351</v>
      </c>
      <c r="F9814">
        <v>293</v>
      </c>
      <c r="G9814">
        <v>124</v>
      </c>
      <c r="H9814">
        <v>2408</v>
      </c>
      <c r="I9814">
        <v>728634</v>
      </c>
      <c r="J9814">
        <v>22955</v>
      </c>
      <c r="K9814">
        <v>163224</v>
      </c>
      <c r="L9814">
        <v>5274</v>
      </c>
      <c r="M9814">
        <v>648</v>
      </c>
      <c r="N9814">
        <v>213000000</v>
      </c>
    </row>
    <row r="9815" spans="1:14" x14ac:dyDescent="0.3">
      <c r="A9815" t="s">
        <v>12056</v>
      </c>
      <c r="B9815" t="s">
        <v>2194</v>
      </c>
      <c r="C9815" t="s">
        <v>2204</v>
      </c>
      <c r="D9815" t="s">
        <v>25</v>
      </c>
      <c r="E9815" s="17">
        <v>44532</v>
      </c>
      <c r="F9815">
        <v>4160</v>
      </c>
      <c r="G9815">
        <v>75</v>
      </c>
      <c r="H9815">
        <v>2283</v>
      </c>
      <c r="I9815">
        <v>732794</v>
      </c>
      <c r="J9815">
        <v>23030</v>
      </c>
      <c r="K9815">
        <v>165507</v>
      </c>
      <c r="L9815">
        <v>74880</v>
      </c>
      <c r="M9815">
        <v>857</v>
      </c>
      <c r="N9815">
        <v>1380000000</v>
      </c>
    </row>
    <row r="9816" spans="1:14" x14ac:dyDescent="0.3">
      <c r="A9816" t="s">
        <v>12057</v>
      </c>
      <c r="B9816" t="s">
        <v>2187</v>
      </c>
      <c r="C9816" t="s">
        <v>2255</v>
      </c>
      <c r="D9816" t="s">
        <v>2255</v>
      </c>
      <c r="E9816" s="17">
        <v>44507</v>
      </c>
      <c r="F9816">
        <v>2546</v>
      </c>
      <c r="G9816">
        <v>49</v>
      </c>
      <c r="H9816">
        <v>432</v>
      </c>
      <c r="I9816">
        <v>735340</v>
      </c>
      <c r="J9816">
        <v>23079</v>
      </c>
      <c r="K9816">
        <v>165939</v>
      </c>
      <c r="L9816">
        <v>40736</v>
      </c>
      <c r="M9816">
        <v>1585</v>
      </c>
      <c r="N9816">
        <v>83000000</v>
      </c>
    </row>
    <row r="9817" spans="1:14" x14ac:dyDescent="0.3">
      <c r="A9817" t="s">
        <v>12058</v>
      </c>
      <c r="B9817" t="s">
        <v>2187</v>
      </c>
      <c r="C9817" t="s">
        <v>2188</v>
      </c>
      <c r="D9817" t="s">
        <v>2188</v>
      </c>
      <c r="E9817" s="17">
        <v>43969</v>
      </c>
      <c r="F9817">
        <v>75</v>
      </c>
      <c r="G9817">
        <v>168</v>
      </c>
      <c r="H9817">
        <v>2785</v>
      </c>
      <c r="I9817">
        <v>735415</v>
      </c>
      <c r="J9817">
        <v>23247</v>
      </c>
      <c r="K9817">
        <v>168724</v>
      </c>
      <c r="L9817">
        <v>825</v>
      </c>
      <c r="M9817">
        <v>6244</v>
      </c>
      <c r="N9817">
        <v>83000000</v>
      </c>
    </row>
    <row r="9818" spans="1:14" x14ac:dyDescent="0.3">
      <c r="A9818" t="s">
        <v>12059</v>
      </c>
      <c r="B9818" t="s">
        <v>2206</v>
      </c>
      <c r="C9818" t="s">
        <v>2207</v>
      </c>
      <c r="D9818" t="s">
        <v>2208</v>
      </c>
      <c r="E9818" s="17">
        <v>44106</v>
      </c>
      <c r="F9818">
        <v>3775</v>
      </c>
      <c r="G9818">
        <v>182</v>
      </c>
      <c r="H9818">
        <v>4945</v>
      </c>
      <c r="I9818">
        <v>739190</v>
      </c>
      <c r="J9818">
        <v>23429</v>
      </c>
      <c r="K9818">
        <v>173669</v>
      </c>
      <c r="L9818">
        <v>64175</v>
      </c>
      <c r="M9818">
        <v>6721</v>
      </c>
      <c r="N9818">
        <v>68000000</v>
      </c>
    </row>
    <row r="9819" spans="1:14" x14ac:dyDescent="0.3">
      <c r="A9819" t="s">
        <v>12060</v>
      </c>
      <c r="B9819" t="s">
        <v>2187</v>
      </c>
      <c r="C9819" t="s">
        <v>2201</v>
      </c>
      <c r="D9819" t="s">
        <v>2272</v>
      </c>
      <c r="E9819" s="17">
        <v>44121</v>
      </c>
      <c r="F9819">
        <v>2682</v>
      </c>
      <c r="G9819">
        <v>80</v>
      </c>
      <c r="H9819">
        <v>1859</v>
      </c>
      <c r="I9819">
        <v>741872</v>
      </c>
      <c r="J9819">
        <v>23509</v>
      </c>
      <c r="K9819">
        <v>175528</v>
      </c>
      <c r="L9819">
        <v>26820</v>
      </c>
      <c r="M9819">
        <v>15089</v>
      </c>
      <c r="N9819">
        <v>83000000</v>
      </c>
    </row>
    <row r="9820" spans="1:14" x14ac:dyDescent="0.3">
      <c r="A9820" t="s">
        <v>12061</v>
      </c>
      <c r="B9820" t="s">
        <v>2194</v>
      </c>
      <c r="C9820" t="s">
        <v>27</v>
      </c>
      <c r="D9820" t="s">
        <v>27</v>
      </c>
      <c r="E9820" s="17">
        <v>43883</v>
      </c>
      <c r="F9820">
        <v>3196</v>
      </c>
      <c r="G9820">
        <v>112</v>
      </c>
      <c r="H9820">
        <v>1350</v>
      </c>
      <c r="I9820">
        <v>745068</v>
      </c>
      <c r="J9820">
        <v>23621</v>
      </c>
      <c r="K9820">
        <v>176878</v>
      </c>
      <c r="L9820">
        <v>35156</v>
      </c>
      <c r="M9820">
        <v>18066</v>
      </c>
      <c r="N9820">
        <v>1380000000</v>
      </c>
    </row>
    <row r="9821" spans="1:14" x14ac:dyDescent="0.3">
      <c r="A9821" t="s">
        <v>12062</v>
      </c>
      <c r="B9821" t="s">
        <v>2206</v>
      </c>
      <c r="C9821" t="s">
        <v>2232</v>
      </c>
      <c r="D9821" t="s">
        <v>2326</v>
      </c>
      <c r="E9821" s="17">
        <v>44517</v>
      </c>
      <c r="F9821">
        <v>2074</v>
      </c>
      <c r="G9821">
        <v>19</v>
      </c>
      <c r="H9821">
        <v>3919</v>
      </c>
      <c r="I9821">
        <v>747142</v>
      </c>
      <c r="J9821">
        <v>23640</v>
      </c>
      <c r="K9821">
        <v>180797</v>
      </c>
      <c r="L9821">
        <v>29036</v>
      </c>
      <c r="M9821">
        <v>17649</v>
      </c>
      <c r="N9821">
        <v>68000000</v>
      </c>
    </row>
    <row r="9822" spans="1:14" x14ac:dyDescent="0.3">
      <c r="A9822" t="s">
        <v>12063</v>
      </c>
      <c r="B9822" t="s">
        <v>2211</v>
      </c>
      <c r="C9822" t="s">
        <v>2245</v>
      </c>
      <c r="D9822" t="s">
        <v>2246</v>
      </c>
      <c r="E9822" s="17">
        <v>43940</v>
      </c>
      <c r="F9822">
        <v>1299</v>
      </c>
      <c r="G9822">
        <v>177</v>
      </c>
      <c r="H9822">
        <v>2674</v>
      </c>
      <c r="I9822">
        <v>748441</v>
      </c>
      <c r="J9822">
        <v>23817</v>
      </c>
      <c r="K9822">
        <v>183471</v>
      </c>
      <c r="L9822">
        <v>18186</v>
      </c>
      <c r="M9822">
        <v>13427</v>
      </c>
      <c r="N9822">
        <v>331000000</v>
      </c>
    </row>
    <row r="9823" spans="1:14" x14ac:dyDescent="0.3">
      <c r="A9823" t="s">
        <v>12064</v>
      </c>
      <c r="B9823" t="s">
        <v>2187</v>
      </c>
      <c r="C9823" t="s">
        <v>2338</v>
      </c>
      <c r="D9823" t="s">
        <v>2438</v>
      </c>
      <c r="E9823" s="17">
        <v>44545</v>
      </c>
      <c r="F9823">
        <v>2727</v>
      </c>
      <c r="G9823">
        <v>124</v>
      </c>
      <c r="H9823">
        <v>548</v>
      </c>
      <c r="I9823">
        <v>751168</v>
      </c>
      <c r="J9823">
        <v>23941</v>
      </c>
      <c r="K9823">
        <v>184019</v>
      </c>
      <c r="L9823">
        <v>13635</v>
      </c>
      <c r="M9823">
        <v>5424</v>
      </c>
      <c r="N9823">
        <v>83000000</v>
      </c>
    </row>
    <row r="9824" spans="1:14" x14ac:dyDescent="0.3">
      <c r="A9824" t="s">
        <v>12065</v>
      </c>
      <c r="B9824" t="s">
        <v>2190</v>
      </c>
      <c r="C9824" t="s">
        <v>2198</v>
      </c>
      <c r="D9824" t="s">
        <v>2306</v>
      </c>
      <c r="E9824" s="17">
        <v>44478</v>
      </c>
      <c r="F9824">
        <v>4178</v>
      </c>
      <c r="G9824">
        <v>34</v>
      </c>
      <c r="H9824">
        <v>3574</v>
      </c>
      <c r="I9824">
        <v>755346</v>
      </c>
      <c r="J9824">
        <v>23975</v>
      </c>
      <c r="K9824">
        <v>187593</v>
      </c>
      <c r="L9824">
        <v>66848</v>
      </c>
      <c r="M9824">
        <v>11301</v>
      </c>
      <c r="N9824">
        <v>213000000</v>
      </c>
    </row>
    <row r="9825" spans="1:14" x14ac:dyDescent="0.3">
      <c r="A9825" t="s">
        <v>12066</v>
      </c>
      <c r="B9825" t="s">
        <v>2194</v>
      </c>
      <c r="C9825" t="s">
        <v>27</v>
      </c>
      <c r="D9825" t="s">
        <v>27</v>
      </c>
      <c r="E9825" s="17">
        <v>43834</v>
      </c>
      <c r="F9825">
        <v>3534</v>
      </c>
      <c r="G9825">
        <v>177</v>
      </c>
      <c r="H9825">
        <v>3638</v>
      </c>
      <c r="I9825">
        <v>758880</v>
      </c>
      <c r="J9825">
        <v>24152</v>
      </c>
      <c r="K9825">
        <v>191231</v>
      </c>
      <c r="L9825">
        <v>67146</v>
      </c>
      <c r="M9825">
        <v>6838</v>
      </c>
      <c r="N9825">
        <v>1380000000</v>
      </c>
    </row>
    <row r="9826" spans="1:14" x14ac:dyDescent="0.3">
      <c r="A9826" t="s">
        <v>12067</v>
      </c>
      <c r="B9826" t="s">
        <v>2194</v>
      </c>
      <c r="C9826" t="s">
        <v>2195</v>
      </c>
      <c r="D9826" t="s">
        <v>2296</v>
      </c>
      <c r="E9826" s="17">
        <v>44497</v>
      </c>
      <c r="F9826">
        <v>2053</v>
      </c>
      <c r="G9826">
        <v>160</v>
      </c>
      <c r="H9826">
        <v>166</v>
      </c>
      <c r="I9826">
        <v>760933</v>
      </c>
      <c r="J9826">
        <v>24312</v>
      </c>
      <c r="K9826">
        <v>191397</v>
      </c>
      <c r="L9826">
        <v>20530</v>
      </c>
      <c r="M9826">
        <v>7693</v>
      </c>
      <c r="N9826">
        <v>1380000000</v>
      </c>
    </row>
    <row r="9827" spans="1:14" x14ac:dyDescent="0.3">
      <c r="A9827" t="s">
        <v>12068</v>
      </c>
      <c r="B9827" t="s">
        <v>2187</v>
      </c>
      <c r="C9827" t="s">
        <v>2201</v>
      </c>
      <c r="D9827" t="s">
        <v>2272</v>
      </c>
      <c r="E9827" s="17">
        <v>44514</v>
      </c>
      <c r="F9827">
        <v>1699</v>
      </c>
      <c r="G9827">
        <v>66</v>
      </c>
      <c r="H9827">
        <v>3512</v>
      </c>
      <c r="I9827">
        <v>762632</v>
      </c>
      <c r="J9827">
        <v>24378</v>
      </c>
      <c r="K9827">
        <v>194909</v>
      </c>
      <c r="L9827">
        <v>27184</v>
      </c>
      <c r="M9827">
        <v>18123</v>
      </c>
      <c r="N9827">
        <v>83000000</v>
      </c>
    </row>
    <row r="9828" spans="1:14" x14ac:dyDescent="0.3">
      <c r="A9828" t="s">
        <v>12069</v>
      </c>
      <c r="B9828" t="s">
        <v>2211</v>
      </c>
      <c r="C9828" t="s">
        <v>2237</v>
      </c>
      <c r="D9828" t="s">
        <v>2250</v>
      </c>
      <c r="E9828" s="17">
        <v>43877</v>
      </c>
      <c r="F9828">
        <v>4463</v>
      </c>
      <c r="G9828">
        <v>198</v>
      </c>
      <c r="H9828">
        <v>3760</v>
      </c>
      <c r="I9828">
        <v>767095</v>
      </c>
      <c r="J9828">
        <v>24576</v>
      </c>
      <c r="K9828">
        <v>198669</v>
      </c>
      <c r="L9828">
        <v>31241</v>
      </c>
      <c r="M9828">
        <v>11348</v>
      </c>
      <c r="N9828">
        <v>331000000</v>
      </c>
    </row>
    <row r="9829" spans="1:14" x14ac:dyDescent="0.3">
      <c r="A9829" t="s">
        <v>12070</v>
      </c>
      <c r="B9829" t="s">
        <v>2190</v>
      </c>
      <c r="C9829" t="s">
        <v>2198</v>
      </c>
      <c r="D9829" t="s">
        <v>2199</v>
      </c>
      <c r="E9829" s="17">
        <v>43924</v>
      </c>
      <c r="F9829">
        <v>2518</v>
      </c>
      <c r="G9829">
        <v>137</v>
      </c>
      <c r="H9829">
        <v>2400</v>
      </c>
      <c r="I9829">
        <v>769613</v>
      </c>
      <c r="J9829">
        <v>24713</v>
      </c>
      <c r="K9829">
        <v>201069</v>
      </c>
      <c r="L9829">
        <v>35252</v>
      </c>
      <c r="M9829">
        <v>13555</v>
      </c>
      <c r="N9829">
        <v>213000000</v>
      </c>
    </row>
    <row r="9830" spans="1:14" x14ac:dyDescent="0.3">
      <c r="A9830" t="s">
        <v>12071</v>
      </c>
      <c r="B9830" t="s">
        <v>2211</v>
      </c>
      <c r="C9830" t="s">
        <v>2212</v>
      </c>
      <c r="D9830" t="s">
        <v>2328</v>
      </c>
      <c r="E9830" s="17">
        <v>44390</v>
      </c>
      <c r="F9830">
        <v>1737</v>
      </c>
      <c r="G9830">
        <v>40</v>
      </c>
      <c r="H9830">
        <v>3170</v>
      </c>
      <c r="I9830">
        <v>771350</v>
      </c>
      <c r="J9830">
        <v>24753</v>
      </c>
      <c r="K9830">
        <v>204239</v>
      </c>
      <c r="L9830">
        <v>13896</v>
      </c>
      <c r="M9830">
        <v>12065</v>
      </c>
      <c r="N9830">
        <v>331000000</v>
      </c>
    </row>
    <row r="9831" spans="1:14" x14ac:dyDescent="0.3">
      <c r="A9831" t="s">
        <v>12072</v>
      </c>
      <c r="B9831" t="s">
        <v>2211</v>
      </c>
      <c r="C9831" t="s">
        <v>2245</v>
      </c>
      <c r="D9831" t="s">
        <v>2246</v>
      </c>
      <c r="E9831" s="17">
        <v>44043</v>
      </c>
      <c r="F9831">
        <v>1930</v>
      </c>
      <c r="G9831">
        <v>167</v>
      </c>
      <c r="H9831">
        <v>1647</v>
      </c>
      <c r="I9831">
        <v>773280</v>
      </c>
      <c r="J9831">
        <v>24920</v>
      </c>
      <c r="K9831">
        <v>205886</v>
      </c>
      <c r="L9831">
        <v>9650</v>
      </c>
      <c r="M9831">
        <v>16532</v>
      </c>
      <c r="N9831">
        <v>331000000</v>
      </c>
    </row>
    <row r="9832" spans="1:14" x14ac:dyDescent="0.3">
      <c r="A9832" t="s">
        <v>12073</v>
      </c>
      <c r="B9832" t="s">
        <v>2187</v>
      </c>
      <c r="C9832" t="s">
        <v>2255</v>
      </c>
      <c r="D9832" t="s">
        <v>2255</v>
      </c>
      <c r="E9832" s="17">
        <v>44266</v>
      </c>
      <c r="F9832">
        <v>369</v>
      </c>
      <c r="G9832">
        <v>133</v>
      </c>
      <c r="H9832">
        <v>3189</v>
      </c>
      <c r="I9832">
        <v>773649</v>
      </c>
      <c r="J9832">
        <v>25053</v>
      </c>
      <c r="K9832">
        <v>209075</v>
      </c>
      <c r="L9832">
        <v>6642</v>
      </c>
      <c r="M9832">
        <v>2686</v>
      </c>
      <c r="N9832">
        <v>83000000</v>
      </c>
    </row>
    <row r="9833" spans="1:14" x14ac:dyDescent="0.3">
      <c r="A9833" t="s">
        <v>12074</v>
      </c>
      <c r="B9833" t="s">
        <v>2190</v>
      </c>
      <c r="C9833" t="s">
        <v>2252</v>
      </c>
      <c r="D9833" t="s">
        <v>2253</v>
      </c>
      <c r="E9833" s="17">
        <v>44338</v>
      </c>
      <c r="F9833">
        <v>3739</v>
      </c>
      <c r="G9833">
        <v>160</v>
      </c>
      <c r="H9833">
        <v>3745</v>
      </c>
      <c r="I9833">
        <v>777388</v>
      </c>
      <c r="J9833">
        <v>25213</v>
      </c>
      <c r="K9833">
        <v>212820</v>
      </c>
      <c r="L9833">
        <v>63563</v>
      </c>
      <c r="M9833">
        <v>17315</v>
      </c>
      <c r="N9833">
        <v>213000000</v>
      </c>
    </row>
    <row r="9834" spans="1:14" x14ac:dyDescent="0.3">
      <c r="A9834" t="s">
        <v>12075</v>
      </c>
      <c r="B9834" t="s">
        <v>2187</v>
      </c>
      <c r="C9834" t="s">
        <v>2255</v>
      </c>
      <c r="D9834" t="s">
        <v>2255</v>
      </c>
      <c r="E9834" s="17">
        <v>44481</v>
      </c>
      <c r="F9834">
        <v>4373</v>
      </c>
      <c r="G9834">
        <v>15</v>
      </c>
      <c r="H9834">
        <v>4448</v>
      </c>
      <c r="I9834">
        <v>781761</v>
      </c>
      <c r="J9834">
        <v>25228</v>
      </c>
      <c r="K9834">
        <v>217268</v>
      </c>
      <c r="L9834">
        <v>78714</v>
      </c>
      <c r="M9834">
        <v>2023</v>
      </c>
      <c r="N9834">
        <v>83000000</v>
      </c>
    </row>
    <row r="9835" spans="1:14" x14ac:dyDescent="0.3">
      <c r="A9835" t="s">
        <v>12076</v>
      </c>
      <c r="B9835" t="s">
        <v>2187</v>
      </c>
      <c r="C9835" t="s">
        <v>2188</v>
      </c>
      <c r="D9835" t="s">
        <v>2188</v>
      </c>
      <c r="E9835" s="17">
        <v>44035</v>
      </c>
      <c r="F9835">
        <v>339</v>
      </c>
      <c r="G9835">
        <v>23</v>
      </c>
      <c r="H9835">
        <v>2621</v>
      </c>
      <c r="I9835">
        <v>782100</v>
      </c>
      <c r="J9835">
        <v>25251</v>
      </c>
      <c r="K9835">
        <v>219889</v>
      </c>
      <c r="L9835">
        <v>5763</v>
      </c>
      <c r="M9835">
        <v>1342</v>
      </c>
      <c r="N9835">
        <v>83000000</v>
      </c>
    </row>
    <row r="9836" spans="1:14" x14ac:dyDescent="0.3">
      <c r="A9836" t="s">
        <v>12077</v>
      </c>
      <c r="B9836" t="s">
        <v>2194</v>
      </c>
      <c r="C9836" t="s">
        <v>2195</v>
      </c>
      <c r="D9836" t="s">
        <v>2196</v>
      </c>
      <c r="E9836" s="17">
        <v>44211</v>
      </c>
      <c r="F9836">
        <v>2862</v>
      </c>
      <c r="G9836">
        <v>59</v>
      </c>
      <c r="H9836">
        <v>3401</v>
      </c>
      <c r="I9836">
        <v>784962</v>
      </c>
      <c r="J9836">
        <v>25310</v>
      </c>
      <c r="K9836">
        <v>223290</v>
      </c>
      <c r="L9836">
        <v>40068</v>
      </c>
      <c r="M9836">
        <v>297</v>
      </c>
      <c r="N9836">
        <v>1380000000</v>
      </c>
    </row>
    <row r="9837" spans="1:14" x14ac:dyDescent="0.3">
      <c r="A9837" t="s">
        <v>12078</v>
      </c>
      <c r="B9837" t="s">
        <v>2187</v>
      </c>
      <c r="C9837" t="s">
        <v>2188</v>
      </c>
      <c r="D9837" t="s">
        <v>2188</v>
      </c>
      <c r="E9837" s="17">
        <v>43903</v>
      </c>
      <c r="F9837">
        <v>613</v>
      </c>
      <c r="G9837">
        <v>120</v>
      </c>
      <c r="H9837">
        <v>4834</v>
      </c>
      <c r="I9837">
        <v>785575</v>
      </c>
      <c r="J9837">
        <v>25430</v>
      </c>
      <c r="K9837">
        <v>228124</v>
      </c>
      <c r="L9837">
        <v>7356</v>
      </c>
      <c r="M9837">
        <v>6064</v>
      </c>
      <c r="N9837">
        <v>83000000</v>
      </c>
    </row>
    <row r="9838" spans="1:14" x14ac:dyDescent="0.3">
      <c r="A9838" t="s">
        <v>12079</v>
      </c>
      <c r="B9838" t="s">
        <v>2206</v>
      </c>
      <c r="C9838" t="s">
        <v>2207</v>
      </c>
      <c r="D9838" t="s">
        <v>2208</v>
      </c>
      <c r="E9838" s="17">
        <v>44346</v>
      </c>
      <c r="F9838">
        <v>1103</v>
      </c>
      <c r="G9838">
        <v>73</v>
      </c>
      <c r="H9838">
        <v>542</v>
      </c>
      <c r="I9838">
        <v>786678</v>
      </c>
      <c r="J9838">
        <v>25503</v>
      </c>
      <c r="K9838">
        <v>228666</v>
      </c>
      <c r="L9838">
        <v>19854</v>
      </c>
      <c r="M9838">
        <v>6214</v>
      </c>
      <c r="N9838">
        <v>68000000</v>
      </c>
    </row>
    <row r="9839" spans="1:14" x14ac:dyDescent="0.3">
      <c r="A9839" t="s">
        <v>12080</v>
      </c>
      <c r="B9839" t="s">
        <v>2190</v>
      </c>
      <c r="C9839" t="s">
        <v>2191</v>
      </c>
      <c r="D9839" t="s">
        <v>2192</v>
      </c>
      <c r="E9839" s="17">
        <v>43906</v>
      </c>
      <c r="F9839">
        <v>3777</v>
      </c>
      <c r="G9839">
        <v>138</v>
      </c>
      <c r="H9839">
        <v>1339</v>
      </c>
      <c r="I9839">
        <v>790455</v>
      </c>
      <c r="J9839">
        <v>25641</v>
      </c>
      <c r="K9839">
        <v>230005</v>
      </c>
      <c r="L9839">
        <v>22662</v>
      </c>
      <c r="M9839">
        <v>6793</v>
      </c>
      <c r="N9839">
        <v>213000000</v>
      </c>
    </row>
    <row r="9840" spans="1:14" x14ac:dyDescent="0.3">
      <c r="A9840" t="s">
        <v>12081</v>
      </c>
      <c r="B9840" t="s">
        <v>2194</v>
      </c>
      <c r="C9840" t="s">
        <v>2204</v>
      </c>
      <c r="D9840" t="s">
        <v>25</v>
      </c>
      <c r="E9840" s="17">
        <v>43907</v>
      </c>
      <c r="F9840">
        <v>792</v>
      </c>
      <c r="G9840">
        <v>171</v>
      </c>
      <c r="H9840">
        <v>3584</v>
      </c>
      <c r="I9840">
        <v>791247</v>
      </c>
      <c r="J9840">
        <v>25812</v>
      </c>
      <c r="K9840">
        <v>233589</v>
      </c>
      <c r="L9840">
        <v>5544</v>
      </c>
      <c r="M9840">
        <v>8468</v>
      </c>
      <c r="N9840">
        <v>1380000000</v>
      </c>
    </row>
    <row r="9841" spans="1:14" x14ac:dyDescent="0.3">
      <c r="A9841" t="s">
        <v>12082</v>
      </c>
      <c r="B9841" t="s">
        <v>2190</v>
      </c>
      <c r="C9841" t="s">
        <v>2191</v>
      </c>
      <c r="D9841" t="s">
        <v>2285</v>
      </c>
      <c r="E9841" s="17">
        <v>44240</v>
      </c>
      <c r="F9841">
        <v>66</v>
      </c>
      <c r="G9841">
        <v>2</v>
      </c>
      <c r="H9841">
        <v>567</v>
      </c>
      <c r="I9841">
        <v>791313</v>
      </c>
      <c r="J9841">
        <v>25814</v>
      </c>
      <c r="K9841">
        <v>234156</v>
      </c>
      <c r="L9841">
        <v>726</v>
      </c>
      <c r="M9841">
        <v>5071</v>
      </c>
      <c r="N9841">
        <v>213000000</v>
      </c>
    </row>
    <row r="9842" spans="1:14" x14ac:dyDescent="0.3">
      <c r="A9842" t="s">
        <v>12083</v>
      </c>
      <c r="B9842" t="s">
        <v>2194</v>
      </c>
      <c r="C9842" t="s">
        <v>2221</v>
      </c>
      <c r="D9842" t="s">
        <v>2281</v>
      </c>
      <c r="E9842" s="17">
        <v>44444</v>
      </c>
      <c r="F9842">
        <v>4310</v>
      </c>
      <c r="G9842">
        <v>165</v>
      </c>
      <c r="H9842">
        <v>3538</v>
      </c>
      <c r="I9842">
        <v>795623</v>
      </c>
      <c r="J9842">
        <v>25979</v>
      </c>
      <c r="K9842">
        <v>237694</v>
      </c>
      <c r="L9842">
        <v>25860</v>
      </c>
      <c r="M9842">
        <v>10814</v>
      </c>
      <c r="N9842">
        <v>1380000000</v>
      </c>
    </row>
    <row r="9843" spans="1:14" x14ac:dyDescent="0.3">
      <c r="A9843" t="s">
        <v>12084</v>
      </c>
      <c r="B9843" t="s">
        <v>2206</v>
      </c>
      <c r="C9843" t="s">
        <v>2257</v>
      </c>
      <c r="D9843" t="s">
        <v>2258</v>
      </c>
      <c r="E9843" s="17">
        <v>43936</v>
      </c>
      <c r="F9843">
        <v>4511</v>
      </c>
      <c r="G9843">
        <v>167</v>
      </c>
      <c r="H9843">
        <v>2745</v>
      </c>
      <c r="I9843">
        <v>800134</v>
      </c>
      <c r="J9843">
        <v>26146</v>
      </c>
      <c r="K9843">
        <v>240439</v>
      </c>
      <c r="L9843">
        <v>72176</v>
      </c>
      <c r="M9843">
        <v>6220</v>
      </c>
      <c r="N9843">
        <v>68000000</v>
      </c>
    </row>
    <row r="9844" spans="1:14" x14ac:dyDescent="0.3">
      <c r="A9844" t="s">
        <v>12085</v>
      </c>
      <c r="B9844" t="s">
        <v>2187</v>
      </c>
      <c r="C9844" t="s">
        <v>2188</v>
      </c>
      <c r="D9844" t="s">
        <v>2188</v>
      </c>
      <c r="E9844" s="17">
        <v>44381</v>
      </c>
      <c r="F9844">
        <v>4647</v>
      </c>
      <c r="G9844">
        <v>119</v>
      </c>
      <c r="H9844">
        <v>3674</v>
      </c>
      <c r="I9844">
        <v>804781</v>
      </c>
      <c r="J9844">
        <v>26265</v>
      </c>
      <c r="K9844">
        <v>244113</v>
      </c>
      <c r="L9844">
        <v>37176</v>
      </c>
      <c r="M9844">
        <v>12158</v>
      </c>
      <c r="N9844">
        <v>83000000</v>
      </c>
    </row>
    <row r="9845" spans="1:14" x14ac:dyDescent="0.3">
      <c r="A9845" t="s">
        <v>12086</v>
      </c>
      <c r="B9845" t="s">
        <v>2194</v>
      </c>
      <c r="C9845" t="s">
        <v>2195</v>
      </c>
      <c r="D9845" t="s">
        <v>2196</v>
      </c>
      <c r="E9845" s="17">
        <v>44306</v>
      </c>
      <c r="F9845">
        <v>3795</v>
      </c>
      <c r="G9845">
        <v>18</v>
      </c>
      <c r="H9845">
        <v>1940</v>
      </c>
      <c r="I9845">
        <v>808576</v>
      </c>
      <c r="J9845">
        <v>26283</v>
      </c>
      <c r="K9845">
        <v>246053</v>
      </c>
      <c r="L9845">
        <v>60720</v>
      </c>
      <c r="M9845">
        <v>16612</v>
      </c>
      <c r="N9845">
        <v>1380000000</v>
      </c>
    </row>
    <row r="9846" spans="1:14" x14ac:dyDescent="0.3">
      <c r="A9846" t="s">
        <v>12087</v>
      </c>
      <c r="B9846" t="s">
        <v>2194</v>
      </c>
      <c r="C9846" t="s">
        <v>2195</v>
      </c>
      <c r="D9846" t="s">
        <v>2296</v>
      </c>
      <c r="E9846" s="17">
        <v>44105</v>
      </c>
      <c r="F9846">
        <v>570</v>
      </c>
      <c r="G9846">
        <v>39</v>
      </c>
      <c r="H9846">
        <v>4778</v>
      </c>
      <c r="I9846">
        <v>809146</v>
      </c>
      <c r="J9846">
        <v>26322</v>
      </c>
      <c r="K9846">
        <v>250831</v>
      </c>
      <c r="L9846">
        <v>6270</v>
      </c>
      <c r="M9846">
        <v>10653</v>
      </c>
      <c r="N9846">
        <v>1380000000</v>
      </c>
    </row>
    <row r="9847" spans="1:14" x14ac:dyDescent="0.3">
      <c r="A9847" t="s">
        <v>12088</v>
      </c>
      <c r="B9847" t="s">
        <v>2194</v>
      </c>
      <c r="C9847" t="s">
        <v>27</v>
      </c>
      <c r="D9847" t="s">
        <v>27</v>
      </c>
      <c r="E9847" s="17">
        <v>43918</v>
      </c>
      <c r="F9847">
        <v>539</v>
      </c>
      <c r="G9847">
        <v>52</v>
      </c>
      <c r="H9847">
        <v>1760</v>
      </c>
      <c r="I9847">
        <v>809685</v>
      </c>
      <c r="J9847">
        <v>26374</v>
      </c>
      <c r="K9847">
        <v>252591</v>
      </c>
      <c r="L9847">
        <v>8624</v>
      </c>
      <c r="M9847">
        <v>8158</v>
      </c>
      <c r="N9847">
        <v>1380000000</v>
      </c>
    </row>
    <row r="9848" spans="1:14" x14ac:dyDescent="0.3">
      <c r="A9848" t="s">
        <v>12089</v>
      </c>
      <c r="B9848" t="s">
        <v>2206</v>
      </c>
      <c r="C9848" t="s">
        <v>2232</v>
      </c>
      <c r="D9848" t="s">
        <v>2233</v>
      </c>
      <c r="E9848" s="17">
        <v>44553</v>
      </c>
      <c r="F9848">
        <v>116</v>
      </c>
      <c r="G9848">
        <v>163</v>
      </c>
      <c r="H9848">
        <v>2229</v>
      </c>
      <c r="I9848">
        <v>809801</v>
      </c>
      <c r="J9848">
        <v>26537</v>
      </c>
      <c r="K9848">
        <v>254820</v>
      </c>
      <c r="L9848">
        <v>812</v>
      </c>
      <c r="M9848">
        <v>1734</v>
      </c>
      <c r="N9848">
        <v>68000000</v>
      </c>
    </row>
    <row r="9849" spans="1:14" x14ac:dyDescent="0.3">
      <c r="A9849" t="s">
        <v>12090</v>
      </c>
      <c r="B9849" t="s">
        <v>2190</v>
      </c>
      <c r="C9849" t="s">
        <v>2252</v>
      </c>
      <c r="D9849" t="s">
        <v>2301</v>
      </c>
      <c r="E9849" s="17">
        <v>43907</v>
      </c>
      <c r="F9849">
        <v>2198</v>
      </c>
      <c r="G9849">
        <v>66</v>
      </c>
      <c r="H9849">
        <v>3945</v>
      </c>
      <c r="I9849">
        <v>811999</v>
      </c>
      <c r="J9849">
        <v>26603</v>
      </c>
      <c r="K9849">
        <v>258765</v>
      </c>
      <c r="L9849">
        <v>13188</v>
      </c>
      <c r="M9849">
        <v>10269</v>
      </c>
      <c r="N9849">
        <v>213000000</v>
      </c>
    </row>
    <row r="9850" spans="1:14" x14ac:dyDescent="0.3">
      <c r="A9850" t="s">
        <v>12091</v>
      </c>
      <c r="B9850" t="s">
        <v>2206</v>
      </c>
      <c r="C9850" t="s">
        <v>2207</v>
      </c>
      <c r="D9850" t="s">
        <v>2208</v>
      </c>
      <c r="E9850" s="17">
        <v>43907</v>
      </c>
      <c r="F9850">
        <v>3031</v>
      </c>
      <c r="G9850">
        <v>85</v>
      </c>
      <c r="H9850">
        <v>2701</v>
      </c>
      <c r="I9850">
        <v>815030</v>
      </c>
      <c r="J9850">
        <v>26688</v>
      </c>
      <c r="K9850">
        <v>261466</v>
      </c>
      <c r="L9850">
        <v>36372</v>
      </c>
      <c r="M9850">
        <v>12305</v>
      </c>
      <c r="N9850">
        <v>68000000</v>
      </c>
    </row>
    <row r="9851" spans="1:14" x14ac:dyDescent="0.3">
      <c r="A9851" t="s">
        <v>12092</v>
      </c>
      <c r="B9851" t="s">
        <v>2194</v>
      </c>
      <c r="C9851" t="s">
        <v>27</v>
      </c>
      <c r="D9851" t="s">
        <v>27</v>
      </c>
      <c r="E9851" s="17">
        <v>44272</v>
      </c>
      <c r="F9851">
        <v>3456</v>
      </c>
      <c r="G9851">
        <v>88</v>
      </c>
      <c r="H9851">
        <v>1028</v>
      </c>
      <c r="I9851">
        <v>818486</v>
      </c>
      <c r="J9851">
        <v>26776</v>
      </c>
      <c r="K9851">
        <v>262494</v>
      </c>
      <c r="L9851">
        <v>20736</v>
      </c>
      <c r="M9851">
        <v>10262</v>
      </c>
      <c r="N9851">
        <v>1380000000</v>
      </c>
    </row>
    <row r="9852" spans="1:14" x14ac:dyDescent="0.3">
      <c r="A9852" t="s">
        <v>12093</v>
      </c>
      <c r="B9852" t="s">
        <v>2194</v>
      </c>
      <c r="C9852" t="s">
        <v>27</v>
      </c>
      <c r="D9852" t="s">
        <v>27</v>
      </c>
      <c r="E9852" s="17">
        <v>44370</v>
      </c>
      <c r="F9852">
        <v>3051</v>
      </c>
      <c r="G9852">
        <v>147</v>
      </c>
      <c r="H9852">
        <v>4480</v>
      </c>
      <c r="I9852">
        <v>821537</v>
      </c>
      <c r="J9852">
        <v>26923</v>
      </c>
      <c r="K9852">
        <v>266974</v>
      </c>
      <c r="L9852">
        <v>42714</v>
      </c>
      <c r="M9852">
        <v>12012</v>
      </c>
      <c r="N9852">
        <v>1380000000</v>
      </c>
    </row>
    <row r="9853" spans="1:14" x14ac:dyDescent="0.3">
      <c r="A9853" t="s">
        <v>12094</v>
      </c>
      <c r="B9853" t="s">
        <v>2187</v>
      </c>
      <c r="C9853" t="s">
        <v>2338</v>
      </c>
      <c r="D9853" t="s">
        <v>2438</v>
      </c>
      <c r="E9853" s="17">
        <v>44075</v>
      </c>
      <c r="F9853">
        <v>2481</v>
      </c>
      <c r="G9853">
        <v>155</v>
      </c>
      <c r="H9853">
        <v>3703</v>
      </c>
      <c r="I9853">
        <v>824018</v>
      </c>
      <c r="J9853">
        <v>27078</v>
      </c>
      <c r="K9853">
        <v>270677</v>
      </c>
      <c r="L9853">
        <v>27291</v>
      </c>
      <c r="M9853">
        <v>7415</v>
      </c>
      <c r="N9853">
        <v>83000000</v>
      </c>
    </row>
    <row r="9854" spans="1:14" x14ac:dyDescent="0.3">
      <c r="A9854" t="s">
        <v>12095</v>
      </c>
      <c r="B9854" t="s">
        <v>2206</v>
      </c>
      <c r="C9854" t="s">
        <v>2224</v>
      </c>
      <c r="D9854" t="s">
        <v>2230</v>
      </c>
      <c r="E9854" s="17">
        <v>44408</v>
      </c>
      <c r="F9854">
        <v>2367</v>
      </c>
      <c r="G9854">
        <v>184</v>
      </c>
      <c r="H9854">
        <v>741</v>
      </c>
      <c r="I9854">
        <v>826385</v>
      </c>
      <c r="J9854">
        <v>27262</v>
      </c>
      <c r="K9854">
        <v>271418</v>
      </c>
      <c r="L9854">
        <v>35505</v>
      </c>
      <c r="M9854">
        <v>17768</v>
      </c>
      <c r="N9854">
        <v>68000000</v>
      </c>
    </row>
    <row r="9855" spans="1:14" x14ac:dyDescent="0.3">
      <c r="A9855" t="s">
        <v>12096</v>
      </c>
      <c r="B9855" t="s">
        <v>2206</v>
      </c>
      <c r="C9855" t="s">
        <v>2257</v>
      </c>
      <c r="D9855" t="s">
        <v>2258</v>
      </c>
      <c r="E9855" s="17">
        <v>44212</v>
      </c>
      <c r="F9855">
        <v>1634</v>
      </c>
      <c r="G9855">
        <v>130</v>
      </c>
      <c r="H9855">
        <v>1775</v>
      </c>
      <c r="I9855">
        <v>828019</v>
      </c>
      <c r="J9855">
        <v>27392</v>
      </c>
      <c r="K9855">
        <v>273193</v>
      </c>
      <c r="L9855">
        <v>11438</v>
      </c>
      <c r="M9855">
        <v>5917</v>
      </c>
      <c r="N9855">
        <v>68000000</v>
      </c>
    </row>
    <row r="9856" spans="1:14" x14ac:dyDescent="0.3">
      <c r="A9856" t="s">
        <v>12097</v>
      </c>
      <c r="B9856" t="s">
        <v>2211</v>
      </c>
      <c r="C9856" t="s">
        <v>2212</v>
      </c>
      <c r="D9856" t="s">
        <v>2328</v>
      </c>
      <c r="E9856" s="17">
        <v>44547</v>
      </c>
      <c r="F9856">
        <v>241</v>
      </c>
      <c r="G9856">
        <v>85</v>
      </c>
      <c r="H9856">
        <v>2234</v>
      </c>
      <c r="I9856">
        <v>828260</v>
      </c>
      <c r="J9856">
        <v>27477</v>
      </c>
      <c r="K9856">
        <v>275427</v>
      </c>
      <c r="L9856">
        <v>1928</v>
      </c>
      <c r="M9856">
        <v>7111</v>
      </c>
      <c r="N9856">
        <v>331000000</v>
      </c>
    </row>
    <row r="9857" spans="1:14" x14ac:dyDescent="0.3">
      <c r="A9857" t="s">
        <v>12098</v>
      </c>
      <c r="B9857" t="s">
        <v>2190</v>
      </c>
      <c r="C9857" t="s">
        <v>2198</v>
      </c>
      <c r="D9857" t="s">
        <v>2199</v>
      </c>
      <c r="E9857" s="17">
        <v>44400</v>
      </c>
      <c r="F9857">
        <v>464</v>
      </c>
      <c r="G9857">
        <v>107</v>
      </c>
      <c r="H9857">
        <v>1613</v>
      </c>
      <c r="I9857">
        <v>828724</v>
      </c>
      <c r="J9857">
        <v>27584</v>
      </c>
      <c r="K9857">
        <v>277040</v>
      </c>
      <c r="L9857">
        <v>4640</v>
      </c>
      <c r="M9857">
        <v>14795</v>
      </c>
      <c r="N9857">
        <v>213000000</v>
      </c>
    </row>
    <row r="9858" spans="1:14" x14ac:dyDescent="0.3">
      <c r="A9858" t="s">
        <v>12099</v>
      </c>
      <c r="B9858" t="s">
        <v>2211</v>
      </c>
      <c r="C9858" t="s">
        <v>2241</v>
      </c>
      <c r="D9858" t="s">
        <v>2261</v>
      </c>
      <c r="E9858" s="17">
        <v>44543</v>
      </c>
      <c r="F9858">
        <v>2250</v>
      </c>
      <c r="G9858">
        <v>164</v>
      </c>
      <c r="H9858">
        <v>3536</v>
      </c>
      <c r="I9858">
        <v>830974</v>
      </c>
      <c r="J9858">
        <v>27748</v>
      </c>
      <c r="K9858">
        <v>280576</v>
      </c>
      <c r="L9858">
        <v>33750</v>
      </c>
      <c r="M9858">
        <v>18505</v>
      </c>
      <c r="N9858">
        <v>331000000</v>
      </c>
    </row>
    <row r="9859" spans="1:14" x14ac:dyDescent="0.3">
      <c r="A9859" t="s">
        <v>12100</v>
      </c>
      <c r="B9859" t="s">
        <v>2211</v>
      </c>
      <c r="C9859" t="s">
        <v>2241</v>
      </c>
      <c r="D9859" t="s">
        <v>2242</v>
      </c>
      <c r="E9859" s="17">
        <v>43972</v>
      </c>
      <c r="F9859">
        <v>4644</v>
      </c>
      <c r="G9859">
        <v>120</v>
      </c>
      <c r="H9859">
        <v>557</v>
      </c>
      <c r="I9859">
        <v>835618</v>
      </c>
      <c r="J9859">
        <v>27868</v>
      </c>
      <c r="K9859">
        <v>281133</v>
      </c>
      <c r="L9859">
        <v>32508</v>
      </c>
      <c r="M9859">
        <v>582</v>
      </c>
      <c r="N9859">
        <v>331000000</v>
      </c>
    </row>
    <row r="9860" spans="1:14" x14ac:dyDescent="0.3">
      <c r="A9860" t="s">
        <v>12101</v>
      </c>
      <c r="B9860" t="s">
        <v>2190</v>
      </c>
      <c r="C9860" t="s">
        <v>2198</v>
      </c>
      <c r="D9860" t="s">
        <v>2306</v>
      </c>
      <c r="E9860" s="17">
        <v>44198</v>
      </c>
      <c r="F9860">
        <v>4953</v>
      </c>
      <c r="G9860">
        <v>145</v>
      </c>
      <c r="H9860">
        <v>4210</v>
      </c>
      <c r="I9860">
        <v>840571</v>
      </c>
      <c r="J9860">
        <v>28013</v>
      </c>
      <c r="K9860">
        <v>285343</v>
      </c>
      <c r="L9860">
        <v>24765</v>
      </c>
      <c r="M9860">
        <v>12198</v>
      </c>
      <c r="N9860">
        <v>213000000</v>
      </c>
    </row>
    <row r="9861" spans="1:14" x14ac:dyDescent="0.3">
      <c r="A9861" t="s">
        <v>12102</v>
      </c>
      <c r="B9861" t="s">
        <v>2187</v>
      </c>
      <c r="C9861" t="s">
        <v>2338</v>
      </c>
      <c r="D9861" t="s">
        <v>2438</v>
      </c>
      <c r="E9861" s="17">
        <v>43914</v>
      </c>
      <c r="F9861">
        <v>1878</v>
      </c>
      <c r="G9861">
        <v>83</v>
      </c>
      <c r="H9861">
        <v>1367</v>
      </c>
      <c r="I9861">
        <v>842449</v>
      </c>
      <c r="J9861">
        <v>28096</v>
      </c>
      <c r="K9861">
        <v>286710</v>
      </c>
      <c r="L9861">
        <v>30048</v>
      </c>
      <c r="M9861">
        <v>19780</v>
      </c>
      <c r="N9861">
        <v>83000000</v>
      </c>
    </row>
    <row r="9862" spans="1:14" x14ac:dyDescent="0.3">
      <c r="A9862" t="s">
        <v>12103</v>
      </c>
      <c r="B9862" t="s">
        <v>2187</v>
      </c>
      <c r="C9862" t="s">
        <v>2201</v>
      </c>
      <c r="D9862" t="s">
        <v>2272</v>
      </c>
      <c r="E9862" s="17">
        <v>43973</v>
      </c>
      <c r="F9862">
        <v>4881</v>
      </c>
      <c r="G9862">
        <v>45</v>
      </c>
      <c r="H9862">
        <v>857</v>
      </c>
      <c r="I9862">
        <v>847330</v>
      </c>
      <c r="J9862">
        <v>28141</v>
      </c>
      <c r="K9862">
        <v>287567</v>
      </c>
      <c r="L9862">
        <v>58572</v>
      </c>
      <c r="M9862">
        <v>7529</v>
      </c>
      <c r="N9862">
        <v>83000000</v>
      </c>
    </row>
    <row r="9863" spans="1:14" x14ac:dyDescent="0.3">
      <c r="A9863" t="s">
        <v>12104</v>
      </c>
      <c r="B9863" t="s">
        <v>2190</v>
      </c>
      <c r="C9863" t="s">
        <v>2269</v>
      </c>
      <c r="D9863" t="s">
        <v>2270</v>
      </c>
      <c r="E9863" s="17">
        <v>44182</v>
      </c>
      <c r="F9863">
        <v>4636</v>
      </c>
      <c r="G9863">
        <v>4</v>
      </c>
      <c r="H9863">
        <v>3021</v>
      </c>
      <c r="I9863">
        <v>851966</v>
      </c>
      <c r="J9863">
        <v>28145</v>
      </c>
      <c r="K9863">
        <v>290588</v>
      </c>
      <c r="L9863">
        <v>37088</v>
      </c>
      <c r="M9863">
        <v>16084</v>
      </c>
      <c r="N9863">
        <v>213000000</v>
      </c>
    </row>
    <row r="9864" spans="1:14" x14ac:dyDescent="0.3">
      <c r="A9864" t="s">
        <v>12105</v>
      </c>
      <c r="B9864" t="s">
        <v>2190</v>
      </c>
      <c r="C9864" t="s">
        <v>2198</v>
      </c>
      <c r="D9864" t="s">
        <v>2199</v>
      </c>
      <c r="E9864" s="17">
        <v>44375</v>
      </c>
      <c r="F9864">
        <v>2534</v>
      </c>
      <c r="G9864">
        <v>106</v>
      </c>
      <c r="H9864">
        <v>4334</v>
      </c>
      <c r="I9864">
        <v>854500</v>
      </c>
      <c r="J9864">
        <v>28251</v>
      </c>
      <c r="K9864">
        <v>294922</v>
      </c>
      <c r="L9864">
        <v>12670</v>
      </c>
      <c r="M9864">
        <v>10206</v>
      </c>
      <c r="N9864">
        <v>213000000</v>
      </c>
    </row>
    <row r="9865" spans="1:14" x14ac:dyDescent="0.3">
      <c r="A9865" t="s">
        <v>12106</v>
      </c>
      <c r="B9865" t="s">
        <v>2206</v>
      </c>
      <c r="C9865" t="s">
        <v>2257</v>
      </c>
      <c r="D9865" t="s">
        <v>2290</v>
      </c>
      <c r="E9865" s="17">
        <v>43982</v>
      </c>
      <c r="F9865">
        <v>1905</v>
      </c>
      <c r="G9865">
        <v>122</v>
      </c>
      <c r="H9865">
        <v>1810</v>
      </c>
      <c r="I9865">
        <v>856405</v>
      </c>
      <c r="J9865">
        <v>28373</v>
      </c>
      <c r="K9865">
        <v>296732</v>
      </c>
      <c r="L9865">
        <v>11430</v>
      </c>
      <c r="M9865">
        <v>14342</v>
      </c>
      <c r="N9865">
        <v>68000000</v>
      </c>
    </row>
    <row r="9866" spans="1:14" x14ac:dyDescent="0.3">
      <c r="A9866" t="s">
        <v>12107</v>
      </c>
      <c r="B9866" t="s">
        <v>2206</v>
      </c>
      <c r="C9866" t="s">
        <v>2207</v>
      </c>
      <c r="D9866" t="s">
        <v>2263</v>
      </c>
      <c r="E9866" s="17">
        <v>43988</v>
      </c>
      <c r="F9866">
        <v>3809</v>
      </c>
      <c r="G9866">
        <v>72</v>
      </c>
      <c r="H9866">
        <v>2356</v>
      </c>
      <c r="I9866">
        <v>860214</v>
      </c>
      <c r="J9866">
        <v>28445</v>
      </c>
      <c r="K9866">
        <v>299088</v>
      </c>
      <c r="L9866">
        <v>38090</v>
      </c>
      <c r="M9866">
        <v>2775</v>
      </c>
      <c r="N9866">
        <v>68000000</v>
      </c>
    </row>
    <row r="9867" spans="1:14" x14ac:dyDescent="0.3">
      <c r="A9867" t="s">
        <v>12108</v>
      </c>
      <c r="B9867" t="s">
        <v>2206</v>
      </c>
      <c r="C9867" t="s">
        <v>2224</v>
      </c>
      <c r="D9867" t="s">
        <v>2230</v>
      </c>
      <c r="E9867" s="17">
        <v>44276</v>
      </c>
      <c r="F9867">
        <v>571</v>
      </c>
      <c r="G9867">
        <v>80</v>
      </c>
      <c r="H9867">
        <v>4065</v>
      </c>
      <c r="I9867">
        <v>860785</v>
      </c>
      <c r="J9867">
        <v>28525</v>
      </c>
      <c r="K9867">
        <v>303153</v>
      </c>
      <c r="L9867">
        <v>10849</v>
      </c>
      <c r="M9867">
        <v>13379</v>
      </c>
      <c r="N9867">
        <v>68000000</v>
      </c>
    </row>
    <row r="9868" spans="1:14" x14ac:dyDescent="0.3">
      <c r="A9868" t="s">
        <v>12109</v>
      </c>
      <c r="B9868" t="s">
        <v>2206</v>
      </c>
      <c r="C9868" t="s">
        <v>2232</v>
      </c>
      <c r="D9868" t="s">
        <v>2326</v>
      </c>
      <c r="E9868" s="17">
        <v>44483</v>
      </c>
      <c r="F9868">
        <v>2708</v>
      </c>
      <c r="G9868">
        <v>56</v>
      </c>
      <c r="H9868">
        <v>4157</v>
      </c>
      <c r="I9868">
        <v>863493</v>
      </c>
      <c r="J9868">
        <v>28581</v>
      </c>
      <c r="K9868">
        <v>307310</v>
      </c>
      <c r="L9868">
        <v>13540</v>
      </c>
      <c r="M9868">
        <v>2477</v>
      </c>
      <c r="N9868">
        <v>68000000</v>
      </c>
    </row>
    <row r="9869" spans="1:14" x14ac:dyDescent="0.3">
      <c r="A9869" t="s">
        <v>12110</v>
      </c>
      <c r="B9869" t="s">
        <v>2194</v>
      </c>
      <c r="C9869" t="s">
        <v>2204</v>
      </c>
      <c r="D9869" t="s">
        <v>25</v>
      </c>
      <c r="E9869" s="17">
        <v>44133</v>
      </c>
      <c r="F9869">
        <v>3641</v>
      </c>
      <c r="G9869">
        <v>153</v>
      </c>
      <c r="H9869">
        <v>4801</v>
      </c>
      <c r="I9869">
        <v>867134</v>
      </c>
      <c r="J9869">
        <v>28734</v>
      </c>
      <c r="K9869">
        <v>312111</v>
      </c>
      <c r="L9869">
        <v>47333</v>
      </c>
      <c r="M9869">
        <v>6690</v>
      </c>
      <c r="N9869">
        <v>1380000000</v>
      </c>
    </row>
    <row r="9870" spans="1:14" x14ac:dyDescent="0.3">
      <c r="A9870" t="s">
        <v>12111</v>
      </c>
      <c r="B9870" t="s">
        <v>2194</v>
      </c>
      <c r="C9870" t="s">
        <v>2204</v>
      </c>
      <c r="D9870" t="s">
        <v>25</v>
      </c>
      <c r="E9870" s="17">
        <v>44454</v>
      </c>
      <c r="F9870">
        <v>3504</v>
      </c>
      <c r="G9870">
        <v>32</v>
      </c>
      <c r="H9870">
        <v>3439</v>
      </c>
      <c r="I9870">
        <v>870638</v>
      </c>
      <c r="J9870">
        <v>28766</v>
      </c>
      <c r="K9870">
        <v>315550</v>
      </c>
      <c r="L9870">
        <v>63072</v>
      </c>
      <c r="M9870">
        <v>17763</v>
      </c>
      <c r="N9870">
        <v>1380000000</v>
      </c>
    </row>
    <row r="9871" spans="1:14" x14ac:dyDescent="0.3">
      <c r="A9871" t="s">
        <v>12112</v>
      </c>
      <c r="B9871" t="s">
        <v>2187</v>
      </c>
      <c r="C9871" t="s">
        <v>2255</v>
      </c>
      <c r="D9871" t="s">
        <v>2255</v>
      </c>
      <c r="E9871" s="17">
        <v>44486</v>
      </c>
      <c r="F9871">
        <v>3619</v>
      </c>
      <c r="G9871">
        <v>96</v>
      </c>
      <c r="H9871">
        <v>3506</v>
      </c>
      <c r="I9871">
        <v>874257</v>
      </c>
      <c r="J9871">
        <v>28862</v>
      </c>
      <c r="K9871">
        <v>319056</v>
      </c>
      <c r="L9871">
        <v>39809</v>
      </c>
      <c r="M9871">
        <v>7798</v>
      </c>
      <c r="N9871">
        <v>83000000</v>
      </c>
    </row>
    <row r="9872" spans="1:14" x14ac:dyDescent="0.3">
      <c r="A9872" t="s">
        <v>12113</v>
      </c>
      <c r="B9872" t="s">
        <v>2194</v>
      </c>
      <c r="C9872" t="s">
        <v>2195</v>
      </c>
      <c r="D9872" t="s">
        <v>2196</v>
      </c>
      <c r="E9872" s="17">
        <v>44280</v>
      </c>
      <c r="F9872">
        <v>656</v>
      </c>
      <c r="G9872">
        <v>35</v>
      </c>
      <c r="H9872">
        <v>4387</v>
      </c>
      <c r="I9872">
        <v>874913</v>
      </c>
      <c r="J9872">
        <v>28897</v>
      </c>
      <c r="K9872">
        <v>323443</v>
      </c>
      <c r="L9872">
        <v>7872</v>
      </c>
      <c r="M9872">
        <v>3105</v>
      </c>
      <c r="N9872">
        <v>1380000000</v>
      </c>
    </row>
    <row r="9873" spans="1:14" x14ac:dyDescent="0.3">
      <c r="A9873" t="s">
        <v>12114</v>
      </c>
      <c r="B9873" t="s">
        <v>2194</v>
      </c>
      <c r="C9873" t="s">
        <v>2221</v>
      </c>
      <c r="D9873" t="s">
        <v>2222</v>
      </c>
      <c r="E9873" s="17">
        <v>44551</v>
      </c>
      <c r="F9873">
        <v>3151</v>
      </c>
      <c r="G9873">
        <v>92</v>
      </c>
      <c r="H9873">
        <v>746</v>
      </c>
      <c r="I9873">
        <v>878064</v>
      </c>
      <c r="J9873">
        <v>28989</v>
      </c>
      <c r="K9873">
        <v>324189</v>
      </c>
      <c r="L9873">
        <v>37812</v>
      </c>
      <c r="M9873">
        <v>6023</v>
      </c>
      <c r="N9873">
        <v>1380000000</v>
      </c>
    </row>
    <row r="9874" spans="1:14" x14ac:dyDescent="0.3">
      <c r="A9874" t="s">
        <v>12115</v>
      </c>
      <c r="B9874" t="s">
        <v>2206</v>
      </c>
      <c r="C9874" t="s">
        <v>2257</v>
      </c>
      <c r="D9874" t="s">
        <v>2290</v>
      </c>
      <c r="E9874" s="17">
        <v>44054</v>
      </c>
      <c r="F9874">
        <v>948</v>
      </c>
      <c r="G9874">
        <v>21</v>
      </c>
      <c r="H9874">
        <v>240</v>
      </c>
      <c r="I9874">
        <v>879012</v>
      </c>
      <c r="J9874">
        <v>29010</v>
      </c>
      <c r="K9874">
        <v>324429</v>
      </c>
      <c r="L9874">
        <v>9480</v>
      </c>
      <c r="M9874">
        <v>4957</v>
      </c>
      <c r="N9874">
        <v>68000000</v>
      </c>
    </row>
    <row r="9875" spans="1:14" x14ac:dyDescent="0.3">
      <c r="A9875" t="s">
        <v>12116</v>
      </c>
      <c r="B9875" t="s">
        <v>2206</v>
      </c>
      <c r="C9875" t="s">
        <v>2232</v>
      </c>
      <c r="D9875" t="s">
        <v>2326</v>
      </c>
      <c r="E9875" s="17">
        <v>43873</v>
      </c>
      <c r="F9875">
        <v>4110</v>
      </c>
      <c r="G9875">
        <v>81</v>
      </c>
      <c r="H9875">
        <v>1152</v>
      </c>
      <c r="I9875">
        <v>883122</v>
      </c>
      <c r="J9875">
        <v>29091</v>
      </c>
      <c r="K9875">
        <v>325581</v>
      </c>
      <c r="L9875">
        <v>49320</v>
      </c>
      <c r="M9875">
        <v>7508</v>
      </c>
      <c r="N9875">
        <v>68000000</v>
      </c>
    </row>
    <row r="9876" spans="1:14" x14ac:dyDescent="0.3">
      <c r="A9876" t="s">
        <v>12117</v>
      </c>
      <c r="B9876" t="s">
        <v>2190</v>
      </c>
      <c r="C9876" t="s">
        <v>2252</v>
      </c>
      <c r="D9876" t="s">
        <v>2301</v>
      </c>
      <c r="E9876" s="17">
        <v>44094</v>
      </c>
      <c r="F9876">
        <v>3022</v>
      </c>
      <c r="G9876">
        <v>16</v>
      </c>
      <c r="H9876">
        <v>952</v>
      </c>
      <c r="I9876">
        <v>886144</v>
      </c>
      <c r="J9876">
        <v>29107</v>
      </c>
      <c r="K9876">
        <v>326533</v>
      </c>
      <c r="L9876">
        <v>33242</v>
      </c>
      <c r="M9876">
        <v>13715</v>
      </c>
      <c r="N9876">
        <v>213000000</v>
      </c>
    </row>
    <row r="9877" spans="1:14" x14ac:dyDescent="0.3">
      <c r="A9877" t="s">
        <v>12118</v>
      </c>
      <c r="B9877" t="s">
        <v>2206</v>
      </c>
      <c r="C9877" t="s">
        <v>2224</v>
      </c>
      <c r="D9877" t="s">
        <v>2230</v>
      </c>
      <c r="E9877" s="17">
        <v>43833</v>
      </c>
      <c r="F9877">
        <v>306</v>
      </c>
      <c r="G9877">
        <v>43</v>
      </c>
      <c r="H9877">
        <v>3939</v>
      </c>
      <c r="I9877">
        <v>886450</v>
      </c>
      <c r="J9877">
        <v>29150</v>
      </c>
      <c r="K9877">
        <v>330472</v>
      </c>
      <c r="L9877">
        <v>1530</v>
      </c>
      <c r="M9877">
        <v>19445</v>
      </c>
      <c r="N9877">
        <v>68000000</v>
      </c>
    </row>
    <row r="9878" spans="1:14" x14ac:dyDescent="0.3">
      <c r="A9878" t="s">
        <v>12119</v>
      </c>
      <c r="B9878" t="s">
        <v>2190</v>
      </c>
      <c r="C9878" t="s">
        <v>2198</v>
      </c>
      <c r="D9878" t="s">
        <v>2306</v>
      </c>
      <c r="E9878" s="17">
        <v>44467</v>
      </c>
      <c r="F9878">
        <v>704</v>
      </c>
      <c r="G9878">
        <v>179</v>
      </c>
      <c r="H9878">
        <v>2574</v>
      </c>
      <c r="I9878">
        <v>887154</v>
      </c>
      <c r="J9878">
        <v>29329</v>
      </c>
      <c r="K9878">
        <v>333046</v>
      </c>
      <c r="L9878">
        <v>4928</v>
      </c>
      <c r="M9878">
        <v>7776</v>
      </c>
      <c r="N9878">
        <v>213000000</v>
      </c>
    </row>
    <row r="9879" spans="1:14" x14ac:dyDescent="0.3">
      <c r="A9879" t="s">
        <v>12120</v>
      </c>
      <c r="B9879" t="s">
        <v>2190</v>
      </c>
      <c r="C9879" t="s">
        <v>2269</v>
      </c>
      <c r="D9879" t="s">
        <v>2288</v>
      </c>
      <c r="E9879" s="17">
        <v>44098</v>
      </c>
      <c r="F9879">
        <v>4492</v>
      </c>
      <c r="G9879">
        <v>21</v>
      </c>
      <c r="H9879">
        <v>3300</v>
      </c>
      <c r="I9879">
        <v>891646</v>
      </c>
      <c r="J9879">
        <v>29350</v>
      </c>
      <c r="K9879">
        <v>336346</v>
      </c>
      <c r="L9879">
        <v>58396</v>
      </c>
      <c r="M9879">
        <v>16182</v>
      </c>
      <c r="N9879">
        <v>213000000</v>
      </c>
    </row>
    <row r="9880" spans="1:14" x14ac:dyDescent="0.3">
      <c r="A9880" t="s">
        <v>12121</v>
      </c>
      <c r="B9880" t="s">
        <v>2194</v>
      </c>
      <c r="C9880" t="s">
        <v>2221</v>
      </c>
      <c r="D9880" t="s">
        <v>2222</v>
      </c>
      <c r="E9880" s="17">
        <v>44426</v>
      </c>
      <c r="F9880">
        <v>677</v>
      </c>
      <c r="G9880">
        <v>196</v>
      </c>
      <c r="H9880">
        <v>3215</v>
      </c>
      <c r="I9880">
        <v>892323</v>
      </c>
      <c r="J9880">
        <v>29546</v>
      </c>
      <c r="K9880">
        <v>339561</v>
      </c>
      <c r="L9880">
        <v>8124</v>
      </c>
      <c r="M9880">
        <v>7173</v>
      </c>
      <c r="N9880">
        <v>1380000000</v>
      </c>
    </row>
    <row r="9881" spans="1:14" x14ac:dyDescent="0.3">
      <c r="A9881" t="s">
        <v>12122</v>
      </c>
      <c r="B9881" t="s">
        <v>2206</v>
      </c>
      <c r="C9881" t="s">
        <v>2257</v>
      </c>
      <c r="D9881" t="s">
        <v>2258</v>
      </c>
      <c r="E9881" s="17">
        <v>43846</v>
      </c>
      <c r="F9881">
        <v>2912</v>
      </c>
      <c r="G9881">
        <v>128</v>
      </c>
      <c r="H9881">
        <v>4837</v>
      </c>
      <c r="I9881">
        <v>895235</v>
      </c>
      <c r="J9881">
        <v>29674</v>
      </c>
      <c r="K9881">
        <v>344398</v>
      </c>
      <c r="L9881">
        <v>26208</v>
      </c>
      <c r="M9881">
        <v>4431</v>
      </c>
      <c r="N9881">
        <v>68000000</v>
      </c>
    </row>
    <row r="9882" spans="1:14" x14ac:dyDescent="0.3">
      <c r="A9882" t="s">
        <v>12123</v>
      </c>
      <c r="B9882" t="s">
        <v>2194</v>
      </c>
      <c r="C9882" t="s">
        <v>2195</v>
      </c>
      <c r="D9882" t="s">
        <v>2296</v>
      </c>
      <c r="E9882" s="17">
        <v>44164</v>
      </c>
      <c r="F9882">
        <v>3993</v>
      </c>
      <c r="G9882">
        <v>29</v>
      </c>
      <c r="H9882">
        <v>175</v>
      </c>
      <c r="I9882">
        <v>899228</v>
      </c>
      <c r="J9882">
        <v>29703</v>
      </c>
      <c r="K9882">
        <v>344573</v>
      </c>
      <c r="L9882">
        <v>19965</v>
      </c>
      <c r="M9882">
        <v>7844</v>
      </c>
      <c r="N9882">
        <v>1380000000</v>
      </c>
    </row>
    <row r="9883" spans="1:14" x14ac:dyDescent="0.3">
      <c r="A9883" t="s">
        <v>12124</v>
      </c>
      <c r="B9883" t="s">
        <v>2206</v>
      </c>
      <c r="C9883" t="s">
        <v>2232</v>
      </c>
      <c r="D9883" t="s">
        <v>2326</v>
      </c>
      <c r="E9883" s="17">
        <v>44294</v>
      </c>
      <c r="F9883">
        <v>210</v>
      </c>
      <c r="G9883">
        <v>166</v>
      </c>
      <c r="H9883">
        <v>1076</v>
      </c>
      <c r="I9883">
        <v>899438</v>
      </c>
      <c r="J9883">
        <v>29869</v>
      </c>
      <c r="K9883">
        <v>345649</v>
      </c>
      <c r="L9883">
        <v>1260</v>
      </c>
      <c r="M9883">
        <v>16776</v>
      </c>
      <c r="N9883">
        <v>68000000</v>
      </c>
    </row>
    <row r="9884" spans="1:14" x14ac:dyDescent="0.3">
      <c r="A9884" t="s">
        <v>12125</v>
      </c>
      <c r="B9884" t="s">
        <v>2194</v>
      </c>
      <c r="C9884" t="s">
        <v>2204</v>
      </c>
      <c r="D9884" t="s">
        <v>25</v>
      </c>
      <c r="E9884" s="17">
        <v>43889</v>
      </c>
      <c r="F9884">
        <v>4494</v>
      </c>
      <c r="G9884">
        <v>162</v>
      </c>
      <c r="H9884">
        <v>334</v>
      </c>
      <c r="I9884">
        <v>903932</v>
      </c>
      <c r="J9884">
        <v>30031</v>
      </c>
      <c r="K9884">
        <v>345983</v>
      </c>
      <c r="L9884">
        <v>62916</v>
      </c>
      <c r="M9884">
        <v>2015</v>
      </c>
      <c r="N9884">
        <v>1380000000</v>
      </c>
    </row>
    <row r="9885" spans="1:14" x14ac:dyDescent="0.3">
      <c r="A9885" t="s">
        <v>12126</v>
      </c>
      <c r="B9885" t="s">
        <v>2194</v>
      </c>
      <c r="C9885" t="s">
        <v>27</v>
      </c>
      <c r="D9885" t="s">
        <v>27</v>
      </c>
      <c r="E9885" s="17">
        <v>44007</v>
      </c>
      <c r="F9885">
        <v>1396</v>
      </c>
      <c r="G9885">
        <v>68</v>
      </c>
      <c r="H9885">
        <v>4994</v>
      </c>
      <c r="I9885">
        <v>905328</v>
      </c>
      <c r="J9885">
        <v>30099</v>
      </c>
      <c r="K9885">
        <v>350977</v>
      </c>
      <c r="L9885">
        <v>25128</v>
      </c>
      <c r="M9885">
        <v>10788</v>
      </c>
      <c r="N9885">
        <v>1380000000</v>
      </c>
    </row>
    <row r="9886" spans="1:14" x14ac:dyDescent="0.3">
      <c r="A9886" t="s">
        <v>12127</v>
      </c>
      <c r="B9886" t="s">
        <v>2194</v>
      </c>
      <c r="C9886" t="s">
        <v>2221</v>
      </c>
      <c r="D9886" t="s">
        <v>2281</v>
      </c>
      <c r="E9886" s="17">
        <v>43893</v>
      </c>
      <c r="F9886">
        <v>3460</v>
      </c>
      <c r="G9886">
        <v>197</v>
      </c>
      <c r="H9886">
        <v>4754</v>
      </c>
      <c r="I9886">
        <v>908788</v>
      </c>
      <c r="J9886">
        <v>30296</v>
      </c>
      <c r="K9886">
        <v>355731</v>
      </c>
      <c r="L9886">
        <v>65740</v>
      </c>
      <c r="M9886">
        <v>3321</v>
      </c>
      <c r="N9886">
        <v>1380000000</v>
      </c>
    </row>
    <row r="9887" spans="1:14" x14ac:dyDescent="0.3">
      <c r="A9887" t="s">
        <v>12128</v>
      </c>
      <c r="B9887" t="s">
        <v>2187</v>
      </c>
      <c r="C9887" t="s">
        <v>2255</v>
      </c>
      <c r="D9887" t="s">
        <v>2255</v>
      </c>
      <c r="E9887" s="17">
        <v>44391</v>
      </c>
      <c r="F9887">
        <v>4353</v>
      </c>
      <c r="G9887">
        <v>88</v>
      </c>
      <c r="H9887">
        <v>3311</v>
      </c>
      <c r="I9887">
        <v>913141</v>
      </c>
      <c r="J9887">
        <v>30384</v>
      </c>
      <c r="K9887">
        <v>359042</v>
      </c>
      <c r="L9887">
        <v>60942</v>
      </c>
      <c r="M9887">
        <v>246</v>
      </c>
      <c r="N9887">
        <v>83000000</v>
      </c>
    </row>
    <row r="9888" spans="1:14" x14ac:dyDescent="0.3">
      <c r="A9888" t="s">
        <v>12129</v>
      </c>
      <c r="B9888" t="s">
        <v>2194</v>
      </c>
      <c r="C9888" t="s">
        <v>2204</v>
      </c>
      <c r="D9888" t="s">
        <v>25</v>
      </c>
      <c r="E9888" s="17">
        <v>44137</v>
      </c>
      <c r="F9888">
        <v>2162</v>
      </c>
      <c r="G9888">
        <v>10</v>
      </c>
      <c r="H9888">
        <v>4538</v>
      </c>
      <c r="I9888">
        <v>915303</v>
      </c>
      <c r="J9888">
        <v>30394</v>
      </c>
      <c r="K9888">
        <v>363580</v>
      </c>
      <c r="L9888">
        <v>28106</v>
      </c>
      <c r="M9888">
        <v>18983</v>
      </c>
      <c r="N9888">
        <v>1380000000</v>
      </c>
    </row>
    <row r="9889" spans="1:14" x14ac:dyDescent="0.3">
      <c r="A9889" t="s">
        <v>12130</v>
      </c>
      <c r="B9889" t="s">
        <v>2211</v>
      </c>
      <c r="C9889" t="s">
        <v>2212</v>
      </c>
      <c r="D9889" t="s">
        <v>2328</v>
      </c>
      <c r="E9889" s="17">
        <v>44076</v>
      </c>
      <c r="F9889">
        <v>4429</v>
      </c>
      <c r="G9889">
        <v>50</v>
      </c>
      <c r="H9889">
        <v>1730</v>
      </c>
      <c r="I9889">
        <v>919732</v>
      </c>
      <c r="J9889">
        <v>30444</v>
      </c>
      <c r="K9889">
        <v>365310</v>
      </c>
      <c r="L9889">
        <v>70864</v>
      </c>
      <c r="M9889">
        <v>4060</v>
      </c>
      <c r="N9889">
        <v>331000000</v>
      </c>
    </row>
    <row r="9890" spans="1:14" x14ac:dyDescent="0.3">
      <c r="A9890" t="s">
        <v>12131</v>
      </c>
      <c r="B9890" t="s">
        <v>2211</v>
      </c>
      <c r="C9890" t="s">
        <v>2237</v>
      </c>
      <c r="D9890" t="s">
        <v>2250</v>
      </c>
      <c r="E9890" s="17">
        <v>44119</v>
      </c>
      <c r="F9890">
        <v>4444</v>
      </c>
      <c r="G9890">
        <v>62</v>
      </c>
      <c r="H9890">
        <v>3853</v>
      </c>
      <c r="I9890">
        <v>924176</v>
      </c>
      <c r="J9890">
        <v>30506</v>
      </c>
      <c r="K9890">
        <v>369163</v>
      </c>
      <c r="L9890">
        <v>62216</v>
      </c>
      <c r="M9890">
        <v>6207</v>
      </c>
      <c r="N9890">
        <v>331000000</v>
      </c>
    </row>
    <row r="9891" spans="1:14" x14ac:dyDescent="0.3">
      <c r="A9891" t="s">
        <v>12132</v>
      </c>
      <c r="B9891" t="s">
        <v>2211</v>
      </c>
      <c r="C9891" t="s">
        <v>2237</v>
      </c>
      <c r="D9891" t="s">
        <v>2250</v>
      </c>
      <c r="E9891" s="17">
        <v>44162</v>
      </c>
      <c r="F9891">
        <v>2280</v>
      </c>
      <c r="G9891">
        <v>85</v>
      </c>
      <c r="H9891">
        <v>4861</v>
      </c>
      <c r="I9891">
        <v>926456</v>
      </c>
      <c r="J9891">
        <v>30591</v>
      </c>
      <c r="K9891">
        <v>374024</v>
      </c>
      <c r="L9891">
        <v>27360</v>
      </c>
      <c r="M9891">
        <v>2782</v>
      </c>
      <c r="N9891">
        <v>331000000</v>
      </c>
    </row>
    <row r="9892" spans="1:14" x14ac:dyDescent="0.3">
      <c r="A9892" t="s">
        <v>12133</v>
      </c>
      <c r="B9892" t="s">
        <v>2190</v>
      </c>
      <c r="C9892" t="s">
        <v>2252</v>
      </c>
      <c r="D9892" t="s">
        <v>2301</v>
      </c>
      <c r="E9892" s="17">
        <v>44357</v>
      </c>
      <c r="F9892">
        <v>4544</v>
      </c>
      <c r="G9892">
        <v>122</v>
      </c>
      <c r="H9892">
        <v>1724</v>
      </c>
      <c r="I9892">
        <v>931000</v>
      </c>
      <c r="J9892">
        <v>30713</v>
      </c>
      <c r="K9892">
        <v>375748</v>
      </c>
      <c r="L9892">
        <v>59072</v>
      </c>
      <c r="M9892">
        <v>12930</v>
      </c>
      <c r="N9892">
        <v>213000000</v>
      </c>
    </row>
    <row r="9893" spans="1:14" x14ac:dyDescent="0.3">
      <c r="A9893" t="s">
        <v>12134</v>
      </c>
      <c r="B9893" t="s">
        <v>2194</v>
      </c>
      <c r="C9893" t="s">
        <v>2221</v>
      </c>
      <c r="D9893" t="s">
        <v>2222</v>
      </c>
      <c r="E9893" s="17">
        <v>44085</v>
      </c>
      <c r="F9893">
        <v>3148</v>
      </c>
      <c r="G9893">
        <v>33</v>
      </c>
      <c r="H9893">
        <v>802</v>
      </c>
      <c r="I9893">
        <v>934148</v>
      </c>
      <c r="J9893">
        <v>30746</v>
      </c>
      <c r="K9893">
        <v>376550</v>
      </c>
      <c r="L9893">
        <v>18888</v>
      </c>
      <c r="M9893">
        <v>1834</v>
      </c>
      <c r="N9893">
        <v>1380000000</v>
      </c>
    </row>
    <row r="9894" spans="1:14" x14ac:dyDescent="0.3">
      <c r="A9894" t="s">
        <v>12135</v>
      </c>
      <c r="B9894" t="s">
        <v>2211</v>
      </c>
      <c r="C9894" t="s">
        <v>2212</v>
      </c>
      <c r="D9894" t="s">
        <v>2213</v>
      </c>
      <c r="E9894" s="17">
        <v>44434</v>
      </c>
      <c r="F9894">
        <v>4080</v>
      </c>
      <c r="G9894">
        <v>120</v>
      </c>
      <c r="H9894">
        <v>911</v>
      </c>
      <c r="I9894">
        <v>938228</v>
      </c>
      <c r="J9894">
        <v>30866</v>
      </c>
      <c r="K9894">
        <v>377461</v>
      </c>
      <c r="L9894">
        <v>28560</v>
      </c>
      <c r="M9894">
        <v>15896</v>
      </c>
      <c r="N9894">
        <v>331000000</v>
      </c>
    </row>
    <row r="9895" spans="1:14" x14ac:dyDescent="0.3">
      <c r="A9895" t="s">
        <v>12136</v>
      </c>
      <c r="B9895" t="s">
        <v>2190</v>
      </c>
      <c r="C9895" t="s">
        <v>2252</v>
      </c>
      <c r="D9895" t="s">
        <v>2301</v>
      </c>
      <c r="E9895" s="17">
        <v>44340</v>
      </c>
      <c r="F9895">
        <v>827</v>
      </c>
      <c r="G9895">
        <v>182</v>
      </c>
      <c r="H9895">
        <v>4166</v>
      </c>
      <c r="I9895">
        <v>939055</v>
      </c>
      <c r="J9895">
        <v>31048</v>
      </c>
      <c r="K9895">
        <v>381627</v>
      </c>
      <c r="L9895">
        <v>5789</v>
      </c>
      <c r="M9895">
        <v>15721</v>
      </c>
      <c r="N9895">
        <v>213000000</v>
      </c>
    </row>
    <row r="9896" spans="1:14" x14ac:dyDescent="0.3">
      <c r="A9896" t="s">
        <v>12137</v>
      </c>
      <c r="B9896" t="s">
        <v>2211</v>
      </c>
      <c r="C9896" t="s">
        <v>2245</v>
      </c>
      <c r="D9896" t="s">
        <v>2308</v>
      </c>
      <c r="E9896" s="17">
        <v>44548</v>
      </c>
      <c r="F9896">
        <v>2655</v>
      </c>
      <c r="G9896">
        <v>77</v>
      </c>
      <c r="H9896">
        <v>2978</v>
      </c>
      <c r="I9896">
        <v>941710</v>
      </c>
      <c r="J9896">
        <v>31125</v>
      </c>
      <c r="K9896">
        <v>384605</v>
      </c>
      <c r="L9896">
        <v>13275</v>
      </c>
      <c r="M9896">
        <v>19491</v>
      </c>
      <c r="N9896">
        <v>331000000</v>
      </c>
    </row>
    <row r="9897" spans="1:14" x14ac:dyDescent="0.3">
      <c r="A9897" t="s">
        <v>12138</v>
      </c>
      <c r="B9897" t="s">
        <v>2206</v>
      </c>
      <c r="C9897" t="s">
        <v>2224</v>
      </c>
      <c r="D9897" t="s">
        <v>2225</v>
      </c>
      <c r="E9897" s="17">
        <v>44436</v>
      </c>
      <c r="F9897">
        <v>2145</v>
      </c>
      <c r="G9897">
        <v>122</v>
      </c>
      <c r="H9897">
        <v>3504</v>
      </c>
      <c r="I9897">
        <v>943855</v>
      </c>
      <c r="J9897">
        <v>31247</v>
      </c>
      <c r="K9897">
        <v>388109</v>
      </c>
      <c r="L9897">
        <v>12870</v>
      </c>
      <c r="M9897">
        <v>2233</v>
      </c>
      <c r="N9897">
        <v>68000000</v>
      </c>
    </row>
    <row r="9898" spans="1:14" x14ac:dyDescent="0.3">
      <c r="A9898" t="s">
        <v>12139</v>
      </c>
      <c r="B9898" t="s">
        <v>2187</v>
      </c>
      <c r="C9898" t="s">
        <v>2188</v>
      </c>
      <c r="D9898" t="s">
        <v>2188</v>
      </c>
      <c r="E9898" s="17">
        <v>44293</v>
      </c>
      <c r="F9898">
        <v>3701</v>
      </c>
      <c r="G9898">
        <v>19</v>
      </c>
      <c r="H9898">
        <v>3067</v>
      </c>
      <c r="I9898">
        <v>947556</v>
      </c>
      <c r="J9898">
        <v>31266</v>
      </c>
      <c r="K9898">
        <v>391176</v>
      </c>
      <c r="L9898">
        <v>51814</v>
      </c>
      <c r="M9898">
        <v>8210</v>
      </c>
      <c r="N9898">
        <v>83000000</v>
      </c>
    </row>
    <row r="9899" spans="1:14" x14ac:dyDescent="0.3">
      <c r="A9899" t="s">
        <v>12140</v>
      </c>
      <c r="B9899" t="s">
        <v>2194</v>
      </c>
      <c r="C9899" t="s">
        <v>2221</v>
      </c>
      <c r="D9899" t="s">
        <v>2222</v>
      </c>
      <c r="E9899" s="17">
        <v>44029</v>
      </c>
      <c r="F9899">
        <v>4557</v>
      </c>
      <c r="G9899">
        <v>185</v>
      </c>
      <c r="H9899">
        <v>335</v>
      </c>
      <c r="I9899">
        <v>952113</v>
      </c>
      <c r="J9899">
        <v>31451</v>
      </c>
      <c r="K9899">
        <v>391511</v>
      </c>
      <c r="L9899">
        <v>41013</v>
      </c>
      <c r="M9899">
        <v>19343</v>
      </c>
      <c r="N9899">
        <v>1380000000</v>
      </c>
    </row>
    <row r="9900" spans="1:14" x14ac:dyDescent="0.3">
      <c r="A9900" t="s">
        <v>12141</v>
      </c>
      <c r="B9900" t="s">
        <v>2187</v>
      </c>
      <c r="C9900" t="s">
        <v>2338</v>
      </c>
      <c r="D9900" t="s">
        <v>2339</v>
      </c>
      <c r="E9900" s="17">
        <v>44101</v>
      </c>
      <c r="F9900">
        <v>499</v>
      </c>
      <c r="G9900">
        <v>16</v>
      </c>
      <c r="H9900">
        <v>4514</v>
      </c>
      <c r="I9900">
        <v>952612</v>
      </c>
      <c r="J9900">
        <v>31467</v>
      </c>
      <c r="K9900">
        <v>396025</v>
      </c>
      <c r="L9900">
        <v>5489</v>
      </c>
      <c r="M9900">
        <v>3817</v>
      </c>
      <c r="N9900">
        <v>83000000</v>
      </c>
    </row>
    <row r="9901" spans="1:14" x14ac:dyDescent="0.3">
      <c r="A9901" t="s">
        <v>12142</v>
      </c>
      <c r="B9901" t="s">
        <v>2187</v>
      </c>
      <c r="C9901" t="s">
        <v>2338</v>
      </c>
      <c r="D9901" t="s">
        <v>2438</v>
      </c>
      <c r="E9901" s="17">
        <v>44388</v>
      </c>
      <c r="F9901">
        <v>2678</v>
      </c>
      <c r="G9901">
        <v>33</v>
      </c>
      <c r="H9901">
        <v>3880</v>
      </c>
      <c r="I9901">
        <v>955290</v>
      </c>
      <c r="J9901">
        <v>31500</v>
      </c>
      <c r="K9901">
        <v>399905</v>
      </c>
      <c r="L9901">
        <v>26780</v>
      </c>
      <c r="M9901">
        <v>18525</v>
      </c>
      <c r="N9901">
        <v>83000000</v>
      </c>
    </row>
    <row r="9902" spans="1:14" x14ac:dyDescent="0.3">
      <c r="A9902" t="s">
        <v>12143</v>
      </c>
      <c r="B9902" t="s">
        <v>2206</v>
      </c>
      <c r="C9902" t="s">
        <v>2207</v>
      </c>
      <c r="D9902" t="s">
        <v>2208</v>
      </c>
      <c r="E9902" s="17">
        <v>43894</v>
      </c>
      <c r="F9902">
        <v>1061</v>
      </c>
      <c r="G9902">
        <v>98</v>
      </c>
      <c r="H9902">
        <v>4332</v>
      </c>
      <c r="I9902">
        <v>956351</v>
      </c>
      <c r="J9902">
        <v>31598</v>
      </c>
      <c r="K9902">
        <v>404237</v>
      </c>
      <c r="L9902">
        <v>19098</v>
      </c>
      <c r="M9902">
        <v>3814</v>
      </c>
      <c r="N9902">
        <v>68000000</v>
      </c>
    </row>
    <row r="9903" spans="1:14" x14ac:dyDescent="0.3">
      <c r="A9903" t="s">
        <v>12144</v>
      </c>
      <c r="B9903" t="s">
        <v>2206</v>
      </c>
      <c r="C9903" t="s">
        <v>2207</v>
      </c>
      <c r="D9903" t="s">
        <v>2263</v>
      </c>
      <c r="E9903" s="17">
        <v>44060</v>
      </c>
      <c r="F9903">
        <v>3496</v>
      </c>
      <c r="G9903">
        <v>189</v>
      </c>
      <c r="H9903">
        <v>2015</v>
      </c>
      <c r="I9903">
        <v>959847</v>
      </c>
      <c r="J9903">
        <v>31787</v>
      </c>
      <c r="K9903">
        <v>406252</v>
      </c>
      <c r="L9903">
        <v>20976</v>
      </c>
      <c r="M9903">
        <v>8319</v>
      </c>
      <c r="N9903">
        <v>68000000</v>
      </c>
    </row>
    <row r="9904" spans="1:14" x14ac:dyDescent="0.3">
      <c r="A9904" t="s">
        <v>12145</v>
      </c>
      <c r="B9904" t="s">
        <v>2206</v>
      </c>
      <c r="C9904" t="s">
        <v>2224</v>
      </c>
      <c r="D9904" t="s">
        <v>2225</v>
      </c>
      <c r="E9904" s="17">
        <v>44079</v>
      </c>
      <c r="F9904">
        <v>4222</v>
      </c>
      <c r="G9904">
        <v>161</v>
      </c>
      <c r="H9904">
        <v>3659</v>
      </c>
      <c r="I9904">
        <v>964069</v>
      </c>
      <c r="J9904">
        <v>31948</v>
      </c>
      <c r="K9904">
        <v>409911</v>
      </c>
      <c r="L9904">
        <v>50664</v>
      </c>
      <c r="M9904">
        <v>10554</v>
      </c>
      <c r="N9904">
        <v>68000000</v>
      </c>
    </row>
    <row r="9905" spans="1:14" x14ac:dyDescent="0.3">
      <c r="A9905" t="s">
        <v>12146</v>
      </c>
      <c r="B9905" t="s">
        <v>2190</v>
      </c>
      <c r="C9905" t="s">
        <v>2252</v>
      </c>
      <c r="D9905" t="s">
        <v>2253</v>
      </c>
      <c r="E9905" s="17">
        <v>44076</v>
      </c>
      <c r="F9905">
        <v>1126</v>
      </c>
      <c r="G9905">
        <v>199</v>
      </c>
      <c r="H9905">
        <v>4601</v>
      </c>
      <c r="I9905">
        <v>965195</v>
      </c>
      <c r="J9905">
        <v>32147</v>
      </c>
      <c r="K9905">
        <v>414512</v>
      </c>
      <c r="L9905">
        <v>9008</v>
      </c>
      <c r="M9905">
        <v>18267</v>
      </c>
      <c r="N9905">
        <v>213000000</v>
      </c>
    </row>
    <row r="9906" spans="1:14" x14ac:dyDescent="0.3">
      <c r="A9906" t="s">
        <v>12147</v>
      </c>
      <c r="B9906" t="s">
        <v>2211</v>
      </c>
      <c r="C9906" t="s">
        <v>2212</v>
      </c>
      <c r="D9906" t="s">
        <v>2328</v>
      </c>
      <c r="E9906" s="17">
        <v>44417</v>
      </c>
      <c r="F9906">
        <v>1989</v>
      </c>
      <c r="G9906">
        <v>146</v>
      </c>
      <c r="H9906">
        <v>398</v>
      </c>
      <c r="I9906">
        <v>967184</v>
      </c>
      <c r="J9906">
        <v>32293</v>
      </c>
      <c r="K9906">
        <v>414910</v>
      </c>
      <c r="L9906">
        <v>29835</v>
      </c>
      <c r="M9906">
        <v>11738</v>
      </c>
      <c r="N9906">
        <v>331000000</v>
      </c>
    </row>
    <row r="9907" spans="1:14" x14ac:dyDescent="0.3">
      <c r="A9907" t="s">
        <v>12148</v>
      </c>
      <c r="B9907" t="s">
        <v>2194</v>
      </c>
      <c r="C9907" t="s">
        <v>2195</v>
      </c>
      <c r="D9907" t="s">
        <v>2296</v>
      </c>
      <c r="E9907" s="17">
        <v>43987</v>
      </c>
      <c r="F9907">
        <v>2524</v>
      </c>
      <c r="G9907">
        <v>115</v>
      </c>
      <c r="H9907">
        <v>2658</v>
      </c>
      <c r="I9907">
        <v>969708</v>
      </c>
      <c r="J9907">
        <v>32408</v>
      </c>
      <c r="K9907">
        <v>417568</v>
      </c>
      <c r="L9907">
        <v>15144</v>
      </c>
      <c r="M9907">
        <v>11415</v>
      </c>
      <c r="N9907">
        <v>1380000000</v>
      </c>
    </row>
    <row r="9908" spans="1:14" x14ac:dyDescent="0.3">
      <c r="A9908" t="s">
        <v>12149</v>
      </c>
      <c r="B9908" t="s">
        <v>2206</v>
      </c>
      <c r="C9908" t="s">
        <v>2224</v>
      </c>
      <c r="D9908" t="s">
        <v>2225</v>
      </c>
      <c r="E9908" s="17">
        <v>44532</v>
      </c>
      <c r="F9908">
        <v>3300</v>
      </c>
      <c r="G9908">
        <v>113</v>
      </c>
      <c r="H9908">
        <v>3394</v>
      </c>
      <c r="I9908">
        <v>973008</v>
      </c>
      <c r="J9908">
        <v>32521</v>
      </c>
      <c r="K9908">
        <v>420962</v>
      </c>
      <c r="L9908">
        <v>62700</v>
      </c>
      <c r="M9908">
        <v>15778</v>
      </c>
      <c r="N9908">
        <v>68000000</v>
      </c>
    </row>
    <row r="9909" spans="1:14" x14ac:dyDescent="0.3">
      <c r="A9909" t="s">
        <v>12150</v>
      </c>
      <c r="B9909" t="s">
        <v>2194</v>
      </c>
      <c r="C9909" t="s">
        <v>2204</v>
      </c>
      <c r="D9909" t="s">
        <v>2235</v>
      </c>
      <c r="E9909" s="17">
        <v>44394</v>
      </c>
      <c r="F9909">
        <v>2770</v>
      </c>
      <c r="G9909">
        <v>96</v>
      </c>
      <c r="H9909">
        <v>4097</v>
      </c>
      <c r="I9909">
        <v>975778</v>
      </c>
      <c r="J9909">
        <v>32617</v>
      </c>
      <c r="K9909">
        <v>425059</v>
      </c>
      <c r="L9909">
        <v>22160</v>
      </c>
      <c r="M9909">
        <v>2558</v>
      </c>
      <c r="N9909">
        <v>1380000000</v>
      </c>
    </row>
    <row r="9910" spans="1:14" x14ac:dyDescent="0.3">
      <c r="A9910" t="s">
        <v>12151</v>
      </c>
      <c r="B9910" t="s">
        <v>2194</v>
      </c>
      <c r="C9910" t="s">
        <v>2204</v>
      </c>
      <c r="D9910" t="s">
        <v>25</v>
      </c>
      <c r="E9910" s="17">
        <v>43918</v>
      </c>
      <c r="F9910">
        <v>4180</v>
      </c>
      <c r="G9910">
        <v>125</v>
      </c>
      <c r="H9910">
        <v>3256</v>
      </c>
      <c r="I9910">
        <v>979958</v>
      </c>
      <c r="J9910">
        <v>32742</v>
      </c>
      <c r="K9910">
        <v>428315</v>
      </c>
      <c r="L9910">
        <v>50160</v>
      </c>
      <c r="M9910">
        <v>14807</v>
      </c>
      <c r="N9910">
        <v>1380000000</v>
      </c>
    </row>
    <row r="9911" spans="1:14" x14ac:dyDescent="0.3">
      <c r="A9911" t="s">
        <v>12152</v>
      </c>
      <c r="B9911" t="s">
        <v>2194</v>
      </c>
      <c r="C9911" t="s">
        <v>2195</v>
      </c>
      <c r="D9911" t="s">
        <v>2296</v>
      </c>
      <c r="E9911" s="17">
        <v>44143</v>
      </c>
      <c r="F9911">
        <v>1382</v>
      </c>
      <c r="G9911">
        <v>119</v>
      </c>
      <c r="H9911">
        <v>15</v>
      </c>
      <c r="I9911">
        <v>981340</v>
      </c>
      <c r="J9911">
        <v>32861</v>
      </c>
      <c r="K9911">
        <v>428330</v>
      </c>
      <c r="L9911">
        <v>24876</v>
      </c>
      <c r="M9911">
        <v>17144</v>
      </c>
      <c r="N9911">
        <v>1380000000</v>
      </c>
    </row>
    <row r="9912" spans="1:14" x14ac:dyDescent="0.3">
      <c r="A9912" t="s">
        <v>12153</v>
      </c>
      <c r="B9912" t="s">
        <v>2206</v>
      </c>
      <c r="C9912" t="s">
        <v>2257</v>
      </c>
      <c r="D9912" t="s">
        <v>2258</v>
      </c>
      <c r="E9912" s="17">
        <v>43896</v>
      </c>
      <c r="F9912">
        <v>4881</v>
      </c>
      <c r="G9912">
        <v>65</v>
      </c>
      <c r="H9912">
        <v>4374</v>
      </c>
      <c r="I9912">
        <v>986221</v>
      </c>
      <c r="J9912">
        <v>32926</v>
      </c>
      <c r="K9912">
        <v>432704</v>
      </c>
      <c r="L9912">
        <v>92739</v>
      </c>
      <c r="M9912">
        <v>8893</v>
      </c>
      <c r="N9912">
        <v>68000000</v>
      </c>
    </row>
    <row r="9913" spans="1:14" x14ac:dyDescent="0.3">
      <c r="A9913" t="s">
        <v>12154</v>
      </c>
      <c r="B9913" t="s">
        <v>2206</v>
      </c>
      <c r="C9913" t="s">
        <v>2232</v>
      </c>
      <c r="D9913" t="s">
        <v>2233</v>
      </c>
      <c r="E9913" s="17">
        <v>44492</v>
      </c>
      <c r="F9913">
        <v>4167</v>
      </c>
      <c r="G9913">
        <v>71</v>
      </c>
      <c r="H9913">
        <v>1576</v>
      </c>
      <c r="I9913">
        <v>990388</v>
      </c>
      <c r="J9913">
        <v>32997</v>
      </c>
      <c r="K9913">
        <v>434280</v>
      </c>
      <c r="L9913">
        <v>20835</v>
      </c>
      <c r="M9913">
        <v>13790</v>
      </c>
      <c r="N9913">
        <v>68000000</v>
      </c>
    </row>
    <row r="9914" spans="1:14" x14ac:dyDescent="0.3">
      <c r="A9914" t="s">
        <v>12155</v>
      </c>
      <c r="B9914" t="s">
        <v>2211</v>
      </c>
      <c r="C9914" t="s">
        <v>2241</v>
      </c>
      <c r="D9914" t="s">
        <v>2261</v>
      </c>
      <c r="E9914" s="17">
        <v>43850</v>
      </c>
      <c r="F9914">
        <v>3166</v>
      </c>
      <c r="G9914">
        <v>92</v>
      </c>
      <c r="H9914">
        <v>2934</v>
      </c>
      <c r="I9914">
        <v>993554</v>
      </c>
      <c r="J9914">
        <v>33089</v>
      </c>
      <c r="K9914">
        <v>437214</v>
      </c>
      <c r="L9914">
        <v>47490</v>
      </c>
      <c r="M9914">
        <v>6647</v>
      </c>
      <c r="N9914">
        <v>331000000</v>
      </c>
    </row>
    <row r="9915" spans="1:14" x14ac:dyDescent="0.3">
      <c r="A9915" t="s">
        <v>12156</v>
      </c>
      <c r="B9915" t="s">
        <v>2206</v>
      </c>
      <c r="C9915" t="s">
        <v>2232</v>
      </c>
      <c r="D9915" t="s">
        <v>2326</v>
      </c>
      <c r="E9915" s="17">
        <v>43863</v>
      </c>
      <c r="F9915">
        <v>2635</v>
      </c>
      <c r="G9915">
        <v>169</v>
      </c>
      <c r="H9915">
        <v>377</v>
      </c>
      <c r="I9915">
        <v>996189</v>
      </c>
      <c r="J9915">
        <v>33258</v>
      </c>
      <c r="K9915">
        <v>437591</v>
      </c>
      <c r="L9915">
        <v>34255</v>
      </c>
      <c r="M9915">
        <v>2303</v>
      </c>
      <c r="N9915">
        <v>68000000</v>
      </c>
    </row>
    <row r="9916" spans="1:14" x14ac:dyDescent="0.3">
      <c r="A9916" t="s">
        <v>12157</v>
      </c>
      <c r="B9916" t="s">
        <v>2206</v>
      </c>
      <c r="C9916" t="s">
        <v>2207</v>
      </c>
      <c r="D9916" t="s">
        <v>2263</v>
      </c>
      <c r="E9916" s="17">
        <v>44388</v>
      </c>
      <c r="F9916">
        <v>1029</v>
      </c>
      <c r="G9916">
        <v>50</v>
      </c>
      <c r="H9916">
        <v>1379</v>
      </c>
      <c r="I9916">
        <v>997218</v>
      </c>
      <c r="J9916">
        <v>33308</v>
      </c>
      <c r="K9916">
        <v>438970</v>
      </c>
      <c r="L9916">
        <v>18522</v>
      </c>
      <c r="M9916">
        <v>11548</v>
      </c>
      <c r="N9916">
        <v>68000000</v>
      </c>
    </row>
    <row r="9917" spans="1:14" x14ac:dyDescent="0.3">
      <c r="A9917" t="s">
        <v>12158</v>
      </c>
      <c r="B9917" t="s">
        <v>2194</v>
      </c>
      <c r="C9917" t="s">
        <v>27</v>
      </c>
      <c r="D9917" t="s">
        <v>27</v>
      </c>
      <c r="E9917" s="17">
        <v>43903</v>
      </c>
      <c r="F9917">
        <v>1618</v>
      </c>
      <c r="G9917">
        <v>198</v>
      </c>
      <c r="H9917">
        <v>3313</v>
      </c>
      <c r="I9917">
        <v>998836</v>
      </c>
      <c r="J9917">
        <v>33506</v>
      </c>
      <c r="K9917">
        <v>442283</v>
      </c>
      <c r="L9917">
        <v>19416</v>
      </c>
      <c r="M9917">
        <v>13452</v>
      </c>
      <c r="N9917">
        <v>1380000000</v>
      </c>
    </row>
    <row r="9918" spans="1:14" x14ac:dyDescent="0.3">
      <c r="A9918" t="s">
        <v>12159</v>
      </c>
      <c r="B9918" t="s">
        <v>2211</v>
      </c>
      <c r="C9918" t="s">
        <v>2237</v>
      </c>
      <c r="D9918" t="s">
        <v>2238</v>
      </c>
      <c r="E9918" s="17">
        <v>44173</v>
      </c>
      <c r="F9918">
        <v>4247</v>
      </c>
      <c r="G9918">
        <v>176</v>
      </c>
      <c r="H9918">
        <v>753</v>
      </c>
      <c r="I9918">
        <v>3083</v>
      </c>
      <c r="J9918">
        <v>33682</v>
      </c>
      <c r="K9918">
        <v>443036</v>
      </c>
      <c r="L9918">
        <v>76446</v>
      </c>
      <c r="M9918">
        <v>19123</v>
      </c>
      <c r="N9918">
        <v>331000000</v>
      </c>
    </row>
    <row r="9919" spans="1:14" x14ac:dyDescent="0.3">
      <c r="A9919" t="s">
        <v>12160</v>
      </c>
      <c r="B9919" t="s">
        <v>2187</v>
      </c>
      <c r="C9919" t="s">
        <v>2188</v>
      </c>
      <c r="D9919" t="s">
        <v>2188</v>
      </c>
      <c r="E9919" s="17">
        <v>43963</v>
      </c>
      <c r="F9919">
        <v>3628</v>
      </c>
      <c r="G9919">
        <v>123</v>
      </c>
      <c r="H9919">
        <v>1307</v>
      </c>
      <c r="I9919">
        <v>6711</v>
      </c>
      <c r="J9919">
        <v>33805</v>
      </c>
      <c r="K9919">
        <v>444343</v>
      </c>
      <c r="L9919">
        <v>43536</v>
      </c>
      <c r="M9919">
        <v>11500</v>
      </c>
      <c r="N9919">
        <v>83000000</v>
      </c>
    </row>
    <row r="9920" spans="1:14" x14ac:dyDescent="0.3">
      <c r="A9920" t="s">
        <v>12161</v>
      </c>
      <c r="B9920" t="s">
        <v>2206</v>
      </c>
      <c r="C9920" t="s">
        <v>2232</v>
      </c>
      <c r="D9920" t="s">
        <v>2233</v>
      </c>
      <c r="E9920" s="17">
        <v>43885</v>
      </c>
      <c r="F9920">
        <v>1235</v>
      </c>
      <c r="G9920">
        <v>156</v>
      </c>
      <c r="H9920">
        <v>1658</v>
      </c>
      <c r="I9920">
        <v>7946</v>
      </c>
      <c r="J9920">
        <v>33961</v>
      </c>
      <c r="K9920">
        <v>446001</v>
      </c>
      <c r="L9920">
        <v>17290</v>
      </c>
      <c r="M9920">
        <v>11681</v>
      </c>
      <c r="N9920">
        <v>68000000</v>
      </c>
    </row>
    <row r="9921" spans="1:14" x14ac:dyDescent="0.3">
      <c r="A9921" t="s">
        <v>12162</v>
      </c>
      <c r="B9921" t="s">
        <v>2206</v>
      </c>
      <c r="C9921" t="s">
        <v>2224</v>
      </c>
      <c r="D9921" t="s">
        <v>2230</v>
      </c>
      <c r="E9921" s="17">
        <v>43891</v>
      </c>
      <c r="F9921">
        <v>2630</v>
      </c>
      <c r="G9921">
        <v>94</v>
      </c>
      <c r="H9921">
        <v>4532</v>
      </c>
      <c r="I9921">
        <v>10576</v>
      </c>
      <c r="J9921">
        <v>34055</v>
      </c>
      <c r="K9921">
        <v>450533</v>
      </c>
      <c r="L9921">
        <v>34190</v>
      </c>
      <c r="M9921">
        <v>5921</v>
      </c>
      <c r="N9921">
        <v>68000000</v>
      </c>
    </row>
    <row r="9922" spans="1:14" x14ac:dyDescent="0.3">
      <c r="A9922" t="s">
        <v>12163</v>
      </c>
      <c r="B9922" t="s">
        <v>2187</v>
      </c>
      <c r="C9922" t="s">
        <v>2201</v>
      </c>
      <c r="D9922" t="s">
        <v>2202</v>
      </c>
      <c r="E9922" s="17">
        <v>44350</v>
      </c>
      <c r="F9922">
        <v>3983</v>
      </c>
      <c r="G9922">
        <v>29</v>
      </c>
      <c r="H9922">
        <v>4774</v>
      </c>
      <c r="I9922">
        <v>14559</v>
      </c>
      <c r="J9922">
        <v>34084</v>
      </c>
      <c r="K9922">
        <v>455307</v>
      </c>
      <c r="L9922">
        <v>71694</v>
      </c>
      <c r="M9922">
        <v>18558</v>
      </c>
      <c r="N9922">
        <v>83000000</v>
      </c>
    </row>
    <row r="9923" spans="1:14" x14ac:dyDescent="0.3">
      <c r="A9923" t="s">
        <v>12164</v>
      </c>
      <c r="B9923" t="s">
        <v>2194</v>
      </c>
      <c r="C9923" t="s">
        <v>2221</v>
      </c>
      <c r="D9923" t="s">
        <v>2222</v>
      </c>
      <c r="E9923" s="17">
        <v>44102</v>
      </c>
      <c r="F9923">
        <v>1405</v>
      </c>
      <c r="G9923">
        <v>98</v>
      </c>
      <c r="H9923">
        <v>4620</v>
      </c>
      <c r="I9923">
        <v>15964</v>
      </c>
      <c r="J9923">
        <v>34182</v>
      </c>
      <c r="K9923">
        <v>459927</v>
      </c>
      <c r="L9923">
        <v>15455</v>
      </c>
      <c r="M9923">
        <v>16298</v>
      </c>
      <c r="N9923">
        <v>1380000000</v>
      </c>
    </row>
    <row r="9924" spans="1:14" x14ac:dyDescent="0.3">
      <c r="A9924" t="s">
        <v>12165</v>
      </c>
      <c r="B9924" t="s">
        <v>2211</v>
      </c>
      <c r="C9924" t="s">
        <v>2237</v>
      </c>
      <c r="D9924" t="s">
        <v>2238</v>
      </c>
      <c r="E9924" s="17">
        <v>44076</v>
      </c>
      <c r="F9924">
        <v>4237</v>
      </c>
      <c r="G9924">
        <v>152</v>
      </c>
      <c r="H9924">
        <v>53</v>
      </c>
      <c r="I9924">
        <v>20201</v>
      </c>
      <c r="J9924">
        <v>34334</v>
      </c>
      <c r="K9924">
        <v>459980</v>
      </c>
      <c r="L9924">
        <v>63555</v>
      </c>
      <c r="M9924">
        <v>7100</v>
      </c>
      <c r="N9924">
        <v>331000000</v>
      </c>
    </row>
    <row r="9925" spans="1:14" x14ac:dyDescent="0.3">
      <c r="A9925" t="s">
        <v>12166</v>
      </c>
      <c r="B9925" t="s">
        <v>2194</v>
      </c>
      <c r="C9925" t="s">
        <v>27</v>
      </c>
      <c r="D9925" t="s">
        <v>27</v>
      </c>
      <c r="E9925" s="17">
        <v>44006</v>
      </c>
      <c r="F9925">
        <v>1547</v>
      </c>
      <c r="G9925">
        <v>110</v>
      </c>
      <c r="H9925">
        <v>2060</v>
      </c>
      <c r="I9925">
        <v>21748</v>
      </c>
      <c r="J9925">
        <v>34444</v>
      </c>
      <c r="K9925">
        <v>462040</v>
      </c>
      <c r="L9925">
        <v>20111</v>
      </c>
      <c r="M9925">
        <v>7016</v>
      </c>
      <c r="N9925">
        <v>1380000000</v>
      </c>
    </row>
    <row r="9926" spans="1:14" x14ac:dyDescent="0.3">
      <c r="A9926" t="s">
        <v>12167</v>
      </c>
      <c r="B9926" t="s">
        <v>2190</v>
      </c>
      <c r="C9926" t="s">
        <v>2269</v>
      </c>
      <c r="D9926" t="s">
        <v>2288</v>
      </c>
      <c r="E9926" s="17">
        <v>44458</v>
      </c>
      <c r="F9926">
        <v>1884</v>
      </c>
      <c r="G9926">
        <v>195</v>
      </c>
      <c r="H9926">
        <v>3642</v>
      </c>
      <c r="I9926">
        <v>23632</v>
      </c>
      <c r="J9926">
        <v>34639</v>
      </c>
      <c r="K9926">
        <v>465682</v>
      </c>
      <c r="L9926">
        <v>35796</v>
      </c>
      <c r="M9926">
        <v>7957</v>
      </c>
      <c r="N9926">
        <v>213000000</v>
      </c>
    </row>
    <row r="9927" spans="1:14" x14ac:dyDescent="0.3">
      <c r="A9927" t="s">
        <v>12168</v>
      </c>
      <c r="B9927" t="s">
        <v>2206</v>
      </c>
      <c r="C9927" t="s">
        <v>2207</v>
      </c>
      <c r="D9927" t="s">
        <v>2263</v>
      </c>
      <c r="E9927" s="17">
        <v>44147</v>
      </c>
      <c r="F9927">
        <v>2184</v>
      </c>
      <c r="G9927">
        <v>112</v>
      </c>
      <c r="H9927">
        <v>79</v>
      </c>
      <c r="I9927">
        <v>25816</v>
      </c>
      <c r="J9927">
        <v>34751</v>
      </c>
      <c r="K9927">
        <v>465761</v>
      </c>
      <c r="L9927">
        <v>10920</v>
      </c>
      <c r="M9927">
        <v>12594</v>
      </c>
      <c r="N9927">
        <v>68000000</v>
      </c>
    </row>
    <row r="9928" spans="1:14" x14ac:dyDescent="0.3">
      <c r="A9928" t="s">
        <v>12169</v>
      </c>
      <c r="B9928" t="s">
        <v>2190</v>
      </c>
      <c r="C9928" t="s">
        <v>2252</v>
      </c>
      <c r="D9928" t="s">
        <v>2301</v>
      </c>
      <c r="E9928" s="17">
        <v>44535</v>
      </c>
      <c r="F9928">
        <v>218</v>
      </c>
      <c r="G9928">
        <v>189</v>
      </c>
      <c r="H9928">
        <v>2523</v>
      </c>
      <c r="I9928">
        <v>26034</v>
      </c>
      <c r="J9928">
        <v>34940</v>
      </c>
      <c r="K9928">
        <v>468284</v>
      </c>
      <c r="L9928">
        <v>1090</v>
      </c>
      <c r="M9928">
        <v>14595</v>
      </c>
      <c r="N9928">
        <v>213000000</v>
      </c>
    </row>
    <row r="9929" spans="1:14" x14ac:dyDescent="0.3">
      <c r="A9929" t="s">
        <v>12170</v>
      </c>
      <c r="B9929" t="s">
        <v>2206</v>
      </c>
      <c r="C9929" t="s">
        <v>2224</v>
      </c>
      <c r="D9929" t="s">
        <v>2230</v>
      </c>
      <c r="E9929" s="17">
        <v>44492</v>
      </c>
      <c r="F9929">
        <v>4350</v>
      </c>
      <c r="G9929">
        <v>37</v>
      </c>
      <c r="H9929">
        <v>3118</v>
      </c>
      <c r="I9929">
        <v>30384</v>
      </c>
      <c r="J9929">
        <v>34977</v>
      </c>
      <c r="K9929">
        <v>471402</v>
      </c>
      <c r="L9929">
        <v>69600</v>
      </c>
      <c r="M9929">
        <v>12028</v>
      </c>
      <c r="N9929">
        <v>68000000</v>
      </c>
    </row>
    <row r="9930" spans="1:14" x14ac:dyDescent="0.3">
      <c r="A9930" t="s">
        <v>12171</v>
      </c>
      <c r="B9930" t="s">
        <v>2190</v>
      </c>
      <c r="C9930" t="s">
        <v>2191</v>
      </c>
      <c r="D9930" t="s">
        <v>2285</v>
      </c>
      <c r="E9930" s="17">
        <v>43961</v>
      </c>
      <c r="F9930">
        <v>811</v>
      </c>
      <c r="G9930">
        <v>16</v>
      </c>
      <c r="H9930">
        <v>3602</v>
      </c>
      <c r="I9930">
        <v>31195</v>
      </c>
      <c r="J9930">
        <v>34993</v>
      </c>
      <c r="K9930">
        <v>475004</v>
      </c>
      <c r="L9930">
        <v>6488</v>
      </c>
      <c r="M9930">
        <v>2224</v>
      </c>
      <c r="N9930">
        <v>213000000</v>
      </c>
    </row>
    <row r="9931" spans="1:14" x14ac:dyDescent="0.3">
      <c r="A9931" t="s">
        <v>12172</v>
      </c>
      <c r="B9931" t="s">
        <v>2187</v>
      </c>
      <c r="C9931" t="s">
        <v>2201</v>
      </c>
      <c r="D9931" t="s">
        <v>2272</v>
      </c>
      <c r="E9931" s="17">
        <v>43932</v>
      </c>
      <c r="F9931">
        <v>269</v>
      </c>
      <c r="G9931">
        <v>73</v>
      </c>
      <c r="H9931">
        <v>285</v>
      </c>
      <c r="I9931">
        <v>31464</v>
      </c>
      <c r="J9931">
        <v>35066</v>
      </c>
      <c r="K9931">
        <v>475289</v>
      </c>
      <c r="L9931">
        <v>1614</v>
      </c>
      <c r="M9931">
        <v>3276</v>
      </c>
      <c r="N9931">
        <v>83000000</v>
      </c>
    </row>
    <row r="9932" spans="1:14" x14ac:dyDescent="0.3">
      <c r="A9932" t="s">
        <v>12173</v>
      </c>
      <c r="B9932" t="s">
        <v>2206</v>
      </c>
      <c r="C9932" t="s">
        <v>2232</v>
      </c>
      <c r="D9932" t="s">
        <v>2326</v>
      </c>
      <c r="E9932" s="17">
        <v>44140</v>
      </c>
      <c r="F9932">
        <v>4978</v>
      </c>
      <c r="G9932">
        <v>128</v>
      </c>
      <c r="H9932">
        <v>3438</v>
      </c>
      <c r="I9932">
        <v>36442</v>
      </c>
      <c r="J9932">
        <v>35194</v>
      </c>
      <c r="K9932">
        <v>478727</v>
      </c>
      <c r="L9932">
        <v>59736</v>
      </c>
      <c r="M9932">
        <v>8391</v>
      </c>
      <c r="N9932">
        <v>68000000</v>
      </c>
    </row>
    <row r="9933" spans="1:14" x14ac:dyDescent="0.3">
      <c r="A9933" t="s">
        <v>12174</v>
      </c>
      <c r="B9933" t="s">
        <v>2206</v>
      </c>
      <c r="C9933" t="s">
        <v>2257</v>
      </c>
      <c r="D9933" t="s">
        <v>2290</v>
      </c>
      <c r="E9933" s="17">
        <v>44122</v>
      </c>
      <c r="F9933">
        <v>4699</v>
      </c>
      <c r="G9933">
        <v>17</v>
      </c>
      <c r="H9933">
        <v>1576</v>
      </c>
      <c r="I9933">
        <v>41141</v>
      </c>
      <c r="J9933">
        <v>35211</v>
      </c>
      <c r="K9933">
        <v>480303</v>
      </c>
      <c r="L9933">
        <v>23495</v>
      </c>
      <c r="M9933">
        <v>16817</v>
      </c>
      <c r="N9933">
        <v>68000000</v>
      </c>
    </row>
    <row r="9934" spans="1:14" x14ac:dyDescent="0.3">
      <c r="A9934" t="s">
        <v>12175</v>
      </c>
      <c r="B9934" t="s">
        <v>2190</v>
      </c>
      <c r="C9934" t="s">
        <v>2198</v>
      </c>
      <c r="D9934" t="s">
        <v>2306</v>
      </c>
      <c r="E9934" s="17">
        <v>44552</v>
      </c>
      <c r="F9934">
        <v>3205</v>
      </c>
      <c r="G9934">
        <v>190</v>
      </c>
      <c r="H9934">
        <v>943</v>
      </c>
      <c r="I9934">
        <v>44346</v>
      </c>
      <c r="J9934">
        <v>35401</v>
      </c>
      <c r="K9934">
        <v>481246</v>
      </c>
      <c r="L9934">
        <v>25640</v>
      </c>
      <c r="M9934">
        <v>14844</v>
      </c>
      <c r="N9934">
        <v>213000000</v>
      </c>
    </row>
    <row r="9935" spans="1:14" x14ac:dyDescent="0.3">
      <c r="A9935" t="s">
        <v>12176</v>
      </c>
      <c r="B9935" t="s">
        <v>2211</v>
      </c>
      <c r="C9935" t="s">
        <v>2241</v>
      </c>
      <c r="D9935" t="s">
        <v>2242</v>
      </c>
      <c r="E9935" s="17">
        <v>44325</v>
      </c>
      <c r="F9935">
        <v>1186</v>
      </c>
      <c r="G9935">
        <v>173</v>
      </c>
      <c r="H9935">
        <v>227</v>
      </c>
      <c r="I9935">
        <v>45532</v>
      </c>
      <c r="J9935">
        <v>35574</v>
      </c>
      <c r="K9935">
        <v>481473</v>
      </c>
      <c r="L9935">
        <v>17790</v>
      </c>
      <c r="M9935">
        <v>12048</v>
      </c>
      <c r="N9935">
        <v>331000000</v>
      </c>
    </row>
    <row r="9936" spans="1:14" x14ac:dyDescent="0.3">
      <c r="A9936" t="s">
        <v>12177</v>
      </c>
      <c r="B9936" t="s">
        <v>2190</v>
      </c>
      <c r="C9936" t="s">
        <v>2191</v>
      </c>
      <c r="D9936" t="s">
        <v>2192</v>
      </c>
      <c r="E9936" s="17">
        <v>44191</v>
      </c>
      <c r="F9936">
        <v>1733</v>
      </c>
      <c r="G9936">
        <v>146</v>
      </c>
      <c r="H9936">
        <v>1976</v>
      </c>
      <c r="I9936">
        <v>47265</v>
      </c>
      <c r="J9936">
        <v>35720</v>
      </c>
      <c r="K9936">
        <v>483449</v>
      </c>
      <c r="L9936">
        <v>25995</v>
      </c>
      <c r="M9936">
        <v>17671</v>
      </c>
      <c r="N9936">
        <v>213000000</v>
      </c>
    </row>
    <row r="9937" spans="1:14" x14ac:dyDescent="0.3">
      <c r="A9937" t="s">
        <v>12178</v>
      </c>
      <c r="B9937" t="s">
        <v>2206</v>
      </c>
      <c r="C9937" t="s">
        <v>2257</v>
      </c>
      <c r="D9937" t="s">
        <v>2290</v>
      </c>
      <c r="E9937" s="17">
        <v>44168</v>
      </c>
      <c r="F9937">
        <v>4796</v>
      </c>
      <c r="G9937">
        <v>124</v>
      </c>
      <c r="H9937">
        <v>2218</v>
      </c>
      <c r="I9937">
        <v>52061</v>
      </c>
      <c r="J9937">
        <v>35844</v>
      </c>
      <c r="K9937">
        <v>485667</v>
      </c>
      <c r="L9937">
        <v>86328</v>
      </c>
      <c r="M9937">
        <v>1884</v>
      </c>
      <c r="N9937">
        <v>68000000</v>
      </c>
    </row>
    <row r="9938" spans="1:14" x14ac:dyDescent="0.3">
      <c r="A9938" t="s">
        <v>12179</v>
      </c>
      <c r="B9938" t="s">
        <v>2206</v>
      </c>
      <c r="C9938" t="s">
        <v>2257</v>
      </c>
      <c r="D9938" t="s">
        <v>2258</v>
      </c>
      <c r="E9938" s="17">
        <v>44409</v>
      </c>
      <c r="F9938">
        <v>2967</v>
      </c>
      <c r="G9938">
        <v>49</v>
      </c>
      <c r="H9938">
        <v>1520</v>
      </c>
      <c r="I9938">
        <v>55028</v>
      </c>
      <c r="J9938">
        <v>35893</v>
      </c>
      <c r="K9938">
        <v>487187</v>
      </c>
      <c r="L9938">
        <v>38571</v>
      </c>
      <c r="M9938">
        <v>4181</v>
      </c>
      <c r="N9938">
        <v>68000000</v>
      </c>
    </row>
    <row r="9939" spans="1:14" x14ac:dyDescent="0.3">
      <c r="A9939" t="s">
        <v>12180</v>
      </c>
      <c r="B9939" t="s">
        <v>2211</v>
      </c>
      <c r="C9939" t="s">
        <v>2245</v>
      </c>
      <c r="D9939" t="s">
        <v>2308</v>
      </c>
      <c r="E9939" s="17">
        <v>43840</v>
      </c>
      <c r="F9939">
        <v>72</v>
      </c>
      <c r="G9939">
        <v>119</v>
      </c>
      <c r="H9939">
        <v>3316</v>
      </c>
      <c r="I9939">
        <v>55100</v>
      </c>
      <c r="J9939">
        <v>36012</v>
      </c>
      <c r="K9939">
        <v>490503</v>
      </c>
      <c r="L9939">
        <v>432</v>
      </c>
      <c r="M9939">
        <v>4417</v>
      </c>
      <c r="N9939">
        <v>331000000</v>
      </c>
    </row>
    <row r="9940" spans="1:14" x14ac:dyDescent="0.3">
      <c r="A9940" t="s">
        <v>12181</v>
      </c>
      <c r="B9940" t="s">
        <v>2194</v>
      </c>
      <c r="C9940" t="s">
        <v>2221</v>
      </c>
      <c r="D9940" t="s">
        <v>2281</v>
      </c>
      <c r="E9940" s="17">
        <v>43879</v>
      </c>
      <c r="F9940">
        <v>4993</v>
      </c>
      <c r="G9940">
        <v>95</v>
      </c>
      <c r="H9940">
        <v>1984</v>
      </c>
      <c r="I9940">
        <v>60093</v>
      </c>
      <c r="J9940">
        <v>36107</v>
      </c>
      <c r="K9940">
        <v>492487</v>
      </c>
      <c r="L9940">
        <v>49930</v>
      </c>
      <c r="M9940">
        <v>6401</v>
      </c>
      <c r="N9940">
        <v>1380000000</v>
      </c>
    </row>
    <row r="9941" spans="1:14" x14ac:dyDescent="0.3">
      <c r="A9941" t="s">
        <v>12182</v>
      </c>
      <c r="B9941" t="s">
        <v>2211</v>
      </c>
      <c r="C9941" t="s">
        <v>2241</v>
      </c>
      <c r="D9941" t="s">
        <v>2261</v>
      </c>
      <c r="E9941" s="17">
        <v>44317</v>
      </c>
      <c r="F9941">
        <v>4638</v>
      </c>
      <c r="G9941">
        <v>53</v>
      </c>
      <c r="H9941">
        <v>3464</v>
      </c>
      <c r="I9941">
        <v>64731</v>
      </c>
      <c r="J9941">
        <v>36160</v>
      </c>
      <c r="K9941">
        <v>495951</v>
      </c>
      <c r="L9941">
        <v>37104</v>
      </c>
      <c r="M9941">
        <v>6160</v>
      </c>
      <c r="N9941">
        <v>331000000</v>
      </c>
    </row>
    <row r="9942" spans="1:14" x14ac:dyDescent="0.3">
      <c r="A9942" t="s">
        <v>12183</v>
      </c>
      <c r="B9942" t="s">
        <v>2194</v>
      </c>
      <c r="C9942" t="s">
        <v>2221</v>
      </c>
      <c r="D9942" t="s">
        <v>2222</v>
      </c>
      <c r="E9942" s="17">
        <v>44453</v>
      </c>
      <c r="F9942">
        <v>4061</v>
      </c>
      <c r="G9942">
        <v>30</v>
      </c>
      <c r="H9942">
        <v>4619</v>
      </c>
      <c r="I9942">
        <v>68792</v>
      </c>
      <c r="J9942">
        <v>36190</v>
      </c>
      <c r="K9942">
        <v>500570</v>
      </c>
      <c r="L9942">
        <v>73098</v>
      </c>
      <c r="M9942">
        <v>10716</v>
      </c>
      <c r="N9942">
        <v>1380000000</v>
      </c>
    </row>
    <row r="9943" spans="1:14" x14ac:dyDescent="0.3">
      <c r="A9943" t="s">
        <v>12184</v>
      </c>
      <c r="B9943" t="s">
        <v>2206</v>
      </c>
      <c r="C9943" t="s">
        <v>2232</v>
      </c>
      <c r="D9943" t="s">
        <v>2326</v>
      </c>
      <c r="E9943" s="17">
        <v>44151</v>
      </c>
      <c r="F9943">
        <v>630</v>
      </c>
      <c r="G9943">
        <v>96</v>
      </c>
      <c r="H9943">
        <v>1750</v>
      </c>
      <c r="I9943">
        <v>69422</v>
      </c>
      <c r="J9943">
        <v>36286</v>
      </c>
      <c r="K9943">
        <v>502320</v>
      </c>
      <c r="L9943">
        <v>10080</v>
      </c>
      <c r="M9943">
        <v>18140</v>
      </c>
      <c r="N9943">
        <v>68000000</v>
      </c>
    </row>
    <row r="9944" spans="1:14" x14ac:dyDescent="0.3">
      <c r="A9944" t="s">
        <v>12185</v>
      </c>
      <c r="B9944" t="s">
        <v>2187</v>
      </c>
      <c r="C9944" t="s">
        <v>2338</v>
      </c>
      <c r="D9944" t="s">
        <v>2438</v>
      </c>
      <c r="E9944" s="17">
        <v>44561</v>
      </c>
      <c r="F9944">
        <v>2842</v>
      </c>
      <c r="G9944">
        <v>192</v>
      </c>
      <c r="H9944">
        <v>3723</v>
      </c>
      <c r="I9944">
        <v>72264</v>
      </c>
      <c r="J9944">
        <v>36478</v>
      </c>
      <c r="K9944">
        <v>506043</v>
      </c>
      <c r="L9944">
        <v>22736</v>
      </c>
      <c r="M9944">
        <v>5483</v>
      </c>
      <c r="N9944">
        <v>83000000</v>
      </c>
    </row>
    <row r="9945" spans="1:14" x14ac:dyDescent="0.3">
      <c r="A9945" t="s">
        <v>12186</v>
      </c>
      <c r="B9945" t="s">
        <v>2187</v>
      </c>
      <c r="C9945" t="s">
        <v>2188</v>
      </c>
      <c r="D9945" t="s">
        <v>2188</v>
      </c>
      <c r="E9945" s="17">
        <v>44399</v>
      </c>
      <c r="F9945">
        <v>877</v>
      </c>
      <c r="G9945">
        <v>45</v>
      </c>
      <c r="H9945">
        <v>2345</v>
      </c>
      <c r="I9945">
        <v>73141</v>
      </c>
      <c r="J9945">
        <v>36523</v>
      </c>
      <c r="K9945">
        <v>508388</v>
      </c>
      <c r="L9945">
        <v>8770</v>
      </c>
      <c r="M9945">
        <v>15608</v>
      </c>
      <c r="N9945">
        <v>83000000</v>
      </c>
    </row>
    <row r="9946" spans="1:14" x14ac:dyDescent="0.3">
      <c r="A9946" t="s">
        <v>12187</v>
      </c>
      <c r="B9946" t="s">
        <v>2190</v>
      </c>
      <c r="C9946" t="s">
        <v>2198</v>
      </c>
      <c r="D9946" t="s">
        <v>2306</v>
      </c>
      <c r="E9946" s="17">
        <v>44455</v>
      </c>
      <c r="F9946">
        <v>756</v>
      </c>
      <c r="G9946">
        <v>34</v>
      </c>
      <c r="H9946">
        <v>1460</v>
      </c>
      <c r="I9946">
        <v>73897</v>
      </c>
      <c r="J9946">
        <v>36557</v>
      </c>
      <c r="K9946">
        <v>509848</v>
      </c>
      <c r="L9946">
        <v>10584</v>
      </c>
      <c r="M9946">
        <v>15813</v>
      </c>
      <c r="N9946">
        <v>213000000</v>
      </c>
    </row>
    <row r="9947" spans="1:14" x14ac:dyDescent="0.3">
      <c r="A9947" t="s">
        <v>12188</v>
      </c>
      <c r="B9947" t="s">
        <v>2211</v>
      </c>
      <c r="C9947" t="s">
        <v>2212</v>
      </c>
      <c r="D9947" t="s">
        <v>2213</v>
      </c>
      <c r="E9947" s="17">
        <v>43963</v>
      </c>
      <c r="F9947">
        <v>2665</v>
      </c>
      <c r="G9947">
        <v>48</v>
      </c>
      <c r="H9947">
        <v>4573</v>
      </c>
      <c r="I9947">
        <v>76562</v>
      </c>
      <c r="J9947">
        <v>36605</v>
      </c>
      <c r="K9947">
        <v>514421</v>
      </c>
      <c r="L9947">
        <v>45305</v>
      </c>
      <c r="M9947">
        <v>6762</v>
      </c>
      <c r="N9947">
        <v>331000000</v>
      </c>
    </row>
    <row r="9948" spans="1:14" x14ac:dyDescent="0.3">
      <c r="A9948" t="s">
        <v>12189</v>
      </c>
      <c r="B9948" t="s">
        <v>2211</v>
      </c>
      <c r="C9948" t="s">
        <v>2237</v>
      </c>
      <c r="D9948" t="s">
        <v>2238</v>
      </c>
      <c r="E9948" s="17">
        <v>44413</v>
      </c>
      <c r="F9948">
        <v>4293</v>
      </c>
      <c r="G9948">
        <v>80</v>
      </c>
      <c r="H9948">
        <v>1208</v>
      </c>
      <c r="I9948">
        <v>80855</v>
      </c>
      <c r="J9948">
        <v>36685</v>
      </c>
      <c r="K9948">
        <v>515629</v>
      </c>
      <c r="L9948">
        <v>34344</v>
      </c>
      <c r="M9948">
        <v>9139</v>
      </c>
      <c r="N9948">
        <v>331000000</v>
      </c>
    </row>
    <row r="9949" spans="1:14" x14ac:dyDescent="0.3">
      <c r="A9949" t="s">
        <v>12190</v>
      </c>
      <c r="B9949" t="s">
        <v>2187</v>
      </c>
      <c r="C9949" t="s">
        <v>2201</v>
      </c>
      <c r="D9949" t="s">
        <v>2202</v>
      </c>
      <c r="E9949" s="17">
        <v>43913</v>
      </c>
      <c r="F9949">
        <v>1450</v>
      </c>
      <c r="G9949">
        <v>161</v>
      </c>
      <c r="H9949">
        <v>3795</v>
      </c>
      <c r="I9949">
        <v>82305</v>
      </c>
      <c r="J9949">
        <v>36846</v>
      </c>
      <c r="K9949">
        <v>519424</v>
      </c>
      <c r="L9949">
        <v>27550</v>
      </c>
      <c r="M9949">
        <v>11052</v>
      </c>
      <c r="N9949">
        <v>83000000</v>
      </c>
    </row>
    <row r="9950" spans="1:14" x14ac:dyDescent="0.3">
      <c r="A9950" t="s">
        <v>12191</v>
      </c>
      <c r="B9950" t="s">
        <v>2194</v>
      </c>
      <c r="C9950" t="s">
        <v>2221</v>
      </c>
      <c r="D9950" t="s">
        <v>2281</v>
      </c>
      <c r="E9950" s="17">
        <v>43887</v>
      </c>
      <c r="F9950">
        <v>2540</v>
      </c>
      <c r="G9950">
        <v>28</v>
      </c>
      <c r="H9950">
        <v>2508</v>
      </c>
      <c r="I9950">
        <v>84845</v>
      </c>
      <c r="J9950">
        <v>36874</v>
      </c>
      <c r="K9950">
        <v>521932</v>
      </c>
      <c r="L9950">
        <v>33020</v>
      </c>
      <c r="M9950">
        <v>17152</v>
      </c>
      <c r="N9950">
        <v>1380000000</v>
      </c>
    </row>
    <row r="9951" spans="1:14" x14ac:dyDescent="0.3">
      <c r="A9951" t="s">
        <v>12192</v>
      </c>
      <c r="B9951" t="s">
        <v>2211</v>
      </c>
      <c r="C9951" t="s">
        <v>2241</v>
      </c>
      <c r="D9951" t="s">
        <v>2261</v>
      </c>
      <c r="E9951" s="17">
        <v>44206</v>
      </c>
      <c r="F9951">
        <v>81</v>
      </c>
      <c r="G9951">
        <v>133</v>
      </c>
      <c r="H9951">
        <v>2481</v>
      </c>
      <c r="I9951">
        <v>84926</v>
      </c>
      <c r="J9951">
        <v>37007</v>
      </c>
      <c r="K9951">
        <v>524413</v>
      </c>
      <c r="L9951">
        <v>1296</v>
      </c>
      <c r="M9951">
        <v>19279</v>
      </c>
      <c r="N9951">
        <v>331000000</v>
      </c>
    </row>
    <row r="9952" spans="1:14" x14ac:dyDescent="0.3">
      <c r="A9952" t="s">
        <v>12193</v>
      </c>
      <c r="B9952" t="s">
        <v>2194</v>
      </c>
      <c r="C9952" t="s">
        <v>2221</v>
      </c>
      <c r="D9952" t="s">
        <v>2222</v>
      </c>
      <c r="E9952" s="17">
        <v>44179</v>
      </c>
      <c r="F9952">
        <v>1331</v>
      </c>
      <c r="G9952">
        <v>0</v>
      </c>
      <c r="H9952">
        <v>1667</v>
      </c>
      <c r="I9952">
        <v>86257</v>
      </c>
      <c r="J9952">
        <v>37007</v>
      </c>
      <c r="K9952">
        <v>526080</v>
      </c>
      <c r="L9952">
        <v>21296</v>
      </c>
      <c r="M9952">
        <v>15154</v>
      </c>
      <c r="N9952">
        <v>1380000000</v>
      </c>
    </row>
    <row r="9953" spans="1:14" x14ac:dyDescent="0.3">
      <c r="A9953" t="s">
        <v>12194</v>
      </c>
      <c r="B9953" t="s">
        <v>2194</v>
      </c>
      <c r="C9953" t="s">
        <v>2221</v>
      </c>
      <c r="D9953" t="s">
        <v>2281</v>
      </c>
      <c r="E9953" s="17">
        <v>44101</v>
      </c>
      <c r="F9953">
        <v>1722</v>
      </c>
      <c r="G9953">
        <v>182</v>
      </c>
      <c r="H9953">
        <v>1496</v>
      </c>
      <c r="I9953">
        <v>87979</v>
      </c>
      <c r="J9953">
        <v>37189</v>
      </c>
      <c r="K9953">
        <v>527576</v>
      </c>
      <c r="L9953">
        <v>20664</v>
      </c>
      <c r="M9953">
        <v>16778</v>
      </c>
      <c r="N9953">
        <v>1380000000</v>
      </c>
    </row>
    <row r="9954" spans="1:14" x14ac:dyDescent="0.3">
      <c r="A9954" t="s">
        <v>12195</v>
      </c>
      <c r="B9954" t="s">
        <v>2194</v>
      </c>
      <c r="C9954" t="s">
        <v>2195</v>
      </c>
      <c r="D9954" t="s">
        <v>2196</v>
      </c>
      <c r="E9954" s="17">
        <v>44313</v>
      </c>
      <c r="F9954">
        <v>356</v>
      </c>
      <c r="G9954">
        <v>26</v>
      </c>
      <c r="H9954">
        <v>2843</v>
      </c>
      <c r="I9954">
        <v>88335</v>
      </c>
      <c r="J9954">
        <v>37215</v>
      </c>
      <c r="K9954">
        <v>530419</v>
      </c>
      <c r="L9954">
        <v>4272</v>
      </c>
      <c r="M9954">
        <v>17280</v>
      </c>
      <c r="N9954">
        <v>1380000000</v>
      </c>
    </row>
    <row r="9955" spans="1:14" x14ac:dyDescent="0.3">
      <c r="A9955" t="s">
        <v>12196</v>
      </c>
      <c r="B9955" t="s">
        <v>2194</v>
      </c>
      <c r="C9955" t="s">
        <v>2195</v>
      </c>
      <c r="D9955" t="s">
        <v>2196</v>
      </c>
      <c r="E9955" s="17">
        <v>43941</v>
      </c>
      <c r="F9955">
        <v>1319</v>
      </c>
      <c r="G9955">
        <v>139</v>
      </c>
      <c r="H9955">
        <v>4716</v>
      </c>
      <c r="I9955">
        <v>89654</v>
      </c>
      <c r="J9955">
        <v>37354</v>
      </c>
      <c r="K9955">
        <v>535135</v>
      </c>
      <c r="L9955">
        <v>11871</v>
      </c>
      <c r="M9955">
        <v>15408</v>
      </c>
      <c r="N9955">
        <v>1380000000</v>
      </c>
    </row>
    <row r="9956" spans="1:14" x14ac:dyDescent="0.3">
      <c r="A9956" t="s">
        <v>12197</v>
      </c>
      <c r="B9956" t="s">
        <v>2190</v>
      </c>
      <c r="C9956" t="s">
        <v>2198</v>
      </c>
      <c r="D9956" t="s">
        <v>2199</v>
      </c>
      <c r="E9956" s="17">
        <v>43906</v>
      </c>
      <c r="F9956">
        <v>579</v>
      </c>
      <c r="G9956">
        <v>3</v>
      </c>
      <c r="H9956">
        <v>1431</v>
      </c>
      <c r="I9956">
        <v>90233</v>
      </c>
      <c r="J9956">
        <v>37357</v>
      </c>
      <c r="K9956">
        <v>536566</v>
      </c>
      <c r="L9956">
        <v>5790</v>
      </c>
      <c r="M9956">
        <v>8557</v>
      </c>
      <c r="N9956">
        <v>213000000</v>
      </c>
    </row>
    <row r="9957" spans="1:14" x14ac:dyDescent="0.3">
      <c r="A9957" t="s">
        <v>12198</v>
      </c>
      <c r="B9957" t="s">
        <v>2190</v>
      </c>
      <c r="C9957" t="s">
        <v>2198</v>
      </c>
      <c r="D9957" t="s">
        <v>2199</v>
      </c>
      <c r="E9957" s="17">
        <v>43988</v>
      </c>
      <c r="F9957">
        <v>4395</v>
      </c>
      <c r="G9957">
        <v>79</v>
      </c>
      <c r="H9957">
        <v>1920</v>
      </c>
      <c r="I9957">
        <v>94628</v>
      </c>
      <c r="J9957">
        <v>37436</v>
      </c>
      <c r="K9957">
        <v>538486</v>
      </c>
      <c r="L9957">
        <v>83505</v>
      </c>
      <c r="M9957">
        <v>4912</v>
      </c>
      <c r="N9957">
        <v>213000000</v>
      </c>
    </row>
    <row r="9958" spans="1:14" x14ac:dyDescent="0.3">
      <c r="A9958" t="s">
        <v>12199</v>
      </c>
      <c r="B9958" t="s">
        <v>2187</v>
      </c>
      <c r="C9958" t="s">
        <v>2338</v>
      </c>
      <c r="D9958" t="s">
        <v>2438</v>
      </c>
      <c r="E9958" s="17">
        <v>44362</v>
      </c>
      <c r="F9958">
        <v>645</v>
      </c>
      <c r="G9958">
        <v>179</v>
      </c>
      <c r="H9958">
        <v>929</v>
      </c>
      <c r="I9958">
        <v>95273</v>
      </c>
      <c r="J9958">
        <v>37615</v>
      </c>
      <c r="K9958">
        <v>539415</v>
      </c>
      <c r="L9958">
        <v>3225</v>
      </c>
      <c r="M9958">
        <v>5801</v>
      </c>
      <c r="N9958">
        <v>83000000</v>
      </c>
    </row>
    <row r="9959" spans="1:14" x14ac:dyDescent="0.3">
      <c r="A9959" t="s">
        <v>12200</v>
      </c>
      <c r="B9959" t="s">
        <v>2190</v>
      </c>
      <c r="C9959" t="s">
        <v>2252</v>
      </c>
      <c r="D9959" t="s">
        <v>2301</v>
      </c>
      <c r="E9959" s="17">
        <v>44473</v>
      </c>
      <c r="F9959">
        <v>2233</v>
      </c>
      <c r="G9959">
        <v>127</v>
      </c>
      <c r="H9959">
        <v>4482</v>
      </c>
      <c r="I9959">
        <v>97506</v>
      </c>
      <c r="J9959">
        <v>37742</v>
      </c>
      <c r="K9959">
        <v>543897</v>
      </c>
      <c r="L9959">
        <v>11165</v>
      </c>
      <c r="M9959">
        <v>8795</v>
      </c>
      <c r="N9959">
        <v>213000000</v>
      </c>
    </row>
    <row r="9960" spans="1:14" x14ac:dyDescent="0.3">
      <c r="A9960" t="s">
        <v>12201</v>
      </c>
      <c r="B9960" t="s">
        <v>2211</v>
      </c>
      <c r="C9960" t="s">
        <v>2237</v>
      </c>
      <c r="D9960" t="s">
        <v>2238</v>
      </c>
      <c r="E9960" s="17">
        <v>44159</v>
      </c>
      <c r="F9960">
        <v>2631</v>
      </c>
      <c r="G9960">
        <v>10</v>
      </c>
      <c r="H9960">
        <v>3412</v>
      </c>
      <c r="I9960">
        <v>100137</v>
      </c>
      <c r="J9960">
        <v>37752</v>
      </c>
      <c r="K9960">
        <v>547309</v>
      </c>
      <c r="L9960">
        <v>49989</v>
      </c>
      <c r="M9960">
        <v>7088</v>
      </c>
      <c r="N9960">
        <v>331000000</v>
      </c>
    </row>
    <row r="9961" spans="1:14" x14ac:dyDescent="0.3">
      <c r="A9961" t="s">
        <v>12202</v>
      </c>
      <c r="B9961" t="s">
        <v>2190</v>
      </c>
      <c r="C9961" t="s">
        <v>2252</v>
      </c>
      <c r="D9961" t="s">
        <v>2253</v>
      </c>
      <c r="E9961" s="17">
        <v>43952</v>
      </c>
      <c r="F9961">
        <v>3299</v>
      </c>
      <c r="G9961">
        <v>51</v>
      </c>
      <c r="H9961">
        <v>1940</v>
      </c>
      <c r="I9961">
        <v>103436</v>
      </c>
      <c r="J9961">
        <v>37803</v>
      </c>
      <c r="K9961">
        <v>549249</v>
      </c>
      <c r="L9961">
        <v>42887</v>
      </c>
      <c r="M9961">
        <v>7436</v>
      </c>
      <c r="N9961">
        <v>213000000</v>
      </c>
    </row>
    <row r="9962" spans="1:14" x14ac:dyDescent="0.3">
      <c r="A9962" t="s">
        <v>12203</v>
      </c>
      <c r="B9962" t="s">
        <v>2211</v>
      </c>
      <c r="C9962" t="s">
        <v>2241</v>
      </c>
      <c r="D9962" t="s">
        <v>2261</v>
      </c>
      <c r="E9962" s="17">
        <v>43871</v>
      </c>
      <c r="F9962">
        <v>307</v>
      </c>
      <c r="G9962">
        <v>83</v>
      </c>
      <c r="H9962">
        <v>4309</v>
      </c>
      <c r="I9962">
        <v>103743</v>
      </c>
      <c r="J9962">
        <v>37886</v>
      </c>
      <c r="K9962">
        <v>553558</v>
      </c>
      <c r="L9962">
        <v>4912</v>
      </c>
      <c r="M9962">
        <v>7005</v>
      </c>
      <c r="N9962">
        <v>331000000</v>
      </c>
    </row>
    <row r="9963" spans="1:14" x14ac:dyDescent="0.3">
      <c r="A9963" t="s">
        <v>12204</v>
      </c>
      <c r="B9963" t="s">
        <v>2211</v>
      </c>
      <c r="C9963" t="s">
        <v>2241</v>
      </c>
      <c r="D9963" t="s">
        <v>2242</v>
      </c>
      <c r="E9963" s="17">
        <v>43997</v>
      </c>
      <c r="F9963">
        <v>233</v>
      </c>
      <c r="G9963">
        <v>153</v>
      </c>
      <c r="H9963">
        <v>591</v>
      </c>
      <c r="I9963">
        <v>103976</v>
      </c>
      <c r="J9963">
        <v>38039</v>
      </c>
      <c r="K9963">
        <v>554149</v>
      </c>
      <c r="L9963">
        <v>1864</v>
      </c>
      <c r="M9963">
        <v>19597</v>
      </c>
      <c r="N9963">
        <v>331000000</v>
      </c>
    </row>
    <row r="9964" spans="1:14" x14ac:dyDescent="0.3">
      <c r="A9964" t="s">
        <v>12205</v>
      </c>
      <c r="B9964" t="s">
        <v>2194</v>
      </c>
      <c r="C9964" t="s">
        <v>2221</v>
      </c>
      <c r="D9964" t="s">
        <v>2222</v>
      </c>
      <c r="E9964" s="17">
        <v>44472</v>
      </c>
      <c r="F9964">
        <v>1034</v>
      </c>
      <c r="G9964">
        <v>155</v>
      </c>
      <c r="H9964">
        <v>365</v>
      </c>
      <c r="I9964">
        <v>105010</v>
      </c>
      <c r="J9964">
        <v>38194</v>
      </c>
      <c r="K9964">
        <v>554514</v>
      </c>
      <c r="L9964">
        <v>7238</v>
      </c>
      <c r="M9964">
        <v>4791</v>
      </c>
      <c r="N9964">
        <v>1380000000</v>
      </c>
    </row>
    <row r="9965" spans="1:14" x14ac:dyDescent="0.3">
      <c r="A9965" t="s">
        <v>12206</v>
      </c>
      <c r="B9965" t="s">
        <v>2187</v>
      </c>
      <c r="C9965" t="s">
        <v>2255</v>
      </c>
      <c r="D9965" t="s">
        <v>2255</v>
      </c>
      <c r="E9965" s="17">
        <v>43853</v>
      </c>
      <c r="F9965">
        <v>2222</v>
      </c>
      <c r="G9965">
        <v>71</v>
      </c>
      <c r="H9965">
        <v>2221</v>
      </c>
      <c r="I9965">
        <v>107232</v>
      </c>
      <c r="J9965">
        <v>38265</v>
      </c>
      <c r="K9965">
        <v>556735</v>
      </c>
      <c r="L9965">
        <v>19998</v>
      </c>
      <c r="M9965">
        <v>19670</v>
      </c>
      <c r="N9965">
        <v>83000000</v>
      </c>
    </row>
    <row r="9966" spans="1:14" x14ac:dyDescent="0.3">
      <c r="A9966" t="s">
        <v>12207</v>
      </c>
      <c r="B9966" t="s">
        <v>2194</v>
      </c>
      <c r="C9966" t="s">
        <v>2221</v>
      </c>
      <c r="D9966" t="s">
        <v>2281</v>
      </c>
      <c r="E9966" s="17">
        <v>44109</v>
      </c>
      <c r="F9966">
        <v>2820</v>
      </c>
      <c r="G9966">
        <v>193</v>
      </c>
      <c r="H9966">
        <v>272</v>
      </c>
      <c r="I9966">
        <v>110052</v>
      </c>
      <c r="J9966">
        <v>38458</v>
      </c>
      <c r="K9966">
        <v>557007</v>
      </c>
      <c r="L9966">
        <v>50760</v>
      </c>
      <c r="M9966">
        <v>1657</v>
      </c>
      <c r="N9966">
        <v>1380000000</v>
      </c>
    </row>
    <row r="9967" spans="1:14" x14ac:dyDescent="0.3">
      <c r="A9967" t="s">
        <v>12208</v>
      </c>
      <c r="B9967" t="s">
        <v>2194</v>
      </c>
      <c r="C9967" t="s">
        <v>27</v>
      </c>
      <c r="D9967" t="s">
        <v>27</v>
      </c>
      <c r="E9967" s="17">
        <v>44299</v>
      </c>
      <c r="F9967">
        <v>4738</v>
      </c>
      <c r="G9967">
        <v>103</v>
      </c>
      <c r="H9967">
        <v>3621</v>
      </c>
      <c r="I9967">
        <v>114790</v>
      </c>
      <c r="J9967">
        <v>38561</v>
      </c>
      <c r="K9967">
        <v>560628</v>
      </c>
      <c r="L9967">
        <v>90022</v>
      </c>
      <c r="M9967">
        <v>2743</v>
      </c>
      <c r="N9967">
        <v>1380000000</v>
      </c>
    </row>
    <row r="9968" spans="1:14" x14ac:dyDescent="0.3">
      <c r="A9968" t="s">
        <v>12209</v>
      </c>
      <c r="B9968" t="s">
        <v>2190</v>
      </c>
      <c r="C9968" t="s">
        <v>2191</v>
      </c>
      <c r="D9968" t="s">
        <v>2192</v>
      </c>
      <c r="E9968" s="17">
        <v>44230</v>
      </c>
      <c r="F9968">
        <v>1735</v>
      </c>
      <c r="G9968">
        <v>89</v>
      </c>
      <c r="H9968">
        <v>3642</v>
      </c>
      <c r="I9968">
        <v>116525</v>
      </c>
      <c r="J9968">
        <v>38650</v>
      </c>
      <c r="K9968">
        <v>564270</v>
      </c>
      <c r="L9968">
        <v>22555</v>
      </c>
      <c r="M9968">
        <v>5386</v>
      </c>
      <c r="N9968">
        <v>213000000</v>
      </c>
    </row>
    <row r="9969" spans="1:14" x14ac:dyDescent="0.3">
      <c r="A9969" t="s">
        <v>12210</v>
      </c>
      <c r="B9969" t="s">
        <v>2190</v>
      </c>
      <c r="C9969" t="s">
        <v>2269</v>
      </c>
      <c r="D9969" t="s">
        <v>2270</v>
      </c>
      <c r="E9969" s="17">
        <v>43839</v>
      </c>
      <c r="F9969">
        <v>4277</v>
      </c>
      <c r="G9969">
        <v>154</v>
      </c>
      <c r="H9969">
        <v>4585</v>
      </c>
      <c r="I9969">
        <v>120802</v>
      </c>
      <c r="J9969">
        <v>38804</v>
      </c>
      <c r="K9969">
        <v>568855</v>
      </c>
      <c r="L9969">
        <v>55601</v>
      </c>
      <c r="M9969">
        <v>15046</v>
      </c>
      <c r="N9969">
        <v>213000000</v>
      </c>
    </row>
    <row r="9970" spans="1:14" x14ac:dyDescent="0.3">
      <c r="A9970" t="s">
        <v>12211</v>
      </c>
      <c r="B9970" t="s">
        <v>2211</v>
      </c>
      <c r="C9970" t="s">
        <v>2212</v>
      </c>
      <c r="D9970" t="s">
        <v>2328</v>
      </c>
      <c r="E9970" s="17">
        <v>43843</v>
      </c>
      <c r="F9970">
        <v>941</v>
      </c>
      <c r="G9970">
        <v>96</v>
      </c>
      <c r="H9970">
        <v>601</v>
      </c>
      <c r="I9970">
        <v>121743</v>
      </c>
      <c r="J9970">
        <v>38900</v>
      </c>
      <c r="K9970">
        <v>569456</v>
      </c>
      <c r="L9970">
        <v>6587</v>
      </c>
      <c r="M9970">
        <v>3990</v>
      </c>
      <c r="N9970">
        <v>331000000</v>
      </c>
    </row>
    <row r="9971" spans="1:14" x14ac:dyDescent="0.3">
      <c r="A9971" t="s">
        <v>12212</v>
      </c>
      <c r="B9971" t="s">
        <v>2190</v>
      </c>
      <c r="C9971" t="s">
        <v>2191</v>
      </c>
      <c r="D9971" t="s">
        <v>2285</v>
      </c>
      <c r="E9971" s="17">
        <v>43882</v>
      </c>
      <c r="F9971">
        <v>349</v>
      </c>
      <c r="G9971">
        <v>124</v>
      </c>
      <c r="H9971">
        <v>3142</v>
      </c>
      <c r="I9971">
        <v>122092</v>
      </c>
      <c r="J9971">
        <v>39024</v>
      </c>
      <c r="K9971">
        <v>572598</v>
      </c>
      <c r="L9971">
        <v>5584</v>
      </c>
      <c r="M9971">
        <v>12972</v>
      </c>
      <c r="N9971">
        <v>213000000</v>
      </c>
    </row>
    <row r="9972" spans="1:14" x14ac:dyDescent="0.3">
      <c r="A9972" t="s">
        <v>12213</v>
      </c>
      <c r="B9972" t="s">
        <v>2190</v>
      </c>
      <c r="C9972" t="s">
        <v>2191</v>
      </c>
      <c r="D9972" t="s">
        <v>2192</v>
      </c>
      <c r="E9972" s="17">
        <v>44039</v>
      </c>
      <c r="F9972">
        <v>2686</v>
      </c>
      <c r="G9972">
        <v>182</v>
      </c>
      <c r="H9972">
        <v>611</v>
      </c>
      <c r="I9972">
        <v>124778</v>
      </c>
      <c r="J9972">
        <v>39206</v>
      </c>
      <c r="K9972">
        <v>573209</v>
      </c>
      <c r="L9972">
        <v>29546</v>
      </c>
      <c r="M9972">
        <v>19866</v>
      </c>
      <c r="N9972">
        <v>213000000</v>
      </c>
    </row>
    <row r="9973" spans="1:14" x14ac:dyDescent="0.3">
      <c r="A9973" t="s">
        <v>12214</v>
      </c>
      <c r="B9973" t="s">
        <v>2206</v>
      </c>
      <c r="C9973" t="s">
        <v>2224</v>
      </c>
      <c r="D9973" t="s">
        <v>2225</v>
      </c>
      <c r="E9973" s="17">
        <v>44380</v>
      </c>
      <c r="F9973">
        <v>1405</v>
      </c>
      <c r="G9973">
        <v>70</v>
      </c>
      <c r="H9973">
        <v>326</v>
      </c>
      <c r="I9973">
        <v>126183</v>
      </c>
      <c r="J9973">
        <v>39276</v>
      </c>
      <c r="K9973">
        <v>573535</v>
      </c>
      <c r="L9973">
        <v>26695</v>
      </c>
      <c r="M9973">
        <v>18206</v>
      </c>
      <c r="N9973">
        <v>68000000</v>
      </c>
    </row>
    <row r="9974" spans="1:14" x14ac:dyDescent="0.3">
      <c r="A9974" t="s">
        <v>12215</v>
      </c>
      <c r="B9974" t="s">
        <v>2211</v>
      </c>
      <c r="C9974" t="s">
        <v>2241</v>
      </c>
      <c r="D9974" t="s">
        <v>2242</v>
      </c>
      <c r="E9974" s="17">
        <v>44442</v>
      </c>
      <c r="F9974">
        <v>3627</v>
      </c>
      <c r="G9974">
        <v>53</v>
      </c>
      <c r="H9974">
        <v>1706</v>
      </c>
      <c r="I9974">
        <v>129810</v>
      </c>
      <c r="J9974">
        <v>39329</v>
      </c>
      <c r="K9974">
        <v>575241</v>
      </c>
      <c r="L9974">
        <v>25389</v>
      </c>
      <c r="M9974">
        <v>10414</v>
      </c>
      <c r="N9974">
        <v>331000000</v>
      </c>
    </row>
    <row r="9975" spans="1:14" x14ac:dyDescent="0.3">
      <c r="A9975" t="s">
        <v>12216</v>
      </c>
      <c r="B9975" t="s">
        <v>2211</v>
      </c>
      <c r="C9975" t="s">
        <v>2241</v>
      </c>
      <c r="D9975" t="s">
        <v>2261</v>
      </c>
      <c r="E9975" s="17">
        <v>44535</v>
      </c>
      <c r="F9975">
        <v>1545</v>
      </c>
      <c r="G9975">
        <v>45</v>
      </c>
      <c r="H9975">
        <v>4442</v>
      </c>
      <c r="I9975">
        <v>131355</v>
      </c>
      <c r="J9975">
        <v>39374</v>
      </c>
      <c r="K9975">
        <v>579683</v>
      </c>
      <c r="L9975">
        <v>29355</v>
      </c>
      <c r="M9975">
        <v>12788</v>
      </c>
      <c r="N9975">
        <v>331000000</v>
      </c>
    </row>
    <row r="9976" spans="1:14" x14ac:dyDescent="0.3">
      <c r="A9976" t="s">
        <v>12217</v>
      </c>
      <c r="B9976" t="s">
        <v>2206</v>
      </c>
      <c r="C9976" t="s">
        <v>2232</v>
      </c>
      <c r="D9976" t="s">
        <v>2326</v>
      </c>
      <c r="E9976" s="17">
        <v>44232</v>
      </c>
      <c r="F9976">
        <v>4320</v>
      </c>
      <c r="G9976">
        <v>163</v>
      </c>
      <c r="H9976">
        <v>4261</v>
      </c>
      <c r="I9976">
        <v>135675</v>
      </c>
      <c r="J9976">
        <v>39537</v>
      </c>
      <c r="K9976">
        <v>583944</v>
      </c>
      <c r="L9976">
        <v>30240</v>
      </c>
      <c r="M9976">
        <v>17729</v>
      </c>
      <c r="N9976">
        <v>68000000</v>
      </c>
    </row>
    <row r="9977" spans="1:14" x14ac:dyDescent="0.3">
      <c r="A9977" t="s">
        <v>12218</v>
      </c>
      <c r="B9977" t="s">
        <v>2211</v>
      </c>
      <c r="C9977" t="s">
        <v>2245</v>
      </c>
      <c r="D9977" t="s">
        <v>2308</v>
      </c>
      <c r="E9977" s="17">
        <v>44021</v>
      </c>
      <c r="F9977">
        <v>1751</v>
      </c>
      <c r="G9977">
        <v>127</v>
      </c>
      <c r="H9977">
        <v>2927</v>
      </c>
      <c r="I9977">
        <v>137426</v>
      </c>
      <c r="J9977">
        <v>39664</v>
      </c>
      <c r="K9977">
        <v>586871</v>
      </c>
      <c r="L9977">
        <v>14008</v>
      </c>
      <c r="M9977">
        <v>875</v>
      </c>
      <c r="N9977">
        <v>331000000</v>
      </c>
    </row>
    <row r="9978" spans="1:14" x14ac:dyDescent="0.3">
      <c r="A9978" t="s">
        <v>12219</v>
      </c>
      <c r="B9978" t="s">
        <v>2187</v>
      </c>
      <c r="C9978" t="s">
        <v>2188</v>
      </c>
      <c r="D9978" t="s">
        <v>2188</v>
      </c>
      <c r="E9978" s="17">
        <v>43881</v>
      </c>
      <c r="F9978">
        <v>1746</v>
      </c>
      <c r="G9978">
        <v>148</v>
      </c>
      <c r="H9978">
        <v>4847</v>
      </c>
      <c r="I9978">
        <v>139172</v>
      </c>
      <c r="J9978">
        <v>39812</v>
      </c>
      <c r="K9978">
        <v>591718</v>
      </c>
      <c r="L9978">
        <v>10476</v>
      </c>
      <c r="M9978">
        <v>2415</v>
      </c>
      <c r="N9978">
        <v>83000000</v>
      </c>
    </row>
    <row r="9979" spans="1:14" x14ac:dyDescent="0.3">
      <c r="A9979" t="s">
        <v>12220</v>
      </c>
      <c r="B9979" t="s">
        <v>2187</v>
      </c>
      <c r="C9979" t="s">
        <v>2338</v>
      </c>
      <c r="D9979" t="s">
        <v>2438</v>
      </c>
      <c r="E9979" s="17">
        <v>44223</v>
      </c>
      <c r="F9979">
        <v>4381</v>
      </c>
      <c r="G9979">
        <v>176</v>
      </c>
      <c r="H9979">
        <v>2108</v>
      </c>
      <c r="I9979">
        <v>143553</v>
      </c>
      <c r="J9979">
        <v>39988</v>
      </c>
      <c r="K9979">
        <v>593826</v>
      </c>
      <c r="L9979">
        <v>43810</v>
      </c>
      <c r="M9979">
        <v>15326</v>
      </c>
      <c r="N9979">
        <v>83000000</v>
      </c>
    </row>
    <row r="9980" spans="1:14" x14ac:dyDescent="0.3">
      <c r="A9980" t="s">
        <v>12221</v>
      </c>
      <c r="B9980" t="s">
        <v>2206</v>
      </c>
      <c r="C9980" t="s">
        <v>2207</v>
      </c>
      <c r="D9980" t="s">
        <v>2208</v>
      </c>
      <c r="E9980" s="17">
        <v>44483</v>
      </c>
      <c r="F9980">
        <v>1354</v>
      </c>
      <c r="G9980">
        <v>33</v>
      </c>
      <c r="H9980">
        <v>1964</v>
      </c>
      <c r="I9980">
        <v>144907</v>
      </c>
      <c r="J9980">
        <v>40021</v>
      </c>
      <c r="K9980">
        <v>595790</v>
      </c>
      <c r="L9980">
        <v>25726</v>
      </c>
      <c r="M9980">
        <v>15932</v>
      </c>
      <c r="N9980">
        <v>68000000</v>
      </c>
    </row>
    <row r="9981" spans="1:14" x14ac:dyDescent="0.3">
      <c r="A9981" t="s">
        <v>12222</v>
      </c>
      <c r="B9981" t="s">
        <v>2190</v>
      </c>
      <c r="C9981" t="s">
        <v>2191</v>
      </c>
      <c r="D9981" t="s">
        <v>2192</v>
      </c>
      <c r="E9981" s="17">
        <v>44510</v>
      </c>
      <c r="F9981">
        <v>3632</v>
      </c>
      <c r="G9981">
        <v>121</v>
      </c>
      <c r="H9981">
        <v>1209</v>
      </c>
      <c r="I9981">
        <v>148539</v>
      </c>
      <c r="J9981">
        <v>40142</v>
      </c>
      <c r="K9981">
        <v>596999</v>
      </c>
      <c r="L9981">
        <v>32688</v>
      </c>
      <c r="M9981">
        <v>8967</v>
      </c>
      <c r="N9981">
        <v>213000000</v>
      </c>
    </row>
    <row r="9982" spans="1:14" x14ac:dyDescent="0.3">
      <c r="A9982" t="s">
        <v>12223</v>
      </c>
      <c r="B9982" t="s">
        <v>2187</v>
      </c>
      <c r="C9982" t="s">
        <v>2188</v>
      </c>
      <c r="D9982" t="s">
        <v>2188</v>
      </c>
      <c r="E9982" s="17">
        <v>44451</v>
      </c>
      <c r="F9982">
        <v>4288</v>
      </c>
      <c r="G9982">
        <v>86</v>
      </c>
      <c r="H9982">
        <v>4459</v>
      </c>
      <c r="I9982">
        <v>152827</v>
      </c>
      <c r="J9982">
        <v>40228</v>
      </c>
      <c r="K9982">
        <v>601458</v>
      </c>
      <c r="L9982">
        <v>60032</v>
      </c>
      <c r="M9982">
        <v>4504</v>
      </c>
      <c r="N9982">
        <v>83000000</v>
      </c>
    </row>
    <row r="9983" spans="1:14" x14ac:dyDescent="0.3">
      <c r="A9983" t="s">
        <v>12224</v>
      </c>
      <c r="B9983" t="s">
        <v>2206</v>
      </c>
      <c r="C9983" t="s">
        <v>2224</v>
      </c>
      <c r="D9983" t="s">
        <v>2225</v>
      </c>
      <c r="E9983" s="17">
        <v>44549</v>
      </c>
      <c r="F9983">
        <v>1168</v>
      </c>
      <c r="G9983">
        <v>161</v>
      </c>
      <c r="H9983">
        <v>1023</v>
      </c>
      <c r="I9983">
        <v>153995</v>
      </c>
      <c r="J9983">
        <v>40389</v>
      </c>
      <c r="K9983">
        <v>602481</v>
      </c>
      <c r="L9983">
        <v>16352</v>
      </c>
      <c r="M9983">
        <v>13981</v>
      </c>
      <c r="N9983">
        <v>68000000</v>
      </c>
    </row>
    <row r="9984" spans="1:14" x14ac:dyDescent="0.3">
      <c r="A9984" t="s">
        <v>12225</v>
      </c>
      <c r="B9984" t="s">
        <v>2187</v>
      </c>
      <c r="C9984" t="s">
        <v>2188</v>
      </c>
      <c r="D9984" t="s">
        <v>2188</v>
      </c>
      <c r="E9984" s="17">
        <v>44130</v>
      </c>
      <c r="F9984">
        <v>4766</v>
      </c>
      <c r="G9984">
        <v>167</v>
      </c>
      <c r="H9984">
        <v>1754</v>
      </c>
      <c r="I9984">
        <v>158761</v>
      </c>
      <c r="J9984">
        <v>40556</v>
      </c>
      <c r="K9984">
        <v>604235</v>
      </c>
      <c r="L9984">
        <v>81022</v>
      </c>
      <c r="M9984">
        <v>407</v>
      </c>
      <c r="N9984">
        <v>83000000</v>
      </c>
    </row>
    <row r="9985" spans="1:14" x14ac:dyDescent="0.3">
      <c r="A9985" t="s">
        <v>12226</v>
      </c>
      <c r="B9985" t="s">
        <v>2194</v>
      </c>
      <c r="C9985" t="s">
        <v>27</v>
      </c>
      <c r="D9985" t="s">
        <v>27</v>
      </c>
      <c r="E9985" s="17">
        <v>44452</v>
      </c>
      <c r="F9985">
        <v>4044</v>
      </c>
      <c r="G9985">
        <v>134</v>
      </c>
      <c r="H9985">
        <v>2081</v>
      </c>
      <c r="I9985">
        <v>162805</v>
      </c>
      <c r="J9985">
        <v>40690</v>
      </c>
      <c r="K9985">
        <v>606316</v>
      </c>
      <c r="L9985">
        <v>24264</v>
      </c>
      <c r="M9985">
        <v>6909</v>
      </c>
      <c r="N9985">
        <v>1380000000</v>
      </c>
    </row>
    <row r="9986" spans="1:14" x14ac:dyDescent="0.3">
      <c r="A9986" t="s">
        <v>12227</v>
      </c>
      <c r="B9986" t="s">
        <v>2206</v>
      </c>
      <c r="C9986" t="s">
        <v>2207</v>
      </c>
      <c r="D9986" t="s">
        <v>2263</v>
      </c>
      <c r="E9986" s="17">
        <v>44026</v>
      </c>
      <c r="F9986">
        <v>2585</v>
      </c>
      <c r="G9986">
        <v>89</v>
      </c>
      <c r="H9986">
        <v>4500</v>
      </c>
      <c r="I9986">
        <v>165390</v>
      </c>
      <c r="J9986">
        <v>40779</v>
      </c>
      <c r="K9986">
        <v>610816</v>
      </c>
      <c r="L9986">
        <v>41360</v>
      </c>
      <c r="M9986">
        <v>16691</v>
      </c>
      <c r="N9986">
        <v>68000000</v>
      </c>
    </row>
    <row r="9987" spans="1:14" x14ac:dyDescent="0.3">
      <c r="A9987" t="s">
        <v>12228</v>
      </c>
      <c r="B9987" t="s">
        <v>2211</v>
      </c>
      <c r="C9987" t="s">
        <v>2212</v>
      </c>
      <c r="D9987" t="s">
        <v>2213</v>
      </c>
      <c r="E9987" s="17">
        <v>44247</v>
      </c>
      <c r="F9987">
        <v>4707</v>
      </c>
      <c r="G9987">
        <v>51</v>
      </c>
      <c r="H9987">
        <v>2944</v>
      </c>
      <c r="I9987">
        <v>170097</v>
      </c>
      <c r="J9987">
        <v>40830</v>
      </c>
      <c r="K9987">
        <v>613760</v>
      </c>
      <c r="L9987">
        <v>65898</v>
      </c>
      <c r="M9987">
        <v>10300</v>
      </c>
      <c r="N9987">
        <v>331000000</v>
      </c>
    </row>
    <row r="9988" spans="1:14" x14ac:dyDescent="0.3">
      <c r="A9988" t="s">
        <v>12229</v>
      </c>
      <c r="B9988" t="s">
        <v>2187</v>
      </c>
      <c r="C9988" t="s">
        <v>2255</v>
      </c>
      <c r="D9988" t="s">
        <v>2255</v>
      </c>
      <c r="E9988" s="17">
        <v>44494</v>
      </c>
      <c r="F9988">
        <v>900</v>
      </c>
      <c r="G9988">
        <v>48</v>
      </c>
      <c r="H9988">
        <v>1885</v>
      </c>
      <c r="I9988">
        <v>170997</v>
      </c>
      <c r="J9988">
        <v>40878</v>
      </c>
      <c r="K9988">
        <v>615645</v>
      </c>
      <c r="L9988">
        <v>17100</v>
      </c>
      <c r="M9988">
        <v>8268</v>
      </c>
      <c r="N9988">
        <v>83000000</v>
      </c>
    </row>
    <row r="9989" spans="1:14" x14ac:dyDescent="0.3">
      <c r="A9989" t="s">
        <v>12230</v>
      </c>
      <c r="B9989" t="s">
        <v>2211</v>
      </c>
      <c r="C9989" t="s">
        <v>2237</v>
      </c>
      <c r="D9989" t="s">
        <v>2238</v>
      </c>
      <c r="E9989" s="17">
        <v>44250</v>
      </c>
      <c r="F9989">
        <v>3341</v>
      </c>
      <c r="G9989">
        <v>118</v>
      </c>
      <c r="H9989">
        <v>2075</v>
      </c>
      <c r="I9989">
        <v>174338</v>
      </c>
      <c r="J9989">
        <v>40996</v>
      </c>
      <c r="K9989">
        <v>617720</v>
      </c>
      <c r="L9989">
        <v>20046</v>
      </c>
      <c r="M9989">
        <v>12217</v>
      </c>
      <c r="N9989">
        <v>331000000</v>
      </c>
    </row>
    <row r="9990" spans="1:14" x14ac:dyDescent="0.3">
      <c r="A9990" t="s">
        <v>12231</v>
      </c>
      <c r="B9990" t="s">
        <v>2206</v>
      </c>
      <c r="C9990" t="s">
        <v>2257</v>
      </c>
      <c r="D9990" t="s">
        <v>2290</v>
      </c>
      <c r="E9990" s="17">
        <v>44470</v>
      </c>
      <c r="F9990">
        <v>4146</v>
      </c>
      <c r="G9990">
        <v>80</v>
      </c>
      <c r="H9990">
        <v>4028</v>
      </c>
      <c r="I9990">
        <v>178484</v>
      </c>
      <c r="J9990">
        <v>41076</v>
      </c>
      <c r="K9990">
        <v>621748</v>
      </c>
      <c r="L9990">
        <v>74628</v>
      </c>
      <c r="M9990">
        <v>4046</v>
      </c>
      <c r="N9990">
        <v>68000000</v>
      </c>
    </row>
    <row r="9991" spans="1:14" x14ac:dyDescent="0.3">
      <c r="A9991" t="s">
        <v>12232</v>
      </c>
      <c r="B9991" t="s">
        <v>2187</v>
      </c>
      <c r="C9991" t="s">
        <v>2188</v>
      </c>
      <c r="D9991" t="s">
        <v>2188</v>
      </c>
      <c r="E9991" s="17">
        <v>44447</v>
      </c>
      <c r="F9991">
        <v>127</v>
      </c>
      <c r="G9991">
        <v>94</v>
      </c>
      <c r="H9991">
        <v>4201</v>
      </c>
      <c r="I9991">
        <v>178611</v>
      </c>
      <c r="J9991">
        <v>41170</v>
      </c>
      <c r="K9991">
        <v>625949</v>
      </c>
      <c r="L9991">
        <v>762</v>
      </c>
      <c r="M9991">
        <v>16748</v>
      </c>
      <c r="N9991">
        <v>83000000</v>
      </c>
    </row>
    <row r="9992" spans="1:14" x14ac:dyDescent="0.3">
      <c r="A9992" t="s">
        <v>12233</v>
      </c>
      <c r="B9992" t="s">
        <v>2211</v>
      </c>
      <c r="C9992" t="s">
        <v>2241</v>
      </c>
      <c r="D9992" t="s">
        <v>2261</v>
      </c>
      <c r="E9992" s="17">
        <v>44352</v>
      </c>
      <c r="F9992">
        <v>1675</v>
      </c>
      <c r="G9992">
        <v>88</v>
      </c>
      <c r="H9992">
        <v>3869</v>
      </c>
      <c r="I9992">
        <v>180286</v>
      </c>
      <c r="J9992">
        <v>41258</v>
      </c>
      <c r="K9992">
        <v>629818</v>
      </c>
      <c r="L9992">
        <v>13400</v>
      </c>
      <c r="M9992">
        <v>12936</v>
      </c>
      <c r="N9992">
        <v>331000000</v>
      </c>
    </row>
    <row r="9993" spans="1:14" x14ac:dyDescent="0.3">
      <c r="A9993" t="s">
        <v>12234</v>
      </c>
      <c r="B9993" t="s">
        <v>2190</v>
      </c>
      <c r="C9993" t="s">
        <v>2269</v>
      </c>
      <c r="D9993" t="s">
        <v>2270</v>
      </c>
      <c r="E9993" s="17">
        <v>44186</v>
      </c>
      <c r="F9993">
        <v>1777</v>
      </c>
      <c r="G9993">
        <v>36</v>
      </c>
      <c r="H9993">
        <v>1822</v>
      </c>
      <c r="I9993">
        <v>182063</v>
      </c>
      <c r="J9993">
        <v>41294</v>
      </c>
      <c r="K9993">
        <v>631640</v>
      </c>
      <c r="L9993">
        <v>12439</v>
      </c>
      <c r="M9993">
        <v>18343</v>
      </c>
      <c r="N9993">
        <v>213000000</v>
      </c>
    </row>
    <row r="9994" spans="1:14" x14ac:dyDescent="0.3">
      <c r="A9994" t="s">
        <v>12235</v>
      </c>
      <c r="B9994" t="s">
        <v>2190</v>
      </c>
      <c r="C9994" t="s">
        <v>2269</v>
      </c>
      <c r="D9994" t="s">
        <v>2288</v>
      </c>
      <c r="E9994" s="17">
        <v>43978</v>
      </c>
      <c r="F9994">
        <v>233</v>
      </c>
      <c r="G9994">
        <v>189</v>
      </c>
      <c r="H9994">
        <v>3178</v>
      </c>
      <c r="I9994">
        <v>182296</v>
      </c>
      <c r="J9994">
        <v>41483</v>
      </c>
      <c r="K9994">
        <v>634818</v>
      </c>
      <c r="L9994">
        <v>3029</v>
      </c>
      <c r="M9994">
        <v>4135</v>
      </c>
      <c r="N9994">
        <v>213000000</v>
      </c>
    </row>
    <row r="9995" spans="1:14" x14ac:dyDescent="0.3">
      <c r="A9995" t="s">
        <v>12236</v>
      </c>
      <c r="B9995" t="s">
        <v>2194</v>
      </c>
      <c r="C9995" t="s">
        <v>2221</v>
      </c>
      <c r="D9995" t="s">
        <v>2281</v>
      </c>
      <c r="E9995" s="17">
        <v>44195</v>
      </c>
      <c r="F9995">
        <v>2495</v>
      </c>
      <c r="G9995">
        <v>142</v>
      </c>
      <c r="H9995">
        <v>1256</v>
      </c>
      <c r="I9995">
        <v>184791</v>
      </c>
      <c r="J9995">
        <v>41625</v>
      </c>
      <c r="K9995">
        <v>636074</v>
      </c>
      <c r="L9995">
        <v>42415</v>
      </c>
      <c r="M9995">
        <v>14978</v>
      </c>
      <c r="N9995">
        <v>1380000000</v>
      </c>
    </row>
    <row r="9996" spans="1:14" x14ac:dyDescent="0.3">
      <c r="A9996" t="s">
        <v>12237</v>
      </c>
      <c r="B9996" t="s">
        <v>2206</v>
      </c>
      <c r="C9996" t="s">
        <v>2257</v>
      </c>
      <c r="D9996" t="s">
        <v>2290</v>
      </c>
      <c r="E9996" s="17">
        <v>44194</v>
      </c>
      <c r="F9996">
        <v>583</v>
      </c>
      <c r="G9996">
        <v>1</v>
      </c>
      <c r="H9996">
        <v>195</v>
      </c>
      <c r="I9996">
        <v>185374</v>
      </c>
      <c r="J9996">
        <v>41626</v>
      </c>
      <c r="K9996">
        <v>636269</v>
      </c>
      <c r="L9996">
        <v>5247</v>
      </c>
      <c r="M9996">
        <v>14919</v>
      </c>
      <c r="N9996">
        <v>68000000</v>
      </c>
    </row>
    <row r="9997" spans="1:14" x14ac:dyDescent="0.3">
      <c r="A9997" t="s">
        <v>12238</v>
      </c>
      <c r="B9997" t="s">
        <v>2211</v>
      </c>
      <c r="C9997" t="s">
        <v>2237</v>
      </c>
      <c r="D9997" t="s">
        <v>2238</v>
      </c>
      <c r="E9997" s="17">
        <v>44482</v>
      </c>
      <c r="F9997">
        <v>1466</v>
      </c>
      <c r="G9997">
        <v>138</v>
      </c>
      <c r="H9997">
        <v>3056</v>
      </c>
      <c r="I9997">
        <v>186840</v>
      </c>
      <c r="J9997">
        <v>41764</v>
      </c>
      <c r="K9997">
        <v>639325</v>
      </c>
      <c r="L9997">
        <v>23456</v>
      </c>
      <c r="M9997">
        <v>12613</v>
      </c>
      <c r="N9997">
        <v>331000000</v>
      </c>
    </row>
    <row r="9998" spans="1:14" x14ac:dyDescent="0.3">
      <c r="A9998" t="s">
        <v>12239</v>
      </c>
      <c r="B9998" t="s">
        <v>2194</v>
      </c>
      <c r="C9998" t="s">
        <v>2221</v>
      </c>
      <c r="D9998" t="s">
        <v>2281</v>
      </c>
      <c r="E9998" s="17">
        <v>44532</v>
      </c>
      <c r="F9998">
        <v>502</v>
      </c>
      <c r="G9998">
        <v>95</v>
      </c>
      <c r="H9998">
        <v>4297</v>
      </c>
      <c r="I9998">
        <v>187342</v>
      </c>
      <c r="J9998">
        <v>41859</v>
      </c>
      <c r="K9998">
        <v>643622</v>
      </c>
      <c r="L9998">
        <v>2510</v>
      </c>
      <c r="M9998">
        <v>19972</v>
      </c>
      <c r="N9998">
        <v>1380000000</v>
      </c>
    </row>
    <row r="9999" spans="1:14" x14ac:dyDescent="0.3">
      <c r="A9999" t="s">
        <v>12240</v>
      </c>
      <c r="B9999" t="s">
        <v>2206</v>
      </c>
      <c r="C9999" t="s">
        <v>2207</v>
      </c>
      <c r="D9999" t="s">
        <v>2208</v>
      </c>
      <c r="E9999" s="17">
        <v>44232</v>
      </c>
      <c r="F9999">
        <v>4380</v>
      </c>
      <c r="G9999">
        <v>16</v>
      </c>
      <c r="H9999">
        <v>2156</v>
      </c>
      <c r="I9999">
        <v>191722</v>
      </c>
      <c r="J9999">
        <v>41875</v>
      </c>
      <c r="K9999">
        <v>645778</v>
      </c>
      <c r="L9999">
        <v>26280</v>
      </c>
      <c r="M9999">
        <v>8916</v>
      </c>
      <c r="N9999">
        <v>68000000</v>
      </c>
    </row>
    <row r="10000" spans="1:14" x14ac:dyDescent="0.3">
      <c r="A10000" t="s">
        <v>12241</v>
      </c>
      <c r="B10000" t="s">
        <v>2190</v>
      </c>
      <c r="C10000" t="s">
        <v>2252</v>
      </c>
      <c r="D10000" t="s">
        <v>2301</v>
      </c>
      <c r="E10000" s="17">
        <v>44436</v>
      </c>
      <c r="F10000">
        <v>1155</v>
      </c>
      <c r="G10000">
        <v>172</v>
      </c>
      <c r="H10000">
        <v>4638</v>
      </c>
      <c r="I10000">
        <v>192877</v>
      </c>
      <c r="J10000">
        <v>42047</v>
      </c>
      <c r="K10000">
        <v>650416</v>
      </c>
      <c r="L10000">
        <v>21945</v>
      </c>
      <c r="M10000">
        <v>19911</v>
      </c>
      <c r="N10000">
        <v>213000000</v>
      </c>
    </row>
    <row r="10001" spans="1:14" x14ac:dyDescent="0.3">
      <c r="A10001" t="s">
        <v>12242</v>
      </c>
      <c r="B10001" t="s">
        <v>2211</v>
      </c>
      <c r="C10001" t="s">
        <v>2241</v>
      </c>
      <c r="D10001" t="s">
        <v>2242</v>
      </c>
      <c r="E10001" s="17">
        <v>44322</v>
      </c>
      <c r="F10001">
        <v>1499</v>
      </c>
      <c r="G10001">
        <v>195</v>
      </c>
      <c r="H10001">
        <v>40</v>
      </c>
      <c r="I10001">
        <v>194376</v>
      </c>
      <c r="J10001">
        <v>42242</v>
      </c>
      <c r="K10001">
        <v>650456</v>
      </c>
      <c r="L10001">
        <v>16489</v>
      </c>
      <c r="M10001">
        <v>18390</v>
      </c>
      <c r="N10001">
        <v>331000000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6DD08-EF59-430D-96D2-18B5A13AAED4}">
  <dimension ref="B2:K31"/>
  <sheetViews>
    <sheetView topLeftCell="A6" zoomScale="101" workbookViewId="0">
      <selection activeCell="AW31" sqref="AW31"/>
    </sheetView>
  </sheetViews>
  <sheetFormatPr defaultRowHeight="14.4" x14ac:dyDescent="0.3"/>
  <cols>
    <col min="2" max="2" width="13" bestFit="1" customWidth="1"/>
    <col min="3" max="3" width="19.77734375" bestFit="1" customWidth="1"/>
    <col min="4" max="4" width="21" bestFit="1" customWidth="1"/>
    <col min="5" max="5" width="17" bestFit="1" customWidth="1"/>
    <col min="6" max="6" width="13" bestFit="1" customWidth="1"/>
    <col min="7" max="7" width="17" bestFit="1" customWidth="1"/>
    <col min="8" max="8" width="9.5546875" customWidth="1"/>
    <col min="9" max="9" width="13" bestFit="1" customWidth="1"/>
    <col min="10" max="10" width="20.77734375" bestFit="1" customWidth="1"/>
    <col min="11" max="11" width="16.6640625" bestFit="1" customWidth="1"/>
    <col min="12" max="12" width="15.6640625" bestFit="1" customWidth="1"/>
    <col min="24" max="26" width="10.33203125" customWidth="1"/>
  </cols>
  <sheetData>
    <row r="2" spans="2:11" x14ac:dyDescent="0.3">
      <c r="B2" s="4" t="s">
        <v>2153</v>
      </c>
      <c r="C2" t="s">
        <v>12246</v>
      </c>
      <c r="D2" t="s">
        <v>12245</v>
      </c>
      <c r="F2" s="4" t="s">
        <v>2153</v>
      </c>
      <c r="G2" t="s">
        <v>12246</v>
      </c>
      <c r="I2" s="4" t="s">
        <v>2153</v>
      </c>
      <c r="J2" t="s">
        <v>12246</v>
      </c>
    </row>
    <row r="3" spans="2:11" x14ac:dyDescent="0.3">
      <c r="B3" s="5" t="s">
        <v>2154</v>
      </c>
      <c r="C3" s="18"/>
      <c r="D3" s="18"/>
      <c r="F3" s="5" t="s">
        <v>2154</v>
      </c>
      <c r="G3" s="18"/>
      <c r="I3" s="5" t="s">
        <v>2154</v>
      </c>
      <c r="J3" s="18"/>
    </row>
    <row r="7" spans="2:11" x14ac:dyDescent="0.3">
      <c r="I7" s="4" t="s">
        <v>2153</v>
      </c>
      <c r="J7" t="s">
        <v>12249</v>
      </c>
      <c r="K7" t="s">
        <v>12243</v>
      </c>
    </row>
    <row r="8" spans="2:11" x14ac:dyDescent="0.3">
      <c r="I8" s="5" t="s">
        <v>2154</v>
      </c>
      <c r="J8" s="18"/>
      <c r="K8" s="18"/>
    </row>
    <row r="10" spans="2:11" x14ac:dyDescent="0.3">
      <c r="B10" s="4" t="s">
        <v>2153</v>
      </c>
      <c r="C10" t="s">
        <v>12244</v>
      </c>
    </row>
    <row r="11" spans="2:11" x14ac:dyDescent="0.3">
      <c r="B11" s="5" t="s">
        <v>2154</v>
      </c>
      <c r="C11" s="18"/>
    </row>
    <row r="18" spans="2:9" x14ac:dyDescent="0.3">
      <c r="B18" s="4" t="s">
        <v>2153</v>
      </c>
      <c r="C18" t="s">
        <v>12247</v>
      </c>
    </row>
    <row r="19" spans="2:9" x14ac:dyDescent="0.3">
      <c r="B19" s="5" t="s">
        <v>2190</v>
      </c>
      <c r="C19">
        <v>49947658</v>
      </c>
    </row>
    <row r="20" spans="2:9" x14ac:dyDescent="0.3">
      <c r="B20" s="5" t="s">
        <v>2187</v>
      </c>
      <c r="C20">
        <v>50146061</v>
      </c>
    </row>
    <row r="21" spans="2:9" x14ac:dyDescent="0.3">
      <c r="B21" s="5" t="s">
        <v>2194</v>
      </c>
      <c r="C21">
        <v>50689168</v>
      </c>
    </row>
    <row r="22" spans="2:9" x14ac:dyDescent="0.3">
      <c r="B22" s="5" t="s">
        <v>2206</v>
      </c>
      <c r="C22">
        <v>47944456</v>
      </c>
    </row>
    <row r="23" spans="2:9" x14ac:dyDescent="0.3">
      <c r="B23" s="5" t="s">
        <v>2211</v>
      </c>
      <c r="C23">
        <v>49891240</v>
      </c>
    </row>
    <row r="24" spans="2:9" x14ac:dyDescent="0.3">
      <c r="B24" s="5" t="s">
        <v>2154</v>
      </c>
      <c r="C24">
        <v>248618583</v>
      </c>
    </row>
    <row r="25" spans="2:9" x14ac:dyDescent="0.3">
      <c r="F25" s="4" t="s">
        <v>2153</v>
      </c>
      <c r="G25" t="s">
        <v>12246</v>
      </c>
    </row>
    <row r="26" spans="2:9" x14ac:dyDescent="0.3">
      <c r="F26" s="5" t="s">
        <v>2154</v>
      </c>
      <c r="G26" s="18"/>
    </row>
    <row r="27" spans="2:9" x14ac:dyDescent="0.3">
      <c r="B27" s="4" t="s">
        <v>2153</v>
      </c>
      <c r="C27" t="s">
        <v>12248</v>
      </c>
    </row>
    <row r="28" spans="2:9" x14ac:dyDescent="0.3">
      <c r="B28" s="5" t="s">
        <v>2154</v>
      </c>
      <c r="C28" s="18"/>
      <c r="I28">
        <f>GETPIVOTDATA("TotalCases",$F$25)</f>
        <v>0</v>
      </c>
    </row>
    <row r="29" spans="2:9" x14ac:dyDescent="0.3">
      <c r="I29">
        <f>GETPIVOTDATA("Sum of NewRecoveries",'PIVOTE TABLE'!$B$2)</f>
        <v>0</v>
      </c>
    </row>
    <row r="30" spans="2:9" x14ac:dyDescent="0.3">
      <c r="I30">
        <f>GETPIVOTDATA("TotalDeaths",$B$18)</f>
        <v>248618583</v>
      </c>
    </row>
    <row r="31" spans="2:9" x14ac:dyDescent="0.3">
      <c r="I31">
        <f>GETPIVOTDATA("VaccineDoses",$B$27)</f>
        <v>0</v>
      </c>
    </row>
  </sheetData>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F7FDE-D83C-49B3-B66B-66F4BC306A6F}">
  <dimension ref="A1"/>
  <sheetViews>
    <sheetView showGridLines="0" topLeftCell="B1" zoomScale="47" zoomScaleNormal="43" workbookViewId="0">
      <selection activeCell="AW31" sqref="AW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REAL MART SALES DATA</vt:lpstr>
      <vt:lpstr>Detail1</vt:lpstr>
      <vt:lpstr>PIVOT TABLE</vt:lpstr>
      <vt:lpstr>DASHBOARD</vt:lpstr>
      <vt:lpstr>COVID 19</vt:lpstr>
      <vt:lpstr>PIVOTE TABLE</vt:lpstr>
      <vt:lpstr>COVID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Annanagouda Halli</dc:creator>
  <cp:lastModifiedBy>Tejas S N</cp:lastModifiedBy>
  <dcterms:created xsi:type="dcterms:W3CDTF">2025-11-28T08:34:01Z</dcterms:created>
  <dcterms:modified xsi:type="dcterms:W3CDTF">2026-01-28T19:11:39Z</dcterms:modified>
</cp:coreProperties>
</file>